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1025051\Box\01_鉄道事業本部\13000_信号部\01_事故・事象\2025年度\20250522_山手線 新橋駅構内 架線断線に伴う輸送障害について\8.建築限界参考\"/>
    </mc:Choice>
  </mc:AlternateContent>
  <xr:revisionPtr revIDLastSave="0" documentId="13_ncr:1_{E8C5B29A-9644-4A77-BE8A-22B2288DE8E3}" xr6:coauthVersionLast="47" xr6:coauthVersionMax="47" xr10:uidLastSave="{00000000-0000-0000-0000-000000000000}"/>
  <bookViews>
    <workbookView xWindow="-110" yWindow="-110" windowWidth="19420" windowHeight="11500" tabRatio="895" activeTab="1" xr2:uid="{00000000-000D-0000-FFFF-FFFF00000000}"/>
  </bookViews>
  <sheets>
    <sheet name="限界余裕測定図 線間" sheetId="20" r:id="rId1"/>
    <sheet name="限界余裕測定図 片線" sheetId="7" r:id="rId2"/>
    <sheet name="必要離れ計算シート 線間左" sheetId="30" r:id="rId3"/>
    <sheet name="必要離れ計算シート 線間右" sheetId="29" r:id="rId4"/>
    <sheet name="必要離れ計算シート 片線" sheetId="10" r:id="rId5"/>
    <sheet name="限界判定計算シート　線間左" sheetId="32" r:id="rId6"/>
    <sheet name="限界判定計算シート　線間右" sheetId="31" r:id="rId7"/>
    <sheet name="限界判定計算シート　片線" sheetId="8" r:id="rId8"/>
    <sheet name="建築限界数値データ 交流" sheetId="17" r:id="rId9"/>
    <sheet name="建築限界数値データ 　非電化" sheetId="19" r:id="rId10"/>
    <sheet name="建築限界数値データ 　直流" sheetId="18" r:id="rId11"/>
    <sheet name="建築限界数値データ　線間左" sheetId="28" r:id="rId12"/>
    <sheet name="建築限界数値データ　線間右" sheetId="27" r:id="rId13"/>
    <sheet name="建築限界数値データ　片線" sheetId="1" r:id="rId14"/>
    <sheet name="表示データ　線間" sheetId="33" r:id="rId15"/>
    <sheet name="表示データ　線間左" sheetId="26" r:id="rId16"/>
    <sheet name="表示データ　線間右" sheetId="25" r:id="rId17"/>
    <sheet name="表示データ　片線" sheetId="5" r:id="rId18"/>
    <sheet name="限界余裕計算シート  線間左" sheetId="23" r:id="rId19"/>
    <sheet name="限界余裕計算シート  線間右" sheetId="22" r:id="rId20"/>
    <sheet name="限界余裕計算シート 片線" sheetId="6" r:id="rId21"/>
    <sheet name="表示データ計算シート 線間左" sheetId="24" r:id="rId22"/>
    <sheet name="表示データ計算シート 線間右" sheetId="21" r:id="rId23"/>
    <sheet name="表示データ計算シート　片線" sheetId="3" r:id="rId24"/>
  </sheets>
  <definedNames>
    <definedName name="_xlnm.Print_Area" localSheetId="0">'限界余裕測定図 線間'!$A$1:$S$43</definedName>
    <definedName name="_xlnm.Print_Area" localSheetId="1">'限界余裕測定図 片線'!$A$1:$Q$43</definedName>
    <definedName name="ｔ" localSheetId="6">'限界判定計算シート　線間右'!$C$4</definedName>
    <definedName name="ｔ" localSheetId="5">'限界判定計算シート　線間左'!$C$4</definedName>
    <definedName name="ｔ" localSheetId="3">'必要離れ計算シート 線間右'!$C$4</definedName>
    <definedName name="ｔ" localSheetId="2">'必要離れ計算シート 線間左'!$C$4</definedName>
    <definedName name="ｔ" localSheetId="4">'必要離れ計算シート 片線'!$C$4</definedName>
    <definedName name="ｔ">'限界判定計算シート　片線'!$C$4</definedName>
    <definedName name="w" localSheetId="6">'限界判定計算シート　線間右'!$A$12</definedName>
    <definedName name="w" localSheetId="5">'限界判定計算シート　線間左'!$A$12</definedName>
    <definedName name="w" localSheetId="3">'必要離れ計算シート 線間右'!$A$12</definedName>
    <definedName name="w" localSheetId="2">'必要離れ計算シート 線間左'!$A$12</definedName>
    <definedName name="w" localSheetId="4">'必要離れ計算シート 片線'!$A$12</definedName>
    <definedName name="w">'限界判定計算シート　片線'!$A$12</definedName>
    <definedName name="x" localSheetId="6">'限界判定計算シート　線間右'!$A$4</definedName>
    <definedName name="x" localSheetId="5">'限界判定計算シート　線間左'!$A$4</definedName>
    <definedName name="x" localSheetId="3">'必要離れ計算シート 線間右'!$A$4</definedName>
    <definedName name="x" localSheetId="2">'必要離れ計算シート 線間左'!$A$4</definedName>
    <definedName name="x" localSheetId="4">'必要離れ計算シート 片線'!$A$4</definedName>
    <definedName name="x">'限界判定計算シート　片線'!$A$4</definedName>
    <definedName name="xd" localSheetId="6">'限界判定計算シート　線間右'!$A$8</definedName>
    <definedName name="xd" localSheetId="5">'限界判定計算シート　線間左'!$A$8</definedName>
    <definedName name="xd" localSheetId="3">'必要離れ計算シート 線間右'!$A$8</definedName>
    <definedName name="xd" localSheetId="2">'必要離れ計算シート 線間左'!$A$8</definedName>
    <definedName name="xd" localSheetId="4">'必要離れ計算シート 片線'!$A$8</definedName>
    <definedName name="xd">'限界判定計算シート　片線'!$A$8</definedName>
    <definedName name="y" localSheetId="6">'限界判定計算シート　線間右'!$B$4</definedName>
    <definedName name="y" localSheetId="5">'限界判定計算シート　線間左'!$B$4</definedName>
    <definedName name="y" localSheetId="3">'必要離れ計算シート 線間右'!$B$4</definedName>
    <definedName name="y" localSheetId="2">'必要離れ計算シート 線間左'!$B$4</definedName>
    <definedName name="y" localSheetId="4">'必要離れ計算シート 片線'!$B$4</definedName>
    <definedName name="y">'限界判定計算シート　片線'!$B$4</definedName>
    <definedName name="yd" localSheetId="6">'限界判定計算シート　線間右'!$B$8</definedName>
    <definedName name="yd" localSheetId="5">'限界判定計算シート　線間左'!$B$8</definedName>
    <definedName name="yd" localSheetId="3">'必要離れ計算シート 線間右'!$B$8</definedName>
    <definedName name="yd" localSheetId="2">'必要離れ計算シート 線間左'!$B$8</definedName>
    <definedName name="yd" localSheetId="4">'必要離れ計算シート 片線'!$B$8</definedName>
    <definedName name="yd">'限界判定計算シート　片線'!$B$8</definedName>
    <definedName name="yオフセット">'表示データ計算シート 線間左'!$AC$2</definedName>
    <definedName name="カント">'必要離れ計算シート 片線'!$D$4</definedName>
    <definedName name="右カント">'必要離れ計算シート 線間右'!$D$4</definedName>
    <definedName name="限界余裕最小値" localSheetId="19">'限界余裕計算シート  線間右'!$AG$2</definedName>
    <definedName name="限界余裕最小値" localSheetId="18">'限界余裕計算シート  線間左'!$AG$2</definedName>
    <definedName name="限界余裕最小値">'限界余裕計算シート 片線'!$AG$2</definedName>
    <definedName name="交流？" localSheetId="12">'建築限界数値データ　線間右'!$B$1</definedName>
    <definedName name="交流？" localSheetId="11">'建築限界数値データ　線間左'!$B$1</definedName>
    <definedName name="交流？">'建築限界数値データ　片線'!$B$1</definedName>
    <definedName name="左カント">'必要離れ計算シート 線間左'!$D$4</definedName>
    <definedName name="支障計算不能？" localSheetId="3">'必要離れ計算シート 線間右'!$F$8</definedName>
    <definedName name="支障計算不能？" localSheetId="2">'必要離れ計算シート 線間左'!$F$8</definedName>
    <definedName name="支障計算不能？">'必要離れ計算シート 片線'!$F$8</definedName>
    <definedName name="直流？" localSheetId="12">'建築限界数値データ　線間右'!$A$1</definedName>
    <definedName name="直流？" localSheetId="11">'建築限界数値データ　線間左'!$A$1</definedName>
    <definedName name="直流？">'建築限界数値データ　片線'!$A$1</definedName>
    <definedName name="非電化？" localSheetId="12">'建築限界数値データ　線間右'!$C$1</definedName>
    <definedName name="非電化？" localSheetId="11">'建築限界数値データ　線間左'!$C$1</definedName>
    <definedName name="非電化？">'建築限界数値データ　片線'!$C$1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21" i="17" l="1"/>
  <c r="I921" i="17" s="1"/>
  <c r="H922" i="17"/>
  <c r="I922" i="17" s="1"/>
  <c r="H923" i="17"/>
  <c r="J923" i="17" s="1"/>
  <c r="I923" i="17"/>
  <c r="H924" i="17"/>
  <c r="H925" i="17"/>
  <c r="H926" i="17"/>
  <c r="I926" i="17"/>
  <c r="H927" i="17"/>
  <c r="H928" i="17"/>
  <c r="I928" i="17" s="1"/>
  <c r="J928" i="17"/>
  <c r="H929" i="17"/>
  <c r="J929" i="17" s="1"/>
  <c r="I929" i="17"/>
  <c r="H930" i="17"/>
  <c r="I930" i="17" s="1"/>
  <c r="H931" i="17"/>
  <c r="I931" i="17" s="1"/>
  <c r="J931" i="17"/>
  <c r="H932" i="17"/>
  <c r="I932" i="17" s="1"/>
  <c r="J932" i="17"/>
  <c r="H933" i="17"/>
  <c r="I933" i="17"/>
  <c r="J933" i="17"/>
  <c r="H934" i="17"/>
  <c r="I934" i="17" s="1"/>
  <c r="H935" i="17"/>
  <c r="I935" i="17" s="1"/>
  <c r="J935" i="17"/>
  <c r="H936" i="17"/>
  <c r="I936" i="17" s="1"/>
  <c r="J936" i="17"/>
  <c r="H937" i="17"/>
  <c r="H938" i="17"/>
  <c r="I938" i="17"/>
  <c r="H939" i="17"/>
  <c r="J939" i="17"/>
  <c r="I939" i="17"/>
  <c r="H940" i="17"/>
  <c r="H941" i="17"/>
  <c r="H942" i="17"/>
  <c r="I942" i="17"/>
  <c r="H943" i="17"/>
  <c r="H944" i="17"/>
  <c r="H945" i="17"/>
  <c r="I945" i="17"/>
  <c r="J945" i="17"/>
  <c r="H946" i="17"/>
  <c r="I946" i="17" s="1"/>
  <c r="H947" i="17"/>
  <c r="I947" i="17"/>
  <c r="J947" i="17"/>
  <c r="H948" i="17"/>
  <c r="H949" i="17"/>
  <c r="I949" i="17" s="1"/>
  <c r="J949" i="17"/>
  <c r="H950" i="17"/>
  <c r="I950" i="17"/>
  <c r="H951" i="17"/>
  <c r="I951" i="17" s="1"/>
  <c r="J951" i="17"/>
  <c r="H952" i="17"/>
  <c r="I952" i="17"/>
  <c r="J952" i="17"/>
  <c r="H953" i="17"/>
  <c r="H954" i="17"/>
  <c r="I954" i="17" s="1"/>
  <c r="H955" i="17"/>
  <c r="J955" i="17" s="1"/>
  <c r="I955" i="17"/>
  <c r="H956" i="17"/>
  <c r="H957" i="17"/>
  <c r="H958" i="17"/>
  <c r="I958" i="17"/>
  <c r="H959" i="17"/>
  <c r="H960" i="17"/>
  <c r="H961" i="17"/>
  <c r="I961" i="17" s="1"/>
  <c r="J961" i="17"/>
  <c r="H962" i="17"/>
  <c r="I962" i="17" s="1"/>
  <c r="H963" i="17"/>
  <c r="I963" i="17" s="1"/>
  <c r="J963" i="17"/>
  <c r="H964" i="17"/>
  <c r="I964" i="17"/>
  <c r="J964" i="17"/>
  <c r="H965" i="17"/>
  <c r="I965" i="17"/>
  <c r="J965" i="17"/>
  <c r="H966" i="17"/>
  <c r="I966" i="17"/>
  <c r="H967" i="17"/>
  <c r="J967" i="17"/>
  <c r="I967" i="17"/>
  <c r="H968" i="17"/>
  <c r="I968" i="17" s="1"/>
  <c r="J968" i="17"/>
  <c r="H969" i="17"/>
  <c r="H970" i="17"/>
  <c r="I970" i="17" s="1"/>
  <c r="H971" i="17"/>
  <c r="H972" i="17"/>
  <c r="H973" i="17"/>
  <c r="J973" i="17"/>
  <c r="I973" i="17"/>
  <c r="H974" i="17"/>
  <c r="I974" i="17" s="1"/>
  <c r="H975" i="17"/>
  <c r="H976" i="17"/>
  <c r="J976" i="17" s="1"/>
  <c r="I976" i="17"/>
  <c r="H977" i="17"/>
  <c r="J977" i="17" s="1"/>
  <c r="I977" i="17"/>
  <c r="H978" i="17"/>
  <c r="I978" i="17" s="1"/>
  <c r="H979" i="17"/>
  <c r="J979" i="17" s="1"/>
  <c r="I979" i="17"/>
  <c r="H980" i="17"/>
  <c r="H981" i="17"/>
  <c r="H982" i="17"/>
  <c r="I982" i="17"/>
  <c r="H983" i="17"/>
  <c r="I983" i="17" s="1"/>
  <c r="J983" i="17"/>
  <c r="H984" i="17"/>
  <c r="I984" i="17" s="1"/>
  <c r="J984" i="17"/>
  <c r="H985" i="17"/>
  <c r="H986" i="17"/>
  <c r="I986" i="17"/>
  <c r="H987" i="17"/>
  <c r="J987" i="17"/>
  <c r="I987" i="17"/>
  <c r="H988" i="17"/>
  <c r="H989" i="17"/>
  <c r="J989" i="17" s="1"/>
  <c r="I989" i="17"/>
  <c r="H990" i="17"/>
  <c r="I990" i="17"/>
  <c r="H991" i="17"/>
  <c r="H992" i="17"/>
  <c r="H993" i="17"/>
  <c r="I993" i="17" s="1"/>
  <c r="J993" i="17"/>
  <c r="H994" i="17"/>
  <c r="I994" i="17" s="1"/>
  <c r="H995" i="17"/>
  <c r="H996" i="17"/>
  <c r="J996" i="17" s="1"/>
  <c r="I996" i="17"/>
  <c r="H997" i="17"/>
  <c r="I997" i="17" s="1"/>
  <c r="J997" i="17"/>
  <c r="H998" i="17"/>
  <c r="I998" i="17"/>
  <c r="H999" i="17"/>
  <c r="J999" i="17"/>
  <c r="I999" i="17"/>
  <c r="H1000" i="17"/>
  <c r="I1000" i="17" s="1"/>
  <c r="H1001" i="17"/>
  <c r="H1002" i="17"/>
  <c r="I1002" i="17" s="1"/>
  <c r="H1003" i="17"/>
  <c r="J1003" i="17" s="1"/>
  <c r="I1003" i="17"/>
  <c r="H1004" i="17"/>
  <c r="H1005" i="17"/>
  <c r="J1005" i="17"/>
  <c r="I1005" i="17"/>
  <c r="H1006" i="17"/>
  <c r="I1006" i="17"/>
  <c r="H1007" i="17"/>
  <c r="H1008" i="17"/>
  <c r="J1008" i="17"/>
  <c r="I1008" i="17"/>
  <c r="H1009" i="17"/>
  <c r="H1010" i="17"/>
  <c r="I1010" i="17" s="1"/>
  <c r="H1011" i="17"/>
  <c r="H1012" i="17"/>
  <c r="I1012" i="17" s="1"/>
  <c r="J1012" i="17"/>
  <c r="H1013" i="17"/>
  <c r="I1013" i="17"/>
  <c r="J1013" i="17"/>
  <c r="H1014" i="17"/>
  <c r="I1014" i="17"/>
  <c r="H1015" i="17"/>
  <c r="H1016" i="17"/>
  <c r="I1016" i="17" s="1"/>
  <c r="J1016" i="17"/>
  <c r="H1017" i="17"/>
  <c r="H1018" i="17"/>
  <c r="I1018" i="17"/>
  <c r="H1019" i="17"/>
  <c r="J1019" i="17" s="1"/>
  <c r="H1020" i="17"/>
  <c r="H1021" i="17"/>
  <c r="I1021" i="17" s="1"/>
  <c r="J1021" i="17"/>
  <c r="H1022" i="17"/>
  <c r="I1022" i="17" s="1"/>
  <c r="H1023" i="17"/>
  <c r="H1024" i="17"/>
  <c r="J1024" i="17" s="1"/>
  <c r="I1024" i="17"/>
  <c r="H1025" i="17"/>
  <c r="I1025" i="17"/>
  <c r="J1025" i="17"/>
  <c r="H1026" i="17"/>
  <c r="I1026" i="17"/>
  <c r="H1027" i="17"/>
  <c r="I1027" i="17" s="1"/>
  <c r="J1027" i="17"/>
  <c r="H1028" i="17"/>
  <c r="J1028" i="17"/>
  <c r="I1028" i="17"/>
  <c r="H920" i="17"/>
  <c r="J920" i="17" s="1"/>
  <c r="I920" i="17"/>
  <c r="H649" i="17"/>
  <c r="J649" i="17"/>
  <c r="C1" i="27"/>
  <c r="B1" i="27"/>
  <c r="A1" i="27"/>
  <c r="B1516" i="27"/>
  <c r="A1199" i="27"/>
  <c r="A1115" i="22" s="1"/>
  <c r="A1191" i="27"/>
  <c r="A1107" i="22" s="1"/>
  <c r="A1071" i="27"/>
  <c r="A1031" i="27"/>
  <c r="A991" i="27"/>
  <c r="A903" i="27"/>
  <c r="A863" i="27"/>
  <c r="A847" i="27"/>
  <c r="A775" i="27"/>
  <c r="B715" i="27"/>
  <c r="B631" i="22" s="1"/>
  <c r="M631" i="22" s="1"/>
  <c r="P631" i="22" s="1"/>
  <c r="A665" i="27"/>
  <c r="A581" i="22" s="1"/>
  <c r="A661" i="27"/>
  <c r="A577" i="22" s="1"/>
  <c r="A659" i="27"/>
  <c r="A655" i="27"/>
  <c r="A629" i="27"/>
  <c r="A627" i="27"/>
  <c r="A619" i="27"/>
  <c r="A535" i="22" s="1"/>
  <c r="A587" i="27"/>
  <c r="C1" i="28"/>
  <c r="B1" i="28"/>
  <c r="A1" i="28"/>
  <c r="A81" i="28" s="1"/>
  <c r="B20" i="28"/>
  <c r="B67" i="28"/>
  <c r="B105" i="28"/>
  <c r="B135" i="28"/>
  <c r="A147" i="28"/>
  <c r="A63" i="23" s="1"/>
  <c r="B169" i="28"/>
  <c r="B85" i="23" s="1"/>
  <c r="B222" i="28"/>
  <c r="B223" i="28"/>
  <c r="B139" i="23" s="1"/>
  <c r="M139" i="23" s="1"/>
  <c r="P139" i="23" s="1"/>
  <c r="A234" i="28"/>
  <c r="B264" i="28"/>
  <c r="B271" i="28"/>
  <c r="B289" i="28"/>
  <c r="B322" i="28"/>
  <c r="A329" i="28"/>
  <c r="B335" i="28"/>
  <c r="A355" i="28"/>
  <c r="B375" i="28"/>
  <c r="B379" i="28"/>
  <c r="A408" i="28"/>
  <c r="B418" i="28"/>
  <c r="B432" i="28"/>
  <c r="A443" i="28"/>
  <c r="B466" i="28"/>
  <c r="B382" i="23" s="1"/>
  <c r="M382" i="23" s="1"/>
  <c r="P382" i="23" s="1"/>
  <c r="B486" i="28"/>
  <c r="B402" i="23" s="1"/>
  <c r="M402" i="23" s="1"/>
  <c r="P402" i="23" s="1"/>
  <c r="A497" i="28"/>
  <c r="B497" i="28"/>
  <c r="A521" i="28"/>
  <c r="A530" i="28"/>
  <c r="B547" i="28"/>
  <c r="B569" i="28"/>
  <c r="A1378" i="28"/>
  <c r="A1383" i="28"/>
  <c r="A1403" i="28"/>
  <c r="B1410" i="28"/>
  <c r="B1418" i="28"/>
  <c r="B1431" i="28"/>
  <c r="B1439" i="28"/>
  <c r="B1452" i="28"/>
  <c r="B1368" i="23" s="1"/>
  <c r="A1455" i="28"/>
  <c r="A1371" i="23" s="1"/>
  <c r="A1474" i="28"/>
  <c r="B1484" i="28"/>
  <c r="B1488" i="28"/>
  <c r="A1507" i="28"/>
  <c r="B1510" i="28"/>
  <c r="A1512" i="28"/>
  <c r="A1521" i="28"/>
  <c r="B1543" i="28"/>
  <c r="A1547" i="28"/>
  <c r="B1548" i="28"/>
  <c r="A1569" i="28"/>
  <c r="B1579" i="28"/>
  <c r="A1582" i="28"/>
  <c r="A1604" i="28"/>
  <c r="A1520" i="23" s="1"/>
  <c r="B1605" i="28"/>
  <c r="B1521" i="23" s="1"/>
  <c r="M1521" i="23" s="1"/>
  <c r="P1521" i="23" s="1"/>
  <c r="A1615" i="28"/>
  <c r="A1531" i="23" s="1"/>
  <c r="A1617" i="28"/>
  <c r="A1533" i="23" s="1"/>
  <c r="B1634" i="28"/>
  <c r="A1647" i="28"/>
  <c r="A1649" i="28"/>
  <c r="B1665" i="28"/>
  <c r="A1666" i="28"/>
  <c r="B1673" i="28"/>
  <c r="A1695" i="28"/>
  <c r="B1695" i="28"/>
  <c r="A1700" i="28"/>
  <c r="B1705" i="28"/>
  <c r="B1717" i="28"/>
  <c r="A1726" i="28"/>
  <c r="A1731" i="28"/>
  <c r="B1743" i="28"/>
  <c r="B1750" i="28"/>
  <c r="A1757" i="28"/>
  <c r="A1770" i="28"/>
  <c r="B1770" i="28"/>
  <c r="A1784" i="28"/>
  <c r="A1787" i="28"/>
  <c r="B1797" i="28"/>
  <c r="A1801" i="28"/>
  <c r="A1803" i="28"/>
  <c r="B1819" i="28"/>
  <c r="A1822" i="28"/>
  <c r="B1822" i="28"/>
  <c r="A1832" i="28"/>
  <c r="A1837" i="28"/>
  <c r="A1842" i="28"/>
  <c r="A1843" i="28"/>
  <c r="A1759" i="23" s="1"/>
  <c r="B1857" i="28"/>
  <c r="B1858" i="28"/>
  <c r="B1774" i="23" s="1"/>
  <c r="A1373" i="28"/>
  <c r="A1364" i="28"/>
  <c r="A1361" i="28"/>
  <c r="B1354" i="28"/>
  <c r="B1347" i="28"/>
  <c r="B1341" i="28"/>
  <c r="A1341" i="28"/>
  <c r="B1339" i="28"/>
  <c r="B1327" i="28"/>
  <c r="B1326" i="28"/>
  <c r="B1325" i="28"/>
  <c r="A1317" i="28"/>
  <c r="B1316" i="28"/>
  <c r="A1311" i="28"/>
  <c r="A1302" i="28"/>
  <c r="A1218" i="23" s="1"/>
  <c r="B1300" i="28"/>
  <c r="B1216" i="23" s="1"/>
  <c r="M1216" i="23" s="1"/>
  <c r="P1216" i="23" s="1"/>
  <c r="A1300" i="28"/>
  <c r="B1295" i="28"/>
  <c r="A1287" i="28"/>
  <c r="B1286" i="28"/>
  <c r="B1202" i="23" s="1"/>
  <c r="A1281" i="28"/>
  <c r="A1275" i="28"/>
  <c r="B1271" i="28"/>
  <c r="B1270" i="28"/>
  <c r="B1262" i="28"/>
  <c r="B1255" i="28"/>
  <c r="A1255" i="28"/>
  <c r="A1253" i="28"/>
  <c r="B1245" i="28"/>
  <c r="A1244" i="28"/>
  <c r="A1160" i="23" s="1"/>
  <c r="A1239" i="28"/>
  <c r="A1155" i="23" s="1"/>
  <c r="B1231" i="28"/>
  <c r="B1228" i="28"/>
  <c r="A1228" i="28"/>
  <c r="A1221" i="28"/>
  <c r="A1219" i="28"/>
  <c r="A1218" i="28"/>
  <c r="A1212" i="28"/>
  <c r="A1209" i="28"/>
  <c r="A1205" i="28"/>
  <c r="B1204" i="28"/>
  <c r="B1196" i="28"/>
  <c r="B1191" i="28"/>
  <c r="A1191" i="28"/>
  <c r="A1185" i="28"/>
  <c r="A1101" i="23" s="1"/>
  <c r="B1182" i="28"/>
  <c r="B1098" i="23" s="1"/>
  <c r="B1181" i="28"/>
  <c r="B1097" i="23" s="1"/>
  <c r="M1097" i="23" s="1"/>
  <c r="P1097" i="23" s="1"/>
  <c r="A1178" i="28"/>
  <c r="A1094" i="23" s="1"/>
  <c r="B1171" i="28"/>
  <c r="A1169" i="28"/>
  <c r="B1168" i="28"/>
  <c r="A1163" i="28"/>
  <c r="B1157" i="28"/>
  <c r="A1157" i="28"/>
  <c r="A1150" i="28"/>
  <c r="B1148" i="28"/>
  <c r="B1144" i="28"/>
  <c r="B1143" i="28"/>
  <c r="A1137" i="28"/>
  <c r="A1132" i="28"/>
  <c r="A1130" i="28"/>
  <c r="A1046" i="23" s="1"/>
  <c r="A1125" i="28"/>
  <c r="B1123" i="28"/>
  <c r="A1121" i="28"/>
  <c r="A1111" i="28"/>
  <c r="A1110" i="28"/>
  <c r="A1109" i="28"/>
  <c r="B1108" i="28"/>
  <c r="B1101" i="28"/>
  <c r="B1098" i="28"/>
  <c r="A1098" i="28"/>
  <c r="A1090" i="28"/>
  <c r="A1089" i="28"/>
  <c r="A1084" i="28"/>
  <c r="A1077" i="28"/>
  <c r="B1075" i="28"/>
  <c r="B1071" i="28"/>
  <c r="B987" i="23" s="1"/>
  <c r="B1070" i="28"/>
  <c r="B986" i="23" s="1"/>
  <c r="B1063" i="28"/>
  <c r="A1063" i="28"/>
  <c r="A979" i="23" s="1"/>
  <c r="A1062" i="28"/>
  <c r="B1052" i="28"/>
  <c r="A1050" i="28"/>
  <c r="B1048" i="28"/>
  <c r="A1043" i="28"/>
  <c r="A1042" i="28"/>
  <c r="A1038" i="28"/>
  <c r="A1036" i="28"/>
  <c r="A1029" i="28"/>
  <c r="A1028" i="28"/>
  <c r="B1025" i="28"/>
  <c r="B1017" i="28"/>
  <c r="B1016" i="28"/>
  <c r="A1011" i="28"/>
  <c r="B1007" i="28"/>
  <c r="B923" i="23" s="1"/>
  <c r="M923" i="23" s="1"/>
  <c r="P923" i="23" s="1"/>
  <c r="B1002" i="28"/>
  <c r="B918" i="23" s="1"/>
  <c r="M918" i="23" s="1"/>
  <c r="P918" i="23" s="1"/>
  <c r="A1002" i="28"/>
  <c r="A1001" i="28"/>
  <c r="B991" i="28"/>
  <c r="B989" i="28"/>
  <c r="A989" i="28"/>
  <c r="A983" i="28"/>
  <c r="A981" i="28"/>
  <c r="B978" i="28"/>
  <c r="A971" i="28"/>
  <c r="B970" i="28"/>
  <c r="A966" i="28"/>
  <c r="A964" i="28"/>
  <c r="A957" i="28"/>
  <c r="A956" i="28"/>
  <c r="A872" i="23" s="1"/>
  <c r="B952" i="28"/>
  <c r="B868" i="23" s="1"/>
  <c r="M868" i="23" s="1"/>
  <c r="P868" i="23" s="1"/>
  <c r="A947" i="28"/>
  <c r="B944" i="28"/>
  <c r="B942" i="28"/>
  <c r="A937" i="28"/>
  <c r="B931" i="28"/>
  <c r="B929" i="28"/>
  <c r="A929" i="28"/>
  <c r="A923" i="28"/>
  <c r="B919" i="28"/>
  <c r="A918" i="28"/>
  <c r="A910" i="28"/>
  <c r="B908" i="28"/>
  <c r="A907" i="28"/>
  <c r="B901" i="28"/>
  <c r="B897" i="28"/>
  <c r="B813" i="23" s="1"/>
  <c r="B896" i="28"/>
  <c r="B812" i="23" s="1"/>
  <c r="M812" i="23" s="1"/>
  <c r="P812" i="23" s="1"/>
  <c r="A891" i="28"/>
  <c r="A807" i="23" s="1"/>
  <c r="B888" i="28"/>
  <c r="A883" i="28"/>
  <c r="B882" i="28"/>
  <c r="A877" i="28"/>
  <c r="B870" i="28"/>
  <c r="A870" i="28"/>
  <c r="A863" i="28"/>
  <c r="B862" i="28"/>
  <c r="B861" i="28"/>
  <c r="B856" i="28"/>
  <c r="B850" i="28"/>
  <c r="A850" i="28"/>
  <c r="B846" i="28"/>
  <c r="B762" i="23" s="1"/>
  <c r="B841" i="28"/>
  <c r="A837" i="28"/>
  <c r="B836" i="28"/>
  <c r="B828" i="28"/>
  <c r="A828" i="28"/>
  <c r="B825" i="28"/>
  <c r="A825" i="28"/>
  <c r="B819" i="28"/>
  <c r="A818" i="28"/>
  <c r="A814" i="28"/>
  <c r="B812" i="28"/>
  <c r="B808" i="28"/>
  <c r="A806" i="28"/>
  <c r="B805" i="28"/>
  <c r="A797" i="28"/>
  <c r="B795" i="28"/>
  <c r="B711" i="23" s="1"/>
  <c r="A794" i="28"/>
  <c r="A710" i="23" s="1"/>
  <c r="B793" i="28"/>
  <c r="B709" i="23" s="1"/>
  <c r="M709" i="23" s="1"/>
  <c r="B788" i="28"/>
  <c r="A787" i="28"/>
  <c r="A785" i="28"/>
  <c r="B784" i="28"/>
  <c r="B776" i="28"/>
  <c r="B775" i="28"/>
  <c r="B773" i="28"/>
  <c r="B767" i="28"/>
  <c r="A766" i="28"/>
  <c r="A763" i="28"/>
  <c r="A762" i="28"/>
  <c r="A759" i="28"/>
  <c r="A757" i="28"/>
  <c r="A755" i="28"/>
  <c r="A671" i="23" s="1"/>
  <c r="B754" i="28"/>
  <c r="B670" i="23" s="1"/>
  <c r="B746" i="28"/>
  <c r="A746" i="28"/>
  <c r="B743" i="28"/>
  <c r="A740" i="28"/>
  <c r="B738" i="28"/>
  <c r="A735" i="28"/>
  <c r="B734" i="28"/>
  <c r="B650" i="23" s="1"/>
  <c r="A729" i="28"/>
  <c r="B727" i="28"/>
  <c r="A727" i="28"/>
  <c r="B724" i="28"/>
  <c r="B718" i="28"/>
  <c r="B717" i="28"/>
  <c r="B714" i="28"/>
  <c r="A710" i="28"/>
  <c r="A626" i="23" s="1"/>
  <c r="A708" i="28"/>
  <c r="A624" i="23" s="1"/>
  <c r="A707" i="28"/>
  <c r="A623" i="23" s="1"/>
  <c r="B706" i="28"/>
  <c r="B622" i="23" s="1"/>
  <c r="M622" i="23" s="1"/>
  <c r="P622" i="23" s="1"/>
  <c r="B701" i="28"/>
  <c r="A698" i="28"/>
  <c r="B697" i="28"/>
  <c r="B695" i="28"/>
  <c r="A691" i="28"/>
  <c r="A690" i="28"/>
  <c r="B686" i="28"/>
  <c r="B680" i="28"/>
  <c r="B679" i="28"/>
  <c r="B678" i="28"/>
  <c r="B675" i="28"/>
  <c r="A675" i="28"/>
  <c r="A674" i="28"/>
  <c r="B669" i="28"/>
  <c r="A669" i="28"/>
  <c r="A585" i="23" s="1"/>
  <c r="B665" i="28"/>
  <c r="B581" i="23" s="1"/>
  <c r="M581" i="23" s="1"/>
  <c r="P581" i="23" s="1"/>
  <c r="B662" i="28"/>
  <c r="B658" i="28"/>
  <c r="A658" i="28"/>
  <c r="A653" i="28"/>
  <c r="B649" i="28"/>
  <c r="B647" i="28"/>
  <c r="A647" i="28"/>
  <c r="B646" i="28"/>
  <c r="B642" i="28"/>
  <c r="A642" i="28"/>
  <c r="A641" i="28"/>
  <c r="B638" i="28"/>
  <c r="A631" i="28"/>
  <c r="B630" i="28"/>
  <c r="A630" i="28"/>
  <c r="A625" i="28"/>
  <c r="A541" i="23" s="1"/>
  <c r="A621" i="28"/>
  <c r="B620" i="28"/>
  <c r="A617" i="28"/>
  <c r="B616" i="28"/>
  <c r="A614" i="28"/>
  <c r="B613" i="28"/>
  <c r="A610" i="28"/>
  <c r="B609" i="28"/>
  <c r="B605" i="28"/>
  <c r="A601" i="28"/>
  <c r="B598" i="28"/>
  <c r="B597" i="28"/>
  <c r="A595" i="28"/>
  <c r="A511" i="23" s="1"/>
  <c r="B594" i="28"/>
  <c r="B510" i="23" s="1"/>
  <c r="A591" i="28"/>
  <c r="A507" i="23" s="1"/>
  <c r="B589" i="28"/>
  <c r="B505" i="23" s="1"/>
  <c r="M505" i="23" s="1"/>
  <c r="P505" i="23" s="1"/>
  <c r="A588" i="28"/>
  <c r="B584" i="28"/>
  <c r="B583" i="28"/>
  <c r="B582" i="28"/>
  <c r="B498" i="23" s="1"/>
  <c r="A581" i="28"/>
  <c r="A578" i="28"/>
  <c r="A575" i="28"/>
  <c r="A1" i="1"/>
  <c r="B1656" i="1" s="1"/>
  <c r="B1572" i="6" s="1"/>
  <c r="A238" i="1"/>
  <c r="B1" i="1"/>
  <c r="C1" i="1"/>
  <c r="B1506" i="1"/>
  <c r="B1422" i="6"/>
  <c r="M1422" i="6"/>
  <c r="P1422" i="6" s="1"/>
  <c r="B1582" i="1"/>
  <c r="B1498" i="6"/>
  <c r="M1498" i="6"/>
  <c r="P1498" i="6" s="1"/>
  <c r="M1572" i="6"/>
  <c r="P1572" i="6" s="1"/>
  <c r="A1723" i="1"/>
  <c r="A1639" i="6" s="1"/>
  <c r="A1749" i="1"/>
  <c r="A1771" i="1"/>
  <c r="A1687" i="6"/>
  <c r="B1809" i="1"/>
  <c r="B1725" i="6" s="1"/>
  <c r="M1725" i="6" s="1"/>
  <c r="P1725" i="6" s="1"/>
  <c r="A1817" i="1"/>
  <c r="A1733" i="6"/>
  <c r="B1827" i="1"/>
  <c r="B1743" i="6" s="1"/>
  <c r="M1743" i="6" s="1"/>
  <c r="P1743" i="6" s="1"/>
  <c r="B1844" i="1"/>
  <c r="B1760" i="6" s="1"/>
  <c r="M1760" i="6" s="1"/>
  <c r="P1760" i="6" s="1"/>
  <c r="B1847" i="1"/>
  <c r="B1763" i="6" s="1"/>
  <c r="M1763" i="6" s="1"/>
  <c r="P1763" i="6" s="1"/>
  <c r="B1858" i="1"/>
  <c r="B1774" i="6"/>
  <c r="A1364" i="1"/>
  <c r="A1280" i="6" s="1"/>
  <c r="A1359" i="1"/>
  <c r="B1349" i="1"/>
  <c r="B1265" i="6"/>
  <c r="M1265" i="6" s="1"/>
  <c r="P1265" i="6"/>
  <c r="B1339" i="1"/>
  <c r="B1255" i="6"/>
  <c r="M1255" i="6" s="1"/>
  <c r="P1255" i="6"/>
  <c r="B1329" i="1"/>
  <c r="B1245" i="6"/>
  <c r="M1245" i="6" s="1"/>
  <c r="P1245" i="6"/>
  <c r="A1325" i="1"/>
  <c r="A1241" i="6"/>
  <c r="B1319" i="1"/>
  <c r="B1235" i="6"/>
  <c r="M1235" i="6"/>
  <c r="P1235" i="6" s="1"/>
  <c r="A1300" i="1"/>
  <c r="A1295" i="1"/>
  <c r="A1211" i="6" s="1"/>
  <c r="B1285" i="1"/>
  <c r="B1201" i="6"/>
  <c r="M1201" i="6"/>
  <c r="P1201" i="6"/>
  <c r="A1280" i="1"/>
  <c r="B1275" i="1"/>
  <c r="B1191" i="6"/>
  <c r="M1191" i="6"/>
  <c r="P1191" i="6" s="1"/>
  <c r="B1265" i="1"/>
  <c r="B1181" i="6"/>
  <c r="M1181" i="6" s="1"/>
  <c r="P1181" i="6" s="1"/>
  <c r="A1261" i="1"/>
  <c r="A1177" i="6" s="1"/>
  <c r="B1255" i="1"/>
  <c r="B1171" i="6"/>
  <c r="M1171" i="6" s="1"/>
  <c r="P1171" i="6" s="1"/>
  <c r="A1241" i="1"/>
  <c r="A1157" i="6"/>
  <c r="A1236" i="1"/>
  <c r="A1152" i="6" s="1"/>
  <c r="A1231" i="1"/>
  <c r="A1147" i="6" s="1"/>
  <c r="B1221" i="1"/>
  <c r="B1137" i="6"/>
  <c r="M1137" i="6" s="1"/>
  <c r="P1137" i="6" s="1"/>
  <c r="A1216" i="1"/>
  <c r="B1211" i="1"/>
  <c r="B1127" i="6" s="1"/>
  <c r="B1201" i="1"/>
  <c r="A1197" i="1"/>
  <c r="A1113" i="6" s="1"/>
  <c r="B1191" i="1"/>
  <c r="B1107" i="6" s="1"/>
  <c r="M1107" i="6" s="1"/>
  <c r="A1177" i="1"/>
  <c r="A1093" i="6" s="1"/>
  <c r="A1172" i="1"/>
  <c r="A1088" i="6" s="1"/>
  <c r="A1167" i="1"/>
  <c r="A1083" i="6" s="1"/>
  <c r="A1151" i="1"/>
  <c r="A1067" i="6"/>
  <c r="A1143" i="1"/>
  <c r="A1059" i="6"/>
  <c r="A1135" i="1"/>
  <c r="A1051" i="6" s="1"/>
  <c r="A1119" i="1"/>
  <c r="A1035" i="6"/>
  <c r="A1111" i="1"/>
  <c r="A1027" i="6" s="1"/>
  <c r="A1103" i="1"/>
  <c r="A1019" i="6"/>
  <c r="A1087" i="1"/>
  <c r="A1003" i="6"/>
  <c r="A1079" i="1"/>
  <c r="A1055" i="1"/>
  <c r="A1047" i="1"/>
  <c r="A963" i="6" s="1"/>
  <c r="A1039" i="1"/>
  <c r="A955" i="6"/>
  <c r="A1023" i="1"/>
  <c r="A939" i="6" s="1"/>
  <c r="A1015" i="1"/>
  <c r="A931" i="6" s="1"/>
  <c r="A1007" i="1"/>
  <c r="A923" i="6"/>
  <c r="A997" i="1"/>
  <c r="B993" i="1"/>
  <c r="B909" i="6"/>
  <c r="M909" i="6" s="1"/>
  <c r="P909" i="6"/>
  <c r="A991" i="1"/>
  <c r="A907" i="6"/>
  <c r="B985" i="1"/>
  <c r="B901" i="6" s="1"/>
  <c r="M901" i="6" s="1"/>
  <c r="P901" i="6"/>
  <c r="A983" i="1"/>
  <c r="A899" i="6" s="1"/>
  <c r="A981" i="1"/>
  <c r="A897" i="6"/>
  <c r="A975" i="1"/>
  <c r="A891" i="6" s="1"/>
  <c r="A973" i="1"/>
  <c r="A889" i="6" s="1"/>
  <c r="A965" i="1"/>
  <c r="B961" i="1"/>
  <c r="B877" i="6"/>
  <c r="M877" i="6"/>
  <c r="P877" i="6"/>
  <c r="A959" i="1"/>
  <c r="A875" i="6"/>
  <c r="B953" i="1"/>
  <c r="B869" i="6"/>
  <c r="M869" i="6"/>
  <c r="P869" i="6" s="1"/>
  <c r="A951" i="1"/>
  <c r="A949" i="1"/>
  <c r="A865" i="6" s="1"/>
  <c r="A943" i="1"/>
  <c r="A859" i="6"/>
  <c r="A941" i="1"/>
  <c r="A857" i="6" s="1"/>
  <c r="B937" i="1"/>
  <c r="B853" i="6"/>
  <c r="M853" i="6" s="1"/>
  <c r="P853" i="6" s="1"/>
  <c r="A935" i="1"/>
  <c r="A933" i="1"/>
  <c r="A849" i="6" s="1"/>
  <c r="B929" i="1"/>
  <c r="B845" i="6"/>
  <c r="M845" i="6"/>
  <c r="P845" i="6"/>
  <c r="A925" i="1"/>
  <c r="B921" i="1"/>
  <c r="B837" i="6"/>
  <c r="M837" i="6" s="1"/>
  <c r="P837" i="6" s="1"/>
  <c r="A919" i="1"/>
  <c r="A835" i="6"/>
  <c r="A917" i="1"/>
  <c r="A833" i="6"/>
  <c r="B913" i="1"/>
  <c r="A911" i="1"/>
  <c r="B909" i="1"/>
  <c r="B825" i="6"/>
  <c r="M825" i="6" s="1"/>
  <c r="P825" i="6" s="1"/>
  <c r="A908" i="1"/>
  <c r="A824" i="6" s="1"/>
  <c r="A906" i="1"/>
  <c r="A905" i="1"/>
  <c r="A821" i="6" s="1"/>
  <c r="B903" i="1"/>
  <c r="B819" i="6" s="1"/>
  <c r="A902" i="1"/>
  <c r="A818" i="6"/>
  <c r="B901" i="1"/>
  <c r="A900" i="1"/>
  <c r="A816" i="6" s="1"/>
  <c r="A898" i="1"/>
  <c r="A814" i="6"/>
  <c r="A897" i="1"/>
  <c r="A813" i="6" s="1"/>
  <c r="B895" i="1"/>
  <c r="A894" i="1"/>
  <c r="A810" i="6" s="1"/>
  <c r="B893" i="1"/>
  <c r="B809" i="6"/>
  <c r="M809" i="6"/>
  <c r="P809" i="6" s="1"/>
  <c r="A892" i="1"/>
  <c r="A808" i="6"/>
  <c r="A890" i="1"/>
  <c r="A889" i="1"/>
  <c r="A805" i="6"/>
  <c r="B887" i="1"/>
  <c r="B803" i="6" s="1"/>
  <c r="M803" i="6" s="1"/>
  <c r="P803" i="6" s="1"/>
  <c r="A886" i="1"/>
  <c r="A802" i="6"/>
  <c r="B885" i="1"/>
  <c r="A884" i="1"/>
  <c r="A882" i="1"/>
  <c r="A798" i="6"/>
  <c r="A881" i="1"/>
  <c r="B879" i="1"/>
  <c r="A878" i="1"/>
  <c r="A794" i="6"/>
  <c r="B877" i="1"/>
  <c r="B793" i="6" s="1"/>
  <c r="M793" i="6"/>
  <c r="P793" i="6"/>
  <c r="A876" i="1"/>
  <c r="A792" i="6" s="1"/>
  <c r="A874" i="1"/>
  <c r="A873" i="1"/>
  <c r="B871" i="1"/>
  <c r="B787" i="6"/>
  <c r="M787" i="6"/>
  <c r="P787" i="6" s="1"/>
  <c r="A870" i="1"/>
  <c r="A786" i="6" s="1"/>
  <c r="B869" i="1"/>
  <c r="A868" i="1"/>
  <c r="A784" i="6" s="1"/>
  <c r="A866" i="1"/>
  <c r="A782" i="6"/>
  <c r="A865" i="1"/>
  <c r="A781" i="6"/>
  <c r="A862" i="1"/>
  <c r="A778" i="6"/>
  <c r="B861" i="1"/>
  <c r="B777" i="6"/>
  <c r="A860" i="1"/>
  <c r="A858" i="1"/>
  <c r="A857" i="1"/>
  <c r="B855" i="1"/>
  <c r="B771" i="6" s="1"/>
  <c r="M771" i="6"/>
  <c r="P771" i="6"/>
  <c r="A854" i="1"/>
  <c r="A770" i="6" s="1"/>
  <c r="B853" i="1"/>
  <c r="A852" i="1"/>
  <c r="A768" i="6" s="1"/>
  <c r="A850" i="1"/>
  <c r="A766" i="6"/>
  <c r="A849" i="1"/>
  <c r="A765" i="6" s="1"/>
  <c r="B847" i="1"/>
  <c r="A846" i="1"/>
  <c r="A762" i="6"/>
  <c r="B845" i="1"/>
  <c r="B761" i="6"/>
  <c r="M761" i="6" s="1"/>
  <c r="P761" i="6"/>
  <c r="A844" i="1"/>
  <c r="A760" i="6" s="1"/>
  <c r="A842" i="1"/>
  <c r="A841" i="1"/>
  <c r="A757" i="6" s="1"/>
  <c r="B839" i="1"/>
  <c r="B755" i="6"/>
  <c r="M755" i="6" s="1"/>
  <c r="P755" i="6" s="1"/>
  <c r="A838" i="1"/>
  <c r="A754" i="6"/>
  <c r="B837" i="1"/>
  <c r="A836" i="1"/>
  <c r="A752" i="6" s="1"/>
  <c r="A834" i="1"/>
  <c r="A750" i="6" s="1"/>
  <c r="A833" i="1"/>
  <c r="B831" i="1"/>
  <c r="A830" i="1"/>
  <c r="A746" i="6" s="1"/>
  <c r="A828" i="1"/>
  <c r="A744" i="6"/>
  <c r="A826" i="1"/>
  <c r="A825" i="1"/>
  <c r="A741" i="6" s="1"/>
  <c r="B823" i="1"/>
  <c r="B739" i="6" s="1"/>
  <c r="M739" i="6"/>
  <c r="P739" i="6"/>
  <c r="A822" i="1"/>
  <c r="A738" i="6" s="1"/>
  <c r="B821" i="1"/>
  <c r="A818" i="1"/>
  <c r="A734" i="6" s="1"/>
  <c r="A817" i="1"/>
  <c r="A733" i="6" s="1"/>
  <c r="B815" i="1"/>
  <c r="A814" i="1"/>
  <c r="A730" i="6"/>
  <c r="B813" i="1"/>
  <c r="A812" i="1"/>
  <c r="A728" i="6" s="1"/>
  <c r="A810" i="1"/>
  <c r="A809" i="1"/>
  <c r="A725" i="6" s="1"/>
  <c r="B807" i="1"/>
  <c r="A806" i="1"/>
  <c r="A722" i="6"/>
  <c r="B805" i="1"/>
  <c r="A804" i="1"/>
  <c r="A720" i="6"/>
  <c r="A802" i="1"/>
  <c r="A801" i="1"/>
  <c r="B799" i="1"/>
  <c r="A798" i="1"/>
  <c r="A714" i="6"/>
  <c r="B797" i="1"/>
  <c r="B713" i="6" s="1"/>
  <c r="M713" i="6" s="1"/>
  <c r="P713" i="6" s="1"/>
  <c r="A796" i="1"/>
  <c r="A712" i="6" s="1"/>
  <c r="A794" i="1"/>
  <c r="A793" i="1"/>
  <c r="A709" i="6" s="1"/>
  <c r="B791" i="1"/>
  <c r="B707" i="6"/>
  <c r="M707" i="6" s="1"/>
  <c r="P707" i="6" s="1"/>
  <c r="A790" i="1"/>
  <c r="A706" i="6"/>
  <c r="B789" i="1"/>
  <c r="A788" i="1"/>
  <c r="A704" i="6" s="1"/>
  <c r="A786" i="1"/>
  <c r="A702" i="6"/>
  <c r="A785" i="1"/>
  <c r="A701" i="6"/>
  <c r="B783" i="1"/>
  <c r="A782" i="1"/>
  <c r="A698" i="6" s="1"/>
  <c r="B781" i="1"/>
  <c r="B697" i="6" s="1"/>
  <c r="M697" i="6"/>
  <c r="P697" i="6"/>
  <c r="A780" i="1"/>
  <c r="A696" i="6" s="1"/>
  <c r="A778" i="1"/>
  <c r="A777" i="1"/>
  <c r="A693" i="6" s="1"/>
  <c r="B775" i="1"/>
  <c r="B691" i="6"/>
  <c r="A774" i="1"/>
  <c r="A690" i="6" s="1"/>
  <c r="B773" i="1"/>
  <c r="A772" i="1"/>
  <c r="A688" i="6" s="1"/>
  <c r="A770" i="1"/>
  <c r="A686" i="6"/>
  <c r="A769" i="1"/>
  <c r="B767" i="1"/>
  <c r="A766" i="1"/>
  <c r="A682" i="6"/>
  <c r="B765" i="1"/>
  <c r="A764" i="1"/>
  <c r="A680" i="6" s="1"/>
  <c r="A762" i="1"/>
  <c r="A761" i="1"/>
  <c r="A677" i="6"/>
  <c r="B759" i="1"/>
  <c r="A758" i="1"/>
  <c r="A674" i="6"/>
  <c r="B757" i="1"/>
  <c r="A756" i="1"/>
  <c r="A672" i="6"/>
  <c r="A754" i="1"/>
  <c r="A753" i="1"/>
  <c r="A669" i="6" s="1"/>
  <c r="B751" i="1"/>
  <c r="A750" i="1"/>
  <c r="A666" i="6" s="1"/>
  <c r="B749" i="1"/>
  <c r="B665" i="6"/>
  <c r="M665" i="6"/>
  <c r="P665" i="6"/>
  <c r="A748" i="1"/>
  <c r="A664" i="6"/>
  <c r="A746" i="1"/>
  <c r="A745" i="1"/>
  <c r="A661" i="6"/>
  <c r="B743" i="1"/>
  <c r="B659" i="6" s="1"/>
  <c r="M659" i="6" s="1"/>
  <c r="P659" i="6" s="1"/>
  <c r="A742" i="1"/>
  <c r="A658" i="6"/>
  <c r="B741" i="1"/>
  <c r="A740" i="1"/>
  <c r="A656" i="6"/>
  <c r="A738" i="1"/>
  <c r="A654" i="6" s="1"/>
  <c r="A737" i="1"/>
  <c r="B735" i="1"/>
  <c r="A734" i="1"/>
  <c r="A650" i="6"/>
  <c r="B733" i="1"/>
  <c r="B649" i="6"/>
  <c r="M649" i="6"/>
  <c r="P649" i="6"/>
  <c r="A732" i="1"/>
  <c r="A648" i="6" s="1"/>
  <c r="A730" i="1"/>
  <c r="A729" i="1"/>
  <c r="A645" i="6" s="1"/>
  <c r="B727" i="1"/>
  <c r="B643" i="6" s="1"/>
  <c r="A726" i="1"/>
  <c r="A642" i="6" s="1"/>
  <c r="B725" i="1"/>
  <c r="A724" i="1"/>
  <c r="A640" i="6"/>
  <c r="A722" i="1"/>
  <c r="A638" i="6"/>
  <c r="A721" i="1"/>
  <c r="A637" i="6" s="1"/>
  <c r="B719" i="1"/>
  <c r="A718" i="1"/>
  <c r="A634" i="6" s="1"/>
  <c r="B717" i="1"/>
  <c r="B633" i="6" s="1"/>
  <c r="M633" i="6" s="1"/>
  <c r="P633" i="6"/>
  <c r="A716" i="1"/>
  <c r="A714" i="1"/>
  <c r="A713" i="1"/>
  <c r="A629" i="6"/>
  <c r="B711" i="1"/>
  <c r="B627" i="6" s="1"/>
  <c r="M627" i="6" s="1"/>
  <c r="P627" i="6" s="1"/>
  <c r="A710" i="1"/>
  <c r="A626" i="6"/>
  <c r="B709" i="1"/>
  <c r="A708" i="1"/>
  <c r="A624" i="6" s="1"/>
  <c r="A706" i="1"/>
  <c r="A622" i="6"/>
  <c r="A705" i="1"/>
  <c r="A621" i="6" s="1"/>
  <c r="B703" i="1"/>
  <c r="A702" i="1"/>
  <c r="A618" i="6" s="1"/>
  <c r="B701" i="1"/>
  <c r="B617" i="6"/>
  <c r="M617" i="6"/>
  <c r="P617" i="6" s="1"/>
  <c r="A700" i="1"/>
  <c r="A616" i="6"/>
  <c r="A698" i="1"/>
  <c r="A697" i="1"/>
  <c r="A613" i="6" s="1"/>
  <c r="B695" i="1"/>
  <c r="B611" i="6"/>
  <c r="M611" i="6"/>
  <c r="P611" i="6" s="1"/>
  <c r="A694" i="1"/>
  <c r="A610" i="6"/>
  <c r="B693" i="1"/>
  <c r="A692" i="1"/>
  <c r="A690" i="1"/>
  <c r="A606" i="6" s="1"/>
  <c r="A689" i="1"/>
  <c r="B687" i="1"/>
  <c r="B686" i="1"/>
  <c r="B685" i="1"/>
  <c r="B601" i="6"/>
  <c r="B684" i="1"/>
  <c r="B600" i="6" s="1"/>
  <c r="B683" i="1"/>
  <c r="B682" i="1"/>
  <c r="B681" i="1"/>
  <c r="B680" i="1"/>
  <c r="B596" i="6" s="1"/>
  <c r="B679" i="1"/>
  <c r="B678" i="1"/>
  <c r="B594" i="6" s="1"/>
  <c r="M594" i="6" s="1"/>
  <c r="P594" i="6" s="1"/>
  <c r="B677" i="1"/>
  <c r="B593" i="6" s="1"/>
  <c r="M593" i="6" s="1"/>
  <c r="P593" i="6" s="1"/>
  <c r="B676" i="1"/>
  <c r="B592" i="6" s="1"/>
  <c r="M592" i="6" s="1"/>
  <c r="P592" i="6" s="1"/>
  <c r="B675" i="1"/>
  <c r="B674" i="1"/>
  <c r="B590" i="6" s="1"/>
  <c r="B673" i="1"/>
  <c r="B589" i="6"/>
  <c r="M589" i="6" s="1"/>
  <c r="P589" i="6" s="1"/>
  <c r="B672" i="1"/>
  <c r="B588" i="6" s="1"/>
  <c r="M588" i="6" s="1"/>
  <c r="B671" i="1"/>
  <c r="B670" i="1"/>
  <c r="B669" i="1"/>
  <c r="B585" i="6" s="1"/>
  <c r="M585" i="6" s="1"/>
  <c r="P585" i="6" s="1"/>
  <c r="B668" i="1"/>
  <c r="B584" i="6" s="1"/>
  <c r="M584" i="6"/>
  <c r="P584" i="6"/>
  <c r="B667" i="1"/>
  <c r="B666" i="1"/>
  <c r="B582" i="6"/>
  <c r="M582" i="6"/>
  <c r="P582" i="6"/>
  <c r="B665" i="1"/>
  <c r="B581" i="6"/>
  <c r="M581" i="6" s="1"/>
  <c r="P581" i="6" s="1"/>
  <c r="B664" i="1"/>
  <c r="B580" i="6"/>
  <c r="M580" i="6"/>
  <c r="B663" i="1"/>
  <c r="B662" i="1"/>
  <c r="B578" i="6"/>
  <c r="M578" i="6"/>
  <c r="P578" i="6"/>
  <c r="B661" i="1"/>
  <c r="B577" i="6"/>
  <c r="M577" i="6"/>
  <c r="P577" i="6" s="1"/>
  <c r="B660" i="1"/>
  <c r="B659" i="1"/>
  <c r="B658" i="1"/>
  <c r="B574" i="6" s="1"/>
  <c r="M574" i="6" s="1"/>
  <c r="P574" i="6"/>
  <c r="B657" i="1"/>
  <c r="B573" i="6"/>
  <c r="M573" i="6" s="1"/>
  <c r="P573" i="6" s="1"/>
  <c r="B656" i="1"/>
  <c r="B572" i="6"/>
  <c r="B655" i="1"/>
  <c r="B654" i="1"/>
  <c r="B570" i="6" s="1"/>
  <c r="M570" i="6"/>
  <c r="P570" i="6" s="1"/>
  <c r="B653" i="1"/>
  <c r="B569" i="6"/>
  <c r="M569" i="6" s="1"/>
  <c r="P569" i="6" s="1"/>
  <c r="B652" i="1"/>
  <c r="B568" i="6" s="1"/>
  <c r="B651" i="1"/>
  <c r="B650" i="1"/>
  <c r="B566" i="6" s="1"/>
  <c r="M566" i="6" s="1"/>
  <c r="P566" i="6" s="1"/>
  <c r="B649" i="1"/>
  <c r="B565" i="6"/>
  <c r="M565" i="6" s="1"/>
  <c r="P565" i="6" s="1"/>
  <c r="B648" i="1"/>
  <c r="B564" i="6"/>
  <c r="B647" i="1"/>
  <c r="B646" i="1"/>
  <c r="B562" i="6" s="1"/>
  <c r="M562" i="6" s="1"/>
  <c r="P562" i="6"/>
  <c r="B645" i="1"/>
  <c r="B561" i="6"/>
  <c r="M561" i="6" s="1"/>
  <c r="P561" i="6"/>
  <c r="B644" i="1"/>
  <c r="B643" i="1"/>
  <c r="B642" i="1"/>
  <c r="B558" i="6" s="1"/>
  <c r="M558" i="6" s="1"/>
  <c r="P558" i="6" s="1"/>
  <c r="B641" i="1"/>
  <c r="B557" i="6"/>
  <c r="M557" i="6"/>
  <c r="P557" i="6"/>
  <c r="B640" i="1"/>
  <c r="B556" i="6" s="1"/>
  <c r="M556" i="6" s="1"/>
  <c r="P556" i="6"/>
  <c r="B639" i="1"/>
  <c r="B638" i="1"/>
  <c r="B554" i="6" s="1"/>
  <c r="M554" i="6" s="1"/>
  <c r="P554" i="6" s="1"/>
  <c r="B637" i="1"/>
  <c r="B553" i="6" s="1"/>
  <c r="M553" i="6" s="1"/>
  <c r="P553" i="6"/>
  <c r="B636" i="1"/>
  <c r="B552" i="6" s="1"/>
  <c r="M552" i="6" s="1"/>
  <c r="P552" i="6" s="1"/>
  <c r="B635" i="1"/>
  <c r="B634" i="1"/>
  <c r="B550" i="6"/>
  <c r="M550" i="6" s="1"/>
  <c r="P550" i="6" s="1"/>
  <c r="A634" i="1"/>
  <c r="A550" i="6" s="1"/>
  <c r="A633" i="1"/>
  <c r="A549" i="6"/>
  <c r="A632" i="1"/>
  <c r="A631" i="1"/>
  <c r="A547" i="6" s="1"/>
  <c r="B629" i="1"/>
  <c r="B545" i="6" s="1"/>
  <c r="M545" i="6" s="1"/>
  <c r="P545" i="6"/>
  <c r="B628" i="1"/>
  <c r="B544" i="6" s="1"/>
  <c r="B627" i="1"/>
  <c r="B626" i="1"/>
  <c r="B542" i="6"/>
  <c r="M542" i="6"/>
  <c r="P542" i="6" s="1"/>
  <c r="A626" i="1"/>
  <c r="A542" i="6"/>
  <c r="A625" i="1"/>
  <c r="A541" i="6"/>
  <c r="A624" i="1"/>
  <c r="A623" i="1"/>
  <c r="B621" i="1"/>
  <c r="B537" i="6" s="1"/>
  <c r="M537" i="6"/>
  <c r="P537" i="6"/>
  <c r="B620" i="1"/>
  <c r="B536" i="6" s="1"/>
  <c r="B619" i="1"/>
  <c r="B618" i="1"/>
  <c r="B534" i="6"/>
  <c r="M534" i="6" s="1"/>
  <c r="P534" i="6" s="1"/>
  <c r="A618" i="1"/>
  <c r="A534" i="6" s="1"/>
  <c r="A617" i="1"/>
  <c r="A533" i="6" s="1"/>
  <c r="A616" i="1"/>
  <c r="A615" i="1"/>
  <c r="A531" i="6" s="1"/>
  <c r="B613" i="1"/>
  <c r="B529" i="6" s="1"/>
  <c r="M529" i="6" s="1"/>
  <c r="P529" i="6"/>
  <c r="B612" i="1"/>
  <c r="B611" i="1"/>
  <c r="B610" i="1"/>
  <c r="B526" i="6" s="1"/>
  <c r="A610" i="1"/>
  <c r="A526" i="6"/>
  <c r="A609" i="1"/>
  <c r="A525" i="6"/>
  <c r="A608" i="1"/>
  <c r="A607" i="1"/>
  <c r="A523" i="6"/>
  <c r="B605" i="1"/>
  <c r="B521" i="6"/>
  <c r="M521" i="6"/>
  <c r="P521" i="6" s="1"/>
  <c r="B604" i="1"/>
  <c r="B603" i="1"/>
  <c r="B602" i="1"/>
  <c r="B518" i="6" s="1"/>
  <c r="M518" i="6" s="1"/>
  <c r="P518" i="6" s="1"/>
  <c r="A602" i="1"/>
  <c r="A518" i="6"/>
  <c r="A601" i="1"/>
  <c r="A517" i="6"/>
  <c r="A600" i="1"/>
  <c r="A599" i="1"/>
  <c r="A515" i="6"/>
  <c r="B597" i="1"/>
  <c r="B513" i="6"/>
  <c r="M513" i="6" s="1"/>
  <c r="P513" i="6" s="1"/>
  <c r="B596" i="1"/>
  <c r="B595" i="1"/>
  <c r="B594" i="1"/>
  <c r="B510" i="6" s="1"/>
  <c r="M510" i="6" s="1"/>
  <c r="P510" i="6"/>
  <c r="A594" i="1"/>
  <c r="A510" i="6" s="1"/>
  <c r="A593" i="1"/>
  <c r="A509" i="6"/>
  <c r="A592" i="1"/>
  <c r="A591" i="1"/>
  <c r="B589" i="1"/>
  <c r="B505" i="6"/>
  <c r="M505" i="6"/>
  <c r="B588" i="1"/>
  <c r="B587" i="1"/>
  <c r="B586" i="1"/>
  <c r="B502" i="6" s="1"/>
  <c r="A586" i="1"/>
  <c r="A502" i="6" s="1"/>
  <c r="A585" i="1"/>
  <c r="A501" i="6" s="1"/>
  <c r="A584" i="1"/>
  <c r="A583" i="1"/>
  <c r="A499" i="6"/>
  <c r="B581" i="1"/>
  <c r="B497" i="6"/>
  <c r="M497" i="6"/>
  <c r="P497" i="6" s="1"/>
  <c r="B580" i="1"/>
  <c r="B579" i="1"/>
  <c r="B578" i="1"/>
  <c r="B494" i="6" s="1"/>
  <c r="M494" i="6" s="1"/>
  <c r="P494" i="6" s="1"/>
  <c r="A578" i="1"/>
  <c r="A494" i="6"/>
  <c r="A577" i="1"/>
  <c r="A493" i="6" s="1"/>
  <c r="A576" i="1"/>
  <c r="A575" i="1"/>
  <c r="A491" i="6" s="1"/>
  <c r="A1" i="31"/>
  <c r="E2" i="22"/>
  <c r="J2" i="22"/>
  <c r="J3" i="22" s="1"/>
  <c r="D2" i="22"/>
  <c r="I2" i="22"/>
  <c r="C4" i="29"/>
  <c r="C4" i="31" s="1"/>
  <c r="A4" i="29"/>
  <c r="A4" i="31" s="1"/>
  <c r="B4" i="29"/>
  <c r="B4" i="31" s="1"/>
  <c r="A1" i="32"/>
  <c r="E2" i="23"/>
  <c r="J2" i="23"/>
  <c r="A12" i="32" s="1"/>
  <c r="D2" i="23"/>
  <c r="I2" i="23"/>
  <c r="C4" i="30"/>
  <c r="C4" i="32"/>
  <c r="A4" i="30"/>
  <c r="A4" i="32"/>
  <c r="B4" i="30"/>
  <c r="B4" i="32" s="1"/>
  <c r="B4" i="8"/>
  <c r="A1" i="8"/>
  <c r="A4" i="8"/>
  <c r="E2" i="6"/>
  <c r="J2" i="6" s="1"/>
  <c r="D2" i="6"/>
  <c r="I2" i="6" s="1"/>
  <c r="F2" i="22"/>
  <c r="G2" i="22"/>
  <c r="A1" i="22"/>
  <c r="A503" i="22"/>
  <c r="A543" i="22"/>
  <c r="A545" i="22"/>
  <c r="A571" i="22"/>
  <c r="A575" i="22"/>
  <c r="A691" i="22"/>
  <c r="A763" i="22"/>
  <c r="A779" i="22"/>
  <c r="A819" i="22"/>
  <c r="A907" i="22"/>
  <c r="A947" i="22"/>
  <c r="A987" i="22"/>
  <c r="B1432" i="22"/>
  <c r="I3" i="22"/>
  <c r="I4" i="22" s="1"/>
  <c r="I5" i="22" s="1"/>
  <c r="I6" i="22" s="1"/>
  <c r="I7" i="22" s="1"/>
  <c r="I8" i="22" s="1"/>
  <c r="I9" i="22"/>
  <c r="I10" i="22" s="1"/>
  <c r="I11" i="22" s="1"/>
  <c r="I12" i="22" s="1"/>
  <c r="I13" i="22" s="1"/>
  <c r="I14" i="22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I84" i="22" s="1"/>
  <c r="I85" i="22" s="1"/>
  <c r="I86" i="22" s="1"/>
  <c r="I87" i="22" s="1"/>
  <c r="I88" i="22" s="1"/>
  <c r="I89" i="22" s="1"/>
  <c r="I90" i="22" s="1"/>
  <c r="I91" i="22" s="1"/>
  <c r="I92" i="22" s="1"/>
  <c r="I93" i="22" s="1"/>
  <c r="I94" i="22" s="1"/>
  <c r="I95" i="22" s="1"/>
  <c r="I96" i="22" s="1"/>
  <c r="I97" i="22" s="1"/>
  <c r="I98" i="22" s="1"/>
  <c r="I99" i="22" s="1"/>
  <c r="I100" i="22" s="1"/>
  <c r="I101" i="22" s="1"/>
  <c r="I102" i="22" s="1"/>
  <c r="I103" i="22" s="1"/>
  <c r="I104" i="22" s="1"/>
  <c r="I105" i="22" s="1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19" i="22" s="1"/>
  <c r="I120" i="22" s="1"/>
  <c r="I121" i="22" s="1"/>
  <c r="I122" i="22" s="1"/>
  <c r="I123" i="22" s="1"/>
  <c r="I124" i="22" s="1"/>
  <c r="I125" i="22" s="1"/>
  <c r="I126" i="22" s="1"/>
  <c r="I127" i="22" s="1"/>
  <c r="I128" i="22" s="1"/>
  <c r="I129" i="22" s="1"/>
  <c r="I130" i="22" s="1"/>
  <c r="I131" i="22" s="1"/>
  <c r="I132" i="22" s="1"/>
  <c r="I133" i="22" s="1"/>
  <c r="I134" i="22" s="1"/>
  <c r="I135" i="22" s="1"/>
  <c r="I136" i="22" s="1"/>
  <c r="I137" i="22" s="1"/>
  <c r="I138" i="22" s="1"/>
  <c r="I139" i="22" s="1"/>
  <c r="I140" i="22"/>
  <c r="I141" i="22" s="1"/>
  <c r="I142" i="22" s="1"/>
  <c r="I143" i="22" s="1"/>
  <c r="I144" i="22" s="1"/>
  <c r="I145" i="22" s="1"/>
  <c r="I146" i="22" s="1"/>
  <c r="I147" i="22" s="1"/>
  <c r="I148" i="22" s="1"/>
  <c r="I149" i="22" s="1"/>
  <c r="I150" i="22" s="1"/>
  <c r="I151" i="22" s="1"/>
  <c r="I152" i="22" s="1"/>
  <c r="I153" i="22" s="1"/>
  <c r="I154" i="22" s="1"/>
  <c r="I155" i="22" s="1"/>
  <c r="I156" i="22" s="1"/>
  <c r="I157" i="22" s="1"/>
  <c r="I158" i="22" s="1"/>
  <c r="I159" i="22" s="1"/>
  <c r="I160" i="22" s="1"/>
  <c r="I161" i="22" s="1"/>
  <c r="I162" i="22" s="1"/>
  <c r="I163" i="22" s="1"/>
  <c r="I164" i="22" s="1"/>
  <c r="I165" i="22" s="1"/>
  <c r="I166" i="22" s="1"/>
  <c r="I167" i="22" s="1"/>
  <c r="I168" i="22" s="1"/>
  <c r="I169" i="22" s="1"/>
  <c r="I170" i="22" s="1"/>
  <c r="I171" i="22" s="1"/>
  <c r="I172" i="22" s="1"/>
  <c r="I173" i="22" s="1"/>
  <c r="I174" i="22" s="1"/>
  <c r="I175" i="22" s="1"/>
  <c r="I176" i="22" s="1"/>
  <c r="I177" i="22" s="1"/>
  <c r="I178" i="22" s="1"/>
  <c r="I179" i="22" s="1"/>
  <c r="I180" i="22" s="1"/>
  <c r="I181" i="22" s="1"/>
  <c r="I182" i="22" s="1"/>
  <c r="I183" i="22" s="1"/>
  <c r="I184" i="22" s="1"/>
  <c r="I185" i="22" s="1"/>
  <c r="I186" i="22" s="1"/>
  <c r="I187" i="22" s="1"/>
  <c r="I188" i="22" s="1"/>
  <c r="I189" i="22" s="1"/>
  <c r="I190" i="22" s="1"/>
  <c r="I191" i="22" s="1"/>
  <c r="I192" i="22" s="1"/>
  <c r="I193" i="22" s="1"/>
  <c r="I194" i="22" s="1"/>
  <c r="I195" i="22" s="1"/>
  <c r="I196" i="22" s="1"/>
  <c r="I197" i="22" s="1"/>
  <c r="I198" i="22" s="1"/>
  <c r="I199" i="22" s="1"/>
  <c r="I200" i="22" s="1"/>
  <c r="I201" i="22" s="1"/>
  <c r="I202" i="22" s="1"/>
  <c r="I203" i="22" s="1"/>
  <c r="I204" i="22" s="1"/>
  <c r="I205" i="22" s="1"/>
  <c r="I206" i="22" s="1"/>
  <c r="I207" i="22" s="1"/>
  <c r="I208" i="22" s="1"/>
  <c r="I209" i="22" s="1"/>
  <c r="I210" i="22" s="1"/>
  <c r="I211" i="22" s="1"/>
  <c r="I212" i="22" s="1"/>
  <c r="I213" i="22" s="1"/>
  <c r="I214" i="22" s="1"/>
  <c r="I215" i="22" s="1"/>
  <c r="I216" i="22" s="1"/>
  <c r="I217" i="22" s="1"/>
  <c r="I218" i="22" s="1"/>
  <c r="I219" i="22" s="1"/>
  <c r="I220" i="22" s="1"/>
  <c r="I221" i="22" s="1"/>
  <c r="I222" i="22" s="1"/>
  <c r="I223" i="22" s="1"/>
  <c r="I224" i="22" s="1"/>
  <c r="I225" i="22" s="1"/>
  <c r="I226" i="22" s="1"/>
  <c r="I227" i="22" s="1"/>
  <c r="I228" i="22" s="1"/>
  <c r="I229" i="22" s="1"/>
  <c r="I230" i="22" s="1"/>
  <c r="I231" i="22" s="1"/>
  <c r="I232" i="22" s="1"/>
  <c r="I233" i="22" s="1"/>
  <c r="I234" i="22" s="1"/>
  <c r="I235" i="22" s="1"/>
  <c r="I236" i="22" s="1"/>
  <c r="I237" i="22" s="1"/>
  <c r="I238" i="22" s="1"/>
  <c r="I239" i="22" s="1"/>
  <c r="I240" i="22" s="1"/>
  <c r="I241" i="22" s="1"/>
  <c r="I242" i="22" s="1"/>
  <c r="I243" i="22" s="1"/>
  <c r="I244" i="22" s="1"/>
  <c r="I245" i="22" s="1"/>
  <c r="I246" i="22" s="1"/>
  <c r="I247" i="22" s="1"/>
  <c r="I248" i="22" s="1"/>
  <c r="I249" i="22" s="1"/>
  <c r="I250" i="22" s="1"/>
  <c r="I251" i="22" s="1"/>
  <c r="I252" i="22" s="1"/>
  <c r="I253" i="22" s="1"/>
  <c r="I254" i="22" s="1"/>
  <c r="I255" i="22" s="1"/>
  <c r="I256" i="22" s="1"/>
  <c r="I257" i="22" s="1"/>
  <c r="I258" i="22" s="1"/>
  <c r="I259" i="22" s="1"/>
  <c r="I260" i="22" s="1"/>
  <c r="I261" i="22" s="1"/>
  <c r="I262" i="22" s="1"/>
  <c r="I263" i="22" s="1"/>
  <c r="I264" i="22" s="1"/>
  <c r="I265" i="22" s="1"/>
  <c r="I266" i="22" s="1"/>
  <c r="I267" i="22" s="1"/>
  <c r="I268" i="22" s="1"/>
  <c r="I269" i="22" s="1"/>
  <c r="I270" i="22" s="1"/>
  <c r="I271" i="22" s="1"/>
  <c r="I272" i="22" s="1"/>
  <c r="I273" i="22" s="1"/>
  <c r="I274" i="22" s="1"/>
  <c r="I275" i="22" s="1"/>
  <c r="I276" i="22" s="1"/>
  <c r="I277" i="22" s="1"/>
  <c r="I278" i="22" s="1"/>
  <c r="I279" i="22" s="1"/>
  <c r="I280" i="22" s="1"/>
  <c r="I281" i="22" s="1"/>
  <c r="I282" i="22" s="1"/>
  <c r="I283" i="22" s="1"/>
  <c r="I284" i="22" s="1"/>
  <c r="I285" i="22" s="1"/>
  <c r="I286" i="22" s="1"/>
  <c r="I287" i="22" s="1"/>
  <c r="I288" i="22" s="1"/>
  <c r="I289" i="22" s="1"/>
  <c r="I290" i="22" s="1"/>
  <c r="I291" i="22" s="1"/>
  <c r="I292" i="22" s="1"/>
  <c r="I293" i="22" s="1"/>
  <c r="I294" i="22" s="1"/>
  <c r="I295" i="22" s="1"/>
  <c r="I296" i="22" s="1"/>
  <c r="I297" i="22" s="1"/>
  <c r="I298" i="22" s="1"/>
  <c r="I299" i="22" s="1"/>
  <c r="I300" i="22" s="1"/>
  <c r="I301" i="22" s="1"/>
  <c r="I302" i="22" s="1"/>
  <c r="I303" i="22" s="1"/>
  <c r="I304" i="22" s="1"/>
  <c r="I305" i="22" s="1"/>
  <c r="I306" i="22" s="1"/>
  <c r="I307" i="22" s="1"/>
  <c r="I308" i="22" s="1"/>
  <c r="I309" i="22" s="1"/>
  <c r="I310" i="22" s="1"/>
  <c r="I311" i="22" s="1"/>
  <c r="I312" i="22" s="1"/>
  <c r="I313" i="22" s="1"/>
  <c r="I314" i="22" s="1"/>
  <c r="I315" i="22" s="1"/>
  <c r="I316" i="22" s="1"/>
  <c r="I317" i="22" s="1"/>
  <c r="I318" i="22" s="1"/>
  <c r="I319" i="22" s="1"/>
  <c r="I320" i="22" s="1"/>
  <c r="I321" i="22" s="1"/>
  <c r="I322" i="22" s="1"/>
  <c r="I323" i="22" s="1"/>
  <c r="I324" i="22" s="1"/>
  <c r="I325" i="22" s="1"/>
  <c r="I326" i="22" s="1"/>
  <c r="I327" i="22" s="1"/>
  <c r="I328" i="22" s="1"/>
  <c r="I329" i="22" s="1"/>
  <c r="I330" i="22" s="1"/>
  <c r="I331" i="22" s="1"/>
  <c r="I332" i="22" s="1"/>
  <c r="I333" i="22" s="1"/>
  <c r="I334" i="22" s="1"/>
  <c r="I335" i="22" s="1"/>
  <c r="I336" i="22" s="1"/>
  <c r="I337" i="22" s="1"/>
  <c r="I338" i="22" s="1"/>
  <c r="I339" i="22" s="1"/>
  <c r="I340" i="22" s="1"/>
  <c r="I341" i="22" s="1"/>
  <c r="I342" i="22" s="1"/>
  <c r="I343" i="22" s="1"/>
  <c r="I344" i="22" s="1"/>
  <c r="I345" i="22" s="1"/>
  <c r="I346" i="22" s="1"/>
  <c r="I347" i="22" s="1"/>
  <c r="I348" i="22" s="1"/>
  <c r="I349" i="22" s="1"/>
  <c r="I350" i="22" s="1"/>
  <c r="I351" i="22" s="1"/>
  <c r="I352" i="22" s="1"/>
  <c r="I353" i="22" s="1"/>
  <c r="I354" i="22" s="1"/>
  <c r="I355" i="22" s="1"/>
  <c r="I356" i="22" s="1"/>
  <c r="I357" i="22" s="1"/>
  <c r="I358" i="22" s="1"/>
  <c r="I359" i="22" s="1"/>
  <c r="I360" i="22" s="1"/>
  <c r="I361" i="22" s="1"/>
  <c r="I362" i="22" s="1"/>
  <c r="I363" i="22" s="1"/>
  <c r="I364" i="22" s="1"/>
  <c r="I365" i="22" s="1"/>
  <c r="I366" i="22" s="1"/>
  <c r="I367" i="22" s="1"/>
  <c r="I368" i="22" s="1"/>
  <c r="I369" i="22" s="1"/>
  <c r="I370" i="22" s="1"/>
  <c r="I371" i="22" s="1"/>
  <c r="I372" i="22" s="1"/>
  <c r="I373" i="22" s="1"/>
  <c r="I374" i="22" s="1"/>
  <c r="I375" i="22" s="1"/>
  <c r="I376" i="22" s="1"/>
  <c r="I377" i="22" s="1"/>
  <c r="I378" i="22" s="1"/>
  <c r="I379" i="22" s="1"/>
  <c r="I380" i="22" s="1"/>
  <c r="I381" i="22" s="1"/>
  <c r="I382" i="22" s="1"/>
  <c r="I383" i="22" s="1"/>
  <c r="I384" i="22" s="1"/>
  <c r="I385" i="22" s="1"/>
  <c r="I386" i="22" s="1"/>
  <c r="I387" i="22" s="1"/>
  <c r="I388" i="22" s="1"/>
  <c r="I389" i="22" s="1"/>
  <c r="I390" i="22" s="1"/>
  <c r="I391" i="22" s="1"/>
  <c r="I392" i="22" s="1"/>
  <c r="I393" i="22" s="1"/>
  <c r="I394" i="22" s="1"/>
  <c r="I395" i="22" s="1"/>
  <c r="I396" i="22" s="1"/>
  <c r="I397" i="22" s="1"/>
  <c r="I398" i="22" s="1"/>
  <c r="I399" i="22" s="1"/>
  <c r="I400" i="22" s="1"/>
  <c r="I401" i="22" s="1"/>
  <c r="I402" i="22" s="1"/>
  <c r="I403" i="22" s="1"/>
  <c r="I404" i="22" s="1"/>
  <c r="I405" i="22" s="1"/>
  <c r="I406" i="22" s="1"/>
  <c r="I407" i="22" s="1"/>
  <c r="I408" i="22" s="1"/>
  <c r="I409" i="22" s="1"/>
  <c r="I410" i="22" s="1"/>
  <c r="I411" i="22" s="1"/>
  <c r="I412" i="22" s="1"/>
  <c r="I413" i="22" s="1"/>
  <c r="I414" i="22" s="1"/>
  <c r="I415" i="22" s="1"/>
  <c r="I416" i="22" s="1"/>
  <c r="I417" i="22" s="1"/>
  <c r="I418" i="22" s="1"/>
  <c r="I419" i="22" s="1"/>
  <c r="I420" i="22" s="1"/>
  <c r="I421" i="22" s="1"/>
  <c r="I422" i="22" s="1"/>
  <c r="I423" i="22" s="1"/>
  <c r="I424" i="22" s="1"/>
  <c r="I425" i="22" s="1"/>
  <c r="I426" i="22" s="1"/>
  <c r="I427" i="22" s="1"/>
  <c r="I428" i="22" s="1"/>
  <c r="I429" i="22" s="1"/>
  <c r="I430" i="22" s="1"/>
  <c r="I431" i="22" s="1"/>
  <c r="I432" i="22" s="1"/>
  <c r="I433" i="22" s="1"/>
  <c r="I434" i="22" s="1"/>
  <c r="I435" i="22" s="1"/>
  <c r="I436" i="22" s="1"/>
  <c r="I437" i="22" s="1"/>
  <c r="I438" i="22" s="1"/>
  <c r="I439" i="22" s="1"/>
  <c r="I440" i="22" s="1"/>
  <c r="I441" i="22" s="1"/>
  <c r="I442" i="22" s="1"/>
  <c r="I443" i="22" s="1"/>
  <c r="I444" i="22" s="1"/>
  <c r="I445" i="22" s="1"/>
  <c r="I446" i="22" s="1"/>
  <c r="I447" i="22" s="1"/>
  <c r="I448" i="22" s="1"/>
  <c r="I449" i="22" s="1"/>
  <c r="I450" i="22" s="1"/>
  <c r="I451" i="22" s="1"/>
  <c r="I452" i="22" s="1"/>
  <c r="I453" i="22" s="1"/>
  <c r="I454" i="22" s="1"/>
  <c r="I455" i="22" s="1"/>
  <c r="I456" i="22" s="1"/>
  <c r="I457" i="22" s="1"/>
  <c r="I458" i="22" s="1"/>
  <c r="I459" i="22" s="1"/>
  <c r="I460" i="22" s="1"/>
  <c r="I461" i="22" s="1"/>
  <c r="I462" i="22" s="1"/>
  <c r="I463" i="22" s="1"/>
  <c r="I464" i="22" s="1"/>
  <c r="I465" i="22" s="1"/>
  <c r="I466" i="22" s="1"/>
  <c r="I467" i="22" s="1"/>
  <c r="I468" i="22" s="1"/>
  <c r="I469" i="22" s="1"/>
  <c r="I470" i="22" s="1"/>
  <c r="I471" i="22" s="1"/>
  <c r="I472" i="22" s="1"/>
  <c r="I473" i="22" s="1"/>
  <c r="I474" i="22" s="1"/>
  <c r="I475" i="22" s="1"/>
  <c r="I476" i="22" s="1"/>
  <c r="I477" i="22" s="1"/>
  <c r="I478" i="22" s="1"/>
  <c r="I479" i="22" s="1"/>
  <c r="I480" i="22" s="1"/>
  <c r="I481" i="22" s="1"/>
  <c r="I482" i="22" s="1"/>
  <c r="I483" i="22" s="1"/>
  <c r="I484" i="22" s="1"/>
  <c r="I485" i="22" s="1"/>
  <c r="I486" i="22" s="1"/>
  <c r="I487" i="22" s="1"/>
  <c r="I488" i="22" s="1"/>
  <c r="I489" i="22" s="1"/>
  <c r="I490" i="22" s="1"/>
  <c r="I491" i="22" s="1"/>
  <c r="I492" i="22" s="1"/>
  <c r="I493" i="22" s="1"/>
  <c r="I494" i="22" s="1"/>
  <c r="I495" i="22" s="1"/>
  <c r="I496" i="22" s="1"/>
  <c r="I497" i="22" s="1"/>
  <c r="I498" i="22" s="1"/>
  <c r="I499" i="22" s="1"/>
  <c r="I500" i="22" s="1"/>
  <c r="I501" i="22" s="1"/>
  <c r="I502" i="22" s="1"/>
  <c r="I503" i="22" s="1"/>
  <c r="I504" i="22" s="1"/>
  <c r="I505" i="22" s="1"/>
  <c r="I506" i="22" s="1"/>
  <c r="I507" i="22" s="1"/>
  <c r="I508" i="22" s="1"/>
  <c r="I509" i="22" s="1"/>
  <c r="I510" i="22" s="1"/>
  <c r="I511" i="22" s="1"/>
  <c r="I512" i="22" s="1"/>
  <c r="I513" i="22" s="1"/>
  <c r="I514" i="22" s="1"/>
  <c r="I515" i="22" s="1"/>
  <c r="I516" i="22" s="1"/>
  <c r="I517" i="22" s="1"/>
  <c r="I518" i="22" s="1"/>
  <c r="I519" i="22" s="1"/>
  <c r="I520" i="22" s="1"/>
  <c r="I521" i="22" s="1"/>
  <c r="I522" i="22" s="1"/>
  <c r="I523" i="22" s="1"/>
  <c r="I524" i="22" s="1"/>
  <c r="I525" i="22" s="1"/>
  <c r="I526" i="22" s="1"/>
  <c r="I527" i="22" s="1"/>
  <c r="I528" i="22" s="1"/>
  <c r="I529" i="22" s="1"/>
  <c r="I530" i="22" s="1"/>
  <c r="I531" i="22" s="1"/>
  <c r="I532" i="22" s="1"/>
  <c r="I533" i="22" s="1"/>
  <c r="I534" i="22" s="1"/>
  <c r="I535" i="22" s="1"/>
  <c r="I536" i="22" s="1"/>
  <c r="I537" i="22" s="1"/>
  <c r="I538" i="22" s="1"/>
  <c r="I539" i="22" s="1"/>
  <c r="I540" i="22" s="1"/>
  <c r="I541" i="22" s="1"/>
  <c r="I542" i="22" s="1"/>
  <c r="I543" i="22" s="1"/>
  <c r="I544" i="22" s="1"/>
  <c r="I545" i="22" s="1"/>
  <c r="I546" i="22" s="1"/>
  <c r="I547" i="22" s="1"/>
  <c r="I548" i="22" s="1"/>
  <c r="I549" i="22" s="1"/>
  <c r="I550" i="22" s="1"/>
  <c r="I551" i="22" s="1"/>
  <c r="I552" i="22" s="1"/>
  <c r="I553" i="22" s="1"/>
  <c r="I554" i="22" s="1"/>
  <c r="I555" i="22" s="1"/>
  <c r="I556" i="22" s="1"/>
  <c r="I557" i="22" s="1"/>
  <c r="I558" i="22" s="1"/>
  <c r="I559" i="22" s="1"/>
  <c r="I560" i="22" s="1"/>
  <c r="I561" i="22" s="1"/>
  <c r="I562" i="22" s="1"/>
  <c r="I563" i="22" s="1"/>
  <c r="I564" i="22" s="1"/>
  <c r="I565" i="22" s="1"/>
  <c r="I566" i="22" s="1"/>
  <c r="I567" i="22" s="1"/>
  <c r="I568" i="22" s="1"/>
  <c r="I569" i="22" s="1"/>
  <c r="I570" i="22" s="1"/>
  <c r="I571" i="22" s="1"/>
  <c r="I572" i="22" s="1"/>
  <c r="I573" i="22" s="1"/>
  <c r="I574" i="22" s="1"/>
  <c r="I575" i="22" s="1"/>
  <c r="I576" i="22" s="1"/>
  <c r="I577" i="22" s="1"/>
  <c r="I578" i="22" s="1"/>
  <c r="I579" i="22" s="1"/>
  <c r="I580" i="22" s="1"/>
  <c r="I581" i="22" s="1"/>
  <c r="I582" i="22" s="1"/>
  <c r="I583" i="22" s="1"/>
  <c r="I584" i="22" s="1"/>
  <c r="I585" i="22" s="1"/>
  <c r="I586" i="22" s="1"/>
  <c r="I587" i="22" s="1"/>
  <c r="I588" i="22" s="1"/>
  <c r="I589" i="22" s="1"/>
  <c r="I590" i="22" s="1"/>
  <c r="I591" i="22" s="1"/>
  <c r="I592" i="22" s="1"/>
  <c r="I593" i="22" s="1"/>
  <c r="I594" i="22" s="1"/>
  <c r="I595" i="22" s="1"/>
  <c r="I596" i="22" s="1"/>
  <c r="I597" i="22" s="1"/>
  <c r="I598" i="22" s="1"/>
  <c r="I599" i="22" s="1"/>
  <c r="I600" i="22" s="1"/>
  <c r="I601" i="22" s="1"/>
  <c r="I602" i="22" s="1"/>
  <c r="I603" i="22" s="1"/>
  <c r="I604" i="22" s="1"/>
  <c r="I605" i="22" s="1"/>
  <c r="I606" i="22" s="1"/>
  <c r="I607" i="22" s="1"/>
  <c r="I608" i="22" s="1"/>
  <c r="I609" i="22" s="1"/>
  <c r="I610" i="22" s="1"/>
  <c r="I611" i="22" s="1"/>
  <c r="I612" i="22" s="1"/>
  <c r="I613" i="22" s="1"/>
  <c r="I614" i="22" s="1"/>
  <c r="I615" i="22" s="1"/>
  <c r="I616" i="22" s="1"/>
  <c r="I617" i="22" s="1"/>
  <c r="I618" i="22" s="1"/>
  <c r="I619" i="22" s="1"/>
  <c r="I620" i="22" s="1"/>
  <c r="I621" i="22" s="1"/>
  <c r="I622" i="22" s="1"/>
  <c r="I623" i="22" s="1"/>
  <c r="I624" i="22" s="1"/>
  <c r="I625" i="22" s="1"/>
  <c r="I626" i="22" s="1"/>
  <c r="I627" i="22" s="1"/>
  <c r="I628" i="22" s="1"/>
  <c r="I629" i="22" s="1"/>
  <c r="I630" i="22" s="1"/>
  <c r="I631" i="22" s="1"/>
  <c r="I632" i="22" s="1"/>
  <c r="I633" i="22" s="1"/>
  <c r="I634" i="22" s="1"/>
  <c r="I635" i="22" s="1"/>
  <c r="I636" i="22" s="1"/>
  <c r="I637" i="22" s="1"/>
  <c r="I638" i="22" s="1"/>
  <c r="I639" i="22" s="1"/>
  <c r="I640" i="22" s="1"/>
  <c r="I641" i="22" s="1"/>
  <c r="I642" i="22" s="1"/>
  <c r="I643" i="22" s="1"/>
  <c r="I644" i="22" s="1"/>
  <c r="I645" i="22" s="1"/>
  <c r="I646" i="22" s="1"/>
  <c r="I647" i="22" s="1"/>
  <c r="I648" i="22" s="1"/>
  <c r="I649" i="22" s="1"/>
  <c r="I650" i="22" s="1"/>
  <c r="I651" i="22" s="1"/>
  <c r="I652" i="22" s="1"/>
  <c r="I653" i="22" s="1"/>
  <c r="I654" i="22" s="1"/>
  <c r="I655" i="22" s="1"/>
  <c r="I656" i="22" s="1"/>
  <c r="I657" i="22" s="1"/>
  <c r="I658" i="22" s="1"/>
  <c r="I659" i="22" s="1"/>
  <c r="I660" i="22" s="1"/>
  <c r="I661" i="22" s="1"/>
  <c r="I662" i="22" s="1"/>
  <c r="I663" i="22" s="1"/>
  <c r="I664" i="22" s="1"/>
  <c r="I665" i="22" s="1"/>
  <c r="I666" i="22" s="1"/>
  <c r="I667" i="22" s="1"/>
  <c r="I668" i="22" s="1"/>
  <c r="I669" i="22" s="1"/>
  <c r="I670" i="22" s="1"/>
  <c r="I671" i="22" s="1"/>
  <c r="I672" i="22" s="1"/>
  <c r="I673" i="22" s="1"/>
  <c r="I674" i="22" s="1"/>
  <c r="I675" i="22" s="1"/>
  <c r="I676" i="22" s="1"/>
  <c r="I677" i="22" s="1"/>
  <c r="I678" i="22" s="1"/>
  <c r="I679" i="22" s="1"/>
  <c r="I680" i="22" s="1"/>
  <c r="I681" i="22" s="1"/>
  <c r="I682" i="22" s="1"/>
  <c r="I683" i="22" s="1"/>
  <c r="I684" i="22" s="1"/>
  <c r="I685" i="22" s="1"/>
  <c r="I686" i="22" s="1"/>
  <c r="I687" i="22" s="1"/>
  <c r="I688" i="22" s="1"/>
  <c r="I689" i="22" s="1"/>
  <c r="I690" i="22" s="1"/>
  <c r="I691" i="22" s="1"/>
  <c r="I692" i="22" s="1"/>
  <c r="I693" i="22" s="1"/>
  <c r="I694" i="22" s="1"/>
  <c r="I695" i="22" s="1"/>
  <c r="I696" i="22" s="1"/>
  <c r="I697" i="22" s="1"/>
  <c r="I698" i="22" s="1"/>
  <c r="I699" i="22" s="1"/>
  <c r="I700" i="22" s="1"/>
  <c r="I701" i="22" s="1"/>
  <c r="I702" i="22" s="1"/>
  <c r="I703" i="22" s="1"/>
  <c r="I704" i="22" s="1"/>
  <c r="I705" i="22" s="1"/>
  <c r="I706" i="22" s="1"/>
  <c r="I707" i="22" s="1"/>
  <c r="I708" i="22" s="1"/>
  <c r="I709" i="22" s="1"/>
  <c r="I710" i="22" s="1"/>
  <c r="I711" i="22" s="1"/>
  <c r="I712" i="22" s="1"/>
  <c r="I713" i="22" s="1"/>
  <c r="I714" i="22" s="1"/>
  <c r="I715" i="22" s="1"/>
  <c r="I716" i="22" s="1"/>
  <c r="I717" i="22" s="1"/>
  <c r="I718" i="22" s="1"/>
  <c r="I719" i="22" s="1"/>
  <c r="I720" i="22" s="1"/>
  <c r="I721" i="22" s="1"/>
  <c r="I722" i="22" s="1"/>
  <c r="I723" i="22" s="1"/>
  <c r="I724" i="22" s="1"/>
  <c r="I725" i="22" s="1"/>
  <c r="I726" i="22" s="1"/>
  <c r="I727" i="22" s="1"/>
  <c r="I728" i="22" s="1"/>
  <c r="I729" i="22" s="1"/>
  <c r="I730" i="22" s="1"/>
  <c r="I731" i="22" s="1"/>
  <c r="I732" i="22" s="1"/>
  <c r="I733" i="22" s="1"/>
  <c r="I734" i="22" s="1"/>
  <c r="I735" i="22" s="1"/>
  <c r="I736" i="22" s="1"/>
  <c r="I737" i="22" s="1"/>
  <c r="I738" i="22" s="1"/>
  <c r="I739" i="22" s="1"/>
  <c r="I740" i="22" s="1"/>
  <c r="I741" i="22" s="1"/>
  <c r="I742" i="22" s="1"/>
  <c r="I743" i="22" s="1"/>
  <c r="I744" i="22" s="1"/>
  <c r="I745" i="22" s="1"/>
  <c r="I746" i="22" s="1"/>
  <c r="I747" i="22" s="1"/>
  <c r="I748" i="22" s="1"/>
  <c r="I749" i="22" s="1"/>
  <c r="I750" i="22" s="1"/>
  <c r="I751" i="22" s="1"/>
  <c r="I752" i="22" s="1"/>
  <c r="I753" i="22" s="1"/>
  <c r="I754" i="22" s="1"/>
  <c r="I755" i="22" s="1"/>
  <c r="I756" i="22" s="1"/>
  <c r="I757" i="22" s="1"/>
  <c r="I758" i="22" s="1"/>
  <c r="I759" i="22" s="1"/>
  <c r="I760" i="22" s="1"/>
  <c r="I761" i="22" s="1"/>
  <c r="I762" i="22" s="1"/>
  <c r="I763" i="22" s="1"/>
  <c r="I764" i="22" s="1"/>
  <c r="I765" i="22" s="1"/>
  <c r="I766" i="22" s="1"/>
  <c r="I767" i="22" s="1"/>
  <c r="I768" i="22" s="1"/>
  <c r="I769" i="22" s="1"/>
  <c r="I770" i="22" s="1"/>
  <c r="I771" i="22" s="1"/>
  <c r="I772" i="22" s="1"/>
  <c r="I773" i="22" s="1"/>
  <c r="I774" i="22" s="1"/>
  <c r="I775" i="22" s="1"/>
  <c r="I776" i="22" s="1"/>
  <c r="I777" i="22" s="1"/>
  <c r="I778" i="22" s="1"/>
  <c r="I779" i="22" s="1"/>
  <c r="I780" i="22" s="1"/>
  <c r="I781" i="22" s="1"/>
  <c r="I782" i="22" s="1"/>
  <c r="I783" i="22" s="1"/>
  <c r="I784" i="22" s="1"/>
  <c r="I785" i="22" s="1"/>
  <c r="I786" i="22" s="1"/>
  <c r="I787" i="22" s="1"/>
  <c r="I788" i="22" s="1"/>
  <c r="I789" i="22" s="1"/>
  <c r="I790" i="22" s="1"/>
  <c r="I791" i="22" s="1"/>
  <c r="I792" i="22" s="1"/>
  <c r="I793" i="22" s="1"/>
  <c r="I794" i="22" s="1"/>
  <c r="I795" i="22" s="1"/>
  <c r="I796" i="22" s="1"/>
  <c r="I797" i="22" s="1"/>
  <c r="I798" i="22" s="1"/>
  <c r="I799" i="22" s="1"/>
  <c r="I800" i="22" s="1"/>
  <c r="I801" i="22" s="1"/>
  <c r="I802" i="22" s="1"/>
  <c r="I803" i="22" s="1"/>
  <c r="I804" i="22" s="1"/>
  <c r="I805" i="22" s="1"/>
  <c r="I806" i="22" s="1"/>
  <c r="I807" i="22" s="1"/>
  <c r="I808" i="22" s="1"/>
  <c r="I809" i="22" s="1"/>
  <c r="I810" i="22" s="1"/>
  <c r="I811" i="22" s="1"/>
  <c r="I812" i="22" s="1"/>
  <c r="I813" i="22" s="1"/>
  <c r="I814" i="22" s="1"/>
  <c r="I815" i="22" s="1"/>
  <c r="I816" i="22" s="1"/>
  <c r="I817" i="22" s="1"/>
  <c r="I818" i="22" s="1"/>
  <c r="I819" i="22" s="1"/>
  <c r="I820" i="22" s="1"/>
  <c r="I821" i="22" s="1"/>
  <c r="I822" i="22" s="1"/>
  <c r="I823" i="22" s="1"/>
  <c r="I824" i="22" s="1"/>
  <c r="I825" i="22" s="1"/>
  <c r="I826" i="22" s="1"/>
  <c r="I827" i="22" s="1"/>
  <c r="I828" i="22" s="1"/>
  <c r="I829" i="22" s="1"/>
  <c r="I830" i="22" s="1"/>
  <c r="I831" i="22" s="1"/>
  <c r="I832" i="22" s="1"/>
  <c r="I833" i="22" s="1"/>
  <c r="I834" i="22" s="1"/>
  <c r="I835" i="22" s="1"/>
  <c r="I836" i="22" s="1"/>
  <c r="I837" i="22" s="1"/>
  <c r="I838" i="22" s="1"/>
  <c r="I839" i="22" s="1"/>
  <c r="I840" i="22" s="1"/>
  <c r="I841" i="22" s="1"/>
  <c r="I842" i="22" s="1"/>
  <c r="I843" i="22" s="1"/>
  <c r="I844" i="22" s="1"/>
  <c r="I845" i="22" s="1"/>
  <c r="I846" i="22" s="1"/>
  <c r="I847" i="22" s="1"/>
  <c r="I848" i="22" s="1"/>
  <c r="I849" i="22" s="1"/>
  <c r="I850" i="22" s="1"/>
  <c r="I851" i="22" s="1"/>
  <c r="I852" i="22" s="1"/>
  <c r="I853" i="22" s="1"/>
  <c r="I854" i="22" s="1"/>
  <c r="I855" i="22" s="1"/>
  <c r="I856" i="22" s="1"/>
  <c r="I857" i="22" s="1"/>
  <c r="I858" i="22" s="1"/>
  <c r="I859" i="22" s="1"/>
  <c r="I860" i="22" s="1"/>
  <c r="I861" i="22" s="1"/>
  <c r="I862" i="22" s="1"/>
  <c r="I863" i="22" s="1"/>
  <c r="I864" i="22" s="1"/>
  <c r="I865" i="22" s="1"/>
  <c r="I866" i="22" s="1"/>
  <c r="I867" i="22" s="1"/>
  <c r="I868" i="22" s="1"/>
  <c r="I869" i="22" s="1"/>
  <c r="I870" i="22" s="1"/>
  <c r="I871" i="22" s="1"/>
  <c r="I872" i="22" s="1"/>
  <c r="I873" i="22" s="1"/>
  <c r="I874" i="22" s="1"/>
  <c r="I875" i="22" s="1"/>
  <c r="I876" i="22" s="1"/>
  <c r="I877" i="22" s="1"/>
  <c r="I878" i="22" s="1"/>
  <c r="I879" i="22" s="1"/>
  <c r="I880" i="22" s="1"/>
  <c r="I881" i="22" s="1"/>
  <c r="I882" i="22" s="1"/>
  <c r="I883" i="22" s="1"/>
  <c r="I884" i="22" s="1"/>
  <c r="I885" i="22" s="1"/>
  <c r="I886" i="22" s="1"/>
  <c r="I887" i="22" s="1"/>
  <c r="I888" i="22" s="1"/>
  <c r="I889" i="22" s="1"/>
  <c r="I890" i="22" s="1"/>
  <c r="I891" i="22" s="1"/>
  <c r="I892" i="22" s="1"/>
  <c r="I893" i="22" s="1"/>
  <c r="I894" i="22" s="1"/>
  <c r="I895" i="22" s="1"/>
  <c r="I896" i="22" s="1"/>
  <c r="I897" i="22" s="1"/>
  <c r="I898" i="22" s="1"/>
  <c r="I899" i="22" s="1"/>
  <c r="I900" i="22" s="1"/>
  <c r="I901" i="22" s="1"/>
  <c r="I902" i="22" s="1"/>
  <c r="I903" i="22" s="1"/>
  <c r="I904" i="22" s="1"/>
  <c r="I905" i="22" s="1"/>
  <c r="I906" i="22" s="1"/>
  <c r="I907" i="22" s="1"/>
  <c r="I908" i="22" s="1"/>
  <c r="I909" i="22" s="1"/>
  <c r="I910" i="22" s="1"/>
  <c r="I911" i="22" s="1"/>
  <c r="I912" i="22" s="1"/>
  <c r="I913" i="22" s="1"/>
  <c r="I914" i="22" s="1"/>
  <c r="I915" i="22" s="1"/>
  <c r="I916" i="22" s="1"/>
  <c r="I917" i="22" s="1"/>
  <c r="I918" i="22" s="1"/>
  <c r="I919" i="22" s="1"/>
  <c r="I920" i="22" s="1"/>
  <c r="I921" i="22" s="1"/>
  <c r="I922" i="22" s="1"/>
  <c r="I923" i="22" s="1"/>
  <c r="I924" i="22" s="1"/>
  <c r="I925" i="22" s="1"/>
  <c r="I926" i="22" s="1"/>
  <c r="I927" i="22" s="1"/>
  <c r="I928" i="22" s="1"/>
  <c r="I929" i="22" s="1"/>
  <c r="I930" i="22" s="1"/>
  <c r="I931" i="22" s="1"/>
  <c r="I932" i="22" s="1"/>
  <c r="I933" i="22" s="1"/>
  <c r="I934" i="22" s="1"/>
  <c r="I935" i="22" s="1"/>
  <c r="I936" i="22" s="1"/>
  <c r="I937" i="22" s="1"/>
  <c r="I938" i="22" s="1"/>
  <c r="I939" i="22" s="1"/>
  <c r="I940" i="22" s="1"/>
  <c r="I941" i="22" s="1"/>
  <c r="I942" i="22" s="1"/>
  <c r="I943" i="22" s="1"/>
  <c r="I944" i="22" s="1"/>
  <c r="I945" i="22" s="1"/>
  <c r="I946" i="22" s="1"/>
  <c r="I947" i="22" s="1"/>
  <c r="I948" i="22" s="1"/>
  <c r="I949" i="22" s="1"/>
  <c r="I950" i="22" s="1"/>
  <c r="I951" i="22" s="1"/>
  <c r="I952" i="22" s="1"/>
  <c r="I953" i="22" s="1"/>
  <c r="I954" i="22" s="1"/>
  <c r="I955" i="22" s="1"/>
  <c r="I956" i="22" s="1"/>
  <c r="I957" i="22" s="1"/>
  <c r="I958" i="22" s="1"/>
  <c r="I959" i="22" s="1"/>
  <c r="I960" i="22" s="1"/>
  <c r="I961" i="22" s="1"/>
  <c r="I962" i="22" s="1"/>
  <c r="I963" i="22" s="1"/>
  <c r="I964" i="22" s="1"/>
  <c r="I965" i="22" s="1"/>
  <c r="I966" i="22" s="1"/>
  <c r="I967" i="22" s="1"/>
  <c r="I968" i="22" s="1"/>
  <c r="I969" i="22" s="1"/>
  <c r="I970" i="22" s="1"/>
  <c r="I971" i="22" s="1"/>
  <c r="I972" i="22" s="1"/>
  <c r="I973" i="22" s="1"/>
  <c r="I974" i="22" s="1"/>
  <c r="I975" i="22" s="1"/>
  <c r="I976" i="22" s="1"/>
  <c r="I977" i="22" s="1"/>
  <c r="I978" i="22" s="1"/>
  <c r="I979" i="22" s="1"/>
  <c r="I980" i="22" s="1"/>
  <c r="I981" i="22" s="1"/>
  <c r="I982" i="22" s="1"/>
  <c r="I983" i="22" s="1"/>
  <c r="I984" i="22" s="1"/>
  <c r="I985" i="22" s="1"/>
  <c r="I986" i="22" s="1"/>
  <c r="I987" i="22" s="1"/>
  <c r="I988" i="22" s="1"/>
  <c r="I989" i="22" s="1"/>
  <c r="I990" i="22" s="1"/>
  <c r="I991" i="22" s="1"/>
  <c r="I992" i="22" s="1"/>
  <c r="I993" i="22" s="1"/>
  <c r="I994" i="22" s="1"/>
  <c r="I995" i="22" s="1"/>
  <c r="I996" i="22" s="1"/>
  <c r="I997" i="22" s="1"/>
  <c r="I998" i="22" s="1"/>
  <c r="I999" i="22" s="1"/>
  <c r="I1000" i="22" s="1"/>
  <c r="I1001" i="22" s="1"/>
  <c r="I1002" i="22" s="1"/>
  <c r="I1003" i="22" s="1"/>
  <c r="I1004" i="22" s="1"/>
  <c r="I1005" i="22" s="1"/>
  <c r="I1006" i="22" s="1"/>
  <c r="I1007" i="22" s="1"/>
  <c r="I1008" i="22" s="1"/>
  <c r="I1009" i="22" s="1"/>
  <c r="I1010" i="22" s="1"/>
  <c r="I1011" i="22" s="1"/>
  <c r="I1012" i="22" s="1"/>
  <c r="I1013" i="22" s="1"/>
  <c r="I1014" i="22" s="1"/>
  <c r="I1015" i="22" s="1"/>
  <c r="I1016" i="22" s="1"/>
  <c r="I1017" i="22" s="1"/>
  <c r="I1018" i="22" s="1"/>
  <c r="I1019" i="22" s="1"/>
  <c r="I1020" i="22" s="1"/>
  <c r="I1021" i="22" s="1"/>
  <c r="I1022" i="22" s="1"/>
  <c r="I1023" i="22" s="1"/>
  <c r="I1024" i="22" s="1"/>
  <c r="I1025" i="22" s="1"/>
  <c r="I1026" i="22" s="1"/>
  <c r="I1027" i="22" s="1"/>
  <c r="I1028" i="22" s="1"/>
  <c r="I1029" i="22" s="1"/>
  <c r="I1030" i="22" s="1"/>
  <c r="I1031" i="22" s="1"/>
  <c r="I1032" i="22" s="1"/>
  <c r="I1033" i="22" s="1"/>
  <c r="I1034" i="22" s="1"/>
  <c r="I1035" i="22" s="1"/>
  <c r="I1036" i="22" s="1"/>
  <c r="I1037" i="22" s="1"/>
  <c r="I1038" i="22" s="1"/>
  <c r="I1039" i="22" s="1"/>
  <c r="I1040" i="22" s="1"/>
  <c r="I1041" i="22" s="1"/>
  <c r="I1042" i="22" s="1"/>
  <c r="I1043" i="22" s="1"/>
  <c r="I1044" i="22" s="1"/>
  <c r="I1045" i="22" s="1"/>
  <c r="I1046" i="22" s="1"/>
  <c r="I1047" i="22" s="1"/>
  <c r="I1048" i="22" s="1"/>
  <c r="I1049" i="22" s="1"/>
  <c r="I1050" i="22" s="1"/>
  <c r="I1051" i="22" s="1"/>
  <c r="I1052" i="22" s="1"/>
  <c r="I1053" i="22" s="1"/>
  <c r="I1054" i="22" s="1"/>
  <c r="I1055" i="22" s="1"/>
  <c r="I1056" i="22" s="1"/>
  <c r="I1057" i="22" s="1"/>
  <c r="I1058" i="22" s="1"/>
  <c r="I1059" i="22" s="1"/>
  <c r="I1060" i="22" s="1"/>
  <c r="I1061" i="22" s="1"/>
  <c r="I1062" i="22" s="1"/>
  <c r="I1063" i="22" s="1"/>
  <c r="I1064" i="22" s="1"/>
  <c r="I1065" i="22" s="1"/>
  <c r="I1066" i="22" s="1"/>
  <c r="I1067" i="22" s="1"/>
  <c r="I1068" i="22" s="1"/>
  <c r="I1069" i="22" s="1"/>
  <c r="I1070" i="22" s="1"/>
  <c r="I1071" i="22" s="1"/>
  <c r="I1072" i="22" s="1"/>
  <c r="I1073" i="22" s="1"/>
  <c r="I1074" i="22" s="1"/>
  <c r="I1075" i="22" s="1"/>
  <c r="I1076" i="22" s="1"/>
  <c r="I1077" i="22" s="1"/>
  <c r="I1078" i="22" s="1"/>
  <c r="I1079" i="22" s="1"/>
  <c r="I1080" i="22" s="1"/>
  <c r="I1081" i="22" s="1"/>
  <c r="I1082" i="22" s="1"/>
  <c r="I1083" i="22" s="1"/>
  <c r="I1084" i="22" s="1"/>
  <c r="I1085" i="22" s="1"/>
  <c r="I1086" i="22" s="1"/>
  <c r="I1087" i="22" s="1"/>
  <c r="I1088" i="22" s="1"/>
  <c r="I1089" i="22" s="1"/>
  <c r="I1090" i="22" s="1"/>
  <c r="I1091" i="22" s="1"/>
  <c r="I1092" i="22" s="1"/>
  <c r="I1093" i="22" s="1"/>
  <c r="I1094" i="22" s="1"/>
  <c r="I1095" i="22" s="1"/>
  <c r="I1096" i="22" s="1"/>
  <c r="I1097" i="22" s="1"/>
  <c r="I1098" i="22" s="1"/>
  <c r="I1099" i="22" s="1"/>
  <c r="I1100" i="22" s="1"/>
  <c r="I1101" i="22" s="1"/>
  <c r="I1102" i="22" s="1"/>
  <c r="I1103" i="22" s="1"/>
  <c r="I1104" i="22" s="1"/>
  <c r="I1105" i="22" s="1"/>
  <c r="I1106" i="22" s="1"/>
  <c r="I1107" i="22" s="1"/>
  <c r="I1108" i="22" s="1"/>
  <c r="I1109" i="22" s="1"/>
  <c r="I1110" i="22" s="1"/>
  <c r="I1111" i="22" s="1"/>
  <c r="I1112" i="22" s="1"/>
  <c r="I1113" i="22" s="1"/>
  <c r="I1114" i="22" s="1"/>
  <c r="I1115" i="22" s="1"/>
  <c r="I1116" i="22" s="1"/>
  <c r="I1117" i="22" s="1"/>
  <c r="I1118" i="22" s="1"/>
  <c r="I1119" i="22" s="1"/>
  <c r="I1120" i="22" s="1"/>
  <c r="I1121" i="22" s="1"/>
  <c r="I1122" i="22" s="1"/>
  <c r="I1123" i="22" s="1"/>
  <c r="I1124" i="22" s="1"/>
  <c r="I1125" i="22" s="1"/>
  <c r="I1126" i="22" s="1"/>
  <c r="I1127" i="22" s="1"/>
  <c r="I1128" i="22" s="1"/>
  <c r="I1129" i="22" s="1"/>
  <c r="I1130" i="22" s="1"/>
  <c r="I1131" i="22" s="1"/>
  <c r="I1132" i="22" s="1"/>
  <c r="I1133" i="22" s="1"/>
  <c r="I1134" i="22" s="1"/>
  <c r="I1135" i="22" s="1"/>
  <c r="I1136" i="22" s="1"/>
  <c r="I1137" i="22" s="1"/>
  <c r="I1138" i="22" s="1"/>
  <c r="I1139" i="22" s="1"/>
  <c r="I1140" i="22" s="1"/>
  <c r="I1141" i="22" s="1"/>
  <c r="I1142" i="22" s="1"/>
  <c r="I1143" i="22" s="1"/>
  <c r="I1144" i="22" s="1"/>
  <c r="I1145" i="22" s="1"/>
  <c r="I1146" i="22" s="1"/>
  <c r="I1147" i="22" s="1"/>
  <c r="I1148" i="22" s="1"/>
  <c r="I1149" i="22" s="1"/>
  <c r="I1150" i="22" s="1"/>
  <c r="I1151" i="22" s="1"/>
  <c r="I1152" i="22" s="1"/>
  <c r="I1153" i="22" s="1"/>
  <c r="I1154" i="22" s="1"/>
  <c r="I1155" i="22" s="1"/>
  <c r="I1156" i="22" s="1"/>
  <c r="I1157" i="22" s="1"/>
  <c r="I1158" i="22" s="1"/>
  <c r="I1159" i="22" s="1"/>
  <c r="I1160" i="22" s="1"/>
  <c r="I1161" i="22" s="1"/>
  <c r="I1162" i="22" s="1"/>
  <c r="I1163" i="22" s="1"/>
  <c r="I1164" i="22" s="1"/>
  <c r="I1165" i="22" s="1"/>
  <c r="I1166" i="22" s="1"/>
  <c r="I1167" i="22" s="1"/>
  <c r="I1168" i="22" s="1"/>
  <c r="I1169" i="22" s="1"/>
  <c r="I1170" i="22" s="1"/>
  <c r="I1171" i="22" s="1"/>
  <c r="I1172" i="22" s="1"/>
  <c r="I1173" i="22" s="1"/>
  <c r="I1174" i="22" s="1"/>
  <c r="I1175" i="22" s="1"/>
  <c r="I1176" i="22" s="1"/>
  <c r="I1177" i="22" s="1"/>
  <c r="I1178" i="22" s="1"/>
  <c r="I1179" i="22" s="1"/>
  <c r="I1180" i="22" s="1"/>
  <c r="I1181" i="22" s="1"/>
  <c r="I1182" i="22" s="1"/>
  <c r="I1183" i="22" s="1"/>
  <c r="I1184" i="22" s="1"/>
  <c r="I1185" i="22" s="1"/>
  <c r="I1186" i="22" s="1"/>
  <c r="I1187" i="22" s="1"/>
  <c r="I1188" i="22" s="1"/>
  <c r="I1189" i="22" s="1"/>
  <c r="I1190" i="22" s="1"/>
  <c r="I1191" i="22" s="1"/>
  <c r="I1192" i="22" s="1"/>
  <c r="I1193" i="22" s="1"/>
  <c r="I1194" i="22" s="1"/>
  <c r="I1195" i="22" s="1"/>
  <c r="I1196" i="22" s="1"/>
  <c r="I1197" i="22" s="1"/>
  <c r="I1198" i="22" s="1"/>
  <c r="I1199" i="22" s="1"/>
  <c r="I1200" i="22" s="1"/>
  <c r="I1201" i="22" s="1"/>
  <c r="I1202" i="22" s="1"/>
  <c r="I1203" i="22" s="1"/>
  <c r="I1204" i="22" s="1"/>
  <c r="I1205" i="22" s="1"/>
  <c r="I1206" i="22" s="1"/>
  <c r="I1207" i="22" s="1"/>
  <c r="I1208" i="22" s="1"/>
  <c r="I1209" i="22" s="1"/>
  <c r="I1210" i="22" s="1"/>
  <c r="I1211" i="22" s="1"/>
  <c r="I1212" i="22" s="1"/>
  <c r="I1213" i="22" s="1"/>
  <c r="I1214" i="22" s="1"/>
  <c r="I1215" i="22" s="1"/>
  <c r="I1216" i="22" s="1"/>
  <c r="I1217" i="22" s="1"/>
  <c r="I1218" i="22" s="1"/>
  <c r="I1219" i="22" s="1"/>
  <c r="I1220" i="22" s="1"/>
  <c r="I1221" i="22" s="1"/>
  <c r="I1222" i="22" s="1"/>
  <c r="I1223" i="22" s="1"/>
  <c r="I1224" i="22" s="1"/>
  <c r="I1225" i="22" s="1"/>
  <c r="I1226" i="22" s="1"/>
  <c r="I1227" i="22" s="1"/>
  <c r="I1228" i="22" s="1"/>
  <c r="I1229" i="22" s="1"/>
  <c r="I1230" i="22" s="1"/>
  <c r="I1231" i="22" s="1"/>
  <c r="I1232" i="22" s="1"/>
  <c r="I1233" i="22" s="1"/>
  <c r="I1234" i="22" s="1"/>
  <c r="I1235" i="22" s="1"/>
  <c r="I1236" i="22" s="1"/>
  <c r="I1237" i="22" s="1"/>
  <c r="I1238" i="22" s="1"/>
  <c r="I1239" i="22" s="1"/>
  <c r="I1240" i="22" s="1"/>
  <c r="I1241" i="22" s="1"/>
  <c r="I1242" i="22" s="1"/>
  <c r="I1243" i="22" s="1"/>
  <c r="I1244" i="22" s="1"/>
  <c r="I1245" i="22" s="1"/>
  <c r="I1246" i="22" s="1"/>
  <c r="I1247" i="22" s="1"/>
  <c r="I1248" i="22" s="1"/>
  <c r="I1249" i="22" s="1"/>
  <c r="I1250" i="22" s="1"/>
  <c r="I1251" i="22" s="1"/>
  <c r="I1252" i="22" s="1"/>
  <c r="I1253" i="22" s="1"/>
  <c r="I1254" i="22" s="1"/>
  <c r="I1255" i="22" s="1"/>
  <c r="I1256" i="22" s="1"/>
  <c r="I1257" i="22" s="1"/>
  <c r="I1258" i="22" s="1"/>
  <c r="I1259" i="22" s="1"/>
  <c r="I1260" i="22" s="1"/>
  <c r="I1261" i="22" s="1"/>
  <c r="I1262" i="22" s="1"/>
  <c r="I1263" i="22" s="1"/>
  <c r="I1264" i="22" s="1"/>
  <c r="I1265" i="22" s="1"/>
  <c r="I1266" i="22" s="1"/>
  <c r="I1267" i="22" s="1"/>
  <c r="I1268" i="22" s="1"/>
  <c r="I1269" i="22" s="1"/>
  <c r="I1270" i="22" s="1"/>
  <c r="I1271" i="22" s="1"/>
  <c r="I1272" i="22" s="1"/>
  <c r="I1273" i="22" s="1"/>
  <c r="I1274" i="22" s="1"/>
  <c r="I1275" i="22" s="1"/>
  <c r="I1276" i="22" s="1"/>
  <c r="I1277" i="22" s="1"/>
  <c r="I1278" i="22" s="1"/>
  <c r="I1279" i="22" s="1"/>
  <c r="I1280" i="22" s="1"/>
  <c r="I1281" i="22" s="1"/>
  <c r="I1282" i="22" s="1"/>
  <c r="I1283" i="22" s="1"/>
  <c r="I1284" i="22" s="1"/>
  <c r="I1285" i="22" s="1"/>
  <c r="I1286" i="22" s="1"/>
  <c r="I1287" i="22" s="1"/>
  <c r="I1288" i="22" s="1"/>
  <c r="I1289" i="22" s="1"/>
  <c r="I1290" i="22" s="1"/>
  <c r="I1291" i="22" s="1"/>
  <c r="I1292" i="22" s="1"/>
  <c r="I1293" i="22" s="1"/>
  <c r="I1294" i="22" s="1"/>
  <c r="I1295" i="22" s="1"/>
  <c r="I1296" i="22" s="1"/>
  <c r="I1297" i="22" s="1"/>
  <c r="I1298" i="22" s="1"/>
  <c r="I1299" i="22" s="1"/>
  <c r="I1300" i="22" s="1"/>
  <c r="I1301" i="22" s="1"/>
  <c r="I1302" i="22" s="1"/>
  <c r="I1303" i="22" s="1"/>
  <c r="I1304" i="22" s="1"/>
  <c r="I1305" i="22" s="1"/>
  <c r="I1306" i="22" s="1"/>
  <c r="I1307" i="22" s="1"/>
  <c r="I1308" i="22" s="1"/>
  <c r="I1309" i="22" s="1"/>
  <c r="I1310" i="22" s="1"/>
  <c r="I1311" i="22" s="1"/>
  <c r="I1312" i="22" s="1"/>
  <c r="I1313" i="22" s="1"/>
  <c r="I1314" i="22" s="1"/>
  <c r="I1315" i="22" s="1"/>
  <c r="I1316" i="22" s="1"/>
  <c r="I1317" i="22" s="1"/>
  <c r="I1318" i="22" s="1"/>
  <c r="I1319" i="22" s="1"/>
  <c r="I1320" i="22" s="1"/>
  <c r="I1321" i="22" s="1"/>
  <c r="I1322" i="22" s="1"/>
  <c r="I1323" i="22" s="1"/>
  <c r="I1324" i="22" s="1"/>
  <c r="I1325" i="22" s="1"/>
  <c r="I1326" i="22" s="1"/>
  <c r="I1327" i="22" s="1"/>
  <c r="I1328" i="22" s="1"/>
  <c r="I1329" i="22" s="1"/>
  <c r="I1330" i="22" s="1"/>
  <c r="I1331" i="22" s="1"/>
  <c r="I1332" i="22" s="1"/>
  <c r="I1333" i="22" s="1"/>
  <c r="I1334" i="22" s="1"/>
  <c r="I1335" i="22" s="1"/>
  <c r="I1336" i="22" s="1"/>
  <c r="I1337" i="22" s="1"/>
  <c r="I1338" i="22" s="1"/>
  <c r="I1339" i="22" s="1"/>
  <c r="I1340" i="22" s="1"/>
  <c r="I1341" i="22" s="1"/>
  <c r="I1342" i="22" s="1"/>
  <c r="I1343" i="22" s="1"/>
  <c r="I1344" i="22" s="1"/>
  <c r="I1345" i="22" s="1"/>
  <c r="I1346" i="22" s="1"/>
  <c r="I1347" i="22" s="1"/>
  <c r="I1348" i="22" s="1"/>
  <c r="I1349" i="22" s="1"/>
  <c r="I1350" i="22" s="1"/>
  <c r="I1351" i="22" s="1"/>
  <c r="I1352" i="22" s="1"/>
  <c r="I1353" i="22" s="1"/>
  <c r="I1354" i="22" s="1"/>
  <c r="I1355" i="22" s="1"/>
  <c r="I1356" i="22" s="1"/>
  <c r="I1357" i="22" s="1"/>
  <c r="I1358" i="22" s="1"/>
  <c r="I1359" i="22" s="1"/>
  <c r="I1360" i="22" s="1"/>
  <c r="I1361" i="22" s="1"/>
  <c r="I1362" i="22" s="1"/>
  <c r="I1363" i="22" s="1"/>
  <c r="I1364" i="22" s="1"/>
  <c r="I1365" i="22" s="1"/>
  <c r="I1366" i="22" s="1"/>
  <c r="I1367" i="22" s="1"/>
  <c r="I1368" i="22" s="1"/>
  <c r="I1369" i="22" s="1"/>
  <c r="I1370" i="22" s="1"/>
  <c r="I1371" i="22" s="1"/>
  <c r="I1372" i="22" s="1"/>
  <c r="I1373" i="22" s="1"/>
  <c r="I1374" i="22" s="1"/>
  <c r="I1375" i="22" s="1"/>
  <c r="I1376" i="22" s="1"/>
  <c r="I1377" i="22" s="1"/>
  <c r="I1378" i="22" s="1"/>
  <c r="I1379" i="22" s="1"/>
  <c r="I1380" i="22" s="1"/>
  <c r="I1381" i="22" s="1"/>
  <c r="I1382" i="22" s="1"/>
  <c r="I1383" i="22" s="1"/>
  <c r="I1384" i="22" s="1"/>
  <c r="I1385" i="22" s="1"/>
  <c r="I1386" i="22" s="1"/>
  <c r="I1387" i="22" s="1"/>
  <c r="I1388" i="22" s="1"/>
  <c r="I1389" i="22" s="1"/>
  <c r="I1390" i="22" s="1"/>
  <c r="I1391" i="22" s="1"/>
  <c r="I1392" i="22" s="1"/>
  <c r="I1393" i="22" s="1"/>
  <c r="I1394" i="22" s="1"/>
  <c r="I1395" i="22" s="1"/>
  <c r="I1396" i="22" s="1"/>
  <c r="I1397" i="22" s="1"/>
  <c r="I1398" i="22" s="1"/>
  <c r="I1399" i="22" s="1"/>
  <c r="I1400" i="22" s="1"/>
  <c r="I1401" i="22" s="1"/>
  <c r="I1402" i="22" s="1"/>
  <c r="I1403" i="22" s="1"/>
  <c r="I1404" i="22" s="1"/>
  <c r="I1405" i="22" s="1"/>
  <c r="I1406" i="22" s="1"/>
  <c r="I1407" i="22" s="1"/>
  <c r="I1408" i="22" s="1"/>
  <c r="I1409" i="22" s="1"/>
  <c r="I1410" i="22" s="1"/>
  <c r="I1411" i="22" s="1"/>
  <c r="I1412" i="22" s="1"/>
  <c r="I1413" i="22" s="1"/>
  <c r="I1414" i="22" s="1"/>
  <c r="I1415" i="22" s="1"/>
  <c r="I1416" i="22" s="1"/>
  <c r="I1417" i="22" s="1"/>
  <c r="I1418" i="22" s="1"/>
  <c r="I1419" i="22" s="1"/>
  <c r="I1420" i="22" s="1"/>
  <c r="I1421" i="22" s="1"/>
  <c r="I1422" i="22" s="1"/>
  <c r="I1423" i="22" s="1"/>
  <c r="I1424" i="22" s="1"/>
  <c r="I1425" i="22" s="1"/>
  <c r="I1426" i="22" s="1"/>
  <c r="I1427" i="22" s="1"/>
  <c r="I1428" i="22" s="1"/>
  <c r="I1429" i="22" s="1"/>
  <c r="I1430" i="22" s="1"/>
  <c r="I1431" i="22" s="1"/>
  <c r="I1432" i="22" s="1"/>
  <c r="I1433" i="22" s="1"/>
  <c r="I1434" i="22" s="1"/>
  <c r="I1435" i="22" s="1"/>
  <c r="I1436" i="22" s="1"/>
  <c r="I1437" i="22" s="1"/>
  <c r="I1438" i="22" s="1"/>
  <c r="I1439" i="22" s="1"/>
  <c r="I1440" i="22" s="1"/>
  <c r="I1441" i="22" s="1"/>
  <c r="I1442" i="22" s="1"/>
  <c r="I1443" i="22" s="1"/>
  <c r="I1444" i="22" s="1"/>
  <c r="I1445" i="22" s="1"/>
  <c r="I1446" i="22" s="1"/>
  <c r="I1447" i="22" s="1"/>
  <c r="I1448" i="22" s="1"/>
  <c r="I1449" i="22" s="1"/>
  <c r="I1450" i="22" s="1"/>
  <c r="I1451" i="22" s="1"/>
  <c r="I1452" i="22" s="1"/>
  <c r="I1453" i="22" s="1"/>
  <c r="I1454" i="22" s="1"/>
  <c r="I1455" i="22" s="1"/>
  <c r="I1456" i="22" s="1"/>
  <c r="I1457" i="22" s="1"/>
  <c r="I1458" i="22" s="1"/>
  <c r="I1459" i="22" s="1"/>
  <c r="I1460" i="22" s="1"/>
  <c r="I1461" i="22" s="1"/>
  <c r="I1462" i="22" s="1"/>
  <c r="I1463" i="22" s="1"/>
  <c r="I1464" i="22" s="1"/>
  <c r="I1465" i="22" s="1"/>
  <c r="I1466" i="22" s="1"/>
  <c r="I1467" i="22" s="1"/>
  <c r="I1468" i="22" s="1"/>
  <c r="I1469" i="22" s="1"/>
  <c r="I1470" i="22" s="1"/>
  <c r="I1471" i="22" s="1"/>
  <c r="I1472" i="22" s="1"/>
  <c r="I1473" i="22" s="1"/>
  <c r="I1474" i="22" s="1"/>
  <c r="I1475" i="22" s="1"/>
  <c r="I1476" i="22" s="1"/>
  <c r="I1477" i="22" s="1"/>
  <c r="I1478" i="22" s="1"/>
  <c r="I1479" i="22" s="1"/>
  <c r="I1480" i="22" s="1"/>
  <c r="I1481" i="22" s="1"/>
  <c r="I1482" i="22" s="1"/>
  <c r="I1483" i="22" s="1"/>
  <c r="I1484" i="22" s="1"/>
  <c r="I1485" i="22" s="1"/>
  <c r="I1486" i="22" s="1"/>
  <c r="I1487" i="22" s="1"/>
  <c r="I1488" i="22" s="1"/>
  <c r="I1489" i="22" s="1"/>
  <c r="I1490" i="22" s="1"/>
  <c r="I1491" i="22" s="1"/>
  <c r="I1492" i="22" s="1"/>
  <c r="I1493" i="22" s="1"/>
  <c r="I1494" i="22" s="1"/>
  <c r="I1495" i="22" s="1"/>
  <c r="I1496" i="22" s="1"/>
  <c r="I1497" i="22" s="1"/>
  <c r="I1498" i="22" s="1"/>
  <c r="I1499" i="22" s="1"/>
  <c r="I1500" i="22" s="1"/>
  <c r="I1501" i="22" s="1"/>
  <c r="I1502" i="22" s="1"/>
  <c r="I1503" i="22" s="1"/>
  <c r="I1504" i="22" s="1"/>
  <c r="I1505" i="22" s="1"/>
  <c r="I1506" i="22" s="1"/>
  <c r="I1507" i="22" s="1"/>
  <c r="I1508" i="22" s="1"/>
  <c r="I1509" i="22" s="1"/>
  <c r="I1510" i="22" s="1"/>
  <c r="I1511" i="22" s="1"/>
  <c r="I1512" i="22" s="1"/>
  <c r="I1513" i="22" s="1"/>
  <c r="I1514" i="22" s="1"/>
  <c r="I1515" i="22" s="1"/>
  <c r="I1516" i="22" s="1"/>
  <c r="I1517" i="22" s="1"/>
  <c r="I1518" i="22" s="1"/>
  <c r="I1519" i="22" s="1"/>
  <c r="I1520" i="22" s="1"/>
  <c r="I1521" i="22" s="1"/>
  <c r="I1522" i="22" s="1"/>
  <c r="I1523" i="22" s="1"/>
  <c r="I1524" i="22" s="1"/>
  <c r="I1525" i="22" s="1"/>
  <c r="I1526" i="22" s="1"/>
  <c r="I1527" i="22" s="1"/>
  <c r="I1528" i="22" s="1"/>
  <c r="I1529" i="22" s="1"/>
  <c r="I1530" i="22" s="1"/>
  <c r="I1531" i="22" s="1"/>
  <c r="I1532" i="22" s="1"/>
  <c r="I1533" i="22" s="1"/>
  <c r="I1534" i="22" s="1"/>
  <c r="I1535" i="22" s="1"/>
  <c r="I1536" i="22" s="1"/>
  <c r="I1537" i="22" s="1"/>
  <c r="I1538" i="22" s="1"/>
  <c r="I1539" i="22" s="1"/>
  <c r="I1540" i="22" s="1"/>
  <c r="I1541" i="22" s="1"/>
  <c r="I1542" i="22" s="1"/>
  <c r="I1543" i="22" s="1"/>
  <c r="I1544" i="22" s="1"/>
  <c r="I1545" i="22" s="1"/>
  <c r="I1546" i="22" s="1"/>
  <c r="I1547" i="22" s="1"/>
  <c r="I1548" i="22" s="1"/>
  <c r="I1549" i="22" s="1"/>
  <c r="I1550" i="22" s="1"/>
  <c r="I1551" i="22" s="1"/>
  <c r="I1552" i="22" s="1"/>
  <c r="I1553" i="22" s="1"/>
  <c r="I1554" i="22" s="1"/>
  <c r="I1555" i="22" s="1"/>
  <c r="I1556" i="22" s="1"/>
  <c r="I1557" i="22" s="1"/>
  <c r="I1558" i="22" s="1"/>
  <c r="I1559" i="22" s="1"/>
  <c r="I1560" i="22" s="1"/>
  <c r="I1561" i="22" s="1"/>
  <c r="I1562" i="22" s="1"/>
  <c r="I1563" i="22" s="1"/>
  <c r="I1564" i="22" s="1"/>
  <c r="I1565" i="22" s="1"/>
  <c r="I1566" i="22" s="1"/>
  <c r="I1567" i="22" s="1"/>
  <c r="I1568" i="22" s="1"/>
  <c r="I1569" i="22" s="1"/>
  <c r="I1570" i="22" s="1"/>
  <c r="I1571" i="22" s="1"/>
  <c r="I1572" i="22" s="1"/>
  <c r="I1573" i="22" s="1"/>
  <c r="I1574" i="22" s="1"/>
  <c r="I1575" i="22" s="1"/>
  <c r="I1576" i="22" s="1"/>
  <c r="I1577" i="22" s="1"/>
  <c r="I1578" i="22" s="1"/>
  <c r="I1579" i="22" s="1"/>
  <c r="I1580" i="22" s="1"/>
  <c r="I1581" i="22" s="1"/>
  <c r="I1582" i="22" s="1"/>
  <c r="I1583" i="22" s="1"/>
  <c r="I1584" i="22" s="1"/>
  <c r="I1585" i="22" s="1"/>
  <c r="I1586" i="22" s="1"/>
  <c r="I1587" i="22" s="1"/>
  <c r="I1588" i="22" s="1"/>
  <c r="I1589" i="22" s="1"/>
  <c r="I1590" i="22" s="1"/>
  <c r="I1591" i="22" s="1"/>
  <c r="I1592" i="22" s="1"/>
  <c r="I1593" i="22" s="1"/>
  <c r="I1594" i="22" s="1"/>
  <c r="I1595" i="22" s="1"/>
  <c r="I1596" i="22" s="1"/>
  <c r="I1597" i="22" s="1"/>
  <c r="I1598" i="22" s="1"/>
  <c r="I1599" i="22" s="1"/>
  <c r="I1600" i="22" s="1"/>
  <c r="I1601" i="22" s="1"/>
  <c r="I1602" i="22" s="1"/>
  <c r="I1603" i="22" s="1"/>
  <c r="I1604" i="22" s="1"/>
  <c r="I1605" i="22" s="1"/>
  <c r="I1606" i="22" s="1"/>
  <c r="I1607" i="22" s="1"/>
  <c r="I1608" i="22" s="1"/>
  <c r="I1609" i="22" s="1"/>
  <c r="I1610" i="22" s="1"/>
  <c r="I1611" i="22" s="1"/>
  <c r="I1612" i="22" s="1"/>
  <c r="I1613" i="22" s="1"/>
  <c r="I1614" i="22" s="1"/>
  <c r="I1615" i="22" s="1"/>
  <c r="I1616" i="22" s="1"/>
  <c r="I1617" i="22" s="1"/>
  <c r="I1618" i="22" s="1"/>
  <c r="I1619" i="22" s="1"/>
  <c r="I1620" i="22" s="1"/>
  <c r="I1621" i="22" s="1"/>
  <c r="I1622" i="22" s="1"/>
  <c r="I1623" i="22" s="1"/>
  <c r="I1624" i="22" s="1"/>
  <c r="I1625" i="22" s="1"/>
  <c r="I1626" i="22" s="1"/>
  <c r="I1627" i="22" s="1"/>
  <c r="I1628" i="22" s="1"/>
  <c r="I1629" i="22" s="1"/>
  <c r="I1630" i="22" s="1"/>
  <c r="I1631" i="22" s="1"/>
  <c r="I1632" i="22" s="1"/>
  <c r="I1633" i="22" s="1"/>
  <c r="I1634" i="22" s="1"/>
  <c r="I1635" i="22" s="1"/>
  <c r="I1636" i="22" s="1"/>
  <c r="I1637" i="22" s="1"/>
  <c r="I1638" i="22" s="1"/>
  <c r="I1639" i="22" s="1"/>
  <c r="I1640" i="22" s="1"/>
  <c r="I1641" i="22" s="1"/>
  <c r="I1642" i="22" s="1"/>
  <c r="I1643" i="22" s="1"/>
  <c r="I1644" i="22" s="1"/>
  <c r="I1645" i="22" s="1"/>
  <c r="I1646" i="22" s="1"/>
  <c r="I1647" i="22" s="1"/>
  <c r="I1648" i="22" s="1"/>
  <c r="I1649" i="22" s="1"/>
  <c r="I1650" i="22" s="1"/>
  <c r="I1651" i="22" s="1"/>
  <c r="I1652" i="22" s="1"/>
  <c r="I1653" i="22" s="1"/>
  <c r="I1654" i="22" s="1"/>
  <c r="I1655" i="22" s="1"/>
  <c r="I1656" i="22" s="1"/>
  <c r="I1657" i="22" s="1"/>
  <c r="I1658" i="22" s="1"/>
  <c r="I1659" i="22" s="1"/>
  <c r="I1660" i="22" s="1"/>
  <c r="I1661" i="22" s="1"/>
  <c r="I1662" i="22" s="1"/>
  <c r="I1663" i="22" s="1"/>
  <c r="I1664" i="22" s="1"/>
  <c r="I1665" i="22" s="1"/>
  <c r="I1666" i="22" s="1"/>
  <c r="I1667" i="22" s="1"/>
  <c r="I1668" i="22" s="1"/>
  <c r="I1669" i="22" s="1"/>
  <c r="I1670" i="22" s="1"/>
  <c r="I1671" i="22" s="1"/>
  <c r="I1672" i="22" s="1"/>
  <c r="I1673" i="22" s="1"/>
  <c r="I1674" i="22" s="1"/>
  <c r="I1675" i="22" s="1"/>
  <c r="I1676" i="22" s="1"/>
  <c r="I1677" i="22" s="1"/>
  <c r="I1678" i="22" s="1"/>
  <c r="I1679" i="22" s="1"/>
  <c r="I1680" i="22" s="1"/>
  <c r="I1681" i="22" s="1"/>
  <c r="I1682" i="22" s="1"/>
  <c r="I1683" i="22" s="1"/>
  <c r="I1684" i="22" s="1"/>
  <c r="I1685" i="22" s="1"/>
  <c r="I1686" i="22" s="1"/>
  <c r="I1687" i="22" s="1"/>
  <c r="I1688" i="22" s="1"/>
  <c r="I1689" i="22" s="1"/>
  <c r="I1690" i="22" s="1"/>
  <c r="I1691" i="22" s="1"/>
  <c r="I1692" i="22" s="1"/>
  <c r="I1693" i="22" s="1"/>
  <c r="I1694" i="22" s="1"/>
  <c r="I1695" i="22" s="1"/>
  <c r="I1696" i="22" s="1"/>
  <c r="I1697" i="22" s="1"/>
  <c r="I1698" i="22" s="1"/>
  <c r="I1699" i="22" s="1"/>
  <c r="I1700" i="22" s="1"/>
  <c r="I1701" i="22" s="1"/>
  <c r="I1702" i="22" s="1"/>
  <c r="I1703" i="22" s="1"/>
  <c r="I1704" i="22" s="1"/>
  <c r="I1705" i="22" s="1"/>
  <c r="I1706" i="22" s="1"/>
  <c r="I1707" i="22" s="1"/>
  <c r="I1708" i="22" s="1"/>
  <c r="I1709" i="22" s="1"/>
  <c r="I1710" i="22" s="1"/>
  <c r="I1711" i="22" s="1"/>
  <c r="I1712" i="22" s="1"/>
  <c r="I1713" i="22" s="1"/>
  <c r="I1714" i="22" s="1"/>
  <c r="I1715" i="22" s="1"/>
  <c r="I1716" i="22" s="1"/>
  <c r="I1717" i="22" s="1"/>
  <c r="I1718" i="22" s="1"/>
  <c r="I1719" i="22" s="1"/>
  <c r="I1720" i="22" s="1"/>
  <c r="I1721" i="22" s="1"/>
  <c r="I1722" i="22" s="1"/>
  <c r="I1723" i="22" s="1"/>
  <c r="I1724" i="22" s="1"/>
  <c r="I1725" i="22" s="1"/>
  <c r="I1726" i="22" s="1"/>
  <c r="I1727" i="22" s="1"/>
  <c r="I1728" i="22" s="1"/>
  <c r="I1729" i="22" s="1"/>
  <c r="I1730" i="22" s="1"/>
  <c r="I1731" i="22" s="1"/>
  <c r="I1732" i="22" s="1"/>
  <c r="I1733" i="22" s="1"/>
  <c r="I1734" i="22" s="1"/>
  <c r="I1735" i="22" s="1"/>
  <c r="I1736" i="22" s="1"/>
  <c r="I1737" i="22" s="1"/>
  <c r="I1738" i="22" s="1"/>
  <c r="I1739" i="22" s="1"/>
  <c r="I1740" i="22" s="1"/>
  <c r="I1741" i="22" s="1"/>
  <c r="I1742" i="22" s="1"/>
  <c r="I1743" i="22" s="1"/>
  <c r="I1744" i="22" s="1"/>
  <c r="I1745" i="22" s="1"/>
  <c r="I1746" i="22" s="1"/>
  <c r="I1747" i="22" s="1"/>
  <c r="I1748" i="22" s="1"/>
  <c r="I1749" i="22" s="1"/>
  <c r="I1750" i="22" s="1"/>
  <c r="I1751" i="22" s="1"/>
  <c r="I1752" i="22" s="1"/>
  <c r="I1753" i="22" s="1"/>
  <c r="I1754" i="22" s="1"/>
  <c r="I1755" i="22" s="1"/>
  <c r="I1756" i="22" s="1"/>
  <c r="I1757" i="22" s="1"/>
  <c r="I1758" i="22" s="1"/>
  <c r="I1759" i="22" s="1"/>
  <c r="I1760" i="22" s="1"/>
  <c r="I1761" i="22" s="1"/>
  <c r="I1762" i="22" s="1"/>
  <c r="I1763" i="22" s="1"/>
  <c r="I1764" i="22" s="1"/>
  <c r="I1765" i="22" s="1"/>
  <c r="I1766" i="22" s="1"/>
  <c r="I1767" i="22" s="1"/>
  <c r="I1768" i="22" s="1"/>
  <c r="I1769" i="22" s="1"/>
  <c r="I1770" i="22" s="1"/>
  <c r="I1771" i="22" s="1"/>
  <c r="I1772" i="22" s="1"/>
  <c r="I1773" i="22" s="1"/>
  <c r="I1774" i="22" s="1"/>
  <c r="I1775" i="22" s="1"/>
  <c r="I1776" i="22" s="1"/>
  <c r="I1777" i="22" s="1"/>
  <c r="D3" i="22"/>
  <c r="D4" i="22"/>
  <c r="D5" i="22" s="1"/>
  <c r="D6" i="22" s="1"/>
  <c r="D7" i="22" s="1"/>
  <c r="D8" i="22"/>
  <c r="D9" i="22" s="1"/>
  <c r="D10" i="22" s="1"/>
  <c r="D11" i="22" s="1"/>
  <c r="D12" i="22" s="1"/>
  <c r="D13" i="22" s="1"/>
  <c r="D14" i="22" s="1"/>
  <c r="D15" i="22" s="1"/>
  <c r="D16" i="22" s="1"/>
  <c r="D17" i="22" s="1"/>
  <c r="D18" i="22" s="1"/>
  <c r="D19" i="22" s="1"/>
  <c r="D20" i="22" s="1"/>
  <c r="D21" i="22" s="1"/>
  <c r="D22" i="22" s="1"/>
  <c r="D23" i="22" s="1"/>
  <c r="D24" i="22" s="1"/>
  <c r="D25" i="22" s="1"/>
  <c r="D26" i="22" s="1"/>
  <c r="D27" i="22" s="1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47" i="22" s="1"/>
  <c r="D48" i="22" s="1"/>
  <c r="D49" i="22" s="1"/>
  <c r="D50" i="22" s="1"/>
  <c r="D51" i="22" s="1"/>
  <c r="D52" i="22" s="1"/>
  <c r="D53" i="22" s="1"/>
  <c r="D54" i="22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D71" i="22" s="1"/>
  <c r="D72" i="22" s="1"/>
  <c r="D73" i="22" s="1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D95" i="22" s="1"/>
  <c r="D96" i="22" s="1"/>
  <c r="D97" i="22" s="1"/>
  <c r="D98" i="22" s="1"/>
  <c r="D99" i="22" s="1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19" i="22" s="1"/>
  <c r="D120" i="22" s="1"/>
  <c r="D121" i="22" s="1"/>
  <c r="D122" i="22" s="1"/>
  <c r="D123" i="22" s="1"/>
  <c r="D124" i="22" s="1"/>
  <c r="D125" i="22" s="1"/>
  <c r="D126" i="22" s="1"/>
  <c r="D127" i="22" s="1"/>
  <c r="D128" i="22" s="1"/>
  <c r="D129" i="22" s="1"/>
  <c r="D130" i="22" s="1"/>
  <c r="D131" i="22" s="1"/>
  <c r="D132" i="22" s="1"/>
  <c r="D133" i="22" s="1"/>
  <c r="D134" i="22" s="1"/>
  <c r="D135" i="22" s="1"/>
  <c r="D136" i="22" s="1"/>
  <c r="D137" i="22" s="1"/>
  <c r="D138" i="22" s="1"/>
  <c r="D139" i="22" s="1"/>
  <c r="D140" i="22" s="1"/>
  <c r="D141" i="22" s="1"/>
  <c r="D142" i="22" s="1"/>
  <c r="D143" i="22" s="1"/>
  <c r="D144" i="22" s="1"/>
  <c r="D145" i="22" s="1"/>
  <c r="D146" i="22" s="1"/>
  <c r="D147" i="22" s="1"/>
  <c r="D148" i="22" s="1"/>
  <c r="D149" i="22" s="1"/>
  <c r="D150" i="22" s="1"/>
  <c r="D151" i="22" s="1"/>
  <c r="D152" i="22" s="1"/>
  <c r="D153" i="22" s="1"/>
  <c r="D154" i="22" s="1"/>
  <c r="D155" i="22" s="1"/>
  <c r="D156" i="22" s="1"/>
  <c r="D157" i="22" s="1"/>
  <c r="D158" i="22" s="1"/>
  <c r="D159" i="22" s="1"/>
  <c r="D160" i="22" s="1"/>
  <c r="D161" i="22" s="1"/>
  <c r="D162" i="22" s="1"/>
  <c r="D163" i="22" s="1"/>
  <c r="D164" i="22" s="1"/>
  <c r="D165" i="22" s="1"/>
  <c r="D166" i="22" s="1"/>
  <c r="D167" i="22" s="1"/>
  <c r="D168" i="22" s="1"/>
  <c r="D169" i="22" s="1"/>
  <c r="D170" i="22" s="1"/>
  <c r="D171" i="22" s="1"/>
  <c r="D172" i="22" s="1"/>
  <c r="D173" i="22" s="1"/>
  <c r="D174" i="22" s="1"/>
  <c r="D175" i="22" s="1"/>
  <c r="D176" i="22" s="1"/>
  <c r="D177" i="22" s="1"/>
  <c r="D178" i="22" s="1"/>
  <c r="D179" i="22" s="1"/>
  <c r="D180" i="22" s="1"/>
  <c r="D181" i="22" s="1"/>
  <c r="D182" i="22" s="1"/>
  <c r="D183" i="22" s="1"/>
  <c r="D184" i="22" s="1"/>
  <c r="D185" i="22" s="1"/>
  <c r="D186" i="22" s="1"/>
  <c r="D187" i="22" s="1"/>
  <c r="D188" i="22" s="1"/>
  <c r="D189" i="22" s="1"/>
  <c r="D190" i="22" s="1"/>
  <c r="D191" i="22" s="1"/>
  <c r="D192" i="22" s="1"/>
  <c r="D193" i="22" s="1"/>
  <c r="D194" i="22" s="1"/>
  <c r="D195" i="22" s="1"/>
  <c r="D196" i="22" s="1"/>
  <c r="D197" i="22" s="1"/>
  <c r="D198" i="22" s="1"/>
  <c r="D199" i="22" s="1"/>
  <c r="D200" i="22" s="1"/>
  <c r="D201" i="22" s="1"/>
  <c r="D202" i="22" s="1"/>
  <c r="D203" i="22" s="1"/>
  <c r="D204" i="22" s="1"/>
  <c r="D205" i="22" s="1"/>
  <c r="D206" i="22"/>
  <c r="D207" i="22" s="1"/>
  <c r="D208" i="22" s="1"/>
  <c r="D209" i="22" s="1"/>
  <c r="D210" i="22" s="1"/>
  <c r="D211" i="22" s="1"/>
  <c r="D212" i="22" s="1"/>
  <c r="D213" i="22" s="1"/>
  <c r="D214" i="22" s="1"/>
  <c r="D215" i="22" s="1"/>
  <c r="D216" i="22" s="1"/>
  <c r="D217" i="22" s="1"/>
  <c r="D218" i="22" s="1"/>
  <c r="D219" i="22" s="1"/>
  <c r="D220" i="22" s="1"/>
  <c r="D221" i="22" s="1"/>
  <c r="D222" i="22" s="1"/>
  <c r="D223" i="22" s="1"/>
  <c r="D224" i="22" s="1"/>
  <c r="D225" i="22" s="1"/>
  <c r="D226" i="22" s="1"/>
  <c r="D227" i="22" s="1"/>
  <c r="D228" i="22" s="1"/>
  <c r="D229" i="22" s="1"/>
  <c r="D230" i="22" s="1"/>
  <c r="D231" i="22" s="1"/>
  <c r="D232" i="22" s="1"/>
  <c r="D233" i="22" s="1"/>
  <c r="D234" i="22" s="1"/>
  <c r="D235" i="22" s="1"/>
  <c r="D236" i="22" s="1"/>
  <c r="D237" i="22" s="1"/>
  <c r="D238" i="22" s="1"/>
  <c r="D239" i="22" s="1"/>
  <c r="D240" i="22" s="1"/>
  <c r="D241" i="22" s="1"/>
  <c r="D242" i="22" s="1"/>
  <c r="D243" i="22" s="1"/>
  <c r="D244" i="22" s="1"/>
  <c r="D245" i="22" s="1"/>
  <c r="D246" i="22" s="1"/>
  <c r="D247" i="22" s="1"/>
  <c r="D248" i="22" s="1"/>
  <c r="D249" i="22" s="1"/>
  <c r="D250" i="22" s="1"/>
  <c r="D251" i="22" s="1"/>
  <c r="D252" i="22" s="1"/>
  <c r="D253" i="22" s="1"/>
  <c r="D254" i="22" s="1"/>
  <c r="D255" i="22" s="1"/>
  <c r="D256" i="22" s="1"/>
  <c r="D257" i="22" s="1"/>
  <c r="D258" i="22" s="1"/>
  <c r="D259" i="22" s="1"/>
  <c r="D260" i="22" s="1"/>
  <c r="D261" i="22" s="1"/>
  <c r="D262" i="22" s="1"/>
  <c r="D263" i="22" s="1"/>
  <c r="D264" i="22" s="1"/>
  <c r="D265" i="22" s="1"/>
  <c r="D266" i="22" s="1"/>
  <c r="D267" i="22" s="1"/>
  <c r="D268" i="22" s="1"/>
  <c r="D269" i="22" s="1"/>
  <c r="D270" i="22" s="1"/>
  <c r="D271" i="22" s="1"/>
  <c r="D272" i="22" s="1"/>
  <c r="D273" i="22" s="1"/>
  <c r="D274" i="22" s="1"/>
  <c r="D275" i="22" s="1"/>
  <c r="D276" i="22" s="1"/>
  <c r="D277" i="22" s="1"/>
  <c r="D278" i="22" s="1"/>
  <c r="D279" i="22" s="1"/>
  <c r="D280" i="22" s="1"/>
  <c r="D281" i="22" s="1"/>
  <c r="D282" i="22" s="1"/>
  <c r="D283" i="22" s="1"/>
  <c r="D284" i="22" s="1"/>
  <c r="D285" i="22" s="1"/>
  <c r="D286" i="22" s="1"/>
  <c r="D287" i="22" s="1"/>
  <c r="D288" i="22" s="1"/>
  <c r="D289" i="22" s="1"/>
  <c r="D290" i="22" s="1"/>
  <c r="D291" i="22" s="1"/>
  <c r="D292" i="22" s="1"/>
  <c r="D293" i="22" s="1"/>
  <c r="D294" i="22" s="1"/>
  <c r="D295" i="22" s="1"/>
  <c r="D296" i="22" s="1"/>
  <c r="D297" i="22" s="1"/>
  <c r="D298" i="22" s="1"/>
  <c r="D299" i="22" s="1"/>
  <c r="D300" i="22" s="1"/>
  <c r="D301" i="22" s="1"/>
  <c r="D302" i="22" s="1"/>
  <c r="D303" i="22" s="1"/>
  <c r="D304" i="22" s="1"/>
  <c r="D305" i="22" s="1"/>
  <c r="D306" i="22" s="1"/>
  <c r="D307" i="22" s="1"/>
  <c r="D308" i="22" s="1"/>
  <c r="D309" i="22" s="1"/>
  <c r="D310" i="22" s="1"/>
  <c r="D311" i="22" s="1"/>
  <c r="D312" i="22" s="1"/>
  <c r="D313" i="22" s="1"/>
  <c r="D314" i="22" s="1"/>
  <c r="D315" i="22" s="1"/>
  <c r="D316" i="22" s="1"/>
  <c r="D317" i="22" s="1"/>
  <c r="D318" i="22" s="1"/>
  <c r="D319" i="22" s="1"/>
  <c r="D320" i="22" s="1"/>
  <c r="D321" i="22" s="1"/>
  <c r="D322" i="22" s="1"/>
  <c r="D323" i="22" s="1"/>
  <c r="D324" i="22" s="1"/>
  <c r="D325" i="22" s="1"/>
  <c r="D326" i="22" s="1"/>
  <c r="D327" i="22" s="1"/>
  <c r="D328" i="22" s="1"/>
  <c r="D329" i="22" s="1"/>
  <c r="D330" i="22" s="1"/>
  <c r="D331" i="22" s="1"/>
  <c r="D332" i="22" s="1"/>
  <c r="D333" i="22" s="1"/>
  <c r="D334" i="22" s="1"/>
  <c r="D335" i="22" s="1"/>
  <c r="D336" i="22" s="1"/>
  <c r="D337" i="22" s="1"/>
  <c r="D338" i="22" s="1"/>
  <c r="D339" i="22" s="1"/>
  <c r="D340" i="22" s="1"/>
  <c r="D341" i="22" s="1"/>
  <c r="D342" i="22" s="1"/>
  <c r="D343" i="22" s="1"/>
  <c r="D344" i="22" s="1"/>
  <c r="D345" i="22" s="1"/>
  <c r="D346" i="22" s="1"/>
  <c r="D347" i="22" s="1"/>
  <c r="D348" i="22" s="1"/>
  <c r="D349" i="22" s="1"/>
  <c r="D350" i="22" s="1"/>
  <c r="D351" i="22" s="1"/>
  <c r="D352" i="22" s="1"/>
  <c r="D353" i="22" s="1"/>
  <c r="D354" i="22" s="1"/>
  <c r="D355" i="22" s="1"/>
  <c r="D356" i="22" s="1"/>
  <c r="D357" i="22" s="1"/>
  <c r="D358" i="22" s="1"/>
  <c r="D359" i="22" s="1"/>
  <c r="D360" i="22" s="1"/>
  <c r="D361" i="22" s="1"/>
  <c r="D362" i="22" s="1"/>
  <c r="D363" i="22" s="1"/>
  <c r="D364" i="22" s="1"/>
  <c r="D365" i="22" s="1"/>
  <c r="D366" i="22" s="1"/>
  <c r="D367" i="22" s="1"/>
  <c r="D368" i="22" s="1"/>
  <c r="D369" i="22" s="1"/>
  <c r="D370" i="22" s="1"/>
  <c r="D371" i="22" s="1"/>
  <c r="D372" i="22" s="1"/>
  <c r="D373" i="22" s="1"/>
  <c r="D374" i="22" s="1"/>
  <c r="D375" i="22" s="1"/>
  <c r="D376" i="22" s="1"/>
  <c r="D377" i="22" s="1"/>
  <c r="D378" i="22" s="1"/>
  <c r="D379" i="22" s="1"/>
  <c r="D380" i="22" s="1"/>
  <c r="D381" i="22" s="1"/>
  <c r="D382" i="22" s="1"/>
  <c r="D383" i="22" s="1"/>
  <c r="D384" i="22" s="1"/>
  <c r="D385" i="22" s="1"/>
  <c r="D386" i="22" s="1"/>
  <c r="D387" i="22" s="1"/>
  <c r="D388" i="22" s="1"/>
  <c r="D389" i="22" s="1"/>
  <c r="D390" i="22" s="1"/>
  <c r="D391" i="22" s="1"/>
  <c r="D392" i="22" s="1"/>
  <c r="D393" i="22" s="1"/>
  <c r="D394" i="22" s="1"/>
  <c r="D395" i="22" s="1"/>
  <c r="D396" i="22" s="1"/>
  <c r="D397" i="22" s="1"/>
  <c r="D398" i="22" s="1"/>
  <c r="D399" i="22" s="1"/>
  <c r="D400" i="22" s="1"/>
  <c r="D401" i="22" s="1"/>
  <c r="D402" i="22" s="1"/>
  <c r="D403" i="22" s="1"/>
  <c r="D404" i="22" s="1"/>
  <c r="D405" i="22" s="1"/>
  <c r="D406" i="22" s="1"/>
  <c r="D407" i="22" s="1"/>
  <c r="D408" i="22" s="1"/>
  <c r="D409" i="22" s="1"/>
  <c r="D410" i="22" s="1"/>
  <c r="D411" i="22" s="1"/>
  <c r="D412" i="22" s="1"/>
  <c r="D413" i="22" s="1"/>
  <c r="D414" i="22" s="1"/>
  <c r="D415" i="22" s="1"/>
  <c r="D416" i="22" s="1"/>
  <c r="D417" i="22" s="1"/>
  <c r="D418" i="22" s="1"/>
  <c r="D419" i="22" s="1"/>
  <c r="D420" i="22" s="1"/>
  <c r="D421" i="22" s="1"/>
  <c r="D422" i="22" s="1"/>
  <c r="D423" i="22" s="1"/>
  <c r="D424" i="22" s="1"/>
  <c r="D425" i="22" s="1"/>
  <c r="D426" i="22" s="1"/>
  <c r="D427" i="22" s="1"/>
  <c r="D428" i="22" s="1"/>
  <c r="D429" i="22" s="1"/>
  <c r="D430" i="22" s="1"/>
  <c r="D431" i="22" s="1"/>
  <c r="D432" i="22" s="1"/>
  <c r="D433" i="22" s="1"/>
  <c r="D434" i="22" s="1"/>
  <c r="D435" i="22" s="1"/>
  <c r="D436" i="22" s="1"/>
  <c r="D437" i="22" s="1"/>
  <c r="D438" i="22" s="1"/>
  <c r="D439" i="22" s="1"/>
  <c r="D440" i="22" s="1"/>
  <c r="D441" i="22" s="1"/>
  <c r="D442" i="22" s="1"/>
  <c r="D443" i="22" s="1"/>
  <c r="D444" i="22" s="1"/>
  <c r="D445" i="22" s="1"/>
  <c r="D446" i="22" s="1"/>
  <c r="D447" i="22" s="1"/>
  <c r="D448" i="22" s="1"/>
  <c r="D449" i="22" s="1"/>
  <c r="D450" i="22" s="1"/>
  <c r="D451" i="22" s="1"/>
  <c r="D452" i="22" s="1"/>
  <c r="D453" i="22" s="1"/>
  <c r="D454" i="22" s="1"/>
  <c r="D455" i="22" s="1"/>
  <c r="D456" i="22" s="1"/>
  <c r="D457" i="22" s="1"/>
  <c r="D458" i="22" s="1"/>
  <c r="D459" i="22" s="1"/>
  <c r="D460" i="22" s="1"/>
  <c r="D461" i="22" s="1"/>
  <c r="D462" i="22" s="1"/>
  <c r="D463" i="22" s="1"/>
  <c r="D464" i="22" s="1"/>
  <c r="D465" i="22" s="1"/>
  <c r="D466" i="22" s="1"/>
  <c r="D467" i="22" s="1"/>
  <c r="D468" i="22" s="1"/>
  <c r="D469" i="22" s="1"/>
  <c r="D470" i="22" s="1"/>
  <c r="D471" i="22" s="1"/>
  <c r="D472" i="22" s="1"/>
  <c r="D473" i="22" s="1"/>
  <c r="D474" i="22" s="1"/>
  <c r="D475" i="22" s="1"/>
  <c r="D476" i="22" s="1"/>
  <c r="D477" i="22" s="1"/>
  <c r="D478" i="22" s="1"/>
  <c r="D479" i="22" s="1"/>
  <c r="D480" i="22" s="1"/>
  <c r="D481" i="22" s="1"/>
  <c r="D482" i="22" s="1"/>
  <c r="D483" i="22" s="1"/>
  <c r="D484" i="22" s="1"/>
  <c r="D485" i="22" s="1"/>
  <c r="D486" i="22" s="1"/>
  <c r="D487" i="22" s="1"/>
  <c r="D488" i="22" s="1"/>
  <c r="D489" i="22" s="1"/>
  <c r="D490" i="22" s="1"/>
  <c r="D491" i="22" s="1"/>
  <c r="D492" i="22" s="1"/>
  <c r="D493" i="22" s="1"/>
  <c r="D494" i="22" s="1"/>
  <c r="D495" i="22" s="1"/>
  <c r="D496" i="22" s="1"/>
  <c r="D497" i="22" s="1"/>
  <c r="D498" i="22" s="1"/>
  <c r="D499" i="22" s="1"/>
  <c r="D500" i="22" s="1"/>
  <c r="D501" i="22" s="1"/>
  <c r="D502" i="22" s="1"/>
  <c r="D503" i="22" s="1"/>
  <c r="D504" i="22" s="1"/>
  <c r="D505" i="22" s="1"/>
  <c r="D506" i="22" s="1"/>
  <c r="D507" i="22" s="1"/>
  <c r="D508" i="22" s="1"/>
  <c r="D509" i="22" s="1"/>
  <c r="D510" i="22" s="1"/>
  <c r="D511" i="22" s="1"/>
  <c r="D512" i="22" s="1"/>
  <c r="D513" i="22" s="1"/>
  <c r="D514" i="22" s="1"/>
  <c r="D515" i="22" s="1"/>
  <c r="D516" i="22" s="1"/>
  <c r="D517" i="22" s="1"/>
  <c r="D518" i="22" s="1"/>
  <c r="D519" i="22" s="1"/>
  <c r="D520" i="22" s="1"/>
  <c r="D521" i="22" s="1"/>
  <c r="D522" i="22" s="1"/>
  <c r="D523" i="22" s="1"/>
  <c r="D524" i="22" s="1"/>
  <c r="D525" i="22" s="1"/>
  <c r="D526" i="22" s="1"/>
  <c r="D527" i="22" s="1"/>
  <c r="D528" i="22" s="1"/>
  <c r="D529" i="22" s="1"/>
  <c r="D530" i="22" s="1"/>
  <c r="D531" i="22" s="1"/>
  <c r="D532" i="22" s="1"/>
  <c r="D533" i="22" s="1"/>
  <c r="D534" i="22" s="1"/>
  <c r="D535" i="22" s="1"/>
  <c r="D536" i="22" s="1"/>
  <c r="D537" i="22" s="1"/>
  <c r="D538" i="22" s="1"/>
  <c r="D539" i="22" s="1"/>
  <c r="D540" i="22" s="1"/>
  <c r="D541" i="22" s="1"/>
  <c r="D542" i="22" s="1"/>
  <c r="D543" i="22" s="1"/>
  <c r="D544" i="22" s="1"/>
  <c r="D545" i="22" s="1"/>
  <c r="D546" i="22" s="1"/>
  <c r="D547" i="22" s="1"/>
  <c r="D548" i="22" s="1"/>
  <c r="D549" i="22" s="1"/>
  <c r="D550" i="22" s="1"/>
  <c r="D551" i="22" s="1"/>
  <c r="D552" i="22" s="1"/>
  <c r="D553" i="22" s="1"/>
  <c r="D554" i="22" s="1"/>
  <c r="D555" i="22" s="1"/>
  <c r="D556" i="22" s="1"/>
  <c r="D557" i="22" s="1"/>
  <c r="D558" i="22" s="1"/>
  <c r="D559" i="22" s="1"/>
  <c r="D560" i="22" s="1"/>
  <c r="D561" i="22" s="1"/>
  <c r="D562" i="22" s="1"/>
  <c r="D563" i="22" s="1"/>
  <c r="D564" i="22" s="1"/>
  <c r="D565" i="22" s="1"/>
  <c r="D566" i="22" s="1"/>
  <c r="D567" i="22" s="1"/>
  <c r="D568" i="22" s="1"/>
  <c r="D569" i="22" s="1"/>
  <c r="D570" i="22" s="1"/>
  <c r="D571" i="22" s="1"/>
  <c r="D572" i="22" s="1"/>
  <c r="D573" i="22" s="1"/>
  <c r="D574" i="22" s="1"/>
  <c r="D575" i="22" s="1"/>
  <c r="D576" i="22" s="1"/>
  <c r="D577" i="22" s="1"/>
  <c r="D578" i="22" s="1"/>
  <c r="D579" i="22" s="1"/>
  <c r="D580" i="22" s="1"/>
  <c r="D581" i="22" s="1"/>
  <c r="D582" i="22" s="1"/>
  <c r="D583" i="22" s="1"/>
  <c r="D584" i="22" s="1"/>
  <c r="D585" i="22" s="1"/>
  <c r="D586" i="22" s="1"/>
  <c r="D587" i="22" s="1"/>
  <c r="D588" i="22" s="1"/>
  <c r="D589" i="22" s="1"/>
  <c r="D590" i="22" s="1"/>
  <c r="D591" i="22" s="1"/>
  <c r="D592" i="22" s="1"/>
  <c r="D593" i="22" s="1"/>
  <c r="D594" i="22" s="1"/>
  <c r="D595" i="22" s="1"/>
  <c r="D596" i="22" s="1"/>
  <c r="D597" i="22" s="1"/>
  <c r="D598" i="22" s="1"/>
  <c r="D599" i="22" s="1"/>
  <c r="D600" i="22" s="1"/>
  <c r="D601" i="22" s="1"/>
  <c r="D602" i="22" s="1"/>
  <c r="D603" i="22" s="1"/>
  <c r="D604" i="22" s="1"/>
  <c r="D605" i="22" s="1"/>
  <c r="D606" i="22" s="1"/>
  <c r="D607" i="22" s="1"/>
  <c r="D608" i="22" s="1"/>
  <c r="D609" i="22" s="1"/>
  <c r="D610" i="22" s="1"/>
  <c r="D611" i="22" s="1"/>
  <c r="D612" i="22" s="1"/>
  <c r="D613" i="22" s="1"/>
  <c r="D614" i="22" s="1"/>
  <c r="D615" i="22" s="1"/>
  <c r="D616" i="22" s="1"/>
  <c r="D617" i="22" s="1"/>
  <c r="D618" i="22" s="1"/>
  <c r="D619" i="22" s="1"/>
  <c r="D620" i="22" s="1"/>
  <c r="D621" i="22" s="1"/>
  <c r="D622" i="22" s="1"/>
  <c r="D623" i="22" s="1"/>
  <c r="D624" i="22" s="1"/>
  <c r="D625" i="22" s="1"/>
  <c r="D626" i="22" s="1"/>
  <c r="D627" i="22" s="1"/>
  <c r="D628" i="22" s="1"/>
  <c r="D629" i="22" s="1"/>
  <c r="D630" i="22" s="1"/>
  <c r="D631" i="22" s="1"/>
  <c r="D632" i="22" s="1"/>
  <c r="D633" i="22" s="1"/>
  <c r="D634" i="22" s="1"/>
  <c r="D635" i="22" s="1"/>
  <c r="D636" i="22" s="1"/>
  <c r="D637" i="22" s="1"/>
  <c r="D638" i="22" s="1"/>
  <c r="D639" i="22" s="1"/>
  <c r="D640" i="22" s="1"/>
  <c r="D641" i="22" s="1"/>
  <c r="D642" i="22" s="1"/>
  <c r="D643" i="22" s="1"/>
  <c r="D644" i="22" s="1"/>
  <c r="D645" i="22" s="1"/>
  <c r="D646" i="22" s="1"/>
  <c r="D647" i="22" s="1"/>
  <c r="D648" i="22" s="1"/>
  <c r="D649" i="22" s="1"/>
  <c r="D650" i="22" s="1"/>
  <c r="D651" i="22" s="1"/>
  <c r="D652" i="22" s="1"/>
  <c r="D653" i="22" s="1"/>
  <c r="D654" i="22" s="1"/>
  <c r="D655" i="22" s="1"/>
  <c r="D656" i="22" s="1"/>
  <c r="D657" i="22" s="1"/>
  <c r="D658" i="22" s="1"/>
  <c r="D659" i="22" s="1"/>
  <c r="D660" i="22" s="1"/>
  <c r="D661" i="22" s="1"/>
  <c r="D662" i="22" s="1"/>
  <c r="D663" i="22" s="1"/>
  <c r="D664" i="22" s="1"/>
  <c r="D665" i="22" s="1"/>
  <c r="D666" i="22" s="1"/>
  <c r="D667" i="22" s="1"/>
  <c r="D668" i="22" s="1"/>
  <c r="D669" i="22" s="1"/>
  <c r="D670" i="22" s="1"/>
  <c r="D671" i="22" s="1"/>
  <c r="D672" i="22" s="1"/>
  <c r="D673" i="22" s="1"/>
  <c r="D674" i="22" s="1"/>
  <c r="D675" i="22" s="1"/>
  <c r="D676" i="22" s="1"/>
  <c r="D677" i="22" s="1"/>
  <c r="D678" i="22" s="1"/>
  <c r="D679" i="22" s="1"/>
  <c r="D680" i="22" s="1"/>
  <c r="D681" i="22" s="1"/>
  <c r="D682" i="22" s="1"/>
  <c r="D683" i="22" s="1"/>
  <c r="D684" i="22" s="1"/>
  <c r="D685" i="22" s="1"/>
  <c r="D686" i="22" s="1"/>
  <c r="D687" i="22" s="1"/>
  <c r="D688" i="22" s="1"/>
  <c r="D689" i="22" s="1"/>
  <c r="D690" i="22" s="1"/>
  <c r="D691" i="22" s="1"/>
  <c r="D692" i="22" s="1"/>
  <c r="D693" i="22" s="1"/>
  <c r="D694" i="22" s="1"/>
  <c r="D695" i="22" s="1"/>
  <c r="D696" i="22" s="1"/>
  <c r="D697" i="22" s="1"/>
  <c r="D698" i="22" s="1"/>
  <c r="D699" i="22" s="1"/>
  <c r="D700" i="22" s="1"/>
  <c r="D701" i="22" s="1"/>
  <c r="D702" i="22" s="1"/>
  <c r="D703" i="22" s="1"/>
  <c r="D704" i="22" s="1"/>
  <c r="D705" i="22" s="1"/>
  <c r="D706" i="22" s="1"/>
  <c r="D707" i="22" s="1"/>
  <c r="D708" i="22" s="1"/>
  <c r="D709" i="22" s="1"/>
  <c r="D710" i="22" s="1"/>
  <c r="D711" i="22" s="1"/>
  <c r="D712" i="22" s="1"/>
  <c r="D713" i="22" s="1"/>
  <c r="D714" i="22" s="1"/>
  <c r="D715" i="22" s="1"/>
  <c r="D716" i="22" s="1"/>
  <c r="D717" i="22" s="1"/>
  <c r="D718" i="22" s="1"/>
  <c r="D719" i="22" s="1"/>
  <c r="D720" i="22" s="1"/>
  <c r="D721" i="22" s="1"/>
  <c r="D722" i="22" s="1"/>
  <c r="D723" i="22" s="1"/>
  <c r="D724" i="22" s="1"/>
  <c r="D725" i="22" s="1"/>
  <c r="D726" i="22" s="1"/>
  <c r="D727" i="22" s="1"/>
  <c r="D728" i="22" s="1"/>
  <c r="D729" i="22" s="1"/>
  <c r="D730" i="22" s="1"/>
  <c r="D731" i="22" s="1"/>
  <c r="D732" i="22" s="1"/>
  <c r="D733" i="22" s="1"/>
  <c r="D734" i="22" s="1"/>
  <c r="D735" i="22" s="1"/>
  <c r="D736" i="22" s="1"/>
  <c r="D737" i="22" s="1"/>
  <c r="D738" i="22" s="1"/>
  <c r="D739" i="22" s="1"/>
  <c r="D740" i="22" s="1"/>
  <c r="D741" i="22" s="1"/>
  <c r="D742" i="22" s="1"/>
  <c r="D743" i="22" s="1"/>
  <c r="D744" i="22" s="1"/>
  <c r="D745" i="22" s="1"/>
  <c r="D746" i="22" s="1"/>
  <c r="D747" i="22" s="1"/>
  <c r="D748" i="22" s="1"/>
  <c r="D749" i="22" s="1"/>
  <c r="D750" i="22" s="1"/>
  <c r="D751" i="22" s="1"/>
  <c r="D752" i="22" s="1"/>
  <c r="D753" i="22" s="1"/>
  <c r="D754" i="22" s="1"/>
  <c r="D755" i="22" s="1"/>
  <c r="D756" i="22" s="1"/>
  <c r="D757" i="22" s="1"/>
  <c r="D758" i="22" s="1"/>
  <c r="D759" i="22" s="1"/>
  <c r="D760" i="22" s="1"/>
  <c r="D761" i="22" s="1"/>
  <c r="D762" i="22" s="1"/>
  <c r="D763" i="22" s="1"/>
  <c r="D764" i="22" s="1"/>
  <c r="D765" i="22" s="1"/>
  <c r="D766" i="22" s="1"/>
  <c r="D767" i="22" s="1"/>
  <c r="D768" i="22" s="1"/>
  <c r="D769" i="22" s="1"/>
  <c r="D770" i="22" s="1"/>
  <c r="D771" i="22" s="1"/>
  <c r="D772" i="22" s="1"/>
  <c r="D773" i="22" s="1"/>
  <c r="D774" i="22" s="1"/>
  <c r="D775" i="22" s="1"/>
  <c r="D776" i="22" s="1"/>
  <c r="D777" i="22" s="1"/>
  <c r="D778" i="22" s="1"/>
  <c r="D779" i="22" s="1"/>
  <c r="D780" i="22" s="1"/>
  <c r="D781" i="22" s="1"/>
  <c r="D782" i="22" s="1"/>
  <c r="D783" i="22" s="1"/>
  <c r="D784" i="22" s="1"/>
  <c r="D785" i="22" s="1"/>
  <c r="D786" i="22" s="1"/>
  <c r="D787" i="22" s="1"/>
  <c r="D788" i="22" s="1"/>
  <c r="D789" i="22" s="1"/>
  <c r="D790" i="22" s="1"/>
  <c r="D791" i="22" s="1"/>
  <c r="D792" i="22" s="1"/>
  <c r="D793" i="22" s="1"/>
  <c r="D794" i="22" s="1"/>
  <c r="D795" i="22" s="1"/>
  <c r="D796" i="22" s="1"/>
  <c r="D797" i="22" s="1"/>
  <c r="D798" i="22" s="1"/>
  <c r="D799" i="22" s="1"/>
  <c r="D800" i="22" s="1"/>
  <c r="D801" i="22" s="1"/>
  <c r="D802" i="22" s="1"/>
  <c r="D803" i="22" s="1"/>
  <c r="D804" i="22" s="1"/>
  <c r="D805" i="22" s="1"/>
  <c r="D806" i="22" s="1"/>
  <c r="D807" i="22" s="1"/>
  <c r="D808" i="22" s="1"/>
  <c r="D809" i="22" s="1"/>
  <c r="D810" i="22" s="1"/>
  <c r="D811" i="22" s="1"/>
  <c r="D812" i="22" s="1"/>
  <c r="D813" i="22" s="1"/>
  <c r="D814" i="22" s="1"/>
  <c r="D815" i="22" s="1"/>
  <c r="D816" i="22" s="1"/>
  <c r="D817" i="22" s="1"/>
  <c r="D818" i="22" s="1"/>
  <c r="D819" i="22" s="1"/>
  <c r="D820" i="22" s="1"/>
  <c r="D821" i="22" s="1"/>
  <c r="D822" i="22" s="1"/>
  <c r="D823" i="22" s="1"/>
  <c r="D824" i="22" s="1"/>
  <c r="D825" i="22" s="1"/>
  <c r="D826" i="22" s="1"/>
  <c r="D827" i="22" s="1"/>
  <c r="D828" i="22" s="1"/>
  <c r="D829" i="22" s="1"/>
  <c r="D830" i="22" s="1"/>
  <c r="D831" i="22" s="1"/>
  <c r="D832" i="22" s="1"/>
  <c r="D833" i="22" s="1"/>
  <c r="D834" i="22" s="1"/>
  <c r="D835" i="22" s="1"/>
  <c r="D836" i="22" s="1"/>
  <c r="D837" i="22" s="1"/>
  <c r="D838" i="22" s="1"/>
  <c r="D839" i="22" s="1"/>
  <c r="D840" i="22" s="1"/>
  <c r="D841" i="22" s="1"/>
  <c r="D842" i="22" s="1"/>
  <c r="D843" i="22" s="1"/>
  <c r="D844" i="22" s="1"/>
  <c r="D845" i="22" s="1"/>
  <c r="D846" i="22" s="1"/>
  <c r="D847" i="22" s="1"/>
  <c r="D848" i="22" s="1"/>
  <c r="D849" i="22" s="1"/>
  <c r="D850" i="22" s="1"/>
  <c r="D851" i="22" s="1"/>
  <c r="D852" i="22" s="1"/>
  <c r="D853" i="22" s="1"/>
  <c r="D854" i="22" s="1"/>
  <c r="D855" i="22" s="1"/>
  <c r="D856" i="22" s="1"/>
  <c r="D857" i="22" s="1"/>
  <c r="D858" i="22" s="1"/>
  <c r="D859" i="22" s="1"/>
  <c r="D860" i="22" s="1"/>
  <c r="D861" i="22" s="1"/>
  <c r="D862" i="22" s="1"/>
  <c r="D863" i="22" s="1"/>
  <c r="D864" i="22" s="1"/>
  <c r="D865" i="22" s="1"/>
  <c r="D866" i="22" s="1"/>
  <c r="D867" i="22" s="1"/>
  <c r="D868" i="22" s="1"/>
  <c r="D869" i="22" s="1"/>
  <c r="D870" i="22" s="1"/>
  <c r="D871" i="22" s="1"/>
  <c r="D872" i="22" s="1"/>
  <c r="D873" i="22" s="1"/>
  <c r="D874" i="22" s="1"/>
  <c r="D875" i="22" s="1"/>
  <c r="D876" i="22" s="1"/>
  <c r="D877" i="22" s="1"/>
  <c r="D878" i="22" s="1"/>
  <c r="D879" i="22" s="1"/>
  <c r="D880" i="22" s="1"/>
  <c r="D881" i="22" s="1"/>
  <c r="D882" i="22" s="1"/>
  <c r="D883" i="22" s="1"/>
  <c r="D884" i="22" s="1"/>
  <c r="D885" i="22" s="1"/>
  <c r="D886" i="22" s="1"/>
  <c r="D887" i="22" s="1"/>
  <c r="D888" i="22" s="1"/>
  <c r="D889" i="22" s="1"/>
  <c r="D890" i="22" s="1"/>
  <c r="D891" i="22" s="1"/>
  <c r="D892" i="22" s="1"/>
  <c r="D893" i="22" s="1"/>
  <c r="D894" i="22" s="1"/>
  <c r="D895" i="22" s="1"/>
  <c r="D896" i="22" s="1"/>
  <c r="D897" i="22" s="1"/>
  <c r="D898" i="22" s="1"/>
  <c r="D899" i="22" s="1"/>
  <c r="D900" i="22" s="1"/>
  <c r="D901" i="22" s="1"/>
  <c r="D902" i="22" s="1"/>
  <c r="D903" i="22" s="1"/>
  <c r="D904" i="22" s="1"/>
  <c r="D905" i="22" s="1"/>
  <c r="D906" i="22" s="1"/>
  <c r="D907" i="22" s="1"/>
  <c r="D908" i="22" s="1"/>
  <c r="D909" i="22" s="1"/>
  <c r="D910" i="22" s="1"/>
  <c r="D911" i="22" s="1"/>
  <c r="D912" i="22" s="1"/>
  <c r="D913" i="22" s="1"/>
  <c r="D914" i="22" s="1"/>
  <c r="D915" i="22" s="1"/>
  <c r="D916" i="22" s="1"/>
  <c r="D917" i="22" s="1"/>
  <c r="D918" i="22" s="1"/>
  <c r="D919" i="22" s="1"/>
  <c r="D920" i="22" s="1"/>
  <c r="D921" i="22" s="1"/>
  <c r="D922" i="22" s="1"/>
  <c r="D923" i="22" s="1"/>
  <c r="D924" i="22" s="1"/>
  <c r="D925" i="22" s="1"/>
  <c r="D926" i="22" s="1"/>
  <c r="D927" i="22" s="1"/>
  <c r="D928" i="22" s="1"/>
  <c r="D929" i="22" s="1"/>
  <c r="D930" i="22" s="1"/>
  <c r="D931" i="22" s="1"/>
  <c r="D932" i="22" s="1"/>
  <c r="D933" i="22" s="1"/>
  <c r="D934" i="22" s="1"/>
  <c r="D935" i="22" s="1"/>
  <c r="D936" i="22" s="1"/>
  <c r="D937" i="22" s="1"/>
  <c r="D938" i="22" s="1"/>
  <c r="D939" i="22" s="1"/>
  <c r="D940" i="22" s="1"/>
  <c r="D941" i="22" s="1"/>
  <c r="D942" i="22" s="1"/>
  <c r="D943" i="22" s="1"/>
  <c r="D944" i="22" s="1"/>
  <c r="D945" i="22" s="1"/>
  <c r="D946" i="22" s="1"/>
  <c r="D947" i="22" s="1"/>
  <c r="D948" i="22" s="1"/>
  <c r="D949" i="22" s="1"/>
  <c r="D950" i="22" s="1"/>
  <c r="D951" i="22" s="1"/>
  <c r="D952" i="22" s="1"/>
  <c r="D953" i="22" s="1"/>
  <c r="D954" i="22" s="1"/>
  <c r="D955" i="22" s="1"/>
  <c r="D956" i="22" s="1"/>
  <c r="D957" i="22" s="1"/>
  <c r="D958" i="22" s="1"/>
  <c r="D959" i="22" s="1"/>
  <c r="D960" i="22" s="1"/>
  <c r="D961" i="22" s="1"/>
  <c r="D962" i="22" s="1"/>
  <c r="D963" i="22" s="1"/>
  <c r="D964" i="22" s="1"/>
  <c r="D965" i="22" s="1"/>
  <c r="D966" i="22" s="1"/>
  <c r="D967" i="22" s="1"/>
  <c r="D968" i="22" s="1"/>
  <c r="D969" i="22" s="1"/>
  <c r="D970" i="22" s="1"/>
  <c r="D971" i="22" s="1"/>
  <c r="D972" i="22" s="1"/>
  <c r="D973" i="22" s="1"/>
  <c r="D974" i="22" s="1"/>
  <c r="D975" i="22" s="1"/>
  <c r="D976" i="22" s="1"/>
  <c r="D977" i="22" s="1"/>
  <c r="D978" i="22" s="1"/>
  <c r="D979" i="22" s="1"/>
  <c r="D980" i="22" s="1"/>
  <c r="D981" i="22" s="1"/>
  <c r="D982" i="22" s="1"/>
  <c r="D983" i="22" s="1"/>
  <c r="D984" i="22" s="1"/>
  <c r="D985" i="22" s="1"/>
  <c r="D986" i="22" s="1"/>
  <c r="D987" i="22" s="1"/>
  <c r="D988" i="22" s="1"/>
  <c r="D989" i="22" s="1"/>
  <c r="D990" i="22" s="1"/>
  <c r="D991" i="22" s="1"/>
  <c r="D992" i="22" s="1"/>
  <c r="D993" i="22" s="1"/>
  <c r="D994" i="22" s="1"/>
  <c r="D995" i="22" s="1"/>
  <c r="D996" i="22" s="1"/>
  <c r="D997" i="22" s="1"/>
  <c r="D998" i="22" s="1"/>
  <c r="D999" i="22" s="1"/>
  <c r="D1000" i="22" s="1"/>
  <c r="D1001" i="22" s="1"/>
  <c r="D1002" i="22" s="1"/>
  <c r="D1003" i="22" s="1"/>
  <c r="D1004" i="22" s="1"/>
  <c r="D1005" i="22" s="1"/>
  <c r="D1006" i="22" s="1"/>
  <c r="D1007" i="22" s="1"/>
  <c r="D1008" i="22" s="1"/>
  <c r="D1009" i="22" s="1"/>
  <c r="D1010" i="22" s="1"/>
  <c r="D1011" i="22" s="1"/>
  <c r="D1012" i="22" s="1"/>
  <c r="D1013" i="22" s="1"/>
  <c r="D1014" i="22" s="1"/>
  <c r="D1015" i="22" s="1"/>
  <c r="D1016" i="22" s="1"/>
  <c r="D1017" i="22" s="1"/>
  <c r="D1018" i="22" s="1"/>
  <c r="D1019" i="22" s="1"/>
  <c r="D1020" i="22" s="1"/>
  <c r="D1021" i="22" s="1"/>
  <c r="D1022" i="22" s="1"/>
  <c r="D1023" i="22" s="1"/>
  <c r="D1024" i="22" s="1"/>
  <c r="D1025" i="22" s="1"/>
  <c r="D1026" i="22" s="1"/>
  <c r="D1027" i="22" s="1"/>
  <c r="D1028" i="22" s="1"/>
  <c r="D1029" i="22" s="1"/>
  <c r="D1030" i="22" s="1"/>
  <c r="D1031" i="22" s="1"/>
  <c r="D1032" i="22" s="1"/>
  <c r="D1033" i="22" s="1"/>
  <c r="D1034" i="22" s="1"/>
  <c r="D1035" i="22" s="1"/>
  <c r="D1036" i="22" s="1"/>
  <c r="D1037" i="22" s="1"/>
  <c r="D1038" i="22" s="1"/>
  <c r="D1039" i="22" s="1"/>
  <c r="D1040" i="22" s="1"/>
  <c r="D1041" i="22" s="1"/>
  <c r="D1042" i="22" s="1"/>
  <c r="D1043" i="22" s="1"/>
  <c r="D1044" i="22" s="1"/>
  <c r="D1045" i="22" s="1"/>
  <c r="D1046" i="22" s="1"/>
  <c r="D1047" i="22" s="1"/>
  <c r="D1048" i="22" s="1"/>
  <c r="D1049" i="22" s="1"/>
  <c r="D1050" i="22" s="1"/>
  <c r="D1051" i="22" s="1"/>
  <c r="D1052" i="22" s="1"/>
  <c r="D1053" i="22" s="1"/>
  <c r="D1054" i="22" s="1"/>
  <c r="D1055" i="22" s="1"/>
  <c r="D1056" i="22" s="1"/>
  <c r="D1057" i="22" s="1"/>
  <c r="D1058" i="22" s="1"/>
  <c r="D1059" i="22" s="1"/>
  <c r="D1060" i="22" s="1"/>
  <c r="D1061" i="22" s="1"/>
  <c r="D1062" i="22" s="1"/>
  <c r="D1063" i="22" s="1"/>
  <c r="D1064" i="22" s="1"/>
  <c r="D1065" i="22" s="1"/>
  <c r="D1066" i="22" s="1"/>
  <c r="D1067" i="22" s="1"/>
  <c r="D1068" i="22" s="1"/>
  <c r="D1069" i="22" s="1"/>
  <c r="D1070" i="22" s="1"/>
  <c r="D1071" i="22" s="1"/>
  <c r="D1072" i="22" s="1"/>
  <c r="D1073" i="22" s="1"/>
  <c r="D1074" i="22" s="1"/>
  <c r="D1075" i="22" s="1"/>
  <c r="D1076" i="22" s="1"/>
  <c r="D1077" i="22" s="1"/>
  <c r="D1078" i="22" s="1"/>
  <c r="D1079" i="22" s="1"/>
  <c r="D1080" i="22" s="1"/>
  <c r="D1081" i="22" s="1"/>
  <c r="D1082" i="22" s="1"/>
  <c r="D1083" i="22" s="1"/>
  <c r="D1084" i="22" s="1"/>
  <c r="D1085" i="22" s="1"/>
  <c r="D1086" i="22" s="1"/>
  <c r="D1087" i="22" s="1"/>
  <c r="D1088" i="22" s="1"/>
  <c r="D1089" i="22" s="1"/>
  <c r="D1090" i="22" s="1"/>
  <c r="D1091" i="22" s="1"/>
  <c r="D1092" i="22" s="1"/>
  <c r="D1093" i="22" s="1"/>
  <c r="D1094" i="22" s="1"/>
  <c r="D1095" i="22" s="1"/>
  <c r="D1096" i="22" s="1"/>
  <c r="D1097" i="22" s="1"/>
  <c r="D1098" i="22" s="1"/>
  <c r="D1099" i="22" s="1"/>
  <c r="D1100" i="22" s="1"/>
  <c r="D1101" i="22" s="1"/>
  <c r="D1102" i="22" s="1"/>
  <c r="D1103" i="22" s="1"/>
  <c r="D1104" i="22" s="1"/>
  <c r="D1105" i="22" s="1"/>
  <c r="D1106" i="22" s="1"/>
  <c r="D1107" i="22" s="1"/>
  <c r="D1108" i="22" s="1"/>
  <c r="D1109" i="22" s="1"/>
  <c r="D1110" i="22" s="1"/>
  <c r="D1111" i="22" s="1"/>
  <c r="D1112" i="22" s="1"/>
  <c r="D1113" i="22" s="1"/>
  <c r="D1114" i="22" s="1"/>
  <c r="D1115" i="22" s="1"/>
  <c r="D1116" i="22" s="1"/>
  <c r="D1117" i="22" s="1"/>
  <c r="D1118" i="22" s="1"/>
  <c r="D1119" i="22" s="1"/>
  <c r="D1120" i="22" s="1"/>
  <c r="D1121" i="22" s="1"/>
  <c r="D1122" i="22" s="1"/>
  <c r="D1123" i="22" s="1"/>
  <c r="D1124" i="22" s="1"/>
  <c r="D1125" i="22" s="1"/>
  <c r="D1126" i="22" s="1"/>
  <c r="D1127" i="22" s="1"/>
  <c r="D1128" i="22" s="1"/>
  <c r="D1129" i="22" s="1"/>
  <c r="D1130" i="22" s="1"/>
  <c r="D1131" i="22" s="1"/>
  <c r="D1132" i="22" s="1"/>
  <c r="D1133" i="22" s="1"/>
  <c r="D1134" i="22" s="1"/>
  <c r="D1135" i="22" s="1"/>
  <c r="D1136" i="22" s="1"/>
  <c r="D1137" i="22" s="1"/>
  <c r="D1138" i="22" s="1"/>
  <c r="D1139" i="22" s="1"/>
  <c r="D1140" i="22" s="1"/>
  <c r="D1141" i="22" s="1"/>
  <c r="D1142" i="22" s="1"/>
  <c r="D1143" i="22" s="1"/>
  <c r="D1144" i="22" s="1"/>
  <c r="D1145" i="22" s="1"/>
  <c r="D1146" i="22" s="1"/>
  <c r="D1147" i="22" s="1"/>
  <c r="D1148" i="22" s="1"/>
  <c r="D1149" i="22" s="1"/>
  <c r="D1150" i="22" s="1"/>
  <c r="D1151" i="22" s="1"/>
  <c r="D1152" i="22" s="1"/>
  <c r="D1153" i="22" s="1"/>
  <c r="D1154" i="22" s="1"/>
  <c r="D1155" i="22" s="1"/>
  <c r="D1156" i="22" s="1"/>
  <c r="D1157" i="22" s="1"/>
  <c r="D1158" i="22" s="1"/>
  <c r="D1159" i="22" s="1"/>
  <c r="D1160" i="22" s="1"/>
  <c r="D1161" i="22" s="1"/>
  <c r="D1162" i="22" s="1"/>
  <c r="D1163" i="22" s="1"/>
  <c r="D1164" i="22" s="1"/>
  <c r="D1165" i="22" s="1"/>
  <c r="D1166" i="22" s="1"/>
  <c r="D1167" i="22" s="1"/>
  <c r="D1168" i="22" s="1"/>
  <c r="D1169" i="22" s="1"/>
  <c r="D1170" i="22" s="1"/>
  <c r="D1171" i="22" s="1"/>
  <c r="D1172" i="22" s="1"/>
  <c r="D1173" i="22" s="1"/>
  <c r="D1174" i="22" s="1"/>
  <c r="D1175" i="22" s="1"/>
  <c r="D1176" i="22" s="1"/>
  <c r="D1177" i="22" s="1"/>
  <c r="D1178" i="22" s="1"/>
  <c r="D1179" i="22" s="1"/>
  <c r="D1180" i="22" s="1"/>
  <c r="D1181" i="22" s="1"/>
  <c r="D1182" i="22" s="1"/>
  <c r="D1183" i="22" s="1"/>
  <c r="D1184" i="22" s="1"/>
  <c r="D1185" i="22" s="1"/>
  <c r="D1186" i="22" s="1"/>
  <c r="D1187" i="22" s="1"/>
  <c r="D1188" i="22" s="1"/>
  <c r="D1189" i="22" s="1"/>
  <c r="D1190" i="22" s="1"/>
  <c r="D1191" i="22" s="1"/>
  <c r="D1192" i="22" s="1"/>
  <c r="D1193" i="22" s="1"/>
  <c r="D1194" i="22" s="1"/>
  <c r="D1195" i="22" s="1"/>
  <c r="D1196" i="22" s="1"/>
  <c r="D1197" i="22" s="1"/>
  <c r="D1198" i="22" s="1"/>
  <c r="D1199" i="22" s="1"/>
  <c r="D1200" i="22" s="1"/>
  <c r="D1201" i="22" s="1"/>
  <c r="D1202" i="22" s="1"/>
  <c r="D1203" i="22" s="1"/>
  <c r="D1204" i="22" s="1"/>
  <c r="D1205" i="22" s="1"/>
  <c r="D1206" i="22" s="1"/>
  <c r="D1207" i="22" s="1"/>
  <c r="D1208" i="22" s="1"/>
  <c r="D1209" i="22" s="1"/>
  <c r="D1210" i="22" s="1"/>
  <c r="D1211" i="22" s="1"/>
  <c r="D1212" i="22" s="1"/>
  <c r="D1213" i="22" s="1"/>
  <c r="D1214" i="22" s="1"/>
  <c r="D1215" i="22" s="1"/>
  <c r="D1216" i="22" s="1"/>
  <c r="D1217" i="22" s="1"/>
  <c r="D1218" i="22" s="1"/>
  <c r="D1219" i="22" s="1"/>
  <c r="D1220" i="22" s="1"/>
  <c r="D1221" i="22" s="1"/>
  <c r="D1222" i="22" s="1"/>
  <c r="D1223" i="22" s="1"/>
  <c r="D1224" i="22" s="1"/>
  <c r="D1225" i="22" s="1"/>
  <c r="D1226" i="22" s="1"/>
  <c r="D1227" i="22" s="1"/>
  <c r="D1228" i="22" s="1"/>
  <c r="D1229" i="22" s="1"/>
  <c r="D1230" i="22" s="1"/>
  <c r="D1231" i="22" s="1"/>
  <c r="D1232" i="22" s="1"/>
  <c r="D1233" i="22" s="1"/>
  <c r="D1234" i="22" s="1"/>
  <c r="D1235" i="22" s="1"/>
  <c r="D1236" i="22" s="1"/>
  <c r="D1237" i="22" s="1"/>
  <c r="D1238" i="22" s="1"/>
  <c r="D1239" i="22" s="1"/>
  <c r="D1240" i="22" s="1"/>
  <c r="D1241" i="22" s="1"/>
  <c r="D1242" i="22" s="1"/>
  <c r="D1243" i="22" s="1"/>
  <c r="D1244" i="22" s="1"/>
  <c r="D1245" i="22" s="1"/>
  <c r="D1246" i="22" s="1"/>
  <c r="D1247" i="22" s="1"/>
  <c r="D1248" i="22" s="1"/>
  <c r="D1249" i="22" s="1"/>
  <c r="D1250" i="22" s="1"/>
  <c r="D1251" i="22" s="1"/>
  <c r="D1252" i="22" s="1"/>
  <c r="D1253" i="22" s="1"/>
  <c r="D1254" i="22" s="1"/>
  <c r="D1255" i="22" s="1"/>
  <c r="D1256" i="22" s="1"/>
  <c r="D1257" i="22" s="1"/>
  <c r="D1258" i="22" s="1"/>
  <c r="D1259" i="22" s="1"/>
  <c r="D1260" i="22" s="1"/>
  <c r="D1261" i="22" s="1"/>
  <c r="D1262" i="22" s="1"/>
  <c r="D1263" i="22" s="1"/>
  <c r="D1264" i="22" s="1"/>
  <c r="D1265" i="22" s="1"/>
  <c r="D1266" i="22" s="1"/>
  <c r="D1267" i="22" s="1"/>
  <c r="D1268" i="22" s="1"/>
  <c r="D1269" i="22" s="1"/>
  <c r="D1270" i="22" s="1"/>
  <c r="D1271" i="22" s="1"/>
  <c r="D1272" i="22" s="1"/>
  <c r="D1273" i="22" s="1"/>
  <c r="D1274" i="22" s="1"/>
  <c r="D1275" i="22" s="1"/>
  <c r="D1276" i="22" s="1"/>
  <c r="D1277" i="22" s="1"/>
  <c r="D1278" i="22" s="1"/>
  <c r="D1279" i="22" s="1"/>
  <c r="D1280" i="22" s="1"/>
  <c r="D1281" i="22" s="1"/>
  <c r="D1282" i="22" s="1"/>
  <c r="D1283" i="22" s="1"/>
  <c r="D1284" i="22" s="1"/>
  <c r="D1285" i="22" s="1"/>
  <c r="D1286" i="22" s="1"/>
  <c r="D1287" i="22" s="1"/>
  <c r="D1288" i="22" s="1"/>
  <c r="D1289" i="22" s="1"/>
  <c r="D1290" i="22" s="1"/>
  <c r="D1291" i="22" s="1"/>
  <c r="D1292" i="22" s="1"/>
  <c r="D1293" i="22" s="1"/>
  <c r="D1294" i="22" s="1"/>
  <c r="D1295" i="22" s="1"/>
  <c r="D1296" i="22" s="1"/>
  <c r="D1297" i="22" s="1"/>
  <c r="D1298" i="22" s="1"/>
  <c r="D1299" i="22" s="1"/>
  <c r="D1300" i="22" s="1"/>
  <c r="D1301" i="22" s="1"/>
  <c r="D1302" i="22" s="1"/>
  <c r="D1303" i="22" s="1"/>
  <c r="D1304" i="22" s="1"/>
  <c r="D1305" i="22" s="1"/>
  <c r="D1306" i="22" s="1"/>
  <c r="D1307" i="22" s="1"/>
  <c r="D1308" i="22" s="1"/>
  <c r="D1309" i="22" s="1"/>
  <c r="D1310" i="22" s="1"/>
  <c r="D1311" i="22" s="1"/>
  <c r="D1312" i="22" s="1"/>
  <c r="D1313" i="22" s="1"/>
  <c r="D1314" i="22" s="1"/>
  <c r="D1315" i="22" s="1"/>
  <c r="D1316" i="22" s="1"/>
  <c r="D1317" i="22" s="1"/>
  <c r="D1318" i="22" s="1"/>
  <c r="D1319" i="22" s="1"/>
  <c r="D1320" i="22" s="1"/>
  <c r="D1321" i="22" s="1"/>
  <c r="D1322" i="22" s="1"/>
  <c r="D1323" i="22" s="1"/>
  <c r="D1324" i="22" s="1"/>
  <c r="D1325" i="22" s="1"/>
  <c r="D1326" i="22" s="1"/>
  <c r="D1327" i="22" s="1"/>
  <c r="D1328" i="22" s="1"/>
  <c r="D1329" i="22" s="1"/>
  <c r="D1330" i="22" s="1"/>
  <c r="D1331" i="22" s="1"/>
  <c r="D1332" i="22" s="1"/>
  <c r="D1333" i="22" s="1"/>
  <c r="D1334" i="22" s="1"/>
  <c r="D1335" i="22" s="1"/>
  <c r="D1336" i="22" s="1"/>
  <c r="D1337" i="22" s="1"/>
  <c r="D1338" i="22" s="1"/>
  <c r="D1339" i="22" s="1"/>
  <c r="D1340" i="22" s="1"/>
  <c r="D1341" i="22" s="1"/>
  <c r="D1342" i="22" s="1"/>
  <c r="D1343" i="22" s="1"/>
  <c r="D1344" i="22" s="1"/>
  <c r="D1345" i="22" s="1"/>
  <c r="D1346" i="22" s="1"/>
  <c r="D1347" i="22" s="1"/>
  <c r="D1348" i="22" s="1"/>
  <c r="D1349" i="22" s="1"/>
  <c r="D1350" i="22" s="1"/>
  <c r="D1351" i="22" s="1"/>
  <c r="D1352" i="22" s="1"/>
  <c r="D1353" i="22" s="1"/>
  <c r="D1354" i="22" s="1"/>
  <c r="D1355" i="22" s="1"/>
  <c r="D1356" i="22" s="1"/>
  <c r="D1357" i="22" s="1"/>
  <c r="D1358" i="22" s="1"/>
  <c r="D1359" i="22" s="1"/>
  <c r="D1360" i="22" s="1"/>
  <c r="D1361" i="22" s="1"/>
  <c r="D1362" i="22" s="1"/>
  <c r="D1363" i="22" s="1"/>
  <c r="D1364" i="22" s="1"/>
  <c r="D1365" i="22" s="1"/>
  <c r="D1366" i="22" s="1"/>
  <c r="D1367" i="22" s="1"/>
  <c r="D1368" i="22" s="1"/>
  <c r="D1369" i="22" s="1"/>
  <c r="D1370" i="22" s="1"/>
  <c r="D1371" i="22" s="1"/>
  <c r="D1372" i="22" s="1"/>
  <c r="D1373" i="22" s="1"/>
  <c r="D1374" i="22" s="1"/>
  <c r="D1375" i="22" s="1"/>
  <c r="D1376" i="22" s="1"/>
  <c r="D1377" i="22" s="1"/>
  <c r="D1378" i="22" s="1"/>
  <c r="D1379" i="22" s="1"/>
  <c r="D1380" i="22" s="1"/>
  <c r="D1381" i="22" s="1"/>
  <c r="D1382" i="22" s="1"/>
  <c r="D1383" i="22" s="1"/>
  <c r="D1384" i="22" s="1"/>
  <c r="D1385" i="22" s="1"/>
  <c r="D1386" i="22" s="1"/>
  <c r="D1387" i="22" s="1"/>
  <c r="D1388" i="22" s="1"/>
  <c r="D1389" i="22" s="1"/>
  <c r="D1390" i="22" s="1"/>
  <c r="D1391" i="22" s="1"/>
  <c r="D1392" i="22" s="1"/>
  <c r="D1393" i="22" s="1"/>
  <c r="D1394" i="22" s="1"/>
  <c r="D1395" i="22" s="1"/>
  <c r="D1396" i="22" s="1"/>
  <c r="D1397" i="22" s="1"/>
  <c r="D1398" i="22" s="1"/>
  <c r="D1399" i="22" s="1"/>
  <c r="D1400" i="22" s="1"/>
  <c r="D1401" i="22" s="1"/>
  <c r="D1402" i="22" s="1"/>
  <c r="D1403" i="22" s="1"/>
  <c r="D1404" i="22" s="1"/>
  <c r="D1405" i="22" s="1"/>
  <c r="D1406" i="22" s="1"/>
  <c r="D1407" i="22" s="1"/>
  <c r="D1408" i="22" s="1"/>
  <c r="D1409" i="22" s="1"/>
  <c r="D1410" i="22" s="1"/>
  <c r="D1411" i="22" s="1"/>
  <c r="D1412" i="22" s="1"/>
  <c r="D1413" i="22" s="1"/>
  <c r="D1414" i="22" s="1"/>
  <c r="D1415" i="22" s="1"/>
  <c r="D1416" i="22" s="1"/>
  <c r="D1417" i="22" s="1"/>
  <c r="D1418" i="22" s="1"/>
  <c r="D1419" i="22" s="1"/>
  <c r="D1420" i="22" s="1"/>
  <c r="D1421" i="22" s="1"/>
  <c r="D1422" i="22" s="1"/>
  <c r="D1423" i="22" s="1"/>
  <c r="D1424" i="22" s="1"/>
  <c r="D1425" i="22" s="1"/>
  <c r="D1426" i="22" s="1"/>
  <c r="D1427" i="22" s="1"/>
  <c r="D1428" i="22" s="1"/>
  <c r="D1429" i="22" s="1"/>
  <c r="D1430" i="22" s="1"/>
  <c r="D1431" i="22" s="1"/>
  <c r="D1432" i="22" s="1"/>
  <c r="D1433" i="22" s="1"/>
  <c r="D1434" i="22" s="1"/>
  <c r="D1435" i="22" s="1"/>
  <c r="D1436" i="22" s="1"/>
  <c r="D1437" i="22" s="1"/>
  <c r="D1438" i="22" s="1"/>
  <c r="D1439" i="22" s="1"/>
  <c r="D1440" i="22" s="1"/>
  <c r="D1441" i="22" s="1"/>
  <c r="D1442" i="22" s="1"/>
  <c r="D1443" i="22" s="1"/>
  <c r="D1444" i="22" s="1"/>
  <c r="D1445" i="22" s="1"/>
  <c r="D1446" i="22" s="1"/>
  <c r="D1447" i="22" s="1"/>
  <c r="D1448" i="22" s="1"/>
  <c r="D1449" i="22" s="1"/>
  <c r="D1450" i="22" s="1"/>
  <c r="D1451" i="22" s="1"/>
  <c r="D1452" i="22" s="1"/>
  <c r="D1453" i="22" s="1"/>
  <c r="D1454" i="22" s="1"/>
  <c r="D1455" i="22" s="1"/>
  <c r="D1456" i="22" s="1"/>
  <c r="D1457" i="22" s="1"/>
  <c r="D1458" i="22" s="1"/>
  <c r="D1459" i="22" s="1"/>
  <c r="D1460" i="22" s="1"/>
  <c r="D1461" i="22" s="1"/>
  <c r="D1462" i="22" s="1"/>
  <c r="D1463" i="22" s="1"/>
  <c r="D1464" i="22" s="1"/>
  <c r="D1465" i="22" s="1"/>
  <c r="D1466" i="22" s="1"/>
  <c r="D1467" i="22" s="1"/>
  <c r="D1468" i="22" s="1"/>
  <c r="D1469" i="22" s="1"/>
  <c r="D1470" i="22" s="1"/>
  <c r="D1471" i="22" s="1"/>
  <c r="D1472" i="22" s="1"/>
  <c r="D1473" i="22" s="1"/>
  <c r="D1474" i="22" s="1"/>
  <c r="D1475" i="22" s="1"/>
  <c r="D1476" i="22" s="1"/>
  <c r="D1477" i="22" s="1"/>
  <c r="D1478" i="22" s="1"/>
  <c r="D1479" i="22" s="1"/>
  <c r="D1480" i="22" s="1"/>
  <c r="D1481" i="22" s="1"/>
  <c r="D1482" i="22" s="1"/>
  <c r="D1483" i="22" s="1"/>
  <c r="D1484" i="22" s="1"/>
  <c r="D1485" i="22" s="1"/>
  <c r="D1486" i="22" s="1"/>
  <c r="D1487" i="22" s="1"/>
  <c r="D1488" i="22" s="1"/>
  <c r="D1489" i="22" s="1"/>
  <c r="D1490" i="22" s="1"/>
  <c r="D1491" i="22" s="1"/>
  <c r="D1492" i="22" s="1"/>
  <c r="D1493" i="22" s="1"/>
  <c r="D1494" i="22" s="1"/>
  <c r="D1495" i="22" s="1"/>
  <c r="D1496" i="22" s="1"/>
  <c r="D1497" i="22" s="1"/>
  <c r="D1498" i="22" s="1"/>
  <c r="D1499" i="22" s="1"/>
  <c r="D1500" i="22" s="1"/>
  <c r="D1501" i="22" s="1"/>
  <c r="D1502" i="22" s="1"/>
  <c r="D1503" i="22" s="1"/>
  <c r="D1504" i="22" s="1"/>
  <c r="D1505" i="22" s="1"/>
  <c r="D1506" i="22" s="1"/>
  <c r="D1507" i="22" s="1"/>
  <c r="D1508" i="22" s="1"/>
  <c r="D1509" i="22" s="1"/>
  <c r="D1510" i="22" s="1"/>
  <c r="D1511" i="22" s="1"/>
  <c r="D1512" i="22" s="1"/>
  <c r="D1513" i="22" s="1"/>
  <c r="D1514" i="22" s="1"/>
  <c r="D1515" i="22" s="1"/>
  <c r="D1516" i="22" s="1"/>
  <c r="D1517" i="22" s="1"/>
  <c r="D1518" i="22" s="1"/>
  <c r="D1519" i="22" s="1"/>
  <c r="D1520" i="22" s="1"/>
  <c r="D1521" i="22" s="1"/>
  <c r="D1522" i="22" s="1"/>
  <c r="D1523" i="22" s="1"/>
  <c r="D1524" i="22" s="1"/>
  <c r="D1525" i="22" s="1"/>
  <c r="D1526" i="22" s="1"/>
  <c r="D1527" i="22" s="1"/>
  <c r="D1528" i="22" s="1"/>
  <c r="D1529" i="22" s="1"/>
  <c r="D1530" i="22" s="1"/>
  <c r="D1531" i="22" s="1"/>
  <c r="D1532" i="22" s="1"/>
  <c r="D1533" i="22" s="1"/>
  <c r="D1534" i="22" s="1"/>
  <c r="D1535" i="22" s="1"/>
  <c r="D1536" i="22" s="1"/>
  <c r="D1537" i="22" s="1"/>
  <c r="D1538" i="22" s="1"/>
  <c r="D1539" i="22" s="1"/>
  <c r="D1540" i="22" s="1"/>
  <c r="D1541" i="22" s="1"/>
  <c r="D1542" i="22" s="1"/>
  <c r="D1543" i="22" s="1"/>
  <c r="D1544" i="22" s="1"/>
  <c r="D1545" i="22" s="1"/>
  <c r="D1546" i="22" s="1"/>
  <c r="D1547" i="22" s="1"/>
  <c r="D1548" i="22" s="1"/>
  <c r="D1549" i="22" s="1"/>
  <c r="D1550" i="22" s="1"/>
  <c r="D1551" i="22" s="1"/>
  <c r="D1552" i="22" s="1"/>
  <c r="D1553" i="22" s="1"/>
  <c r="D1554" i="22" s="1"/>
  <c r="D1555" i="22" s="1"/>
  <c r="D1556" i="22" s="1"/>
  <c r="D1557" i="22" s="1"/>
  <c r="D1558" i="22" s="1"/>
  <c r="D1559" i="22" s="1"/>
  <c r="D1560" i="22" s="1"/>
  <c r="D1561" i="22" s="1"/>
  <c r="D1562" i="22" s="1"/>
  <c r="D1563" i="22" s="1"/>
  <c r="D1564" i="22" s="1"/>
  <c r="D1565" i="22" s="1"/>
  <c r="D1566" i="22" s="1"/>
  <c r="D1567" i="22" s="1"/>
  <c r="D1568" i="22" s="1"/>
  <c r="D1569" i="22" s="1"/>
  <c r="D1570" i="22" s="1"/>
  <c r="D1571" i="22" s="1"/>
  <c r="D1572" i="22" s="1"/>
  <c r="D1573" i="22" s="1"/>
  <c r="D1574" i="22" s="1"/>
  <c r="D1575" i="22" s="1"/>
  <c r="D1576" i="22" s="1"/>
  <c r="D1577" i="22" s="1"/>
  <c r="D1578" i="22" s="1"/>
  <c r="D1579" i="22" s="1"/>
  <c r="D1580" i="22" s="1"/>
  <c r="D1581" i="22" s="1"/>
  <c r="D1582" i="22" s="1"/>
  <c r="D1583" i="22" s="1"/>
  <c r="D1584" i="22" s="1"/>
  <c r="D1585" i="22" s="1"/>
  <c r="D1586" i="22" s="1"/>
  <c r="D1587" i="22" s="1"/>
  <c r="D1588" i="22" s="1"/>
  <c r="D1589" i="22" s="1"/>
  <c r="D1590" i="22" s="1"/>
  <c r="D1591" i="22" s="1"/>
  <c r="D1592" i="22" s="1"/>
  <c r="D1593" i="22" s="1"/>
  <c r="D1594" i="22" s="1"/>
  <c r="D1595" i="22" s="1"/>
  <c r="D1596" i="22" s="1"/>
  <c r="D1597" i="22" s="1"/>
  <c r="D1598" i="22" s="1"/>
  <c r="D1599" i="22" s="1"/>
  <c r="D1600" i="22" s="1"/>
  <c r="D1601" i="22" s="1"/>
  <c r="D1602" i="22" s="1"/>
  <c r="D1603" i="22" s="1"/>
  <c r="D1604" i="22" s="1"/>
  <c r="D1605" i="22" s="1"/>
  <c r="D1606" i="22" s="1"/>
  <c r="D1607" i="22" s="1"/>
  <c r="D1608" i="22" s="1"/>
  <c r="D1609" i="22" s="1"/>
  <c r="D1610" i="22" s="1"/>
  <c r="D1611" i="22" s="1"/>
  <c r="D1612" i="22" s="1"/>
  <c r="D1613" i="22" s="1"/>
  <c r="D1614" i="22" s="1"/>
  <c r="D1615" i="22" s="1"/>
  <c r="D1616" i="22" s="1"/>
  <c r="D1617" i="22" s="1"/>
  <c r="D1618" i="22" s="1"/>
  <c r="D1619" i="22" s="1"/>
  <c r="D1620" i="22" s="1"/>
  <c r="D1621" i="22" s="1"/>
  <c r="D1622" i="22" s="1"/>
  <c r="D1623" i="22" s="1"/>
  <c r="D1624" i="22" s="1"/>
  <c r="D1625" i="22" s="1"/>
  <c r="D1626" i="22" s="1"/>
  <c r="D1627" i="22" s="1"/>
  <c r="D1628" i="22" s="1"/>
  <c r="D1629" i="22" s="1"/>
  <c r="D1630" i="22" s="1"/>
  <c r="D1631" i="22" s="1"/>
  <c r="D1632" i="22" s="1"/>
  <c r="D1633" i="22" s="1"/>
  <c r="D1634" i="22" s="1"/>
  <c r="D1635" i="22" s="1"/>
  <c r="D1636" i="22" s="1"/>
  <c r="D1637" i="22" s="1"/>
  <c r="D1638" i="22" s="1"/>
  <c r="D1639" i="22" s="1"/>
  <c r="D1640" i="22" s="1"/>
  <c r="D1641" i="22" s="1"/>
  <c r="D1642" i="22" s="1"/>
  <c r="D1643" i="22" s="1"/>
  <c r="D1644" i="22" s="1"/>
  <c r="D1645" i="22" s="1"/>
  <c r="D1646" i="22" s="1"/>
  <c r="D1647" i="22" s="1"/>
  <c r="D1648" i="22" s="1"/>
  <c r="D1649" i="22" s="1"/>
  <c r="D1650" i="22" s="1"/>
  <c r="D1651" i="22" s="1"/>
  <c r="D1652" i="22" s="1"/>
  <c r="D1653" i="22" s="1"/>
  <c r="D1654" i="22" s="1"/>
  <c r="D1655" i="22" s="1"/>
  <c r="D1656" i="22" s="1"/>
  <c r="D1657" i="22" s="1"/>
  <c r="D1658" i="22" s="1"/>
  <c r="D1659" i="22" s="1"/>
  <c r="D1660" i="22" s="1"/>
  <c r="D1661" i="22" s="1"/>
  <c r="D1662" i="22" s="1"/>
  <c r="D1663" i="22" s="1"/>
  <c r="D1664" i="22" s="1"/>
  <c r="D1665" i="22" s="1"/>
  <c r="D1666" i="22" s="1"/>
  <c r="D1667" i="22" s="1"/>
  <c r="D1668" i="22" s="1"/>
  <c r="D1669" i="22" s="1"/>
  <c r="D1670" i="22" s="1"/>
  <c r="D1671" i="22" s="1"/>
  <c r="D1672" i="22" s="1"/>
  <c r="D1673" i="22" s="1"/>
  <c r="D1674" i="22" s="1"/>
  <c r="D1675" i="22" s="1"/>
  <c r="D1676" i="22" s="1"/>
  <c r="D1677" i="22" s="1"/>
  <c r="D1678" i="22" s="1"/>
  <c r="D1679" i="22" s="1"/>
  <c r="D1680" i="22" s="1"/>
  <c r="D1681" i="22" s="1"/>
  <c r="D1682" i="22" s="1"/>
  <c r="D1683" i="22" s="1"/>
  <c r="D1684" i="22" s="1"/>
  <c r="D1685" i="22" s="1"/>
  <c r="D1686" i="22" s="1"/>
  <c r="D1687" i="22" s="1"/>
  <c r="D1688" i="22" s="1"/>
  <c r="D1689" i="22" s="1"/>
  <c r="D1690" i="22" s="1"/>
  <c r="D1691" i="22" s="1"/>
  <c r="D1692" i="22" s="1"/>
  <c r="D1693" i="22" s="1"/>
  <c r="D1694" i="22" s="1"/>
  <c r="D1695" i="22" s="1"/>
  <c r="D1696" i="22" s="1"/>
  <c r="D1697" i="22" s="1"/>
  <c r="D1698" i="22" s="1"/>
  <c r="D1699" i="22" s="1"/>
  <c r="D1700" i="22" s="1"/>
  <c r="D1701" i="22" s="1"/>
  <c r="D1702" i="22" s="1"/>
  <c r="D1703" i="22" s="1"/>
  <c r="D1704" i="22" s="1"/>
  <c r="D1705" i="22" s="1"/>
  <c r="D1706" i="22" s="1"/>
  <c r="D1707" i="22" s="1"/>
  <c r="D1708" i="22" s="1"/>
  <c r="D1709" i="22" s="1"/>
  <c r="D1710" i="22" s="1"/>
  <c r="D1711" i="22" s="1"/>
  <c r="D1712" i="22" s="1"/>
  <c r="D1713" i="22" s="1"/>
  <c r="D1714" i="22" s="1"/>
  <c r="D1715" i="22" s="1"/>
  <c r="D1716" i="22" s="1"/>
  <c r="D1717" i="22" s="1"/>
  <c r="D1718" i="22" s="1"/>
  <c r="D1719" i="22" s="1"/>
  <c r="D1720" i="22" s="1"/>
  <c r="D1721" i="22" s="1"/>
  <c r="D1722" i="22" s="1"/>
  <c r="D1723" i="22" s="1"/>
  <c r="D1724" i="22" s="1"/>
  <c r="D1725" i="22" s="1"/>
  <c r="D1726" i="22" s="1"/>
  <c r="D1727" i="22" s="1"/>
  <c r="D1728" i="22" s="1"/>
  <c r="D1729" i="22" s="1"/>
  <c r="D1730" i="22" s="1"/>
  <c r="D1731" i="22" s="1"/>
  <c r="D1732" i="22" s="1"/>
  <c r="D1733" i="22" s="1"/>
  <c r="D1734" i="22" s="1"/>
  <c r="D1735" i="22" s="1"/>
  <c r="D1736" i="22" s="1"/>
  <c r="D1737" i="22" s="1"/>
  <c r="D1738" i="22" s="1"/>
  <c r="D1739" i="22" s="1"/>
  <c r="D1740" i="22" s="1"/>
  <c r="D1741" i="22" s="1"/>
  <c r="D1742" i="22" s="1"/>
  <c r="D1743" i="22" s="1"/>
  <c r="D1744" i="22" s="1"/>
  <c r="D1745" i="22" s="1"/>
  <c r="D1746" i="22" s="1"/>
  <c r="D1747" i="22" s="1"/>
  <c r="D1748" i="22" s="1"/>
  <c r="D1749" i="22" s="1"/>
  <c r="D1750" i="22" s="1"/>
  <c r="D1751" i="22" s="1"/>
  <c r="D1752" i="22" s="1"/>
  <c r="D1753" i="22" s="1"/>
  <c r="D1754" i="22" s="1"/>
  <c r="D1755" i="22" s="1"/>
  <c r="D1756" i="22" s="1"/>
  <c r="D1757" i="22" s="1"/>
  <c r="D1758" i="22" s="1"/>
  <c r="D1759" i="22" s="1"/>
  <c r="D1760" i="22" s="1"/>
  <c r="D1761" i="22" s="1"/>
  <c r="D1762" i="22" s="1"/>
  <c r="D1763" i="22" s="1"/>
  <c r="D1764" i="22" s="1"/>
  <c r="D1765" i="22" s="1"/>
  <c r="D1766" i="22" s="1"/>
  <c r="D1767" i="22" s="1"/>
  <c r="D1768" i="22" s="1"/>
  <c r="D1769" i="22" s="1"/>
  <c r="D1770" i="22" s="1"/>
  <c r="D1771" i="22" s="1"/>
  <c r="D1772" i="22" s="1"/>
  <c r="D1773" i="22" s="1"/>
  <c r="D1774" i="22" s="1"/>
  <c r="D1775" i="22" s="1"/>
  <c r="D1776" i="22" s="1"/>
  <c r="D1777" i="22" s="1"/>
  <c r="E3" i="22"/>
  <c r="E4" i="22" s="1"/>
  <c r="E5" i="22" s="1"/>
  <c r="E6" i="22" s="1"/>
  <c r="E7" i="22" s="1"/>
  <c r="E8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27" i="22" s="1"/>
  <c r="E228" i="22" s="1"/>
  <c r="E229" i="22" s="1"/>
  <c r="E230" i="22" s="1"/>
  <c r="E231" i="22" s="1"/>
  <c r="E232" i="22" s="1"/>
  <c r="E233" i="22" s="1"/>
  <c r="E234" i="22" s="1"/>
  <c r="E235" i="22" s="1"/>
  <c r="E236" i="22" s="1"/>
  <c r="E237" i="22" s="1"/>
  <c r="E238" i="22" s="1"/>
  <c r="E239" i="22" s="1"/>
  <c r="E240" i="22" s="1"/>
  <c r="E241" i="22" s="1"/>
  <c r="E242" i="22" s="1"/>
  <c r="E243" i="22" s="1"/>
  <c r="E244" i="22" s="1"/>
  <c r="E245" i="22" s="1"/>
  <c r="E246" i="22" s="1"/>
  <c r="E247" i="22" s="1"/>
  <c r="E248" i="22" s="1"/>
  <c r="E249" i="22" s="1"/>
  <c r="E250" i="22" s="1"/>
  <c r="E251" i="22" s="1"/>
  <c r="E252" i="22" s="1"/>
  <c r="E253" i="22" s="1"/>
  <c r="E254" i="22" s="1"/>
  <c r="E255" i="22" s="1"/>
  <c r="E256" i="22" s="1"/>
  <c r="E257" i="22" s="1"/>
  <c r="E258" i="22" s="1"/>
  <c r="E259" i="22" s="1"/>
  <c r="E260" i="22" s="1"/>
  <c r="E261" i="22" s="1"/>
  <c r="E262" i="22" s="1"/>
  <c r="E263" i="22" s="1"/>
  <c r="E264" i="22" s="1"/>
  <c r="E265" i="22" s="1"/>
  <c r="E266" i="22" s="1"/>
  <c r="E267" i="22" s="1"/>
  <c r="E268" i="22" s="1"/>
  <c r="E269" i="22" s="1"/>
  <c r="E270" i="22" s="1"/>
  <c r="E271" i="22" s="1"/>
  <c r="E272" i="22" s="1"/>
  <c r="E273" i="22" s="1"/>
  <c r="E274" i="22" s="1"/>
  <c r="E275" i="22" s="1"/>
  <c r="E276" i="22" s="1"/>
  <c r="E277" i="22" s="1"/>
  <c r="E278" i="22" s="1"/>
  <c r="E279" i="22" s="1"/>
  <c r="E280" i="22" s="1"/>
  <c r="E281" i="22" s="1"/>
  <c r="E282" i="22" s="1"/>
  <c r="E283" i="22" s="1"/>
  <c r="E284" i="22" s="1"/>
  <c r="E285" i="22" s="1"/>
  <c r="E286" i="22" s="1"/>
  <c r="E287" i="22" s="1"/>
  <c r="E288" i="22" s="1"/>
  <c r="E289" i="22" s="1"/>
  <c r="E290" i="22" s="1"/>
  <c r="E291" i="22" s="1"/>
  <c r="E292" i="22" s="1"/>
  <c r="E293" i="22" s="1"/>
  <c r="E294" i="22" s="1"/>
  <c r="E295" i="22" s="1"/>
  <c r="E296" i="22" s="1"/>
  <c r="E297" i="22" s="1"/>
  <c r="E298" i="22" s="1"/>
  <c r="E299" i="22" s="1"/>
  <c r="E300" i="22" s="1"/>
  <c r="E301" i="22" s="1"/>
  <c r="E302" i="22" s="1"/>
  <c r="E303" i="22" s="1"/>
  <c r="E304" i="22" s="1"/>
  <c r="E305" i="22" s="1"/>
  <c r="E306" i="22" s="1"/>
  <c r="E307" i="22" s="1"/>
  <c r="E308" i="22" s="1"/>
  <c r="E309" i="22" s="1"/>
  <c r="E310" i="22" s="1"/>
  <c r="E311" i="22" s="1"/>
  <c r="E312" i="22" s="1"/>
  <c r="E313" i="22" s="1"/>
  <c r="E314" i="22" s="1"/>
  <c r="E315" i="22" s="1"/>
  <c r="E316" i="22" s="1"/>
  <c r="E317" i="22" s="1"/>
  <c r="E318" i="22" s="1"/>
  <c r="E319" i="22" s="1"/>
  <c r="E320" i="22" s="1"/>
  <c r="E321" i="22" s="1"/>
  <c r="E322" i="22" s="1"/>
  <c r="E323" i="22" s="1"/>
  <c r="E324" i="22" s="1"/>
  <c r="E325" i="22" s="1"/>
  <c r="E326" i="22" s="1"/>
  <c r="E327" i="22" s="1"/>
  <c r="E328" i="22" s="1"/>
  <c r="E329" i="22" s="1"/>
  <c r="E330" i="22" s="1"/>
  <c r="E331" i="22" s="1"/>
  <c r="E332" i="22" s="1"/>
  <c r="E333" i="22" s="1"/>
  <c r="E334" i="22" s="1"/>
  <c r="E335" i="22" s="1"/>
  <c r="E336" i="22" s="1"/>
  <c r="E337" i="22" s="1"/>
  <c r="E338" i="22" s="1"/>
  <c r="E339" i="22" s="1"/>
  <c r="E340" i="22" s="1"/>
  <c r="E341" i="22" s="1"/>
  <c r="E342" i="22" s="1"/>
  <c r="E343" i="22" s="1"/>
  <c r="E344" i="22" s="1"/>
  <c r="E345" i="22" s="1"/>
  <c r="E346" i="22" s="1"/>
  <c r="E347" i="22" s="1"/>
  <c r="E348" i="22" s="1"/>
  <c r="E349" i="22" s="1"/>
  <c r="E350" i="22" s="1"/>
  <c r="E351" i="22" s="1"/>
  <c r="E352" i="22" s="1"/>
  <c r="E353" i="22" s="1"/>
  <c r="E354" i="22" s="1"/>
  <c r="E355" i="22" s="1"/>
  <c r="E356" i="22" s="1"/>
  <c r="E357" i="22" s="1"/>
  <c r="E358" i="22" s="1"/>
  <c r="E359" i="22" s="1"/>
  <c r="E360" i="22" s="1"/>
  <c r="E361" i="22" s="1"/>
  <c r="E362" i="22" s="1"/>
  <c r="E363" i="22" s="1"/>
  <c r="E364" i="22" s="1"/>
  <c r="E365" i="22" s="1"/>
  <c r="E366" i="22" s="1"/>
  <c r="E367" i="22" s="1"/>
  <c r="E368" i="22" s="1"/>
  <c r="E369" i="22" s="1"/>
  <c r="E370" i="22" s="1"/>
  <c r="E371" i="22" s="1"/>
  <c r="E372" i="22" s="1"/>
  <c r="E373" i="22" s="1"/>
  <c r="E374" i="22" s="1"/>
  <c r="E375" i="22" s="1"/>
  <c r="E376" i="22" s="1"/>
  <c r="E377" i="22" s="1"/>
  <c r="E378" i="22" s="1"/>
  <c r="E379" i="22" s="1"/>
  <c r="E380" i="22" s="1"/>
  <c r="E381" i="22" s="1"/>
  <c r="E382" i="22" s="1"/>
  <c r="E383" i="22" s="1"/>
  <c r="E384" i="22" s="1"/>
  <c r="E385" i="22" s="1"/>
  <c r="E386" i="22" s="1"/>
  <c r="E387" i="22" s="1"/>
  <c r="E388" i="22" s="1"/>
  <c r="E389" i="22" s="1"/>
  <c r="E390" i="22" s="1"/>
  <c r="E391" i="22" s="1"/>
  <c r="E392" i="22" s="1"/>
  <c r="E393" i="22" s="1"/>
  <c r="E394" i="22" s="1"/>
  <c r="E395" i="22" s="1"/>
  <c r="E396" i="22" s="1"/>
  <c r="E397" i="22" s="1"/>
  <c r="E398" i="22" s="1"/>
  <c r="E399" i="22" s="1"/>
  <c r="E400" i="22" s="1"/>
  <c r="E401" i="22" s="1"/>
  <c r="E402" i="22" s="1"/>
  <c r="E403" i="22" s="1"/>
  <c r="E404" i="22" s="1"/>
  <c r="E405" i="22" s="1"/>
  <c r="E406" i="22" s="1"/>
  <c r="E407" i="22" s="1"/>
  <c r="E408" i="22" s="1"/>
  <c r="E409" i="22" s="1"/>
  <c r="E410" i="22" s="1"/>
  <c r="E411" i="22" s="1"/>
  <c r="E412" i="22" s="1"/>
  <c r="E413" i="22" s="1"/>
  <c r="E414" i="22" s="1"/>
  <c r="E415" i="22" s="1"/>
  <c r="E416" i="22" s="1"/>
  <c r="E417" i="22" s="1"/>
  <c r="E418" i="22" s="1"/>
  <c r="E419" i="22" s="1"/>
  <c r="E420" i="22" s="1"/>
  <c r="E421" i="22" s="1"/>
  <c r="E422" i="22" s="1"/>
  <c r="E423" i="22" s="1"/>
  <c r="E424" i="22" s="1"/>
  <c r="E425" i="22" s="1"/>
  <c r="E426" i="22" s="1"/>
  <c r="E427" i="22" s="1"/>
  <c r="E428" i="22" s="1"/>
  <c r="E429" i="22" s="1"/>
  <c r="E430" i="22" s="1"/>
  <c r="E431" i="22" s="1"/>
  <c r="E432" i="22" s="1"/>
  <c r="E433" i="22" s="1"/>
  <c r="E434" i="22" s="1"/>
  <c r="E435" i="22" s="1"/>
  <c r="E436" i="22" s="1"/>
  <c r="E437" i="22" s="1"/>
  <c r="E438" i="22" s="1"/>
  <c r="E439" i="22" s="1"/>
  <c r="E440" i="22" s="1"/>
  <c r="E441" i="22" s="1"/>
  <c r="E442" i="22" s="1"/>
  <c r="E443" i="22" s="1"/>
  <c r="E444" i="22" s="1"/>
  <c r="E445" i="22" s="1"/>
  <c r="E446" i="22" s="1"/>
  <c r="E447" i="22" s="1"/>
  <c r="E448" i="22" s="1"/>
  <c r="E449" i="22" s="1"/>
  <c r="E450" i="22" s="1"/>
  <c r="E451" i="22" s="1"/>
  <c r="E452" i="22" s="1"/>
  <c r="E453" i="22" s="1"/>
  <c r="E454" i="22" s="1"/>
  <c r="E455" i="22" s="1"/>
  <c r="E456" i="22" s="1"/>
  <c r="E457" i="22" s="1"/>
  <c r="E458" i="22" s="1"/>
  <c r="E459" i="22" s="1"/>
  <c r="E460" i="22" s="1"/>
  <c r="E461" i="22" s="1"/>
  <c r="E462" i="22" s="1"/>
  <c r="E463" i="22" s="1"/>
  <c r="E464" i="22" s="1"/>
  <c r="E465" i="22" s="1"/>
  <c r="E466" i="22" s="1"/>
  <c r="E467" i="22" s="1"/>
  <c r="E468" i="22" s="1"/>
  <c r="E469" i="22" s="1"/>
  <c r="E470" i="22" s="1"/>
  <c r="E471" i="22" s="1"/>
  <c r="E472" i="22" s="1"/>
  <c r="E473" i="22" s="1"/>
  <c r="E474" i="22" s="1"/>
  <c r="E475" i="22" s="1"/>
  <c r="E476" i="22" s="1"/>
  <c r="E477" i="22" s="1"/>
  <c r="E478" i="22" s="1"/>
  <c r="E479" i="22" s="1"/>
  <c r="E480" i="22" s="1"/>
  <c r="E481" i="22" s="1"/>
  <c r="E482" i="22" s="1"/>
  <c r="E483" i="22" s="1"/>
  <c r="E484" i="22" s="1"/>
  <c r="E485" i="22" s="1"/>
  <c r="E486" i="22" s="1"/>
  <c r="E487" i="22" s="1"/>
  <c r="E488" i="22" s="1"/>
  <c r="E489" i="22" s="1"/>
  <c r="E490" i="22" s="1"/>
  <c r="E491" i="22" s="1"/>
  <c r="E492" i="22" s="1"/>
  <c r="E493" i="22" s="1"/>
  <c r="E494" i="22" s="1"/>
  <c r="E495" i="22" s="1"/>
  <c r="E496" i="22" s="1"/>
  <c r="E497" i="22" s="1"/>
  <c r="E498" i="22" s="1"/>
  <c r="E499" i="22" s="1"/>
  <c r="E500" i="22" s="1"/>
  <c r="E501" i="22" s="1"/>
  <c r="E502" i="22" s="1"/>
  <c r="E503" i="22" s="1"/>
  <c r="E504" i="22" s="1"/>
  <c r="E505" i="22" s="1"/>
  <c r="E506" i="22" s="1"/>
  <c r="E507" i="22" s="1"/>
  <c r="E508" i="22" s="1"/>
  <c r="E509" i="22" s="1"/>
  <c r="E510" i="22" s="1"/>
  <c r="E511" i="22" s="1"/>
  <c r="E512" i="22" s="1"/>
  <c r="E513" i="22" s="1"/>
  <c r="E514" i="22" s="1"/>
  <c r="E515" i="22" s="1"/>
  <c r="E516" i="22" s="1"/>
  <c r="E517" i="22" s="1"/>
  <c r="E518" i="22" s="1"/>
  <c r="E519" i="22" s="1"/>
  <c r="E520" i="22" s="1"/>
  <c r="E521" i="22" s="1"/>
  <c r="E522" i="22" s="1"/>
  <c r="E523" i="22" s="1"/>
  <c r="E524" i="22" s="1"/>
  <c r="E525" i="22" s="1"/>
  <c r="E526" i="22" s="1"/>
  <c r="E527" i="22" s="1"/>
  <c r="E528" i="22" s="1"/>
  <c r="E529" i="22" s="1"/>
  <c r="E530" i="22" s="1"/>
  <c r="E531" i="22" s="1"/>
  <c r="E532" i="22" s="1"/>
  <c r="E533" i="22" s="1"/>
  <c r="E534" i="22" s="1"/>
  <c r="E535" i="22" s="1"/>
  <c r="E536" i="22" s="1"/>
  <c r="E537" i="22" s="1"/>
  <c r="E538" i="22" s="1"/>
  <c r="E539" i="22" s="1"/>
  <c r="E540" i="22" s="1"/>
  <c r="E541" i="22" s="1"/>
  <c r="E542" i="22" s="1"/>
  <c r="E543" i="22" s="1"/>
  <c r="E544" i="22" s="1"/>
  <c r="E545" i="22" s="1"/>
  <c r="E546" i="22" s="1"/>
  <c r="E547" i="22" s="1"/>
  <c r="E548" i="22" s="1"/>
  <c r="E549" i="22" s="1"/>
  <c r="E550" i="22" s="1"/>
  <c r="E551" i="22" s="1"/>
  <c r="E552" i="22" s="1"/>
  <c r="E553" i="22" s="1"/>
  <c r="E554" i="22" s="1"/>
  <c r="E555" i="22" s="1"/>
  <c r="E556" i="22" s="1"/>
  <c r="E557" i="22" s="1"/>
  <c r="E558" i="22" s="1"/>
  <c r="E559" i="22" s="1"/>
  <c r="E560" i="22" s="1"/>
  <c r="E561" i="22" s="1"/>
  <c r="E562" i="22" s="1"/>
  <c r="E563" i="22" s="1"/>
  <c r="E564" i="22" s="1"/>
  <c r="E565" i="22" s="1"/>
  <c r="E566" i="22" s="1"/>
  <c r="E567" i="22" s="1"/>
  <c r="E568" i="22" s="1"/>
  <c r="E569" i="22" s="1"/>
  <c r="E570" i="22" s="1"/>
  <c r="E571" i="22" s="1"/>
  <c r="E572" i="22" s="1"/>
  <c r="E573" i="22" s="1"/>
  <c r="E574" i="22" s="1"/>
  <c r="E575" i="22" s="1"/>
  <c r="E576" i="22" s="1"/>
  <c r="E577" i="22" s="1"/>
  <c r="E578" i="22" s="1"/>
  <c r="E579" i="22" s="1"/>
  <c r="E580" i="22" s="1"/>
  <c r="E581" i="22" s="1"/>
  <c r="E582" i="22" s="1"/>
  <c r="E583" i="22" s="1"/>
  <c r="E584" i="22" s="1"/>
  <c r="E585" i="22" s="1"/>
  <c r="E586" i="22" s="1"/>
  <c r="E587" i="22" s="1"/>
  <c r="E588" i="22" s="1"/>
  <c r="E589" i="22" s="1"/>
  <c r="E590" i="22" s="1"/>
  <c r="E591" i="22" s="1"/>
  <c r="E592" i="22" s="1"/>
  <c r="E593" i="22" s="1"/>
  <c r="E594" i="22" s="1"/>
  <c r="E595" i="22" s="1"/>
  <c r="E596" i="22" s="1"/>
  <c r="E597" i="22" s="1"/>
  <c r="E598" i="22" s="1"/>
  <c r="E599" i="22" s="1"/>
  <c r="E600" i="22" s="1"/>
  <c r="E601" i="22" s="1"/>
  <c r="E602" i="22" s="1"/>
  <c r="E603" i="22" s="1"/>
  <c r="E604" i="22" s="1"/>
  <c r="E605" i="22" s="1"/>
  <c r="E606" i="22" s="1"/>
  <c r="E607" i="22" s="1"/>
  <c r="E608" i="22" s="1"/>
  <c r="E609" i="22" s="1"/>
  <c r="E610" i="22" s="1"/>
  <c r="E611" i="22" s="1"/>
  <c r="E612" i="22" s="1"/>
  <c r="E613" i="22" s="1"/>
  <c r="E614" i="22" s="1"/>
  <c r="E615" i="22" s="1"/>
  <c r="E616" i="22" s="1"/>
  <c r="E617" i="22" s="1"/>
  <c r="E618" i="22" s="1"/>
  <c r="E619" i="22" s="1"/>
  <c r="E620" i="22" s="1"/>
  <c r="E621" i="22" s="1"/>
  <c r="E622" i="22" s="1"/>
  <c r="E623" i="22" s="1"/>
  <c r="E624" i="22" s="1"/>
  <c r="E625" i="22" s="1"/>
  <c r="E626" i="22" s="1"/>
  <c r="E627" i="22" s="1"/>
  <c r="E628" i="22" s="1"/>
  <c r="E629" i="22" s="1"/>
  <c r="E630" i="22" s="1"/>
  <c r="E631" i="22" s="1"/>
  <c r="E632" i="22" s="1"/>
  <c r="E633" i="22" s="1"/>
  <c r="E634" i="22" s="1"/>
  <c r="E635" i="22" s="1"/>
  <c r="E636" i="22" s="1"/>
  <c r="E637" i="22" s="1"/>
  <c r="E638" i="22" s="1"/>
  <c r="E639" i="22" s="1"/>
  <c r="E640" i="22" s="1"/>
  <c r="E641" i="22" s="1"/>
  <c r="E642" i="22" s="1"/>
  <c r="E643" i="22" s="1"/>
  <c r="E644" i="22" s="1"/>
  <c r="E645" i="22" s="1"/>
  <c r="E646" i="22" s="1"/>
  <c r="E647" i="22" s="1"/>
  <c r="E648" i="22" s="1"/>
  <c r="E649" i="22" s="1"/>
  <c r="E650" i="22" s="1"/>
  <c r="E651" i="22" s="1"/>
  <c r="E652" i="22" s="1"/>
  <c r="E653" i="22" s="1"/>
  <c r="E654" i="22" s="1"/>
  <c r="E655" i="22" s="1"/>
  <c r="E656" i="22" s="1"/>
  <c r="E657" i="22" s="1"/>
  <c r="E658" i="22" s="1"/>
  <c r="E659" i="22" s="1"/>
  <c r="E660" i="22" s="1"/>
  <c r="E661" i="22" s="1"/>
  <c r="E662" i="22" s="1"/>
  <c r="E663" i="22" s="1"/>
  <c r="E664" i="22" s="1"/>
  <c r="E665" i="22" s="1"/>
  <c r="E666" i="22" s="1"/>
  <c r="E667" i="22" s="1"/>
  <c r="E668" i="22" s="1"/>
  <c r="E669" i="22" s="1"/>
  <c r="E670" i="22" s="1"/>
  <c r="E671" i="22" s="1"/>
  <c r="E672" i="22" s="1"/>
  <c r="E673" i="22" s="1"/>
  <c r="E674" i="22" s="1"/>
  <c r="E675" i="22" s="1"/>
  <c r="E676" i="22" s="1"/>
  <c r="E677" i="22" s="1"/>
  <c r="E678" i="22" s="1"/>
  <c r="E679" i="22" s="1"/>
  <c r="E680" i="22" s="1"/>
  <c r="E681" i="22" s="1"/>
  <c r="E682" i="22" s="1"/>
  <c r="E683" i="22" s="1"/>
  <c r="E684" i="22" s="1"/>
  <c r="E685" i="22" s="1"/>
  <c r="E686" i="22" s="1"/>
  <c r="E687" i="22" s="1"/>
  <c r="E688" i="22" s="1"/>
  <c r="E689" i="22" s="1"/>
  <c r="E690" i="22" s="1"/>
  <c r="E691" i="22" s="1"/>
  <c r="E692" i="22" s="1"/>
  <c r="E693" i="22" s="1"/>
  <c r="E694" i="22" s="1"/>
  <c r="E695" i="22" s="1"/>
  <c r="E696" i="22" s="1"/>
  <c r="E697" i="22" s="1"/>
  <c r="E698" i="22" s="1"/>
  <c r="E699" i="22" s="1"/>
  <c r="E700" i="22" s="1"/>
  <c r="E701" i="22" s="1"/>
  <c r="E702" i="22" s="1"/>
  <c r="E703" i="22" s="1"/>
  <c r="E704" i="22" s="1"/>
  <c r="E705" i="22" s="1"/>
  <c r="E706" i="22" s="1"/>
  <c r="E707" i="22" s="1"/>
  <c r="E708" i="22" s="1"/>
  <c r="E709" i="22" s="1"/>
  <c r="E710" i="22" s="1"/>
  <c r="E711" i="22" s="1"/>
  <c r="E712" i="22" s="1"/>
  <c r="E713" i="22" s="1"/>
  <c r="E714" i="22" s="1"/>
  <c r="E715" i="22" s="1"/>
  <c r="E716" i="22" s="1"/>
  <c r="E717" i="22" s="1"/>
  <c r="E718" i="22" s="1"/>
  <c r="E719" i="22" s="1"/>
  <c r="E720" i="22" s="1"/>
  <c r="E721" i="22" s="1"/>
  <c r="E722" i="22" s="1"/>
  <c r="E723" i="22" s="1"/>
  <c r="E724" i="22" s="1"/>
  <c r="E725" i="22" s="1"/>
  <c r="E726" i="22" s="1"/>
  <c r="E727" i="22" s="1"/>
  <c r="E728" i="22" s="1"/>
  <c r="E729" i="22" s="1"/>
  <c r="E730" i="22" s="1"/>
  <c r="E731" i="22" s="1"/>
  <c r="E732" i="22" s="1"/>
  <c r="E733" i="22" s="1"/>
  <c r="E734" i="22" s="1"/>
  <c r="E735" i="22" s="1"/>
  <c r="E736" i="22" s="1"/>
  <c r="E737" i="22" s="1"/>
  <c r="E738" i="22" s="1"/>
  <c r="E739" i="22" s="1"/>
  <c r="E740" i="22" s="1"/>
  <c r="E741" i="22" s="1"/>
  <c r="E742" i="22" s="1"/>
  <c r="E743" i="22" s="1"/>
  <c r="E744" i="22" s="1"/>
  <c r="E745" i="22" s="1"/>
  <c r="E746" i="22" s="1"/>
  <c r="E747" i="22" s="1"/>
  <c r="E748" i="22" s="1"/>
  <c r="E749" i="22" s="1"/>
  <c r="E750" i="22" s="1"/>
  <c r="E751" i="22" s="1"/>
  <c r="E752" i="22" s="1"/>
  <c r="E753" i="22" s="1"/>
  <c r="E754" i="22" s="1"/>
  <c r="E755" i="22" s="1"/>
  <c r="E756" i="22" s="1"/>
  <c r="E757" i="22" s="1"/>
  <c r="E758" i="22" s="1"/>
  <c r="E759" i="22" s="1"/>
  <c r="E760" i="22" s="1"/>
  <c r="E761" i="22" s="1"/>
  <c r="E762" i="22" s="1"/>
  <c r="E763" i="22" s="1"/>
  <c r="E764" i="22" s="1"/>
  <c r="E765" i="22" s="1"/>
  <c r="E766" i="22" s="1"/>
  <c r="E767" i="22" s="1"/>
  <c r="E768" i="22" s="1"/>
  <c r="E769" i="22" s="1"/>
  <c r="E770" i="22" s="1"/>
  <c r="E771" i="22" s="1"/>
  <c r="E772" i="22" s="1"/>
  <c r="E773" i="22" s="1"/>
  <c r="E774" i="22" s="1"/>
  <c r="E775" i="22" s="1"/>
  <c r="E776" i="22" s="1"/>
  <c r="E777" i="22" s="1"/>
  <c r="E778" i="22" s="1"/>
  <c r="E779" i="22" s="1"/>
  <c r="E780" i="22" s="1"/>
  <c r="E781" i="22" s="1"/>
  <c r="E782" i="22" s="1"/>
  <c r="E783" i="22" s="1"/>
  <c r="E784" i="22" s="1"/>
  <c r="E785" i="22" s="1"/>
  <c r="E786" i="22" s="1"/>
  <c r="E787" i="22" s="1"/>
  <c r="E788" i="22" s="1"/>
  <c r="E789" i="22" s="1"/>
  <c r="E790" i="22" s="1"/>
  <c r="E791" i="22" s="1"/>
  <c r="E792" i="22" s="1"/>
  <c r="E793" i="22" s="1"/>
  <c r="E794" i="22" s="1"/>
  <c r="E795" i="22" s="1"/>
  <c r="E796" i="22" s="1"/>
  <c r="E797" i="22" s="1"/>
  <c r="E798" i="22" s="1"/>
  <c r="E799" i="22" s="1"/>
  <c r="E800" i="22" s="1"/>
  <c r="E801" i="22" s="1"/>
  <c r="E802" i="22" s="1"/>
  <c r="E803" i="22" s="1"/>
  <c r="E804" i="22" s="1"/>
  <c r="E805" i="22" s="1"/>
  <c r="E806" i="22" s="1"/>
  <c r="E807" i="22" s="1"/>
  <c r="E808" i="22" s="1"/>
  <c r="E809" i="22" s="1"/>
  <c r="E810" i="22" s="1"/>
  <c r="E811" i="22" s="1"/>
  <c r="E812" i="22" s="1"/>
  <c r="E813" i="22" s="1"/>
  <c r="E814" i="22" s="1"/>
  <c r="E815" i="22" s="1"/>
  <c r="E816" i="22" s="1"/>
  <c r="E817" i="22" s="1"/>
  <c r="E818" i="22" s="1"/>
  <c r="E819" i="22" s="1"/>
  <c r="E820" i="22" s="1"/>
  <c r="E821" i="22" s="1"/>
  <c r="E822" i="22" s="1"/>
  <c r="E823" i="22" s="1"/>
  <c r="E824" i="22" s="1"/>
  <c r="E825" i="22" s="1"/>
  <c r="E826" i="22" s="1"/>
  <c r="E827" i="22" s="1"/>
  <c r="E828" i="22" s="1"/>
  <c r="E829" i="22" s="1"/>
  <c r="E830" i="22" s="1"/>
  <c r="E831" i="22" s="1"/>
  <c r="E832" i="22" s="1"/>
  <c r="E833" i="22" s="1"/>
  <c r="E834" i="22" s="1"/>
  <c r="E835" i="22" s="1"/>
  <c r="E836" i="22" s="1"/>
  <c r="E837" i="22" s="1"/>
  <c r="E838" i="22" s="1"/>
  <c r="E839" i="22" s="1"/>
  <c r="E840" i="22" s="1"/>
  <c r="E841" i="22" s="1"/>
  <c r="E842" i="22" s="1"/>
  <c r="E843" i="22" s="1"/>
  <c r="E844" i="22" s="1"/>
  <c r="E845" i="22" s="1"/>
  <c r="E846" i="22" s="1"/>
  <c r="E847" i="22" s="1"/>
  <c r="E848" i="22" s="1"/>
  <c r="E849" i="22" s="1"/>
  <c r="E850" i="22" s="1"/>
  <c r="E851" i="22" s="1"/>
  <c r="E852" i="22" s="1"/>
  <c r="E853" i="22" s="1"/>
  <c r="E854" i="22" s="1"/>
  <c r="E855" i="22" s="1"/>
  <c r="E856" i="22" s="1"/>
  <c r="E857" i="22" s="1"/>
  <c r="E858" i="22" s="1"/>
  <c r="E859" i="22" s="1"/>
  <c r="E860" i="22" s="1"/>
  <c r="E861" i="22" s="1"/>
  <c r="E862" i="22" s="1"/>
  <c r="E863" i="22" s="1"/>
  <c r="E864" i="22" s="1"/>
  <c r="E865" i="22" s="1"/>
  <c r="E866" i="22" s="1"/>
  <c r="E867" i="22" s="1"/>
  <c r="E868" i="22" s="1"/>
  <c r="E869" i="22" s="1"/>
  <c r="E870" i="22" s="1"/>
  <c r="E871" i="22" s="1"/>
  <c r="E872" i="22" s="1"/>
  <c r="E873" i="22" s="1"/>
  <c r="E874" i="22" s="1"/>
  <c r="E875" i="22" s="1"/>
  <c r="E876" i="22" s="1"/>
  <c r="E877" i="22" s="1"/>
  <c r="E878" i="22" s="1"/>
  <c r="E879" i="22" s="1"/>
  <c r="E880" i="22" s="1"/>
  <c r="E881" i="22" s="1"/>
  <c r="E882" i="22" s="1"/>
  <c r="E883" i="22" s="1"/>
  <c r="E884" i="22" s="1"/>
  <c r="E885" i="22" s="1"/>
  <c r="E886" i="22" s="1"/>
  <c r="E887" i="22" s="1"/>
  <c r="E888" i="22" s="1"/>
  <c r="E889" i="22" s="1"/>
  <c r="E890" i="22" s="1"/>
  <c r="E891" i="22" s="1"/>
  <c r="E892" i="22" s="1"/>
  <c r="E893" i="22" s="1"/>
  <c r="E894" i="22" s="1"/>
  <c r="E895" i="22" s="1"/>
  <c r="E896" i="22" s="1"/>
  <c r="E897" i="22" s="1"/>
  <c r="E898" i="22" s="1"/>
  <c r="E899" i="22" s="1"/>
  <c r="E900" i="22" s="1"/>
  <c r="E901" i="22" s="1"/>
  <c r="E902" i="22" s="1"/>
  <c r="E903" i="22" s="1"/>
  <c r="E904" i="22" s="1"/>
  <c r="E905" i="22" s="1"/>
  <c r="E906" i="22" s="1"/>
  <c r="E907" i="22" s="1"/>
  <c r="E908" i="22" s="1"/>
  <c r="E909" i="22" s="1"/>
  <c r="E910" i="22" s="1"/>
  <c r="E911" i="22" s="1"/>
  <c r="E912" i="22" s="1"/>
  <c r="E913" i="22" s="1"/>
  <c r="E914" i="22" s="1"/>
  <c r="E915" i="22" s="1"/>
  <c r="E916" i="22" s="1"/>
  <c r="E917" i="22" s="1"/>
  <c r="E918" i="22" s="1"/>
  <c r="E919" i="22" s="1"/>
  <c r="E920" i="22" s="1"/>
  <c r="E921" i="22" s="1"/>
  <c r="E922" i="22" s="1"/>
  <c r="E923" i="22" s="1"/>
  <c r="E924" i="22" s="1"/>
  <c r="E925" i="22" s="1"/>
  <c r="E926" i="22" s="1"/>
  <c r="E927" i="22" s="1"/>
  <c r="E928" i="22" s="1"/>
  <c r="E929" i="22" s="1"/>
  <c r="E930" i="22" s="1"/>
  <c r="E931" i="22" s="1"/>
  <c r="E932" i="22" s="1"/>
  <c r="E933" i="22" s="1"/>
  <c r="E934" i="22" s="1"/>
  <c r="E935" i="22" s="1"/>
  <c r="E936" i="22" s="1"/>
  <c r="E937" i="22" s="1"/>
  <c r="E938" i="22" s="1"/>
  <c r="E939" i="22" s="1"/>
  <c r="E940" i="22" s="1"/>
  <c r="E941" i="22" s="1"/>
  <c r="E942" i="22" s="1"/>
  <c r="E943" i="22" s="1"/>
  <c r="E944" i="22" s="1"/>
  <c r="E945" i="22" s="1"/>
  <c r="E946" i="22" s="1"/>
  <c r="E947" i="22" s="1"/>
  <c r="E948" i="22" s="1"/>
  <c r="E949" i="22" s="1"/>
  <c r="E950" i="22" s="1"/>
  <c r="E951" i="22" s="1"/>
  <c r="E952" i="22" s="1"/>
  <c r="E953" i="22" s="1"/>
  <c r="E954" i="22" s="1"/>
  <c r="E955" i="22" s="1"/>
  <c r="E956" i="22" s="1"/>
  <c r="E957" i="22" s="1"/>
  <c r="E958" i="22" s="1"/>
  <c r="E959" i="22" s="1"/>
  <c r="E960" i="22" s="1"/>
  <c r="E961" i="22" s="1"/>
  <c r="E962" i="22" s="1"/>
  <c r="E963" i="22" s="1"/>
  <c r="E964" i="22" s="1"/>
  <c r="E965" i="22" s="1"/>
  <c r="E966" i="22" s="1"/>
  <c r="E967" i="22" s="1"/>
  <c r="E968" i="22" s="1"/>
  <c r="E969" i="22" s="1"/>
  <c r="E970" i="22" s="1"/>
  <c r="E971" i="22" s="1"/>
  <c r="E972" i="22" s="1"/>
  <c r="E973" i="22" s="1"/>
  <c r="E974" i="22" s="1"/>
  <c r="E975" i="22" s="1"/>
  <c r="E976" i="22" s="1"/>
  <c r="E977" i="22" s="1"/>
  <c r="E978" i="22" s="1"/>
  <c r="E979" i="22" s="1"/>
  <c r="E980" i="22" s="1"/>
  <c r="E981" i="22" s="1"/>
  <c r="E982" i="22" s="1"/>
  <c r="E983" i="22" s="1"/>
  <c r="E984" i="22" s="1"/>
  <c r="E985" i="22" s="1"/>
  <c r="E986" i="22" s="1"/>
  <c r="E987" i="22" s="1"/>
  <c r="E988" i="22" s="1"/>
  <c r="E989" i="22" s="1"/>
  <c r="E990" i="22" s="1"/>
  <c r="E991" i="22" s="1"/>
  <c r="E992" i="22" s="1"/>
  <c r="E993" i="22" s="1"/>
  <c r="E994" i="22" s="1"/>
  <c r="E995" i="22" s="1"/>
  <c r="E996" i="22" s="1"/>
  <c r="E997" i="22" s="1"/>
  <c r="E998" i="22" s="1"/>
  <c r="E999" i="22" s="1"/>
  <c r="E1000" i="22" s="1"/>
  <c r="E1001" i="22" s="1"/>
  <c r="E1002" i="22" s="1"/>
  <c r="E1003" i="22" s="1"/>
  <c r="E1004" i="22" s="1"/>
  <c r="E1005" i="22" s="1"/>
  <c r="E1006" i="22" s="1"/>
  <c r="E1007" i="22" s="1"/>
  <c r="E1008" i="22" s="1"/>
  <c r="E1009" i="22" s="1"/>
  <c r="E1010" i="22" s="1"/>
  <c r="E1011" i="22" s="1"/>
  <c r="E1012" i="22" s="1"/>
  <c r="E1013" i="22" s="1"/>
  <c r="E1014" i="22" s="1"/>
  <c r="E1015" i="22" s="1"/>
  <c r="E1016" i="22" s="1"/>
  <c r="E1017" i="22" s="1"/>
  <c r="E1018" i="22" s="1"/>
  <c r="E1019" i="22" s="1"/>
  <c r="E1020" i="22" s="1"/>
  <c r="E1021" i="22" s="1"/>
  <c r="E1022" i="22" s="1"/>
  <c r="E1023" i="22" s="1"/>
  <c r="E1024" i="22" s="1"/>
  <c r="E1025" i="22" s="1"/>
  <c r="E1026" i="22" s="1"/>
  <c r="E1027" i="22" s="1"/>
  <c r="E1028" i="22" s="1"/>
  <c r="E1029" i="22" s="1"/>
  <c r="E1030" i="22" s="1"/>
  <c r="E1031" i="22" s="1"/>
  <c r="E1032" i="22" s="1"/>
  <c r="E1033" i="22" s="1"/>
  <c r="E1034" i="22" s="1"/>
  <c r="E1035" i="22" s="1"/>
  <c r="E1036" i="22" s="1"/>
  <c r="E1037" i="22" s="1"/>
  <c r="E1038" i="22" s="1"/>
  <c r="E1039" i="22" s="1"/>
  <c r="E1040" i="22" s="1"/>
  <c r="E1041" i="22" s="1"/>
  <c r="E1042" i="22" s="1"/>
  <c r="E1043" i="22" s="1"/>
  <c r="E1044" i="22" s="1"/>
  <c r="E1045" i="22" s="1"/>
  <c r="E1046" i="22" s="1"/>
  <c r="E1047" i="22" s="1"/>
  <c r="E1048" i="22" s="1"/>
  <c r="E1049" i="22" s="1"/>
  <c r="E1050" i="22" s="1"/>
  <c r="E1051" i="22" s="1"/>
  <c r="E1052" i="22" s="1"/>
  <c r="E1053" i="22" s="1"/>
  <c r="E1054" i="22" s="1"/>
  <c r="E1055" i="22" s="1"/>
  <c r="E1056" i="22" s="1"/>
  <c r="E1057" i="22" s="1"/>
  <c r="E1058" i="22" s="1"/>
  <c r="E1059" i="22" s="1"/>
  <c r="E1060" i="22" s="1"/>
  <c r="E1061" i="22" s="1"/>
  <c r="E1062" i="22" s="1"/>
  <c r="E1063" i="22" s="1"/>
  <c r="E1064" i="22" s="1"/>
  <c r="E1065" i="22" s="1"/>
  <c r="E1066" i="22" s="1"/>
  <c r="E1067" i="22" s="1"/>
  <c r="E1068" i="22" s="1"/>
  <c r="E1069" i="22" s="1"/>
  <c r="E1070" i="22" s="1"/>
  <c r="E1071" i="22" s="1"/>
  <c r="E1072" i="22" s="1"/>
  <c r="E1073" i="22" s="1"/>
  <c r="E1074" i="22" s="1"/>
  <c r="E1075" i="22" s="1"/>
  <c r="E1076" i="22" s="1"/>
  <c r="E1077" i="22" s="1"/>
  <c r="E1078" i="22" s="1"/>
  <c r="E1079" i="22" s="1"/>
  <c r="E1080" i="22" s="1"/>
  <c r="E1081" i="22" s="1"/>
  <c r="E1082" i="22" s="1"/>
  <c r="E1083" i="22" s="1"/>
  <c r="E1084" i="22" s="1"/>
  <c r="E1085" i="22" s="1"/>
  <c r="E1086" i="22" s="1"/>
  <c r="E1087" i="22" s="1"/>
  <c r="E1088" i="22" s="1"/>
  <c r="E1089" i="22" s="1"/>
  <c r="E1090" i="22" s="1"/>
  <c r="E1091" i="22" s="1"/>
  <c r="E1092" i="22" s="1"/>
  <c r="E1093" i="22" s="1"/>
  <c r="E1094" i="22" s="1"/>
  <c r="E1095" i="22" s="1"/>
  <c r="E1096" i="22" s="1"/>
  <c r="E1097" i="22" s="1"/>
  <c r="E1098" i="22" s="1"/>
  <c r="E1099" i="22" s="1"/>
  <c r="E1100" i="22" s="1"/>
  <c r="E1101" i="22" s="1"/>
  <c r="E1102" i="22" s="1"/>
  <c r="E1103" i="22" s="1"/>
  <c r="E1104" i="22" s="1"/>
  <c r="E1105" i="22" s="1"/>
  <c r="E1106" i="22" s="1"/>
  <c r="E1107" i="22" s="1"/>
  <c r="E1108" i="22" s="1"/>
  <c r="E1109" i="22" s="1"/>
  <c r="E1110" i="22" s="1"/>
  <c r="E1111" i="22" s="1"/>
  <c r="E1112" i="22" s="1"/>
  <c r="E1113" i="22" s="1"/>
  <c r="E1114" i="22" s="1"/>
  <c r="E1115" i="22" s="1"/>
  <c r="E1116" i="22" s="1"/>
  <c r="E1117" i="22" s="1"/>
  <c r="E1118" i="22" s="1"/>
  <c r="E1119" i="22" s="1"/>
  <c r="E1120" i="22" s="1"/>
  <c r="E1121" i="22" s="1"/>
  <c r="E1122" i="22" s="1"/>
  <c r="E1123" i="22" s="1"/>
  <c r="E1124" i="22" s="1"/>
  <c r="E1125" i="22" s="1"/>
  <c r="E1126" i="22" s="1"/>
  <c r="E1127" i="22" s="1"/>
  <c r="E1128" i="22" s="1"/>
  <c r="E1129" i="22" s="1"/>
  <c r="E1130" i="22" s="1"/>
  <c r="E1131" i="22" s="1"/>
  <c r="E1132" i="22" s="1"/>
  <c r="E1133" i="22" s="1"/>
  <c r="E1134" i="22" s="1"/>
  <c r="E1135" i="22" s="1"/>
  <c r="E1136" i="22" s="1"/>
  <c r="E1137" i="22" s="1"/>
  <c r="E1138" i="22" s="1"/>
  <c r="E1139" i="22" s="1"/>
  <c r="E1140" i="22" s="1"/>
  <c r="E1141" i="22" s="1"/>
  <c r="E1142" i="22" s="1"/>
  <c r="E1143" i="22" s="1"/>
  <c r="E1144" i="22" s="1"/>
  <c r="E1145" i="22" s="1"/>
  <c r="E1146" i="22" s="1"/>
  <c r="E1147" i="22" s="1"/>
  <c r="E1148" i="22" s="1"/>
  <c r="E1149" i="22" s="1"/>
  <c r="E1150" i="22" s="1"/>
  <c r="E1151" i="22" s="1"/>
  <c r="E1152" i="22" s="1"/>
  <c r="E1153" i="22" s="1"/>
  <c r="E1154" i="22" s="1"/>
  <c r="E1155" i="22" s="1"/>
  <c r="E1156" i="22" s="1"/>
  <c r="E1157" i="22" s="1"/>
  <c r="E1158" i="22" s="1"/>
  <c r="E1159" i="22" s="1"/>
  <c r="E1160" i="22" s="1"/>
  <c r="E1161" i="22" s="1"/>
  <c r="E1162" i="22" s="1"/>
  <c r="E1163" i="22" s="1"/>
  <c r="E1164" i="22" s="1"/>
  <c r="E1165" i="22" s="1"/>
  <c r="E1166" i="22" s="1"/>
  <c r="E1167" i="22" s="1"/>
  <c r="E1168" i="22" s="1"/>
  <c r="E1169" i="22" s="1"/>
  <c r="E1170" i="22" s="1"/>
  <c r="E1171" i="22" s="1"/>
  <c r="E1172" i="22" s="1"/>
  <c r="E1173" i="22" s="1"/>
  <c r="E1174" i="22" s="1"/>
  <c r="E1175" i="22" s="1"/>
  <c r="E1176" i="22" s="1"/>
  <c r="E1177" i="22" s="1"/>
  <c r="E1178" i="22" s="1"/>
  <c r="E1179" i="22" s="1"/>
  <c r="E1180" i="22" s="1"/>
  <c r="E1181" i="22" s="1"/>
  <c r="E1182" i="22" s="1"/>
  <c r="E1183" i="22" s="1"/>
  <c r="E1184" i="22" s="1"/>
  <c r="E1185" i="22" s="1"/>
  <c r="E1186" i="22" s="1"/>
  <c r="E1187" i="22" s="1"/>
  <c r="E1188" i="22" s="1"/>
  <c r="E1189" i="22" s="1"/>
  <c r="E1190" i="22" s="1"/>
  <c r="E1191" i="22" s="1"/>
  <c r="E1192" i="22" s="1"/>
  <c r="E1193" i="22" s="1"/>
  <c r="E1194" i="22" s="1"/>
  <c r="E1195" i="22" s="1"/>
  <c r="E1196" i="22" s="1"/>
  <c r="E1197" i="22" s="1"/>
  <c r="E1198" i="22" s="1"/>
  <c r="E1199" i="22" s="1"/>
  <c r="E1200" i="22" s="1"/>
  <c r="E1201" i="22" s="1"/>
  <c r="E1202" i="22" s="1"/>
  <c r="E1203" i="22" s="1"/>
  <c r="E1204" i="22" s="1"/>
  <c r="E1205" i="22" s="1"/>
  <c r="E1206" i="22" s="1"/>
  <c r="E1207" i="22" s="1"/>
  <c r="E1208" i="22" s="1"/>
  <c r="E1209" i="22" s="1"/>
  <c r="E1210" i="22" s="1"/>
  <c r="E1211" i="22" s="1"/>
  <c r="E1212" i="22" s="1"/>
  <c r="E1213" i="22" s="1"/>
  <c r="E1214" i="22" s="1"/>
  <c r="E1215" i="22" s="1"/>
  <c r="E1216" i="22" s="1"/>
  <c r="E1217" i="22" s="1"/>
  <c r="E1218" i="22" s="1"/>
  <c r="E1219" i="22" s="1"/>
  <c r="E1220" i="22" s="1"/>
  <c r="E1221" i="22" s="1"/>
  <c r="E1222" i="22" s="1"/>
  <c r="E1223" i="22" s="1"/>
  <c r="E1224" i="22" s="1"/>
  <c r="E1225" i="22" s="1"/>
  <c r="E1226" i="22" s="1"/>
  <c r="E1227" i="22" s="1"/>
  <c r="E1228" i="22" s="1"/>
  <c r="E1229" i="22" s="1"/>
  <c r="E1230" i="22" s="1"/>
  <c r="E1231" i="22" s="1"/>
  <c r="E1232" i="22" s="1"/>
  <c r="E1233" i="22" s="1"/>
  <c r="E1234" i="22" s="1"/>
  <c r="E1235" i="22" s="1"/>
  <c r="E1236" i="22" s="1"/>
  <c r="E1237" i="22" s="1"/>
  <c r="E1238" i="22" s="1"/>
  <c r="E1239" i="22" s="1"/>
  <c r="E1240" i="22" s="1"/>
  <c r="E1241" i="22" s="1"/>
  <c r="E1242" i="22" s="1"/>
  <c r="E1243" i="22" s="1"/>
  <c r="E1244" i="22" s="1"/>
  <c r="E1245" i="22" s="1"/>
  <c r="E1246" i="22" s="1"/>
  <c r="E1247" i="22" s="1"/>
  <c r="E1248" i="22" s="1"/>
  <c r="E1249" i="22" s="1"/>
  <c r="E1250" i="22" s="1"/>
  <c r="E1251" i="22" s="1"/>
  <c r="E1252" i="22" s="1"/>
  <c r="E1253" i="22" s="1"/>
  <c r="E1254" i="22" s="1"/>
  <c r="E1255" i="22" s="1"/>
  <c r="E1256" i="22" s="1"/>
  <c r="E1257" i="22" s="1"/>
  <c r="E1258" i="22" s="1"/>
  <c r="E1259" i="22" s="1"/>
  <c r="E1260" i="22" s="1"/>
  <c r="E1261" i="22" s="1"/>
  <c r="E1262" i="22" s="1"/>
  <c r="E1263" i="22" s="1"/>
  <c r="E1264" i="22" s="1"/>
  <c r="E1265" i="22" s="1"/>
  <c r="E1266" i="22" s="1"/>
  <c r="E1267" i="22" s="1"/>
  <c r="E1268" i="22" s="1"/>
  <c r="E1269" i="22" s="1"/>
  <c r="E1270" i="22" s="1"/>
  <c r="E1271" i="22" s="1"/>
  <c r="E1272" i="22" s="1"/>
  <c r="E1273" i="22" s="1"/>
  <c r="E1274" i="22" s="1"/>
  <c r="E1275" i="22" s="1"/>
  <c r="E1276" i="22" s="1"/>
  <c r="E1277" i="22" s="1"/>
  <c r="E1278" i="22" s="1"/>
  <c r="E1279" i="22" s="1"/>
  <c r="E1280" i="22" s="1"/>
  <c r="E1281" i="22" s="1"/>
  <c r="E1282" i="22" s="1"/>
  <c r="E1283" i="22" s="1"/>
  <c r="E1284" i="22" s="1"/>
  <c r="E1285" i="22" s="1"/>
  <c r="E1286" i="22" s="1"/>
  <c r="E1287" i="22" s="1"/>
  <c r="E1288" i="22" s="1"/>
  <c r="E1289" i="22" s="1"/>
  <c r="E1290" i="22" s="1"/>
  <c r="E1291" i="22" s="1"/>
  <c r="E1292" i="22" s="1"/>
  <c r="E1293" i="22" s="1"/>
  <c r="E1294" i="22" s="1"/>
  <c r="E1295" i="22" s="1"/>
  <c r="E1296" i="22" s="1"/>
  <c r="E1297" i="22" s="1"/>
  <c r="E1298" i="22" s="1"/>
  <c r="E1299" i="22" s="1"/>
  <c r="E1300" i="22" s="1"/>
  <c r="E1301" i="22" s="1"/>
  <c r="E1302" i="22" s="1"/>
  <c r="E1303" i="22" s="1"/>
  <c r="E1304" i="22" s="1"/>
  <c r="E1305" i="22" s="1"/>
  <c r="E1306" i="22" s="1"/>
  <c r="E1307" i="22" s="1"/>
  <c r="E1308" i="22" s="1"/>
  <c r="E1309" i="22" s="1"/>
  <c r="E1310" i="22" s="1"/>
  <c r="E1311" i="22" s="1"/>
  <c r="E1312" i="22" s="1"/>
  <c r="E1313" i="22" s="1"/>
  <c r="E1314" i="22" s="1"/>
  <c r="E1315" i="22" s="1"/>
  <c r="E1316" i="22" s="1"/>
  <c r="E1317" i="22" s="1"/>
  <c r="E1318" i="22" s="1"/>
  <c r="E1319" i="22" s="1"/>
  <c r="E1320" i="22" s="1"/>
  <c r="E1321" i="22" s="1"/>
  <c r="E1322" i="22" s="1"/>
  <c r="E1323" i="22" s="1"/>
  <c r="E1324" i="22" s="1"/>
  <c r="E1325" i="22" s="1"/>
  <c r="E1326" i="22" s="1"/>
  <c r="E1327" i="22" s="1"/>
  <c r="E1328" i="22" s="1"/>
  <c r="E1329" i="22" s="1"/>
  <c r="E1330" i="22" s="1"/>
  <c r="E1331" i="22" s="1"/>
  <c r="E1332" i="22" s="1"/>
  <c r="E1333" i="22" s="1"/>
  <c r="E1334" i="22" s="1"/>
  <c r="E1335" i="22" s="1"/>
  <c r="E1336" i="22" s="1"/>
  <c r="E1337" i="22" s="1"/>
  <c r="E1338" i="22" s="1"/>
  <c r="E1339" i="22" s="1"/>
  <c r="E1340" i="22" s="1"/>
  <c r="E1341" i="22" s="1"/>
  <c r="E1342" i="22" s="1"/>
  <c r="E1343" i="22" s="1"/>
  <c r="E1344" i="22" s="1"/>
  <c r="E1345" i="22" s="1"/>
  <c r="E1346" i="22" s="1"/>
  <c r="E1347" i="22" s="1"/>
  <c r="E1348" i="22" s="1"/>
  <c r="E1349" i="22" s="1"/>
  <c r="E1350" i="22" s="1"/>
  <c r="E1351" i="22" s="1"/>
  <c r="E1352" i="22" s="1"/>
  <c r="E1353" i="22" s="1"/>
  <c r="E1354" i="22" s="1"/>
  <c r="E1355" i="22" s="1"/>
  <c r="E1356" i="22" s="1"/>
  <c r="E1357" i="22" s="1"/>
  <c r="E1358" i="22" s="1"/>
  <c r="E1359" i="22" s="1"/>
  <c r="E1360" i="22" s="1"/>
  <c r="E1361" i="22" s="1"/>
  <c r="E1362" i="22" s="1"/>
  <c r="E1363" i="22" s="1"/>
  <c r="E1364" i="22" s="1"/>
  <c r="E1365" i="22" s="1"/>
  <c r="E1366" i="22" s="1"/>
  <c r="E1367" i="22" s="1"/>
  <c r="E1368" i="22" s="1"/>
  <c r="E1369" i="22" s="1"/>
  <c r="E1370" i="22" s="1"/>
  <c r="E1371" i="22" s="1"/>
  <c r="E1372" i="22" s="1"/>
  <c r="E1373" i="22" s="1"/>
  <c r="E1374" i="22" s="1"/>
  <c r="E1375" i="22" s="1"/>
  <c r="E1376" i="22" s="1"/>
  <c r="E1377" i="22" s="1"/>
  <c r="E1378" i="22" s="1"/>
  <c r="E1379" i="22" s="1"/>
  <c r="E1380" i="22" s="1"/>
  <c r="E1381" i="22" s="1"/>
  <c r="E1382" i="22" s="1"/>
  <c r="E1383" i="22" s="1"/>
  <c r="E1384" i="22" s="1"/>
  <c r="E1385" i="22" s="1"/>
  <c r="E1386" i="22" s="1"/>
  <c r="E1387" i="22" s="1"/>
  <c r="E1388" i="22" s="1"/>
  <c r="E1389" i="22" s="1"/>
  <c r="E1390" i="22" s="1"/>
  <c r="E1391" i="22" s="1"/>
  <c r="E1392" i="22" s="1"/>
  <c r="E1393" i="22" s="1"/>
  <c r="E1394" i="22" s="1"/>
  <c r="E1395" i="22" s="1"/>
  <c r="E1396" i="22" s="1"/>
  <c r="E1397" i="22" s="1"/>
  <c r="E1398" i="22" s="1"/>
  <c r="E1399" i="22" s="1"/>
  <c r="E1400" i="22" s="1"/>
  <c r="E1401" i="22" s="1"/>
  <c r="E1402" i="22" s="1"/>
  <c r="E1403" i="22" s="1"/>
  <c r="E1404" i="22" s="1"/>
  <c r="E1405" i="22" s="1"/>
  <c r="E1406" i="22" s="1"/>
  <c r="E1407" i="22" s="1"/>
  <c r="E1408" i="22" s="1"/>
  <c r="E1409" i="22" s="1"/>
  <c r="E1410" i="22" s="1"/>
  <c r="E1411" i="22" s="1"/>
  <c r="E1412" i="22" s="1"/>
  <c r="E1413" i="22" s="1"/>
  <c r="E1414" i="22" s="1"/>
  <c r="E1415" i="22" s="1"/>
  <c r="E1416" i="22" s="1"/>
  <c r="E1417" i="22" s="1"/>
  <c r="E1418" i="22" s="1"/>
  <c r="E1419" i="22" s="1"/>
  <c r="E1420" i="22" s="1"/>
  <c r="E1421" i="22" s="1"/>
  <c r="E1422" i="22" s="1"/>
  <c r="E1423" i="22" s="1"/>
  <c r="E1424" i="22" s="1"/>
  <c r="E1425" i="22" s="1"/>
  <c r="E1426" i="22" s="1"/>
  <c r="E1427" i="22" s="1"/>
  <c r="E1428" i="22" s="1"/>
  <c r="E1429" i="22" s="1"/>
  <c r="E1430" i="22" s="1"/>
  <c r="E1431" i="22" s="1"/>
  <c r="E1432" i="22" s="1"/>
  <c r="E1433" i="22" s="1"/>
  <c r="E1434" i="22" s="1"/>
  <c r="E1435" i="22" s="1"/>
  <c r="E1436" i="22" s="1"/>
  <c r="E1437" i="22" s="1"/>
  <c r="E1438" i="22" s="1"/>
  <c r="E1439" i="22" s="1"/>
  <c r="E1440" i="22" s="1"/>
  <c r="E1441" i="22" s="1"/>
  <c r="E1442" i="22" s="1"/>
  <c r="E1443" i="22" s="1"/>
  <c r="E1444" i="22" s="1"/>
  <c r="E1445" i="22" s="1"/>
  <c r="E1446" i="22" s="1"/>
  <c r="E1447" i="22" s="1"/>
  <c r="E1448" i="22" s="1"/>
  <c r="E1449" i="22" s="1"/>
  <c r="E1450" i="22" s="1"/>
  <c r="E1451" i="22" s="1"/>
  <c r="E1452" i="22" s="1"/>
  <c r="E1453" i="22" s="1"/>
  <c r="E1454" i="22" s="1"/>
  <c r="E1455" i="22" s="1"/>
  <c r="E1456" i="22" s="1"/>
  <c r="E1457" i="22" s="1"/>
  <c r="E1458" i="22" s="1"/>
  <c r="E1459" i="22" s="1"/>
  <c r="E1460" i="22" s="1"/>
  <c r="E1461" i="22" s="1"/>
  <c r="E1462" i="22" s="1"/>
  <c r="E1463" i="22" s="1"/>
  <c r="E1464" i="22" s="1"/>
  <c r="E1465" i="22" s="1"/>
  <c r="E1466" i="22" s="1"/>
  <c r="E1467" i="22" s="1"/>
  <c r="E1468" i="22" s="1"/>
  <c r="E1469" i="22" s="1"/>
  <c r="E1470" i="22" s="1"/>
  <c r="E1471" i="22" s="1"/>
  <c r="E1472" i="22" s="1"/>
  <c r="E1473" i="22" s="1"/>
  <c r="E1474" i="22" s="1"/>
  <c r="E1475" i="22" s="1"/>
  <c r="E1476" i="22" s="1"/>
  <c r="E1477" i="22" s="1"/>
  <c r="E1478" i="22" s="1"/>
  <c r="E1479" i="22" s="1"/>
  <c r="E1480" i="22" s="1"/>
  <c r="E1481" i="22" s="1"/>
  <c r="E1482" i="22" s="1"/>
  <c r="E1483" i="22" s="1"/>
  <c r="E1484" i="22" s="1"/>
  <c r="E1485" i="22" s="1"/>
  <c r="E1486" i="22" s="1"/>
  <c r="E1487" i="22" s="1"/>
  <c r="E1488" i="22" s="1"/>
  <c r="E1489" i="22" s="1"/>
  <c r="E1490" i="22" s="1"/>
  <c r="E1491" i="22" s="1"/>
  <c r="E1492" i="22" s="1"/>
  <c r="E1493" i="22" s="1"/>
  <c r="E1494" i="22" s="1"/>
  <c r="E1495" i="22" s="1"/>
  <c r="E1496" i="22" s="1"/>
  <c r="E1497" i="22" s="1"/>
  <c r="E1498" i="22" s="1"/>
  <c r="E1499" i="22" s="1"/>
  <c r="E1500" i="22" s="1"/>
  <c r="E1501" i="22" s="1"/>
  <c r="E1502" i="22" s="1"/>
  <c r="E1503" i="22" s="1"/>
  <c r="E1504" i="22" s="1"/>
  <c r="E1505" i="22" s="1"/>
  <c r="E1506" i="22" s="1"/>
  <c r="E1507" i="22" s="1"/>
  <c r="E1508" i="22" s="1"/>
  <c r="E1509" i="22" s="1"/>
  <c r="E1510" i="22" s="1"/>
  <c r="E1511" i="22" s="1"/>
  <c r="E1512" i="22" s="1"/>
  <c r="E1513" i="22" s="1"/>
  <c r="E1514" i="22" s="1"/>
  <c r="E1515" i="22" s="1"/>
  <c r="E1516" i="22" s="1"/>
  <c r="E1517" i="22" s="1"/>
  <c r="E1518" i="22" s="1"/>
  <c r="E1519" i="22" s="1"/>
  <c r="E1520" i="22" s="1"/>
  <c r="E1521" i="22" s="1"/>
  <c r="E1522" i="22" s="1"/>
  <c r="E1523" i="22" s="1"/>
  <c r="E1524" i="22" s="1"/>
  <c r="E1525" i="22" s="1"/>
  <c r="E1526" i="22" s="1"/>
  <c r="E1527" i="22" s="1"/>
  <c r="E1528" i="22" s="1"/>
  <c r="E1529" i="22" s="1"/>
  <c r="E1530" i="22" s="1"/>
  <c r="E1531" i="22" s="1"/>
  <c r="E1532" i="22" s="1"/>
  <c r="E1533" i="22" s="1"/>
  <c r="E1534" i="22" s="1"/>
  <c r="E1535" i="22" s="1"/>
  <c r="E1536" i="22" s="1"/>
  <c r="E1537" i="22" s="1"/>
  <c r="E1538" i="22" s="1"/>
  <c r="E1539" i="22" s="1"/>
  <c r="E1540" i="22" s="1"/>
  <c r="E1541" i="22" s="1"/>
  <c r="E1542" i="22" s="1"/>
  <c r="E1543" i="22" s="1"/>
  <c r="E1544" i="22" s="1"/>
  <c r="E1545" i="22" s="1"/>
  <c r="E1546" i="22" s="1"/>
  <c r="E1547" i="22" s="1"/>
  <c r="E1548" i="22" s="1"/>
  <c r="E1549" i="22" s="1"/>
  <c r="E1550" i="22" s="1"/>
  <c r="E1551" i="22" s="1"/>
  <c r="E1552" i="22" s="1"/>
  <c r="E1553" i="22" s="1"/>
  <c r="E1554" i="22" s="1"/>
  <c r="E1555" i="22" s="1"/>
  <c r="E1556" i="22" s="1"/>
  <c r="E1557" i="22" s="1"/>
  <c r="E1558" i="22" s="1"/>
  <c r="E1559" i="22" s="1"/>
  <c r="E1560" i="22" s="1"/>
  <c r="E1561" i="22" s="1"/>
  <c r="E1562" i="22" s="1"/>
  <c r="E1563" i="22" s="1"/>
  <c r="E1564" i="22" s="1"/>
  <c r="E1565" i="22" s="1"/>
  <c r="E1566" i="22" s="1"/>
  <c r="E1567" i="22" s="1"/>
  <c r="E1568" i="22" s="1"/>
  <c r="E1569" i="22" s="1"/>
  <c r="E1570" i="22" s="1"/>
  <c r="E1571" i="22" s="1"/>
  <c r="E1572" i="22" s="1"/>
  <c r="E1573" i="22" s="1"/>
  <c r="E1574" i="22" s="1"/>
  <c r="E1575" i="22" s="1"/>
  <c r="E1576" i="22" s="1"/>
  <c r="E1577" i="22" s="1"/>
  <c r="E1578" i="22" s="1"/>
  <c r="E1579" i="22" s="1"/>
  <c r="E1580" i="22" s="1"/>
  <c r="E1581" i="22" s="1"/>
  <c r="E1582" i="22" s="1"/>
  <c r="E1583" i="22" s="1"/>
  <c r="E1584" i="22" s="1"/>
  <c r="E1585" i="22" s="1"/>
  <c r="E1586" i="22" s="1"/>
  <c r="E1587" i="22" s="1"/>
  <c r="E1588" i="22" s="1"/>
  <c r="E1589" i="22" s="1"/>
  <c r="E1590" i="22" s="1"/>
  <c r="E1591" i="22" s="1"/>
  <c r="E1592" i="22" s="1"/>
  <c r="E1593" i="22" s="1"/>
  <c r="E1594" i="22" s="1"/>
  <c r="E1595" i="22" s="1"/>
  <c r="E1596" i="22" s="1"/>
  <c r="E1597" i="22" s="1"/>
  <c r="E1598" i="22" s="1"/>
  <c r="E1599" i="22" s="1"/>
  <c r="E1600" i="22" s="1"/>
  <c r="E1601" i="22" s="1"/>
  <c r="E1602" i="22" s="1"/>
  <c r="E1603" i="22" s="1"/>
  <c r="E1604" i="22" s="1"/>
  <c r="E1605" i="22" s="1"/>
  <c r="E1606" i="22" s="1"/>
  <c r="E1607" i="22" s="1"/>
  <c r="E1608" i="22" s="1"/>
  <c r="E1609" i="22" s="1"/>
  <c r="E1610" i="22" s="1"/>
  <c r="E1611" i="22" s="1"/>
  <c r="E1612" i="22" s="1"/>
  <c r="E1613" i="22" s="1"/>
  <c r="E1614" i="22" s="1"/>
  <c r="E1615" i="22" s="1"/>
  <c r="E1616" i="22" s="1"/>
  <c r="E1617" i="22" s="1"/>
  <c r="E1618" i="22" s="1"/>
  <c r="E1619" i="22" s="1"/>
  <c r="E1620" i="22" s="1"/>
  <c r="E1621" i="22" s="1"/>
  <c r="E1622" i="22" s="1"/>
  <c r="E1623" i="22" s="1"/>
  <c r="E1624" i="22" s="1"/>
  <c r="E1625" i="22" s="1"/>
  <c r="E1626" i="22" s="1"/>
  <c r="E1627" i="22" s="1"/>
  <c r="E1628" i="22" s="1"/>
  <c r="E1629" i="22" s="1"/>
  <c r="E1630" i="22" s="1"/>
  <c r="E1631" i="22" s="1"/>
  <c r="E1632" i="22" s="1"/>
  <c r="E1633" i="22" s="1"/>
  <c r="E1634" i="22" s="1"/>
  <c r="E1635" i="22" s="1"/>
  <c r="E1636" i="22" s="1"/>
  <c r="E1637" i="22" s="1"/>
  <c r="E1638" i="22" s="1"/>
  <c r="E1639" i="22" s="1"/>
  <c r="E1640" i="22" s="1"/>
  <c r="E1641" i="22" s="1"/>
  <c r="E1642" i="22" s="1"/>
  <c r="E1643" i="22" s="1"/>
  <c r="E1644" i="22" s="1"/>
  <c r="E1645" i="22" s="1"/>
  <c r="E1646" i="22" s="1"/>
  <c r="E1647" i="22" s="1"/>
  <c r="E1648" i="22" s="1"/>
  <c r="E1649" i="22" s="1"/>
  <c r="E1650" i="22" s="1"/>
  <c r="E1651" i="22" s="1"/>
  <c r="E1652" i="22" s="1"/>
  <c r="E1653" i="22" s="1"/>
  <c r="E1654" i="22" s="1"/>
  <c r="E1655" i="22" s="1"/>
  <c r="E1656" i="22" s="1"/>
  <c r="E1657" i="22" s="1"/>
  <c r="E1658" i="22" s="1"/>
  <c r="E1659" i="22" s="1"/>
  <c r="E1660" i="22" s="1"/>
  <c r="E1661" i="22" s="1"/>
  <c r="E1662" i="22" s="1"/>
  <c r="E1663" i="22" s="1"/>
  <c r="E1664" i="22" s="1"/>
  <c r="E1665" i="22" s="1"/>
  <c r="E1666" i="22" s="1"/>
  <c r="E1667" i="22" s="1"/>
  <c r="E1668" i="22" s="1"/>
  <c r="E1669" i="22" s="1"/>
  <c r="E1670" i="22" s="1"/>
  <c r="E1671" i="22" s="1"/>
  <c r="E1672" i="22" s="1"/>
  <c r="E1673" i="22" s="1"/>
  <c r="E1674" i="22" s="1"/>
  <c r="E1675" i="22" s="1"/>
  <c r="E1676" i="22" s="1"/>
  <c r="E1677" i="22" s="1"/>
  <c r="E1678" i="22" s="1"/>
  <c r="E1679" i="22" s="1"/>
  <c r="E1680" i="22" s="1"/>
  <c r="E1681" i="22" s="1"/>
  <c r="E1682" i="22" s="1"/>
  <c r="E1683" i="22" s="1"/>
  <c r="E1684" i="22" s="1"/>
  <c r="E1685" i="22" s="1"/>
  <c r="E1686" i="22" s="1"/>
  <c r="E1687" i="22" s="1"/>
  <c r="E1688" i="22" s="1"/>
  <c r="E1689" i="22" s="1"/>
  <c r="E1690" i="22" s="1"/>
  <c r="E1691" i="22" s="1"/>
  <c r="E1692" i="22" s="1"/>
  <c r="E1693" i="22" s="1"/>
  <c r="E1694" i="22" s="1"/>
  <c r="E1695" i="22" s="1"/>
  <c r="E1696" i="22" s="1"/>
  <c r="E1697" i="22" s="1"/>
  <c r="E1698" i="22" s="1"/>
  <c r="E1699" i="22" s="1"/>
  <c r="E1700" i="22" s="1"/>
  <c r="E1701" i="22" s="1"/>
  <c r="E1702" i="22" s="1"/>
  <c r="E1703" i="22" s="1"/>
  <c r="E1704" i="22" s="1"/>
  <c r="E1705" i="22" s="1"/>
  <c r="E1706" i="22" s="1"/>
  <c r="E1707" i="22" s="1"/>
  <c r="E1708" i="22" s="1"/>
  <c r="E1709" i="22" s="1"/>
  <c r="E1710" i="22" s="1"/>
  <c r="E1711" i="22" s="1"/>
  <c r="E1712" i="22" s="1"/>
  <c r="E1713" i="22" s="1"/>
  <c r="E1714" i="22" s="1"/>
  <c r="E1715" i="22" s="1"/>
  <c r="E1716" i="22" s="1"/>
  <c r="E1717" i="22" s="1"/>
  <c r="E1718" i="22" s="1"/>
  <c r="E1719" i="22" s="1"/>
  <c r="E1720" i="22" s="1"/>
  <c r="E1721" i="22" s="1"/>
  <c r="E1722" i="22" s="1"/>
  <c r="E1723" i="22" s="1"/>
  <c r="E1724" i="22" s="1"/>
  <c r="E1725" i="22" s="1"/>
  <c r="E1726" i="22" s="1"/>
  <c r="E1727" i="22" s="1"/>
  <c r="E1728" i="22" s="1"/>
  <c r="E1729" i="22" s="1"/>
  <c r="E1730" i="22" s="1"/>
  <c r="E1731" i="22" s="1"/>
  <c r="E1732" i="22" s="1"/>
  <c r="E1733" i="22" s="1"/>
  <c r="E1734" i="22" s="1"/>
  <c r="E1735" i="22" s="1"/>
  <c r="E1736" i="22" s="1"/>
  <c r="E1737" i="22" s="1"/>
  <c r="E1738" i="22" s="1"/>
  <c r="E1739" i="22" s="1"/>
  <c r="E1740" i="22" s="1"/>
  <c r="E1741" i="22" s="1"/>
  <c r="E1742" i="22" s="1"/>
  <c r="E1743" i="22" s="1"/>
  <c r="E1744" i="22" s="1"/>
  <c r="E1745" i="22" s="1"/>
  <c r="E1746" i="22" s="1"/>
  <c r="E1747" i="22" s="1"/>
  <c r="E1748" i="22" s="1"/>
  <c r="E1749" i="22" s="1"/>
  <c r="E1750" i="22" s="1"/>
  <c r="E1751" i="22" s="1"/>
  <c r="E1752" i="22" s="1"/>
  <c r="E1753" i="22" s="1"/>
  <c r="E1754" i="22" s="1"/>
  <c r="E1755" i="22" s="1"/>
  <c r="E1756" i="22" s="1"/>
  <c r="E1757" i="22" s="1"/>
  <c r="E1758" i="22" s="1"/>
  <c r="E1759" i="22" s="1"/>
  <c r="E1760" i="22" s="1"/>
  <c r="E1761" i="22" s="1"/>
  <c r="E1762" i="22" s="1"/>
  <c r="E1763" i="22" s="1"/>
  <c r="E1764" i="22" s="1"/>
  <c r="E1765" i="22" s="1"/>
  <c r="E1766" i="22" s="1"/>
  <c r="E1767" i="22" s="1"/>
  <c r="E1768" i="22" s="1"/>
  <c r="E1769" i="22" s="1"/>
  <c r="E1770" i="22" s="1"/>
  <c r="E1771" i="22" s="1"/>
  <c r="E1772" i="22" s="1"/>
  <c r="E1773" i="22" s="1"/>
  <c r="E1774" i="22" s="1"/>
  <c r="E1775" i="22" s="1"/>
  <c r="E1776" i="22" s="1"/>
  <c r="E1777" i="22" s="1"/>
  <c r="M1432" i="22"/>
  <c r="P1432" i="22"/>
  <c r="B2" i="22"/>
  <c r="A2" i="22"/>
  <c r="F3" i="22"/>
  <c r="F4" i="22" s="1"/>
  <c r="F5" i="22" s="1"/>
  <c r="F6" i="22" s="1"/>
  <c r="F7" i="22" s="1"/>
  <c r="F8" i="22" s="1"/>
  <c r="F9" i="22" s="1"/>
  <c r="F10" i="22" s="1"/>
  <c r="F11" i="22"/>
  <c r="F12" i="22" s="1"/>
  <c r="F13" i="22" s="1"/>
  <c r="F14" i="22" s="1"/>
  <c r="F15" i="22" s="1"/>
  <c r="F16" i="22" s="1"/>
  <c r="F17" i="22" s="1"/>
  <c r="F18" i="22" s="1"/>
  <c r="F19" i="22" s="1"/>
  <c r="F20" i="22"/>
  <c r="F21" i="22" s="1"/>
  <c r="F22" i="22" s="1"/>
  <c r="F23" i="22" s="1"/>
  <c r="F24" i="22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F210" i="22" s="1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F227" i="22" s="1"/>
  <c r="F228" i="22" s="1"/>
  <c r="F229" i="22" s="1"/>
  <c r="F230" i="22" s="1"/>
  <c r="F231" i="22" s="1"/>
  <c r="F232" i="22" s="1"/>
  <c r="F233" i="22" s="1"/>
  <c r="F234" i="22" s="1"/>
  <c r="F235" i="22" s="1"/>
  <c r="F236" i="22" s="1"/>
  <c r="F237" i="22" s="1"/>
  <c r="F238" i="22" s="1"/>
  <c r="F239" i="22" s="1"/>
  <c r="F240" i="22" s="1"/>
  <c r="F241" i="22" s="1"/>
  <c r="F242" i="22" s="1"/>
  <c r="F243" i="22" s="1"/>
  <c r="F244" i="22" s="1"/>
  <c r="F245" i="22" s="1"/>
  <c r="F246" i="22" s="1"/>
  <c r="F247" i="22" s="1"/>
  <c r="F248" i="22" s="1"/>
  <c r="F249" i="22" s="1"/>
  <c r="F250" i="22" s="1"/>
  <c r="F251" i="22" s="1"/>
  <c r="F252" i="22" s="1"/>
  <c r="F253" i="22" s="1"/>
  <c r="F254" i="22" s="1"/>
  <c r="F255" i="22" s="1"/>
  <c r="F256" i="22" s="1"/>
  <c r="F257" i="22" s="1"/>
  <c r="F258" i="22" s="1"/>
  <c r="F259" i="22" s="1"/>
  <c r="F260" i="22" s="1"/>
  <c r="F261" i="22" s="1"/>
  <c r="F262" i="22" s="1"/>
  <c r="F263" i="22" s="1"/>
  <c r="F264" i="22" s="1"/>
  <c r="F265" i="22" s="1"/>
  <c r="F266" i="22" s="1"/>
  <c r="F267" i="22" s="1"/>
  <c r="F268" i="22" s="1"/>
  <c r="F269" i="22" s="1"/>
  <c r="F270" i="22" s="1"/>
  <c r="F271" i="22" s="1"/>
  <c r="F272" i="22" s="1"/>
  <c r="F273" i="22" s="1"/>
  <c r="F274" i="22" s="1"/>
  <c r="F275" i="22" s="1"/>
  <c r="F276" i="22" s="1"/>
  <c r="F277" i="22" s="1"/>
  <c r="F278" i="22" s="1"/>
  <c r="F279" i="22" s="1"/>
  <c r="F280" i="22" s="1"/>
  <c r="F281" i="22" s="1"/>
  <c r="F282" i="22" s="1"/>
  <c r="F283" i="22" s="1"/>
  <c r="F284" i="22" s="1"/>
  <c r="F285" i="22" s="1"/>
  <c r="F286" i="22" s="1"/>
  <c r="F287" i="22" s="1"/>
  <c r="F288" i="22" s="1"/>
  <c r="F289" i="22" s="1"/>
  <c r="F290" i="22" s="1"/>
  <c r="F291" i="22" s="1"/>
  <c r="F292" i="22" s="1"/>
  <c r="F293" i="22" s="1"/>
  <c r="F294" i="22" s="1"/>
  <c r="F295" i="22" s="1"/>
  <c r="F296" i="22" s="1"/>
  <c r="F297" i="22" s="1"/>
  <c r="F298" i="22" s="1"/>
  <c r="F299" i="22" s="1"/>
  <c r="F300" i="22" s="1"/>
  <c r="F301" i="22" s="1"/>
  <c r="F302" i="22" s="1"/>
  <c r="F303" i="22" s="1"/>
  <c r="F304" i="22" s="1"/>
  <c r="F305" i="22" s="1"/>
  <c r="F306" i="22" s="1"/>
  <c r="F307" i="22" s="1"/>
  <c r="F308" i="22" s="1"/>
  <c r="F309" i="22" s="1"/>
  <c r="F310" i="22" s="1"/>
  <c r="F311" i="22" s="1"/>
  <c r="F312" i="22" s="1"/>
  <c r="F313" i="22" s="1"/>
  <c r="F314" i="22" s="1"/>
  <c r="F315" i="22" s="1"/>
  <c r="F316" i="22" s="1"/>
  <c r="F317" i="22" s="1"/>
  <c r="F318" i="22" s="1"/>
  <c r="F319" i="22" s="1"/>
  <c r="F320" i="22" s="1"/>
  <c r="F321" i="22" s="1"/>
  <c r="F322" i="22" s="1"/>
  <c r="F323" i="22" s="1"/>
  <c r="F324" i="22" s="1"/>
  <c r="F325" i="22" s="1"/>
  <c r="F326" i="22" s="1"/>
  <c r="F327" i="22" s="1"/>
  <c r="F328" i="22" s="1"/>
  <c r="F329" i="22" s="1"/>
  <c r="F330" i="22" s="1"/>
  <c r="F331" i="22" s="1"/>
  <c r="F332" i="22" s="1"/>
  <c r="F333" i="22" s="1"/>
  <c r="F334" i="22" s="1"/>
  <c r="F335" i="22" s="1"/>
  <c r="F336" i="22" s="1"/>
  <c r="F337" i="22" s="1"/>
  <c r="F338" i="22" s="1"/>
  <c r="F339" i="22" s="1"/>
  <c r="F340" i="22" s="1"/>
  <c r="F341" i="22" s="1"/>
  <c r="F342" i="22" s="1"/>
  <c r="F343" i="22" s="1"/>
  <c r="F344" i="22" s="1"/>
  <c r="F345" i="22" s="1"/>
  <c r="F346" i="22" s="1"/>
  <c r="F347" i="22" s="1"/>
  <c r="F348" i="22" s="1"/>
  <c r="F349" i="22" s="1"/>
  <c r="F350" i="22" s="1"/>
  <c r="F351" i="22" s="1"/>
  <c r="F352" i="22" s="1"/>
  <c r="F353" i="22" s="1"/>
  <c r="F354" i="22" s="1"/>
  <c r="F355" i="22" s="1"/>
  <c r="F356" i="22" s="1"/>
  <c r="F357" i="22" s="1"/>
  <c r="F358" i="22" s="1"/>
  <c r="F359" i="22" s="1"/>
  <c r="F360" i="22" s="1"/>
  <c r="F361" i="22" s="1"/>
  <c r="F362" i="22" s="1"/>
  <c r="F363" i="22" s="1"/>
  <c r="F364" i="22" s="1"/>
  <c r="F365" i="22" s="1"/>
  <c r="F366" i="22" s="1"/>
  <c r="F367" i="22" s="1"/>
  <c r="F368" i="22" s="1"/>
  <c r="F369" i="22" s="1"/>
  <c r="F370" i="22" s="1"/>
  <c r="F371" i="22" s="1"/>
  <c r="F372" i="22" s="1"/>
  <c r="F373" i="22" s="1"/>
  <c r="F374" i="22" s="1"/>
  <c r="F375" i="22" s="1"/>
  <c r="F376" i="22" s="1"/>
  <c r="F377" i="22" s="1"/>
  <c r="F378" i="22" s="1"/>
  <c r="F379" i="22" s="1"/>
  <c r="F380" i="22" s="1"/>
  <c r="F381" i="22" s="1"/>
  <c r="F382" i="22" s="1"/>
  <c r="F383" i="22" s="1"/>
  <c r="F384" i="22" s="1"/>
  <c r="F385" i="22" s="1"/>
  <c r="F386" i="22" s="1"/>
  <c r="F387" i="22" s="1"/>
  <c r="F388" i="22" s="1"/>
  <c r="F389" i="22" s="1"/>
  <c r="F390" i="22" s="1"/>
  <c r="F391" i="22" s="1"/>
  <c r="F392" i="22" s="1"/>
  <c r="F393" i="22" s="1"/>
  <c r="F394" i="22" s="1"/>
  <c r="F395" i="22" s="1"/>
  <c r="F396" i="22" s="1"/>
  <c r="F397" i="22" s="1"/>
  <c r="F398" i="22" s="1"/>
  <c r="F399" i="22" s="1"/>
  <c r="F400" i="22" s="1"/>
  <c r="F401" i="22" s="1"/>
  <c r="F402" i="22" s="1"/>
  <c r="F403" i="22" s="1"/>
  <c r="F404" i="22" s="1"/>
  <c r="F405" i="22" s="1"/>
  <c r="F406" i="22" s="1"/>
  <c r="F407" i="22" s="1"/>
  <c r="F408" i="22" s="1"/>
  <c r="F409" i="22" s="1"/>
  <c r="F410" i="22" s="1"/>
  <c r="F411" i="22" s="1"/>
  <c r="F412" i="22" s="1"/>
  <c r="F413" i="22" s="1"/>
  <c r="F414" i="22" s="1"/>
  <c r="F415" i="22" s="1"/>
  <c r="F416" i="22" s="1"/>
  <c r="F417" i="22" s="1"/>
  <c r="F418" i="22" s="1"/>
  <c r="F419" i="22" s="1"/>
  <c r="F420" i="22" s="1"/>
  <c r="F421" i="22" s="1"/>
  <c r="F422" i="22" s="1"/>
  <c r="F423" i="22" s="1"/>
  <c r="F424" i="22" s="1"/>
  <c r="F425" i="22" s="1"/>
  <c r="F426" i="22" s="1"/>
  <c r="F427" i="22" s="1"/>
  <c r="F428" i="22" s="1"/>
  <c r="F429" i="22" s="1"/>
  <c r="F430" i="22" s="1"/>
  <c r="F431" i="22" s="1"/>
  <c r="F432" i="22" s="1"/>
  <c r="F433" i="22" s="1"/>
  <c r="F434" i="22" s="1"/>
  <c r="F435" i="22" s="1"/>
  <c r="F436" i="22" s="1"/>
  <c r="F437" i="22" s="1"/>
  <c r="F438" i="22" s="1"/>
  <c r="F439" i="22" s="1"/>
  <c r="F440" i="22" s="1"/>
  <c r="F441" i="22" s="1"/>
  <c r="F442" i="22" s="1"/>
  <c r="F443" i="22" s="1"/>
  <c r="F444" i="22" s="1"/>
  <c r="F445" i="22" s="1"/>
  <c r="F446" i="22" s="1"/>
  <c r="F447" i="22" s="1"/>
  <c r="F448" i="22" s="1"/>
  <c r="F449" i="22" s="1"/>
  <c r="F450" i="22" s="1"/>
  <c r="F451" i="22" s="1"/>
  <c r="F452" i="22" s="1"/>
  <c r="F453" i="22" s="1"/>
  <c r="F454" i="22" s="1"/>
  <c r="F455" i="22" s="1"/>
  <c r="F456" i="22" s="1"/>
  <c r="F457" i="22" s="1"/>
  <c r="F458" i="22" s="1"/>
  <c r="F459" i="22" s="1"/>
  <c r="F460" i="22" s="1"/>
  <c r="F461" i="22" s="1"/>
  <c r="F462" i="22" s="1"/>
  <c r="F463" i="22" s="1"/>
  <c r="F464" i="22" s="1"/>
  <c r="F465" i="22" s="1"/>
  <c r="F466" i="22" s="1"/>
  <c r="F467" i="22" s="1"/>
  <c r="F468" i="22" s="1"/>
  <c r="F469" i="22" s="1"/>
  <c r="F470" i="22" s="1"/>
  <c r="F471" i="22" s="1"/>
  <c r="F472" i="22" s="1"/>
  <c r="F473" i="22" s="1"/>
  <c r="F474" i="22" s="1"/>
  <c r="F475" i="22" s="1"/>
  <c r="F476" i="22" s="1"/>
  <c r="F477" i="22" s="1"/>
  <c r="F478" i="22" s="1"/>
  <c r="F479" i="22" s="1"/>
  <c r="F480" i="22" s="1"/>
  <c r="F481" i="22" s="1"/>
  <c r="F482" i="22" s="1"/>
  <c r="F483" i="22" s="1"/>
  <c r="F484" i="22" s="1"/>
  <c r="F485" i="22" s="1"/>
  <c r="F486" i="22" s="1"/>
  <c r="F487" i="22" s="1"/>
  <c r="F488" i="22" s="1"/>
  <c r="F489" i="22" s="1"/>
  <c r="F490" i="22" s="1"/>
  <c r="F491" i="22" s="1"/>
  <c r="F492" i="22" s="1"/>
  <c r="F493" i="22" s="1"/>
  <c r="F494" i="22" s="1"/>
  <c r="F495" i="22" s="1"/>
  <c r="F496" i="22" s="1"/>
  <c r="F497" i="22" s="1"/>
  <c r="F498" i="22" s="1"/>
  <c r="F499" i="22" s="1"/>
  <c r="F500" i="22" s="1"/>
  <c r="F501" i="22" s="1"/>
  <c r="F502" i="22" s="1"/>
  <c r="F503" i="22" s="1"/>
  <c r="F504" i="22" s="1"/>
  <c r="F505" i="22" s="1"/>
  <c r="F506" i="22" s="1"/>
  <c r="F507" i="22" s="1"/>
  <c r="F508" i="22" s="1"/>
  <c r="F509" i="22" s="1"/>
  <c r="F510" i="22" s="1"/>
  <c r="F511" i="22" s="1"/>
  <c r="F512" i="22" s="1"/>
  <c r="F513" i="22" s="1"/>
  <c r="F514" i="22" s="1"/>
  <c r="F515" i="22" s="1"/>
  <c r="F516" i="22" s="1"/>
  <c r="F517" i="22" s="1"/>
  <c r="F518" i="22" s="1"/>
  <c r="F519" i="22" s="1"/>
  <c r="F520" i="22" s="1"/>
  <c r="F521" i="22" s="1"/>
  <c r="F522" i="22" s="1"/>
  <c r="F523" i="22" s="1"/>
  <c r="F524" i="22" s="1"/>
  <c r="F525" i="22" s="1"/>
  <c r="F526" i="22" s="1"/>
  <c r="F527" i="22" s="1"/>
  <c r="F528" i="22" s="1"/>
  <c r="F529" i="22" s="1"/>
  <c r="F530" i="22" s="1"/>
  <c r="F531" i="22" s="1"/>
  <c r="F532" i="22" s="1"/>
  <c r="F533" i="22" s="1"/>
  <c r="F534" i="22" s="1"/>
  <c r="F535" i="22" s="1"/>
  <c r="F536" i="22" s="1"/>
  <c r="F537" i="22" s="1"/>
  <c r="F538" i="22" s="1"/>
  <c r="F539" i="22" s="1"/>
  <c r="F540" i="22" s="1"/>
  <c r="F541" i="22" s="1"/>
  <c r="F542" i="22" s="1"/>
  <c r="F543" i="22" s="1"/>
  <c r="F544" i="22" s="1"/>
  <c r="F545" i="22" s="1"/>
  <c r="F546" i="22" s="1"/>
  <c r="F547" i="22" s="1"/>
  <c r="F548" i="22" s="1"/>
  <c r="F549" i="22" s="1"/>
  <c r="F550" i="22" s="1"/>
  <c r="F551" i="22" s="1"/>
  <c r="F552" i="22" s="1"/>
  <c r="F553" i="22" s="1"/>
  <c r="F554" i="22" s="1"/>
  <c r="F555" i="22" s="1"/>
  <c r="F556" i="22" s="1"/>
  <c r="F557" i="22" s="1"/>
  <c r="F558" i="22" s="1"/>
  <c r="F559" i="22" s="1"/>
  <c r="F560" i="22" s="1"/>
  <c r="F561" i="22" s="1"/>
  <c r="F562" i="22" s="1"/>
  <c r="F563" i="22" s="1"/>
  <c r="F564" i="22" s="1"/>
  <c r="F565" i="22" s="1"/>
  <c r="F566" i="22" s="1"/>
  <c r="F567" i="22" s="1"/>
  <c r="F568" i="22" s="1"/>
  <c r="F569" i="22" s="1"/>
  <c r="F570" i="22" s="1"/>
  <c r="F571" i="22" s="1"/>
  <c r="F572" i="22" s="1"/>
  <c r="F573" i="22" s="1"/>
  <c r="F574" i="22" s="1"/>
  <c r="F575" i="22" s="1"/>
  <c r="F576" i="22" s="1"/>
  <c r="F577" i="22" s="1"/>
  <c r="F578" i="22" s="1"/>
  <c r="F579" i="22" s="1"/>
  <c r="F580" i="22" s="1"/>
  <c r="F581" i="22" s="1"/>
  <c r="F582" i="22" s="1"/>
  <c r="F583" i="22" s="1"/>
  <c r="F584" i="22" s="1"/>
  <c r="F585" i="22" s="1"/>
  <c r="F586" i="22" s="1"/>
  <c r="F587" i="22" s="1"/>
  <c r="F588" i="22" s="1"/>
  <c r="F589" i="22" s="1"/>
  <c r="F590" i="22" s="1"/>
  <c r="F591" i="22" s="1"/>
  <c r="F592" i="22" s="1"/>
  <c r="F593" i="22" s="1"/>
  <c r="F594" i="22" s="1"/>
  <c r="F595" i="22" s="1"/>
  <c r="F596" i="22" s="1"/>
  <c r="F597" i="22" s="1"/>
  <c r="F598" i="22" s="1"/>
  <c r="F599" i="22" s="1"/>
  <c r="F600" i="22" s="1"/>
  <c r="F601" i="22" s="1"/>
  <c r="F602" i="22" s="1"/>
  <c r="F603" i="22" s="1"/>
  <c r="F604" i="22" s="1"/>
  <c r="F605" i="22" s="1"/>
  <c r="F606" i="22" s="1"/>
  <c r="F607" i="22" s="1"/>
  <c r="F608" i="22" s="1"/>
  <c r="F609" i="22" s="1"/>
  <c r="F610" i="22" s="1"/>
  <c r="F611" i="22" s="1"/>
  <c r="F612" i="22" s="1"/>
  <c r="F613" i="22" s="1"/>
  <c r="F614" i="22" s="1"/>
  <c r="F615" i="22" s="1"/>
  <c r="F616" i="22" s="1"/>
  <c r="F617" i="22" s="1"/>
  <c r="F618" i="22" s="1"/>
  <c r="F619" i="22" s="1"/>
  <c r="F620" i="22" s="1"/>
  <c r="F621" i="22" s="1"/>
  <c r="F622" i="22" s="1"/>
  <c r="F623" i="22" s="1"/>
  <c r="F624" i="22" s="1"/>
  <c r="F625" i="22" s="1"/>
  <c r="F626" i="22" s="1"/>
  <c r="F627" i="22" s="1"/>
  <c r="F628" i="22" s="1"/>
  <c r="F629" i="22" s="1"/>
  <c r="F630" i="22" s="1"/>
  <c r="F631" i="22" s="1"/>
  <c r="F632" i="22" s="1"/>
  <c r="F633" i="22" s="1"/>
  <c r="F634" i="22" s="1"/>
  <c r="F635" i="22" s="1"/>
  <c r="F636" i="22" s="1"/>
  <c r="F637" i="22" s="1"/>
  <c r="F638" i="22" s="1"/>
  <c r="F639" i="22" s="1"/>
  <c r="F640" i="22" s="1"/>
  <c r="F641" i="22" s="1"/>
  <c r="F642" i="22" s="1"/>
  <c r="F643" i="22" s="1"/>
  <c r="F644" i="22" s="1"/>
  <c r="F645" i="22" s="1"/>
  <c r="F646" i="22" s="1"/>
  <c r="F647" i="22" s="1"/>
  <c r="F648" i="22" s="1"/>
  <c r="F649" i="22" s="1"/>
  <c r="F650" i="22" s="1"/>
  <c r="F651" i="22" s="1"/>
  <c r="F652" i="22" s="1"/>
  <c r="F653" i="22" s="1"/>
  <c r="F654" i="22" s="1"/>
  <c r="F655" i="22" s="1"/>
  <c r="F656" i="22" s="1"/>
  <c r="F657" i="22" s="1"/>
  <c r="F658" i="22" s="1"/>
  <c r="F659" i="22" s="1"/>
  <c r="F660" i="22" s="1"/>
  <c r="F661" i="22" s="1"/>
  <c r="F662" i="22" s="1"/>
  <c r="F663" i="22" s="1"/>
  <c r="F664" i="22" s="1"/>
  <c r="F665" i="22" s="1"/>
  <c r="F666" i="22" s="1"/>
  <c r="F667" i="22" s="1"/>
  <c r="F668" i="22" s="1"/>
  <c r="F669" i="22" s="1"/>
  <c r="F670" i="22" s="1"/>
  <c r="F671" i="22" s="1"/>
  <c r="F672" i="22" s="1"/>
  <c r="F673" i="22" s="1"/>
  <c r="F674" i="22" s="1"/>
  <c r="F675" i="22" s="1"/>
  <c r="F676" i="22" s="1"/>
  <c r="F677" i="22" s="1"/>
  <c r="F678" i="22" s="1"/>
  <c r="F679" i="22" s="1"/>
  <c r="F680" i="22" s="1"/>
  <c r="F681" i="22" s="1"/>
  <c r="F682" i="22" s="1"/>
  <c r="F683" i="22" s="1"/>
  <c r="F684" i="22" s="1"/>
  <c r="F685" i="22" s="1"/>
  <c r="F686" i="22" s="1"/>
  <c r="F687" i="22" s="1"/>
  <c r="F688" i="22" s="1"/>
  <c r="F689" i="22" s="1"/>
  <c r="F690" i="22" s="1"/>
  <c r="F691" i="22" s="1"/>
  <c r="F692" i="22" s="1"/>
  <c r="F693" i="22" s="1"/>
  <c r="F694" i="22" s="1"/>
  <c r="F695" i="22" s="1"/>
  <c r="F696" i="22" s="1"/>
  <c r="F697" i="22" s="1"/>
  <c r="F698" i="22" s="1"/>
  <c r="F699" i="22" s="1"/>
  <c r="F700" i="22" s="1"/>
  <c r="F701" i="22" s="1"/>
  <c r="F702" i="22" s="1"/>
  <c r="F703" i="22" s="1"/>
  <c r="F704" i="22" s="1"/>
  <c r="F705" i="22" s="1"/>
  <c r="F706" i="22" s="1"/>
  <c r="F707" i="22" s="1"/>
  <c r="F708" i="22" s="1"/>
  <c r="F709" i="22" s="1"/>
  <c r="F710" i="22" s="1"/>
  <c r="F711" i="22" s="1"/>
  <c r="F712" i="22" s="1"/>
  <c r="F713" i="22" s="1"/>
  <c r="F714" i="22" s="1"/>
  <c r="F715" i="22" s="1"/>
  <c r="F716" i="22" s="1"/>
  <c r="F717" i="22" s="1"/>
  <c r="F718" i="22" s="1"/>
  <c r="F719" i="22" s="1"/>
  <c r="F720" i="22" s="1"/>
  <c r="F721" i="22" s="1"/>
  <c r="F722" i="22" s="1"/>
  <c r="F723" i="22" s="1"/>
  <c r="F724" i="22" s="1"/>
  <c r="F725" i="22" s="1"/>
  <c r="F726" i="22" s="1"/>
  <c r="F727" i="22" s="1"/>
  <c r="F728" i="22" s="1"/>
  <c r="F729" i="22" s="1"/>
  <c r="F730" i="22" s="1"/>
  <c r="F731" i="22" s="1"/>
  <c r="F732" i="22" s="1"/>
  <c r="F733" i="22" s="1"/>
  <c r="F734" i="22" s="1"/>
  <c r="F735" i="22" s="1"/>
  <c r="F736" i="22" s="1"/>
  <c r="F737" i="22" s="1"/>
  <c r="F738" i="22" s="1"/>
  <c r="F739" i="22" s="1"/>
  <c r="F740" i="22" s="1"/>
  <c r="F741" i="22" s="1"/>
  <c r="F742" i="22" s="1"/>
  <c r="F743" i="22" s="1"/>
  <c r="F744" i="22" s="1"/>
  <c r="F745" i="22" s="1"/>
  <c r="F746" i="22" s="1"/>
  <c r="F747" i="22" s="1"/>
  <c r="F748" i="22" s="1"/>
  <c r="F749" i="22" s="1"/>
  <c r="F750" i="22" s="1"/>
  <c r="F751" i="22" s="1"/>
  <c r="F752" i="22" s="1"/>
  <c r="F753" i="22" s="1"/>
  <c r="F754" i="22" s="1"/>
  <c r="F755" i="22" s="1"/>
  <c r="F756" i="22" s="1"/>
  <c r="F757" i="22" s="1"/>
  <c r="F758" i="22" s="1"/>
  <c r="F759" i="22" s="1"/>
  <c r="F760" i="22" s="1"/>
  <c r="F761" i="22" s="1"/>
  <c r="F762" i="22" s="1"/>
  <c r="F763" i="22" s="1"/>
  <c r="F764" i="22" s="1"/>
  <c r="F765" i="22" s="1"/>
  <c r="F766" i="22" s="1"/>
  <c r="F767" i="22" s="1"/>
  <c r="F768" i="22" s="1"/>
  <c r="F769" i="22" s="1"/>
  <c r="F770" i="22" s="1"/>
  <c r="F771" i="22" s="1"/>
  <c r="F772" i="22" s="1"/>
  <c r="F773" i="22" s="1"/>
  <c r="F774" i="22" s="1"/>
  <c r="F775" i="22" s="1"/>
  <c r="F776" i="22" s="1"/>
  <c r="F777" i="22" s="1"/>
  <c r="F778" i="22" s="1"/>
  <c r="F779" i="22" s="1"/>
  <c r="F780" i="22" s="1"/>
  <c r="F781" i="22" s="1"/>
  <c r="F782" i="22" s="1"/>
  <c r="F783" i="22" s="1"/>
  <c r="F784" i="22" s="1"/>
  <c r="F785" i="22" s="1"/>
  <c r="F786" i="22" s="1"/>
  <c r="F787" i="22" s="1"/>
  <c r="F788" i="22" s="1"/>
  <c r="F789" i="22" s="1"/>
  <c r="F790" i="22" s="1"/>
  <c r="F791" i="22" s="1"/>
  <c r="F792" i="22" s="1"/>
  <c r="F793" i="22" s="1"/>
  <c r="F794" i="22" s="1"/>
  <c r="F795" i="22" s="1"/>
  <c r="F796" i="22" s="1"/>
  <c r="F797" i="22" s="1"/>
  <c r="F798" i="22" s="1"/>
  <c r="F799" i="22" s="1"/>
  <c r="F800" i="22" s="1"/>
  <c r="F801" i="22" s="1"/>
  <c r="F802" i="22" s="1"/>
  <c r="F803" i="22" s="1"/>
  <c r="F804" i="22" s="1"/>
  <c r="F805" i="22" s="1"/>
  <c r="F806" i="22" s="1"/>
  <c r="F807" i="22" s="1"/>
  <c r="F808" i="22" s="1"/>
  <c r="F809" i="22" s="1"/>
  <c r="F810" i="22" s="1"/>
  <c r="F811" i="22" s="1"/>
  <c r="F812" i="22" s="1"/>
  <c r="F813" i="22" s="1"/>
  <c r="F814" i="22" s="1"/>
  <c r="F815" i="22" s="1"/>
  <c r="F816" i="22" s="1"/>
  <c r="F817" i="22" s="1"/>
  <c r="F818" i="22" s="1"/>
  <c r="F819" i="22" s="1"/>
  <c r="F820" i="22" s="1"/>
  <c r="F821" i="22" s="1"/>
  <c r="F822" i="22" s="1"/>
  <c r="F823" i="22" s="1"/>
  <c r="F824" i="22" s="1"/>
  <c r="F825" i="22" s="1"/>
  <c r="F826" i="22" s="1"/>
  <c r="F827" i="22" s="1"/>
  <c r="F828" i="22" s="1"/>
  <c r="F829" i="22" s="1"/>
  <c r="F830" i="22" s="1"/>
  <c r="F831" i="22" s="1"/>
  <c r="F832" i="22" s="1"/>
  <c r="F833" i="22" s="1"/>
  <c r="F834" i="22" s="1"/>
  <c r="F835" i="22" s="1"/>
  <c r="F836" i="22" s="1"/>
  <c r="F837" i="22" s="1"/>
  <c r="F838" i="22" s="1"/>
  <c r="F839" i="22" s="1"/>
  <c r="F840" i="22" s="1"/>
  <c r="F841" i="22" s="1"/>
  <c r="F842" i="22" s="1"/>
  <c r="F843" i="22" s="1"/>
  <c r="F844" i="22" s="1"/>
  <c r="F845" i="22" s="1"/>
  <c r="F846" i="22" s="1"/>
  <c r="F847" i="22" s="1"/>
  <c r="F848" i="22" s="1"/>
  <c r="F849" i="22" s="1"/>
  <c r="F850" i="22" s="1"/>
  <c r="F851" i="22" s="1"/>
  <c r="F852" i="22" s="1"/>
  <c r="F853" i="22" s="1"/>
  <c r="F854" i="22" s="1"/>
  <c r="F855" i="22" s="1"/>
  <c r="F856" i="22" s="1"/>
  <c r="F857" i="22" s="1"/>
  <c r="F858" i="22" s="1"/>
  <c r="F859" i="22" s="1"/>
  <c r="F860" i="22" s="1"/>
  <c r="F861" i="22" s="1"/>
  <c r="F862" i="22" s="1"/>
  <c r="F863" i="22" s="1"/>
  <c r="F864" i="22" s="1"/>
  <c r="F865" i="22" s="1"/>
  <c r="F866" i="22" s="1"/>
  <c r="F867" i="22" s="1"/>
  <c r="F868" i="22" s="1"/>
  <c r="F869" i="22" s="1"/>
  <c r="F870" i="22" s="1"/>
  <c r="F871" i="22" s="1"/>
  <c r="F872" i="22" s="1"/>
  <c r="F873" i="22" s="1"/>
  <c r="F874" i="22" s="1"/>
  <c r="F875" i="22" s="1"/>
  <c r="F876" i="22" s="1"/>
  <c r="F877" i="22" s="1"/>
  <c r="F878" i="22" s="1"/>
  <c r="F879" i="22" s="1"/>
  <c r="F880" i="22" s="1"/>
  <c r="F881" i="22" s="1"/>
  <c r="F882" i="22" s="1"/>
  <c r="F883" i="22" s="1"/>
  <c r="F884" i="22" s="1"/>
  <c r="F885" i="22" s="1"/>
  <c r="F886" i="22" s="1"/>
  <c r="F887" i="22" s="1"/>
  <c r="F888" i="22" s="1"/>
  <c r="F889" i="22" s="1"/>
  <c r="F890" i="22" s="1"/>
  <c r="F891" i="22" s="1"/>
  <c r="F892" i="22" s="1"/>
  <c r="F893" i="22" s="1"/>
  <c r="F894" i="22" s="1"/>
  <c r="F895" i="22" s="1"/>
  <c r="F896" i="22" s="1"/>
  <c r="F897" i="22" s="1"/>
  <c r="F898" i="22" s="1"/>
  <c r="F899" i="22" s="1"/>
  <c r="F900" i="22" s="1"/>
  <c r="F901" i="22" s="1"/>
  <c r="F902" i="22" s="1"/>
  <c r="F903" i="22" s="1"/>
  <c r="F904" i="22" s="1"/>
  <c r="F905" i="22" s="1"/>
  <c r="F906" i="22" s="1"/>
  <c r="F907" i="22" s="1"/>
  <c r="F908" i="22" s="1"/>
  <c r="F909" i="22" s="1"/>
  <c r="F910" i="22" s="1"/>
  <c r="F911" i="22" s="1"/>
  <c r="F912" i="22" s="1"/>
  <c r="F913" i="22" s="1"/>
  <c r="F914" i="22" s="1"/>
  <c r="F915" i="22" s="1"/>
  <c r="F916" i="22" s="1"/>
  <c r="F917" i="22" s="1"/>
  <c r="F918" i="22" s="1"/>
  <c r="F919" i="22" s="1"/>
  <c r="F920" i="22" s="1"/>
  <c r="F921" i="22" s="1"/>
  <c r="F922" i="22" s="1"/>
  <c r="F923" i="22" s="1"/>
  <c r="F924" i="22" s="1"/>
  <c r="F925" i="22" s="1"/>
  <c r="F926" i="22" s="1"/>
  <c r="F927" i="22" s="1"/>
  <c r="F928" i="22" s="1"/>
  <c r="F929" i="22" s="1"/>
  <c r="F930" i="22" s="1"/>
  <c r="F931" i="22" s="1"/>
  <c r="F932" i="22" s="1"/>
  <c r="F933" i="22" s="1"/>
  <c r="F934" i="22" s="1"/>
  <c r="F935" i="22" s="1"/>
  <c r="F936" i="22" s="1"/>
  <c r="F937" i="22" s="1"/>
  <c r="F938" i="22" s="1"/>
  <c r="F939" i="22" s="1"/>
  <c r="F940" i="22" s="1"/>
  <c r="F941" i="22" s="1"/>
  <c r="F942" i="22" s="1"/>
  <c r="F943" i="22" s="1"/>
  <c r="F944" i="22" s="1"/>
  <c r="F945" i="22" s="1"/>
  <c r="F946" i="22" s="1"/>
  <c r="F947" i="22" s="1"/>
  <c r="F948" i="22" s="1"/>
  <c r="F949" i="22" s="1"/>
  <c r="F950" i="22" s="1"/>
  <c r="F951" i="22" s="1"/>
  <c r="F952" i="22" s="1"/>
  <c r="F953" i="22" s="1"/>
  <c r="F954" i="22" s="1"/>
  <c r="F955" i="22" s="1"/>
  <c r="F956" i="22" s="1"/>
  <c r="F957" i="22" s="1"/>
  <c r="F958" i="22" s="1"/>
  <c r="F959" i="22" s="1"/>
  <c r="F960" i="22" s="1"/>
  <c r="F961" i="22" s="1"/>
  <c r="F962" i="22" s="1"/>
  <c r="F963" i="22" s="1"/>
  <c r="F964" i="22" s="1"/>
  <c r="F965" i="22" s="1"/>
  <c r="F966" i="22" s="1"/>
  <c r="F967" i="22" s="1"/>
  <c r="F968" i="22" s="1"/>
  <c r="F969" i="22" s="1"/>
  <c r="F970" i="22" s="1"/>
  <c r="F971" i="22" s="1"/>
  <c r="F972" i="22" s="1"/>
  <c r="F973" i="22" s="1"/>
  <c r="F974" i="22" s="1"/>
  <c r="F975" i="22" s="1"/>
  <c r="F976" i="22" s="1"/>
  <c r="F977" i="22" s="1"/>
  <c r="F978" i="22" s="1"/>
  <c r="F979" i="22" s="1"/>
  <c r="F980" i="22" s="1"/>
  <c r="F981" i="22" s="1"/>
  <c r="F982" i="22" s="1"/>
  <c r="F983" i="22" s="1"/>
  <c r="F984" i="22" s="1"/>
  <c r="F985" i="22" s="1"/>
  <c r="F986" i="22" s="1"/>
  <c r="F987" i="22" s="1"/>
  <c r="F988" i="22" s="1"/>
  <c r="F989" i="22" s="1"/>
  <c r="F990" i="22" s="1"/>
  <c r="F991" i="22" s="1"/>
  <c r="F992" i="22" s="1"/>
  <c r="F993" i="22" s="1"/>
  <c r="F994" i="22" s="1"/>
  <c r="F995" i="22" s="1"/>
  <c r="F996" i="22" s="1"/>
  <c r="F997" i="22" s="1"/>
  <c r="F998" i="22" s="1"/>
  <c r="F999" i="22" s="1"/>
  <c r="F1000" i="22" s="1"/>
  <c r="F1001" i="22" s="1"/>
  <c r="F1002" i="22" s="1"/>
  <c r="F1003" i="22" s="1"/>
  <c r="F1004" i="22" s="1"/>
  <c r="F1005" i="22" s="1"/>
  <c r="F1006" i="22" s="1"/>
  <c r="F1007" i="22" s="1"/>
  <c r="F1008" i="22" s="1"/>
  <c r="F1009" i="22" s="1"/>
  <c r="F1010" i="22" s="1"/>
  <c r="F1011" i="22" s="1"/>
  <c r="F1012" i="22" s="1"/>
  <c r="F1013" i="22" s="1"/>
  <c r="F1014" i="22" s="1"/>
  <c r="F1015" i="22" s="1"/>
  <c r="F1016" i="22" s="1"/>
  <c r="F1017" i="22" s="1"/>
  <c r="F1018" i="22" s="1"/>
  <c r="F1019" i="22" s="1"/>
  <c r="F1020" i="22" s="1"/>
  <c r="F1021" i="22" s="1"/>
  <c r="F1022" i="22" s="1"/>
  <c r="F1023" i="22" s="1"/>
  <c r="F1024" i="22" s="1"/>
  <c r="F1025" i="22" s="1"/>
  <c r="F1026" i="22" s="1"/>
  <c r="F1027" i="22" s="1"/>
  <c r="F1028" i="22" s="1"/>
  <c r="F1029" i="22" s="1"/>
  <c r="F1030" i="22" s="1"/>
  <c r="F1031" i="22" s="1"/>
  <c r="F1032" i="22" s="1"/>
  <c r="F1033" i="22" s="1"/>
  <c r="F1034" i="22" s="1"/>
  <c r="F1035" i="22" s="1"/>
  <c r="F1036" i="22" s="1"/>
  <c r="F1037" i="22" s="1"/>
  <c r="F1038" i="22" s="1"/>
  <c r="F1039" i="22" s="1"/>
  <c r="F1040" i="22" s="1"/>
  <c r="F1041" i="22" s="1"/>
  <c r="F1042" i="22" s="1"/>
  <c r="F1043" i="22" s="1"/>
  <c r="F1044" i="22" s="1"/>
  <c r="F1045" i="22" s="1"/>
  <c r="F1046" i="22" s="1"/>
  <c r="F1047" i="22" s="1"/>
  <c r="F1048" i="22" s="1"/>
  <c r="F1049" i="22" s="1"/>
  <c r="F1050" i="22" s="1"/>
  <c r="F1051" i="22" s="1"/>
  <c r="F1052" i="22" s="1"/>
  <c r="F1053" i="22" s="1"/>
  <c r="F1054" i="22" s="1"/>
  <c r="F1055" i="22" s="1"/>
  <c r="F1056" i="22" s="1"/>
  <c r="F1057" i="22" s="1"/>
  <c r="F1058" i="22" s="1"/>
  <c r="F1059" i="22" s="1"/>
  <c r="F1060" i="22" s="1"/>
  <c r="F1061" i="22" s="1"/>
  <c r="F1062" i="22" s="1"/>
  <c r="F1063" i="22" s="1"/>
  <c r="F1064" i="22" s="1"/>
  <c r="F1065" i="22" s="1"/>
  <c r="F1066" i="22" s="1"/>
  <c r="F1067" i="22" s="1"/>
  <c r="F1068" i="22" s="1"/>
  <c r="F1069" i="22" s="1"/>
  <c r="F1070" i="22" s="1"/>
  <c r="F1071" i="22" s="1"/>
  <c r="F1072" i="22" s="1"/>
  <c r="F1073" i="22" s="1"/>
  <c r="F1074" i="22" s="1"/>
  <c r="F1075" i="22" s="1"/>
  <c r="F1076" i="22" s="1"/>
  <c r="F1077" i="22" s="1"/>
  <c r="F1078" i="22" s="1"/>
  <c r="F1079" i="22" s="1"/>
  <c r="F1080" i="22" s="1"/>
  <c r="F1081" i="22" s="1"/>
  <c r="F1082" i="22" s="1"/>
  <c r="F1083" i="22" s="1"/>
  <c r="F1084" i="22" s="1"/>
  <c r="F1085" i="22" s="1"/>
  <c r="F1086" i="22" s="1"/>
  <c r="F1087" i="22" s="1"/>
  <c r="F1088" i="22" s="1"/>
  <c r="F1089" i="22" s="1"/>
  <c r="F1090" i="22" s="1"/>
  <c r="F1091" i="22" s="1"/>
  <c r="F1092" i="22" s="1"/>
  <c r="F1093" i="22" s="1"/>
  <c r="F1094" i="22" s="1"/>
  <c r="F1095" i="22" s="1"/>
  <c r="F1096" i="22" s="1"/>
  <c r="F1097" i="22" s="1"/>
  <c r="F1098" i="22" s="1"/>
  <c r="F1099" i="22" s="1"/>
  <c r="F1100" i="22" s="1"/>
  <c r="F1101" i="22" s="1"/>
  <c r="F1102" i="22" s="1"/>
  <c r="F1103" i="22" s="1"/>
  <c r="F1104" i="22" s="1"/>
  <c r="F1105" i="22" s="1"/>
  <c r="F1106" i="22" s="1"/>
  <c r="F1107" i="22" s="1"/>
  <c r="F1108" i="22" s="1"/>
  <c r="F1109" i="22" s="1"/>
  <c r="F1110" i="22" s="1"/>
  <c r="F1111" i="22" s="1"/>
  <c r="F1112" i="22" s="1"/>
  <c r="F1113" i="22" s="1"/>
  <c r="F1114" i="22" s="1"/>
  <c r="F1115" i="22" s="1"/>
  <c r="F1116" i="22" s="1"/>
  <c r="F1117" i="22" s="1"/>
  <c r="F1118" i="22" s="1"/>
  <c r="F1119" i="22" s="1"/>
  <c r="F1120" i="22" s="1"/>
  <c r="F1121" i="22" s="1"/>
  <c r="F1122" i="22" s="1"/>
  <c r="F1123" i="22" s="1"/>
  <c r="F1124" i="22" s="1"/>
  <c r="F1125" i="22" s="1"/>
  <c r="F1126" i="22" s="1"/>
  <c r="F1127" i="22" s="1"/>
  <c r="F1128" i="22" s="1"/>
  <c r="F1129" i="22" s="1"/>
  <c r="F1130" i="22" s="1"/>
  <c r="F1131" i="22" s="1"/>
  <c r="F1132" i="22" s="1"/>
  <c r="F1133" i="22" s="1"/>
  <c r="F1134" i="22" s="1"/>
  <c r="F1135" i="22" s="1"/>
  <c r="F1136" i="22" s="1"/>
  <c r="F1137" i="22" s="1"/>
  <c r="F1138" i="22" s="1"/>
  <c r="F1139" i="22" s="1"/>
  <c r="F1140" i="22" s="1"/>
  <c r="F1141" i="22" s="1"/>
  <c r="F1142" i="22" s="1"/>
  <c r="F1143" i="22" s="1"/>
  <c r="F1144" i="22" s="1"/>
  <c r="F1145" i="22" s="1"/>
  <c r="F1146" i="22" s="1"/>
  <c r="F1147" i="22" s="1"/>
  <c r="F1148" i="22" s="1"/>
  <c r="F1149" i="22" s="1"/>
  <c r="F1150" i="22" s="1"/>
  <c r="F1151" i="22" s="1"/>
  <c r="F1152" i="22" s="1"/>
  <c r="F1153" i="22" s="1"/>
  <c r="F1154" i="22" s="1"/>
  <c r="F1155" i="22" s="1"/>
  <c r="F1156" i="22" s="1"/>
  <c r="F1157" i="22" s="1"/>
  <c r="F1158" i="22" s="1"/>
  <c r="F1159" i="22" s="1"/>
  <c r="F1160" i="22" s="1"/>
  <c r="F1161" i="22" s="1"/>
  <c r="F1162" i="22" s="1"/>
  <c r="F1163" i="22" s="1"/>
  <c r="F1164" i="22" s="1"/>
  <c r="F1165" i="22" s="1"/>
  <c r="F1166" i="22" s="1"/>
  <c r="F1167" i="22" s="1"/>
  <c r="F1168" i="22" s="1"/>
  <c r="F1169" i="22" s="1"/>
  <c r="F1170" i="22" s="1"/>
  <c r="F1171" i="22" s="1"/>
  <c r="F1172" i="22" s="1"/>
  <c r="F1173" i="22" s="1"/>
  <c r="F1174" i="22" s="1"/>
  <c r="F1175" i="22" s="1"/>
  <c r="F1176" i="22" s="1"/>
  <c r="F1177" i="22" s="1"/>
  <c r="F1178" i="22" s="1"/>
  <c r="F1179" i="22" s="1"/>
  <c r="F1180" i="22" s="1"/>
  <c r="F1181" i="22" s="1"/>
  <c r="F1182" i="22" s="1"/>
  <c r="F1183" i="22" s="1"/>
  <c r="F1184" i="22" s="1"/>
  <c r="F1185" i="22" s="1"/>
  <c r="F1186" i="22" s="1"/>
  <c r="F1187" i="22" s="1"/>
  <c r="F1188" i="22" s="1"/>
  <c r="F1189" i="22" s="1"/>
  <c r="F1190" i="22" s="1"/>
  <c r="F1191" i="22" s="1"/>
  <c r="F1192" i="22" s="1"/>
  <c r="F1193" i="22" s="1"/>
  <c r="F1194" i="22" s="1"/>
  <c r="F1195" i="22" s="1"/>
  <c r="F1196" i="22" s="1"/>
  <c r="F1197" i="22" s="1"/>
  <c r="F1198" i="22" s="1"/>
  <c r="F1199" i="22" s="1"/>
  <c r="F1200" i="22" s="1"/>
  <c r="F1201" i="22" s="1"/>
  <c r="F1202" i="22" s="1"/>
  <c r="F1203" i="22" s="1"/>
  <c r="F1204" i="22" s="1"/>
  <c r="F1205" i="22" s="1"/>
  <c r="F1206" i="22" s="1"/>
  <c r="F1207" i="22" s="1"/>
  <c r="F1208" i="22" s="1"/>
  <c r="F1209" i="22" s="1"/>
  <c r="F1210" i="22" s="1"/>
  <c r="F1211" i="22" s="1"/>
  <c r="F1212" i="22" s="1"/>
  <c r="F1213" i="22" s="1"/>
  <c r="F1214" i="22" s="1"/>
  <c r="F1215" i="22" s="1"/>
  <c r="F1216" i="22" s="1"/>
  <c r="F1217" i="22" s="1"/>
  <c r="F1218" i="22" s="1"/>
  <c r="F1219" i="22" s="1"/>
  <c r="F1220" i="22" s="1"/>
  <c r="F1221" i="22" s="1"/>
  <c r="F1222" i="22" s="1"/>
  <c r="F1223" i="22" s="1"/>
  <c r="F1224" i="22" s="1"/>
  <c r="F1225" i="22" s="1"/>
  <c r="F1226" i="22" s="1"/>
  <c r="F1227" i="22" s="1"/>
  <c r="F1228" i="22" s="1"/>
  <c r="F1229" i="22" s="1"/>
  <c r="F1230" i="22" s="1"/>
  <c r="F1231" i="22" s="1"/>
  <c r="F1232" i="22" s="1"/>
  <c r="F1233" i="22" s="1"/>
  <c r="F1234" i="22" s="1"/>
  <c r="F1235" i="22" s="1"/>
  <c r="F1236" i="22" s="1"/>
  <c r="F1237" i="22" s="1"/>
  <c r="F1238" i="22" s="1"/>
  <c r="F1239" i="22" s="1"/>
  <c r="F1240" i="22" s="1"/>
  <c r="F1241" i="22" s="1"/>
  <c r="F1242" i="22" s="1"/>
  <c r="F1243" i="22" s="1"/>
  <c r="F1244" i="22" s="1"/>
  <c r="F1245" i="22" s="1"/>
  <c r="F1246" i="22" s="1"/>
  <c r="F1247" i="22" s="1"/>
  <c r="F1248" i="22" s="1"/>
  <c r="F1249" i="22" s="1"/>
  <c r="F1250" i="22" s="1"/>
  <c r="F1251" i="22" s="1"/>
  <c r="F1252" i="22" s="1"/>
  <c r="F1253" i="22" s="1"/>
  <c r="F1254" i="22" s="1"/>
  <c r="F1255" i="22" s="1"/>
  <c r="F1256" i="22" s="1"/>
  <c r="F1257" i="22" s="1"/>
  <c r="F1258" i="22" s="1"/>
  <c r="F1259" i="22" s="1"/>
  <c r="F1260" i="22" s="1"/>
  <c r="F1261" i="22" s="1"/>
  <c r="F1262" i="22" s="1"/>
  <c r="F1263" i="22" s="1"/>
  <c r="F1264" i="22" s="1"/>
  <c r="F1265" i="22" s="1"/>
  <c r="F1266" i="22" s="1"/>
  <c r="F1267" i="22" s="1"/>
  <c r="F1268" i="22" s="1"/>
  <c r="F1269" i="22" s="1"/>
  <c r="F1270" i="22" s="1"/>
  <c r="F1271" i="22" s="1"/>
  <c r="F1272" i="22" s="1"/>
  <c r="F1273" i="22" s="1"/>
  <c r="F1274" i="22" s="1"/>
  <c r="F1275" i="22" s="1"/>
  <c r="F1276" i="22" s="1"/>
  <c r="F1277" i="22" s="1"/>
  <c r="F1278" i="22" s="1"/>
  <c r="F1279" i="22" s="1"/>
  <c r="F1280" i="22" s="1"/>
  <c r="F1281" i="22" s="1"/>
  <c r="F1282" i="22" s="1"/>
  <c r="F1283" i="22" s="1"/>
  <c r="F1284" i="22" s="1"/>
  <c r="F1285" i="22" s="1"/>
  <c r="F1286" i="22" s="1"/>
  <c r="F1287" i="22" s="1"/>
  <c r="F1288" i="22" s="1"/>
  <c r="F1289" i="22" s="1"/>
  <c r="F1290" i="22" s="1"/>
  <c r="F1291" i="22" s="1"/>
  <c r="F1292" i="22" s="1"/>
  <c r="F1293" i="22" s="1"/>
  <c r="F1294" i="22" s="1"/>
  <c r="F1295" i="22" s="1"/>
  <c r="F1296" i="22" s="1"/>
  <c r="F1297" i="22" s="1"/>
  <c r="F1298" i="22" s="1"/>
  <c r="F1299" i="22" s="1"/>
  <c r="F1300" i="22" s="1"/>
  <c r="F1301" i="22" s="1"/>
  <c r="F1302" i="22" s="1"/>
  <c r="F1303" i="22" s="1"/>
  <c r="F1304" i="22" s="1"/>
  <c r="F1305" i="22" s="1"/>
  <c r="F1306" i="22" s="1"/>
  <c r="F1307" i="22" s="1"/>
  <c r="F1308" i="22" s="1"/>
  <c r="F1309" i="22" s="1"/>
  <c r="F1310" i="22" s="1"/>
  <c r="F1311" i="22" s="1"/>
  <c r="F1312" i="22" s="1"/>
  <c r="F1313" i="22" s="1"/>
  <c r="F1314" i="22" s="1"/>
  <c r="F1315" i="22" s="1"/>
  <c r="F1316" i="22" s="1"/>
  <c r="F1317" i="22" s="1"/>
  <c r="F1318" i="22" s="1"/>
  <c r="F1319" i="22" s="1"/>
  <c r="F1320" i="22" s="1"/>
  <c r="F1321" i="22" s="1"/>
  <c r="F1322" i="22" s="1"/>
  <c r="F1323" i="22" s="1"/>
  <c r="F1324" i="22" s="1"/>
  <c r="F1325" i="22" s="1"/>
  <c r="F1326" i="22" s="1"/>
  <c r="F1327" i="22" s="1"/>
  <c r="F1328" i="22" s="1"/>
  <c r="F1329" i="22" s="1"/>
  <c r="F1330" i="22" s="1"/>
  <c r="F1331" i="22" s="1"/>
  <c r="F1332" i="22" s="1"/>
  <c r="F1333" i="22" s="1"/>
  <c r="F1334" i="22" s="1"/>
  <c r="F1335" i="22" s="1"/>
  <c r="F1336" i="22" s="1"/>
  <c r="F1337" i="22" s="1"/>
  <c r="F1338" i="22" s="1"/>
  <c r="F1339" i="22" s="1"/>
  <c r="F1340" i="22" s="1"/>
  <c r="F1341" i="22" s="1"/>
  <c r="F1342" i="22" s="1"/>
  <c r="F1343" i="22" s="1"/>
  <c r="F1344" i="22" s="1"/>
  <c r="F1345" i="22" s="1"/>
  <c r="F1346" i="22" s="1"/>
  <c r="F1347" i="22" s="1"/>
  <c r="F1348" i="22" s="1"/>
  <c r="F1349" i="22" s="1"/>
  <c r="F1350" i="22" s="1"/>
  <c r="F1351" i="22" s="1"/>
  <c r="F1352" i="22" s="1"/>
  <c r="F1353" i="22" s="1"/>
  <c r="F1354" i="22" s="1"/>
  <c r="F1355" i="22" s="1"/>
  <c r="F1356" i="22" s="1"/>
  <c r="F1357" i="22" s="1"/>
  <c r="F1358" i="22" s="1"/>
  <c r="F1359" i="22" s="1"/>
  <c r="F1360" i="22" s="1"/>
  <c r="F1361" i="22" s="1"/>
  <c r="F1362" i="22" s="1"/>
  <c r="F1363" i="22" s="1"/>
  <c r="F1364" i="22" s="1"/>
  <c r="F1365" i="22" s="1"/>
  <c r="F1366" i="22" s="1"/>
  <c r="F1367" i="22" s="1"/>
  <c r="F1368" i="22" s="1"/>
  <c r="F1369" i="22" s="1"/>
  <c r="F1370" i="22" s="1"/>
  <c r="F1371" i="22" s="1"/>
  <c r="F1372" i="22" s="1"/>
  <c r="F1373" i="22" s="1"/>
  <c r="F1374" i="22" s="1"/>
  <c r="F1375" i="22" s="1"/>
  <c r="F1376" i="22" s="1"/>
  <c r="F1377" i="22" s="1"/>
  <c r="F1378" i="22" s="1"/>
  <c r="F1379" i="22" s="1"/>
  <c r="F1380" i="22" s="1"/>
  <c r="F1381" i="22" s="1"/>
  <c r="F1382" i="22" s="1"/>
  <c r="F1383" i="22" s="1"/>
  <c r="F1384" i="22" s="1"/>
  <c r="F1385" i="22" s="1"/>
  <c r="F1386" i="22" s="1"/>
  <c r="F1387" i="22" s="1"/>
  <c r="F1388" i="22" s="1"/>
  <c r="F1389" i="22" s="1"/>
  <c r="F1390" i="22" s="1"/>
  <c r="F1391" i="22" s="1"/>
  <c r="F1392" i="22" s="1"/>
  <c r="F1393" i="22" s="1"/>
  <c r="F1394" i="22" s="1"/>
  <c r="F1395" i="22" s="1"/>
  <c r="F1396" i="22" s="1"/>
  <c r="F1397" i="22" s="1"/>
  <c r="F1398" i="22" s="1"/>
  <c r="F1399" i="22" s="1"/>
  <c r="F1400" i="22" s="1"/>
  <c r="F1401" i="22" s="1"/>
  <c r="F1402" i="22" s="1"/>
  <c r="F1403" i="22" s="1"/>
  <c r="F1404" i="22" s="1"/>
  <c r="F1405" i="22" s="1"/>
  <c r="F1406" i="22" s="1"/>
  <c r="F1407" i="22" s="1"/>
  <c r="F1408" i="22" s="1"/>
  <c r="F1409" i="22" s="1"/>
  <c r="F1410" i="22" s="1"/>
  <c r="F1411" i="22" s="1"/>
  <c r="F1412" i="22" s="1"/>
  <c r="F1413" i="22" s="1"/>
  <c r="F1414" i="22" s="1"/>
  <c r="F1415" i="22" s="1"/>
  <c r="F1416" i="22" s="1"/>
  <c r="F1417" i="22" s="1"/>
  <c r="F1418" i="22" s="1"/>
  <c r="F1419" i="22" s="1"/>
  <c r="F1420" i="22" s="1"/>
  <c r="F1421" i="22" s="1"/>
  <c r="F1422" i="22" s="1"/>
  <c r="F1423" i="22" s="1"/>
  <c r="F1424" i="22" s="1"/>
  <c r="F1425" i="22" s="1"/>
  <c r="F1426" i="22" s="1"/>
  <c r="F1427" i="22" s="1"/>
  <c r="F1428" i="22" s="1"/>
  <c r="F1429" i="22" s="1"/>
  <c r="F1430" i="22" s="1"/>
  <c r="F1431" i="22" s="1"/>
  <c r="F1432" i="22" s="1"/>
  <c r="F1433" i="22" s="1"/>
  <c r="F1434" i="22" s="1"/>
  <c r="F1435" i="22" s="1"/>
  <c r="F1436" i="22" s="1"/>
  <c r="F1437" i="22" s="1"/>
  <c r="F1438" i="22" s="1"/>
  <c r="F1439" i="22" s="1"/>
  <c r="F1440" i="22" s="1"/>
  <c r="F1441" i="22" s="1"/>
  <c r="F1442" i="22" s="1"/>
  <c r="F1443" i="22" s="1"/>
  <c r="F1444" i="22" s="1"/>
  <c r="F1445" i="22" s="1"/>
  <c r="F1446" i="22" s="1"/>
  <c r="F1447" i="22" s="1"/>
  <c r="F1448" i="22" s="1"/>
  <c r="F1449" i="22" s="1"/>
  <c r="F1450" i="22" s="1"/>
  <c r="F1451" i="22" s="1"/>
  <c r="F1452" i="22" s="1"/>
  <c r="F1453" i="22" s="1"/>
  <c r="F1454" i="22" s="1"/>
  <c r="F1455" i="22" s="1"/>
  <c r="F1456" i="22" s="1"/>
  <c r="F1457" i="22" s="1"/>
  <c r="F1458" i="22" s="1"/>
  <c r="F1459" i="22" s="1"/>
  <c r="F1460" i="22" s="1"/>
  <c r="F1461" i="22" s="1"/>
  <c r="F1462" i="22" s="1"/>
  <c r="F1463" i="22" s="1"/>
  <c r="F1464" i="22" s="1"/>
  <c r="F1465" i="22" s="1"/>
  <c r="F1466" i="22" s="1"/>
  <c r="F1467" i="22" s="1"/>
  <c r="F1468" i="22" s="1"/>
  <c r="F1469" i="22" s="1"/>
  <c r="F1470" i="22" s="1"/>
  <c r="F1471" i="22" s="1"/>
  <c r="F1472" i="22" s="1"/>
  <c r="F1473" i="22" s="1"/>
  <c r="F1474" i="22" s="1"/>
  <c r="F1475" i="22" s="1"/>
  <c r="F1476" i="22" s="1"/>
  <c r="F1477" i="22" s="1"/>
  <c r="F1478" i="22" s="1"/>
  <c r="F1479" i="22" s="1"/>
  <c r="F1480" i="22" s="1"/>
  <c r="F1481" i="22" s="1"/>
  <c r="F1482" i="22" s="1"/>
  <c r="F1483" i="22" s="1"/>
  <c r="F1484" i="22" s="1"/>
  <c r="F1485" i="22" s="1"/>
  <c r="F1486" i="22" s="1"/>
  <c r="F1487" i="22" s="1"/>
  <c r="F1488" i="22" s="1"/>
  <c r="F1489" i="22" s="1"/>
  <c r="F1490" i="22" s="1"/>
  <c r="F1491" i="22" s="1"/>
  <c r="F1492" i="22" s="1"/>
  <c r="F1493" i="22" s="1"/>
  <c r="F1494" i="22" s="1"/>
  <c r="F1495" i="22" s="1"/>
  <c r="F1496" i="22" s="1"/>
  <c r="F1497" i="22" s="1"/>
  <c r="F1498" i="22" s="1"/>
  <c r="F1499" i="22" s="1"/>
  <c r="F1500" i="22" s="1"/>
  <c r="F1501" i="22" s="1"/>
  <c r="F1502" i="22" s="1"/>
  <c r="F1503" i="22" s="1"/>
  <c r="F1504" i="22" s="1"/>
  <c r="F1505" i="22" s="1"/>
  <c r="F1506" i="22" s="1"/>
  <c r="F1507" i="22" s="1"/>
  <c r="F1508" i="22" s="1"/>
  <c r="F1509" i="22" s="1"/>
  <c r="F1510" i="22" s="1"/>
  <c r="F1511" i="22" s="1"/>
  <c r="F1512" i="22" s="1"/>
  <c r="F1513" i="22" s="1"/>
  <c r="F1514" i="22" s="1"/>
  <c r="F1515" i="22" s="1"/>
  <c r="F1516" i="22" s="1"/>
  <c r="F1517" i="22" s="1"/>
  <c r="F1518" i="22" s="1"/>
  <c r="F1519" i="22" s="1"/>
  <c r="F1520" i="22" s="1"/>
  <c r="F1521" i="22" s="1"/>
  <c r="F1522" i="22" s="1"/>
  <c r="F1523" i="22" s="1"/>
  <c r="F1524" i="22" s="1"/>
  <c r="F1525" i="22" s="1"/>
  <c r="F1526" i="22" s="1"/>
  <c r="F1527" i="22" s="1"/>
  <c r="F1528" i="22" s="1"/>
  <c r="F1529" i="22" s="1"/>
  <c r="F1530" i="22" s="1"/>
  <c r="F1531" i="22" s="1"/>
  <c r="F1532" i="22" s="1"/>
  <c r="F1533" i="22" s="1"/>
  <c r="F1534" i="22" s="1"/>
  <c r="F1535" i="22" s="1"/>
  <c r="F1536" i="22" s="1"/>
  <c r="F1537" i="22" s="1"/>
  <c r="F1538" i="22" s="1"/>
  <c r="F1539" i="22" s="1"/>
  <c r="F1540" i="22" s="1"/>
  <c r="F1541" i="22" s="1"/>
  <c r="F1542" i="22" s="1"/>
  <c r="F1543" i="22" s="1"/>
  <c r="F1544" i="22" s="1"/>
  <c r="F1545" i="22" s="1"/>
  <c r="F1546" i="22" s="1"/>
  <c r="F1547" i="22" s="1"/>
  <c r="F1548" i="22" s="1"/>
  <c r="F1549" i="22" s="1"/>
  <c r="F1550" i="22" s="1"/>
  <c r="F1551" i="22" s="1"/>
  <c r="F1552" i="22" s="1"/>
  <c r="F1553" i="22" s="1"/>
  <c r="F1554" i="22" s="1"/>
  <c r="F1555" i="22" s="1"/>
  <c r="F1556" i="22" s="1"/>
  <c r="F1557" i="22" s="1"/>
  <c r="F1558" i="22" s="1"/>
  <c r="F1559" i="22" s="1"/>
  <c r="F1560" i="22" s="1"/>
  <c r="F1561" i="22" s="1"/>
  <c r="F1562" i="22" s="1"/>
  <c r="F1563" i="22" s="1"/>
  <c r="F1564" i="22" s="1"/>
  <c r="F1565" i="22" s="1"/>
  <c r="F1566" i="22" s="1"/>
  <c r="F1567" i="22" s="1"/>
  <c r="F1568" i="22" s="1"/>
  <c r="F1569" i="22" s="1"/>
  <c r="F1570" i="22" s="1"/>
  <c r="F1571" i="22" s="1"/>
  <c r="F1572" i="22" s="1"/>
  <c r="F1573" i="22" s="1"/>
  <c r="F1574" i="22" s="1"/>
  <c r="F1575" i="22" s="1"/>
  <c r="F1576" i="22" s="1"/>
  <c r="F1577" i="22" s="1"/>
  <c r="F1578" i="22" s="1"/>
  <c r="F1579" i="22" s="1"/>
  <c r="F1580" i="22" s="1"/>
  <c r="F1581" i="22" s="1"/>
  <c r="F1582" i="22" s="1"/>
  <c r="F1583" i="22" s="1"/>
  <c r="F1584" i="22" s="1"/>
  <c r="F1585" i="22" s="1"/>
  <c r="F1586" i="22" s="1"/>
  <c r="F1587" i="22" s="1"/>
  <c r="F1588" i="22" s="1"/>
  <c r="F1589" i="22" s="1"/>
  <c r="F1590" i="22" s="1"/>
  <c r="F1591" i="22" s="1"/>
  <c r="F1592" i="22" s="1"/>
  <c r="F1593" i="22" s="1"/>
  <c r="F1594" i="22" s="1"/>
  <c r="F1595" i="22" s="1"/>
  <c r="F1596" i="22" s="1"/>
  <c r="F1597" i="22" s="1"/>
  <c r="F1598" i="22" s="1"/>
  <c r="F1599" i="22" s="1"/>
  <c r="F1600" i="22" s="1"/>
  <c r="F1601" i="22" s="1"/>
  <c r="F1602" i="22" s="1"/>
  <c r="F1603" i="22" s="1"/>
  <c r="F1604" i="22" s="1"/>
  <c r="F1605" i="22" s="1"/>
  <c r="F1606" i="22" s="1"/>
  <c r="F1607" i="22" s="1"/>
  <c r="F1608" i="22" s="1"/>
  <c r="F1609" i="22" s="1"/>
  <c r="F1610" i="22" s="1"/>
  <c r="F1611" i="22" s="1"/>
  <c r="F1612" i="22" s="1"/>
  <c r="F1613" i="22" s="1"/>
  <c r="F1614" i="22" s="1"/>
  <c r="F1615" i="22" s="1"/>
  <c r="F1616" i="22" s="1"/>
  <c r="F1617" i="22" s="1"/>
  <c r="F1618" i="22" s="1"/>
  <c r="F1619" i="22" s="1"/>
  <c r="F1620" i="22" s="1"/>
  <c r="F1621" i="22" s="1"/>
  <c r="F1622" i="22" s="1"/>
  <c r="F1623" i="22" s="1"/>
  <c r="F1624" i="22" s="1"/>
  <c r="F1625" i="22" s="1"/>
  <c r="F1626" i="22" s="1"/>
  <c r="F1627" i="22" s="1"/>
  <c r="F1628" i="22" s="1"/>
  <c r="F1629" i="22" s="1"/>
  <c r="F1630" i="22" s="1"/>
  <c r="F1631" i="22" s="1"/>
  <c r="F1632" i="22" s="1"/>
  <c r="F1633" i="22" s="1"/>
  <c r="F1634" i="22" s="1"/>
  <c r="F1635" i="22" s="1"/>
  <c r="F1636" i="22" s="1"/>
  <c r="F1637" i="22" s="1"/>
  <c r="F1638" i="22" s="1"/>
  <c r="F1639" i="22" s="1"/>
  <c r="F1640" i="22" s="1"/>
  <c r="F1641" i="22" s="1"/>
  <c r="F1642" i="22" s="1"/>
  <c r="F1643" i="22" s="1"/>
  <c r="F1644" i="22" s="1"/>
  <c r="F1645" i="22" s="1"/>
  <c r="F1646" i="22" s="1"/>
  <c r="F1647" i="22" s="1"/>
  <c r="F1648" i="22" s="1"/>
  <c r="F1649" i="22" s="1"/>
  <c r="F1650" i="22" s="1"/>
  <c r="F1651" i="22" s="1"/>
  <c r="F1652" i="22" s="1"/>
  <c r="F1653" i="22" s="1"/>
  <c r="F1654" i="22" s="1"/>
  <c r="F1655" i="22" s="1"/>
  <c r="F1656" i="22" s="1"/>
  <c r="F1657" i="22" s="1"/>
  <c r="F1658" i="22" s="1"/>
  <c r="F1659" i="22" s="1"/>
  <c r="F1660" i="22" s="1"/>
  <c r="F1661" i="22" s="1"/>
  <c r="F1662" i="22" s="1"/>
  <c r="F1663" i="22" s="1"/>
  <c r="F1664" i="22" s="1"/>
  <c r="F1665" i="22" s="1"/>
  <c r="F1666" i="22" s="1"/>
  <c r="F1667" i="22" s="1"/>
  <c r="F1668" i="22" s="1"/>
  <c r="F1669" i="22" s="1"/>
  <c r="F1670" i="22" s="1"/>
  <c r="F1671" i="22" s="1"/>
  <c r="F1672" i="22" s="1"/>
  <c r="F1673" i="22" s="1"/>
  <c r="F1674" i="22" s="1"/>
  <c r="F1675" i="22" s="1"/>
  <c r="F1676" i="22" s="1"/>
  <c r="F1677" i="22" s="1"/>
  <c r="F1678" i="22" s="1"/>
  <c r="F1679" i="22" s="1"/>
  <c r="F1680" i="22" s="1"/>
  <c r="F1681" i="22" s="1"/>
  <c r="F1682" i="22" s="1"/>
  <c r="F1683" i="22" s="1"/>
  <c r="F1684" i="22" s="1"/>
  <c r="F1685" i="22" s="1"/>
  <c r="F1686" i="22" s="1"/>
  <c r="F1687" i="22" s="1"/>
  <c r="F1688" i="22" s="1"/>
  <c r="F1689" i="22" s="1"/>
  <c r="F1690" i="22" s="1"/>
  <c r="F1691" i="22" s="1"/>
  <c r="F1692" i="22" s="1"/>
  <c r="F1693" i="22" s="1"/>
  <c r="F1694" i="22" s="1"/>
  <c r="F1695" i="22" s="1"/>
  <c r="F1696" i="22" s="1"/>
  <c r="F1697" i="22" s="1"/>
  <c r="F1698" i="22" s="1"/>
  <c r="F1699" i="22" s="1"/>
  <c r="F1700" i="22" s="1"/>
  <c r="F1701" i="22" s="1"/>
  <c r="F1702" i="22" s="1"/>
  <c r="F1703" i="22" s="1"/>
  <c r="F1704" i="22" s="1"/>
  <c r="F1705" i="22" s="1"/>
  <c r="F1706" i="22" s="1"/>
  <c r="F1707" i="22" s="1"/>
  <c r="F1708" i="22" s="1"/>
  <c r="F1709" i="22" s="1"/>
  <c r="F1710" i="22" s="1"/>
  <c r="F1711" i="22" s="1"/>
  <c r="F1712" i="22" s="1"/>
  <c r="F1713" i="22" s="1"/>
  <c r="F1714" i="22" s="1"/>
  <c r="F1715" i="22" s="1"/>
  <c r="F1716" i="22" s="1"/>
  <c r="F1717" i="22" s="1"/>
  <c r="F1718" i="22" s="1"/>
  <c r="F1719" i="22" s="1"/>
  <c r="F1720" i="22" s="1"/>
  <c r="F1721" i="22" s="1"/>
  <c r="F1722" i="22" s="1"/>
  <c r="F1723" i="22" s="1"/>
  <c r="F1724" i="22" s="1"/>
  <c r="F1725" i="22" s="1"/>
  <c r="F1726" i="22" s="1"/>
  <c r="F1727" i="22" s="1"/>
  <c r="F1728" i="22" s="1"/>
  <c r="F1729" i="22" s="1"/>
  <c r="F1730" i="22" s="1"/>
  <c r="F1731" i="22" s="1"/>
  <c r="F1732" i="22" s="1"/>
  <c r="F1733" i="22" s="1"/>
  <c r="F1734" i="22" s="1"/>
  <c r="F1735" i="22" s="1"/>
  <c r="F1736" i="22" s="1"/>
  <c r="F1737" i="22" s="1"/>
  <c r="F1738" i="22" s="1"/>
  <c r="F1739" i="22" s="1"/>
  <c r="F1740" i="22" s="1"/>
  <c r="F1741" i="22" s="1"/>
  <c r="F1742" i="22" s="1"/>
  <c r="F1743" i="22" s="1"/>
  <c r="F1744" i="22" s="1"/>
  <c r="F1745" i="22" s="1"/>
  <c r="F1746" i="22" s="1"/>
  <c r="F1747" i="22" s="1"/>
  <c r="F1748" i="22" s="1"/>
  <c r="F1749" i="22" s="1"/>
  <c r="F1750" i="22" s="1"/>
  <c r="F1751" i="22" s="1"/>
  <c r="F1752" i="22" s="1"/>
  <c r="F1753" i="22" s="1"/>
  <c r="F1754" i="22" s="1"/>
  <c r="F1755" i="22" s="1"/>
  <c r="F1756" i="22" s="1"/>
  <c r="F1757" i="22" s="1"/>
  <c r="F1758" i="22" s="1"/>
  <c r="F1759" i="22" s="1"/>
  <c r="F1760" i="22" s="1"/>
  <c r="F1761" i="22" s="1"/>
  <c r="F1762" i="22" s="1"/>
  <c r="F1763" i="22" s="1"/>
  <c r="F1764" i="22" s="1"/>
  <c r="F1765" i="22" s="1"/>
  <c r="F1766" i="22" s="1"/>
  <c r="F1767" i="22" s="1"/>
  <c r="F1768" i="22" s="1"/>
  <c r="F1769" i="22" s="1"/>
  <c r="F1770" i="22" s="1"/>
  <c r="F1771" i="22" s="1"/>
  <c r="F1772" i="22" s="1"/>
  <c r="F1773" i="22" s="1"/>
  <c r="F1774" i="22" s="1"/>
  <c r="F1775" i="22" s="1"/>
  <c r="F1776" i="22" s="1"/>
  <c r="F1777" i="22" s="1"/>
  <c r="G3" i="22"/>
  <c r="G4" i="22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G15" i="22" s="1"/>
  <c r="G16" i="22" s="1"/>
  <c r="G17" i="22" s="1"/>
  <c r="G18" i="22" s="1"/>
  <c r="G19" i="22" s="1"/>
  <c r="G20" i="22" s="1"/>
  <c r="G21" i="22" s="1"/>
  <c r="G22" i="22"/>
  <c r="G23" i="22" s="1"/>
  <c r="G24" i="22" s="1"/>
  <c r="G25" i="22" s="1"/>
  <c r="G26" i="22" s="1"/>
  <c r="G27" i="22" s="1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G47" i="22" s="1"/>
  <c r="G48" i="22" s="1"/>
  <c r="G49" i="22" s="1"/>
  <c r="G50" i="22" s="1"/>
  <c r="G51" i="22" s="1"/>
  <c r="G52" i="22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71" i="22" s="1"/>
  <c r="G72" i="22" s="1"/>
  <c r="G73" i="22" s="1"/>
  <c r="G74" i="22" s="1"/>
  <c r="G75" i="22" s="1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G95" i="22" s="1"/>
  <c r="G96" i="22" s="1"/>
  <c r="G97" i="22" s="1"/>
  <c r="G98" i="22" s="1"/>
  <c r="G99" i="22" s="1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119" i="22" s="1"/>
  <c r="G120" i="22" s="1"/>
  <c r="G121" i="22" s="1"/>
  <c r="G122" i="22" s="1"/>
  <c r="G123" i="22" s="1"/>
  <c r="G124" i="22" s="1"/>
  <c r="G125" i="22" s="1"/>
  <c r="G126" i="22" s="1"/>
  <c r="G127" i="22" s="1"/>
  <c r="G128" i="22" s="1"/>
  <c r="G129" i="22" s="1"/>
  <c r="G130" i="22" s="1"/>
  <c r="G131" i="22" s="1"/>
  <c r="G132" i="22" s="1"/>
  <c r="G133" i="22" s="1"/>
  <c r="G134" i="22" s="1"/>
  <c r="G135" i="22" s="1"/>
  <c r="G136" i="22" s="1"/>
  <c r="G137" i="22" s="1"/>
  <c r="G138" i="22" s="1"/>
  <c r="G139" i="22" s="1"/>
  <c r="G140" i="22" s="1"/>
  <c r="G141" i="22" s="1"/>
  <c r="G142" i="22" s="1"/>
  <c r="G143" i="22" s="1"/>
  <c r="G144" i="22" s="1"/>
  <c r="G145" i="22" s="1"/>
  <c r="G146" i="22" s="1"/>
  <c r="G147" i="22" s="1"/>
  <c r="G148" i="22" s="1"/>
  <c r="G149" i="22" s="1"/>
  <c r="G150" i="22" s="1"/>
  <c r="G151" i="22" s="1"/>
  <c r="G152" i="22" s="1"/>
  <c r="G153" i="22" s="1"/>
  <c r="G154" i="22" s="1"/>
  <c r="G155" i="22" s="1"/>
  <c r="G156" i="22" s="1"/>
  <c r="G157" i="22" s="1"/>
  <c r="G158" i="22" s="1"/>
  <c r="G159" i="22" s="1"/>
  <c r="G160" i="22" s="1"/>
  <c r="G161" i="22" s="1"/>
  <c r="G162" i="22" s="1"/>
  <c r="G163" i="22" s="1"/>
  <c r="G164" i="22" s="1"/>
  <c r="G165" i="22" s="1"/>
  <c r="G166" i="22" s="1"/>
  <c r="G167" i="22" s="1"/>
  <c r="G168" i="22" s="1"/>
  <c r="G169" i="22" s="1"/>
  <c r="G170" i="22" s="1"/>
  <c r="G171" i="22" s="1"/>
  <c r="G172" i="22" s="1"/>
  <c r="G173" i="22" s="1"/>
  <c r="G174" i="22" s="1"/>
  <c r="G175" i="22" s="1"/>
  <c r="G176" i="22" s="1"/>
  <c r="G177" i="22" s="1"/>
  <c r="F2" i="23"/>
  <c r="G2" i="23"/>
  <c r="A1" i="23"/>
  <c r="B21" i="23"/>
  <c r="B51" i="23"/>
  <c r="B138" i="23"/>
  <c r="A150" i="23"/>
  <c r="B180" i="23"/>
  <c r="B187" i="23"/>
  <c r="M187" i="23" s="1"/>
  <c r="B205" i="23"/>
  <c r="M205" i="23"/>
  <c r="B238" i="23"/>
  <c r="A245" i="23"/>
  <c r="B251" i="23"/>
  <c r="M251" i="23" s="1"/>
  <c r="A271" i="23"/>
  <c r="B291" i="23"/>
  <c r="M291" i="23" s="1"/>
  <c r="B295" i="23"/>
  <c r="M295" i="23"/>
  <c r="A324" i="23"/>
  <c r="B334" i="23"/>
  <c r="B348" i="23"/>
  <c r="A359" i="23"/>
  <c r="A413" i="23"/>
  <c r="B413" i="23"/>
  <c r="M413" i="23" s="1"/>
  <c r="A437" i="23"/>
  <c r="A446" i="23"/>
  <c r="B463" i="23"/>
  <c r="M463" i="23"/>
  <c r="B485" i="23"/>
  <c r="M485" i="23"/>
  <c r="A491" i="23"/>
  <c r="A494" i="23"/>
  <c r="A497" i="23"/>
  <c r="B499" i="23"/>
  <c r="B500" i="23"/>
  <c r="A504" i="23"/>
  <c r="B513" i="23"/>
  <c r="B514" i="23"/>
  <c r="A517" i="23"/>
  <c r="B521" i="23"/>
  <c r="B525" i="23"/>
  <c r="A526" i="23"/>
  <c r="B529" i="23"/>
  <c r="A530" i="23"/>
  <c r="B532" i="23"/>
  <c r="A533" i="23"/>
  <c r="B536" i="23"/>
  <c r="A537" i="23"/>
  <c r="A546" i="23"/>
  <c r="B546" i="23"/>
  <c r="A547" i="23"/>
  <c r="B554" i="23"/>
  <c r="A557" i="23"/>
  <c r="A558" i="23"/>
  <c r="B558" i="23"/>
  <c r="B562" i="23"/>
  <c r="A563" i="23"/>
  <c r="B563" i="23"/>
  <c r="B565" i="23"/>
  <c r="A569" i="23"/>
  <c r="A574" i="23"/>
  <c r="B574" i="23"/>
  <c r="B578" i="23"/>
  <c r="B585" i="23"/>
  <c r="A590" i="23"/>
  <c r="A591" i="23"/>
  <c r="B591" i="23"/>
  <c r="B594" i="23"/>
  <c r="B595" i="23"/>
  <c r="B596" i="23"/>
  <c r="B602" i="23"/>
  <c r="A606" i="23"/>
  <c r="A607" i="23"/>
  <c r="B611" i="23"/>
  <c r="B613" i="23"/>
  <c r="A614" i="23"/>
  <c r="B617" i="23"/>
  <c r="B630" i="23"/>
  <c r="B633" i="23"/>
  <c r="B634" i="23"/>
  <c r="B640" i="23"/>
  <c r="A643" i="23"/>
  <c r="B643" i="23"/>
  <c r="A645" i="23"/>
  <c r="A651" i="23"/>
  <c r="B654" i="23"/>
  <c r="A656" i="23"/>
  <c r="B659" i="23"/>
  <c r="A662" i="23"/>
  <c r="B662" i="23"/>
  <c r="A673" i="23"/>
  <c r="A675" i="23"/>
  <c r="A678" i="23"/>
  <c r="A679" i="23"/>
  <c r="A682" i="23"/>
  <c r="B683" i="23"/>
  <c r="B689" i="23"/>
  <c r="B691" i="23"/>
  <c r="B692" i="23"/>
  <c r="B700" i="23"/>
  <c r="A701" i="23"/>
  <c r="A703" i="23"/>
  <c r="B704" i="23"/>
  <c r="A713" i="23"/>
  <c r="B721" i="23"/>
  <c r="A722" i="23"/>
  <c r="B724" i="23"/>
  <c r="B728" i="23"/>
  <c r="A730" i="23"/>
  <c r="A734" i="23"/>
  <c r="B735" i="23"/>
  <c r="A741" i="23"/>
  <c r="B741" i="23"/>
  <c r="A744" i="23"/>
  <c r="B744" i="23"/>
  <c r="B752" i="23"/>
  <c r="A753" i="23"/>
  <c r="B757" i="23"/>
  <c r="A766" i="23"/>
  <c r="B766" i="23"/>
  <c r="B772" i="23"/>
  <c r="B777" i="23"/>
  <c r="B778" i="23"/>
  <c r="A779" i="23"/>
  <c r="A786" i="23"/>
  <c r="B786" i="23"/>
  <c r="A793" i="23"/>
  <c r="B798" i="23"/>
  <c r="A799" i="23"/>
  <c r="B804" i="23"/>
  <c r="B817" i="23"/>
  <c r="A823" i="23"/>
  <c r="B824" i="23"/>
  <c r="A826" i="23"/>
  <c r="A834" i="23"/>
  <c r="B835" i="23"/>
  <c r="A839" i="23"/>
  <c r="A845" i="23"/>
  <c r="B845" i="23"/>
  <c r="B847" i="23"/>
  <c r="A853" i="23"/>
  <c r="B858" i="23"/>
  <c r="B860" i="23"/>
  <c r="A863" i="23"/>
  <c r="A873" i="23"/>
  <c r="A880" i="23"/>
  <c r="A882" i="23"/>
  <c r="B886" i="23"/>
  <c r="A887" i="23"/>
  <c r="B894" i="23"/>
  <c r="A897" i="23"/>
  <c r="A899" i="23"/>
  <c r="A905" i="23"/>
  <c r="B905" i="23"/>
  <c r="B907" i="23"/>
  <c r="A917" i="23"/>
  <c r="A918" i="23"/>
  <c r="A927" i="23"/>
  <c r="B932" i="23"/>
  <c r="B933" i="23"/>
  <c r="B941" i="23"/>
  <c r="A944" i="23"/>
  <c r="A945" i="23"/>
  <c r="A952" i="23"/>
  <c r="A954" i="23"/>
  <c r="A958" i="23"/>
  <c r="A959" i="23"/>
  <c r="B964" i="23"/>
  <c r="A966" i="23"/>
  <c r="B968" i="23"/>
  <c r="A978" i="23"/>
  <c r="B979" i="23"/>
  <c r="B991" i="23"/>
  <c r="A993" i="23"/>
  <c r="A1000" i="23"/>
  <c r="A1005" i="23"/>
  <c r="A1006" i="23"/>
  <c r="A1014" i="23"/>
  <c r="B1014" i="23"/>
  <c r="B1017" i="23"/>
  <c r="B1024" i="23"/>
  <c r="A1025" i="23"/>
  <c r="A1026" i="23"/>
  <c r="A1027" i="23"/>
  <c r="A1037" i="23"/>
  <c r="B1039" i="23"/>
  <c r="A1041" i="23"/>
  <c r="A1048" i="23"/>
  <c r="A1053" i="23"/>
  <c r="B1059" i="23"/>
  <c r="B1060" i="23"/>
  <c r="B1064" i="23"/>
  <c r="A1066" i="23"/>
  <c r="A1073" i="23"/>
  <c r="B1073" i="23"/>
  <c r="A1079" i="23"/>
  <c r="B1084" i="23"/>
  <c r="A1085" i="23"/>
  <c r="B1087" i="23"/>
  <c r="A1107" i="23"/>
  <c r="B1107" i="23"/>
  <c r="B1112" i="23"/>
  <c r="B1120" i="23"/>
  <c r="A1121" i="23"/>
  <c r="A1125" i="23"/>
  <c r="A1128" i="23"/>
  <c r="A1134" i="23"/>
  <c r="A1135" i="23"/>
  <c r="A1137" i="23"/>
  <c r="A1144" i="23"/>
  <c r="B1144" i="23"/>
  <c r="B1147" i="23"/>
  <c r="B1161" i="23"/>
  <c r="A1169" i="23"/>
  <c r="A1171" i="23"/>
  <c r="B1171" i="23"/>
  <c r="B1178" i="23"/>
  <c r="B1186" i="23"/>
  <c r="B1187" i="23"/>
  <c r="A1191" i="23"/>
  <c r="A1197" i="23"/>
  <c r="A1203" i="23"/>
  <c r="B1211" i="23"/>
  <c r="A1216" i="23"/>
  <c r="A1227" i="23"/>
  <c r="B1232" i="23"/>
  <c r="A1233" i="23"/>
  <c r="B1241" i="23"/>
  <c r="B1242" i="23"/>
  <c r="B1243" i="23"/>
  <c r="B1255" i="23"/>
  <c r="A1257" i="23"/>
  <c r="B1257" i="23"/>
  <c r="B1263" i="23"/>
  <c r="B1270" i="23"/>
  <c r="A1277" i="23"/>
  <c r="A1280" i="23"/>
  <c r="A1289" i="23"/>
  <c r="A1294" i="23"/>
  <c r="A1299" i="23"/>
  <c r="A1319" i="23"/>
  <c r="B1326" i="23"/>
  <c r="B1334" i="23"/>
  <c r="B1347" i="23"/>
  <c r="M1347" i="23" s="1"/>
  <c r="P1347" i="23" s="1"/>
  <c r="B1355" i="23"/>
  <c r="M1355" i="23" s="1"/>
  <c r="P1355" i="23" s="1"/>
  <c r="A1390" i="23"/>
  <c r="B1400" i="23"/>
  <c r="B1404" i="23"/>
  <c r="A1423" i="23"/>
  <c r="B1426" i="23"/>
  <c r="A1428" i="23"/>
  <c r="A1437" i="23"/>
  <c r="B1459" i="23"/>
  <c r="M1459" i="23" s="1"/>
  <c r="P1459" i="23" s="1"/>
  <c r="A1463" i="23"/>
  <c r="B1464" i="23"/>
  <c r="A1485" i="23"/>
  <c r="B1495" i="23"/>
  <c r="M1495" i="23"/>
  <c r="P1495" i="23"/>
  <c r="A1498" i="23"/>
  <c r="B1550" i="23"/>
  <c r="A1563" i="23"/>
  <c r="A1565" i="23"/>
  <c r="B1581" i="23"/>
  <c r="M1581" i="23"/>
  <c r="P1581" i="23"/>
  <c r="A1582" i="23"/>
  <c r="B1589" i="23"/>
  <c r="M1589" i="23"/>
  <c r="P1589" i="23"/>
  <c r="A1611" i="23"/>
  <c r="B1611" i="23"/>
  <c r="M1611" i="23" s="1"/>
  <c r="P1611" i="23" s="1"/>
  <c r="A1616" i="23"/>
  <c r="B1621" i="23"/>
  <c r="M1621" i="23"/>
  <c r="P1621" i="23" s="1"/>
  <c r="B1633" i="23"/>
  <c r="M1633" i="23" s="1"/>
  <c r="P1633" i="23" s="1"/>
  <c r="A1642" i="23"/>
  <c r="A1647" i="23"/>
  <c r="B1659" i="23"/>
  <c r="M1659" i="23" s="1"/>
  <c r="P1659" i="23"/>
  <c r="B1666" i="23"/>
  <c r="A1673" i="23"/>
  <c r="A1686" i="23"/>
  <c r="B1686" i="23"/>
  <c r="A1700" i="23"/>
  <c r="A1703" i="23"/>
  <c r="B1713" i="23"/>
  <c r="M1713" i="23" s="1"/>
  <c r="P1713" i="23" s="1"/>
  <c r="A1717" i="23"/>
  <c r="A1719" i="23"/>
  <c r="B1735" i="23"/>
  <c r="M1735" i="23"/>
  <c r="P1735" i="23" s="1"/>
  <c r="A1738" i="23"/>
  <c r="B1738" i="23"/>
  <c r="A1748" i="23"/>
  <c r="A1753" i="23"/>
  <c r="A1758" i="23"/>
  <c r="B1773" i="23"/>
  <c r="M1773" i="23"/>
  <c r="P1773" i="23"/>
  <c r="J3" i="23"/>
  <c r="J4" i="23"/>
  <c r="J5" i="23"/>
  <c r="J6" i="23" s="1"/>
  <c r="J7" i="23" s="1"/>
  <c r="I3" i="23"/>
  <c r="I4" i="23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I95" i="23" s="1"/>
  <c r="I96" i="23" s="1"/>
  <c r="I97" i="23" s="1"/>
  <c r="I98" i="23" s="1"/>
  <c r="I99" i="23" s="1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19" i="23" s="1"/>
  <c r="I120" i="23" s="1"/>
  <c r="I121" i="23" s="1"/>
  <c r="I122" i="23" s="1"/>
  <c r="I123" i="23" s="1"/>
  <c r="I124" i="23" s="1"/>
  <c r="I125" i="23" s="1"/>
  <c r="I126" i="23" s="1"/>
  <c r="I127" i="23" s="1"/>
  <c r="I128" i="23" s="1"/>
  <c r="I129" i="23" s="1"/>
  <c r="I130" i="23" s="1"/>
  <c r="I131" i="23" s="1"/>
  <c r="I132" i="23" s="1"/>
  <c r="I133" i="23" s="1"/>
  <c r="I134" i="23" s="1"/>
  <c r="I135" i="23" s="1"/>
  <c r="I136" i="23" s="1"/>
  <c r="I137" i="23" s="1"/>
  <c r="I138" i="23" s="1"/>
  <c r="I139" i="23" s="1"/>
  <c r="I140" i="23" s="1"/>
  <c r="I141" i="23" s="1"/>
  <c r="I142" i="23" s="1"/>
  <c r="I143" i="23" s="1"/>
  <c r="I144" i="23" s="1"/>
  <c r="I145" i="23" s="1"/>
  <c r="I146" i="23" s="1"/>
  <c r="I147" i="23" s="1"/>
  <c r="I148" i="23" s="1"/>
  <c r="I149" i="23" s="1"/>
  <c r="I150" i="23" s="1"/>
  <c r="I151" i="23" s="1"/>
  <c r="I152" i="23" s="1"/>
  <c r="I153" i="23" s="1"/>
  <c r="I154" i="23" s="1"/>
  <c r="I155" i="23" s="1"/>
  <c r="I156" i="23" s="1"/>
  <c r="I157" i="23" s="1"/>
  <c r="I158" i="23" s="1"/>
  <c r="I159" i="23" s="1"/>
  <c r="I160" i="23" s="1"/>
  <c r="I161" i="23" s="1"/>
  <c r="I162" i="23" s="1"/>
  <c r="I163" i="23" s="1"/>
  <c r="I164" i="23" s="1"/>
  <c r="I165" i="23" s="1"/>
  <c r="I166" i="23" s="1"/>
  <c r="I167" i="23" s="1"/>
  <c r="I168" i="23" s="1"/>
  <c r="I169" i="23" s="1"/>
  <c r="I170" i="23" s="1"/>
  <c r="I171" i="23" s="1"/>
  <c r="I172" i="23" s="1"/>
  <c r="I173" i="23" s="1"/>
  <c r="I174" i="23" s="1"/>
  <c r="I175" i="23" s="1"/>
  <c r="I176" i="23" s="1"/>
  <c r="I177" i="23" s="1"/>
  <c r="I178" i="23" s="1"/>
  <c r="I179" i="23" s="1"/>
  <c r="I180" i="23" s="1"/>
  <c r="I181" i="23" s="1"/>
  <c r="I182" i="23" s="1"/>
  <c r="I183" i="23" s="1"/>
  <c r="I184" i="23" s="1"/>
  <c r="I185" i="23" s="1"/>
  <c r="I186" i="23" s="1"/>
  <c r="I187" i="23" s="1"/>
  <c r="I188" i="23" s="1"/>
  <c r="I189" i="23" s="1"/>
  <c r="I190" i="23" s="1"/>
  <c r="I191" i="23" s="1"/>
  <c r="I192" i="23" s="1"/>
  <c r="I193" i="23" s="1"/>
  <c r="I194" i="23" s="1"/>
  <c r="I195" i="23" s="1"/>
  <c r="I196" i="23" s="1"/>
  <c r="I197" i="23" s="1"/>
  <c r="I198" i="23" s="1"/>
  <c r="I199" i="23" s="1"/>
  <c r="I200" i="23" s="1"/>
  <c r="I201" i="23" s="1"/>
  <c r="I202" i="23" s="1"/>
  <c r="I203" i="23" s="1"/>
  <c r="I204" i="23" s="1"/>
  <c r="I205" i="23" s="1"/>
  <c r="I206" i="23" s="1"/>
  <c r="I207" i="23" s="1"/>
  <c r="I208" i="23" s="1"/>
  <c r="I209" i="23" s="1"/>
  <c r="I210" i="23" s="1"/>
  <c r="I211" i="23" s="1"/>
  <c r="I212" i="23" s="1"/>
  <c r="I213" i="23" s="1"/>
  <c r="I214" i="23" s="1"/>
  <c r="I215" i="23" s="1"/>
  <c r="I216" i="23" s="1"/>
  <c r="I217" i="23" s="1"/>
  <c r="I218" i="23" s="1"/>
  <c r="I219" i="23" s="1"/>
  <c r="I220" i="23" s="1"/>
  <c r="I221" i="23" s="1"/>
  <c r="I222" i="23" s="1"/>
  <c r="I223" i="23" s="1"/>
  <c r="I224" i="23" s="1"/>
  <c r="I225" i="23" s="1"/>
  <c r="I226" i="23" s="1"/>
  <c r="I227" i="23" s="1"/>
  <c r="I228" i="23" s="1"/>
  <c r="I229" i="23" s="1"/>
  <c r="I230" i="23" s="1"/>
  <c r="I231" i="23" s="1"/>
  <c r="I232" i="23" s="1"/>
  <c r="I233" i="23" s="1"/>
  <c r="I234" i="23" s="1"/>
  <c r="I235" i="23" s="1"/>
  <c r="I236" i="23" s="1"/>
  <c r="I237" i="23" s="1"/>
  <c r="I238" i="23" s="1"/>
  <c r="I239" i="23" s="1"/>
  <c r="I240" i="23" s="1"/>
  <c r="I241" i="23" s="1"/>
  <c r="I242" i="23" s="1"/>
  <c r="I243" i="23" s="1"/>
  <c r="I244" i="23" s="1"/>
  <c r="I245" i="23" s="1"/>
  <c r="I246" i="23" s="1"/>
  <c r="I247" i="23" s="1"/>
  <c r="I248" i="23" s="1"/>
  <c r="I249" i="23" s="1"/>
  <c r="I250" i="23" s="1"/>
  <c r="I251" i="23" s="1"/>
  <c r="I252" i="23" s="1"/>
  <c r="I253" i="23" s="1"/>
  <c r="I254" i="23" s="1"/>
  <c r="I255" i="23" s="1"/>
  <c r="I256" i="23" s="1"/>
  <c r="I257" i="23" s="1"/>
  <c r="I258" i="23" s="1"/>
  <c r="I259" i="23" s="1"/>
  <c r="I260" i="23" s="1"/>
  <c r="I261" i="23" s="1"/>
  <c r="I262" i="23" s="1"/>
  <c r="I263" i="23" s="1"/>
  <c r="I264" i="23" s="1"/>
  <c r="I265" i="23" s="1"/>
  <c r="I266" i="23" s="1"/>
  <c r="I267" i="23" s="1"/>
  <c r="I268" i="23" s="1"/>
  <c r="I269" i="23" s="1"/>
  <c r="I270" i="23" s="1"/>
  <c r="I271" i="23" s="1"/>
  <c r="I272" i="23" s="1"/>
  <c r="I273" i="23" s="1"/>
  <c r="I274" i="23" s="1"/>
  <c r="I275" i="23" s="1"/>
  <c r="I276" i="23" s="1"/>
  <c r="I277" i="23" s="1"/>
  <c r="I278" i="23" s="1"/>
  <c r="I279" i="23" s="1"/>
  <c r="I280" i="23" s="1"/>
  <c r="I281" i="23" s="1"/>
  <c r="I282" i="23" s="1"/>
  <c r="I283" i="23" s="1"/>
  <c r="I284" i="23" s="1"/>
  <c r="I285" i="23" s="1"/>
  <c r="I286" i="23" s="1"/>
  <c r="I287" i="23" s="1"/>
  <c r="I288" i="23" s="1"/>
  <c r="I289" i="23" s="1"/>
  <c r="I290" i="23" s="1"/>
  <c r="I291" i="23" s="1"/>
  <c r="I292" i="23" s="1"/>
  <c r="I293" i="23" s="1"/>
  <c r="I294" i="23" s="1"/>
  <c r="I295" i="23" s="1"/>
  <c r="I296" i="23" s="1"/>
  <c r="I297" i="23" s="1"/>
  <c r="I298" i="23" s="1"/>
  <c r="I299" i="23" s="1"/>
  <c r="I300" i="23" s="1"/>
  <c r="I301" i="23" s="1"/>
  <c r="I302" i="23" s="1"/>
  <c r="I303" i="23" s="1"/>
  <c r="I304" i="23" s="1"/>
  <c r="I305" i="23" s="1"/>
  <c r="I306" i="23" s="1"/>
  <c r="I307" i="23" s="1"/>
  <c r="I308" i="23" s="1"/>
  <c r="I309" i="23" s="1"/>
  <c r="I310" i="23" s="1"/>
  <c r="I311" i="23" s="1"/>
  <c r="I312" i="23" s="1"/>
  <c r="I313" i="23" s="1"/>
  <c r="I314" i="23" s="1"/>
  <c r="I315" i="23" s="1"/>
  <c r="I316" i="23" s="1"/>
  <c r="I317" i="23" s="1"/>
  <c r="I318" i="23" s="1"/>
  <c r="I319" i="23" s="1"/>
  <c r="I320" i="23" s="1"/>
  <c r="I321" i="23" s="1"/>
  <c r="I322" i="23" s="1"/>
  <c r="I323" i="23" s="1"/>
  <c r="I324" i="23" s="1"/>
  <c r="I325" i="23" s="1"/>
  <c r="I326" i="23" s="1"/>
  <c r="I327" i="23" s="1"/>
  <c r="I328" i="23" s="1"/>
  <c r="I329" i="23" s="1"/>
  <c r="I330" i="23" s="1"/>
  <c r="I331" i="23" s="1"/>
  <c r="I332" i="23" s="1"/>
  <c r="I333" i="23" s="1"/>
  <c r="I334" i="23" s="1"/>
  <c r="I335" i="23" s="1"/>
  <c r="I336" i="23" s="1"/>
  <c r="I337" i="23" s="1"/>
  <c r="I338" i="23" s="1"/>
  <c r="I339" i="23" s="1"/>
  <c r="I340" i="23" s="1"/>
  <c r="I341" i="23" s="1"/>
  <c r="I342" i="23" s="1"/>
  <c r="I343" i="23" s="1"/>
  <c r="I344" i="23" s="1"/>
  <c r="I345" i="23" s="1"/>
  <c r="I346" i="23" s="1"/>
  <c r="I347" i="23" s="1"/>
  <c r="I348" i="23" s="1"/>
  <c r="I349" i="23" s="1"/>
  <c r="I350" i="23" s="1"/>
  <c r="I351" i="23" s="1"/>
  <c r="I352" i="23" s="1"/>
  <c r="I353" i="23" s="1"/>
  <c r="I354" i="23" s="1"/>
  <c r="I355" i="23" s="1"/>
  <c r="I356" i="23" s="1"/>
  <c r="I357" i="23" s="1"/>
  <c r="I358" i="23" s="1"/>
  <c r="I359" i="23" s="1"/>
  <c r="I360" i="23" s="1"/>
  <c r="I361" i="23" s="1"/>
  <c r="I362" i="23" s="1"/>
  <c r="I363" i="23" s="1"/>
  <c r="I364" i="23" s="1"/>
  <c r="I365" i="23" s="1"/>
  <c r="I366" i="23" s="1"/>
  <c r="I367" i="23" s="1"/>
  <c r="I368" i="23" s="1"/>
  <c r="I369" i="23" s="1"/>
  <c r="I370" i="23" s="1"/>
  <c r="I371" i="23" s="1"/>
  <c r="I372" i="23" s="1"/>
  <c r="I373" i="23" s="1"/>
  <c r="I374" i="23" s="1"/>
  <c r="I375" i="23" s="1"/>
  <c r="I376" i="23" s="1"/>
  <c r="I377" i="23" s="1"/>
  <c r="I378" i="23" s="1"/>
  <c r="I379" i="23" s="1"/>
  <c r="I380" i="23" s="1"/>
  <c r="I381" i="23" s="1"/>
  <c r="I382" i="23" s="1"/>
  <c r="I383" i="23" s="1"/>
  <c r="I384" i="23" s="1"/>
  <c r="I385" i="23" s="1"/>
  <c r="I386" i="23" s="1"/>
  <c r="I387" i="23" s="1"/>
  <c r="I388" i="23" s="1"/>
  <c r="I389" i="23" s="1"/>
  <c r="I390" i="23" s="1"/>
  <c r="I391" i="23" s="1"/>
  <c r="I392" i="23" s="1"/>
  <c r="I393" i="23" s="1"/>
  <c r="I394" i="23" s="1"/>
  <c r="I395" i="23" s="1"/>
  <c r="I396" i="23" s="1"/>
  <c r="I397" i="23" s="1"/>
  <c r="I398" i="23" s="1"/>
  <c r="I399" i="23" s="1"/>
  <c r="I400" i="23" s="1"/>
  <c r="I401" i="23" s="1"/>
  <c r="I402" i="23" s="1"/>
  <c r="I403" i="23" s="1"/>
  <c r="I404" i="23" s="1"/>
  <c r="I405" i="23" s="1"/>
  <c r="I406" i="23" s="1"/>
  <c r="I407" i="23" s="1"/>
  <c r="I408" i="23" s="1"/>
  <c r="I409" i="23" s="1"/>
  <c r="I410" i="23" s="1"/>
  <c r="I411" i="23" s="1"/>
  <c r="I412" i="23" s="1"/>
  <c r="I413" i="23" s="1"/>
  <c r="I414" i="23" s="1"/>
  <c r="I415" i="23" s="1"/>
  <c r="I416" i="23" s="1"/>
  <c r="I417" i="23" s="1"/>
  <c r="I418" i="23" s="1"/>
  <c r="I419" i="23" s="1"/>
  <c r="I420" i="23" s="1"/>
  <c r="I421" i="23" s="1"/>
  <c r="I422" i="23" s="1"/>
  <c r="I423" i="23" s="1"/>
  <c r="I424" i="23" s="1"/>
  <c r="I425" i="23" s="1"/>
  <c r="I426" i="23" s="1"/>
  <c r="I427" i="23" s="1"/>
  <c r="I428" i="23" s="1"/>
  <c r="I429" i="23" s="1"/>
  <c r="I430" i="23" s="1"/>
  <c r="I431" i="23" s="1"/>
  <c r="I432" i="23" s="1"/>
  <c r="I433" i="23" s="1"/>
  <c r="I434" i="23" s="1"/>
  <c r="I435" i="23" s="1"/>
  <c r="I436" i="23" s="1"/>
  <c r="I437" i="23" s="1"/>
  <c r="I438" i="23" s="1"/>
  <c r="I439" i="23" s="1"/>
  <c r="I440" i="23" s="1"/>
  <c r="I441" i="23" s="1"/>
  <c r="I442" i="23" s="1"/>
  <c r="I443" i="23" s="1"/>
  <c r="I444" i="23" s="1"/>
  <c r="I445" i="23" s="1"/>
  <c r="I446" i="23" s="1"/>
  <c r="I447" i="23" s="1"/>
  <c r="I448" i="23" s="1"/>
  <c r="I449" i="23" s="1"/>
  <c r="I450" i="23" s="1"/>
  <c r="I451" i="23" s="1"/>
  <c r="I452" i="23" s="1"/>
  <c r="I453" i="23" s="1"/>
  <c r="I454" i="23" s="1"/>
  <c r="I455" i="23" s="1"/>
  <c r="I456" i="23" s="1"/>
  <c r="I457" i="23" s="1"/>
  <c r="I458" i="23" s="1"/>
  <c r="I459" i="23" s="1"/>
  <c r="I460" i="23" s="1"/>
  <c r="I461" i="23" s="1"/>
  <c r="I462" i="23" s="1"/>
  <c r="I463" i="23" s="1"/>
  <c r="I464" i="23" s="1"/>
  <c r="I465" i="23" s="1"/>
  <c r="I466" i="23" s="1"/>
  <c r="I467" i="23" s="1"/>
  <c r="I468" i="23" s="1"/>
  <c r="I469" i="23" s="1"/>
  <c r="I470" i="23" s="1"/>
  <c r="I471" i="23" s="1"/>
  <c r="I472" i="23" s="1"/>
  <c r="I473" i="23" s="1"/>
  <c r="I474" i="23" s="1"/>
  <c r="I475" i="23" s="1"/>
  <c r="I476" i="23" s="1"/>
  <c r="I477" i="23" s="1"/>
  <c r="I478" i="23" s="1"/>
  <c r="I479" i="23" s="1"/>
  <c r="I480" i="23" s="1"/>
  <c r="I481" i="23" s="1"/>
  <c r="I482" i="23" s="1"/>
  <c r="I483" i="23" s="1"/>
  <c r="I484" i="23" s="1"/>
  <c r="I485" i="23" s="1"/>
  <c r="I486" i="23" s="1"/>
  <c r="I487" i="23" s="1"/>
  <c r="I488" i="23" s="1"/>
  <c r="I489" i="23" s="1"/>
  <c r="I490" i="23" s="1"/>
  <c r="I491" i="23" s="1"/>
  <c r="I492" i="23" s="1"/>
  <c r="I493" i="23" s="1"/>
  <c r="I494" i="23" s="1"/>
  <c r="I495" i="23" s="1"/>
  <c r="I496" i="23" s="1"/>
  <c r="I497" i="23" s="1"/>
  <c r="I498" i="23" s="1"/>
  <c r="I499" i="23" s="1"/>
  <c r="I500" i="23" s="1"/>
  <c r="I501" i="23" s="1"/>
  <c r="I502" i="23" s="1"/>
  <c r="I503" i="23" s="1"/>
  <c r="I504" i="23" s="1"/>
  <c r="I505" i="23" s="1"/>
  <c r="I506" i="23" s="1"/>
  <c r="I507" i="23" s="1"/>
  <c r="I508" i="23" s="1"/>
  <c r="I509" i="23" s="1"/>
  <c r="I510" i="23" s="1"/>
  <c r="I511" i="23" s="1"/>
  <c r="I512" i="23" s="1"/>
  <c r="I513" i="23" s="1"/>
  <c r="I514" i="23" s="1"/>
  <c r="I515" i="23" s="1"/>
  <c r="I516" i="23" s="1"/>
  <c r="I517" i="23" s="1"/>
  <c r="I518" i="23" s="1"/>
  <c r="I519" i="23" s="1"/>
  <c r="I520" i="23" s="1"/>
  <c r="I521" i="23" s="1"/>
  <c r="I522" i="23" s="1"/>
  <c r="I523" i="23" s="1"/>
  <c r="I524" i="23" s="1"/>
  <c r="I525" i="23" s="1"/>
  <c r="I526" i="23" s="1"/>
  <c r="I527" i="23" s="1"/>
  <c r="I528" i="23" s="1"/>
  <c r="I529" i="23" s="1"/>
  <c r="I530" i="23" s="1"/>
  <c r="I531" i="23" s="1"/>
  <c r="I532" i="23" s="1"/>
  <c r="I533" i="23" s="1"/>
  <c r="I534" i="23" s="1"/>
  <c r="I535" i="23" s="1"/>
  <c r="I536" i="23" s="1"/>
  <c r="I537" i="23" s="1"/>
  <c r="I538" i="23" s="1"/>
  <c r="I539" i="23" s="1"/>
  <c r="I540" i="23" s="1"/>
  <c r="I541" i="23" s="1"/>
  <c r="I542" i="23" s="1"/>
  <c r="I543" i="23" s="1"/>
  <c r="I544" i="23" s="1"/>
  <c r="I545" i="23" s="1"/>
  <c r="I546" i="23" s="1"/>
  <c r="I547" i="23" s="1"/>
  <c r="I548" i="23" s="1"/>
  <c r="I549" i="23" s="1"/>
  <c r="I550" i="23" s="1"/>
  <c r="I551" i="23" s="1"/>
  <c r="I552" i="23" s="1"/>
  <c r="I553" i="23" s="1"/>
  <c r="I554" i="23" s="1"/>
  <c r="I555" i="23" s="1"/>
  <c r="I556" i="23" s="1"/>
  <c r="I557" i="23" s="1"/>
  <c r="I558" i="23" s="1"/>
  <c r="I559" i="23" s="1"/>
  <c r="I560" i="23" s="1"/>
  <c r="I561" i="23" s="1"/>
  <c r="I562" i="23" s="1"/>
  <c r="I563" i="23" s="1"/>
  <c r="I564" i="23" s="1"/>
  <c r="I565" i="23" s="1"/>
  <c r="I566" i="23" s="1"/>
  <c r="I567" i="23" s="1"/>
  <c r="I568" i="23" s="1"/>
  <c r="I569" i="23" s="1"/>
  <c r="I570" i="23" s="1"/>
  <c r="I571" i="23" s="1"/>
  <c r="I572" i="23" s="1"/>
  <c r="I573" i="23" s="1"/>
  <c r="I574" i="23" s="1"/>
  <c r="I575" i="23" s="1"/>
  <c r="I576" i="23" s="1"/>
  <c r="I577" i="23" s="1"/>
  <c r="I578" i="23" s="1"/>
  <c r="I579" i="23" s="1"/>
  <c r="I580" i="23" s="1"/>
  <c r="I581" i="23" s="1"/>
  <c r="I582" i="23" s="1"/>
  <c r="I583" i="23" s="1"/>
  <c r="I584" i="23" s="1"/>
  <c r="I585" i="23" s="1"/>
  <c r="I586" i="23" s="1"/>
  <c r="I587" i="23" s="1"/>
  <c r="I588" i="23" s="1"/>
  <c r="I589" i="23" s="1"/>
  <c r="I590" i="23" s="1"/>
  <c r="I591" i="23" s="1"/>
  <c r="I592" i="23" s="1"/>
  <c r="I593" i="23" s="1"/>
  <c r="I594" i="23" s="1"/>
  <c r="I595" i="23" s="1"/>
  <c r="I596" i="23" s="1"/>
  <c r="I597" i="23" s="1"/>
  <c r="I598" i="23" s="1"/>
  <c r="I599" i="23" s="1"/>
  <c r="I600" i="23" s="1"/>
  <c r="I601" i="23" s="1"/>
  <c r="I602" i="23" s="1"/>
  <c r="I603" i="23" s="1"/>
  <c r="I604" i="23" s="1"/>
  <c r="I605" i="23" s="1"/>
  <c r="I606" i="23" s="1"/>
  <c r="I607" i="23" s="1"/>
  <c r="I608" i="23" s="1"/>
  <c r="I609" i="23" s="1"/>
  <c r="I610" i="23" s="1"/>
  <c r="I611" i="23" s="1"/>
  <c r="I612" i="23" s="1"/>
  <c r="I613" i="23" s="1"/>
  <c r="I614" i="23" s="1"/>
  <c r="I615" i="23" s="1"/>
  <c r="I616" i="23" s="1"/>
  <c r="I617" i="23" s="1"/>
  <c r="I618" i="23" s="1"/>
  <c r="I619" i="23" s="1"/>
  <c r="I620" i="23" s="1"/>
  <c r="I621" i="23" s="1"/>
  <c r="I622" i="23" s="1"/>
  <c r="I623" i="23" s="1"/>
  <c r="I624" i="23" s="1"/>
  <c r="I625" i="23" s="1"/>
  <c r="I626" i="23" s="1"/>
  <c r="I627" i="23" s="1"/>
  <c r="I628" i="23" s="1"/>
  <c r="I629" i="23" s="1"/>
  <c r="I630" i="23" s="1"/>
  <c r="I631" i="23" s="1"/>
  <c r="I632" i="23" s="1"/>
  <c r="I633" i="23" s="1"/>
  <c r="I634" i="23" s="1"/>
  <c r="I635" i="23" s="1"/>
  <c r="I636" i="23" s="1"/>
  <c r="I637" i="23" s="1"/>
  <c r="I638" i="23" s="1"/>
  <c r="I639" i="23" s="1"/>
  <c r="I640" i="23" s="1"/>
  <c r="I641" i="23" s="1"/>
  <c r="I642" i="23" s="1"/>
  <c r="I643" i="23" s="1"/>
  <c r="I644" i="23" s="1"/>
  <c r="I645" i="23" s="1"/>
  <c r="I646" i="23" s="1"/>
  <c r="I647" i="23" s="1"/>
  <c r="I648" i="23" s="1"/>
  <c r="I649" i="23" s="1"/>
  <c r="I650" i="23" s="1"/>
  <c r="I651" i="23" s="1"/>
  <c r="I652" i="23" s="1"/>
  <c r="I653" i="23" s="1"/>
  <c r="I654" i="23" s="1"/>
  <c r="I655" i="23" s="1"/>
  <c r="I656" i="23" s="1"/>
  <c r="I657" i="23" s="1"/>
  <c r="I658" i="23" s="1"/>
  <c r="I659" i="23" s="1"/>
  <c r="I660" i="23" s="1"/>
  <c r="I661" i="23" s="1"/>
  <c r="I662" i="23" s="1"/>
  <c r="I663" i="23" s="1"/>
  <c r="I664" i="23" s="1"/>
  <c r="I665" i="23" s="1"/>
  <c r="I666" i="23" s="1"/>
  <c r="I667" i="23" s="1"/>
  <c r="I668" i="23" s="1"/>
  <c r="I669" i="23" s="1"/>
  <c r="I670" i="23" s="1"/>
  <c r="I671" i="23" s="1"/>
  <c r="I672" i="23" s="1"/>
  <c r="I673" i="23" s="1"/>
  <c r="I674" i="23" s="1"/>
  <c r="I675" i="23" s="1"/>
  <c r="I676" i="23" s="1"/>
  <c r="I677" i="23" s="1"/>
  <c r="I678" i="23" s="1"/>
  <c r="I679" i="23" s="1"/>
  <c r="I680" i="23" s="1"/>
  <c r="I681" i="23" s="1"/>
  <c r="I682" i="23" s="1"/>
  <c r="I683" i="23" s="1"/>
  <c r="I684" i="23" s="1"/>
  <c r="I685" i="23" s="1"/>
  <c r="I686" i="23" s="1"/>
  <c r="I687" i="23" s="1"/>
  <c r="I688" i="23" s="1"/>
  <c r="I689" i="23" s="1"/>
  <c r="I690" i="23" s="1"/>
  <c r="I691" i="23" s="1"/>
  <c r="I692" i="23" s="1"/>
  <c r="I693" i="23" s="1"/>
  <c r="I694" i="23" s="1"/>
  <c r="I695" i="23" s="1"/>
  <c r="I696" i="23" s="1"/>
  <c r="I697" i="23" s="1"/>
  <c r="I698" i="23" s="1"/>
  <c r="I699" i="23" s="1"/>
  <c r="I700" i="23" s="1"/>
  <c r="I701" i="23" s="1"/>
  <c r="I702" i="23" s="1"/>
  <c r="I703" i="23" s="1"/>
  <c r="I704" i="23" s="1"/>
  <c r="I705" i="23" s="1"/>
  <c r="I706" i="23" s="1"/>
  <c r="I707" i="23" s="1"/>
  <c r="I708" i="23" s="1"/>
  <c r="I709" i="23" s="1"/>
  <c r="I710" i="23" s="1"/>
  <c r="I711" i="23" s="1"/>
  <c r="I712" i="23" s="1"/>
  <c r="I713" i="23" s="1"/>
  <c r="I714" i="23" s="1"/>
  <c r="I715" i="23" s="1"/>
  <c r="I716" i="23" s="1"/>
  <c r="I717" i="23" s="1"/>
  <c r="I718" i="23" s="1"/>
  <c r="I719" i="23" s="1"/>
  <c r="I720" i="23" s="1"/>
  <c r="I721" i="23" s="1"/>
  <c r="I722" i="23" s="1"/>
  <c r="I723" i="23" s="1"/>
  <c r="I724" i="23" s="1"/>
  <c r="I725" i="23" s="1"/>
  <c r="I726" i="23" s="1"/>
  <c r="I727" i="23" s="1"/>
  <c r="I728" i="23" s="1"/>
  <c r="I729" i="23" s="1"/>
  <c r="I730" i="23" s="1"/>
  <c r="I731" i="23" s="1"/>
  <c r="I732" i="23" s="1"/>
  <c r="I733" i="23" s="1"/>
  <c r="I734" i="23" s="1"/>
  <c r="I735" i="23" s="1"/>
  <c r="I736" i="23" s="1"/>
  <c r="I737" i="23" s="1"/>
  <c r="I738" i="23" s="1"/>
  <c r="I739" i="23" s="1"/>
  <c r="I740" i="23" s="1"/>
  <c r="I741" i="23" s="1"/>
  <c r="I742" i="23" s="1"/>
  <c r="I743" i="23" s="1"/>
  <c r="I744" i="23" s="1"/>
  <c r="I745" i="23" s="1"/>
  <c r="I746" i="23" s="1"/>
  <c r="I747" i="23" s="1"/>
  <c r="I748" i="23" s="1"/>
  <c r="I749" i="23" s="1"/>
  <c r="I750" i="23" s="1"/>
  <c r="I751" i="23" s="1"/>
  <c r="I752" i="23" s="1"/>
  <c r="I753" i="23" s="1"/>
  <c r="I754" i="23" s="1"/>
  <c r="I755" i="23" s="1"/>
  <c r="I756" i="23" s="1"/>
  <c r="I757" i="23" s="1"/>
  <c r="I758" i="23" s="1"/>
  <c r="I759" i="23" s="1"/>
  <c r="I760" i="23" s="1"/>
  <c r="I761" i="23" s="1"/>
  <c r="I762" i="23" s="1"/>
  <c r="I763" i="23" s="1"/>
  <c r="I764" i="23" s="1"/>
  <c r="I765" i="23" s="1"/>
  <c r="I766" i="23" s="1"/>
  <c r="I767" i="23" s="1"/>
  <c r="I768" i="23" s="1"/>
  <c r="I769" i="23" s="1"/>
  <c r="I770" i="23" s="1"/>
  <c r="I771" i="23" s="1"/>
  <c r="I772" i="23" s="1"/>
  <c r="I773" i="23" s="1"/>
  <c r="I774" i="23" s="1"/>
  <c r="I775" i="23" s="1"/>
  <c r="I776" i="23" s="1"/>
  <c r="I777" i="23" s="1"/>
  <c r="I778" i="23" s="1"/>
  <c r="I779" i="23" s="1"/>
  <c r="I780" i="23" s="1"/>
  <c r="I781" i="23" s="1"/>
  <c r="I782" i="23" s="1"/>
  <c r="I783" i="23" s="1"/>
  <c r="I784" i="23" s="1"/>
  <c r="I785" i="23" s="1"/>
  <c r="I786" i="23" s="1"/>
  <c r="I787" i="23" s="1"/>
  <c r="I788" i="23" s="1"/>
  <c r="I789" i="23" s="1"/>
  <c r="I790" i="23" s="1"/>
  <c r="I791" i="23" s="1"/>
  <c r="I792" i="23" s="1"/>
  <c r="I793" i="23" s="1"/>
  <c r="I794" i="23" s="1"/>
  <c r="I795" i="23" s="1"/>
  <c r="I796" i="23" s="1"/>
  <c r="I797" i="23" s="1"/>
  <c r="I798" i="23" s="1"/>
  <c r="I799" i="23" s="1"/>
  <c r="I800" i="23" s="1"/>
  <c r="I801" i="23" s="1"/>
  <c r="I802" i="23" s="1"/>
  <c r="I803" i="23" s="1"/>
  <c r="I804" i="23" s="1"/>
  <c r="I805" i="23" s="1"/>
  <c r="I806" i="23" s="1"/>
  <c r="I807" i="23" s="1"/>
  <c r="I808" i="23" s="1"/>
  <c r="I809" i="23" s="1"/>
  <c r="I810" i="23" s="1"/>
  <c r="I811" i="23" s="1"/>
  <c r="I812" i="23" s="1"/>
  <c r="I813" i="23" s="1"/>
  <c r="I814" i="23" s="1"/>
  <c r="I815" i="23" s="1"/>
  <c r="I816" i="23" s="1"/>
  <c r="I817" i="23" s="1"/>
  <c r="I818" i="23" s="1"/>
  <c r="I819" i="23" s="1"/>
  <c r="I820" i="23" s="1"/>
  <c r="I821" i="23" s="1"/>
  <c r="I822" i="23" s="1"/>
  <c r="I823" i="23" s="1"/>
  <c r="I824" i="23" s="1"/>
  <c r="I825" i="23" s="1"/>
  <c r="I826" i="23" s="1"/>
  <c r="I827" i="23" s="1"/>
  <c r="I828" i="23" s="1"/>
  <c r="I829" i="23" s="1"/>
  <c r="I830" i="23" s="1"/>
  <c r="I831" i="23" s="1"/>
  <c r="I832" i="23" s="1"/>
  <c r="I833" i="23" s="1"/>
  <c r="I834" i="23" s="1"/>
  <c r="I835" i="23" s="1"/>
  <c r="I836" i="23" s="1"/>
  <c r="I837" i="23" s="1"/>
  <c r="I838" i="23" s="1"/>
  <c r="I839" i="23" s="1"/>
  <c r="I840" i="23" s="1"/>
  <c r="I841" i="23" s="1"/>
  <c r="I842" i="23" s="1"/>
  <c r="I843" i="23" s="1"/>
  <c r="I844" i="23" s="1"/>
  <c r="I845" i="23" s="1"/>
  <c r="I846" i="23" s="1"/>
  <c r="I847" i="23" s="1"/>
  <c r="I848" i="23" s="1"/>
  <c r="I849" i="23" s="1"/>
  <c r="I850" i="23" s="1"/>
  <c r="I851" i="23" s="1"/>
  <c r="I852" i="23" s="1"/>
  <c r="I853" i="23" s="1"/>
  <c r="I854" i="23" s="1"/>
  <c r="I855" i="23" s="1"/>
  <c r="I856" i="23" s="1"/>
  <c r="I857" i="23" s="1"/>
  <c r="I858" i="23" s="1"/>
  <c r="I859" i="23" s="1"/>
  <c r="I860" i="23" s="1"/>
  <c r="I861" i="23" s="1"/>
  <c r="I862" i="23" s="1"/>
  <c r="I863" i="23" s="1"/>
  <c r="I864" i="23" s="1"/>
  <c r="I865" i="23" s="1"/>
  <c r="I866" i="23" s="1"/>
  <c r="I867" i="23" s="1"/>
  <c r="I868" i="23" s="1"/>
  <c r="I869" i="23" s="1"/>
  <c r="I870" i="23" s="1"/>
  <c r="I871" i="23" s="1"/>
  <c r="I872" i="23" s="1"/>
  <c r="I873" i="23" s="1"/>
  <c r="I874" i="23" s="1"/>
  <c r="I875" i="23" s="1"/>
  <c r="I876" i="23" s="1"/>
  <c r="I877" i="23" s="1"/>
  <c r="I878" i="23" s="1"/>
  <c r="I879" i="23" s="1"/>
  <c r="I880" i="23" s="1"/>
  <c r="I881" i="23" s="1"/>
  <c r="I882" i="23" s="1"/>
  <c r="I883" i="23" s="1"/>
  <c r="I884" i="23" s="1"/>
  <c r="I885" i="23" s="1"/>
  <c r="I886" i="23" s="1"/>
  <c r="I887" i="23" s="1"/>
  <c r="I888" i="23" s="1"/>
  <c r="I889" i="23" s="1"/>
  <c r="I890" i="23" s="1"/>
  <c r="I891" i="23" s="1"/>
  <c r="I892" i="23" s="1"/>
  <c r="I893" i="23" s="1"/>
  <c r="I894" i="23" s="1"/>
  <c r="I895" i="23" s="1"/>
  <c r="I896" i="23" s="1"/>
  <c r="I897" i="23" s="1"/>
  <c r="I898" i="23" s="1"/>
  <c r="I899" i="23" s="1"/>
  <c r="I900" i="23" s="1"/>
  <c r="I901" i="23" s="1"/>
  <c r="I902" i="23" s="1"/>
  <c r="I903" i="23" s="1"/>
  <c r="I904" i="23" s="1"/>
  <c r="I905" i="23" s="1"/>
  <c r="I906" i="23" s="1"/>
  <c r="I907" i="23" s="1"/>
  <c r="I908" i="23" s="1"/>
  <c r="I909" i="23" s="1"/>
  <c r="I910" i="23" s="1"/>
  <c r="I911" i="23" s="1"/>
  <c r="I912" i="23" s="1"/>
  <c r="I913" i="23" s="1"/>
  <c r="I914" i="23" s="1"/>
  <c r="I915" i="23" s="1"/>
  <c r="I916" i="23" s="1"/>
  <c r="I917" i="23" s="1"/>
  <c r="I918" i="23" s="1"/>
  <c r="I919" i="23" s="1"/>
  <c r="I920" i="23" s="1"/>
  <c r="I921" i="23" s="1"/>
  <c r="I922" i="23" s="1"/>
  <c r="I923" i="23" s="1"/>
  <c r="I924" i="23" s="1"/>
  <c r="I925" i="23" s="1"/>
  <c r="I926" i="23" s="1"/>
  <c r="I927" i="23" s="1"/>
  <c r="I928" i="23" s="1"/>
  <c r="I929" i="23" s="1"/>
  <c r="I930" i="23" s="1"/>
  <c r="I931" i="23" s="1"/>
  <c r="I932" i="23" s="1"/>
  <c r="I933" i="23" s="1"/>
  <c r="I934" i="23" s="1"/>
  <c r="I935" i="23" s="1"/>
  <c r="I936" i="23" s="1"/>
  <c r="I937" i="23" s="1"/>
  <c r="I938" i="23" s="1"/>
  <c r="I939" i="23" s="1"/>
  <c r="I940" i="23" s="1"/>
  <c r="I941" i="23" s="1"/>
  <c r="I942" i="23" s="1"/>
  <c r="I943" i="23" s="1"/>
  <c r="I944" i="23" s="1"/>
  <c r="I945" i="23" s="1"/>
  <c r="I946" i="23" s="1"/>
  <c r="I947" i="23" s="1"/>
  <c r="I948" i="23" s="1"/>
  <c r="I949" i="23" s="1"/>
  <c r="I950" i="23" s="1"/>
  <c r="I951" i="23" s="1"/>
  <c r="I952" i="23" s="1"/>
  <c r="I953" i="23" s="1"/>
  <c r="I954" i="23" s="1"/>
  <c r="I955" i="23" s="1"/>
  <c r="I956" i="23" s="1"/>
  <c r="I957" i="23" s="1"/>
  <c r="I958" i="23" s="1"/>
  <c r="I959" i="23" s="1"/>
  <c r="I960" i="23" s="1"/>
  <c r="I961" i="23" s="1"/>
  <c r="I962" i="23" s="1"/>
  <c r="I963" i="23" s="1"/>
  <c r="I964" i="23" s="1"/>
  <c r="I965" i="23" s="1"/>
  <c r="I966" i="23" s="1"/>
  <c r="I967" i="23" s="1"/>
  <c r="I968" i="23" s="1"/>
  <c r="I969" i="23" s="1"/>
  <c r="I970" i="23" s="1"/>
  <c r="I971" i="23" s="1"/>
  <c r="I972" i="23" s="1"/>
  <c r="I973" i="23" s="1"/>
  <c r="I974" i="23" s="1"/>
  <c r="I975" i="23" s="1"/>
  <c r="I976" i="23" s="1"/>
  <c r="I977" i="23" s="1"/>
  <c r="I978" i="23" s="1"/>
  <c r="I979" i="23" s="1"/>
  <c r="I980" i="23" s="1"/>
  <c r="I981" i="23" s="1"/>
  <c r="I982" i="23" s="1"/>
  <c r="I983" i="23" s="1"/>
  <c r="I984" i="23" s="1"/>
  <c r="I985" i="23" s="1"/>
  <c r="I986" i="23" s="1"/>
  <c r="I987" i="23" s="1"/>
  <c r="I988" i="23" s="1"/>
  <c r="I989" i="23" s="1"/>
  <c r="I990" i="23" s="1"/>
  <c r="I991" i="23" s="1"/>
  <c r="I992" i="23" s="1"/>
  <c r="I993" i="23" s="1"/>
  <c r="I994" i="23" s="1"/>
  <c r="I995" i="23" s="1"/>
  <c r="I996" i="23" s="1"/>
  <c r="I997" i="23" s="1"/>
  <c r="I998" i="23" s="1"/>
  <c r="I999" i="23" s="1"/>
  <c r="I1000" i="23" s="1"/>
  <c r="I1001" i="23" s="1"/>
  <c r="I1002" i="23" s="1"/>
  <c r="I1003" i="23" s="1"/>
  <c r="I1004" i="23" s="1"/>
  <c r="I1005" i="23" s="1"/>
  <c r="I1006" i="23" s="1"/>
  <c r="I1007" i="23" s="1"/>
  <c r="I1008" i="23" s="1"/>
  <c r="I1009" i="23" s="1"/>
  <c r="I1010" i="23" s="1"/>
  <c r="I1011" i="23" s="1"/>
  <c r="I1012" i="23" s="1"/>
  <c r="I1013" i="23" s="1"/>
  <c r="I1014" i="23" s="1"/>
  <c r="I1015" i="23" s="1"/>
  <c r="I1016" i="23" s="1"/>
  <c r="I1017" i="23" s="1"/>
  <c r="I1018" i="23" s="1"/>
  <c r="I1019" i="23" s="1"/>
  <c r="I1020" i="23" s="1"/>
  <c r="I1021" i="23" s="1"/>
  <c r="I1022" i="23" s="1"/>
  <c r="I1023" i="23" s="1"/>
  <c r="I1024" i="23" s="1"/>
  <c r="I1025" i="23" s="1"/>
  <c r="I1026" i="23" s="1"/>
  <c r="I1027" i="23" s="1"/>
  <c r="I1028" i="23" s="1"/>
  <c r="I1029" i="23" s="1"/>
  <c r="I1030" i="23" s="1"/>
  <c r="I1031" i="23" s="1"/>
  <c r="I1032" i="23" s="1"/>
  <c r="I1033" i="23" s="1"/>
  <c r="I1034" i="23" s="1"/>
  <c r="I1035" i="23" s="1"/>
  <c r="I1036" i="23" s="1"/>
  <c r="I1037" i="23" s="1"/>
  <c r="I1038" i="23" s="1"/>
  <c r="I1039" i="23" s="1"/>
  <c r="I1040" i="23" s="1"/>
  <c r="I1041" i="23" s="1"/>
  <c r="I1042" i="23" s="1"/>
  <c r="I1043" i="23" s="1"/>
  <c r="I1044" i="23" s="1"/>
  <c r="I1045" i="23" s="1"/>
  <c r="I1046" i="23" s="1"/>
  <c r="I1047" i="23" s="1"/>
  <c r="I1048" i="23" s="1"/>
  <c r="I1049" i="23" s="1"/>
  <c r="I1050" i="23" s="1"/>
  <c r="I1051" i="23" s="1"/>
  <c r="I1052" i="23" s="1"/>
  <c r="I1053" i="23" s="1"/>
  <c r="I1054" i="23" s="1"/>
  <c r="I1055" i="23" s="1"/>
  <c r="I1056" i="23" s="1"/>
  <c r="I1057" i="23" s="1"/>
  <c r="I1058" i="23" s="1"/>
  <c r="I1059" i="23" s="1"/>
  <c r="I1060" i="23" s="1"/>
  <c r="I1061" i="23" s="1"/>
  <c r="I1062" i="23" s="1"/>
  <c r="I1063" i="23" s="1"/>
  <c r="I1064" i="23" s="1"/>
  <c r="I1065" i="23" s="1"/>
  <c r="I1066" i="23" s="1"/>
  <c r="I1067" i="23" s="1"/>
  <c r="I1068" i="23" s="1"/>
  <c r="I1069" i="23" s="1"/>
  <c r="I1070" i="23" s="1"/>
  <c r="I1071" i="23" s="1"/>
  <c r="I1072" i="23" s="1"/>
  <c r="I1073" i="23" s="1"/>
  <c r="I1074" i="23" s="1"/>
  <c r="I1075" i="23" s="1"/>
  <c r="I1076" i="23" s="1"/>
  <c r="I1077" i="23" s="1"/>
  <c r="I1078" i="23" s="1"/>
  <c r="I1079" i="23" s="1"/>
  <c r="I1080" i="23" s="1"/>
  <c r="I1081" i="23" s="1"/>
  <c r="I1082" i="23" s="1"/>
  <c r="I1083" i="23" s="1"/>
  <c r="I1084" i="23" s="1"/>
  <c r="I1085" i="23" s="1"/>
  <c r="I1086" i="23" s="1"/>
  <c r="I1087" i="23" s="1"/>
  <c r="I1088" i="23" s="1"/>
  <c r="I1089" i="23" s="1"/>
  <c r="I1090" i="23" s="1"/>
  <c r="I1091" i="23" s="1"/>
  <c r="I1092" i="23" s="1"/>
  <c r="I1093" i="23" s="1"/>
  <c r="I1094" i="23" s="1"/>
  <c r="I1095" i="23" s="1"/>
  <c r="I1096" i="23" s="1"/>
  <c r="I1097" i="23" s="1"/>
  <c r="I1098" i="23" s="1"/>
  <c r="I1099" i="23" s="1"/>
  <c r="I1100" i="23" s="1"/>
  <c r="I1101" i="23" s="1"/>
  <c r="I1102" i="23" s="1"/>
  <c r="I1103" i="23" s="1"/>
  <c r="I1104" i="23" s="1"/>
  <c r="I1105" i="23" s="1"/>
  <c r="I1106" i="23" s="1"/>
  <c r="I1107" i="23" s="1"/>
  <c r="I1108" i="23" s="1"/>
  <c r="I1109" i="23" s="1"/>
  <c r="I1110" i="23" s="1"/>
  <c r="I1111" i="23" s="1"/>
  <c r="I1112" i="23" s="1"/>
  <c r="I1113" i="23" s="1"/>
  <c r="I1114" i="23" s="1"/>
  <c r="I1115" i="23" s="1"/>
  <c r="I1116" i="23" s="1"/>
  <c r="I1117" i="23" s="1"/>
  <c r="I1118" i="23" s="1"/>
  <c r="I1119" i="23" s="1"/>
  <c r="I1120" i="23" s="1"/>
  <c r="I1121" i="23" s="1"/>
  <c r="I1122" i="23" s="1"/>
  <c r="I1123" i="23" s="1"/>
  <c r="I1124" i="23" s="1"/>
  <c r="I1125" i="23" s="1"/>
  <c r="I1126" i="23" s="1"/>
  <c r="I1127" i="23" s="1"/>
  <c r="I1128" i="23" s="1"/>
  <c r="I1129" i="23" s="1"/>
  <c r="I1130" i="23" s="1"/>
  <c r="I1131" i="23" s="1"/>
  <c r="I1132" i="23" s="1"/>
  <c r="I1133" i="23" s="1"/>
  <c r="I1134" i="23" s="1"/>
  <c r="I1135" i="23" s="1"/>
  <c r="I1136" i="23" s="1"/>
  <c r="I1137" i="23" s="1"/>
  <c r="I1138" i="23" s="1"/>
  <c r="I1139" i="23" s="1"/>
  <c r="I1140" i="23" s="1"/>
  <c r="I1141" i="23" s="1"/>
  <c r="I1142" i="23" s="1"/>
  <c r="I1143" i="23" s="1"/>
  <c r="I1144" i="23" s="1"/>
  <c r="I1145" i="23" s="1"/>
  <c r="I1146" i="23" s="1"/>
  <c r="I1147" i="23" s="1"/>
  <c r="I1148" i="23" s="1"/>
  <c r="I1149" i="23" s="1"/>
  <c r="I1150" i="23" s="1"/>
  <c r="I1151" i="23" s="1"/>
  <c r="I1152" i="23" s="1"/>
  <c r="I1153" i="23" s="1"/>
  <c r="I1154" i="23" s="1"/>
  <c r="I1155" i="23" s="1"/>
  <c r="I1156" i="23" s="1"/>
  <c r="I1157" i="23" s="1"/>
  <c r="I1158" i="23" s="1"/>
  <c r="I1159" i="23" s="1"/>
  <c r="I1160" i="23" s="1"/>
  <c r="I1161" i="23" s="1"/>
  <c r="I1162" i="23" s="1"/>
  <c r="I1163" i="23" s="1"/>
  <c r="I1164" i="23" s="1"/>
  <c r="I1165" i="23" s="1"/>
  <c r="I1166" i="23" s="1"/>
  <c r="I1167" i="23" s="1"/>
  <c r="I1168" i="23" s="1"/>
  <c r="I1169" i="23" s="1"/>
  <c r="I1170" i="23" s="1"/>
  <c r="I1171" i="23" s="1"/>
  <c r="I1172" i="23" s="1"/>
  <c r="I1173" i="23" s="1"/>
  <c r="I1174" i="23" s="1"/>
  <c r="I1175" i="23" s="1"/>
  <c r="I1176" i="23" s="1"/>
  <c r="I1177" i="23" s="1"/>
  <c r="I1178" i="23" s="1"/>
  <c r="I1179" i="23" s="1"/>
  <c r="I1180" i="23" s="1"/>
  <c r="I1181" i="23" s="1"/>
  <c r="I1182" i="23" s="1"/>
  <c r="I1183" i="23" s="1"/>
  <c r="I1184" i="23" s="1"/>
  <c r="I1185" i="23" s="1"/>
  <c r="I1186" i="23" s="1"/>
  <c r="I1187" i="23" s="1"/>
  <c r="I1188" i="23" s="1"/>
  <c r="I1189" i="23" s="1"/>
  <c r="I1190" i="23" s="1"/>
  <c r="I1191" i="23" s="1"/>
  <c r="I1192" i="23" s="1"/>
  <c r="I1193" i="23" s="1"/>
  <c r="I1194" i="23" s="1"/>
  <c r="I1195" i="23" s="1"/>
  <c r="I1196" i="23" s="1"/>
  <c r="I1197" i="23" s="1"/>
  <c r="I1198" i="23" s="1"/>
  <c r="I1199" i="23" s="1"/>
  <c r="I1200" i="23" s="1"/>
  <c r="I1201" i="23" s="1"/>
  <c r="I1202" i="23" s="1"/>
  <c r="I1203" i="23" s="1"/>
  <c r="I1204" i="23" s="1"/>
  <c r="I1205" i="23" s="1"/>
  <c r="I1206" i="23" s="1"/>
  <c r="I1207" i="23" s="1"/>
  <c r="I1208" i="23" s="1"/>
  <c r="I1209" i="23" s="1"/>
  <c r="I1210" i="23" s="1"/>
  <c r="I1211" i="23" s="1"/>
  <c r="I1212" i="23" s="1"/>
  <c r="I1213" i="23" s="1"/>
  <c r="I1214" i="23" s="1"/>
  <c r="I1215" i="23" s="1"/>
  <c r="I1216" i="23" s="1"/>
  <c r="I1217" i="23" s="1"/>
  <c r="I1218" i="23" s="1"/>
  <c r="I1219" i="23" s="1"/>
  <c r="I1220" i="23" s="1"/>
  <c r="I1221" i="23" s="1"/>
  <c r="I1222" i="23" s="1"/>
  <c r="I1223" i="23" s="1"/>
  <c r="I1224" i="23" s="1"/>
  <c r="I1225" i="23" s="1"/>
  <c r="I1226" i="23" s="1"/>
  <c r="I1227" i="23" s="1"/>
  <c r="I1228" i="23" s="1"/>
  <c r="I1229" i="23" s="1"/>
  <c r="I1230" i="23" s="1"/>
  <c r="I1231" i="23" s="1"/>
  <c r="I1232" i="23" s="1"/>
  <c r="I1233" i="23" s="1"/>
  <c r="I1234" i="23" s="1"/>
  <c r="I1235" i="23" s="1"/>
  <c r="I1236" i="23" s="1"/>
  <c r="I1237" i="23" s="1"/>
  <c r="I1238" i="23" s="1"/>
  <c r="I1239" i="23" s="1"/>
  <c r="I1240" i="23" s="1"/>
  <c r="I1241" i="23" s="1"/>
  <c r="I1242" i="23" s="1"/>
  <c r="I1243" i="23" s="1"/>
  <c r="I1244" i="23" s="1"/>
  <c r="I1245" i="23" s="1"/>
  <c r="I1246" i="23" s="1"/>
  <c r="I1247" i="23" s="1"/>
  <c r="I1248" i="23" s="1"/>
  <c r="I1249" i="23" s="1"/>
  <c r="I1250" i="23" s="1"/>
  <c r="I1251" i="23" s="1"/>
  <c r="I1252" i="23" s="1"/>
  <c r="I1253" i="23" s="1"/>
  <c r="I1254" i="23" s="1"/>
  <c r="I1255" i="23" s="1"/>
  <c r="I1256" i="23" s="1"/>
  <c r="I1257" i="23" s="1"/>
  <c r="I1258" i="23" s="1"/>
  <c r="I1259" i="23" s="1"/>
  <c r="I1260" i="23" s="1"/>
  <c r="I1261" i="23" s="1"/>
  <c r="I1262" i="23" s="1"/>
  <c r="I1263" i="23" s="1"/>
  <c r="I1264" i="23" s="1"/>
  <c r="I1265" i="23" s="1"/>
  <c r="I1266" i="23" s="1"/>
  <c r="I1267" i="23" s="1"/>
  <c r="I1268" i="23" s="1"/>
  <c r="I1269" i="23" s="1"/>
  <c r="I1270" i="23" s="1"/>
  <c r="I1271" i="23" s="1"/>
  <c r="I1272" i="23" s="1"/>
  <c r="I1273" i="23" s="1"/>
  <c r="I1274" i="23" s="1"/>
  <c r="I1275" i="23" s="1"/>
  <c r="I1276" i="23" s="1"/>
  <c r="I1277" i="23" s="1"/>
  <c r="I1278" i="23" s="1"/>
  <c r="I1279" i="23" s="1"/>
  <c r="I1280" i="23" s="1"/>
  <c r="I1281" i="23" s="1"/>
  <c r="I1282" i="23" s="1"/>
  <c r="I1283" i="23" s="1"/>
  <c r="I1284" i="23" s="1"/>
  <c r="I1285" i="23" s="1"/>
  <c r="I1286" i="23" s="1"/>
  <c r="I1287" i="23" s="1"/>
  <c r="I1288" i="23" s="1"/>
  <c r="I1289" i="23" s="1"/>
  <c r="I1290" i="23" s="1"/>
  <c r="I1291" i="23" s="1"/>
  <c r="I1292" i="23" s="1"/>
  <c r="I1293" i="23" s="1"/>
  <c r="I1294" i="23" s="1"/>
  <c r="I1295" i="23" s="1"/>
  <c r="I1296" i="23" s="1"/>
  <c r="I1297" i="23" s="1"/>
  <c r="I1298" i="23" s="1"/>
  <c r="I1299" i="23" s="1"/>
  <c r="I1300" i="23" s="1"/>
  <c r="I1301" i="23" s="1"/>
  <c r="I1302" i="23" s="1"/>
  <c r="I1303" i="23" s="1"/>
  <c r="I1304" i="23" s="1"/>
  <c r="I1305" i="23" s="1"/>
  <c r="I1306" i="23" s="1"/>
  <c r="I1307" i="23" s="1"/>
  <c r="I1308" i="23" s="1"/>
  <c r="I1309" i="23" s="1"/>
  <c r="I1310" i="23" s="1"/>
  <c r="I1311" i="23" s="1"/>
  <c r="I1312" i="23" s="1"/>
  <c r="I1313" i="23" s="1"/>
  <c r="I1314" i="23" s="1"/>
  <c r="I1315" i="23" s="1"/>
  <c r="I1316" i="23" s="1"/>
  <c r="I1317" i="23" s="1"/>
  <c r="I1318" i="23" s="1"/>
  <c r="I1319" i="23" s="1"/>
  <c r="I1320" i="23" s="1"/>
  <c r="I1321" i="23" s="1"/>
  <c r="I1322" i="23" s="1"/>
  <c r="I1323" i="23" s="1"/>
  <c r="I1324" i="23" s="1"/>
  <c r="I1325" i="23" s="1"/>
  <c r="I1326" i="23" s="1"/>
  <c r="I1327" i="23" s="1"/>
  <c r="I1328" i="23" s="1"/>
  <c r="I1329" i="23" s="1"/>
  <c r="I1330" i="23" s="1"/>
  <c r="I1331" i="23" s="1"/>
  <c r="I1332" i="23" s="1"/>
  <c r="I1333" i="23" s="1"/>
  <c r="I1334" i="23" s="1"/>
  <c r="I1335" i="23" s="1"/>
  <c r="I1336" i="23" s="1"/>
  <c r="I1337" i="23" s="1"/>
  <c r="I1338" i="23" s="1"/>
  <c r="I1339" i="23" s="1"/>
  <c r="I1340" i="23" s="1"/>
  <c r="I1341" i="23" s="1"/>
  <c r="I1342" i="23" s="1"/>
  <c r="I1343" i="23" s="1"/>
  <c r="I1344" i="23" s="1"/>
  <c r="I1345" i="23" s="1"/>
  <c r="I1346" i="23" s="1"/>
  <c r="I1347" i="23" s="1"/>
  <c r="I1348" i="23" s="1"/>
  <c r="I1349" i="23" s="1"/>
  <c r="I1350" i="23" s="1"/>
  <c r="I1351" i="23" s="1"/>
  <c r="I1352" i="23" s="1"/>
  <c r="I1353" i="23" s="1"/>
  <c r="I1354" i="23" s="1"/>
  <c r="I1355" i="23" s="1"/>
  <c r="I1356" i="23" s="1"/>
  <c r="I1357" i="23" s="1"/>
  <c r="I1358" i="23" s="1"/>
  <c r="I1359" i="23" s="1"/>
  <c r="I1360" i="23" s="1"/>
  <c r="I1361" i="23" s="1"/>
  <c r="I1362" i="23" s="1"/>
  <c r="I1363" i="23" s="1"/>
  <c r="I1364" i="23" s="1"/>
  <c r="I1365" i="23" s="1"/>
  <c r="I1366" i="23" s="1"/>
  <c r="I1367" i="23" s="1"/>
  <c r="I1368" i="23" s="1"/>
  <c r="I1369" i="23" s="1"/>
  <c r="I1370" i="23" s="1"/>
  <c r="I1371" i="23" s="1"/>
  <c r="I1372" i="23" s="1"/>
  <c r="I1373" i="23" s="1"/>
  <c r="I1374" i="23" s="1"/>
  <c r="I1375" i="23" s="1"/>
  <c r="I1376" i="23" s="1"/>
  <c r="I1377" i="23" s="1"/>
  <c r="I1378" i="23" s="1"/>
  <c r="I1379" i="23" s="1"/>
  <c r="I1380" i="23" s="1"/>
  <c r="I1381" i="23" s="1"/>
  <c r="I1382" i="23" s="1"/>
  <c r="I1383" i="23" s="1"/>
  <c r="I1384" i="23" s="1"/>
  <c r="I1385" i="23" s="1"/>
  <c r="I1386" i="23" s="1"/>
  <c r="I1387" i="23" s="1"/>
  <c r="I1388" i="23" s="1"/>
  <c r="I1389" i="23" s="1"/>
  <c r="I1390" i="23" s="1"/>
  <c r="I1391" i="23" s="1"/>
  <c r="I1392" i="23" s="1"/>
  <c r="I1393" i="23" s="1"/>
  <c r="I1394" i="23" s="1"/>
  <c r="I1395" i="23" s="1"/>
  <c r="I1396" i="23" s="1"/>
  <c r="I1397" i="23" s="1"/>
  <c r="I1398" i="23" s="1"/>
  <c r="I1399" i="23" s="1"/>
  <c r="I1400" i="23" s="1"/>
  <c r="I1401" i="23" s="1"/>
  <c r="I1402" i="23" s="1"/>
  <c r="I1403" i="23" s="1"/>
  <c r="I1404" i="23" s="1"/>
  <c r="I1405" i="23" s="1"/>
  <c r="I1406" i="23" s="1"/>
  <c r="I1407" i="23" s="1"/>
  <c r="I1408" i="23" s="1"/>
  <c r="I1409" i="23" s="1"/>
  <c r="I1410" i="23" s="1"/>
  <c r="I1411" i="23" s="1"/>
  <c r="I1412" i="23" s="1"/>
  <c r="I1413" i="23" s="1"/>
  <c r="I1414" i="23" s="1"/>
  <c r="I1415" i="23" s="1"/>
  <c r="I1416" i="23" s="1"/>
  <c r="I1417" i="23" s="1"/>
  <c r="I1418" i="23" s="1"/>
  <c r="I1419" i="23" s="1"/>
  <c r="I1420" i="23" s="1"/>
  <c r="I1421" i="23" s="1"/>
  <c r="I1422" i="23" s="1"/>
  <c r="I1423" i="23" s="1"/>
  <c r="I1424" i="23" s="1"/>
  <c r="I1425" i="23" s="1"/>
  <c r="I1426" i="23" s="1"/>
  <c r="I1427" i="23" s="1"/>
  <c r="I1428" i="23" s="1"/>
  <c r="I1429" i="23" s="1"/>
  <c r="I1430" i="23" s="1"/>
  <c r="I1431" i="23" s="1"/>
  <c r="I1432" i="23" s="1"/>
  <c r="I1433" i="23" s="1"/>
  <c r="I1434" i="23" s="1"/>
  <c r="I1435" i="23" s="1"/>
  <c r="I1436" i="23" s="1"/>
  <c r="I1437" i="23" s="1"/>
  <c r="I1438" i="23" s="1"/>
  <c r="I1439" i="23" s="1"/>
  <c r="I1440" i="23" s="1"/>
  <c r="I1441" i="23" s="1"/>
  <c r="I1442" i="23" s="1"/>
  <c r="I1443" i="23" s="1"/>
  <c r="I1444" i="23" s="1"/>
  <c r="I1445" i="23" s="1"/>
  <c r="I1446" i="23" s="1"/>
  <c r="I1447" i="23" s="1"/>
  <c r="I1448" i="23" s="1"/>
  <c r="I1449" i="23" s="1"/>
  <c r="I1450" i="23" s="1"/>
  <c r="I1451" i="23" s="1"/>
  <c r="I1452" i="23" s="1"/>
  <c r="I1453" i="23" s="1"/>
  <c r="I1454" i="23" s="1"/>
  <c r="I1455" i="23" s="1"/>
  <c r="I1456" i="23" s="1"/>
  <c r="I1457" i="23" s="1"/>
  <c r="I1458" i="23" s="1"/>
  <c r="I1459" i="23" s="1"/>
  <c r="I1460" i="23" s="1"/>
  <c r="I1461" i="23" s="1"/>
  <c r="I1462" i="23" s="1"/>
  <c r="I1463" i="23" s="1"/>
  <c r="I1464" i="23" s="1"/>
  <c r="I1465" i="23" s="1"/>
  <c r="I1466" i="23" s="1"/>
  <c r="I1467" i="23" s="1"/>
  <c r="I1468" i="23" s="1"/>
  <c r="I1469" i="23" s="1"/>
  <c r="I1470" i="23" s="1"/>
  <c r="I1471" i="23" s="1"/>
  <c r="I1472" i="23" s="1"/>
  <c r="I1473" i="23" s="1"/>
  <c r="I1474" i="23" s="1"/>
  <c r="I1475" i="23" s="1"/>
  <c r="I1476" i="23" s="1"/>
  <c r="I1477" i="23" s="1"/>
  <c r="I1478" i="23" s="1"/>
  <c r="I1479" i="23" s="1"/>
  <c r="I1480" i="23" s="1"/>
  <c r="I1481" i="23" s="1"/>
  <c r="I1482" i="23" s="1"/>
  <c r="I1483" i="23" s="1"/>
  <c r="I1484" i="23" s="1"/>
  <c r="I1485" i="23" s="1"/>
  <c r="I1486" i="23" s="1"/>
  <c r="I1487" i="23" s="1"/>
  <c r="I1488" i="23" s="1"/>
  <c r="I1489" i="23" s="1"/>
  <c r="I1490" i="23" s="1"/>
  <c r="I1491" i="23" s="1"/>
  <c r="I1492" i="23" s="1"/>
  <c r="I1493" i="23" s="1"/>
  <c r="I1494" i="23" s="1"/>
  <c r="I1495" i="23" s="1"/>
  <c r="I1496" i="23" s="1"/>
  <c r="I1497" i="23" s="1"/>
  <c r="I1498" i="23" s="1"/>
  <c r="I1499" i="23" s="1"/>
  <c r="I1500" i="23" s="1"/>
  <c r="I1501" i="23" s="1"/>
  <c r="I1502" i="23" s="1"/>
  <c r="I1503" i="23" s="1"/>
  <c r="I1504" i="23" s="1"/>
  <c r="I1505" i="23" s="1"/>
  <c r="I1506" i="23" s="1"/>
  <c r="I1507" i="23" s="1"/>
  <c r="I1508" i="23" s="1"/>
  <c r="I1509" i="23" s="1"/>
  <c r="I1510" i="23" s="1"/>
  <c r="I1511" i="23" s="1"/>
  <c r="I1512" i="23" s="1"/>
  <c r="I1513" i="23" s="1"/>
  <c r="I1514" i="23" s="1"/>
  <c r="I1515" i="23" s="1"/>
  <c r="I1516" i="23" s="1"/>
  <c r="I1517" i="23" s="1"/>
  <c r="I1518" i="23" s="1"/>
  <c r="I1519" i="23" s="1"/>
  <c r="I1520" i="23" s="1"/>
  <c r="I1521" i="23" s="1"/>
  <c r="I1522" i="23" s="1"/>
  <c r="I1523" i="23" s="1"/>
  <c r="I1524" i="23" s="1"/>
  <c r="I1525" i="23" s="1"/>
  <c r="I1526" i="23" s="1"/>
  <c r="I1527" i="23" s="1"/>
  <c r="I1528" i="23" s="1"/>
  <c r="I1529" i="23" s="1"/>
  <c r="I1530" i="23" s="1"/>
  <c r="I1531" i="23" s="1"/>
  <c r="I1532" i="23" s="1"/>
  <c r="I1533" i="23" s="1"/>
  <c r="I1534" i="23" s="1"/>
  <c r="I1535" i="23" s="1"/>
  <c r="I1536" i="23" s="1"/>
  <c r="I1537" i="23" s="1"/>
  <c r="I1538" i="23" s="1"/>
  <c r="I1539" i="23" s="1"/>
  <c r="I1540" i="23" s="1"/>
  <c r="I1541" i="23" s="1"/>
  <c r="I1542" i="23" s="1"/>
  <c r="I1543" i="23" s="1"/>
  <c r="I1544" i="23" s="1"/>
  <c r="I1545" i="23" s="1"/>
  <c r="I1546" i="23" s="1"/>
  <c r="I1547" i="23" s="1"/>
  <c r="I1548" i="23" s="1"/>
  <c r="I1549" i="23" s="1"/>
  <c r="I1550" i="23" s="1"/>
  <c r="I1551" i="23" s="1"/>
  <c r="I1552" i="23" s="1"/>
  <c r="I1553" i="23" s="1"/>
  <c r="I1554" i="23" s="1"/>
  <c r="I1555" i="23" s="1"/>
  <c r="I1556" i="23" s="1"/>
  <c r="I1557" i="23" s="1"/>
  <c r="I1558" i="23" s="1"/>
  <c r="I1559" i="23" s="1"/>
  <c r="I1560" i="23" s="1"/>
  <c r="I1561" i="23" s="1"/>
  <c r="I1562" i="23" s="1"/>
  <c r="I1563" i="23" s="1"/>
  <c r="I1564" i="23" s="1"/>
  <c r="I1565" i="23" s="1"/>
  <c r="I1566" i="23" s="1"/>
  <c r="I1567" i="23" s="1"/>
  <c r="I1568" i="23" s="1"/>
  <c r="I1569" i="23" s="1"/>
  <c r="I1570" i="23" s="1"/>
  <c r="I1571" i="23" s="1"/>
  <c r="I1572" i="23" s="1"/>
  <c r="I1573" i="23" s="1"/>
  <c r="I1574" i="23" s="1"/>
  <c r="I1575" i="23" s="1"/>
  <c r="I1576" i="23" s="1"/>
  <c r="I1577" i="23" s="1"/>
  <c r="I1578" i="23" s="1"/>
  <c r="I1579" i="23" s="1"/>
  <c r="I1580" i="23" s="1"/>
  <c r="I1581" i="23" s="1"/>
  <c r="I1582" i="23" s="1"/>
  <c r="I1583" i="23" s="1"/>
  <c r="I1584" i="23" s="1"/>
  <c r="I1585" i="23" s="1"/>
  <c r="I1586" i="23" s="1"/>
  <c r="I1587" i="23" s="1"/>
  <c r="I1588" i="23" s="1"/>
  <c r="I1589" i="23" s="1"/>
  <c r="I1590" i="23" s="1"/>
  <c r="I1591" i="23" s="1"/>
  <c r="I1592" i="23" s="1"/>
  <c r="I1593" i="23" s="1"/>
  <c r="I1594" i="23" s="1"/>
  <c r="I1595" i="23" s="1"/>
  <c r="I1596" i="23" s="1"/>
  <c r="I1597" i="23" s="1"/>
  <c r="I1598" i="23" s="1"/>
  <c r="I1599" i="23" s="1"/>
  <c r="I1600" i="23" s="1"/>
  <c r="I1601" i="23" s="1"/>
  <c r="I1602" i="23" s="1"/>
  <c r="I1603" i="23" s="1"/>
  <c r="I1604" i="23" s="1"/>
  <c r="I1605" i="23" s="1"/>
  <c r="I1606" i="23" s="1"/>
  <c r="I1607" i="23" s="1"/>
  <c r="I1608" i="23" s="1"/>
  <c r="I1609" i="23" s="1"/>
  <c r="I1610" i="23" s="1"/>
  <c r="I1611" i="23" s="1"/>
  <c r="I1612" i="23" s="1"/>
  <c r="I1613" i="23" s="1"/>
  <c r="I1614" i="23" s="1"/>
  <c r="I1615" i="23" s="1"/>
  <c r="I1616" i="23" s="1"/>
  <c r="I1617" i="23" s="1"/>
  <c r="I1618" i="23" s="1"/>
  <c r="I1619" i="23" s="1"/>
  <c r="I1620" i="23" s="1"/>
  <c r="I1621" i="23" s="1"/>
  <c r="I1622" i="23" s="1"/>
  <c r="I1623" i="23" s="1"/>
  <c r="I1624" i="23" s="1"/>
  <c r="I1625" i="23" s="1"/>
  <c r="I1626" i="23" s="1"/>
  <c r="I1627" i="23" s="1"/>
  <c r="I1628" i="23" s="1"/>
  <c r="I1629" i="23" s="1"/>
  <c r="I1630" i="23" s="1"/>
  <c r="I1631" i="23" s="1"/>
  <c r="I1632" i="23" s="1"/>
  <c r="I1633" i="23" s="1"/>
  <c r="I1634" i="23" s="1"/>
  <c r="I1635" i="23" s="1"/>
  <c r="I1636" i="23" s="1"/>
  <c r="I1637" i="23" s="1"/>
  <c r="I1638" i="23" s="1"/>
  <c r="I1639" i="23" s="1"/>
  <c r="I1640" i="23" s="1"/>
  <c r="I1641" i="23" s="1"/>
  <c r="I1642" i="23" s="1"/>
  <c r="I1643" i="23" s="1"/>
  <c r="I1644" i="23" s="1"/>
  <c r="I1645" i="23" s="1"/>
  <c r="I1646" i="23" s="1"/>
  <c r="I1647" i="23" s="1"/>
  <c r="I1648" i="23" s="1"/>
  <c r="I1649" i="23" s="1"/>
  <c r="I1650" i="23" s="1"/>
  <c r="I1651" i="23" s="1"/>
  <c r="I1652" i="23" s="1"/>
  <c r="I1653" i="23" s="1"/>
  <c r="I1654" i="23" s="1"/>
  <c r="I1655" i="23" s="1"/>
  <c r="I1656" i="23" s="1"/>
  <c r="I1657" i="23" s="1"/>
  <c r="I1658" i="23" s="1"/>
  <c r="I1659" i="23" s="1"/>
  <c r="I1660" i="23" s="1"/>
  <c r="I1661" i="23" s="1"/>
  <c r="I1662" i="23" s="1"/>
  <c r="I1663" i="23" s="1"/>
  <c r="I1664" i="23" s="1"/>
  <c r="I1665" i="23" s="1"/>
  <c r="I1666" i="23" s="1"/>
  <c r="I1667" i="23" s="1"/>
  <c r="I1668" i="23" s="1"/>
  <c r="I1669" i="23" s="1"/>
  <c r="I1670" i="23" s="1"/>
  <c r="I1671" i="23" s="1"/>
  <c r="I1672" i="23" s="1"/>
  <c r="I1673" i="23" s="1"/>
  <c r="I1674" i="23" s="1"/>
  <c r="I1675" i="23" s="1"/>
  <c r="I1676" i="23" s="1"/>
  <c r="I1677" i="23" s="1"/>
  <c r="I1678" i="23" s="1"/>
  <c r="I1679" i="23" s="1"/>
  <c r="I1680" i="23" s="1"/>
  <c r="I1681" i="23" s="1"/>
  <c r="I1682" i="23" s="1"/>
  <c r="I1683" i="23" s="1"/>
  <c r="I1684" i="23" s="1"/>
  <c r="I1685" i="23" s="1"/>
  <c r="I1686" i="23" s="1"/>
  <c r="I1687" i="23" s="1"/>
  <c r="I1688" i="23" s="1"/>
  <c r="I1689" i="23" s="1"/>
  <c r="I1690" i="23" s="1"/>
  <c r="I1691" i="23" s="1"/>
  <c r="I1692" i="23" s="1"/>
  <c r="I1693" i="23" s="1"/>
  <c r="I1694" i="23" s="1"/>
  <c r="I1695" i="23" s="1"/>
  <c r="I1696" i="23" s="1"/>
  <c r="I1697" i="23" s="1"/>
  <c r="I1698" i="23" s="1"/>
  <c r="I1699" i="23" s="1"/>
  <c r="I1700" i="23" s="1"/>
  <c r="I1701" i="23" s="1"/>
  <c r="I1702" i="23" s="1"/>
  <c r="I1703" i="23" s="1"/>
  <c r="I1704" i="23" s="1"/>
  <c r="I1705" i="23" s="1"/>
  <c r="I1706" i="23" s="1"/>
  <c r="I1707" i="23" s="1"/>
  <c r="I1708" i="23" s="1"/>
  <c r="I1709" i="23" s="1"/>
  <c r="I1710" i="23" s="1"/>
  <c r="I1711" i="23" s="1"/>
  <c r="I1712" i="23" s="1"/>
  <c r="I1713" i="23" s="1"/>
  <c r="I1714" i="23" s="1"/>
  <c r="I1715" i="23" s="1"/>
  <c r="I1716" i="23" s="1"/>
  <c r="I1717" i="23" s="1"/>
  <c r="I1718" i="23" s="1"/>
  <c r="I1719" i="23" s="1"/>
  <c r="I1720" i="23" s="1"/>
  <c r="I1721" i="23" s="1"/>
  <c r="I1722" i="23" s="1"/>
  <c r="I1723" i="23" s="1"/>
  <c r="I1724" i="23" s="1"/>
  <c r="I1725" i="23" s="1"/>
  <c r="I1726" i="23" s="1"/>
  <c r="I1727" i="23" s="1"/>
  <c r="I1728" i="23" s="1"/>
  <c r="I1729" i="23" s="1"/>
  <c r="I1730" i="23" s="1"/>
  <c r="I1731" i="23" s="1"/>
  <c r="I1732" i="23" s="1"/>
  <c r="I1733" i="23" s="1"/>
  <c r="I1734" i="23" s="1"/>
  <c r="I1735" i="23" s="1"/>
  <c r="I1736" i="23" s="1"/>
  <c r="I1737" i="23" s="1"/>
  <c r="I1738" i="23" s="1"/>
  <c r="I1739" i="23" s="1"/>
  <c r="I1740" i="23" s="1"/>
  <c r="I1741" i="23" s="1"/>
  <c r="I1742" i="23" s="1"/>
  <c r="I1743" i="23" s="1"/>
  <c r="I1744" i="23" s="1"/>
  <c r="I1745" i="23" s="1"/>
  <c r="I1746" i="23" s="1"/>
  <c r="I1747" i="23" s="1"/>
  <c r="I1748" i="23" s="1"/>
  <c r="I1749" i="23" s="1"/>
  <c r="I1750" i="23" s="1"/>
  <c r="I1751" i="23" s="1"/>
  <c r="I1752" i="23" s="1"/>
  <c r="I1753" i="23" s="1"/>
  <c r="I1754" i="23" s="1"/>
  <c r="I1755" i="23" s="1"/>
  <c r="I1756" i="23" s="1"/>
  <c r="I1757" i="23" s="1"/>
  <c r="I1758" i="23" s="1"/>
  <c r="I1759" i="23" s="1"/>
  <c r="I1760" i="23" s="1"/>
  <c r="I1761" i="23" s="1"/>
  <c r="I1762" i="23" s="1"/>
  <c r="I1763" i="23" s="1"/>
  <c r="I1764" i="23" s="1"/>
  <c r="I1765" i="23" s="1"/>
  <c r="I1766" i="23" s="1"/>
  <c r="I1767" i="23" s="1"/>
  <c r="I1768" i="23" s="1"/>
  <c r="I1769" i="23" s="1"/>
  <c r="I1770" i="23" s="1"/>
  <c r="I1771" i="23" s="1"/>
  <c r="I1772" i="23" s="1"/>
  <c r="I1773" i="23" s="1"/>
  <c r="I1774" i="23" s="1"/>
  <c r="I1775" i="23" s="1"/>
  <c r="I1776" i="23" s="1"/>
  <c r="I1777" i="23" s="1"/>
  <c r="D3" i="23"/>
  <c r="D4" i="23" s="1"/>
  <c r="D5" i="23" s="1"/>
  <c r="D6" i="23" s="1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67" i="23" s="1"/>
  <c r="D368" i="23" s="1"/>
  <c r="D369" i="23" s="1"/>
  <c r="D370" i="23" s="1"/>
  <c r="D371" i="23" s="1"/>
  <c r="D372" i="23" s="1"/>
  <c r="D373" i="23" s="1"/>
  <c r="D374" i="23" s="1"/>
  <c r="D375" i="23" s="1"/>
  <c r="D376" i="23" s="1"/>
  <c r="D377" i="23" s="1"/>
  <c r="D378" i="23" s="1"/>
  <c r="D379" i="23" s="1"/>
  <c r="D380" i="23" s="1"/>
  <c r="D381" i="23" s="1"/>
  <c r="D382" i="23" s="1"/>
  <c r="D383" i="23" s="1"/>
  <c r="D384" i="23" s="1"/>
  <c r="D385" i="23" s="1"/>
  <c r="D386" i="23" s="1"/>
  <c r="D387" i="23" s="1"/>
  <c r="D388" i="23" s="1"/>
  <c r="D389" i="23" s="1"/>
  <c r="D390" i="23" s="1"/>
  <c r="D391" i="23" s="1"/>
  <c r="D392" i="23" s="1"/>
  <c r="D393" i="23" s="1"/>
  <c r="D394" i="23" s="1"/>
  <c r="D395" i="23" s="1"/>
  <c r="D396" i="23" s="1"/>
  <c r="D397" i="23" s="1"/>
  <c r="D398" i="23" s="1"/>
  <c r="D399" i="23" s="1"/>
  <c r="D400" i="23" s="1"/>
  <c r="D401" i="23" s="1"/>
  <c r="D402" i="23" s="1"/>
  <c r="D403" i="23" s="1"/>
  <c r="D404" i="23" s="1"/>
  <c r="D405" i="23" s="1"/>
  <c r="D406" i="23" s="1"/>
  <c r="D407" i="23" s="1"/>
  <c r="D408" i="23" s="1"/>
  <c r="D409" i="23" s="1"/>
  <c r="D410" i="23" s="1"/>
  <c r="D411" i="23" s="1"/>
  <c r="D412" i="23" s="1"/>
  <c r="D413" i="23" s="1"/>
  <c r="D414" i="23" s="1"/>
  <c r="D415" i="23" s="1"/>
  <c r="D416" i="23" s="1"/>
  <c r="D417" i="23" s="1"/>
  <c r="D418" i="23" s="1"/>
  <c r="D419" i="23" s="1"/>
  <c r="D420" i="23" s="1"/>
  <c r="D421" i="23" s="1"/>
  <c r="D422" i="23" s="1"/>
  <c r="D423" i="23" s="1"/>
  <c r="D424" i="23" s="1"/>
  <c r="D425" i="23" s="1"/>
  <c r="D426" i="23" s="1"/>
  <c r="D427" i="23" s="1"/>
  <c r="D428" i="23" s="1"/>
  <c r="D429" i="23" s="1"/>
  <c r="D430" i="23" s="1"/>
  <c r="D431" i="23" s="1"/>
  <c r="D432" i="23" s="1"/>
  <c r="D433" i="23" s="1"/>
  <c r="D434" i="23" s="1"/>
  <c r="D435" i="23" s="1"/>
  <c r="D436" i="23" s="1"/>
  <c r="D437" i="23" s="1"/>
  <c r="D438" i="23" s="1"/>
  <c r="D439" i="23" s="1"/>
  <c r="D440" i="23" s="1"/>
  <c r="D441" i="23" s="1"/>
  <c r="D442" i="23" s="1"/>
  <c r="D443" i="23" s="1"/>
  <c r="D444" i="23" s="1"/>
  <c r="D445" i="23" s="1"/>
  <c r="D446" i="23" s="1"/>
  <c r="D447" i="23" s="1"/>
  <c r="D448" i="23" s="1"/>
  <c r="D449" i="23" s="1"/>
  <c r="D450" i="23" s="1"/>
  <c r="D451" i="23" s="1"/>
  <c r="D452" i="23" s="1"/>
  <c r="D453" i="23" s="1"/>
  <c r="D454" i="23" s="1"/>
  <c r="D455" i="23" s="1"/>
  <c r="D456" i="23" s="1"/>
  <c r="D457" i="23" s="1"/>
  <c r="D458" i="23" s="1"/>
  <c r="D459" i="23" s="1"/>
  <c r="D460" i="23" s="1"/>
  <c r="D461" i="23" s="1"/>
  <c r="D462" i="23" s="1"/>
  <c r="D463" i="23" s="1"/>
  <c r="D464" i="23" s="1"/>
  <c r="D465" i="23" s="1"/>
  <c r="D466" i="23" s="1"/>
  <c r="D467" i="23" s="1"/>
  <c r="D468" i="23" s="1"/>
  <c r="D469" i="23" s="1"/>
  <c r="D470" i="23" s="1"/>
  <c r="D471" i="23" s="1"/>
  <c r="D472" i="23" s="1"/>
  <c r="D473" i="23" s="1"/>
  <c r="D474" i="23" s="1"/>
  <c r="D475" i="23" s="1"/>
  <c r="D476" i="23" s="1"/>
  <c r="D477" i="23" s="1"/>
  <c r="D478" i="23" s="1"/>
  <c r="D479" i="23" s="1"/>
  <c r="D480" i="23" s="1"/>
  <c r="D481" i="23" s="1"/>
  <c r="D482" i="23" s="1"/>
  <c r="D483" i="23" s="1"/>
  <c r="D484" i="23" s="1"/>
  <c r="D485" i="23" s="1"/>
  <c r="D486" i="23" s="1"/>
  <c r="D487" i="23" s="1"/>
  <c r="D488" i="23" s="1"/>
  <c r="D489" i="23" s="1"/>
  <c r="D490" i="23" s="1"/>
  <c r="D491" i="23" s="1"/>
  <c r="D492" i="23" s="1"/>
  <c r="D493" i="23" s="1"/>
  <c r="D494" i="23" s="1"/>
  <c r="D495" i="23" s="1"/>
  <c r="D496" i="23" s="1"/>
  <c r="D497" i="23" s="1"/>
  <c r="D498" i="23" s="1"/>
  <c r="D499" i="23" s="1"/>
  <c r="D500" i="23" s="1"/>
  <c r="D501" i="23" s="1"/>
  <c r="D502" i="23" s="1"/>
  <c r="D503" i="23" s="1"/>
  <c r="D504" i="23" s="1"/>
  <c r="D505" i="23" s="1"/>
  <c r="D506" i="23" s="1"/>
  <c r="D507" i="23" s="1"/>
  <c r="D508" i="23" s="1"/>
  <c r="D509" i="23" s="1"/>
  <c r="D510" i="23" s="1"/>
  <c r="D511" i="23" s="1"/>
  <c r="D512" i="23" s="1"/>
  <c r="D513" i="23" s="1"/>
  <c r="D514" i="23" s="1"/>
  <c r="D515" i="23" s="1"/>
  <c r="D516" i="23" s="1"/>
  <c r="D517" i="23" s="1"/>
  <c r="D518" i="23" s="1"/>
  <c r="D519" i="23" s="1"/>
  <c r="D520" i="23" s="1"/>
  <c r="D521" i="23" s="1"/>
  <c r="D522" i="23" s="1"/>
  <c r="D523" i="23" s="1"/>
  <c r="D524" i="23" s="1"/>
  <c r="D525" i="23" s="1"/>
  <c r="D526" i="23" s="1"/>
  <c r="D527" i="23" s="1"/>
  <c r="D528" i="23" s="1"/>
  <c r="D529" i="23" s="1"/>
  <c r="D530" i="23" s="1"/>
  <c r="D531" i="23" s="1"/>
  <c r="D532" i="23" s="1"/>
  <c r="D533" i="23" s="1"/>
  <c r="D534" i="23" s="1"/>
  <c r="D535" i="23" s="1"/>
  <c r="D536" i="23" s="1"/>
  <c r="D537" i="23" s="1"/>
  <c r="D538" i="23" s="1"/>
  <c r="D539" i="23" s="1"/>
  <c r="D540" i="23" s="1"/>
  <c r="D541" i="23" s="1"/>
  <c r="D542" i="23" s="1"/>
  <c r="D543" i="23" s="1"/>
  <c r="D544" i="23" s="1"/>
  <c r="D545" i="23" s="1"/>
  <c r="D546" i="23" s="1"/>
  <c r="D547" i="23" s="1"/>
  <c r="D548" i="23" s="1"/>
  <c r="D549" i="23" s="1"/>
  <c r="D550" i="23" s="1"/>
  <c r="D551" i="23" s="1"/>
  <c r="D552" i="23" s="1"/>
  <c r="D553" i="23" s="1"/>
  <c r="D554" i="23" s="1"/>
  <c r="D555" i="23" s="1"/>
  <c r="D556" i="23" s="1"/>
  <c r="D557" i="23" s="1"/>
  <c r="D558" i="23" s="1"/>
  <c r="D559" i="23" s="1"/>
  <c r="D560" i="23" s="1"/>
  <c r="D561" i="23" s="1"/>
  <c r="D562" i="23" s="1"/>
  <c r="D563" i="23" s="1"/>
  <c r="D564" i="23" s="1"/>
  <c r="D565" i="23" s="1"/>
  <c r="D566" i="23" s="1"/>
  <c r="D567" i="23" s="1"/>
  <c r="D568" i="23" s="1"/>
  <c r="D569" i="23" s="1"/>
  <c r="D570" i="23" s="1"/>
  <c r="D571" i="23" s="1"/>
  <c r="D572" i="23" s="1"/>
  <c r="D573" i="23" s="1"/>
  <c r="D574" i="23" s="1"/>
  <c r="D575" i="23" s="1"/>
  <c r="D576" i="23" s="1"/>
  <c r="D577" i="23" s="1"/>
  <c r="D578" i="23" s="1"/>
  <c r="D579" i="23" s="1"/>
  <c r="D580" i="23" s="1"/>
  <c r="D581" i="23" s="1"/>
  <c r="D582" i="23" s="1"/>
  <c r="D583" i="23" s="1"/>
  <c r="D584" i="23" s="1"/>
  <c r="D585" i="23" s="1"/>
  <c r="D586" i="23" s="1"/>
  <c r="D587" i="23" s="1"/>
  <c r="D588" i="23" s="1"/>
  <c r="D589" i="23" s="1"/>
  <c r="D590" i="23" s="1"/>
  <c r="D591" i="23" s="1"/>
  <c r="D592" i="23" s="1"/>
  <c r="D593" i="23" s="1"/>
  <c r="D594" i="23" s="1"/>
  <c r="D595" i="23" s="1"/>
  <c r="D596" i="23" s="1"/>
  <c r="D597" i="23" s="1"/>
  <c r="D598" i="23" s="1"/>
  <c r="D599" i="23" s="1"/>
  <c r="D600" i="23" s="1"/>
  <c r="D601" i="23" s="1"/>
  <c r="D602" i="23" s="1"/>
  <c r="D603" i="23" s="1"/>
  <c r="D604" i="23" s="1"/>
  <c r="D605" i="23" s="1"/>
  <c r="D606" i="23" s="1"/>
  <c r="D607" i="23" s="1"/>
  <c r="D608" i="23" s="1"/>
  <c r="D609" i="23" s="1"/>
  <c r="D610" i="23" s="1"/>
  <c r="D611" i="23" s="1"/>
  <c r="D612" i="23" s="1"/>
  <c r="D613" i="23" s="1"/>
  <c r="D614" i="23" s="1"/>
  <c r="D615" i="23" s="1"/>
  <c r="D616" i="23" s="1"/>
  <c r="D617" i="23" s="1"/>
  <c r="D618" i="23" s="1"/>
  <c r="D619" i="23" s="1"/>
  <c r="D620" i="23" s="1"/>
  <c r="D621" i="23" s="1"/>
  <c r="D622" i="23" s="1"/>
  <c r="D623" i="23" s="1"/>
  <c r="D624" i="23" s="1"/>
  <c r="D625" i="23" s="1"/>
  <c r="D626" i="23" s="1"/>
  <c r="D627" i="23" s="1"/>
  <c r="D628" i="23" s="1"/>
  <c r="D629" i="23" s="1"/>
  <c r="D630" i="23" s="1"/>
  <c r="D631" i="23" s="1"/>
  <c r="D632" i="23" s="1"/>
  <c r="D633" i="23" s="1"/>
  <c r="D634" i="23" s="1"/>
  <c r="D635" i="23" s="1"/>
  <c r="D636" i="23" s="1"/>
  <c r="D637" i="23" s="1"/>
  <c r="D638" i="23" s="1"/>
  <c r="D639" i="23" s="1"/>
  <c r="D640" i="23" s="1"/>
  <c r="D641" i="23" s="1"/>
  <c r="D642" i="23" s="1"/>
  <c r="D643" i="23" s="1"/>
  <c r="D644" i="23" s="1"/>
  <c r="D645" i="23" s="1"/>
  <c r="D646" i="23" s="1"/>
  <c r="D647" i="23" s="1"/>
  <c r="D648" i="23" s="1"/>
  <c r="D649" i="23" s="1"/>
  <c r="D650" i="23" s="1"/>
  <c r="D651" i="23" s="1"/>
  <c r="D652" i="23" s="1"/>
  <c r="D653" i="23" s="1"/>
  <c r="D654" i="23" s="1"/>
  <c r="D655" i="23" s="1"/>
  <c r="D656" i="23" s="1"/>
  <c r="D657" i="23" s="1"/>
  <c r="D658" i="23" s="1"/>
  <c r="D659" i="23" s="1"/>
  <c r="D660" i="23" s="1"/>
  <c r="D661" i="23" s="1"/>
  <c r="D662" i="23" s="1"/>
  <c r="D663" i="23" s="1"/>
  <c r="D664" i="23" s="1"/>
  <c r="D665" i="23" s="1"/>
  <c r="D666" i="23" s="1"/>
  <c r="D667" i="23" s="1"/>
  <c r="D668" i="23" s="1"/>
  <c r="D669" i="23" s="1"/>
  <c r="D670" i="23" s="1"/>
  <c r="D671" i="23" s="1"/>
  <c r="D672" i="23" s="1"/>
  <c r="D673" i="23" s="1"/>
  <c r="D674" i="23" s="1"/>
  <c r="D675" i="23" s="1"/>
  <c r="D676" i="23" s="1"/>
  <c r="D677" i="23" s="1"/>
  <c r="D678" i="23" s="1"/>
  <c r="D679" i="23" s="1"/>
  <c r="D680" i="23" s="1"/>
  <c r="D681" i="23" s="1"/>
  <c r="D682" i="23" s="1"/>
  <c r="D683" i="23" s="1"/>
  <c r="D684" i="23" s="1"/>
  <c r="D685" i="23" s="1"/>
  <c r="D686" i="23" s="1"/>
  <c r="D687" i="23" s="1"/>
  <c r="D688" i="23" s="1"/>
  <c r="D689" i="23" s="1"/>
  <c r="D690" i="23" s="1"/>
  <c r="D691" i="23" s="1"/>
  <c r="D692" i="23" s="1"/>
  <c r="D693" i="23" s="1"/>
  <c r="D694" i="23" s="1"/>
  <c r="D695" i="23" s="1"/>
  <c r="D696" i="23" s="1"/>
  <c r="D697" i="23" s="1"/>
  <c r="D698" i="23" s="1"/>
  <c r="D699" i="23" s="1"/>
  <c r="D700" i="23" s="1"/>
  <c r="D701" i="23" s="1"/>
  <c r="D702" i="23" s="1"/>
  <c r="D703" i="23" s="1"/>
  <c r="D704" i="23" s="1"/>
  <c r="D705" i="23" s="1"/>
  <c r="D706" i="23" s="1"/>
  <c r="D707" i="23" s="1"/>
  <c r="D708" i="23" s="1"/>
  <c r="D709" i="23" s="1"/>
  <c r="D710" i="23" s="1"/>
  <c r="D711" i="23" s="1"/>
  <c r="D712" i="23" s="1"/>
  <c r="D713" i="23" s="1"/>
  <c r="D714" i="23" s="1"/>
  <c r="D715" i="23" s="1"/>
  <c r="D716" i="23" s="1"/>
  <c r="D717" i="23" s="1"/>
  <c r="D718" i="23" s="1"/>
  <c r="D719" i="23" s="1"/>
  <c r="D720" i="23" s="1"/>
  <c r="D721" i="23" s="1"/>
  <c r="D722" i="23" s="1"/>
  <c r="D723" i="23" s="1"/>
  <c r="D724" i="23" s="1"/>
  <c r="D725" i="23" s="1"/>
  <c r="D726" i="23" s="1"/>
  <c r="D727" i="23" s="1"/>
  <c r="D728" i="23" s="1"/>
  <c r="D729" i="23" s="1"/>
  <c r="D730" i="23" s="1"/>
  <c r="D731" i="23" s="1"/>
  <c r="D732" i="23" s="1"/>
  <c r="D733" i="23" s="1"/>
  <c r="D734" i="23" s="1"/>
  <c r="D735" i="23" s="1"/>
  <c r="D736" i="23" s="1"/>
  <c r="D737" i="23" s="1"/>
  <c r="D738" i="23" s="1"/>
  <c r="D739" i="23" s="1"/>
  <c r="D740" i="23" s="1"/>
  <c r="D741" i="23" s="1"/>
  <c r="D742" i="23" s="1"/>
  <c r="D743" i="23" s="1"/>
  <c r="D744" i="23" s="1"/>
  <c r="D745" i="23" s="1"/>
  <c r="D746" i="23" s="1"/>
  <c r="D747" i="23" s="1"/>
  <c r="D748" i="23" s="1"/>
  <c r="D749" i="23" s="1"/>
  <c r="D750" i="23" s="1"/>
  <c r="D751" i="23" s="1"/>
  <c r="D752" i="23" s="1"/>
  <c r="D753" i="23" s="1"/>
  <c r="D754" i="23" s="1"/>
  <c r="D755" i="23" s="1"/>
  <c r="D756" i="23" s="1"/>
  <c r="D757" i="23" s="1"/>
  <c r="D758" i="23" s="1"/>
  <c r="D759" i="23" s="1"/>
  <c r="D760" i="23" s="1"/>
  <c r="D761" i="23" s="1"/>
  <c r="D762" i="23" s="1"/>
  <c r="D763" i="23" s="1"/>
  <c r="D764" i="23" s="1"/>
  <c r="D765" i="23" s="1"/>
  <c r="D766" i="23" s="1"/>
  <c r="D767" i="23" s="1"/>
  <c r="D768" i="23" s="1"/>
  <c r="D769" i="23" s="1"/>
  <c r="D770" i="23" s="1"/>
  <c r="D771" i="23" s="1"/>
  <c r="D772" i="23" s="1"/>
  <c r="D773" i="23" s="1"/>
  <c r="D774" i="23" s="1"/>
  <c r="D775" i="23" s="1"/>
  <c r="D776" i="23" s="1"/>
  <c r="D777" i="23" s="1"/>
  <c r="D778" i="23" s="1"/>
  <c r="D779" i="23" s="1"/>
  <c r="D780" i="23" s="1"/>
  <c r="D781" i="23" s="1"/>
  <c r="D782" i="23" s="1"/>
  <c r="D783" i="23" s="1"/>
  <c r="D784" i="23" s="1"/>
  <c r="D785" i="23" s="1"/>
  <c r="D786" i="23" s="1"/>
  <c r="D787" i="23" s="1"/>
  <c r="D788" i="23" s="1"/>
  <c r="D789" i="23" s="1"/>
  <c r="D790" i="23" s="1"/>
  <c r="D791" i="23" s="1"/>
  <c r="D792" i="23" s="1"/>
  <c r="D793" i="23" s="1"/>
  <c r="D794" i="23" s="1"/>
  <c r="D795" i="23" s="1"/>
  <c r="D796" i="23" s="1"/>
  <c r="D797" i="23" s="1"/>
  <c r="D798" i="23" s="1"/>
  <c r="D799" i="23" s="1"/>
  <c r="D800" i="23" s="1"/>
  <c r="D801" i="23" s="1"/>
  <c r="D802" i="23" s="1"/>
  <c r="D803" i="23" s="1"/>
  <c r="D804" i="23" s="1"/>
  <c r="D805" i="23" s="1"/>
  <c r="D806" i="23" s="1"/>
  <c r="D807" i="23" s="1"/>
  <c r="D808" i="23" s="1"/>
  <c r="D809" i="23" s="1"/>
  <c r="D810" i="23" s="1"/>
  <c r="D811" i="23" s="1"/>
  <c r="D812" i="23" s="1"/>
  <c r="D813" i="23" s="1"/>
  <c r="D814" i="23" s="1"/>
  <c r="D815" i="23" s="1"/>
  <c r="D816" i="23" s="1"/>
  <c r="D817" i="23" s="1"/>
  <c r="D818" i="23" s="1"/>
  <c r="D819" i="23" s="1"/>
  <c r="D820" i="23" s="1"/>
  <c r="D821" i="23" s="1"/>
  <c r="D822" i="23" s="1"/>
  <c r="D823" i="23" s="1"/>
  <c r="D824" i="23" s="1"/>
  <c r="D825" i="23" s="1"/>
  <c r="D826" i="23" s="1"/>
  <c r="D827" i="23" s="1"/>
  <c r="D828" i="23" s="1"/>
  <c r="D829" i="23" s="1"/>
  <c r="D830" i="23" s="1"/>
  <c r="D831" i="23" s="1"/>
  <c r="D832" i="23" s="1"/>
  <c r="D833" i="23" s="1"/>
  <c r="D834" i="23" s="1"/>
  <c r="D835" i="23" s="1"/>
  <c r="D836" i="23" s="1"/>
  <c r="D837" i="23" s="1"/>
  <c r="D838" i="23" s="1"/>
  <c r="D839" i="23" s="1"/>
  <c r="D840" i="23" s="1"/>
  <c r="D841" i="23" s="1"/>
  <c r="D842" i="23" s="1"/>
  <c r="D843" i="23" s="1"/>
  <c r="D844" i="23" s="1"/>
  <c r="D845" i="23" s="1"/>
  <c r="D846" i="23" s="1"/>
  <c r="D847" i="23" s="1"/>
  <c r="D848" i="23" s="1"/>
  <c r="D849" i="23" s="1"/>
  <c r="D850" i="23" s="1"/>
  <c r="D851" i="23" s="1"/>
  <c r="D852" i="23" s="1"/>
  <c r="D853" i="23" s="1"/>
  <c r="D854" i="23" s="1"/>
  <c r="D855" i="23" s="1"/>
  <c r="D856" i="23" s="1"/>
  <c r="D857" i="23" s="1"/>
  <c r="D858" i="23" s="1"/>
  <c r="D859" i="23" s="1"/>
  <c r="D860" i="23" s="1"/>
  <c r="D861" i="23" s="1"/>
  <c r="D862" i="23" s="1"/>
  <c r="D863" i="23" s="1"/>
  <c r="D864" i="23" s="1"/>
  <c r="D865" i="23" s="1"/>
  <c r="D866" i="23" s="1"/>
  <c r="D867" i="23" s="1"/>
  <c r="D868" i="23" s="1"/>
  <c r="D869" i="23" s="1"/>
  <c r="D870" i="23" s="1"/>
  <c r="D871" i="23" s="1"/>
  <c r="D872" i="23" s="1"/>
  <c r="D873" i="23" s="1"/>
  <c r="D874" i="23" s="1"/>
  <c r="D875" i="23" s="1"/>
  <c r="D876" i="23" s="1"/>
  <c r="D877" i="23" s="1"/>
  <c r="D878" i="23" s="1"/>
  <c r="D879" i="23" s="1"/>
  <c r="D880" i="23" s="1"/>
  <c r="D881" i="23" s="1"/>
  <c r="D882" i="23" s="1"/>
  <c r="D883" i="23" s="1"/>
  <c r="D884" i="23" s="1"/>
  <c r="D885" i="23" s="1"/>
  <c r="D886" i="23" s="1"/>
  <c r="D887" i="23" s="1"/>
  <c r="D888" i="23" s="1"/>
  <c r="D889" i="23" s="1"/>
  <c r="D890" i="23" s="1"/>
  <c r="D891" i="23" s="1"/>
  <c r="D892" i="23" s="1"/>
  <c r="D893" i="23" s="1"/>
  <c r="D894" i="23" s="1"/>
  <c r="D895" i="23" s="1"/>
  <c r="D896" i="23" s="1"/>
  <c r="D897" i="23" s="1"/>
  <c r="D898" i="23" s="1"/>
  <c r="D899" i="23" s="1"/>
  <c r="D900" i="23" s="1"/>
  <c r="D901" i="23" s="1"/>
  <c r="D902" i="23" s="1"/>
  <c r="D903" i="23" s="1"/>
  <c r="D904" i="23" s="1"/>
  <c r="D905" i="23" s="1"/>
  <c r="D906" i="23" s="1"/>
  <c r="D907" i="23" s="1"/>
  <c r="D908" i="23" s="1"/>
  <c r="D909" i="23" s="1"/>
  <c r="D910" i="23" s="1"/>
  <c r="D911" i="23" s="1"/>
  <c r="D912" i="23" s="1"/>
  <c r="D913" i="23" s="1"/>
  <c r="D914" i="23" s="1"/>
  <c r="D915" i="23" s="1"/>
  <c r="D916" i="23" s="1"/>
  <c r="D917" i="23" s="1"/>
  <c r="D918" i="23" s="1"/>
  <c r="D919" i="23" s="1"/>
  <c r="D920" i="23" s="1"/>
  <c r="D921" i="23" s="1"/>
  <c r="D922" i="23" s="1"/>
  <c r="D923" i="23" s="1"/>
  <c r="D924" i="23" s="1"/>
  <c r="D925" i="23" s="1"/>
  <c r="D926" i="23" s="1"/>
  <c r="D927" i="23" s="1"/>
  <c r="D928" i="23" s="1"/>
  <c r="D929" i="23" s="1"/>
  <c r="D930" i="23" s="1"/>
  <c r="D931" i="23" s="1"/>
  <c r="D932" i="23" s="1"/>
  <c r="D933" i="23" s="1"/>
  <c r="D934" i="23" s="1"/>
  <c r="D935" i="23" s="1"/>
  <c r="D936" i="23" s="1"/>
  <c r="D937" i="23" s="1"/>
  <c r="D938" i="23" s="1"/>
  <c r="D939" i="23" s="1"/>
  <c r="D940" i="23" s="1"/>
  <c r="D941" i="23" s="1"/>
  <c r="D942" i="23" s="1"/>
  <c r="D943" i="23" s="1"/>
  <c r="D944" i="23" s="1"/>
  <c r="D945" i="23" s="1"/>
  <c r="D946" i="23" s="1"/>
  <c r="D947" i="23" s="1"/>
  <c r="D948" i="23" s="1"/>
  <c r="D949" i="23" s="1"/>
  <c r="D950" i="23" s="1"/>
  <c r="D951" i="23" s="1"/>
  <c r="D952" i="23" s="1"/>
  <c r="D953" i="23" s="1"/>
  <c r="D954" i="23" s="1"/>
  <c r="D955" i="23" s="1"/>
  <c r="D956" i="23" s="1"/>
  <c r="D957" i="23" s="1"/>
  <c r="D958" i="23" s="1"/>
  <c r="D959" i="23" s="1"/>
  <c r="D960" i="23" s="1"/>
  <c r="D961" i="23" s="1"/>
  <c r="D962" i="23" s="1"/>
  <c r="D963" i="23" s="1"/>
  <c r="D964" i="23" s="1"/>
  <c r="D965" i="23" s="1"/>
  <c r="D966" i="23" s="1"/>
  <c r="D967" i="23" s="1"/>
  <c r="D968" i="23" s="1"/>
  <c r="D969" i="23" s="1"/>
  <c r="D970" i="23" s="1"/>
  <c r="D971" i="23" s="1"/>
  <c r="D972" i="23" s="1"/>
  <c r="D973" i="23" s="1"/>
  <c r="D974" i="23" s="1"/>
  <c r="D975" i="23" s="1"/>
  <c r="D976" i="23" s="1"/>
  <c r="D977" i="23" s="1"/>
  <c r="D978" i="23" s="1"/>
  <c r="D979" i="23" s="1"/>
  <c r="D980" i="23" s="1"/>
  <c r="D981" i="23" s="1"/>
  <c r="D982" i="23" s="1"/>
  <c r="D983" i="23" s="1"/>
  <c r="D984" i="23" s="1"/>
  <c r="D985" i="23" s="1"/>
  <c r="D986" i="23" s="1"/>
  <c r="D987" i="23" s="1"/>
  <c r="D988" i="23" s="1"/>
  <c r="D989" i="23" s="1"/>
  <c r="D990" i="23" s="1"/>
  <c r="D991" i="23" s="1"/>
  <c r="D992" i="23" s="1"/>
  <c r="D993" i="23" s="1"/>
  <c r="D994" i="23" s="1"/>
  <c r="D995" i="23" s="1"/>
  <c r="D996" i="23" s="1"/>
  <c r="D997" i="23" s="1"/>
  <c r="D998" i="23" s="1"/>
  <c r="D999" i="23" s="1"/>
  <c r="D1000" i="23" s="1"/>
  <c r="D1001" i="23" s="1"/>
  <c r="D1002" i="23" s="1"/>
  <c r="D1003" i="23" s="1"/>
  <c r="D1004" i="23" s="1"/>
  <c r="D1005" i="23" s="1"/>
  <c r="D1006" i="23" s="1"/>
  <c r="D1007" i="23" s="1"/>
  <c r="D1008" i="23" s="1"/>
  <c r="D1009" i="23" s="1"/>
  <c r="D1010" i="23" s="1"/>
  <c r="D1011" i="23" s="1"/>
  <c r="D1012" i="23" s="1"/>
  <c r="D1013" i="23" s="1"/>
  <c r="D1014" i="23" s="1"/>
  <c r="D1015" i="23" s="1"/>
  <c r="D1016" i="23" s="1"/>
  <c r="D1017" i="23" s="1"/>
  <c r="D1018" i="23" s="1"/>
  <c r="D1019" i="23" s="1"/>
  <c r="D1020" i="23" s="1"/>
  <c r="D1021" i="23" s="1"/>
  <c r="D1022" i="23" s="1"/>
  <c r="D1023" i="23" s="1"/>
  <c r="D1024" i="23" s="1"/>
  <c r="D1025" i="23" s="1"/>
  <c r="D1026" i="23" s="1"/>
  <c r="D1027" i="23" s="1"/>
  <c r="D1028" i="23" s="1"/>
  <c r="D1029" i="23" s="1"/>
  <c r="D1030" i="23" s="1"/>
  <c r="D1031" i="23" s="1"/>
  <c r="D1032" i="23" s="1"/>
  <c r="D1033" i="23" s="1"/>
  <c r="D1034" i="23" s="1"/>
  <c r="D1035" i="23" s="1"/>
  <c r="D1036" i="23" s="1"/>
  <c r="D1037" i="23" s="1"/>
  <c r="D1038" i="23" s="1"/>
  <c r="D1039" i="23" s="1"/>
  <c r="D1040" i="23" s="1"/>
  <c r="D1041" i="23" s="1"/>
  <c r="D1042" i="23" s="1"/>
  <c r="D1043" i="23" s="1"/>
  <c r="D1044" i="23" s="1"/>
  <c r="D1045" i="23" s="1"/>
  <c r="D1046" i="23" s="1"/>
  <c r="D1047" i="23" s="1"/>
  <c r="D1048" i="23" s="1"/>
  <c r="D1049" i="23" s="1"/>
  <c r="D1050" i="23" s="1"/>
  <c r="D1051" i="23" s="1"/>
  <c r="D1052" i="23" s="1"/>
  <c r="D1053" i="23" s="1"/>
  <c r="D1054" i="23" s="1"/>
  <c r="D1055" i="23" s="1"/>
  <c r="D1056" i="23" s="1"/>
  <c r="D1057" i="23" s="1"/>
  <c r="D1058" i="23" s="1"/>
  <c r="D1059" i="23" s="1"/>
  <c r="D1060" i="23" s="1"/>
  <c r="D1061" i="23" s="1"/>
  <c r="D1062" i="23" s="1"/>
  <c r="D1063" i="23" s="1"/>
  <c r="D1064" i="23" s="1"/>
  <c r="D1065" i="23" s="1"/>
  <c r="D1066" i="23" s="1"/>
  <c r="D1067" i="23" s="1"/>
  <c r="D1068" i="23" s="1"/>
  <c r="D1069" i="23" s="1"/>
  <c r="D1070" i="23" s="1"/>
  <c r="D1071" i="23" s="1"/>
  <c r="D1072" i="23" s="1"/>
  <c r="D1073" i="23" s="1"/>
  <c r="D1074" i="23" s="1"/>
  <c r="D1075" i="23" s="1"/>
  <c r="D1076" i="23" s="1"/>
  <c r="D1077" i="23" s="1"/>
  <c r="D1078" i="23" s="1"/>
  <c r="D1079" i="23" s="1"/>
  <c r="D1080" i="23" s="1"/>
  <c r="D1081" i="23" s="1"/>
  <c r="D1082" i="23" s="1"/>
  <c r="D1083" i="23" s="1"/>
  <c r="D1084" i="23" s="1"/>
  <c r="D1085" i="23" s="1"/>
  <c r="D1086" i="23" s="1"/>
  <c r="D1087" i="23" s="1"/>
  <c r="D1088" i="23" s="1"/>
  <c r="D1089" i="23" s="1"/>
  <c r="D1090" i="23" s="1"/>
  <c r="D1091" i="23" s="1"/>
  <c r="D1092" i="23" s="1"/>
  <c r="D1093" i="23" s="1"/>
  <c r="D1094" i="23" s="1"/>
  <c r="D1095" i="23" s="1"/>
  <c r="D1096" i="23" s="1"/>
  <c r="D1097" i="23" s="1"/>
  <c r="D1098" i="23" s="1"/>
  <c r="D1099" i="23" s="1"/>
  <c r="D1100" i="23" s="1"/>
  <c r="D1101" i="23" s="1"/>
  <c r="D1102" i="23" s="1"/>
  <c r="D1103" i="23" s="1"/>
  <c r="D1104" i="23" s="1"/>
  <c r="D1105" i="23" s="1"/>
  <c r="D1106" i="23" s="1"/>
  <c r="D1107" i="23" s="1"/>
  <c r="D1108" i="23" s="1"/>
  <c r="D1109" i="23" s="1"/>
  <c r="D1110" i="23" s="1"/>
  <c r="D1111" i="23" s="1"/>
  <c r="D1112" i="23" s="1"/>
  <c r="D1113" i="23" s="1"/>
  <c r="D1114" i="23" s="1"/>
  <c r="D1115" i="23" s="1"/>
  <c r="D1116" i="23" s="1"/>
  <c r="D1117" i="23" s="1"/>
  <c r="D1118" i="23" s="1"/>
  <c r="D1119" i="23" s="1"/>
  <c r="D1120" i="23" s="1"/>
  <c r="D1121" i="23" s="1"/>
  <c r="D1122" i="23" s="1"/>
  <c r="D1123" i="23" s="1"/>
  <c r="D1124" i="23" s="1"/>
  <c r="D1125" i="23" s="1"/>
  <c r="D1126" i="23" s="1"/>
  <c r="D1127" i="23" s="1"/>
  <c r="D1128" i="23" s="1"/>
  <c r="D1129" i="23" s="1"/>
  <c r="D1130" i="23" s="1"/>
  <c r="D1131" i="23" s="1"/>
  <c r="D1132" i="23" s="1"/>
  <c r="D1133" i="23" s="1"/>
  <c r="D1134" i="23" s="1"/>
  <c r="D1135" i="23" s="1"/>
  <c r="D1136" i="23" s="1"/>
  <c r="D1137" i="23" s="1"/>
  <c r="D1138" i="23" s="1"/>
  <c r="D1139" i="23" s="1"/>
  <c r="D1140" i="23" s="1"/>
  <c r="D1141" i="23" s="1"/>
  <c r="D1142" i="23" s="1"/>
  <c r="D1143" i="23" s="1"/>
  <c r="D1144" i="23" s="1"/>
  <c r="D1145" i="23" s="1"/>
  <c r="D1146" i="23" s="1"/>
  <c r="D1147" i="23" s="1"/>
  <c r="D1148" i="23" s="1"/>
  <c r="D1149" i="23" s="1"/>
  <c r="D1150" i="23" s="1"/>
  <c r="D1151" i="23" s="1"/>
  <c r="D1152" i="23" s="1"/>
  <c r="D1153" i="23" s="1"/>
  <c r="D1154" i="23" s="1"/>
  <c r="D1155" i="23" s="1"/>
  <c r="D1156" i="23" s="1"/>
  <c r="D1157" i="23" s="1"/>
  <c r="D1158" i="23" s="1"/>
  <c r="D1159" i="23" s="1"/>
  <c r="D1160" i="23" s="1"/>
  <c r="D1161" i="23" s="1"/>
  <c r="D1162" i="23" s="1"/>
  <c r="D1163" i="23" s="1"/>
  <c r="D1164" i="23" s="1"/>
  <c r="D1165" i="23" s="1"/>
  <c r="D1166" i="23" s="1"/>
  <c r="D1167" i="23" s="1"/>
  <c r="D1168" i="23" s="1"/>
  <c r="D1169" i="23" s="1"/>
  <c r="D1170" i="23" s="1"/>
  <c r="D1171" i="23" s="1"/>
  <c r="D1172" i="23" s="1"/>
  <c r="D1173" i="23" s="1"/>
  <c r="D1174" i="23" s="1"/>
  <c r="D1175" i="23" s="1"/>
  <c r="D1176" i="23" s="1"/>
  <c r="D1177" i="23" s="1"/>
  <c r="D1178" i="23" s="1"/>
  <c r="D1179" i="23" s="1"/>
  <c r="D1180" i="23" s="1"/>
  <c r="D1181" i="23" s="1"/>
  <c r="D1182" i="23" s="1"/>
  <c r="D1183" i="23" s="1"/>
  <c r="D1184" i="23" s="1"/>
  <c r="D1185" i="23" s="1"/>
  <c r="D1186" i="23" s="1"/>
  <c r="D1187" i="23" s="1"/>
  <c r="D1188" i="23" s="1"/>
  <c r="D1189" i="23" s="1"/>
  <c r="D1190" i="23" s="1"/>
  <c r="D1191" i="23" s="1"/>
  <c r="D1192" i="23" s="1"/>
  <c r="D1193" i="23" s="1"/>
  <c r="D1194" i="23" s="1"/>
  <c r="D1195" i="23" s="1"/>
  <c r="D1196" i="23" s="1"/>
  <c r="D1197" i="23" s="1"/>
  <c r="D1198" i="23" s="1"/>
  <c r="D1199" i="23" s="1"/>
  <c r="D1200" i="23" s="1"/>
  <c r="D1201" i="23" s="1"/>
  <c r="D1202" i="23" s="1"/>
  <c r="D1203" i="23" s="1"/>
  <c r="D1204" i="23" s="1"/>
  <c r="D1205" i="23" s="1"/>
  <c r="D1206" i="23" s="1"/>
  <c r="D1207" i="23" s="1"/>
  <c r="D1208" i="23" s="1"/>
  <c r="D1209" i="23" s="1"/>
  <c r="D1210" i="23" s="1"/>
  <c r="D1211" i="23" s="1"/>
  <c r="D1212" i="23" s="1"/>
  <c r="D1213" i="23" s="1"/>
  <c r="D1214" i="23" s="1"/>
  <c r="D1215" i="23" s="1"/>
  <c r="D1216" i="23" s="1"/>
  <c r="D1217" i="23" s="1"/>
  <c r="D1218" i="23" s="1"/>
  <c r="D1219" i="23" s="1"/>
  <c r="D1220" i="23" s="1"/>
  <c r="D1221" i="23" s="1"/>
  <c r="D1222" i="23" s="1"/>
  <c r="D1223" i="23" s="1"/>
  <c r="D1224" i="23" s="1"/>
  <c r="D1225" i="23" s="1"/>
  <c r="D1226" i="23" s="1"/>
  <c r="D1227" i="23" s="1"/>
  <c r="D1228" i="23" s="1"/>
  <c r="D1229" i="23" s="1"/>
  <c r="D1230" i="23" s="1"/>
  <c r="D1231" i="23" s="1"/>
  <c r="D1232" i="23" s="1"/>
  <c r="D1233" i="23" s="1"/>
  <c r="D1234" i="23" s="1"/>
  <c r="D1235" i="23" s="1"/>
  <c r="D1236" i="23" s="1"/>
  <c r="D1237" i="23" s="1"/>
  <c r="D1238" i="23" s="1"/>
  <c r="D1239" i="23" s="1"/>
  <c r="D1240" i="23" s="1"/>
  <c r="D1241" i="23" s="1"/>
  <c r="D1242" i="23" s="1"/>
  <c r="D1243" i="23" s="1"/>
  <c r="D1244" i="23" s="1"/>
  <c r="D1245" i="23" s="1"/>
  <c r="D1246" i="23" s="1"/>
  <c r="D1247" i="23" s="1"/>
  <c r="D1248" i="23" s="1"/>
  <c r="D1249" i="23" s="1"/>
  <c r="D1250" i="23" s="1"/>
  <c r="D1251" i="23" s="1"/>
  <c r="D1252" i="23" s="1"/>
  <c r="D1253" i="23" s="1"/>
  <c r="D1254" i="23" s="1"/>
  <c r="D1255" i="23" s="1"/>
  <c r="D1256" i="23" s="1"/>
  <c r="D1257" i="23" s="1"/>
  <c r="D1258" i="23" s="1"/>
  <c r="D1259" i="23" s="1"/>
  <c r="D1260" i="23" s="1"/>
  <c r="D1261" i="23" s="1"/>
  <c r="D1262" i="23" s="1"/>
  <c r="D1263" i="23" s="1"/>
  <c r="D1264" i="23" s="1"/>
  <c r="D1265" i="23" s="1"/>
  <c r="D1266" i="23" s="1"/>
  <c r="D1267" i="23" s="1"/>
  <c r="D1268" i="23" s="1"/>
  <c r="D1269" i="23" s="1"/>
  <c r="D1270" i="23" s="1"/>
  <c r="D1271" i="23" s="1"/>
  <c r="D1272" i="23" s="1"/>
  <c r="D1273" i="23" s="1"/>
  <c r="D1274" i="23" s="1"/>
  <c r="D1275" i="23" s="1"/>
  <c r="D1276" i="23" s="1"/>
  <c r="D1277" i="23" s="1"/>
  <c r="D1278" i="23" s="1"/>
  <c r="D1279" i="23" s="1"/>
  <c r="D1280" i="23" s="1"/>
  <c r="D1281" i="23" s="1"/>
  <c r="D1282" i="23" s="1"/>
  <c r="D1283" i="23" s="1"/>
  <c r="D1284" i="23" s="1"/>
  <c r="D1285" i="23" s="1"/>
  <c r="D1286" i="23" s="1"/>
  <c r="D1287" i="23" s="1"/>
  <c r="D1288" i="23" s="1"/>
  <c r="D1289" i="23" s="1"/>
  <c r="D1290" i="23" s="1"/>
  <c r="D1291" i="23" s="1"/>
  <c r="D1292" i="23" s="1"/>
  <c r="D1293" i="23" s="1"/>
  <c r="D1294" i="23" s="1"/>
  <c r="D1295" i="23" s="1"/>
  <c r="D1296" i="23" s="1"/>
  <c r="D1297" i="23" s="1"/>
  <c r="D1298" i="23" s="1"/>
  <c r="D1299" i="23" s="1"/>
  <c r="D1300" i="23" s="1"/>
  <c r="D1301" i="23" s="1"/>
  <c r="D1302" i="23" s="1"/>
  <c r="D1303" i="23" s="1"/>
  <c r="D1304" i="23" s="1"/>
  <c r="D1305" i="23" s="1"/>
  <c r="D1306" i="23" s="1"/>
  <c r="D1307" i="23" s="1"/>
  <c r="D1308" i="23" s="1"/>
  <c r="D1309" i="23" s="1"/>
  <c r="D1310" i="23" s="1"/>
  <c r="D1311" i="23" s="1"/>
  <c r="D1312" i="23" s="1"/>
  <c r="D1313" i="23" s="1"/>
  <c r="D1314" i="23" s="1"/>
  <c r="D1315" i="23" s="1"/>
  <c r="D1316" i="23" s="1"/>
  <c r="D1317" i="23" s="1"/>
  <c r="D1318" i="23" s="1"/>
  <c r="D1319" i="23" s="1"/>
  <c r="D1320" i="23" s="1"/>
  <c r="D1321" i="23" s="1"/>
  <c r="D1322" i="23" s="1"/>
  <c r="D1323" i="23" s="1"/>
  <c r="D1324" i="23" s="1"/>
  <c r="D1325" i="23" s="1"/>
  <c r="D1326" i="23" s="1"/>
  <c r="D1327" i="23" s="1"/>
  <c r="D1328" i="23" s="1"/>
  <c r="D1329" i="23" s="1"/>
  <c r="D1330" i="23" s="1"/>
  <c r="D1331" i="23" s="1"/>
  <c r="D1332" i="23" s="1"/>
  <c r="D1333" i="23" s="1"/>
  <c r="D1334" i="23" s="1"/>
  <c r="D1335" i="23" s="1"/>
  <c r="D1336" i="23" s="1"/>
  <c r="D1337" i="23" s="1"/>
  <c r="D1338" i="23" s="1"/>
  <c r="D1339" i="23" s="1"/>
  <c r="D1340" i="23" s="1"/>
  <c r="D1341" i="23" s="1"/>
  <c r="D1342" i="23" s="1"/>
  <c r="D1343" i="23" s="1"/>
  <c r="D1344" i="23" s="1"/>
  <c r="D1345" i="23" s="1"/>
  <c r="D1346" i="23" s="1"/>
  <c r="D1347" i="23" s="1"/>
  <c r="D1348" i="23" s="1"/>
  <c r="D1349" i="23" s="1"/>
  <c r="D1350" i="23" s="1"/>
  <c r="D1351" i="23" s="1"/>
  <c r="D1352" i="23" s="1"/>
  <c r="D1353" i="23" s="1"/>
  <c r="D1354" i="23" s="1"/>
  <c r="D1355" i="23" s="1"/>
  <c r="D1356" i="23" s="1"/>
  <c r="D1357" i="23" s="1"/>
  <c r="D1358" i="23" s="1"/>
  <c r="D1359" i="23" s="1"/>
  <c r="D1360" i="23" s="1"/>
  <c r="D1361" i="23" s="1"/>
  <c r="D1362" i="23" s="1"/>
  <c r="D1363" i="23" s="1"/>
  <c r="D1364" i="23" s="1"/>
  <c r="D1365" i="23" s="1"/>
  <c r="D1366" i="23" s="1"/>
  <c r="D1367" i="23" s="1"/>
  <c r="D1368" i="23" s="1"/>
  <c r="D1369" i="23" s="1"/>
  <c r="D1370" i="23" s="1"/>
  <c r="D1371" i="23" s="1"/>
  <c r="D1372" i="23" s="1"/>
  <c r="D1373" i="23" s="1"/>
  <c r="D1374" i="23" s="1"/>
  <c r="D1375" i="23" s="1"/>
  <c r="D1376" i="23" s="1"/>
  <c r="D1377" i="23" s="1"/>
  <c r="D1378" i="23" s="1"/>
  <c r="D1379" i="23" s="1"/>
  <c r="D1380" i="23" s="1"/>
  <c r="D1381" i="23" s="1"/>
  <c r="D1382" i="23" s="1"/>
  <c r="D1383" i="23" s="1"/>
  <c r="D1384" i="23" s="1"/>
  <c r="D1385" i="23" s="1"/>
  <c r="D1386" i="23" s="1"/>
  <c r="D1387" i="23" s="1"/>
  <c r="D1388" i="23" s="1"/>
  <c r="D1389" i="23" s="1"/>
  <c r="D1390" i="23" s="1"/>
  <c r="D1391" i="23" s="1"/>
  <c r="D1392" i="23" s="1"/>
  <c r="D1393" i="23" s="1"/>
  <c r="D1394" i="23" s="1"/>
  <c r="D1395" i="23" s="1"/>
  <c r="D1396" i="23" s="1"/>
  <c r="D1397" i="23" s="1"/>
  <c r="D1398" i="23" s="1"/>
  <c r="D1399" i="23" s="1"/>
  <c r="D1400" i="23" s="1"/>
  <c r="D1401" i="23" s="1"/>
  <c r="D1402" i="23" s="1"/>
  <c r="D1403" i="23" s="1"/>
  <c r="D1404" i="23" s="1"/>
  <c r="D1405" i="23" s="1"/>
  <c r="D1406" i="23" s="1"/>
  <c r="D1407" i="23" s="1"/>
  <c r="D1408" i="23" s="1"/>
  <c r="D1409" i="23" s="1"/>
  <c r="D1410" i="23" s="1"/>
  <c r="D1411" i="23" s="1"/>
  <c r="D1412" i="23" s="1"/>
  <c r="D1413" i="23" s="1"/>
  <c r="D1414" i="23" s="1"/>
  <c r="D1415" i="23" s="1"/>
  <c r="D1416" i="23" s="1"/>
  <c r="D1417" i="23" s="1"/>
  <c r="D1418" i="23" s="1"/>
  <c r="D1419" i="23" s="1"/>
  <c r="D1420" i="23" s="1"/>
  <c r="D1421" i="23" s="1"/>
  <c r="D1422" i="23" s="1"/>
  <c r="D1423" i="23" s="1"/>
  <c r="D1424" i="23" s="1"/>
  <c r="D1425" i="23" s="1"/>
  <c r="D1426" i="23" s="1"/>
  <c r="D1427" i="23" s="1"/>
  <c r="D1428" i="23" s="1"/>
  <c r="D1429" i="23" s="1"/>
  <c r="D1430" i="23" s="1"/>
  <c r="D1431" i="23" s="1"/>
  <c r="D1432" i="23" s="1"/>
  <c r="D1433" i="23" s="1"/>
  <c r="D1434" i="23" s="1"/>
  <c r="D1435" i="23" s="1"/>
  <c r="D1436" i="23" s="1"/>
  <c r="D1437" i="23" s="1"/>
  <c r="D1438" i="23" s="1"/>
  <c r="D1439" i="23" s="1"/>
  <c r="D1440" i="23" s="1"/>
  <c r="D1441" i="23" s="1"/>
  <c r="D1442" i="23" s="1"/>
  <c r="D1443" i="23" s="1"/>
  <c r="D1444" i="23" s="1"/>
  <c r="D1445" i="23" s="1"/>
  <c r="D1446" i="23" s="1"/>
  <c r="D1447" i="23" s="1"/>
  <c r="D1448" i="23" s="1"/>
  <c r="D1449" i="23" s="1"/>
  <c r="D1450" i="23" s="1"/>
  <c r="D1451" i="23" s="1"/>
  <c r="D1452" i="23" s="1"/>
  <c r="D1453" i="23" s="1"/>
  <c r="D1454" i="23" s="1"/>
  <c r="D1455" i="23" s="1"/>
  <c r="D1456" i="23" s="1"/>
  <c r="D1457" i="23" s="1"/>
  <c r="D1458" i="23" s="1"/>
  <c r="D1459" i="23" s="1"/>
  <c r="D1460" i="23" s="1"/>
  <c r="D1461" i="23" s="1"/>
  <c r="D1462" i="23" s="1"/>
  <c r="D1463" i="23" s="1"/>
  <c r="D1464" i="23" s="1"/>
  <c r="D1465" i="23" s="1"/>
  <c r="D1466" i="23" s="1"/>
  <c r="D1467" i="23" s="1"/>
  <c r="D1468" i="23" s="1"/>
  <c r="D1469" i="23" s="1"/>
  <c r="D1470" i="23" s="1"/>
  <c r="D1471" i="23" s="1"/>
  <c r="D1472" i="23" s="1"/>
  <c r="D1473" i="23" s="1"/>
  <c r="D1474" i="23" s="1"/>
  <c r="D1475" i="23" s="1"/>
  <c r="D1476" i="23" s="1"/>
  <c r="D1477" i="23" s="1"/>
  <c r="D1478" i="23" s="1"/>
  <c r="D1479" i="23" s="1"/>
  <c r="D1480" i="23" s="1"/>
  <c r="D1481" i="23" s="1"/>
  <c r="D1482" i="23" s="1"/>
  <c r="D1483" i="23" s="1"/>
  <c r="D1484" i="23" s="1"/>
  <c r="D1485" i="23" s="1"/>
  <c r="D1486" i="23" s="1"/>
  <c r="D1487" i="23" s="1"/>
  <c r="D1488" i="23" s="1"/>
  <c r="D1489" i="23" s="1"/>
  <c r="D1490" i="23" s="1"/>
  <c r="D1491" i="23" s="1"/>
  <c r="D1492" i="23" s="1"/>
  <c r="D1493" i="23" s="1"/>
  <c r="D1494" i="23" s="1"/>
  <c r="D1495" i="23" s="1"/>
  <c r="D1496" i="23" s="1"/>
  <c r="D1497" i="23" s="1"/>
  <c r="D1498" i="23" s="1"/>
  <c r="D1499" i="23" s="1"/>
  <c r="D1500" i="23" s="1"/>
  <c r="D1501" i="23" s="1"/>
  <c r="D1502" i="23" s="1"/>
  <c r="D1503" i="23" s="1"/>
  <c r="D1504" i="23" s="1"/>
  <c r="D1505" i="23" s="1"/>
  <c r="D1506" i="23" s="1"/>
  <c r="D1507" i="23" s="1"/>
  <c r="D1508" i="23" s="1"/>
  <c r="D1509" i="23" s="1"/>
  <c r="D1510" i="23" s="1"/>
  <c r="D1511" i="23" s="1"/>
  <c r="D1512" i="23" s="1"/>
  <c r="D1513" i="23" s="1"/>
  <c r="D1514" i="23" s="1"/>
  <c r="D1515" i="23" s="1"/>
  <c r="D1516" i="23" s="1"/>
  <c r="D1517" i="23" s="1"/>
  <c r="D1518" i="23" s="1"/>
  <c r="D1519" i="23" s="1"/>
  <c r="D1520" i="23" s="1"/>
  <c r="D1521" i="23" s="1"/>
  <c r="D1522" i="23" s="1"/>
  <c r="D1523" i="23" s="1"/>
  <c r="D1524" i="23" s="1"/>
  <c r="D1525" i="23" s="1"/>
  <c r="D1526" i="23" s="1"/>
  <c r="D1527" i="23" s="1"/>
  <c r="D1528" i="23" s="1"/>
  <c r="D1529" i="23" s="1"/>
  <c r="D1530" i="23" s="1"/>
  <c r="D1531" i="23" s="1"/>
  <c r="D1532" i="23" s="1"/>
  <c r="D1533" i="23" s="1"/>
  <c r="D1534" i="23" s="1"/>
  <c r="D1535" i="23" s="1"/>
  <c r="D1536" i="23" s="1"/>
  <c r="D1537" i="23" s="1"/>
  <c r="D1538" i="23" s="1"/>
  <c r="D1539" i="23" s="1"/>
  <c r="D1540" i="23" s="1"/>
  <c r="D1541" i="23" s="1"/>
  <c r="D1542" i="23" s="1"/>
  <c r="D1543" i="23" s="1"/>
  <c r="D1544" i="23" s="1"/>
  <c r="D1545" i="23" s="1"/>
  <c r="D1546" i="23" s="1"/>
  <c r="D1547" i="23" s="1"/>
  <c r="D1548" i="23" s="1"/>
  <c r="D1549" i="23" s="1"/>
  <c r="D1550" i="23" s="1"/>
  <c r="D1551" i="23" s="1"/>
  <c r="D1552" i="23" s="1"/>
  <c r="D1553" i="23" s="1"/>
  <c r="D1554" i="23" s="1"/>
  <c r="D1555" i="23" s="1"/>
  <c r="D1556" i="23" s="1"/>
  <c r="D1557" i="23" s="1"/>
  <c r="D1558" i="23" s="1"/>
  <c r="D1559" i="23" s="1"/>
  <c r="D1560" i="23" s="1"/>
  <c r="D1561" i="23" s="1"/>
  <c r="D1562" i="23" s="1"/>
  <c r="D1563" i="23" s="1"/>
  <c r="D1564" i="23" s="1"/>
  <c r="D1565" i="23" s="1"/>
  <c r="D1566" i="23" s="1"/>
  <c r="D1567" i="23" s="1"/>
  <c r="D1568" i="23" s="1"/>
  <c r="D1569" i="23" s="1"/>
  <c r="D1570" i="23" s="1"/>
  <c r="D1571" i="23" s="1"/>
  <c r="D1572" i="23" s="1"/>
  <c r="D1573" i="23" s="1"/>
  <c r="D1574" i="23" s="1"/>
  <c r="D1575" i="23" s="1"/>
  <c r="D1576" i="23" s="1"/>
  <c r="D1577" i="23" s="1"/>
  <c r="D1578" i="23" s="1"/>
  <c r="D1579" i="23" s="1"/>
  <c r="D1580" i="23" s="1"/>
  <c r="D1581" i="23" s="1"/>
  <c r="D1582" i="23" s="1"/>
  <c r="D1583" i="23" s="1"/>
  <c r="D1584" i="23" s="1"/>
  <c r="D1585" i="23" s="1"/>
  <c r="D1586" i="23" s="1"/>
  <c r="D1587" i="23" s="1"/>
  <c r="D1588" i="23" s="1"/>
  <c r="D1589" i="23" s="1"/>
  <c r="D1590" i="23" s="1"/>
  <c r="D1591" i="23" s="1"/>
  <c r="D1592" i="23" s="1"/>
  <c r="D1593" i="23" s="1"/>
  <c r="D1594" i="23" s="1"/>
  <c r="D1595" i="23" s="1"/>
  <c r="D1596" i="23" s="1"/>
  <c r="D1597" i="23" s="1"/>
  <c r="D1598" i="23" s="1"/>
  <c r="D1599" i="23" s="1"/>
  <c r="D1600" i="23" s="1"/>
  <c r="D1601" i="23" s="1"/>
  <c r="D1602" i="23" s="1"/>
  <c r="D1603" i="23" s="1"/>
  <c r="D1604" i="23" s="1"/>
  <c r="D1605" i="23" s="1"/>
  <c r="D1606" i="23" s="1"/>
  <c r="D1607" i="23" s="1"/>
  <c r="D1608" i="23" s="1"/>
  <c r="D1609" i="23" s="1"/>
  <c r="D1610" i="23" s="1"/>
  <c r="D1611" i="23" s="1"/>
  <c r="D1612" i="23" s="1"/>
  <c r="D1613" i="23" s="1"/>
  <c r="D1614" i="23" s="1"/>
  <c r="D1615" i="23" s="1"/>
  <c r="D1616" i="23" s="1"/>
  <c r="D1617" i="23" s="1"/>
  <c r="D1618" i="23" s="1"/>
  <c r="D1619" i="23" s="1"/>
  <c r="D1620" i="23" s="1"/>
  <c r="D1621" i="23" s="1"/>
  <c r="D1622" i="23" s="1"/>
  <c r="D1623" i="23" s="1"/>
  <c r="D1624" i="23" s="1"/>
  <c r="D1625" i="23" s="1"/>
  <c r="D1626" i="23" s="1"/>
  <c r="D1627" i="23" s="1"/>
  <c r="D1628" i="23" s="1"/>
  <c r="D1629" i="23" s="1"/>
  <c r="D1630" i="23" s="1"/>
  <c r="D1631" i="23" s="1"/>
  <c r="D1632" i="23" s="1"/>
  <c r="D1633" i="23" s="1"/>
  <c r="D1634" i="23" s="1"/>
  <c r="D1635" i="23" s="1"/>
  <c r="D1636" i="23" s="1"/>
  <c r="D1637" i="23" s="1"/>
  <c r="D1638" i="23" s="1"/>
  <c r="D1639" i="23" s="1"/>
  <c r="D1640" i="23" s="1"/>
  <c r="D1641" i="23" s="1"/>
  <c r="D1642" i="23" s="1"/>
  <c r="D1643" i="23" s="1"/>
  <c r="D1644" i="23" s="1"/>
  <c r="D1645" i="23" s="1"/>
  <c r="D1646" i="23" s="1"/>
  <c r="D1647" i="23" s="1"/>
  <c r="D1648" i="23" s="1"/>
  <c r="D1649" i="23" s="1"/>
  <c r="D1650" i="23" s="1"/>
  <c r="D1651" i="23" s="1"/>
  <c r="D1652" i="23" s="1"/>
  <c r="D1653" i="23" s="1"/>
  <c r="D1654" i="23" s="1"/>
  <c r="D1655" i="23" s="1"/>
  <c r="D1656" i="23" s="1"/>
  <c r="D1657" i="23" s="1"/>
  <c r="D1658" i="23" s="1"/>
  <c r="D1659" i="23" s="1"/>
  <c r="D1660" i="23" s="1"/>
  <c r="D1661" i="23" s="1"/>
  <c r="D1662" i="23" s="1"/>
  <c r="D1663" i="23" s="1"/>
  <c r="D1664" i="23" s="1"/>
  <c r="D1665" i="23" s="1"/>
  <c r="D1666" i="23" s="1"/>
  <c r="D1667" i="23" s="1"/>
  <c r="D1668" i="23" s="1"/>
  <c r="D1669" i="23" s="1"/>
  <c r="D1670" i="23" s="1"/>
  <c r="D1671" i="23" s="1"/>
  <c r="D1672" i="23" s="1"/>
  <c r="D1673" i="23" s="1"/>
  <c r="D1674" i="23" s="1"/>
  <c r="D1675" i="23" s="1"/>
  <c r="D1676" i="23" s="1"/>
  <c r="D1677" i="23" s="1"/>
  <c r="D1678" i="23" s="1"/>
  <c r="D1679" i="23" s="1"/>
  <c r="D1680" i="23" s="1"/>
  <c r="D1681" i="23" s="1"/>
  <c r="D1682" i="23" s="1"/>
  <c r="D1683" i="23" s="1"/>
  <c r="D1684" i="23" s="1"/>
  <c r="D1685" i="23" s="1"/>
  <c r="D1686" i="23" s="1"/>
  <c r="D1687" i="23" s="1"/>
  <c r="D1688" i="23" s="1"/>
  <c r="D1689" i="23" s="1"/>
  <c r="D1690" i="23" s="1"/>
  <c r="D1691" i="23" s="1"/>
  <c r="D1692" i="23" s="1"/>
  <c r="D1693" i="23" s="1"/>
  <c r="D1694" i="23" s="1"/>
  <c r="D1695" i="23" s="1"/>
  <c r="D1696" i="23" s="1"/>
  <c r="D1697" i="23" s="1"/>
  <c r="D1698" i="23" s="1"/>
  <c r="D1699" i="23" s="1"/>
  <c r="D1700" i="23" s="1"/>
  <c r="D1701" i="23" s="1"/>
  <c r="D1702" i="23" s="1"/>
  <c r="D1703" i="23" s="1"/>
  <c r="D1704" i="23" s="1"/>
  <c r="D1705" i="23" s="1"/>
  <c r="D1706" i="23" s="1"/>
  <c r="D1707" i="23" s="1"/>
  <c r="D1708" i="23" s="1"/>
  <c r="D1709" i="23" s="1"/>
  <c r="D1710" i="23" s="1"/>
  <c r="D1711" i="23" s="1"/>
  <c r="D1712" i="23" s="1"/>
  <c r="D1713" i="23" s="1"/>
  <c r="D1714" i="23" s="1"/>
  <c r="D1715" i="23" s="1"/>
  <c r="D1716" i="23" s="1"/>
  <c r="D1717" i="23" s="1"/>
  <c r="D1718" i="23" s="1"/>
  <c r="D1719" i="23" s="1"/>
  <c r="D1720" i="23" s="1"/>
  <c r="D1721" i="23" s="1"/>
  <c r="D1722" i="23" s="1"/>
  <c r="D1723" i="23" s="1"/>
  <c r="D1724" i="23" s="1"/>
  <c r="D1725" i="23" s="1"/>
  <c r="D1726" i="23" s="1"/>
  <c r="D1727" i="23" s="1"/>
  <c r="D1728" i="23" s="1"/>
  <c r="D1729" i="23" s="1"/>
  <c r="D1730" i="23" s="1"/>
  <c r="D1731" i="23" s="1"/>
  <c r="D1732" i="23" s="1"/>
  <c r="D1733" i="23" s="1"/>
  <c r="D1734" i="23" s="1"/>
  <c r="D1735" i="23" s="1"/>
  <c r="D1736" i="23" s="1"/>
  <c r="D1737" i="23" s="1"/>
  <c r="D1738" i="23" s="1"/>
  <c r="D1739" i="23" s="1"/>
  <c r="D1740" i="23" s="1"/>
  <c r="D1741" i="23" s="1"/>
  <c r="D1742" i="23" s="1"/>
  <c r="D1743" i="23" s="1"/>
  <c r="D1744" i="23" s="1"/>
  <c r="D1745" i="23" s="1"/>
  <c r="D1746" i="23" s="1"/>
  <c r="D1747" i="23" s="1"/>
  <c r="D1748" i="23" s="1"/>
  <c r="D1749" i="23" s="1"/>
  <c r="D1750" i="23" s="1"/>
  <c r="D1751" i="23" s="1"/>
  <c r="D1752" i="23" s="1"/>
  <c r="D1753" i="23" s="1"/>
  <c r="D1754" i="23" s="1"/>
  <c r="D1755" i="23" s="1"/>
  <c r="D1756" i="23" s="1"/>
  <c r="D1757" i="23" s="1"/>
  <c r="D1758" i="23" s="1"/>
  <c r="D1759" i="23" s="1"/>
  <c r="D1760" i="23" s="1"/>
  <c r="D1761" i="23" s="1"/>
  <c r="D1762" i="23" s="1"/>
  <c r="D1763" i="23" s="1"/>
  <c r="D1764" i="23" s="1"/>
  <c r="D1765" i="23" s="1"/>
  <c r="D1766" i="23" s="1"/>
  <c r="D1767" i="23" s="1"/>
  <c r="D1768" i="23" s="1"/>
  <c r="D1769" i="23" s="1"/>
  <c r="D1770" i="23" s="1"/>
  <c r="D1771" i="23" s="1"/>
  <c r="D1772" i="23" s="1"/>
  <c r="D1773" i="23" s="1"/>
  <c r="D1774" i="23" s="1"/>
  <c r="D1775" i="23" s="1"/>
  <c r="D1776" i="23" s="1"/>
  <c r="D1777" i="23" s="1"/>
  <c r="E3" i="23"/>
  <c r="E4" i="23" s="1"/>
  <c r="E5" i="23" s="1"/>
  <c r="E6" i="23" s="1"/>
  <c r="E7" i="23" s="1"/>
  <c r="E8" i="23" s="1"/>
  <c r="E9" i="23" s="1"/>
  <c r="E10" i="23" s="1"/>
  <c r="E11" i="23" s="1"/>
  <c r="E12" i="23" s="1"/>
  <c r="E13" i="23" s="1"/>
  <c r="E14" i="23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210" i="23" s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E227" i="23" s="1"/>
  <c r="E228" i="23" s="1"/>
  <c r="E229" i="23" s="1"/>
  <c r="E230" i="23" s="1"/>
  <c r="E231" i="23" s="1"/>
  <c r="E232" i="23" s="1"/>
  <c r="E233" i="23" s="1"/>
  <c r="E234" i="23" s="1"/>
  <c r="E235" i="23" s="1"/>
  <c r="E236" i="23" s="1"/>
  <c r="E237" i="23" s="1"/>
  <c r="E238" i="23" s="1"/>
  <c r="E239" i="23" s="1"/>
  <c r="E240" i="23" s="1"/>
  <c r="E241" i="23" s="1"/>
  <c r="E242" i="23" s="1"/>
  <c r="E243" i="23" s="1"/>
  <c r="E244" i="23" s="1"/>
  <c r="E245" i="23" s="1"/>
  <c r="E246" i="23" s="1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67" i="23" s="1"/>
  <c r="E368" i="23" s="1"/>
  <c r="E369" i="23" s="1"/>
  <c r="E370" i="23" s="1"/>
  <c r="E371" i="23" s="1"/>
  <c r="E372" i="23" s="1"/>
  <c r="E373" i="23" s="1"/>
  <c r="E374" i="23" s="1"/>
  <c r="E375" i="23" s="1"/>
  <c r="E376" i="23" s="1"/>
  <c r="E377" i="23" s="1"/>
  <c r="E378" i="23" s="1"/>
  <c r="E379" i="23" s="1"/>
  <c r="E380" i="23" s="1"/>
  <c r="E381" i="23" s="1"/>
  <c r="E382" i="23" s="1"/>
  <c r="E383" i="23" s="1"/>
  <c r="E384" i="23" s="1"/>
  <c r="E385" i="23" s="1"/>
  <c r="E386" i="23" s="1"/>
  <c r="E387" i="23" s="1"/>
  <c r="E388" i="23" s="1"/>
  <c r="E389" i="23" s="1"/>
  <c r="E390" i="23" s="1"/>
  <c r="E391" i="23" s="1"/>
  <c r="E392" i="23" s="1"/>
  <c r="E393" i="23" s="1"/>
  <c r="E394" i="23" s="1"/>
  <c r="E395" i="23" s="1"/>
  <c r="E396" i="23" s="1"/>
  <c r="E397" i="23" s="1"/>
  <c r="E398" i="23" s="1"/>
  <c r="E399" i="23" s="1"/>
  <c r="E400" i="23" s="1"/>
  <c r="E401" i="23" s="1"/>
  <c r="E402" i="23" s="1"/>
  <c r="E403" i="23" s="1"/>
  <c r="E404" i="23" s="1"/>
  <c r="E405" i="23" s="1"/>
  <c r="E406" i="23" s="1"/>
  <c r="E407" i="23" s="1"/>
  <c r="E408" i="23" s="1"/>
  <c r="E409" i="23" s="1"/>
  <c r="E410" i="23" s="1"/>
  <c r="E411" i="23" s="1"/>
  <c r="E412" i="23" s="1"/>
  <c r="E413" i="23" s="1"/>
  <c r="E414" i="23" s="1"/>
  <c r="E415" i="23" s="1"/>
  <c r="E416" i="23" s="1"/>
  <c r="E417" i="23" s="1"/>
  <c r="E418" i="23" s="1"/>
  <c r="E419" i="23" s="1"/>
  <c r="E420" i="23" s="1"/>
  <c r="E421" i="23" s="1"/>
  <c r="E422" i="23" s="1"/>
  <c r="E423" i="23" s="1"/>
  <c r="E424" i="23" s="1"/>
  <c r="E425" i="23" s="1"/>
  <c r="E426" i="23" s="1"/>
  <c r="E427" i="23" s="1"/>
  <c r="E428" i="23" s="1"/>
  <c r="E429" i="23" s="1"/>
  <c r="E430" i="23" s="1"/>
  <c r="E431" i="23" s="1"/>
  <c r="E432" i="23" s="1"/>
  <c r="E433" i="23" s="1"/>
  <c r="E434" i="23" s="1"/>
  <c r="E435" i="23" s="1"/>
  <c r="E436" i="23" s="1"/>
  <c r="E437" i="23" s="1"/>
  <c r="E438" i="23" s="1"/>
  <c r="E439" i="23" s="1"/>
  <c r="E440" i="23" s="1"/>
  <c r="E441" i="23" s="1"/>
  <c r="E442" i="23" s="1"/>
  <c r="E443" i="23" s="1"/>
  <c r="E444" i="23" s="1"/>
  <c r="E445" i="23" s="1"/>
  <c r="E446" i="23" s="1"/>
  <c r="E447" i="23" s="1"/>
  <c r="E448" i="23" s="1"/>
  <c r="E449" i="23" s="1"/>
  <c r="E450" i="23" s="1"/>
  <c r="E451" i="23" s="1"/>
  <c r="E452" i="23" s="1"/>
  <c r="E453" i="23" s="1"/>
  <c r="E454" i="23" s="1"/>
  <c r="E455" i="23" s="1"/>
  <c r="E456" i="23" s="1"/>
  <c r="E457" i="23" s="1"/>
  <c r="E458" i="23" s="1"/>
  <c r="E459" i="23" s="1"/>
  <c r="E460" i="23" s="1"/>
  <c r="E461" i="23" s="1"/>
  <c r="E462" i="23" s="1"/>
  <c r="E463" i="23" s="1"/>
  <c r="E464" i="23" s="1"/>
  <c r="E465" i="23" s="1"/>
  <c r="E466" i="23" s="1"/>
  <c r="E467" i="23" s="1"/>
  <c r="E468" i="23" s="1"/>
  <c r="E469" i="23" s="1"/>
  <c r="E470" i="23" s="1"/>
  <c r="E471" i="23" s="1"/>
  <c r="E472" i="23" s="1"/>
  <c r="E473" i="23" s="1"/>
  <c r="E474" i="23" s="1"/>
  <c r="E475" i="23" s="1"/>
  <c r="E476" i="23" s="1"/>
  <c r="E477" i="23" s="1"/>
  <c r="E478" i="23" s="1"/>
  <c r="E479" i="23" s="1"/>
  <c r="E480" i="23" s="1"/>
  <c r="E481" i="23" s="1"/>
  <c r="E482" i="23" s="1"/>
  <c r="E483" i="23" s="1"/>
  <c r="E484" i="23" s="1"/>
  <c r="E485" i="23" s="1"/>
  <c r="E486" i="23" s="1"/>
  <c r="E487" i="23" s="1"/>
  <c r="E488" i="23" s="1"/>
  <c r="E489" i="23" s="1"/>
  <c r="E490" i="23" s="1"/>
  <c r="E491" i="23" s="1"/>
  <c r="E492" i="23" s="1"/>
  <c r="E493" i="23" s="1"/>
  <c r="E494" i="23" s="1"/>
  <c r="E495" i="23" s="1"/>
  <c r="E496" i="23" s="1"/>
  <c r="E497" i="23" s="1"/>
  <c r="E498" i="23" s="1"/>
  <c r="E499" i="23" s="1"/>
  <c r="E500" i="23" s="1"/>
  <c r="E501" i="23" s="1"/>
  <c r="E502" i="23" s="1"/>
  <c r="E503" i="23" s="1"/>
  <c r="E504" i="23" s="1"/>
  <c r="E505" i="23" s="1"/>
  <c r="E506" i="23" s="1"/>
  <c r="E507" i="23" s="1"/>
  <c r="E508" i="23" s="1"/>
  <c r="E509" i="23" s="1"/>
  <c r="E510" i="23" s="1"/>
  <c r="E511" i="23" s="1"/>
  <c r="E512" i="23" s="1"/>
  <c r="E513" i="23" s="1"/>
  <c r="E514" i="23" s="1"/>
  <c r="E515" i="23" s="1"/>
  <c r="E516" i="23" s="1"/>
  <c r="E517" i="23" s="1"/>
  <c r="E518" i="23" s="1"/>
  <c r="E519" i="23" s="1"/>
  <c r="E520" i="23" s="1"/>
  <c r="E521" i="23" s="1"/>
  <c r="E522" i="23" s="1"/>
  <c r="E523" i="23" s="1"/>
  <c r="E524" i="23" s="1"/>
  <c r="E525" i="23" s="1"/>
  <c r="E526" i="23" s="1"/>
  <c r="E527" i="23" s="1"/>
  <c r="E528" i="23" s="1"/>
  <c r="E529" i="23" s="1"/>
  <c r="E530" i="23" s="1"/>
  <c r="E531" i="23" s="1"/>
  <c r="E532" i="23" s="1"/>
  <c r="E533" i="23" s="1"/>
  <c r="E534" i="23" s="1"/>
  <c r="E535" i="23" s="1"/>
  <c r="E536" i="23" s="1"/>
  <c r="E537" i="23" s="1"/>
  <c r="E538" i="23" s="1"/>
  <c r="E539" i="23" s="1"/>
  <c r="E540" i="23" s="1"/>
  <c r="E541" i="23" s="1"/>
  <c r="E542" i="23" s="1"/>
  <c r="E543" i="23" s="1"/>
  <c r="E544" i="23" s="1"/>
  <c r="E545" i="23" s="1"/>
  <c r="E546" i="23" s="1"/>
  <c r="E547" i="23" s="1"/>
  <c r="E548" i="23" s="1"/>
  <c r="E549" i="23" s="1"/>
  <c r="E550" i="23" s="1"/>
  <c r="E551" i="23" s="1"/>
  <c r="E552" i="23" s="1"/>
  <c r="E553" i="23" s="1"/>
  <c r="E554" i="23" s="1"/>
  <c r="E555" i="23" s="1"/>
  <c r="E556" i="23" s="1"/>
  <c r="E557" i="23" s="1"/>
  <c r="E558" i="23" s="1"/>
  <c r="E559" i="23" s="1"/>
  <c r="E560" i="23" s="1"/>
  <c r="E561" i="23" s="1"/>
  <c r="E562" i="23" s="1"/>
  <c r="E563" i="23" s="1"/>
  <c r="E564" i="23" s="1"/>
  <c r="E565" i="23" s="1"/>
  <c r="E566" i="23" s="1"/>
  <c r="E567" i="23" s="1"/>
  <c r="E568" i="23" s="1"/>
  <c r="E569" i="23" s="1"/>
  <c r="E570" i="23" s="1"/>
  <c r="E571" i="23" s="1"/>
  <c r="E572" i="23" s="1"/>
  <c r="E573" i="23" s="1"/>
  <c r="E574" i="23" s="1"/>
  <c r="E575" i="23" s="1"/>
  <c r="E576" i="23" s="1"/>
  <c r="E577" i="23" s="1"/>
  <c r="E578" i="23" s="1"/>
  <c r="E579" i="23" s="1"/>
  <c r="E580" i="23" s="1"/>
  <c r="E581" i="23" s="1"/>
  <c r="E582" i="23" s="1"/>
  <c r="E583" i="23" s="1"/>
  <c r="E584" i="23" s="1"/>
  <c r="E585" i="23" s="1"/>
  <c r="E586" i="23" s="1"/>
  <c r="E587" i="23" s="1"/>
  <c r="E588" i="23" s="1"/>
  <c r="E589" i="23" s="1"/>
  <c r="E590" i="23" s="1"/>
  <c r="E591" i="23" s="1"/>
  <c r="E592" i="23" s="1"/>
  <c r="E593" i="23" s="1"/>
  <c r="E594" i="23" s="1"/>
  <c r="E595" i="23" s="1"/>
  <c r="E596" i="23" s="1"/>
  <c r="E597" i="23" s="1"/>
  <c r="E598" i="23" s="1"/>
  <c r="E599" i="23" s="1"/>
  <c r="E600" i="23" s="1"/>
  <c r="E601" i="23" s="1"/>
  <c r="E602" i="23" s="1"/>
  <c r="E603" i="23" s="1"/>
  <c r="E604" i="23" s="1"/>
  <c r="E605" i="23" s="1"/>
  <c r="E606" i="23" s="1"/>
  <c r="E607" i="23" s="1"/>
  <c r="E608" i="23" s="1"/>
  <c r="E609" i="23" s="1"/>
  <c r="E610" i="23" s="1"/>
  <c r="E611" i="23" s="1"/>
  <c r="E612" i="23" s="1"/>
  <c r="E613" i="23" s="1"/>
  <c r="E614" i="23" s="1"/>
  <c r="E615" i="23" s="1"/>
  <c r="E616" i="23" s="1"/>
  <c r="E617" i="23" s="1"/>
  <c r="E618" i="23" s="1"/>
  <c r="E619" i="23" s="1"/>
  <c r="E620" i="23" s="1"/>
  <c r="E621" i="23" s="1"/>
  <c r="E622" i="23" s="1"/>
  <c r="E623" i="23" s="1"/>
  <c r="E624" i="23" s="1"/>
  <c r="E625" i="23" s="1"/>
  <c r="E626" i="23" s="1"/>
  <c r="E627" i="23" s="1"/>
  <c r="E628" i="23" s="1"/>
  <c r="E629" i="23" s="1"/>
  <c r="E630" i="23" s="1"/>
  <c r="E631" i="23" s="1"/>
  <c r="E632" i="23" s="1"/>
  <c r="E633" i="23" s="1"/>
  <c r="E634" i="23" s="1"/>
  <c r="E635" i="23" s="1"/>
  <c r="E636" i="23" s="1"/>
  <c r="E637" i="23" s="1"/>
  <c r="E638" i="23" s="1"/>
  <c r="E639" i="23" s="1"/>
  <c r="E640" i="23" s="1"/>
  <c r="E641" i="23" s="1"/>
  <c r="E642" i="23" s="1"/>
  <c r="E643" i="23" s="1"/>
  <c r="E644" i="23" s="1"/>
  <c r="E645" i="23" s="1"/>
  <c r="E646" i="23" s="1"/>
  <c r="E647" i="23" s="1"/>
  <c r="E648" i="23" s="1"/>
  <c r="E649" i="23" s="1"/>
  <c r="E650" i="23" s="1"/>
  <c r="E651" i="23" s="1"/>
  <c r="E652" i="23" s="1"/>
  <c r="E653" i="23" s="1"/>
  <c r="E654" i="23" s="1"/>
  <c r="E655" i="23" s="1"/>
  <c r="E656" i="23" s="1"/>
  <c r="E657" i="23" s="1"/>
  <c r="E658" i="23" s="1"/>
  <c r="E659" i="23" s="1"/>
  <c r="E660" i="23" s="1"/>
  <c r="E661" i="23" s="1"/>
  <c r="E662" i="23" s="1"/>
  <c r="E663" i="23" s="1"/>
  <c r="E664" i="23" s="1"/>
  <c r="E665" i="23" s="1"/>
  <c r="E666" i="23" s="1"/>
  <c r="E667" i="23" s="1"/>
  <c r="E668" i="23" s="1"/>
  <c r="E669" i="23" s="1"/>
  <c r="E670" i="23" s="1"/>
  <c r="E671" i="23" s="1"/>
  <c r="E672" i="23" s="1"/>
  <c r="E673" i="23" s="1"/>
  <c r="E674" i="23" s="1"/>
  <c r="E675" i="23" s="1"/>
  <c r="E676" i="23" s="1"/>
  <c r="E677" i="23" s="1"/>
  <c r="E678" i="23" s="1"/>
  <c r="E679" i="23" s="1"/>
  <c r="E680" i="23" s="1"/>
  <c r="E681" i="23" s="1"/>
  <c r="E682" i="23" s="1"/>
  <c r="E683" i="23" s="1"/>
  <c r="E684" i="23" s="1"/>
  <c r="E685" i="23" s="1"/>
  <c r="E686" i="23" s="1"/>
  <c r="E687" i="23" s="1"/>
  <c r="E688" i="23" s="1"/>
  <c r="E689" i="23" s="1"/>
  <c r="E690" i="23" s="1"/>
  <c r="E691" i="23" s="1"/>
  <c r="E692" i="23" s="1"/>
  <c r="E693" i="23" s="1"/>
  <c r="E694" i="23" s="1"/>
  <c r="E695" i="23" s="1"/>
  <c r="E696" i="23" s="1"/>
  <c r="E697" i="23" s="1"/>
  <c r="E698" i="23" s="1"/>
  <c r="E699" i="23" s="1"/>
  <c r="E700" i="23" s="1"/>
  <c r="E701" i="23" s="1"/>
  <c r="E702" i="23" s="1"/>
  <c r="E703" i="23" s="1"/>
  <c r="E704" i="23" s="1"/>
  <c r="E705" i="23" s="1"/>
  <c r="E706" i="23" s="1"/>
  <c r="E707" i="23" s="1"/>
  <c r="E708" i="23" s="1"/>
  <c r="E709" i="23" s="1"/>
  <c r="E710" i="23" s="1"/>
  <c r="E711" i="23" s="1"/>
  <c r="E712" i="23" s="1"/>
  <c r="E713" i="23" s="1"/>
  <c r="E714" i="23" s="1"/>
  <c r="E715" i="23" s="1"/>
  <c r="E716" i="23" s="1"/>
  <c r="E717" i="23" s="1"/>
  <c r="E718" i="23" s="1"/>
  <c r="E719" i="23" s="1"/>
  <c r="E720" i="23" s="1"/>
  <c r="E721" i="23" s="1"/>
  <c r="E722" i="23" s="1"/>
  <c r="E723" i="23" s="1"/>
  <c r="E724" i="23" s="1"/>
  <c r="E725" i="23" s="1"/>
  <c r="E726" i="23" s="1"/>
  <c r="E727" i="23" s="1"/>
  <c r="E728" i="23" s="1"/>
  <c r="E729" i="23" s="1"/>
  <c r="E730" i="23" s="1"/>
  <c r="E731" i="23" s="1"/>
  <c r="E732" i="23" s="1"/>
  <c r="E733" i="23" s="1"/>
  <c r="E734" i="23" s="1"/>
  <c r="E735" i="23" s="1"/>
  <c r="E736" i="23" s="1"/>
  <c r="E737" i="23" s="1"/>
  <c r="E738" i="23" s="1"/>
  <c r="E739" i="23" s="1"/>
  <c r="E740" i="23" s="1"/>
  <c r="E741" i="23" s="1"/>
  <c r="E742" i="23" s="1"/>
  <c r="E743" i="23" s="1"/>
  <c r="E744" i="23" s="1"/>
  <c r="E745" i="23" s="1"/>
  <c r="E746" i="23" s="1"/>
  <c r="E747" i="23" s="1"/>
  <c r="E748" i="23" s="1"/>
  <c r="E749" i="23" s="1"/>
  <c r="E750" i="23" s="1"/>
  <c r="E751" i="23" s="1"/>
  <c r="E752" i="23" s="1"/>
  <c r="E753" i="23" s="1"/>
  <c r="E754" i="23" s="1"/>
  <c r="E755" i="23" s="1"/>
  <c r="E756" i="23" s="1"/>
  <c r="E757" i="23" s="1"/>
  <c r="E758" i="23" s="1"/>
  <c r="E759" i="23" s="1"/>
  <c r="E760" i="23" s="1"/>
  <c r="E761" i="23" s="1"/>
  <c r="E762" i="23" s="1"/>
  <c r="E763" i="23" s="1"/>
  <c r="E764" i="23" s="1"/>
  <c r="E765" i="23" s="1"/>
  <c r="E766" i="23" s="1"/>
  <c r="E767" i="23" s="1"/>
  <c r="E768" i="23" s="1"/>
  <c r="E769" i="23" s="1"/>
  <c r="E770" i="23" s="1"/>
  <c r="E771" i="23" s="1"/>
  <c r="E772" i="23" s="1"/>
  <c r="E773" i="23" s="1"/>
  <c r="E774" i="23" s="1"/>
  <c r="E775" i="23" s="1"/>
  <c r="E776" i="23" s="1"/>
  <c r="E777" i="23" s="1"/>
  <c r="E778" i="23" s="1"/>
  <c r="E779" i="23" s="1"/>
  <c r="E780" i="23" s="1"/>
  <c r="E781" i="23" s="1"/>
  <c r="E782" i="23" s="1"/>
  <c r="E783" i="23" s="1"/>
  <c r="E784" i="23" s="1"/>
  <c r="E785" i="23" s="1"/>
  <c r="E786" i="23" s="1"/>
  <c r="E787" i="23" s="1"/>
  <c r="E788" i="23" s="1"/>
  <c r="E789" i="23" s="1"/>
  <c r="E790" i="23" s="1"/>
  <c r="E791" i="23" s="1"/>
  <c r="E792" i="23" s="1"/>
  <c r="E793" i="23" s="1"/>
  <c r="E794" i="23" s="1"/>
  <c r="E795" i="23" s="1"/>
  <c r="E796" i="23" s="1"/>
  <c r="E797" i="23" s="1"/>
  <c r="E798" i="23" s="1"/>
  <c r="E799" i="23" s="1"/>
  <c r="E800" i="23" s="1"/>
  <c r="E801" i="23" s="1"/>
  <c r="E802" i="23" s="1"/>
  <c r="E803" i="23" s="1"/>
  <c r="E804" i="23" s="1"/>
  <c r="E805" i="23" s="1"/>
  <c r="E806" i="23" s="1"/>
  <c r="E807" i="23" s="1"/>
  <c r="E808" i="23" s="1"/>
  <c r="E809" i="23" s="1"/>
  <c r="E810" i="23" s="1"/>
  <c r="E811" i="23" s="1"/>
  <c r="E812" i="23" s="1"/>
  <c r="E813" i="23" s="1"/>
  <c r="E814" i="23" s="1"/>
  <c r="E815" i="23" s="1"/>
  <c r="E816" i="23" s="1"/>
  <c r="E817" i="23" s="1"/>
  <c r="E818" i="23" s="1"/>
  <c r="E819" i="23" s="1"/>
  <c r="E820" i="23" s="1"/>
  <c r="E821" i="23" s="1"/>
  <c r="E822" i="23" s="1"/>
  <c r="E823" i="23" s="1"/>
  <c r="E824" i="23" s="1"/>
  <c r="E825" i="23" s="1"/>
  <c r="E826" i="23" s="1"/>
  <c r="E827" i="23" s="1"/>
  <c r="E828" i="23" s="1"/>
  <c r="E829" i="23" s="1"/>
  <c r="E830" i="23" s="1"/>
  <c r="E831" i="23" s="1"/>
  <c r="E832" i="23" s="1"/>
  <c r="E833" i="23" s="1"/>
  <c r="E834" i="23" s="1"/>
  <c r="E835" i="23" s="1"/>
  <c r="E836" i="23" s="1"/>
  <c r="E837" i="23" s="1"/>
  <c r="E838" i="23" s="1"/>
  <c r="E839" i="23" s="1"/>
  <c r="E840" i="23" s="1"/>
  <c r="E841" i="23" s="1"/>
  <c r="E842" i="23" s="1"/>
  <c r="E843" i="23" s="1"/>
  <c r="E844" i="23" s="1"/>
  <c r="E845" i="23" s="1"/>
  <c r="E846" i="23" s="1"/>
  <c r="E847" i="23" s="1"/>
  <c r="E848" i="23" s="1"/>
  <c r="E849" i="23" s="1"/>
  <c r="E850" i="23" s="1"/>
  <c r="E851" i="23" s="1"/>
  <c r="E852" i="23" s="1"/>
  <c r="E853" i="23" s="1"/>
  <c r="E854" i="23" s="1"/>
  <c r="E855" i="23" s="1"/>
  <c r="E856" i="23" s="1"/>
  <c r="E857" i="23" s="1"/>
  <c r="E858" i="23" s="1"/>
  <c r="E859" i="23" s="1"/>
  <c r="E860" i="23" s="1"/>
  <c r="E861" i="23" s="1"/>
  <c r="E862" i="23" s="1"/>
  <c r="E863" i="23" s="1"/>
  <c r="E864" i="23" s="1"/>
  <c r="E865" i="23" s="1"/>
  <c r="E866" i="23" s="1"/>
  <c r="E867" i="23" s="1"/>
  <c r="E868" i="23" s="1"/>
  <c r="E869" i="23" s="1"/>
  <c r="E870" i="23" s="1"/>
  <c r="E871" i="23" s="1"/>
  <c r="E872" i="23" s="1"/>
  <c r="E873" i="23" s="1"/>
  <c r="E874" i="23" s="1"/>
  <c r="E875" i="23" s="1"/>
  <c r="E876" i="23" s="1"/>
  <c r="E877" i="23" s="1"/>
  <c r="E878" i="23" s="1"/>
  <c r="E879" i="23" s="1"/>
  <c r="E880" i="23" s="1"/>
  <c r="E881" i="23" s="1"/>
  <c r="E882" i="23" s="1"/>
  <c r="E883" i="23" s="1"/>
  <c r="E884" i="23" s="1"/>
  <c r="E885" i="23" s="1"/>
  <c r="E886" i="23" s="1"/>
  <c r="E887" i="23" s="1"/>
  <c r="E888" i="23" s="1"/>
  <c r="E889" i="23" s="1"/>
  <c r="E890" i="23" s="1"/>
  <c r="E891" i="23" s="1"/>
  <c r="E892" i="23" s="1"/>
  <c r="E893" i="23" s="1"/>
  <c r="E894" i="23" s="1"/>
  <c r="E895" i="23" s="1"/>
  <c r="E896" i="23" s="1"/>
  <c r="E897" i="23" s="1"/>
  <c r="E898" i="23" s="1"/>
  <c r="E899" i="23" s="1"/>
  <c r="E900" i="23" s="1"/>
  <c r="E901" i="23" s="1"/>
  <c r="E902" i="23" s="1"/>
  <c r="E903" i="23" s="1"/>
  <c r="E904" i="23" s="1"/>
  <c r="E905" i="23" s="1"/>
  <c r="E906" i="23" s="1"/>
  <c r="E907" i="23" s="1"/>
  <c r="E908" i="23" s="1"/>
  <c r="E909" i="23" s="1"/>
  <c r="E910" i="23" s="1"/>
  <c r="E911" i="23" s="1"/>
  <c r="E912" i="23" s="1"/>
  <c r="E913" i="23" s="1"/>
  <c r="E914" i="23" s="1"/>
  <c r="E915" i="23" s="1"/>
  <c r="E916" i="23" s="1"/>
  <c r="E917" i="23" s="1"/>
  <c r="E918" i="23" s="1"/>
  <c r="E919" i="23" s="1"/>
  <c r="E920" i="23" s="1"/>
  <c r="E921" i="23" s="1"/>
  <c r="E922" i="23" s="1"/>
  <c r="E923" i="23" s="1"/>
  <c r="E924" i="23" s="1"/>
  <c r="E925" i="23" s="1"/>
  <c r="E926" i="23" s="1"/>
  <c r="E927" i="23" s="1"/>
  <c r="E928" i="23" s="1"/>
  <c r="E929" i="23" s="1"/>
  <c r="E930" i="23" s="1"/>
  <c r="E931" i="23" s="1"/>
  <c r="E932" i="23" s="1"/>
  <c r="E933" i="23" s="1"/>
  <c r="E934" i="23" s="1"/>
  <c r="E935" i="23" s="1"/>
  <c r="E936" i="23" s="1"/>
  <c r="E937" i="23" s="1"/>
  <c r="E938" i="23" s="1"/>
  <c r="E939" i="23" s="1"/>
  <c r="E940" i="23" s="1"/>
  <c r="E941" i="23" s="1"/>
  <c r="E942" i="23" s="1"/>
  <c r="E943" i="23" s="1"/>
  <c r="E944" i="23" s="1"/>
  <c r="E945" i="23" s="1"/>
  <c r="E946" i="23" s="1"/>
  <c r="E947" i="23" s="1"/>
  <c r="E948" i="23" s="1"/>
  <c r="E949" i="23" s="1"/>
  <c r="E950" i="23" s="1"/>
  <c r="E951" i="23" s="1"/>
  <c r="E952" i="23" s="1"/>
  <c r="E953" i="23" s="1"/>
  <c r="E954" i="23" s="1"/>
  <c r="E955" i="23" s="1"/>
  <c r="E956" i="23" s="1"/>
  <c r="E957" i="23" s="1"/>
  <c r="E958" i="23" s="1"/>
  <c r="E959" i="23" s="1"/>
  <c r="E960" i="23" s="1"/>
  <c r="E961" i="23" s="1"/>
  <c r="E962" i="23" s="1"/>
  <c r="E963" i="23" s="1"/>
  <c r="E964" i="23" s="1"/>
  <c r="E965" i="23" s="1"/>
  <c r="E966" i="23" s="1"/>
  <c r="E967" i="23" s="1"/>
  <c r="E968" i="23" s="1"/>
  <c r="E969" i="23" s="1"/>
  <c r="E970" i="23" s="1"/>
  <c r="E971" i="23" s="1"/>
  <c r="E972" i="23" s="1"/>
  <c r="E973" i="23" s="1"/>
  <c r="E974" i="23" s="1"/>
  <c r="E975" i="23" s="1"/>
  <c r="E976" i="23" s="1"/>
  <c r="E977" i="23" s="1"/>
  <c r="E978" i="23" s="1"/>
  <c r="E979" i="23" s="1"/>
  <c r="E980" i="23" s="1"/>
  <c r="E981" i="23" s="1"/>
  <c r="E982" i="23" s="1"/>
  <c r="E983" i="23" s="1"/>
  <c r="E984" i="23" s="1"/>
  <c r="E985" i="23" s="1"/>
  <c r="E986" i="23" s="1"/>
  <c r="E987" i="23" s="1"/>
  <c r="E988" i="23" s="1"/>
  <c r="E989" i="23" s="1"/>
  <c r="E990" i="23" s="1"/>
  <c r="E991" i="23" s="1"/>
  <c r="E992" i="23" s="1"/>
  <c r="E993" i="23" s="1"/>
  <c r="E994" i="23" s="1"/>
  <c r="E995" i="23" s="1"/>
  <c r="E996" i="23" s="1"/>
  <c r="E997" i="23" s="1"/>
  <c r="E998" i="23" s="1"/>
  <c r="E999" i="23" s="1"/>
  <c r="E1000" i="23" s="1"/>
  <c r="E1001" i="23" s="1"/>
  <c r="E1002" i="23" s="1"/>
  <c r="E1003" i="23" s="1"/>
  <c r="E1004" i="23" s="1"/>
  <c r="E1005" i="23" s="1"/>
  <c r="E1006" i="23" s="1"/>
  <c r="E1007" i="23" s="1"/>
  <c r="E1008" i="23" s="1"/>
  <c r="E1009" i="23" s="1"/>
  <c r="E1010" i="23" s="1"/>
  <c r="E1011" i="23" s="1"/>
  <c r="E1012" i="23" s="1"/>
  <c r="E1013" i="23" s="1"/>
  <c r="E1014" i="23" s="1"/>
  <c r="E1015" i="23" s="1"/>
  <c r="E1016" i="23" s="1"/>
  <c r="E1017" i="23" s="1"/>
  <c r="E1018" i="23" s="1"/>
  <c r="E1019" i="23" s="1"/>
  <c r="E1020" i="23" s="1"/>
  <c r="E1021" i="23" s="1"/>
  <c r="E1022" i="23" s="1"/>
  <c r="E1023" i="23" s="1"/>
  <c r="E1024" i="23" s="1"/>
  <c r="E1025" i="23" s="1"/>
  <c r="E1026" i="23" s="1"/>
  <c r="E1027" i="23" s="1"/>
  <c r="E1028" i="23" s="1"/>
  <c r="E1029" i="23" s="1"/>
  <c r="E1030" i="23" s="1"/>
  <c r="E1031" i="23" s="1"/>
  <c r="E1032" i="23" s="1"/>
  <c r="E1033" i="23" s="1"/>
  <c r="E1034" i="23" s="1"/>
  <c r="E1035" i="23" s="1"/>
  <c r="E1036" i="23" s="1"/>
  <c r="E1037" i="23" s="1"/>
  <c r="E1038" i="23" s="1"/>
  <c r="E1039" i="23" s="1"/>
  <c r="E1040" i="23" s="1"/>
  <c r="E1041" i="23" s="1"/>
  <c r="E1042" i="23" s="1"/>
  <c r="E1043" i="23" s="1"/>
  <c r="E1044" i="23" s="1"/>
  <c r="E1045" i="23" s="1"/>
  <c r="E1046" i="23" s="1"/>
  <c r="E1047" i="23" s="1"/>
  <c r="E1048" i="23" s="1"/>
  <c r="E1049" i="23" s="1"/>
  <c r="E1050" i="23" s="1"/>
  <c r="E1051" i="23" s="1"/>
  <c r="E1052" i="23" s="1"/>
  <c r="E1053" i="23" s="1"/>
  <c r="E1054" i="23" s="1"/>
  <c r="E1055" i="23" s="1"/>
  <c r="E1056" i="23" s="1"/>
  <c r="E1057" i="23" s="1"/>
  <c r="E1058" i="23" s="1"/>
  <c r="E1059" i="23" s="1"/>
  <c r="E1060" i="23" s="1"/>
  <c r="E1061" i="23" s="1"/>
  <c r="E1062" i="23" s="1"/>
  <c r="E1063" i="23" s="1"/>
  <c r="E1064" i="23" s="1"/>
  <c r="E1065" i="23" s="1"/>
  <c r="E1066" i="23" s="1"/>
  <c r="E1067" i="23" s="1"/>
  <c r="E1068" i="23" s="1"/>
  <c r="E1069" i="23" s="1"/>
  <c r="E1070" i="23" s="1"/>
  <c r="E1071" i="23" s="1"/>
  <c r="E1072" i="23" s="1"/>
  <c r="E1073" i="23" s="1"/>
  <c r="E1074" i="23" s="1"/>
  <c r="E1075" i="23" s="1"/>
  <c r="E1076" i="23" s="1"/>
  <c r="E1077" i="23" s="1"/>
  <c r="E1078" i="23" s="1"/>
  <c r="E1079" i="23" s="1"/>
  <c r="E1080" i="23" s="1"/>
  <c r="E1081" i="23" s="1"/>
  <c r="E1082" i="23" s="1"/>
  <c r="E1083" i="23" s="1"/>
  <c r="E1084" i="23" s="1"/>
  <c r="E1085" i="23" s="1"/>
  <c r="E1086" i="23" s="1"/>
  <c r="E1087" i="23" s="1"/>
  <c r="E1088" i="23" s="1"/>
  <c r="E1089" i="23" s="1"/>
  <c r="E1090" i="23" s="1"/>
  <c r="E1091" i="23" s="1"/>
  <c r="E1092" i="23" s="1"/>
  <c r="E1093" i="23" s="1"/>
  <c r="E1094" i="23" s="1"/>
  <c r="E1095" i="23" s="1"/>
  <c r="E1096" i="23" s="1"/>
  <c r="E1097" i="23" s="1"/>
  <c r="E1098" i="23" s="1"/>
  <c r="E1099" i="23" s="1"/>
  <c r="E1100" i="23" s="1"/>
  <c r="E1101" i="23" s="1"/>
  <c r="E1102" i="23" s="1"/>
  <c r="E1103" i="23" s="1"/>
  <c r="E1104" i="23" s="1"/>
  <c r="E1105" i="23" s="1"/>
  <c r="E1106" i="23" s="1"/>
  <c r="E1107" i="23" s="1"/>
  <c r="E1108" i="23" s="1"/>
  <c r="E1109" i="23" s="1"/>
  <c r="E1110" i="23" s="1"/>
  <c r="E1111" i="23" s="1"/>
  <c r="E1112" i="23" s="1"/>
  <c r="E1113" i="23" s="1"/>
  <c r="E1114" i="23" s="1"/>
  <c r="E1115" i="23" s="1"/>
  <c r="E1116" i="23" s="1"/>
  <c r="E1117" i="23" s="1"/>
  <c r="E1118" i="23" s="1"/>
  <c r="E1119" i="23" s="1"/>
  <c r="E1120" i="23" s="1"/>
  <c r="E1121" i="23" s="1"/>
  <c r="E1122" i="23" s="1"/>
  <c r="E1123" i="23" s="1"/>
  <c r="E1124" i="23" s="1"/>
  <c r="E1125" i="23" s="1"/>
  <c r="E1126" i="23" s="1"/>
  <c r="E1127" i="23" s="1"/>
  <c r="E1128" i="23" s="1"/>
  <c r="E1129" i="23" s="1"/>
  <c r="E1130" i="23" s="1"/>
  <c r="E1131" i="23" s="1"/>
  <c r="E1132" i="23" s="1"/>
  <c r="E1133" i="23" s="1"/>
  <c r="E1134" i="23" s="1"/>
  <c r="E1135" i="23" s="1"/>
  <c r="E1136" i="23" s="1"/>
  <c r="E1137" i="23" s="1"/>
  <c r="E1138" i="23" s="1"/>
  <c r="E1139" i="23" s="1"/>
  <c r="E1140" i="23" s="1"/>
  <c r="E1141" i="23" s="1"/>
  <c r="E1142" i="23" s="1"/>
  <c r="E1143" i="23" s="1"/>
  <c r="E1144" i="23" s="1"/>
  <c r="E1145" i="23" s="1"/>
  <c r="E1146" i="23" s="1"/>
  <c r="E1147" i="23" s="1"/>
  <c r="E1148" i="23" s="1"/>
  <c r="E1149" i="23" s="1"/>
  <c r="E1150" i="23" s="1"/>
  <c r="E1151" i="23" s="1"/>
  <c r="E1152" i="23" s="1"/>
  <c r="E1153" i="23" s="1"/>
  <c r="E1154" i="23" s="1"/>
  <c r="E1155" i="23" s="1"/>
  <c r="E1156" i="23" s="1"/>
  <c r="E1157" i="23" s="1"/>
  <c r="E1158" i="23" s="1"/>
  <c r="E1159" i="23" s="1"/>
  <c r="E1160" i="23" s="1"/>
  <c r="E1161" i="23" s="1"/>
  <c r="E1162" i="23" s="1"/>
  <c r="E1163" i="23" s="1"/>
  <c r="E1164" i="23" s="1"/>
  <c r="E1165" i="23" s="1"/>
  <c r="E1166" i="23" s="1"/>
  <c r="E1167" i="23" s="1"/>
  <c r="E1168" i="23" s="1"/>
  <c r="E1169" i="23" s="1"/>
  <c r="E1170" i="23" s="1"/>
  <c r="E1171" i="23" s="1"/>
  <c r="E1172" i="23" s="1"/>
  <c r="E1173" i="23" s="1"/>
  <c r="E1174" i="23" s="1"/>
  <c r="E1175" i="23" s="1"/>
  <c r="E1176" i="23" s="1"/>
  <c r="E1177" i="23" s="1"/>
  <c r="E1178" i="23" s="1"/>
  <c r="E1179" i="23" s="1"/>
  <c r="E1180" i="23" s="1"/>
  <c r="E1181" i="23" s="1"/>
  <c r="E1182" i="23" s="1"/>
  <c r="E1183" i="23" s="1"/>
  <c r="E1184" i="23" s="1"/>
  <c r="E1185" i="23" s="1"/>
  <c r="E1186" i="23" s="1"/>
  <c r="E1187" i="23" s="1"/>
  <c r="E1188" i="23" s="1"/>
  <c r="E1189" i="23" s="1"/>
  <c r="E1190" i="23" s="1"/>
  <c r="E1191" i="23" s="1"/>
  <c r="E1192" i="23" s="1"/>
  <c r="E1193" i="23" s="1"/>
  <c r="E1194" i="23" s="1"/>
  <c r="E1195" i="23" s="1"/>
  <c r="E1196" i="23" s="1"/>
  <c r="E1197" i="23" s="1"/>
  <c r="E1198" i="23" s="1"/>
  <c r="E1199" i="23" s="1"/>
  <c r="E1200" i="23" s="1"/>
  <c r="E1201" i="23" s="1"/>
  <c r="E1202" i="23" s="1"/>
  <c r="E1203" i="23" s="1"/>
  <c r="E1204" i="23" s="1"/>
  <c r="E1205" i="23" s="1"/>
  <c r="E1206" i="23" s="1"/>
  <c r="E1207" i="23" s="1"/>
  <c r="E1208" i="23" s="1"/>
  <c r="E1209" i="23" s="1"/>
  <c r="E1210" i="23" s="1"/>
  <c r="E1211" i="23" s="1"/>
  <c r="E1212" i="23" s="1"/>
  <c r="E1213" i="23" s="1"/>
  <c r="E1214" i="23" s="1"/>
  <c r="E1215" i="23" s="1"/>
  <c r="E1216" i="23" s="1"/>
  <c r="E1217" i="23" s="1"/>
  <c r="E1218" i="23" s="1"/>
  <c r="E1219" i="23" s="1"/>
  <c r="E1220" i="23" s="1"/>
  <c r="E1221" i="23" s="1"/>
  <c r="E1222" i="23" s="1"/>
  <c r="E1223" i="23" s="1"/>
  <c r="E1224" i="23" s="1"/>
  <c r="E1225" i="23" s="1"/>
  <c r="E1226" i="23" s="1"/>
  <c r="E1227" i="23" s="1"/>
  <c r="E1228" i="23" s="1"/>
  <c r="E1229" i="23" s="1"/>
  <c r="E1230" i="23" s="1"/>
  <c r="E1231" i="23" s="1"/>
  <c r="E1232" i="23" s="1"/>
  <c r="E1233" i="23" s="1"/>
  <c r="E1234" i="23" s="1"/>
  <c r="E1235" i="23" s="1"/>
  <c r="E1236" i="23" s="1"/>
  <c r="E1237" i="23" s="1"/>
  <c r="E1238" i="23" s="1"/>
  <c r="E1239" i="23" s="1"/>
  <c r="E1240" i="23" s="1"/>
  <c r="E1241" i="23" s="1"/>
  <c r="E1242" i="23" s="1"/>
  <c r="E1243" i="23" s="1"/>
  <c r="E1244" i="23" s="1"/>
  <c r="E1245" i="23" s="1"/>
  <c r="E1246" i="23" s="1"/>
  <c r="E1247" i="23" s="1"/>
  <c r="E1248" i="23" s="1"/>
  <c r="E1249" i="23" s="1"/>
  <c r="E1250" i="23" s="1"/>
  <c r="E1251" i="23" s="1"/>
  <c r="E1252" i="23" s="1"/>
  <c r="E1253" i="23" s="1"/>
  <c r="E1254" i="23" s="1"/>
  <c r="E1255" i="23" s="1"/>
  <c r="E1256" i="23" s="1"/>
  <c r="E1257" i="23" s="1"/>
  <c r="E1258" i="23" s="1"/>
  <c r="E1259" i="23" s="1"/>
  <c r="E1260" i="23" s="1"/>
  <c r="E1261" i="23" s="1"/>
  <c r="E1262" i="23" s="1"/>
  <c r="E1263" i="23" s="1"/>
  <c r="E1264" i="23" s="1"/>
  <c r="E1265" i="23" s="1"/>
  <c r="E1266" i="23" s="1"/>
  <c r="E1267" i="23" s="1"/>
  <c r="E1268" i="23" s="1"/>
  <c r="E1269" i="23" s="1"/>
  <c r="E1270" i="23" s="1"/>
  <c r="E1271" i="23" s="1"/>
  <c r="E1272" i="23" s="1"/>
  <c r="E1273" i="23" s="1"/>
  <c r="E1274" i="23" s="1"/>
  <c r="E1275" i="23" s="1"/>
  <c r="E1276" i="23" s="1"/>
  <c r="E1277" i="23" s="1"/>
  <c r="E1278" i="23" s="1"/>
  <c r="E1279" i="23" s="1"/>
  <c r="E1280" i="23" s="1"/>
  <c r="E1281" i="23" s="1"/>
  <c r="E1282" i="23" s="1"/>
  <c r="E1283" i="23" s="1"/>
  <c r="E1284" i="23" s="1"/>
  <c r="E1285" i="23" s="1"/>
  <c r="E1286" i="23" s="1"/>
  <c r="E1287" i="23" s="1"/>
  <c r="E1288" i="23" s="1"/>
  <c r="E1289" i="23" s="1"/>
  <c r="E1290" i="23" s="1"/>
  <c r="E1291" i="23" s="1"/>
  <c r="E1292" i="23" s="1"/>
  <c r="E1293" i="23" s="1"/>
  <c r="E1294" i="23" s="1"/>
  <c r="E1295" i="23" s="1"/>
  <c r="E1296" i="23" s="1"/>
  <c r="E1297" i="23" s="1"/>
  <c r="E1298" i="23" s="1"/>
  <c r="E1299" i="23" s="1"/>
  <c r="E1300" i="23" s="1"/>
  <c r="E1301" i="23" s="1"/>
  <c r="E1302" i="23" s="1"/>
  <c r="E1303" i="23" s="1"/>
  <c r="E1304" i="23" s="1"/>
  <c r="E1305" i="23" s="1"/>
  <c r="E1306" i="23" s="1"/>
  <c r="E1307" i="23" s="1"/>
  <c r="E1308" i="23" s="1"/>
  <c r="E1309" i="23" s="1"/>
  <c r="E1310" i="23" s="1"/>
  <c r="E1311" i="23" s="1"/>
  <c r="E1312" i="23" s="1"/>
  <c r="E1313" i="23" s="1"/>
  <c r="E1314" i="23" s="1"/>
  <c r="E1315" i="23" s="1"/>
  <c r="E1316" i="23" s="1"/>
  <c r="E1317" i="23" s="1"/>
  <c r="E1318" i="23" s="1"/>
  <c r="E1319" i="23" s="1"/>
  <c r="E1320" i="23" s="1"/>
  <c r="E1321" i="23" s="1"/>
  <c r="E1322" i="23" s="1"/>
  <c r="E1323" i="23" s="1"/>
  <c r="E1324" i="23" s="1"/>
  <c r="E1325" i="23" s="1"/>
  <c r="E1326" i="23" s="1"/>
  <c r="E1327" i="23" s="1"/>
  <c r="E1328" i="23" s="1"/>
  <c r="E1329" i="23" s="1"/>
  <c r="E1330" i="23" s="1"/>
  <c r="E1331" i="23" s="1"/>
  <c r="E1332" i="23" s="1"/>
  <c r="E1333" i="23" s="1"/>
  <c r="E1334" i="23" s="1"/>
  <c r="E1335" i="23" s="1"/>
  <c r="E1336" i="23" s="1"/>
  <c r="E1337" i="23" s="1"/>
  <c r="E1338" i="23" s="1"/>
  <c r="E1339" i="23" s="1"/>
  <c r="E1340" i="23" s="1"/>
  <c r="E1341" i="23" s="1"/>
  <c r="E1342" i="23" s="1"/>
  <c r="E1343" i="23" s="1"/>
  <c r="E1344" i="23" s="1"/>
  <c r="E1345" i="23" s="1"/>
  <c r="E1346" i="23" s="1"/>
  <c r="E1347" i="23" s="1"/>
  <c r="E1348" i="23" s="1"/>
  <c r="E1349" i="23" s="1"/>
  <c r="E1350" i="23" s="1"/>
  <c r="E1351" i="23" s="1"/>
  <c r="E1352" i="23" s="1"/>
  <c r="E1353" i="23" s="1"/>
  <c r="E1354" i="23" s="1"/>
  <c r="E1355" i="23" s="1"/>
  <c r="E1356" i="23" s="1"/>
  <c r="E1357" i="23" s="1"/>
  <c r="E1358" i="23" s="1"/>
  <c r="E1359" i="23" s="1"/>
  <c r="E1360" i="23" s="1"/>
  <c r="E1361" i="23" s="1"/>
  <c r="E1362" i="23" s="1"/>
  <c r="E1363" i="23" s="1"/>
  <c r="E1364" i="23" s="1"/>
  <c r="E1365" i="23" s="1"/>
  <c r="E1366" i="23" s="1"/>
  <c r="E1367" i="23" s="1"/>
  <c r="E1368" i="23" s="1"/>
  <c r="E1369" i="23" s="1"/>
  <c r="E1370" i="23" s="1"/>
  <c r="E1371" i="23" s="1"/>
  <c r="E1372" i="23" s="1"/>
  <c r="E1373" i="23" s="1"/>
  <c r="E1374" i="23" s="1"/>
  <c r="E1375" i="23" s="1"/>
  <c r="E1376" i="23" s="1"/>
  <c r="E1377" i="23" s="1"/>
  <c r="E1378" i="23" s="1"/>
  <c r="E1379" i="23" s="1"/>
  <c r="E1380" i="23" s="1"/>
  <c r="E1381" i="23" s="1"/>
  <c r="E1382" i="23" s="1"/>
  <c r="E1383" i="23" s="1"/>
  <c r="E1384" i="23" s="1"/>
  <c r="E1385" i="23" s="1"/>
  <c r="E1386" i="23" s="1"/>
  <c r="E1387" i="23" s="1"/>
  <c r="E1388" i="23" s="1"/>
  <c r="E1389" i="23" s="1"/>
  <c r="E1390" i="23" s="1"/>
  <c r="E1391" i="23" s="1"/>
  <c r="E1392" i="23" s="1"/>
  <c r="E1393" i="23" s="1"/>
  <c r="E1394" i="23" s="1"/>
  <c r="E1395" i="23" s="1"/>
  <c r="E1396" i="23" s="1"/>
  <c r="E1397" i="23" s="1"/>
  <c r="E1398" i="23" s="1"/>
  <c r="E1399" i="23" s="1"/>
  <c r="E1400" i="23" s="1"/>
  <c r="E1401" i="23" s="1"/>
  <c r="E1402" i="23" s="1"/>
  <c r="E1403" i="23" s="1"/>
  <c r="E1404" i="23" s="1"/>
  <c r="E1405" i="23" s="1"/>
  <c r="E1406" i="23" s="1"/>
  <c r="E1407" i="23" s="1"/>
  <c r="E1408" i="23" s="1"/>
  <c r="E1409" i="23" s="1"/>
  <c r="E1410" i="23" s="1"/>
  <c r="E1411" i="23" s="1"/>
  <c r="E1412" i="23" s="1"/>
  <c r="E1413" i="23" s="1"/>
  <c r="E1414" i="23" s="1"/>
  <c r="E1415" i="23" s="1"/>
  <c r="E1416" i="23" s="1"/>
  <c r="E1417" i="23" s="1"/>
  <c r="E1418" i="23" s="1"/>
  <c r="E1419" i="23" s="1"/>
  <c r="E1420" i="23" s="1"/>
  <c r="E1421" i="23" s="1"/>
  <c r="E1422" i="23" s="1"/>
  <c r="E1423" i="23" s="1"/>
  <c r="E1424" i="23" s="1"/>
  <c r="E1425" i="23" s="1"/>
  <c r="E1426" i="23" s="1"/>
  <c r="E1427" i="23" s="1"/>
  <c r="E1428" i="23" s="1"/>
  <c r="E1429" i="23" s="1"/>
  <c r="E1430" i="23" s="1"/>
  <c r="E1431" i="23" s="1"/>
  <c r="E1432" i="23" s="1"/>
  <c r="E1433" i="23" s="1"/>
  <c r="E1434" i="23" s="1"/>
  <c r="E1435" i="23" s="1"/>
  <c r="E1436" i="23" s="1"/>
  <c r="E1437" i="23" s="1"/>
  <c r="E1438" i="23" s="1"/>
  <c r="E1439" i="23" s="1"/>
  <c r="E1440" i="23" s="1"/>
  <c r="E1441" i="23" s="1"/>
  <c r="E1442" i="23" s="1"/>
  <c r="E1443" i="23" s="1"/>
  <c r="E1444" i="23" s="1"/>
  <c r="E1445" i="23" s="1"/>
  <c r="E1446" i="23" s="1"/>
  <c r="E1447" i="23" s="1"/>
  <c r="E1448" i="23" s="1"/>
  <c r="E1449" i="23" s="1"/>
  <c r="E1450" i="23" s="1"/>
  <c r="E1451" i="23" s="1"/>
  <c r="E1452" i="23" s="1"/>
  <c r="E1453" i="23" s="1"/>
  <c r="E1454" i="23" s="1"/>
  <c r="E1455" i="23" s="1"/>
  <c r="E1456" i="23" s="1"/>
  <c r="E1457" i="23" s="1"/>
  <c r="E1458" i="23" s="1"/>
  <c r="E1459" i="23" s="1"/>
  <c r="E1460" i="23" s="1"/>
  <c r="E1461" i="23" s="1"/>
  <c r="E1462" i="23" s="1"/>
  <c r="E1463" i="23" s="1"/>
  <c r="E1464" i="23" s="1"/>
  <c r="E1465" i="23" s="1"/>
  <c r="E1466" i="23" s="1"/>
  <c r="E1467" i="23" s="1"/>
  <c r="E1468" i="23" s="1"/>
  <c r="E1469" i="23" s="1"/>
  <c r="E1470" i="23" s="1"/>
  <c r="E1471" i="23" s="1"/>
  <c r="E1472" i="23" s="1"/>
  <c r="E1473" i="23" s="1"/>
  <c r="E1474" i="23" s="1"/>
  <c r="E1475" i="23" s="1"/>
  <c r="E1476" i="23" s="1"/>
  <c r="E1477" i="23" s="1"/>
  <c r="E1478" i="23" s="1"/>
  <c r="E1479" i="23" s="1"/>
  <c r="E1480" i="23" s="1"/>
  <c r="E1481" i="23" s="1"/>
  <c r="E1482" i="23" s="1"/>
  <c r="E1483" i="23" s="1"/>
  <c r="E1484" i="23" s="1"/>
  <c r="E1485" i="23" s="1"/>
  <c r="E1486" i="23" s="1"/>
  <c r="E1487" i="23" s="1"/>
  <c r="E1488" i="23" s="1"/>
  <c r="E1489" i="23" s="1"/>
  <c r="E1490" i="23" s="1"/>
  <c r="E1491" i="23" s="1"/>
  <c r="E1492" i="23" s="1"/>
  <c r="E1493" i="23" s="1"/>
  <c r="E1494" i="23" s="1"/>
  <c r="E1495" i="23" s="1"/>
  <c r="E1496" i="23" s="1"/>
  <c r="E1497" i="23" s="1"/>
  <c r="E1498" i="23" s="1"/>
  <c r="E1499" i="23" s="1"/>
  <c r="E1500" i="23" s="1"/>
  <c r="E1501" i="23" s="1"/>
  <c r="E1502" i="23" s="1"/>
  <c r="E1503" i="23" s="1"/>
  <c r="E1504" i="23" s="1"/>
  <c r="E1505" i="23" s="1"/>
  <c r="E1506" i="23" s="1"/>
  <c r="E1507" i="23" s="1"/>
  <c r="E1508" i="23" s="1"/>
  <c r="E1509" i="23" s="1"/>
  <c r="E1510" i="23" s="1"/>
  <c r="E1511" i="23" s="1"/>
  <c r="E1512" i="23" s="1"/>
  <c r="E1513" i="23" s="1"/>
  <c r="E1514" i="23" s="1"/>
  <c r="E1515" i="23" s="1"/>
  <c r="E1516" i="23" s="1"/>
  <c r="E1517" i="23" s="1"/>
  <c r="E1518" i="23" s="1"/>
  <c r="E1519" i="23" s="1"/>
  <c r="E1520" i="23" s="1"/>
  <c r="E1521" i="23" s="1"/>
  <c r="E1522" i="23" s="1"/>
  <c r="E1523" i="23" s="1"/>
  <c r="E1524" i="23" s="1"/>
  <c r="E1525" i="23" s="1"/>
  <c r="E1526" i="23" s="1"/>
  <c r="E1527" i="23" s="1"/>
  <c r="E1528" i="23" s="1"/>
  <c r="E1529" i="23" s="1"/>
  <c r="E1530" i="23" s="1"/>
  <c r="E1531" i="23" s="1"/>
  <c r="E1532" i="23" s="1"/>
  <c r="E1533" i="23" s="1"/>
  <c r="E1534" i="23" s="1"/>
  <c r="E1535" i="23" s="1"/>
  <c r="E1536" i="23" s="1"/>
  <c r="E1537" i="23" s="1"/>
  <c r="E1538" i="23" s="1"/>
  <c r="E1539" i="23" s="1"/>
  <c r="E1540" i="23" s="1"/>
  <c r="E1541" i="23" s="1"/>
  <c r="E1542" i="23" s="1"/>
  <c r="E1543" i="23" s="1"/>
  <c r="E1544" i="23" s="1"/>
  <c r="E1545" i="23" s="1"/>
  <c r="E1546" i="23" s="1"/>
  <c r="E1547" i="23" s="1"/>
  <c r="E1548" i="23" s="1"/>
  <c r="E1549" i="23" s="1"/>
  <c r="E1550" i="23" s="1"/>
  <c r="E1551" i="23" s="1"/>
  <c r="E1552" i="23" s="1"/>
  <c r="E1553" i="23" s="1"/>
  <c r="E1554" i="23" s="1"/>
  <c r="E1555" i="23" s="1"/>
  <c r="E1556" i="23" s="1"/>
  <c r="E1557" i="23" s="1"/>
  <c r="E1558" i="23" s="1"/>
  <c r="E1559" i="23" s="1"/>
  <c r="E1560" i="23" s="1"/>
  <c r="E1561" i="23" s="1"/>
  <c r="E1562" i="23" s="1"/>
  <c r="E1563" i="23" s="1"/>
  <c r="E1564" i="23" s="1"/>
  <c r="E1565" i="23" s="1"/>
  <c r="E1566" i="23" s="1"/>
  <c r="E1567" i="23" s="1"/>
  <c r="E1568" i="23" s="1"/>
  <c r="E1569" i="23" s="1"/>
  <c r="E1570" i="23" s="1"/>
  <c r="E1571" i="23" s="1"/>
  <c r="E1572" i="23" s="1"/>
  <c r="E1573" i="23" s="1"/>
  <c r="E1574" i="23" s="1"/>
  <c r="E1575" i="23" s="1"/>
  <c r="E1576" i="23" s="1"/>
  <c r="E1577" i="23" s="1"/>
  <c r="E1578" i="23" s="1"/>
  <c r="E1579" i="23" s="1"/>
  <c r="E1580" i="23" s="1"/>
  <c r="E1581" i="23" s="1"/>
  <c r="E1582" i="23" s="1"/>
  <c r="E1583" i="23" s="1"/>
  <c r="E1584" i="23" s="1"/>
  <c r="E1585" i="23" s="1"/>
  <c r="E1586" i="23" s="1"/>
  <c r="E1587" i="23" s="1"/>
  <c r="E1588" i="23" s="1"/>
  <c r="E1589" i="23" s="1"/>
  <c r="E1590" i="23" s="1"/>
  <c r="E1591" i="23" s="1"/>
  <c r="E1592" i="23" s="1"/>
  <c r="E1593" i="23" s="1"/>
  <c r="E1594" i="23" s="1"/>
  <c r="E1595" i="23" s="1"/>
  <c r="E1596" i="23" s="1"/>
  <c r="E1597" i="23" s="1"/>
  <c r="E1598" i="23" s="1"/>
  <c r="E1599" i="23" s="1"/>
  <c r="E1600" i="23" s="1"/>
  <c r="E1601" i="23" s="1"/>
  <c r="E1602" i="23" s="1"/>
  <c r="E1603" i="23" s="1"/>
  <c r="E1604" i="23" s="1"/>
  <c r="E1605" i="23" s="1"/>
  <c r="E1606" i="23" s="1"/>
  <c r="E1607" i="23" s="1"/>
  <c r="E1608" i="23" s="1"/>
  <c r="E1609" i="23" s="1"/>
  <c r="E1610" i="23" s="1"/>
  <c r="E1611" i="23" s="1"/>
  <c r="E1612" i="23" s="1"/>
  <c r="E1613" i="23" s="1"/>
  <c r="E1614" i="23" s="1"/>
  <c r="E1615" i="23" s="1"/>
  <c r="E1616" i="23" s="1"/>
  <c r="E1617" i="23" s="1"/>
  <c r="E1618" i="23" s="1"/>
  <c r="E1619" i="23" s="1"/>
  <c r="E1620" i="23" s="1"/>
  <c r="E1621" i="23" s="1"/>
  <c r="E1622" i="23" s="1"/>
  <c r="E1623" i="23" s="1"/>
  <c r="E1624" i="23" s="1"/>
  <c r="E1625" i="23" s="1"/>
  <c r="E1626" i="23" s="1"/>
  <c r="E1627" i="23" s="1"/>
  <c r="E1628" i="23" s="1"/>
  <c r="E1629" i="23" s="1"/>
  <c r="E1630" i="23" s="1"/>
  <c r="E1631" i="23" s="1"/>
  <c r="E1632" i="23" s="1"/>
  <c r="E1633" i="23" s="1"/>
  <c r="E1634" i="23" s="1"/>
  <c r="E1635" i="23" s="1"/>
  <c r="E1636" i="23" s="1"/>
  <c r="E1637" i="23" s="1"/>
  <c r="E1638" i="23" s="1"/>
  <c r="E1639" i="23" s="1"/>
  <c r="E1640" i="23" s="1"/>
  <c r="E1641" i="23" s="1"/>
  <c r="E1642" i="23" s="1"/>
  <c r="E1643" i="23" s="1"/>
  <c r="E1644" i="23" s="1"/>
  <c r="E1645" i="23" s="1"/>
  <c r="E1646" i="23" s="1"/>
  <c r="E1647" i="23" s="1"/>
  <c r="E1648" i="23" s="1"/>
  <c r="E1649" i="23" s="1"/>
  <c r="E1650" i="23" s="1"/>
  <c r="E1651" i="23" s="1"/>
  <c r="E1652" i="23" s="1"/>
  <c r="E1653" i="23" s="1"/>
  <c r="E1654" i="23" s="1"/>
  <c r="E1655" i="23" s="1"/>
  <c r="E1656" i="23" s="1"/>
  <c r="E1657" i="23" s="1"/>
  <c r="E1658" i="23" s="1"/>
  <c r="E1659" i="23" s="1"/>
  <c r="E1660" i="23" s="1"/>
  <c r="E1661" i="23" s="1"/>
  <c r="E1662" i="23" s="1"/>
  <c r="E1663" i="23" s="1"/>
  <c r="E1664" i="23" s="1"/>
  <c r="E1665" i="23" s="1"/>
  <c r="E1666" i="23" s="1"/>
  <c r="E1667" i="23" s="1"/>
  <c r="E1668" i="23" s="1"/>
  <c r="E1669" i="23" s="1"/>
  <c r="E1670" i="23" s="1"/>
  <c r="E1671" i="23" s="1"/>
  <c r="E1672" i="23" s="1"/>
  <c r="E1673" i="23" s="1"/>
  <c r="E1674" i="23" s="1"/>
  <c r="E1675" i="23" s="1"/>
  <c r="E1676" i="23" s="1"/>
  <c r="E1677" i="23" s="1"/>
  <c r="E1678" i="23" s="1"/>
  <c r="E1679" i="23" s="1"/>
  <c r="E1680" i="23" s="1"/>
  <c r="E1681" i="23" s="1"/>
  <c r="E1682" i="23" s="1"/>
  <c r="E1683" i="23" s="1"/>
  <c r="E1684" i="23" s="1"/>
  <c r="E1685" i="23" s="1"/>
  <c r="E1686" i="23" s="1"/>
  <c r="E1687" i="23" s="1"/>
  <c r="E1688" i="23" s="1"/>
  <c r="E1689" i="23" s="1"/>
  <c r="E1690" i="23" s="1"/>
  <c r="E1691" i="23" s="1"/>
  <c r="E1692" i="23" s="1"/>
  <c r="E1693" i="23" s="1"/>
  <c r="E1694" i="23" s="1"/>
  <c r="E1695" i="23" s="1"/>
  <c r="E1696" i="23" s="1"/>
  <c r="E1697" i="23" s="1"/>
  <c r="E1698" i="23" s="1"/>
  <c r="E1699" i="23" s="1"/>
  <c r="E1700" i="23" s="1"/>
  <c r="E1701" i="23" s="1"/>
  <c r="E1702" i="23" s="1"/>
  <c r="E1703" i="23" s="1"/>
  <c r="E1704" i="23" s="1"/>
  <c r="E1705" i="23" s="1"/>
  <c r="E1706" i="23" s="1"/>
  <c r="E1707" i="23" s="1"/>
  <c r="E1708" i="23" s="1"/>
  <c r="E1709" i="23" s="1"/>
  <c r="E1710" i="23" s="1"/>
  <c r="E1711" i="23" s="1"/>
  <c r="E1712" i="23" s="1"/>
  <c r="E1713" i="23" s="1"/>
  <c r="E1714" i="23" s="1"/>
  <c r="E1715" i="23" s="1"/>
  <c r="E1716" i="23" s="1"/>
  <c r="E1717" i="23" s="1"/>
  <c r="E1718" i="23" s="1"/>
  <c r="E1719" i="23" s="1"/>
  <c r="E1720" i="23" s="1"/>
  <c r="E1721" i="23" s="1"/>
  <c r="E1722" i="23" s="1"/>
  <c r="E1723" i="23" s="1"/>
  <c r="E1724" i="23" s="1"/>
  <c r="E1725" i="23" s="1"/>
  <c r="E1726" i="23" s="1"/>
  <c r="E1727" i="23" s="1"/>
  <c r="E1728" i="23" s="1"/>
  <c r="E1729" i="23" s="1"/>
  <c r="E1730" i="23" s="1"/>
  <c r="E1731" i="23" s="1"/>
  <c r="E1732" i="23" s="1"/>
  <c r="E1733" i="23" s="1"/>
  <c r="E1734" i="23" s="1"/>
  <c r="E1735" i="23" s="1"/>
  <c r="E1736" i="23" s="1"/>
  <c r="E1737" i="23" s="1"/>
  <c r="E1738" i="23" s="1"/>
  <c r="E1739" i="23" s="1"/>
  <c r="E1740" i="23" s="1"/>
  <c r="E1741" i="23" s="1"/>
  <c r="E1742" i="23" s="1"/>
  <c r="E1743" i="23" s="1"/>
  <c r="E1744" i="23" s="1"/>
  <c r="E1745" i="23" s="1"/>
  <c r="E1746" i="23" s="1"/>
  <c r="E1747" i="23" s="1"/>
  <c r="E1748" i="23" s="1"/>
  <c r="E1749" i="23" s="1"/>
  <c r="E1750" i="23" s="1"/>
  <c r="E1751" i="23" s="1"/>
  <c r="E1752" i="23" s="1"/>
  <c r="E1753" i="23" s="1"/>
  <c r="E1754" i="23" s="1"/>
  <c r="E1755" i="23" s="1"/>
  <c r="E1756" i="23" s="1"/>
  <c r="E1757" i="23" s="1"/>
  <c r="E1758" i="23" s="1"/>
  <c r="E1759" i="23" s="1"/>
  <c r="E1760" i="23" s="1"/>
  <c r="E1761" i="23" s="1"/>
  <c r="E1762" i="23" s="1"/>
  <c r="E1763" i="23" s="1"/>
  <c r="E1764" i="23" s="1"/>
  <c r="E1765" i="23" s="1"/>
  <c r="E1766" i="23" s="1"/>
  <c r="E1767" i="23" s="1"/>
  <c r="E1768" i="23" s="1"/>
  <c r="E1769" i="23" s="1"/>
  <c r="E1770" i="23" s="1"/>
  <c r="E1771" i="23" s="1"/>
  <c r="E1772" i="23" s="1"/>
  <c r="E1773" i="23" s="1"/>
  <c r="E1774" i="23" s="1"/>
  <c r="E1775" i="23" s="1"/>
  <c r="E1776" i="23" s="1"/>
  <c r="E1777" i="23" s="1"/>
  <c r="M1326" i="23"/>
  <c r="P1326" i="23"/>
  <c r="M1334" i="23"/>
  <c r="P1334" i="23"/>
  <c r="M1368" i="23"/>
  <c r="P1368" i="23"/>
  <c r="M1400" i="23"/>
  <c r="P1400" i="23" s="1"/>
  <c r="M1404" i="23"/>
  <c r="P1404" i="23" s="1"/>
  <c r="M1426" i="23"/>
  <c r="P1426" i="23" s="1"/>
  <c r="M1464" i="23"/>
  <c r="P1464" i="23"/>
  <c r="M1550" i="23"/>
  <c r="P1550" i="23" s="1"/>
  <c r="M1666" i="23"/>
  <c r="P1666" i="23" s="1"/>
  <c r="M1686" i="23"/>
  <c r="P1686" i="23" s="1"/>
  <c r="M1738" i="23"/>
  <c r="P1738" i="23" s="1"/>
  <c r="M1774" i="23"/>
  <c r="P1774" i="23" s="1"/>
  <c r="M21" i="23"/>
  <c r="P21" i="23"/>
  <c r="M51" i="23"/>
  <c r="P51" i="23" s="1"/>
  <c r="M85" i="23"/>
  <c r="P85" i="23"/>
  <c r="M138" i="23"/>
  <c r="P138" i="23" s="1"/>
  <c r="M180" i="23"/>
  <c r="P180" i="23" s="1"/>
  <c r="P187" i="23"/>
  <c r="P205" i="23"/>
  <c r="M238" i="23"/>
  <c r="P238" i="23"/>
  <c r="P251" i="23"/>
  <c r="P291" i="23"/>
  <c r="P295" i="23"/>
  <c r="M334" i="23"/>
  <c r="P334" i="23"/>
  <c r="M348" i="23"/>
  <c r="P348" i="23" s="1"/>
  <c r="P413" i="23"/>
  <c r="P463" i="23"/>
  <c r="P485" i="23"/>
  <c r="B2" i="23"/>
  <c r="A2" i="23"/>
  <c r="F3" i="23"/>
  <c r="M498" i="23"/>
  <c r="P498" i="23" s="1"/>
  <c r="M499" i="23"/>
  <c r="P499" i="23"/>
  <c r="M500" i="23"/>
  <c r="P500" i="23" s="1"/>
  <c r="M510" i="23"/>
  <c r="P510" i="23"/>
  <c r="M513" i="23"/>
  <c r="P513" i="23" s="1"/>
  <c r="M514" i="23"/>
  <c r="P514" i="23"/>
  <c r="M521" i="23"/>
  <c r="P521" i="23" s="1"/>
  <c r="M525" i="23"/>
  <c r="P525" i="23"/>
  <c r="M529" i="23"/>
  <c r="P529" i="23" s="1"/>
  <c r="M532" i="23"/>
  <c r="P532" i="23" s="1"/>
  <c r="M536" i="23"/>
  <c r="P536" i="23"/>
  <c r="M546" i="23"/>
  <c r="P546" i="23" s="1"/>
  <c r="M554" i="23"/>
  <c r="P554" i="23"/>
  <c r="M558" i="23"/>
  <c r="P558" i="23"/>
  <c r="M562" i="23"/>
  <c r="P562" i="23"/>
  <c r="M563" i="23"/>
  <c r="P563" i="23" s="1"/>
  <c r="M565" i="23"/>
  <c r="P565" i="23" s="1"/>
  <c r="M574" i="23"/>
  <c r="P574" i="23"/>
  <c r="M578" i="23"/>
  <c r="P578" i="23" s="1"/>
  <c r="M585" i="23"/>
  <c r="P585" i="23" s="1"/>
  <c r="M591" i="23"/>
  <c r="P591" i="23"/>
  <c r="M594" i="23"/>
  <c r="P594" i="23"/>
  <c r="M595" i="23"/>
  <c r="P595" i="23" s="1"/>
  <c r="M596" i="23"/>
  <c r="P596" i="23" s="1"/>
  <c r="M602" i="23"/>
  <c r="P602" i="23" s="1"/>
  <c r="M611" i="23"/>
  <c r="P611" i="23"/>
  <c r="M613" i="23"/>
  <c r="P613" i="23"/>
  <c r="M617" i="23"/>
  <c r="P617" i="23" s="1"/>
  <c r="M630" i="23"/>
  <c r="P630" i="23"/>
  <c r="M633" i="23"/>
  <c r="P633" i="23" s="1"/>
  <c r="M634" i="23"/>
  <c r="P634" i="23"/>
  <c r="M640" i="23"/>
  <c r="P640" i="23"/>
  <c r="M643" i="23"/>
  <c r="P643" i="23" s="1"/>
  <c r="M650" i="23"/>
  <c r="P650" i="23"/>
  <c r="M654" i="23"/>
  <c r="P654" i="23"/>
  <c r="M659" i="23"/>
  <c r="P659" i="23"/>
  <c r="M662" i="23"/>
  <c r="P662" i="23"/>
  <c r="M670" i="23"/>
  <c r="P670" i="23"/>
  <c r="M683" i="23"/>
  <c r="P683" i="23"/>
  <c r="M689" i="23"/>
  <c r="P689" i="23" s="1"/>
  <c r="M691" i="23"/>
  <c r="P691" i="23"/>
  <c r="M692" i="23"/>
  <c r="P692" i="23" s="1"/>
  <c r="M700" i="23"/>
  <c r="P700" i="23" s="1"/>
  <c r="M704" i="23"/>
  <c r="P704" i="23"/>
  <c r="P709" i="23"/>
  <c r="M711" i="23"/>
  <c r="P711" i="23"/>
  <c r="M721" i="23"/>
  <c r="P721" i="23" s="1"/>
  <c r="M724" i="23"/>
  <c r="P724" i="23" s="1"/>
  <c r="M728" i="23"/>
  <c r="P728" i="23"/>
  <c r="M735" i="23"/>
  <c r="P735" i="23"/>
  <c r="M741" i="23"/>
  <c r="P741" i="23"/>
  <c r="M744" i="23"/>
  <c r="P744" i="23"/>
  <c r="M752" i="23"/>
  <c r="P752" i="23"/>
  <c r="M757" i="23"/>
  <c r="P757" i="23" s="1"/>
  <c r="M762" i="23"/>
  <c r="P762" i="23" s="1"/>
  <c r="M766" i="23"/>
  <c r="P766" i="23"/>
  <c r="M772" i="23"/>
  <c r="P772" i="23" s="1"/>
  <c r="M777" i="23"/>
  <c r="P777" i="23" s="1"/>
  <c r="M778" i="23"/>
  <c r="P778" i="23"/>
  <c r="M786" i="23"/>
  <c r="P786" i="23" s="1"/>
  <c r="M798" i="23"/>
  <c r="P798" i="23"/>
  <c r="M804" i="23"/>
  <c r="P804" i="23" s="1"/>
  <c r="M813" i="23"/>
  <c r="P813" i="23"/>
  <c r="M817" i="23"/>
  <c r="P817" i="23" s="1"/>
  <c r="M824" i="23"/>
  <c r="P824" i="23"/>
  <c r="M835" i="23"/>
  <c r="P835" i="23" s="1"/>
  <c r="M845" i="23"/>
  <c r="P845" i="23" s="1"/>
  <c r="M847" i="23"/>
  <c r="P847" i="23"/>
  <c r="M858" i="23"/>
  <c r="P858" i="23" s="1"/>
  <c r="M860" i="23"/>
  <c r="P860" i="23" s="1"/>
  <c r="M886" i="23"/>
  <c r="P886" i="23"/>
  <c r="M894" i="23"/>
  <c r="P894" i="23"/>
  <c r="M905" i="23"/>
  <c r="P905" i="23" s="1"/>
  <c r="M907" i="23"/>
  <c r="P907" i="23"/>
  <c r="M932" i="23"/>
  <c r="P932" i="23" s="1"/>
  <c r="M933" i="23"/>
  <c r="P933" i="23" s="1"/>
  <c r="M941" i="23"/>
  <c r="P941" i="23"/>
  <c r="M964" i="23"/>
  <c r="P964" i="23" s="1"/>
  <c r="M968" i="23"/>
  <c r="P968" i="23"/>
  <c r="M979" i="23"/>
  <c r="P979" i="23" s="1"/>
  <c r="M986" i="23"/>
  <c r="P986" i="23"/>
  <c r="M987" i="23"/>
  <c r="P987" i="23"/>
  <c r="M991" i="23"/>
  <c r="P991" i="23"/>
  <c r="M1014" i="23"/>
  <c r="P1014" i="23"/>
  <c r="M1017" i="23"/>
  <c r="P1017" i="23" s="1"/>
  <c r="M1024" i="23"/>
  <c r="P1024" i="23"/>
  <c r="M1039" i="23"/>
  <c r="P1039" i="23"/>
  <c r="M1059" i="23"/>
  <c r="P1059" i="23"/>
  <c r="M1060" i="23"/>
  <c r="P1060" i="23" s="1"/>
  <c r="M1064" i="23"/>
  <c r="P1064" i="23" s="1"/>
  <c r="M1073" i="23"/>
  <c r="P1073" i="23" s="1"/>
  <c r="M1084" i="23"/>
  <c r="P1084" i="23" s="1"/>
  <c r="M1087" i="23"/>
  <c r="P1087" i="23"/>
  <c r="M1098" i="23"/>
  <c r="P1098" i="23"/>
  <c r="M1107" i="23"/>
  <c r="P1107" i="23"/>
  <c r="M1112" i="23"/>
  <c r="P1112" i="23" s="1"/>
  <c r="M1120" i="23"/>
  <c r="P1120" i="23" s="1"/>
  <c r="M1144" i="23"/>
  <c r="P1144" i="23"/>
  <c r="M1147" i="23"/>
  <c r="P1147" i="23" s="1"/>
  <c r="M1161" i="23"/>
  <c r="P1161" i="23" s="1"/>
  <c r="M1171" i="23"/>
  <c r="P1171" i="23" s="1"/>
  <c r="M1178" i="23"/>
  <c r="P1178" i="23" s="1"/>
  <c r="M1186" i="23"/>
  <c r="P1186" i="23" s="1"/>
  <c r="M1187" i="23"/>
  <c r="P1187" i="23" s="1"/>
  <c r="M1202" i="23"/>
  <c r="P1202" i="23" s="1"/>
  <c r="M1211" i="23"/>
  <c r="P1211" i="23" s="1"/>
  <c r="M1232" i="23"/>
  <c r="P1232" i="23"/>
  <c r="M1241" i="23"/>
  <c r="P1241" i="23" s="1"/>
  <c r="M1242" i="23"/>
  <c r="P1242" i="23" s="1"/>
  <c r="M1243" i="23"/>
  <c r="P1243" i="23"/>
  <c r="M1255" i="23"/>
  <c r="P1255" i="23"/>
  <c r="M1257" i="23"/>
  <c r="P1257" i="23" s="1"/>
  <c r="M1263" i="23"/>
  <c r="P1263" i="23"/>
  <c r="M1270" i="23"/>
  <c r="P1270" i="23"/>
  <c r="G3" i="23"/>
  <c r="A154" i="6"/>
  <c r="A1665" i="6"/>
  <c r="M1774" i="6"/>
  <c r="P1774" i="6"/>
  <c r="B2" i="6"/>
  <c r="A2" i="6"/>
  <c r="A1" i="6"/>
  <c r="F2" i="6"/>
  <c r="F2" i="3"/>
  <c r="F3" i="3" s="1"/>
  <c r="A492" i="6"/>
  <c r="B495" i="6"/>
  <c r="M495" i="6" s="1"/>
  <c r="P495" i="6"/>
  <c r="B496" i="6"/>
  <c r="M496" i="6"/>
  <c r="P496" i="6"/>
  <c r="A500" i="6"/>
  <c r="M502" i="6"/>
  <c r="P502" i="6"/>
  <c r="B503" i="6"/>
  <c r="M503" i="6" s="1"/>
  <c r="P503" i="6" s="1"/>
  <c r="B504" i="6"/>
  <c r="M504" i="6"/>
  <c r="P504" i="6" s="1"/>
  <c r="P505" i="6"/>
  <c r="A507" i="6"/>
  <c r="A508" i="6"/>
  <c r="B511" i="6"/>
  <c r="M511" i="6" s="1"/>
  <c r="P511" i="6" s="1"/>
  <c r="B512" i="6"/>
  <c r="M512" i="6"/>
  <c r="P512" i="6" s="1"/>
  <c r="A516" i="6"/>
  <c r="B519" i="6"/>
  <c r="M519" i="6"/>
  <c r="P519" i="6" s="1"/>
  <c r="B520" i="6"/>
  <c r="M520" i="6"/>
  <c r="P520" i="6" s="1"/>
  <c r="A524" i="6"/>
  <c r="M526" i="6"/>
  <c r="P526" i="6" s="1"/>
  <c r="B527" i="6"/>
  <c r="M527" i="6" s="1"/>
  <c r="P527" i="6"/>
  <c r="B528" i="6"/>
  <c r="M528" i="6" s="1"/>
  <c r="P528" i="6" s="1"/>
  <c r="A532" i="6"/>
  <c r="B535" i="6"/>
  <c r="M535" i="6"/>
  <c r="P535" i="6"/>
  <c r="M536" i="6"/>
  <c r="P536" i="6"/>
  <c r="A539" i="6"/>
  <c r="A540" i="6"/>
  <c r="B543" i="6"/>
  <c r="M543" i="6" s="1"/>
  <c r="P543" i="6" s="1"/>
  <c r="M544" i="6"/>
  <c r="P544" i="6"/>
  <c r="A548" i="6"/>
  <c r="B551" i="6"/>
  <c r="M551" i="6"/>
  <c r="P551" i="6" s="1"/>
  <c r="B555" i="6"/>
  <c r="M555" i="6"/>
  <c r="P555" i="6"/>
  <c r="B559" i="6"/>
  <c r="M559" i="6"/>
  <c r="P559" i="6"/>
  <c r="B560" i="6"/>
  <c r="M560" i="6"/>
  <c r="P560" i="6"/>
  <c r="B563" i="6"/>
  <c r="M563" i="6" s="1"/>
  <c r="P563" i="6" s="1"/>
  <c r="M564" i="6"/>
  <c r="P564" i="6" s="1"/>
  <c r="B567" i="6"/>
  <c r="M567" i="6"/>
  <c r="P567" i="6" s="1"/>
  <c r="M568" i="6"/>
  <c r="P568" i="6"/>
  <c r="B571" i="6"/>
  <c r="M571" i="6"/>
  <c r="P571" i="6"/>
  <c r="M572" i="6"/>
  <c r="P572" i="6" s="1"/>
  <c r="B575" i="6"/>
  <c r="M575" i="6"/>
  <c r="P575" i="6" s="1"/>
  <c r="B576" i="6"/>
  <c r="M576" i="6" s="1"/>
  <c r="P576" i="6"/>
  <c r="B579" i="6"/>
  <c r="M579" i="6" s="1"/>
  <c r="P579" i="6" s="1"/>
  <c r="P580" i="6"/>
  <c r="B583" i="6"/>
  <c r="M583" i="6" s="1"/>
  <c r="P583" i="6"/>
  <c r="B586" i="6"/>
  <c r="M586" i="6" s="1"/>
  <c r="P586" i="6"/>
  <c r="B587" i="6"/>
  <c r="M587" i="6" s="1"/>
  <c r="P587" i="6" s="1"/>
  <c r="P588" i="6"/>
  <c r="M590" i="6"/>
  <c r="P590" i="6" s="1"/>
  <c r="B591" i="6"/>
  <c r="M591" i="6"/>
  <c r="P591" i="6" s="1"/>
  <c r="B595" i="6"/>
  <c r="M595" i="6"/>
  <c r="P595" i="6" s="1"/>
  <c r="M596" i="6"/>
  <c r="P596" i="6"/>
  <c r="B597" i="6"/>
  <c r="M597" i="6"/>
  <c r="P597" i="6" s="1"/>
  <c r="B598" i="6"/>
  <c r="M598" i="6" s="1"/>
  <c r="P598" i="6" s="1"/>
  <c r="B599" i="6"/>
  <c r="M599" i="6"/>
  <c r="P599" i="6"/>
  <c r="M600" i="6"/>
  <c r="P600" i="6" s="1"/>
  <c r="M601" i="6"/>
  <c r="P601" i="6" s="1"/>
  <c r="B602" i="6"/>
  <c r="M602" i="6"/>
  <c r="P602" i="6" s="1"/>
  <c r="B603" i="6"/>
  <c r="M603" i="6"/>
  <c r="P603" i="6"/>
  <c r="A605" i="6"/>
  <c r="A608" i="6"/>
  <c r="B609" i="6"/>
  <c r="M609" i="6"/>
  <c r="P609" i="6"/>
  <c r="A614" i="6"/>
  <c r="B619" i="6"/>
  <c r="M619" i="6" s="1"/>
  <c r="P619" i="6"/>
  <c r="B625" i="6"/>
  <c r="M625" i="6" s="1"/>
  <c r="P625" i="6" s="1"/>
  <c r="A630" i="6"/>
  <c r="A632" i="6"/>
  <c r="B635" i="6"/>
  <c r="M635" i="6"/>
  <c r="P635" i="6"/>
  <c r="B641" i="6"/>
  <c r="M641" i="6"/>
  <c r="P641" i="6" s="1"/>
  <c r="M643" i="6"/>
  <c r="P643" i="6"/>
  <c r="A646" i="6"/>
  <c r="B651" i="6"/>
  <c r="M651" i="6" s="1"/>
  <c r="P651" i="6" s="1"/>
  <c r="A653" i="6"/>
  <c r="B657" i="6"/>
  <c r="M657" i="6"/>
  <c r="P657" i="6" s="1"/>
  <c r="A662" i="6"/>
  <c r="B667" i="6"/>
  <c r="M667" i="6"/>
  <c r="P667" i="6" s="1"/>
  <c r="A670" i="6"/>
  <c r="B673" i="6"/>
  <c r="M673" i="6"/>
  <c r="P673" i="6"/>
  <c r="B675" i="6"/>
  <c r="M675" i="6"/>
  <c r="P675" i="6" s="1"/>
  <c r="A678" i="6"/>
  <c r="B681" i="6"/>
  <c r="M681" i="6"/>
  <c r="P681" i="6" s="1"/>
  <c r="B683" i="6"/>
  <c r="M683" i="6" s="1"/>
  <c r="P683" i="6" s="1"/>
  <c r="A685" i="6"/>
  <c r="B689" i="6"/>
  <c r="M689" i="6"/>
  <c r="P689" i="6"/>
  <c r="M691" i="6"/>
  <c r="P691" i="6" s="1"/>
  <c r="A694" i="6"/>
  <c r="B699" i="6"/>
  <c r="M699" i="6" s="1"/>
  <c r="P699" i="6" s="1"/>
  <c r="B705" i="6"/>
  <c r="M705" i="6"/>
  <c r="P705" i="6" s="1"/>
  <c r="A710" i="6"/>
  <c r="B715" i="6"/>
  <c r="M715" i="6"/>
  <c r="P715" i="6"/>
  <c r="A717" i="6"/>
  <c r="A718" i="6"/>
  <c r="B721" i="6"/>
  <c r="M721" i="6"/>
  <c r="P721" i="6"/>
  <c r="B723" i="6"/>
  <c r="M723" i="6" s="1"/>
  <c r="P723" i="6" s="1"/>
  <c r="A726" i="6"/>
  <c r="B729" i="6"/>
  <c r="M729" i="6"/>
  <c r="P729" i="6" s="1"/>
  <c r="B731" i="6"/>
  <c r="M731" i="6" s="1"/>
  <c r="P731" i="6" s="1"/>
  <c r="B737" i="6"/>
  <c r="M737" i="6" s="1"/>
  <c r="P737" i="6"/>
  <c r="A742" i="6"/>
  <c r="B747" i="6"/>
  <c r="M747" i="6"/>
  <c r="P747" i="6"/>
  <c r="A749" i="6"/>
  <c r="B753" i="6"/>
  <c r="M753" i="6" s="1"/>
  <c r="P753" i="6" s="1"/>
  <c r="A758" i="6"/>
  <c r="B763" i="6"/>
  <c r="M763" i="6" s="1"/>
  <c r="P763" i="6" s="1"/>
  <c r="B769" i="6"/>
  <c r="M769" i="6" s="1"/>
  <c r="P769" i="6" s="1"/>
  <c r="A773" i="6"/>
  <c r="A774" i="6"/>
  <c r="A776" i="6"/>
  <c r="M777" i="6"/>
  <c r="P777" i="6"/>
  <c r="B785" i="6"/>
  <c r="M785" i="6"/>
  <c r="P785" i="6" s="1"/>
  <c r="A789" i="6"/>
  <c r="A790" i="6"/>
  <c r="B795" i="6"/>
  <c r="M795" i="6"/>
  <c r="P795" i="6" s="1"/>
  <c r="A797" i="6"/>
  <c r="A800" i="6"/>
  <c r="B801" i="6"/>
  <c r="M801" i="6"/>
  <c r="P801" i="6" s="1"/>
  <c r="A806" i="6"/>
  <c r="B811" i="6"/>
  <c r="M811" i="6"/>
  <c r="P811" i="6" s="1"/>
  <c r="B817" i="6"/>
  <c r="M817" i="6" s="1"/>
  <c r="P817" i="6" s="1"/>
  <c r="M819" i="6"/>
  <c r="P819" i="6"/>
  <c r="A822" i="6"/>
  <c r="A827" i="6"/>
  <c r="B829" i="6"/>
  <c r="M829" i="6" s="1"/>
  <c r="P829" i="6" s="1"/>
  <c r="A841" i="6"/>
  <c r="A851" i="6"/>
  <c r="A867" i="6"/>
  <c r="A881" i="6"/>
  <c r="A913" i="6"/>
  <c r="A971" i="6"/>
  <c r="A995" i="6"/>
  <c r="P1107" i="6"/>
  <c r="B1117" i="6"/>
  <c r="M1117" i="6" s="1"/>
  <c r="P1117" i="6" s="1"/>
  <c r="M1127" i="6"/>
  <c r="P1127" i="6"/>
  <c r="A1132" i="6"/>
  <c r="A1196" i="6"/>
  <c r="A1216" i="6"/>
  <c r="A1275" i="6"/>
  <c r="G2" i="6"/>
  <c r="G3" i="6" s="1"/>
  <c r="G4" i="6" s="1"/>
  <c r="G5" i="6" s="1"/>
  <c r="G6" i="6" s="1"/>
  <c r="G7" i="6" s="1"/>
  <c r="G8" i="6" s="1"/>
  <c r="G9" i="6" s="1"/>
  <c r="G10" i="6" s="1"/>
  <c r="G11" i="6" s="1"/>
  <c r="A1" i="29"/>
  <c r="B8" i="29"/>
  <c r="C18" i="29"/>
  <c r="D18" i="29" s="1"/>
  <c r="D4" i="29"/>
  <c r="A1" i="30"/>
  <c r="B8" i="30"/>
  <c r="H18" i="30" s="1"/>
  <c r="A12" i="30"/>
  <c r="B15" i="30"/>
  <c r="B16" i="30"/>
  <c r="D4" i="30"/>
  <c r="B4" i="10"/>
  <c r="A4" i="10"/>
  <c r="Q43" i="7"/>
  <c r="D4" i="10"/>
  <c r="A1" i="10"/>
  <c r="A8" i="29"/>
  <c r="I17" i="29"/>
  <c r="F16" i="29"/>
  <c r="F19" i="29"/>
  <c r="G19" i="29"/>
  <c r="A8" i="30"/>
  <c r="F8" i="30" s="1"/>
  <c r="H15" i="30"/>
  <c r="F16" i="30"/>
  <c r="A172" i="33"/>
  <c r="A173" i="33"/>
  <c r="A175" i="33"/>
  <c r="A176" i="33"/>
  <c r="F2" i="21"/>
  <c r="F3" i="21" s="1"/>
  <c r="D2" i="21"/>
  <c r="I2" i="21" s="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/>
  <c r="I27" i="21" s="1"/>
  <c r="I28" i="21" s="1"/>
  <c r="I29" i="2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E2" i="21"/>
  <c r="J2" i="21" s="1"/>
  <c r="J3" i="21" s="1"/>
  <c r="J4" i="21" s="1"/>
  <c r="F2" i="24"/>
  <c r="F3" i="24" s="1"/>
  <c r="D2" i="24"/>
  <c r="G2" i="24"/>
  <c r="B89" i="26" s="1"/>
  <c r="AC2" i="24"/>
  <c r="E2" i="24"/>
  <c r="J2" i="24" s="1"/>
  <c r="J3" i="24" s="1"/>
  <c r="J4" i="24" s="1"/>
  <c r="J5" i="24" s="1"/>
  <c r="J6" i="24" s="1"/>
  <c r="J7" i="24" s="1"/>
  <c r="J8" i="24" s="1"/>
  <c r="J9" i="24" s="1"/>
  <c r="J10" i="24" s="1"/>
  <c r="J11" i="24" s="1"/>
  <c r="J12" i="24" s="1"/>
  <c r="J13" i="24" s="1"/>
  <c r="J14" i="24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B20" i="24"/>
  <c r="M20" i="24"/>
  <c r="P20" i="24" s="1"/>
  <c r="B67" i="24"/>
  <c r="M67" i="24" s="1"/>
  <c r="P67" i="24" s="1"/>
  <c r="G2" i="21"/>
  <c r="G3" i="21" s="1"/>
  <c r="B2" i="25"/>
  <c r="A2" i="25"/>
  <c r="B2" i="26"/>
  <c r="A2" i="26"/>
  <c r="B88" i="26"/>
  <c r="G3" i="24"/>
  <c r="B86" i="26"/>
  <c r="B2" i="5"/>
  <c r="A2" i="5"/>
  <c r="A1" i="21"/>
  <c r="B2" i="21"/>
  <c r="A2" i="21"/>
  <c r="A81" i="24"/>
  <c r="L81" i="24" s="1"/>
  <c r="A1" i="24"/>
  <c r="E3" i="24"/>
  <c r="E4" i="24" s="1"/>
  <c r="E5" i="24" s="1"/>
  <c r="E6" i="24" s="1"/>
  <c r="E7" i="24" s="1"/>
  <c r="E8" i="24" s="1"/>
  <c r="E9" i="24" s="1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B2" i="24"/>
  <c r="A2" i="24"/>
  <c r="G4" i="24"/>
  <c r="G5" i="24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B2" i="3"/>
  <c r="A2" i="3"/>
  <c r="A1" i="3"/>
  <c r="B22" i="1"/>
  <c r="B22" i="3"/>
  <c r="M22" i="3" s="1"/>
  <c r="P22" i="3" s="1"/>
  <c r="B39" i="1"/>
  <c r="B39" i="3" s="1"/>
  <c r="M39" i="3" s="1"/>
  <c r="P39" i="3" s="1"/>
  <c r="B55" i="1"/>
  <c r="B55" i="3"/>
  <c r="M55" i="3"/>
  <c r="P55" i="3"/>
  <c r="B75" i="1"/>
  <c r="B75" i="3"/>
  <c r="M75" i="3" s="1"/>
  <c r="P75" i="3" s="1"/>
  <c r="B89" i="1"/>
  <c r="B5" i="6" s="1"/>
  <c r="M5" i="6" s="1"/>
  <c r="P5" i="6" s="1"/>
  <c r="B105" i="1"/>
  <c r="B21" i="6"/>
  <c r="M21" i="6" s="1"/>
  <c r="P21" i="6" s="1"/>
  <c r="B125" i="1"/>
  <c r="B41" i="6"/>
  <c r="M41" i="6"/>
  <c r="P41" i="6"/>
  <c r="B141" i="1"/>
  <c r="B57" i="6" s="1"/>
  <c r="M57" i="6" s="1"/>
  <c r="P57" i="6" s="1"/>
  <c r="B155" i="1"/>
  <c r="B71" i="6" s="1"/>
  <c r="M71" i="6" s="1"/>
  <c r="P71" i="6" s="1"/>
  <c r="A174" i="1"/>
  <c r="A90" i="6" s="1"/>
  <c r="A182" i="1"/>
  <c r="A98" i="6"/>
  <c r="A190" i="1"/>
  <c r="A106" i="6"/>
  <c r="A200" i="1"/>
  <c r="A116" i="6"/>
  <c r="B207" i="1"/>
  <c r="B123" i="6" s="1"/>
  <c r="M123" i="6" s="1"/>
  <c r="P123" i="6" s="1"/>
  <c r="B215" i="1"/>
  <c r="B131" i="6"/>
  <c r="M131" i="6" s="1"/>
  <c r="P131" i="6" s="1"/>
  <c r="B224" i="1"/>
  <c r="B140" i="6" s="1"/>
  <c r="M140" i="6" s="1"/>
  <c r="P140" i="6" s="1"/>
  <c r="B232" i="1"/>
  <c r="B148" i="6"/>
  <c r="M148" i="6"/>
  <c r="P148" i="6" s="1"/>
  <c r="A240" i="1"/>
  <c r="A156" i="6"/>
  <c r="A250" i="1"/>
  <c r="A166" i="6"/>
  <c r="A258" i="1"/>
  <c r="A174" i="6" s="1"/>
  <c r="B266" i="1"/>
  <c r="B182" i="6"/>
  <c r="M182" i="6"/>
  <c r="P182" i="6"/>
  <c r="B275" i="1"/>
  <c r="B191" i="6"/>
  <c r="M191" i="6" s="1"/>
  <c r="P191" i="6" s="1"/>
  <c r="B282" i="1"/>
  <c r="B198" i="6" s="1"/>
  <c r="M198" i="6" s="1"/>
  <c r="P198" i="6" s="1"/>
  <c r="B291" i="1"/>
  <c r="B207" i="6"/>
  <c r="M207" i="6" s="1"/>
  <c r="P207" i="6"/>
  <c r="B300" i="1"/>
  <c r="B216" i="6"/>
  <c r="M216" i="6"/>
  <c r="P216" i="6" s="1"/>
  <c r="B309" i="1"/>
  <c r="B225" i="6"/>
  <c r="M225" i="6" s="1"/>
  <c r="P225" i="6" s="1"/>
  <c r="B316" i="1"/>
  <c r="B232" i="6" s="1"/>
  <c r="M232" i="6" s="1"/>
  <c r="P232" i="6" s="1"/>
  <c r="B325" i="1"/>
  <c r="B241" i="6" s="1"/>
  <c r="M241" i="6" s="1"/>
  <c r="P241" i="6"/>
  <c r="A334" i="1"/>
  <c r="A250" i="6"/>
  <c r="A342" i="1"/>
  <c r="A258" i="6" s="1"/>
  <c r="A352" i="1"/>
  <c r="A268" i="6"/>
  <c r="B359" i="1"/>
  <c r="B275" i="6"/>
  <c r="M275" i="6"/>
  <c r="P275" i="6" s="1"/>
  <c r="B367" i="1"/>
  <c r="B283" i="6" s="1"/>
  <c r="M283" i="6" s="1"/>
  <c r="P283" i="6" s="1"/>
  <c r="B376" i="1"/>
  <c r="B292" i="6"/>
  <c r="M292" i="6" s="1"/>
  <c r="P292" i="6" s="1"/>
  <c r="B384" i="1"/>
  <c r="B300" i="6"/>
  <c r="M300" i="6" s="1"/>
  <c r="P300" i="6" s="1"/>
  <c r="A392" i="1"/>
  <c r="A308" i="6"/>
  <c r="B399" i="1"/>
  <c r="B315" i="6" s="1"/>
  <c r="M315" i="6" s="1"/>
  <c r="P315" i="6" s="1"/>
  <c r="B405" i="1"/>
  <c r="B321" i="6" s="1"/>
  <c r="M321" i="6" s="1"/>
  <c r="P321" i="6" s="1"/>
  <c r="B411" i="1"/>
  <c r="B327" i="6"/>
  <c r="M327" i="6"/>
  <c r="P327" i="6"/>
  <c r="B418" i="1"/>
  <c r="B334" i="6"/>
  <c r="M334" i="6" s="1"/>
  <c r="P334" i="6" s="1"/>
  <c r="A424" i="1"/>
  <c r="A340" i="6"/>
  <c r="B429" i="1"/>
  <c r="B345" i="6" s="1"/>
  <c r="M345" i="6" s="1"/>
  <c r="P345" i="6" s="1"/>
  <c r="A435" i="1"/>
  <c r="A351" i="6" s="1"/>
  <c r="B439" i="1"/>
  <c r="B355" i="6"/>
  <c r="M355" i="6"/>
  <c r="P355" i="6" s="1"/>
  <c r="B443" i="1"/>
  <c r="B359" i="6"/>
  <c r="M359" i="6" s="1"/>
  <c r="P359" i="6" s="1"/>
  <c r="A449" i="1"/>
  <c r="A365" i="6"/>
  <c r="B453" i="1"/>
  <c r="B369" i="6" s="1"/>
  <c r="M369" i="6" s="1"/>
  <c r="P369" i="6" s="1"/>
  <c r="B458" i="1"/>
  <c r="B374" i="6"/>
  <c r="M374" i="6" s="1"/>
  <c r="P374" i="6" s="1"/>
  <c r="B463" i="1"/>
  <c r="B379" i="6" s="1"/>
  <c r="M379" i="6" s="1"/>
  <c r="P379" i="6" s="1"/>
  <c r="B467" i="1"/>
  <c r="B383" i="6"/>
  <c r="M383" i="6"/>
  <c r="P383" i="6"/>
  <c r="B472" i="1"/>
  <c r="B388" i="6" s="1"/>
  <c r="M388" i="6"/>
  <c r="P388" i="6"/>
  <c r="B477" i="1"/>
  <c r="B393" i="6"/>
  <c r="M393" i="6" s="1"/>
  <c r="P393" i="6" s="1"/>
  <c r="B482" i="1"/>
  <c r="B398" i="6"/>
  <c r="M398" i="6" s="1"/>
  <c r="P398" i="6"/>
  <c r="B486" i="1"/>
  <c r="B402" i="6"/>
  <c r="M402" i="6"/>
  <c r="P402" i="6" s="1"/>
  <c r="B491" i="1"/>
  <c r="B407" i="6" s="1"/>
  <c r="M407" i="6" s="1"/>
  <c r="P407" i="6" s="1"/>
  <c r="B496" i="1"/>
  <c r="B412" i="6"/>
  <c r="M412" i="6" s="1"/>
  <c r="P412" i="6" s="1"/>
  <c r="A501" i="1"/>
  <c r="A417" i="6" s="1"/>
  <c r="B506" i="1"/>
  <c r="B422" i="6"/>
  <c r="M422" i="6" s="1"/>
  <c r="P422" i="6" s="1"/>
  <c r="B510" i="1"/>
  <c r="B426" i="6"/>
  <c r="M426" i="6"/>
  <c r="P426" i="6" s="1"/>
  <c r="A515" i="1"/>
  <c r="A431" i="6" s="1"/>
  <c r="B520" i="1"/>
  <c r="B436" i="6" s="1"/>
  <c r="M436" i="6" s="1"/>
  <c r="P436" i="6" s="1"/>
  <c r="A525" i="1"/>
  <c r="A441" i="6"/>
  <c r="A529" i="1"/>
  <c r="A445" i="6"/>
  <c r="B534" i="1"/>
  <c r="B450" i="6"/>
  <c r="M450" i="6"/>
  <c r="P450" i="6" s="1"/>
  <c r="A539" i="1"/>
  <c r="A455" i="6"/>
  <c r="B543" i="1"/>
  <c r="B459" i="6" s="1"/>
  <c r="M459" i="6" s="1"/>
  <c r="P459" i="6" s="1"/>
  <c r="A549" i="1"/>
  <c r="A465" i="6" s="1"/>
  <c r="A553" i="1"/>
  <c r="A469" i="6"/>
  <c r="B557" i="1"/>
  <c r="B473" i="6"/>
  <c r="M473" i="6" s="1"/>
  <c r="P473" i="6" s="1"/>
  <c r="A563" i="1"/>
  <c r="A479" i="6"/>
  <c r="B567" i="1"/>
  <c r="B483" i="6"/>
  <c r="M483" i="6" s="1"/>
  <c r="P483" i="6" s="1"/>
  <c r="B571" i="1"/>
  <c r="B487" i="6"/>
  <c r="M487" i="6" s="1"/>
  <c r="P487" i="6" s="1"/>
  <c r="A1376" i="1"/>
  <c r="A1292" i="6" s="1"/>
  <c r="B1380" i="1"/>
  <c r="B1296" i="6"/>
  <c r="M1296" i="6" s="1"/>
  <c r="P1296" i="6" s="1"/>
  <c r="B1385" i="1"/>
  <c r="B1301" i="6"/>
  <c r="M1301" i="6" s="1"/>
  <c r="P1301" i="6"/>
  <c r="B1390" i="1"/>
  <c r="B1306" i="6"/>
  <c r="M1306" i="6" s="1"/>
  <c r="P1306" i="6" s="1"/>
  <c r="B1394" i="1"/>
  <c r="B1310" i="6" s="1"/>
  <c r="M1310" i="6"/>
  <c r="P1310" i="6"/>
  <c r="B1399" i="1"/>
  <c r="B1315" i="6"/>
  <c r="M1315" i="6" s="1"/>
  <c r="P1315" i="6" s="1"/>
  <c r="B1402" i="1"/>
  <c r="B1318" i="6" s="1"/>
  <c r="M1318" i="6" s="1"/>
  <c r="P1318" i="6" s="1"/>
  <c r="B1406" i="1"/>
  <c r="B1322" i="6" s="1"/>
  <c r="M1322" i="6"/>
  <c r="P1322" i="6"/>
  <c r="A1410" i="1"/>
  <c r="A1326" i="6" s="1"/>
  <c r="B1413" i="1"/>
  <c r="B1329" i="6" s="1"/>
  <c r="M1329" i="6" s="1"/>
  <c r="P1329" i="6" s="1"/>
  <c r="B1417" i="1"/>
  <c r="B1333" i="6"/>
  <c r="M1333" i="6"/>
  <c r="P1333" i="6" s="1"/>
  <c r="B1420" i="1"/>
  <c r="B1336" i="6" s="1"/>
  <c r="M1336" i="6" s="1"/>
  <c r="P1336" i="6" s="1"/>
  <c r="A1424" i="1"/>
  <c r="A1340" i="6" s="1"/>
  <c r="B11" i="1"/>
  <c r="B11" i="3" s="1"/>
  <c r="M11" i="3" s="1"/>
  <c r="P11" i="3" s="1"/>
  <c r="B27" i="1"/>
  <c r="B27" i="3"/>
  <c r="M27" i="3" s="1"/>
  <c r="P27" i="3" s="1"/>
  <c r="B41" i="1"/>
  <c r="B41" i="3"/>
  <c r="M41" i="3" s="1"/>
  <c r="P41" i="3" s="1"/>
  <c r="B61" i="1"/>
  <c r="B61" i="3" s="1"/>
  <c r="M61" i="3" s="1"/>
  <c r="P61" i="3" s="1"/>
  <c r="B77" i="1"/>
  <c r="B77" i="3" s="1"/>
  <c r="M77" i="3" s="1"/>
  <c r="P77" i="3" s="1"/>
  <c r="B93" i="1"/>
  <c r="B9" i="6"/>
  <c r="M9" i="6" s="1"/>
  <c r="P9" i="6" s="1"/>
  <c r="B113" i="1"/>
  <c r="B29" i="6"/>
  <c r="M29" i="6"/>
  <c r="P29" i="6"/>
  <c r="B126" i="1"/>
  <c r="B42" i="6" s="1"/>
  <c r="M42" i="6" s="1"/>
  <c r="P42" i="6" s="1"/>
  <c r="B142" i="1"/>
  <c r="B58" i="6"/>
  <c r="M58" i="6"/>
  <c r="P58" i="6" s="1"/>
  <c r="B162" i="1"/>
  <c r="B78" i="6"/>
  <c r="M78" i="6" s="1"/>
  <c r="P78" i="6" s="1"/>
  <c r="A176" i="1"/>
  <c r="A92" i="6" s="1"/>
  <c r="B183" i="1"/>
  <c r="B99" i="6"/>
  <c r="M99" i="6"/>
  <c r="P99" i="6"/>
  <c r="B192" i="1"/>
  <c r="B108" i="6" s="1"/>
  <c r="M108" i="6" s="1"/>
  <c r="P108" i="6" s="1"/>
  <c r="B200" i="1"/>
  <c r="B116" i="6"/>
  <c r="M116" i="6" s="1"/>
  <c r="P116" i="6"/>
  <c r="A210" i="1"/>
  <c r="A126" i="6"/>
  <c r="B218" i="1"/>
  <c r="B134" i="6" s="1"/>
  <c r="M134" i="6" s="1"/>
  <c r="P134" i="6" s="1"/>
  <c r="A226" i="1"/>
  <c r="A142" i="6"/>
  <c r="B234" i="1"/>
  <c r="B150" i="6" s="1"/>
  <c r="M150" i="6" s="1"/>
  <c r="P150" i="6" s="1"/>
  <c r="B243" i="1"/>
  <c r="B159" i="6" s="1"/>
  <c r="M159" i="6" s="1"/>
  <c r="P159" i="6" s="1"/>
  <c r="B252" i="1"/>
  <c r="B168" i="6"/>
  <c r="M168" i="6"/>
  <c r="P168" i="6"/>
  <c r="B259" i="1"/>
  <c r="B175" i="6"/>
  <c r="M175" i="6" s="1"/>
  <c r="P175" i="6" s="1"/>
  <c r="B268" i="1"/>
  <c r="B184" i="6"/>
  <c r="M184" i="6" s="1"/>
  <c r="P184" i="6" s="1"/>
  <c r="B277" i="1"/>
  <c r="B193" i="6" s="1"/>
  <c r="M193" i="6" s="1"/>
  <c r="P193" i="6" s="1"/>
  <c r="B285" i="1"/>
  <c r="B201" i="6"/>
  <c r="M201" i="6"/>
  <c r="P201" i="6"/>
  <c r="B295" i="1"/>
  <c r="B211" i="6" s="1"/>
  <c r="M211" i="6" s="1"/>
  <c r="P211" i="6" s="1"/>
  <c r="A302" i="1"/>
  <c r="A218" i="6"/>
  <c r="A310" i="1"/>
  <c r="A226" i="6" s="1"/>
  <c r="A320" i="1"/>
  <c r="A236" i="6" s="1"/>
  <c r="A328" i="1"/>
  <c r="A244" i="6"/>
  <c r="B335" i="1"/>
  <c r="B251" i="6"/>
  <c r="M251" i="6"/>
  <c r="P251" i="6"/>
  <c r="B344" i="1"/>
  <c r="B260" i="6"/>
  <c r="M260" i="6"/>
  <c r="P260" i="6" s="1"/>
  <c r="B352" i="1"/>
  <c r="B268" i="6"/>
  <c r="M268" i="6"/>
  <c r="P268" i="6" s="1"/>
  <c r="B360" i="1"/>
  <c r="B276" i="6" s="1"/>
  <c r="M276" i="6" s="1"/>
  <c r="P276" i="6" s="1"/>
  <c r="B370" i="1"/>
  <c r="B286" i="6"/>
  <c r="M286" i="6"/>
  <c r="P286" i="6" s="1"/>
  <c r="A378" i="1"/>
  <c r="A294" i="6"/>
  <c r="A386" i="1"/>
  <c r="A302" i="6"/>
  <c r="B394" i="1"/>
  <c r="B310" i="6"/>
  <c r="M310" i="6"/>
  <c r="P310" i="6"/>
  <c r="B400" i="1"/>
  <c r="B316" i="6" s="1"/>
  <c r="M316" i="6" s="1"/>
  <c r="P316" i="6" s="1"/>
  <c r="A406" i="1"/>
  <c r="A322" i="6"/>
  <c r="B413" i="1"/>
  <c r="B329" i="6"/>
  <c r="M329" i="6" s="1"/>
  <c r="P329" i="6"/>
  <c r="B419" i="1"/>
  <c r="B335" i="6"/>
  <c r="M335" i="6"/>
  <c r="P335" i="6" s="1"/>
  <c r="A426" i="1"/>
  <c r="A342" i="6"/>
  <c r="B431" i="1"/>
  <c r="B347" i="6" s="1"/>
  <c r="M347" i="6" s="1"/>
  <c r="P347" i="6" s="1"/>
  <c r="B435" i="1"/>
  <c r="B351" i="6"/>
  <c r="M351" i="6" s="1"/>
  <c r="P351" i="6" s="1"/>
  <c r="B440" i="1"/>
  <c r="B356" i="6" s="1"/>
  <c r="M356" i="6"/>
  <c r="P356" i="6"/>
  <c r="B445" i="1"/>
  <c r="B361" i="6" s="1"/>
  <c r="M361" i="6" s="1"/>
  <c r="P361" i="6" s="1"/>
  <c r="B450" i="1"/>
  <c r="B366" i="6"/>
  <c r="M366" i="6" s="1"/>
  <c r="P366" i="6" s="1"/>
  <c r="B454" i="1"/>
  <c r="B370" i="6"/>
  <c r="M370" i="6" s="1"/>
  <c r="P370" i="6" s="1"/>
  <c r="B459" i="1"/>
  <c r="B375" i="6"/>
  <c r="M375" i="6" s="1"/>
  <c r="P375" i="6"/>
  <c r="B464" i="1"/>
  <c r="B380" i="6"/>
  <c r="M380" i="6" s="1"/>
  <c r="P380" i="6" s="1"/>
  <c r="A469" i="1"/>
  <c r="A385" i="6" s="1"/>
  <c r="B474" i="1"/>
  <c r="B390" i="6"/>
  <c r="M390" i="6" s="1"/>
  <c r="P390" i="6" s="1"/>
  <c r="B478" i="1"/>
  <c r="B394" i="6" s="1"/>
  <c r="M394" i="6" s="1"/>
  <c r="P394" i="6" s="1"/>
  <c r="A483" i="1"/>
  <c r="A399" i="6" s="1"/>
  <c r="B488" i="1"/>
  <c r="B404" i="6" s="1"/>
  <c r="M404" i="6" s="1"/>
  <c r="P404" i="6" s="1"/>
  <c r="A493" i="1"/>
  <c r="A409" i="6"/>
  <c r="A497" i="1"/>
  <c r="A413" i="6"/>
  <c r="B502" i="1"/>
  <c r="B418" i="6"/>
  <c r="M418" i="6" s="1"/>
  <c r="P418" i="6" s="1"/>
  <c r="A507" i="1"/>
  <c r="A423" i="6"/>
  <c r="B511" i="1"/>
  <c r="B427" i="6" s="1"/>
  <c r="M427" i="6" s="1"/>
  <c r="P427" i="6" s="1"/>
  <c r="A517" i="1"/>
  <c r="A433" i="6" s="1"/>
  <c r="A521" i="1"/>
  <c r="A437" i="6"/>
  <c r="B525" i="1"/>
  <c r="B441" i="6"/>
  <c r="M441" i="6" s="1"/>
  <c r="P441" i="6" s="1"/>
  <c r="A531" i="1"/>
  <c r="A447" i="6" s="1"/>
  <c r="B535" i="1"/>
  <c r="B451" i="6" s="1"/>
  <c r="M451" i="6" s="1"/>
  <c r="P451" i="6"/>
  <c r="B539" i="1"/>
  <c r="B455" i="6"/>
  <c r="M455" i="6" s="1"/>
  <c r="P455" i="6"/>
  <c r="A545" i="1"/>
  <c r="A461" i="6" s="1"/>
  <c r="B549" i="1"/>
  <c r="B465" i="6"/>
  <c r="M465" i="6" s="1"/>
  <c r="P465" i="6"/>
  <c r="B554" i="1"/>
  <c r="B470" i="6" s="1"/>
  <c r="M470" i="6" s="1"/>
  <c r="P470" i="6" s="1"/>
  <c r="B559" i="1"/>
  <c r="B475" i="6"/>
  <c r="M475" i="6"/>
  <c r="P475" i="6" s="1"/>
  <c r="B563" i="1"/>
  <c r="B479" i="6"/>
  <c r="M479" i="6"/>
  <c r="P479" i="6"/>
  <c r="B568" i="1"/>
  <c r="B484" i="6"/>
  <c r="M484" i="6" s="1"/>
  <c r="P484" i="6" s="1"/>
  <c r="B573" i="1"/>
  <c r="B489" i="6" s="1"/>
  <c r="M489" i="6" s="1"/>
  <c r="P489" i="6" s="1"/>
  <c r="B1377" i="1"/>
  <c r="B1293" i="6" s="1"/>
  <c r="M1293" i="6" s="1"/>
  <c r="P1293" i="6" s="1"/>
  <c r="B1381" i="1"/>
  <c r="B1297" i="6"/>
  <c r="M1297" i="6"/>
  <c r="P1297" i="6" s="1"/>
  <c r="B1386" i="1"/>
  <c r="B1302" i="6"/>
  <c r="M1302" i="6" s="1"/>
  <c r="P1302" i="6"/>
  <c r="B1391" i="1"/>
  <c r="B1307" i="6"/>
  <c r="M1307" i="6" s="1"/>
  <c r="P1307" i="6" s="1"/>
  <c r="A1396" i="1"/>
  <c r="A1312" i="6" s="1"/>
  <c r="A1400" i="1"/>
  <c r="A1316" i="6"/>
  <c r="A1404" i="1"/>
  <c r="A1320" i="6" s="1"/>
  <c r="B1407" i="1"/>
  <c r="B1323" i="6"/>
  <c r="M1323" i="6" s="1"/>
  <c r="P1323" i="6" s="1"/>
  <c r="B1410" i="1"/>
  <c r="B1326" i="6"/>
  <c r="M1326" i="6"/>
  <c r="P1326" i="6" s="1"/>
  <c r="B1414" i="1"/>
  <c r="B1330" i="6" s="1"/>
  <c r="M1330" i="6" s="1"/>
  <c r="P1330" i="6" s="1"/>
  <c r="A1418" i="1"/>
  <c r="A1334" i="6" s="1"/>
  <c r="B1421" i="1"/>
  <c r="B1337" i="6"/>
  <c r="M1337" i="6" s="1"/>
  <c r="P1337" i="6" s="1"/>
  <c r="B35" i="1"/>
  <c r="B35" i="3"/>
  <c r="M35" i="3" s="1"/>
  <c r="P35" i="3"/>
  <c r="B67" i="1"/>
  <c r="B67" i="3"/>
  <c r="M67" i="3" s="1"/>
  <c r="P67" i="3" s="1"/>
  <c r="B103" i="1"/>
  <c r="B19" i="6" s="1"/>
  <c r="M19" i="6" s="1"/>
  <c r="P19" i="6" s="1"/>
  <c r="B135" i="1"/>
  <c r="B51" i="6"/>
  <c r="M51" i="6"/>
  <c r="P51" i="6" s="1"/>
  <c r="B169" i="1"/>
  <c r="B85" i="6"/>
  <c r="M85" i="6" s="1"/>
  <c r="P85" i="6" s="1"/>
  <c r="B188" i="1"/>
  <c r="B104" i="6" s="1"/>
  <c r="M104" i="6" s="1"/>
  <c r="P104" i="6" s="1"/>
  <c r="A206" i="1"/>
  <c r="A122" i="6" s="1"/>
  <c r="B221" i="1"/>
  <c r="B137" i="6" s="1"/>
  <c r="M137" i="6" s="1"/>
  <c r="P137" i="6" s="1"/>
  <c r="B239" i="1"/>
  <c r="B155" i="6"/>
  <c r="M155" i="6" s="1"/>
  <c r="P155" i="6" s="1"/>
  <c r="B256" i="1"/>
  <c r="B172" i="6"/>
  <c r="M172" i="6" s="1"/>
  <c r="P172" i="6" s="1"/>
  <c r="A272" i="1"/>
  <c r="A188" i="6"/>
  <c r="A290" i="1"/>
  <c r="A206" i="6"/>
  <c r="B306" i="1"/>
  <c r="B222" i="6" s="1"/>
  <c r="M222" i="6" s="1"/>
  <c r="P222" i="6" s="1"/>
  <c r="B323" i="1"/>
  <c r="B239" i="6"/>
  <c r="M239" i="6" s="1"/>
  <c r="P239" i="6"/>
  <c r="B339" i="1"/>
  <c r="B255" i="6"/>
  <c r="M255" i="6"/>
  <c r="P255" i="6"/>
  <c r="B357" i="1"/>
  <c r="B273" i="6" s="1"/>
  <c r="M273" i="6"/>
  <c r="P273" i="6" s="1"/>
  <c r="B373" i="1"/>
  <c r="B289" i="6"/>
  <c r="M289" i="6" s="1"/>
  <c r="P289" i="6" s="1"/>
  <c r="B391" i="1"/>
  <c r="B307" i="6" s="1"/>
  <c r="M307" i="6" s="1"/>
  <c r="P307" i="6" s="1"/>
  <c r="B404" i="1"/>
  <c r="B320" i="6"/>
  <c r="M320" i="6"/>
  <c r="P320" i="6" s="1"/>
  <c r="A416" i="1"/>
  <c r="A332" i="6"/>
  <c r="A429" i="1"/>
  <c r="A345" i="6"/>
  <c r="B438" i="1"/>
  <c r="B354" i="6"/>
  <c r="M354" i="6"/>
  <c r="P354" i="6" s="1"/>
  <c r="B447" i="1"/>
  <c r="B363" i="6" s="1"/>
  <c r="M363" i="6" s="1"/>
  <c r="P363" i="6" s="1"/>
  <c r="A457" i="1"/>
  <c r="A373" i="6"/>
  <c r="A467" i="1"/>
  <c r="A383" i="6"/>
  <c r="B475" i="1"/>
  <c r="B391" i="6"/>
  <c r="M391" i="6"/>
  <c r="P391" i="6" s="1"/>
  <c r="B485" i="1"/>
  <c r="B401" i="6" s="1"/>
  <c r="M401" i="6" s="1"/>
  <c r="P401" i="6" s="1"/>
  <c r="B495" i="1"/>
  <c r="B411" i="6" s="1"/>
  <c r="M411" i="6" s="1"/>
  <c r="P411" i="6" s="1"/>
  <c r="B504" i="1"/>
  <c r="B420" i="6"/>
  <c r="M420" i="6"/>
  <c r="P420" i="6" s="1"/>
  <c r="B514" i="1"/>
  <c r="B430" i="6"/>
  <c r="M430" i="6" s="1"/>
  <c r="P430" i="6" s="1"/>
  <c r="B523" i="1"/>
  <c r="B439" i="6"/>
  <c r="M439" i="6"/>
  <c r="P439" i="6"/>
  <c r="A533" i="1"/>
  <c r="A449" i="6" s="1"/>
  <c r="B542" i="1"/>
  <c r="B458" i="6"/>
  <c r="M458" i="6" s="1"/>
  <c r="P458" i="6" s="1"/>
  <c r="B552" i="1"/>
  <c r="B468" i="6"/>
  <c r="M468" i="6" s="1"/>
  <c r="P468" i="6"/>
  <c r="A561" i="1"/>
  <c r="A477" i="6"/>
  <c r="A571" i="1"/>
  <c r="A487" i="6" s="1"/>
  <c r="A1380" i="1"/>
  <c r="A1296" i="6" s="1"/>
  <c r="B1388" i="1"/>
  <c r="B1304" i="6" s="1"/>
  <c r="M1304" i="6" s="1"/>
  <c r="P1304" i="6" s="1"/>
  <c r="B1398" i="1"/>
  <c r="B1314" i="6"/>
  <c r="M1314" i="6" s="1"/>
  <c r="P1314" i="6" s="1"/>
  <c r="B1405" i="1"/>
  <c r="B1321" i="6" s="1"/>
  <c r="M1321" i="6" s="1"/>
  <c r="P1321" i="6" s="1"/>
  <c r="B1412" i="1"/>
  <c r="B1328" i="6"/>
  <c r="M1328" i="6" s="1"/>
  <c r="P1328" i="6" s="1"/>
  <c r="A1420" i="1"/>
  <c r="A1336" i="6"/>
  <c r="A1426" i="1"/>
  <c r="A1342" i="6"/>
  <c r="B1429" i="1"/>
  <c r="B1345" i="6"/>
  <c r="M1345" i="6" s="1"/>
  <c r="P1345" i="6" s="1"/>
  <c r="B1433" i="1"/>
  <c r="B1349" i="6" s="1"/>
  <c r="M1349" i="6" s="1"/>
  <c r="P1349" i="6" s="1"/>
  <c r="B1436" i="1"/>
  <c r="B1352" i="6"/>
  <c r="M1352" i="6" s="1"/>
  <c r="P1352" i="6" s="1"/>
  <c r="A1440" i="1"/>
  <c r="A1356" i="6"/>
  <c r="A1444" i="1"/>
  <c r="A1360" i="6"/>
  <c r="B1447" i="1"/>
  <c r="B1363" i="6"/>
  <c r="M1363" i="6" s="1"/>
  <c r="P1363" i="6" s="1"/>
  <c r="B1450" i="1"/>
  <c r="B1366" i="6" s="1"/>
  <c r="M1366" i="6" s="1"/>
  <c r="P1366" i="6" s="1"/>
  <c r="B1454" i="1"/>
  <c r="B1370" i="6"/>
  <c r="M1370" i="6" s="1"/>
  <c r="P1370" i="6" s="1"/>
  <c r="A1458" i="1"/>
  <c r="A1374" i="6"/>
  <c r="B1461" i="1"/>
  <c r="B1377" i="6"/>
  <c r="M1377" i="6" s="1"/>
  <c r="P1377" i="6" s="1"/>
  <c r="B1465" i="1"/>
  <c r="B1381" i="6" s="1"/>
  <c r="M1381" i="6" s="1"/>
  <c r="P1381" i="6"/>
  <c r="B1468" i="1"/>
  <c r="B1384" i="6"/>
  <c r="M1384" i="6"/>
  <c r="P1384" i="6"/>
  <c r="A1472" i="1"/>
  <c r="A1388" i="6" s="1"/>
  <c r="A1476" i="1"/>
  <c r="A1392" i="6"/>
  <c r="B1479" i="1"/>
  <c r="B1395" i="6"/>
  <c r="M1395" i="6" s="1"/>
  <c r="P1395" i="6" s="1"/>
  <c r="B1482" i="1"/>
  <c r="B1398" i="6" s="1"/>
  <c r="M1398" i="6" s="1"/>
  <c r="P1398" i="6" s="1"/>
  <c r="B1486" i="1"/>
  <c r="B1402" i="6" s="1"/>
  <c r="M1402" i="6"/>
  <c r="P1402" i="6"/>
  <c r="A1490" i="1"/>
  <c r="A1406" i="6" s="1"/>
  <c r="B1493" i="1"/>
  <c r="B1409" i="6"/>
  <c r="M1409" i="6" s="1"/>
  <c r="P1409" i="6" s="1"/>
  <c r="B1497" i="1"/>
  <c r="B1413" i="6"/>
  <c r="M1413" i="6" s="1"/>
  <c r="P1413" i="6" s="1"/>
  <c r="B1500" i="1"/>
  <c r="B1416" i="6" s="1"/>
  <c r="M1416" i="6" s="1"/>
  <c r="P1416" i="6" s="1"/>
  <c r="A1504" i="1"/>
  <c r="A1420" i="6" s="1"/>
  <c r="A1508" i="1"/>
  <c r="A1424" i="6" s="1"/>
  <c r="B1511" i="1"/>
  <c r="B1427" i="6" s="1"/>
  <c r="M1427" i="6" s="1"/>
  <c r="P1427" i="6"/>
  <c r="B1514" i="1"/>
  <c r="B1430" i="6"/>
  <c r="M1430" i="6" s="1"/>
  <c r="P1430" i="6" s="1"/>
  <c r="B1518" i="1"/>
  <c r="B1434" i="6" s="1"/>
  <c r="M1434" i="6" s="1"/>
  <c r="P1434" i="6" s="1"/>
  <c r="A1522" i="1"/>
  <c r="A1438" i="6" s="1"/>
  <c r="B1525" i="1"/>
  <c r="B1441" i="6" s="1"/>
  <c r="M1441" i="6"/>
  <c r="P1441" i="6" s="1"/>
  <c r="B1529" i="1"/>
  <c r="B1445" i="6"/>
  <c r="M1445" i="6" s="1"/>
  <c r="P1445" i="6"/>
  <c r="B1532" i="1"/>
  <c r="B1448" i="6"/>
  <c r="M1448" i="6" s="1"/>
  <c r="P1448" i="6" s="1"/>
  <c r="A1536" i="1"/>
  <c r="A1452" i="6" s="1"/>
  <c r="A1540" i="1"/>
  <c r="A1456" i="6"/>
  <c r="B1543" i="1"/>
  <c r="B1459" i="6"/>
  <c r="M1459" i="6"/>
  <c r="P1459" i="6" s="1"/>
  <c r="B1546" i="1"/>
  <c r="B1462" i="6"/>
  <c r="M1462" i="6" s="1"/>
  <c r="P1462" i="6"/>
  <c r="B1550" i="1"/>
  <c r="B1466" i="6"/>
  <c r="M1466" i="6" s="1"/>
  <c r="P1466" i="6" s="1"/>
  <c r="A1554" i="1"/>
  <c r="A1470" i="6" s="1"/>
  <c r="B1557" i="1"/>
  <c r="B1473" i="6"/>
  <c r="M1473" i="6"/>
  <c r="P1473" i="6"/>
  <c r="B1561" i="1"/>
  <c r="B1477" i="6" s="1"/>
  <c r="M1477" i="6" s="1"/>
  <c r="P1477" i="6" s="1"/>
  <c r="B1564" i="1"/>
  <c r="B1480" i="6"/>
  <c r="M1480" i="6"/>
  <c r="P1480" i="6" s="1"/>
  <c r="A1568" i="1"/>
  <c r="A1484" i="6" s="1"/>
  <c r="A1572" i="1"/>
  <c r="A1488" i="6" s="1"/>
  <c r="B1575" i="1"/>
  <c r="B1491" i="6" s="1"/>
  <c r="M1491" i="6" s="1"/>
  <c r="P1491" i="6"/>
  <c r="B13" i="1"/>
  <c r="B13" i="3"/>
  <c r="M13" i="3" s="1"/>
  <c r="P13" i="3"/>
  <c r="B49" i="1"/>
  <c r="B49" i="3"/>
  <c r="M49" i="3" s="1"/>
  <c r="P49" i="3" s="1"/>
  <c r="B78" i="1"/>
  <c r="B78" i="3"/>
  <c r="M78" i="3" s="1"/>
  <c r="P78" i="3" s="1"/>
  <c r="B114" i="1"/>
  <c r="B30" i="6" s="1"/>
  <c r="M30" i="6" s="1"/>
  <c r="P30" i="6" s="1"/>
  <c r="B150" i="1"/>
  <c r="B66" i="6"/>
  <c r="M66" i="6" s="1"/>
  <c r="P66" i="6" s="1"/>
  <c r="A178" i="1"/>
  <c r="A94" i="6"/>
  <c r="B195" i="1"/>
  <c r="B111" i="6" s="1"/>
  <c r="M111" i="6" s="1"/>
  <c r="P111" i="6" s="1"/>
  <c r="B211" i="1"/>
  <c r="B127" i="6" s="1"/>
  <c r="M127" i="6" s="1"/>
  <c r="P127" i="6" s="1"/>
  <c r="B228" i="1"/>
  <c r="B144" i="6" s="1"/>
  <c r="M144" i="6" s="1"/>
  <c r="P144" i="6"/>
  <c r="B245" i="1"/>
  <c r="B161" i="6"/>
  <c r="M161" i="6" s="1"/>
  <c r="P161" i="6"/>
  <c r="B263" i="1"/>
  <c r="B179" i="6"/>
  <c r="M179" i="6" s="1"/>
  <c r="P179" i="6"/>
  <c r="A278" i="1"/>
  <c r="A194" i="6"/>
  <c r="A296" i="1"/>
  <c r="A212" i="6" s="1"/>
  <c r="A314" i="1"/>
  <c r="A230" i="6" s="1"/>
  <c r="B328" i="1"/>
  <c r="B244" i="6"/>
  <c r="M244" i="6" s="1"/>
  <c r="P244" i="6"/>
  <c r="B346" i="1"/>
  <c r="B262" i="6"/>
  <c r="M262" i="6" s="1"/>
  <c r="P262" i="6" s="1"/>
  <c r="B363" i="1"/>
  <c r="B279" i="6" s="1"/>
  <c r="M279" i="6" s="1"/>
  <c r="P279" i="6" s="1"/>
  <c r="B380" i="1"/>
  <c r="B296" i="6" s="1"/>
  <c r="M296" i="6" s="1"/>
  <c r="P296" i="6" s="1"/>
  <c r="B395" i="1"/>
  <c r="B311" i="6" s="1"/>
  <c r="M311" i="6" s="1"/>
  <c r="P311" i="6" s="1"/>
  <c r="B408" i="1"/>
  <c r="B324" i="6"/>
  <c r="M324" i="6"/>
  <c r="P324" i="6"/>
  <c r="B420" i="1"/>
  <c r="B336" i="6" s="1"/>
  <c r="M336" i="6" s="1"/>
  <c r="P336" i="6" s="1"/>
  <c r="B432" i="1"/>
  <c r="B348" i="6"/>
  <c r="M348" i="6" s="1"/>
  <c r="P348" i="6" s="1"/>
  <c r="B442" i="1"/>
  <c r="B358" i="6" s="1"/>
  <c r="M358" i="6" s="1"/>
  <c r="P358" i="6" s="1"/>
  <c r="A451" i="1"/>
  <c r="A367" i="6"/>
  <c r="A461" i="1"/>
  <c r="A377" i="6"/>
  <c r="B470" i="1"/>
  <c r="B386" i="6" s="1"/>
  <c r="M386" i="6" s="1"/>
  <c r="P386" i="6" s="1"/>
  <c r="B479" i="1"/>
  <c r="B395" i="6" s="1"/>
  <c r="M395" i="6" s="1"/>
  <c r="P395" i="6" s="1"/>
  <c r="A489" i="1"/>
  <c r="A405" i="6"/>
  <c r="A499" i="1"/>
  <c r="A415" i="6"/>
  <c r="B507" i="1"/>
  <c r="B423" i="6"/>
  <c r="M423" i="6" s="1"/>
  <c r="P423" i="6" s="1"/>
  <c r="B517" i="1"/>
  <c r="B433" i="6" s="1"/>
  <c r="M433" i="6" s="1"/>
  <c r="P433" i="6" s="1"/>
  <c r="B527" i="1"/>
  <c r="B443" i="6" s="1"/>
  <c r="M443" i="6" s="1"/>
  <c r="P443" i="6" s="1"/>
  <c r="B536" i="1"/>
  <c r="B452" i="6"/>
  <c r="M452" i="6" s="1"/>
  <c r="P452" i="6" s="1"/>
  <c r="B546" i="1"/>
  <c r="B462" i="6"/>
  <c r="M462" i="6"/>
  <c r="P462" i="6"/>
  <c r="B555" i="1"/>
  <c r="B471" i="6"/>
  <c r="M471" i="6" s="1"/>
  <c r="P471" i="6" s="1"/>
  <c r="A565" i="1"/>
  <c r="A481" i="6"/>
  <c r="B574" i="1"/>
  <c r="B490" i="6" s="1"/>
  <c r="M490" i="6" s="1"/>
  <c r="P490" i="6" s="1"/>
  <c r="B1383" i="1"/>
  <c r="B1299" i="6"/>
  <c r="M1299" i="6" s="1"/>
  <c r="P1299" i="6" s="1"/>
  <c r="A1392" i="1"/>
  <c r="A1308" i="6"/>
  <c r="B1401" i="1"/>
  <c r="B1317" i="6" s="1"/>
  <c r="M1317" i="6" s="1"/>
  <c r="P1317" i="6" s="1"/>
  <c r="A1408" i="1"/>
  <c r="A1324" i="6" s="1"/>
  <c r="B1415" i="1"/>
  <c r="B1331" i="6"/>
  <c r="M1331" i="6"/>
  <c r="P1331" i="6"/>
  <c r="B1422" i="1"/>
  <c r="B1338" i="6"/>
  <c r="M1338" i="6" s="1"/>
  <c r="P1338" i="6" s="1"/>
  <c r="B1426" i="1"/>
  <c r="B1342" i="6"/>
  <c r="M1342" i="6"/>
  <c r="P1342" i="6" s="1"/>
  <c r="B1430" i="1"/>
  <c r="B1346" i="6" s="1"/>
  <c r="M1346" i="6" s="1"/>
  <c r="P1346" i="6" s="1"/>
  <c r="A1434" i="1"/>
  <c r="A1350" i="6" s="1"/>
  <c r="B1437" i="1"/>
  <c r="B1353" i="6"/>
  <c r="M1353" i="6" s="1"/>
  <c r="P1353" i="6" s="1"/>
  <c r="B1441" i="1"/>
  <c r="B1357" i="6"/>
  <c r="M1357" i="6" s="1"/>
  <c r="P1357" i="6" s="1"/>
  <c r="B1444" i="1"/>
  <c r="B1360" i="6" s="1"/>
  <c r="M1360" i="6" s="1"/>
  <c r="P1360" i="6" s="1"/>
  <c r="A1448" i="1"/>
  <c r="A1364" i="6"/>
  <c r="A1452" i="1"/>
  <c r="A1368" i="6"/>
  <c r="B1455" i="1"/>
  <c r="B1371" i="6"/>
  <c r="M1371" i="6" s="1"/>
  <c r="P1371" i="6" s="1"/>
  <c r="B1458" i="1"/>
  <c r="B1374" i="6"/>
  <c r="M1374" i="6"/>
  <c r="P1374" i="6" s="1"/>
  <c r="B1462" i="1"/>
  <c r="B1378" i="6"/>
  <c r="M1378" i="6"/>
  <c r="P1378" i="6" s="1"/>
  <c r="A1466" i="1"/>
  <c r="A1382" i="6"/>
  <c r="B1469" i="1"/>
  <c r="B1385" i="6"/>
  <c r="M1385" i="6" s="1"/>
  <c r="P1385" i="6"/>
  <c r="B1473" i="1"/>
  <c r="B1389" i="6"/>
  <c r="M1389" i="6" s="1"/>
  <c r="P1389" i="6" s="1"/>
  <c r="B1476" i="1"/>
  <c r="B1392" i="6"/>
  <c r="M1392" i="6" s="1"/>
  <c r="P1392" i="6" s="1"/>
  <c r="A1480" i="1"/>
  <c r="A1396" i="6"/>
  <c r="A1484" i="1"/>
  <c r="A1400" i="6"/>
  <c r="B1487" i="1"/>
  <c r="B1403" i="6" s="1"/>
  <c r="M1403" i="6"/>
  <c r="P1403" i="6" s="1"/>
  <c r="B1490" i="1"/>
  <c r="B1406" i="6"/>
  <c r="M1406" i="6" s="1"/>
  <c r="P1406" i="6"/>
  <c r="B1494" i="1"/>
  <c r="B1410" i="6" s="1"/>
  <c r="M1410" i="6" s="1"/>
  <c r="P1410" i="6" s="1"/>
  <c r="A1498" i="1"/>
  <c r="A1414" i="6"/>
  <c r="B1501" i="1"/>
  <c r="B1417" i="6"/>
  <c r="M1417" i="6" s="1"/>
  <c r="P1417" i="6" s="1"/>
  <c r="B1505" i="1"/>
  <c r="B1421" i="6"/>
  <c r="M1421" i="6" s="1"/>
  <c r="P1421" i="6"/>
  <c r="B1508" i="1"/>
  <c r="B1424" i="6"/>
  <c r="M1424" i="6" s="1"/>
  <c r="P1424" i="6"/>
  <c r="A1512" i="1"/>
  <c r="A1428" i="6"/>
  <c r="A1516" i="1"/>
  <c r="A1432" i="6" s="1"/>
  <c r="B1519" i="1"/>
  <c r="B1435" i="6" s="1"/>
  <c r="M1435" i="6" s="1"/>
  <c r="P1435" i="6" s="1"/>
  <c r="B1522" i="1"/>
  <c r="B1438" i="6" s="1"/>
  <c r="M1438" i="6" s="1"/>
  <c r="P1438" i="6" s="1"/>
  <c r="B1526" i="1"/>
  <c r="B1442" i="6"/>
  <c r="M1442" i="6" s="1"/>
  <c r="P1442" i="6"/>
  <c r="A1530" i="1"/>
  <c r="A1446" i="6" s="1"/>
  <c r="B1533" i="1"/>
  <c r="B1449" i="6" s="1"/>
  <c r="M1449" i="6" s="1"/>
  <c r="P1449" i="6" s="1"/>
  <c r="B1537" i="1"/>
  <c r="B1453" i="6" s="1"/>
  <c r="M1453" i="6"/>
  <c r="P1453" i="6" s="1"/>
  <c r="B1540" i="1"/>
  <c r="B1456" i="6"/>
  <c r="M1456" i="6" s="1"/>
  <c r="P1456" i="6" s="1"/>
  <c r="A1544" i="1"/>
  <c r="A1460" i="6" s="1"/>
  <c r="A1548" i="1"/>
  <c r="A1464" i="6"/>
  <c r="B1551" i="1"/>
  <c r="B1467" i="6"/>
  <c r="M1467" i="6" s="1"/>
  <c r="P1467" i="6" s="1"/>
  <c r="B1554" i="1"/>
  <c r="B1470" i="6"/>
  <c r="M1470" i="6" s="1"/>
  <c r="P1470" i="6" s="1"/>
  <c r="B1558" i="1"/>
  <c r="B1474" i="6"/>
  <c r="M1474" i="6" s="1"/>
  <c r="P1474" i="6" s="1"/>
  <c r="A1562" i="1"/>
  <c r="A1478" i="6"/>
  <c r="B1565" i="1"/>
  <c r="B1481" i="6" s="1"/>
  <c r="M1481" i="6" s="1"/>
  <c r="P1481" i="6" s="1"/>
  <c r="B1569" i="1"/>
  <c r="B1485" i="6" s="1"/>
  <c r="M1485" i="6" s="1"/>
  <c r="P1485" i="6"/>
  <c r="B1572" i="1"/>
  <c r="B1488" i="6"/>
  <c r="M1488" i="6" s="1"/>
  <c r="P1488" i="6" s="1"/>
  <c r="A1576" i="1"/>
  <c r="A1492" i="6"/>
  <c r="A1580" i="1"/>
  <c r="A1496" i="6" s="1"/>
  <c r="B1583" i="1"/>
  <c r="B1499" i="6" s="1"/>
  <c r="M1499" i="6" s="1"/>
  <c r="P1499" i="6"/>
  <c r="B1586" i="1"/>
  <c r="B1502" i="6"/>
  <c r="M1502" i="6" s="1"/>
  <c r="P1502" i="6" s="1"/>
  <c r="B1590" i="1"/>
  <c r="B1506" i="6"/>
  <c r="M1506" i="6"/>
  <c r="P1506" i="6" s="1"/>
  <c r="A1594" i="1"/>
  <c r="A1510" i="6" s="1"/>
  <c r="B1597" i="1"/>
  <c r="B1513" i="6" s="1"/>
  <c r="M1513" i="6"/>
  <c r="P1513" i="6" s="1"/>
  <c r="B1601" i="1"/>
  <c r="B1517" i="6" s="1"/>
  <c r="M1517" i="6" s="1"/>
  <c r="P1517" i="6" s="1"/>
  <c r="B1604" i="1"/>
  <c r="B1520" i="6" s="1"/>
  <c r="M1520" i="6"/>
  <c r="P1520" i="6"/>
  <c r="A1608" i="1"/>
  <c r="A1524" i="6" s="1"/>
  <c r="A1612" i="1"/>
  <c r="A1528" i="6"/>
  <c r="B1615" i="1"/>
  <c r="B1531" i="6"/>
  <c r="M1531" i="6" s="1"/>
  <c r="P1531" i="6"/>
  <c r="B1618" i="1"/>
  <c r="B1534" i="6"/>
  <c r="M1534" i="6" s="1"/>
  <c r="P1534" i="6" s="1"/>
  <c r="B1622" i="1"/>
  <c r="B1538" i="6" s="1"/>
  <c r="M1538" i="6"/>
  <c r="P1538" i="6" s="1"/>
  <c r="A1626" i="1"/>
  <c r="A1542" i="6"/>
  <c r="B1629" i="1"/>
  <c r="B1545" i="6" s="1"/>
  <c r="M1545" i="6" s="1"/>
  <c r="P1545" i="6" s="1"/>
  <c r="B1633" i="1"/>
  <c r="B1549" i="6" s="1"/>
  <c r="M1549" i="6"/>
  <c r="P1549" i="6" s="1"/>
  <c r="B1636" i="1"/>
  <c r="B1552" i="6"/>
  <c r="M1552" i="6" s="1"/>
  <c r="P1552" i="6" s="1"/>
  <c r="A1640" i="1"/>
  <c r="A1556" i="6" s="1"/>
  <c r="A1644" i="1"/>
  <c r="A1560" i="6" s="1"/>
  <c r="B1647" i="1"/>
  <c r="B1563" i="6"/>
  <c r="M1563" i="6" s="1"/>
  <c r="P1563" i="6" s="1"/>
  <c r="B1650" i="1"/>
  <c r="B1566" i="6"/>
  <c r="M1566" i="6"/>
  <c r="P1566" i="6" s="1"/>
  <c r="B1654" i="1"/>
  <c r="B1570" i="6"/>
  <c r="M1570" i="6" s="1"/>
  <c r="P1570" i="6" s="1"/>
  <c r="A1657" i="1"/>
  <c r="A1573" i="6" s="1"/>
  <c r="B1659" i="1"/>
  <c r="B1575" i="6" s="1"/>
  <c r="M1575" i="6"/>
  <c r="P1575" i="6" s="1"/>
  <c r="B1662" i="1"/>
  <c r="B1578" i="6"/>
  <c r="M1578" i="6" s="1"/>
  <c r="P1578" i="6" s="1"/>
  <c r="A1665" i="1"/>
  <c r="A1581" i="6"/>
  <c r="B1667" i="1"/>
  <c r="B1583" i="6"/>
  <c r="M1583" i="6" s="1"/>
  <c r="P1583" i="6" s="1"/>
  <c r="B1670" i="1"/>
  <c r="B1586" i="6" s="1"/>
  <c r="M1586" i="6"/>
  <c r="P1586" i="6" s="1"/>
  <c r="A1673" i="1"/>
  <c r="A1589" i="6" s="1"/>
  <c r="B1675" i="1"/>
  <c r="B1591" i="6" s="1"/>
  <c r="M1591" i="6" s="1"/>
  <c r="P1591" i="6" s="1"/>
  <c r="B1678" i="1"/>
  <c r="B1594" i="6" s="1"/>
  <c r="M1594" i="6" s="1"/>
  <c r="P1594" i="6" s="1"/>
  <c r="A1681" i="1"/>
  <c r="A1597" i="6" s="1"/>
  <c r="B1683" i="1"/>
  <c r="B1599" i="6"/>
  <c r="M1599" i="6" s="1"/>
  <c r="P1599" i="6" s="1"/>
  <c r="B1686" i="1"/>
  <c r="B1602" i="6"/>
  <c r="M1602" i="6" s="1"/>
  <c r="P1602" i="6"/>
  <c r="A1689" i="1"/>
  <c r="A1605" i="6"/>
  <c r="B1691" i="1"/>
  <c r="B1607" i="6"/>
  <c r="M1607" i="6" s="1"/>
  <c r="P1607" i="6" s="1"/>
  <c r="B1694" i="1"/>
  <c r="B1610" i="6" s="1"/>
  <c r="M1610" i="6"/>
  <c r="P1610" i="6" s="1"/>
  <c r="A1697" i="1"/>
  <c r="A1613" i="6"/>
  <c r="B1699" i="1"/>
  <c r="B1615" i="6" s="1"/>
  <c r="M1615" i="6" s="1"/>
  <c r="P1615" i="6" s="1"/>
  <c r="B1702" i="1"/>
  <c r="B1618" i="6" s="1"/>
  <c r="M1618" i="6" s="1"/>
  <c r="P1618" i="6" s="1"/>
  <c r="A1705" i="1"/>
  <c r="A1621" i="6"/>
  <c r="B1707" i="1"/>
  <c r="B1623" i="6" s="1"/>
  <c r="M1623" i="6"/>
  <c r="P1623" i="6"/>
  <c r="B1710" i="1"/>
  <c r="B1626" i="6" s="1"/>
  <c r="M1626" i="6" s="1"/>
  <c r="P1626" i="6" s="1"/>
  <c r="A1713" i="1"/>
  <c r="A1629" i="6"/>
  <c r="B1715" i="1"/>
  <c r="B1631" i="6"/>
  <c r="M1631" i="6" s="1"/>
  <c r="P1631" i="6" s="1"/>
  <c r="B1718" i="1"/>
  <c r="B1634" i="6"/>
  <c r="M1634" i="6" s="1"/>
  <c r="P1634" i="6" s="1"/>
  <c r="A1721" i="1"/>
  <c r="A1637" i="6"/>
  <c r="B1723" i="1"/>
  <c r="B1639" i="6"/>
  <c r="M1639" i="6" s="1"/>
  <c r="P1639" i="6" s="1"/>
  <c r="B1726" i="1"/>
  <c r="B1642" i="6"/>
  <c r="M1642" i="6" s="1"/>
  <c r="P1642" i="6"/>
  <c r="A1729" i="1"/>
  <c r="A1645" i="6"/>
  <c r="B1731" i="1"/>
  <c r="B1647" i="6"/>
  <c r="M1647" i="6" s="1"/>
  <c r="P1647" i="6" s="1"/>
  <c r="B1734" i="1"/>
  <c r="B1650" i="6"/>
  <c r="M1650" i="6" s="1"/>
  <c r="P1650" i="6" s="1"/>
  <c r="A1737" i="1"/>
  <c r="A1653" i="6"/>
  <c r="B1739" i="1"/>
  <c r="B1655" i="6" s="1"/>
  <c r="M1655" i="6" s="1"/>
  <c r="P1655" i="6" s="1"/>
  <c r="B1742" i="1"/>
  <c r="B1658" i="6"/>
  <c r="M1658" i="6" s="1"/>
  <c r="P1658" i="6" s="1"/>
  <c r="A1745" i="1"/>
  <c r="A1661" i="6" s="1"/>
  <c r="B1747" i="1"/>
  <c r="B1663" i="6" s="1"/>
  <c r="M1663" i="6"/>
  <c r="P1663" i="6" s="1"/>
  <c r="B1750" i="1"/>
  <c r="B1666" i="6" s="1"/>
  <c r="M1666" i="6" s="1"/>
  <c r="P1666" i="6"/>
  <c r="A1753" i="1"/>
  <c r="A1669" i="6"/>
  <c r="B1755" i="1"/>
  <c r="B1671" i="6"/>
  <c r="M1671" i="6" s="1"/>
  <c r="P1671" i="6" s="1"/>
  <c r="B1758" i="1"/>
  <c r="B1674" i="6" s="1"/>
  <c r="M1674" i="6" s="1"/>
  <c r="P1674" i="6" s="1"/>
  <c r="A1761" i="1"/>
  <c r="A1677" i="6"/>
  <c r="B1763" i="1"/>
  <c r="B1679" i="6"/>
  <c r="M1679" i="6" s="1"/>
  <c r="P1679" i="6" s="1"/>
  <c r="B1766" i="1"/>
  <c r="B1682" i="6"/>
  <c r="M1682" i="6"/>
  <c r="P1682" i="6" s="1"/>
  <c r="A1769" i="1"/>
  <c r="A1685" i="6"/>
  <c r="B1771" i="1"/>
  <c r="B1687" i="6" s="1"/>
  <c r="M1687" i="6"/>
  <c r="P1687" i="6" s="1"/>
  <c r="B1774" i="1"/>
  <c r="B1690" i="6" s="1"/>
  <c r="M1690" i="6" s="1"/>
  <c r="P1690" i="6" s="1"/>
  <c r="A1777" i="1"/>
  <c r="A1693" i="6" s="1"/>
  <c r="B1779" i="1"/>
  <c r="B1695" i="6" s="1"/>
  <c r="M1695" i="6" s="1"/>
  <c r="P1695" i="6"/>
  <c r="B1782" i="1"/>
  <c r="B1698" i="6"/>
  <c r="M1698" i="6" s="1"/>
  <c r="P1698" i="6" s="1"/>
  <c r="A1785" i="1"/>
  <c r="A1701" i="6"/>
  <c r="B1787" i="1"/>
  <c r="B1703" i="6" s="1"/>
  <c r="M1703" i="6"/>
  <c r="P1703" i="6" s="1"/>
  <c r="B1790" i="1"/>
  <c r="B1706" i="6" s="1"/>
  <c r="M1706" i="6"/>
  <c r="P1706" i="6" s="1"/>
  <c r="A1793" i="1"/>
  <c r="A1709" i="6" s="1"/>
  <c r="B1795" i="1"/>
  <c r="B1711" i="6"/>
  <c r="M1711" i="6" s="1"/>
  <c r="P1711" i="6" s="1"/>
  <c r="B1798" i="1"/>
  <c r="B1714" i="6" s="1"/>
  <c r="M1714" i="6" s="1"/>
  <c r="P1714" i="6" s="1"/>
  <c r="A1801" i="1"/>
  <c r="A1717" i="6" s="1"/>
  <c r="B1803" i="1"/>
  <c r="B1719" i="6" s="1"/>
  <c r="M1719" i="6"/>
  <c r="P1719" i="6" s="1"/>
  <c r="B1806" i="1"/>
  <c r="B1722" i="6" s="1"/>
  <c r="M1722" i="6" s="1"/>
  <c r="P1722" i="6" s="1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2" i="3"/>
  <c r="J5" i="21"/>
  <c r="I2" i="24"/>
  <c r="I3" i="24"/>
  <c r="I4" i="24" s="1"/>
  <c r="I5" i="24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D3" i="24"/>
  <c r="D4" i="24"/>
  <c r="D5" i="24" s="1"/>
  <c r="D6" i="24"/>
  <c r="D7" i="24" s="1"/>
  <c r="D8" i="24" s="1"/>
  <c r="D9" i="24" s="1"/>
  <c r="D10" i="24" s="1"/>
  <c r="D11" i="24" s="1"/>
  <c r="D12" i="24" s="1"/>
  <c r="D13" i="24" s="1"/>
  <c r="D14" i="24" s="1"/>
  <c r="D15" i="24" s="1"/>
  <c r="D16" i="24" s="1"/>
  <c r="D17" i="24" s="1"/>
  <c r="D18" i="24" s="1"/>
  <c r="D19" i="24" s="1"/>
  <c r="D20" i="24" s="1"/>
  <c r="D21" i="24" s="1"/>
  <c r="D22" i="24" s="1"/>
  <c r="D23" i="24" s="1"/>
  <c r="D24" i="24" s="1"/>
  <c r="D25" i="24" s="1"/>
  <c r="D26" i="24" s="1"/>
  <c r="D27" i="24" s="1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D47" i="24" s="1"/>
  <c r="D48" i="24" s="1"/>
  <c r="D49" i="24" s="1"/>
  <c r="D50" i="24" s="1"/>
  <c r="D51" i="24" s="1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D71" i="24" s="1"/>
  <c r="D72" i="24" s="1"/>
  <c r="D73" i="24" s="1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3" i="21"/>
  <c r="D4" i="21"/>
  <c r="D5" i="21" s="1"/>
  <c r="D6" i="21" s="1"/>
  <c r="D7" i="21" s="1"/>
  <c r="D8" i="21" s="1"/>
  <c r="D9" i="21" s="1"/>
  <c r="D10" i="21" s="1"/>
  <c r="D11" i="21" s="1"/>
  <c r="D12" i="21" s="1"/>
  <c r="D13" i="21" s="1"/>
  <c r="D14" i="21" s="1"/>
  <c r="D15" i="21" s="1"/>
  <c r="D16" i="21" s="1"/>
  <c r="D17" i="21" s="1"/>
  <c r="D18" i="21" s="1"/>
  <c r="D19" i="21" s="1"/>
  <c r="D20" i="21" s="1"/>
  <c r="D21" i="21" s="1"/>
  <c r="D22" i="21" s="1"/>
  <c r="D23" i="21" s="1"/>
  <c r="D24" i="21" s="1"/>
  <c r="D25" i="21" s="1"/>
  <c r="D26" i="21" s="1"/>
  <c r="D27" i="21" s="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47" i="21" s="1"/>
  <c r="D48" i="21" s="1"/>
  <c r="D49" i="21" s="1"/>
  <c r="D50" i="21" s="1"/>
  <c r="D51" i="21" s="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D71" i="21" s="1"/>
  <c r="D72" i="21" s="1"/>
  <c r="D73" i="21" s="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J4" i="22"/>
  <c r="E3" i="21"/>
  <c r="E4" i="21"/>
  <c r="E5" i="21" s="1"/>
  <c r="E6" i="21" s="1"/>
  <c r="E7" i="21" s="1"/>
  <c r="E8" i="21" s="1"/>
  <c r="E9" i="21" s="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B85" i="25"/>
  <c r="B172" i="33" s="1"/>
  <c r="G4" i="23"/>
  <c r="A12" i="29"/>
  <c r="B8" i="32"/>
  <c r="B8" i="31"/>
  <c r="A4" i="1"/>
  <c r="A4" i="3"/>
  <c r="A6" i="1"/>
  <c r="A6" i="3"/>
  <c r="A8" i="1"/>
  <c r="A8" i="3"/>
  <c r="A10" i="1"/>
  <c r="A10" i="3"/>
  <c r="A12" i="1"/>
  <c r="A12" i="3" s="1"/>
  <c r="A14" i="1"/>
  <c r="A14" i="3"/>
  <c r="A16" i="1"/>
  <c r="A16" i="3"/>
  <c r="A18" i="1"/>
  <c r="A18" i="3"/>
  <c r="A20" i="1"/>
  <c r="A20" i="3"/>
  <c r="A22" i="1"/>
  <c r="A22" i="3" s="1"/>
  <c r="A24" i="1"/>
  <c r="A24" i="3" s="1"/>
  <c r="A26" i="1"/>
  <c r="A26" i="3" s="1"/>
  <c r="A28" i="1"/>
  <c r="A28" i="3" s="1"/>
  <c r="A30" i="1"/>
  <c r="A30" i="3"/>
  <c r="A32" i="1"/>
  <c r="A32" i="3" s="1"/>
  <c r="A34" i="1"/>
  <c r="A34" i="3"/>
  <c r="A36" i="1"/>
  <c r="A36" i="3" s="1"/>
  <c r="A38" i="1"/>
  <c r="A38" i="3"/>
  <c r="A40" i="1"/>
  <c r="A40" i="3"/>
  <c r="A42" i="1"/>
  <c r="A42" i="3"/>
  <c r="A44" i="1"/>
  <c r="A44" i="3" s="1"/>
  <c r="A46" i="1"/>
  <c r="A46" i="3"/>
  <c r="A48" i="1"/>
  <c r="A48" i="3"/>
  <c r="A50" i="1"/>
  <c r="A50" i="3" s="1"/>
  <c r="A52" i="1"/>
  <c r="A52" i="3"/>
  <c r="A54" i="1"/>
  <c r="A54" i="3"/>
  <c r="A56" i="1"/>
  <c r="A56" i="3" s="1"/>
  <c r="A58" i="1"/>
  <c r="A58" i="3" s="1"/>
  <c r="A60" i="1"/>
  <c r="A60" i="3" s="1"/>
  <c r="A62" i="1"/>
  <c r="A62" i="3"/>
  <c r="A64" i="1"/>
  <c r="A64" i="3" s="1"/>
  <c r="A66" i="1"/>
  <c r="A66" i="3" s="1"/>
  <c r="A68" i="1"/>
  <c r="A68" i="3" s="1"/>
  <c r="A70" i="1"/>
  <c r="A70" i="3" s="1"/>
  <c r="A72" i="1"/>
  <c r="A72" i="3"/>
  <c r="A74" i="1"/>
  <c r="A74" i="3"/>
  <c r="A76" i="1"/>
  <c r="A76" i="3" s="1"/>
  <c r="A78" i="1"/>
  <c r="A78" i="3"/>
  <c r="A80" i="1"/>
  <c r="A80" i="3" s="1"/>
  <c r="A82" i="1"/>
  <c r="A82" i="3" s="1"/>
  <c r="L82" i="3" s="1"/>
  <c r="A84" i="1"/>
  <c r="A86" i="1"/>
  <c r="A88" i="1"/>
  <c r="A4" i="6" s="1"/>
  <c r="A90" i="1"/>
  <c r="A6" i="6"/>
  <c r="A92" i="1"/>
  <c r="A8" i="6" s="1"/>
  <c r="A94" i="1"/>
  <c r="A10" i="6" s="1"/>
  <c r="A96" i="1"/>
  <c r="A12" i="6"/>
  <c r="A98" i="1"/>
  <c r="A14" i="6"/>
  <c r="A100" i="1"/>
  <c r="A16" i="6" s="1"/>
  <c r="A102" i="1"/>
  <c r="A18" i="6" s="1"/>
  <c r="A104" i="1"/>
  <c r="A20" i="6" s="1"/>
  <c r="A106" i="1"/>
  <c r="A22" i="6" s="1"/>
  <c r="A108" i="1"/>
  <c r="A24" i="6" s="1"/>
  <c r="A110" i="1"/>
  <c r="A26" i="6" s="1"/>
  <c r="A112" i="1"/>
  <c r="A28" i="6"/>
  <c r="A114" i="1"/>
  <c r="A30" i="6"/>
  <c r="A116" i="1"/>
  <c r="A32" i="6"/>
  <c r="A118" i="1"/>
  <c r="A34" i="6"/>
  <c r="A120" i="1"/>
  <c r="A36" i="6"/>
  <c r="A122" i="1"/>
  <c r="A38" i="6"/>
  <c r="A124" i="1"/>
  <c r="A40" i="6" s="1"/>
  <c r="A126" i="1"/>
  <c r="A42" i="6" s="1"/>
  <c r="A128" i="1"/>
  <c r="A44" i="6"/>
  <c r="A130" i="1"/>
  <c r="A46" i="6"/>
  <c r="A132" i="1"/>
  <c r="A48" i="6"/>
  <c r="A134" i="1"/>
  <c r="A50" i="6"/>
  <c r="A136" i="1"/>
  <c r="A52" i="6"/>
  <c r="A138" i="1"/>
  <c r="A54" i="6"/>
  <c r="A140" i="1"/>
  <c r="A56" i="6" s="1"/>
  <c r="A142" i="1"/>
  <c r="A58" i="6" s="1"/>
  <c r="A144" i="1"/>
  <c r="A60" i="6"/>
  <c r="A146" i="1"/>
  <c r="A62" i="6"/>
  <c r="A148" i="1"/>
  <c r="A64" i="6"/>
  <c r="A150" i="1"/>
  <c r="A66" i="6"/>
  <c r="A152" i="1"/>
  <c r="A68" i="6"/>
  <c r="A154" i="1"/>
  <c r="A70" i="6"/>
  <c r="A156" i="1"/>
  <c r="A72" i="6" s="1"/>
  <c r="A158" i="1"/>
  <c r="A74" i="6" s="1"/>
  <c r="A160" i="1"/>
  <c r="A76" i="6"/>
  <c r="A162" i="1"/>
  <c r="A78" i="6" s="1"/>
  <c r="A164" i="1"/>
  <c r="A80" i="6"/>
  <c r="A166" i="1"/>
  <c r="A82" i="6"/>
  <c r="A168" i="1"/>
  <c r="A84" i="6"/>
  <c r="A170" i="1"/>
  <c r="A86" i="6"/>
  <c r="A172" i="1"/>
  <c r="A88" i="6" s="1"/>
  <c r="A5" i="1"/>
  <c r="A5" i="3"/>
  <c r="A7" i="1"/>
  <c r="A7" i="3"/>
  <c r="A9" i="1"/>
  <c r="A9" i="3"/>
  <c r="A11" i="1"/>
  <c r="A11" i="3"/>
  <c r="A13" i="1"/>
  <c r="A13" i="3" s="1"/>
  <c r="A15" i="1"/>
  <c r="A15" i="3" s="1"/>
  <c r="A17" i="1"/>
  <c r="A17" i="3" s="1"/>
  <c r="A19" i="1"/>
  <c r="A19" i="3" s="1"/>
  <c r="A21" i="1"/>
  <c r="A21" i="3"/>
  <c r="A23" i="1"/>
  <c r="A23" i="3"/>
  <c r="A25" i="1"/>
  <c r="A25" i="3"/>
  <c r="A27" i="1"/>
  <c r="A27" i="3" s="1"/>
  <c r="A29" i="1"/>
  <c r="A29" i="3" s="1"/>
  <c r="A31" i="1"/>
  <c r="A31" i="3"/>
  <c r="A33" i="1"/>
  <c r="A33" i="3"/>
  <c r="A35" i="1"/>
  <c r="A35" i="3" s="1"/>
  <c r="A37" i="1"/>
  <c r="A37" i="3"/>
  <c r="A39" i="1"/>
  <c r="A39" i="3"/>
  <c r="A41" i="1"/>
  <c r="A41" i="3"/>
  <c r="A43" i="1"/>
  <c r="A43" i="3"/>
  <c r="A45" i="1"/>
  <c r="A45" i="3"/>
  <c r="A47" i="1"/>
  <c r="A47" i="3" s="1"/>
  <c r="A49" i="1"/>
  <c r="A49" i="3" s="1"/>
  <c r="L49" i="3" s="1"/>
  <c r="A51" i="1"/>
  <c r="A51" i="3"/>
  <c r="A53" i="1"/>
  <c r="A53" i="3" s="1"/>
  <c r="A55" i="1"/>
  <c r="A55" i="3"/>
  <c r="A57" i="1"/>
  <c r="A57" i="3"/>
  <c r="A59" i="1"/>
  <c r="A59" i="3"/>
  <c r="A61" i="1"/>
  <c r="A61" i="3"/>
  <c r="A63" i="1"/>
  <c r="A63" i="3" s="1"/>
  <c r="A65" i="1"/>
  <c r="A65" i="3" s="1"/>
  <c r="A67" i="1"/>
  <c r="A67" i="3"/>
  <c r="A69" i="1"/>
  <c r="A69" i="3" s="1"/>
  <c r="A71" i="1"/>
  <c r="A71" i="3" s="1"/>
  <c r="A73" i="1"/>
  <c r="A73" i="3" s="1"/>
  <c r="A75" i="1"/>
  <c r="A75" i="3" s="1"/>
  <c r="A77" i="1"/>
  <c r="A77" i="3" s="1"/>
  <c r="A79" i="1"/>
  <c r="A79" i="3"/>
  <c r="A81" i="1"/>
  <c r="A81" i="3"/>
  <c r="L81" i="3" s="1"/>
  <c r="A83" i="1"/>
  <c r="A83" i="3" s="1"/>
  <c r="L83" i="3" s="1"/>
  <c r="A85" i="1"/>
  <c r="A87" i="1"/>
  <c r="A3" i="6"/>
  <c r="A89" i="1"/>
  <c r="A5" i="6"/>
  <c r="A91" i="1"/>
  <c r="A7" i="6" s="1"/>
  <c r="A93" i="1"/>
  <c r="A9" i="6"/>
  <c r="A95" i="1"/>
  <c r="A11" i="6" s="1"/>
  <c r="A97" i="1"/>
  <c r="A13" i="6" s="1"/>
  <c r="A99" i="1"/>
  <c r="A15" i="6" s="1"/>
  <c r="A101" i="1"/>
  <c r="A17" i="6"/>
  <c r="A103" i="1"/>
  <c r="A19" i="6"/>
  <c r="A105" i="1"/>
  <c r="A21" i="6"/>
  <c r="A107" i="1"/>
  <c r="A23" i="6" s="1"/>
  <c r="A109" i="1"/>
  <c r="A25" i="6" s="1"/>
  <c r="A111" i="1"/>
  <c r="A27" i="6" s="1"/>
  <c r="A113" i="1"/>
  <c r="A29" i="6" s="1"/>
  <c r="A115" i="1"/>
  <c r="A31" i="6" s="1"/>
  <c r="A117" i="1"/>
  <c r="A33" i="6"/>
  <c r="A119" i="1"/>
  <c r="A35" i="6"/>
  <c r="A121" i="1"/>
  <c r="A37" i="6"/>
  <c r="A123" i="1"/>
  <c r="A39" i="6"/>
  <c r="A125" i="1"/>
  <c r="A41" i="6" s="1"/>
  <c r="A127" i="1"/>
  <c r="A43" i="6" s="1"/>
  <c r="A129" i="1"/>
  <c r="A45" i="6" s="1"/>
  <c r="A131" i="1"/>
  <c r="A47" i="6" s="1"/>
  <c r="A133" i="1"/>
  <c r="A49" i="6"/>
  <c r="A135" i="1"/>
  <c r="A51" i="6" s="1"/>
  <c r="A137" i="1"/>
  <c r="A53" i="6"/>
  <c r="A139" i="1"/>
  <c r="A55" i="6"/>
  <c r="A141" i="1"/>
  <c r="A57" i="6"/>
  <c r="A143" i="1"/>
  <c r="A59" i="6" s="1"/>
  <c r="A145" i="1"/>
  <c r="A61" i="6" s="1"/>
  <c r="A147" i="1"/>
  <c r="A63" i="6" s="1"/>
  <c r="A149" i="1"/>
  <c r="A65" i="6"/>
  <c r="A151" i="1"/>
  <c r="A67" i="6" s="1"/>
  <c r="A153" i="1"/>
  <c r="A69" i="6"/>
  <c r="A155" i="1"/>
  <c r="A71" i="6"/>
  <c r="A157" i="1"/>
  <c r="A73" i="6"/>
  <c r="A159" i="1"/>
  <c r="A75" i="6"/>
  <c r="A161" i="1"/>
  <c r="A77" i="6" s="1"/>
  <c r="A163" i="1"/>
  <c r="A79" i="6" s="1"/>
  <c r="A165" i="1"/>
  <c r="A81" i="6"/>
  <c r="A167" i="1"/>
  <c r="A83" i="6" s="1"/>
  <c r="A169" i="1"/>
  <c r="A85" i="6" s="1"/>
  <c r="A171" i="1"/>
  <c r="A87" i="6" s="1"/>
  <c r="A173" i="1"/>
  <c r="A89" i="6"/>
  <c r="B4" i="1"/>
  <c r="B4" i="3"/>
  <c r="M4" i="3" s="1"/>
  <c r="P4" i="3" s="1"/>
  <c r="B8" i="1"/>
  <c r="B8" i="3" s="1"/>
  <c r="M8" i="3" s="1"/>
  <c r="P8" i="3" s="1"/>
  <c r="B12" i="1"/>
  <c r="B12" i="3" s="1"/>
  <c r="M12" i="3" s="1"/>
  <c r="P12" i="3" s="1"/>
  <c r="B16" i="1"/>
  <c r="B16" i="3" s="1"/>
  <c r="M16" i="3" s="1"/>
  <c r="P16" i="3" s="1"/>
  <c r="B20" i="1"/>
  <c r="B20" i="3" s="1"/>
  <c r="M20" i="3"/>
  <c r="P20" i="3" s="1"/>
  <c r="B24" i="1"/>
  <c r="B24" i="3" s="1"/>
  <c r="M24" i="3" s="1"/>
  <c r="P24" i="3"/>
  <c r="B28" i="1"/>
  <c r="B28" i="3"/>
  <c r="M28" i="3" s="1"/>
  <c r="P28" i="3" s="1"/>
  <c r="B32" i="1"/>
  <c r="B32" i="3"/>
  <c r="M32" i="3" s="1"/>
  <c r="P32" i="3" s="1"/>
  <c r="B36" i="1"/>
  <c r="B36" i="3"/>
  <c r="M36" i="3" s="1"/>
  <c r="P36" i="3" s="1"/>
  <c r="B40" i="1"/>
  <c r="B40" i="3" s="1"/>
  <c r="M40" i="3" s="1"/>
  <c r="P40" i="3" s="1"/>
  <c r="B44" i="1"/>
  <c r="B44" i="3" s="1"/>
  <c r="M44" i="3"/>
  <c r="P44" i="3" s="1"/>
  <c r="B48" i="1"/>
  <c r="B48" i="3"/>
  <c r="M48" i="3" s="1"/>
  <c r="P48" i="3" s="1"/>
  <c r="B52" i="1"/>
  <c r="B52" i="3"/>
  <c r="M52" i="3" s="1"/>
  <c r="P52" i="3" s="1"/>
  <c r="B56" i="1"/>
  <c r="B56" i="3" s="1"/>
  <c r="M56" i="3" s="1"/>
  <c r="P56" i="3" s="1"/>
  <c r="B60" i="1"/>
  <c r="B60" i="3" s="1"/>
  <c r="M60" i="3" s="1"/>
  <c r="P60" i="3" s="1"/>
  <c r="B64" i="1"/>
  <c r="B64" i="3"/>
  <c r="M64" i="3" s="1"/>
  <c r="P64" i="3" s="1"/>
  <c r="B68" i="1"/>
  <c r="B68" i="3" s="1"/>
  <c r="M68" i="3"/>
  <c r="P68" i="3" s="1"/>
  <c r="B72" i="1"/>
  <c r="B72" i="3" s="1"/>
  <c r="M72" i="3" s="1"/>
  <c r="P72" i="3"/>
  <c r="B76" i="1"/>
  <c r="B76" i="3"/>
  <c r="M76" i="3" s="1"/>
  <c r="P76" i="3" s="1"/>
  <c r="B80" i="1"/>
  <c r="B80" i="3" s="1"/>
  <c r="M80" i="3"/>
  <c r="P80" i="3" s="1"/>
  <c r="B84" i="1"/>
  <c r="B88" i="1"/>
  <c r="B4" i="6"/>
  <c r="M4" i="6" s="1"/>
  <c r="P4" i="6" s="1"/>
  <c r="B92" i="1"/>
  <c r="B8" i="6" s="1"/>
  <c r="M8" i="6" s="1"/>
  <c r="P8" i="6" s="1"/>
  <c r="B96" i="1"/>
  <c r="B12" i="6"/>
  <c r="M12" i="6" s="1"/>
  <c r="P12" i="6" s="1"/>
  <c r="B100" i="1"/>
  <c r="B16" i="6"/>
  <c r="M16" i="6" s="1"/>
  <c r="P16" i="6" s="1"/>
  <c r="B104" i="1"/>
  <c r="B20" i="6" s="1"/>
  <c r="M20" i="6" s="1"/>
  <c r="P20" i="6" s="1"/>
  <c r="B108" i="1"/>
  <c r="B24" i="6" s="1"/>
  <c r="M24" i="6" s="1"/>
  <c r="P24" i="6"/>
  <c r="B112" i="1"/>
  <c r="B28" i="6"/>
  <c r="M28" i="6" s="1"/>
  <c r="P28" i="6" s="1"/>
  <c r="B116" i="1"/>
  <c r="B32" i="6"/>
  <c r="M32" i="6" s="1"/>
  <c r="P32" i="6"/>
  <c r="B120" i="1"/>
  <c r="B36" i="6"/>
  <c r="M36" i="6" s="1"/>
  <c r="P36" i="6" s="1"/>
  <c r="B124" i="1"/>
  <c r="B40" i="6" s="1"/>
  <c r="M40" i="6"/>
  <c r="P40" i="6" s="1"/>
  <c r="B128" i="1"/>
  <c r="B44" i="6"/>
  <c r="M44" i="6" s="1"/>
  <c r="P44" i="6" s="1"/>
  <c r="B132" i="1"/>
  <c r="B48" i="6"/>
  <c r="M48" i="6" s="1"/>
  <c r="P48" i="6" s="1"/>
  <c r="B136" i="1"/>
  <c r="B52" i="6"/>
  <c r="M52" i="6" s="1"/>
  <c r="P52" i="6" s="1"/>
  <c r="B140" i="1"/>
  <c r="B56" i="6" s="1"/>
  <c r="M56" i="6"/>
  <c r="P56" i="6" s="1"/>
  <c r="B144" i="1"/>
  <c r="B60" i="6"/>
  <c r="M60" i="6" s="1"/>
  <c r="P60" i="6"/>
  <c r="B148" i="1"/>
  <c r="B64" i="6"/>
  <c r="M64" i="6" s="1"/>
  <c r="P64" i="6" s="1"/>
  <c r="B152" i="1"/>
  <c r="B68" i="6"/>
  <c r="M68" i="6" s="1"/>
  <c r="P68" i="6" s="1"/>
  <c r="B156" i="1"/>
  <c r="B72" i="6" s="1"/>
  <c r="M72" i="6" s="1"/>
  <c r="P72" i="6" s="1"/>
  <c r="B160" i="1"/>
  <c r="B76" i="6" s="1"/>
  <c r="M76" i="6" s="1"/>
  <c r="P76" i="6" s="1"/>
  <c r="B164" i="1"/>
  <c r="B80" i="6" s="1"/>
  <c r="M80" i="6"/>
  <c r="P80" i="6" s="1"/>
  <c r="B168" i="1"/>
  <c r="B84" i="6" s="1"/>
  <c r="M84" i="6" s="1"/>
  <c r="P84" i="6" s="1"/>
  <c r="B172" i="1"/>
  <c r="B88" i="6" s="1"/>
  <c r="M88" i="6" s="1"/>
  <c r="P88" i="6" s="1"/>
  <c r="A175" i="1"/>
  <c r="A91" i="6"/>
  <c r="A177" i="1"/>
  <c r="A93" i="6" s="1"/>
  <c r="A179" i="1"/>
  <c r="A95" i="6"/>
  <c r="A181" i="1"/>
  <c r="A97" i="6"/>
  <c r="A183" i="1"/>
  <c r="A99" i="6"/>
  <c r="A185" i="1"/>
  <c r="A101" i="6"/>
  <c r="A187" i="1"/>
  <c r="A103" i="6" s="1"/>
  <c r="A189" i="1"/>
  <c r="A105" i="6" s="1"/>
  <c r="A191" i="1"/>
  <c r="A107" i="6" s="1"/>
  <c r="A193" i="1"/>
  <c r="A109" i="6" s="1"/>
  <c r="A195" i="1"/>
  <c r="A111" i="6" s="1"/>
  <c r="A197" i="1"/>
  <c r="A113" i="6" s="1"/>
  <c r="A199" i="1"/>
  <c r="A115" i="6" s="1"/>
  <c r="A201" i="1"/>
  <c r="A117" i="6"/>
  <c r="A203" i="1"/>
  <c r="A119" i="6" s="1"/>
  <c r="A205" i="1"/>
  <c r="A121" i="6"/>
  <c r="A207" i="1"/>
  <c r="A123" i="6"/>
  <c r="A209" i="1"/>
  <c r="A125" i="6"/>
  <c r="A211" i="1"/>
  <c r="A127" i="6" s="1"/>
  <c r="A213" i="1"/>
  <c r="A129" i="6"/>
  <c r="A215" i="1"/>
  <c r="A131" i="6"/>
  <c r="A217" i="1"/>
  <c r="A133" i="6"/>
  <c r="A219" i="1"/>
  <c r="A135" i="6" s="1"/>
  <c r="A221" i="1"/>
  <c r="A137" i="6" s="1"/>
  <c r="A223" i="1"/>
  <c r="A139" i="6" s="1"/>
  <c r="A225" i="1"/>
  <c r="A141" i="6" s="1"/>
  <c r="A227" i="1"/>
  <c r="A143" i="6" s="1"/>
  <c r="A229" i="1"/>
  <c r="A145" i="6" s="1"/>
  <c r="A231" i="1"/>
  <c r="A147" i="6" s="1"/>
  <c r="A233" i="1"/>
  <c r="A149" i="6"/>
  <c r="A235" i="1"/>
  <c r="A151" i="6" s="1"/>
  <c r="A237" i="1"/>
  <c r="A153" i="6"/>
  <c r="A239" i="1"/>
  <c r="A155" i="6"/>
  <c r="A241" i="1"/>
  <c r="A157" i="6"/>
  <c r="A243" i="1"/>
  <c r="A159" i="6"/>
  <c r="A245" i="1"/>
  <c r="A161" i="6" s="1"/>
  <c r="A247" i="1"/>
  <c r="A163" i="6"/>
  <c r="A249" i="1"/>
  <c r="A165" i="6"/>
  <c r="A251" i="1"/>
  <c r="A167" i="6" s="1"/>
  <c r="A253" i="1"/>
  <c r="A169" i="6" s="1"/>
  <c r="A255" i="1"/>
  <c r="A171" i="6" s="1"/>
  <c r="A257" i="1"/>
  <c r="A173" i="6" s="1"/>
  <c r="A259" i="1"/>
  <c r="A175" i="6" s="1"/>
  <c r="A261" i="1"/>
  <c r="A177" i="6" s="1"/>
  <c r="A263" i="1"/>
  <c r="A179" i="6" s="1"/>
  <c r="A265" i="1"/>
  <c r="A181" i="6"/>
  <c r="A267" i="1"/>
  <c r="A183" i="6" s="1"/>
  <c r="A269" i="1"/>
  <c r="A185" i="6"/>
  <c r="A271" i="1"/>
  <c r="A187" i="6"/>
  <c r="A273" i="1"/>
  <c r="A189" i="6"/>
  <c r="A275" i="1"/>
  <c r="A191" i="6"/>
  <c r="A277" i="1"/>
  <c r="A193" i="6"/>
  <c r="A279" i="1"/>
  <c r="A195" i="6" s="1"/>
  <c r="A281" i="1"/>
  <c r="A197" i="6"/>
  <c r="A283" i="1"/>
  <c r="A199" i="6" s="1"/>
  <c r="A285" i="1"/>
  <c r="A201" i="6" s="1"/>
  <c r="A287" i="1"/>
  <c r="A203" i="6" s="1"/>
  <c r="A289" i="1"/>
  <c r="A205" i="6" s="1"/>
  <c r="A291" i="1"/>
  <c r="A207" i="6" s="1"/>
  <c r="A293" i="1"/>
  <c r="A209" i="6" s="1"/>
  <c r="A295" i="1"/>
  <c r="A211" i="6" s="1"/>
  <c r="A297" i="1"/>
  <c r="A213" i="6"/>
  <c r="A299" i="1"/>
  <c r="A215" i="6" s="1"/>
  <c r="A301" i="1"/>
  <c r="A217" i="6"/>
  <c r="A303" i="1"/>
  <c r="A219" i="6"/>
  <c r="A305" i="1"/>
  <c r="A221" i="6"/>
  <c r="A307" i="1"/>
  <c r="A223" i="6"/>
  <c r="A309" i="1"/>
  <c r="A225" i="6"/>
  <c r="A311" i="1"/>
  <c r="A227" i="6"/>
  <c r="A313" i="1"/>
  <c r="A229" i="6"/>
  <c r="A315" i="1"/>
  <c r="A231" i="6" s="1"/>
  <c r="A317" i="1"/>
  <c r="A233" i="6" s="1"/>
  <c r="A319" i="1"/>
  <c r="A235" i="6" s="1"/>
  <c r="A321" i="1"/>
  <c r="A237" i="6" s="1"/>
  <c r="A323" i="1"/>
  <c r="A239" i="6" s="1"/>
  <c r="A325" i="1"/>
  <c r="A241" i="6" s="1"/>
  <c r="A327" i="1"/>
  <c r="A243" i="6" s="1"/>
  <c r="A329" i="1"/>
  <c r="A245" i="6"/>
  <c r="A331" i="1"/>
  <c r="A247" i="6" s="1"/>
  <c r="A333" i="1"/>
  <c r="A249" i="6"/>
  <c r="A335" i="1"/>
  <c r="A251" i="6"/>
  <c r="A337" i="1"/>
  <c r="A253" i="6"/>
  <c r="A339" i="1"/>
  <c r="A255" i="6"/>
  <c r="A341" i="1"/>
  <c r="A257" i="6"/>
  <c r="A343" i="1"/>
  <c r="A259" i="6"/>
  <c r="A345" i="1"/>
  <c r="A261" i="6"/>
  <c r="A347" i="1"/>
  <c r="A263" i="6" s="1"/>
  <c r="A349" i="1"/>
  <c r="A265" i="6" s="1"/>
  <c r="A351" i="1"/>
  <c r="A267" i="6" s="1"/>
  <c r="A353" i="1"/>
  <c r="A269" i="6" s="1"/>
  <c r="A355" i="1"/>
  <c r="A271" i="6" s="1"/>
  <c r="A357" i="1"/>
  <c r="A273" i="6" s="1"/>
  <c r="A359" i="1"/>
  <c r="A275" i="6" s="1"/>
  <c r="A361" i="1"/>
  <c r="A277" i="6"/>
  <c r="A363" i="1"/>
  <c r="A279" i="6" s="1"/>
  <c r="A365" i="1"/>
  <c r="A281" i="6" s="1"/>
  <c r="A367" i="1"/>
  <c r="A283" i="6"/>
  <c r="A369" i="1"/>
  <c r="A285" i="6"/>
  <c r="A371" i="1"/>
  <c r="A287" i="6"/>
  <c r="A373" i="1"/>
  <c r="A289" i="6"/>
  <c r="A375" i="1"/>
  <c r="A291" i="6"/>
  <c r="A377" i="1"/>
  <c r="A293" i="6"/>
  <c r="A379" i="1"/>
  <c r="A295" i="6" s="1"/>
  <c r="A381" i="1"/>
  <c r="A297" i="6" s="1"/>
  <c r="A383" i="1"/>
  <c r="A299" i="6" s="1"/>
  <c r="A385" i="1"/>
  <c r="A301" i="6" s="1"/>
  <c r="A387" i="1"/>
  <c r="A303" i="6" s="1"/>
  <c r="A389" i="1"/>
  <c r="A305" i="6" s="1"/>
  <c r="A391" i="1"/>
  <c r="A307" i="6" s="1"/>
  <c r="A393" i="1"/>
  <c r="A309" i="6"/>
  <c r="A395" i="1"/>
  <c r="A311" i="6" s="1"/>
  <c r="A397" i="1"/>
  <c r="A313" i="6"/>
  <c r="A399" i="1"/>
  <c r="A315" i="6" s="1"/>
  <c r="A401" i="1"/>
  <c r="A317" i="6"/>
  <c r="A403" i="1"/>
  <c r="A319" i="6"/>
  <c r="A405" i="1"/>
  <c r="A321" i="6"/>
  <c r="A407" i="1"/>
  <c r="A323" i="6"/>
  <c r="A409" i="1"/>
  <c r="A325" i="6"/>
  <c r="A411" i="1"/>
  <c r="A327" i="6" s="1"/>
  <c r="A413" i="1"/>
  <c r="A329" i="6" s="1"/>
  <c r="A415" i="1"/>
  <c r="A331" i="6" s="1"/>
  <c r="A417" i="1"/>
  <c r="A333" i="6" s="1"/>
  <c r="A419" i="1"/>
  <c r="A335" i="6" s="1"/>
  <c r="A421" i="1"/>
  <c r="A337" i="6" s="1"/>
  <c r="A423" i="1"/>
  <c r="A339" i="6" s="1"/>
  <c r="A425" i="1"/>
  <c r="A341" i="6"/>
  <c r="A427" i="1"/>
  <c r="A343" i="6" s="1"/>
  <c r="B5" i="1"/>
  <c r="B5" i="3"/>
  <c r="M5" i="3" s="1"/>
  <c r="P5" i="3" s="1"/>
  <c r="B10" i="1"/>
  <c r="B10" i="3" s="1"/>
  <c r="M10" i="3" s="1"/>
  <c r="P10" i="3" s="1"/>
  <c r="B15" i="1"/>
  <c r="B15" i="3"/>
  <c r="M15" i="3" s="1"/>
  <c r="P15" i="3"/>
  <c r="B21" i="1"/>
  <c r="B21" i="3"/>
  <c r="M21" i="3" s="1"/>
  <c r="P21" i="3" s="1"/>
  <c r="B26" i="1"/>
  <c r="B26" i="3"/>
  <c r="M26" i="3" s="1"/>
  <c r="P26" i="3" s="1"/>
  <c r="B31" i="1"/>
  <c r="B31" i="3"/>
  <c r="M31" i="3" s="1"/>
  <c r="P31" i="3" s="1"/>
  <c r="B37" i="1"/>
  <c r="B37" i="3"/>
  <c r="M37" i="3" s="1"/>
  <c r="P37" i="3"/>
  <c r="B42" i="1"/>
  <c r="B42" i="3"/>
  <c r="M42" i="3" s="1"/>
  <c r="P42" i="3" s="1"/>
  <c r="B47" i="1"/>
  <c r="B47" i="3"/>
  <c r="M47" i="3" s="1"/>
  <c r="P47" i="3" s="1"/>
  <c r="B53" i="1"/>
  <c r="B53" i="3"/>
  <c r="M53" i="3" s="1"/>
  <c r="P53" i="3" s="1"/>
  <c r="B58" i="1"/>
  <c r="B58" i="3" s="1"/>
  <c r="M58" i="3" s="1"/>
  <c r="P58" i="3" s="1"/>
  <c r="B63" i="1"/>
  <c r="B63" i="3"/>
  <c r="M63" i="3" s="1"/>
  <c r="P63" i="3" s="1"/>
  <c r="B69" i="1"/>
  <c r="B69" i="3"/>
  <c r="M69" i="3" s="1"/>
  <c r="P69" i="3" s="1"/>
  <c r="B74" i="1"/>
  <c r="B74" i="3"/>
  <c r="M74" i="3" s="1"/>
  <c r="P74" i="3" s="1"/>
  <c r="B79" i="1"/>
  <c r="B79" i="3"/>
  <c r="M79" i="3"/>
  <c r="P79" i="3" s="1"/>
  <c r="B85" i="1"/>
  <c r="B90" i="1"/>
  <c r="B6" i="6" s="1"/>
  <c r="M6" i="6" s="1"/>
  <c r="P6" i="6" s="1"/>
  <c r="B95" i="1"/>
  <c r="B11" i="6" s="1"/>
  <c r="M11" i="6" s="1"/>
  <c r="P11" i="6" s="1"/>
  <c r="B101" i="1"/>
  <c r="B17" i="6" s="1"/>
  <c r="M17" i="6" s="1"/>
  <c r="P17" i="6" s="1"/>
  <c r="B106" i="1"/>
  <c r="B22" i="6" s="1"/>
  <c r="M22" i="6" s="1"/>
  <c r="P22" i="6" s="1"/>
  <c r="B111" i="1"/>
  <c r="B27" i="6" s="1"/>
  <c r="M27" i="6" s="1"/>
  <c r="P27" i="6" s="1"/>
  <c r="B117" i="1"/>
  <c r="B33" i="6"/>
  <c r="M33" i="6" s="1"/>
  <c r="P33" i="6"/>
  <c r="B122" i="1"/>
  <c r="B38" i="6"/>
  <c r="M38" i="6" s="1"/>
  <c r="P38" i="6" s="1"/>
  <c r="B127" i="1"/>
  <c r="B43" i="6"/>
  <c r="M43" i="6" s="1"/>
  <c r="P43" i="6" s="1"/>
  <c r="B133" i="1"/>
  <c r="B49" i="6" s="1"/>
  <c r="M49" i="6" s="1"/>
  <c r="P49" i="6" s="1"/>
  <c r="B138" i="1"/>
  <c r="B54" i="6" s="1"/>
  <c r="M54" i="6" s="1"/>
  <c r="P54" i="6" s="1"/>
  <c r="B143" i="1"/>
  <c r="B59" i="6" s="1"/>
  <c r="M59" i="6"/>
  <c r="P59" i="6" s="1"/>
  <c r="B149" i="1"/>
  <c r="B65" i="6" s="1"/>
  <c r="M65" i="6" s="1"/>
  <c r="P65" i="6" s="1"/>
  <c r="B154" i="1"/>
  <c r="B70" i="6" s="1"/>
  <c r="M70" i="6" s="1"/>
  <c r="P70" i="6"/>
  <c r="B159" i="1"/>
  <c r="B75" i="6"/>
  <c r="M75" i="6" s="1"/>
  <c r="P75" i="6" s="1"/>
  <c r="B165" i="1"/>
  <c r="B81" i="6" s="1"/>
  <c r="M81" i="6" s="1"/>
  <c r="P81" i="6" s="1"/>
  <c r="B170" i="1"/>
  <c r="B86" i="6"/>
  <c r="M86" i="6" s="1"/>
  <c r="P86" i="6" s="1"/>
  <c r="B174" i="1"/>
  <c r="B90" i="6" s="1"/>
  <c r="M90" i="6" s="1"/>
  <c r="P90" i="6" s="1"/>
  <c r="B177" i="1"/>
  <c r="B93" i="6" s="1"/>
  <c r="M93" i="6" s="1"/>
  <c r="P93" i="6" s="1"/>
  <c r="A180" i="1"/>
  <c r="A96" i="6" s="1"/>
  <c r="B182" i="1"/>
  <c r="B98" i="6" s="1"/>
  <c r="M98" i="6" s="1"/>
  <c r="P98" i="6" s="1"/>
  <c r="B185" i="1"/>
  <c r="B101" i="6" s="1"/>
  <c r="M101" i="6" s="1"/>
  <c r="P101" i="6" s="1"/>
  <c r="A188" i="1"/>
  <c r="A104" i="6"/>
  <c r="B190" i="1"/>
  <c r="B106" i="6"/>
  <c r="M106" i="6" s="1"/>
  <c r="P106" i="6"/>
  <c r="B193" i="1"/>
  <c r="B109" i="6"/>
  <c r="M109" i="6" s="1"/>
  <c r="P109" i="6" s="1"/>
  <c r="A196" i="1"/>
  <c r="A112" i="6"/>
  <c r="B198" i="1"/>
  <c r="B114" i="6" s="1"/>
  <c r="M114" i="6" s="1"/>
  <c r="P114" i="6" s="1"/>
  <c r="B201" i="1"/>
  <c r="B117" i="6"/>
  <c r="M117" i="6"/>
  <c r="P117" i="6" s="1"/>
  <c r="A204" i="1"/>
  <c r="A120" i="6" s="1"/>
  <c r="B206" i="1"/>
  <c r="B122" i="6" s="1"/>
  <c r="M122" i="6" s="1"/>
  <c r="P122" i="6" s="1"/>
  <c r="B209" i="1"/>
  <c r="B125" i="6" s="1"/>
  <c r="M125" i="6"/>
  <c r="P125" i="6" s="1"/>
  <c r="A212" i="1"/>
  <c r="A128" i="6" s="1"/>
  <c r="B214" i="1"/>
  <c r="B130" i="6"/>
  <c r="M130" i="6" s="1"/>
  <c r="P130" i="6" s="1"/>
  <c r="B217" i="1"/>
  <c r="B133" i="6" s="1"/>
  <c r="M133" i="6"/>
  <c r="P133" i="6" s="1"/>
  <c r="A220" i="1"/>
  <c r="A136" i="6" s="1"/>
  <c r="B222" i="1"/>
  <c r="B138" i="6" s="1"/>
  <c r="M138" i="6" s="1"/>
  <c r="P138" i="6" s="1"/>
  <c r="B225" i="1"/>
  <c r="B141" i="6" s="1"/>
  <c r="M141" i="6" s="1"/>
  <c r="P141" i="6"/>
  <c r="A228" i="1"/>
  <c r="A144" i="6"/>
  <c r="B230" i="1"/>
  <c r="B146" i="6" s="1"/>
  <c r="M146" i="6" s="1"/>
  <c r="P146" i="6" s="1"/>
  <c r="B233" i="1"/>
  <c r="B149" i="6"/>
  <c r="M149" i="6" s="1"/>
  <c r="P149" i="6"/>
  <c r="A236" i="1"/>
  <c r="A152" i="6" s="1"/>
  <c r="B238" i="1"/>
  <c r="B154" i="6" s="1"/>
  <c r="M154" i="6" s="1"/>
  <c r="P154" i="6" s="1"/>
  <c r="B241" i="1"/>
  <c r="B157" i="6" s="1"/>
  <c r="M157" i="6"/>
  <c r="P157" i="6" s="1"/>
  <c r="A244" i="1"/>
  <c r="A160" i="6" s="1"/>
  <c r="B246" i="1"/>
  <c r="B162" i="6" s="1"/>
  <c r="M162" i="6" s="1"/>
  <c r="P162" i="6" s="1"/>
  <c r="B249" i="1"/>
  <c r="B165" i="6" s="1"/>
  <c r="M165" i="6" s="1"/>
  <c r="P165" i="6" s="1"/>
  <c r="A252" i="1"/>
  <c r="A168" i="6"/>
  <c r="B254" i="1"/>
  <c r="B170" i="6"/>
  <c r="M170" i="6" s="1"/>
  <c r="P170" i="6" s="1"/>
  <c r="B257" i="1"/>
  <c r="B173" i="6"/>
  <c r="M173" i="6" s="1"/>
  <c r="P173" i="6" s="1"/>
  <c r="A260" i="1"/>
  <c r="A176" i="6" s="1"/>
  <c r="B262" i="1"/>
  <c r="B178" i="6" s="1"/>
  <c r="M178" i="6" s="1"/>
  <c r="P178" i="6" s="1"/>
  <c r="B265" i="1"/>
  <c r="B181" i="6"/>
  <c r="M181" i="6"/>
  <c r="P181" i="6" s="1"/>
  <c r="A268" i="1"/>
  <c r="A184" i="6" s="1"/>
  <c r="B270" i="1"/>
  <c r="B186" i="6" s="1"/>
  <c r="M186" i="6" s="1"/>
  <c r="P186" i="6" s="1"/>
  <c r="B273" i="1"/>
  <c r="B189" i="6" s="1"/>
  <c r="M189" i="6" s="1"/>
  <c r="P189" i="6" s="1"/>
  <c r="A276" i="1"/>
  <c r="A192" i="6" s="1"/>
  <c r="B278" i="1"/>
  <c r="B194" i="6"/>
  <c r="M194" i="6"/>
  <c r="P194" i="6" s="1"/>
  <c r="B281" i="1"/>
  <c r="B197" i="6" s="1"/>
  <c r="M197" i="6" s="1"/>
  <c r="P197" i="6" s="1"/>
  <c r="A284" i="1"/>
  <c r="A200" i="6" s="1"/>
  <c r="B286" i="1"/>
  <c r="B202" i="6" s="1"/>
  <c r="M202" i="6" s="1"/>
  <c r="P202" i="6" s="1"/>
  <c r="B289" i="1"/>
  <c r="B205" i="6" s="1"/>
  <c r="M205" i="6" s="1"/>
  <c r="P205" i="6"/>
  <c r="A292" i="1"/>
  <c r="A208" i="6" s="1"/>
  <c r="B294" i="1"/>
  <c r="B210" i="6"/>
  <c r="M210" i="6" s="1"/>
  <c r="P210" i="6"/>
  <c r="B297" i="1"/>
  <c r="B213" i="6"/>
  <c r="M213" i="6" s="1"/>
  <c r="P213" i="6"/>
  <c r="A300" i="1"/>
  <c r="A216" i="6" s="1"/>
  <c r="B302" i="1"/>
  <c r="B218" i="6" s="1"/>
  <c r="M218" i="6" s="1"/>
  <c r="P218" i="6" s="1"/>
  <c r="B305" i="1"/>
  <c r="B221" i="6" s="1"/>
  <c r="M221" i="6" s="1"/>
  <c r="P221" i="6" s="1"/>
  <c r="A308" i="1"/>
  <c r="A224" i="6" s="1"/>
  <c r="B310" i="1"/>
  <c r="B226" i="6" s="1"/>
  <c r="M226" i="6"/>
  <c r="P226" i="6" s="1"/>
  <c r="B313" i="1"/>
  <c r="B229" i="6" s="1"/>
  <c r="M229" i="6" s="1"/>
  <c r="P229" i="6" s="1"/>
  <c r="A316" i="1"/>
  <c r="A232" i="6"/>
  <c r="B318" i="1"/>
  <c r="B234" i="6"/>
  <c r="M234" i="6" s="1"/>
  <c r="P234" i="6" s="1"/>
  <c r="B321" i="1"/>
  <c r="B237" i="6"/>
  <c r="M237" i="6"/>
  <c r="P237" i="6" s="1"/>
  <c r="A324" i="1"/>
  <c r="A240" i="6"/>
  <c r="B326" i="1"/>
  <c r="B242" i="6" s="1"/>
  <c r="M242" i="6" s="1"/>
  <c r="P242" i="6" s="1"/>
  <c r="B329" i="1"/>
  <c r="B245" i="6"/>
  <c r="M245" i="6"/>
  <c r="P245" i="6" s="1"/>
  <c r="A332" i="1"/>
  <c r="A248" i="6" s="1"/>
  <c r="B334" i="1"/>
  <c r="B250" i="6" s="1"/>
  <c r="M250" i="6" s="1"/>
  <c r="P250" i="6" s="1"/>
  <c r="B337" i="1"/>
  <c r="B253" i="6"/>
  <c r="M253" i="6" s="1"/>
  <c r="P253" i="6" s="1"/>
  <c r="A340" i="1"/>
  <c r="A256" i="6" s="1"/>
  <c r="B342" i="1"/>
  <c r="B258" i="6"/>
  <c r="M258" i="6"/>
  <c r="P258" i="6" s="1"/>
  <c r="B345" i="1"/>
  <c r="B261" i="6" s="1"/>
  <c r="M261" i="6" s="1"/>
  <c r="P261" i="6" s="1"/>
  <c r="A348" i="1"/>
  <c r="A264" i="6" s="1"/>
  <c r="B350" i="1"/>
  <c r="B266" i="6" s="1"/>
  <c r="M266" i="6" s="1"/>
  <c r="P266" i="6" s="1"/>
  <c r="B353" i="1"/>
  <c r="B269" i="6" s="1"/>
  <c r="M269" i="6" s="1"/>
  <c r="P269" i="6" s="1"/>
  <c r="A356" i="1"/>
  <c r="A272" i="6"/>
  <c r="B358" i="1"/>
  <c r="B274" i="6"/>
  <c r="M274" i="6" s="1"/>
  <c r="P274" i="6" s="1"/>
  <c r="B361" i="1"/>
  <c r="B277" i="6"/>
  <c r="M277" i="6" s="1"/>
  <c r="P277" i="6" s="1"/>
  <c r="A364" i="1"/>
  <c r="A280" i="6" s="1"/>
  <c r="B366" i="1"/>
  <c r="B282" i="6" s="1"/>
  <c r="M282" i="6" s="1"/>
  <c r="P282" i="6" s="1"/>
  <c r="B369" i="1"/>
  <c r="B285" i="6" s="1"/>
  <c r="M285" i="6" s="1"/>
  <c r="P285" i="6" s="1"/>
  <c r="A372" i="1"/>
  <c r="A288" i="6" s="1"/>
  <c r="B374" i="1"/>
  <c r="B290" i="6" s="1"/>
  <c r="M290" i="6"/>
  <c r="P290" i="6" s="1"/>
  <c r="B377" i="1"/>
  <c r="B293" i="6" s="1"/>
  <c r="M293" i="6" s="1"/>
  <c r="P293" i="6" s="1"/>
  <c r="A380" i="1"/>
  <c r="A296" i="6"/>
  <c r="B382" i="1"/>
  <c r="B298" i="6"/>
  <c r="M298" i="6" s="1"/>
  <c r="P298" i="6" s="1"/>
  <c r="B385" i="1"/>
  <c r="B301" i="6" s="1"/>
  <c r="M301" i="6" s="1"/>
  <c r="P301" i="6" s="1"/>
  <c r="A388" i="1"/>
  <c r="A304" i="6"/>
  <c r="B390" i="1"/>
  <c r="B306" i="6" s="1"/>
  <c r="M306" i="6" s="1"/>
  <c r="P306" i="6" s="1"/>
  <c r="B393" i="1"/>
  <c r="B309" i="6"/>
  <c r="M309" i="6"/>
  <c r="P309" i="6" s="1"/>
  <c r="A396" i="1"/>
  <c r="A312" i="6" s="1"/>
  <c r="B398" i="1"/>
  <c r="B314" i="6" s="1"/>
  <c r="M314" i="6" s="1"/>
  <c r="P314" i="6" s="1"/>
  <c r="B401" i="1"/>
  <c r="B317" i="6" s="1"/>
  <c r="M317" i="6" s="1"/>
  <c r="P317" i="6" s="1"/>
  <c r="A404" i="1"/>
  <c r="A320" i="6" s="1"/>
  <c r="B406" i="1"/>
  <c r="B322" i="6"/>
  <c r="M322" i="6"/>
  <c r="P322" i="6" s="1"/>
  <c r="B409" i="1"/>
  <c r="B325" i="6" s="1"/>
  <c r="M325" i="6"/>
  <c r="P325" i="6" s="1"/>
  <c r="A412" i="1"/>
  <c r="A328" i="6" s="1"/>
  <c r="B414" i="1"/>
  <c r="B330" i="6" s="1"/>
  <c r="M330" i="6" s="1"/>
  <c r="P330" i="6" s="1"/>
  <c r="B417" i="1"/>
  <c r="B333" i="6" s="1"/>
  <c r="M333" i="6" s="1"/>
  <c r="P333" i="6"/>
  <c r="A420" i="1"/>
  <c r="A336" i="6"/>
  <c r="B422" i="1"/>
  <c r="B338" i="6"/>
  <c r="M338" i="6" s="1"/>
  <c r="P338" i="6"/>
  <c r="B425" i="1"/>
  <c r="B341" i="6"/>
  <c r="M341" i="6" s="1"/>
  <c r="P341" i="6"/>
  <c r="A428" i="1"/>
  <c r="A344" i="6" s="1"/>
  <c r="A430" i="1"/>
  <c r="A346" i="6" s="1"/>
  <c r="A432" i="1"/>
  <c r="A348" i="6"/>
  <c r="A434" i="1"/>
  <c r="A350" i="6"/>
  <c r="A436" i="1"/>
  <c r="A352" i="6"/>
  <c r="A438" i="1"/>
  <c r="A354" i="6"/>
  <c r="A440" i="1"/>
  <c r="A356" i="6"/>
  <c r="A442" i="1"/>
  <c r="A358" i="6"/>
  <c r="A444" i="1"/>
  <c r="A360" i="6" s="1"/>
  <c r="A446" i="1"/>
  <c r="A362" i="6" s="1"/>
  <c r="A448" i="1"/>
  <c r="A364" i="6"/>
  <c r="A450" i="1"/>
  <c r="A366" i="6" s="1"/>
  <c r="A452" i="1"/>
  <c r="A368" i="6"/>
  <c r="A454" i="1"/>
  <c r="A370" i="6"/>
  <c r="A456" i="1"/>
  <c r="A372" i="6"/>
  <c r="A458" i="1"/>
  <c r="A374" i="6"/>
  <c r="A460" i="1"/>
  <c r="A376" i="6" s="1"/>
  <c r="A462" i="1"/>
  <c r="A378" i="6" s="1"/>
  <c r="A464" i="1"/>
  <c r="A380" i="6"/>
  <c r="A466" i="1"/>
  <c r="A382" i="6"/>
  <c r="A468" i="1"/>
  <c r="A384" i="6" s="1"/>
  <c r="A470" i="1"/>
  <c r="A386" i="6"/>
  <c r="A472" i="1"/>
  <c r="A388" i="6"/>
  <c r="A474" i="1"/>
  <c r="A390" i="6"/>
  <c r="A476" i="1"/>
  <c r="A392" i="6" s="1"/>
  <c r="A478" i="1"/>
  <c r="A394" i="6" s="1"/>
  <c r="A480" i="1"/>
  <c r="A396" i="6"/>
  <c r="A482" i="1"/>
  <c r="A398" i="6"/>
  <c r="A484" i="1"/>
  <c r="A400" i="6"/>
  <c r="A486" i="1"/>
  <c r="A402" i="6" s="1"/>
  <c r="A488" i="1"/>
  <c r="A404" i="6"/>
  <c r="A490" i="1"/>
  <c r="A406" i="6"/>
  <c r="A492" i="1"/>
  <c r="A408" i="6" s="1"/>
  <c r="A494" i="1"/>
  <c r="A410" i="6" s="1"/>
  <c r="A496" i="1"/>
  <c r="A412" i="6"/>
  <c r="A498" i="1"/>
  <c r="A414" i="6"/>
  <c r="A500" i="1"/>
  <c r="A416" i="6"/>
  <c r="A502" i="1"/>
  <c r="A418" i="6"/>
  <c r="A504" i="1"/>
  <c r="A420" i="6" s="1"/>
  <c r="A506" i="1"/>
  <c r="A422" i="6"/>
  <c r="A508" i="1"/>
  <c r="A424" i="6" s="1"/>
  <c r="A510" i="1"/>
  <c r="A426" i="6" s="1"/>
  <c r="A512" i="1"/>
  <c r="A428" i="6"/>
  <c r="A514" i="1"/>
  <c r="A430" i="6"/>
  <c r="A516" i="1"/>
  <c r="A432" i="6"/>
  <c r="A518" i="1"/>
  <c r="A434" i="6"/>
  <c r="A520" i="1"/>
  <c r="A436" i="6"/>
  <c r="A522" i="1"/>
  <c r="A438" i="6" s="1"/>
  <c r="A524" i="1"/>
  <c r="A440" i="6" s="1"/>
  <c r="A526" i="1"/>
  <c r="A442" i="6" s="1"/>
  <c r="A528" i="1"/>
  <c r="A444" i="6"/>
  <c r="A530" i="1"/>
  <c r="A446" i="6"/>
  <c r="A532" i="1"/>
  <c r="A448" i="6"/>
  <c r="A534" i="1"/>
  <c r="A450" i="6"/>
  <c r="A536" i="1"/>
  <c r="A452" i="6"/>
  <c r="A538" i="1"/>
  <c r="A454" i="6"/>
  <c r="A540" i="1"/>
  <c r="A456" i="6" s="1"/>
  <c r="A542" i="1"/>
  <c r="A458" i="6" s="1"/>
  <c r="A544" i="1"/>
  <c r="A460" i="6"/>
  <c r="A546" i="1"/>
  <c r="A462" i="6"/>
  <c r="A548" i="1"/>
  <c r="A464" i="6"/>
  <c r="A550" i="1"/>
  <c r="A466" i="6"/>
  <c r="A552" i="1"/>
  <c r="A468" i="6"/>
  <c r="A554" i="1"/>
  <c r="A470" i="6"/>
  <c r="A556" i="1"/>
  <c r="A472" i="6" s="1"/>
  <c r="A558" i="1"/>
  <c r="A474" i="6" s="1"/>
  <c r="A560" i="1"/>
  <c r="A476" i="6"/>
  <c r="A562" i="1"/>
  <c r="A478" i="6"/>
  <c r="A564" i="1"/>
  <c r="A480" i="6"/>
  <c r="A566" i="1"/>
  <c r="A482" i="6"/>
  <c r="A568" i="1"/>
  <c r="A484" i="6"/>
  <c r="A570" i="1"/>
  <c r="A486" i="6"/>
  <c r="A572" i="1"/>
  <c r="A488" i="6" s="1"/>
  <c r="A574" i="1"/>
  <c r="A490" i="6" s="1"/>
  <c r="A1375" i="1"/>
  <c r="A1291" i="6"/>
  <c r="A1377" i="1"/>
  <c r="A1293" i="6" s="1"/>
  <c r="A1379" i="1"/>
  <c r="A1295" i="6"/>
  <c r="A1381" i="1"/>
  <c r="A1297" i="6"/>
  <c r="A1383" i="1"/>
  <c r="A1299" i="6"/>
  <c r="A1385" i="1"/>
  <c r="A1301" i="6"/>
  <c r="A1387" i="1"/>
  <c r="A1303" i="6" s="1"/>
  <c r="A1389" i="1"/>
  <c r="A1305" i="6" s="1"/>
  <c r="A1391" i="1"/>
  <c r="A1307" i="6"/>
  <c r="A1393" i="1"/>
  <c r="A1309" i="6"/>
  <c r="A1395" i="1"/>
  <c r="A1311" i="6" s="1"/>
  <c r="A1397" i="1"/>
  <c r="A1313" i="6"/>
  <c r="A1399" i="1"/>
  <c r="A1315" i="6"/>
  <c r="A1401" i="1"/>
  <c r="A1317" i="6"/>
  <c r="A1403" i="1"/>
  <c r="A1319" i="6" s="1"/>
  <c r="A1405" i="1"/>
  <c r="A1321" i="6" s="1"/>
  <c r="A1407" i="1"/>
  <c r="A1323" i="6"/>
  <c r="A1409" i="1"/>
  <c r="A1325" i="6"/>
  <c r="A1411" i="1"/>
  <c r="A1327" i="6"/>
  <c r="A1413" i="1"/>
  <c r="A1329" i="6" s="1"/>
  <c r="A1415" i="1"/>
  <c r="A1331" i="6"/>
  <c r="A1417" i="1"/>
  <c r="A1333" i="6"/>
  <c r="A1419" i="1"/>
  <c r="A1335" i="6" s="1"/>
  <c r="A1421" i="1"/>
  <c r="A1337" i="6" s="1"/>
  <c r="A1423" i="1"/>
  <c r="A1339" i="6"/>
  <c r="A1425" i="1"/>
  <c r="A1341" i="6"/>
  <c r="A1427" i="1"/>
  <c r="A1343" i="6"/>
  <c r="A1429" i="1"/>
  <c r="A1345" i="6"/>
  <c r="A1431" i="1"/>
  <c r="A1347" i="6" s="1"/>
  <c r="A1433" i="1"/>
  <c r="A1349" i="6"/>
  <c r="A1435" i="1"/>
  <c r="A1351" i="6" s="1"/>
  <c r="A1437" i="1"/>
  <c r="A1353" i="6" s="1"/>
  <c r="A1439" i="1"/>
  <c r="A1355" i="6"/>
  <c r="A1441" i="1"/>
  <c r="A1357" i="6"/>
  <c r="A1443" i="1"/>
  <c r="A1359" i="6"/>
  <c r="A1445" i="1"/>
  <c r="A1361" i="6"/>
  <c r="A1447" i="1"/>
  <c r="A1363" i="6"/>
  <c r="A1449" i="1"/>
  <c r="A1365" i="6" s="1"/>
  <c r="A1451" i="1"/>
  <c r="A1367" i="6" s="1"/>
  <c r="A1453" i="1"/>
  <c r="A1369" i="6" s="1"/>
  <c r="A1455" i="1"/>
  <c r="A1371" i="6"/>
  <c r="A1457" i="1"/>
  <c r="A1373" i="6"/>
  <c r="A1459" i="1"/>
  <c r="A1375" i="6"/>
  <c r="A1461" i="1"/>
  <c r="A1377" i="6"/>
  <c r="A1463" i="1"/>
  <c r="A1379" i="6"/>
  <c r="A1465" i="1"/>
  <c r="A1381" i="6"/>
  <c r="A1467" i="1"/>
  <c r="A1383" i="6" s="1"/>
  <c r="A1469" i="1"/>
  <c r="A1385" i="6" s="1"/>
  <c r="A1471" i="1"/>
  <c r="A1387" i="6"/>
  <c r="A1473" i="1"/>
  <c r="A1389" i="6"/>
  <c r="A1475" i="1"/>
  <c r="A1391" i="6"/>
  <c r="A1477" i="1"/>
  <c r="A1393" i="6"/>
  <c r="A1479" i="1"/>
  <c r="A1395" i="6"/>
  <c r="A1481" i="1"/>
  <c r="A1397" i="6"/>
  <c r="A1483" i="1"/>
  <c r="A1399" i="6" s="1"/>
  <c r="A1485" i="1"/>
  <c r="A1401" i="6" s="1"/>
  <c r="A1487" i="1"/>
  <c r="A1403" i="6"/>
  <c r="A1489" i="1"/>
  <c r="A1405" i="6"/>
  <c r="A1491" i="1"/>
  <c r="A1407" i="6"/>
  <c r="A1493" i="1"/>
  <c r="A1409" i="6"/>
  <c r="A1495" i="1"/>
  <c r="A1411" i="6"/>
  <c r="A1497" i="1"/>
  <c r="A1413" i="6"/>
  <c r="A1499" i="1"/>
  <c r="A1415" i="6" s="1"/>
  <c r="A1501" i="1"/>
  <c r="A1417" i="6" s="1"/>
  <c r="A1503" i="1"/>
  <c r="A1419" i="6"/>
  <c r="A1505" i="1"/>
  <c r="A1421" i="6" s="1"/>
  <c r="A1507" i="1"/>
  <c r="A1423" i="6"/>
  <c r="A1509" i="1"/>
  <c r="A1425" i="6"/>
  <c r="A1511" i="1"/>
  <c r="A1427" i="6"/>
  <c r="A1513" i="1"/>
  <c r="A1429" i="6"/>
  <c r="A1515" i="1"/>
  <c r="A1431" i="6" s="1"/>
  <c r="A1517" i="1"/>
  <c r="A1433" i="6" s="1"/>
  <c r="A1519" i="1"/>
  <c r="A1435" i="6"/>
  <c r="A1521" i="1"/>
  <c r="A1437" i="6"/>
  <c r="A1523" i="1"/>
  <c r="A1439" i="6" s="1"/>
  <c r="A1525" i="1"/>
  <c r="A1441" i="6"/>
  <c r="A1527" i="1"/>
  <c r="A1443" i="6"/>
  <c r="A1529" i="1"/>
  <c r="A1445" i="6"/>
  <c r="A1531" i="1"/>
  <c r="A1447" i="6" s="1"/>
  <c r="A1533" i="1"/>
  <c r="A1449" i="6" s="1"/>
  <c r="A1535" i="1"/>
  <c r="A1451" i="6"/>
  <c r="A1537" i="1"/>
  <c r="A1453" i="6"/>
  <c r="A1539" i="1"/>
  <c r="A1455" i="6"/>
  <c r="A1541" i="1"/>
  <c r="A1457" i="6" s="1"/>
  <c r="A1543" i="1"/>
  <c r="A1459" i="6"/>
  <c r="A1545" i="1"/>
  <c r="A1461" i="6"/>
  <c r="A1547" i="1"/>
  <c r="A1463" i="6" s="1"/>
  <c r="A1549" i="1"/>
  <c r="A1465" i="6" s="1"/>
  <c r="A1551" i="1"/>
  <c r="A1467" i="6"/>
  <c r="A1553" i="1"/>
  <c r="A1469" i="6"/>
  <c r="A1555" i="1"/>
  <c r="A1471" i="6"/>
  <c r="A1557" i="1"/>
  <c r="A1473" i="6"/>
  <c r="A1559" i="1"/>
  <c r="A1475" i="6" s="1"/>
  <c r="A1561" i="1"/>
  <c r="A1477" i="6"/>
  <c r="A1563" i="1"/>
  <c r="A1479" i="6" s="1"/>
  <c r="A1565" i="1"/>
  <c r="A1481" i="6" s="1"/>
  <c r="A1567" i="1"/>
  <c r="A1483" i="6"/>
  <c r="A1569" i="1"/>
  <c r="A1485" i="6"/>
  <c r="A1571" i="1"/>
  <c r="A1487" i="6"/>
  <c r="A1573" i="1"/>
  <c r="A1489" i="6"/>
  <c r="A1575" i="1"/>
  <c r="A1491" i="6"/>
  <c r="A1577" i="1"/>
  <c r="A1493" i="6" s="1"/>
  <c r="A1579" i="1"/>
  <c r="A1495" i="6" s="1"/>
  <c r="A1581" i="1"/>
  <c r="A1497" i="6" s="1"/>
  <c r="A1583" i="1"/>
  <c r="A1499" i="6"/>
  <c r="A1585" i="1"/>
  <c r="A1501" i="6"/>
  <c r="A1587" i="1"/>
  <c r="A1503" i="6"/>
  <c r="A1589" i="1"/>
  <c r="A1505" i="6"/>
  <c r="A1591" i="1"/>
  <c r="A1507" i="6"/>
  <c r="A1593" i="1"/>
  <c r="A1509" i="6"/>
  <c r="A1595" i="1"/>
  <c r="A1511" i="6" s="1"/>
  <c r="A1597" i="1"/>
  <c r="A1513" i="6" s="1"/>
  <c r="A1599" i="1"/>
  <c r="A1515" i="6"/>
  <c r="A1601" i="1"/>
  <c r="A1517" i="6"/>
  <c r="A1603" i="1"/>
  <c r="A1519" i="6"/>
  <c r="A1605" i="1"/>
  <c r="A1521" i="6"/>
  <c r="A1607" i="1"/>
  <c r="A1523" i="6"/>
  <c r="A1609" i="1"/>
  <c r="A1525" i="6"/>
  <c r="A1611" i="1"/>
  <c r="A1527" i="6" s="1"/>
  <c r="A1613" i="1"/>
  <c r="A1529" i="6" s="1"/>
  <c r="A1615" i="1"/>
  <c r="A1531" i="6"/>
  <c r="A1617" i="1"/>
  <c r="A1533" i="6"/>
  <c r="A1619" i="1"/>
  <c r="A1535" i="6"/>
  <c r="A1621" i="1"/>
  <c r="A1537" i="6"/>
  <c r="A1623" i="1"/>
  <c r="A1539" i="6"/>
  <c r="A1625" i="1"/>
  <c r="A1541" i="6"/>
  <c r="A1627" i="1"/>
  <c r="A1543" i="6" s="1"/>
  <c r="A1629" i="1"/>
  <c r="A1545" i="6" s="1"/>
  <c r="A1631" i="1"/>
  <c r="A1547" i="6"/>
  <c r="A1633" i="1"/>
  <c r="A1549" i="6" s="1"/>
  <c r="A1635" i="1"/>
  <c r="A1551" i="6"/>
  <c r="A1637" i="1"/>
  <c r="A1553" i="6"/>
  <c r="A1639" i="1"/>
  <c r="A1555" i="6"/>
  <c r="A1641" i="1"/>
  <c r="A1557" i="6"/>
  <c r="A1643" i="1"/>
  <c r="A1559" i="6" s="1"/>
  <c r="A1645" i="1"/>
  <c r="A1561" i="6" s="1"/>
  <c r="A1647" i="1"/>
  <c r="A1563" i="6"/>
  <c r="A1649" i="1"/>
  <c r="A1565" i="6"/>
  <c r="A1651" i="1"/>
  <c r="A1567" i="6" s="1"/>
  <c r="A1653" i="1"/>
  <c r="A1569" i="6"/>
  <c r="B9" i="1"/>
  <c r="B9" i="3"/>
  <c r="M9" i="3" s="1"/>
  <c r="P9" i="3"/>
  <c r="B17" i="1"/>
  <c r="B17" i="3" s="1"/>
  <c r="M17" i="3" s="1"/>
  <c r="P17" i="3" s="1"/>
  <c r="B23" i="1"/>
  <c r="B23" i="3"/>
  <c r="M23" i="3"/>
  <c r="P23" i="3" s="1"/>
  <c r="B30" i="1"/>
  <c r="B30" i="3" s="1"/>
  <c r="M30" i="3" s="1"/>
  <c r="P30" i="3" s="1"/>
  <c r="B38" i="1"/>
  <c r="B38" i="3" s="1"/>
  <c r="M38" i="3" s="1"/>
  <c r="P38" i="3" s="1"/>
  <c r="B45" i="1"/>
  <c r="B45" i="3" s="1"/>
  <c r="M45" i="3" s="1"/>
  <c r="P45" i="3" s="1"/>
  <c r="B51" i="1"/>
  <c r="B51" i="3"/>
  <c r="M51" i="3" s="1"/>
  <c r="P51" i="3"/>
  <c r="B59" i="1"/>
  <c r="B59" i="3"/>
  <c r="M59" i="3" s="1"/>
  <c r="P59" i="3" s="1"/>
  <c r="B66" i="1"/>
  <c r="B66" i="3"/>
  <c r="M66" i="3"/>
  <c r="P66" i="3" s="1"/>
  <c r="B73" i="1"/>
  <c r="B73" i="3" s="1"/>
  <c r="M73" i="3" s="1"/>
  <c r="P73" i="3" s="1"/>
  <c r="B81" i="1"/>
  <c r="B81" i="3"/>
  <c r="M81" i="3"/>
  <c r="P81" i="3" s="1"/>
  <c r="B87" i="1"/>
  <c r="B3" i="6" s="1"/>
  <c r="M3" i="6"/>
  <c r="P3" i="6" s="1"/>
  <c r="B94" i="1"/>
  <c r="B10" i="6" s="1"/>
  <c r="M10" i="6" s="1"/>
  <c r="P10" i="6" s="1"/>
  <c r="B102" i="1"/>
  <c r="B18" i="6" s="1"/>
  <c r="M18" i="6"/>
  <c r="P18" i="6" s="1"/>
  <c r="B109" i="1"/>
  <c r="B25" i="6"/>
  <c r="M25" i="6"/>
  <c r="P25" i="6" s="1"/>
  <c r="B115" i="1"/>
  <c r="B31" i="6" s="1"/>
  <c r="M31" i="6"/>
  <c r="P31" i="6" s="1"/>
  <c r="B123" i="1"/>
  <c r="B39" i="6" s="1"/>
  <c r="M39" i="6" s="1"/>
  <c r="P39" i="6" s="1"/>
  <c r="B130" i="1"/>
  <c r="B46" i="6" s="1"/>
  <c r="M46" i="6" s="1"/>
  <c r="P46" i="6" s="1"/>
  <c r="B137" i="1"/>
  <c r="B53" i="6"/>
  <c r="M53" i="6" s="1"/>
  <c r="P53" i="6" s="1"/>
  <c r="B145" i="1"/>
  <c r="B61" i="6" s="1"/>
  <c r="M61" i="6"/>
  <c r="P61" i="6" s="1"/>
  <c r="B151" i="1"/>
  <c r="B67" i="6" s="1"/>
  <c r="M67" i="6" s="1"/>
  <c r="P67" i="6" s="1"/>
  <c r="B158" i="1"/>
  <c r="B74" i="6" s="1"/>
  <c r="M74" i="6" s="1"/>
  <c r="P74" i="6" s="1"/>
  <c r="B166" i="1"/>
  <c r="B82" i="6"/>
  <c r="M82" i="6"/>
  <c r="P82" i="6"/>
  <c r="B173" i="1"/>
  <c r="B89" i="6"/>
  <c r="M89" i="6"/>
  <c r="P89" i="6" s="1"/>
  <c r="B176" i="1"/>
  <c r="B92" i="6" s="1"/>
  <c r="M92" i="6"/>
  <c r="P92" i="6" s="1"/>
  <c r="B180" i="1"/>
  <c r="B96" i="6" s="1"/>
  <c r="M96" i="6" s="1"/>
  <c r="P96" i="6" s="1"/>
  <c r="A184" i="1"/>
  <c r="A100" i="6"/>
  <c r="B187" i="1"/>
  <c r="B103" i="6" s="1"/>
  <c r="M103" i="6" s="1"/>
  <c r="P103" i="6"/>
  <c r="B191" i="1"/>
  <c r="B107" i="6"/>
  <c r="M107" i="6"/>
  <c r="P107" i="6" s="1"/>
  <c r="B194" i="1"/>
  <c r="B110" i="6" s="1"/>
  <c r="M110" i="6" s="1"/>
  <c r="P110" i="6" s="1"/>
  <c r="A198" i="1"/>
  <c r="A114" i="6" s="1"/>
  <c r="A202" i="1"/>
  <c r="A118" i="6"/>
  <c r="B205" i="1"/>
  <c r="B121" i="6" s="1"/>
  <c r="M121" i="6" s="1"/>
  <c r="P121" i="6" s="1"/>
  <c r="B208" i="1"/>
  <c r="B124" i="6"/>
  <c r="M124" i="6" s="1"/>
  <c r="P124" i="6" s="1"/>
  <c r="B212" i="1"/>
  <c r="B128" i="6" s="1"/>
  <c r="M128" i="6" s="1"/>
  <c r="P128" i="6" s="1"/>
  <c r="A216" i="1"/>
  <c r="A132" i="6" s="1"/>
  <c r="B219" i="1"/>
  <c r="B135" i="6"/>
  <c r="M135" i="6"/>
  <c r="P135" i="6" s="1"/>
  <c r="B223" i="1"/>
  <c r="B139" i="6" s="1"/>
  <c r="M139" i="6" s="1"/>
  <c r="P139" i="6" s="1"/>
  <c r="B226" i="1"/>
  <c r="B142" i="6" s="1"/>
  <c r="M142" i="6" s="1"/>
  <c r="P142" i="6" s="1"/>
  <c r="A230" i="1"/>
  <c r="A146" i="6" s="1"/>
  <c r="A234" i="1"/>
  <c r="A150" i="6" s="1"/>
  <c r="B237" i="1"/>
  <c r="B153" i="6"/>
  <c r="M153" i="6"/>
  <c r="P153" i="6" s="1"/>
  <c r="B240" i="1"/>
  <c r="B156" i="6"/>
  <c r="M156" i="6" s="1"/>
  <c r="P156" i="6" s="1"/>
  <c r="B244" i="1"/>
  <c r="B160" i="6" s="1"/>
  <c r="M160" i="6"/>
  <c r="P160" i="6" s="1"/>
  <c r="A248" i="1"/>
  <c r="A164" i="6" s="1"/>
  <c r="B251" i="1"/>
  <c r="B167" i="6" s="1"/>
  <c r="M167" i="6" s="1"/>
  <c r="P167" i="6"/>
  <c r="B255" i="1"/>
  <c r="B171" i="6"/>
  <c r="M171" i="6" s="1"/>
  <c r="P171" i="6"/>
  <c r="B258" i="1"/>
  <c r="B174" i="6"/>
  <c r="M174" i="6" s="1"/>
  <c r="P174" i="6" s="1"/>
  <c r="A262" i="1"/>
  <c r="A178" i="6"/>
  <c r="A266" i="1"/>
  <c r="A182" i="6" s="1"/>
  <c r="B269" i="1"/>
  <c r="B185" i="6" s="1"/>
  <c r="M185" i="6" s="1"/>
  <c r="P185" i="6"/>
  <c r="B272" i="1"/>
  <c r="B188" i="6"/>
  <c r="M188" i="6"/>
  <c r="P188" i="6" s="1"/>
  <c r="B276" i="1"/>
  <c r="B192" i="6" s="1"/>
  <c r="M192" i="6" s="1"/>
  <c r="P192" i="6" s="1"/>
  <c r="A280" i="1"/>
  <c r="A196" i="6"/>
  <c r="B283" i="1"/>
  <c r="B199" i="6" s="1"/>
  <c r="M199" i="6" s="1"/>
  <c r="P199" i="6" s="1"/>
  <c r="B287" i="1"/>
  <c r="B203" i="6"/>
  <c r="M203" i="6"/>
  <c r="P203" i="6" s="1"/>
  <c r="B290" i="1"/>
  <c r="B206" i="6"/>
  <c r="M206" i="6"/>
  <c r="P206" i="6" s="1"/>
  <c r="A294" i="1"/>
  <c r="A210" i="6" s="1"/>
  <c r="A298" i="1"/>
  <c r="A214" i="6" s="1"/>
  <c r="B301" i="1"/>
  <c r="B217" i="6" s="1"/>
  <c r="M217" i="6"/>
  <c r="P217" i="6" s="1"/>
  <c r="B304" i="1"/>
  <c r="B220" i="6"/>
  <c r="M220" i="6"/>
  <c r="P220" i="6" s="1"/>
  <c r="B308" i="1"/>
  <c r="B224" i="6"/>
  <c r="M224" i="6" s="1"/>
  <c r="P224" i="6" s="1"/>
  <c r="A312" i="1"/>
  <c r="A228" i="6" s="1"/>
  <c r="B315" i="1"/>
  <c r="B231" i="6" s="1"/>
  <c r="M231" i="6"/>
  <c r="P231" i="6" s="1"/>
  <c r="B319" i="1"/>
  <c r="B235" i="6" s="1"/>
  <c r="M235" i="6" s="1"/>
  <c r="P235" i="6"/>
  <c r="B322" i="1"/>
  <c r="B238" i="6"/>
  <c r="M238" i="6" s="1"/>
  <c r="P238" i="6"/>
  <c r="A326" i="1"/>
  <c r="A242" i="6"/>
  <c r="A330" i="1"/>
  <c r="A246" i="6" s="1"/>
  <c r="B333" i="1"/>
  <c r="B249" i="6"/>
  <c r="M249" i="6" s="1"/>
  <c r="P249" i="6" s="1"/>
  <c r="B336" i="1"/>
  <c r="B252" i="6" s="1"/>
  <c r="M252" i="6" s="1"/>
  <c r="P252" i="6" s="1"/>
  <c r="B340" i="1"/>
  <c r="B256" i="6" s="1"/>
  <c r="M256" i="6"/>
  <c r="P256" i="6" s="1"/>
  <c r="A344" i="1"/>
  <c r="A260" i="6" s="1"/>
  <c r="B347" i="1"/>
  <c r="B263" i="6" s="1"/>
  <c r="M263" i="6" s="1"/>
  <c r="P263" i="6" s="1"/>
  <c r="B351" i="1"/>
  <c r="B267" i="6" s="1"/>
  <c r="M267" i="6"/>
  <c r="P267" i="6" s="1"/>
  <c r="B354" i="1"/>
  <c r="B270" i="6"/>
  <c r="M270" i="6"/>
  <c r="P270" i="6" s="1"/>
  <c r="A358" i="1"/>
  <c r="A274" i="6" s="1"/>
  <c r="A362" i="1"/>
  <c r="A278" i="6" s="1"/>
  <c r="B365" i="1"/>
  <c r="B281" i="6" s="1"/>
  <c r="M281" i="6"/>
  <c r="P281" i="6" s="1"/>
  <c r="B368" i="1"/>
  <c r="B284" i="6" s="1"/>
  <c r="M284" i="6" s="1"/>
  <c r="P284" i="6" s="1"/>
  <c r="B372" i="1"/>
  <c r="B288" i="6"/>
  <c r="M288" i="6"/>
  <c r="P288" i="6" s="1"/>
  <c r="A376" i="1"/>
  <c r="A292" i="6" s="1"/>
  <c r="B379" i="1"/>
  <c r="B295" i="6" s="1"/>
  <c r="M295" i="6"/>
  <c r="P295" i="6"/>
  <c r="B383" i="1"/>
  <c r="B299" i="6" s="1"/>
  <c r="M299" i="6" s="1"/>
  <c r="P299" i="6" s="1"/>
  <c r="B386" i="1"/>
  <c r="B302" i="6" s="1"/>
  <c r="M302" i="6" s="1"/>
  <c r="P302" i="6"/>
  <c r="A390" i="1"/>
  <c r="A306" i="6" s="1"/>
  <c r="B6" i="1"/>
  <c r="B6" i="3"/>
  <c r="M6" i="3" s="1"/>
  <c r="P6" i="3"/>
  <c r="B14" i="1"/>
  <c r="B14" i="3"/>
  <c r="M14" i="3" s="1"/>
  <c r="P14" i="3"/>
  <c r="B25" i="1"/>
  <c r="B25" i="3" s="1"/>
  <c r="M25" i="3"/>
  <c r="P25" i="3" s="1"/>
  <c r="B34" i="1"/>
  <c r="B34" i="3"/>
  <c r="M34" i="3" s="1"/>
  <c r="P34" i="3"/>
  <c r="B43" i="1"/>
  <c r="B43" i="3" s="1"/>
  <c r="M43" i="3" s="1"/>
  <c r="P43" i="3" s="1"/>
  <c r="B54" i="1"/>
  <c r="B54" i="3"/>
  <c r="M54" i="3" s="1"/>
  <c r="P54" i="3" s="1"/>
  <c r="B62" i="1"/>
  <c r="B62" i="3"/>
  <c r="M62" i="3"/>
  <c r="P62" i="3" s="1"/>
  <c r="B71" i="1"/>
  <c r="B71" i="3" s="1"/>
  <c r="M71" i="3" s="1"/>
  <c r="P71" i="3" s="1"/>
  <c r="B82" i="1"/>
  <c r="B82" i="3"/>
  <c r="M82" i="3" s="1"/>
  <c r="P82" i="3" s="1"/>
  <c r="B91" i="1"/>
  <c r="B7" i="6" s="1"/>
  <c r="M7" i="6"/>
  <c r="P7" i="6" s="1"/>
  <c r="B99" i="1"/>
  <c r="B15" i="6" s="1"/>
  <c r="M15" i="6"/>
  <c r="P15" i="6" s="1"/>
  <c r="B110" i="1"/>
  <c r="B26" i="6" s="1"/>
  <c r="M26" i="6" s="1"/>
  <c r="P26" i="6" s="1"/>
  <c r="B119" i="1"/>
  <c r="B35" i="6"/>
  <c r="M35" i="6" s="1"/>
  <c r="P35" i="6" s="1"/>
  <c r="B129" i="1"/>
  <c r="B45" i="6"/>
  <c r="M45" i="6" s="1"/>
  <c r="P45" i="6"/>
  <c r="B139" i="1"/>
  <c r="B55" i="6"/>
  <c r="M55" i="6" s="1"/>
  <c r="P55" i="6" s="1"/>
  <c r="B147" i="1"/>
  <c r="B63" i="6" s="1"/>
  <c r="M63" i="6" s="1"/>
  <c r="P63" i="6" s="1"/>
  <c r="B157" i="1"/>
  <c r="B73" i="6" s="1"/>
  <c r="M73" i="6"/>
  <c r="P73" i="6"/>
  <c r="B167" i="1"/>
  <c r="B83" i="6"/>
  <c r="M83" i="6"/>
  <c r="P83" i="6" s="1"/>
  <c r="B175" i="1"/>
  <c r="B91" i="6" s="1"/>
  <c r="M91" i="6" s="1"/>
  <c r="P91" i="6" s="1"/>
  <c r="B179" i="1"/>
  <c r="B95" i="6"/>
  <c r="M95" i="6" s="1"/>
  <c r="P95" i="6" s="1"/>
  <c r="B184" i="1"/>
  <c r="B100" i="6"/>
  <c r="M100" i="6" s="1"/>
  <c r="P100" i="6"/>
  <c r="B189" i="1"/>
  <c r="B105" i="6" s="1"/>
  <c r="M105" i="6" s="1"/>
  <c r="P105" i="6" s="1"/>
  <c r="A194" i="1"/>
  <c r="A110" i="6"/>
  <c r="B199" i="1"/>
  <c r="B115" i="6" s="1"/>
  <c r="M115" i="6" s="1"/>
  <c r="P115" i="6"/>
  <c r="B203" i="1"/>
  <c r="B119" i="6" s="1"/>
  <c r="M119" i="6" s="1"/>
  <c r="P119" i="6" s="1"/>
  <c r="A208" i="1"/>
  <c r="A124" i="6"/>
  <c r="B213" i="1"/>
  <c r="B129" i="6" s="1"/>
  <c r="M129" i="6" s="1"/>
  <c r="P129" i="6" s="1"/>
  <c r="A218" i="1"/>
  <c r="A134" i="6"/>
  <c r="A222" i="1"/>
  <c r="A138" i="6" s="1"/>
  <c r="B227" i="1"/>
  <c r="B143" i="6"/>
  <c r="M143" i="6"/>
  <c r="P143" i="6" s="1"/>
  <c r="A232" i="1"/>
  <c r="A148" i="6"/>
  <c r="B236" i="1"/>
  <c r="B152" i="6"/>
  <c r="M152" i="6" s="1"/>
  <c r="P152" i="6" s="1"/>
  <c r="A242" i="1"/>
  <c r="A158" i="6" s="1"/>
  <c r="A246" i="1"/>
  <c r="A162" i="6"/>
  <c r="B250" i="1"/>
  <c r="B166" i="6"/>
  <c r="M166" i="6" s="1"/>
  <c r="P166" i="6" s="1"/>
  <c r="A256" i="1"/>
  <c r="A172" i="6" s="1"/>
  <c r="B260" i="1"/>
  <c r="B176" i="6"/>
  <c r="M176" i="6" s="1"/>
  <c r="P176" i="6" s="1"/>
  <c r="B264" i="1"/>
  <c r="B180" i="6" s="1"/>
  <c r="M180" i="6" s="1"/>
  <c r="P180" i="6" s="1"/>
  <c r="A270" i="1"/>
  <c r="A186" i="6"/>
  <c r="B274" i="1"/>
  <c r="B190" i="6" s="1"/>
  <c r="M190" i="6" s="1"/>
  <c r="P190" i="6" s="1"/>
  <c r="B279" i="1"/>
  <c r="B195" i="6" s="1"/>
  <c r="M195" i="6" s="1"/>
  <c r="P195" i="6" s="1"/>
  <c r="B284" i="1"/>
  <c r="B200" i="6"/>
  <c r="M200" i="6" s="1"/>
  <c r="P200" i="6" s="1"/>
  <c r="B288" i="1"/>
  <c r="B204" i="6" s="1"/>
  <c r="M204" i="6" s="1"/>
  <c r="P204" i="6"/>
  <c r="B293" i="1"/>
  <c r="B209" i="6" s="1"/>
  <c r="M209" i="6" s="1"/>
  <c r="P209" i="6" s="1"/>
  <c r="B298" i="1"/>
  <c r="B214" i="6" s="1"/>
  <c r="M214" i="6" s="1"/>
  <c r="P214" i="6" s="1"/>
  <c r="B303" i="1"/>
  <c r="B219" i="6"/>
  <c r="M219" i="6"/>
  <c r="P219" i="6" s="1"/>
  <c r="B307" i="1"/>
  <c r="B223" i="6" s="1"/>
  <c r="M223" i="6" s="1"/>
  <c r="P223" i="6" s="1"/>
  <c r="B312" i="1"/>
  <c r="B228" i="6" s="1"/>
  <c r="M228" i="6" s="1"/>
  <c r="P228" i="6" s="1"/>
  <c r="B317" i="1"/>
  <c r="B233" i="6"/>
  <c r="M233" i="6" s="1"/>
  <c r="P233" i="6"/>
  <c r="A322" i="1"/>
  <c r="A238" i="6"/>
  <c r="B327" i="1"/>
  <c r="B243" i="6" s="1"/>
  <c r="M243" i="6" s="1"/>
  <c r="P243" i="6" s="1"/>
  <c r="B331" i="1"/>
  <c r="B247" i="6"/>
  <c r="M247" i="6" s="1"/>
  <c r="P247" i="6" s="1"/>
  <c r="A336" i="1"/>
  <c r="A252" i="6"/>
  <c r="B341" i="1"/>
  <c r="B257" i="6"/>
  <c r="M257" i="6" s="1"/>
  <c r="P257" i="6" s="1"/>
  <c r="A346" i="1"/>
  <c r="A262" i="6"/>
  <c r="A350" i="1"/>
  <c r="A266" i="6" s="1"/>
  <c r="B355" i="1"/>
  <c r="B271" i="6" s="1"/>
  <c r="M271" i="6" s="1"/>
  <c r="P271" i="6" s="1"/>
  <c r="A360" i="1"/>
  <c r="A276" i="6"/>
  <c r="B364" i="1"/>
  <c r="B280" i="6"/>
  <c r="M280" i="6" s="1"/>
  <c r="P280" i="6" s="1"/>
  <c r="A370" i="1"/>
  <c r="A286" i="6"/>
  <c r="A374" i="1"/>
  <c r="A290" i="6"/>
  <c r="B378" i="1"/>
  <c r="B294" i="6" s="1"/>
  <c r="M294" i="6" s="1"/>
  <c r="P294" i="6" s="1"/>
  <c r="A384" i="1"/>
  <c r="A300" i="6"/>
  <c r="B388" i="1"/>
  <c r="B304" i="6"/>
  <c r="M304" i="6" s="1"/>
  <c r="P304" i="6" s="1"/>
  <c r="B392" i="1"/>
  <c r="B308" i="6"/>
  <c r="M308" i="6" s="1"/>
  <c r="P308" i="6" s="1"/>
  <c r="B396" i="1"/>
  <c r="B312" i="6"/>
  <c r="M312" i="6"/>
  <c r="P312" i="6" s="1"/>
  <c r="A400" i="1"/>
  <c r="A316" i="6" s="1"/>
  <c r="B403" i="1"/>
  <c r="B319" i="6"/>
  <c r="M319" i="6"/>
  <c r="P319" i="6" s="1"/>
  <c r="B407" i="1"/>
  <c r="B323" i="6"/>
  <c r="M323" i="6"/>
  <c r="P323" i="6"/>
  <c r="B410" i="1"/>
  <c r="B326" i="6"/>
  <c r="M326" i="6" s="1"/>
  <c r="P326" i="6"/>
  <c r="A414" i="1"/>
  <c r="A330" i="6" s="1"/>
  <c r="A418" i="1"/>
  <c r="A334" i="6" s="1"/>
  <c r="B421" i="1"/>
  <c r="B337" i="6"/>
  <c r="M337" i="6"/>
  <c r="P337" i="6" s="1"/>
  <c r="B424" i="1"/>
  <c r="B340" i="6"/>
  <c r="M340" i="6" s="1"/>
  <c r="P340" i="6" s="1"/>
  <c r="B428" i="1"/>
  <c r="B344" i="6"/>
  <c r="M344" i="6" s="1"/>
  <c r="P344" i="6"/>
  <c r="A431" i="1"/>
  <c r="A347" i="6" s="1"/>
  <c r="B433" i="1"/>
  <c r="B349" i="6" s="1"/>
  <c r="M349" i="6" s="1"/>
  <c r="P349" i="6"/>
  <c r="B436" i="1"/>
  <c r="B352" i="6" s="1"/>
  <c r="M352" i="6" s="1"/>
  <c r="P352" i="6" s="1"/>
  <c r="A439" i="1"/>
  <c r="A355" i="6"/>
  <c r="B441" i="1"/>
  <c r="B357" i="6"/>
  <c r="M357" i="6" s="1"/>
  <c r="P357" i="6"/>
  <c r="B444" i="1"/>
  <c r="B360" i="6" s="1"/>
  <c r="M360" i="6" s="1"/>
  <c r="P360" i="6" s="1"/>
  <c r="A447" i="1"/>
  <c r="A363" i="6"/>
  <c r="B449" i="1"/>
  <c r="B365" i="6"/>
  <c r="M365" i="6" s="1"/>
  <c r="P365" i="6" s="1"/>
  <c r="B452" i="1"/>
  <c r="B368" i="6"/>
  <c r="M368" i="6" s="1"/>
  <c r="P368" i="6"/>
  <c r="A455" i="1"/>
  <c r="A371" i="6"/>
  <c r="B457" i="1"/>
  <c r="B373" i="6" s="1"/>
  <c r="M373" i="6" s="1"/>
  <c r="P373" i="6" s="1"/>
  <c r="B460" i="1"/>
  <c r="B376" i="6"/>
  <c r="M376" i="6" s="1"/>
  <c r="P376" i="6" s="1"/>
  <c r="A463" i="1"/>
  <c r="A379" i="6"/>
  <c r="B465" i="1"/>
  <c r="B381" i="6"/>
  <c r="M381" i="6" s="1"/>
  <c r="P381" i="6"/>
  <c r="B468" i="1"/>
  <c r="B384" i="6"/>
  <c r="M384" i="6"/>
  <c r="P384" i="6" s="1"/>
  <c r="A471" i="1"/>
  <c r="A387" i="6" s="1"/>
  <c r="B473" i="1"/>
  <c r="B389" i="6"/>
  <c r="M389" i="6"/>
  <c r="P389" i="6"/>
  <c r="B476" i="1"/>
  <c r="B392" i="6"/>
  <c r="M392" i="6"/>
  <c r="P392" i="6" s="1"/>
  <c r="A479" i="1"/>
  <c r="A395" i="6"/>
  <c r="B481" i="1"/>
  <c r="B397" i="6"/>
  <c r="M397" i="6" s="1"/>
  <c r="P397" i="6" s="1"/>
  <c r="B484" i="1"/>
  <c r="B400" i="6" s="1"/>
  <c r="M400" i="6" s="1"/>
  <c r="P400" i="6"/>
  <c r="A487" i="1"/>
  <c r="A403" i="6" s="1"/>
  <c r="B489" i="1"/>
  <c r="B405" i="6"/>
  <c r="M405" i="6"/>
  <c r="P405" i="6" s="1"/>
  <c r="B492" i="1"/>
  <c r="B408" i="6"/>
  <c r="M408" i="6" s="1"/>
  <c r="P408" i="6" s="1"/>
  <c r="A495" i="1"/>
  <c r="A411" i="6" s="1"/>
  <c r="B497" i="1"/>
  <c r="B413" i="6" s="1"/>
  <c r="M413" i="6" s="1"/>
  <c r="P413" i="6"/>
  <c r="B500" i="1"/>
  <c r="B416" i="6" s="1"/>
  <c r="M416" i="6" s="1"/>
  <c r="P416" i="6" s="1"/>
  <c r="A503" i="1"/>
  <c r="A419" i="6"/>
  <c r="B505" i="1"/>
  <c r="B421" i="6"/>
  <c r="M421" i="6" s="1"/>
  <c r="P421" i="6"/>
  <c r="B508" i="1"/>
  <c r="B424" i="6" s="1"/>
  <c r="M424" i="6" s="1"/>
  <c r="P424" i="6" s="1"/>
  <c r="A511" i="1"/>
  <c r="A427" i="6"/>
  <c r="B513" i="1"/>
  <c r="B429" i="6" s="1"/>
  <c r="M429" i="6" s="1"/>
  <c r="P429" i="6" s="1"/>
  <c r="B516" i="1"/>
  <c r="B432" i="6"/>
  <c r="M432" i="6" s="1"/>
  <c r="P432" i="6"/>
  <c r="A519" i="1"/>
  <c r="A435" i="6"/>
  <c r="B521" i="1"/>
  <c r="B437" i="6" s="1"/>
  <c r="M437" i="6" s="1"/>
  <c r="P437" i="6" s="1"/>
  <c r="B524" i="1"/>
  <c r="B440" i="6"/>
  <c r="M440" i="6" s="1"/>
  <c r="P440" i="6" s="1"/>
  <c r="A527" i="1"/>
  <c r="A443" i="6"/>
  <c r="B529" i="1"/>
  <c r="B445" i="6"/>
  <c r="M445" i="6" s="1"/>
  <c r="P445" i="6" s="1"/>
  <c r="B532" i="1"/>
  <c r="B448" i="6"/>
  <c r="M448" i="6"/>
  <c r="P448" i="6" s="1"/>
  <c r="A535" i="1"/>
  <c r="A451" i="6" s="1"/>
  <c r="B537" i="1"/>
  <c r="B453" i="6"/>
  <c r="M453" i="6"/>
  <c r="P453" i="6"/>
  <c r="B540" i="1"/>
  <c r="B456" i="6"/>
  <c r="M456" i="6"/>
  <c r="P456" i="6"/>
  <c r="A543" i="1"/>
  <c r="A459" i="6"/>
  <c r="B545" i="1"/>
  <c r="B461" i="6"/>
  <c r="M461" i="6" s="1"/>
  <c r="P461" i="6" s="1"/>
  <c r="B548" i="1"/>
  <c r="B464" i="6" s="1"/>
  <c r="M464" i="6" s="1"/>
  <c r="P464" i="6"/>
  <c r="A551" i="1"/>
  <c r="A467" i="6" s="1"/>
  <c r="B553" i="1"/>
  <c r="B469" i="6"/>
  <c r="M469" i="6"/>
  <c r="P469" i="6" s="1"/>
  <c r="B556" i="1"/>
  <c r="B472" i="6"/>
  <c r="M472" i="6" s="1"/>
  <c r="P472" i="6"/>
  <c r="A559" i="1"/>
  <c r="A475" i="6" s="1"/>
  <c r="B561" i="1"/>
  <c r="B477" i="6" s="1"/>
  <c r="M477" i="6" s="1"/>
  <c r="P477" i="6"/>
  <c r="B564" i="1"/>
  <c r="B480" i="6" s="1"/>
  <c r="M480" i="6" s="1"/>
  <c r="P480" i="6" s="1"/>
  <c r="A567" i="1"/>
  <c r="A483" i="6"/>
  <c r="B569" i="1"/>
  <c r="B485" i="6"/>
  <c r="M485" i="6" s="1"/>
  <c r="P485" i="6"/>
  <c r="B572" i="1"/>
  <c r="B488" i="6" s="1"/>
  <c r="M488" i="6" s="1"/>
  <c r="P488" i="6" s="1"/>
  <c r="A1374" i="1"/>
  <c r="A1290" i="6"/>
  <c r="B1376" i="1"/>
  <c r="B1292" i="6"/>
  <c r="M1292" i="6" s="1"/>
  <c r="P1292" i="6" s="1"/>
  <c r="B1379" i="1"/>
  <c r="B1295" i="6"/>
  <c r="M1295" i="6" s="1"/>
  <c r="P1295" i="6" s="1"/>
  <c r="A1382" i="1"/>
  <c r="A1298" i="6"/>
  <c r="B1384" i="1"/>
  <c r="B1300" i="6" s="1"/>
  <c r="M1300" i="6" s="1"/>
  <c r="P1300" i="6" s="1"/>
  <c r="B1387" i="1"/>
  <c r="B1303" i="6"/>
  <c r="M1303" i="6" s="1"/>
  <c r="P1303" i="6" s="1"/>
  <c r="A1390" i="1"/>
  <c r="A1306" i="6"/>
  <c r="B1392" i="1"/>
  <c r="B1308" i="6"/>
  <c r="M1308" i="6" s="1"/>
  <c r="P1308" i="6"/>
  <c r="B1395" i="1"/>
  <c r="B1311" i="6"/>
  <c r="M1311" i="6"/>
  <c r="P1311" i="6" s="1"/>
  <c r="A1398" i="1"/>
  <c r="A1314" i="6" s="1"/>
  <c r="B1400" i="1"/>
  <c r="B1316" i="6"/>
  <c r="M1316" i="6"/>
  <c r="P1316" i="6"/>
  <c r="B1403" i="1"/>
  <c r="B1319" i="6"/>
  <c r="M1319" i="6"/>
  <c r="P1319" i="6" s="1"/>
  <c r="A1406" i="1"/>
  <c r="A1322" i="6"/>
  <c r="B1408" i="1"/>
  <c r="B1324" i="6"/>
  <c r="M1324" i="6" s="1"/>
  <c r="P1324" i="6" s="1"/>
  <c r="B1411" i="1"/>
  <c r="B1327" i="6" s="1"/>
  <c r="M1327" i="6" s="1"/>
  <c r="P1327" i="6"/>
  <c r="A1414" i="1"/>
  <c r="A1330" i="6" s="1"/>
  <c r="B1416" i="1"/>
  <c r="B1332" i="6"/>
  <c r="M1332" i="6"/>
  <c r="P1332" i="6" s="1"/>
  <c r="B1419" i="1"/>
  <c r="B1335" i="6"/>
  <c r="M1335" i="6" s="1"/>
  <c r="P1335" i="6"/>
  <c r="A1422" i="1"/>
  <c r="A1338" i="6" s="1"/>
  <c r="B1424" i="1"/>
  <c r="B1340" i="6" s="1"/>
  <c r="M1340" i="6" s="1"/>
  <c r="P1340" i="6"/>
  <c r="B1427" i="1"/>
  <c r="B1343" i="6" s="1"/>
  <c r="M1343" i="6" s="1"/>
  <c r="P1343" i="6" s="1"/>
  <c r="A1430" i="1"/>
  <c r="A1346" i="6"/>
  <c r="B1432" i="1"/>
  <c r="B1348" i="6"/>
  <c r="M1348" i="6" s="1"/>
  <c r="P1348" i="6"/>
  <c r="B1435" i="1"/>
  <c r="B1351" i="6" s="1"/>
  <c r="M1351" i="6" s="1"/>
  <c r="P1351" i="6" s="1"/>
  <c r="A1438" i="1"/>
  <c r="A1354" i="6"/>
  <c r="B1440" i="1"/>
  <c r="B1356" i="6" s="1"/>
  <c r="M1356" i="6" s="1"/>
  <c r="P1356" i="6" s="1"/>
  <c r="B1443" i="1"/>
  <c r="B1359" i="6"/>
  <c r="M1359" i="6" s="1"/>
  <c r="P1359" i="6"/>
  <c r="A1446" i="1"/>
  <c r="A1362" i="6"/>
  <c r="B1448" i="1"/>
  <c r="B1364" i="6" s="1"/>
  <c r="M1364" i="6" s="1"/>
  <c r="P1364" i="6" s="1"/>
  <c r="B1451" i="1"/>
  <c r="B1367" i="6"/>
  <c r="M1367" i="6" s="1"/>
  <c r="P1367" i="6" s="1"/>
  <c r="A1454" i="1"/>
  <c r="A1370" i="6"/>
  <c r="B1456" i="1"/>
  <c r="B1372" i="6"/>
  <c r="M1372" i="6" s="1"/>
  <c r="P1372" i="6"/>
  <c r="B1459" i="1"/>
  <c r="B1375" i="6"/>
  <c r="M1375" i="6"/>
  <c r="P1375" i="6" s="1"/>
  <c r="A1462" i="1"/>
  <c r="A1378" i="6" s="1"/>
  <c r="B1464" i="1"/>
  <c r="B1380" i="6"/>
  <c r="M1380" i="6"/>
  <c r="P1380" i="6" s="1"/>
  <c r="B1467" i="1"/>
  <c r="B1383" i="6"/>
  <c r="M1383" i="6"/>
  <c r="P1383" i="6"/>
  <c r="A1470" i="1"/>
  <c r="A1386" i="6"/>
  <c r="B1472" i="1"/>
  <c r="B1388" i="6"/>
  <c r="M1388" i="6" s="1"/>
  <c r="P1388" i="6" s="1"/>
  <c r="B1475" i="1"/>
  <c r="B1391" i="6" s="1"/>
  <c r="M1391" i="6" s="1"/>
  <c r="P1391" i="6"/>
  <c r="A1478" i="1"/>
  <c r="A1394" i="6" s="1"/>
  <c r="B1480" i="1"/>
  <c r="B1396" i="6"/>
  <c r="M1396" i="6" s="1"/>
  <c r="P1396" i="6" s="1"/>
  <c r="B1483" i="1"/>
  <c r="B1399" i="6"/>
  <c r="M1399" i="6" s="1"/>
  <c r="P1399" i="6"/>
  <c r="A1486" i="1"/>
  <c r="A1402" i="6" s="1"/>
  <c r="B1488" i="1"/>
  <c r="B1404" i="6" s="1"/>
  <c r="M1404" i="6" s="1"/>
  <c r="P1404" i="6"/>
  <c r="B1491" i="1"/>
  <c r="B1407" i="6" s="1"/>
  <c r="M1407" i="6" s="1"/>
  <c r="P1407" i="6" s="1"/>
  <c r="A1494" i="1"/>
  <c r="A1410" i="6" s="1"/>
  <c r="B1496" i="1"/>
  <c r="B1412" i="6"/>
  <c r="M1412" i="6" s="1"/>
  <c r="P1412" i="6"/>
  <c r="B1499" i="1"/>
  <c r="B1415" i="6" s="1"/>
  <c r="M1415" i="6" s="1"/>
  <c r="P1415" i="6" s="1"/>
  <c r="A1502" i="1"/>
  <c r="A1418" i="6"/>
  <c r="B1504" i="1"/>
  <c r="B1420" i="6"/>
  <c r="M1420" i="6" s="1"/>
  <c r="P1420" i="6" s="1"/>
  <c r="B1507" i="1"/>
  <c r="B1423" i="6"/>
  <c r="M1423" i="6" s="1"/>
  <c r="P1423" i="6" s="1"/>
  <c r="A1510" i="1"/>
  <c r="A1426" i="6"/>
  <c r="B1512" i="1"/>
  <c r="B1428" i="6" s="1"/>
  <c r="M1428" i="6" s="1"/>
  <c r="P1428" i="6" s="1"/>
  <c r="B1515" i="1"/>
  <c r="B1431" i="6"/>
  <c r="M1431" i="6"/>
  <c r="P1431" i="6"/>
  <c r="A1518" i="1"/>
  <c r="A1434" i="6"/>
  <c r="B1520" i="1"/>
  <c r="B1436" i="6"/>
  <c r="M1436" i="6" s="1"/>
  <c r="P1436" i="6"/>
  <c r="B1523" i="1"/>
  <c r="B1439" i="6"/>
  <c r="M1439" i="6"/>
  <c r="P1439" i="6" s="1"/>
  <c r="A1526" i="1"/>
  <c r="A1442" i="6" s="1"/>
  <c r="B1528" i="1"/>
  <c r="B1444" i="6"/>
  <c r="M1444" i="6"/>
  <c r="P1444" i="6" s="1"/>
  <c r="B1531" i="1"/>
  <c r="B1447" i="6"/>
  <c r="M1447" i="6"/>
  <c r="P1447" i="6"/>
  <c r="A1534" i="1"/>
  <c r="A1450" i="6"/>
  <c r="B1536" i="1"/>
  <c r="B1452" i="6"/>
  <c r="M1452" i="6" s="1"/>
  <c r="P1452" i="6" s="1"/>
  <c r="B1539" i="1"/>
  <c r="B1455" i="6" s="1"/>
  <c r="M1455" i="6" s="1"/>
  <c r="P1455" i="6"/>
  <c r="A1542" i="1"/>
  <c r="A1458" i="6" s="1"/>
  <c r="B1544" i="1"/>
  <c r="B1460" i="6"/>
  <c r="M1460" i="6" s="1"/>
  <c r="P1460" i="6" s="1"/>
  <c r="B1547" i="1"/>
  <c r="B1463" i="6"/>
  <c r="M1463" i="6" s="1"/>
  <c r="P1463" i="6" s="1"/>
  <c r="A1550" i="1"/>
  <c r="A1466" i="6" s="1"/>
  <c r="B1552" i="1"/>
  <c r="B1468" i="6" s="1"/>
  <c r="M1468" i="6" s="1"/>
  <c r="P1468" i="6"/>
  <c r="B1555" i="1"/>
  <c r="B1471" i="6" s="1"/>
  <c r="M1471" i="6" s="1"/>
  <c r="P1471" i="6" s="1"/>
  <c r="A1558" i="1"/>
  <c r="A1474" i="6" s="1"/>
  <c r="B1560" i="1"/>
  <c r="B1476" i="6"/>
  <c r="M1476" i="6" s="1"/>
  <c r="P1476" i="6"/>
  <c r="B1563" i="1"/>
  <c r="B1479" i="6" s="1"/>
  <c r="M1479" i="6" s="1"/>
  <c r="P1479" i="6" s="1"/>
  <c r="A1566" i="1"/>
  <c r="A1482" i="6"/>
  <c r="B1568" i="1"/>
  <c r="B1484" i="6"/>
  <c r="M1484" i="6" s="1"/>
  <c r="P1484" i="6" s="1"/>
  <c r="B1571" i="1"/>
  <c r="B1487" i="6"/>
  <c r="M1487" i="6" s="1"/>
  <c r="P1487" i="6"/>
  <c r="A1574" i="1"/>
  <c r="A1490" i="6"/>
  <c r="B1576" i="1"/>
  <c r="B1492" i="6" s="1"/>
  <c r="M1492" i="6" s="1"/>
  <c r="P1492" i="6" s="1"/>
  <c r="B1579" i="1"/>
  <c r="B1495" i="6"/>
  <c r="M1495" i="6" s="1"/>
  <c r="P1495" i="6" s="1"/>
  <c r="A1582" i="1"/>
  <c r="A1498" i="6"/>
  <c r="B1584" i="1"/>
  <c r="B1500" i="6"/>
  <c r="M1500" i="6" s="1"/>
  <c r="P1500" i="6"/>
  <c r="B1587" i="1"/>
  <c r="B1503" i="6"/>
  <c r="M1503" i="6"/>
  <c r="P1503" i="6" s="1"/>
  <c r="A1590" i="1"/>
  <c r="A1506" i="6" s="1"/>
  <c r="B1592" i="1"/>
  <c r="B1508" i="6"/>
  <c r="M1508" i="6"/>
  <c r="P1508" i="6" s="1"/>
  <c r="B1595" i="1"/>
  <c r="B1511" i="6"/>
  <c r="M1511" i="6"/>
  <c r="P1511" i="6" s="1"/>
  <c r="A1598" i="1"/>
  <c r="A1514" i="6"/>
  <c r="B1600" i="1"/>
  <c r="B1516" i="6"/>
  <c r="M1516" i="6" s="1"/>
  <c r="P1516" i="6" s="1"/>
  <c r="B1603" i="1"/>
  <c r="B1519" i="6" s="1"/>
  <c r="M1519" i="6" s="1"/>
  <c r="P1519" i="6"/>
  <c r="A1606" i="1"/>
  <c r="A1522" i="6" s="1"/>
  <c r="B1608" i="1"/>
  <c r="B1524" i="6"/>
  <c r="M1524" i="6" s="1"/>
  <c r="P1524" i="6" s="1"/>
  <c r="B1611" i="1"/>
  <c r="B1527" i="6"/>
  <c r="M1527" i="6" s="1"/>
  <c r="P1527" i="6" s="1"/>
  <c r="A1614" i="1"/>
  <c r="A1530" i="6" s="1"/>
  <c r="B1616" i="1"/>
  <c r="B1532" i="6" s="1"/>
  <c r="M1532" i="6" s="1"/>
  <c r="P1532" i="6"/>
  <c r="B1619" i="1"/>
  <c r="B1535" i="6" s="1"/>
  <c r="M1535" i="6" s="1"/>
  <c r="P1535" i="6" s="1"/>
  <c r="A1622" i="1"/>
  <c r="A1538" i="6"/>
  <c r="B1624" i="1"/>
  <c r="B1540" i="6"/>
  <c r="M1540" i="6" s="1"/>
  <c r="P1540" i="6"/>
  <c r="B1627" i="1"/>
  <c r="B1543" i="6" s="1"/>
  <c r="M1543" i="6" s="1"/>
  <c r="P1543" i="6" s="1"/>
  <c r="A1630" i="1"/>
  <c r="A1546" i="6"/>
  <c r="B1632" i="1"/>
  <c r="B1548" i="6" s="1"/>
  <c r="M1548" i="6" s="1"/>
  <c r="P1548" i="6" s="1"/>
  <c r="B1635" i="1"/>
  <c r="B1551" i="6"/>
  <c r="M1551" i="6" s="1"/>
  <c r="P1551" i="6" s="1"/>
  <c r="A1638" i="1"/>
  <c r="A1554" i="6"/>
  <c r="B1640" i="1"/>
  <c r="B1556" i="6" s="1"/>
  <c r="M1556" i="6" s="1"/>
  <c r="P1556" i="6" s="1"/>
  <c r="B1643" i="1"/>
  <c r="B1559" i="6"/>
  <c r="M1559" i="6" s="1"/>
  <c r="P1559" i="6" s="1"/>
  <c r="A1646" i="1"/>
  <c r="A1562" i="6"/>
  <c r="B1648" i="1"/>
  <c r="B1564" i="6"/>
  <c r="M1564" i="6" s="1"/>
  <c r="P1564" i="6" s="1"/>
  <c r="B1651" i="1"/>
  <c r="B1567" i="6"/>
  <c r="M1567" i="6"/>
  <c r="P1567" i="6" s="1"/>
  <c r="A1654" i="1"/>
  <c r="A1570" i="6" s="1"/>
  <c r="A1656" i="1"/>
  <c r="A1572" i="6"/>
  <c r="A1658" i="1"/>
  <c r="A1574" i="6"/>
  <c r="A1660" i="1"/>
  <c r="A1576" i="6"/>
  <c r="A1662" i="1"/>
  <c r="A1578" i="6" s="1"/>
  <c r="A1664" i="1"/>
  <c r="A1580" i="6"/>
  <c r="A1666" i="1"/>
  <c r="A1582" i="6"/>
  <c r="A1668" i="1"/>
  <c r="A1584" i="6" s="1"/>
  <c r="A1670" i="1"/>
  <c r="A1586" i="6" s="1"/>
  <c r="A1672" i="1"/>
  <c r="A1588" i="6"/>
  <c r="A1674" i="1"/>
  <c r="A1590" i="6" s="1"/>
  <c r="A1676" i="1"/>
  <c r="A1592" i="6"/>
  <c r="A1678" i="1"/>
  <c r="A1594" i="6" s="1"/>
  <c r="A1680" i="1"/>
  <c r="A1596" i="6"/>
  <c r="A1682" i="1"/>
  <c r="A1598" i="6"/>
  <c r="A1684" i="1"/>
  <c r="A1600" i="6" s="1"/>
  <c r="A1686" i="1"/>
  <c r="A1602" i="6" s="1"/>
  <c r="A1688" i="1"/>
  <c r="A1604" i="6"/>
  <c r="A1690" i="1"/>
  <c r="A1606" i="6"/>
  <c r="A1692" i="1"/>
  <c r="A1608" i="6"/>
  <c r="A1694" i="1"/>
  <c r="A1610" i="6"/>
  <c r="A1696" i="1"/>
  <c r="A1612" i="6"/>
  <c r="A1698" i="1"/>
  <c r="A1614" i="6"/>
  <c r="A1700" i="1"/>
  <c r="A1616" i="6" s="1"/>
  <c r="A1702" i="1"/>
  <c r="A1618" i="6" s="1"/>
  <c r="A1704" i="1"/>
  <c r="A1620" i="6"/>
  <c r="A1706" i="1"/>
  <c r="A1622" i="6"/>
  <c r="A1708" i="1"/>
  <c r="A1624" i="6"/>
  <c r="A1710" i="1"/>
  <c r="A1626" i="6" s="1"/>
  <c r="A1712" i="1"/>
  <c r="A1628" i="6"/>
  <c r="A1714" i="1"/>
  <c r="A1630" i="6"/>
  <c r="A1716" i="1"/>
  <c r="A1632" i="6" s="1"/>
  <c r="A1718" i="1"/>
  <c r="A1634" i="6" s="1"/>
  <c r="A1720" i="1"/>
  <c r="A1636" i="6"/>
  <c r="A1722" i="1"/>
  <c r="A1638" i="6" s="1"/>
  <c r="A1724" i="1"/>
  <c r="A1640" i="6"/>
  <c r="A1726" i="1"/>
  <c r="A1642" i="6" s="1"/>
  <c r="A1728" i="1"/>
  <c r="A1644" i="6"/>
  <c r="A1730" i="1"/>
  <c r="A1646" i="6"/>
  <c r="A1732" i="1"/>
  <c r="A1648" i="6" s="1"/>
  <c r="A1734" i="1"/>
  <c r="A1650" i="6" s="1"/>
  <c r="A1736" i="1"/>
  <c r="A1652" i="6"/>
  <c r="A1738" i="1"/>
  <c r="A1654" i="6" s="1"/>
  <c r="A1740" i="1"/>
  <c r="A1656" i="6"/>
  <c r="A1742" i="1"/>
  <c r="A1658" i="6"/>
  <c r="A1744" i="1"/>
  <c r="A1660" i="6"/>
  <c r="A1746" i="1"/>
  <c r="A1662" i="6"/>
  <c r="A1748" i="1"/>
  <c r="A1664" i="6" s="1"/>
  <c r="A1750" i="1"/>
  <c r="A1666" i="6" s="1"/>
  <c r="A1752" i="1"/>
  <c r="A1668" i="6"/>
  <c r="A1754" i="1"/>
  <c r="A1670" i="6" s="1"/>
  <c r="A1756" i="1"/>
  <c r="A1672" i="6"/>
  <c r="A1758" i="1"/>
  <c r="A1674" i="6" s="1"/>
  <c r="A1760" i="1"/>
  <c r="A1676" i="6"/>
  <c r="A1762" i="1"/>
  <c r="A1678" i="6"/>
  <c r="A1764" i="1"/>
  <c r="A1680" i="6" s="1"/>
  <c r="A1766" i="1"/>
  <c r="A1682" i="6" s="1"/>
  <c r="A1768" i="1"/>
  <c r="A1684" i="6"/>
  <c r="A1770" i="1"/>
  <c r="A1686" i="6" s="1"/>
  <c r="A1772" i="1"/>
  <c r="A1688" i="6"/>
  <c r="A1774" i="1"/>
  <c r="A1690" i="6" s="1"/>
  <c r="A1776" i="1"/>
  <c r="A1692" i="6"/>
  <c r="A1778" i="1"/>
  <c r="A1694" i="6"/>
  <c r="A1780" i="1"/>
  <c r="A1696" i="6" s="1"/>
  <c r="A1782" i="1"/>
  <c r="A1698" i="6" s="1"/>
  <c r="A1784" i="1"/>
  <c r="A1700" i="6"/>
  <c r="A1786" i="1"/>
  <c r="A1702" i="6"/>
  <c r="A1788" i="1"/>
  <c r="A1704" i="6"/>
  <c r="A1790" i="1"/>
  <c r="A1706" i="6" s="1"/>
  <c r="A1792" i="1"/>
  <c r="A1708" i="6"/>
  <c r="A1794" i="1"/>
  <c r="A1710" i="6"/>
  <c r="A1796" i="1"/>
  <c r="A1712" i="6" s="1"/>
  <c r="A1798" i="1"/>
  <c r="A1714" i="6" s="1"/>
  <c r="A1800" i="1"/>
  <c r="A1716" i="6"/>
  <c r="A1802" i="1"/>
  <c r="A1718" i="6" s="1"/>
  <c r="A1804" i="1"/>
  <c r="A1720" i="6"/>
  <c r="A1806" i="1"/>
  <c r="A1722" i="6" s="1"/>
  <c r="A1808" i="1"/>
  <c r="A1724" i="6"/>
  <c r="A1810" i="1"/>
  <c r="A1726" i="6"/>
  <c r="A1812" i="1"/>
  <c r="A1728" i="6" s="1"/>
  <c r="A1814" i="1"/>
  <c r="A1730" i="6" s="1"/>
  <c r="A1816" i="1"/>
  <c r="A1732" i="6"/>
  <c r="A1818" i="1"/>
  <c r="A1734" i="6"/>
  <c r="A1820" i="1"/>
  <c r="A1736" i="6"/>
  <c r="A1822" i="1"/>
  <c r="A1738" i="6"/>
  <c r="A1824" i="1"/>
  <c r="A1740" i="6"/>
  <c r="A1826" i="1"/>
  <c r="A1742" i="6"/>
  <c r="A1828" i="1"/>
  <c r="A1744" i="6" s="1"/>
  <c r="A1830" i="1"/>
  <c r="A1746" i="6" s="1"/>
  <c r="A1832" i="1"/>
  <c r="A1748" i="6"/>
  <c r="A1834" i="1"/>
  <c r="A1750" i="6"/>
  <c r="A1836" i="1"/>
  <c r="A1752" i="6"/>
  <c r="A1838" i="1"/>
  <c r="A1754" i="6" s="1"/>
  <c r="A1840" i="1"/>
  <c r="A1756" i="6"/>
  <c r="A1842" i="1"/>
  <c r="A1758" i="6"/>
  <c r="A1844" i="1"/>
  <c r="A1760" i="6" s="1"/>
  <c r="A1846" i="1"/>
  <c r="A1762" i="6" s="1"/>
  <c r="A1848" i="1"/>
  <c r="A1764" i="6"/>
  <c r="A1850" i="1"/>
  <c r="A1766" i="6" s="1"/>
  <c r="A1852" i="1"/>
  <c r="A1768" i="6"/>
  <c r="A1854" i="1"/>
  <c r="A1770" i="6"/>
  <c r="A1856" i="1"/>
  <c r="A1772" i="6"/>
  <c r="A1858" i="1"/>
  <c r="A1774" i="6"/>
  <c r="A1860" i="1"/>
  <c r="A1776" i="6" s="1"/>
  <c r="B3" i="1"/>
  <c r="B3" i="3" s="1"/>
  <c r="M3" i="3" s="1"/>
  <c r="P3" i="3"/>
  <c r="B1372" i="1"/>
  <c r="B1288" i="6" s="1"/>
  <c r="M1288" i="6" s="1"/>
  <c r="P1288" i="6" s="1"/>
  <c r="B1370" i="1"/>
  <c r="B1286" i="6" s="1"/>
  <c r="M1286" i="6" s="1"/>
  <c r="P1286" i="6" s="1"/>
  <c r="B1368" i="1"/>
  <c r="B1284" i="6"/>
  <c r="M1284" i="6" s="1"/>
  <c r="P1284" i="6" s="1"/>
  <c r="B1366" i="1"/>
  <c r="B1282" i="6" s="1"/>
  <c r="M1282" i="6" s="1"/>
  <c r="P1282" i="6" s="1"/>
  <c r="B1364" i="1"/>
  <c r="B1280" i="6"/>
  <c r="M1280" i="6" s="1"/>
  <c r="P1280" i="6" s="1"/>
  <c r="B1362" i="1"/>
  <c r="B1278" i="6"/>
  <c r="M1278" i="6" s="1"/>
  <c r="P1278" i="6" s="1"/>
  <c r="B1360" i="1"/>
  <c r="B1276" i="6"/>
  <c r="M1276" i="6"/>
  <c r="P1276" i="6" s="1"/>
  <c r="B1358" i="1"/>
  <c r="B1274" i="6" s="1"/>
  <c r="M1274" i="6" s="1"/>
  <c r="P1274" i="6" s="1"/>
  <c r="B1356" i="1"/>
  <c r="B1272" i="6"/>
  <c r="M1272" i="6" s="1"/>
  <c r="P1272" i="6" s="1"/>
  <c r="B1354" i="1"/>
  <c r="B1270" i="6" s="1"/>
  <c r="M1270" i="6" s="1"/>
  <c r="P1270" i="6" s="1"/>
  <c r="B1352" i="1"/>
  <c r="B1268" i="6"/>
  <c r="M1268" i="6" s="1"/>
  <c r="P1268" i="6" s="1"/>
  <c r="B1350" i="1"/>
  <c r="B1266" i="6" s="1"/>
  <c r="M1266" i="6" s="1"/>
  <c r="P1266" i="6"/>
  <c r="B1348" i="1"/>
  <c r="B1264" i="6" s="1"/>
  <c r="M1264" i="6" s="1"/>
  <c r="P1264" i="6" s="1"/>
  <c r="B1346" i="1"/>
  <c r="B1262" i="6" s="1"/>
  <c r="M1262" i="6" s="1"/>
  <c r="P1262" i="6" s="1"/>
  <c r="B1344" i="1"/>
  <c r="B1260" i="6"/>
  <c r="M1260" i="6" s="1"/>
  <c r="P1260" i="6" s="1"/>
  <c r="B1342" i="1"/>
  <c r="B1258" i="6" s="1"/>
  <c r="M1258" i="6" s="1"/>
  <c r="P1258" i="6"/>
  <c r="B1340" i="1"/>
  <c r="B1256" i="6" s="1"/>
  <c r="M1256" i="6" s="1"/>
  <c r="P1256" i="6" s="1"/>
  <c r="B1338" i="1"/>
  <c r="B1254" i="6"/>
  <c r="M1254" i="6" s="1"/>
  <c r="P1254" i="6" s="1"/>
  <c r="B1336" i="1"/>
  <c r="B1252" i="6"/>
  <c r="M1252" i="6" s="1"/>
  <c r="P1252" i="6" s="1"/>
  <c r="B1334" i="1"/>
  <c r="B1250" i="6" s="1"/>
  <c r="M1250" i="6" s="1"/>
  <c r="P1250" i="6"/>
  <c r="B1332" i="1"/>
  <c r="B1248" i="6" s="1"/>
  <c r="M1248" i="6" s="1"/>
  <c r="P1248" i="6" s="1"/>
  <c r="B1330" i="1"/>
  <c r="B1246" i="6"/>
  <c r="M1246" i="6" s="1"/>
  <c r="P1246" i="6"/>
  <c r="B1328" i="1"/>
  <c r="B1244" i="6"/>
  <c r="M1244" i="6"/>
  <c r="P1244" i="6" s="1"/>
  <c r="B1326" i="1"/>
  <c r="B1242" i="6" s="1"/>
  <c r="M1242" i="6" s="1"/>
  <c r="P1242" i="6" s="1"/>
  <c r="B1324" i="1"/>
  <c r="B1240" i="6"/>
  <c r="M1240" i="6" s="1"/>
  <c r="P1240" i="6" s="1"/>
  <c r="B1322" i="1"/>
  <c r="B1238" i="6"/>
  <c r="M1238" i="6" s="1"/>
  <c r="P1238" i="6"/>
  <c r="B1320" i="1"/>
  <c r="B1236" i="6"/>
  <c r="M1236" i="6" s="1"/>
  <c r="P1236" i="6" s="1"/>
  <c r="B1318" i="1"/>
  <c r="B1234" i="6" s="1"/>
  <c r="M1234" i="6" s="1"/>
  <c r="P1234" i="6"/>
  <c r="B1316" i="1"/>
  <c r="B1232" i="6" s="1"/>
  <c r="M1232" i="6" s="1"/>
  <c r="P1232" i="6" s="1"/>
  <c r="B1314" i="1"/>
  <c r="B1230" i="6" s="1"/>
  <c r="M1230" i="6" s="1"/>
  <c r="P1230" i="6" s="1"/>
  <c r="B1312" i="1"/>
  <c r="B1228" i="6"/>
  <c r="M1228" i="6" s="1"/>
  <c r="P1228" i="6" s="1"/>
  <c r="B1310" i="1"/>
  <c r="B1226" i="6" s="1"/>
  <c r="M1226" i="6" s="1"/>
  <c r="P1226" i="6"/>
  <c r="B1308" i="1"/>
  <c r="B1224" i="6" s="1"/>
  <c r="M1224" i="6" s="1"/>
  <c r="P1224" i="6" s="1"/>
  <c r="B1306" i="1"/>
  <c r="B1222" i="6"/>
  <c r="M1222" i="6" s="1"/>
  <c r="P1222" i="6" s="1"/>
  <c r="B1304" i="1"/>
  <c r="B1220" i="6"/>
  <c r="M1220" i="6"/>
  <c r="P1220" i="6" s="1"/>
  <c r="B1302" i="1"/>
  <c r="B1218" i="6" s="1"/>
  <c r="M1218" i="6" s="1"/>
  <c r="P1218" i="6" s="1"/>
  <c r="B1300" i="1"/>
  <c r="B1216" i="6" s="1"/>
  <c r="M1216" i="6" s="1"/>
  <c r="P1216" i="6" s="1"/>
  <c r="B1298" i="1"/>
  <c r="B1214" i="6"/>
  <c r="M1214" i="6" s="1"/>
  <c r="P1214" i="6" s="1"/>
  <c r="B1296" i="1"/>
  <c r="B1212" i="6"/>
  <c r="M1212" i="6"/>
  <c r="P1212" i="6" s="1"/>
  <c r="B1294" i="1"/>
  <c r="B1210" i="6" s="1"/>
  <c r="M1210" i="6" s="1"/>
  <c r="P1210" i="6" s="1"/>
  <c r="B1292" i="1"/>
  <c r="B1208" i="6"/>
  <c r="M1208" i="6" s="1"/>
  <c r="P1208" i="6"/>
  <c r="B1290" i="1"/>
  <c r="B1206" i="6" s="1"/>
  <c r="M1206" i="6" s="1"/>
  <c r="P1206" i="6" s="1"/>
  <c r="B1288" i="1"/>
  <c r="B1204" i="6"/>
  <c r="M1204" i="6"/>
  <c r="P1204" i="6" s="1"/>
  <c r="B1286" i="1"/>
  <c r="B1202" i="6" s="1"/>
  <c r="M1202" i="6" s="1"/>
  <c r="P1202" i="6" s="1"/>
  <c r="B1284" i="1"/>
  <c r="B1200" i="6" s="1"/>
  <c r="M1200" i="6" s="1"/>
  <c r="P1200" i="6"/>
  <c r="B1282" i="1"/>
  <c r="B1198" i="6" s="1"/>
  <c r="M1198" i="6" s="1"/>
  <c r="P1198" i="6" s="1"/>
  <c r="B1280" i="1"/>
  <c r="B1196" i="6"/>
  <c r="M1196" i="6" s="1"/>
  <c r="P1196" i="6" s="1"/>
  <c r="B1278" i="1"/>
  <c r="B1194" i="6" s="1"/>
  <c r="M1194" i="6" s="1"/>
  <c r="P1194" i="6"/>
  <c r="B1276" i="1"/>
  <c r="B1192" i="6" s="1"/>
  <c r="M1192" i="6" s="1"/>
  <c r="P1192" i="6" s="1"/>
  <c r="B1274" i="1"/>
  <c r="B1190" i="6" s="1"/>
  <c r="M1190" i="6" s="1"/>
  <c r="P1190" i="6" s="1"/>
  <c r="B1272" i="1"/>
  <c r="B1188" i="6"/>
  <c r="M1188" i="6" s="1"/>
  <c r="P1188" i="6" s="1"/>
  <c r="B1270" i="1"/>
  <c r="B1186" i="6" s="1"/>
  <c r="M1186" i="6" s="1"/>
  <c r="P1186" i="6" s="1"/>
  <c r="B1268" i="1"/>
  <c r="B1184" i="6" s="1"/>
  <c r="M1184" i="6" s="1"/>
  <c r="P1184" i="6" s="1"/>
  <c r="B1266" i="1"/>
  <c r="B1182" i="6" s="1"/>
  <c r="M1182" i="6" s="1"/>
  <c r="P1182" i="6" s="1"/>
  <c r="B1264" i="1"/>
  <c r="B1180" i="6"/>
  <c r="M1180" i="6"/>
  <c r="P1180" i="6" s="1"/>
  <c r="B1262" i="1"/>
  <c r="B1178" i="6" s="1"/>
  <c r="M1178" i="6" s="1"/>
  <c r="P1178" i="6" s="1"/>
  <c r="B1260" i="1"/>
  <c r="B1176" i="6"/>
  <c r="M1176" i="6" s="1"/>
  <c r="P1176" i="6" s="1"/>
  <c r="B1258" i="1"/>
  <c r="B1174" i="6" s="1"/>
  <c r="M1174" i="6" s="1"/>
  <c r="P1174" i="6" s="1"/>
  <c r="B1256" i="1"/>
  <c r="B1172" i="6"/>
  <c r="M1172" i="6"/>
  <c r="P1172" i="6" s="1"/>
  <c r="B1254" i="1"/>
  <c r="B1170" i="6" s="1"/>
  <c r="M1170" i="6" s="1"/>
  <c r="P1170" i="6" s="1"/>
  <c r="B1252" i="1"/>
  <c r="B1168" i="6"/>
  <c r="M1168" i="6" s="1"/>
  <c r="P1168" i="6"/>
  <c r="B1250" i="1"/>
  <c r="B1166" i="6" s="1"/>
  <c r="M1166" i="6" s="1"/>
  <c r="P1166" i="6" s="1"/>
  <c r="B1248" i="1"/>
  <c r="B1164" i="6"/>
  <c r="M1164" i="6" s="1"/>
  <c r="P1164" i="6" s="1"/>
  <c r="B1246" i="1"/>
  <c r="B1162" i="6" s="1"/>
  <c r="M1162" i="6" s="1"/>
  <c r="P1162" i="6"/>
  <c r="B1244" i="1"/>
  <c r="B1160" i="6" s="1"/>
  <c r="M1160" i="6" s="1"/>
  <c r="P1160" i="6" s="1"/>
  <c r="B1242" i="1"/>
  <c r="B1158" i="6" s="1"/>
  <c r="M1158" i="6" s="1"/>
  <c r="P1158" i="6" s="1"/>
  <c r="B1240" i="1"/>
  <c r="B1156" i="6"/>
  <c r="M1156" i="6"/>
  <c r="P1156" i="6" s="1"/>
  <c r="B1238" i="1"/>
  <c r="B1154" i="6" s="1"/>
  <c r="M1154" i="6" s="1"/>
  <c r="P1154" i="6" s="1"/>
  <c r="B1236" i="1"/>
  <c r="B1152" i="6"/>
  <c r="M1152" i="6" s="1"/>
  <c r="P1152" i="6" s="1"/>
  <c r="B1234" i="1"/>
  <c r="B1150" i="6"/>
  <c r="M1150" i="6" s="1"/>
  <c r="P1150" i="6" s="1"/>
  <c r="B1232" i="1"/>
  <c r="B1148" i="6"/>
  <c r="M1148" i="6"/>
  <c r="P1148" i="6" s="1"/>
  <c r="B1230" i="1"/>
  <c r="B1146" i="6" s="1"/>
  <c r="M1146" i="6" s="1"/>
  <c r="P1146" i="6" s="1"/>
  <c r="B1228" i="1"/>
  <c r="B1144" i="6"/>
  <c r="M1144" i="6" s="1"/>
  <c r="P1144" i="6" s="1"/>
  <c r="B1226" i="1"/>
  <c r="B1142" i="6" s="1"/>
  <c r="M1142" i="6" s="1"/>
  <c r="P1142" i="6" s="1"/>
  <c r="B1224" i="1"/>
  <c r="B1140" i="6"/>
  <c r="M1140" i="6" s="1"/>
  <c r="P1140" i="6" s="1"/>
  <c r="B1222" i="1"/>
  <c r="B1138" i="6" s="1"/>
  <c r="M1138" i="6" s="1"/>
  <c r="P1138" i="6"/>
  <c r="B1220" i="1"/>
  <c r="B1136" i="6"/>
  <c r="M1136" i="6" s="1"/>
  <c r="P1136" i="6"/>
  <c r="B1218" i="1"/>
  <c r="B1134" i="6" s="1"/>
  <c r="M1134" i="6" s="1"/>
  <c r="P1134" i="6" s="1"/>
  <c r="B1216" i="1"/>
  <c r="B1132" i="6"/>
  <c r="M1132" i="6" s="1"/>
  <c r="P1132" i="6" s="1"/>
  <c r="B1214" i="1"/>
  <c r="B1130" i="6" s="1"/>
  <c r="M1130" i="6" s="1"/>
  <c r="P1130" i="6"/>
  <c r="B1212" i="1"/>
  <c r="B1128" i="6" s="1"/>
  <c r="M1128" i="6" s="1"/>
  <c r="P1128" i="6" s="1"/>
  <c r="B1210" i="1"/>
  <c r="B1126" i="6"/>
  <c r="M1126" i="6" s="1"/>
  <c r="P1126" i="6" s="1"/>
  <c r="B1208" i="1"/>
  <c r="B1124" i="6"/>
  <c r="M1124" i="6" s="1"/>
  <c r="P1124" i="6" s="1"/>
  <c r="B1206" i="1"/>
  <c r="B1122" i="6" s="1"/>
  <c r="M1122" i="6" s="1"/>
  <c r="P1122" i="6" s="1"/>
  <c r="B1204" i="1"/>
  <c r="B1120" i="6"/>
  <c r="M1120" i="6" s="1"/>
  <c r="P1120" i="6" s="1"/>
  <c r="B1202" i="1"/>
  <c r="B1118" i="6"/>
  <c r="M1118" i="6" s="1"/>
  <c r="P1118" i="6" s="1"/>
  <c r="B1200" i="1"/>
  <c r="B1116" i="6"/>
  <c r="M1116" i="6"/>
  <c r="P1116" i="6" s="1"/>
  <c r="B1198" i="1"/>
  <c r="B1114" i="6" s="1"/>
  <c r="M1114" i="6" s="1"/>
  <c r="P1114" i="6" s="1"/>
  <c r="B1196" i="1"/>
  <c r="B1112" i="6"/>
  <c r="M1112" i="6" s="1"/>
  <c r="P1112" i="6" s="1"/>
  <c r="B1194" i="1"/>
  <c r="B1110" i="6" s="1"/>
  <c r="M1110" i="6" s="1"/>
  <c r="P1110" i="6"/>
  <c r="B1192" i="1"/>
  <c r="B1108" i="6"/>
  <c r="M1108" i="6" s="1"/>
  <c r="P1108" i="6" s="1"/>
  <c r="B1190" i="1"/>
  <c r="B1106" i="6" s="1"/>
  <c r="M1106" i="6" s="1"/>
  <c r="P1106" i="6" s="1"/>
  <c r="B1188" i="1"/>
  <c r="B1104" i="6" s="1"/>
  <c r="M1104" i="6" s="1"/>
  <c r="P1104" i="6"/>
  <c r="B1186" i="1"/>
  <c r="B1102" i="6" s="1"/>
  <c r="M1102" i="6" s="1"/>
  <c r="P1102" i="6" s="1"/>
  <c r="B1184" i="1"/>
  <c r="B1100" i="6"/>
  <c r="M1100" i="6" s="1"/>
  <c r="P1100" i="6" s="1"/>
  <c r="B1182" i="1"/>
  <c r="B1098" i="6" s="1"/>
  <c r="M1098" i="6" s="1"/>
  <c r="P1098" i="6"/>
  <c r="B1180" i="1"/>
  <c r="B1096" i="6" s="1"/>
  <c r="M1096" i="6" s="1"/>
  <c r="P1096" i="6" s="1"/>
  <c r="B1178" i="1"/>
  <c r="B1094" i="6" s="1"/>
  <c r="M1094" i="6" s="1"/>
  <c r="P1094" i="6" s="1"/>
  <c r="B1176" i="1"/>
  <c r="B1092" i="6"/>
  <c r="M1092" i="6" s="1"/>
  <c r="P1092" i="6" s="1"/>
  <c r="B1174" i="1"/>
  <c r="B1090" i="6" s="1"/>
  <c r="M1090" i="6" s="1"/>
  <c r="P1090" i="6"/>
  <c r="B1172" i="1"/>
  <c r="B1088" i="6" s="1"/>
  <c r="M1088" i="6" s="1"/>
  <c r="P1088" i="6" s="1"/>
  <c r="B1170" i="1"/>
  <c r="B1086" i="6"/>
  <c r="M1086" i="6" s="1"/>
  <c r="P1086" i="6" s="1"/>
  <c r="B1168" i="1"/>
  <c r="B1084" i="6"/>
  <c r="M1084" i="6"/>
  <c r="P1084" i="6" s="1"/>
  <c r="B1166" i="1"/>
  <c r="B1082" i="6" s="1"/>
  <c r="M1082" i="6" s="1"/>
  <c r="P1082" i="6" s="1"/>
  <c r="B1164" i="1"/>
  <c r="B1080" i="6"/>
  <c r="M1080" i="6" s="1"/>
  <c r="P1080" i="6" s="1"/>
  <c r="B1162" i="1"/>
  <c r="B1078" i="6"/>
  <c r="M1078" i="6" s="1"/>
  <c r="P1078" i="6"/>
  <c r="B1160" i="1"/>
  <c r="B1076" i="6"/>
  <c r="M1076" i="6"/>
  <c r="P1076" i="6" s="1"/>
  <c r="B1158" i="1"/>
  <c r="B1074" i="6" s="1"/>
  <c r="M1074" i="6" s="1"/>
  <c r="P1074" i="6"/>
  <c r="B1156" i="1"/>
  <c r="B1072" i="6" s="1"/>
  <c r="M1072" i="6" s="1"/>
  <c r="P1072" i="6" s="1"/>
  <c r="B1154" i="1"/>
  <c r="B1070" i="6" s="1"/>
  <c r="M1070" i="6" s="1"/>
  <c r="P1070" i="6" s="1"/>
  <c r="B1152" i="1"/>
  <c r="B1068" i="6"/>
  <c r="M1068" i="6" s="1"/>
  <c r="P1068" i="6" s="1"/>
  <c r="B1150" i="1"/>
  <c r="B1066" i="6" s="1"/>
  <c r="M1066" i="6" s="1"/>
  <c r="P1066" i="6"/>
  <c r="B1148" i="1"/>
  <c r="B1064" i="6" s="1"/>
  <c r="M1064" i="6" s="1"/>
  <c r="P1064" i="6" s="1"/>
  <c r="B1146" i="1"/>
  <c r="B1062" i="6"/>
  <c r="M1062" i="6" s="1"/>
  <c r="P1062" i="6" s="1"/>
  <c r="B1144" i="1"/>
  <c r="B1060" i="6"/>
  <c r="M1060" i="6" s="1"/>
  <c r="P1060" i="6" s="1"/>
  <c r="B1142" i="1"/>
  <c r="B1058" i="6" s="1"/>
  <c r="M1058" i="6" s="1"/>
  <c r="P1058" i="6" s="1"/>
  <c r="B1140" i="1"/>
  <c r="B1056" i="6"/>
  <c r="M1056" i="6" s="1"/>
  <c r="P1056" i="6" s="1"/>
  <c r="B1138" i="1"/>
  <c r="B1054" i="6"/>
  <c r="M1054" i="6" s="1"/>
  <c r="P1054" i="6" s="1"/>
  <c r="B1136" i="1"/>
  <c r="B1052" i="6"/>
  <c r="M1052" i="6"/>
  <c r="P1052" i="6" s="1"/>
  <c r="B1134" i="1"/>
  <c r="B1050" i="6" s="1"/>
  <c r="M1050" i="6" s="1"/>
  <c r="P1050" i="6" s="1"/>
  <c r="B1132" i="1"/>
  <c r="B1048" i="6"/>
  <c r="M1048" i="6" s="1"/>
  <c r="P1048" i="6"/>
  <c r="B1130" i="1"/>
  <c r="B1046" i="6" s="1"/>
  <c r="M1046" i="6" s="1"/>
  <c r="P1046" i="6"/>
  <c r="B1128" i="1"/>
  <c r="B1044" i="6"/>
  <c r="M1044" i="6"/>
  <c r="P1044" i="6" s="1"/>
  <c r="B1126" i="1"/>
  <c r="B1042" i="6" s="1"/>
  <c r="M1042" i="6" s="1"/>
  <c r="P1042" i="6" s="1"/>
  <c r="B1124" i="1"/>
  <c r="B1040" i="6"/>
  <c r="M1040" i="6" s="1"/>
  <c r="P1040" i="6"/>
  <c r="B1122" i="1"/>
  <c r="B1038" i="6"/>
  <c r="M1038" i="6" s="1"/>
  <c r="P1038" i="6" s="1"/>
  <c r="B1120" i="1"/>
  <c r="B1036" i="6"/>
  <c r="M1036" i="6" s="1"/>
  <c r="P1036" i="6" s="1"/>
  <c r="B1118" i="1"/>
  <c r="B1034" i="6" s="1"/>
  <c r="M1034" i="6" s="1"/>
  <c r="P1034" i="6"/>
  <c r="B1116" i="1"/>
  <c r="B1032" i="6" s="1"/>
  <c r="M1032" i="6" s="1"/>
  <c r="P1032" i="6" s="1"/>
  <c r="B1114" i="1"/>
  <c r="B1030" i="6" s="1"/>
  <c r="M1030" i="6" s="1"/>
  <c r="P1030" i="6" s="1"/>
  <c r="B1112" i="1"/>
  <c r="B1028" i="6"/>
  <c r="M1028" i="6" s="1"/>
  <c r="P1028" i="6" s="1"/>
  <c r="B1110" i="1"/>
  <c r="B1026" i="6" s="1"/>
  <c r="M1026" i="6" s="1"/>
  <c r="P1026" i="6" s="1"/>
  <c r="B1108" i="1"/>
  <c r="B1024" i="6" s="1"/>
  <c r="M1024" i="6" s="1"/>
  <c r="P1024" i="6" s="1"/>
  <c r="B1106" i="1"/>
  <c r="B1022" i="6"/>
  <c r="M1022" i="6" s="1"/>
  <c r="P1022" i="6" s="1"/>
  <c r="B1104" i="1"/>
  <c r="B1020" i="6"/>
  <c r="M1020" i="6"/>
  <c r="P1020" i="6" s="1"/>
  <c r="B1102" i="1"/>
  <c r="B1018" i="6" s="1"/>
  <c r="M1018" i="6" s="1"/>
  <c r="P1018" i="6" s="1"/>
  <c r="B1100" i="1"/>
  <c r="B1016" i="6"/>
  <c r="M1016" i="6" s="1"/>
  <c r="P1016" i="6" s="1"/>
  <c r="B1098" i="1"/>
  <c r="B1014" i="6" s="1"/>
  <c r="M1014" i="6" s="1"/>
  <c r="P1014" i="6" s="1"/>
  <c r="B1096" i="1"/>
  <c r="B1012" i="6"/>
  <c r="M1012" i="6" s="1"/>
  <c r="P1012" i="6" s="1"/>
  <c r="B1094" i="1"/>
  <c r="B1010" i="6" s="1"/>
  <c r="M1010" i="6" s="1"/>
  <c r="P1010" i="6" s="1"/>
  <c r="B1092" i="1"/>
  <c r="B1008" i="6"/>
  <c r="M1008" i="6" s="1"/>
  <c r="P1008" i="6"/>
  <c r="B1090" i="1"/>
  <c r="B1006" i="6" s="1"/>
  <c r="M1006" i="6" s="1"/>
  <c r="P1006" i="6" s="1"/>
  <c r="B1088" i="1"/>
  <c r="B1004" i="6"/>
  <c r="M1004" i="6" s="1"/>
  <c r="P1004" i="6" s="1"/>
  <c r="B1086" i="1"/>
  <c r="B1002" i="6" s="1"/>
  <c r="M1002" i="6" s="1"/>
  <c r="P1002" i="6"/>
  <c r="B1084" i="1"/>
  <c r="B1000" i="6" s="1"/>
  <c r="M1000" i="6" s="1"/>
  <c r="P1000" i="6" s="1"/>
  <c r="B1082" i="1"/>
  <c r="B998" i="6" s="1"/>
  <c r="M998" i="6" s="1"/>
  <c r="P998" i="6" s="1"/>
  <c r="B1080" i="1"/>
  <c r="B996" i="6"/>
  <c r="M996" i="6" s="1"/>
  <c r="P996" i="6" s="1"/>
  <c r="B1078" i="1"/>
  <c r="B994" i="6" s="1"/>
  <c r="M994" i="6" s="1"/>
  <c r="P994" i="6"/>
  <c r="B1076" i="1"/>
  <c r="B992" i="6"/>
  <c r="M992" i="6" s="1"/>
  <c r="P992" i="6" s="1"/>
  <c r="B1074" i="1"/>
  <c r="B990" i="6"/>
  <c r="M990" i="6" s="1"/>
  <c r="P990" i="6"/>
  <c r="B1072" i="1"/>
  <c r="B988" i="6"/>
  <c r="M988" i="6"/>
  <c r="P988" i="6" s="1"/>
  <c r="B1070" i="1"/>
  <c r="B986" i="6" s="1"/>
  <c r="M986" i="6" s="1"/>
  <c r="P986" i="6" s="1"/>
  <c r="B1068" i="1"/>
  <c r="B984" i="6"/>
  <c r="M984" i="6" s="1"/>
  <c r="P984" i="6" s="1"/>
  <c r="B1066" i="1"/>
  <c r="B982" i="6"/>
  <c r="M982" i="6" s="1"/>
  <c r="P982" i="6"/>
  <c r="B1064" i="1"/>
  <c r="B980" i="6"/>
  <c r="M980" i="6" s="1"/>
  <c r="P980" i="6" s="1"/>
  <c r="B1062" i="1"/>
  <c r="B978" i="6" s="1"/>
  <c r="M978" i="6" s="1"/>
  <c r="P978" i="6" s="1"/>
  <c r="B1060" i="1"/>
  <c r="B976" i="6" s="1"/>
  <c r="M976" i="6" s="1"/>
  <c r="P976" i="6"/>
  <c r="B1058" i="1"/>
  <c r="B974" i="6" s="1"/>
  <c r="M974" i="6" s="1"/>
  <c r="P974" i="6" s="1"/>
  <c r="B1056" i="1"/>
  <c r="B972" i="6"/>
  <c r="M972" i="6" s="1"/>
  <c r="P972" i="6" s="1"/>
  <c r="B1054" i="1"/>
  <c r="B970" i="6" s="1"/>
  <c r="M970" i="6" s="1"/>
  <c r="P970" i="6"/>
  <c r="B1052" i="1"/>
  <c r="B968" i="6" s="1"/>
  <c r="M968" i="6" s="1"/>
  <c r="P968" i="6" s="1"/>
  <c r="B1050" i="1"/>
  <c r="B966" i="6"/>
  <c r="M966" i="6" s="1"/>
  <c r="P966" i="6" s="1"/>
  <c r="B1048" i="1"/>
  <c r="B964" i="6"/>
  <c r="M964" i="6"/>
  <c r="P964" i="6" s="1"/>
  <c r="B1046" i="1"/>
  <c r="B962" i="6" s="1"/>
  <c r="M962" i="6" s="1"/>
  <c r="P962" i="6"/>
  <c r="B1044" i="1"/>
  <c r="B960" i="6" s="1"/>
  <c r="M960" i="6" s="1"/>
  <c r="P960" i="6" s="1"/>
  <c r="B1042" i="1"/>
  <c r="B958" i="6"/>
  <c r="M958" i="6" s="1"/>
  <c r="P958" i="6" s="1"/>
  <c r="B1040" i="1"/>
  <c r="B956" i="6"/>
  <c r="M956" i="6"/>
  <c r="P956" i="6" s="1"/>
  <c r="B1038" i="1"/>
  <c r="B954" i="6" s="1"/>
  <c r="M954" i="6" s="1"/>
  <c r="P954" i="6" s="1"/>
  <c r="B1036" i="1"/>
  <c r="B952" i="6"/>
  <c r="M952" i="6" s="1"/>
  <c r="P952" i="6"/>
  <c r="B1034" i="1"/>
  <c r="B950" i="6"/>
  <c r="M950" i="6" s="1"/>
  <c r="P950" i="6"/>
  <c r="B1032" i="1"/>
  <c r="B948" i="6"/>
  <c r="M948" i="6"/>
  <c r="P948" i="6" s="1"/>
  <c r="B1030" i="1"/>
  <c r="B946" i="6" s="1"/>
  <c r="M946" i="6" s="1"/>
  <c r="P946" i="6" s="1"/>
  <c r="B1028" i="1"/>
  <c r="B944" i="6" s="1"/>
  <c r="M944" i="6" s="1"/>
  <c r="P944" i="6" s="1"/>
  <c r="B1026" i="1"/>
  <c r="B942" i="6" s="1"/>
  <c r="M942" i="6" s="1"/>
  <c r="P942" i="6" s="1"/>
  <c r="B1024" i="1"/>
  <c r="B940" i="6"/>
  <c r="M940" i="6" s="1"/>
  <c r="P940" i="6" s="1"/>
  <c r="B1022" i="1"/>
  <c r="B938" i="6" s="1"/>
  <c r="M938" i="6" s="1"/>
  <c r="P938" i="6"/>
  <c r="B1020" i="1"/>
  <c r="B936" i="6" s="1"/>
  <c r="M936" i="6" s="1"/>
  <c r="P936" i="6" s="1"/>
  <c r="B1018" i="1"/>
  <c r="B934" i="6" s="1"/>
  <c r="M934" i="6" s="1"/>
  <c r="P934" i="6" s="1"/>
  <c r="B1016" i="1"/>
  <c r="B932" i="6"/>
  <c r="M932" i="6"/>
  <c r="P932" i="6" s="1"/>
  <c r="B1014" i="1"/>
  <c r="B930" i="6" s="1"/>
  <c r="M930" i="6" s="1"/>
  <c r="P930" i="6" s="1"/>
  <c r="B1012" i="1"/>
  <c r="B928" i="6" s="1"/>
  <c r="M928" i="6" s="1"/>
  <c r="P928" i="6" s="1"/>
  <c r="B1010" i="1"/>
  <c r="B926" i="6"/>
  <c r="M926" i="6" s="1"/>
  <c r="P926" i="6" s="1"/>
  <c r="B1008" i="1"/>
  <c r="B924" i="6"/>
  <c r="M924" i="6"/>
  <c r="P924" i="6" s="1"/>
  <c r="B1006" i="1"/>
  <c r="B922" i="6" s="1"/>
  <c r="M922" i="6" s="1"/>
  <c r="P922" i="6"/>
  <c r="B1004" i="1"/>
  <c r="B920" i="6"/>
  <c r="M920" i="6" s="1"/>
  <c r="P920" i="6"/>
  <c r="B1002" i="1"/>
  <c r="B918" i="6" s="1"/>
  <c r="M918" i="6" s="1"/>
  <c r="P918" i="6" s="1"/>
  <c r="B1000" i="1"/>
  <c r="B916" i="6"/>
  <c r="M916" i="6"/>
  <c r="P916" i="6" s="1"/>
  <c r="B998" i="1"/>
  <c r="B914" i="6" s="1"/>
  <c r="M914" i="6" s="1"/>
  <c r="P914" i="6" s="1"/>
  <c r="B996" i="1"/>
  <c r="B912" i="6"/>
  <c r="M912" i="6" s="1"/>
  <c r="P912" i="6"/>
  <c r="B994" i="1"/>
  <c r="B910" i="6" s="1"/>
  <c r="M910" i="6" s="1"/>
  <c r="P910" i="6" s="1"/>
  <c r="B992" i="1"/>
  <c r="B908" i="6"/>
  <c r="M908" i="6"/>
  <c r="P908" i="6" s="1"/>
  <c r="B990" i="1"/>
  <c r="B906" i="6" s="1"/>
  <c r="M906" i="6" s="1"/>
  <c r="P906" i="6"/>
  <c r="B988" i="1"/>
  <c r="B904" i="6" s="1"/>
  <c r="M904" i="6" s="1"/>
  <c r="P904" i="6" s="1"/>
  <c r="B986" i="1"/>
  <c r="B902" i="6" s="1"/>
  <c r="M902" i="6" s="1"/>
  <c r="P902" i="6" s="1"/>
  <c r="B984" i="1"/>
  <c r="B900" i="6"/>
  <c r="M900" i="6" s="1"/>
  <c r="P900" i="6" s="1"/>
  <c r="B982" i="1"/>
  <c r="B898" i="6" s="1"/>
  <c r="M898" i="6" s="1"/>
  <c r="P898" i="6" s="1"/>
  <c r="B980" i="1"/>
  <c r="B896" i="6"/>
  <c r="M896" i="6" s="1"/>
  <c r="P896" i="6" s="1"/>
  <c r="B978" i="1"/>
  <c r="B894" i="6"/>
  <c r="M894" i="6" s="1"/>
  <c r="P894" i="6" s="1"/>
  <c r="B976" i="1"/>
  <c r="B892" i="6"/>
  <c r="M892" i="6"/>
  <c r="P892" i="6" s="1"/>
  <c r="B974" i="1"/>
  <c r="B890" i="6" s="1"/>
  <c r="M890" i="6" s="1"/>
  <c r="P890" i="6" s="1"/>
  <c r="B972" i="1"/>
  <c r="B888" i="6"/>
  <c r="M888" i="6" s="1"/>
  <c r="P888" i="6"/>
  <c r="B970" i="1"/>
  <c r="B886" i="6" s="1"/>
  <c r="M886" i="6" s="1"/>
  <c r="P886" i="6"/>
  <c r="B968" i="1"/>
  <c r="B884" i="6"/>
  <c r="M884" i="6" s="1"/>
  <c r="P884" i="6" s="1"/>
  <c r="B966" i="1"/>
  <c r="B882" i="6" s="1"/>
  <c r="M882" i="6" s="1"/>
  <c r="P882" i="6" s="1"/>
  <c r="B964" i="1"/>
  <c r="B880" i="6"/>
  <c r="M880" i="6" s="1"/>
  <c r="P880" i="6"/>
  <c r="B962" i="1"/>
  <c r="B878" i="6" s="1"/>
  <c r="M878" i="6" s="1"/>
  <c r="P878" i="6" s="1"/>
  <c r="B960" i="1"/>
  <c r="B876" i="6"/>
  <c r="M876" i="6"/>
  <c r="P876" i="6" s="1"/>
  <c r="B958" i="1"/>
  <c r="B874" i="6" s="1"/>
  <c r="M874" i="6" s="1"/>
  <c r="P874" i="6"/>
  <c r="B956" i="1"/>
  <c r="B872" i="6"/>
  <c r="M872" i="6" s="1"/>
  <c r="P872" i="6" s="1"/>
  <c r="B954" i="1"/>
  <c r="B870" i="6" s="1"/>
  <c r="M870" i="6" s="1"/>
  <c r="P870" i="6" s="1"/>
  <c r="B952" i="1"/>
  <c r="B868" i="6"/>
  <c r="M868" i="6" s="1"/>
  <c r="P868" i="6" s="1"/>
  <c r="B950" i="1"/>
  <c r="B866" i="6" s="1"/>
  <c r="M866" i="6" s="1"/>
  <c r="P866" i="6"/>
  <c r="B948" i="1"/>
  <c r="B864" i="6" s="1"/>
  <c r="M864" i="6" s="1"/>
  <c r="P864" i="6" s="1"/>
  <c r="B946" i="1"/>
  <c r="B862" i="6"/>
  <c r="M862" i="6" s="1"/>
  <c r="P862" i="6"/>
  <c r="B944" i="1"/>
  <c r="B860" i="6" s="1"/>
  <c r="M860" i="6" s="1"/>
  <c r="P860" i="6" s="1"/>
  <c r="B942" i="1"/>
  <c r="B858" i="6" s="1"/>
  <c r="M858" i="6" s="1"/>
  <c r="P858" i="6" s="1"/>
  <c r="B940" i="1"/>
  <c r="B856" i="6"/>
  <c r="M856" i="6" s="1"/>
  <c r="P856" i="6" s="1"/>
  <c r="B938" i="1"/>
  <c r="B854" i="6"/>
  <c r="M854" i="6" s="1"/>
  <c r="P854" i="6"/>
  <c r="B936" i="1"/>
  <c r="B852" i="6"/>
  <c r="M852" i="6" s="1"/>
  <c r="P852" i="6" s="1"/>
  <c r="B934" i="1"/>
  <c r="B850" i="6" s="1"/>
  <c r="M850" i="6" s="1"/>
  <c r="P850" i="6" s="1"/>
  <c r="B932" i="1"/>
  <c r="B848" i="6" s="1"/>
  <c r="M848" i="6" s="1"/>
  <c r="P848" i="6"/>
  <c r="B930" i="1"/>
  <c r="B846" i="6" s="1"/>
  <c r="M846" i="6" s="1"/>
  <c r="P846" i="6" s="1"/>
  <c r="B928" i="1"/>
  <c r="B844" i="6" s="1"/>
  <c r="M844" i="6" s="1"/>
  <c r="P844" i="6" s="1"/>
  <c r="B926" i="1"/>
  <c r="B842" i="6" s="1"/>
  <c r="M842" i="6" s="1"/>
  <c r="P842" i="6"/>
  <c r="B924" i="1"/>
  <c r="B840" i="6"/>
  <c r="M840" i="6" s="1"/>
  <c r="P840" i="6" s="1"/>
  <c r="B922" i="1"/>
  <c r="B838" i="6" s="1"/>
  <c r="M838" i="6" s="1"/>
  <c r="P838" i="6" s="1"/>
  <c r="B920" i="1"/>
  <c r="B836" i="6"/>
  <c r="M836" i="6"/>
  <c r="P836" i="6" s="1"/>
  <c r="B918" i="1"/>
  <c r="B834" i="6" s="1"/>
  <c r="M834" i="6" s="1"/>
  <c r="P834" i="6"/>
  <c r="B916" i="1"/>
  <c r="B832" i="6" s="1"/>
  <c r="M832" i="6" s="1"/>
  <c r="P832" i="6" s="1"/>
  <c r="B914" i="1"/>
  <c r="B830" i="6"/>
  <c r="M830" i="6" s="1"/>
  <c r="P830" i="6" s="1"/>
  <c r="B912" i="1"/>
  <c r="B828" i="6" s="1"/>
  <c r="M828" i="6" s="1"/>
  <c r="P828" i="6" s="1"/>
  <c r="B910" i="1"/>
  <c r="B826" i="6" s="1"/>
  <c r="M826" i="6" s="1"/>
  <c r="P826" i="6"/>
  <c r="B908" i="1"/>
  <c r="B824" i="6"/>
  <c r="M824" i="6" s="1"/>
  <c r="P824" i="6" s="1"/>
  <c r="B906" i="1"/>
  <c r="B822" i="6"/>
  <c r="M822" i="6" s="1"/>
  <c r="P822" i="6"/>
  <c r="B904" i="1"/>
  <c r="B820" i="6" s="1"/>
  <c r="M820" i="6" s="1"/>
  <c r="P820" i="6" s="1"/>
  <c r="B902" i="1"/>
  <c r="B818" i="6" s="1"/>
  <c r="M818" i="6" s="1"/>
  <c r="P818" i="6"/>
  <c r="B900" i="1"/>
  <c r="B816" i="6" s="1"/>
  <c r="M816" i="6" s="1"/>
  <c r="P816" i="6" s="1"/>
  <c r="B898" i="1"/>
  <c r="B814" i="6"/>
  <c r="M814" i="6" s="1"/>
  <c r="P814" i="6" s="1"/>
  <c r="B896" i="1"/>
  <c r="B812" i="6"/>
  <c r="M812" i="6" s="1"/>
  <c r="P812" i="6" s="1"/>
  <c r="B894" i="1"/>
  <c r="B810" i="6" s="1"/>
  <c r="M810" i="6" s="1"/>
  <c r="P810" i="6" s="1"/>
  <c r="B892" i="1"/>
  <c r="B808" i="6" s="1"/>
  <c r="M808" i="6" s="1"/>
  <c r="P808" i="6" s="1"/>
  <c r="B890" i="1"/>
  <c r="B806" i="6"/>
  <c r="M806" i="6" s="1"/>
  <c r="P806" i="6" s="1"/>
  <c r="B888" i="1"/>
  <c r="B804" i="6"/>
  <c r="M804" i="6" s="1"/>
  <c r="P804" i="6" s="1"/>
  <c r="B886" i="1"/>
  <c r="B802" i="6" s="1"/>
  <c r="M802" i="6" s="1"/>
  <c r="P802" i="6" s="1"/>
  <c r="B884" i="1"/>
  <c r="B800" i="6" s="1"/>
  <c r="M800" i="6" s="1"/>
  <c r="P800" i="6" s="1"/>
  <c r="B882" i="1"/>
  <c r="B798" i="6"/>
  <c r="M798" i="6" s="1"/>
  <c r="P798" i="6" s="1"/>
  <c r="B880" i="1"/>
  <c r="B796" i="6"/>
  <c r="M796" i="6"/>
  <c r="P796" i="6" s="1"/>
  <c r="B878" i="1"/>
  <c r="B794" i="6" s="1"/>
  <c r="M794" i="6" s="1"/>
  <c r="P794" i="6" s="1"/>
  <c r="B876" i="1"/>
  <c r="B792" i="6"/>
  <c r="M792" i="6" s="1"/>
  <c r="P792" i="6" s="1"/>
  <c r="B874" i="1"/>
  <c r="B790" i="6" s="1"/>
  <c r="M790" i="6" s="1"/>
  <c r="P790" i="6" s="1"/>
  <c r="B872" i="1"/>
  <c r="B788" i="6" s="1"/>
  <c r="M788" i="6"/>
  <c r="P788" i="6" s="1"/>
  <c r="B870" i="1"/>
  <c r="B786" i="6" s="1"/>
  <c r="M786" i="6" s="1"/>
  <c r="P786" i="6" s="1"/>
  <c r="B868" i="1"/>
  <c r="B784" i="6"/>
  <c r="M784" i="6" s="1"/>
  <c r="P784" i="6"/>
  <c r="B866" i="1"/>
  <c r="B782" i="6"/>
  <c r="M782" i="6" s="1"/>
  <c r="P782" i="6" s="1"/>
  <c r="B864" i="1"/>
  <c r="B780" i="6" s="1"/>
  <c r="M780" i="6" s="1"/>
  <c r="P780" i="6" s="1"/>
  <c r="B862" i="1"/>
  <c r="B778" i="6" s="1"/>
  <c r="M778" i="6" s="1"/>
  <c r="P778" i="6"/>
  <c r="B860" i="1"/>
  <c r="B776" i="6" s="1"/>
  <c r="M776" i="6" s="1"/>
  <c r="P776" i="6"/>
  <c r="B858" i="1"/>
  <c r="B774" i="6" s="1"/>
  <c r="M774" i="6" s="1"/>
  <c r="P774" i="6" s="1"/>
  <c r="B856" i="1"/>
  <c r="B772" i="6"/>
  <c r="M772" i="6"/>
  <c r="P772" i="6" s="1"/>
  <c r="B854" i="1"/>
  <c r="B770" i="6" s="1"/>
  <c r="M770" i="6" s="1"/>
  <c r="P770" i="6" s="1"/>
  <c r="B852" i="1"/>
  <c r="B768" i="6"/>
  <c r="M768" i="6" s="1"/>
  <c r="P768" i="6" s="1"/>
  <c r="B850" i="1"/>
  <c r="B766" i="6"/>
  <c r="M766" i="6" s="1"/>
  <c r="P766" i="6"/>
  <c r="B848" i="1"/>
  <c r="B764" i="6"/>
  <c r="M764" i="6"/>
  <c r="P764" i="6" s="1"/>
  <c r="B846" i="1"/>
  <c r="B762" i="6" s="1"/>
  <c r="M762" i="6" s="1"/>
  <c r="P762" i="6" s="1"/>
  <c r="B844" i="1"/>
  <c r="B760" i="6"/>
  <c r="M760" i="6" s="1"/>
  <c r="P760" i="6" s="1"/>
  <c r="B842" i="1"/>
  <c r="B758" i="6" s="1"/>
  <c r="M758" i="6" s="1"/>
  <c r="P758" i="6"/>
  <c r="B840" i="1"/>
  <c r="B756" i="6" s="1"/>
  <c r="M756" i="6" s="1"/>
  <c r="P756" i="6" s="1"/>
  <c r="B838" i="1"/>
  <c r="B754" i="6" s="1"/>
  <c r="M754" i="6" s="1"/>
  <c r="P754" i="6" s="1"/>
  <c r="B836" i="1"/>
  <c r="B752" i="6"/>
  <c r="M752" i="6" s="1"/>
  <c r="P752" i="6" s="1"/>
  <c r="B834" i="1"/>
  <c r="B750" i="6" s="1"/>
  <c r="M750" i="6" s="1"/>
  <c r="P750" i="6" s="1"/>
  <c r="B832" i="1"/>
  <c r="B748" i="6"/>
  <c r="M748" i="6"/>
  <c r="P748" i="6" s="1"/>
  <c r="B830" i="1"/>
  <c r="B746" i="6" s="1"/>
  <c r="M746" i="6" s="1"/>
  <c r="P746" i="6"/>
  <c r="B828" i="1"/>
  <c r="B744" i="6"/>
  <c r="M744" i="6" s="1"/>
  <c r="P744" i="6" s="1"/>
  <c r="B826" i="1"/>
  <c r="B742" i="6" s="1"/>
  <c r="M742" i="6" s="1"/>
  <c r="P742" i="6" s="1"/>
  <c r="B824" i="1"/>
  <c r="B740" i="6"/>
  <c r="M740" i="6" s="1"/>
  <c r="P740" i="6" s="1"/>
  <c r="B822" i="1"/>
  <c r="B738" i="6" s="1"/>
  <c r="M738" i="6" s="1"/>
  <c r="P738" i="6"/>
  <c r="B820" i="1"/>
  <c r="B736" i="6" s="1"/>
  <c r="M736" i="6" s="1"/>
  <c r="P736" i="6" s="1"/>
  <c r="B818" i="1"/>
  <c r="B734" i="6"/>
  <c r="M734" i="6" s="1"/>
  <c r="P734" i="6"/>
  <c r="B816" i="1"/>
  <c r="B732" i="6" s="1"/>
  <c r="M732" i="6" s="1"/>
  <c r="P732" i="6" s="1"/>
  <c r="B814" i="1"/>
  <c r="B730" i="6" s="1"/>
  <c r="M730" i="6" s="1"/>
  <c r="P730" i="6" s="1"/>
  <c r="B812" i="1"/>
  <c r="B728" i="6"/>
  <c r="M728" i="6" s="1"/>
  <c r="P728" i="6" s="1"/>
  <c r="B810" i="1"/>
  <c r="B726" i="6"/>
  <c r="M726" i="6" s="1"/>
  <c r="P726" i="6"/>
  <c r="B808" i="1"/>
  <c r="B724" i="6"/>
  <c r="M724" i="6" s="1"/>
  <c r="P724" i="6" s="1"/>
  <c r="B806" i="1"/>
  <c r="B722" i="6" s="1"/>
  <c r="M722" i="6" s="1"/>
  <c r="P722" i="6"/>
  <c r="B804" i="1"/>
  <c r="B720" i="6" s="1"/>
  <c r="M720" i="6" s="1"/>
  <c r="P720" i="6" s="1"/>
  <c r="B802" i="1"/>
  <c r="B718" i="6" s="1"/>
  <c r="M718" i="6" s="1"/>
  <c r="P718" i="6" s="1"/>
  <c r="B800" i="1"/>
  <c r="B716" i="6" s="1"/>
  <c r="M716" i="6" s="1"/>
  <c r="P716" i="6" s="1"/>
  <c r="B798" i="1"/>
  <c r="B714" i="6" s="1"/>
  <c r="M714" i="6" s="1"/>
  <c r="P714" i="6"/>
  <c r="B796" i="1"/>
  <c r="B712" i="6"/>
  <c r="M712" i="6" s="1"/>
  <c r="P712" i="6" s="1"/>
  <c r="B794" i="1"/>
  <c r="B710" i="6" s="1"/>
  <c r="M710" i="6" s="1"/>
  <c r="P710" i="6" s="1"/>
  <c r="B792" i="1"/>
  <c r="B708" i="6"/>
  <c r="M708" i="6"/>
  <c r="P708" i="6" s="1"/>
  <c r="B790" i="1"/>
  <c r="B706" i="6" s="1"/>
  <c r="M706" i="6" s="1"/>
  <c r="P706" i="6"/>
  <c r="B788" i="1"/>
  <c r="B704" i="6" s="1"/>
  <c r="M704" i="6" s="1"/>
  <c r="P704" i="6" s="1"/>
  <c r="B786" i="1"/>
  <c r="B702" i="6"/>
  <c r="M702" i="6" s="1"/>
  <c r="P702" i="6"/>
  <c r="B784" i="1"/>
  <c r="B700" i="6" s="1"/>
  <c r="M700" i="6" s="1"/>
  <c r="P700" i="6" s="1"/>
  <c r="B782" i="1"/>
  <c r="B698" i="6" s="1"/>
  <c r="M698" i="6" s="1"/>
  <c r="P698" i="6"/>
  <c r="B780" i="1"/>
  <c r="B696" i="6"/>
  <c r="M696" i="6" s="1"/>
  <c r="P696" i="6"/>
  <c r="B778" i="1"/>
  <c r="B694" i="6"/>
  <c r="M694" i="6" s="1"/>
  <c r="P694" i="6"/>
  <c r="B776" i="1"/>
  <c r="B692" i="6" s="1"/>
  <c r="M692" i="6" s="1"/>
  <c r="P692" i="6" s="1"/>
  <c r="B774" i="1"/>
  <c r="B690" i="6" s="1"/>
  <c r="M690" i="6" s="1"/>
  <c r="P690" i="6" s="1"/>
  <c r="B772" i="1"/>
  <c r="B688" i="6" s="1"/>
  <c r="M688" i="6" s="1"/>
  <c r="P688" i="6" s="1"/>
  <c r="B770" i="1"/>
  <c r="B686" i="6" s="1"/>
  <c r="M686" i="6" s="1"/>
  <c r="P686" i="6" s="1"/>
  <c r="B768" i="1"/>
  <c r="B684" i="6"/>
  <c r="M684" i="6" s="1"/>
  <c r="P684" i="6" s="1"/>
  <c r="B766" i="1"/>
  <c r="B682" i="6" s="1"/>
  <c r="M682" i="6" s="1"/>
  <c r="P682" i="6" s="1"/>
  <c r="B764" i="1"/>
  <c r="B680" i="6" s="1"/>
  <c r="M680" i="6" s="1"/>
  <c r="P680" i="6" s="1"/>
  <c r="B762" i="1"/>
  <c r="B678" i="6" s="1"/>
  <c r="M678" i="6" s="1"/>
  <c r="P678" i="6" s="1"/>
  <c r="B760" i="1"/>
  <c r="B676" i="6"/>
  <c r="M676" i="6" s="1"/>
  <c r="P676" i="6" s="1"/>
  <c r="B758" i="1"/>
  <c r="B674" i="6" s="1"/>
  <c r="M674" i="6" s="1"/>
  <c r="P674" i="6" s="1"/>
  <c r="B756" i="1"/>
  <c r="B672" i="6" s="1"/>
  <c r="M672" i="6" s="1"/>
  <c r="P672" i="6" s="1"/>
  <c r="B754" i="1"/>
  <c r="B670" i="6" s="1"/>
  <c r="M670" i="6" s="1"/>
  <c r="P670" i="6" s="1"/>
  <c r="B752" i="1"/>
  <c r="B668" i="6"/>
  <c r="M668" i="6"/>
  <c r="P668" i="6" s="1"/>
  <c r="B750" i="1"/>
  <c r="B666" i="6" s="1"/>
  <c r="M666" i="6" s="1"/>
  <c r="P666" i="6"/>
  <c r="B748" i="1"/>
  <c r="B664" i="6"/>
  <c r="M664" i="6" s="1"/>
  <c r="P664" i="6"/>
  <c r="B746" i="1"/>
  <c r="B662" i="6" s="1"/>
  <c r="M662" i="6" s="1"/>
  <c r="P662" i="6" s="1"/>
  <c r="B744" i="1"/>
  <c r="B660" i="6"/>
  <c r="M660" i="6" s="1"/>
  <c r="P660" i="6" s="1"/>
  <c r="B742" i="1"/>
  <c r="B658" i="6" s="1"/>
  <c r="M658" i="6" s="1"/>
  <c r="P658" i="6" s="1"/>
  <c r="B740" i="1"/>
  <c r="B656" i="6"/>
  <c r="M656" i="6" s="1"/>
  <c r="P656" i="6"/>
  <c r="B738" i="1"/>
  <c r="B654" i="6" s="1"/>
  <c r="M654" i="6" s="1"/>
  <c r="P654" i="6" s="1"/>
  <c r="B736" i="1"/>
  <c r="B652" i="6" s="1"/>
  <c r="M652" i="6" s="1"/>
  <c r="P652" i="6" s="1"/>
  <c r="B734" i="1"/>
  <c r="B650" i="6" s="1"/>
  <c r="M650" i="6" s="1"/>
  <c r="P650" i="6"/>
  <c r="B732" i="1"/>
  <c r="B648" i="6" s="1"/>
  <c r="M648" i="6" s="1"/>
  <c r="P648" i="6" s="1"/>
  <c r="B730" i="1"/>
  <c r="B646" i="6" s="1"/>
  <c r="M646" i="6" s="1"/>
  <c r="P646" i="6" s="1"/>
  <c r="B728" i="1"/>
  <c r="B644" i="6"/>
  <c r="M644" i="6" s="1"/>
  <c r="P644" i="6" s="1"/>
  <c r="B726" i="1"/>
  <c r="B642" i="6" s="1"/>
  <c r="M642" i="6" s="1"/>
  <c r="P642" i="6"/>
  <c r="B724" i="1"/>
  <c r="B640" i="6" s="1"/>
  <c r="M640" i="6" s="1"/>
  <c r="P640" i="6"/>
  <c r="B722" i="1"/>
  <c r="B638" i="6"/>
  <c r="M638" i="6" s="1"/>
  <c r="P638" i="6"/>
  <c r="B720" i="1"/>
  <c r="B636" i="6" s="1"/>
  <c r="M636" i="6" s="1"/>
  <c r="P636" i="6" s="1"/>
  <c r="B718" i="1"/>
  <c r="B634" i="6" s="1"/>
  <c r="M634" i="6" s="1"/>
  <c r="P634" i="6" s="1"/>
  <c r="B716" i="1"/>
  <c r="B632" i="6"/>
  <c r="M632" i="6" s="1"/>
  <c r="P632" i="6" s="1"/>
  <c r="B714" i="1"/>
  <c r="B630" i="6"/>
  <c r="M630" i="6" s="1"/>
  <c r="P630" i="6"/>
  <c r="B712" i="1"/>
  <c r="B628" i="6" s="1"/>
  <c r="M628" i="6" s="1"/>
  <c r="P628" i="6" s="1"/>
  <c r="B710" i="1"/>
  <c r="B626" i="6" s="1"/>
  <c r="M626" i="6" s="1"/>
  <c r="P626" i="6" s="1"/>
  <c r="B708" i="1"/>
  <c r="B624" i="6"/>
  <c r="M624" i="6" s="1"/>
  <c r="P624" i="6" s="1"/>
  <c r="B706" i="1"/>
  <c r="B622" i="6" s="1"/>
  <c r="M622" i="6" s="1"/>
  <c r="P622" i="6" s="1"/>
  <c r="B704" i="1"/>
  <c r="B620" i="6"/>
  <c r="M620" i="6" s="1"/>
  <c r="P620" i="6" s="1"/>
  <c r="B702" i="1"/>
  <c r="B618" i="6" s="1"/>
  <c r="M618" i="6" s="1"/>
  <c r="P618" i="6" s="1"/>
  <c r="B700" i="1"/>
  <c r="B616" i="6"/>
  <c r="M616" i="6" s="1"/>
  <c r="P616" i="6" s="1"/>
  <c r="B698" i="1"/>
  <c r="B614" i="6" s="1"/>
  <c r="M614" i="6" s="1"/>
  <c r="P614" i="6" s="1"/>
  <c r="B696" i="1"/>
  <c r="B612" i="6" s="1"/>
  <c r="M612" i="6" s="1"/>
  <c r="P612" i="6" s="1"/>
  <c r="B694" i="1"/>
  <c r="B610" i="6" s="1"/>
  <c r="M610" i="6" s="1"/>
  <c r="P610" i="6"/>
  <c r="B692" i="1"/>
  <c r="B608" i="6" s="1"/>
  <c r="M608" i="6" s="1"/>
  <c r="P608" i="6" s="1"/>
  <c r="B690" i="1"/>
  <c r="B606" i="6" s="1"/>
  <c r="M606" i="6" s="1"/>
  <c r="P606" i="6" s="1"/>
  <c r="B688" i="1"/>
  <c r="B604" i="6" s="1"/>
  <c r="M604" i="6" s="1"/>
  <c r="P604" i="6" s="1"/>
  <c r="B1396" i="1"/>
  <c r="B1312" i="6" s="1"/>
  <c r="M1312" i="6" s="1"/>
  <c r="P1312" i="6"/>
  <c r="B1393" i="1"/>
  <c r="B1309" i="6" s="1"/>
  <c r="M1309" i="6" s="1"/>
  <c r="P1309" i="6" s="1"/>
  <c r="B1389" i="1"/>
  <c r="B1305" i="6"/>
  <c r="M1305" i="6" s="1"/>
  <c r="P1305" i="6"/>
  <c r="A1386" i="1"/>
  <c r="A1302" i="6" s="1"/>
  <c r="B1382" i="1"/>
  <c r="B1298" i="6" s="1"/>
  <c r="M1298" i="6" s="1"/>
  <c r="P1298" i="6" s="1"/>
  <c r="B1378" i="1"/>
  <c r="B1294" i="6"/>
  <c r="M1294" i="6" s="1"/>
  <c r="P1294" i="6" s="1"/>
  <c r="B1375" i="1"/>
  <c r="B1291" i="6"/>
  <c r="M1291" i="6" s="1"/>
  <c r="P1291" i="6" s="1"/>
  <c r="A573" i="1"/>
  <c r="A489" i="6"/>
  <c r="A569" i="1"/>
  <c r="A485" i="6"/>
  <c r="B565" i="1"/>
  <c r="B481" i="6" s="1"/>
  <c r="M481" i="6" s="1"/>
  <c r="P481" i="6" s="1"/>
  <c r="B562" i="1"/>
  <c r="B478" i="6"/>
  <c r="M478" i="6"/>
  <c r="P478" i="6" s="1"/>
  <c r="B558" i="1"/>
  <c r="B474" i="6"/>
  <c r="M474" i="6" s="1"/>
  <c r="P474" i="6" s="1"/>
  <c r="A555" i="1"/>
  <c r="A471" i="6"/>
  <c r="B551" i="1"/>
  <c r="B467" i="6"/>
  <c r="M467" i="6" s="1"/>
  <c r="P467" i="6" s="1"/>
  <c r="B547" i="1"/>
  <c r="B463" i="6" s="1"/>
  <c r="M463" i="6" s="1"/>
  <c r="P463" i="6"/>
  <c r="B544" i="1"/>
  <c r="B460" i="6"/>
  <c r="M460" i="6" s="1"/>
  <c r="P460" i="6" s="1"/>
  <c r="A541" i="1"/>
  <c r="A457" i="6"/>
  <c r="A537" i="1"/>
  <c r="A453" i="6"/>
  <c r="B533" i="1"/>
  <c r="B449" i="6"/>
  <c r="M449" i="6" s="1"/>
  <c r="P449" i="6" s="1"/>
  <c r="B530" i="1"/>
  <c r="B446" i="6" s="1"/>
  <c r="M446" i="6" s="1"/>
  <c r="P446" i="6" s="1"/>
  <c r="B526" i="1"/>
  <c r="B442" i="6" s="1"/>
  <c r="M442" i="6" s="1"/>
  <c r="P442" i="6" s="1"/>
  <c r="A523" i="1"/>
  <c r="A439" i="6"/>
  <c r="B519" i="1"/>
  <c r="B435" i="6"/>
  <c r="M435" i="6"/>
  <c r="P435" i="6" s="1"/>
  <c r="B515" i="1"/>
  <c r="B431" i="6" s="1"/>
  <c r="M431" i="6" s="1"/>
  <c r="P431" i="6" s="1"/>
  <c r="B512" i="1"/>
  <c r="B428" i="6"/>
  <c r="M428" i="6"/>
  <c r="P428" i="6" s="1"/>
  <c r="A509" i="1"/>
  <c r="A425" i="6"/>
  <c r="A505" i="1"/>
  <c r="A421" i="6" s="1"/>
  <c r="B501" i="1"/>
  <c r="B417" i="6"/>
  <c r="M417" i="6"/>
  <c r="P417" i="6"/>
  <c r="B498" i="1"/>
  <c r="B414" i="6" s="1"/>
  <c r="M414" i="6" s="1"/>
  <c r="P414" i="6" s="1"/>
  <c r="B494" i="1"/>
  <c r="B410" i="6"/>
  <c r="M410" i="6" s="1"/>
  <c r="P410" i="6" s="1"/>
  <c r="A491" i="1"/>
  <c r="A407" i="6"/>
  <c r="B487" i="1"/>
  <c r="B403" i="6" s="1"/>
  <c r="M403" i="6" s="1"/>
  <c r="P403" i="6" s="1"/>
  <c r="B483" i="1"/>
  <c r="B399" i="6" s="1"/>
  <c r="M399" i="6" s="1"/>
  <c r="P399" i="6" s="1"/>
  <c r="B480" i="1"/>
  <c r="B396" i="6" s="1"/>
  <c r="M396" i="6" s="1"/>
  <c r="P396" i="6"/>
  <c r="A477" i="1"/>
  <c r="A393" i="6"/>
  <c r="A473" i="1"/>
  <c r="A389" i="6"/>
  <c r="B469" i="1"/>
  <c r="B385" i="6"/>
  <c r="M385" i="6" s="1"/>
  <c r="P385" i="6" s="1"/>
  <c r="B466" i="1"/>
  <c r="B382" i="6"/>
  <c r="M382" i="6"/>
  <c r="P382" i="6" s="1"/>
  <c r="B462" i="1"/>
  <c r="B378" i="6" s="1"/>
  <c r="M378" i="6" s="1"/>
  <c r="P378" i="6" s="1"/>
  <c r="A459" i="1"/>
  <c r="A375" i="6" s="1"/>
  <c r="B455" i="1"/>
  <c r="B371" i="6"/>
  <c r="M371" i="6"/>
  <c r="P371" i="6" s="1"/>
  <c r="B451" i="1"/>
  <c r="B367" i="6"/>
  <c r="M367" i="6"/>
  <c r="P367" i="6" s="1"/>
  <c r="B448" i="1"/>
  <c r="B364" i="6" s="1"/>
  <c r="M364" i="6" s="1"/>
  <c r="P364" i="6" s="1"/>
  <c r="A445" i="1"/>
  <c r="A361" i="6"/>
  <c r="A441" i="1"/>
  <c r="A357" i="6"/>
  <c r="B437" i="1"/>
  <c r="B353" i="6"/>
  <c r="M353" i="6" s="1"/>
  <c r="P353" i="6" s="1"/>
  <c r="B434" i="1"/>
  <c r="B350" i="6"/>
  <c r="M350" i="6" s="1"/>
  <c r="P350" i="6" s="1"/>
  <c r="B430" i="1"/>
  <c r="B346" i="6" s="1"/>
  <c r="M346" i="6" s="1"/>
  <c r="P346" i="6" s="1"/>
  <c r="B426" i="1"/>
  <c r="B342" i="6"/>
  <c r="M342" i="6"/>
  <c r="P342" i="6"/>
  <c r="A422" i="1"/>
  <c r="A338" i="6"/>
  <c r="B416" i="1"/>
  <c r="B332" i="6"/>
  <c r="M332" i="6" s="1"/>
  <c r="P332" i="6" s="1"/>
  <c r="B412" i="1"/>
  <c r="B328" i="6"/>
  <c r="M328" i="6"/>
  <c r="P328" i="6" s="1"/>
  <c r="A408" i="1"/>
  <c r="A324" i="6" s="1"/>
  <c r="B402" i="1"/>
  <c r="B318" i="6"/>
  <c r="M318" i="6"/>
  <c r="P318" i="6" s="1"/>
  <c r="A398" i="1"/>
  <c r="A314" i="6"/>
  <c r="A394" i="1"/>
  <c r="A310" i="6" s="1"/>
  <c r="B387" i="1"/>
  <c r="B303" i="6"/>
  <c r="M303" i="6" s="1"/>
  <c r="P303" i="6" s="1"/>
  <c r="B381" i="1"/>
  <c r="B297" i="6" s="1"/>
  <c r="M297" i="6" s="1"/>
  <c r="P297" i="6" s="1"/>
  <c r="B375" i="1"/>
  <c r="B291" i="6"/>
  <c r="M291" i="6" s="1"/>
  <c r="P291" i="6" s="1"/>
  <c r="A368" i="1"/>
  <c r="A284" i="6"/>
  <c r="B362" i="1"/>
  <c r="B278" i="6" s="1"/>
  <c r="M278" i="6" s="1"/>
  <c r="P278" i="6" s="1"/>
  <c r="B356" i="1"/>
  <c r="B272" i="6"/>
  <c r="M272" i="6"/>
  <c r="P272" i="6" s="1"/>
  <c r="B349" i="1"/>
  <c r="B265" i="6" s="1"/>
  <c r="M265" i="6" s="1"/>
  <c r="P265" i="6" s="1"/>
  <c r="B343" i="1"/>
  <c r="B259" i="6" s="1"/>
  <c r="M259" i="6" s="1"/>
  <c r="P259" i="6" s="1"/>
  <c r="A338" i="1"/>
  <c r="A254" i="6"/>
  <c r="B330" i="1"/>
  <c r="B246" i="6"/>
  <c r="M246" i="6" s="1"/>
  <c r="P246" i="6" s="1"/>
  <c r="B324" i="1"/>
  <c r="B240" i="6" s="1"/>
  <c r="M240" i="6" s="1"/>
  <c r="P240" i="6" s="1"/>
  <c r="A318" i="1"/>
  <c r="A234" i="6"/>
  <c r="B311" i="1"/>
  <c r="B227" i="6"/>
  <c r="M227" i="6" s="1"/>
  <c r="P227" i="6"/>
  <c r="A306" i="1"/>
  <c r="A222" i="6" s="1"/>
  <c r="B299" i="1"/>
  <c r="B215" i="6"/>
  <c r="M215" i="6"/>
  <c r="P215" i="6"/>
  <c r="B292" i="1"/>
  <c r="B208" i="6" s="1"/>
  <c r="M208" i="6" s="1"/>
  <c r="P208" i="6" s="1"/>
  <c r="A286" i="1"/>
  <c r="A202" i="6"/>
  <c r="B280" i="1"/>
  <c r="B196" i="6" s="1"/>
  <c r="M196" i="6" s="1"/>
  <c r="P196" i="6" s="1"/>
  <c r="A274" i="1"/>
  <c r="A190" i="6" s="1"/>
  <c r="B267" i="1"/>
  <c r="B183" i="6"/>
  <c r="M183" i="6"/>
  <c r="P183" i="6"/>
  <c r="B261" i="1"/>
  <c r="B177" i="6" s="1"/>
  <c r="M177" i="6" s="1"/>
  <c r="P177" i="6" s="1"/>
  <c r="A254" i="1"/>
  <c r="A170" i="6"/>
  <c r="B248" i="1"/>
  <c r="B164" i="6"/>
  <c r="M164" i="6" s="1"/>
  <c r="P164" i="6" s="1"/>
  <c r="B242" i="1"/>
  <c r="B158" i="6"/>
  <c r="M158" i="6" s="1"/>
  <c r="P158" i="6" s="1"/>
  <c r="B235" i="1"/>
  <c r="B151" i="6" s="1"/>
  <c r="M151" i="6" s="1"/>
  <c r="P151" i="6" s="1"/>
  <c r="B229" i="1"/>
  <c r="B145" i="6" s="1"/>
  <c r="M145" i="6" s="1"/>
  <c r="P145" i="6"/>
  <c r="A224" i="1"/>
  <c r="A140" i="6" s="1"/>
  <c r="B216" i="1"/>
  <c r="B132" i="6"/>
  <c r="M132" i="6"/>
  <c r="P132" i="6"/>
  <c r="B210" i="1"/>
  <c r="B126" i="6"/>
  <c r="M126" i="6" s="1"/>
  <c r="P126" i="6" s="1"/>
  <c r="B204" i="1"/>
  <c r="B120" i="6" s="1"/>
  <c r="M120" i="6" s="1"/>
  <c r="P120" i="6" s="1"/>
  <c r="B197" i="1"/>
  <c r="B113" i="6"/>
  <c r="M113" i="6" s="1"/>
  <c r="P113" i="6" s="1"/>
  <c r="A192" i="1"/>
  <c r="A108" i="6"/>
  <c r="A186" i="1"/>
  <c r="A102" i="6" s="1"/>
  <c r="B178" i="1"/>
  <c r="B94" i="6"/>
  <c r="M94" i="6"/>
  <c r="P94" i="6"/>
  <c r="B171" i="1"/>
  <c r="B87" i="6" s="1"/>
  <c r="M87" i="6" s="1"/>
  <c r="P87" i="6" s="1"/>
  <c r="B161" i="1"/>
  <c r="B77" i="6"/>
  <c r="M77" i="6"/>
  <c r="P77" i="6" s="1"/>
  <c r="B146" i="1"/>
  <c r="B62" i="6"/>
  <c r="M62" i="6" s="1"/>
  <c r="P62" i="6" s="1"/>
  <c r="B134" i="1"/>
  <c r="B50" i="6"/>
  <c r="M50" i="6" s="1"/>
  <c r="P50" i="6" s="1"/>
  <c r="B121" i="1"/>
  <c r="B37" i="6" s="1"/>
  <c r="M37" i="6" s="1"/>
  <c r="P37" i="6" s="1"/>
  <c r="B107" i="1"/>
  <c r="B23" i="6"/>
  <c r="M23" i="6"/>
  <c r="P23" i="6"/>
  <c r="B97" i="1"/>
  <c r="B13" i="6"/>
  <c r="M13" i="6" s="1"/>
  <c r="P13" i="6" s="1"/>
  <c r="B83" i="1"/>
  <c r="B83" i="3"/>
  <c r="M83" i="3" s="1"/>
  <c r="P83" i="3" s="1"/>
  <c r="B70" i="1"/>
  <c r="B70" i="3" s="1"/>
  <c r="M70" i="3" s="1"/>
  <c r="P70" i="3" s="1"/>
  <c r="B57" i="1"/>
  <c r="B57" i="3"/>
  <c r="M57" i="3"/>
  <c r="P57" i="3" s="1"/>
  <c r="B46" i="1"/>
  <c r="B46" i="3"/>
  <c r="M46" i="3"/>
  <c r="P46" i="3" s="1"/>
  <c r="B33" i="1"/>
  <c r="B33" i="3"/>
  <c r="M33" i="3"/>
  <c r="P33" i="3" s="1"/>
  <c r="B19" i="1"/>
  <c r="B19" i="3" s="1"/>
  <c r="M19" i="3" s="1"/>
  <c r="P19" i="3" s="1"/>
  <c r="B7" i="1"/>
  <c r="B7" i="3"/>
  <c r="M7" i="3"/>
  <c r="P7" i="3" s="1"/>
  <c r="A5" i="28"/>
  <c r="A5" i="24"/>
  <c r="L5" i="24"/>
  <c r="O5" i="24" s="1"/>
  <c r="A7" i="28"/>
  <c r="A7" i="24" s="1"/>
  <c r="L7" i="24" s="1"/>
  <c r="A9" i="28"/>
  <c r="A9" i="24"/>
  <c r="L9" i="24"/>
  <c r="A11" i="28"/>
  <c r="A11" i="24"/>
  <c r="L11" i="24" s="1"/>
  <c r="A13" i="28"/>
  <c r="A13" i="24"/>
  <c r="L13" i="24"/>
  <c r="A15" i="28"/>
  <c r="A15" i="24" s="1"/>
  <c r="L15" i="24" s="1"/>
  <c r="A17" i="28"/>
  <c r="A17" i="24"/>
  <c r="L17" i="24" s="1"/>
  <c r="A19" i="28"/>
  <c r="A19" i="24"/>
  <c r="L19" i="24"/>
  <c r="A21" i="28"/>
  <c r="A21" i="24" s="1"/>
  <c r="L21" i="24" s="1"/>
  <c r="A23" i="28"/>
  <c r="A23" i="24"/>
  <c r="L23" i="24"/>
  <c r="A25" i="28"/>
  <c r="A25" i="24" s="1"/>
  <c r="L25" i="24" s="1"/>
  <c r="A27" i="28"/>
  <c r="A27" i="24" s="1"/>
  <c r="L27" i="24" s="1"/>
  <c r="A29" i="28"/>
  <c r="A29" i="24"/>
  <c r="L29" i="24" s="1"/>
  <c r="A31" i="28"/>
  <c r="A31" i="24"/>
  <c r="L31" i="24" s="1"/>
  <c r="A33" i="28"/>
  <c r="A33" i="24" s="1"/>
  <c r="L33" i="24" s="1"/>
  <c r="A35" i="28"/>
  <c r="A35" i="24" s="1"/>
  <c r="L35" i="24" s="1"/>
  <c r="A37" i="28"/>
  <c r="A37" i="24"/>
  <c r="L37" i="24"/>
  <c r="A39" i="28"/>
  <c r="A39" i="24" s="1"/>
  <c r="L39" i="24" s="1"/>
  <c r="A41" i="28"/>
  <c r="A41" i="24" s="1"/>
  <c r="L41" i="24" s="1"/>
  <c r="A43" i="28"/>
  <c r="A43" i="24"/>
  <c r="L43" i="24" s="1"/>
  <c r="A45" i="28"/>
  <c r="A45" i="24"/>
  <c r="L45" i="24" s="1"/>
  <c r="A47" i="28"/>
  <c r="A47" i="24" s="1"/>
  <c r="L47" i="24" s="1"/>
  <c r="A49" i="28"/>
  <c r="A49" i="24"/>
  <c r="L49" i="24" s="1"/>
  <c r="A51" i="28"/>
  <c r="A51" i="24" s="1"/>
  <c r="L51" i="24" s="1"/>
  <c r="A53" i="28"/>
  <c r="A53" i="24" s="1"/>
  <c r="L53" i="24" s="1"/>
  <c r="A55" i="28"/>
  <c r="A55" i="24"/>
  <c r="L55" i="24"/>
  <c r="A57" i="28"/>
  <c r="A57" i="24" s="1"/>
  <c r="L57" i="24" s="1"/>
  <c r="A59" i="28"/>
  <c r="A59" i="24"/>
  <c r="L59" i="24"/>
  <c r="A61" i="28"/>
  <c r="A61" i="24"/>
  <c r="L61" i="24" s="1"/>
  <c r="A63" i="28"/>
  <c r="A63" i="24" s="1"/>
  <c r="L63" i="24" s="1"/>
  <c r="A65" i="28"/>
  <c r="A65" i="24" s="1"/>
  <c r="L65" i="24" s="1"/>
  <c r="A67" i="28"/>
  <c r="A67" i="24" s="1"/>
  <c r="L67" i="24" s="1"/>
  <c r="A69" i="28"/>
  <c r="A69" i="24"/>
  <c r="L69" i="24"/>
  <c r="A71" i="28"/>
  <c r="A71" i="24" s="1"/>
  <c r="L71" i="24"/>
  <c r="A73" i="28"/>
  <c r="A73" i="24"/>
  <c r="L73" i="24" s="1"/>
  <c r="A4" i="28"/>
  <c r="A4" i="24"/>
  <c r="L4" i="24" s="1"/>
  <c r="A6" i="28"/>
  <c r="A6" i="24"/>
  <c r="L6" i="24" s="1"/>
  <c r="O6" i="24" s="1"/>
  <c r="A8" i="28"/>
  <c r="A8" i="24" s="1"/>
  <c r="L8" i="24" s="1"/>
  <c r="A10" i="28"/>
  <c r="A10" i="24"/>
  <c r="L10" i="24" s="1"/>
  <c r="A12" i="28"/>
  <c r="A12" i="24"/>
  <c r="L12" i="24" s="1"/>
  <c r="A14" i="28"/>
  <c r="A14" i="24" s="1"/>
  <c r="L14" i="24" s="1"/>
  <c r="A16" i="28"/>
  <c r="A16" i="24"/>
  <c r="L16" i="24"/>
  <c r="A18" i="28"/>
  <c r="A18" i="24" s="1"/>
  <c r="L18" i="24" s="1"/>
  <c r="A20" i="28"/>
  <c r="A20" i="24"/>
  <c r="L20" i="24" s="1"/>
  <c r="A22" i="28"/>
  <c r="A22" i="24"/>
  <c r="L22" i="24" s="1"/>
  <c r="A24" i="28"/>
  <c r="A24" i="24"/>
  <c r="L24" i="24" s="1"/>
  <c r="A26" i="28"/>
  <c r="A26" i="24" s="1"/>
  <c r="L26" i="24" s="1"/>
  <c r="A28" i="28"/>
  <c r="A28" i="24"/>
  <c r="L28" i="24"/>
  <c r="A30" i="28"/>
  <c r="A30" i="24"/>
  <c r="L30" i="24" s="1"/>
  <c r="A32" i="28"/>
  <c r="A32" i="24" s="1"/>
  <c r="L32" i="24" s="1"/>
  <c r="A34" i="28"/>
  <c r="A34" i="24"/>
  <c r="L34" i="24" s="1"/>
  <c r="A36" i="28"/>
  <c r="A36" i="24"/>
  <c r="L36" i="24" s="1"/>
  <c r="A38" i="28"/>
  <c r="A38" i="24"/>
  <c r="L38" i="24" s="1"/>
  <c r="A40" i="28"/>
  <c r="A40" i="24" s="1"/>
  <c r="L40" i="24"/>
  <c r="A42" i="28"/>
  <c r="A42" i="24"/>
  <c r="L42" i="24" s="1"/>
  <c r="A44" i="28"/>
  <c r="A44" i="24" s="1"/>
  <c r="L44" i="24" s="1"/>
  <c r="A46" i="28"/>
  <c r="A46" i="24" s="1"/>
  <c r="L46" i="24" s="1"/>
  <c r="A48" i="28"/>
  <c r="A48" i="24"/>
  <c r="L48" i="24"/>
  <c r="A50" i="28"/>
  <c r="A50" i="24" s="1"/>
  <c r="L50" i="24" s="1"/>
  <c r="A52" i="28"/>
  <c r="A52" i="24"/>
  <c r="L52" i="24" s="1"/>
  <c r="A54" i="28"/>
  <c r="A54" i="24"/>
  <c r="L54" i="24"/>
  <c r="A56" i="28"/>
  <c r="A56" i="24"/>
  <c r="L56" i="24" s="1"/>
  <c r="A58" i="28"/>
  <c r="A58" i="24" s="1"/>
  <c r="L58" i="24"/>
  <c r="A60" i="28"/>
  <c r="A60" i="24"/>
  <c r="L60" i="24"/>
  <c r="A62" i="28"/>
  <c r="A62" i="24"/>
  <c r="L62" i="24" s="1"/>
  <c r="A64" i="28"/>
  <c r="A64" i="24"/>
  <c r="L64" i="24" s="1"/>
  <c r="A66" i="28"/>
  <c r="A66" i="24"/>
  <c r="L66" i="24"/>
  <c r="A68" i="28"/>
  <c r="A68" i="24"/>
  <c r="L68" i="24" s="1"/>
  <c r="A70" i="28"/>
  <c r="A70" i="24" s="1"/>
  <c r="L70" i="24" s="1"/>
  <c r="A72" i="28"/>
  <c r="A72" i="24" s="1"/>
  <c r="L72" i="24" s="1"/>
  <c r="A74" i="28"/>
  <c r="A74" i="24" s="1"/>
  <c r="L74" i="24" s="1"/>
  <c r="A76" i="28"/>
  <c r="A76" i="24"/>
  <c r="L76" i="24" s="1"/>
  <c r="A78" i="28"/>
  <c r="A78" i="24" s="1"/>
  <c r="A80" i="28"/>
  <c r="A80" i="24" s="1"/>
  <c r="A82" i="28"/>
  <c r="A82" i="24"/>
  <c r="L82" i="24"/>
  <c r="A84" i="28"/>
  <c r="A86" i="28"/>
  <c r="A88" i="28"/>
  <c r="A4" i="23" s="1"/>
  <c r="L4" i="23" s="1"/>
  <c r="A90" i="28"/>
  <c r="A6" i="23"/>
  <c r="L6" i="23" s="1"/>
  <c r="A92" i="28"/>
  <c r="A8" i="23"/>
  <c r="A94" i="28"/>
  <c r="A10" i="23"/>
  <c r="A96" i="28"/>
  <c r="A12" i="23"/>
  <c r="A98" i="28"/>
  <c r="A14" i="23"/>
  <c r="A100" i="28"/>
  <c r="A16" i="23" s="1"/>
  <c r="A102" i="28"/>
  <c r="A18" i="23"/>
  <c r="A104" i="28"/>
  <c r="A20" i="23" s="1"/>
  <c r="A106" i="28"/>
  <c r="A22" i="23"/>
  <c r="A108" i="28"/>
  <c r="A24" i="23" s="1"/>
  <c r="A110" i="28"/>
  <c r="A26" i="23"/>
  <c r="A112" i="28"/>
  <c r="A28" i="23"/>
  <c r="A114" i="28"/>
  <c r="A30" i="23"/>
  <c r="A116" i="28"/>
  <c r="A32" i="23" s="1"/>
  <c r="A118" i="28"/>
  <c r="A34" i="23" s="1"/>
  <c r="A120" i="28"/>
  <c r="A36" i="23"/>
  <c r="A122" i="28"/>
  <c r="A38" i="23" s="1"/>
  <c r="A124" i="28"/>
  <c r="A40" i="23" s="1"/>
  <c r="A126" i="28"/>
  <c r="A42" i="23"/>
  <c r="A128" i="28"/>
  <c r="A44" i="23"/>
  <c r="A130" i="28"/>
  <c r="A46" i="23"/>
  <c r="A132" i="28"/>
  <c r="A48" i="23" s="1"/>
  <c r="A134" i="28"/>
  <c r="A50" i="23" s="1"/>
  <c r="A136" i="28"/>
  <c r="A52" i="23" s="1"/>
  <c r="A138" i="28"/>
  <c r="A54" i="23"/>
  <c r="A140" i="28"/>
  <c r="A56" i="23" s="1"/>
  <c r="A142" i="28"/>
  <c r="A58" i="23"/>
  <c r="A144" i="28"/>
  <c r="A60" i="23"/>
  <c r="A146" i="28"/>
  <c r="A62" i="23"/>
  <c r="A148" i="28"/>
  <c r="A64" i="23" s="1"/>
  <c r="A150" i="28"/>
  <c r="A66" i="23"/>
  <c r="A152" i="28"/>
  <c r="A68" i="23" s="1"/>
  <c r="A154" i="28"/>
  <c r="A70" i="23"/>
  <c r="A156" i="28"/>
  <c r="A72" i="23" s="1"/>
  <c r="A158" i="28"/>
  <c r="A74" i="23"/>
  <c r="A160" i="28"/>
  <c r="A76" i="23"/>
  <c r="A162" i="28"/>
  <c r="A78" i="23" s="1"/>
  <c r="A164" i="28"/>
  <c r="A80" i="23" s="1"/>
  <c r="A166" i="28"/>
  <c r="A82" i="23" s="1"/>
  <c r="A168" i="28"/>
  <c r="A84" i="23"/>
  <c r="A170" i="28"/>
  <c r="A86" i="23" s="1"/>
  <c r="A172" i="28"/>
  <c r="A88" i="23" s="1"/>
  <c r="A116" i="27"/>
  <c r="A32" i="22"/>
  <c r="A114" i="27"/>
  <c r="A30" i="22"/>
  <c r="A112" i="27"/>
  <c r="A28" i="22"/>
  <c r="A110" i="27"/>
  <c r="A26" i="22" s="1"/>
  <c r="A108" i="27"/>
  <c r="A24" i="22" s="1"/>
  <c r="A106" i="27"/>
  <c r="A22" i="22"/>
  <c r="A104" i="27"/>
  <c r="A20" i="22"/>
  <c r="A102" i="27"/>
  <c r="A18" i="22" s="1"/>
  <c r="A100" i="27"/>
  <c r="A16" i="22"/>
  <c r="A98" i="27"/>
  <c r="A14" i="22"/>
  <c r="A96" i="27"/>
  <c r="A12" i="22" s="1"/>
  <c r="A94" i="27"/>
  <c r="A10" i="22" s="1"/>
  <c r="A92" i="27"/>
  <c r="A8" i="22"/>
  <c r="A90" i="27"/>
  <c r="A6" i="22" s="1"/>
  <c r="A88" i="27"/>
  <c r="A4" i="22"/>
  <c r="L4" i="22" s="1"/>
  <c r="A86" i="27"/>
  <c r="A84" i="27"/>
  <c r="A82" i="27"/>
  <c r="A82" i="21"/>
  <c r="L82" i="21" s="1"/>
  <c r="A80" i="27"/>
  <c r="A80" i="21" s="1"/>
  <c r="A78" i="27"/>
  <c r="A78" i="21" s="1"/>
  <c r="A76" i="27"/>
  <c r="A76" i="21"/>
  <c r="A74" i="27"/>
  <c r="A74" i="21"/>
  <c r="A72" i="27"/>
  <c r="A72" i="21" s="1"/>
  <c r="A70" i="27"/>
  <c r="A70" i="21"/>
  <c r="A68" i="27"/>
  <c r="A68" i="21" s="1"/>
  <c r="A66" i="27"/>
  <c r="A66" i="21" s="1"/>
  <c r="A64" i="27"/>
  <c r="A64" i="21"/>
  <c r="A62" i="27"/>
  <c r="A62" i="21" s="1"/>
  <c r="A60" i="27"/>
  <c r="A60" i="21"/>
  <c r="A58" i="27"/>
  <c r="A58" i="21"/>
  <c r="A56" i="27"/>
  <c r="A56" i="21"/>
  <c r="A54" i="27"/>
  <c r="A54" i="21" s="1"/>
  <c r="A52" i="27"/>
  <c r="A52" i="21" s="1"/>
  <c r="A50" i="27"/>
  <c r="A50" i="21" s="1"/>
  <c r="A48" i="27"/>
  <c r="A48" i="21"/>
  <c r="A46" i="27"/>
  <c r="A46" i="21" s="1"/>
  <c r="A44" i="27"/>
  <c r="A44" i="21"/>
  <c r="A42" i="27"/>
  <c r="A42" i="21" s="1"/>
  <c r="A40" i="27"/>
  <c r="A40" i="21"/>
  <c r="A38" i="27"/>
  <c r="A38" i="21"/>
  <c r="A36" i="27"/>
  <c r="A36" i="21" s="1"/>
  <c r="A34" i="27"/>
  <c r="A34" i="21" s="1"/>
  <c r="A32" i="27"/>
  <c r="A32" i="21"/>
  <c r="A30" i="27"/>
  <c r="A30" i="21" s="1"/>
  <c r="A28" i="27"/>
  <c r="A28" i="21"/>
  <c r="A26" i="27"/>
  <c r="A26" i="21"/>
  <c r="A24" i="27"/>
  <c r="A24" i="21" s="1"/>
  <c r="A22" i="27"/>
  <c r="A22" i="21"/>
  <c r="A20" i="27"/>
  <c r="A20" i="21" s="1"/>
  <c r="A18" i="27"/>
  <c r="A18" i="21" s="1"/>
  <c r="A16" i="27"/>
  <c r="A16" i="21" s="1"/>
  <c r="A14" i="27"/>
  <c r="A14" i="21"/>
  <c r="A12" i="27"/>
  <c r="A12" i="21"/>
  <c r="A10" i="27"/>
  <c r="A10" i="21" s="1"/>
  <c r="A8" i="27"/>
  <c r="A8" i="21"/>
  <c r="A6" i="27"/>
  <c r="A6" i="21" s="1"/>
  <c r="I649" i="17"/>
  <c r="J1026" i="17"/>
  <c r="J1022" i="17"/>
  <c r="J1018" i="17"/>
  <c r="J1014" i="17"/>
  <c r="J1010" i="17"/>
  <c r="J1006" i="17"/>
  <c r="J1002" i="17"/>
  <c r="J998" i="17"/>
  <c r="J994" i="17"/>
  <c r="J990" i="17"/>
  <c r="J986" i="17"/>
  <c r="J982" i="17"/>
  <c r="J978" i="17"/>
  <c r="J974" i="17"/>
  <c r="J970" i="17"/>
  <c r="J966" i="17"/>
  <c r="J962" i="17"/>
  <c r="J958" i="17"/>
  <c r="J954" i="17"/>
  <c r="J950" i="17"/>
  <c r="J946" i="17"/>
  <c r="J942" i="17"/>
  <c r="J938" i="17"/>
  <c r="J934" i="17"/>
  <c r="J930" i="17"/>
  <c r="J926" i="17"/>
  <c r="J922" i="17"/>
  <c r="I2" i="3"/>
  <c r="I3" i="3" s="1"/>
  <c r="I4" i="3" s="1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I19" i="32"/>
  <c r="F20" i="32"/>
  <c r="C19" i="32"/>
  <c r="C16" i="32"/>
  <c r="F17" i="32"/>
  <c r="F21" i="32"/>
  <c r="C20" i="32"/>
  <c r="I18" i="32"/>
  <c r="F19" i="32"/>
  <c r="F16" i="32"/>
  <c r="C18" i="32"/>
  <c r="C21" i="32"/>
  <c r="F18" i="32"/>
  <c r="I17" i="32"/>
  <c r="C17" i="32"/>
  <c r="I16" i="32"/>
  <c r="G5" i="23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F17" i="31"/>
  <c r="F21" i="31"/>
  <c r="C20" i="31"/>
  <c r="F19" i="31"/>
  <c r="F18" i="31"/>
  <c r="C17" i="31"/>
  <c r="C21" i="31"/>
  <c r="I17" i="31"/>
  <c r="I16" i="31"/>
  <c r="C19" i="31"/>
  <c r="C16" i="31"/>
  <c r="I19" i="31"/>
  <c r="F20" i="31"/>
  <c r="I18" i="31"/>
  <c r="F16" i="31"/>
  <c r="C18" i="31"/>
  <c r="E19" i="29"/>
  <c r="B18" i="29"/>
  <c r="G45" i="23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33" i="23" s="1"/>
  <c r="G534" i="23" s="1"/>
  <c r="G535" i="23" s="1"/>
  <c r="G536" i="23" s="1"/>
  <c r="G537" i="23" s="1"/>
  <c r="G538" i="23" s="1"/>
  <c r="G539" i="23" s="1"/>
  <c r="G540" i="23" s="1"/>
  <c r="G541" i="23" s="1"/>
  <c r="G542" i="23" s="1"/>
  <c r="G543" i="23" s="1"/>
  <c r="G544" i="23" s="1"/>
  <c r="G545" i="23" s="1"/>
  <c r="G546" i="23" s="1"/>
  <c r="G547" i="23" s="1"/>
  <c r="G548" i="23" s="1"/>
  <c r="G549" i="23" s="1"/>
  <c r="G550" i="23" s="1"/>
  <c r="G551" i="23" s="1"/>
  <c r="G552" i="23" s="1"/>
  <c r="G553" i="23" s="1"/>
  <c r="G554" i="23" s="1"/>
  <c r="G555" i="23" s="1"/>
  <c r="G556" i="23" s="1"/>
  <c r="G557" i="23" s="1"/>
  <c r="G558" i="23" s="1"/>
  <c r="G559" i="23" s="1"/>
  <c r="G560" i="23" s="1"/>
  <c r="G561" i="23" s="1"/>
  <c r="G562" i="23" s="1"/>
  <c r="G563" i="23" s="1"/>
  <c r="G564" i="23" s="1"/>
  <c r="G565" i="23" s="1"/>
  <c r="G566" i="23" s="1"/>
  <c r="G567" i="23" s="1"/>
  <c r="G568" i="23" s="1"/>
  <c r="G569" i="23" s="1"/>
  <c r="G570" i="23" s="1"/>
  <c r="G571" i="23" s="1"/>
  <c r="G572" i="23" s="1"/>
  <c r="G573" i="23" s="1"/>
  <c r="G574" i="23" s="1"/>
  <c r="G575" i="23" s="1"/>
  <c r="G576" i="23" s="1"/>
  <c r="G577" i="23" s="1"/>
  <c r="G578" i="23" s="1"/>
  <c r="G579" i="23" s="1"/>
  <c r="G580" i="23" s="1"/>
  <c r="G581" i="23" s="1"/>
  <c r="G582" i="23" s="1"/>
  <c r="G583" i="23" s="1"/>
  <c r="G584" i="23" s="1"/>
  <c r="G585" i="23" s="1"/>
  <c r="G586" i="23" s="1"/>
  <c r="G587" i="23" s="1"/>
  <c r="G588" i="23" s="1"/>
  <c r="G589" i="23" s="1"/>
  <c r="G590" i="23" s="1"/>
  <c r="G591" i="23" s="1"/>
  <c r="G592" i="23" s="1"/>
  <c r="G593" i="23" s="1"/>
  <c r="G594" i="23" s="1"/>
  <c r="G595" i="23" s="1"/>
  <c r="G596" i="23" s="1"/>
  <c r="G597" i="23" s="1"/>
  <c r="G598" i="23" s="1"/>
  <c r="G599" i="23" s="1"/>
  <c r="G600" i="23" s="1"/>
  <c r="G601" i="23" s="1"/>
  <c r="G602" i="23" s="1"/>
  <c r="G603" i="23" s="1"/>
  <c r="G604" i="23" s="1"/>
  <c r="G605" i="23" s="1"/>
  <c r="G606" i="23" s="1"/>
  <c r="G607" i="23" s="1"/>
  <c r="G608" i="23" s="1"/>
  <c r="G609" i="23" s="1"/>
  <c r="G610" i="23" s="1"/>
  <c r="G611" i="23" s="1"/>
  <c r="G612" i="23" s="1"/>
  <c r="G613" i="23" s="1"/>
  <c r="G614" i="23" s="1"/>
  <c r="G615" i="23" s="1"/>
  <c r="G616" i="23" s="1"/>
  <c r="G617" i="23" s="1"/>
  <c r="G618" i="23" s="1"/>
  <c r="G619" i="23" s="1"/>
  <c r="G620" i="23" s="1"/>
  <c r="G621" i="23" s="1"/>
  <c r="G622" i="23" s="1"/>
  <c r="G623" i="23" s="1"/>
  <c r="G624" i="23" s="1"/>
  <c r="G625" i="23" s="1"/>
  <c r="G626" i="23" s="1"/>
  <c r="G627" i="23" s="1"/>
  <c r="G628" i="23" s="1"/>
  <c r="G629" i="23" s="1"/>
  <c r="G630" i="23" s="1"/>
  <c r="G631" i="23" s="1"/>
  <c r="G632" i="23" s="1"/>
  <c r="G633" i="23" s="1"/>
  <c r="G634" i="23" s="1"/>
  <c r="G635" i="23" s="1"/>
  <c r="G636" i="23" s="1"/>
  <c r="G637" i="23" s="1"/>
  <c r="G638" i="23" s="1"/>
  <c r="G639" i="23" s="1"/>
  <c r="G640" i="23" s="1"/>
  <c r="G641" i="23" s="1"/>
  <c r="G642" i="23" s="1"/>
  <c r="G643" i="23" s="1"/>
  <c r="G644" i="23" s="1"/>
  <c r="G645" i="23" s="1"/>
  <c r="G646" i="23" s="1"/>
  <c r="G647" i="23" s="1"/>
  <c r="G648" i="23" s="1"/>
  <c r="G649" i="23" s="1"/>
  <c r="G650" i="23" s="1"/>
  <c r="G651" i="23" s="1"/>
  <c r="G652" i="23" s="1"/>
  <c r="G653" i="23" s="1"/>
  <c r="G654" i="23" s="1"/>
  <c r="G655" i="23" s="1"/>
  <c r="G656" i="23" s="1"/>
  <c r="G657" i="23" s="1"/>
  <c r="G658" i="23" s="1"/>
  <c r="G659" i="23" s="1"/>
  <c r="G660" i="23" s="1"/>
  <c r="G661" i="23" s="1"/>
  <c r="G662" i="23" s="1"/>
  <c r="G663" i="23" s="1"/>
  <c r="G664" i="23" s="1"/>
  <c r="G665" i="23" s="1"/>
  <c r="G666" i="23" s="1"/>
  <c r="G667" i="23" s="1"/>
  <c r="G668" i="23" s="1"/>
  <c r="G669" i="23" s="1"/>
  <c r="G670" i="23" s="1"/>
  <c r="G671" i="23" s="1"/>
  <c r="G672" i="23" s="1"/>
  <c r="G673" i="23" s="1"/>
  <c r="G674" i="23" s="1"/>
  <c r="G675" i="23" s="1"/>
  <c r="G676" i="23" s="1"/>
  <c r="G677" i="23" s="1"/>
  <c r="G678" i="23" s="1"/>
  <c r="G679" i="23" s="1"/>
  <c r="G680" i="23" s="1"/>
  <c r="G681" i="23" s="1"/>
  <c r="G682" i="23" s="1"/>
  <c r="G683" i="23" s="1"/>
  <c r="G684" i="23" s="1"/>
  <c r="G685" i="23" s="1"/>
  <c r="G686" i="23" s="1"/>
  <c r="G687" i="23" s="1"/>
  <c r="G688" i="23" s="1"/>
  <c r="G689" i="23" s="1"/>
  <c r="G690" i="23" s="1"/>
  <c r="G691" i="23" s="1"/>
  <c r="G692" i="23" s="1"/>
  <c r="G693" i="23" s="1"/>
  <c r="G694" i="23" s="1"/>
  <c r="G695" i="23" s="1"/>
  <c r="G696" i="23" s="1"/>
  <c r="G697" i="23" s="1"/>
  <c r="G698" i="23" s="1"/>
  <c r="G699" i="23" s="1"/>
  <c r="G700" i="23" s="1"/>
  <c r="G701" i="23" s="1"/>
  <c r="G702" i="23" s="1"/>
  <c r="G703" i="23" s="1"/>
  <c r="G704" i="23" s="1"/>
  <c r="G705" i="23" s="1"/>
  <c r="G706" i="23" s="1"/>
  <c r="G707" i="23" s="1"/>
  <c r="G708" i="23" s="1"/>
  <c r="G709" i="23" s="1"/>
  <c r="G710" i="23" s="1"/>
  <c r="G711" i="23" s="1"/>
  <c r="G712" i="23" s="1"/>
  <c r="G713" i="23" s="1"/>
  <c r="G714" i="23" s="1"/>
  <c r="G715" i="23" s="1"/>
  <c r="G716" i="23" s="1"/>
  <c r="G717" i="23" s="1"/>
  <c r="G718" i="23" s="1"/>
  <c r="G719" i="23" s="1"/>
  <c r="G720" i="23" s="1"/>
  <c r="G721" i="23" s="1"/>
  <c r="G722" i="23" s="1"/>
  <c r="G723" i="23" s="1"/>
  <c r="G724" i="23" s="1"/>
  <c r="G725" i="23" s="1"/>
  <c r="G726" i="23" s="1"/>
  <c r="G727" i="23" s="1"/>
  <c r="G728" i="23" s="1"/>
  <c r="G729" i="23" s="1"/>
  <c r="G730" i="23" s="1"/>
  <c r="G731" i="23" s="1"/>
  <c r="G732" i="23" s="1"/>
  <c r="G733" i="23" s="1"/>
  <c r="G734" i="23" s="1"/>
  <c r="G735" i="23" s="1"/>
  <c r="G736" i="23" s="1"/>
  <c r="G737" i="23" s="1"/>
  <c r="G738" i="23" s="1"/>
  <c r="G739" i="23" s="1"/>
  <c r="G740" i="23" s="1"/>
  <c r="G741" i="23" s="1"/>
  <c r="G742" i="23" s="1"/>
  <c r="G743" i="23" s="1"/>
  <c r="G744" i="23" s="1"/>
  <c r="G745" i="23" s="1"/>
  <c r="G746" i="23" s="1"/>
  <c r="G747" i="23" s="1"/>
  <c r="G748" i="23" s="1"/>
  <c r="G749" i="23" s="1"/>
  <c r="G750" i="23" s="1"/>
  <c r="G751" i="23" s="1"/>
  <c r="G752" i="23" s="1"/>
  <c r="G753" i="23" s="1"/>
  <c r="G754" i="23" s="1"/>
  <c r="G755" i="23" s="1"/>
  <c r="G756" i="23" s="1"/>
  <c r="G757" i="23" s="1"/>
  <c r="G758" i="23" s="1"/>
  <c r="G759" i="23" s="1"/>
  <c r="G760" i="23" s="1"/>
  <c r="G761" i="23" s="1"/>
  <c r="G762" i="23" s="1"/>
  <c r="G763" i="23" s="1"/>
  <c r="G764" i="23" s="1"/>
  <c r="G765" i="23" s="1"/>
  <c r="G766" i="23" s="1"/>
  <c r="G767" i="23" s="1"/>
  <c r="G768" i="23" s="1"/>
  <c r="G769" i="23" s="1"/>
  <c r="G770" i="23" s="1"/>
  <c r="G771" i="23" s="1"/>
  <c r="G772" i="23" s="1"/>
  <c r="G773" i="23" s="1"/>
  <c r="G774" i="23" s="1"/>
  <c r="G775" i="23" s="1"/>
  <c r="G776" i="23" s="1"/>
  <c r="G777" i="23" s="1"/>
  <c r="G778" i="23" s="1"/>
  <c r="G779" i="23" s="1"/>
  <c r="G780" i="23" s="1"/>
  <c r="G781" i="23" s="1"/>
  <c r="G782" i="23" s="1"/>
  <c r="G783" i="23" s="1"/>
  <c r="G784" i="23" s="1"/>
  <c r="G785" i="23" s="1"/>
  <c r="G786" i="23" s="1"/>
  <c r="G787" i="23" s="1"/>
  <c r="G788" i="23" s="1"/>
  <c r="G789" i="23" s="1"/>
  <c r="G790" i="23" s="1"/>
  <c r="G791" i="23" s="1"/>
  <c r="G792" i="23" s="1"/>
  <c r="G793" i="23" s="1"/>
  <c r="G794" i="23" s="1"/>
  <c r="G795" i="23" s="1"/>
  <c r="G796" i="23" s="1"/>
  <c r="G797" i="23" s="1"/>
  <c r="G798" i="23" s="1"/>
  <c r="G799" i="23" s="1"/>
  <c r="G800" i="23" s="1"/>
  <c r="G801" i="23" s="1"/>
  <c r="G802" i="23" s="1"/>
  <c r="G803" i="23" s="1"/>
  <c r="G804" i="23" s="1"/>
  <c r="G805" i="23" s="1"/>
  <c r="G806" i="23" s="1"/>
  <c r="G807" i="23" s="1"/>
  <c r="G808" i="23" s="1"/>
  <c r="G809" i="23" s="1"/>
  <c r="G810" i="23" s="1"/>
  <c r="G811" i="23" s="1"/>
  <c r="G812" i="23" s="1"/>
  <c r="G813" i="23" s="1"/>
  <c r="G814" i="23" s="1"/>
  <c r="G815" i="23" s="1"/>
  <c r="G816" i="23" s="1"/>
  <c r="G817" i="23" s="1"/>
  <c r="G818" i="23" s="1"/>
  <c r="G819" i="23" s="1"/>
  <c r="G820" i="23" s="1"/>
  <c r="G821" i="23" s="1"/>
  <c r="G822" i="23" s="1"/>
  <c r="G823" i="23" s="1"/>
  <c r="G824" i="23" s="1"/>
  <c r="G825" i="23" s="1"/>
  <c r="G826" i="23" s="1"/>
  <c r="G827" i="23" s="1"/>
  <c r="G828" i="23" s="1"/>
  <c r="G829" i="23" s="1"/>
  <c r="G830" i="23" s="1"/>
  <c r="G831" i="23" s="1"/>
  <c r="G832" i="23" s="1"/>
  <c r="G833" i="23" s="1"/>
  <c r="G834" i="23" s="1"/>
  <c r="G835" i="23" s="1"/>
  <c r="G836" i="23" s="1"/>
  <c r="G837" i="23" s="1"/>
  <c r="G838" i="23" s="1"/>
  <c r="G839" i="23" s="1"/>
  <c r="G840" i="23" s="1"/>
  <c r="G841" i="23" s="1"/>
  <c r="G842" i="23" s="1"/>
  <c r="G843" i="23" s="1"/>
  <c r="G844" i="23" s="1"/>
  <c r="G845" i="23" s="1"/>
  <c r="G846" i="23" s="1"/>
  <c r="G847" i="23" s="1"/>
  <c r="G848" i="23" s="1"/>
  <c r="G849" i="23" s="1"/>
  <c r="G850" i="23" s="1"/>
  <c r="G851" i="23" s="1"/>
  <c r="G852" i="23" s="1"/>
  <c r="G853" i="23" s="1"/>
  <c r="G854" i="23" s="1"/>
  <c r="G855" i="23" s="1"/>
  <c r="G856" i="23" s="1"/>
  <c r="G857" i="23" s="1"/>
  <c r="G858" i="23" s="1"/>
  <c r="G859" i="23" s="1"/>
  <c r="G860" i="23" s="1"/>
  <c r="G861" i="23" s="1"/>
  <c r="G862" i="23" s="1"/>
  <c r="G863" i="23" s="1"/>
  <c r="G864" i="23" s="1"/>
  <c r="G865" i="23" s="1"/>
  <c r="G866" i="23" s="1"/>
  <c r="G867" i="23" s="1"/>
  <c r="G868" i="23" s="1"/>
  <c r="G869" i="23" s="1"/>
  <c r="G870" i="23" s="1"/>
  <c r="G871" i="23" s="1"/>
  <c r="G872" i="23" s="1"/>
  <c r="G873" i="23" s="1"/>
  <c r="G874" i="23" s="1"/>
  <c r="G875" i="23" s="1"/>
  <c r="G876" i="23" s="1"/>
  <c r="G877" i="23" s="1"/>
  <c r="G878" i="23" s="1"/>
  <c r="G879" i="23" s="1"/>
  <c r="G880" i="23" s="1"/>
  <c r="G881" i="23" s="1"/>
  <c r="G882" i="23" s="1"/>
  <c r="G883" i="23" s="1"/>
  <c r="G884" i="23" s="1"/>
  <c r="G885" i="23" s="1"/>
  <c r="G886" i="23" s="1"/>
  <c r="G887" i="23" s="1"/>
  <c r="G888" i="23" s="1"/>
  <c r="G889" i="23" s="1"/>
  <c r="G890" i="23" s="1"/>
  <c r="G891" i="23" s="1"/>
  <c r="G892" i="23" s="1"/>
  <c r="G893" i="23" s="1"/>
  <c r="G894" i="23" s="1"/>
  <c r="G895" i="23" s="1"/>
  <c r="G896" i="23" s="1"/>
  <c r="G897" i="23" s="1"/>
  <c r="G898" i="23" s="1"/>
  <c r="G899" i="23" s="1"/>
  <c r="G900" i="23" s="1"/>
  <c r="G901" i="23" s="1"/>
  <c r="G902" i="23" s="1"/>
  <c r="G903" i="23" s="1"/>
  <c r="G904" i="23" s="1"/>
  <c r="G905" i="23" s="1"/>
  <c r="G906" i="23" s="1"/>
  <c r="G907" i="23" s="1"/>
  <c r="G908" i="23" s="1"/>
  <c r="G909" i="23" s="1"/>
  <c r="G910" i="23" s="1"/>
  <c r="G911" i="23" s="1"/>
  <c r="G912" i="23" s="1"/>
  <c r="G913" i="23" s="1"/>
  <c r="G914" i="23" s="1"/>
  <c r="G915" i="23" s="1"/>
  <c r="G916" i="23" s="1"/>
  <c r="G917" i="23" s="1"/>
  <c r="G918" i="23" s="1"/>
  <c r="G919" i="23" s="1"/>
  <c r="G920" i="23" s="1"/>
  <c r="G921" i="23" s="1"/>
  <c r="G922" i="23" s="1"/>
  <c r="G923" i="23" s="1"/>
  <c r="G924" i="23" s="1"/>
  <c r="G925" i="23" s="1"/>
  <c r="G926" i="23" s="1"/>
  <c r="G927" i="23" s="1"/>
  <c r="G928" i="23" s="1"/>
  <c r="G929" i="23" s="1"/>
  <c r="G930" i="23" s="1"/>
  <c r="G931" i="23" s="1"/>
  <c r="G932" i="23" s="1"/>
  <c r="G933" i="23" s="1"/>
  <c r="G934" i="23" s="1"/>
  <c r="G935" i="23" s="1"/>
  <c r="G936" i="23" s="1"/>
  <c r="G937" i="23" s="1"/>
  <c r="G938" i="23" s="1"/>
  <c r="G939" i="23" s="1"/>
  <c r="G940" i="23" s="1"/>
  <c r="G941" i="23" s="1"/>
  <c r="G942" i="23" s="1"/>
  <c r="G943" i="23" s="1"/>
  <c r="G944" i="23" s="1"/>
  <c r="G945" i="23" s="1"/>
  <c r="G946" i="23" s="1"/>
  <c r="G947" i="23" s="1"/>
  <c r="G948" i="23" s="1"/>
  <c r="G949" i="23" s="1"/>
  <c r="G950" i="23" s="1"/>
  <c r="G951" i="23" s="1"/>
  <c r="G952" i="23" s="1"/>
  <c r="G953" i="23" s="1"/>
  <c r="G954" i="23" s="1"/>
  <c r="G955" i="23" s="1"/>
  <c r="G956" i="23" s="1"/>
  <c r="G957" i="23" s="1"/>
  <c r="G958" i="23" s="1"/>
  <c r="G959" i="23" s="1"/>
  <c r="G960" i="23" s="1"/>
  <c r="G961" i="23" s="1"/>
  <c r="G962" i="23" s="1"/>
  <c r="G963" i="23" s="1"/>
  <c r="G964" i="23" s="1"/>
  <c r="G965" i="23" s="1"/>
  <c r="G966" i="23" s="1"/>
  <c r="G967" i="23" s="1"/>
  <c r="G968" i="23" s="1"/>
  <c r="G969" i="23" s="1"/>
  <c r="G970" i="23" s="1"/>
  <c r="G971" i="23" s="1"/>
  <c r="G972" i="23" s="1"/>
  <c r="G973" i="23" s="1"/>
  <c r="G974" i="23" s="1"/>
  <c r="G975" i="23" s="1"/>
  <c r="G976" i="23" s="1"/>
  <c r="G977" i="23" s="1"/>
  <c r="G978" i="23" s="1"/>
  <c r="G979" i="23" s="1"/>
  <c r="G980" i="23" s="1"/>
  <c r="G981" i="23" s="1"/>
  <c r="G982" i="23" s="1"/>
  <c r="G983" i="23" s="1"/>
  <c r="G984" i="23" s="1"/>
  <c r="G985" i="23" s="1"/>
  <c r="G986" i="23" s="1"/>
  <c r="G987" i="23" s="1"/>
  <c r="G988" i="23" s="1"/>
  <c r="G989" i="23" s="1"/>
  <c r="G990" i="23" s="1"/>
  <c r="G991" i="23" s="1"/>
  <c r="G992" i="23" s="1"/>
  <c r="G993" i="23" s="1"/>
  <c r="G994" i="23" s="1"/>
  <c r="G995" i="23" s="1"/>
  <c r="G996" i="23" s="1"/>
  <c r="G997" i="23" s="1"/>
  <c r="G998" i="23" s="1"/>
  <c r="G999" i="23" s="1"/>
  <c r="G1000" i="23" s="1"/>
  <c r="G1001" i="23" s="1"/>
  <c r="G1002" i="23" s="1"/>
  <c r="G1003" i="23" s="1"/>
  <c r="G1004" i="23" s="1"/>
  <c r="G1005" i="23" s="1"/>
  <c r="G1006" i="23" s="1"/>
  <c r="G1007" i="23" s="1"/>
  <c r="G1008" i="23" s="1"/>
  <c r="G1009" i="23" s="1"/>
  <c r="G1010" i="23" s="1"/>
  <c r="G1011" i="23" s="1"/>
  <c r="G1012" i="23" s="1"/>
  <c r="G1013" i="23" s="1"/>
  <c r="G1014" i="23" s="1"/>
  <c r="G1015" i="23" s="1"/>
  <c r="G1016" i="23" s="1"/>
  <c r="G1017" i="23" s="1"/>
  <c r="G1018" i="23" s="1"/>
  <c r="G1019" i="23" s="1"/>
  <c r="G1020" i="23" s="1"/>
  <c r="G1021" i="23" s="1"/>
  <c r="G1022" i="23" s="1"/>
  <c r="G1023" i="23" s="1"/>
  <c r="G1024" i="23" s="1"/>
  <c r="G1025" i="23" s="1"/>
  <c r="G1026" i="23" s="1"/>
  <c r="G1027" i="23" s="1"/>
  <c r="G1028" i="23" s="1"/>
  <c r="G1029" i="23" s="1"/>
  <c r="G1030" i="23" s="1"/>
  <c r="G1031" i="23" s="1"/>
  <c r="G1032" i="23" s="1"/>
  <c r="G1033" i="23" s="1"/>
  <c r="G1034" i="23" s="1"/>
  <c r="G1035" i="23" s="1"/>
  <c r="G1036" i="23" s="1"/>
  <c r="G1037" i="23" s="1"/>
  <c r="G1038" i="23" s="1"/>
  <c r="G1039" i="23" s="1"/>
  <c r="G1040" i="23" s="1"/>
  <c r="G1041" i="23" s="1"/>
  <c r="G1042" i="23" s="1"/>
  <c r="G1043" i="23" s="1"/>
  <c r="G1044" i="23" s="1"/>
  <c r="G1045" i="23" s="1"/>
  <c r="G1046" i="23" s="1"/>
  <c r="G1047" i="23" s="1"/>
  <c r="G1048" i="23" s="1"/>
  <c r="G1049" i="23" s="1"/>
  <c r="G1050" i="23" s="1"/>
  <c r="G1051" i="23" s="1"/>
  <c r="G1052" i="23" s="1"/>
  <c r="G1053" i="23" s="1"/>
  <c r="G1054" i="23" s="1"/>
  <c r="G1055" i="23" s="1"/>
  <c r="G1056" i="23" s="1"/>
  <c r="G1057" i="23" s="1"/>
  <c r="G1058" i="23" s="1"/>
  <c r="G1059" i="23" s="1"/>
  <c r="G1060" i="23" s="1"/>
  <c r="G1061" i="23" s="1"/>
  <c r="G1062" i="23" s="1"/>
  <c r="G1063" i="23" s="1"/>
  <c r="G1064" i="23" s="1"/>
  <c r="G1065" i="23" s="1"/>
  <c r="G1066" i="23" s="1"/>
  <c r="G1067" i="23" s="1"/>
  <c r="G1068" i="23" s="1"/>
  <c r="G1069" i="23" s="1"/>
  <c r="G1070" i="23" s="1"/>
  <c r="G1071" i="23" s="1"/>
  <c r="G1072" i="23" s="1"/>
  <c r="G1073" i="23" s="1"/>
  <c r="G1074" i="23" s="1"/>
  <c r="G1075" i="23" s="1"/>
  <c r="G1076" i="23" s="1"/>
  <c r="G1077" i="23" s="1"/>
  <c r="G1078" i="23" s="1"/>
  <c r="G1079" i="23" s="1"/>
  <c r="G1080" i="23" s="1"/>
  <c r="G1081" i="23" s="1"/>
  <c r="G1082" i="23" s="1"/>
  <c r="G1083" i="23" s="1"/>
  <c r="G1084" i="23" s="1"/>
  <c r="G1085" i="23" s="1"/>
  <c r="G1086" i="23" s="1"/>
  <c r="G1087" i="23" s="1"/>
  <c r="G1088" i="23" s="1"/>
  <c r="G1089" i="23" s="1"/>
  <c r="G1090" i="23" s="1"/>
  <c r="G1091" i="23" s="1"/>
  <c r="G1092" i="23" s="1"/>
  <c r="G1093" i="23" s="1"/>
  <c r="G1094" i="23" s="1"/>
  <c r="G1095" i="23" s="1"/>
  <c r="G1096" i="23" s="1"/>
  <c r="G1097" i="23" s="1"/>
  <c r="G1098" i="23" s="1"/>
  <c r="G1099" i="23" s="1"/>
  <c r="G1100" i="23" s="1"/>
  <c r="G1101" i="23" s="1"/>
  <c r="G1102" i="23" s="1"/>
  <c r="G1103" i="23" s="1"/>
  <c r="G1104" i="23" s="1"/>
  <c r="G1105" i="23" s="1"/>
  <c r="G1106" i="23" s="1"/>
  <c r="G1107" i="23" s="1"/>
  <c r="G1108" i="23" s="1"/>
  <c r="G1109" i="23" s="1"/>
  <c r="G1110" i="23" s="1"/>
  <c r="G1111" i="23" s="1"/>
  <c r="G1112" i="23" s="1"/>
  <c r="G1113" i="23" s="1"/>
  <c r="G1114" i="23" s="1"/>
  <c r="G1115" i="23" s="1"/>
  <c r="G1116" i="23" s="1"/>
  <c r="G1117" i="23" s="1"/>
  <c r="G1118" i="23" s="1"/>
  <c r="G1119" i="23" s="1"/>
  <c r="G1120" i="23" s="1"/>
  <c r="G1121" i="23" s="1"/>
  <c r="G1122" i="23" s="1"/>
  <c r="G1123" i="23" s="1"/>
  <c r="G1124" i="23" s="1"/>
  <c r="G1125" i="23" s="1"/>
  <c r="G1126" i="23" s="1"/>
  <c r="G1127" i="23" s="1"/>
  <c r="G1128" i="23" s="1"/>
  <c r="G1129" i="23" s="1"/>
  <c r="G1130" i="23" s="1"/>
  <c r="G1131" i="23" s="1"/>
  <c r="G1132" i="23" s="1"/>
  <c r="G1133" i="23" s="1"/>
  <c r="G1134" i="23" s="1"/>
  <c r="G1135" i="23" s="1"/>
  <c r="G1136" i="23" s="1"/>
  <c r="G1137" i="23" s="1"/>
  <c r="G1138" i="23" s="1"/>
  <c r="G1139" i="23" s="1"/>
  <c r="G1140" i="23" s="1"/>
  <c r="G1141" i="23" s="1"/>
  <c r="G1142" i="23" s="1"/>
  <c r="G1143" i="23" s="1"/>
  <c r="G1144" i="23" s="1"/>
  <c r="G1145" i="23" s="1"/>
  <c r="G1146" i="23" s="1"/>
  <c r="G1147" i="23" s="1"/>
  <c r="G1148" i="23" s="1"/>
  <c r="G1149" i="23" s="1"/>
  <c r="G1150" i="23" s="1"/>
  <c r="G1151" i="23" s="1"/>
  <c r="G1152" i="23" s="1"/>
  <c r="G1153" i="23" s="1"/>
  <c r="G1154" i="23" s="1"/>
  <c r="G1155" i="23" s="1"/>
  <c r="G1156" i="23" s="1"/>
  <c r="G1157" i="23" s="1"/>
  <c r="G1158" i="23" s="1"/>
  <c r="G1159" i="23" s="1"/>
  <c r="G1160" i="23" s="1"/>
  <c r="G1161" i="23" s="1"/>
  <c r="G1162" i="23" s="1"/>
  <c r="G1163" i="23" s="1"/>
  <c r="G1164" i="23" s="1"/>
  <c r="G1165" i="23" s="1"/>
  <c r="G1166" i="23" s="1"/>
  <c r="G1167" i="23" s="1"/>
  <c r="G1168" i="23" s="1"/>
  <c r="G1169" i="23" s="1"/>
  <c r="G1170" i="23" s="1"/>
  <c r="G1171" i="23" s="1"/>
  <c r="G1172" i="23" s="1"/>
  <c r="G1173" i="23" s="1"/>
  <c r="G1174" i="23" s="1"/>
  <c r="G1175" i="23" s="1"/>
  <c r="G1176" i="23" s="1"/>
  <c r="G1177" i="23" s="1"/>
  <c r="G1178" i="23" s="1"/>
  <c r="G1179" i="23" s="1"/>
  <c r="G1180" i="23" s="1"/>
  <c r="G1181" i="23" s="1"/>
  <c r="G1182" i="23" s="1"/>
  <c r="G1183" i="23" s="1"/>
  <c r="G1184" i="23" s="1"/>
  <c r="G1185" i="23" s="1"/>
  <c r="G1186" i="23" s="1"/>
  <c r="G1187" i="23" s="1"/>
  <c r="G1188" i="23" s="1"/>
  <c r="G1189" i="23" s="1"/>
  <c r="G1190" i="23" s="1"/>
  <c r="G1191" i="23" s="1"/>
  <c r="G1192" i="23" s="1"/>
  <c r="G1193" i="23" s="1"/>
  <c r="G1194" i="23" s="1"/>
  <c r="G1195" i="23" s="1"/>
  <c r="G1196" i="23" s="1"/>
  <c r="G1197" i="23" s="1"/>
  <c r="G1198" i="23" s="1"/>
  <c r="G1199" i="23" s="1"/>
  <c r="G1200" i="23" s="1"/>
  <c r="G1201" i="23" s="1"/>
  <c r="G1202" i="23" s="1"/>
  <c r="G1203" i="23" s="1"/>
  <c r="G1204" i="23" s="1"/>
  <c r="G1205" i="23" s="1"/>
  <c r="G1206" i="23" s="1"/>
  <c r="G1207" i="23" s="1"/>
  <c r="G1208" i="23" s="1"/>
  <c r="G1209" i="23" s="1"/>
  <c r="G1210" i="23" s="1"/>
  <c r="G1211" i="23" s="1"/>
  <c r="G1212" i="23" s="1"/>
  <c r="G1213" i="23" s="1"/>
  <c r="G1214" i="23" s="1"/>
  <c r="G1215" i="23" s="1"/>
  <c r="G1216" i="23" s="1"/>
  <c r="G1217" i="23" s="1"/>
  <c r="G1218" i="23" s="1"/>
  <c r="G1219" i="23" s="1"/>
  <c r="G1220" i="23" s="1"/>
  <c r="G1221" i="23" s="1"/>
  <c r="G1222" i="23" s="1"/>
  <c r="G1223" i="23" s="1"/>
  <c r="G1224" i="23" s="1"/>
  <c r="G1225" i="23" s="1"/>
  <c r="G1226" i="23" s="1"/>
  <c r="G1227" i="23" s="1"/>
  <c r="G1228" i="23" s="1"/>
  <c r="G1229" i="23" s="1"/>
  <c r="G1230" i="23" s="1"/>
  <c r="G1231" i="23" s="1"/>
  <c r="G1232" i="23" s="1"/>
  <c r="G1233" i="23" s="1"/>
  <c r="G1234" i="23" s="1"/>
  <c r="G1235" i="23" s="1"/>
  <c r="G1236" i="23" s="1"/>
  <c r="G1237" i="23" s="1"/>
  <c r="G1238" i="23" s="1"/>
  <c r="G1239" i="23" s="1"/>
  <c r="G1240" i="23" s="1"/>
  <c r="G1241" i="23" s="1"/>
  <c r="G1242" i="23" s="1"/>
  <c r="G1243" i="23" s="1"/>
  <c r="G1244" i="23" s="1"/>
  <c r="G1245" i="23" s="1"/>
  <c r="G1246" i="23" s="1"/>
  <c r="G1247" i="23" s="1"/>
  <c r="G1248" i="23" s="1"/>
  <c r="G1249" i="23" s="1"/>
  <c r="G1250" i="23" s="1"/>
  <c r="G1251" i="23" s="1"/>
  <c r="G1252" i="23" s="1"/>
  <c r="G1253" i="23" s="1"/>
  <c r="G1254" i="23" s="1"/>
  <c r="G1255" i="23" s="1"/>
  <c r="G1256" i="23" s="1"/>
  <c r="G1257" i="23" s="1"/>
  <c r="G1258" i="23" s="1"/>
  <c r="G1259" i="23" s="1"/>
  <c r="G1260" i="23" s="1"/>
  <c r="G1261" i="23" s="1"/>
  <c r="G1262" i="23" s="1"/>
  <c r="G1263" i="23" s="1"/>
  <c r="G1264" i="23" s="1"/>
  <c r="G1265" i="23" s="1"/>
  <c r="G1266" i="23" s="1"/>
  <c r="G1267" i="23" s="1"/>
  <c r="G1268" i="23" s="1"/>
  <c r="G1269" i="23" s="1"/>
  <c r="G1270" i="23" s="1"/>
  <c r="G1271" i="23" s="1"/>
  <c r="G1272" i="23" s="1"/>
  <c r="G1273" i="23" s="1"/>
  <c r="G1274" i="23" s="1"/>
  <c r="G1275" i="23" s="1"/>
  <c r="G1276" i="23" s="1"/>
  <c r="G1277" i="23" s="1"/>
  <c r="G1278" i="23" s="1"/>
  <c r="G1279" i="23" s="1"/>
  <c r="G1280" i="23" s="1"/>
  <c r="G1281" i="23" s="1"/>
  <c r="G1282" i="23" s="1"/>
  <c r="G1283" i="23" s="1"/>
  <c r="G1284" i="23" s="1"/>
  <c r="G1285" i="23" s="1"/>
  <c r="G1286" i="23" s="1"/>
  <c r="G1287" i="23" s="1"/>
  <c r="G1288" i="23" s="1"/>
  <c r="G1289" i="23" s="1"/>
  <c r="G1290" i="23" s="1"/>
  <c r="G1291" i="23" s="1"/>
  <c r="G1292" i="23" s="1"/>
  <c r="G1293" i="23" s="1"/>
  <c r="G1294" i="23" s="1"/>
  <c r="G1295" i="23" s="1"/>
  <c r="G1296" i="23" s="1"/>
  <c r="G1297" i="23" s="1"/>
  <c r="G1298" i="23" s="1"/>
  <c r="G1299" i="23" s="1"/>
  <c r="G1300" i="23" s="1"/>
  <c r="G1301" i="23" s="1"/>
  <c r="G1302" i="23" s="1"/>
  <c r="G1303" i="23" s="1"/>
  <c r="G1304" i="23" s="1"/>
  <c r="G1305" i="23" s="1"/>
  <c r="G1306" i="23" s="1"/>
  <c r="G1307" i="23" s="1"/>
  <c r="G1308" i="23" s="1"/>
  <c r="G1309" i="23" s="1"/>
  <c r="G1310" i="23" s="1"/>
  <c r="G1311" i="23" s="1"/>
  <c r="G1312" i="23" s="1"/>
  <c r="G1313" i="23" s="1"/>
  <c r="G1314" i="23" s="1"/>
  <c r="G1315" i="23" s="1"/>
  <c r="G1316" i="23" s="1"/>
  <c r="G1317" i="23" s="1"/>
  <c r="G1318" i="23" s="1"/>
  <c r="G1319" i="23" s="1"/>
  <c r="G1320" i="23" s="1"/>
  <c r="G1321" i="23" s="1"/>
  <c r="G1322" i="23" s="1"/>
  <c r="G1323" i="23" s="1"/>
  <c r="G1324" i="23" s="1"/>
  <c r="G1325" i="23" s="1"/>
  <c r="G1326" i="23" s="1"/>
  <c r="G1327" i="23" s="1"/>
  <c r="G1328" i="23" s="1"/>
  <c r="G1329" i="23" s="1"/>
  <c r="G1330" i="23" s="1"/>
  <c r="G1331" i="23" s="1"/>
  <c r="G1332" i="23" s="1"/>
  <c r="G1333" i="23" s="1"/>
  <c r="G1334" i="23" s="1"/>
  <c r="G1335" i="23" s="1"/>
  <c r="G1336" i="23" s="1"/>
  <c r="G1337" i="23" s="1"/>
  <c r="G1338" i="23" s="1"/>
  <c r="G1339" i="23" s="1"/>
  <c r="G1340" i="23" s="1"/>
  <c r="G1341" i="23" s="1"/>
  <c r="G1342" i="23" s="1"/>
  <c r="G1343" i="23" s="1"/>
  <c r="G1344" i="23" s="1"/>
  <c r="G1345" i="23" s="1"/>
  <c r="G1346" i="23" s="1"/>
  <c r="G1347" i="23" s="1"/>
  <c r="G1348" i="23" s="1"/>
  <c r="G1349" i="23" s="1"/>
  <c r="G1350" i="23" s="1"/>
  <c r="G1351" i="23" s="1"/>
  <c r="G1352" i="23" s="1"/>
  <c r="G1353" i="23" s="1"/>
  <c r="G1354" i="23" s="1"/>
  <c r="G1355" i="23" s="1"/>
  <c r="G1356" i="23" s="1"/>
  <c r="G1357" i="23" s="1"/>
  <c r="G1358" i="23" s="1"/>
  <c r="G1359" i="23" s="1"/>
  <c r="G1360" i="23" s="1"/>
  <c r="G1361" i="23" s="1"/>
  <c r="G1362" i="23" s="1"/>
  <c r="G1363" i="23" s="1"/>
  <c r="G1364" i="23" s="1"/>
  <c r="G1365" i="23" s="1"/>
  <c r="G1366" i="23" s="1"/>
  <c r="G1367" i="23" s="1"/>
  <c r="G1368" i="23" s="1"/>
  <c r="G1369" i="23" s="1"/>
  <c r="G1370" i="23" s="1"/>
  <c r="G1371" i="23" s="1"/>
  <c r="G1372" i="23" s="1"/>
  <c r="G1373" i="23" s="1"/>
  <c r="G1374" i="23" s="1"/>
  <c r="G1375" i="23" s="1"/>
  <c r="G1376" i="23" s="1"/>
  <c r="G1377" i="23" s="1"/>
  <c r="G1378" i="23" s="1"/>
  <c r="G1379" i="23" s="1"/>
  <c r="G1380" i="23" s="1"/>
  <c r="G1381" i="23" s="1"/>
  <c r="G1382" i="23" s="1"/>
  <c r="G1383" i="23" s="1"/>
  <c r="G1384" i="23" s="1"/>
  <c r="G1385" i="23" s="1"/>
  <c r="G1386" i="23" s="1"/>
  <c r="G1387" i="23" s="1"/>
  <c r="G1388" i="23" s="1"/>
  <c r="G1389" i="23" s="1"/>
  <c r="G1390" i="23" s="1"/>
  <c r="G1391" i="23" s="1"/>
  <c r="G1392" i="23" s="1"/>
  <c r="G1393" i="23" s="1"/>
  <c r="G1394" i="23" s="1"/>
  <c r="G1395" i="23" s="1"/>
  <c r="G1396" i="23" s="1"/>
  <c r="G1397" i="23" s="1"/>
  <c r="G1398" i="23" s="1"/>
  <c r="G1399" i="23" s="1"/>
  <c r="G1400" i="23" s="1"/>
  <c r="G1401" i="23" s="1"/>
  <c r="G1402" i="23" s="1"/>
  <c r="G1403" i="23" s="1"/>
  <c r="G1404" i="23" s="1"/>
  <c r="G1405" i="23" s="1"/>
  <c r="G1406" i="23" s="1"/>
  <c r="G1407" i="23" s="1"/>
  <c r="G1408" i="23" s="1"/>
  <c r="G1409" i="23" s="1"/>
  <c r="G1410" i="23" s="1"/>
  <c r="G1411" i="23" s="1"/>
  <c r="G1412" i="23" s="1"/>
  <c r="G1413" i="23" s="1"/>
  <c r="G1414" i="23" s="1"/>
  <c r="G1415" i="23" s="1"/>
  <c r="G1416" i="23" s="1"/>
  <c r="G1417" i="23" s="1"/>
  <c r="G1418" i="23" s="1"/>
  <c r="G1419" i="23" s="1"/>
  <c r="G1420" i="23" s="1"/>
  <c r="G1421" i="23" s="1"/>
  <c r="G1422" i="23" s="1"/>
  <c r="G1423" i="23" s="1"/>
  <c r="G1424" i="23" s="1"/>
  <c r="G1425" i="23" s="1"/>
  <c r="G1426" i="23" s="1"/>
  <c r="G1427" i="23" s="1"/>
  <c r="G1428" i="23" s="1"/>
  <c r="G1429" i="23" s="1"/>
  <c r="G1430" i="23" s="1"/>
  <c r="G1431" i="23" s="1"/>
  <c r="G1432" i="23" s="1"/>
  <c r="G1433" i="23" s="1"/>
  <c r="G1434" i="23" s="1"/>
  <c r="G1435" i="23" s="1"/>
  <c r="G1436" i="23" s="1"/>
  <c r="G1437" i="23" s="1"/>
  <c r="G1438" i="23" s="1"/>
  <c r="G1439" i="23" s="1"/>
  <c r="G1440" i="23" s="1"/>
  <c r="G1441" i="23" s="1"/>
  <c r="G1442" i="23" s="1"/>
  <c r="G1443" i="23" s="1"/>
  <c r="G1444" i="23" s="1"/>
  <c r="G1445" i="23" s="1"/>
  <c r="G1446" i="23" s="1"/>
  <c r="G1447" i="23" s="1"/>
  <c r="G1448" i="23" s="1"/>
  <c r="G1449" i="23" s="1"/>
  <c r="G1450" i="23" s="1"/>
  <c r="G1451" i="23" s="1"/>
  <c r="G1452" i="23" s="1"/>
  <c r="G1453" i="23" s="1"/>
  <c r="G1454" i="23" s="1"/>
  <c r="G1455" i="23" s="1"/>
  <c r="G1456" i="23" s="1"/>
  <c r="G1457" i="23" s="1"/>
  <c r="G1458" i="23" s="1"/>
  <c r="G1459" i="23" s="1"/>
  <c r="G1460" i="23" s="1"/>
  <c r="G1461" i="23" s="1"/>
  <c r="G1462" i="23" s="1"/>
  <c r="G1463" i="23" s="1"/>
  <c r="G1464" i="23" s="1"/>
  <c r="G1465" i="23" s="1"/>
  <c r="G1466" i="23" s="1"/>
  <c r="G1467" i="23" s="1"/>
  <c r="G1468" i="23" s="1"/>
  <c r="G1469" i="23" s="1"/>
  <c r="G1470" i="23" s="1"/>
  <c r="G1471" i="23" s="1"/>
  <c r="G1472" i="23" s="1"/>
  <c r="G1473" i="23" s="1"/>
  <c r="G1474" i="23" s="1"/>
  <c r="G1475" i="23" s="1"/>
  <c r="G1476" i="23" s="1"/>
  <c r="G1477" i="23" s="1"/>
  <c r="G1478" i="23" s="1"/>
  <c r="G1479" i="23" s="1"/>
  <c r="G1480" i="23" s="1"/>
  <c r="G1481" i="23" s="1"/>
  <c r="G1482" i="23" s="1"/>
  <c r="G1483" i="23" s="1"/>
  <c r="G1484" i="23" s="1"/>
  <c r="G1485" i="23" s="1"/>
  <c r="G1486" i="23" s="1"/>
  <c r="G1487" i="23" s="1"/>
  <c r="G1488" i="23" s="1"/>
  <c r="G1489" i="23" s="1"/>
  <c r="G1490" i="23" s="1"/>
  <c r="G1491" i="23" s="1"/>
  <c r="G1492" i="23" s="1"/>
  <c r="G1493" i="23" s="1"/>
  <c r="G1494" i="23" s="1"/>
  <c r="G1495" i="23" s="1"/>
  <c r="G1496" i="23" s="1"/>
  <c r="G1497" i="23" s="1"/>
  <c r="G1498" i="23" s="1"/>
  <c r="G1499" i="23" s="1"/>
  <c r="G1500" i="23" s="1"/>
  <c r="G1501" i="23" s="1"/>
  <c r="G1502" i="23" s="1"/>
  <c r="G1503" i="23" s="1"/>
  <c r="G1504" i="23" s="1"/>
  <c r="G1505" i="23" s="1"/>
  <c r="G1506" i="23" s="1"/>
  <c r="G1507" i="23" s="1"/>
  <c r="G1508" i="23" s="1"/>
  <c r="G1509" i="23" s="1"/>
  <c r="G1510" i="23" s="1"/>
  <c r="G1511" i="23" s="1"/>
  <c r="G1512" i="23" s="1"/>
  <c r="G1513" i="23" s="1"/>
  <c r="G1514" i="23" s="1"/>
  <c r="G1515" i="23" s="1"/>
  <c r="G1516" i="23" s="1"/>
  <c r="G1517" i="23" s="1"/>
  <c r="G1518" i="23" s="1"/>
  <c r="G1519" i="23" s="1"/>
  <c r="G1520" i="23" s="1"/>
  <c r="G1521" i="23" s="1"/>
  <c r="G1522" i="23" s="1"/>
  <c r="G1523" i="23" s="1"/>
  <c r="G1524" i="23" s="1"/>
  <c r="G1525" i="23" s="1"/>
  <c r="G1526" i="23" s="1"/>
  <c r="G1527" i="23" s="1"/>
  <c r="G1528" i="23" s="1"/>
  <c r="G1529" i="23" s="1"/>
  <c r="G1530" i="23" s="1"/>
  <c r="G1531" i="23" s="1"/>
  <c r="G1532" i="23" s="1"/>
  <c r="G1533" i="23" s="1"/>
  <c r="G1534" i="23" s="1"/>
  <c r="G1535" i="23" s="1"/>
  <c r="G1536" i="23" s="1"/>
  <c r="G1537" i="23" s="1"/>
  <c r="G1538" i="23" s="1"/>
  <c r="G1539" i="23" s="1"/>
  <c r="G1540" i="23" s="1"/>
  <c r="G1541" i="23" s="1"/>
  <c r="G1542" i="23" s="1"/>
  <c r="G1543" i="23" s="1"/>
  <c r="G1544" i="23" s="1"/>
  <c r="G1545" i="23" s="1"/>
  <c r="G1546" i="23" s="1"/>
  <c r="G1547" i="23" s="1"/>
  <c r="G1548" i="23" s="1"/>
  <c r="G1549" i="23" s="1"/>
  <c r="G1550" i="23" s="1"/>
  <c r="G1551" i="23" s="1"/>
  <c r="G1552" i="23" s="1"/>
  <c r="G1553" i="23" s="1"/>
  <c r="G1554" i="23" s="1"/>
  <c r="G1555" i="23" s="1"/>
  <c r="G1556" i="23" s="1"/>
  <c r="G1557" i="23" s="1"/>
  <c r="G1558" i="23" s="1"/>
  <c r="G1559" i="23" s="1"/>
  <c r="G1560" i="23" s="1"/>
  <c r="G1561" i="23" s="1"/>
  <c r="G1562" i="23" s="1"/>
  <c r="G1563" i="23" s="1"/>
  <c r="G1564" i="23" s="1"/>
  <c r="G1565" i="23" s="1"/>
  <c r="G1566" i="23" s="1"/>
  <c r="G1567" i="23" s="1"/>
  <c r="G1568" i="23" s="1"/>
  <c r="G1569" i="23" s="1"/>
  <c r="G1570" i="23" s="1"/>
  <c r="G1571" i="23" s="1"/>
  <c r="G1572" i="23" s="1"/>
  <c r="G1573" i="23" s="1"/>
  <c r="G1574" i="23" s="1"/>
  <c r="G1575" i="23" s="1"/>
  <c r="G1576" i="23" s="1"/>
  <c r="G1577" i="23" s="1"/>
  <c r="G1578" i="23" s="1"/>
  <c r="G1579" i="23" s="1"/>
  <c r="G1580" i="23" s="1"/>
  <c r="G1581" i="23" s="1"/>
  <c r="G1582" i="23" s="1"/>
  <c r="G1583" i="23" s="1"/>
  <c r="G1584" i="23" s="1"/>
  <c r="G1585" i="23" s="1"/>
  <c r="G1586" i="23" s="1"/>
  <c r="G1587" i="23" s="1"/>
  <c r="G1588" i="23" s="1"/>
  <c r="G1589" i="23" s="1"/>
  <c r="G1590" i="23" s="1"/>
  <c r="G1591" i="23" s="1"/>
  <c r="G1592" i="23" s="1"/>
  <c r="G1593" i="23" s="1"/>
  <c r="G1594" i="23" s="1"/>
  <c r="G1595" i="23" s="1"/>
  <c r="G1596" i="23" s="1"/>
  <c r="G1597" i="23" s="1"/>
  <c r="G1598" i="23" s="1"/>
  <c r="G1599" i="23" s="1"/>
  <c r="G1600" i="23" s="1"/>
  <c r="G1601" i="23" s="1"/>
  <c r="G1602" i="23" s="1"/>
  <c r="G1603" i="23" s="1"/>
  <c r="G1604" i="23" s="1"/>
  <c r="G1605" i="23" s="1"/>
  <c r="G1606" i="23" s="1"/>
  <c r="G1607" i="23" s="1"/>
  <c r="G1608" i="23" s="1"/>
  <c r="G1609" i="23" s="1"/>
  <c r="G1610" i="23" s="1"/>
  <c r="G1611" i="23" s="1"/>
  <c r="G1612" i="23" s="1"/>
  <c r="G1613" i="23" s="1"/>
  <c r="G1614" i="23" s="1"/>
  <c r="G1615" i="23" s="1"/>
  <c r="G1616" i="23" s="1"/>
  <c r="G1617" i="23" s="1"/>
  <c r="G1618" i="23" s="1"/>
  <c r="G1619" i="23" s="1"/>
  <c r="G1620" i="23" s="1"/>
  <c r="G1621" i="23" s="1"/>
  <c r="G1622" i="23" s="1"/>
  <c r="G1623" i="23" s="1"/>
  <c r="G1624" i="23" s="1"/>
  <c r="G1625" i="23" s="1"/>
  <c r="G1626" i="23" s="1"/>
  <c r="G1627" i="23" s="1"/>
  <c r="G1628" i="23" s="1"/>
  <c r="G1629" i="23" s="1"/>
  <c r="G1630" i="23" s="1"/>
  <c r="G1631" i="23" s="1"/>
  <c r="G1632" i="23" s="1"/>
  <c r="G1633" i="23" s="1"/>
  <c r="G1634" i="23" s="1"/>
  <c r="G1635" i="23" s="1"/>
  <c r="G1636" i="23" s="1"/>
  <c r="G1637" i="23" s="1"/>
  <c r="G1638" i="23" s="1"/>
  <c r="G1639" i="23" s="1"/>
  <c r="G1640" i="23" s="1"/>
  <c r="G1641" i="23" s="1"/>
  <c r="G1642" i="23" s="1"/>
  <c r="G1643" i="23" s="1"/>
  <c r="G1644" i="23" s="1"/>
  <c r="G1645" i="23" s="1"/>
  <c r="G1646" i="23" s="1"/>
  <c r="G1647" i="23" s="1"/>
  <c r="G1648" i="23" s="1"/>
  <c r="G1649" i="23" s="1"/>
  <c r="G1650" i="23" s="1"/>
  <c r="G1651" i="23" s="1"/>
  <c r="G1652" i="23" s="1"/>
  <c r="G1653" i="23" s="1"/>
  <c r="G1654" i="23" s="1"/>
  <c r="G1655" i="23" s="1"/>
  <c r="G1656" i="23" s="1"/>
  <c r="G1657" i="23" s="1"/>
  <c r="G1658" i="23" s="1"/>
  <c r="G1659" i="23" s="1"/>
  <c r="G1660" i="23" s="1"/>
  <c r="G1661" i="23" s="1"/>
  <c r="G1662" i="23" s="1"/>
  <c r="G1663" i="23" s="1"/>
  <c r="G1664" i="23" s="1"/>
  <c r="G1665" i="23" s="1"/>
  <c r="G1666" i="23" s="1"/>
  <c r="G1667" i="23" s="1"/>
  <c r="G1668" i="23" s="1"/>
  <c r="G1669" i="23" s="1"/>
  <c r="G1670" i="23" s="1"/>
  <c r="G1671" i="23" s="1"/>
  <c r="G1672" i="23" s="1"/>
  <c r="G1673" i="23" s="1"/>
  <c r="G1674" i="23" s="1"/>
  <c r="G1675" i="23" s="1"/>
  <c r="G1676" i="23" s="1"/>
  <c r="G1677" i="23" s="1"/>
  <c r="G1678" i="23" s="1"/>
  <c r="G1679" i="23" s="1"/>
  <c r="G1680" i="23" s="1"/>
  <c r="G1681" i="23" s="1"/>
  <c r="G1682" i="23" s="1"/>
  <c r="G1683" i="23" s="1"/>
  <c r="G1684" i="23" s="1"/>
  <c r="G1685" i="23" s="1"/>
  <c r="G1686" i="23" s="1"/>
  <c r="G1687" i="23" s="1"/>
  <c r="G1688" i="23" s="1"/>
  <c r="G1689" i="23" s="1"/>
  <c r="G1690" i="23" s="1"/>
  <c r="G1691" i="23" s="1"/>
  <c r="G1692" i="23" s="1"/>
  <c r="G1693" i="23" s="1"/>
  <c r="G1694" i="23" s="1"/>
  <c r="G1695" i="23" s="1"/>
  <c r="G1696" i="23" s="1"/>
  <c r="G1697" i="23" s="1"/>
  <c r="G1698" i="23" s="1"/>
  <c r="G1699" i="23" s="1"/>
  <c r="G1700" i="23" s="1"/>
  <c r="G1701" i="23" s="1"/>
  <c r="G1702" i="23" s="1"/>
  <c r="G1703" i="23" s="1"/>
  <c r="G1704" i="23" s="1"/>
  <c r="G1705" i="23" s="1"/>
  <c r="G1706" i="23" s="1"/>
  <c r="G1707" i="23" s="1"/>
  <c r="G1708" i="23" s="1"/>
  <c r="G1709" i="23" s="1"/>
  <c r="G1710" i="23" s="1"/>
  <c r="G1711" i="23" s="1"/>
  <c r="G1712" i="23" s="1"/>
  <c r="G1713" i="23" s="1"/>
  <c r="G1714" i="23" s="1"/>
  <c r="G1715" i="23" s="1"/>
  <c r="G1716" i="23" s="1"/>
  <c r="G1717" i="23" s="1"/>
  <c r="G1718" i="23" s="1"/>
  <c r="G1719" i="23" s="1"/>
  <c r="G1720" i="23" s="1"/>
  <c r="G1721" i="23" s="1"/>
  <c r="G1722" i="23" s="1"/>
  <c r="G1723" i="23" s="1"/>
  <c r="G1724" i="23" s="1"/>
  <c r="G1725" i="23" s="1"/>
  <c r="G1726" i="23" s="1"/>
  <c r="G1727" i="23" s="1"/>
  <c r="G1728" i="23" s="1"/>
  <c r="G1729" i="23" s="1"/>
  <c r="G1730" i="23" s="1"/>
  <c r="G1731" i="23" s="1"/>
  <c r="G1732" i="23" s="1"/>
  <c r="G1733" i="23" s="1"/>
  <c r="G1734" i="23" s="1"/>
  <c r="G1735" i="23" s="1"/>
  <c r="G1736" i="23" s="1"/>
  <c r="G1737" i="23" s="1"/>
  <c r="G1738" i="23" s="1"/>
  <c r="G1739" i="23" s="1"/>
  <c r="G1740" i="23" s="1"/>
  <c r="G1741" i="23" s="1"/>
  <c r="G1742" i="23" s="1"/>
  <c r="G1743" i="23" s="1"/>
  <c r="G1744" i="23" s="1"/>
  <c r="G1745" i="23" s="1"/>
  <c r="G1746" i="23" s="1"/>
  <c r="G1747" i="23" s="1"/>
  <c r="G1748" i="23" s="1"/>
  <c r="G1749" i="23" s="1"/>
  <c r="G1750" i="23" s="1"/>
  <c r="G1751" i="23" s="1"/>
  <c r="G1752" i="23" s="1"/>
  <c r="G1753" i="23" s="1"/>
  <c r="G1754" i="23" s="1"/>
  <c r="G1755" i="23" s="1"/>
  <c r="G1756" i="23" s="1"/>
  <c r="G1757" i="23" s="1"/>
  <c r="G1758" i="23" s="1"/>
  <c r="G1759" i="23" s="1"/>
  <c r="G1760" i="23" s="1"/>
  <c r="G1761" i="23" s="1"/>
  <c r="G1762" i="23" s="1"/>
  <c r="G1763" i="23" s="1"/>
  <c r="G1764" i="23" s="1"/>
  <c r="G1765" i="23" s="1"/>
  <c r="G1766" i="23" s="1"/>
  <c r="G1767" i="23" s="1"/>
  <c r="G1768" i="23" s="1"/>
  <c r="G1769" i="23" s="1"/>
  <c r="G1770" i="23" s="1"/>
  <c r="G1771" i="23" s="1"/>
  <c r="G1772" i="23" s="1"/>
  <c r="G1773" i="23" s="1"/>
  <c r="G1774" i="23" s="1"/>
  <c r="G1775" i="23" s="1"/>
  <c r="G1776" i="23" s="1"/>
  <c r="G1777" i="23" s="1"/>
  <c r="G178" i="22"/>
  <c r="G179" i="22" s="1"/>
  <c r="G180" i="22" s="1"/>
  <c r="G181" i="22"/>
  <c r="G182" i="22" s="1"/>
  <c r="G183" i="22" s="1"/>
  <c r="G184" i="22" s="1"/>
  <c r="G185" i="22" s="1"/>
  <c r="G186" i="22" s="1"/>
  <c r="G187" i="22" s="1"/>
  <c r="G188" i="22" s="1"/>
  <c r="G189" i="22" s="1"/>
  <c r="G190" i="22" s="1"/>
  <c r="G191" i="22" s="1"/>
  <c r="G192" i="22" s="1"/>
  <c r="G193" i="22" s="1"/>
  <c r="G194" i="22" s="1"/>
  <c r="G195" i="22" s="1"/>
  <c r="G196" i="22" s="1"/>
  <c r="G197" i="22" s="1"/>
  <c r="G198" i="22" s="1"/>
  <c r="G199" i="22" s="1"/>
  <c r="G200" i="22" s="1"/>
  <c r="G201" i="22" s="1"/>
  <c r="G202" i="22" s="1"/>
  <c r="G203" i="22" s="1"/>
  <c r="G204" i="22" s="1"/>
  <c r="G205" i="22" s="1"/>
  <c r="G206" i="22" s="1"/>
  <c r="G207" i="22" s="1"/>
  <c r="G208" i="22" s="1"/>
  <c r="G209" i="22" s="1"/>
  <c r="G210" i="22" s="1"/>
  <c r="G211" i="22" s="1"/>
  <c r="G212" i="22" s="1"/>
  <c r="G213" i="22" s="1"/>
  <c r="G214" i="22" s="1"/>
  <c r="G215" i="22" s="1"/>
  <c r="G216" i="22" s="1"/>
  <c r="G217" i="22" s="1"/>
  <c r="G218" i="22"/>
  <c r="G219" i="22" s="1"/>
  <c r="G220" i="22" s="1"/>
  <c r="G221" i="22" s="1"/>
  <c r="G222" i="22" s="1"/>
  <c r="G223" i="22" s="1"/>
  <c r="G224" i="22" s="1"/>
  <c r="G225" i="22" s="1"/>
  <c r="G226" i="22" s="1"/>
  <c r="G227" i="22" s="1"/>
  <c r="G228" i="22" s="1"/>
  <c r="G229" i="22" s="1"/>
  <c r="G230" i="22" s="1"/>
  <c r="G231" i="22" s="1"/>
  <c r="G232" i="22" s="1"/>
  <c r="G233" i="22" s="1"/>
  <c r="G234" i="22" s="1"/>
  <c r="G235" i="22" s="1"/>
  <c r="G236" i="22" s="1"/>
  <c r="G237" i="22" s="1"/>
  <c r="G238" i="22" s="1"/>
  <c r="G239" i="22" s="1"/>
  <c r="G240" i="22" s="1"/>
  <c r="G241" i="22" s="1"/>
  <c r="G242" i="22" s="1"/>
  <c r="G243" i="22" s="1"/>
  <c r="G244" i="22" s="1"/>
  <c r="G245" i="22" s="1"/>
  <c r="G246" i="22" s="1"/>
  <c r="G247" i="22" s="1"/>
  <c r="G248" i="22" s="1"/>
  <c r="G249" i="22" s="1"/>
  <c r="G250" i="22" s="1"/>
  <c r="G251" i="22" s="1"/>
  <c r="G252" i="22" s="1"/>
  <c r="G253" i="22" s="1"/>
  <c r="G254" i="22" s="1"/>
  <c r="G255" i="22" s="1"/>
  <c r="G256" i="22" s="1"/>
  <c r="G257" i="22" s="1"/>
  <c r="G258" i="22" s="1"/>
  <c r="G259" i="22" s="1"/>
  <c r="G260" i="22" s="1"/>
  <c r="G261" i="22" s="1"/>
  <c r="G262" i="22" s="1"/>
  <c r="G263" i="22" s="1"/>
  <c r="G264" i="22" s="1"/>
  <c r="G265" i="22" s="1"/>
  <c r="G266" i="22" s="1"/>
  <c r="G267" i="22" s="1"/>
  <c r="G268" i="22" s="1"/>
  <c r="G269" i="22" s="1"/>
  <c r="G270" i="22" s="1"/>
  <c r="G271" i="22" s="1"/>
  <c r="G272" i="22" s="1"/>
  <c r="G273" i="22" s="1"/>
  <c r="G274" i="22" s="1"/>
  <c r="G275" i="22" s="1"/>
  <c r="G276" i="22" s="1"/>
  <c r="G277" i="22" s="1"/>
  <c r="G278" i="22" s="1"/>
  <c r="G279" i="22" s="1"/>
  <c r="G280" i="22" s="1"/>
  <c r="G281" i="22" s="1"/>
  <c r="G282" i="22" s="1"/>
  <c r="G283" i="22" s="1"/>
  <c r="G284" i="22" s="1"/>
  <c r="G285" i="22" s="1"/>
  <c r="G286" i="22" s="1"/>
  <c r="G287" i="22" s="1"/>
  <c r="G288" i="22" s="1"/>
  <c r="G289" i="22" s="1"/>
  <c r="G290" i="22" s="1"/>
  <c r="G291" i="22" s="1"/>
  <c r="G292" i="22" s="1"/>
  <c r="G293" i="22" s="1"/>
  <c r="G294" i="22" s="1"/>
  <c r="G295" i="22" s="1"/>
  <c r="G296" i="22" s="1"/>
  <c r="G297" i="22" s="1"/>
  <c r="G298" i="22" s="1"/>
  <c r="G299" i="22" s="1"/>
  <c r="G300" i="22" s="1"/>
  <c r="G301" i="22" s="1"/>
  <c r="G302" i="22" s="1"/>
  <c r="G303" i="22" s="1"/>
  <c r="G304" i="22" s="1"/>
  <c r="G305" i="22" s="1"/>
  <c r="G306" i="22" s="1"/>
  <c r="G307" i="22" s="1"/>
  <c r="G308" i="22" s="1"/>
  <c r="G309" i="22" s="1"/>
  <c r="G310" i="22" s="1"/>
  <c r="G311" i="22" s="1"/>
  <c r="G312" i="22" s="1"/>
  <c r="G313" i="22" s="1"/>
  <c r="G314" i="22" s="1"/>
  <c r="G315" i="22" s="1"/>
  <c r="G316" i="22" s="1"/>
  <c r="G317" i="22" s="1"/>
  <c r="G318" i="22" s="1"/>
  <c r="G319" i="22" s="1"/>
  <c r="G320" i="22" s="1"/>
  <c r="G321" i="22" s="1"/>
  <c r="G322" i="22" s="1"/>
  <c r="G323" i="22" s="1"/>
  <c r="G324" i="22" s="1"/>
  <c r="G325" i="22" s="1"/>
  <c r="G326" i="22" s="1"/>
  <c r="G327" i="22" s="1"/>
  <c r="G328" i="22" s="1"/>
  <c r="G329" i="22" s="1"/>
  <c r="G330" i="22" s="1"/>
  <c r="G331" i="22" s="1"/>
  <c r="G332" i="22" s="1"/>
  <c r="G333" i="22" s="1"/>
  <c r="G334" i="22" s="1"/>
  <c r="G335" i="22" s="1"/>
  <c r="G336" i="22" s="1"/>
  <c r="G337" i="22" s="1"/>
  <c r="G338" i="22" s="1"/>
  <c r="G339" i="22" s="1"/>
  <c r="G340" i="22" s="1"/>
  <c r="G341" i="22" s="1"/>
  <c r="G342" i="22" s="1"/>
  <c r="G343" i="22" s="1"/>
  <c r="G344" i="22" s="1"/>
  <c r="G345" i="22" s="1"/>
  <c r="G346" i="22" s="1"/>
  <c r="G347" i="22" s="1"/>
  <c r="G348" i="22" s="1"/>
  <c r="G349" i="22" s="1"/>
  <c r="G350" i="22" s="1"/>
  <c r="G351" i="22" s="1"/>
  <c r="G352" i="22" s="1"/>
  <c r="G353" i="22" s="1"/>
  <c r="G354" i="22" s="1"/>
  <c r="G355" i="22" s="1"/>
  <c r="G356" i="22" s="1"/>
  <c r="G357" i="22" s="1"/>
  <c r="G358" i="22" s="1"/>
  <c r="G359" i="22" s="1"/>
  <c r="G360" i="22" s="1"/>
  <c r="G361" i="22" s="1"/>
  <c r="G362" i="22" s="1"/>
  <c r="G363" i="22" s="1"/>
  <c r="G364" i="22" s="1"/>
  <c r="G365" i="22" s="1"/>
  <c r="G366" i="22" s="1"/>
  <c r="G367" i="22" s="1"/>
  <c r="G368" i="22" s="1"/>
  <c r="G369" i="22" s="1"/>
  <c r="G370" i="22" s="1"/>
  <c r="G371" i="22" s="1"/>
  <c r="G372" i="22" s="1"/>
  <c r="G373" i="22" s="1"/>
  <c r="G374" i="22" s="1"/>
  <c r="G375" i="22" s="1"/>
  <c r="G376" i="22" s="1"/>
  <c r="G377" i="22" s="1"/>
  <c r="G378" i="22" s="1"/>
  <c r="G379" i="22" s="1"/>
  <c r="G380" i="22" s="1"/>
  <c r="G381" i="22" s="1"/>
  <c r="G382" i="22" s="1"/>
  <c r="G383" i="22" s="1"/>
  <c r="G384" i="22" s="1"/>
  <c r="G385" i="22" s="1"/>
  <c r="G386" i="22" s="1"/>
  <c r="G387" i="22" s="1"/>
  <c r="G388" i="22" s="1"/>
  <c r="G389" i="22" s="1"/>
  <c r="G390" i="22" s="1"/>
  <c r="G391" i="22" s="1"/>
  <c r="G392" i="22" s="1"/>
  <c r="G393" i="22" s="1"/>
  <c r="G394" i="22" s="1"/>
  <c r="G395" i="22" s="1"/>
  <c r="G396" i="22" s="1"/>
  <c r="G397" i="22" s="1"/>
  <c r="G398" i="22" s="1"/>
  <c r="G399" i="22" s="1"/>
  <c r="G400" i="22" s="1"/>
  <c r="G401" i="22" s="1"/>
  <c r="G402" i="22" s="1"/>
  <c r="G403" i="22" s="1"/>
  <c r="G404" i="22" s="1"/>
  <c r="G405" i="22" s="1"/>
  <c r="G406" i="22" s="1"/>
  <c r="G407" i="22" s="1"/>
  <c r="G408" i="22" s="1"/>
  <c r="G409" i="22" s="1"/>
  <c r="G410" i="22" s="1"/>
  <c r="G411" i="22" s="1"/>
  <c r="G412" i="22" s="1"/>
  <c r="G413" i="22" s="1"/>
  <c r="G414" i="22" s="1"/>
  <c r="G415" i="22" s="1"/>
  <c r="G416" i="22" s="1"/>
  <c r="G417" i="22" s="1"/>
  <c r="G418" i="22" s="1"/>
  <c r="G419" i="22" s="1"/>
  <c r="G420" i="22" s="1"/>
  <c r="G421" i="22" s="1"/>
  <c r="G422" i="22" s="1"/>
  <c r="G423" i="22" s="1"/>
  <c r="G424" i="22" s="1"/>
  <c r="G425" i="22" s="1"/>
  <c r="G426" i="22" s="1"/>
  <c r="G427" i="22" s="1"/>
  <c r="G428" i="22" s="1"/>
  <c r="G429" i="22" s="1"/>
  <c r="G430" i="22" s="1"/>
  <c r="G431" i="22" s="1"/>
  <c r="G432" i="22" s="1"/>
  <c r="G433" i="22" s="1"/>
  <c r="G434" i="22" s="1"/>
  <c r="G435" i="22" s="1"/>
  <c r="G436" i="22" s="1"/>
  <c r="G437" i="22" s="1"/>
  <c r="G438" i="22" s="1"/>
  <c r="G439" i="22" s="1"/>
  <c r="G440" i="22" s="1"/>
  <c r="G441" i="22" s="1"/>
  <c r="G442" i="22" s="1"/>
  <c r="G443" i="22" s="1"/>
  <c r="G444" i="22" s="1"/>
  <c r="G445" i="22" s="1"/>
  <c r="G446" i="22" s="1"/>
  <c r="G447" i="22" s="1"/>
  <c r="G448" i="22" s="1"/>
  <c r="G449" i="22" s="1"/>
  <c r="G450" i="22" s="1"/>
  <c r="G451" i="22" s="1"/>
  <c r="G452" i="22" s="1"/>
  <c r="G453" i="22" s="1"/>
  <c r="G454" i="22" s="1"/>
  <c r="G455" i="22" s="1"/>
  <c r="G456" i="22" s="1"/>
  <c r="G457" i="22" s="1"/>
  <c r="G458" i="22" s="1"/>
  <c r="G459" i="22" s="1"/>
  <c r="G460" i="22" s="1"/>
  <c r="G461" i="22" s="1"/>
  <c r="G462" i="22" s="1"/>
  <c r="G463" i="22" s="1"/>
  <c r="G464" i="22" s="1"/>
  <c r="G465" i="22" s="1"/>
  <c r="G466" i="22" s="1"/>
  <c r="G467" i="22" s="1"/>
  <c r="G468" i="22" s="1"/>
  <c r="G469" i="22" s="1"/>
  <c r="G470" i="22" s="1"/>
  <c r="G471" i="22" s="1"/>
  <c r="G472" i="22" s="1"/>
  <c r="G473" i="22" s="1"/>
  <c r="G474" i="22" s="1"/>
  <c r="G475" i="22" s="1"/>
  <c r="G476" i="22" s="1"/>
  <c r="G477" i="22" s="1"/>
  <c r="G478" i="22" s="1"/>
  <c r="G479" i="22" s="1"/>
  <c r="G480" i="22" s="1"/>
  <c r="G481" i="22" s="1"/>
  <c r="G482" i="22" s="1"/>
  <c r="G483" i="22" s="1"/>
  <c r="G484" i="22" s="1"/>
  <c r="G485" i="22" s="1"/>
  <c r="G486" i="22" s="1"/>
  <c r="G487" i="22" s="1"/>
  <c r="G488" i="22" s="1"/>
  <c r="G489" i="22" s="1"/>
  <c r="G490" i="22" s="1"/>
  <c r="G491" i="22" s="1"/>
  <c r="G492" i="22" s="1"/>
  <c r="G493" i="22" s="1"/>
  <c r="G494" i="22" s="1"/>
  <c r="G495" i="22" s="1"/>
  <c r="G496" i="22" s="1"/>
  <c r="G497" i="22" s="1"/>
  <c r="G498" i="22" s="1"/>
  <c r="G499" i="22" s="1"/>
  <c r="G500" i="22" s="1"/>
  <c r="G501" i="22" s="1"/>
  <c r="G502" i="22" s="1"/>
  <c r="G503" i="22" s="1"/>
  <c r="G504" i="22" s="1"/>
  <c r="G505" i="22" s="1"/>
  <c r="G506" i="22" s="1"/>
  <c r="G507" i="22" s="1"/>
  <c r="G508" i="22" s="1"/>
  <c r="G509" i="22" s="1"/>
  <c r="G510" i="22" s="1"/>
  <c r="G511" i="22" s="1"/>
  <c r="G512" i="22" s="1"/>
  <c r="G513" i="22" s="1"/>
  <c r="G514" i="22" s="1"/>
  <c r="G515" i="22" s="1"/>
  <c r="G516" i="22" s="1"/>
  <c r="G517" i="22" s="1"/>
  <c r="G518" i="22" s="1"/>
  <c r="G519" i="22" s="1"/>
  <c r="G520" i="22" s="1"/>
  <c r="G521" i="22" s="1"/>
  <c r="G522" i="22" s="1"/>
  <c r="G523" i="22" s="1"/>
  <c r="G524" i="22" s="1"/>
  <c r="G525" i="22" s="1"/>
  <c r="G526" i="22" s="1"/>
  <c r="G527" i="22" s="1"/>
  <c r="G528" i="22" s="1"/>
  <c r="G529" i="22" s="1"/>
  <c r="G530" i="22" s="1"/>
  <c r="G531" i="22" s="1"/>
  <c r="G532" i="22" s="1"/>
  <c r="G533" i="22" s="1"/>
  <c r="G534" i="22" s="1"/>
  <c r="G535" i="22" s="1"/>
  <c r="G536" i="22" s="1"/>
  <c r="G537" i="22" s="1"/>
  <c r="G538" i="22" s="1"/>
  <c r="G539" i="22" s="1"/>
  <c r="G540" i="22" s="1"/>
  <c r="G541" i="22" s="1"/>
  <c r="G542" i="22" s="1"/>
  <c r="G543" i="22" s="1"/>
  <c r="G544" i="22" s="1"/>
  <c r="G545" i="22" s="1"/>
  <c r="G546" i="22" s="1"/>
  <c r="G547" i="22" s="1"/>
  <c r="G548" i="22" s="1"/>
  <c r="G549" i="22" s="1"/>
  <c r="G550" i="22" s="1"/>
  <c r="G551" i="22" s="1"/>
  <c r="G552" i="22" s="1"/>
  <c r="G553" i="22" s="1"/>
  <c r="G554" i="22" s="1"/>
  <c r="G555" i="22" s="1"/>
  <c r="G556" i="22" s="1"/>
  <c r="G557" i="22" s="1"/>
  <c r="G558" i="22" s="1"/>
  <c r="G559" i="22" s="1"/>
  <c r="G560" i="22" s="1"/>
  <c r="G561" i="22" s="1"/>
  <c r="G562" i="22" s="1"/>
  <c r="G563" i="22" s="1"/>
  <c r="G564" i="22" s="1"/>
  <c r="G565" i="22" s="1"/>
  <c r="G566" i="22" s="1"/>
  <c r="G567" i="22" s="1"/>
  <c r="G568" i="22" s="1"/>
  <c r="G569" i="22" s="1"/>
  <c r="G570" i="22" s="1"/>
  <c r="G571" i="22" s="1"/>
  <c r="G572" i="22" s="1"/>
  <c r="G573" i="22" s="1"/>
  <c r="G574" i="22" s="1"/>
  <c r="G575" i="22" s="1"/>
  <c r="G576" i="22" s="1"/>
  <c r="G577" i="22" s="1"/>
  <c r="G578" i="22" s="1"/>
  <c r="G579" i="22" s="1"/>
  <c r="G580" i="22" s="1"/>
  <c r="G581" i="22" s="1"/>
  <c r="G582" i="22" s="1"/>
  <c r="G583" i="22" s="1"/>
  <c r="G584" i="22" s="1"/>
  <c r="G585" i="22" s="1"/>
  <c r="G586" i="22" s="1"/>
  <c r="G587" i="22" s="1"/>
  <c r="G588" i="22" s="1"/>
  <c r="G589" i="22" s="1"/>
  <c r="G590" i="22" s="1"/>
  <c r="G591" i="22" s="1"/>
  <c r="G592" i="22" s="1"/>
  <c r="G593" i="22" s="1"/>
  <c r="G594" i="22" s="1"/>
  <c r="G595" i="22" s="1"/>
  <c r="G596" i="22" s="1"/>
  <c r="G597" i="22" s="1"/>
  <c r="G598" i="22" s="1"/>
  <c r="G599" i="22" s="1"/>
  <c r="G600" i="22" s="1"/>
  <c r="G601" i="22" s="1"/>
  <c r="G602" i="22" s="1"/>
  <c r="G603" i="22" s="1"/>
  <c r="G604" i="22" s="1"/>
  <c r="G605" i="22" s="1"/>
  <c r="G606" i="22" s="1"/>
  <c r="G607" i="22" s="1"/>
  <c r="G608" i="22" s="1"/>
  <c r="G609" i="22" s="1"/>
  <c r="G610" i="22" s="1"/>
  <c r="G611" i="22" s="1"/>
  <c r="G612" i="22" s="1"/>
  <c r="G613" i="22" s="1"/>
  <c r="G614" i="22" s="1"/>
  <c r="G615" i="22" s="1"/>
  <c r="G616" i="22" s="1"/>
  <c r="G617" i="22" s="1"/>
  <c r="G618" i="22" s="1"/>
  <c r="G619" i="22" s="1"/>
  <c r="G620" i="22" s="1"/>
  <c r="G621" i="22" s="1"/>
  <c r="G622" i="22" s="1"/>
  <c r="G623" i="22" s="1"/>
  <c r="G624" i="22" s="1"/>
  <c r="G625" i="22" s="1"/>
  <c r="G626" i="22" s="1"/>
  <c r="G627" i="22" s="1"/>
  <c r="G628" i="22" s="1"/>
  <c r="G629" i="22" s="1"/>
  <c r="G630" i="22" s="1"/>
  <c r="G631" i="22" s="1"/>
  <c r="G632" i="22" s="1"/>
  <c r="G633" i="22" s="1"/>
  <c r="G634" i="22" s="1"/>
  <c r="G635" i="22" s="1"/>
  <c r="G636" i="22" s="1"/>
  <c r="G637" i="22" s="1"/>
  <c r="G638" i="22" s="1"/>
  <c r="G639" i="22" s="1"/>
  <c r="G640" i="22" s="1"/>
  <c r="G641" i="22" s="1"/>
  <c r="G642" i="22" s="1"/>
  <c r="G643" i="22" s="1"/>
  <c r="G644" i="22" s="1"/>
  <c r="G645" i="22" s="1"/>
  <c r="G646" i="22" s="1"/>
  <c r="G647" i="22" s="1"/>
  <c r="G648" i="22" s="1"/>
  <c r="G649" i="22" s="1"/>
  <c r="G650" i="22" s="1"/>
  <c r="G651" i="22" s="1"/>
  <c r="G652" i="22" s="1"/>
  <c r="G653" i="22" s="1"/>
  <c r="G654" i="22" s="1"/>
  <c r="G655" i="22" s="1"/>
  <c r="G656" i="22" s="1"/>
  <c r="G657" i="22" s="1"/>
  <c r="G658" i="22" s="1"/>
  <c r="G659" i="22" s="1"/>
  <c r="G660" i="22" s="1"/>
  <c r="G661" i="22" s="1"/>
  <c r="G662" i="22" s="1"/>
  <c r="G663" i="22" s="1"/>
  <c r="G664" i="22" s="1"/>
  <c r="G665" i="22" s="1"/>
  <c r="G666" i="22" s="1"/>
  <c r="G667" i="22" s="1"/>
  <c r="G668" i="22" s="1"/>
  <c r="G669" i="22" s="1"/>
  <c r="G670" i="22" s="1"/>
  <c r="G671" i="22" s="1"/>
  <c r="G672" i="22" s="1"/>
  <c r="G673" i="22" s="1"/>
  <c r="G674" i="22" s="1"/>
  <c r="G675" i="22" s="1"/>
  <c r="G676" i="22" s="1"/>
  <c r="G677" i="22" s="1"/>
  <c r="G678" i="22" s="1"/>
  <c r="G679" i="22" s="1"/>
  <c r="G680" i="22" s="1"/>
  <c r="G681" i="22" s="1"/>
  <c r="G682" i="22" s="1"/>
  <c r="G683" i="22" s="1"/>
  <c r="G684" i="22" s="1"/>
  <c r="G685" i="22" s="1"/>
  <c r="G686" i="22" s="1"/>
  <c r="G687" i="22" s="1"/>
  <c r="G688" i="22" s="1"/>
  <c r="G689" i="22" s="1"/>
  <c r="G690" i="22" s="1"/>
  <c r="G691" i="22" s="1"/>
  <c r="G692" i="22" s="1"/>
  <c r="G693" i="22" s="1"/>
  <c r="G694" i="22" s="1"/>
  <c r="G695" i="22" s="1"/>
  <c r="G696" i="22" s="1"/>
  <c r="G697" i="22" s="1"/>
  <c r="G698" i="22" s="1"/>
  <c r="G699" i="22" s="1"/>
  <c r="G700" i="22" s="1"/>
  <c r="G701" i="22" s="1"/>
  <c r="G702" i="22" s="1"/>
  <c r="G703" i="22" s="1"/>
  <c r="G704" i="22" s="1"/>
  <c r="G705" i="22" s="1"/>
  <c r="G706" i="22" s="1"/>
  <c r="G707" i="22" s="1"/>
  <c r="G708" i="22" s="1"/>
  <c r="G709" i="22" s="1"/>
  <c r="G710" i="22" s="1"/>
  <c r="G711" i="22" s="1"/>
  <c r="G712" i="22" s="1"/>
  <c r="G713" i="22" s="1"/>
  <c r="G714" i="22" s="1"/>
  <c r="G715" i="22" s="1"/>
  <c r="G716" i="22" s="1"/>
  <c r="G717" i="22" s="1"/>
  <c r="G718" i="22" s="1"/>
  <c r="G719" i="22" s="1"/>
  <c r="G720" i="22" s="1"/>
  <c r="G721" i="22" s="1"/>
  <c r="G722" i="22" s="1"/>
  <c r="G723" i="22" s="1"/>
  <c r="G724" i="22" s="1"/>
  <c r="G725" i="22" s="1"/>
  <c r="G726" i="22" s="1"/>
  <c r="G727" i="22" s="1"/>
  <c r="G728" i="22" s="1"/>
  <c r="G729" i="22" s="1"/>
  <c r="G730" i="22" s="1"/>
  <c r="G731" i="22" s="1"/>
  <c r="G732" i="22" s="1"/>
  <c r="G733" i="22" s="1"/>
  <c r="G734" i="22" s="1"/>
  <c r="G735" i="22" s="1"/>
  <c r="G736" i="22" s="1"/>
  <c r="G737" i="22" s="1"/>
  <c r="G738" i="22" s="1"/>
  <c r="G739" i="22" s="1"/>
  <c r="G740" i="22" s="1"/>
  <c r="G741" i="22" s="1"/>
  <c r="G742" i="22" s="1"/>
  <c r="G743" i="22" s="1"/>
  <c r="G744" i="22" s="1"/>
  <c r="G745" i="22" s="1"/>
  <c r="G746" i="22" s="1"/>
  <c r="G747" i="22" s="1"/>
  <c r="G748" i="22" s="1"/>
  <c r="G749" i="22" s="1"/>
  <c r="G750" i="22" s="1"/>
  <c r="G751" i="22" s="1"/>
  <c r="G752" i="22" s="1"/>
  <c r="G753" i="22" s="1"/>
  <c r="G754" i="22" s="1"/>
  <c r="G755" i="22" s="1"/>
  <c r="G756" i="22" s="1"/>
  <c r="G757" i="22" s="1"/>
  <c r="G758" i="22" s="1"/>
  <c r="G759" i="22" s="1"/>
  <c r="G760" i="22" s="1"/>
  <c r="G761" i="22" s="1"/>
  <c r="G762" i="22" s="1"/>
  <c r="G763" i="22" s="1"/>
  <c r="G764" i="22" s="1"/>
  <c r="G765" i="22" s="1"/>
  <c r="G766" i="22" s="1"/>
  <c r="G767" i="22" s="1"/>
  <c r="G768" i="22" s="1"/>
  <c r="G769" i="22" s="1"/>
  <c r="G770" i="22" s="1"/>
  <c r="G771" i="22" s="1"/>
  <c r="G772" i="22" s="1"/>
  <c r="G773" i="22" s="1"/>
  <c r="G774" i="22" s="1"/>
  <c r="G775" i="22" s="1"/>
  <c r="G776" i="22" s="1"/>
  <c r="G777" i="22" s="1"/>
  <c r="G778" i="22" s="1"/>
  <c r="G779" i="22" s="1"/>
  <c r="G780" i="22" s="1"/>
  <c r="G781" i="22" s="1"/>
  <c r="G782" i="22" s="1"/>
  <c r="G783" i="22" s="1"/>
  <c r="G784" i="22" s="1"/>
  <c r="G785" i="22" s="1"/>
  <c r="G786" i="22" s="1"/>
  <c r="G787" i="22" s="1"/>
  <c r="G788" i="22" s="1"/>
  <c r="G789" i="22" s="1"/>
  <c r="G790" i="22" s="1"/>
  <c r="G791" i="22" s="1"/>
  <c r="G792" i="22" s="1"/>
  <c r="G793" i="22" s="1"/>
  <c r="G794" i="22" s="1"/>
  <c r="G795" i="22" s="1"/>
  <c r="G796" i="22" s="1"/>
  <c r="G797" i="22" s="1"/>
  <c r="G798" i="22" s="1"/>
  <c r="G799" i="22" s="1"/>
  <c r="G800" i="22" s="1"/>
  <c r="G801" i="22" s="1"/>
  <c r="G802" i="22" s="1"/>
  <c r="G803" i="22" s="1"/>
  <c r="G804" i="22" s="1"/>
  <c r="G805" i="22" s="1"/>
  <c r="G806" i="22" s="1"/>
  <c r="G807" i="22" s="1"/>
  <c r="G808" i="22" s="1"/>
  <c r="G809" i="22" s="1"/>
  <c r="G810" i="22" s="1"/>
  <c r="G811" i="22" s="1"/>
  <c r="G812" i="22" s="1"/>
  <c r="G813" i="22" s="1"/>
  <c r="G814" i="22" s="1"/>
  <c r="G815" i="22" s="1"/>
  <c r="G816" i="22" s="1"/>
  <c r="G817" i="22" s="1"/>
  <c r="G818" i="22" s="1"/>
  <c r="G819" i="22" s="1"/>
  <c r="G820" i="22" s="1"/>
  <c r="G821" i="22" s="1"/>
  <c r="G822" i="22" s="1"/>
  <c r="G823" i="22" s="1"/>
  <c r="G824" i="22" s="1"/>
  <c r="G825" i="22" s="1"/>
  <c r="G826" i="22" s="1"/>
  <c r="G827" i="22" s="1"/>
  <c r="G828" i="22" s="1"/>
  <c r="G829" i="22" s="1"/>
  <c r="G830" i="22" s="1"/>
  <c r="G831" i="22" s="1"/>
  <c r="G832" i="22" s="1"/>
  <c r="G833" i="22" s="1"/>
  <c r="G834" i="22" s="1"/>
  <c r="G835" i="22" s="1"/>
  <c r="G836" i="22" s="1"/>
  <c r="G837" i="22" s="1"/>
  <c r="G838" i="22" s="1"/>
  <c r="G839" i="22" s="1"/>
  <c r="G840" i="22" s="1"/>
  <c r="G841" i="22" s="1"/>
  <c r="G842" i="22" s="1"/>
  <c r="G843" i="22" s="1"/>
  <c r="G844" i="22" s="1"/>
  <c r="G845" i="22" s="1"/>
  <c r="G846" i="22" s="1"/>
  <c r="G847" i="22" s="1"/>
  <c r="G848" i="22" s="1"/>
  <c r="G849" i="22" s="1"/>
  <c r="G850" i="22" s="1"/>
  <c r="G851" i="22" s="1"/>
  <c r="G852" i="22" s="1"/>
  <c r="G853" i="22" s="1"/>
  <c r="G854" i="22" s="1"/>
  <c r="G855" i="22" s="1"/>
  <c r="G856" i="22" s="1"/>
  <c r="G857" i="22" s="1"/>
  <c r="G858" i="22" s="1"/>
  <c r="G859" i="22" s="1"/>
  <c r="G860" i="22" s="1"/>
  <c r="G861" i="22" s="1"/>
  <c r="G862" i="22" s="1"/>
  <c r="G863" i="22" s="1"/>
  <c r="G864" i="22" s="1"/>
  <c r="G865" i="22" s="1"/>
  <c r="G866" i="22" s="1"/>
  <c r="G867" i="22" s="1"/>
  <c r="G868" i="22" s="1"/>
  <c r="G869" i="22" s="1"/>
  <c r="G870" i="22" s="1"/>
  <c r="G871" i="22" s="1"/>
  <c r="G872" i="22" s="1"/>
  <c r="G873" i="22" s="1"/>
  <c r="G874" i="22" s="1"/>
  <c r="G875" i="22" s="1"/>
  <c r="G876" i="22" s="1"/>
  <c r="G877" i="22" s="1"/>
  <c r="G878" i="22" s="1"/>
  <c r="G879" i="22" s="1"/>
  <c r="G880" i="22" s="1"/>
  <c r="G881" i="22" s="1"/>
  <c r="G882" i="22" s="1"/>
  <c r="G883" i="22" s="1"/>
  <c r="G884" i="22" s="1"/>
  <c r="G885" i="22" s="1"/>
  <c r="G886" i="22" s="1"/>
  <c r="G887" i="22" s="1"/>
  <c r="G888" i="22" s="1"/>
  <c r="G889" i="22" s="1"/>
  <c r="G890" i="22" s="1"/>
  <c r="G891" i="22" s="1"/>
  <c r="G892" i="22" s="1"/>
  <c r="G893" i="22" s="1"/>
  <c r="G894" i="22" s="1"/>
  <c r="G895" i="22" s="1"/>
  <c r="G896" i="22" s="1"/>
  <c r="G897" i="22" s="1"/>
  <c r="G898" i="22" s="1"/>
  <c r="G899" i="22" s="1"/>
  <c r="G900" i="22" s="1"/>
  <c r="G901" i="22" s="1"/>
  <c r="G902" i="22" s="1"/>
  <c r="G903" i="22" s="1"/>
  <c r="G904" i="22" s="1"/>
  <c r="G905" i="22" s="1"/>
  <c r="G906" i="22" s="1"/>
  <c r="G907" i="22" s="1"/>
  <c r="G908" i="22" s="1"/>
  <c r="G909" i="22" s="1"/>
  <c r="G910" i="22" s="1"/>
  <c r="G911" i="22" s="1"/>
  <c r="G912" i="22" s="1"/>
  <c r="G913" i="22" s="1"/>
  <c r="G914" i="22" s="1"/>
  <c r="G915" i="22" s="1"/>
  <c r="G916" i="22" s="1"/>
  <c r="G917" i="22" s="1"/>
  <c r="G918" i="22" s="1"/>
  <c r="G919" i="22" s="1"/>
  <c r="G920" i="22" s="1"/>
  <c r="G921" i="22" s="1"/>
  <c r="G922" i="22" s="1"/>
  <c r="G923" i="22" s="1"/>
  <c r="G924" i="22" s="1"/>
  <c r="G925" i="22" s="1"/>
  <c r="G926" i="22" s="1"/>
  <c r="G927" i="22" s="1"/>
  <c r="G928" i="22" s="1"/>
  <c r="G929" i="22" s="1"/>
  <c r="G930" i="22" s="1"/>
  <c r="G931" i="22" s="1"/>
  <c r="G932" i="22" s="1"/>
  <c r="G933" i="22" s="1"/>
  <c r="G934" i="22" s="1"/>
  <c r="G935" i="22" s="1"/>
  <c r="G936" i="22" s="1"/>
  <c r="G937" i="22" s="1"/>
  <c r="G938" i="22" s="1"/>
  <c r="G939" i="22" s="1"/>
  <c r="G940" i="22" s="1"/>
  <c r="G941" i="22" s="1"/>
  <c r="G942" i="22" s="1"/>
  <c r="G943" i="22" s="1"/>
  <c r="G944" i="22" s="1"/>
  <c r="G945" i="22" s="1"/>
  <c r="G946" i="22" s="1"/>
  <c r="G947" i="22" s="1"/>
  <c r="G948" i="22" s="1"/>
  <c r="G949" i="22" s="1"/>
  <c r="G950" i="22" s="1"/>
  <c r="G951" i="22" s="1"/>
  <c r="G952" i="22" s="1"/>
  <c r="G953" i="22" s="1"/>
  <c r="G954" i="22" s="1"/>
  <c r="G955" i="22" s="1"/>
  <c r="G956" i="22" s="1"/>
  <c r="G957" i="22" s="1"/>
  <c r="G958" i="22" s="1"/>
  <c r="G959" i="22" s="1"/>
  <c r="G960" i="22" s="1"/>
  <c r="G961" i="22" s="1"/>
  <c r="G962" i="22" s="1"/>
  <c r="G963" i="22" s="1"/>
  <c r="G964" i="22" s="1"/>
  <c r="G965" i="22" s="1"/>
  <c r="G966" i="22" s="1"/>
  <c r="G967" i="22" s="1"/>
  <c r="G968" i="22" s="1"/>
  <c r="G969" i="22" s="1"/>
  <c r="G970" i="22" s="1"/>
  <c r="G971" i="22" s="1"/>
  <c r="G972" i="22" s="1"/>
  <c r="G973" i="22" s="1"/>
  <c r="G974" i="22" s="1"/>
  <c r="G975" i="22" s="1"/>
  <c r="G976" i="22" s="1"/>
  <c r="G977" i="22" s="1"/>
  <c r="G978" i="22" s="1"/>
  <c r="G979" i="22" s="1"/>
  <c r="G980" i="22" s="1"/>
  <c r="G981" i="22" s="1"/>
  <c r="G982" i="22" s="1"/>
  <c r="G983" i="22" s="1"/>
  <c r="G984" i="22" s="1"/>
  <c r="G985" i="22" s="1"/>
  <c r="G986" i="22" s="1"/>
  <c r="G987" i="22" s="1"/>
  <c r="G988" i="22" s="1"/>
  <c r="G989" i="22" s="1"/>
  <c r="G990" i="22" s="1"/>
  <c r="G991" i="22" s="1"/>
  <c r="G992" i="22" s="1"/>
  <c r="G993" i="22" s="1"/>
  <c r="G994" i="22" s="1"/>
  <c r="G995" i="22" s="1"/>
  <c r="G996" i="22" s="1"/>
  <c r="G997" i="22" s="1"/>
  <c r="G998" i="22" s="1"/>
  <c r="G999" i="22" s="1"/>
  <c r="G1000" i="22" s="1"/>
  <c r="G1001" i="22" s="1"/>
  <c r="G1002" i="22" s="1"/>
  <c r="G1003" i="22" s="1"/>
  <c r="G1004" i="22" s="1"/>
  <c r="G1005" i="22" s="1"/>
  <c r="G1006" i="22" s="1"/>
  <c r="G1007" i="22" s="1"/>
  <c r="G1008" i="22" s="1"/>
  <c r="G1009" i="22" s="1"/>
  <c r="G1010" i="22" s="1"/>
  <c r="G1011" i="22" s="1"/>
  <c r="G1012" i="22" s="1"/>
  <c r="G1013" i="22" s="1"/>
  <c r="G1014" i="22" s="1"/>
  <c r="G1015" i="22" s="1"/>
  <c r="G1016" i="22" s="1"/>
  <c r="G1017" i="22" s="1"/>
  <c r="G1018" i="22" s="1"/>
  <c r="G1019" i="22" s="1"/>
  <c r="G1020" i="22" s="1"/>
  <c r="G1021" i="22" s="1"/>
  <c r="G1022" i="22" s="1"/>
  <c r="G1023" i="22" s="1"/>
  <c r="G1024" i="22" s="1"/>
  <c r="G1025" i="22" s="1"/>
  <c r="G1026" i="22" s="1"/>
  <c r="G1027" i="22" s="1"/>
  <c r="G1028" i="22" s="1"/>
  <c r="G1029" i="22" s="1"/>
  <c r="G1030" i="22" s="1"/>
  <c r="G1031" i="22" s="1"/>
  <c r="G1032" i="22" s="1"/>
  <c r="G1033" i="22" s="1"/>
  <c r="G1034" i="22" s="1"/>
  <c r="G1035" i="22" s="1"/>
  <c r="G1036" i="22" s="1"/>
  <c r="G1037" i="22" s="1"/>
  <c r="G1038" i="22" s="1"/>
  <c r="G1039" i="22" s="1"/>
  <c r="G1040" i="22" s="1"/>
  <c r="G1041" i="22" s="1"/>
  <c r="G1042" i="22" s="1"/>
  <c r="G1043" i="22" s="1"/>
  <c r="G1044" i="22" s="1"/>
  <c r="G1045" i="22" s="1"/>
  <c r="G1046" i="22" s="1"/>
  <c r="G1047" i="22" s="1"/>
  <c r="G1048" i="22" s="1"/>
  <c r="G1049" i="22" s="1"/>
  <c r="G1050" i="22" s="1"/>
  <c r="G1051" i="22" s="1"/>
  <c r="G1052" i="22" s="1"/>
  <c r="G1053" i="22" s="1"/>
  <c r="G1054" i="22" s="1"/>
  <c r="G1055" i="22" s="1"/>
  <c r="G1056" i="22" s="1"/>
  <c r="G1057" i="22" s="1"/>
  <c r="G1058" i="22" s="1"/>
  <c r="G1059" i="22" s="1"/>
  <c r="G1060" i="22" s="1"/>
  <c r="G1061" i="22" s="1"/>
  <c r="G1062" i="22" s="1"/>
  <c r="G1063" i="22" s="1"/>
  <c r="G1064" i="22" s="1"/>
  <c r="G1065" i="22" s="1"/>
  <c r="G1066" i="22" s="1"/>
  <c r="G1067" i="22" s="1"/>
  <c r="G1068" i="22" s="1"/>
  <c r="G1069" i="22" s="1"/>
  <c r="G1070" i="22" s="1"/>
  <c r="G1071" i="22" s="1"/>
  <c r="G1072" i="22" s="1"/>
  <c r="G1073" i="22" s="1"/>
  <c r="G1074" i="22" s="1"/>
  <c r="G1075" i="22" s="1"/>
  <c r="G1076" i="22" s="1"/>
  <c r="G1077" i="22" s="1"/>
  <c r="G1078" i="22" s="1"/>
  <c r="G1079" i="22" s="1"/>
  <c r="G1080" i="22" s="1"/>
  <c r="G1081" i="22" s="1"/>
  <c r="G1082" i="22" s="1"/>
  <c r="G1083" i="22" s="1"/>
  <c r="G1084" i="22" s="1"/>
  <c r="G1085" i="22" s="1"/>
  <c r="G1086" i="22" s="1"/>
  <c r="G1087" i="22" s="1"/>
  <c r="G1088" i="22" s="1"/>
  <c r="G1089" i="22" s="1"/>
  <c r="G1090" i="22" s="1"/>
  <c r="G1091" i="22" s="1"/>
  <c r="G1092" i="22" s="1"/>
  <c r="G1093" i="22" s="1"/>
  <c r="G1094" i="22" s="1"/>
  <c r="G1095" i="22" s="1"/>
  <c r="G1096" i="22" s="1"/>
  <c r="G1097" i="22" s="1"/>
  <c r="G1098" i="22" s="1"/>
  <c r="G1099" i="22" s="1"/>
  <c r="G1100" i="22" s="1"/>
  <c r="G1101" i="22" s="1"/>
  <c r="G1102" i="22" s="1"/>
  <c r="G1103" i="22" s="1"/>
  <c r="G1104" i="22" s="1"/>
  <c r="G1105" i="22" s="1"/>
  <c r="G1106" i="22" s="1"/>
  <c r="G1107" i="22" s="1"/>
  <c r="G1108" i="22" s="1"/>
  <c r="G1109" i="22" s="1"/>
  <c r="G1110" i="22" s="1"/>
  <c r="G1111" i="22" s="1"/>
  <c r="G1112" i="22" s="1"/>
  <c r="G1113" i="22" s="1"/>
  <c r="G1114" i="22" s="1"/>
  <c r="G1115" i="22" s="1"/>
  <c r="G1116" i="22" s="1"/>
  <c r="G1117" i="22" s="1"/>
  <c r="G1118" i="22" s="1"/>
  <c r="G1119" i="22" s="1"/>
  <c r="G1120" i="22" s="1"/>
  <c r="G1121" i="22" s="1"/>
  <c r="G1122" i="22" s="1"/>
  <c r="G1123" i="22" s="1"/>
  <c r="G1124" i="22" s="1"/>
  <c r="G1125" i="22" s="1"/>
  <c r="G1126" i="22" s="1"/>
  <c r="G1127" i="22" s="1"/>
  <c r="G1128" i="22" s="1"/>
  <c r="G1129" i="22" s="1"/>
  <c r="G1130" i="22" s="1"/>
  <c r="G1131" i="22" s="1"/>
  <c r="G1132" i="22" s="1"/>
  <c r="G1133" i="22" s="1"/>
  <c r="G1134" i="22" s="1"/>
  <c r="G1135" i="22" s="1"/>
  <c r="G1136" i="22" s="1"/>
  <c r="G1137" i="22" s="1"/>
  <c r="G1138" i="22" s="1"/>
  <c r="G1139" i="22" s="1"/>
  <c r="G1140" i="22" s="1"/>
  <c r="G1141" i="22" s="1"/>
  <c r="G1142" i="22" s="1"/>
  <c r="G1143" i="22" s="1"/>
  <c r="G1144" i="22" s="1"/>
  <c r="G1145" i="22" s="1"/>
  <c r="G1146" i="22" s="1"/>
  <c r="G1147" i="22" s="1"/>
  <c r="G1148" i="22" s="1"/>
  <c r="G1149" i="22" s="1"/>
  <c r="G1150" i="22" s="1"/>
  <c r="G1151" i="22" s="1"/>
  <c r="G1152" i="22" s="1"/>
  <c r="G1153" i="22" s="1"/>
  <c r="G1154" i="22" s="1"/>
  <c r="G1155" i="22" s="1"/>
  <c r="G1156" i="22" s="1"/>
  <c r="G1157" i="22" s="1"/>
  <c r="G1158" i="22" s="1"/>
  <c r="G1159" i="22" s="1"/>
  <c r="G1160" i="22" s="1"/>
  <c r="G1161" i="22" s="1"/>
  <c r="G1162" i="22" s="1"/>
  <c r="G1163" i="22" s="1"/>
  <c r="G1164" i="22" s="1"/>
  <c r="G1165" i="22" s="1"/>
  <c r="G1166" i="22" s="1"/>
  <c r="G1167" i="22" s="1"/>
  <c r="G1168" i="22" s="1"/>
  <c r="G1169" i="22" s="1"/>
  <c r="G1170" i="22" s="1"/>
  <c r="G1171" i="22" s="1"/>
  <c r="G1172" i="22" s="1"/>
  <c r="G1173" i="22" s="1"/>
  <c r="G1174" i="22" s="1"/>
  <c r="G1175" i="22" s="1"/>
  <c r="G1176" i="22" s="1"/>
  <c r="G1177" i="22" s="1"/>
  <c r="G1178" i="22" s="1"/>
  <c r="G1179" i="22" s="1"/>
  <c r="G1180" i="22" s="1"/>
  <c r="G1181" i="22" s="1"/>
  <c r="G1182" i="22" s="1"/>
  <c r="G1183" i="22" s="1"/>
  <c r="G1184" i="22" s="1"/>
  <c r="G1185" i="22" s="1"/>
  <c r="G1186" i="22" s="1"/>
  <c r="G1187" i="22" s="1"/>
  <c r="G1188" i="22" s="1"/>
  <c r="G1189" i="22" s="1"/>
  <c r="G1190" i="22" s="1"/>
  <c r="G1191" i="22" s="1"/>
  <c r="G1192" i="22" s="1"/>
  <c r="G1193" i="22" s="1"/>
  <c r="G1194" i="22" s="1"/>
  <c r="G1195" i="22" s="1"/>
  <c r="G1196" i="22" s="1"/>
  <c r="G1197" i="22" s="1"/>
  <c r="G1198" i="22" s="1"/>
  <c r="G1199" i="22" s="1"/>
  <c r="G1200" i="22" s="1"/>
  <c r="G1201" i="22" s="1"/>
  <c r="G1202" i="22" s="1"/>
  <c r="G1203" i="22" s="1"/>
  <c r="G1204" i="22" s="1"/>
  <c r="G1205" i="22" s="1"/>
  <c r="G1206" i="22" s="1"/>
  <c r="G1207" i="22" s="1"/>
  <c r="G1208" i="22" s="1"/>
  <c r="G1209" i="22" s="1"/>
  <c r="G1210" i="22" s="1"/>
  <c r="G1211" i="22" s="1"/>
  <c r="G1212" i="22" s="1"/>
  <c r="G1213" i="22" s="1"/>
  <c r="G1214" i="22" s="1"/>
  <c r="G1215" i="22" s="1"/>
  <c r="G1216" i="22" s="1"/>
  <c r="G1217" i="22" s="1"/>
  <c r="G1218" i="22" s="1"/>
  <c r="G1219" i="22" s="1"/>
  <c r="G1220" i="22" s="1"/>
  <c r="G1221" i="22" s="1"/>
  <c r="G1222" i="22" s="1"/>
  <c r="G1223" i="22" s="1"/>
  <c r="G1224" i="22" s="1"/>
  <c r="G1225" i="22" s="1"/>
  <c r="G1226" i="22" s="1"/>
  <c r="G1227" i="22" s="1"/>
  <c r="G1228" i="22" s="1"/>
  <c r="G1229" i="22" s="1"/>
  <c r="G1230" i="22" s="1"/>
  <c r="G1231" i="22" s="1"/>
  <c r="G1232" i="22" s="1"/>
  <c r="G1233" i="22" s="1"/>
  <c r="G1234" i="22" s="1"/>
  <c r="G1235" i="22" s="1"/>
  <c r="G1236" i="22" s="1"/>
  <c r="G1237" i="22" s="1"/>
  <c r="G1238" i="22" s="1"/>
  <c r="G1239" i="22" s="1"/>
  <c r="G1240" i="22" s="1"/>
  <c r="G1241" i="22" s="1"/>
  <c r="G1242" i="22" s="1"/>
  <c r="G1243" i="22" s="1"/>
  <c r="G1244" i="22" s="1"/>
  <c r="G1245" i="22" s="1"/>
  <c r="G1246" i="22" s="1"/>
  <c r="G1247" i="22" s="1"/>
  <c r="G1248" i="22" s="1"/>
  <c r="G1249" i="22" s="1"/>
  <c r="G1250" i="22" s="1"/>
  <c r="G1251" i="22" s="1"/>
  <c r="G1252" i="22" s="1"/>
  <c r="G1253" i="22" s="1"/>
  <c r="G1254" i="22" s="1"/>
  <c r="G1255" i="22" s="1"/>
  <c r="G1256" i="22" s="1"/>
  <c r="G1257" i="22" s="1"/>
  <c r="G1258" i="22" s="1"/>
  <c r="G1259" i="22" s="1"/>
  <c r="G1260" i="22" s="1"/>
  <c r="G1261" i="22" s="1"/>
  <c r="G1262" i="22" s="1"/>
  <c r="G1263" i="22" s="1"/>
  <c r="G1264" i="22" s="1"/>
  <c r="G1265" i="22" s="1"/>
  <c r="G1266" i="22" s="1"/>
  <c r="G1267" i="22" s="1"/>
  <c r="G1268" i="22" s="1"/>
  <c r="G1269" i="22" s="1"/>
  <c r="G1270" i="22" s="1"/>
  <c r="G1271" i="22" s="1"/>
  <c r="G1272" i="22" s="1"/>
  <c r="G1273" i="22" s="1"/>
  <c r="G1274" i="22" s="1"/>
  <c r="G1275" i="22" s="1"/>
  <c r="G1276" i="22" s="1"/>
  <c r="G1277" i="22" s="1"/>
  <c r="G1278" i="22" s="1"/>
  <c r="G1279" i="22" s="1"/>
  <c r="G1280" i="22" s="1"/>
  <c r="G1281" i="22" s="1"/>
  <c r="G1282" i="22" s="1"/>
  <c r="G1283" i="22" s="1"/>
  <c r="G1284" i="22" s="1"/>
  <c r="G1285" i="22" s="1"/>
  <c r="G1286" i="22" s="1"/>
  <c r="G1287" i="22" s="1"/>
  <c r="G1288" i="22" s="1"/>
  <c r="G1289" i="22" s="1"/>
  <c r="G1290" i="22" s="1"/>
  <c r="G1291" i="22" s="1"/>
  <c r="G1292" i="22" s="1"/>
  <c r="G1293" i="22" s="1"/>
  <c r="G1294" i="22" s="1"/>
  <c r="G1295" i="22" s="1"/>
  <c r="G1296" i="22" s="1"/>
  <c r="G1297" i="22" s="1"/>
  <c r="G1298" i="22" s="1"/>
  <c r="G1299" i="22" s="1"/>
  <c r="G1300" i="22" s="1"/>
  <c r="G1301" i="22" s="1"/>
  <c r="G1302" i="22" s="1"/>
  <c r="G1303" i="22" s="1"/>
  <c r="G1304" i="22" s="1"/>
  <c r="G1305" i="22" s="1"/>
  <c r="G1306" i="22" s="1"/>
  <c r="G1307" i="22" s="1"/>
  <c r="G1308" i="22" s="1"/>
  <c r="G1309" i="22" s="1"/>
  <c r="G1310" i="22" s="1"/>
  <c r="G1311" i="22" s="1"/>
  <c r="G1312" i="22" s="1"/>
  <c r="G1313" i="22" s="1"/>
  <c r="G1314" i="22" s="1"/>
  <c r="G1315" i="22" s="1"/>
  <c r="G1316" i="22" s="1"/>
  <c r="G1317" i="22" s="1"/>
  <c r="G1318" i="22" s="1"/>
  <c r="G1319" i="22" s="1"/>
  <c r="G1320" i="22" s="1"/>
  <c r="G1321" i="22" s="1"/>
  <c r="G1322" i="22" s="1"/>
  <c r="G1323" i="22" s="1"/>
  <c r="G1324" i="22" s="1"/>
  <c r="G1325" i="22" s="1"/>
  <c r="G1326" i="22" s="1"/>
  <c r="G1327" i="22" s="1"/>
  <c r="G1328" i="22" s="1"/>
  <c r="G1329" i="22" s="1"/>
  <c r="G1330" i="22" s="1"/>
  <c r="G1331" i="22" s="1"/>
  <c r="G1332" i="22" s="1"/>
  <c r="G1333" i="22" s="1"/>
  <c r="G1334" i="22" s="1"/>
  <c r="G1335" i="22" s="1"/>
  <c r="G1336" i="22" s="1"/>
  <c r="G1337" i="22" s="1"/>
  <c r="G1338" i="22" s="1"/>
  <c r="G1339" i="22" s="1"/>
  <c r="G1340" i="22" s="1"/>
  <c r="G1341" i="22" s="1"/>
  <c r="G1342" i="22" s="1"/>
  <c r="G1343" i="22" s="1"/>
  <c r="G1344" i="22" s="1"/>
  <c r="G1345" i="22" s="1"/>
  <c r="G1346" i="22" s="1"/>
  <c r="G1347" i="22" s="1"/>
  <c r="G1348" i="22" s="1"/>
  <c r="G1349" i="22" s="1"/>
  <c r="G1350" i="22" s="1"/>
  <c r="G1351" i="22" s="1"/>
  <c r="G1352" i="22" s="1"/>
  <c r="G1353" i="22" s="1"/>
  <c r="G1354" i="22" s="1"/>
  <c r="G1355" i="22" s="1"/>
  <c r="G1356" i="22" s="1"/>
  <c r="G1357" i="22" s="1"/>
  <c r="G1358" i="22" s="1"/>
  <c r="G1359" i="22" s="1"/>
  <c r="G1360" i="22" s="1"/>
  <c r="G1361" i="22" s="1"/>
  <c r="G1362" i="22" s="1"/>
  <c r="G1363" i="22" s="1"/>
  <c r="G1364" i="22" s="1"/>
  <c r="G1365" i="22" s="1"/>
  <c r="G1366" i="22" s="1"/>
  <c r="G1367" i="22" s="1"/>
  <c r="G1368" i="22" s="1"/>
  <c r="G1369" i="22" s="1"/>
  <c r="G1370" i="22" s="1"/>
  <c r="G1371" i="22" s="1"/>
  <c r="G1372" i="22" s="1"/>
  <c r="G1373" i="22" s="1"/>
  <c r="G1374" i="22" s="1"/>
  <c r="G1375" i="22" s="1"/>
  <c r="G1376" i="22" s="1"/>
  <c r="G1377" i="22" s="1"/>
  <c r="G1378" i="22" s="1"/>
  <c r="G1379" i="22" s="1"/>
  <c r="G1380" i="22" s="1"/>
  <c r="G1381" i="22" s="1"/>
  <c r="G1382" i="22" s="1"/>
  <c r="G1383" i="22" s="1"/>
  <c r="G1384" i="22" s="1"/>
  <c r="G1385" i="22" s="1"/>
  <c r="G1386" i="22" s="1"/>
  <c r="G1387" i="22" s="1"/>
  <c r="G1388" i="22" s="1"/>
  <c r="G1389" i="22" s="1"/>
  <c r="G1390" i="22" s="1"/>
  <c r="G1391" i="22" s="1"/>
  <c r="G1392" i="22" s="1"/>
  <c r="G1393" i="22" s="1"/>
  <c r="G1394" i="22" s="1"/>
  <c r="G1395" i="22" s="1"/>
  <c r="G1396" i="22" s="1"/>
  <c r="G1397" i="22" s="1"/>
  <c r="G1398" i="22" s="1"/>
  <c r="G1399" i="22" s="1"/>
  <c r="G1400" i="22" s="1"/>
  <c r="G1401" i="22" s="1"/>
  <c r="G1402" i="22" s="1"/>
  <c r="G1403" i="22" s="1"/>
  <c r="G1404" i="22" s="1"/>
  <c r="G1405" i="22" s="1"/>
  <c r="G1406" i="22" s="1"/>
  <c r="G1407" i="22" s="1"/>
  <c r="G1408" i="22" s="1"/>
  <c r="G1409" i="22" s="1"/>
  <c r="G1410" i="22" s="1"/>
  <c r="G1411" i="22" s="1"/>
  <c r="G1412" i="22" s="1"/>
  <c r="G1413" i="22" s="1"/>
  <c r="G1414" i="22" s="1"/>
  <c r="G1415" i="22" s="1"/>
  <c r="G1416" i="22" s="1"/>
  <c r="G1417" i="22" s="1"/>
  <c r="G1418" i="22" s="1"/>
  <c r="G1419" i="22" s="1"/>
  <c r="G1420" i="22" s="1"/>
  <c r="G1421" i="22" s="1"/>
  <c r="G1422" i="22" s="1"/>
  <c r="G1423" i="22" s="1"/>
  <c r="G1424" i="22" s="1"/>
  <c r="G1425" i="22" s="1"/>
  <c r="G1426" i="22" s="1"/>
  <c r="G1427" i="22" s="1"/>
  <c r="G1428" i="22" s="1"/>
  <c r="G1429" i="22" s="1"/>
  <c r="G1430" i="22" s="1"/>
  <c r="G1431" i="22" s="1"/>
  <c r="G1432" i="22" s="1"/>
  <c r="G1433" i="22" s="1"/>
  <c r="G1434" i="22" s="1"/>
  <c r="G1435" i="22" s="1"/>
  <c r="G1436" i="22" s="1"/>
  <c r="G1437" i="22" s="1"/>
  <c r="G1438" i="22" s="1"/>
  <c r="G1439" i="22" s="1"/>
  <c r="G1440" i="22" s="1"/>
  <c r="G1441" i="22" s="1"/>
  <c r="G1442" i="22" s="1"/>
  <c r="G1443" i="22" s="1"/>
  <c r="G1444" i="22" s="1"/>
  <c r="G1445" i="22" s="1"/>
  <c r="G1446" i="22" s="1"/>
  <c r="G1447" i="22" s="1"/>
  <c r="G1448" i="22" s="1"/>
  <c r="G1449" i="22" s="1"/>
  <c r="G1450" i="22" s="1"/>
  <c r="G1451" i="22" s="1"/>
  <c r="G1452" i="22" s="1"/>
  <c r="G1453" i="22" s="1"/>
  <c r="G1454" i="22" s="1"/>
  <c r="G1455" i="22" s="1"/>
  <c r="G1456" i="22" s="1"/>
  <c r="G1457" i="22" s="1"/>
  <c r="G1458" i="22" s="1"/>
  <c r="G1459" i="22" s="1"/>
  <c r="G1460" i="22" s="1"/>
  <c r="G1461" i="22" s="1"/>
  <c r="G1462" i="22" s="1"/>
  <c r="G1463" i="22" s="1"/>
  <c r="G1464" i="22" s="1"/>
  <c r="G1465" i="22" s="1"/>
  <c r="G1466" i="22" s="1"/>
  <c r="G1467" i="22" s="1"/>
  <c r="G1468" i="22" s="1"/>
  <c r="G1469" i="22" s="1"/>
  <c r="G1470" i="22" s="1"/>
  <c r="G1471" i="22" s="1"/>
  <c r="G1472" i="22" s="1"/>
  <c r="G1473" i="22" s="1"/>
  <c r="G1474" i="22" s="1"/>
  <c r="G1475" i="22" s="1"/>
  <c r="G1476" i="22" s="1"/>
  <c r="G1477" i="22" s="1"/>
  <c r="G1478" i="22" s="1"/>
  <c r="G1479" i="22" s="1"/>
  <c r="G1480" i="22" s="1"/>
  <c r="G1481" i="22" s="1"/>
  <c r="G1482" i="22" s="1"/>
  <c r="G1483" i="22" s="1"/>
  <c r="G1484" i="22" s="1"/>
  <c r="G1485" i="22" s="1"/>
  <c r="G1486" i="22" s="1"/>
  <c r="G1487" i="22" s="1"/>
  <c r="G1488" i="22" s="1"/>
  <c r="G1489" i="22" s="1"/>
  <c r="G1490" i="22" s="1"/>
  <c r="G1491" i="22" s="1"/>
  <c r="G1492" i="22" s="1"/>
  <c r="G1493" i="22" s="1"/>
  <c r="G1494" i="22" s="1"/>
  <c r="G1495" i="22" s="1"/>
  <c r="G1496" i="22" s="1"/>
  <c r="G1497" i="22" s="1"/>
  <c r="G1498" i="22" s="1"/>
  <c r="G1499" i="22" s="1"/>
  <c r="G1500" i="22" s="1"/>
  <c r="G1501" i="22" s="1"/>
  <c r="G1502" i="22" s="1"/>
  <c r="G1503" i="22" s="1"/>
  <c r="G1504" i="22" s="1"/>
  <c r="G1505" i="22" s="1"/>
  <c r="G1506" i="22" s="1"/>
  <c r="G1507" i="22" s="1"/>
  <c r="G1508" i="22" s="1"/>
  <c r="G1509" i="22" s="1"/>
  <c r="G1510" i="22" s="1"/>
  <c r="G1511" i="22" s="1"/>
  <c r="G1512" i="22" s="1"/>
  <c r="G1513" i="22" s="1"/>
  <c r="G1514" i="22" s="1"/>
  <c r="G1515" i="22" s="1"/>
  <c r="G1516" i="22" s="1"/>
  <c r="G1517" i="22" s="1"/>
  <c r="G1518" i="22" s="1"/>
  <c r="G1519" i="22" s="1"/>
  <c r="G1520" i="22" s="1"/>
  <c r="G1521" i="22" s="1"/>
  <c r="G1522" i="22" s="1"/>
  <c r="G1523" i="22" s="1"/>
  <c r="G1524" i="22" s="1"/>
  <c r="G1525" i="22" s="1"/>
  <c r="G1526" i="22" s="1"/>
  <c r="G1527" i="22" s="1"/>
  <c r="G1528" i="22" s="1"/>
  <c r="G1529" i="22" s="1"/>
  <c r="G1530" i="22" s="1"/>
  <c r="G1531" i="22" s="1"/>
  <c r="G1532" i="22" s="1"/>
  <c r="G1533" i="22" s="1"/>
  <c r="G1534" i="22" s="1"/>
  <c r="G1535" i="22" s="1"/>
  <c r="G1536" i="22" s="1"/>
  <c r="G1537" i="22" s="1"/>
  <c r="G1538" i="22" s="1"/>
  <c r="G1539" i="22" s="1"/>
  <c r="G1540" i="22" s="1"/>
  <c r="G1541" i="22" s="1"/>
  <c r="G1542" i="22" s="1"/>
  <c r="G1543" i="22" s="1"/>
  <c r="G1544" i="22" s="1"/>
  <c r="G1545" i="22" s="1"/>
  <c r="G1546" i="22" s="1"/>
  <c r="G1547" i="22" s="1"/>
  <c r="G1548" i="22" s="1"/>
  <c r="G1549" i="22" s="1"/>
  <c r="G1550" i="22" s="1"/>
  <c r="G1551" i="22" s="1"/>
  <c r="G1552" i="22" s="1"/>
  <c r="G1553" i="22" s="1"/>
  <c r="G1554" i="22" s="1"/>
  <c r="G1555" i="22" s="1"/>
  <c r="G1556" i="22" s="1"/>
  <c r="G1557" i="22" s="1"/>
  <c r="G1558" i="22" s="1"/>
  <c r="G1559" i="22" s="1"/>
  <c r="G1560" i="22" s="1"/>
  <c r="G1561" i="22" s="1"/>
  <c r="G1562" i="22" s="1"/>
  <c r="G1563" i="22" s="1"/>
  <c r="G1564" i="22" s="1"/>
  <c r="G1565" i="22" s="1"/>
  <c r="G1566" i="22" s="1"/>
  <c r="G1567" i="22" s="1"/>
  <c r="G1568" i="22" s="1"/>
  <c r="G1569" i="22" s="1"/>
  <c r="G1570" i="22" s="1"/>
  <c r="G1571" i="22" s="1"/>
  <c r="G1572" i="22" s="1"/>
  <c r="G1573" i="22" s="1"/>
  <c r="G1574" i="22" s="1"/>
  <c r="G1575" i="22" s="1"/>
  <c r="G1576" i="22" s="1"/>
  <c r="G1577" i="22" s="1"/>
  <c r="G1578" i="22" s="1"/>
  <c r="G1579" i="22" s="1"/>
  <c r="G1580" i="22" s="1"/>
  <c r="G1581" i="22" s="1"/>
  <c r="G1582" i="22" s="1"/>
  <c r="G1583" i="22" s="1"/>
  <c r="G1584" i="22" s="1"/>
  <c r="G1585" i="22" s="1"/>
  <c r="G1586" i="22" s="1"/>
  <c r="G1587" i="22" s="1"/>
  <c r="G1588" i="22" s="1"/>
  <c r="G1589" i="22" s="1"/>
  <c r="G1590" i="22" s="1"/>
  <c r="G1591" i="22" s="1"/>
  <c r="G1592" i="22" s="1"/>
  <c r="G1593" i="22" s="1"/>
  <c r="G1594" i="22" s="1"/>
  <c r="G1595" i="22" s="1"/>
  <c r="G1596" i="22" s="1"/>
  <c r="G1597" i="22" s="1"/>
  <c r="G1598" i="22" s="1"/>
  <c r="G1599" i="22" s="1"/>
  <c r="G1600" i="22" s="1"/>
  <c r="G1601" i="22" s="1"/>
  <c r="G1602" i="22" s="1"/>
  <c r="G1603" i="22" s="1"/>
  <c r="G1604" i="22" s="1"/>
  <c r="G1605" i="22" s="1"/>
  <c r="G1606" i="22" s="1"/>
  <c r="G1607" i="22" s="1"/>
  <c r="G1608" i="22" s="1"/>
  <c r="G1609" i="22" s="1"/>
  <c r="G1610" i="22" s="1"/>
  <c r="G1611" i="22" s="1"/>
  <c r="G1612" i="22" s="1"/>
  <c r="G1613" i="22" s="1"/>
  <c r="G1614" i="22" s="1"/>
  <c r="G1615" i="22" s="1"/>
  <c r="G1616" i="22" s="1"/>
  <c r="G1617" i="22" s="1"/>
  <c r="G1618" i="22" s="1"/>
  <c r="G1619" i="22" s="1"/>
  <c r="G1620" i="22" s="1"/>
  <c r="G1621" i="22" s="1"/>
  <c r="G1622" i="22" s="1"/>
  <c r="G1623" i="22" s="1"/>
  <c r="G1624" i="22" s="1"/>
  <c r="G1625" i="22" s="1"/>
  <c r="G1626" i="22" s="1"/>
  <c r="G1627" i="22" s="1"/>
  <c r="G1628" i="22" s="1"/>
  <c r="G1629" i="22" s="1"/>
  <c r="G1630" i="22" s="1"/>
  <c r="G1631" i="22" s="1"/>
  <c r="G1632" i="22" s="1"/>
  <c r="G1633" i="22" s="1"/>
  <c r="G1634" i="22" s="1"/>
  <c r="G1635" i="22" s="1"/>
  <c r="G1636" i="22" s="1"/>
  <c r="G1637" i="22" s="1"/>
  <c r="G1638" i="22" s="1"/>
  <c r="G1639" i="22" s="1"/>
  <c r="G1640" i="22" s="1"/>
  <c r="G1641" i="22" s="1"/>
  <c r="G1642" i="22" s="1"/>
  <c r="G1643" i="22" s="1"/>
  <c r="G1644" i="22" s="1"/>
  <c r="G1645" i="22" s="1"/>
  <c r="G1646" i="22" s="1"/>
  <c r="G1647" i="22" s="1"/>
  <c r="G1648" i="22" s="1"/>
  <c r="G1649" i="22" s="1"/>
  <c r="G1650" i="22" s="1"/>
  <c r="G1651" i="22" s="1"/>
  <c r="G1652" i="22" s="1"/>
  <c r="G1653" i="22" s="1"/>
  <c r="G1654" i="22" s="1"/>
  <c r="G1655" i="22" s="1"/>
  <c r="G1656" i="22" s="1"/>
  <c r="G1657" i="22" s="1"/>
  <c r="G1658" i="22" s="1"/>
  <c r="G1659" i="22" s="1"/>
  <c r="G1660" i="22" s="1"/>
  <c r="G1661" i="22" s="1"/>
  <c r="G1662" i="22" s="1"/>
  <c r="G1663" i="22" s="1"/>
  <c r="G1664" i="22" s="1"/>
  <c r="G1665" i="22" s="1"/>
  <c r="G1666" i="22" s="1"/>
  <c r="G1667" i="22" s="1"/>
  <c r="G1668" i="22" s="1"/>
  <c r="G1669" i="22" s="1"/>
  <c r="G1670" i="22" s="1"/>
  <c r="G1671" i="22" s="1"/>
  <c r="G1672" i="22" s="1"/>
  <c r="G1673" i="22" s="1"/>
  <c r="G1674" i="22" s="1"/>
  <c r="G1675" i="22" s="1"/>
  <c r="G1676" i="22" s="1"/>
  <c r="G1677" i="22" s="1"/>
  <c r="G1678" i="22" s="1"/>
  <c r="G1679" i="22" s="1"/>
  <c r="G1680" i="22" s="1"/>
  <c r="G1681" i="22" s="1"/>
  <c r="G1682" i="22" s="1"/>
  <c r="G1683" i="22" s="1"/>
  <c r="G1684" i="22" s="1"/>
  <c r="G1685" i="22" s="1"/>
  <c r="G1686" i="22" s="1"/>
  <c r="G1687" i="22" s="1"/>
  <c r="G1688" i="22" s="1"/>
  <c r="G1689" i="22" s="1"/>
  <c r="G1690" i="22" s="1"/>
  <c r="G1691" i="22" s="1"/>
  <c r="G1692" i="22" s="1"/>
  <c r="G1693" i="22" s="1"/>
  <c r="G1694" i="22" s="1"/>
  <c r="G1695" i="22" s="1"/>
  <c r="G1696" i="22" s="1"/>
  <c r="G1697" i="22" s="1"/>
  <c r="G1698" i="22" s="1"/>
  <c r="G1699" i="22" s="1"/>
  <c r="G1700" i="22" s="1"/>
  <c r="G1701" i="22" s="1"/>
  <c r="G1702" i="22" s="1"/>
  <c r="G1703" i="22" s="1"/>
  <c r="G1704" i="22" s="1"/>
  <c r="G1705" i="22" s="1"/>
  <c r="G1706" i="22" s="1"/>
  <c r="G1707" i="22" s="1"/>
  <c r="G1708" i="22" s="1"/>
  <c r="G1709" i="22" s="1"/>
  <c r="G1710" i="22" s="1"/>
  <c r="G1711" i="22" s="1"/>
  <c r="G1712" i="22" s="1"/>
  <c r="G1713" i="22" s="1"/>
  <c r="G1714" i="22" s="1"/>
  <c r="G1715" i="22" s="1"/>
  <c r="G1716" i="22" s="1"/>
  <c r="G1717" i="22" s="1"/>
  <c r="G1718" i="22" s="1"/>
  <c r="G1719" i="22" s="1"/>
  <c r="G1720" i="22" s="1"/>
  <c r="G1721" i="22" s="1"/>
  <c r="G1722" i="22" s="1"/>
  <c r="G1723" i="22" s="1"/>
  <c r="G1724" i="22" s="1"/>
  <c r="G1725" i="22" s="1"/>
  <c r="G1726" i="22" s="1"/>
  <c r="G1727" i="22" s="1"/>
  <c r="G1728" i="22" s="1"/>
  <c r="G1729" i="22" s="1"/>
  <c r="G1730" i="22" s="1"/>
  <c r="G1731" i="22" s="1"/>
  <c r="G1732" i="22" s="1"/>
  <c r="G1733" i="22" s="1"/>
  <c r="G1734" i="22" s="1"/>
  <c r="G1735" i="22" s="1"/>
  <c r="G1736" i="22" s="1"/>
  <c r="G1737" i="22" s="1"/>
  <c r="G1738" i="22" s="1"/>
  <c r="G1739" i="22" s="1"/>
  <c r="G1740" i="22" s="1"/>
  <c r="G1741" i="22" s="1"/>
  <c r="G1742" i="22" s="1"/>
  <c r="G1743" i="22" s="1"/>
  <c r="G1744" i="22" s="1"/>
  <c r="G1745" i="22" s="1"/>
  <c r="G1746" i="22" s="1"/>
  <c r="G1747" i="22" s="1"/>
  <c r="G1748" i="22" s="1"/>
  <c r="G1749" i="22" s="1"/>
  <c r="G1750" i="22" s="1"/>
  <c r="G1751" i="22" s="1"/>
  <c r="G1752" i="22" s="1"/>
  <c r="G1753" i="22" s="1"/>
  <c r="G1754" i="22" s="1"/>
  <c r="G1755" i="22" s="1"/>
  <c r="G1756" i="22" s="1"/>
  <c r="G1757" i="22" s="1"/>
  <c r="G1758" i="22" s="1"/>
  <c r="G1759" i="22" s="1"/>
  <c r="G1760" i="22" s="1"/>
  <c r="G1761" i="22" s="1"/>
  <c r="G1762" i="22" s="1"/>
  <c r="G1763" i="22" s="1"/>
  <c r="G1764" i="22" s="1"/>
  <c r="G1765" i="22" s="1"/>
  <c r="G1766" i="22" s="1"/>
  <c r="G1767" i="22" s="1"/>
  <c r="G1768" i="22" s="1"/>
  <c r="G1769" i="22" s="1"/>
  <c r="G1770" i="22" s="1"/>
  <c r="G1771" i="22" s="1"/>
  <c r="G1772" i="22" s="1"/>
  <c r="G1773" i="22" s="1"/>
  <c r="G1774" i="22" s="1"/>
  <c r="G1775" i="22" s="1"/>
  <c r="G1776" i="22" s="1"/>
  <c r="G1777" i="22" s="1"/>
  <c r="J6" i="21"/>
  <c r="J7" i="21"/>
  <c r="J8" i="21" s="1"/>
  <c r="B17" i="29"/>
  <c r="H18" i="29"/>
  <c r="F8" i="29"/>
  <c r="B19" i="29"/>
  <c r="E15" i="29"/>
  <c r="E18" i="29"/>
  <c r="H17" i="29"/>
  <c r="J17" i="29"/>
  <c r="H16" i="29"/>
  <c r="H15" i="29"/>
  <c r="B16" i="29"/>
  <c r="B15" i="29"/>
  <c r="E8" i="29"/>
  <c r="E22" i="20" s="1"/>
  <c r="E17" i="29"/>
  <c r="E20" i="29"/>
  <c r="E16" i="29"/>
  <c r="B20" i="29"/>
  <c r="J5" i="22"/>
  <c r="J6" i="22" s="1"/>
  <c r="O4" i="22"/>
  <c r="F18" i="29"/>
  <c r="G18" i="29" s="1"/>
  <c r="F15" i="29"/>
  <c r="G15" i="29" s="1"/>
  <c r="F20" i="29"/>
  <c r="G20" i="29"/>
  <c r="F17" i="29"/>
  <c r="G17" i="29"/>
  <c r="I16" i="29"/>
  <c r="J16" i="29"/>
  <c r="I18" i="29"/>
  <c r="J18" i="29" s="1"/>
  <c r="I15" i="29"/>
  <c r="J15" i="29" s="1"/>
  <c r="C19" i="29"/>
  <c r="D19" i="29"/>
  <c r="B18" i="30"/>
  <c r="C16" i="30"/>
  <c r="D16" i="30" s="1"/>
  <c r="C15" i="30"/>
  <c r="D15" i="30"/>
  <c r="C20" i="30"/>
  <c r="D20" i="30"/>
  <c r="C18" i="30"/>
  <c r="D18" i="30"/>
  <c r="C17" i="29"/>
  <c r="D17" i="29"/>
  <c r="C15" i="29"/>
  <c r="D15" i="29"/>
  <c r="C20" i="29"/>
  <c r="D20" i="29" s="1"/>
  <c r="A8" i="31"/>
  <c r="C16" i="29"/>
  <c r="D16" i="29"/>
  <c r="F4" i="21"/>
  <c r="F5" i="21" s="1"/>
  <c r="F4" i="24"/>
  <c r="F4" i="23"/>
  <c r="D8" i="29"/>
  <c r="E18" i="20" s="1"/>
  <c r="F5" i="24"/>
  <c r="F6" i="24" s="1"/>
  <c r="O4" i="24"/>
  <c r="F6" i="21"/>
  <c r="F7" i="21"/>
  <c r="F8" i="21" s="1"/>
  <c r="F9" i="21" s="1"/>
  <c r="F10" i="21" s="1"/>
  <c r="F7" i="24"/>
  <c r="F8" i="24" s="1"/>
  <c r="A1344" i="1"/>
  <c r="A1260" i="6" s="1"/>
  <c r="A1369" i="1"/>
  <c r="A1285" i="6"/>
  <c r="B1837" i="1"/>
  <c r="B1753" i="6"/>
  <c r="M1753" i="6" s="1"/>
  <c r="P1753" i="6" s="1"/>
  <c r="B1794" i="1"/>
  <c r="B1710" i="6"/>
  <c r="M1710" i="6" s="1"/>
  <c r="P1710" i="6" s="1"/>
  <c r="A1683" i="1"/>
  <c r="A1599" i="6"/>
  <c r="B1425" i="1"/>
  <c r="B1341" i="6"/>
  <c r="M1341" i="6"/>
  <c r="P1341" i="6" s="1"/>
  <c r="A957" i="1"/>
  <c r="A873" i="6"/>
  <c r="A967" i="1"/>
  <c r="A883" i="6"/>
  <c r="B977" i="1"/>
  <c r="B893" i="6" s="1"/>
  <c r="M893" i="6" s="1"/>
  <c r="P893" i="6" s="1"/>
  <c r="A989" i="1"/>
  <c r="A905" i="6"/>
  <c r="A999" i="1"/>
  <c r="A915" i="6"/>
  <c r="A1031" i="1"/>
  <c r="A947" i="6" s="1"/>
  <c r="A1063" i="1"/>
  <c r="A979" i="6" s="1"/>
  <c r="A1095" i="1"/>
  <c r="A1011" i="6"/>
  <c r="A1127" i="1"/>
  <c r="A1043" i="6"/>
  <c r="A1159" i="1"/>
  <c r="A1075" i="6" s="1"/>
  <c r="A1187" i="1"/>
  <c r="A1103" i="6"/>
  <c r="A1206" i="1"/>
  <c r="A1122" i="6"/>
  <c r="A1226" i="1"/>
  <c r="A1142" i="6" s="1"/>
  <c r="A1251" i="1"/>
  <c r="A1167" i="6"/>
  <c r="A1270" i="1"/>
  <c r="A1186" i="6" s="1"/>
  <c r="A1290" i="1"/>
  <c r="A1206" i="6"/>
  <c r="A1315" i="1"/>
  <c r="A1231" i="6" s="1"/>
  <c r="A1334" i="1"/>
  <c r="A1250" i="6" s="1"/>
  <c r="A1354" i="1"/>
  <c r="A1270" i="6"/>
  <c r="A3" i="1"/>
  <c r="A3" i="3"/>
  <c r="L3" i="3"/>
  <c r="O3" i="3" s="1"/>
  <c r="A1841" i="1"/>
  <c r="A1757" i="6"/>
  <c r="A1823" i="1"/>
  <c r="A1739" i="6" s="1"/>
  <c r="B1804" i="1"/>
  <c r="B1720" i="6" s="1"/>
  <c r="M1720" i="6" s="1"/>
  <c r="P1720" i="6"/>
  <c r="A1757" i="1"/>
  <c r="A1673" i="6" s="1"/>
  <c r="B1688" i="1"/>
  <c r="B1604" i="6"/>
  <c r="M1604" i="6"/>
  <c r="P1604" i="6" s="1"/>
  <c r="B1645" i="1"/>
  <c r="B1561" i="6"/>
  <c r="M1561" i="6" s="1"/>
  <c r="P1561" i="6" s="1"/>
  <c r="A1460" i="1"/>
  <c r="A1376" i="6"/>
  <c r="B1834" i="1"/>
  <c r="B1750" i="6" s="1"/>
  <c r="M1750" i="6" s="1"/>
  <c r="P1750" i="6" s="1"/>
  <c r="B1813" i="1"/>
  <c r="B1729" i="6" s="1"/>
  <c r="M1729" i="6" s="1"/>
  <c r="P1729" i="6" s="1"/>
  <c r="B1775" i="1"/>
  <c r="B1691" i="6" s="1"/>
  <c r="M1691" i="6"/>
  <c r="P1691" i="6" s="1"/>
  <c r="B1733" i="1"/>
  <c r="B1649" i="6" s="1"/>
  <c r="M1649" i="6" s="1"/>
  <c r="P1649" i="6" s="1"/>
  <c r="A1661" i="1"/>
  <c r="A1577" i="6" s="1"/>
  <c r="A1570" i="1"/>
  <c r="A1486" i="6"/>
  <c r="B541" i="1"/>
  <c r="B457" i="6" s="1"/>
  <c r="M457" i="6" s="1"/>
  <c r="P457" i="6" s="1"/>
  <c r="B1799" i="1"/>
  <c r="B1715" i="6" s="1"/>
  <c r="M1715" i="6" s="1"/>
  <c r="P1715" i="6" s="1"/>
  <c r="B1761" i="1"/>
  <c r="B1677" i="6" s="1"/>
  <c r="M1677" i="6" s="1"/>
  <c r="P1677" i="6" s="1"/>
  <c r="B1727" i="1"/>
  <c r="B1643" i="6" s="1"/>
  <c r="M1643" i="6"/>
  <c r="P1643" i="6" s="1"/>
  <c r="B1677" i="1"/>
  <c r="B1593" i="6" s="1"/>
  <c r="M1593" i="6" s="1"/>
  <c r="P1593" i="6" s="1"/>
  <c r="B1599" i="1"/>
  <c r="B1515" i="6" s="1"/>
  <c r="M1515" i="6"/>
  <c r="P1515" i="6" s="1"/>
  <c r="B1474" i="1"/>
  <c r="B1390" i="6" s="1"/>
  <c r="M1390" i="6"/>
  <c r="P1390" i="6" s="1"/>
  <c r="A410" i="1"/>
  <c r="A326" i="6" s="1"/>
  <c r="B1744" i="1"/>
  <c r="B1660" i="6" s="1"/>
  <c r="M1660" i="6" s="1"/>
  <c r="P1660" i="6" s="1"/>
  <c r="A1701" i="1"/>
  <c r="A1617" i="6"/>
  <c r="B1673" i="1"/>
  <c r="B1589" i="6" s="1"/>
  <c r="M1589" i="6" s="1"/>
  <c r="P1589" i="6" s="1"/>
  <c r="A1616" i="1"/>
  <c r="A1532" i="6" s="1"/>
  <c r="A1546" i="1"/>
  <c r="A1462" i="6"/>
  <c r="A1442" i="1"/>
  <c r="A1358" i="6" s="1"/>
  <c r="B181" i="1"/>
  <c r="B97" i="6" s="1"/>
  <c r="M97" i="6" s="1"/>
  <c r="P97" i="6" s="1"/>
  <c r="F4" i="3"/>
  <c r="F5" i="3"/>
  <c r="F6" i="3" s="1"/>
  <c r="F7" i="3"/>
  <c r="F8" i="3"/>
  <c r="F9" i="3" s="1"/>
  <c r="F10" i="3" s="1"/>
  <c r="F11" i="3" s="1"/>
  <c r="F12" i="3" s="1"/>
  <c r="F13" i="3" s="1"/>
  <c r="F14" i="3" s="1"/>
  <c r="F15" i="3" s="1"/>
  <c r="F16" i="3" s="1"/>
  <c r="F3" i="6"/>
  <c r="F4" i="6" s="1"/>
  <c r="F5" i="6"/>
  <c r="F6" i="6" s="1"/>
  <c r="F7" i="6" s="1"/>
  <c r="F8" i="6" s="1"/>
  <c r="F9" i="6" s="1"/>
  <c r="F10" i="6"/>
  <c r="F11" i="6"/>
  <c r="F12" i="6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123" i="6" s="1"/>
  <c r="F124" i="6" s="1"/>
  <c r="F125" i="6" s="1"/>
  <c r="F126" i="6" s="1"/>
  <c r="F127" i="6" s="1"/>
  <c r="F128" i="6" s="1"/>
  <c r="F129" i="6" s="1"/>
  <c r="F130" i="6" s="1"/>
  <c r="F131" i="6" s="1"/>
  <c r="F132" i="6" s="1"/>
  <c r="F133" i="6" s="1"/>
  <c r="F134" i="6" s="1"/>
  <c r="F135" i="6" s="1"/>
  <c r="F136" i="6" s="1"/>
  <c r="F137" i="6" s="1"/>
  <c r="F138" i="6" s="1"/>
  <c r="F139" i="6" s="1"/>
  <c r="F140" i="6" s="1"/>
  <c r="F141" i="6" s="1"/>
  <c r="F142" i="6" s="1"/>
  <c r="F143" i="6" s="1"/>
  <c r="F144" i="6" s="1"/>
  <c r="F145" i="6" s="1"/>
  <c r="F146" i="6" s="1"/>
  <c r="F147" i="6" s="1"/>
  <c r="F148" i="6" s="1"/>
  <c r="F149" i="6" s="1"/>
  <c r="F150" i="6" s="1"/>
  <c r="F151" i="6" s="1"/>
  <c r="F152" i="6" s="1"/>
  <c r="F153" i="6" s="1"/>
  <c r="F154" i="6" s="1"/>
  <c r="F155" i="6" s="1"/>
  <c r="F156" i="6" s="1"/>
  <c r="F157" i="6" s="1"/>
  <c r="F158" i="6" s="1"/>
  <c r="F159" i="6" s="1"/>
  <c r="F160" i="6" s="1"/>
  <c r="F161" i="6" s="1"/>
  <c r="F162" i="6" s="1"/>
  <c r="F163" i="6" s="1"/>
  <c r="F164" i="6" s="1"/>
  <c r="F165" i="6" s="1"/>
  <c r="F166" i="6" s="1"/>
  <c r="F167" i="6" s="1"/>
  <c r="F168" i="6" s="1"/>
  <c r="F169" i="6" s="1"/>
  <c r="F170" i="6" s="1"/>
  <c r="F171" i="6" s="1"/>
  <c r="F172" i="6" s="1"/>
  <c r="F173" i="6" s="1"/>
  <c r="F174" i="6" s="1"/>
  <c r="F175" i="6" s="1"/>
  <c r="F176" i="6" s="1"/>
  <c r="F177" i="6" s="1"/>
  <c r="F178" i="6" s="1"/>
  <c r="F179" i="6" s="1"/>
  <c r="F180" i="6" s="1"/>
  <c r="F181" i="6" s="1"/>
  <c r="F182" i="6" s="1"/>
  <c r="F183" i="6" s="1"/>
  <c r="F184" i="6" s="1"/>
  <c r="F185" i="6" s="1"/>
  <c r="F186" i="6" s="1"/>
  <c r="F187" i="6" s="1"/>
  <c r="F188" i="6" s="1"/>
  <c r="F189" i="6" s="1"/>
  <c r="F190" i="6" s="1"/>
  <c r="F191" i="6" s="1"/>
  <c r="F192" i="6" s="1"/>
  <c r="F193" i="6" s="1"/>
  <c r="F194" i="6" s="1"/>
  <c r="F195" i="6" s="1"/>
  <c r="F196" i="6" s="1"/>
  <c r="F197" i="6" s="1"/>
  <c r="F198" i="6" s="1"/>
  <c r="F199" i="6" s="1"/>
  <c r="F200" i="6" s="1"/>
  <c r="F201" i="6" s="1"/>
  <c r="F202" i="6" s="1"/>
  <c r="F203" i="6" s="1"/>
  <c r="F204" i="6" s="1"/>
  <c r="F205" i="6" s="1"/>
  <c r="F206" i="6" s="1"/>
  <c r="F207" i="6" s="1"/>
  <c r="F208" i="6" s="1"/>
  <c r="F209" i="6" s="1"/>
  <c r="F210" i="6" s="1"/>
  <c r="F211" i="6" s="1"/>
  <c r="F212" i="6" s="1"/>
  <c r="F213" i="6" s="1"/>
  <c r="F214" i="6" s="1"/>
  <c r="F215" i="6" s="1"/>
  <c r="F216" i="6" s="1"/>
  <c r="F217" i="6" s="1"/>
  <c r="F218" i="6" s="1"/>
  <c r="F219" i="6" s="1"/>
  <c r="F220" i="6" s="1"/>
  <c r="F221" i="6" s="1"/>
  <c r="F222" i="6" s="1"/>
  <c r="F223" i="6" s="1"/>
  <c r="F224" i="6" s="1"/>
  <c r="F225" i="6" s="1"/>
  <c r="F226" i="6" s="1"/>
  <c r="F227" i="6" s="1"/>
  <c r="F228" i="6" s="1"/>
  <c r="F229" i="6" s="1"/>
  <c r="F230" i="6" s="1"/>
  <c r="F231" i="6" s="1"/>
  <c r="F232" i="6" s="1"/>
  <c r="F233" i="6" s="1"/>
  <c r="F234" i="6" s="1"/>
  <c r="F235" i="6" s="1"/>
  <c r="F236" i="6" s="1"/>
  <c r="F237" i="6" s="1"/>
  <c r="F238" i="6" s="1"/>
  <c r="F239" i="6" s="1"/>
  <c r="F240" i="6" s="1"/>
  <c r="F241" i="6" s="1"/>
  <c r="F242" i="6" s="1"/>
  <c r="F243" i="6" s="1"/>
  <c r="F244" i="6" s="1"/>
  <c r="F245" i="6" s="1"/>
  <c r="F246" i="6" s="1"/>
  <c r="F247" i="6" s="1"/>
  <c r="F248" i="6" s="1"/>
  <c r="F249" i="6" s="1"/>
  <c r="F250" i="6" s="1"/>
  <c r="F251" i="6" s="1"/>
  <c r="F252" i="6" s="1"/>
  <c r="F253" i="6" s="1"/>
  <c r="F254" i="6" s="1"/>
  <c r="F255" i="6" s="1"/>
  <c r="F256" i="6" s="1"/>
  <c r="F257" i="6" s="1"/>
  <c r="F258" i="6" s="1"/>
  <c r="F259" i="6" s="1"/>
  <c r="F260" i="6" s="1"/>
  <c r="F261" i="6" s="1"/>
  <c r="F262" i="6" s="1"/>
  <c r="F263" i="6" s="1"/>
  <c r="F264" i="6" s="1"/>
  <c r="F265" i="6" s="1"/>
  <c r="F266" i="6" s="1"/>
  <c r="F267" i="6" s="1"/>
  <c r="F268" i="6" s="1"/>
  <c r="F269" i="6" s="1"/>
  <c r="F270" i="6" s="1"/>
  <c r="F271" i="6" s="1"/>
  <c r="F272" i="6" s="1"/>
  <c r="F273" i="6" s="1"/>
  <c r="F274" i="6" s="1"/>
  <c r="F275" i="6" s="1"/>
  <c r="F276" i="6" s="1"/>
  <c r="F277" i="6" s="1"/>
  <c r="F278" i="6" s="1"/>
  <c r="F279" i="6" s="1"/>
  <c r="F280" i="6" s="1"/>
  <c r="F281" i="6" s="1"/>
  <c r="F282" i="6" s="1"/>
  <c r="F283" i="6" s="1"/>
  <c r="F284" i="6" s="1"/>
  <c r="F285" i="6" s="1"/>
  <c r="F286" i="6" s="1"/>
  <c r="F287" i="6" s="1"/>
  <c r="F288" i="6" s="1"/>
  <c r="F289" i="6" s="1"/>
  <c r="F290" i="6" s="1"/>
  <c r="F291" i="6" s="1"/>
  <c r="F292" i="6" s="1"/>
  <c r="F293" i="6" s="1"/>
  <c r="F294" i="6" s="1"/>
  <c r="F295" i="6" s="1"/>
  <c r="F296" i="6" s="1"/>
  <c r="F297" i="6" s="1"/>
  <c r="F298" i="6" s="1"/>
  <c r="F299" i="6" s="1"/>
  <c r="F300" i="6" s="1"/>
  <c r="F301" i="6" s="1"/>
  <c r="F302" i="6" s="1"/>
  <c r="F303" i="6" s="1"/>
  <c r="F304" i="6" s="1"/>
  <c r="F305" i="6" s="1"/>
  <c r="F306" i="6" s="1"/>
  <c r="F307" i="6" s="1"/>
  <c r="F308" i="6" s="1"/>
  <c r="F309" i="6" s="1"/>
  <c r="F310" i="6" s="1"/>
  <c r="F311" i="6" s="1"/>
  <c r="F312" i="6" s="1"/>
  <c r="F313" i="6" s="1"/>
  <c r="F314" i="6" s="1"/>
  <c r="F315" i="6" s="1"/>
  <c r="F316" i="6" s="1"/>
  <c r="F317" i="6" s="1"/>
  <c r="F318" i="6" s="1"/>
  <c r="F319" i="6" s="1"/>
  <c r="F320" i="6" s="1"/>
  <c r="F321" i="6" s="1"/>
  <c r="F322" i="6" s="1"/>
  <c r="F323" i="6" s="1"/>
  <c r="F324" i="6" s="1"/>
  <c r="F325" i="6" s="1"/>
  <c r="F326" i="6" s="1"/>
  <c r="F327" i="6" s="1"/>
  <c r="F328" i="6" s="1"/>
  <c r="F329" i="6" s="1"/>
  <c r="F330" i="6" s="1"/>
  <c r="F331" i="6" s="1"/>
  <c r="F332" i="6" s="1"/>
  <c r="F333" i="6" s="1"/>
  <c r="F334" i="6" s="1"/>
  <c r="F335" i="6" s="1"/>
  <c r="F336" i="6" s="1"/>
  <c r="F337" i="6" s="1"/>
  <c r="F338" i="6" s="1"/>
  <c r="F339" i="6" s="1"/>
  <c r="F340" i="6" s="1"/>
  <c r="F341" i="6" s="1"/>
  <c r="F342" i="6" s="1"/>
  <c r="F343" i="6" s="1"/>
  <c r="F344" i="6" s="1"/>
  <c r="F345" i="6" s="1"/>
  <c r="F346" i="6" s="1"/>
  <c r="F347" i="6" s="1"/>
  <c r="F348" i="6" s="1"/>
  <c r="F349" i="6" s="1"/>
  <c r="F350" i="6" s="1"/>
  <c r="F351" i="6" s="1"/>
  <c r="F352" i="6" s="1"/>
  <c r="F353" i="6" s="1"/>
  <c r="F354" i="6" s="1"/>
  <c r="F355" i="6" s="1"/>
  <c r="F356" i="6" s="1"/>
  <c r="F357" i="6" s="1"/>
  <c r="F358" i="6" s="1"/>
  <c r="F359" i="6" s="1"/>
  <c r="F360" i="6" s="1"/>
  <c r="F361" i="6" s="1"/>
  <c r="F362" i="6" s="1"/>
  <c r="F363" i="6" s="1"/>
  <c r="F364" i="6" s="1"/>
  <c r="F365" i="6" s="1"/>
  <c r="F366" i="6" s="1"/>
  <c r="F367" i="6" s="1"/>
  <c r="F368" i="6" s="1"/>
  <c r="F369" i="6" s="1"/>
  <c r="F370" i="6" s="1"/>
  <c r="F371" i="6" s="1"/>
  <c r="F372" i="6" s="1"/>
  <c r="F373" i="6" s="1"/>
  <c r="F374" i="6" s="1"/>
  <c r="F375" i="6" s="1"/>
  <c r="F376" i="6" s="1"/>
  <c r="F377" i="6" s="1"/>
  <c r="F378" i="6" s="1"/>
  <c r="F379" i="6" s="1"/>
  <c r="F380" i="6" s="1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F391" i="6" s="1"/>
  <c r="F392" i="6" s="1"/>
  <c r="F393" i="6" s="1"/>
  <c r="F394" i="6" s="1"/>
  <c r="F395" i="6" s="1"/>
  <c r="F396" i="6" s="1"/>
  <c r="F397" i="6" s="1"/>
  <c r="F398" i="6" s="1"/>
  <c r="F399" i="6" s="1"/>
  <c r="F400" i="6" s="1"/>
  <c r="F401" i="6" s="1"/>
  <c r="F402" i="6" s="1"/>
  <c r="F403" i="6" s="1"/>
  <c r="F404" i="6" s="1"/>
  <c r="F405" i="6" s="1"/>
  <c r="F406" i="6" s="1"/>
  <c r="F407" i="6" s="1"/>
  <c r="F408" i="6" s="1"/>
  <c r="F409" i="6" s="1"/>
  <c r="F410" i="6" s="1"/>
  <c r="F411" i="6" s="1"/>
  <c r="F412" i="6" s="1"/>
  <c r="F413" i="6" s="1"/>
  <c r="F414" i="6" s="1"/>
  <c r="F415" i="6" s="1"/>
  <c r="F416" i="6" s="1"/>
  <c r="F417" i="6" s="1"/>
  <c r="F418" i="6" s="1"/>
  <c r="F419" i="6" s="1"/>
  <c r="F420" i="6" s="1"/>
  <c r="F421" i="6" s="1"/>
  <c r="F422" i="6" s="1"/>
  <c r="F423" i="6" s="1"/>
  <c r="F424" i="6" s="1"/>
  <c r="F425" i="6" s="1"/>
  <c r="F426" i="6" s="1"/>
  <c r="F427" i="6" s="1"/>
  <c r="F428" i="6" s="1"/>
  <c r="F429" i="6" s="1"/>
  <c r="F430" i="6" s="1"/>
  <c r="F431" i="6" s="1"/>
  <c r="F432" i="6" s="1"/>
  <c r="F433" i="6" s="1"/>
  <c r="F434" i="6" s="1"/>
  <c r="F435" i="6" s="1"/>
  <c r="F436" i="6" s="1"/>
  <c r="F437" i="6" s="1"/>
  <c r="F438" i="6" s="1"/>
  <c r="F439" i="6" s="1"/>
  <c r="F440" i="6" s="1"/>
  <c r="F441" i="6" s="1"/>
  <c r="F442" i="6" s="1"/>
  <c r="F443" i="6" s="1"/>
  <c r="F444" i="6" s="1"/>
  <c r="F445" i="6" s="1"/>
  <c r="F446" i="6" s="1"/>
  <c r="F447" i="6" s="1"/>
  <c r="F448" i="6" s="1"/>
  <c r="F449" i="6" s="1"/>
  <c r="F450" i="6" s="1"/>
  <c r="F451" i="6" s="1"/>
  <c r="F452" i="6" s="1"/>
  <c r="F453" i="6" s="1"/>
  <c r="F454" i="6" s="1"/>
  <c r="F455" i="6" s="1"/>
  <c r="F456" i="6" s="1"/>
  <c r="F457" i="6" s="1"/>
  <c r="F458" i="6" s="1"/>
  <c r="F459" i="6" s="1"/>
  <c r="F460" i="6" s="1"/>
  <c r="F461" i="6" s="1"/>
  <c r="F462" i="6" s="1"/>
  <c r="F463" i="6" s="1"/>
  <c r="F464" i="6" s="1"/>
  <c r="F465" i="6" s="1"/>
  <c r="F466" i="6" s="1"/>
  <c r="F467" i="6" s="1"/>
  <c r="F468" i="6" s="1"/>
  <c r="F469" i="6" s="1"/>
  <c r="F470" i="6" s="1"/>
  <c r="F471" i="6" s="1"/>
  <c r="F472" i="6" s="1"/>
  <c r="F473" i="6" s="1"/>
  <c r="F474" i="6" s="1"/>
  <c r="F475" i="6" s="1"/>
  <c r="F476" i="6" s="1"/>
  <c r="F477" i="6" s="1"/>
  <c r="F478" i="6" s="1"/>
  <c r="F479" i="6" s="1"/>
  <c r="F480" i="6" s="1"/>
  <c r="F481" i="6" s="1"/>
  <c r="F482" i="6" s="1"/>
  <c r="F483" i="6" s="1"/>
  <c r="F484" i="6" s="1"/>
  <c r="F485" i="6" s="1"/>
  <c r="F486" i="6" s="1"/>
  <c r="F487" i="6" s="1"/>
  <c r="F488" i="6" s="1"/>
  <c r="F489" i="6" s="1"/>
  <c r="F490" i="6" s="1"/>
  <c r="F491" i="6" s="1"/>
  <c r="F492" i="6" s="1"/>
  <c r="F493" i="6" s="1"/>
  <c r="F494" i="6" s="1"/>
  <c r="F495" i="6" s="1"/>
  <c r="F496" i="6" s="1"/>
  <c r="F497" i="6" s="1"/>
  <c r="F498" i="6" s="1"/>
  <c r="F499" i="6" s="1"/>
  <c r="F500" i="6" s="1"/>
  <c r="F501" i="6" s="1"/>
  <c r="F502" i="6" s="1"/>
  <c r="F503" i="6" s="1"/>
  <c r="F504" i="6" s="1"/>
  <c r="F505" i="6" s="1"/>
  <c r="F506" i="6" s="1"/>
  <c r="F507" i="6" s="1"/>
  <c r="F508" i="6" s="1"/>
  <c r="F509" i="6" s="1"/>
  <c r="F510" i="6" s="1"/>
  <c r="F511" i="6" s="1"/>
  <c r="F512" i="6" s="1"/>
  <c r="F513" i="6" s="1"/>
  <c r="F514" i="6" s="1"/>
  <c r="F515" i="6" s="1"/>
  <c r="F516" i="6" s="1"/>
  <c r="F517" i="6" s="1"/>
  <c r="F518" i="6" s="1"/>
  <c r="F519" i="6" s="1"/>
  <c r="F520" i="6" s="1"/>
  <c r="F521" i="6" s="1"/>
  <c r="F522" i="6" s="1"/>
  <c r="F523" i="6" s="1"/>
  <c r="F524" i="6" s="1"/>
  <c r="F525" i="6" s="1"/>
  <c r="F526" i="6" s="1"/>
  <c r="F527" i="6" s="1"/>
  <c r="F528" i="6" s="1"/>
  <c r="F529" i="6" s="1"/>
  <c r="F530" i="6" s="1"/>
  <c r="F531" i="6" s="1"/>
  <c r="F532" i="6" s="1"/>
  <c r="F533" i="6" s="1"/>
  <c r="F534" i="6" s="1"/>
  <c r="F535" i="6" s="1"/>
  <c r="F536" i="6" s="1"/>
  <c r="F537" i="6" s="1"/>
  <c r="F538" i="6" s="1"/>
  <c r="F539" i="6" s="1"/>
  <c r="F540" i="6" s="1"/>
  <c r="F541" i="6" s="1"/>
  <c r="F542" i="6" s="1"/>
  <c r="F543" i="6" s="1"/>
  <c r="F544" i="6" s="1"/>
  <c r="F545" i="6" s="1"/>
  <c r="F546" i="6" s="1"/>
  <c r="F547" i="6" s="1"/>
  <c r="F548" i="6" s="1"/>
  <c r="F549" i="6" s="1"/>
  <c r="F550" i="6" s="1"/>
  <c r="F551" i="6" s="1"/>
  <c r="F552" i="6" s="1"/>
  <c r="F553" i="6" s="1"/>
  <c r="F554" i="6" s="1"/>
  <c r="F555" i="6" s="1"/>
  <c r="F556" i="6" s="1"/>
  <c r="F557" i="6" s="1"/>
  <c r="F558" i="6" s="1"/>
  <c r="F559" i="6" s="1"/>
  <c r="F560" i="6" s="1"/>
  <c r="F561" i="6" s="1"/>
  <c r="F562" i="6" s="1"/>
  <c r="F563" i="6" s="1"/>
  <c r="F564" i="6" s="1"/>
  <c r="F565" i="6" s="1"/>
  <c r="F566" i="6" s="1"/>
  <c r="F567" i="6" s="1"/>
  <c r="F568" i="6" s="1"/>
  <c r="F569" i="6" s="1"/>
  <c r="F570" i="6" s="1"/>
  <c r="F571" i="6" s="1"/>
  <c r="F572" i="6" s="1"/>
  <c r="F573" i="6" s="1"/>
  <c r="F574" i="6" s="1"/>
  <c r="F575" i="6" s="1"/>
  <c r="F576" i="6" s="1"/>
  <c r="F577" i="6" s="1"/>
  <c r="F578" i="6" s="1"/>
  <c r="F579" i="6" s="1"/>
  <c r="F580" i="6" s="1"/>
  <c r="F581" i="6" s="1"/>
  <c r="F582" i="6" s="1"/>
  <c r="F583" i="6" s="1"/>
  <c r="F584" i="6" s="1"/>
  <c r="F585" i="6" s="1"/>
  <c r="F586" i="6" s="1"/>
  <c r="F587" i="6" s="1"/>
  <c r="F588" i="6" s="1"/>
  <c r="F589" i="6" s="1"/>
  <c r="F590" i="6" s="1"/>
  <c r="F591" i="6" s="1"/>
  <c r="F592" i="6" s="1"/>
  <c r="F593" i="6" s="1"/>
  <c r="F594" i="6" s="1"/>
  <c r="F595" i="6" s="1"/>
  <c r="F596" i="6" s="1"/>
  <c r="F597" i="6" s="1"/>
  <c r="F598" i="6" s="1"/>
  <c r="F599" i="6" s="1"/>
  <c r="F600" i="6" s="1"/>
  <c r="F601" i="6" s="1"/>
  <c r="F602" i="6" s="1"/>
  <c r="F603" i="6" s="1"/>
  <c r="F604" i="6" s="1"/>
  <c r="F605" i="6" s="1"/>
  <c r="F606" i="6" s="1"/>
  <c r="F607" i="6" s="1"/>
  <c r="F608" i="6" s="1"/>
  <c r="F609" i="6" s="1"/>
  <c r="F610" i="6" s="1"/>
  <c r="F611" i="6" s="1"/>
  <c r="F612" i="6" s="1"/>
  <c r="F613" i="6" s="1"/>
  <c r="F614" i="6" s="1"/>
  <c r="F615" i="6" s="1"/>
  <c r="F616" i="6" s="1"/>
  <c r="F617" i="6" s="1"/>
  <c r="F618" i="6" s="1"/>
  <c r="F619" i="6" s="1"/>
  <c r="F620" i="6" s="1"/>
  <c r="F621" i="6" s="1"/>
  <c r="F622" i="6" s="1"/>
  <c r="F623" i="6" s="1"/>
  <c r="F624" i="6" s="1"/>
  <c r="F625" i="6" s="1"/>
  <c r="F626" i="6" s="1"/>
  <c r="F627" i="6" s="1"/>
  <c r="F628" i="6" s="1"/>
  <c r="F629" i="6" s="1"/>
  <c r="F630" i="6" s="1"/>
  <c r="F631" i="6" s="1"/>
  <c r="F632" i="6" s="1"/>
  <c r="F633" i="6" s="1"/>
  <c r="F634" i="6" s="1"/>
  <c r="F635" i="6" s="1"/>
  <c r="F636" i="6" s="1"/>
  <c r="F637" i="6" s="1"/>
  <c r="F638" i="6" s="1"/>
  <c r="F639" i="6" s="1"/>
  <c r="F640" i="6" s="1"/>
  <c r="F641" i="6" s="1"/>
  <c r="F642" i="6" s="1"/>
  <c r="F643" i="6" s="1"/>
  <c r="F644" i="6" s="1"/>
  <c r="F645" i="6" s="1"/>
  <c r="F646" i="6" s="1"/>
  <c r="F647" i="6" s="1"/>
  <c r="F648" i="6" s="1"/>
  <c r="F649" i="6" s="1"/>
  <c r="F650" i="6" s="1"/>
  <c r="F651" i="6" s="1"/>
  <c r="F652" i="6" s="1"/>
  <c r="F653" i="6" s="1"/>
  <c r="F654" i="6" s="1"/>
  <c r="F655" i="6" s="1"/>
  <c r="F656" i="6" s="1"/>
  <c r="F657" i="6" s="1"/>
  <c r="F658" i="6" s="1"/>
  <c r="F659" i="6" s="1"/>
  <c r="F660" i="6" s="1"/>
  <c r="F661" i="6" s="1"/>
  <c r="F662" i="6" s="1"/>
  <c r="F663" i="6" s="1"/>
  <c r="F664" i="6" s="1"/>
  <c r="F665" i="6" s="1"/>
  <c r="F666" i="6" s="1"/>
  <c r="F667" i="6" s="1"/>
  <c r="F668" i="6" s="1"/>
  <c r="F669" i="6" s="1"/>
  <c r="F670" i="6" s="1"/>
  <c r="F671" i="6" s="1"/>
  <c r="F672" i="6" s="1"/>
  <c r="F673" i="6" s="1"/>
  <c r="F674" i="6" s="1"/>
  <c r="F675" i="6" s="1"/>
  <c r="F676" i="6" s="1"/>
  <c r="F677" i="6" s="1"/>
  <c r="F678" i="6" s="1"/>
  <c r="F679" i="6" s="1"/>
  <c r="F680" i="6" s="1"/>
  <c r="F681" i="6" s="1"/>
  <c r="F682" i="6" s="1"/>
  <c r="F683" i="6" s="1"/>
  <c r="F684" i="6" s="1"/>
  <c r="F685" i="6" s="1"/>
  <c r="F686" i="6" s="1"/>
  <c r="F687" i="6" s="1"/>
  <c r="F688" i="6" s="1"/>
  <c r="F689" i="6" s="1"/>
  <c r="F690" i="6" s="1"/>
  <c r="F691" i="6" s="1"/>
  <c r="F692" i="6" s="1"/>
  <c r="F693" i="6" s="1"/>
  <c r="F694" i="6" s="1"/>
  <c r="F695" i="6" s="1"/>
  <c r="F696" i="6" s="1"/>
  <c r="F697" i="6" s="1"/>
  <c r="F698" i="6" s="1"/>
  <c r="F699" i="6" s="1"/>
  <c r="F700" i="6" s="1"/>
  <c r="F701" i="6" s="1"/>
  <c r="F702" i="6" s="1"/>
  <c r="F703" i="6" s="1"/>
  <c r="F704" i="6" s="1"/>
  <c r="F705" i="6" s="1"/>
  <c r="F706" i="6" s="1"/>
  <c r="F707" i="6" s="1"/>
  <c r="F708" i="6" s="1"/>
  <c r="F709" i="6" s="1"/>
  <c r="F710" i="6" s="1"/>
  <c r="F711" i="6" s="1"/>
  <c r="F712" i="6" s="1"/>
  <c r="F713" i="6" s="1"/>
  <c r="F714" i="6" s="1"/>
  <c r="F715" i="6" s="1"/>
  <c r="F716" i="6" s="1"/>
  <c r="F717" i="6" s="1"/>
  <c r="F718" i="6" s="1"/>
  <c r="F719" i="6" s="1"/>
  <c r="F720" i="6" s="1"/>
  <c r="F721" i="6" s="1"/>
  <c r="F722" i="6" s="1"/>
  <c r="F723" i="6" s="1"/>
  <c r="F724" i="6" s="1"/>
  <c r="F725" i="6" s="1"/>
  <c r="F726" i="6" s="1"/>
  <c r="F727" i="6" s="1"/>
  <c r="F728" i="6" s="1"/>
  <c r="F729" i="6" s="1"/>
  <c r="F730" i="6" s="1"/>
  <c r="F731" i="6" s="1"/>
  <c r="F732" i="6" s="1"/>
  <c r="F733" i="6" s="1"/>
  <c r="F734" i="6" s="1"/>
  <c r="F735" i="6" s="1"/>
  <c r="F736" i="6" s="1"/>
  <c r="F737" i="6" s="1"/>
  <c r="F738" i="6" s="1"/>
  <c r="F739" i="6" s="1"/>
  <c r="F740" i="6" s="1"/>
  <c r="F741" i="6" s="1"/>
  <c r="F742" i="6" s="1"/>
  <c r="F743" i="6" s="1"/>
  <c r="F744" i="6" s="1"/>
  <c r="F745" i="6" s="1"/>
  <c r="F746" i="6" s="1"/>
  <c r="F747" i="6" s="1"/>
  <c r="F748" i="6" s="1"/>
  <c r="F749" i="6" s="1"/>
  <c r="F750" i="6" s="1"/>
  <c r="F751" i="6" s="1"/>
  <c r="F752" i="6" s="1"/>
  <c r="F753" i="6" s="1"/>
  <c r="F754" i="6" s="1"/>
  <c r="F755" i="6" s="1"/>
  <c r="F756" i="6" s="1"/>
  <c r="F757" i="6" s="1"/>
  <c r="F758" i="6" s="1"/>
  <c r="F759" i="6" s="1"/>
  <c r="F760" i="6" s="1"/>
  <c r="F761" i="6" s="1"/>
  <c r="F762" i="6" s="1"/>
  <c r="F763" i="6" s="1"/>
  <c r="F764" i="6" s="1"/>
  <c r="F765" i="6" s="1"/>
  <c r="F766" i="6" s="1"/>
  <c r="F767" i="6" s="1"/>
  <c r="F768" i="6" s="1"/>
  <c r="F769" i="6" s="1"/>
  <c r="F770" i="6" s="1"/>
  <c r="F771" i="6" s="1"/>
  <c r="F772" i="6" s="1"/>
  <c r="F773" i="6" s="1"/>
  <c r="F774" i="6" s="1"/>
  <c r="F775" i="6" s="1"/>
  <c r="F776" i="6" s="1"/>
  <c r="F777" i="6" s="1"/>
  <c r="F778" i="6" s="1"/>
  <c r="F779" i="6" s="1"/>
  <c r="F780" i="6" s="1"/>
  <c r="F781" i="6" s="1"/>
  <c r="F782" i="6" s="1"/>
  <c r="F783" i="6" s="1"/>
  <c r="F784" i="6" s="1"/>
  <c r="F785" i="6" s="1"/>
  <c r="F786" i="6" s="1"/>
  <c r="F787" i="6" s="1"/>
  <c r="F788" i="6" s="1"/>
  <c r="F789" i="6" s="1"/>
  <c r="F790" i="6" s="1"/>
  <c r="F791" i="6" s="1"/>
  <c r="F792" i="6" s="1"/>
  <c r="F793" i="6" s="1"/>
  <c r="F794" i="6" s="1"/>
  <c r="F795" i="6" s="1"/>
  <c r="F796" i="6" s="1"/>
  <c r="F797" i="6" s="1"/>
  <c r="F798" i="6" s="1"/>
  <c r="F799" i="6" s="1"/>
  <c r="F800" i="6" s="1"/>
  <c r="F801" i="6" s="1"/>
  <c r="F802" i="6" s="1"/>
  <c r="F803" i="6" s="1"/>
  <c r="F804" i="6" s="1"/>
  <c r="F805" i="6" s="1"/>
  <c r="F806" i="6" s="1"/>
  <c r="F807" i="6" s="1"/>
  <c r="F808" i="6" s="1"/>
  <c r="F809" i="6" s="1"/>
  <c r="F810" i="6" s="1"/>
  <c r="F811" i="6" s="1"/>
  <c r="F812" i="6" s="1"/>
  <c r="F813" i="6" s="1"/>
  <c r="F814" i="6" s="1"/>
  <c r="F815" i="6" s="1"/>
  <c r="F816" i="6" s="1"/>
  <c r="F817" i="6" s="1"/>
  <c r="F818" i="6" s="1"/>
  <c r="F819" i="6" s="1"/>
  <c r="F820" i="6" s="1"/>
  <c r="F821" i="6" s="1"/>
  <c r="F822" i="6" s="1"/>
  <c r="F823" i="6" s="1"/>
  <c r="F824" i="6" s="1"/>
  <c r="F825" i="6" s="1"/>
  <c r="F826" i="6" s="1"/>
  <c r="F827" i="6" s="1"/>
  <c r="F828" i="6" s="1"/>
  <c r="F829" i="6" s="1"/>
  <c r="F830" i="6" s="1"/>
  <c r="F831" i="6" s="1"/>
  <c r="F832" i="6" s="1"/>
  <c r="F833" i="6" s="1"/>
  <c r="F834" i="6" s="1"/>
  <c r="F835" i="6" s="1"/>
  <c r="F836" i="6" s="1"/>
  <c r="F837" i="6" s="1"/>
  <c r="F838" i="6" s="1"/>
  <c r="F839" i="6" s="1"/>
  <c r="F840" i="6" s="1"/>
  <c r="F841" i="6" s="1"/>
  <c r="F842" i="6" s="1"/>
  <c r="F843" i="6" s="1"/>
  <c r="F844" i="6" s="1"/>
  <c r="F845" i="6" s="1"/>
  <c r="F846" i="6" s="1"/>
  <c r="F847" i="6" s="1"/>
  <c r="F848" i="6" s="1"/>
  <c r="F849" i="6" s="1"/>
  <c r="F850" i="6" s="1"/>
  <c r="F851" i="6" s="1"/>
  <c r="F852" i="6" s="1"/>
  <c r="F853" i="6" s="1"/>
  <c r="F854" i="6" s="1"/>
  <c r="F855" i="6" s="1"/>
  <c r="F856" i="6" s="1"/>
  <c r="F857" i="6" s="1"/>
  <c r="F858" i="6" s="1"/>
  <c r="F859" i="6" s="1"/>
  <c r="F860" i="6" s="1"/>
  <c r="F861" i="6" s="1"/>
  <c r="F862" i="6" s="1"/>
  <c r="F863" i="6" s="1"/>
  <c r="F864" i="6" s="1"/>
  <c r="F865" i="6" s="1"/>
  <c r="F866" i="6" s="1"/>
  <c r="F867" i="6" s="1"/>
  <c r="F868" i="6" s="1"/>
  <c r="F869" i="6" s="1"/>
  <c r="F870" i="6" s="1"/>
  <c r="F871" i="6" s="1"/>
  <c r="F872" i="6" s="1"/>
  <c r="F873" i="6" s="1"/>
  <c r="F874" i="6" s="1"/>
  <c r="F875" i="6" s="1"/>
  <c r="F876" i="6" s="1"/>
  <c r="F877" i="6" s="1"/>
  <c r="F878" i="6" s="1"/>
  <c r="F879" i="6" s="1"/>
  <c r="F880" i="6" s="1"/>
  <c r="F881" i="6" s="1"/>
  <c r="F882" i="6" s="1"/>
  <c r="F883" i="6" s="1"/>
  <c r="F884" i="6" s="1"/>
  <c r="F885" i="6" s="1"/>
  <c r="F886" i="6" s="1"/>
  <c r="F887" i="6" s="1"/>
  <c r="F888" i="6" s="1"/>
  <c r="F889" i="6" s="1"/>
  <c r="F890" i="6" s="1"/>
  <c r="F891" i="6" s="1"/>
  <c r="F892" i="6" s="1"/>
  <c r="F893" i="6" s="1"/>
  <c r="F894" i="6" s="1"/>
  <c r="F895" i="6" s="1"/>
  <c r="F896" i="6" s="1"/>
  <c r="F897" i="6" s="1"/>
  <c r="F898" i="6" s="1"/>
  <c r="F899" i="6" s="1"/>
  <c r="F900" i="6" s="1"/>
  <c r="F901" i="6" s="1"/>
  <c r="F902" i="6" s="1"/>
  <c r="F903" i="6" s="1"/>
  <c r="F904" i="6" s="1"/>
  <c r="F905" i="6" s="1"/>
  <c r="F906" i="6" s="1"/>
  <c r="F907" i="6" s="1"/>
  <c r="F908" i="6" s="1"/>
  <c r="F909" i="6" s="1"/>
  <c r="F910" i="6" s="1"/>
  <c r="F911" i="6" s="1"/>
  <c r="F912" i="6" s="1"/>
  <c r="F913" i="6" s="1"/>
  <c r="F914" i="6" s="1"/>
  <c r="F915" i="6" s="1"/>
  <c r="F916" i="6" s="1"/>
  <c r="F917" i="6" s="1"/>
  <c r="F918" i="6" s="1"/>
  <c r="F919" i="6" s="1"/>
  <c r="F920" i="6" s="1"/>
  <c r="F921" i="6" s="1"/>
  <c r="F922" i="6" s="1"/>
  <c r="F923" i="6" s="1"/>
  <c r="F924" i="6" s="1"/>
  <c r="F925" i="6" s="1"/>
  <c r="F926" i="6" s="1"/>
  <c r="F927" i="6" s="1"/>
  <c r="F928" i="6" s="1"/>
  <c r="F929" i="6" s="1"/>
  <c r="F930" i="6" s="1"/>
  <c r="F931" i="6" s="1"/>
  <c r="F932" i="6" s="1"/>
  <c r="F933" i="6" s="1"/>
  <c r="F934" i="6" s="1"/>
  <c r="F935" i="6" s="1"/>
  <c r="F936" i="6" s="1"/>
  <c r="F937" i="6" s="1"/>
  <c r="F938" i="6" s="1"/>
  <c r="F939" i="6" s="1"/>
  <c r="F940" i="6" s="1"/>
  <c r="F941" i="6" s="1"/>
  <c r="F942" i="6" s="1"/>
  <c r="F943" i="6" s="1"/>
  <c r="F944" i="6" s="1"/>
  <c r="F945" i="6" s="1"/>
  <c r="F946" i="6" s="1"/>
  <c r="F947" i="6" s="1"/>
  <c r="F948" i="6" s="1"/>
  <c r="F949" i="6" s="1"/>
  <c r="F950" i="6" s="1"/>
  <c r="F951" i="6" s="1"/>
  <c r="F952" i="6" s="1"/>
  <c r="F953" i="6" s="1"/>
  <c r="F954" i="6" s="1"/>
  <c r="F955" i="6" s="1"/>
  <c r="F956" i="6" s="1"/>
  <c r="F957" i="6" s="1"/>
  <c r="F958" i="6" s="1"/>
  <c r="F959" i="6" s="1"/>
  <c r="F960" i="6" s="1"/>
  <c r="F961" i="6" s="1"/>
  <c r="F962" i="6" s="1"/>
  <c r="F963" i="6" s="1"/>
  <c r="F964" i="6" s="1"/>
  <c r="F965" i="6" s="1"/>
  <c r="F966" i="6" s="1"/>
  <c r="F967" i="6" s="1"/>
  <c r="F968" i="6" s="1"/>
  <c r="F969" i="6" s="1"/>
  <c r="F970" i="6" s="1"/>
  <c r="F971" i="6" s="1"/>
  <c r="F972" i="6" s="1"/>
  <c r="F973" i="6" s="1"/>
  <c r="F974" i="6" s="1"/>
  <c r="F975" i="6" s="1"/>
  <c r="F976" i="6" s="1"/>
  <c r="F977" i="6" s="1"/>
  <c r="F978" i="6" s="1"/>
  <c r="F979" i="6" s="1"/>
  <c r="F980" i="6" s="1"/>
  <c r="F981" i="6" s="1"/>
  <c r="F982" i="6" s="1"/>
  <c r="F983" i="6" s="1"/>
  <c r="F984" i="6" s="1"/>
  <c r="F985" i="6" s="1"/>
  <c r="F986" i="6" s="1"/>
  <c r="F987" i="6" s="1"/>
  <c r="F988" i="6" s="1"/>
  <c r="F989" i="6" s="1"/>
  <c r="F990" i="6" s="1"/>
  <c r="F991" i="6" s="1"/>
  <c r="F992" i="6" s="1"/>
  <c r="F993" i="6" s="1"/>
  <c r="F994" i="6" s="1"/>
  <c r="F995" i="6" s="1"/>
  <c r="F996" i="6" s="1"/>
  <c r="F997" i="6" s="1"/>
  <c r="F998" i="6" s="1"/>
  <c r="F999" i="6" s="1"/>
  <c r="F1000" i="6" s="1"/>
  <c r="F1001" i="6" s="1"/>
  <c r="F1002" i="6" s="1"/>
  <c r="F1003" i="6" s="1"/>
  <c r="F1004" i="6" s="1"/>
  <c r="F1005" i="6" s="1"/>
  <c r="F1006" i="6" s="1"/>
  <c r="F1007" i="6" s="1"/>
  <c r="F1008" i="6" s="1"/>
  <c r="F1009" i="6" s="1"/>
  <c r="F1010" i="6" s="1"/>
  <c r="F1011" i="6" s="1"/>
  <c r="F1012" i="6" s="1"/>
  <c r="F1013" i="6" s="1"/>
  <c r="F1014" i="6" s="1"/>
  <c r="F1015" i="6" s="1"/>
  <c r="F1016" i="6" s="1"/>
  <c r="F1017" i="6" s="1"/>
  <c r="F1018" i="6" s="1"/>
  <c r="F1019" i="6" s="1"/>
  <c r="F1020" i="6" s="1"/>
  <c r="F1021" i="6" s="1"/>
  <c r="F1022" i="6" s="1"/>
  <c r="F1023" i="6" s="1"/>
  <c r="F1024" i="6" s="1"/>
  <c r="F1025" i="6" s="1"/>
  <c r="F1026" i="6" s="1"/>
  <c r="F1027" i="6" s="1"/>
  <c r="F1028" i="6" s="1"/>
  <c r="F1029" i="6" s="1"/>
  <c r="F1030" i="6" s="1"/>
  <c r="F1031" i="6" s="1"/>
  <c r="F1032" i="6" s="1"/>
  <c r="F1033" i="6" s="1"/>
  <c r="F1034" i="6" s="1"/>
  <c r="F1035" i="6" s="1"/>
  <c r="F1036" i="6" s="1"/>
  <c r="F1037" i="6" s="1"/>
  <c r="F1038" i="6" s="1"/>
  <c r="F1039" i="6" s="1"/>
  <c r="F1040" i="6" s="1"/>
  <c r="F1041" i="6" s="1"/>
  <c r="F1042" i="6" s="1"/>
  <c r="F1043" i="6" s="1"/>
  <c r="F1044" i="6" s="1"/>
  <c r="F1045" i="6" s="1"/>
  <c r="F1046" i="6" s="1"/>
  <c r="F1047" i="6" s="1"/>
  <c r="F1048" i="6" s="1"/>
  <c r="F1049" i="6" s="1"/>
  <c r="F1050" i="6" s="1"/>
  <c r="F1051" i="6" s="1"/>
  <c r="F1052" i="6" s="1"/>
  <c r="F1053" i="6" s="1"/>
  <c r="F1054" i="6" s="1"/>
  <c r="F1055" i="6" s="1"/>
  <c r="F1056" i="6" s="1"/>
  <c r="F1057" i="6" s="1"/>
  <c r="F1058" i="6" s="1"/>
  <c r="F1059" i="6" s="1"/>
  <c r="F1060" i="6" s="1"/>
  <c r="F1061" i="6" s="1"/>
  <c r="F1062" i="6" s="1"/>
  <c r="F1063" i="6" s="1"/>
  <c r="F1064" i="6" s="1"/>
  <c r="F1065" i="6" s="1"/>
  <c r="F1066" i="6" s="1"/>
  <c r="F1067" i="6" s="1"/>
  <c r="F1068" i="6" s="1"/>
  <c r="F1069" i="6" s="1"/>
  <c r="F1070" i="6" s="1"/>
  <c r="F1071" i="6" s="1"/>
  <c r="F1072" i="6" s="1"/>
  <c r="F1073" i="6" s="1"/>
  <c r="F1074" i="6" s="1"/>
  <c r="F1075" i="6" s="1"/>
  <c r="F1076" i="6" s="1"/>
  <c r="F1077" i="6" s="1"/>
  <c r="F1078" i="6" s="1"/>
  <c r="F1079" i="6" s="1"/>
  <c r="F1080" i="6" s="1"/>
  <c r="F1081" i="6" s="1"/>
  <c r="F1082" i="6" s="1"/>
  <c r="F1083" i="6" s="1"/>
  <c r="F1084" i="6" s="1"/>
  <c r="F1085" i="6" s="1"/>
  <c r="F1086" i="6" s="1"/>
  <c r="F1087" i="6" s="1"/>
  <c r="F1088" i="6" s="1"/>
  <c r="F1089" i="6" s="1"/>
  <c r="F1090" i="6" s="1"/>
  <c r="F1091" i="6" s="1"/>
  <c r="F1092" i="6" s="1"/>
  <c r="F1093" i="6" s="1"/>
  <c r="F1094" i="6" s="1"/>
  <c r="F1095" i="6" s="1"/>
  <c r="F1096" i="6" s="1"/>
  <c r="F1097" i="6" s="1"/>
  <c r="F1098" i="6" s="1"/>
  <c r="F1099" i="6" s="1"/>
  <c r="F1100" i="6" s="1"/>
  <c r="F1101" i="6" s="1"/>
  <c r="F1102" i="6" s="1"/>
  <c r="F1103" i="6" s="1"/>
  <c r="F1104" i="6" s="1"/>
  <c r="F1105" i="6" s="1"/>
  <c r="F1106" i="6" s="1"/>
  <c r="F1107" i="6" s="1"/>
  <c r="F1108" i="6" s="1"/>
  <c r="F1109" i="6" s="1"/>
  <c r="F1110" i="6" s="1"/>
  <c r="F1111" i="6" s="1"/>
  <c r="F1112" i="6" s="1"/>
  <c r="F1113" i="6" s="1"/>
  <c r="F1114" i="6" s="1"/>
  <c r="F1115" i="6" s="1"/>
  <c r="F1116" i="6" s="1"/>
  <c r="F1117" i="6" s="1"/>
  <c r="F1118" i="6" s="1"/>
  <c r="F1119" i="6" s="1"/>
  <c r="F1120" i="6" s="1"/>
  <c r="F1121" i="6" s="1"/>
  <c r="F1122" i="6" s="1"/>
  <c r="F1123" i="6" s="1"/>
  <c r="F1124" i="6" s="1"/>
  <c r="F1125" i="6" s="1"/>
  <c r="F1126" i="6" s="1"/>
  <c r="F1127" i="6" s="1"/>
  <c r="F1128" i="6" s="1"/>
  <c r="F1129" i="6" s="1"/>
  <c r="F1130" i="6" s="1"/>
  <c r="F1131" i="6" s="1"/>
  <c r="F1132" i="6" s="1"/>
  <c r="F1133" i="6" s="1"/>
  <c r="F1134" i="6" s="1"/>
  <c r="F1135" i="6" s="1"/>
  <c r="F1136" i="6" s="1"/>
  <c r="F1137" i="6" s="1"/>
  <c r="F1138" i="6" s="1"/>
  <c r="F1139" i="6" s="1"/>
  <c r="F1140" i="6" s="1"/>
  <c r="F1141" i="6" s="1"/>
  <c r="F1142" i="6" s="1"/>
  <c r="F1143" i="6" s="1"/>
  <c r="F1144" i="6" s="1"/>
  <c r="F1145" i="6" s="1"/>
  <c r="F1146" i="6" s="1"/>
  <c r="F1147" i="6" s="1"/>
  <c r="F1148" i="6" s="1"/>
  <c r="F1149" i="6" s="1"/>
  <c r="F1150" i="6" s="1"/>
  <c r="F1151" i="6" s="1"/>
  <c r="F1152" i="6" s="1"/>
  <c r="F1153" i="6" s="1"/>
  <c r="F1154" i="6" s="1"/>
  <c r="F1155" i="6" s="1"/>
  <c r="F1156" i="6" s="1"/>
  <c r="F1157" i="6" s="1"/>
  <c r="F1158" i="6" s="1"/>
  <c r="F1159" i="6" s="1"/>
  <c r="F1160" i="6" s="1"/>
  <c r="F1161" i="6" s="1"/>
  <c r="F1162" i="6" s="1"/>
  <c r="F1163" i="6" s="1"/>
  <c r="F1164" i="6" s="1"/>
  <c r="F1165" i="6" s="1"/>
  <c r="F1166" i="6" s="1"/>
  <c r="F1167" i="6" s="1"/>
  <c r="F1168" i="6" s="1"/>
  <c r="F1169" i="6" s="1"/>
  <c r="F1170" i="6" s="1"/>
  <c r="F1171" i="6" s="1"/>
  <c r="F1172" i="6" s="1"/>
  <c r="F1173" i="6" s="1"/>
  <c r="F1174" i="6" s="1"/>
  <c r="F1175" i="6" s="1"/>
  <c r="F1176" i="6" s="1"/>
  <c r="F1177" i="6" s="1"/>
  <c r="F1178" i="6" s="1"/>
  <c r="F1179" i="6" s="1"/>
  <c r="F1180" i="6" s="1"/>
  <c r="F1181" i="6" s="1"/>
  <c r="F1182" i="6" s="1"/>
  <c r="F1183" i="6" s="1"/>
  <c r="F1184" i="6" s="1"/>
  <c r="F1185" i="6" s="1"/>
  <c r="F1186" i="6" s="1"/>
  <c r="F1187" i="6" s="1"/>
  <c r="F1188" i="6" s="1"/>
  <c r="F1189" i="6" s="1"/>
  <c r="F1190" i="6" s="1"/>
  <c r="F1191" i="6" s="1"/>
  <c r="F1192" i="6" s="1"/>
  <c r="F1193" i="6" s="1"/>
  <c r="F1194" i="6" s="1"/>
  <c r="F1195" i="6" s="1"/>
  <c r="F1196" i="6" s="1"/>
  <c r="F1197" i="6" s="1"/>
  <c r="F1198" i="6" s="1"/>
  <c r="F1199" i="6" s="1"/>
  <c r="F1200" i="6" s="1"/>
  <c r="F1201" i="6" s="1"/>
  <c r="F1202" i="6" s="1"/>
  <c r="F1203" i="6" s="1"/>
  <c r="F1204" i="6" s="1"/>
  <c r="F1205" i="6" s="1"/>
  <c r="F1206" i="6" s="1"/>
  <c r="F1207" i="6" s="1"/>
  <c r="F1208" i="6" s="1"/>
  <c r="F1209" i="6" s="1"/>
  <c r="F1210" i="6" s="1"/>
  <c r="F1211" i="6" s="1"/>
  <c r="F1212" i="6" s="1"/>
  <c r="F1213" i="6" s="1"/>
  <c r="F1214" i="6" s="1"/>
  <c r="F1215" i="6" s="1"/>
  <c r="F1216" i="6" s="1"/>
  <c r="F1217" i="6" s="1"/>
  <c r="F1218" i="6" s="1"/>
  <c r="F1219" i="6" s="1"/>
  <c r="F1220" i="6" s="1"/>
  <c r="F1221" i="6" s="1"/>
  <c r="F1222" i="6" s="1"/>
  <c r="F1223" i="6" s="1"/>
  <c r="F1224" i="6" s="1"/>
  <c r="F1225" i="6" s="1"/>
  <c r="F1226" i="6" s="1"/>
  <c r="F1227" i="6" s="1"/>
  <c r="F1228" i="6" s="1"/>
  <c r="F1229" i="6" s="1"/>
  <c r="F1230" i="6" s="1"/>
  <c r="F1231" i="6" s="1"/>
  <c r="F1232" i="6" s="1"/>
  <c r="F1233" i="6" s="1"/>
  <c r="F1234" i="6" s="1"/>
  <c r="F1235" i="6" s="1"/>
  <c r="F1236" i="6" s="1"/>
  <c r="F1237" i="6" s="1"/>
  <c r="F1238" i="6" s="1"/>
  <c r="F1239" i="6" s="1"/>
  <c r="F1240" i="6" s="1"/>
  <c r="F1241" i="6" s="1"/>
  <c r="F1242" i="6" s="1"/>
  <c r="F1243" i="6" s="1"/>
  <c r="F1244" i="6" s="1"/>
  <c r="F1245" i="6" s="1"/>
  <c r="F1246" i="6" s="1"/>
  <c r="F1247" i="6" s="1"/>
  <c r="F1248" i="6" s="1"/>
  <c r="F1249" i="6" s="1"/>
  <c r="F1250" i="6" s="1"/>
  <c r="F1251" i="6" s="1"/>
  <c r="F1252" i="6" s="1"/>
  <c r="F1253" i="6" s="1"/>
  <c r="F1254" i="6" s="1"/>
  <c r="F1255" i="6" s="1"/>
  <c r="F1256" i="6" s="1"/>
  <c r="F1257" i="6" s="1"/>
  <c r="F1258" i="6" s="1"/>
  <c r="F1259" i="6" s="1"/>
  <c r="F1260" i="6" s="1"/>
  <c r="F1261" i="6" s="1"/>
  <c r="F1262" i="6" s="1"/>
  <c r="F1263" i="6" s="1"/>
  <c r="F1264" i="6" s="1"/>
  <c r="F1265" i="6" s="1"/>
  <c r="F1266" i="6" s="1"/>
  <c r="F1267" i="6" s="1"/>
  <c r="F1268" i="6" s="1"/>
  <c r="F1269" i="6" s="1"/>
  <c r="F1270" i="6" s="1"/>
  <c r="F1271" i="6" s="1"/>
  <c r="F1272" i="6" s="1"/>
  <c r="F1273" i="6" s="1"/>
  <c r="F1274" i="6" s="1"/>
  <c r="F1275" i="6" s="1"/>
  <c r="F1276" i="6" s="1"/>
  <c r="F1277" i="6" s="1"/>
  <c r="F1278" i="6" s="1"/>
  <c r="F1279" i="6" s="1"/>
  <c r="F1280" i="6" s="1"/>
  <c r="F1281" i="6" s="1"/>
  <c r="F1282" i="6" s="1"/>
  <c r="F1283" i="6" s="1"/>
  <c r="F1284" i="6" s="1"/>
  <c r="F1285" i="6" s="1"/>
  <c r="F1286" i="6" s="1"/>
  <c r="F1287" i="6" s="1"/>
  <c r="F1288" i="6" s="1"/>
  <c r="F1289" i="6" s="1"/>
  <c r="F1290" i="6" s="1"/>
  <c r="F1291" i="6" s="1"/>
  <c r="F1292" i="6" s="1"/>
  <c r="F1293" i="6" s="1"/>
  <c r="F1294" i="6" s="1"/>
  <c r="F1295" i="6" s="1"/>
  <c r="F1296" i="6" s="1"/>
  <c r="F1297" i="6" s="1"/>
  <c r="F1298" i="6" s="1"/>
  <c r="F1299" i="6" s="1"/>
  <c r="F1300" i="6" s="1"/>
  <c r="F1301" i="6" s="1"/>
  <c r="F1302" i="6" s="1"/>
  <c r="F1303" i="6" s="1"/>
  <c r="F1304" i="6" s="1"/>
  <c r="F1305" i="6" s="1"/>
  <c r="F1306" i="6" s="1"/>
  <c r="F1307" i="6" s="1"/>
  <c r="F1308" i="6" s="1"/>
  <c r="F1309" i="6" s="1"/>
  <c r="F1310" i="6" s="1"/>
  <c r="F1311" i="6" s="1"/>
  <c r="F1312" i="6" s="1"/>
  <c r="F1313" i="6" s="1"/>
  <c r="F1314" i="6" s="1"/>
  <c r="F1315" i="6" s="1"/>
  <c r="F1316" i="6" s="1"/>
  <c r="F1317" i="6" s="1"/>
  <c r="F1318" i="6" s="1"/>
  <c r="F1319" i="6" s="1"/>
  <c r="F1320" i="6" s="1"/>
  <c r="F1321" i="6" s="1"/>
  <c r="F1322" i="6" s="1"/>
  <c r="F1323" i="6" s="1"/>
  <c r="F1324" i="6" s="1"/>
  <c r="F1325" i="6" s="1"/>
  <c r="F1326" i="6" s="1"/>
  <c r="F1327" i="6" s="1"/>
  <c r="F1328" i="6" s="1"/>
  <c r="F1329" i="6" s="1"/>
  <c r="F1330" i="6" s="1"/>
  <c r="F1331" i="6" s="1"/>
  <c r="F1332" i="6" s="1"/>
  <c r="F1333" i="6" s="1"/>
  <c r="F1334" i="6" s="1"/>
  <c r="F1335" i="6" s="1"/>
  <c r="F1336" i="6" s="1"/>
  <c r="F1337" i="6" s="1"/>
  <c r="F1338" i="6" s="1"/>
  <c r="F1339" i="6" s="1"/>
  <c r="F1340" i="6" s="1"/>
  <c r="F1341" i="6" s="1"/>
  <c r="F1342" i="6" s="1"/>
  <c r="F1343" i="6" s="1"/>
  <c r="F1344" i="6" s="1"/>
  <c r="F1345" i="6" s="1"/>
  <c r="F1346" i="6" s="1"/>
  <c r="F1347" i="6" s="1"/>
  <c r="F1348" i="6" s="1"/>
  <c r="F1349" i="6" s="1"/>
  <c r="F1350" i="6" s="1"/>
  <c r="F1351" i="6" s="1"/>
  <c r="F1352" i="6" s="1"/>
  <c r="F1353" i="6" s="1"/>
  <c r="F1354" i="6" s="1"/>
  <c r="F1355" i="6" s="1"/>
  <c r="F1356" i="6" s="1"/>
  <c r="F1357" i="6" s="1"/>
  <c r="F1358" i="6" s="1"/>
  <c r="F1359" i="6" s="1"/>
  <c r="F1360" i="6" s="1"/>
  <c r="F1361" i="6" s="1"/>
  <c r="F1362" i="6" s="1"/>
  <c r="F1363" i="6" s="1"/>
  <c r="F1364" i="6" s="1"/>
  <c r="F1365" i="6" s="1"/>
  <c r="F1366" i="6" s="1"/>
  <c r="F1367" i="6" s="1"/>
  <c r="F1368" i="6" s="1"/>
  <c r="F1369" i="6" s="1"/>
  <c r="F1370" i="6" s="1"/>
  <c r="F1371" i="6" s="1"/>
  <c r="F1372" i="6" s="1"/>
  <c r="F1373" i="6" s="1"/>
  <c r="F1374" i="6" s="1"/>
  <c r="F1375" i="6" s="1"/>
  <c r="F1376" i="6" s="1"/>
  <c r="F1377" i="6" s="1"/>
  <c r="F1378" i="6" s="1"/>
  <c r="F1379" i="6" s="1"/>
  <c r="F1380" i="6" s="1"/>
  <c r="F1381" i="6" s="1"/>
  <c r="F1382" i="6" s="1"/>
  <c r="F1383" i="6" s="1"/>
  <c r="F1384" i="6" s="1"/>
  <c r="F1385" i="6" s="1"/>
  <c r="F1386" i="6" s="1"/>
  <c r="F1387" i="6" s="1"/>
  <c r="F1388" i="6" s="1"/>
  <c r="F1389" i="6" s="1"/>
  <c r="F1390" i="6" s="1"/>
  <c r="F1391" i="6" s="1"/>
  <c r="F1392" i="6" s="1"/>
  <c r="F1393" i="6" s="1"/>
  <c r="F1394" i="6" s="1"/>
  <c r="F1395" i="6" s="1"/>
  <c r="F1396" i="6" s="1"/>
  <c r="F1397" i="6" s="1"/>
  <c r="F1398" i="6" s="1"/>
  <c r="F1399" i="6" s="1"/>
  <c r="F1400" i="6" s="1"/>
  <c r="F1401" i="6" s="1"/>
  <c r="F1402" i="6" s="1"/>
  <c r="F1403" i="6" s="1"/>
  <c r="F1404" i="6" s="1"/>
  <c r="F1405" i="6" s="1"/>
  <c r="F1406" i="6" s="1"/>
  <c r="F1407" i="6" s="1"/>
  <c r="F1408" i="6" s="1"/>
  <c r="F1409" i="6" s="1"/>
  <c r="F1410" i="6" s="1"/>
  <c r="F1411" i="6" s="1"/>
  <c r="F1412" i="6" s="1"/>
  <c r="F1413" i="6" s="1"/>
  <c r="F1414" i="6" s="1"/>
  <c r="F1415" i="6" s="1"/>
  <c r="F1416" i="6" s="1"/>
  <c r="F1417" i="6" s="1"/>
  <c r="F1418" i="6" s="1"/>
  <c r="F1419" i="6" s="1"/>
  <c r="F1420" i="6" s="1"/>
  <c r="F1421" i="6" s="1"/>
  <c r="F1422" i="6" s="1"/>
  <c r="F1423" i="6" s="1"/>
  <c r="F1424" i="6" s="1"/>
  <c r="F1425" i="6" s="1"/>
  <c r="F1426" i="6" s="1"/>
  <c r="F1427" i="6" s="1"/>
  <c r="F1428" i="6" s="1"/>
  <c r="F1429" i="6" s="1"/>
  <c r="F1430" i="6" s="1"/>
  <c r="F1431" i="6" s="1"/>
  <c r="F1432" i="6" s="1"/>
  <c r="F1433" i="6" s="1"/>
  <c r="F1434" i="6" s="1"/>
  <c r="F1435" i="6" s="1"/>
  <c r="F1436" i="6" s="1"/>
  <c r="F1437" i="6" s="1"/>
  <c r="F1438" i="6" s="1"/>
  <c r="F1439" i="6" s="1"/>
  <c r="F1440" i="6" s="1"/>
  <c r="F1441" i="6" s="1"/>
  <c r="F1442" i="6" s="1"/>
  <c r="F1443" i="6" s="1"/>
  <c r="F1444" i="6" s="1"/>
  <c r="F1445" i="6" s="1"/>
  <c r="F1446" i="6" s="1"/>
  <c r="F1447" i="6" s="1"/>
  <c r="F1448" i="6" s="1"/>
  <c r="F1449" i="6" s="1"/>
  <c r="F1450" i="6" s="1"/>
  <c r="F1451" i="6" s="1"/>
  <c r="F1452" i="6" s="1"/>
  <c r="F1453" i="6" s="1"/>
  <c r="F1454" i="6" s="1"/>
  <c r="F1455" i="6" s="1"/>
  <c r="F1456" i="6" s="1"/>
  <c r="F1457" i="6" s="1"/>
  <c r="F1458" i="6" s="1"/>
  <c r="F1459" i="6" s="1"/>
  <c r="F1460" i="6" s="1"/>
  <c r="F1461" i="6" s="1"/>
  <c r="F1462" i="6" s="1"/>
  <c r="F1463" i="6" s="1"/>
  <c r="F1464" i="6" s="1"/>
  <c r="F1465" i="6" s="1"/>
  <c r="F1466" i="6" s="1"/>
  <c r="F1467" i="6" s="1"/>
  <c r="F1468" i="6" s="1"/>
  <c r="F1469" i="6" s="1"/>
  <c r="F1470" i="6" s="1"/>
  <c r="F1471" i="6" s="1"/>
  <c r="F1472" i="6" s="1"/>
  <c r="F1473" i="6" s="1"/>
  <c r="F1474" i="6" s="1"/>
  <c r="F1475" i="6" s="1"/>
  <c r="F1476" i="6" s="1"/>
  <c r="F1477" i="6" s="1"/>
  <c r="F1478" i="6" s="1"/>
  <c r="F1479" i="6" s="1"/>
  <c r="F1480" i="6" s="1"/>
  <c r="F1481" i="6" s="1"/>
  <c r="F1482" i="6" s="1"/>
  <c r="F1483" i="6" s="1"/>
  <c r="F1484" i="6" s="1"/>
  <c r="F1485" i="6" s="1"/>
  <c r="F1486" i="6" s="1"/>
  <c r="F1487" i="6" s="1"/>
  <c r="F1488" i="6" s="1"/>
  <c r="F1489" i="6" s="1"/>
  <c r="F1490" i="6" s="1"/>
  <c r="F1491" i="6" s="1"/>
  <c r="F1492" i="6" s="1"/>
  <c r="F1493" i="6" s="1"/>
  <c r="F1494" i="6" s="1"/>
  <c r="F1495" i="6" s="1"/>
  <c r="F1496" i="6" s="1"/>
  <c r="F1497" i="6" s="1"/>
  <c r="F1498" i="6" s="1"/>
  <c r="F1499" i="6" s="1"/>
  <c r="F1500" i="6" s="1"/>
  <c r="F1501" i="6" s="1"/>
  <c r="F1502" i="6" s="1"/>
  <c r="F1503" i="6" s="1"/>
  <c r="F1504" i="6" s="1"/>
  <c r="F1505" i="6" s="1"/>
  <c r="F1506" i="6" s="1"/>
  <c r="F1507" i="6" s="1"/>
  <c r="F1508" i="6" s="1"/>
  <c r="F1509" i="6" s="1"/>
  <c r="F1510" i="6" s="1"/>
  <c r="F1511" i="6" s="1"/>
  <c r="F1512" i="6" s="1"/>
  <c r="F1513" i="6" s="1"/>
  <c r="F1514" i="6" s="1"/>
  <c r="F1515" i="6" s="1"/>
  <c r="F1516" i="6" s="1"/>
  <c r="F1517" i="6" s="1"/>
  <c r="F1518" i="6" s="1"/>
  <c r="F1519" i="6" s="1"/>
  <c r="F1520" i="6" s="1"/>
  <c r="F1521" i="6" s="1"/>
  <c r="F1522" i="6" s="1"/>
  <c r="F1523" i="6" s="1"/>
  <c r="F1524" i="6" s="1"/>
  <c r="F1525" i="6" s="1"/>
  <c r="F1526" i="6" s="1"/>
  <c r="F1527" i="6" s="1"/>
  <c r="F1528" i="6" s="1"/>
  <c r="F1529" i="6" s="1"/>
  <c r="F1530" i="6" s="1"/>
  <c r="F1531" i="6" s="1"/>
  <c r="F1532" i="6" s="1"/>
  <c r="F1533" i="6" s="1"/>
  <c r="F1534" i="6" s="1"/>
  <c r="F1535" i="6" s="1"/>
  <c r="F1536" i="6" s="1"/>
  <c r="F1537" i="6" s="1"/>
  <c r="F1538" i="6" s="1"/>
  <c r="F1539" i="6" s="1"/>
  <c r="F1540" i="6" s="1"/>
  <c r="F1541" i="6" s="1"/>
  <c r="F1542" i="6" s="1"/>
  <c r="F1543" i="6" s="1"/>
  <c r="F1544" i="6" s="1"/>
  <c r="F1545" i="6" s="1"/>
  <c r="F1546" i="6" s="1"/>
  <c r="F1547" i="6" s="1"/>
  <c r="F1548" i="6" s="1"/>
  <c r="F1549" i="6" s="1"/>
  <c r="F1550" i="6" s="1"/>
  <c r="F1551" i="6" s="1"/>
  <c r="F1552" i="6" s="1"/>
  <c r="F1553" i="6" s="1"/>
  <c r="F1554" i="6" s="1"/>
  <c r="F1555" i="6" s="1"/>
  <c r="F1556" i="6" s="1"/>
  <c r="F1557" i="6" s="1"/>
  <c r="F1558" i="6" s="1"/>
  <c r="F1559" i="6" s="1"/>
  <c r="F1560" i="6" s="1"/>
  <c r="F1561" i="6" s="1"/>
  <c r="F1562" i="6" s="1"/>
  <c r="F1563" i="6" s="1"/>
  <c r="F1564" i="6" s="1"/>
  <c r="F1565" i="6" s="1"/>
  <c r="F1566" i="6" s="1"/>
  <c r="F1567" i="6" s="1"/>
  <c r="F1568" i="6" s="1"/>
  <c r="F1569" i="6" s="1"/>
  <c r="F1570" i="6" s="1"/>
  <c r="F1571" i="6" s="1"/>
  <c r="F1572" i="6" s="1"/>
  <c r="F1573" i="6" s="1"/>
  <c r="F1574" i="6" s="1"/>
  <c r="F1575" i="6" s="1"/>
  <c r="F1576" i="6" s="1"/>
  <c r="F1577" i="6" s="1"/>
  <c r="F1578" i="6" s="1"/>
  <c r="F1579" i="6" s="1"/>
  <c r="F1580" i="6" s="1"/>
  <c r="F1581" i="6" s="1"/>
  <c r="F1582" i="6" s="1"/>
  <c r="F1583" i="6" s="1"/>
  <c r="F1584" i="6" s="1"/>
  <c r="F1585" i="6" s="1"/>
  <c r="F1586" i="6" s="1"/>
  <c r="F1587" i="6" s="1"/>
  <c r="F1588" i="6" s="1"/>
  <c r="F1589" i="6" s="1"/>
  <c r="F1590" i="6" s="1"/>
  <c r="F1591" i="6" s="1"/>
  <c r="F1592" i="6" s="1"/>
  <c r="F1593" i="6" s="1"/>
  <c r="F1594" i="6" s="1"/>
  <c r="F1595" i="6" s="1"/>
  <c r="F1596" i="6" s="1"/>
  <c r="F1597" i="6" s="1"/>
  <c r="F1598" i="6" s="1"/>
  <c r="F1599" i="6" s="1"/>
  <c r="F1600" i="6" s="1"/>
  <c r="F1601" i="6" s="1"/>
  <c r="F1602" i="6" s="1"/>
  <c r="F1603" i="6" s="1"/>
  <c r="F1604" i="6" s="1"/>
  <c r="F1605" i="6" s="1"/>
  <c r="F1606" i="6" s="1"/>
  <c r="F1607" i="6" s="1"/>
  <c r="F1608" i="6" s="1"/>
  <c r="F1609" i="6" s="1"/>
  <c r="F1610" i="6" s="1"/>
  <c r="F1611" i="6" s="1"/>
  <c r="F1612" i="6" s="1"/>
  <c r="F1613" i="6" s="1"/>
  <c r="F1614" i="6" s="1"/>
  <c r="F1615" i="6" s="1"/>
  <c r="F1616" i="6" s="1"/>
  <c r="F1617" i="6" s="1"/>
  <c r="F1618" i="6" s="1"/>
  <c r="F1619" i="6" s="1"/>
  <c r="F1620" i="6" s="1"/>
  <c r="F1621" i="6" s="1"/>
  <c r="F1622" i="6" s="1"/>
  <c r="F1623" i="6" s="1"/>
  <c r="F1624" i="6" s="1"/>
  <c r="F1625" i="6" s="1"/>
  <c r="F1626" i="6" s="1"/>
  <c r="F1627" i="6" s="1"/>
  <c r="F1628" i="6" s="1"/>
  <c r="F1629" i="6" s="1"/>
  <c r="F1630" i="6" s="1"/>
  <c r="F1631" i="6" s="1"/>
  <c r="F1632" i="6" s="1"/>
  <c r="F1633" i="6" s="1"/>
  <c r="F1634" i="6" s="1"/>
  <c r="F1635" i="6" s="1"/>
  <c r="F1636" i="6" s="1"/>
  <c r="F1637" i="6" s="1"/>
  <c r="F1638" i="6" s="1"/>
  <c r="F1639" i="6" s="1"/>
  <c r="F1640" i="6" s="1"/>
  <c r="F1641" i="6" s="1"/>
  <c r="F1642" i="6" s="1"/>
  <c r="F1643" i="6" s="1"/>
  <c r="F1644" i="6" s="1"/>
  <c r="F1645" i="6" s="1"/>
  <c r="F1646" i="6" s="1"/>
  <c r="F1647" i="6" s="1"/>
  <c r="F1648" i="6" s="1"/>
  <c r="F1649" i="6" s="1"/>
  <c r="F1650" i="6" s="1"/>
  <c r="F1651" i="6" s="1"/>
  <c r="F1652" i="6" s="1"/>
  <c r="F1653" i="6" s="1"/>
  <c r="F1654" i="6" s="1"/>
  <c r="F1655" i="6" s="1"/>
  <c r="F1656" i="6" s="1"/>
  <c r="F1657" i="6" s="1"/>
  <c r="F1658" i="6" s="1"/>
  <c r="F1659" i="6" s="1"/>
  <c r="F1660" i="6" s="1"/>
  <c r="F1661" i="6" s="1"/>
  <c r="F1662" i="6" s="1"/>
  <c r="F1663" i="6" s="1"/>
  <c r="F1664" i="6" s="1"/>
  <c r="F1665" i="6" s="1"/>
  <c r="F1666" i="6" s="1"/>
  <c r="F1667" i="6" s="1"/>
  <c r="F1668" i="6" s="1"/>
  <c r="F1669" i="6" s="1"/>
  <c r="F1670" i="6" s="1"/>
  <c r="F1671" i="6" s="1"/>
  <c r="F1672" i="6" s="1"/>
  <c r="F1673" i="6" s="1"/>
  <c r="F1674" i="6" s="1"/>
  <c r="F1675" i="6" s="1"/>
  <c r="F1676" i="6" s="1"/>
  <c r="F1677" i="6" s="1"/>
  <c r="F1678" i="6" s="1"/>
  <c r="F1679" i="6" s="1"/>
  <c r="F1680" i="6" s="1"/>
  <c r="F1681" i="6" s="1"/>
  <c r="F1682" i="6" s="1"/>
  <c r="F1683" i="6" s="1"/>
  <c r="F1684" i="6" s="1"/>
  <c r="F1685" i="6" s="1"/>
  <c r="F1686" i="6" s="1"/>
  <c r="F1687" i="6" s="1"/>
  <c r="F1688" i="6" s="1"/>
  <c r="F1689" i="6" s="1"/>
  <c r="F1690" i="6" s="1"/>
  <c r="F1691" i="6" s="1"/>
  <c r="F1692" i="6" s="1"/>
  <c r="F1693" i="6" s="1"/>
  <c r="F1694" i="6" s="1"/>
  <c r="F1695" i="6" s="1"/>
  <c r="F1696" i="6" s="1"/>
  <c r="F1697" i="6" s="1"/>
  <c r="F1698" i="6" s="1"/>
  <c r="F1699" i="6" s="1"/>
  <c r="F1700" i="6" s="1"/>
  <c r="F1701" i="6" s="1"/>
  <c r="F1702" i="6" s="1"/>
  <c r="F1703" i="6" s="1"/>
  <c r="F1704" i="6" s="1"/>
  <c r="F1705" i="6" s="1"/>
  <c r="F1706" i="6" s="1"/>
  <c r="F1707" i="6" s="1"/>
  <c r="F1708" i="6" s="1"/>
  <c r="F1709" i="6" s="1"/>
  <c r="F1710" i="6" s="1"/>
  <c r="F1711" i="6" s="1"/>
  <c r="F1712" i="6" s="1"/>
  <c r="F1713" i="6" s="1"/>
  <c r="F1714" i="6" s="1"/>
  <c r="F1715" i="6" s="1"/>
  <c r="F1716" i="6" s="1"/>
  <c r="F1717" i="6" s="1"/>
  <c r="F1718" i="6" s="1"/>
  <c r="F1719" i="6" s="1"/>
  <c r="F1720" i="6" s="1"/>
  <c r="F1721" i="6" s="1"/>
  <c r="F1722" i="6" s="1"/>
  <c r="F1723" i="6" s="1"/>
  <c r="F1724" i="6" s="1"/>
  <c r="F1725" i="6" s="1"/>
  <c r="F1726" i="6" s="1"/>
  <c r="F1727" i="6" s="1"/>
  <c r="F1728" i="6" s="1"/>
  <c r="F1729" i="6" s="1"/>
  <c r="F1730" i="6" s="1"/>
  <c r="F1731" i="6" s="1"/>
  <c r="F1732" i="6" s="1"/>
  <c r="F1733" i="6" s="1"/>
  <c r="F1734" i="6" s="1"/>
  <c r="F1735" i="6" s="1"/>
  <c r="F1736" i="6" s="1"/>
  <c r="F1737" i="6" s="1"/>
  <c r="F1738" i="6" s="1"/>
  <c r="F1739" i="6" s="1"/>
  <c r="F1740" i="6" s="1"/>
  <c r="F1741" i="6" s="1"/>
  <c r="F1742" i="6" s="1"/>
  <c r="F1743" i="6" s="1"/>
  <c r="F1744" i="6" s="1"/>
  <c r="F1745" i="6" s="1"/>
  <c r="F1746" i="6" s="1"/>
  <c r="F1747" i="6" s="1"/>
  <c r="F1748" i="6" s="1"/>
  <c r="F1749" i="6" s="1"/>
  <c r="F1750" i="6" s="1"/>
  <c r="F1751" i="6" s="1"/>
  <c r="F1752" i="6" s="1"/>
  <c r="F1753" i="6" s="1"/>
  <c r="F1754" i="6" s="1"/>
  <c r="F1755" i="6" s="1"/>
  <c r="F1756" i="6" s="1"/>
  <c r="F1757" i="6" s="1"/>
  <c r="F1758" i="6" s="1"/>
  <c r="F1759" i="6" s="1"/>
  <c r="F1760" i="6" s="1"/>
  <c r="F1761" i="6" s="1"/>
  <c r="F1762" i="6" s="1"/>
  <c r="F1763" i="6" s="1"/>
  <c r="F1764" i="6" s="1"/>
  <c r="F1765" i="6" s="1"/>
  <c r="F1766" i="6" s="1"/>
  <c r="F1767" i="6" s="1"/>
  <c r="F1768" i="6" s="1"/>
  <c r="F1769" i="6" s="1"/>
  <c r="F1770" i="6" s="1"/>
  <c r="F1771" i="6" s="1"/>
  <c r="F1772" i="6" s="1"/>
  <c r="F1773" i="6" s="1"/>
  <c r="F1774" i="6" s="1"/>
  <c r="F1775" i="6" s="1"/>
  <c r="F1776" i="6" s="1"/>
  <c r="F1777" i="6" s="1"/>
  <c r="E3" i="6"/>
  <c r="E4" i="6" s="1"/>
  <c r="E5" i="6" s="1"/>
  <c r="E6" i="6" s="1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16" i="6" s="1"/>
  <c r="E417" i="6" s="1"/>
  <c r="E418" i="6" s="1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E434" i="6" s="1"/>
  <c r="E435" i="6" s="1"/>
  <c r="E436" i="6" s="1"/>
  <c r="E437" i="6" s="1"/>
  <c r="E438" i="6" s="1"/>
  <c r="E439" i="6" s="1"/>
  <c r="E440" i="6" s="1"/>
  <c r="E441" i="6" s="1"/>
  <c r="E442" i="6" s="1"/>
  <c r="E443" i="6" s="1"/>
  <c r="E444" i="6" s="1"/>
  <c r="E445" i="6" s="1"/>
  <c r="E446" i="6" s="1"/>
  <c r="E447" i="6" s="1"/>
  <c r="E448" i="6" s="1"/>
  <c r="E449" i="6" s="1"/>
  <c r="E450" i="6" s="1"/>
  <c r="E451" i="6" s="1"/>
  <c r="E452" i="6" s="1"/>
  <c r="E453" i="6" s="1"/>
  <c r="E454" i="6" s="1"/>
  <c r="E455" i="6" s="1"/>
  <c r="E456" i="6" s="1"/>
  <c r="E457" i="6" s="1"/>
  <c r="E458" i="6" s="1"/>
  <c r="E459" i="6" s="1"/>
  <c r="E460" i="6" s="1"/>
  <c r="E461" i="6" s="1"/>
  <c r="E462" i="6" s="1"/>
  <c r="E463" i="6" s="1"/>
  <c r="E464" i="6" s="1"/>
  <c r="E465" i="6" s="1"/>
  <c r="E466" i="6" s="1"/>
  <c r="E467" i="6" s="1"/>
  <c r="E468" i="6" s="1"/>
  <c r="E469" i="6" s="1"/>
  <c r="E470" i="6" s="1"/>
  <c r="E471" i="6" s="1"/>
  <c r="E472" i="6" s="1"/>
  <c r="E473" i="6" s="1"/>
  <c r="E474" i="6" s="1"/>
  <c r="E475" i="6" s="1"/>
  <c r="E476" i="6" s="1"/>
  <c r="E477" i="6" s="1"/>
  <c r="E478" i="6" s="1"/>
  <c r="E479" i="6" s="1"/>
  <c r="E480" i="6" s="1"/>
  <c r="E481" i="6" s="1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493" i="6" s="1"/>
  <c r="E494" i="6" s="1"/>
  <c r="E495" i="6" s="1"/>
  <c r="E496" i="6" s="1"/>
  <c r="E497" i="6" s="1"/>
  <c r="E498" i="6" s="1"/>
  <c r="E499" i="6" s="1"/>
  <c r="E500" i="6" s="1"/>
  <c r="E501" i="6" s="1"/>
  <c r="E502" i="6" s="1"/>
  <c r="E503" i="6" s="1"/>
  <c r="E504" i="6" s="1"/>
  <c r="E505" i="6" s="1"/>
  <c r="E506" i="6" s="1"/>
  <c r="E507" i="6" s="1"/>
  <c r="E508" i="6" s="1"/>
  <c r="E509" i="6" s="1"/>
  <c r="E510" i="6" s="1"/>
  <c r="E511" i="6" s="1"/>
  <c r="E512" i="6" s="1"/>
  <c r="E513" i="6" s="1"/>
  <c r="E514" i="6" s="1"/>
  <c r="E515" i="6" s="1"/>
  <c r="E516" i="6" s="1"/>
  <c r="E517" i="6" s="1"/>
  <c r="E518" i="6" s="1"/>
  <c r="E519" i="6" s="1"/>
  <c r="E520" i="6" s="1"/>
  <c r="E521" i="6" s="1"/>
  <c r="E522" i="6" s="1"/>
  <c r="E523" i="6" s="1"/>
  <c r="E524" i="6" s="1"/>
  <c r="E525" i="6" s="1"/>
  <c r="E526" i="6" s="1"/>
  <c r="E527" i="6" s="1"/>
  <c r="E528" i="6" s="1"/>
  <c r="E529" i="6" s="1"/>
  <c r="E530" i="6" s="1"/>
  <c r="E531" i="6" s="1"/>
  <c r="E532" i="6" s="1"/>
  <c r="E533" i="6" s="1"/>
  <c r="E534" i="6" s="1"/>
  <c r="E535" i="6" s="1"/>
  <c r="E536" i="6" s="1"/>
  <c r="E537" i="6" s="1"/>
  <c r="E538" i="6" s="1"/>
  <c r="E539" i="6" s="1"/>
  <c r="E540" i="6" s="1"/>
  <c r="E541" i="6" s="1"/>
  <c r="E542" i="6" s="1"/>
  <c r="E543" i="6" s="1"/>
  <c r="E544" i="6" s="1"/>
  <c r="E545" i="6" s="1"/>
  <c r="E546" i="6" s="1"/>
  <c r="E547" i="6" s="1"/>
  <c r="E548" i="6" s="1"/>
  <c r="E549" i="6" s="1"/>
  <c r="E550" i="6" s="1"/>
  <c r="E551" i="6" s="1"/>
  <c r="E552" i="6" s="1"/>
  <c r="E553" i="6" s="1"/>
  <c r="E554" i="6" s="1"/>
  <c r="E555" i="6" s="1"/>
  <c r="E556" i="6" s="1"/>
  <c r="E557" i="6" s="1"/>
  <c r="E558" i="6" s="1"/>
  <c r="E559" i="6" s="1"/>
  <c r="E560" i="6" s="1"/>
  <c r="E561" i="6" s="1"/>
  <c r="E562" i="6" s="1"/>
  <c r="E563" i="6" s="1"/>
  <c r="E564" i="6" s="1"/>
  <c r="E565" i="6" s="1"/>
  <c r="E566" i="6" s="1"/>
  <c r="E567" i="6" s="1"/>
  <c r="E568" i="6" s="1"/>
  <c r="E569" i="6" s="1"/>
  <c r="E570" i="6" s="1"/>
  <c r="E571" i="6" s="1"/>
  <c r="E572" i="6" s="1"/>
  <c r="E573" i="6" s="1"/>
  <c r="E574" i="6" s="1"/>
  <c r="E575" i="6" s="1"/>
  <c r="E576" i="6" s="1"/>
  <c r="E577" i="6" s="1"/>
  <c r="E578" i="6" s="1"/>
  <c r="E579" i="6" s="1"/>
  <c r="E580" i="6" s="1"/>
  <c r="E581" i="6" s="1"/>
  <c r="E582" i="6" s="1"/>
  <c r="E583" i="6" s="1"/>
  <c r="E584" i="6" s="1"/>
  <c r="E585" i="6" s="1"/>
  <c r="E586" i="6" s="1"/>
  <c r="E587" i="6" s="1"/>
  <c r="E588" i="6" s="1"/>
  <c r="E589" i="6" s="1"/>
  <c r="E590" i="6" s="1"/>
  <c r="E591" i="6" s="1"/>
  <c r="E592" i="6" s="1"/>
  <c r="E593" i="6" s="1"/>
  <c r="E594" i="6" s="1"/>
  <c r="E595" i="6" s="1"/>
  <c r="E596" i="6" s="1"/>
  <c r="E597" i="6" s="1"/>
  <c r="E598" i="6" s="1"/>
  <c r="E599" i="6" s="1"/>
  <c r="E600" i="6" s="1"/>
  <c r="E601" i="6" s="1"/>
  <c r="E602" i="6" s="1"/>
  <c r="E603" i="6" s="1"/>
  <c r="E604" i="6" s="1"/>
  <c r="E605" i="6" s="1"/>
  <c r="E606" i="6" s="1"/>
  <c r="E607" i="6" s="1"/>
  <c r="E608" i="6" s="1"/>
  <c r="E609" i="6" s="1"/>
  <c r="E610" i="6" s="1"/>
  <c r="E611" i="6" s="1"/>
  <c r="E612" i="6" s="1"/>
  <c r="E613" i="6" s="1"/>
  <c r="E614" i="6" s="1"/>
  <c r="E615" i="6" s="1"/>
  <c r="E616" i="6" s="1"/>
  <c r="E617" i="6" s="1"/>
  <c r="E618" i="6" s="1"/>
  <c r="E619" i="6" s="1"/>
  <c r="E620" i="6" s="1"/>
  <c r="E621" i="6" s="1"/>
  <c r="E622" i="6" s="1"/>
  <c r="E623" i="6" s="1"/>
  <c r="E624" i="6" s="1"/>
  <c r="E625" i="6" s="1"/>
  <c r="E626" i="6" s="1"/>
  <c r="E627" i="6" s="1"/>
  <c r="E628" i="6" s="1"/>
  <c r="E629" i="6" s="1"/>
  <c r="E630" i="6" s="1"/>
  <c r="E631" i="6" s="1"/>
  <c r="E632" i="6" s="1"/>
  <c r="E633" i="6" s="1"/>
  <c r="E634" i="6" s="1"/>
  <c r="E635" i="6" s="1"/>
  <c r="E636" i="6" s="1"/>
  <c r="E637" i="6" s="1"/>
  <c r="E638" i="6" s="1"/>
  <c r="E639" i="6" s="1"/>
  <c r="E640" i="6" s="1"/>
  <c r="E641" i="6" s="1"/>
  <c r="E642" i="6" s="1"/>
  <c r="E643" i="6" s="1"/>
  <c r="E644" i="6" s="1"/>
  <c r="E645" i="6" s="1"/>
  <c r="E646" i="6" s="1"/>
  <c r="E647" i="6" s="1"/>
  <c r="E648" i="6" s="1"/>
  <c r="E649" i="6" s="1"/>
  <c r="E650" i="6" s="1"/>
  <c r="E651" i="6" s="1"/>
  <c r="E652" i="6" s="1"/>
  <c r="E653" i="6" s="1"/>
  <c r="E654" i="6" s="1"/>
  <c r="E655" i="6" s="1"/>
  <c r="E656" i="6" s="1"/>
  <c r="E657" i="6" s="1"/>
  <c r="E658" i="6" s="1"/>
  <c r="E659" i="6" s="1"/>
  <c r="E660" i="6" s="1"/>
  <c r="E661" i="6" s="1"/>
  <c r="E662" i="6" s="1"/>
  <c r="E663" i="6" s="1"/>
  <c r="E664" i="6" s="1"/>
  <c r="E665" i="6" s="1"/>
  <c r="E666" i="6" s="1"/>
  <c r="E667" i="6" s="1"/>
  <c r="E668" i="6" s="1"/>
  <c r="E669" i="6" s="1"/>
  <c r="E670" i="6" s="1"/>
  <c r="E671" i="6" s="1"/>
  <c r="E672" i="6" s="1"/>
  <c r="E673" i="6" s="1"/>
  <c r="E674" i="6" s="1"/>
  <c r="E675" i="6" s="1"/>
  <c r="E676" i="6" s="1"/>
  <c r="E677" i="6" s="1"/>
  <c r="E678" i="6" s="1"/>
  <c r="E679" i="6" s="1"/>
  <c r="E680" i="6" s="1"/>
  <c r="E681" i="6" s="1"/>
  <c r="E682" i="6" s="1"/>
  <c r="E683" i="6" s="1"/>
  <c r="E684" i="6" s="1"/>
  <c r="E685" i="6" s="1"/>
  <c r="E686" i="6" s="1"/>
  <c r="E687" i="6" s="1"/>
  <c r="E688" i="6" s="1"/>
  <c r="E689" i="6" s="1"/>
  <c r="E690" i="6" s="1"/>
  <c r="E691" i="6" s="1"/>
  <c r="E692" i="6" s="1"/>
  <c r="E693" i="6" s="1"/>
  <c r="E694" i="6" s="1"/>
  <c r="E695" i="6" s="1"/>
  <c r="E696" i="6" s="1"/>
  <c r="E697" i="6" s="1"/>
  <c r="E698" i="6" s="1"/>
  <c r="E699" i="6" s="1"/>
  <c r="E700" i="6" s="1"/>
  <c r="E701" i="6" s="1"/>
  <c r="E702" i="6" s="1"/>
  <c r="E703" i="6" s="1"/>
  <c r="E704" i="6" s="1"/>
  <c r="E705" i="6" s="1"/>
  <c r="E706" i="6" s="1"/>
  <c r="E707" i="6" s="1"/>
  <c r="E708" i="6" s="1"/>
  <c r="E709" i="6" s="1"/>
  <c r="E710" i="6" s="1"/>
  <c r="E711" i="6" s="1"/>
  <c r="E712" i="6" s="1"/>
  <c r="E713" i="6" s="1"/>
  <c r="E714" i="6" s="1"/>
  <c r="E715" i="6" s="1"/>
  <c r="E716" i="6" s="1"/>
  <c r="E717" i="6" s="1"/>
  <c r="E718" i="6" s="1"/>
  <c r="E719" i="6" s="1"/>
  <c r="E720" i="6" s="1"/>
  <c r="E721" i="6" s="1"/>
  <c r="E722" i="6" s="1"/>
  <c r="E723" i="6" s="1"/>
  <c r="E724" i="6" s="1"/>
  <c r="E725" i="6" s="1"/>
  <c r="E726" i="6" s="1"/>
  <c r="E727" i="6" s="1"/>
  <c r="E728" i="6" s="1"/>
  <c r="E729" i="6" s="1"/>
  <c r="E730" i="6" s="1"/>
  <c r="E731" i="6" s="1"/>
  <c r="E732" i="6" s="1"/>
  <c r="E733" i="6" s="1"/>
  <c r="E734" i="6" s="1"/>
  <c r="E735" i="6" s="1"/>
  <c r="E736" i="6" s="1"/>
  <c r="E737" i="6" s="1"/>
  <c r="E738" i="6" s="1"/>
  <c r="E739" i="6" s="1"/>
  <c r="E740" i="6" s="1"/>
  <c r="E741" i="6" s="1"/>
  <c r="E742" i="6" s="1"/>
  <c r="E743" i="6" s="1"/>
  <c r="E744" i="6" s="1"/>
  <c r="E745" i="6" s="1"/>
  <c r="E746" i="6" s="1"/>
  <c r="E747" i="6" s="1"/>
  <c r="E748" i="6" s="1"/>
  <c r="E749" i="6" s="1"/>
  <c r="E750" i="6" s="1"/>
  <c r="E751" i="6" s="1"/>
  <c r="E752" i="6" s="1"/>
  <c r="E753" i="6" s="1"/>
  <c r="E754" i="6" s="1"/>
  <c r="E755" i="6" s="1"/>
  <c r="E756" i="6" s="1"/>
  <c r="E757" i="6" s="1"/>
  <c r="E758" i="6" s="1"/>
  <c r="E759" i="6" s="1"/>
  <c r="E760" i="6" s="1"/>
  <c r="E761" i="6" s="1"/>
  <c r="E762" i="6" s="1"/>
  <c r="E763" i="6" s="1"/>
  <c r="E764" i="6" s="1"/>
  <c r="E765" i="6" s="1"/>
  <c r="E766" i="6" s="1"/>
  <c r="E767" i="6" s="1"/>
  <c r="E768" i="6" s="1"/>
  <c r="E769" i="6" s="1"/>
  <c r="E770" i="6" s="1"/>
  <c r="E771" i="6" s="1"/>
  <c r="E772" i="6" s="1"/>
  <c r="E773" i="6" s="1"/>
  <c r="E774" i="6" s="1"/>
  <c r="E775" i="6" s="1"/>
  <c r="E776" i="6" s="1"/>
  <c r="E777" i="6" s="1"/>
  <c r="E778" i="6" s="1"/>
  <c r="E779" i="6" s="1"/>
  <c r="E780" i="6" s="1"/>
  <c r="E781" i="6" s="1"/>
  <c r="E782" i="6" s="1"/>
  <c r="E783" i="6" s="1"/>
  <c r="E784" i="6" s="1"/>
  <c r="E785" i="6" s="1"/>
  <c r="E786" i="6" s="1"/>
  <c r="E787" i="6" s="1"/>
  <c r="E788" i="6" s="1"/>
  <c r="E789" i="6" s="1"/>
  <c r="E790" i="6" s="1"/>
  <c r="E791" i="6" s="1"/>
  <c r="E792" i="6" s="1"/>
  <c r="E793" i="6" s="1"/>
  <c r="E794" i="6" s="1"/>
  <c r="E795" i="6" s="1"/>
  <c r="E796" i="6" s="1"/>
  <c r="E797" i="6" s="1"/>
  <c r="E798" i="6" s="1"/>
  <c r="E799" i="6" s="1"/>
  <c r="E800" i="6" s="1"/>
  <c r="E801" i="6" s="1"/>
  <c r="E802" i="6" s="1"/>
  <c r="E803" i="6" s="1"/>
  <c r="E804" i="6" s="1"/>
  <c r="E805" i="6" s="1"/>
  <c r="E806" i="6" s="1"/>
  <c r="E807" i="6" s="1"/>
  <c r="E808" i="6" s="1"/>
  <c r="E809" i="6" s="1"/>
  <c r="E810" i="6" s="1"/>
  <c r="E811" i="6" s="1"/>
  <c r="E812" i="6" s="1"/>
  <c r="E813" i="6" s="1"/>
  <c r="E814" i="6" s="1"/>
  <c r="E815" i="6" s="1"/>
  <c r="E816" i="6" s="1"/>
  <c r="E817" i="6" s="1"/>
  <c r="E818" i="6" s="1"/>
  <c r="E819" i="6" s="1"/>
  <c r="E820" i="6" s="1"/>
  <c r="E821" i="6" s="1"/>
  <c r="E822" i="6" s="1"/>
  <c r="E823" i="6" s="1"/>
  <c r="E824" i="6" s="1"/>
  <c r="E825" i="6" s="1"/>
  <c r="E826" i="6" s="1"/>
  <c r="E827" i="6" s="1"/>
  <c r="E828" i="6" s="1"/>
  <c r="E829" i="6" s="1"/>
  <c r="E830" i="6" s="1"/>
  <c r="E831" i="6" s="1"/>
  <c r="E832" i="6" s="1"/>
  <c r="E833" i="6" s="1"/>
  <c r="E834" i="6" s="1"/>
  <c r="E835" i="6" s="1"/>
  <c r="E836" i="6" s="1"/>
  <c r="E837" i="6" s="1"/>
  <c r="E838" i="6" s="1"/>
  <c r="E839" i="6" s="1"/>
  <c r="E840" i="6" s="1"/>
  <c r="E841" i="6" s="1"/>
  <c r="E842" i="6" s="1"/>
  <c r="E843" i="6" s="1"/>
  <c r="E844" i="6" s="1"/>
  <c r="E845" i="6" s="1"/>
  <c r="E846" i="6" s="1"/>
  <c r="E847" i="6" s="1"/>
  <c r="E848" i="6" s="1"/>
  <c r="E849" i="6" s="1"/>
  <c r="E850" i="6" s="1"/>
  <c r="E851" i="6" s="1"/>
  <c r="E852" i="6" s="1"/>
  <c r="E853" i="6" s="1"/>
  <c r="E854" i="6" s="1"/>
  <c r="E855" i="6" s="1"/>
  <c r="E856" i="6" s="1"/>
  <c r="E857" i="6" s="1"/>
  <c r="E858" i="6" s="1"/>
  <c r="E859" i="6" s="1"/>
  <c r="E860" i="6" s="1"/>
  <c r="E861" i="6" s="1"/>
  <c r="E862" i="6" s="1"/>
  <c r="E863" i="6" s="1"/>
  <c r="E864" i="6" s="1"/>
  <c r="E865" i="6" s="1"/>
  <c r="E866" i="6" s="1"/>
  <c r="E867" i="6" s="1"/>
  <c r="E868" i="6" s="1"/>
  <c r="E869" i="6" s="1"/>
  <c r="E870" i="6" s="1"/>
  <c r="E871" i="6" s="1"/>
  <c r="E872" i="6" s="1"/>
  <c r="E873" i="6" s="1"/>
  <c r="E874" i="6" s="1"/>
  <c r="E875" i="6" s="1"/>
  <c r="E876" i="6" s="1"/>
  <c r="E877" i="6" s="1"/>
  <c r="E878" i="6" s="1"/>
  <c r="E879" i="6" s="1"/>
  <c r="E880" i="6" s="1"/>
  <c r="E881" i="6" s="1"/>
  <c r="E882" i="6" s="1"/>
  <c r="E883" i="6" s="1"/>
  <c r="E884" i="6" s="1"/>
  <c r="E885" i="6" s="1"/>
  <c r="E886" i="6" s="1"/>
  <c r="E887" i="6" s="1"/>
  <c r="E888" i="6" s="1"/>
  <c r="E889" i="6" s="1"/>
  <c r="E890" i="6" s="1"/>
  <c r="E891" i="6" s="1"/>
  <c r="E892" i="6" s="1"/>
  <c r="E893" i="6" s="1"/>
  <c r="E894" i="6" s="1"/>
  <c r="E895" i="6" s="1"/>
  <c r="E896" i="6" s="1"/>
  <c r="E897" i="6" s="1"/>
  <c r="E898" i="6" s="1"/>
  <c r="E899" i="6" s="1"/>
  <c r="E900" i="6" s="1"/>
  <c r="E901" i="6" s="1"/>
  <c r="E902" i="6" s="1"/>
  <c r="E903" i="6" s="1"/>
  <c r="E904" i="6" s="1"/>
  <c r="E905" i="6" s="1"/>
  <c r="E906" i="6" s="1"/>
  <c r="E907" i="6" s="1"/>
  <c r="E908" i="6" s="1"/>
  <c r="E909" i="6" s="1"/>
  <c r="E910" i="6" s="1"/>
  <c r="E911" i="6" s="1"/>
  <c r="E912" i="6" s="1"/>
  <c r="E913" i="6" s="1"/>
  <c r="E914" i="6" s="1"/>
  <c r="E915" i="6" s="1"/>
  <c r="E916" i="6" s="1"/>
  <c r="E917" i="6" s="1"/>
  <c r="E918" i="6" s="1"/>
  <c r="E919" i="6" s="1"/>
  <c r="E920" i="6" s="1"/>
  <c r="E921" i="6" s="1"/>
  <c r="E922" i="6" s="1"/>
  <c r="E923" i="6" s="1"/>
  <c r="E924" i="6" s="1"/>
  <c r="E925" i="6" s="1"/>
  <c r="E926" i="6" s="1"/>
  <c r="E927" i="6" s="1"/>
  <c r="E928" i="6" s="1"/>
  <c r="E929" i="6" s="1"/>
  <c r="E930" i="6" s="1"/>
  <c r="E931" i="6" s="1"/>
  <c r="E932" i="6" s="1"/>
  <c r="E933" i="6" s="1"/>
  <c r="E934" i="6" s="1"/>
  <c r="E935" i="6" s="1"/>
  <c r="E936" i="6" s="1"/>
  <c r="E937" i="6" s="1"/>
  <c r="E938" i="6" s="1"/>
  <c r="E939" i="6" s="1"/>
  <c r="E940" i="6" s="1"/>
  <c r="E941" i="6" s="1"/>
  <c r="E942" i="6" s="1"/>
  <c r="E943" i="6" s="1"/>
  <c r="E944" i="6" s="1"/>
  <c r="E945" i="6" s="1"/>
  <c r="E946" i="6" s="1"/>
  <c r="E947" i="6" s="1"/>
  <c r="E948" i="6" s="1"/>
  <c r="E949" i="6" s="1"/>
  <c r="E950" i="6" s="1"/>
  <c r="E951" i="6" s="1"/>
  <c r="E952" i="6" s="1"/>
  <c r="E953" i="6" s="1"/>
  <c r="E954" i="6" s="1"/>
  <c r="E955" i="6" s="1"/>
  <c r="E956" i="6" s="1"/>
  <c r="E957" i="6" s="1"/>
  <c r="E958" i="6" s="1"/>
  <c r="E959" i="6" s="1"/>
  <c r="E960" i="6" s="1"/>
  <c r="E961" i="6" s="1"/>
  <c r="E962" i="6" s="1"/>
  <c r="E963" i="6" s="1"/>
  <c r="E964" i="6" s="1"/>
  <c r="E965" i="6" s="1"/>
  <c r="E966" i="6" s="1"/>
  <c r="E967" i="6" s="1"/>
  <c r="E968" i="6" s="1"/>
  <c r="E969" i="6" s="1"/>
  <c r="E970" i="6" s="1"/>
  <c r="E971" i="6" s="1"/>
  <c r="E972" i="6" s="1"/>
  <c r="E973" i="6" s="1"/>
  <c r="E974" i="6" s="1"/>
  <c r="E975" i="6" s="1"/>
  <c r="E976" i="6" s="1"/>
  <c r="E977" i="6" s="1"/>
  <c r="E978" i="6" s="1"/>
  <c r="E979" i="6" s="1"/>
  <c r="E980" i="6" s="1"/>
  <c r="E981" i="6" s="1"/>
  <c r="E982" i="6" s="1"/>
  <c r="E983" i="6" s="1"/>
  <c r="E984" i="6" s="1"/>
  <c r="E985" i="6" s="1"/>
  <c r="E986" i="6" s="1"/>
  <c r="E987" i="6" s="1"/>
  <c r="E988" i="6" s="1"/>
  <c r="E989" i="6" s="1"/>
  <c r="E990" i="6" s="1"/>
  <c r="E991" i="6" s="1"/>
  <c r="E992" i="6" s="1"/>
  <c r="E993" i="6" s="1"/>
  <c r="E994" i="6" s="1"/>
  <c r="E995" i="6" s="1"/>
  <c r="E996" i="6" s="1"/>
  <c r="E997" i="6" s="1"/>
  <c r="E998" i="6" s="1"/>
  <c r="E999" i="6" s="1"/>
  <c r="E1000" i="6" s="1"/>
  <c r="E1001" i="6" s="1"/>
  <c r="E1002" i="6" s="1"/>
  <c r="E1003" i="6" s="1"/>
  <c r="E1004" i="6" s="1"/>
  <c r="E1005" i="6" s="1"/>
  <c r="E1006" i="6" s="1"/>
  <c r="E1007" i="6" s="1"/>
  <c r="E1008" i="6" s="1"/>
  <c r="E1009" i="6" s="1"/>
  <c r="E1010" i="6" s="1"/>
  <c r="E1011" i="6" s="1"/>
  <c r="E1012" i="6" s="1"/>
  <c r="E1013" i="6" s="1"/>
  <c r="E1014" i="6" s="1"/>
  <c r="E1015" i="6" s="1"/>
  <c r="E1016" i="6" s="1"/>
  <c r="E1017" i="6" s="1"/>
  <c r="E1018" i="6" s="1"/>
  <c r="E1019" i="6" s="1"/>
  <c r="E1020" i="6" s="1"/>
  <c r="E1021" i="6" s="1"/>
  <c r="E1022" i="6" s="1"/>
  <c r="E1023" i="6" s="1"/>
  <c r="E1024" i="6" s="1"/>
  <c r="E1025" i="6" s="1"/>
  <c r="E1026" i="6" s="1"/>
  <c r="E1027" i="6" s="1"/>
  <c r="E1028" i="6" s="1"/>
  <c r="E1029" i="6" s="1"/>
  <c r="E1030" i="6" s="1"/>
  <c r="E1031" i="6" s="1"/>
  <c r="E1032" i="6" s="1"/>
  <c r="E1033" i="6" s="1"/>
  <c r="E1034" i="6" s="1"/>
  <c r="E1035" i="6" s="1"/>
  <c r="E1036" i="6" s="1"/>
  <c r="E1037" i="6" s="1"/>
  <c r="E1038" i="6" s="1"/>
  <c r="E1039" i="6" s="1"/>
  <c r="E1040" i="6" s="1"/>
  <c r="E1041" i="6" s="1"/>
  <c r="E1042" i="6" s="1"/>
  <c r="E1043" i="6" s="1"/>
  <c r="E1044" i="6" s="1"/>
  <c r="E1045" i="6" s="1"/>
  <c r="E1046" i="6" s="1"/>
  <c r="E1047" i="6" s="1"/>
  <c r="E1048" i="6" s="1"/>
  <c r="E1049" i="6" s="1"/>
  <c r="E1050" i="6" s="1"/>
  <c r="E1051" i="6" s="1"/>
  <c r="E1052" i="6" s="1"/>
  <c r="E1053" i="6" s="1"/>
  <c r="E1054" i="6" s="1"/>
  <c r="E1055" i="6" s="1"/>
  <c r="E1056" i="6" s="1"/>
  <c r="E1057" i="6" s="1"/>
  <c r="E1058" i="6" s="1"/>
  <c r="E1059" i="6" s="1"/>
  <c r="E1060" i="6" s="1"/>
  <c r="E1061" i="6" s="1"/>
  <c r="E1062" i="6" s="1"/>
  <c r="E1063" i="6" s="1"/>
  <c r="E1064" i="6" s="1"/>
  <c r="E1065" i="6" s="1"/>
  <c r="E1066" i="6" s="1"/>
  <c r="E1067" i="6" s="1"/>
  <c r="E1068" i="6" s="1"/>
  <c r="E1069" i="6" s="1"/>
  <c r="E1070" i="6" s="1"/>
  <c r="E1071" i="6" s="1"/>
  <c r="E1072" i="6" s="1"/>
  <c r="E1073" i="6" s="1"/>
  <c r="E1074" i="6" s="1"/>
  <c r="E1075" i="6" s="1"/>
  <c r="E1076" i="6" s="1"/>
  <c r="E1077" i="6" s="1"/>
  <c r="E1078" i="6" s="1"/>
  <c r="E1079" i="6" s="1"/>
  <c r="E1080" i="6" s="1"/>
  <c r="E1081" i="6" s="1"/>
  <c r="E1082" i="6" s="1"/>
  <c r="E1083" i="6" s="1"/>
  <c r="E1084" i="6" s="1"/>
  <c r="E1085" i="6" s="1"/>
  <c r="E1086" i="6" s="1"/>
  <c r="E1087" i="6" s="1"/>
  <c r="E1088" i="6" s="1"/>
  <c r="E1089" i="6" s="1"/>
  <c r="E1090" i="6" s="1"/>
  <c r="E1091" i="6" s="1"/>
  <c r="E1092" i="6" s="1"/>
  <c r="E1093" i="6" s="1"/>
  <c r="E1094" i="6" s="1"/>
  <c r="E1095" i="6" s="1"/>
  <c r="E1096" i="6" s="1"/>
  <c r="E1097" i="6" s="1"/>
  <c r="E1098" i="6" s="1"/>
  <c r="E1099" i="6" s="1"/>
  <c r="E1100" i="6" s="1"/>
  <c r="E1101" i="6" s="1"/>
  <c r="E1102" i="6" s="1"/>
  <c r="E1103" i="6" s="1"/>
  <c r="E1104" i="6" s="1"/>
  <c r="E1105" i="6" s="1"/>
  <c r="E1106" i="6" s="1"/>
  <c r="E1107" i="6" s="1"/>
  <c r="E1108" i="6" s="1"/>
  <c r="E1109" i="6" s="1"/>
  <c r="E1110" i="6" s="1"/>
  <c r="E1111" i="6" s="1"/>
  <c r="E1112" i="6" s="1"/>
  <c r="E1113" i="6" s="1"/>
  <c r="E1114" i="6" s="1"/>
  <c r="E1115" i="6" s="1"/>
  <c r="E1116" i="6" s="1"/>
  <c r="E1117" i="6" s="1"/>
  <c r="E1118" i="6" s="1"/>
  <c r="E1119" i="6" s="1"/>
  <c r="E1120" i="6" s="1"/>
  <c r="E1121" i="6" s="1"/>
  <c r="E1122" i="6" s="1"/>
  <c r="E1123" i="6" s="1"/>
  <c r="E1124" i="6" s="1"/>
  <c r="E1125" i="6" s="1"/>
  <c r="E1126" i="6" s="1"/>
  <c r="E1127" i="6" s="1"/>
  <c r="E1128" i="6" s="1"/>
  <c r="E1129" i="6" s="1"/>
  <c r="E1130" i="6" s="1"/>
  <c r="E1131" i="6" s="1"/>
  <c r="E1132" i="6" s="1"/>
  <c r="E1133" i="6" s="1"/>
  <c r="E1134" i="6" s="1"/>
  <c r="E1135" i="6" s="1"/>
  <c r="E1136" i="6" s="1"/>
  <c r="E1137" i="6" s="1"/>
  <c r="E1138" i="6" s="1"/>
  <c r="E1139" i="6" s="1"/>
  <c r="E1140" i="6" s="1"/>
  <c r="E1141" i="6" s="1"/>
  <c r="E1142" i="6" s="1"/>
  <c r="E1143" i="6" s="1"/>
  <c r="E1144" i="6" s="1"/>
  <c r="E1145" i="6" s="1"/>
  <c r="E1146" i="6" s="1"/>
  <c r="E1147" i="6" s="1"/>
  <c r="E1148" i="6" s="1"/>
  <c r="E1149" i="6" s="1"/>
  <c r="E1150" i="6" s="1"/>
  <c r="E1151" i="6" s="1"/>
  <c r="E1152" i="6" s="1"/>
  <c r="E1153" i="6" s="1"/>
  <c r="E1154" i="6" s="1"/>
  <c r="E1155" i="6" s="1"/>
  <c r="E1156" i="6" s="1"/>
  <c r="E1157" i="6" s="1"/>
  <c r="E1158" i="6" s="1"/>
  <c r="E1159" i="6" s="1"/>
  <c r="E1160" i="6" s="1"/>
  <c r="E1161" i="6" s="1"/>
  <c r="E1162" i="6" s="1"/>
  <c r="E1163" i="6" s="1"/>
  <c r="E1164" i="6" s="1"/>
  <c r="E1165" i="6" s="1"/>
  <c r="E1166" i="6" s="1"/>
  <c r="E1167" i="6" s="1"/>
  <c r="E1168" i="6" s="1"/>
  <c r="E1169" i="6" s="1"/>
  <c r="E1170" i="6" s="1"/>
  <c r="E1171" i="6" s="1"/>
  <c r="E1172" i="6" s="1"/>
  <c r="E1173" i="6" s="1"/>
  <c r="E1174" i="6" s="1"/>
  <c r="E1175" i="6" s="1"/>
  <c r="E1176" i="6" s="1"/>
  <c r="E1177" i="6" s="1"/>
  <c r="E1178" i="6" s="1"/>
  <c r="E1179" i="6" s="1"/>
  <c r="E1180" i="6" s="1"/>
  <c r="E1181" i="6" s="1"/>
  <c r="E1182" i="6" s="1"/>
  <c r="E1183" i="6" s="1"/>
  <c r="E1184" i="6" s="1"/>
  <c r="E1185" i="6" s="1"/>
  <c r="E1186" i="6" s="1"/>
  <c r="E1187" i="6" s="1"/>
  <c r="E1188" i="6" s="1"/>
  <c r="E1189" i="6" s="1"/>
  <c r="E1190" i="6" s="1"/>
  <c r="E1191" i="6" s="1"/>
  <c r="E1192" i="6" s="1"/>
  <c r="E1193" i="6" s="1"/>
  <c r="E1194" i="6" s="1"/>
  <c r="E1195" i="6" s="1"/>
  <c r="E1196" i="6" s="1"/>
  <c r="E1197" i="6" s="1"/>
  <c r="E1198" i="6" s="1"/>
  <c r="E1199" i="6" s="1"/>
  <c r="E1200" i="6" s="1"/>
  <c r="E1201" i="6" s="1"/>
  <c r="E1202" i="6" s="1"/>
  <c r="E1203" i="6" s="1"/>
  <c r="E1204" i="6" s="1"/>
  <c r="E1205" i="6" s="1"/>
  <c r="E1206" i="6" s="1"/>
  <c r="E1207" i="6" s="1"/>
  <c r="E1208" i="6" s="1"/>
  <c r="E1209" i="6" s="1"/>
  <c r="E1210" i="6" s="1"/>
  <c r="E1211" i="6" s="1"/>
  <c r="E1212" i="6" s="1"/>
  <c r="E1213" i="6" s="1"/>
  <c r="E1214" i="6" s="1"/>
  <c r="E1215" i="6" s="1"/>
  <c r="E1216" i="6" s="1"/>
  <c r="E1217" i="6" s="1"/>
  <c r="E1218" i="6" s="1"/>
  <c r="E1219" i="6" s="1"/>
  <c r="E1220" i="6" s="1"/>
  <c r="E1221" i="6" s="1"/>
  <c r="E1222" i="6" s="1"/>
  <c r="E1223" i="6" s="1"/>
  <c r="E1224" i="6" s="1"/>
  <c r="E1225" i="6" s="1"/>
  <c r="E1226" i="6" s="1"/>
  <c r="E1227" i="6" s="1"/>
  <c r="E1228" i="6" s="1"/>
  <c r="E1229" i="6" s="1"/>
  <c r="E1230" i="6" s="1"/>
  <c r="E1231" i="6" s="1"/>
  <c r="E1232" i="6" s="1"/>
  <c r="E1233" i="6" s="1"/>
  <c r="E1234" i="6" s="1"/>
  <c r="E1235" i="6" s="1"/>
  <c r="E1236" i="6" s="1"/>
  <c r="E1237" i="6" s="1"/>
  <c r="E1238" i="6" s="1"/>
  <c r="E1239" i="6" s="1"/>
  <c r="E1240" i="6" s="1"/>
  <c r="E1241" i="6" s="1"/>
  <c r="E1242" i="6" s="1"/>
  <c r="E1243" i="6" s="1"/>
  <c r="E1244" i="6" s="1"/>
  <c r="E1245" i="6" s="1"/>
  <c r="E1246" i="6" s="1"/>
  <c r="E1247" i="6" s="1"/>
  <c r="E1248" i="6" s="1"/>
  <c r="E1249" i="6" s="1"/>
  <c r="E1250" i="6" s="1"/>
  <c r="E1251" i="6" s="1"/>
  <c r="E1252" i="6" s="1"/>
  <c r="E1253" i="6" s="1"/>
  <c r="E1254" i="6" s="1"/>
  <c r="E1255" i="6" s="1"/>
  <c r="E1256" i="6" s="1"/>
  <c r="E1257" i="6" s="1"/>
  <c r="E1258" i="6" s="1"/>
  <c r="E1259" i="6" s="1"/>
  <c r="E1260" i="6" s="1"/>
  <c r="E1261" i="6" s="1"/>
  <c r="E1262" i="6" s="1"/>
  <c r="E1263" i="6" s="1"/>
  <c r="E1264" i="6" s="1"/>
  <c r="E1265" i="6" s="1"/>
  <c r="E1266" i="6" s="1"/>
  <c r="E1267" i="6" s="1"/>
  <c r="E1268" i="6" s="1"/>
  <c r="E1269" i="6" s="1"/>
  <c r="E1270" i="6" s="1"/>
  <c r="E1271" i="6" s="1"/>
  <c r="E1272" i="6" s="1"/>
  <c r="E1273" i="6" s="1"/>
  <c r="E1274" i="6" s="1"/>
  <c r="E1275" i="6" s="1"/>
  <c r="E1276" i="6" s="1"/>
  <c r="E1277" i="6" s="1"/>
  <c r="E1278" i="6" s="1"/>
  <c r="E1279" i="6" s="1"/>
  <c r="E1280" i="6" s="1"/>
  <c r="E1281" i="6" s="1"/>
  <c r="E1282" i="6" s="1"/>
  <c r="E1283" i="6" s="1"/>
  <c r="E1284" i="6" s="1"/>
  <c r="E1285" i="6" s="1"/>
  <c r="E1286" i="6" s="1"/>
  <c r="E1287" i="6" s="1"/>
  <c r="E1288" i="6" s="1"/>
  <c r="E1289" i="6" s="1"/>
  <c r="E1290" i="6" s="1"/>
  <c r="E1291" i="6" s="1"/>
  <c r="E1292" i="6" s="1"/>
  <c r="E1293" i="6" s="1"/>
  <c r="E1294" i="6" s="1"/>
  <c r="E1295" i="6" s="1"/>
  <c r="E1296" i="6" s="1"/>
  <c r="E1297" i="6" s="1"/>
  <c r="E1298" i="6" s="1"/>
  <c r="E1299" i="6" s="1"/>
  <c r="E1300" i="6" s="1"/>
  <c r="E1301" i="6" s="1"/>
  <c r="E1302" i="6" s="1"/>
  <c r="E1303" i="6" s="1"/>
  <c r="E1304" i="6" s="1"/>
  <c r="E1305" i="6" s="1"/>
  <c r="E1306" i="6" s="1"/>
  <c r="E1307" i="6" s="1"/>
  <c r="E1308" i="6" s="1"/>
  <c r="E1309" i="6" s="1"/>
  <c r="E1310" i="6" s="1"/>
  <c r="E1311" i="6" s="1"/>
  <c r="E1312" i="6" s="1"/>
  <c r="E1313" i="6" s="1"/>
  <c r="E1314" i="6" s="1"/>
  <c r="E1315" i="6" s="1"/>
  <c r="E1316" i="6" s="1"/>
  <c r="E1317" i="6" s="1"/>
  <c r="E1318" i="6" s="1"/>
  <c r="E1319" i="6" s="1"/>
  <c r="E1320" i="6" s="1"/>
  <c r="E1321" i="6" s="1"/>
  <c r="E1322" i="6" s="1"/>
  <c r="E1323" i="6" s="1"/>
  <c r="E1324" i="6" s="1"/>
  <c r="E1325" i="6" s="1"/>
  <c r="E1326" i="6" s="1"/>
  <c r="E1327" i="6" s="1"/>
  <c r="E1328" i="6" s="1"/>
  <c r="E1329" i="6" s="1"/>
  <c r="E1330" i="6" s="1"/>
  <c r="E1331" i="6" s="1"/>
  <c r="E1332" i="6" s="1"/>
  <c r="E1333" i="6" s="1"/>
  <c r="E1334" i="6" s="1"/>
  <c r="E1335" i="6" s="1"/>
  <c r="E1336" i="6" s="1"/>
  <c r="E1337" i="6" s="1"/>
  <c r="E1338" i="6" s="1"/>
  <c r="E1339" i="6" s="1"/>
  <c r="E1340" i="6" s="1"/>
  <c r="E1341" i="6" s="1"/>
  <c r="E1342" i="6" s="1"/>
  <c r="E1343" i="6" s="1"/>
  <c r="E1344" i="6" s="1"/>
  <c r="E1345" i="6" s="1"/>
  <c r="E1346" i="6" s="1"/>
  <c r="E1347" i="6" s="1"/>
  <c r="E1348" i="6" s="1"/>
  <c r="E1349" i="6" s="1"/>
  <c r="E1350" i="6" s="1"/>
  <c r="E1351" i="6" s="1"/>
  <c r="E1352" i="6" s="1"/>
  <c r="E1353" i="6" s="1"/>
  <c r="E1354" i="6" s="1"/>
  <c r="E1355" i="6" s="1"/>
  <c r="E1356" i="6" s="1"/>
  <c r="E1357" i="6" s="1"/>
  <c r="E1358" i="6" s="1"/>
  <c r="E1359" i="6" s="1"/>
  <c r="E1360" i="6" s="1"/>
  <c r="E1361" i="6" s="1"/>
  <c r="E1362" i="6" s="1"/>
  <c r="E1363" i="6" s="1"/>
  <c r="E1364" i="6" s="1"/>
  <c r="E1365" i="6" s="1"/>
  <c r="E1366" i="6" s="1"/>
  <c r="E1367" i="6" s="1"/>
  <c r="E1368" i="6" s="1"/>
  <c r="E1369" i="6" s="1"/>
  <c r="E1370" i="6" s="1"/>
  <c r="E1371" i="6" s="1"/>
  <c r="E1372" i="6" s="1"/>
  <c r="E1373" i="6" s="1"/>
  <c r="E1374" i="6" s="1"/>
  <c r="E1375" i="6" s="1"/>
  <c r="E1376" i="6" s="1"/>
  <c r="E1377" i="6" s="1"/>
  <c r="E1378" i="6" s="1"/>
  <c r="E1379" i="6" s="1"/>
  <c r="E1380" i="6" s="1"/>
  <c r="E1381" i="6" s="1"/>
  <c r="E1382" i="6" s="1"/>
  <c r="E1383" i="6" s="1"/>
  <c r="E1384" i="6" s="1"/>
  <c r="E1385" i="6" s="1"/>
  <c r="E1386" i="6" s="1"/>
  <c r="E1387" i="6" s="1"/>
  <c r="E1388" i="6" s="1"/>
  <c r="E1389" i="6" s="1"/>
  <c r="E1390" i="6" s="1"/>
  <c r="E1391" i="6" s="1"/>
  <c r="E1392" i="6" s="1"/>
  <c r="E1393" i="6" s="1"/>
  <c r="E1394" i="6" s="1"/>
  <c r="E1395" i="6" s="1"/>
  <c r="E1396" i="6" s="1"/>
  <c r="E1397" i="6" s="1"/>
  <c r="E1398" i="6" s="1"/>
  <c r="E1399" i="6" s="1"/>
  <c r="E1400" i="6" s="1"/>
  <c r="E1401" i="6" s="1"/>
  <c r="E1402" i="6" s="1"/>
  <c r="E1403" i="6" s="1"/>
  <c r="E1404" i="6" s="1"/>
  <c r="E1405" i="6" s="1"/>
  <c r="E1406" i="6" s="1"/>
  <c r="E1407" i="6" s="1"/>
  <c r="E1408" i="6" s="1"/>
  <c r="E1409" i="6" s="1"/>
  <c r="E1410" i="6" s="1"/>
  <c r="E1411" i="6" s="1"/>
  <c r="E1412" i="6" s="1"/>
  <c r="E1413" i="6" s="1"/>
  <c r="E1414" i="6" s="1"/>
  <c r="E1415" i="6" s="1"/>
  <c r="E1416" i="6" s="1"/>
  <c r="E1417" i="6" s="1"/>
  <c r="E1418" i="6" s="1"/>
  <c r="E1419" i="6" s="1"/>
  <c r="E1420" i="6" s="1"/>
  <c r="E1421" i="6" s="1"/>
  <c r="E1422" i="6" s="1"/>
  <c r="E1423" i="6" s="1"/>
  <c r="E1424" i="6" s="1"/>
  <c r="E1425" i="6" s="1"/>
  <c r="E1426" i="6" s="1"/>
  <c r="E1427" i="6" s="1"/>
  <c r="E1428" i="6" s="1"/>
  <c r="E1429" i="6" s="1"/>
  <c r="E1430" i="6" s="1"/>
  <c r="E1431" i="6" s="1"/>
  <c r="E1432" i="6" s="1"/>
  <c r="E1433" i="6" s="1"/>
  <c r="E1434" i="6" s="1"/>
  <c r="E1435" i="6" s="1"/>
  <c r="E1436" i="6" s="1"/>
  <c r="E1437" i="6" s="1"/>
  <c r="E1438" i="6" s="1"/>
  <c r="E1439" i="6" s="1"/>
  <c r="E1440" i="6" s="1"/>
  <c r="E1441" i="6" s="1"/>
  <c r="E1442" i="6" s="1"/>
  <c r="E1443" i="6" s="1"/>
  <c r="E1444" i="6" s="1"/>
  <c r="E1445" i="6" s="1"/>
  <c r="E1446" i="6" s="1"/>
  <c r="E1447" i="6" s="1"/>
  <c r="E1448" i="6" s="1"/>
  <c r="E1449" i="6" s="1"/>
  <c r="E1450" i="6" s="1"/>
  <c r="E1451" i="6" s="1"/>
  <c r="E1452" i="6" s="1"/>
  <c r="E1453" i="6" s="1"/>
  <c r="E1454" i="6" s="1"/>
  <c r="E1455" i="6" s="1"/>
  <c r="E1456" i="6" s="1"/>
  <c r="E1457" i="6" s="1"/>
  <c r="E1458" i="6" s="1"/>
  <c r="E1459" i="6" s="1"/>
  <c r="E1460" i="6" s="1"/>
  <c r="E1461" i="6" s="1"/>
  <c r="E1462" i="6" s="1"/>
  <c r="E1463" i="6" s="1"/>
  <c r="E1464" i="6" s="1"/>
  <c r="E1465" i="6" s="1"/>
  <c r="E1466" i="6" s="1"/>
  <c r="E1467" i="6" s="1"/>
  <c r="E1468" i="6" s="1"/>
  <c r="E1469" i="6" s="1"/>
  <c r="E1470" i="6" s="1"/>
  <c r="E1471" i="6" s="1"/>
  <c r="E1472" i="6" s="1"/>
  <c r="E1473" i="6" s="1"/>
  <c r="E1474" i="6" s="1"/>
  <c r="E1475" i="6" s="1"/>
  <c r="E1476" i="6" s="1"/>
  <c r="E1477" i="6" s="1"/>
  <c r="E1478" i="6" s="1"/>
  <c r="E1479" i="6" s="1"/>
  <c r="E1480" i="6" s="1"/>
  <c r="E1481" i="6" s="1"/>
  <c r="E1482" i="6" s="1"/>
  <c r="E1483" i="6" s="1"/>
  <c r="E1484" i="6" s="1"/>
  <c r="E1485" i="6" s="1"/>
  <c r="E1486" i="6" s="1"/>
  <c r="E1487" i="6" s="1"/>
  <c r="E1488" i="6" s="1"/>
  <c r="E1489" i="6" s="1"/>
  <c r="E1490" i="6" s="1"/>
  <c r="E1491" i="6" s="1"/>
  <c r="E1492" i="6" s="1"/>
  <c r="E1493" i="6" s="1"/>
  <c r="E1494" i="6" s="1"/>
  <c r="E1495" i="6" s="1"/>
  <c r="E1496" i="6" s="1"/>
  <c r="E1497" i="6" s="1"/>
  <c r="E1498" i="6" s="1"/>
  <c r="E1499" i="6" s="1"/>
  <c r="E1500" i="6" s="1"/>
  <c r="E1501" i="6" s="1"/>
  <c r="E1502" i="6" s="1"/>
  <c r="E1503" i="6" s="1"/>
  <c r="E1504" i="6" s="1"/>
  <c r="E1505" i="6" s="1"/>
  <c r="E1506" i="6" s="1"/>
  <c r="E1507" i="6" s="1"/>
  <c r="E1508" i="6" s="1"/>
  <c r="E1509" i="6" s="1"/>
  <c r="E1510" i="6" s="1"/>
  <c r="E1511" i="6" s="1"/>
  <c r="E1512" i="6" s="1"/>
  <c r="E1513" i="6" s="1"/>
  <c r="E1514" i="6" s="1"/>
  <c r="E1515" i="6" s="1"/>
  <c r="E1516" i="6" s="1"/>
  <c r="E1517" i="6" s="1"/>
  <c r="E1518" i="6" s="1"/>
  <c r="E1519" i="6" s="1"/>
  <c r="E1520" i="6" s="1"/>
  <c r="E1521" i="6" s="1"/>
  <c r="E1522" i="6" s="1"/>
  <c r="E1523" i="6" s="1"/>
  <c r="E1524" i="6" s="1"/>
  <c r="E1525" i="6" s="1"/>
  <c r="E1526" i="6" s="1"/>
  <c r="E1527" i="6" s="1"/>
  <c r="E1528" i="6" s="1"/>
  <c r="E1529" i="6" s="1"/>
  <c r="E1530" i="6" s="1"/>
  <c r="E1531" i="6" s="1"/>
  <c r="E1532" i="6" s="1"/>
  <c r="E1533" i="6" s="1"/>
  <c r="E1534" i="6" s="1"/>
  <c r="E1535" i="6" s="1"/>
  <c r="E1536" i="6" s="1"/>
  <c r="E1537" i="6" s="1"/>
  <c r="E1538" i="6" s="1"/>
  <c r="E1539" i="6" s="1"/>
  <c r="E1540" i="6" s="1"/>
  <c r="E1541" i="6" s="1"/>
  <c r="E1542" i="6" s="1"/>
  <c r="E1543" i="6" s="1"/>
  <c r="E1544" i="6" s="1"/>
  <c r="E1545" i="6" s="1"/>
  <c r="E1546" i="6" s="1"/>
  <c r="E1547" i="6" s="1"/>
  <c r="E1548" i="6" s="1"/>
  <c r="E1549" i="6" s="1"/>
  <c r="E1550" i="6" s="1"/>
  <c r="E1551" i="6" s="1"/>
  <c r="E1552" i="6" s="1"/>
  <c r="E1553" i="6" s="1"/>
  <c r="E1554" i="6" s="1"/>
  <c r="E1555" i="6" s="1"/>
  <c r="E1556" i="6" s="1"/>
  <c r="E1557" i="6" s="1"/>
  <c r="E1558" i="6" s="1"/>
  <c r="E1559" i="6" s="1"/>
  <c r="E1560" i="6" s="1"/>
  <c r="E1561" i="6" s="1"/>
  <c r="E1562" i="6" s="1"/>
  <c r="E1563" i="6" s="1"/>
  <c r="E1564" i="6" s="1"/>
  <c r="E1565" i="6" s="1"/>
  <c r="E1566" i="6" s="1"/>
  <c r="E1567" i="6" s="1"/>
  <c r="E1568" i="6" s="1"/>
  <c r="E1569" i="6" s="1"/>
  <c r="E1570" i="6" s="1"/>
  <c r="E1571" i="6" s="1"/>
  <c r="E1572" i="6" s="1"/>
  <c r="E1573" i="6" s="1"/>
  <c r="E1574" i="6" s="1"/>
  <c r="E1575" i="6" s="1"/>
  <c r="E1576" i="6" s="1"/>
  <c r="E1577" i="6" s="1"/>
  <c r="E1578" i="6" s="1"/>
  <c r="E1579" i="6" s="1"/>
  <c r="E1580" i="6" s="1"/>
  <c r="E1581" i="6" s="1"/>
  <c r="E1582" i="6" s="1"/>
  <c r="E1583" i="6" s="1"/>
  <c r="E1584" i="6" s="1"/>
  <c r="E1585" i="6" s="1"/>
  <c r="E1586" i="6" s="1"/>
  <c r="E1587" i="6" s="1"/>
  <c r="E1588" i="6" s="1"/>
  <c r="E1589" i="6" s="1"/>
  <c r="E1590" i="6" s="1"/>
  <c r="E1591" i="6" s="1"/>
  <c r="E1592" i="6" s="1"/>
  <c r="E1593" i="6" s="1"/>
  <c r="E1594" i="6" s="1"/>
  <c r="E1595" i="6" s="1"/>
  <c r="E1596" i="6" s="1"/>
  <c r="E1597" i="6" s="1"/>
  <c r="E1598" i="6" s="1"/>
  <c r="E1599" i="6" s="1"/>
  <c r="E1600" i="6" s="1"/>
  <c r="E1601" i="6" s="1"/>
  <c r="E1602" i="6" s="1"/>
  <c r="E1603" i="6" s="1"/>
  <c r="E1604" i="6" s="1"/>
  <c r="E1605" i="6" s="1"/>
  <c r="E1606" i="6" s="1"/>
  <c r="E1607" i="6" s="1"/>
  <c r="E1608" i="6" s="1"/>
  <c r="E1609" i="6" s="1"/>
  <c r="E1610" i="6" s="1"/>
  <c r="E1611" i="6" s="1"/>
  <c r="E1612" i="6" s="1"/>
  <c r="E1613" i="6" s="1"/>
  <c r="E1614" i="6" s="1"/>
  <c r="E1615" i="6" s="1"/>
  <c r="E1616" i="6" s="1"/>
  <c r="E1617" i="6" s="1"/>
  <c r="E1618" i="6" s="1"/>
  <c r="E1619" i="6" s="1"/>
  <c r="E1620" i="6" s="1"/>
  <c r="E1621" i="6" s="1"/>
  <c r="E1622" i="6" s="1"/>
  <c r="E1623" i="6" s="1"/>
  <c r="E1624" i="6" s="1"/>
  <c r="E1625" i="6" s="1"/>
  <c r="E1626" i="6" s="1"/>
  <c r="E1627" i="6" s="1"/>
  <c r="E1628" i="6" s="1"/>
  <c r="E1629" i="6" s="1"/>
  <c r="E1630" i="6" s="1"/>
  <c r="E1631" i="6" s="1"/>
  <c r="E1632" i="6" s="1"/>
  <c r="E1633" i="6" s="1"/>
  <c r="E1634" i="6" s="1"/>
  <c r="E1635" i="6" s="1"/>
  <c r="E1636" i="6" s="1"/>
  <c r="E1637" i="6" s="1"/>
  <c r="E1638" i="6" s="1"/>
  <c r="E1639" i="6" s="1"/>
  <c r="E1640" i="6" s="1"/>
  <c r="E1641" i="6" s="1"/>
  <c r="E1642" i="6" s="1"/>
  <c r="E1643" i="6" s="1"/>
  <c r="E1644" i="6" s="1"/>
  <c r="E1645" i="6" s="1"/>
  <c r="E1646" i="6" s="1"/>
  <c r="E1647" i="6" s="1"/>
  <c r="E1648" i="6" s="1"/>
  <c r="E1649" i="6" s="1"/>
  <c r="E1650" i="6" s="1"/>
  <c r="E1651" i="6" s="1"/>
  <c r="E1652" i="6" s="1"/>
  <c r="E1653" i="6" s="1"/>
  <c r="E1654" i="6" s="1"/>
  <c r="E1655" i="6" s="1"/>
  <c r="E1656" i="6" s="1"/>
  <c r="E1657" i="6" s="1"/>
  <c r="E1658" i="6" s="1"/>
  <c r="E1659" i="6" s="1"/>
  <c r="E1660" i="6" s="1"/>
  <c r="E1661" i="6" s="1"/>
  <c r="E1662" i="6" s="1"/>
  <c r="E1663" i="6" s="1"/>
  <c r="E1664" i="6" s="1"/>
  <c r="E1665" i="6" s="1"/>
  <c r="E1666" i="6" s="1"/>
  <c r="E1667" i="6" s="1"/>
  <c r="E1668" i="6" s="1"/>
  <c r="E1669" i="6" s="1"/>
  <c r="E1670" i="6" s="1"/>
  <c r="E1671" i="6" s="1"/>
  <c r="E1672" i="6" s="1"/>
  <c r="E1673" i="6" s="1"/>
  <c r="E1674" i="6" s="1"/>
  <c r="E1675" i="6" s="1"/>
  <c r="E1676" i="6" s="1"/>
  <c r="E1677" i="6" s="1"/>
  <c r="E1678" i="6" s="1"/>
  <c r="E1679" i="6" s="1"/>
  <c r="E1680" i="6" s="1"/>
  <c r="E1681" i="6" s="1"/>
  <c r="E1682" i="6" s="1"/>
  <c r="E1683" i="6" s="1"/>
  <c r="E1684" i="6" s="1"/>
  <c r="E1685" i="6" s="1"/>
  <c r="E1686" i="6" s="1"/>
  <c r="E1687" i="6" s="1"/>
  <c r="E1688" i="6" s="1"/>
  <c r="E1689" i="6" s="1"/>
  <c r="E1690" i="6" s="1"/>
  <c r="E1691" i="6" s="1"/>
  <c r="E1692" i="6" s="1"/>
  <c r="E1693" i="6" s="1"/>
  <c r="E1694" i="6" s="1"/>
  <c r="E1695" i="6" s="1"/>
  <c r="E1696" i="6" s="1"/>
  <c r="E1697" i="6" s="1"/>
  <c r="E1698" i="6" s="1"/>
  <c r="E1699" i="6" s="1"/>
  <c r="E1700" i="6" s="1"/>
  <c r="E1701" i="6" s="1"/>
  <c r="E1702" i="6" s="1"/>
  <c r="E1703" i="6" s="1"/>
  <c r="E1704" i="6" s="1"/>
  <c r="E1705" i="6" s="1"/>
  <c r="E1706" i="6" s="1"/>
  <c r="E1707" i="6" s="1"/>
  <c r="E1708" i="6" s="1"/>
  <c r="E1709" i="6" s="1"/>
  <c r="E1710" i="6" s="1"/>
  <c r="E1711" i="6" s="1"/>
  <c r="E1712" i="6" s="1"/>
  <c r="E1713" i="6" s="1"/>
  <c r="E1714" i="6" s="1"/>
  <c r="E1715" i="6" s="1"/>
  <c r="E1716" i="6" s="1"/>
  <c r="E1717" i="6" s="1"/>
  <c r="E1718" i="6" s="1"/>
  <c r="E1719" i="6" s="1"/>
  <c r="E1720" i="6" s="1"/>
  <c r="E1721" i="6" s="1"/>
  <c r="E1722" i="6" s="1"/>
  <c r="E1723" i="6" s="1"/>
  <c r="E1724" i="6" s="1"/>
  <c r="E1725" i="6" s="1"/>
  <c r="E1726" i="6" s="1"/>
  <c r="E1727" i="6" s="1"/>
  <c r="E1728" i="6" s="1"/>
  <c r="E1729" i="6" s="1"/>
  <c r="E1730" i="6" s="1"/>
  <c r="E1731" i="6" s="1"/>
  <c r="E1732" i="6" s="1"/>
  <c r="E1733" i="6" s="1"/>
  <c r="E1734" i="6" s="1"/>
  <c r="E1735" i="6" s="1"/>
  <c r="E1736" i="6" s="1"/>
  <c r="E1737" i="6" s="1"/>
  <c r="E1738" i="6" s="1"/>
  <c r="E1739" i="6" s="1"/>
  <c r="E1740" i="6" s="1"/>
  <c r="E1741" i="6" s="1"/>
  <c r="E1742" i="6" s="1"/>
  <c r="E1743" i="6" s="1"/>
  <c r="E1744" i="6" s="1"/>
  <c r="E1745" i="6" s="1"/>
  <c r="E1746" i="6" s="1"/>
  <c r="E1747" i="6" s="1"/>
  <c r="E1748" i="6" s="1"/>
  <c r="E1749" i="6" s="1"/>
  <c r="E1750" i="6" s="1"/>
  <c r="E1751" i="6" s="1"/>
  <c r="E1752" i="6" s="1"/>
  <c r="E1753" i="6" s="1"/>
  <c r="E1754" i="6" s="1"/>
  <c r="E1755" i="6" s="1"/>
  <c r="E1756" i="6" s="1"/>
  <c r="E1757" i="6" s="1"/>
  <c r="E1758" i="6" s="1"/>
  <c r="E1759" i="6" s="1"/>
  <c r="E1760" i="6" s="1"/>
  <c r="E1761" i="6" s="1"/>
  <c r="E1762" i="6" s="1"/>
  <c r="E1763" i="6" s="1"/>
  <c r="E1764" i="6" s="1"/>
  <c r="E1765" i="6" s="1"/>
  <c r="E1766" i="6" s="1"/>
  <c r="E1767" i="6" s="1"/>
  <c r="E1768" i="6" s="1"/>
  <c r="E1769" i="6" s="1"/>
  <c r="E1770" i="6" s="1"/>
  <c r="E1771" i="6" s="1"/>
  <c r="E1772" i="6" s="1"/>
  <c r="E1773" i="6" s="1"/>
  <c r="E1774" i="6" s="1"/>
  <c r="E1775" i="6" s="1"/>
  <c r="E1776" i="6" s="1"/>
  <c r="E1777" i="6" s="1"/>
  <c r="E2" i="3"/>
  <c r="J2" i="3" s="1"/>
  <c r="J3" i="3" s="1"/>
  <c r="J4" i="3" s="1"/>
  <c r="J5" i="3" s="1"/>
  <c r="F11" i="21"/>
  <c r="F12" i="2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/>
  <c r="F25" i="21" s="1"/>
  <c r="F26" i="21"/>
  <c r="F27" i="21" s="1"/>
  <c r="F28" i="2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J7" i="22"/>
  <c r="J8" i="22" s="1"/>
  <c r="L6" i="22"/>
  <c r="O6" i="22"/>
  <c r="J78" i="24"/>
  <c r="J79" i="24"/>
  <c r="G16" i="29"/>
  <c r="E20" i="30"/>
  <c r="F18" i="30"/>
  <c r="G18" i="30" s="1"/>
  <c r="I18" i="30"/>
  <c r="J18" i="30"/>
  <c r="C17" i="30"/>
  <c r="D17" i="30"/>
  <c r="J8" i="23"/>
  <c r="A8" i="32"/>
  <c r="B1001" i="1"/>
  <c r="B917" i="6"/>
  <c r="M917" i="6"/>
  <c r="P917" i="6" s="1"/>
  <c r="A1005" i="1"/>
  <c r="A921" i="6" s="1"/>
  <c r="B1009" i="1"/>
  <c r="B925" i="6"/>
  <c r="M925" i="6" s="1"/>
  <c r="P925" i="6" s="1"/>
  <c r="A1013" i="1"/>
  <c r="A929" i="6"/>
  <c r="B1017" i="1"/>
  <c r="B933" i="6"/>
  <c r="M933" i="6"/>
  <c r="P933" i="6" s="1"/>
  <c r="A1021" i="1"/>
  <c r="A937" i="6" s="1"/>
  <c r="B1025" i="1"/>
  <c r="B941" i="6"/>
  <c r="M941" i="6" s="1"/>
  <c r="P941" i="6" s="1"/>
  <c r="A1029" i="1"/>
  <c r="A945" i="6"/>
  <c r="B1033" i="1"/>
  <c r="B949" i="6"/>
  <c r="M949" i="6"/>
  <c r="P949" i="6"/>
  <c r="A1037" i="1"/>
  <c r="A953" i="6" s="1"/>
  <c r="B1041" i="1"/>
  <c r="B957" i="6"/>
  <c r="M957" i="6"/>
  <c r="P957" i="6" s="1"/>
  <c r="A1045" i="1"/>
  <c r="A961" i="6" s="1"/>
  <c r="B1049" i="1"/>
  <c r="B965" i="6" s="1"/>
  <c r="M965" i="6" s="1"/>
  <c r="P965" i="6"/>
  <c r="A1053" i="1"/>
  <c r="A969" i="6"/>
  <c r="B1057" i="1"/>
  <c r="B973" i="6" s="1"/>
  <c r="M973" i="6" s="1"/>
  <c r="P973" i="6" s="1"/>
  <c r="A1061" i="1"/>
  <c r="A977" i="6"/>
  <c r="B1065" i="1"/>
  <c r="B981" i="6"/>
  <c r="M981" i="6"/>
  <c r="P981" i="6" s="1"/>
  <c r="A1069" i="1"/>
  <c r="A985" i="6" s="1"/>
  <c r="B1073" i="1"/>
  <c r="B989" i="6"/>
  <c r="M989" i="6" s="1"/>
  <c r="P989" i="6"/>
  <c r="A1077" i="1"/>
  <c r="A993" i="6" s="1"/>
  <c r="B1081" i="1"/>
  <c r="B997" i="6"/>
  <c r="M997" i="6"/>
  <c r="P997" i="6" s="1"/>
  <c r="A1085" i="1"/>
  <c r="A1001" i="6" s="1"/>
  <c r="B1089" i="1"/>
  <c r="B1005" i="6"/>
  <c r="M1005" i="6" s="1"/>
  <c r="P1005" i="6" s="1"/>
  <c r="A1093" i="1"/>
  <c r="A1009" i="6"/>
  <c r="B1097" i="1"/>
  <c r="B1013" i="6"/>
  <c r="M1013" i="6"/>
  <c r="P1013" i="6"/>
  <c r="A1101" i="1"/>
  <c r="A1017" i="6" s="1"/>
  <c r="B1105" i="1"/>
  <c r="B1021" i="6" s="1"/>
  <c r="M1021" i="6" s="1"/>
  <c r="P1021" i="6" s="1"/>
  <c r="A1109" i="1"/>
  <c r="A1025" i="6"/>
  <c r="B1113" i="1"/>
  <c r="B1029" i="6" s="1"/>
  <c r="M1029" i="6" s="1"/>
  <c r="P1029" i="6" s="1"/>
  <c r="A1117" i="1"/>
  <c r="A1033" i="6"/>
  <c r="B1121" i="1"/>
  <c r="B1037" i="6" s="1"/>
  <c r="M1037" i="6" s="1"/>
  <c r="P1037" i="6" s="1"/>
  <c r="A1125" i="1"/>
  <c r="A1041" i="6" s="1"/>
  <c r="B1129" i="1"/>
  <c r="B1045" i="6"/>
  <c r="M1045" i="6"/>
  <c r="P1045" i="6"/>
  <c r="A1133" i="1"/>
  <c r="A1049" i="6" s="1"/>
  <c r="B1137" i="1"/>
  <c r="B1053" i="6"/>
  <c r="M1053" i="6" s="1"/>
  <c r="P1053" i="6" s="1"/>
  <c r="A1141" i="1"/>
  <c r="A1057" i="6" s="1"/>
  <c r="B1145" i="1"/>
  <c r="B1061" i="6" s="1"/>
  <c r="M1061" i="6" s="1"/>
  <c r="P1061" i="6" s="1"/>
  <c r="A1149" i="1"/>
  <c r="A1065" i="6" s="1"/>
  <c r="B1153" i="1"/>
  <c r="B1069" i="6" s="1"/>
  <c r="M1069" i="6" s="1"/>
  <c r="P1069" i="6" s="1"/>
  <c r="A1157" i="1"/>
  <c r="A1073" i="6"/>
  <c r="B1161" i="1"/>
  <c r="B1077" i="6"/>
  <c r="M1077" i="6" s="1"/>
  <c r="P1077" i="6" s="1"/>
  <c r="A1165" i="1"/>
  <c r="A1081" i="6" s="1"/>
  <c r="B1169" i="1"/>
  <c r="B1085" i="6" s="1"/>
  <c r="M1085" i="6" s="1"/>
  <c r="P1085" i="6" s="1"/>
  <c r="A1174" i="1"/>
  <c r="A1090" i="6" s="1"/>
  <c r="B1179" i="1"/>
  <c r="B1095" i="6" s="1"/>
  <c r="M1095" i="6" s="1"/>
  <c r="P1095" i="6" s="1"/>
  <c r="A1184" i="1"/>
  <c r="A1100" i="6"/>
  <c r="B1189" i="1"/>
  <c r="B1105" i="6"/>
  <c r="M1105" i="6" s="1"/>
  <c r="P1105" i="6" s="1"/>
  <c r="A1194" i="1"/>
  <c r="A1110" i="6" s="1"/>
  <c r="A1199" i="1"/>
  <c r="A1115" i="6" s="1"/>
  <c r="A1204" i="1"/>
  <c r="A1120" i="6"/>
  <c r="A1209" i="1"/>
  <c r="A1125" i="6" s="1"/>
  <c r="A1219" i="1"/>
  <c r="A1135" i="6"/>
  <c r="B1223" i="1"/>
  <c r="B1139" i="6"/>
  <c r="M1139" i="6" s="1"/>
  <c r="P1139" i="6" s="1"/>
  <c r="A1229" i="1"/>
  <c r="A1145" i="6" s="1"/>
  <c r="B1233" i="1"/>
  <c r="B1149" i="6" s="1"/>
  <c r="M1149" i="6" s="1"/>
  <c r="P1149" i="6" s="1"/>
  <c r="A1238" i="1"/>
  <c r="A1154" i="6"/>
  <c r="B1243" i="1"/>
  <c r="B1159" i="6" s="1"/>
  <c r="M1159" i="6" s="1"/>
  <c r="P1159" i="6"/>
  <c r="A1248" i="1"/>
  <c r="A1164" i="6"/>
  <c r="B1253" i="1"/>
  <c r="B1169" i="6"/>
  <c r="M1169" i="6"/>
  <c r="P1169" i="6" s="1"/>
  <c r="A1258" i="1"/>
  <c r="A1174" i="6"/>
  <c r="A1263" i="1"/>
  <c r="A1179" i="6" s="1"/>
  <c r="A1268" i="1"/>
  <c r="A1184" i="6" s="1"/>
  <c r="A1273" i="1"/>
  <c r="A1189" i="6" s="1"/>
  <c r="A1283" i="1"/>
  <c r="A1199" i="6"/>
  <c r="B1287" i="1"/>
  <c r="B1203" i="6"/>
  <c r="M1203" i="6"/>
  <c r="P1203" i="6"/>
  <c r="A1293" i="1"/>
  <c r="A1209" i="6"/>
  <c r="B1297" i="1"/>
  <c r="B1213" i="6" s="1"/>
  <c r="M1213" i="6" s="1"/>
  <c r="P1213" i="6" s="1"/>
  <c r="A1302" i="1"/>
  <c r="A1218" i="6" s="1"/>
  <c r="B1307" i="1"/>
  <c r="B1223" i="6" s="1"/>
  <c r="M1223" i="6" s="1"/>
  <c r="P1223" i="6" s="1"/>
  <c r="A1312" i="1"/>
  <c r="A1228" i="6"/>
  <c r="B1317" i="1"/>
  <c r="B1233" i="6"/>
  <c r="M1233" i="6" s="1"/>
  <c r="P1233" i="6" s="1"/>
  <c r="A1322" i="1"/>
  <c r="A1238" i="6"/>
  <c r="A1327" i="1"/>
  <c r="A1243" i="6"/>
  <c r="A1332" i="1"/>
  <c r="A1248" i="6" s="1"/>
  <c r="A1337" i="1"/>
  <c r="A1253" i="6" s="1"/>
  <c r="A1347" i="1"/>
  <c r="A1263" i="6" s="1"/>
  <c r="B1351" i="1"/>
  <c r="B1267" i="6"/>
  <c r="M1267" i="6"/>
  <c r="P1267" i="6" s="1"/>
  <c r="A1357" i="1"/>
  <c r="A1273" i="6"/>
  <c r="B1361" i="1"/>
  <c r="B1277" i="6" s="1"/>
  <c r="M1277" i="6" s="1"/>
  <c r="P1277" i="6" s="1"/>
  <c r="A1366" i="1"/>
  <c r="A1282" i="6"/>
  <c r="B1371" i="1"/>
  <c r="B1287" i="6" s="1"/>
  <c r="M1287" i="6" s="1"/>
  <c r="P1287" i="6" s="1"/>
  <c r="B1856" i="1"/>
  <c r="B1772" i="6"/>
  <c r="M1772" i="6"/>
  <c r="P1772" i="6"/>
  <c r="A1853" i="1"/>
  <c r="A1769" i="6"/>
  <c r="B1849" i="1"/>
  <c r="B1765" i="6"/>
  <c r="M1765" i="6"/>
  <c r="P1765" i="6" s="1"/>
  <c r="A1843" i="1"/>
  <c r="A1759" i="6"/>
  <c r="B1832" i="1"/>
  <c r="B1748" i="6" s="1"/>
  <c r="M1748" i="6"/>
  <c r="P1748" i="6"/>
  <c r="A1829" i="1"/>
  <c r="A1745" i="6"/>
  <c r="B1822" i="1"/>
  <c r="B1738" i="6"/>
  <c r="M1738" i="6"/>
  <c r="P1738" i="6" s="1"/>
  <c r="A1819" i="1"/>
  <c r="A1735" i="6" s="1"/>
  <c r="B1807" i="1"/>
  <c r="B1723" i="6"/>
  <c r="M1723" i="6" s="1"/>
  <c r="P1723" i="6" s="1"/>
  <c r="A1797" i="1"/>
  <c r="A1713" i="6" s="1"/>
  <c r="A1791" i="1"/>
  <c r="A1707" i="6"/>
  <c r="B1786" i="1"/>
  <c r="B1702" i="6"/>
  <c r="M1702" i="6" s="1"/>
  <c r="P1702" i="6" s="1"/>
  <c r="A1783" i="1"/>
  <c r="A1699" i="6"/>
  <c r="B1770" i="1"/>
  <c r="B1686" i="6"/>
  <c r="M1686" i="6" s="1"/>
  <c r="P1686" i="6" s="1"/>
  <c r="B1764" i="1"/>
  <c r="B1680" i="6"/>
  <c r="M1680" i="6" s="1"/>
  <c r="P1680" i="6" s="1"/>
  <c r="B1756" i="1"/>
  <c r="B1672" i="6" s="1"/>
  <c r="M1672" i="6" s="1"/>
  <c r="P1672" i="6" s="1"/>
  <c r="B1751" i="1"/>
  <c r="B1667" i="6"/>
  <c r="M1667" i="6" s="1"/>
  <c r="P1667" i="6" s="1"/>
  <c r="B1746" i="1"/>
  <c r="B1662" i="6"/>
  <c r="M1662" i="6"/>
  <c r="P1662" i="6" s="1"/>
  <c r="A1741" i="1"/>
  <c r="A1657" i="6" s="1"/>
  <c r="B1736" i="1"/>
  <c r="B1652" i="6" s="1"/>
  <c r="M1652" i="6"/>
  <c r="P1652" i="6" s="1"/>
  <c r="A1731" i="1"/>
  <c r="A1647" i="6"/>
  <c r="B1716" i="1"/>
  <c r="B1632" i="6"/>
  <c r="M1632" i="6" s="1"/>
  <c r="P1632" i="6" s="1"/>
  <c r="B1712" i="1"/>
  <c r="B1628" i="6"/>
  <c r="M1628" i="6"/>
  <c r="P1628" i="6"/>
  <c r="B1708" i="1"/>
  <c r="B1624" i="6"/>
  <c r="M1624" i="6" s="1"/>
  <c r="P1624" i="6" s="1"/>
  <c r="B1703" i="1"/>
  <c r="B1619" i="6" s="1"/>
  <c r="M1619" i="6" s="1"/>
  <c r="P1619" i="6" s="1"/>
  <c r="B1698" i="1"/>
  <c r="B1614" i="6" s="1"/>
  <c r="M1614" i="6" s="1"/>
  <c r="P1614" i="6" s="1"/>
  <c r="B1693" i="1"/>
  <c r="B1609" i="6"/>
  <c r="M1609" i="6" s="1"/>
  <c r="P1609" i="6" s="1"/>
  <c r="B1689" i="1"/>
  <c r="B1605" i="6"/>
  <c r="M1605" i="6" s="1"/>
  <c r="P1605" i="6" s="1"/>
  <c r="B1685" i="1"/>
  <c r="B1601" i="6" s="1"/>
  <c r="M1601" i="6" s="1"/>
  <c r="P1601" i="6"/>
  <c r="B1681" i="1"/>
  <c r="B1597" i="6"/>
  <c r="M1597" i="6"/>
  <c r="P1597" i="6" s="1"/>
  <c r="A1671" i="1"/>
  <c r="A1587" i="6"/>
  <c r="B1664" i="1"/>
  <c r="B1580" i="6" s="1"/>
  <c r="M1580" i="6"/>
  <c r="P1580" i="6" s="1"/>
  <c r="B1660" i="1"/>
  <c r="B1576" i="6" s="1"/>
  <c r="M1576" i="6"/>
  <c r="P1576" i="6"/>
  <c r="B1652" i="1"/>
  <c r="B1568" i="6"/>
  <c r="M1568" i="6"/>
  <c r="P1568" i="6"/>
  <c r="B1637" i="1"/>
  <c r="B1553" i="6"/>
  <c r="M1553" i="6"/>
  <c r="P1553" i="6" s="1"/>
  <c r="A1624" i="1"/>
  <c r="A1540" i="6"/>
  <c r="B1607" i="1"/>
  <c r="B1523" i="6" s="1"/>
  <c r="M1523" i="6" s="1"/>
  <c r="P1523" i="6" s="1"/>
  <c r="B1591" i="1"/>
  <c r="B1507" i="6" s="1"/>
  <c r="M1507" i="6" s="1"/>
  <c r="P1507" i="6" s="1"/>
  <c r="A1556" i="1"/>
  <c r="A1472" i="6"/>
  <c r="B1516" i="1"/>
  <c r="B1432" i="6"/>
  <c r="M1432" i="6" s="1"/>
  <c r="P1432" i="6" s="1"/>
  <c r="B1484" i="1"/>
  <c r="B1400" i="6"/>
  <c r="M1400" i="6"/>
  <c r="P1400" i="6"/>
  <c r="A1468" i="1"/>
  <c r="A1384" i="6" s="1"/>
  <c r="B1434" i="1"/>
  <c r="B1350" i="6"/>
  <c r="M1350" i="6" s="1"/>
  <c r="P1350" i="6" s="1"/>
  <c r="A1388" i="1"/>
  <c r="A1304" i="6"/>
  <c r="A481" i="1"/>
  <c r="A397" i="6"/>
  <c r="B296" i="1"/>
  <c r="B212" i="6"/>
  <c r="M212" i="6"/>
  <c r="P212" i="6" s="1"/>
  <c r="B575" i="1"/>
  <c r="B491" i="6"/>
  <c r="M491" i="6" s="1"/>
  <c r="P491" i="6" s="1"/>
  <c r="B577" i="1"/>
  <c r="B493" i="6"/>
  <c r="M493" i="6" s="1"/>
  <c r="P493" i="6"/>
  <c r="A579" i="1"/>
  <c r="A495" i="6" s="1"/>
  <c r="A581" i="1"/>
  <c r="A497" i="6" s="1"/>
  <c r="B582" i="1"/>
  <c r="B498" i="6"/>
  <c r="M498" i="6"/>
  <c r="P498" i="6" s="1"/>
  <c r="B584" i="1"/>
  <c r="B500" i="6"/>
  <c r="M500" i="6" s="1"/>
  <c r="P500" i="6" s="1"/>
  <c r="A588" i="1"/>
  <c r="A504" i="6"/>
  <c r="A590" i="1"/>
  <c r="A506" i="6"/>
  <c r="B591" i="1"/>
  <c r="B507" i="6"/>
  <c r="M507" i="6"/>
  <c r="P507" i="6"/>
  <c r="B593" i="1"/>
  <c r="B509" i="6" s="1"/>
  <c r="M509" i="6" s="1"/>
  <c r="P509" i="6" s="1"/>
  <c r="A595" i="1"/>
  <c r="A511" i="6" s="1"/>
  <c r="A597" i="1"/>
  <c r="A513" i="6" s="1"/>
  <c r="B598" i="1"/>
  <c r="B514" i="6" s="1"/>
  <c r="M514" i="6" s="1"/>
  <c r="P514" i="6" s="1"/>
  <c r="B600" i="1"/>
  <c r="B516" i="6"/>
  <c r="M516" i="6"/>
  <c r="P516" i="6" s="1"/>
  <c r="A604" i="1"/>
  <c r="A520" i="6" s="1"/>
  <c r="A606" i="1"/>
  <c r="A522" i="6" s="1"/>
  <c r="B607" i="1"/>
  <c r="B523" i="6"/>
  <c r="M523" i="6" s="1"/>
  <c r="P523" i="6" s="1"/>
  <c r="B609" i="1"/>
  <c r="B525" i="6" s="1"/>
  <c r="M525" i="6" s="1"/>
  <c r="P525" i="6" s="1"/>
  <c r="A611" i="1"/>
  <c r="A527" i="6"/>
  <c r="A613" i="1"/>
  <c r="A529" i="6" s="1"/>
  <c r="B614" i="1"/>
  <c r="B530" i="6" s="1"/>
  <c r="M530" i="6" s="1"/>
  <c r="P530" i="6"/>
  <c r="B616" i="1"/>
  <c r="B532" i="6" s="1"/>
  <c r="M532" i="6" s="1"/>
  <c r="P532" i="6" s="1"/>
  <c r="A620" i="1"/>
  <c r="A536" i="6"/>
  <c r="A622" i="1"/>
  <c r="A538" i="6"/>
  <c r="B623" i="1"/>
  <c r="B539" i="6"/>
  <c r="M539" i="6" s="1"/>
  <c r="P539" i="6" s="1"/>
  <c r="B625" i="1"/>
  <c r="B541" i="6"/>
  <c r="M541" i="6" s="1"/>
  <c r="P541" i="6"/>
  <c r="A627" i="1"/>
  <c r="A543" i="6"/>
  <c r="A629" i="1"/>
  <c r="A545" i="6" s="1"/>
  <c r="B630" i="1"/>
  <c r="B546" i="6" s="1"/>
  <c r="M546" i="6" s="1"/>
  <c r="P546" i="6" s="1"/>
  <c r="B632" i="1"/>
  <c r="B548" i="6"/>
  <c r="M548" i="6" s="1"/>
  <c r="P548" i="6"/>
  <c r="A636" i="1"/>
  <c r="A552" i="6"/>
  <c r="A638" i="1"/>
  <c r="A554" i="6" s="1"/>
  <c r="A640" i="1"/>
  <c r="A556" i="6"/>
  <c r="A642" i="1"/>
  <c r="A558" i="6" s="1"/>
  <c r="A644" i="1"/>
  <c r="A560" i="6"/>
  <c r="A646" i="1"/>
  <c r="A562" i="6"/>
  <c r="A648" i="1"/>
  <c r="A564" i="6"/>
  <c r="A650" i="1"/>
  <c r="A566" i="6" s="1"/>
  <c r="A652" i="1"/>
  <c r="A568" i="6"/>
  <c r="A654" i="1"/>
  <c r="A570" i="6"/>
  <c r="A656" i="1"/>
  <c r="A572" i="6" s="1"/>
  <c r="A658" i="1"/>
  <c r="A574" i="6" s="1"/>
  <c r="A660" i="1"/>
  <c r="A576" i="6"/>
  <c r="A662" i="1"/>
  <c r="A578" i="6"/>
  <c r="A664" i="1"/>
  <c r="A580" i="6"/>
  <c r="A666" i="1"/>
  <c r="A582" i="6"/>
  <c r="A668" i="1"/>
  <c r="A584" i="6"/>
  <c r="A670" i="1"/>
  <c r="A586" i="6"/>
  <c r="A672" i="1"/>
  <c r="A588" i="6"/>
  <c r="A674" i="1"/>
  <c r="A590" i="6" s="1"/>
  <c r="A676" i="1"/>
  <c r="A592" i="6"/>
  <c r="A678" i="1"/>
  <c r="A594" i="6"/>
  <c r="A680" i="1"/>
  <c r="A596" i="6" s="1"/>
  <c r="A682" i="1"/>
  <c r="A598" i="6"/>
  <c r="A684" i="1"/>
  <c r="A600" i="6" s="1"/>
  <c r="A686" i="1"/>
  <c r="A602" i="6" s="1"/>
  <c r="A688" i="1"/>
  <c r="A604" i="6"/>
  <c r="A691" i="1"/>
  <c r="A607" i="6" s="1"/>
  <c r="B691" i="1"/>
  <c r="B607" i="6"/>
  <c r="M607" i="6" s="1"/>
  <c r="P607" i="6" s="1"/>
  <c r="A696" i="1"/>
  <c r="A612" i="6"/>
  <c r="A699" i="1"/>
  <c r="A615" i="6" s="1"/>
  <c r="B699" i="1"/>
  <c r="B615" i="6"/>
  <c r="M615" i="6"/>
  <c r="P615" i="6" s="1"/>
  <c r="A704" i="1"/>
  <c r="A620" i="6"/>
  <c r="A707" i="1"/>
  <c r="A623" i="6" s="1"/>
  <c r="B707" i="1"/>
  <c r="B623" i="6" s="1"/>
  <c r="M623" i="6" s="1"/>
  <c r="P623" i="6" s="1"/>
  <c r="A712" i="1"/>
  <c r="A628" i="6"/>
  <c r="A715" i="1"/>
  <c r="A631" i="6" s="1"/>
  <c r="B715" i="1"/>
  <c r="B631" i="6" s="1"/>
  <c r="M631" i="6" s="1"/>
  <c r="P631" i="6" s="1"/>
  <c r="A720" i="1"/>
  <c r="A636" i="6" s="1"/>
  <c r="A723" i="1"/>
  <c r="A639" i="6" s="1"/>
  <c r="B723" i="1"/>
  <c r="B639" i="6"/>
  <c r="M639" i="6" s="1"/>
  <c r="P639" i="6" s="1"/>
  <c r="A728" i="1"/>
  <c r="A644" i="6"/>
  <c r="A731" i="1"/>
  <c r="A647" i="6" s="1"/>
  <c r="B731" i="1"/>
  <c r="B647" i="6"/>
  <c r="M647" i="6" s="1"/>
  <c r="P647" i="6" s="1"/>
  <c r="A736" i="1"/>
  <c r="A652" i="6"/>
  <c r="A739" i="1"/>
  <c r="A655" i="6" s="1"/>
  <c r="B739" i="1"/>
  <c r="B655" i="6"/>
  <c r="M655" i="6" s="1"/>
  <c r="P655" i="6"/>
  <c r="A744" i="1"/>
  <c r="A660" i="6" s="1"/>
  <c r="A747" i="1"/>
  <c r="A663" i="6" s="1"/>
  <c r="B747" i="1"/>
  <c r="B663" i="6"/>
  <c r="M663" i="6" s="1"/>
  <c r="P663" i="6" s="1"/>
  <c r="A752" i="1"/>
  <c r="A668" i="6" s="1"/>
  <c r="A755" i="1"/>
  <c r="A671" i="6" s="1"/>
  <c r="B755" i="1"/>
  <c r="B671" i="6"/>
  <c r="M671" i="6" s="1"/>
  <c r="P671" i="6" s="1"/>
  <c r="A760" i="1"/>
  <c r="A676" i="6" s="1"/>
  <c r="A763" i="1"/>
  <c r="A679" i="6"/>
  <c r="B763" i="1"/>
  <c r="B679" i="6" s="1"/>
  <c r="M679" i="6" s="1"/>
  <c r="P679" i="6" s="1"/>
  <c r="A768" i="1"/>
  <c r="A684" i="6"/>
  <c r="A771" i="1"/>
  <c r="A687" i="6" s="1"/>
  <c r="B771" i="1"/>
  <c r="B687" i="6"/>
  <c r="M687" i="6" s="1"/>
  <c r="P687" i="6"/>
  <c r="A776" i="1"/>
  <c r="A692" i="6" s="1"/>
  <c r="A779" i="1"/>
  <c r="A695" i="6"/>
  <c r="B779" i="1"/>
  <c r="B695" i="6" s="1"/>
  <c r="M695" i="6" s="1"/>
  <c r="P695" i="6" s="1"/>
  <c r="A784" i="1"/>
  <c r="A700" i="6"/>
  <c r="A787" i="1"/>
  <c r="A703" i="6" s="1"/>
  <c r="B787" i="1"/>
  <c r="B703" i="6" s="1"/>
  <c r="M703" i="6" s="1"/>
  <c r="P703" i="6" s="1"/>
  <c r="A792" i="1"/>
  <c r="A708" i="6"/>
  <c r="A795" i="1"/>
  <c r="A711" i="6" s="1"/>
  <c r="B795" i="1"/>
  <c r="B711" i="6" s="1"/>
  <c r="M711" i="6" s="1"/>
  <c r="P711" i="6" s="1"/>
  <c r="A800" i="1"/>
  <c r="A716" i="6" s="1"/>
  <c r="A803" i="1"/>
  <c r="A719" i="6" s="1"/>
  <c r="B803" i="1"/>
  <c r="B719" i="6"/>
  <c r="M719" i="6" s="1"/>
  <c r="P719" i="6" s="1"/>
  <c r="A808" i="1"/>
  <c r="A724" i="6" s="1"/>
  <c r="A811" i="1"/>
  <c r="A727" i="6"/>
  <c r="B811" i="1"/>
  <c r="B727" i="6" s="1"/>
  <c r="M727" i="6"/>
  <c r="P727" i="6" s="1"/>
  <c r="A816" i="1"/>
  <c r="A732" i="6" s="1"/>
  <c r="A819" i="1"/>
  <c r="A735" i="6" s="1"/>
  <c r="B819" i="1"/>
  <c r="B735" i="6"/>
  <c r="M735" i="6" s="1"/>
  <c r="P735" i="6" s="1"/>
  <c r="A824" i="1"/>
  <c r="A740" i="6"/>
  <c r="A827" i="1"/>
  <c r="A743" i="6" s="1"/>
  <c r="B827" i="1"/>
  <c r="B743" i="6"/>
  <c r="M743" i="6"/>
  <c r="P743" i="6" s="1"/>
  <c r="A832" i="1"/>
  <c r="A748" i="6"/>
  <c r="A835" i="1"/>
  <c r="A751" i="6" s="1"/>
  <c r="B835" i="1"/>
  <c r="B751" i="6" s="1"/>
  <c r="M751" i="6" s="1"/>
  <c r="P751" i="6" s="1"/>
  <c r="A840" i="1"/>
  <c r="A756" i="6"/>
  <c r="A843" i="1"/>
  <c r="A759" i="6" s="1"/>
  <c r="B843" i="1"/>
  <c r="B759" i="6" s="1"/>
  <c r="M759" i="6" s="1"/>
  <c r="P759" i="6" s="1"/>
  <c r="A848" i="1"/>
  <c r="A764" i="6" s="1"/>
  <c r="A851" i="1"/>
  <c r="A767" i="6" s="1"/>
  <c r="B851" i="1"/>
  <c r="B767" i="6"/>
  <c r="M767" i="6" s="1"/>
  <c r="P767" i="6" s="1"/>
  <c r="A856" i="1"/>
  <c r="A772" i="6"/>
  <c r="A859" i="1"/>
  <c r="A775" i="6" s="1"/>
  <c r="B859" i="1"/>
  <c r="B775" i="6" s="1"/>
  <c r="M775" i="6" s="1"/>
  <c r="P775" i="6" s="1"/>
  <c r="A864" i="1"/>
  <c r="A780" i="6"/>
  <c r="A867" i="1"/>
  <c r="A783" i="6" s="1"/>
  <c r="B867" i="1"/>
  <c r="B783" i="6"/>
  <c r="M783" i="6" s="1"/>
  <c r="P783" i="6"/>
  <c r="A872" i="1"/>
  <c r="A788" i="6" s="1"/>
  <c r="A875" i="1"/>
  <c r="A791" i="6" s="1"/>
  <c r="B875" i="1"/>
  <c r="B791" i="6"/>
  <c r="M791" i="6" s="1"/>
  <c r="P791" i="6" s="1"/>
  <c r="A880" i="1"/>
  <c r="A796" i="6" s="1"/>
  <c r="A883" i="1"/>
  <c r="A799" i="6" s="1"/>
  <c r="B883" i="1"/>
  <c r="B799" i="6"/>
  <c r="M799" i="6" s="1"/>
  <c r="P799" i="6" s="1"/>
  <c r="A888" i="1"/>
  <c r="A804" i="6" s="1"/>
  <c r="A891" i="1"/>
  <c r="A807" i="6"/>
  <c r="B891" i="1"/>
  <c r="B807" i="6" s="1"/>
  <c r="M807" i="6" s="1"/>
  <c r="P807" i="6" s="1"/>
  <c r="A896" i="1"/>
  <c r="A812" i="6"/>
  <c r="A899" i="1"/>
  <c r="A815" i="6" s="1"/>
  <c r="B899" i="1"/>
  <c r="B815" i="6"/>
  <c r="M815" i="6" s="1"/>
  <c r="P815" i="6"/>
  <c r="A904" i="1"/>
  <c r="A820" i="6" s="1"/>
  <c r="A907" i="1"/>
  <c r="A823" i="6"/>
  <c r="B907" i="1"/>
  <c r="B823" i="6" s="1"/>
  <c r="M823" i="6" s="1"/>
  <c r="P823" i="6" s="1"/>
  <c r="A915" i="1"/>
  <c r="A831" i="6"/>
  <c r="A923" i="1"/>
  <c r="A839" i="6" s="1"/>
  <c r="A931" i="1"/>
  <c r="A847" i="6" s="1"/>
  <c r="A939" i="1"/>
  <c r="A855" i="6"/>
  <c r="A947" i="1"/>
  <c r="A863" i="6"/>
  <c r="A955" i="1"/>
  <c r="A871" i="6"/>
  <c r="A963" i="1"/>
  <c r="A879" i="6"/>
  <c r="A971" i="1"/>
  <c r="A887" i="6" s="1"/>
  <c r="A979" i="1"/>
  <c r="A895" i="6"/>
  <c r="A987" i="1"/>
  <c r="A903" i="6" s="1"/>
  <c r="A995" i="1"/>
  <c r="A911" i="6" s="1"/>
  <c r="A1003" i="1"/>
  <c r="A919" i="6"/>
  <c r="A1011" i="1"/>
  <c r="A927" i="6"/>
  <c r="A1019" i="1"/>
  <c r="A935" i="6" s="1"/>
  <c r="A1027" i="1"/>
  <c r="A943" i="6"/>
  <c r="A1035" i="1"/>
  <c r="A951" i="6"/>
  <c r="A1043" i="1"/>
  <c r="A959" i="6" s="1"/>
  <c r="A1051" i="1"/>
  <c r="A967" i="6" s="1"/>
  <c r="A1059" i="1"/>
  <c r="A975" i="6" s="1"/>
  <c r="A1067" i="1"/>
  <c r="A983" i="6"/>
  <c r="A1075" i="1"/>
  <c r="A991" i="6"/>
  <c r="A1083" i="1"/>
  <c r="A999" i="6"/>
  <c r="A1091" i="1"/>
  <c r="A1007" i="6"/>
  <c r="A1099" i="1"/>
  <c r="A1015" i="6"/>
  <c r="A1107" i="1"/>
  <c r="A1023" i="6" s="1"/>
  <c r="A1115" i="1"/>
  <c r="A1031" i="6" s="1"/>
  <c r="A1123" i="1"/>
  <c r="A1039" i="6"/>
  <c r="A1131" i="1"/>
  <c r="A1047" i="6"/>
  <c r="A1139" i="1"/>
  <c r="A1055" i="6" s="1"/>
  <c r="A1147" i="1"/>
  <c r="A1063" i="6"/>
  <c r="A1155" i="1"/>
  <c r="A1071" i="6" s="1"/>
  <c r="A1163" i="1"/>
  <c r="A1079" i="6" s="1"/>
  <c r="A1171" i="1"/>
  <c r="A1087" i="6"/>
  <c r="B1175" i="1"/>
  <c r="B1091" i="6" s="1"/>
  <c r="M1091" i="6"/>
  <c r="P1091" i="6" s="1"/>
  <c r="A1181" i="1"/>
  <c r="A1097" i="6"/>
  <c r="B1185" i="1"/>
  <c r="B1101" i="6" s="1"/>
  <c r="M1101" i="6" s="1"/>
  <c r="P1101" i="6" s="1"/>
  <c r="A1190" i="1"/>
  <c r="A1106" i="6"/>
  <c r="B1195" i="1"/>
  <c r="B1111" i="6"/>
  <c r="M1111" i="6"/>
  <c r="P1111" i="6"/>
  <c r="A1200" i="1"/>
  <c r="A1116" i="6" s="1"/>
  <c r="B1205" i="1"/>
  <c r="B1121" i="6" s="1"/>
  <c r="M1121" i="6" s="1"/>
  <c r="P1121" i="6" s="1"/>
  <c r="A1210" i="1"/>
  <c r="A1126" i="6"/>
  <c r="A1215" i="1"/>
  <c r="A1131" i="6" s="1"/>
  <c r="A1220" i="1"/>
  <c r="A1136" i="6"/>
  <c r="A1225" i="1"/>
  <c r="A1141" i="6" s="1"/>
  <c r="A1235" i="1"/>
  <c r="A1151" i="6"/>
  <c r="B1239" i="1"/>
  <c r="B1155" i="6" s="1"/>
  <c r="M1155" i="6"/>
  <c r="P1155" i="6" s="1"/>
  <c r="A1245" i="1"/>
  <c r="A1161" i="6"/>
  <c r="B1249" i="1"/>
  <c r="B1165" i="6"/>
  <c r="M1165" i="6"/>
  <c r="P1165" i="6"/>
  <c r="A1254" i="1"/>
  <c r="A1170" i="6" s="1"/>
  <c r="B1259" i="1"/>
  <c r="B1175" i="6"/>
  <c r="M1175" i="6"/>
  <c r="P1175" i="6" s="1"/>
  <c r="A1264" i="1"/>
  <c r="A1180" i="6" s="1"/>
  <c r="B1269" i="1"/>
  <c r="B1185" i="6" s="1"/>
  <c r="M1185" i="6" s="1"/>
  <c r="P1185" i="6" s="1"/>
  <c r="A1274" i="1"/>
  <c r="A1190" i="6" s="1"/>
  <c r="A1279" i="1"/>
  <c r="A1195" i="6" s="1"/>
  <c r="A1284" i="1"/>
  <c r="A1200" i="6"/>
  <c r="A1289" i="1"/>
  <c r="A1205" i="6" s="1"/>
  <c r="A1299" i="1"/>
  <c r="A1215" i="6"/>
  <c r="B1303" i="1"/>
  <c r="B1219" i="6" s="1"/>
  <c r="M1219" i="6" s="1"/>
  <c r="P1219" i="6"/>
  <c r="A1309" i="1"/>
  <c r="A1225" i="6"/>
  <c r="B1313" i="1"/>
  <c r="B1229" i="6" s="1"/>
  <c r="M1229" i="6" s="1"/>
  <c r="P1229" i="6" s="1"/>
  <c r="A1318" i="1"/>
  <c r="A1234" i="6"/>
  <c r="B1323" i="1"/>
  <c r="B1239" i="6" s="1"/>
  <c r="M1239" i="6" s="1"/>
  <c r="P1239" i="6" s="1"/>
  <c r="A1328" i="1"/>
  <c r="A1244" i="6" s="1"/>
  <c r="B1333" i="1"/>
  <c r="B1249" i="6" s="1"/>
  <c r="M1249" i="6" s="1"/>
  <c r="P1249" i="6"/>
  <c r="A1338" i="1"/>
  <c r="A1254" i="6" s="1"/>
  <c r="A1343" i="1"/>
  <c r="A1259" i="6"/>
  <c r="A1348" i="1"/>
  <c r="A1264" i="6" s="1"/>
  <c r="A1353" i="1"/>
  <c r="A1269" i="6" s="1"/>
  <c r="A1363" i="1"/>
  <c r="A1279" i="6" s="1"/>
  <c r="B1367" i="1"/>
  <c r="B1283" i="6" s="1"/>
  <c r="M1283" i="6"/>
  <c r="P1283" i="6"/>
  <c r="A1373" i="1"/>
  <c r="A1289" i="6"/>
  <c r="B1859" i="1"/>
  <c r="B1775" i="6"/>
  <c r="M1775" i="6"/>
  <c r="P1775" i="6" s="1"/>
  <c r="A1855" i="1"/>
  <c r="A1771" i="6"/>
  <c r="A1849" i="1"/>
  <c r="A1765" i="6" s="1"/>
  <c r="B1845" i="1"/>
  <c r="B1761" i="6" s="1"/>
  <c r="M1761" i="6" s="1"/>
  <c r="P1761" i="6" s="1"/>
  <c r="B1841" i="1"/>
  <c r="B1757" i="6" s="1"/>
  <c r="M1757" i="6" s="1"/>
  <c r="P1757" i="6" s="1"/>
  <c r="B1835" i="1"/>
  <c r="B1751" i="6"/>
  <c r="M1751" i="6" s="1"/>
  <c r="P1751" i="6"/>
  <c r="A1831" i="1"/>
  <c r="A1747" i="6" s="1"/>
  <c r="B1824" i="1"/>
  <c r="B1740" i="6"/>
  <c r="M1740" i="6"/>
  <c r="P1740" i="6" s="1"/>
  <c r="A1821" i="1"/>
  <c r="A1737" i="6" s="1"/>
  <c r="B1817" i="1"/>
  <c r="B1733" i="6"/>
  <c r="M1733" i="6" s="1"/>
  <c r="P1733" i="6" s="1"/>
  <c r="A1811" i="1"/>
  <c r="A1727" i="6"/>
  <c r="B1805" i="1"/>
  <c r="B1721" i="6"/>
  <c r="M1721" i="6" s="1"/>
  <c r="P1721" i="6"/>
  <c r="B1801" i="1"/>
  <c r="B1717" i="6" s="1"/>
  <c r="M1717" i="6" s="1"/>
  <c r="P1717" i="6" s="1"/>
  <c r="A1789" i="1"/>
  <c r="A1705" i="6" s="1"/>
  <c r="A1781" i="1"/>
  <c r="A1697" i="6"/>
  <c r="B1777" i="1"/>
  <c r="B1693" i="6"/>
  <c r="M1693" i="6" s="1"/>
  <c r="P1693" i="6" s="1"/>
  <c r="A1773" i="1"/>
  <c r="A1689" i="6"/>
  <c r="B1768" i="1"/>
  <c r="B1684" i="6" s="1"/>
  <c r="M1684" i="6"/>
  <c r="P1684" i="6" s="1"/>
  <c r="A1763" i="1"/>
  <c r="A1679" i="6"/>
  <c r="A1759" i="1"/>
  <c r="A1675" i="6" s="1"/>
  <c r="B1754" i="1"/>
  <c r="B1670" i="6" s="1"/>
  <c r="M1670" i="6" s="1"/>
  <c r="P1670" i="6" s="1"/>
  <c r="A1751" i="1"/>
  <c r="A1667" i="6"/>
  <c r="A1739" i="1"/>
  <c r="A1655" i="6" s="1"/>
  <c r="B1729" i="1"/>
  <c r="B1645" i="6"/>
  <c r="M1645" i="6"/>
  <c r="P1645" i="6" s="1"/>
  <c r="B1720" i="1"/>
  <c r="B1636" i="6" s="1"/>
  <c r="M1636" i="6" s="1"/>
  <c r="P1636" i="6" s="1"/>
  <c r="A1715" i="1"/>
  <c r="A1631" i="6" s="1"/>
  <c r="A1711" i="1"/>
  <c r="A1627" i="6"/>
  <c r="A1703" i="1"/>
  <c r="A1619" i="6"/>
  <c r="B1696" i="1"/>
  <c r="B1612" i="6" s="1"/>
  <c r="M1612" i="6" s="1"/>
  <c r="P1612" i="6" s="1"/>
  <c r="B1684" i="1"/>
  <c r="B1600" i="6"/>
  <c r="M1600" i="6"/>
  <c r="P1600" i="6" s="1"/>
  <c r="B1679" i="1"/>
  <c r="B1595" i="6" s="1"/>
  <c r="M1595" i="6" s="1"/>
  <c r="P1595" i="6" s="1"/>
  <c r="A1669" i="1"/>
  <c r="A1585" i="6"/>
  <c r="A1663" i="1"/>
  <c r="A1579" i="6" s="1"/>
  <c r="B1657" i="1"/>
  <c r="B1573" i="6"/>
  <c r="M1573" i="6" s="1"/>
  <c r="P1573" i="6" s="1"/>
  <c r="B1649" i="1"/>
  <c r="B1565" i="6"/>
  <c r="M1565" i="6"/>
  <c r="P1565" i="6"/>
  <c r="A1634" i="1"/>
  <c r="A1550" i="6" s="1"/>
  <c r="B1602" i="1"/>
  <c r="B1518" i="6" s="1"/>
  <c r="M1518" i="6" s="1"/>
  <c r="P1518" i="6" s="1"/>
  <c r="B1574" i="1"/>
  <c r="B1490" i="6"/>
  <c r="M1490" i="6" s="1"/>
  <c r="P1490" i="6"/>
  <c r="A1532" i="1"/>
  <c r="A1448" i="6"/>
  <c r="B1446" i="1"/>
  <c r="B1362" i="6" s="1"/>
  <c r="M1362" i="6" s="1"/>
  <c r="P1362" i="6" s="1"/>
  <c r="B1431" i="1"/>
  <c r="B1347" i="6" s="1"/>
  <c r="M1347" i="6"/>
  <c r="P1347" i="6" s="1"/>
  <c r="B446" i="1"/>
  <c r="B362" i="6"/>
  <c r="M362" i="6"/>
  <c r="P362" i="6"/>
  <c r="B18" i="1"/>
  <c r="B18" i="3" s="1"/>
  <c r="M18" i="3" s="1"/>
  <c r="P18" i="3" s="1"/>
  <c r="B86" i="1"/>
  <c r="B163" i="1"/>
  <c r="B79" i="6" s="1"/>
  <c r="M79" i="6" s="1"/>
  <c r="P79" i="6" s="1"/>
  <c r="B202" i="1"/>
  <c r="B118" i="6"/>
  <c r="M118" i="6"/>
  <c r="P118" i="6" s="1"/>
  <c r="B231" i="1"/>
  <c r="B147" i="6"/>
  <c r="M147" i="6"/>
  <c r="P147" i="6" s="1"/>
  <c r="A264" i="1"/>
  <c r="A180" i="6"/>
  <c r="A288" i="1"/>
  <c r="A204" i="6"/>
  <c r="B320" i="1"/>
  <c r="B236" i="6" s="1"/>
  <c r="M236" i="6" s="1"/>
  <c r="P236" i="6" s="1"/>
  <c r="A354" i="1"/>
  <c r="A270" i="6"/>
  <c r="A382" i="1"/>
  <c r="A298" i="6" s="1"/>
  <c r="A402" i="1"/>
  <c r="A318" i="6"/>
  <c r="B427" i="1"/>
  <c r="B343" i="6"/>
  <c r="M343" i="6" s="1"/>
  <c r="P343" i="6" s="1"/>
  <c r="A443" i="1"/>
  <c r="A359" i="6"/>
  <c r="B456" i="1"/>
  <c r="B372" i="6"/>
  <c r="M372" i="6" s="1"/>
  <c r="P372" i="6" s="1"/>
  <c r="A475" i="1"/>
  <c r="A391" i="6"/>
  <c r="B499" i="1"/>
  <c r="B415" i="6" s="1"/>
  <c r="M415" i="6" s="1"/>
  <c r="P415" i="6" s="1"/>
  <c r="B518" i="1"/>
  <c r="B434" i="6"/>
  <c r="M434" i="6" s="1"/>
  <c r="P434" i="6" s="1"/>
  <c r="B538" i="1"/>
  <c r="B454" i="6"/>
  <c r="M454" i="6"/>
  <c r="P454" i="6" s="1"/>
  <c r="B550" i="1"/>
  <c r="B466" i="6" s="1"/>
  <c r="M466" i="6" s="1"/>
  <c r="P466" i="6" s="1"/>
  <c r="B1374" i="1"/>
  <c r="B1290" i="6" s="1"/>
  <c r="M1290" i="6"/>
  <c r="P1290" i="6"/>
  <c r="B1397" i="1"/>
  <c r="B1313" i="6" s="1"/>
  <c r="M1313" i="6" s="1"/>
  <c r="P1313" i="6" s="1"/>
  <c r="B1409" i="1"/>
  <c r="B1325" i="6" s="1"/>
  <c r="M1325" i="6"/>
  <c r="P1325" i="6" s="1"/>
  <c r="B1418" i="1"/>
  <c r="B1334" i="6" s="1"/>
  <c r="M1334" i="6" s="1"/>
  <c r="P1334" i="6"/>
  <c r="B1442" i="1"/>
  <c r="B1358" i="6" s="1"/>
  <c r="M1358" i="6" s="1"/>
  <c r="P1358" i="6" s="1"/>
  <c r="B1452" i="1"/>
  <c r="B1368" i="6" s="1"/>
  <c r="M1368" i="6" s="1"/>
  <c r="P1368" i="6" s="1"/>
  <c r="B1463" i="1"/>
  <c r="B1379" i="6"/>
  <c r="M1379" i="6"/>
  <c r="P1379" i="6" s="1"/>
  <c r="A1464" i="1"/>
  <c r="A1380" i="6" s="1"/>
  <c r="A1474" i="1"/>
  <c r="A1390" i="6"/>
  <c r="B1481" i="1"/>
  <c r="B1397" i="6" s="1"/>
  <c r="M1397" i="6"/>
  <c r="P1397" i="6" s="1"/>
  <c r="B1489" i="1"/>
  <c r="B1405" i="6" s="1"/>
  <c r="M1405" i="6" s="1"/>
  <c r="P1405" i="6" s="1"/>
  <c r="B1495" i="1"/>
  <c r="B1411" i="6"/>
  <c r="M1411" i="6"/>
  <c r="P1411" i="6"/>
  <c r="B1498" i="1"/>
  <c r="B1414" i="6"/>
  <c r="M1414" i="6" s="1"/>
  <c r="P1414" i="6" s="1"/>
  <c r="A1500" i="1"/>
  <c r="A1416" i="6" s="1"/>
  <c r="A1506" i="1"/>
  <c r="A1422" i="6"/>
  <c r="B1510" i="1"/>
  <c r="B1426" i="6"/>
  <c r="M1426" i="6" s="1"/>
  <c r="P1426" i="6"/>
  <c r="A1520" i="1"/>
  <c r="A1436" i="6" s="1"/>
  <c r="B1524" i="1"/>
  <c r="B1440" i="6"/>
  <c r="M1440" i="6"/>
  <c r="P1440" i="6" s="1"/>
  <c r="A1528" i="1"/>
  <c r="A1444" i="6"/>
  <c r="A1538" i="1"/>
  <c r="A1454" i="6" s="1"/>
  <c r="B1542" i="1"/>
  <c r="B1458" i="6" s="1"/>
  <c r="M1458" i="6" s="1"/>
  <c r="P1458" i="6" s="1"/>
  <c r="A1552" i="1"/>
  <c r="A1468" i="6"/>
  <c r="B1559" i="1"/>
  <c r="B1475" i="6"/>
  <c r="M1475" i="6" s="1"/>
  <c r="P1475" i="6" s="1"/>
  <c r="B1566" i="1"/>
  <c r="B1482" i="6"/>
  <c r="M1482" i="6" s="1"/>
  <c r="P1482" i="6" s="1"/>
  <c r="B1570" i="1"/>
  <c r="B1486" i="6" s="1"/>
  <c r="M1486" i="6"/>
  <c r="P1486" i="6"/>
  <c r="B1578" i="1"/>
  <c r="B1494" i="6"/>
  <c r="M1494" i="6" s="1"/>
  <c r="P1494" i="6" s="1"/>
  <c r="B1585" i="1"/>
  <c r="B1501" i="6"/>
  <c r="M1501" i="6" s="1"/>
  <c r="P1501" i="6" s="1"/>
  <c r="B1588" i="1"/>
  <c r="B1504" i="6" s="1"/>
  <c r="M1504" i="6" s="1"/>
  <c r="P1504" i="6" s="1"/>
  <c r="B1593" i="1"/>
  <c r="B1509" i="6" s="1"/>
  <c r="M1509" i="6"/>
  <c r="P1509" i="6" s="1"/>
  <c r="B1596" i="1"/>
  <c r="B1512" i="6" s="1"/>
  <c r="M1512" i="6" s="1"/>
  <c r="P1512" i="6" s="1"/>
  <c r="B1605" i="1"/>
  <c r="B1521" i="6"/>
  <c r="M1521" i="6"/>
  <c r="P1521" i="6" s="1"/>
  <c r="A1610" i="1"/>
  <c r="A1526" i="6"/>
  <c r="B1613" i="1"/>
  <c r="B1529" i="6"/>
  <c r="M1529" i="6"/>
  <c r="P1529" i="6" s="1"/>
  <c r="A1618" i="1"/>
  <c r="A1534" i="6"/>
  <c r="B1621" i="1"/>
  <c r="B1537" i="6"/>
  <c r="M1537" i="6" s="1"/>
  <c r="P1537" i="6" s="1"/>
  <c r="B1625" i="1"/>
  <c r="B1541" i="6"/>
  <c r="M1541" i="6"/>
  <c r="P1541" i="6"/>
  <c r="B1631" i="1"/>
  <c r="B1547" i="6" s="1"/>
  <c r="M1547" i="6" s="1"/>
  <c r="P1547" i="6" s="1"/>
  <c r="B1634" i="1"/>
  <c r="B1550" i="6" s="1"/>
  <c r="M1550" i="6" s="1"/>
  <c r="P1550" i="6" s="1"/>
  <c r="B1639" i="1"/>
  <c r="B1555" i="6"/>
  <c r="M1555" i="6" s="1"/>
  <c r="P1555" i="6" s="1"/>
  <c r="A1648" i="1"/>
  <c r="A1564" i="6" s="1"/>
  <c r="B50" i="1"/>
  <c r="B50" i="3"/>
  <c r="M50" i="3" s="1"/>
  <c r="P50" i="3" s="1"/>
  <c r="B118" i="1"/>
  <c r="B34" i="6"/>
  <c r="M34" i="6"/>
  <c r="P34" i="6" s="1"/>
  <c r="B131" i="1"/>
  <c r="B47" i="6" s="1"/>
  <c r="M47" i="6" s="1"/>
  <c r="P47" i="6" s="1"/>
  <c r="B186" i="1"/>
  <c r="B102" i="6" s="1"/>
  <c r="M102" i="6" s="1"/>
  <c r="P102" i="6" s="1"/>
  <c r="B247" i="1"/>
  <c r="B163" i="6" s="1"/>
  <c r="M163" i="6" s="1"/>
  <c r="P163" i="6" s="1"/>
  <c r="A282" i="1"/>
  <c r="A198" i="6"/>
  <c r="A304" i="1"/>
  <c r="A220" i="6" s="1"/>
  <c r="B338" i="1"/>
  <c r="B254" i="6" s="1"/>
  <c r="M254" i="6" s="1"/>
  <c r="P254" i="6" s="1"/>
  <c r="B389" i="1"/>
  <c r="B305" i="6"/>
  <c r="M305" i="6" s="1"/>
  <c r="P305" i="6"/>
  <c r="B415" i="1"/>
  <c r="B331" i="6" s="1"/>
  <c r="M331" i="6" s="1"/>
  <c r="P331" i="6" s="1"/>
  <c r="A453" i="1"/>
  <c r="A369" i="6"/>
  <c r="A465" i="1"/>
  <c r="A381" i="6" s="1"/>
  <c r="A485" i="1"/>
  <c r="A401" i="6"/>
  <c r="B509" i="1"/>
  <c r="B425" i="6" s="1"/>
  <c r="M425" i="6" s="1"/>
  <c r="P425" i="6" s="1"/>
  <c r="B528" i="1"/>
  <c r="B444" i="6" s="1"/>
  <c r="M444" i="6" s="1"/>
  <c r="P444" i="6" s="1"/>
  <c r="A547" i="1"/>
  <c r="A463" i="6"/>
  <c r="B560" i="1"/>
  <c r="B476" i="6"/>
  <c r="M476" i="6"/>
  <c r="P476" i="6" s="1"/>
  <c r="A1378" i="1"/>
  <c r="A1294" i="6" s="1"/>
  <c r="A1394" i="1"/>
  <c r="A1310" i="6" s="1"/>
  <c r="A1416" i="1"/>
  <c r="A1332" i="6"/>
  <c r="B65" i="1"/>
  <c r="B65" i="3" s="1"/>
  <c r="M65" i="3" s="1"/>
  <c r="P65" i="3" s="1"/>
  <c r="B153" i="1"/>
  <c r="B69" i="6" s="1"/>
  <c r="M69" i="6" s="1"/>
  <c r="P69" i="6" s="1"/>
  <c r="B196" i="1"/>
  <c r="B112" i="6" s="1"/>
  <c r="M112" i="6"/>
  <c r="P112" i="6" s="1"/>
  <c r="B220" i="1"/>
  <c r="B136" i="6"/>
  <c r="M136" i="6"/>
  <c r="P136" i="6" s="1"/>
  <c r="B253" i="1"/>
  <c r="B169" i="6"/>
  <c r="M169" i="6"/>
  <c r="P169" i="6"/>
  <c r="B314" i="1"/>
  <c r="B230" i="6"/>
  <c r="M230" i="6" s="1"/>
  <c r="P230" i="6"/>
  <c r="B348" i="1"/>
  <c r="B264" i="6" s="1"/>
  <c r="M264" i="6" s="1"/>
  <c r="P264" i="6" s="1"/>
  <c r="B371" i="1"/>
  <c r="B287" i="6"/>
  <c r="M287" i="6" s="1"/>
  <c r="P287" i="6" s="1"/>
  <c r="B397" i="1"/>
  <c r="B313" i="6" s="1"/>
  <c r="M313" i="6" s="1"/>
  <c r="P313" i="6" s="1"/>
  <c r="B423" i="1"/>
  <c r="B339" i="6" s="1"/>
  <c r="M339" i="6" s="1"/>
  <c r="P339" i="6" s="1"/>
  <c r="A437" i="1"/>
  <c r="A353" i="6" s="1"/>
  <c r="B471" i="1"/>
  <c r="B387" i="6"/>
  <c r="M387" i="6" s="1"/>
  <c r="P387" i="6" s="1"/>
  <c r="B490" i="1"/>
  <c r="B406" i="6" s="1"/>
  <c r="M406" i="6" s="1"/>
  <c r="P406" i="6" s="1"/>
  <c r="B493" i="1"/>
  <c r="B409" i="6" s="1"/>
  <c r="M409" i="6" s="1"/>
  <c r="P409" i="6" s="1"/>
  <c r="A513" i="1"/>
  <c r="A429" i="6"/>
  <c r="B531" i="1"/>
  <c r="B447" i="6" s="1"/>
  <c r="M447" i="6"/>
  <c r="P447" i="6"/>
  <c r="B566" i="1"/>
  <c r="B482" i="6"/>
  <c r="M482" i="6" s="1"/>
  <c r="P482" i="6"/>
  <c r="B570" i="1"/>
  <c r="B486" i="6" s="1"/>
  <c r="M486" i="6" s="1"/>
  <c r="P486" i="6" s="1"/>
  <c r="A1384" i="1"/>
  <c r="A1300" i="6" s="1"/>
  <c r="B1404" i="1"/>
  <c r="B1320" i="6"/>
  <c r="M1320" i="6"/>
  <c r="P1320" i="6" s="1"/>
  <c r="A1428" i="1"/>
  <c r="A1344" i="6"/>
  <c r="B1438" i="1"/>
  <c r="B1354" i="6"/>
  <c r="M1354" i="6" s="1"/>
  <c r="P1354" i="6"/>
  <c r="B1449" i="1"/>
  <c r="B1365" i="6"/>
  <c r="M1365" i="6" s="1"/>
  <c r="P1365" i="6" s="1"/>
  <c r="A1450" i="1"/>
  <c r="A1366" i="6" s="1"/>
  <c r="A1456" i="1"/>
  <c r="A1372" i="6"/>
  <c r="B1460" i="1"/>
  <c r="B1376" i="6" s="1"/>
  <c r="M1376" i="6"/>
  <c r="P1376" i="6" s="1"/>
  <c r="B1470" i="1"/>
  <c r="B1386" i="6" s="1"/>
  <c r="M1386" i="6" s="1"/>
  <c r="P1386" i="6" s="1"/>
  <c r="B1471" i="1"/>
  <c r="B1387" i="6" s="1"/>
  <c r="M1387" i="6"/>
  <c r="P1387" i="6" s="1"/>
  <c r="B1477" i="1"/>
  <c r="B1393" i="6"/>
  <c r="M1393" i="6" s="1"/>
  <c r="P1393" i="6" s="1"/>
  <c r="B1478" i="1"/>
  <c r="B1394" i="6" s="1"/>
  <c r="M1394" i="6"/>
  <c r="P1394" i="6"/>
  <c r="A1488" i="1"/>
  <c r="A1404" i="6" s="1"/>
  <c r="B1492" i="1"/>
  <c r="B1408" i="6"/>
  <c r="M1408" i="6"/>
  <c r="P1408" i="6" s="1"/>
  <c r="A1496" i="1"/>
  <c r="A1412" i="6"/>
  <c r="B1503" i="1"/>
  <c r="B1419" i="6" s="1"/>
  <c r="M1419" i="6" s="1"/>
  <c r="P1419" i="6" s="1"/>
  <c r="B1509" i="1"/>
  <c r="B1425" i="6" s="1"/>
  <c r="M1425" i="6" s="1"/>
  <c r="P1425" i="6" s="1"/>
  <c r="B1517" i="1"/>
  <c r="B1433" i="6"/>
  <c r="M1433" i="6" s="1"/>
  <c r="P1433" i="6" s="1"/>
  <c r="A1524" i="1"/>
  <c r="A1440" i="6" s="1"/>
  <c r="B1534" i="1"/>
  <c r="B1450" i="6"/>
  <c r="M1450" i="6"/>
  <c r="P1450" i="6"/>
  <c r="B1535" i="1"/>
  <c r="B1451" i="6"/>
  <c r="M1451" i="6"/>
  <c r="P1451" i="6" s="1"/>
  <c r="B1541" i="1"/>
  <c r="B1457" i="6" s="1"/>
  <c r="M1457" i="6" s="1"/>
  <c r="P1457" i="6" s="1"/>
  <c r="B1548" i="1"/>
  <c r="B1464" i="6"/>
  <c r="M1464" i="6" s="1"/>
  <c r="P1464" i="6" s="1"/>
  <c r="B1549" i="1"/>
  <c r="B1465" i="6"/>
  <c r="M1465" i="6"/>
  <c r="P1465" i="6"/>
  <c r="B1556" i="1"/>
  <c r="B1472" i="6"/>
  <c r="M1472" i="6"/>
  <c r="P1472" i="6" s="1"/>
  <c r="A1564" i="1"/>
  <c r="A1480" i="6"/>
  <c r="B1577" i="1"/>
  <c r="B1493" i="6" s="1"/>
  <c r="M1493" i="6" s="1"/>
  <c r="P1493" i="6" s="1"/>
  <c r="A1578" i="1"/>
  <c r="A1494" i="6" s="1"/>
  <c r="A1584" i="1"/>
  <c r="A1500" i="6" s="1"/>
  <c r="A1588" i="1"/>
  <c r="A1504" i="6" s="1"/>
  <c r="A1592" i="1"/>
  <c r="A1508" i="6"/>
  <c r="A1600" i="1"/>
  <c r="A1516" i="6" s="1"/>
  <c r="A1604" i="1"/>
  <c r="A1520" i="6" s="1"/>
  <c r="B1609" i="1"/>
  <c r="B1525" i="6" s="1"/>
  <c r="M1525" i="6" s="1"/>
  <c r="P1525" i="6" s="1"/>
  <c r="B1612" i="1"/>
  <c r="B1528" i="6"/>
  <c r="M1528" i="6" s="1"/>
  <c r="P1528" i="6"/>
  <c r="B1617" i="1"/>
  <c r="B1533" i="6" s="1"/>
  <c r="M1533" i="6" s="1"/>
  <c r="P1533" i="6" s="1"/>
  <c r="B1620" i="1"/>
  <c r="B1536" i="6" s="1"/>
  <c r="M1536" i="6" s="1"/>
  <c r="P1536" i="6"/>
  <c r="B1628" i="1"/>
  <c r="B1544" i="6"/>
  <c r="M1544" i="6" s="1"/>
  <c r="P1544" i="6" s="1"/>
  <c r="B1630" i="1"/>
  <c r="B1546" i="6"/>
  <c r="M1546" i="6"/>
  <c r="P1546" i="6" s="1"/>
  <c r="B1638" i="1"/>
  <c r="B1554" i="6"/>
  <c r="M1554" i="6" s="1"/>
  <c r="P1554" i="6"/>
  <c r="B1642" i="1"/>
  <c r="B1558" i="6" s="1"/>
  <c r="M1558" i="6" s="1"/>
  <c r="P1558" i="6" s="1"/>
  <c r="B1646" i="1"/>
  <c r="B1562" i="6" s="1"/>
  <c r="M1562" i="6"/>
  <c r="P1562" i="6" s="1"/>
  <c r="A1650" i="1"/>
  <c r="A1566" i="6" s="1"/>
  <c r="A1655" i="1"/>
  <c r="A1571" i="6"/>
  <c r="B1658" i="1"/>
  <c r="B1574" i="6" s="1"/>
  <c r="M1574" i="6" s="1"/>
  <c r="P1574" i="6" s="1"/>
  <c r="B29" i="1"/>
  <c r="B29" i="3" s="1"/>
  <c r="M29" i="3"/>
  <c r="P29" i="3"/>
  <c r="A214" i="1"/>
  <c r="A130" i="6" s="1"/>
  <c r="B332" i="1"/>
  <c r="B248" i="6"/>
  <c r="M248" i="6"/>
  <c r="P248" i="6" s="1"/>
  <c r="A433" i="1"/>
  <c r="A349" i="6" s="1"/>
  <c r="A557" i="1"/>
  <c r="A473" i="6"/>
  <c r="A1402" i="1"/>
  <c r="A1318" i="6"/>
  <c r="B1428" i="1"/>
  <c r="B1344" i="6" s="1"/>
  <c r="M1344" i="6"/>
  <c r="P1344" i="6" s="1"/>
  <c r="B1445" i="1"/>
  <c r="B1361" i="6"/>
  <c r="M1361" i="6"/>
  <c r="P1361" i="6" s="1"/>
  <c r="B1502" i="1"/>
  <c r="B1418" i="6"/>
  <c r="M1418" i="6"/>
  <c r="P1418" i="6" s="1"/>
  <c r="B1513" i="1"/>
  <c r="B1429" i="6" s="1"/>
  <c r="M1429" i="6" s="1"/>
  <c r="P1429" i="6" s="1"/>
  <c r="B1530" i="1"/>
  <c r="B1446" i="6" s="1"/>
  <c r="M1446" i="6"/>
  <c r="P1446" i="6" s="1"/>
  <c r="A1560" i="1"/>
  <c r="A1476" i="6" s="1"/>
  <c r="B1573" i="1"/>
  <c r="B1489" i="6" s="1"/>
  <c r="M1489" i="6" s="1"/>
  <c r="P1489" i="6" s="1"/>
  <c r="B1580" i="1"/>
  <c r="B1496" i="6"/>
  <c r="M1496" i="6" s="1"/>
  <c r="P1496" i="6" s="1"/>
  <c r="A1586" i="1"/>
  <c r="A1502" i="6" s="1"/>
  <c r="B1594" i="1"/>
  <c r="B1510" i="6"/>
  <c r="M1510" i="6"/>
  <c r="P1510" i="6" s="1"/>
  <c r="A1602" i="1"/>
  <c r="A1518" i="6"/>
  <c r="A1620" i="1"/>
  <c r="A1536" i="6"/>
  <c r="B1626" i="1"/>
  <c r="B1542" i="6" s="1"/>
  <c r="M1542" i="6" s="1"/>
  <c r="P1542" i="6" s="1"/>
  <c r="A1632" i="1"/>
  <c r="A1548" i="6"/>
  <c r="B1641" i="1"/>
  <c r="B1557" i="6" s="1"/>
  <c r="M1557" i="6" s="1"/>
  <c r="P1557" i="6" s="1"/>
  <c r="B1661" i="1"/>
  <c r="B1577" i="6" s="1"/>
  <c r="M1577" i="6"/>
  <c r="P1577" i="6" s="1"/>
  <c r="B1665" i="1"/>
  <c r="B1581" i="6" s="1"/>
  <c r="M1581" i="6" s="1"/>
  <c r="P1581" i="6" s="1"/>
  <c r="B1668" i="1"/>
  <c r="B1584" i="6"/>
  <c r="M1584" i="6" s="1"/>
  <c r="P1584" i="6" s="1"/>
  <c r="B1674" i="1"/>
  <c r="B1590" i="6" s="1"/>
  <c r="M1590" i="6" s="1"/>
  <c r="P1590" i="6"/>
  <c r="A1675" i="1"/>
  <c r="A1591" i="6" s="1"/>
  <c r="A1679" i="1"/>
  <c r="A1595" i="6" s="1"/>
  <c r="A1687" i="1"/>
  <c r="A1603" i="6"/>
  <c r="B1690" i="1"/>
  <c r="B1606" i="6"/>
  <c r="M1606" i="6" s="1"/>
  <c r="P1606" i="6"/>
  <c r="A1695" i="1"/>
  <c r="A1611" i="6"/>
  <c r="A1699" i="1"/>
  <c r="A1615" i="6" s="1"/>
  <c r="B1701" i="1"/>
  <c r="B1617" i="6"/>
  <c r="M1617" i="6"/>
  <c r="P1617" i="6" s="1"/>
  <c r="B1704" i="1"/>
  <c r="B1620" i="6"/>
  <c r="M1620" i="6" s="1"/>
  <c r="P1620" i="6" s="1"/>
  <c r="A1709" i="1"/>
  <c r="A1625" i="6"/>
  <c r="B1713" i="1"/>
  <c r="B1629" i="6"/>
  <c r="M1629" i="6" s="1"/>
  <c r="P1629" i="6"/>
  <c r="B1714" i="1"/>
  <c r="B1630" i="6" s="1"/>
  <c r="M1630" i="6" s="1"/>
  <c r="P1630" i="6" s="1"/>
  <c r="A1717" i="1"/>
  <c r="A1633" i="6" s="1"/>
  <c r="B1719" i="1"/>
  <c r="B1635" i="6" s="1"/>
  <c r="M1635" i="6" s="1"/>
  <c r="P1635" i="6" s="1"/>
  <c r="B1724" i="1"/>
  <c r="B1640" i="6" s="1"/>
  <c r="M1640" i="6" s="1"/>
  <c r="P1640" i="6" s="1"/>
  <c r="A1725" i="1"/>
  <c r="A1641" i="6" s="1"/>
  <c r="B1728" i="1"/>
  <c r="B1644" i="6" s="1"/>
  <c r="M1644" i="6" s="1"/>
  <c r="P1644" i="6" s="1"/>
  <c r="A1735" i="1"/>
  <c r="A1651" i="6" s="1"/>
  <c r="B1737" i="1"/>
  <c r="B1653" i="6"/>
  <c r="M1653" i="6"/>
  <c r="P1653" i="6" s="1"/>
  <c r="B1741" i="1"/>
  <c r="B1657" i="6"/>
  <c r="M1657" i="6"/>
  <c r="P1657" i="6"/>
  <c r="B1745" i="1"/>
  <c r="B1661" i="6" s="1"/>
  <c r="M1661" i="6" s="1"/>
  <c r="P1661" i="6" s="1"/>
  <c r="A1747" i="1"/>
  <c r="A1663" i="6"/>
  <c r="B1749" i="1"/>
  <c r="B1665" i="6" s="1"/>
  <c r="M1665" i="6" s="1"/>
  <c r="P1665" i="6" s="1"/>
  <c r="B1752" i="1"/>
  <c r="B1668" i="6"/>
  <c r="M1668" i="6" s="1"/>
  <c r="P1668" i="6" s="1"/>
  <c r="B1753" i="1"/>
  <c r="B1669" i="6"/>
  <c r="M1669" i="6"/>
  <c r="P1669" i="6"/>
  <c r="B1757" i="1"/>
  <c r="B1673" i="6" s="1"/>
  <c r="M1673" i="6" s="1"/>
  <c r="P1673" i="6" s="1"/>
  <c r="B1762" i="1"/>
  <c r="B1678" i="6" s="1"/>
  <c r="M1678" i="6" s="1"/>
  <c r="P1678" i="6" s="1"/>
  <c r="A1765" i="1"/>
  <c r="A1681" i="6"/>
  <c r="B1767" i="1"/>
  <c r="B1683" i="6" s="1"/>
  <c r="M1683" i="6" s="1"/>
  <c r="P1683" i="6" s="1"/>
  <c r="B1772" i="1"/>
  <c r="B1688" i="6"/>
  <c r="M1688" i="6"/>
  <c r="P1688" i="6" s="1"/>
  <c r="B1776" i="1"/>
  <c r="B1692" i="6" s="1"/>
  <c r="M1692" i="6" s="1"/>
  <c r="P1692" i="6" s="1"/>
  <c r="B1780" i="1"/>
  <c r="B1696" i="6"/>
  <c r="M1696" i="6" s="1"/>
  <c r="P1696" i="6"/>
  <c r="A1787" i="1"/>
  <c r="A1703" i="6"/>
  <c r="B1791" i="1"/>
  <c r="B1707" i="6" s="1"/>
  <c r="M1707" i="6" s="1"/>
  <c r="P1707" i="6" s="1"/>
  <c r="A1795" i="1"/>
  <c r="A1711" i="6" s="1"/>
  <c r="B1797" i="1"/>
  <c r="B1713" i="6"/>
  <c r="M1713" i="6"/>
  <c r="P1713" i="6" s="1"/>
  <c r="B1800" i="1"/>
  <c r="B1716" i="6" s="1"/>
  <c r="M1716" i="6" s="1"/>
  <c r="P1716" i="6" s="1"/>
  <c r="A1805" i="1"/>
  <c r="A1721" i="6"/>
  <c r="B1808" i="1"/>
  <c r="B1724" i="6"/>
  <c r="M1724" i="6"/>
  <c r="P1724" i="6"/>
  <c r="B1810" i="1"/>
  <c r="B1726" i="6" s="1"/>
  <c r="M1726" i="6" s="1"/>
  <c r="P1726" i="6" s="1"/>
  <c r="B1814" i="1"/>
  <c r="B1730" i="6" s="1"/>
  <c r="M1730" i="6"/>
  <c r="P1730" i="6"/>
  <c r="A1815" i="1"/>
  <c r="A1731" i="6" s="1"/>
  <c r="B1819" i="1"/>
  <c r="B1735" i="6"/>
  <c r="M1735" i="6" s="1"/>
  <c r="P1735" i="6" s="1"/>
  <c r="B1820" i="1"/>
  <c r="B1736" i="6"/>
  <c r="M1736" i="6"/>
  <c r="P1736" i="6" s="1"/>
  <c r="B1823" i="1"/>
  <c r="B1739" i="6" s="1"/>
  <c r="M1739" i="6" s="1"/>
  <c r="P1739" i="6" s="1"/>
  <c r="B1825" i="1"/>
  <c r="B1741" i="6"/>
  <c r="M1741" i="6"/>
  <c r="P1741" i="6"/>
  <c r="B1829" i="1"/>
  <c r="B1745" i="6" s="1"/>
  <c r="M1745" i="6" s="1"/>
  <c r="P1745" i="6" s="1"/>
  <c r="A1833" i="1"/>
  <c r="A1749" i="6"/>
  <c r="A1835" i="1"/>
  <c r="A1751" i="6" s="1"/>
  <c r="B1838" i="1"/>
  <c r="B1754" i="6" s="1"/>
  <c r="M1754" i="6" s="1"/>
  <c r="P1754" i="6" s="1"/>
  <c r="A1839" i="1"/>
  <c r="A1755" i="6" s="1"/>
  <c r="B1843" i="1"/>
  <c r="B1759" i="6"/>
  <c r="M1759" i="6"/>
  <c r="P1759" i="6"/>
  <c r="A1845" i="1"/>
  <c r="A1761" i="6" s="1"/>
  <c r="B1848" i="1"/>
  <c r="B1764" i="6"/>
  <c r="M1764" i="6" s="1"/>
  <c r="P1764" i="6" s="1"/>
  <c r="B1850" i="1"/>
  <c r="B1766" i="6" s="1"/>
  <c r="M1766" i="6" s="1"/>
  <c r="P1766" i="6" s="1"/>
  <c r="B1853" i="1"/>
  <c r="B1769" i="6" s="1"/>
  <c r="M1769" i="6" s="1"/>
  <c r="P1769" i="6" s="1"/>
  <c r="A1857" i="1"/>
  <c r="A1773" i="6"/>
  <c r="A1859" i="1"/>
  <c r="A1775" i="6"/>
  <c r="B1860" i="1"/>
  <c r="B1776" i="6" s="1"/>
  <c r="M1776" i="6" s="1"/>
  <c r="P1776" i="6" s="1"/>
  <c r="B1373" i="1"/>
  <c r="B1289" i="6" s="1"/>
  <c r="M1289" i="6"/>
  <c r="P1289" i="6" s="1"/>
  <c r="A1371" i="1"/>
  <c r="A1287" i="6"/>
  <c r="A1368" i="1"/>
  <c r="A1284" i="6"/>
  <c r="B1363" i="1"/>
  <c r="B1279" i="6" s="1"/>
  <c r="M1279" i="6" s="1"/>
  <c r="P1279" i="6" s="1"/>
  <c r="A1361" i="1"/>
  <c r="A1277" i="6"/>
  <c r="A1358" i="1"/>
  <c r="A1274" i="6" s="1"/>
  <c r="A1356" i="1"/>
  <c r="A1272" i="6"/>
  <c r="B1353" i="1"/>
  <c r="B1269" i="6" s="1"/>
  <c r="M1269" i="6" s="1"/>
  <c r="P1269" i="6" s="1"/>
  <c r="A1351" i="1"/>
  <c r="A1267" i="6"/>
  <c r="A1349" i="1"/>
  <c r="A1265" i="6"/>
  <c r="A1346" i="1"/>
  <c r="A1262" i="6" s="1"/>
  <c r="B1343" i="1"/>
  <c r="B1259" i="6"/>
  <c r="M1259" i="6"/>
  <c r="P1259" i="6" s="1"/>
  <c r="B1341" i="1"/>
  <c r="B1257" i="6" s="1"/>
  <c r="M1257" i="6" s="1"/>
  <c r="P1257" i="6" s="1"/>
  <c r="A1339" i="1"/>
  <c r="A1255" i="6"/>
  <c r="A1336" i="1"/>
  <c r="A1252" i="6"/>
  <c r="B1331" i="1"/>
  <c r="B1247" i="6"/>
  <c r="M1247" i="6" s="1"/>
  <c r="P1247" i="6" s="1"/>
  <c r="A1329" i="1"/>
  <c r="A1245" i="6" s="1"/>
  <c r="A1326" i="1"/>
  <c r="A1242" i="6" s="1"/>
  <c r="A1324" i="1"/>
  <c r="A1240" i="6"/>
  <c r="B1321" i="1"/>
  <c r="B1237" i="6" s="1"/>
  <c r="M1237" i="6" s="1"/>
  <c r="P1237" i="6" s="1"/>
  <c r="A1319" i="1"/>
  <c r="A1235" i="6"/>
  <c r="A1317" i="1"/>
  <c r="A1233" i="6"/>
  <c r="A1314" i="1"/>
  <c r="A1230" i="6"/>
  <c r="B1311" i="1"/>
  <c r="B1227" i="6"/>
  <c r="M1227" i="6" s="1"/>
  <c r="P1227" i="6" s="1"/>
  <c r="B1309" i="1"/>
  <c r="B1225" i="6" s="1"/>
  <c r="M1225" i="6" s="1"/>
  <c r="P1225" i="6" s="1"/>
  <c r="A1307" i="1"/>
  <c r="A1223" i="6"/>
  <c r="A1304" i="1"/>
  <c r="A1220" i="6" s="1"/>
  <c r="B1299" i="1"/>
  <c r="B1215" i="6"/>
  <c r="M1215" i="6" s="1"/>
  <c r="P1215" i="6" s="1"/>
  <c r="A1297" i="1"/>
  <c r="A1213" i="6"/>
  <c r="A1294" i="1"/>
  <c r="A1210" i="6" s="1"/>
  <c r="A1292" i="1"/>
  <c r="A1208" i="6" s="1"/>
  <c r="B1289" i="1"/>
  <c r="B1205" i="6" s="1"/>
  <c r="M1205" i="6" s="1"/>
  <c r="P1205" i="6" s="1"/>
  <c r="A1287" i="1"/>
  <c r="A1203" i="6"/>
  <c r="A1285" i="1"/>
  <c r="A1201" i="6" s="1"/>
  <c r="A1282" i="1"/>
  <c r="A1198" i="6"/>
  <c r="B1279" i="1"/>
  <c r="B1195" i="6"/>
  <c r="M1195" i="6" s="1"/>
  <c r="P1195" i="6" s="1"/>
  <c r="B1277" i="1"/>
  <c r="B1193" i="6" s="1"/>
  <c r="M1193" i="6" s="1"/>
  <c r="P1193" i="6" s="1"/>
  <c r="A1275" i="1"/>
  <c r="A1191" i="6" s="1"/>
  <c r="A1272" i="1"/>
  <c r="A1188" i="6"/>
  <c r="B1267" i="1"/>
  <c r="B1183" i="6"/>
  <c r="M1183" i="6" s="1"/>
  <c r="P1183" i="6" s="1"/>
  <c r="A1265" i="1"/>
  <c r="A1181" i="6"/>
  <c r="A1262" i="1"/>
  <c r="A1178" i="6" s="1"/>
  <c r="A1260" i="1"/>
  <c r="A1176" i="6" s="1"/>
  <c r="B1257" i="1"/>
  <c r="B1173" i="6" s="1"/>
  <c r="M1173" i="6"/>
  <c r="P1173" i="6" s="1"/>
  <c r="A1255" i="1"/>
  <c r="A1171" i="6" s="1"/>
  <c r="A1253" i="1"/>
  <c r="A1169" i="6"/>
  <c r="A1250" i="1"/>
  <c r="A1166" i="6"/>
  <c r="B1247" i="1"/>
  <c r="B1163" i="6" s="1"/>
  <c r="M1163" i="6" s="1"/>
  <c r="P1163" i="6" s="1"/>
  <c r="B1245" i="1"/>
  <c r="B1161" i="6" s="1"/>
  <c r="M1161" i="6" s="1"/>
  <c r="P1161" i="6" s="1"/>
  <c r="A1243" i="1"/>
  <c r="A1159" i="6"/>
  <c r="A1240" i="1"/>
  <c r="A1156" i="6"/>
  <c r="B1235" i="1"/>
  <c r="B1151" i="6" s="1"/>
  <c r="M1151" i="6" s="1"/>
  <c r="P1151" i="6" s="1"/>
  <c r="A1233" i="1"/>
  <c r="A1149" i="6"/>
  <c r="A1230" i="1"/>
  <c r="A1146" i="6" s="1"/>
  <c r="A1228" i="1"/>
  <c r="A1144" i="6"/>
  <c r="B1225" i="1"/>
  <c r="B1141" i="6" s="1"/>
  <c r="M1141" i="6" s="1"/>
  <c r="P1141" i="6" s="1"/>
  <c r="A1223" i="1"/>
  <c r="A1139" i="6"/>
  <c r="A1221" i="1"/>
  <c r="A1137" i="6" s="1"/>
  <c r="A1218" i="1"/>
  <c r="A1134" i="6" s="1"/>
  <c r="B1215" i="1"/>
  <c r="B1131" i="6"/>
  <c r="M1131" i="6"/>
  <c r="P1131" i="6" s="1"/>
  <c r="B1213" i="1"/>
  <c r="B1129" i="6" s="1"/>
  <c r="M1129" i="6" s="1"/>
  <c r="P1129" i="6" s="1"/>
  <c r="A1211" i="1"/>
  <c r="A1127" i="6" s="1"/>
  <c r="A1208" i="1"/>
  <c r="A1124" i="6"/>
  <c r="B1203" i="1"/>
  <c r="B1119" i="6"/>
  <c r="M1119" i="6" s="1"/>
  <c r="P1119" i="6" s="1"/>
  <c r="A1201" i="1"/>
  <c r="A1117" i="6" s="1"/>
  <c r="A1198" i="1"/>
  <c r="A1114" i="6" s="1"/>
  <c r="A1196" i="1"/>
  <c r="A1112" i="6"/>
  <c r="B1193" i="1"/>
  <c r="B1109" i="6" s="1"/>
  <c r="M1109" i="6" s="1"/>
  <c r="P1109" i="6" s="1"/>
  <c r="A1191" i="1"/>
  <c r="A1107" i="6" s="1"/>
  <c r="A1189" i="1"/>
  <c r="A1105" i="6"/>
  <c r="A1186" i="1"/>
  <c r="A1102" i="6"/>
  <c r="B1183" i="1"/>
  <c r="B1099" i="6" s="1"/>
  <c r="M1099" i="6" s="1"/>
  <c r="P1099" i="6" s="1"/>
  <c r="B1181" i="1"/>
  <c r="B1097" i="6"/>
  <c r="M1097" i="6"/>
  <c r="P1097" i="6" s="1"/>
  <c r="A1179" i="1"/>
  <c r="A1095" i="6"/>
  <c r="A1176" i="1"/>
  <c r="A1092" i="6" s="1"/>
  <c r="B1171" i="1"/>
  <c r="B1087" i="6" s="1"/>
  <c r="M1087" i="6" s="1"/>
  <c r="P1087" i="6" s="1"/>
  <c r="A1169" i="1"/>
  <c r="A1085" i="6"/>
  <c r="A1166" i="1"/>
  <c r="A1082" i="6" s="1"/>
  <c r="A1164" i="1"/>
  <c r="A1080" i="6" s="1"/>
  <c r="A1161" i="1"/>
  <c r="A1077" i="6" s="1"/>
  <c r="A1158" i="1"/>
  <c r="A1074" i="6" s="1"/>
  <c r="A1156" i="1"/>
  <c r="A1072" i="6"/>
  <c r="A1153" i="1"/>
  <c r="A1069" i="6" s="1"/>
  <c r="A1150" i="1"/>
  <c r="A1066" i="6" s="1"/>
  <c r="A1148" i="1"/>
  <c r="A1064" i="6"/>
  <c r="A1145" i="1"/>
  <c r="A1061" i="6" s="1"/>
  <c r="A1142" i="1"/>
  <c r="A1058" i="6" s="1"/>
  <c r="A1140" i="1"/>
  <c r="A1056" i="6" s="1"/>
  <c r="A1137" i="1"/>
  <c r="A1053" i="6" s="1"/>
  <c r="A1134" i="1"/>
  <c r="A1050" i="6" s="1"/>
  <c r="A1132" i="1"/>
  <c r="A1048" i="6"/>
  <c r="A1129" i="1"/>
  <c r="A1045" i="6" s="1"/>
  <c r="A1126" i="1"/>
  <c r="A1042" i="6" s="1"/>
  <c r="A1124" i="1"/>
  <c r="A1040" i="6" s="1"/>
  <c r="A1121" i="1"/>
  <c r="A1037" i="6" s="1"/>
  <c r="A1118" i="1"/>
  <c r="A1034" i="6" s="1"/>
  <c r="A1116" i="1"/>
  <c r="A1032" i="6"/>
  <c r="A1113" i="1"/>
  <c r="A1029" i="6" s="1"/>
  <c r="A1110" i="1"/>
  <c r="A1026" i="6" s="1"/>
  <c r="A1108" i="1"/>
  <c r="A1024" i="6"/>
  <c r="A1105" i="1"/>
  <c r="A1021" i="6" s="1"/>
  <c r="A1102" i="1"/>
  <c r="A1018" i="6" s="1"/>
  <c r="A1100" i="1"/>
  <c r="A1016" i="6" s="1"/>
  <c r="A1097" i="1"/>
  <c r="A1013" i="6" s="1"/>
  <c r="A1094" i="1"/>
  <c r="A1010" i="6"/>
  <c r="A1092" i="1"/>
  <c r="A1008" i="6"/>
  <c r="A1089" i="1"/>
  <c r="A1005" i="6" s="1"/>
  <c r="A1086" i="1"/>
  <c r="A1002" i="6" s="1"/>
  <c r="A1084" i="1"/>
  <c r="A1000" i="6"/>
  <c r="A1081" i="1"/>
  <c r="A997" i="6" s="1"/>
  <c r="A1078" i="1"/>
  <c r="A994" i="6"/>
  <c r="A1076" i="1"/>
  <c r="A992" i="6" s="1"/>
  <c r="A1073" i="1"/>
  <c r="A989" i="6"/>
  <c r="A1070" i="1"/>
  <c r="A986" i="6"/>
  <c r="A1068" i="1"/>
  <c r="A984" i="6"/>
  <c r="A1065" i="1"/>
  <c r="A981" i="6" s="1"/>
  <c r="A1062" i="1"/>
  <c r="A978" i="6" s="1"/>
  <c r="A1060" i="1"/>
  <c r="A976" i="6" s="1"/>
  <c r="A1057" i="1"/>
  <c r="A973" i="6" s="1"/>
  <c r="A1054" i="1"/>
  <c r="A970" i="6" s="1"/>
  <c r="A1052" i="1"/>
  <c r="A968" i="6"/>
  <c r="A1049" i="1"/>
  <c r="A965" i="6"/>
  <c r="A1046" i="1"/>
  <c r="A962" i="6"/>
  <c r="A1044" i="1"/>
  <c r="A960" i="6"/>
  <c r="A1041" i="1"/>
  <c r="A957" i="6" s="1"/>
  <c r="A1038" i="1"/>
  <c r="A954" i="6" s="1"/>
  <c r="A1036" i="1"/>
  <c r="A952" i="6"/>
  <c r="A1033" i="1"/>
  <c r="A949" i="6" s="1"/>
  <c r="A1030" i="1"/>
  <c r="A946" i="6" s="1"/>
  <c r="A1028" i="1"/>
  <c r="A944" i="6"/>
  <c r="A1025" i="1"/>
  <c r="A941" i="6"/>
  <c r="A1022" i="1"/>
  <c r="A938" i="6"/>
  <c r="A1020" i="1"/>
  <c r="A936" i="6" s="1"/>
  <c r="A1017" i="1"/>
  <c r="A933" i="6" s="1"/>
  <c r="A1014" i="1"/>
  <c r="A930" i="6"/>
  <c r="A1012" i="1"/>
  <c r="A928" i="6" s="1"/>
  <c r="A1009" i="1"/>
  <c r="A925" i="6"/>
  <c r="A1006" i="1"/>
  <c r="A922" i="6" s="1"/>
  <c r="A1004" i="1"/>
  <c r="A920" i="6"/>
  <c r="A1001" i="1"/>
  <c r="A917" i="6"/>
  <c r="A998" i="1"/>
  <c r="A914" i="6"/>
  <c r="A996" i="1"/>
  <c r="A912" i="6" s="1"/>
  <c r="A993" i="1"/>
  <c r="A909" i="6" s="1"/>
  <c r="A990" i="1"/>
  <c r="A906" i="6" s="1"/>
  <c r="A988" i="1"/>
  <c r="A904" i="6" s="1"/>
  <c r="A985" i="1"/>
  <c r="A901" i="6"/>
  <c r="A982" i="1"/>
  <c r="A898" i="6" s="1"/>
  <c r="A980" i="1"/>
  <c r="A896" i="6"/>
  <c r="A977" i="1"/>
  <c r="A893" i="6"/>
  <c r="A974" i="1"/>
  <c r="A890" i="6" s="1"/>
  <c r="A972" i="1"/>
  <c r="A888" i="6"/>
  <c r="A969" i="1"/>
  <c r="A885" i="6" s="1"/>
  <c r="A966" i="1"/>
  <c r="A882" i="6" s="1"/>
  <c r="A964" i="1"/>
  <c r="A880" i="6" s="1"/>
  <c r="A961" i="1"/>
  <c r="A877" i="6"/>
  <c r="A958" i="1"/>
  <c r="A874" i="6" s="1"/>
  <c r="A956" i="1"/>
  <c r="A872" i="6"/>
  <c r="A953" i="1"/>
  <c r="A869" i="6" s="1"/>
  <c r="A950" i="1"/>
  <c r="A866" i="6" s="1"/>
  <c r="A948" i="1"/>
  <c r="A864" i="6" s="1"/>
  <c r="A945" i="1"/>
  <c r="A861" i="6" s="1"/>
  <c r="A942" i="1"/>
  <c r="A858" i="6" s="1"/>
  <c r="A940" i="1"/>
  <c r="A856" i="6" s="1"/>
  <c r="A937" i="1"/>
  <c r="A853" i="6"/>
  <c r="A934" i="1"/>
  <c r="A850" i="6" s="1"/>
  <c r="A932" i="1"/>
  <c r="A848" i="6" s="1"/>
  <c r="A929" i="1"/>
  <c r="A845" i="6" s="1"/>
  <c r="A926" i="1"/>
  <c r="A842" i="6" s="1"/>
  <c r="A924" i="1"/>
  <c r="A840" i="6"/>
  <c r="A921" i="1"/>
  <c r="A837" i="6"/>
  <c r="A918" i="1"/>
  <c r="A834" i="6" s="1"/>
  <c r="A916" i="1"/>
  <c r="A832" i="6" s="1"/>
  <c r="A913" i="1"/>
  <c r="A829" i="6"/>
  <c r="A910" i="1"/>
  <c r="A826" i="6" s="1"/>
  <c r="B271" i="1"/>
  <c r="B187" i="6"/>
  <c r="M187" i="6"/>
  <c r="P187" i="6" s="1"/>
  <c r="B461" i="1"/>
  <c r="B377" i="6"/>
  <c r="M377" i="6" s="1"/>
  <c r="P377" i="6" s="1"/>
  <c r="B522" i="1"/>
  <c r="B438" i="6"/>
  <c r="M438" i="6" s="1"/>
  <c r="P438" i="6" s="1"/>
  <c r="B1423" i="1"/>
  <c r="B1339" i="6" s="1"/>
  <c r="M1339" i="6" s="1"/>
  <c r="P1339" i="6" s="1"/>
  <c r="A1432" i="1"/>
  <c r="A1348" i="6" s="1"/>
  <c r="B1439" i="1"/>
  <c r="B1355" i="6" s="1"/>
  <c r="M1355" i="6"/>
  <c r="P1355" i="6"/>
  <c r="B1457" i="1"/>
  <c r="B1373" i="6"/>
  <c r="M1373" i="6" s="1"/>
  <c r="P1373" i="6"/>
  <c r="B1466" i="1"/>
  <c r="B1382" i="6"/>
  <c r="M1382" i="6" s="1"/>
  <c r="P1382" i="6" s="1"/>
  <c r="A1482" i="1"/>
  <c r="A1398" i="6" s="1"/>
  <c r="A1492" i="1"/>
  <c r="A1408" i="6"/>
  <c r="A1514" i="1"/>
  <c r="A1430" i="6" s="1"/>
  <c r="B1527" i="1"/>
  <c r="B1443" i="6" s="1"/>
  <c r="M1443" i="6" s="1"/>
  <c r="P1443" i="6" s="1"/>
  <c r="B1545" i="1"/>
  <c r="B1461" i="6"/>
  <c r="M1461" i="6" s="1"/>
  <c r="P1461" i="6" s="1"/>
  <c r="B1553" i="1"/>
  <c r="B1469" i="6"/>
  <c r="M1469" i="6" s="1"/>
  <c r="P1469" i="6" s="1"/>
  <c r="B1567" i="1"/>
  <c r="B1483" i="6"/>
  <c r="M1483" i="6" s="1"/>
  <c r="P1483" i="6" s="1"/>
  <c r="B1589" i="1"/>
  <c r="B1505" i="6"/>
  <c r="M1505" i="6" s="1"/>
  <c r="P1505" i="6" s="1"/>
  <c r="B1598" i="1"/>
  <c r="B1514" i="6" s="1"/>
  <c r="M1514" i="6" s="1"/>
  <c r="P1514" i="6"/>
  <c r="B1606" i="1"/>
  <c r="B1522" i="6"/>
  <c r="M1522" i="6"/>
  <c r="P1522" i="6" s="1"/>
  <c r="B1614" i="1"/>
  <c r="B1530" i="6" s="1"/>
  <c r="M1530" i="6" s="1"/>
  <c r="P1530" i="6" s="1"/>
  <c r="B1623" i="1"/>
  <c r="B1539" i="6" s="1"/>
  <c r="M1539" i="6" s="1"/>
  <c r="P1539" i="6" s="1"/>
  <c r="A1636" i="1"/>
  <c r="A1552" i="6" s="1"/>
  <c r="B1644" i="1"/>
  <c r="B1560" i="6" s="1"/>
  <c r="M1560" i="6" s="1"/>
  <c r="P1560" i="6" s="1"/>
  <c r="A1652" i="1"/>
  <c r="A1568" i="6" s="1"/>
  <c r="B1655" i="1"/>
  <c r="B1571" i="6"/>
  <c r="M1571" i="6"/>
  <c r="P1571" i="6" s="1"/>
  <c r="A1659" i="1"/>
  <c r="A1575" i="6" s="1"/>
  <c r="B1663" i="1"/>
  <c r="B1579" i="6" s="1"/>
  <c r="M1579" i="6" s="1"/>
  <c r="P1579" i="6" s="1"/>
  <c r="A1667" i="1"/>
  <c r="A1583" i="6" s="1"/>
  <c r="B1669" i="1"/>
  <c r="B1585" i="6" s="1"/>
  <c r="M1585" i="6" s="1"/>
  <c r="P1585" i="6" s="1"/>
  <c r="B1672" i="1"/>
  <c r="B1588" i="6" s="1"/>
  <c r="M1588" i="6" s="1"/>
  <c r="P1588" i="6" s="1"/>
  <c r="A1677" i="1"/>
  <c r="A1593" i="6" s="1"/>
  <c r="B1680" i="1"/>
  <c r="B1596" i="6" s="1"/>
  <c r="M1596" i="6" s="1"/>
  <c r="P1596" i="6" s="1"/>
  <c r="B1682" i="1"/>
  <c r="B1598" i="6"/>
  <c r="M1598" i="6" s="1"/>
  <c r="P1598" i="6" s="1"/>
  <c r="A1685" i="1"/>
  <c r="A1601" i="6" s="1"/>
  <c r="B1687" i="1"/>
  <c r="B1603" i="6" s="1"/>
  <c r="M1603" i="6"/>
  <c r="P1603" i="6" s="1"/>
  <c r="B1692" i="1"/>
  <c r="B1608" i="6"/>
  <c r="M1608" i="6"/>
  <c r="P1608" i="6" s="1"/>
  <c r="A1693" i="1"/>
  <c r="A1609" i="6" s="1"/>
  <c r="B1697" i="1"/>
  <c r="B1613" i="6" s="1"/>
  <c r="M1613" i="6" s="1"/>
  <c r="P1613" i="6" s="1"/>
  <c r="B1700" i="1"/>
  <c r="B1616" i="6" s="1"/>
  <c r="M1616" i="6" s="1"/>
  <c r="P1616" i="6" s="1"/>
  <c r="B1706" i="1"/>
  <c r="B1622" i="6" s="1"/>
  <c r="M1622" i="6" s="1"/>
  <c r="P1622" i="6" s="1"/>
  <c r="A1707" i="1"/>
  <c r="A1623" i="6"/>
  <c r="B1711" i="1"/>
  <c r="B1627" i="6" s="1"/>
  <c r="M1627" i="6" s="1"/>
  <c r="P1627" i="6" s="1"/>
  <c r="A1719" i="1"/>
  <c r="A1635" i="6" s="1"/>
  <c r="B1722" i="1"/>
  <c r="B1638" i="6" s="1"/>
  <c r="M1638" i="6"/>
  <c r="P1638" i="6" s="1"/>
  <c r="A1727" i="1"/>
  <c r="A1643" i="6" s="1"/>
  <c r="B1730" i="1"/>
  <c r="B1646" i="6" s="1"/>
  <c r="M1646" i="6" s="1"/>
  <c r="P1646" i="6"/>
  <c r="A1733" i="1"/>
  <c r="A1649" i="6"/>
  <c r="B1735" i="1"/>
  <c r="B1651" i="6"/>
  <c r="M1651" i="6" s="1"/>
  <c r="P1651" i="6" s="1"/>
  <c r="B1740" i="1"/>
  <c r="B1656" i="6" s="1"/>
  <c r="M1656" i="6" s="1"/>
  <c r="P1656" i="6" s="1"/>
  <c r="B1743" i="1"/>
  <c r="B1659" i="6" s="1"/>
  <c r="M1659" i="6" s="1"/>
  <c r="P1659" i="6" s="1"/>
  <c r="B1748" i="1"/>
  <c r="B1664" i="6" s="1"/>
  <c r="M1664" i="6" s="1"/>
  <c r="P1664" i="6" s="1"/>
  <c r="A1755" i="1"/>
  <c r="A1671" i="6"/>
  <c r="B1759" i="1"/>
  <c r="B1675" i="6" s="1"/>
  <c r="M1675" i="6" s="1"/>
  <c r="P1675" i="6" s="1"/>
  <c r="B1760" i="1"/>
  <c r="B1676" i="6"/>
  <c r="M1676" i="6" s="1"/>
  <c r="P1676" i="6" s="1"/>
  <c r="A1767" i="1"/>
  <c r="A1683" i="6"/>
  <c r="B1769" i="1"/>
  <c r="B1685" i="6" s="1"/>
  <c r="M1685" i="6" s="1"/>
  <c r="P1685" i="6" s="1"/>
  <c r="B1773" i="1"/>
  <c r="B1689" i="6"/>
  <c r="M1689" i="6" s="1"/>
  <c r="P1689" i="6"/>
  <c r="A1775" i="1"/>
  <c r="A1691" i="6" s="1"/>
  <c r="A1779" i="1"/>
  <c r="A1695" i="6" s="1"/>
  <c r="B1781" i="1"/>
  <c r="B1697" i="6" s="1"/>
  <c r="M1697" i="6"/>
  <c r="P1697" i="6" s="1"/>
  <c r="B1784" i="1"/>
  <c r="B1700" i="6"/>
  <c r="M1700" i="6" s="1"/>
  <c r="P1700" i="6" s="1"/>
  <c r="B1785" i="1"/>
  <c r="B1701" i="6" s="1"/>
  <c r="M1701" i="6" s="1"/>
  <c r="P1701" i="6" s="1"/>
  <c r="B1789" i="1"/>
  <c r="B1705" i="6" s="1"/>
  <c r="M1705" i="6"/>
  <c r="P1705" i="6" s="1"/>
  <c r="B1793" i="1"/>
  <c r="B1709" i="6" s="1"/>
  <c r="M1709" i="6"/>
  <c r="P1709" i="6" s="1"/>
  <c r="B1796" i="1"/>
  <c r="B1712" i="6" s="1"/>
  <c r="M1712" i="6" s="1"/>
  <c r="P1712" i="6"/>
  <c r="B1802" i="1"/>
  <c r="B1718" i="6" s="1"/>
  <c r="M1718" i="6" s="1"/>
  <c r="P1718" i="6" s="1"/>
  <c r="A1803" i="1"/>
  <c r="A1719" i="6" s="1"/>
  <c r="A1807" i="1"/>
  <c r="A1723" i="6" s="1"/>
  <c r="B1811" i="1"/>
  <c r="B1727" i="6" s="1"/>
  <c r="M1727" i="6"/>
  <c r="P1727" i="6"/>
  <c r="A1813" i="1"/>
  <c r="A1729" i="6" s="1"/>
  <c r="B1816" i="1"/>
  <c r="B1732" i="6" s="1"/>
  <c r="M1732" i="6" s="1"/>
  <c r="P1732" i="6" s="1"/>
  <c r="B1818" i="1"/>
  <c r="B1734" i="6" s="1"/>
  <c r="M1734" i="6" s="1"/>
  <c r="P1734" i="6" s="1"/>
  <c r="B1821" i="1"/>
  <c r="B1737" i="6" s="1"/>
  <c r="M1737" i="6" s="1"/>
  <c r="P1737" i="6" s="1"/>
  <c r="A1825" i="1"/>
  <c r="A1741" i="6"/>
  <c r="A1827" i="1"/>
  <c r="A1743" i="6"/>
  <c r="B1828" i="1"/>
  <c r="B1744" i="6" s="1"/>
  <c r="M1744" i="6" s="1"/>
  <c r="P1744" i="6" s="1"/>
  <c r="B1831" i="1"/>
  <c r="B1747" i="6"/>
  <c r="M1747" i="6" s="1"/>
  <c r="P1747" i="6" s="1"/>
  <c r="B1833" i="1"/>
  <c r="B1749" i="6"/>
  <c r="M1749" i="6"/>
  <c r="P1749" i="6" s="1"/>
  <c r="A1837" i="1"/>
  <c r="A1753" i="6"/>
  <c r="B1840" i="1"/>
  <c r="B1756" i="6"/>
  <c r="M1756" i="6"/>
  <c r="P1756" i="6" s="1"/>
  <c r="B1842" i="1"/>
  <c r="B1758" i="6" s="1"/>
  <c r="M1758" i="6" s="1"/>
  <c r="P1758" i="6" s="1"/>
  <c r="B1846" i="1"/>
  <c r="B1762" i="6" s="1"/>
  <c r="M1762" i="6"/>
  <c r="P1762" i="6" s="1"/>
  <c r="A1847" i="1"/>
  <c r="A1763" i="6" s="1"/>
  <c r="B1851" i="1"/>
  <c r="B1767" i="6"/>
  <c r="M1767" i="6" s="1"/>
  <c r="P1767" i="6" s="1"/>
  <c r="B1852" i="1"/>
  <c r="B1768" i="6"/>
  <c r="M1768" i="6"/>
  <c r="P1768" i="6" s="1"/>
  <c r="B1855" i="1"/>
  <c r="B1771" i="6" s="1"/>
  <c r="M1771" i="6" s="1"/>
  <c r="P1771" i="6" s="1"/>
  <c r="B1857" i="1"/>
  <c r="B1773" i="6"/>
  <c r="M1773" i="6"/>
  <c r="P1773" i="6" s="1"/>
  <c r="B1861" i="1"/>
  <c r="B1777" i="6" s="1"/>
  <c r="M1777" i="6" s="1"/>
  <c r="P1777" i="6" s="1"/>
  <c r="A1372" i="1"/>
  <c r="A1288" i="6"/>
  <c r="B1369" i="1"/>
  <c r="B1285" i="6"/>
  <c r="M1285" i="6"/>
  <c r="P1285" i="6" s="1"/>
  <c r="A1367" i="1"/>
  <c r="A1283" i="6" s="1"/>
  <c r="A1365" i="1"/>
  <c r="A1281" i="6"/>
  <c r="A1362" i="1"/>
  <c r="A1278" i="6" s="1"/>
  <c r="B1359" i="1"/>
  <c r="B1275" i="6"/>
  <c r="M1275" i="6" s="1"/>
  <c r="P1275" i="6" s="1"/>
  <c r="B1357" i="1"/>
  <c r="B1273" i="6"/>
  <c r="M1273" i="6" s="1"/>
  <c r="P1273" i="6"/>
  <c r="A1355" i="1"/>
  <c r="A1271" i="6"/>
  <c r="A1352" i="1"/>
  <c r="A1268" i="6" s="1"/>
  <c r="B1347" i="1"/>
  <c r="B1263" i="6"/>
  <c r="M1263" i="6" s="1"/>
  <c r="P1263" i="6" s="1"/>
  <c r="A1345" i="1"/>
  <c r="A1261" i="6" s="1"/>
  <c r="A1342" i="1"/>
  <c r="A1258" i="6"/>
  <c r="A1340" i="1"/>
  <c r="A1256" i="6" s="1"/>
  <c r="B1337" i="1"/>
  <c r="B1253" i="6"/>
  <c r="M1253" i="6" s="1"/>
  <c r="P1253" i="6" s="1"/>
  <c r="A1335" i="1"/>
  <c r="A1251" i="6" s="1"/>
  <c r="A1333" i="1"/>
  <c r="A1249" i="6"/>
  <c r="A1330" i="1"/>
  <c r="A1246" i="6" s="1"/>
  <c r="B1327" i="1"/>
  <c r="B1243" i="6" s="1"/>
  <c r="M1243" i="6" s="1"/>
  <c r="P1243" i="6" s="1"/>
  <c r="B1325" i="1"/>
  <c r="B1241" i="6"/>
  <c r="M1241" i="6" s="1"/>
  <c r="P1241" i="6" s="1"/>
  <c r="A1323" i="1"/>
  <c r="A1239" i="6"/>
  <c r="A1320" i="1"/>
  <c r="A1236" i="6" s="1"/>
  <c r="B1315" i="1"/>
  <c r="B1231" i="6" s="1"/>
  <c r="M1231" i="6" s="1"/>
  <c r="P1231" i="6" s="1"/>
  <c r="A1313" i="1"/>
  <c r="A1229" i="6"/>
  <c r="A1310" i="1"/>
  <c r="A1226" i="6" s="1"/>
  <c r="A1308" i="1"/>
  <c r="A1224" i="6" s="1"/>
  <c r="B1305" i="1"/>
  <c r="B1221" i="6"/>
  <c r="M1221" i="6" s="1"/>
  <c r="P1221" i="6" s="1"/>
  <c r="A1303" i="1"/>
  <c r="A1219" i="6" s="1"/>
  <c r="A1301" i="1"/>
  <c r="A1217" i="6" s="1"/>
  <c r="A1298" i="1"/>
  <c r="A1214" i="6" s="1"/>
  <c r="B1295" i="1"/>
  <c r="B1211" i="6"/>
  <c r="M1211" i="6"/>
  <c r="P1211" i="6"/>
  <c r="B1293" i="1"/>
  <c r="B1209" i="6" s="1"/>
  <c r="M1209" i="6" s="1"/>
  <c r="P1209" i="6" s="1"/>
  <c r="A1291" i="1"/>
  <c r="A1207" i="6"/>
  <c r="A1288" i="1"/>
  <c r="A1204" i="6" s="1"/>
  <c r="B1283" i="1"/>
  <c r="B1199" i="6"/>
  <c r="M1199" i="6"/>
  <c r="P1199" i="6" s="1"/>
  <c r="A1281" i="1"/>
  <c r="A1197" i="6"/>
  <c r="A1278" i="1"/>
  <c r="A1194" i="6"/>
  <c r="A1276" i="1"/>
  <c r="A1192" i="6" s="1"/>
  <c r="B1273" i="1"/>
  <c r="B1189" i="6" s="1"/>
  <c r="M1189" i="6"/>
  <c r="P1189" i="6" s="1"/>
  <c r="A1271" i="1"/>
  <c r="A1187" i="6" s="1"/>
  <c r="A1269" i="1"/>
  <c r="A1185" i="6" s="1"/>
  <c r="A1266" i="1"/>
  <c r="A1182" i="6" s="1"/>
  <c r="B1263" i="1"/>
  <c r="B1179" i="6"/>
  <c r="M1179" i="6" s="1"/>
  <c r="P1179" i="6" s="1"/>
  <c r="B1261" i="1"/>
  <c r="B1177" i="6"/>
  <c r="M1177" i="6"/>
  <c r="P1177" i="6"/>
  <c r="A1259" i="1"/>
  <c r="A1175" i="6" s="1"/>
  <c r="A1256" i="1"/>
  <c r="A1172" i="6" s="1"/>
  <c r="B1251" i="1"/>
  <c r="B1167" i="6"/>
  <c r="M1167" i="6"/>
  <c r="P1167" i="6" s="1"/>
  <c r="A1249" i="1"/>
  <c r="A1165" i="6" s="1"/>
  <c r="A1246" i="1"/>
  <c r="A1162" i="6"/>
  <c r="A1244" i="1"/>
  <c r="A1160" i="6"/>
  <c r="B1241" i="1"/>
  <c r="B1157" i="6"/>
  <c r="M1157" i="6"/>
  <c r="P1157" i="6" s="1"/>
  <c r="A1239" i="1"/>
  <c r="A1155" i="6" s="1"/>
  <c r="A1237" i="1"/>
  <c r="A1153" i="6"/>
  <c r="A1234" i="1"/>
  <c r="A1150" i="6" s="1"/>
  <c r="B1231" i="1"/>
  <c r="B1147" i="6"/>
  <c r="M1147" i="6" s="1"/>
  <c r="P1147" i="6" s="1"/>
  <c r="B1229" i="1"/>
  <c r="B1145" i="6"/>
  <c r="M1145" i="6" s="1"/>
  <c r="P1145" i="6" s="1"/>
  <c r="A1227" i="1"/>
  <c r="A1143" i="6"/>
  <c r="A1224" i="1"/>
  <c r="A1140" i="6" s="1"/>
  <c r="B1219" i="1"/>
  <c r="B1135" i="6" s="1"/>
  <c r="M1135" i="6" s="1"/>
  <c r="P1135" i="6" s="1"/>
  <c r="A1217" i="1"/>
  <c r="A1133" i="6" s="1"/>
  <c r="A1214" i="1"/>
  <c r="A1130" i="6"/>
  <c r="A1212" i="1"/>
  <c r="A1128" i="6" s="1"/>
  <c r="B1209" i="1"/>
  <c r="B1125" i="6"/>
  <c r="M1125" i="6" s="1"/>
  <c r="P1125" i="6"/>
  <c r="A1207" i="1"/>
  <c r="A1123" i="6" s="1"/>
  <c r="A1205" i="1"/>
  <c r="A1121" i="6"/>
  <c r="A1202" i="1"/>
  <c r="A1118" i="6" s="1"/>
  <c r="B1199" i="1"/>
  <c r="B1115" i="6" s="1"/>
  <c r="M1115" i="6" s="1"/>
  <c r="P1115" i="6" s="1"/>
  <c r="B1197" i="1"/>
  <c r="B1113" i="6"/>
  <c r="M1113" i="6" s="1"/>
  <c r="P1113" i="6" s="1"/>
  <c r="A1195" i="1"/>
  <c r="A1111" i="6"/>
  <c r="A1192" i="1"/>
  <c r="A1108" i="6" s="1"/>
  <c r="B1187" i="1"/>
  <c r="B1103" i="6" s="1"/>
  <c r="M1103" i="6"/>
  <c r="P1103" i="6" s="1"/>
  <c r="A1185" i="1"/>
  <c r="A1101" i="6" s="1"/>
  <c r="A1182" i="1"/>
  <c r="A1098" i="6" s="1"/>
  <c r="A1180" i="1"/>
  <c r="A1096" i="6" s="1"/>
  <c r="B1177" i="1"/>
  <c r="B1093" i="6"/>
  <c r="M1093" i="6" s="1"/>
  <c r="P1093" i="6" s="1"/>
  <c r="A1175" i="1"/>
  <c r="A1091" i="6" s="1"/>
  <c r="A1173" i="1"/>
  <c r="A1089" i="6" s="1"/>
  <c r="A1170" i="1"/>
  <c r="A1086" i="6" s="1"/>
  <c r="B1167" i="1"/>
  <c r="B1083" i="6"/>
  <c r="M1083" i="6" s="1"/>
  <c r="P1083" i="6" s="1"/>
  <c r="B1165" i="1"/>
  <c r="B1081" i="6" s="1"/>
  <c r="M1081" i="6"/>
  <c r="P1081" i="6" s="1"/>
  <c r="A1162" i="1"/>
  <c r="A1078" i="6"/>
  <c r="B1159" i="1"/>
  <c r="B1075" i="6" s="1"/>
  <c r="M1075" i="6" s="1"/>
  <c r="P1075" i="6" s="1"/>
  <c r="B1157" i="1"/>
  <c r="B1073" i="6" s="1"/>
  <c r="M1073" i="6" s="1"/>
  <c r="P1073" i="6" s="1"/>
  <c r="A1154" i="1"/>
  <c r="A1070" i="6"/>
  <c r="B1151" i="1"/>
  <c r="B1067" i="6" s="1"/>
  <c r="M1067" i="6" s="1"/>
  <c r="P1067" i="6" s="1"/>
  <c r="B1149" i="1"/>
  <c r="B1065" i="6" s="1"/>
  <c r="M1065" i="6" s="1"/>
  <c r="P1065" i="6" s="1"/>
  <c r="A1146" i="1"/>
  <c r="A1062" i="6" s="1"/>
  <c r="B1143" i="1"/>
  <c r="B1059" i="6" s="1"/>
  <c r="M1059" i="6"/>
  <c r="P1059" i="6"/>
  <c r="B1141" i="1"/>
  <c r="B1057" i="6"/>
  <c r="M1057" i="6" s="1"/>
  <c r="P1057" i="6" s="1"/>
  <c r="A1138" i="1"/>
  <c r="A1054" i="6"/>
  <c r="B1135" i="1"/>
  <c r="B1051" i="6" s="1"/>
  <c r="M1051" i="6"/>
  <c r="P1051" i="6" s="1"/>
  <c r="B1133" i="1"/>
  <c r="B1049" i="6"/>
  <c r="M1049" i="6"/>
  <c r="P1049" i="6" s="1"/>
  <c r="A1130" i="1"/>
  <c r="A1046" i="6" s="1"/>
  <c r="B1127" i="1"/>
  <c r="B1043" i="6"/>
  <c r="M1043" i="6" s="1"/>
  <c r="P1043" i="6" s="1"/>
  <c r="B1125" i="1"/>
  <c r="B1041" i="6"/>
  <c r="M1041" i="6"/>
  <c r="P1041" i="6"/>
  <c r="A1122" i="1"/>
  <c r="A1038" i="6" s="1"/>
  <c r="B1119" i="1"/>
  <c r="B1035" i="6"/>
  <c r="M1035" i="6" s="1"/>
  <c r="P1035" i="6" s="1"/>
  <c r="B1117" i="1"/>
  <c r="B1033" i="6"/>
  <c r="M1033" i="6" s="1"/>
  <c r="P1033" i="6" s="1"/>
  <c r="A1114" i="1"/>
  <c r="A1030" i="6"/>
  <c r="B1111" i="1"/>
  <c r="B1027" i="6"/>
  <c r="M1027" i="6" s="1"/>
  <c r="P1027" i="6"/>
  <c r="B1109" i="1"/>
  <c r="B1025" i="6" s="1"/>
  <c r="M1025" i="6" s="1"/>
  <c r="P1025" i="6" s="1"/>
  <c r="A1106" i="1"/>
  <c r="A1022" i="6" s="1"/>
  <c r="B1103" i="1"/>
  <c r="B1019" i="6" s="1"/>
  <c r="M1019" i="6" s="1"/>
  <c r="P1019" i="6"/>
  <c r="B1101" i="1"/>
  <c r="B1017" i="6" s="1"/>
  <c r="M1017" i="6" s="1"/>
  <c r="P1017" i="6" s="1"/>
  <c r="A1098" i="1"/>
  <c r="A1014" i="6"/>
  <c r="B1095" i="1"/>
  <c r="B1011" i="6" s="1"/>
  <c r="M1011" i="6"/>
  <c r="P1011" i="6"/>
  <c r="B1093" i="1"/>
  <c r="B1009" i="6" s="1"/>
  <c r="M1009" i="6" s="1"/>
  <c r="P1009" i="6" s="1"/>
  <c r="A1090" i="1"/>
  <c r="A1006" i="6" s="1"/>
  <c r="B1087" i="1"/>
  <c r="B1003" i="6"/>
  <c r="M1003" i="6" s="1"/>
  <c r="P1003" i="6" s="1"/>
  <c r="B1085" i="1"/>
  <c r="B1001" i="6"/>
  <c r="M1001" i="6" s="1"/>
  <c r="P1001" i="6" s="1"/>
  <c r="A1082" i="1"/>
  <c r="A998" i="6" s="1"/>
  <c r="B1079" i="1"/>
  <c r="B995" i="6" s="1"/>
  <c r="M995" i="6" s="1"/>
  <c r="P995" i="6" s="1"/>
  <c r="B1077" i="1"/>
  <c r="B993" i="6" s="1"/>
  <c r="M993" i="6" s="1"/>
  <c r="P993" i="6" s="1"/>
  <c r="A1074" i="1"/>
  <c r="A990" i="6"/>
  <c r="B1071" i="1"/>
  <c r="B987" i="6" s="1"/>
  <c r="M987" i="6" s="1"/>
  <c r="P987" i="6" s="1"/>
  <c r="B1069" i="1"/>
  <c r="B985" i="6" s="1"/>
  <c r="M985" i="6" s="1"/>
  <c r="P985" i="6" s="1"/>
  <c r="A1066" i="1"/>
  <c r="A982" i="6"/>
  <c r="B1063" i="1"/>
  <c r="B979" i="6"/>
  <c r="M979" i="6" s="1"/>
  <c r="P979" i="6" s="1"/>
  <c r="B1061" i="1"/>
  <c r="B977" i="6" s="1"/>
  <c r="M977" i="6" s="1"/>
  <c r="P977" i="6"/>
  <c r="A1058" i="1"/>
  <c r="A974" i="6" s="1"/>
  <c r="B1055" i="1"/>
  <c r="B971" i="6"/>
  <c r="M971" i="6"/>
  <c r="P971" i="6" s="1"/>
  <c r="B1053" i="1"/>
  <c r="B969" i="6"/>
  <c r="M969" i="6" s="1"/>
  <c r="P969" i="6" s="1"/>
  <c r="A1050" i="1"/>
  <c r="A966" i="6" s="1"/>
  <c r="B1047" i="1"/>
  <c r="B963" i="6" s="1"/>
  <c r="M963" i="6"/>
  <c r="P963" i="6" s="1"/>
  <c r="B1045" i="1"/>
  <c r="B961" i="6" s="1"/>
  <c r="M961" i="6"/>
  <c r="P961" i="6" s="1"/>
  <c r="A1042" i="1"/>
  <c r="A958" i="6" s="1"/>
  <c r="B1039" i="1"/>
  <c r="B955" i="6"/>
  <c r="M955" i="6" s="1"/>
  <c r="P955" i="6" s="1"/>
  <c r="B1037" i="1"/>
  <c r="B953" i="6"/>
  <c r="M953" i="6"/>
  <c r="P953" i="6"/>
  <c r="A1034" i="1"/>
  <c r="A950" i="6" s="1"/>
  <c r="B1031" i="1"/>
  <c r="B947" i="6" s="1"/>
  <c r="M947" i="6" s="1"/>
  <c r="P947" i="6" s="1"/>
  <c r="B1029" i="1"/>
  <c r="B945" i="6" s="1"/>
  <c r="M945" i="6"/>
  <c r="P945" i="6" s="1"/>
  <c r="A1026" i="1"/>
  <c r="A942" i="6"/>
  <c r="B1023" i="1"/>
  <c r="B939" i="6"/>
  <c r="M939" i="6" s="1"/>
  <c r="P939" i="6"/>
  <c r="B1021" i="1"/>
  <c r="B937" i="6" s="1"/>
  <c r="M937" i="6" s="1"/>
  <c r="P937" i="6" s="1"/>
  <c r="A1018" i="1"/>
  <c r="A934" i="6"/>
  <c r="B1015" i="1"/>
  <c r="B931" i="6" s="1"/>
  <c r="M931" i="6"/>
  <c r="P931" i="6"/>
  <c r="B1013" i="1"/>
  <c r="B929" i="6" s="1"/>
  <c r="M929" i="6" s="1"/>
  <c r="P929" i="6" s="1"/>
  <c r="A1010" i="1"/>
  <c r="A926" i="6"/>
  <c r="B1007" i="1"/>
  <c r="B923" i="6"/>
  <c r="M923" i="6"/>
  <c r="P923" i="6" s="1"/>
  <c r="B1005" i="1"/>
  <c r="B921" i="6"/>
  <c r="M921" i="6" s="1"/>
  <c r="P921" i="6" s="1"/>
  <c r="A1002" i="1"/>
  <c r="A918" i="6" s="1"/>
  <c r="B999" i="1"/>
  <c r="B915" i="6"/>
  <c r="M915" i="6"/>
  <c r="P915" i="6" s="1"/>
  <c r="B997" i="1"/>
  <c r="B913" i="6"/>
  <c r="M913" i="6" s="1"/>
  <c r="P913" i="6"/>
  <c r="A994" i="1"/>
  <c r="A910" i="6" s="1"/>
  <c r="B991" i="1"/>
  <c r="B907" i="6" s="1"/>
  <c r="M907" i="6" s="1"/>
  <c r="P907" i="6" s="1"/>
  <c r="B989" i="1"/>
  <c r="B905" i="6" s="1"/>
  <c r="M905" i="6" s="1"/>
  <c r="P905" i="6" s="1"/>
  <c r="A986" i="1"/>
  <c r="A902" i="6"/>
  <c r="B983" i="1"/>
  <c r="B899" i="6" s="1"/>
  <c r="M899" i="6" s="1"/>
  <c r="P899" i="6" s="1"/>
  <c r="B981" i="1"/>
  <c r="B897" i="6" s="1"/>
  <c r="M897" i="6"/>
  <c r="P897" i="6" s="1"/>
  <c r="A978" i="1"/>
  <c r="A894" i="6" s="1"/>
  <c r="B975" i="1"/>
  <c r="B891" i="6" s="1"/>
  <c r="M891" i="6" s="1"/>
  <c r="P891" i="6" s="1"/>
  <c r="B973" i="1"/>
  <c r="B889" i="6" s="1"/>
  <c r="M889" i="6" s="1"/>
  <c r="P889" i="6" s="1"/>
  <c r="A970" i="1"/>
  <c r="A886" i="6" s="1"/>
  <c r="B967" i="1"/>
  <c r="B883" i="6" s="1"/>
  <c r="M883" i="6"/>
  <c r="P883" i="6" s="1"/>
  <c r="B965" i="1"/>
  <c r="B881" i="6" s="1"/>
  <c r="M881" i="6" s="1"/>
  <c r="P881" i="6" s="1"/>
  <c r="A962" i="1"/>
  <c r="A878" i="6" s="1"/>
  <c r="B959" i="1"/>
  <c r="B875" i="6" s="1"/>
  <c r="M875" i="6"/>
  <c r="P875" i="6" s="1"/>
  <c r="B957" i="1"/>
  <c r="B873" i="6"/>
  <c r="M873" i="6"/>
  <c r="P873" i="6" s="1"/>
  <c r="A954" i="1"/>
  <c r="A870" i="6"/>
  <c r="B951" i="1"/>
  <c r="B867" i="6" s="1"/>
  <c r="M867" i="6" s="1"/>
  <c r="P867" i="6" s="1"/>
  <c r="B949" i="1"/>
  <c r="B865" i="6"/>
  <c r="M865" i="6"/>
  <c r="P865" i="6"/>
  <c r="A946" i="1"/>
  <c r="A862" i="6" s="1"/>
  <c r="B943" i="1"/>
  <c r="B859" i="6" s="1"/>
  <c r="M859" i="6" s="1"/>
  <c r="P859" i="6" s="1"/>
  <c r="B941" i="1"/>
  <c r="B857" i="6"/>
  <c r="M857" i="6" s="1"/>
  <c r="P857" i="6" s="1"/>
  <c r="A938" i="1"/>
  <c r="A854" i="6"/>
  <c r="B935" i="1"/>
  <c r="B851" i="6"/>
  <c r="M851" i="6" s="1"/>
  <c r="P851" i="6" s="1"/>
  <c r="B933" i="1"/>
  <c r="B849" i="6"/>
  <c r="M849" i="6" s="1"/>
  <c r="P849" i="6" s="1"/>
  <c r="A930" i="1"/>
  <c r="A846" i="6" s="1"/>
  <c r="B927" i="1"/>
  <c r="B843" i="6"/>
  <c r="M843" i="6"/>
  <c r="P843" i="6" s="1"/>
  <c r="B925" i="1"/>
  <c r="B841" i="6" s="1"/>
  <c r="M841" i="6" s="1"/>
  <c r="P841" i="6" s="1"/>
  <c r="A922" i="1"/>
  <c r="A838" i="6"/>
  <c r="B919" i="1"/>
  <c r="B835" i="6"/>
  <c r="M835" i="6" s="1"/>
  <c r="P835" i="6" s="1"/>
  <c r="B917" i="1"/>
  <c r="B833" i="6" s="1"/>
  <c r="M833" i="6" s="1"/>
  <c r="P833" i="6" s="1"/>
  <c r="A914" i="1"/>
  <c r="A830" i="6" s="1"/>
  <c r="B911" i="1"/>
  <c r="B827" i="6"/>
  <c r="M827" i="6" s="1"/>
  <c r="P827" i="6" s="1"/>
  <c r="B576" i="1"/>
  <c r="B492" i="6"/>
  <c r="M492" i="6" s="1"/>
  <c r="P492" i="6"/>
  <c r="A580" i="1"/>
  <c r="A496" i="6"/>
  <c r="A582" i="1"/>
  <c r="A498" i="6" s="1"/>
  <c r="B583" i="1"/>
  <c r="B499" i="6"/>
  <c r="M499" i="6" s="1"/>
  <c r="P499" i="6" s="1"/>
  <c r="B585" i="1"/>
  <c r="B501" i="6" s="1"/>
  <c r="M501" i="6" s="1"/>
  <c r="P501" i="6" s="1"/>
  <c r="A587" i="1"/>
  <c r="A503" i="6" s="1"/>
  <c r="A589" i="1"/>
  <c r="A505" i="6"/>
  <c r="B590" i="1"/>
  <c r="B506" i="6"/>
  <c r="M506" i="6" s="1"/>
  <c r="P506" i="6" s="1"/>
  <c r="B592" i="1"/>
  <c r="B508" i="6" s="1"/>
  <c r="M508" i="6" s="1"/>
  <c r="P508" i="6" s="1"/>
  <c r="A596" i="1"/>
  <c r="A512" i="6" s="1"/>
  <c r="A598" i="1"/>
  <c r="A514" i="6" s="1"/>
  <c r="B599" i="1"/>
  <c r="B515" i="6"/>
  <c r="M515" i="6"/>
  <c r="P515" i="6" s="1"/>
  <c r="B601" i="1"/>
  <c r="B517" i="6"/>
  <c r="M517" i="6" s="1"/>
  <c r="P517" i="6" s="1"/>
  <c r="A603" i="1"/>
  <c r="A519" i="6" s="1"/>
  <c r="A605" i="1"/>
  <c r="A521" i="6" s="1"/>
  <c r="B606" i="1"/>
  <c r="B522" i="6"/>
  <c r="M522" i="6"/>
  <c r="P522" i="6" s="1"/>
  <c r="B608" i="1"/>
  <c r="B524" i="6" s="1"/>
  <c r="M524" i="6" s="1"/>
  <c r="P524" i="6" s="1"/>
  <c r="A612" i="1"/>
  <c r="A528" i="6" s="1"/>
  <c r="A614" i="1"/>
  <c r="A530" i="6" s="1"/>
  <c r="B615" i="1"/>
  <c r="B531" i="6" s="1"/>
  <c r="M531" i="6" s="1"/>
  <c r="P531" i="6" s="1"/>
  <c r="B617" i="1"/>
  <c r="B533" i="6"/>
  <c r="M533" i="6"/>
  <c r="P533" i="6"/>
  <c r="A619" i="1"/>
  <c r="A535" i="6" s="1"/>
  <c r="A621" i="1"/>
  <c r="A537" i="6" s="1"/>
  <c r="B622" i="1"/>
  <c r="B538" i="6"/>
  <c r="M538" i="6"/>
  <c r="P538" i="6" s="1"/>
  <c r="B624" i="1"/>
  <c r="B540" i="6"/>
  <c r="M540" i="6"/>
  <c r="P540" i="6" s="1"/>
  <c r="A628" i="1"/>
  <c r="A544" i="6"/>
  <c r="A630" i="1"/>
  <c r="A546" i="6"/>
  <c r="B631" i="1"/>
  <c r="B547" i="6" s="1"/>
  <c r="M547" i="6" s="1"/>
  <c r="P547" i="6" s="1"/>
  <c r="B633" i="1"/>
  <c r="B549" i="6" s="1"/>
  <c r="M549" i="6" s="1"/>
  <c r="P549" i="6" s="1"/>
  <c r="A635" i="1"/>
  <c r="A551" i="6" s="1"/>
  <c r="A637" i="1"/>
  <c r="A553" i="6" s="1"/>
  <c r="A639" i="1"/>
  <c r="A555" i="6"/>
  <c r="A641" i="1"/>
  <c r="A557" i="6"/>
  <c r="A643" i="1"/>
  <c r="A559" i="6"/>
  <c r="A645" i="1"/>
  <c r="A561" i="6"/>
  <c r="A647" i="1"/>
  <c r="A563" i="6" s="1"/>
  <c r="A649" i="1"/>
  <c r="A565" i="6" s="1"/>
  <c r="A651" i="1"/>
  <c r="A567" i="6"/>
  <c r="A653" i="1"/>
  <c r="A569" i="6" s="1"/>
  <c r="A655" i="1"/>
  <c r="A571" i="6" s="1"/>
  <c r="A657" i="1"/>
  <c r="A573" i="6"/>
  <c r="A659" i="1"/>
  <c r="A575" i="6"/>
  <c r="A661" i="1"/>
  <c r="A577" i="6"/>
  <c r="A663" i="1"/>
  <c r="A579" i="6" s="1"/>
  <c r="A665" i="1"/>
  <c r="A581" i="6" s="1"/>
  <c r="A667" i="1"/>
  <c r="A583" i="6"/>
  <c r="A669" i="1"/>
  <c r="A585" i="6" s="1"/>
  <c r="A671" i="1"/>
  <c r="A587" i="6"/>
  <c r="A673" i="1"/>
  <c r="A589" i="6" s="1"/>
  <c r="A675" i="1"/>
  <c r="A591" i="6"/>
  <c r="A677" i="1"/>
  <c r="A593" i="6"/>
  <c r="A679" i="1"/>
  <c r="A595" i="6"/>
  <c r="A681" i="1"/>
  <c r="A597" i="6" s="1"/>
  <c r="A683" i="1"/>
  <c r="A599" i="6" s="1"/>
  <c r="A685" i="1"/>
  <c r="A601" i="6" s="1"/>
  <c r="A687" i="1"/>
  <c r="A603" i="6" s="1"/>
  <c r="B689" i="1"/>
  <c r="B605" i="6"/>
  <c r="M605" i="6" s="1"/>
  <c r="P605" i="6" s="1"/>
  <c r="A693" i="1"/>
  <c r="A609" i="6"/>
  <c r="A695" i="1"/>
  <c r="A611" i="6"/>
  <c r="B697" i="1"/>
  <c r="B613" i="6" s="1"/>
  <c r="M613" i="6"/>
  <c r="P613" i="6"/>
  <c r="A701" i="1"/>
  <c r="A617" i="6" s="1"/>
  <c r="A703" i="1"/>
  <c r="A619" i="6" s="1"/>
  <c r="B705" i="1"/>
  <c r="B621" i="6" s="1"/>
  <c r="M621" i="6" s="1"/>
  <c r="P621" i="6" s="1"/>
  <c r="A709" i="1"/>
  <c r="A625" i="6" s="1"/>
  <c r="A711" i="1"/>
  <c r="A627" i="6"/>
  <c r="B713" i="1"/>
  <c r="B629" i="6" s="1"/>
  <c r="M629" i="6"/>
  <c r="P629" i="6" s="1"/>
  <c r="A717" i="1"/>
  <c r="A633" i="6" s="1"/>
  <c r="A719" i="1"/>
  <c r="A635" i="6" s="1"/>
  <c r="B721" i="1"/>
  <c r="B637" i="6" s="1"/>
  <c r="M637" i="6" s="1"/>
  <c r="P637" i="6" s="1"/>
  <c r="A725" i="1"/>
  <c r="A641" i="6"/>
  <c r="A727" i="1"/>
  <c r="A643" i="6" s="1"/>
  <c r="B729" i="1"/>
  <c r="B645" i="6" s="1"/>
  <c r="M645" i="6"/>
  <c r="P645" i="6" s="1"/>
  <c r="A733" i="1"/>
  <c r="A649" i="6" s="1"/>
  <c r="A735" i="1"/>
  <c r="A651" i="6"/>
  <c r="B737" i="1"/>
  <c r="B653" i="6" s="1"/>
  <c r="M653" i="6" s="1"/>
  <c r="P653" i="6" s="1"/>
  <c r="A741" i="1"/>
  <c r="A657" i="6" s="1"/>
  <c r="A743" i="1"/>
  <c r="A659" i="6" s="1"/>
  <c r="B745" i="1"/>
  <c r="B661" i="6" s="1"/>
  <c r="M661" i="6" s="1"/>
  <c r="P661" i="6" s="1"/>
  <c r="A749" i="1"/>
  <c r="A665" i="6" s="1"/>
  <c r="A751" i="1"/>
  <c r="A667" i="6"/>
  <c r="B753" i="1"/>
  <c r="B669" i="6"/>
  <c r="M669" i="6" s="1"/>
  <c r="P669" i="6" s="1"/>
  <c r="A757" i="1"/>
  <c r="A673" i="6" s="1"/>
  <c r="A759" i="1"/>
  <c r="A675" i="6" s="1"/>
  <c r="B761" i="1"/>
  <c r="B677" i="6" s="1"/>
  <c r="M677" i="6" s="1"/>
  <c r="P677" i="6" s="1"/>
  <c r="A765" i="1"/>
  <c r="A681" i="6" s="1"/>
  <c r="A767" i="1"/>
  <c r="A683" i="6"/>
  <c r="B769" i="1"/>
  <c r="B685" i="6"/>
  <c r="M685" i="6" s="1"/>
  <c r="P685" i="6"/>
  <c r="A773" i="1"/>
  <c r="A689" i="6" s="1"/>
  <c r="A775" i="1"/>
  <c r="A691" i="6" s="1"/>
  <c r="B777" i="1"/>
  <c r="B693" i="6" s="1"/>
  <c r="M693" i="6" s="1"/>
  <c r="P693" i="6"/>
  <c r="A781" i="1"/>
  <c r="A697" i="6" s="1"/>
  <c r="A783" i="1"/>
  <c r="A699" i="6" s="1"/>
  <c r="B785" i="1"/>
  <c r="B701" i="6"/>
  <c r="M701" i="6"/>
  <c r="P701" i="6"/>
  <c r="A789" i="1"/>
  <c r="A705" i="6"/>
  <c r="A791" i="1"/>
  <c r="A707" i="6" s="1"/>
  <c r="B793" i="1"/>
  <c r="B709" i="6" s="1"/>
  <c r="M709" i="6" s="1"/>
  <c r="P709" i="6"/>
  <c r="A797" i="1"/>
  <c r="A713" i="6" s="1"/>
  <c r="A799" i="1"/>
  <c r="A715" i="6" s="1"/>
  <c r="B801" i="1"/>
  <c r="B717" i="6" s="1"/>
  <c r="M717" i="6" s="1"/>
  <c r="P717" i="6" s="1"/>
  <c r="A805" i="1"/>
  <c r="A721" i="6"/>
  <c r="A807" i="1"/>
  <c r="A723" i="6"/>
  <c r="B809" i="1"/>
  <c r="B725" i="6" s="1"/>
  <c r="M725" i="6"/>
  <c r="P725" i="6" s="1"/>
  <c r="A813" i="1"/>
  <c r="A729" i="6" s="1"/>
  <c r="A815" i="1"/>
  <c r="A731" i="6" s="1"/>
  <c r="B817" i="1"/>
  <c r="B733" i="6"/>
  <c r="M733" i="6"/>
  <c r="P733" i="6" s="1"/>
  <c r="A821" i="1"/>
  <c r="A737" i="6"/>
  <c r="A823" i="1"/>
  <c r="A739" i="6"/>
  <c r="B825" i="1"/>
  <c r="B741" i="6" s="1"/>
  <c r="M741" i="6"/>
  <c r="P741" i="6"/>
  <c r="A829" i="1"/>
  <c r="A745" i="6" s="1"/>
  <c r="A831" i="1"/>
  <c r="A747" i="6" s="1"/>
  <c r="B833" i="1"/>
  <c r="B749" i="6" s="1"/>
  <c r="M749" i="6" s="1"/>
  <c r="P749" i="6" s="1"/>
  <c r="A837" i="1"/>
  <c r="A753" i="6" s="1"/>
  <c r="A839" i="1"/>
  <c r="A755" i="6"/>
  <c r="B841" i="1"/>
  <c r="B757" i="6" s="1"/>
  <c r="M757" i="6"/>
  <c r="P757" i="6" s="1"/>
  <c r="A845" i="1"/>
  <c r="A761" i="6" s="1"/>
  <c r="A847" i="1"/>
  <c r="A763" i="6"/>
  <c r="B849" i="1"/>
  <c r="B765" i="6" s="1"/>
  <c r="M765" i="6" s="1"/>
  <c r="P765" i="6" s="1"/>
  <c r="A853" i="1"/>
  <c r="A769" i="6" s="1"/>
  <c r="A855" i="1"/>
  <c r="A771" i="6" s="1"/>
  <c r="B857" i="1"/>
  <c r="B773" i="6" s="1"/>
  <c r="M773" i="6"/>
  <c r="P773" i="6"/>
  <c r="A861" i="1"/>
  <c r="A777" i="6" s="1"/>
  <c r="A863" i="1"/>
  <c r="A779" i="6"/>
  <c r="B865" i="1"/>
  <c r="B781" i="6" s="1"/>
  <c r="M781" i="6" s="1"/>
  <c r="P781" i="6" s="1"/>
  <c r="A869" i="1"/>
  <c r="A785" i="6" s="1"/>
  <c r="A871" i="1"/>
  <c r="A787" i="6"/>
  <c r="B873" i="1"/>
  <c r="B789" i="6" s="1"/>
  <c r="M789" i="6" s="1"/>
  <c r="P789" i="6" s="1"/>
  <c r="A877" i="1"/>
  <c r="A793" i="6" s="1"/>
  <c r="A879" i="1"/>
  <c r="A795" i="6"/>
  <c r="B881" i="1"/>
  <c r="B797" i="6"/>
  <c r="M797" i="6" s="1"/>
  <c r="P797" i="6" s="1"/>
  <c r="A885" i="1"/>
  <c r="A801" i="6" s="1"/>
  <c r="A887" i="1"/>
  <c r="A803" i="6" s="1"/>
  <c r="B889" i="1"/>
  <c r="B805" i="6" s="1"/>
  <c r="M805" i="6" s="1"/>
  <c r="P805" i="6" s="1"/>
  <c r="A893" i="1"/>
  <c r="A809" i="6" s="1"/>
  <c r="A895" i="1"/>
  <c r="A811" i="6"/>
  <c r="B897" i="1"/>
  <c r="B813" i="6"/>
  <c r="M813" i="6" s="1"/>
  <c r="P813" i="6" s="1"/>
  <c r="A901" i="1"/>
  <c r="A817" i="6"/>
  <c r="A903" i="1"/>
  <c r="A819" i="6" s="1"/>
  <c r="B905" i="1"/>
  <c r="B821" i="6" s="1"/>
  <c r="M821" i="6" s="1"/>
  <c r="P821" i="6"/>
  <c r="A909" i="1"/>
  <c r="A825" i="6" s="1"/>
  <c r="A912" i="1"/>
  <c r="A828" i="6" s="1"/>
  <c r="B915" i="1"/>
  <c r="B831" i="6"/>
  <c r="M831" i="6"/>
  <c r="P831" i="6"/>
  <c r="A920" i="1"/>
  <c r="A836" i="6"/>
  <c r="B923" i="1"/>
  <c r="B839" i="6"/>
  <c r="M839" i="6" s="1"/>
  <c r="P839" i="6" s="1"/>
  <c r="A928" i="1"/>
  <c r="A844" i="6"/>
  <c r="B931" i="1"/>
  <c r="B847" i="6" s="1"/>
  <c r="M847" i="6"/>
  <c r="P847" i="6"/>
  <c r="A936" i="1"/>
  <c r="A852" i="6" s="1"/>
  <c r="B939" i="1"/>
  <c r="B855" i="6"/>
  <c r="M855" i="6"/>
  <c r="P855" i="6"/>
  <c r="A944" i="1"/>
  <c r="A860" i="6"/>
  <c r="B947" i="1"/>
  <c r="B863" i="6" s="1"/>
  <c r="M863" i="6" s="1"/>
  <c r="P863" i="6" s="1"/>
  <c r="A952" i="1"/>
  <c r="A868" i="6" s="1"/>
  <c r="B955" i="1"/>
  <c r="B871" i="6"/>
  <c r="M871" i="6" s="1"/>
  <c r="P871" i="6" s="1"/>
  <c r="A960" i="1"/>
  <c r="A876" i="6" s="1"/>
  <c r="B963" i="1"/>
  <c r="B879" i="6"/>
  <c r="M879" i="6"/>
  <c r="P879" i="6"/>
  <c r="A968" i="1"/>
  <c r="A884" i="6" s="1"/>
  <c r="B971" i="1"/>
  <c r="B887" i="6"/>
  <c r="M887" i="6"/>
  <c r="P887" i="6" s="1"/>
  <c r="A976" i="1"/>
  <c r="A892" i="6" s="1"/>
  <c r="B979" i="1"/>
  <c r="B895" i="6" s="1"/>
  <c r="M895" i="6" s="1"/>
  <c r="P895" i="6" s="1"/>
  <c r="A984" i="1"/>
  <c r="A900" i="6" s="1"/>
  <c r="B987" i="1"/>
  <c r="B903" i="6"/>
  <c r="M903" i="6"/>
  <c r="P903" i="6" s="1"/>
  <c r="A992" i="1"/>
  <c r="A908" i="6"/>
  <c r="B995" i="1"/>
  <c r="B911" i="6" s="1"/>
  <c r="M911" i="6" s="1"/>
  <c r="P911" i="6" s="1"/>
  <c r="A1000" i="1"/>
  <c r="A916" i="6" s="1"/>
  <c r="B1003" i="1"/>
  <c r="B919" i="6" s="1"/>
  <c r="M919" i="6"/>
  <c r="P919" i="6" s="1"/>
  <c r="A1008" i="1"/>
  <c r="A924" i="6" s="1"/>
  <c r="B1011" i="1"/>
  <c r="B927" i="6" s="1"/>
  <c r="M927" i="6"/>
  <c r="P927" i="6"/>
  <c r="A1016" i="1"/>
  <c r="A932" i="6" s="1"/>
  <c r="B1019" i="1"/>
  <c r="B935" i="6"/>
  <c r="M935" i="6"/>
  <c r="P935" i="6" s="1"/>
  <c r="A1024" i="1"/>
  <c r="A940" i="6" s="1"/>
  <c r="B1027" i="1"/>
  <c r="B943" i="6"/>
  <c r="M943" i="6"/>
  <c r="P943" i="6" s="1"/>
  <c r="A1032" i="1"/>
  <c r="A948" i="6" s="1"/>
  <c r="B1035" i="1"/>
  <c r="B951" i="6"/>
  <c r="M951" i="6"/>
  <c r="P951" i="6" s="1"/>
  <c r="A1040" i="1"/>
  <c r="A956" i="6"/>
  <c r="B1043" i="1"/>
  <c r="B959" i="6" s="1"/>
  <c r="M959" i="6" s="1"/>
  <c r="P959" i="6" s="1"/>
  <c r="A1048" i="1"/>
  <c r="A964" i="6" s="1"/>
  <c r="B1051" i="1"/>
  <c r="B967" i="6" s="1"/>
  <c r="M967" i="6" s="1"/>
  <c r="P967" i="6" s="1"/>
  <c r="A1056" i="1"/>
  <c r="A972" i="6" s="1"/>
  <c r="B1059" i="1"/>
  <c r="B975" i="6" s="1"/>
  <c r="M975" i="6"/>
  <c r="P975" i="6"/>
  <c r="A1064" i="1"/>
  <c r="A980" i="6"/>
  <c r="B1067" i="1"/>
  <c r="B983" i="6"/>
  <c r="M983" i="6" s="1"/>
  <c r="P983" i="6" s="1"/>
  <c r="A1072" i="1"/>
  <c r="A988" i="6" s="1"/>
  <c r="B1075" i="1"/>
  <c r="B991" i="6" s="1"/>
  <c r="M991" i="6" s="1"/>
  <c r="P991" i="6" s="1"/>
  <c r="A1080" i="1"/>
  <c r="A996" i="6" s="1"/>
  <c r="B1083" i="1"/>
  <c r="B999" i="6" s="1"/>
  <c r="M999" i="6" s="1"/>
  <c r="P999" i="6" s="1"/>
  <c r="A1088" i="1"/>
  <c r="A1004" i="6"/>
  <c r="B1091" i="1"/>
  <c r="B1007" i="6"/>
  <c r="M1007" i="6"/>
  <c r="P1007" i="6" s="1"/>
  <c r="A1096" i="1"/>
  <c r="A1012" i="6" s="1"/>
  <c r="B1099" i="1"/>
  <c r="B1015" i="6"/>
  <c r="M1015" i="6"/>
  <c r="P1015" i="6" s="1"/>
  <c r="A1104" i="1"/>
  <c r="A1020" i="6" s="1"/>
  <c r="B1107" i="1"/>
  <c r="B1023" i="6" s="1"/>
  <c r="M1023" i="6" s="1"/>
  <c r="P1023" i="6" s="1"/>
  <c r="A1112" i="1"/>
  <c r="A1028" i="6"/>
  <c r="B1115" i="1"/>
  <c r="B1031" i="6" s="1"/>
  <c r="M1031" i="6"/>
  <c r="P1031" i="6" s="1"/>
  <c r="A1120" i="1"/>
  <c r="A1036" i="6"/>
  <c r="B1123" i="1"/>
  <c r="B1039" i="6" s="1"/>
  <c r="M1039" i="6"/>
  <c r="P1039" i="6" s="1"/>
  <c r="A1128" i="1"/>
  <c r="A1044" i="6" s="1"/>
  <c r="B1131" i="1"/>
  <c r="B1047" i="6" s="1"/>
  <c r="M1047" i="6" s="1"/>
  <c r="P1047" i="6" s="1"/>
  <c r="A1136" i="1"/>
  <c r="A1052" i="6"/>
  <c r="B1139" i="1"/>
  <c r="B1055" i="6" s="1"/>
  <c r="M1055" i="6" s="1"/>
  <c r="P1055" i="6" s="1"/>
  <c r="A1144" i="1"/>
  <c r="A1060" i="6" s="1"/>
  <c r="B1147" i="1"/>
  <c r="B1063" i="6" s="1"/>
  <c r="M1063" i="6"/>
  <c r="P1063" i="6" s="1"/>
  <c r="A1152" i="1"/>
  <c r="A1068" i="6"/>
  <c r="B1155" i="1"/>
  <c r="B1071" i="6" s="1"/>
  <c r="M1071" i="6" s="1"/>
  <c r="P1071" i="6" s="1"/>
  <c r="A1160" i="1"/>
  <c r="A1076" i="6" s="1"/>
  <c r="B1163" i="1"/>
  <c r="B1079" i="6" s="1"/>
  <c r="M1079" i="6" s="1"/>
  <c r="P1079" i="6" s="1"/>
  <c r="A1168" i="1"/>
  <c r="A1084" i="6" s="1"/>
  <c r="B1173" i="1"/>
  <c r="B1089" i="6" s="1"/>
  <c r="M1089" i="6" s="1"/>
  <c r="P1089" i="6" s="1"/>
  <c r="A1178" i="1"/>
  <c r="A1094" i="6" s="1"/>
  <c r="A1183" i="1"/>
  <c r="A1099" i="6" s="1"/>
  <c r="A1188" i="1"/>
  <c r="A1104" i="6" s="1"/>
  <c r="A1193" i="1"/>
  <c r="A1109" i="6"/>
  <c r="A1203" i="1"/>
  <c r="A1119" i="6" s="1"/>
  <c r="B1207" i="1"/>
  <c r="B1123" i="6"/>
  <c r="M1123" i="6" s="1"/>
  <c r="P1123" i="6" s="1"/>
  <c r="A1213" i="1"/>
  <c r="A1129" i="6" s="1"/>
  <c r="B1217" i="1"/>
  <c r="B1133" i="6" s="1"/>
  <c r="M1133" i="6" s="1"/>
  <c r="P1133" i="6" s="1"/>
  <c r="A1222" i="1"/>
  <c r="A1138" i="6" s="1"/>
  <c r="B1227" i="1"/>
  <c r="B1143" i="6"/>
  <c r="M1143" i="6"/>
  <c r="P1143" i="6" s="1"/>
  <c r="A1232" i="1"/>
  <c r="A1148" i="6"/>
  <c r="B1237" i="1"/>
  <c r="B1153" i="6" s="1"/>
  <c r="M1153" i="6" s="1"/>
  <c r="P1153" i="6" s="1"/>
  <c r="A1242" i="1"/>
  <c r="A1158" i="6" s="1"/>
  <c r="A1247" i="1"/>
  <c r="A1163" i="6" s="1"/>
  <c r="A1252" i="1"/>
  <c r="A1168" i="6" s="1"/>
  <c r="A1257" i="1"/>
  <c r="A1173" i="6"/>
  <c r="A1267" i="1"/>
  <c r="A1183" i="6" s="1"/>
  <c r="B1271" i="1"/>
  <c r="B1187" i="6"/>
  <c r="M1187" i="6"/>
  <c r="P1187" i="6"/>
  <c r="A1277" i="1"/>
  <c r="A1193" i="6" s="1"/>
  <c r="B1281" i="1"/>
  <c r="B1197" i="6"/>
  <c r="M1197" i="6" s="1"/>
  <c r="P1197" i="6" s="1"/>
  <c r="A1286" i="1"/>
  <c r="A1202" i="6" s="1"/>
  <c r="B1291" i="1"/>
  <c r="B1207" i="6" s="1"/>
  <c r="M1207" i="6" s="1"/>
  <c r="P1207" i="6" s="1"/>
  <c r="A1296" i="1"/>
  <c r="A1212" i="6" s="1"/>
  <c r="B1301" i="1"/>
  <c r="B1217" i="6"/>
  <c r="M1217" i="6"/>
  <c r="P1217" i="6"/>
  <c r="A1306" i="1"/>
  <c r="A1222" i="6"/>
  <c r="A1311" i="1"/>
  <c r="A1227" i="6" s="1"/>
  <c r="A1316" i="1"/>
  <c r="A1232" i="6" s="1"/>
  <c r="A1321" i="1"/>
  <c r="A1237" i="6"/>
  <c r="A1331" i="1"/>
  <c r="A1247" i="6" s="1"/>
  <c r="B1335" i="1"/>
  <c r="B1251" i="6" s="1"/>
  <c r="M1251" i="6" s="1"/>
  <c r="P1251" i="6" s="1"/>
  <c r="A1341" i="1"/>
  <c r="A1257" i="6"/>
  <c r="B1345" i="1"/>
  <c r="B1261" i="6"/>
  <c r="M1261" i="6"/>
  <c r="P1261" i="6" s="1"/>
  <c r="A1350" i="1"/>
  <c r="A1266" i="6" s="1"/>
  <c r="B1355" i="1"/>
  <c r="B1271" i="6" s="1"/>
  <c r="M1271" i="6" s="1"/>
  <c r="P1271" i="6" s="1"/>
  <c r="A1360" i="1"/>
  <c r="A1276" i="6"/>
  <c r="B1365" i="1"/>
  <c r="B1281" i="6"/>
  <c r="M1281" i="6"/>
  <c r="P1281" i="6" s="1"/>
  <c r="A1370" i="1"/>
  <c r="A1286" i="6"/>
  <c r="A1861" i="1"/>
  <c r="A1777" i="6"/>
  <c r="B1854" i="1"/>
  <c r="B1770" i="6" s="1"/>
  <c r="M1770" i="6" s="1"/>
  <c r="P1770" i="6" s="1"/>
  <c r="A1851" i="1"/>
  <c r="A1767" i="6" s="1"/>
  <c r="B1839" i="1"/>
  <c r="B1755" i="6" s="1"/>
  <c r="M1755" i="6"/>
  <c r="P1755" i="6" s="1"/>
  <c r="B1836" i="1"/>
  <c r="B1752" i="6"/>
  <c r="M1752" i="6" s="1"/>
  <c r="P1752" i="6" s="1"/>
  <c r="B1830" i="1"/>
  <c r="B1746" i="6"/>
  <c r="M1746" i="6"/>
  <c r="P1746" i="6" s="1"/>
  <c r="B1826" i="1"/>
  <c r="B1742" i="6" s="1"/>
  <c r="M1742" i="6" s="1"/>
  <c r="P1742" i="6" s="1"/>
  <c r="B1815" i="1"/>
  <c r="B1731" i="6" s="1"/>
  <c r="M1731" i="6"/>
  <c r="P1731" i="6" s="1"/>
  <c r="B1812" i="1"/>
  <c r="B1728" i="6"/>
  <c r="M1728" i="6"/>
  <c r="P1728" i="6" s="1"/>
  <c r="A1809" i="1"/>
  <c r="A1725" i="6" s="1"/>
  <c r="A1799" i="1"/>
  <c r="A1715" i="6" s="1"/>
  <c r="B1792" i="1"/>
  <c r="B1708" i="6"/>
  <c r="M1708" i="6"/>
  <c r="P1708" i="6" s="1"/>
  <c r="B1788" i="1"/>
  <c r="B1704" i="6" s="1"/>
  <c r="M1704" i="6" s="1"/>
  <c r="P1704" i="6" s="1"/>
  <c r="B1783" i="1"/>
  <c r="B1699" i="6" s="1"/>
  <c r="M1699" i="6" s="1"/>
  <c r="P1699" i="6" s="1"/>
  <c r="B1778" i="1"/>
  <c r="B1694" i="6"/>
  <c r="M1694" i="6"/>
  <c r="P1694" i="6" s="1"/>
  <c r="B1765" i="1"/>
  <c r="B1681" i="6"/>
  <c r="M1681" i="6"/>
  <c r="P1681" i="6" s="1"/>
  <c r="A1743" i="1"/>
  <c r="A1659" i="6"/>
  <c r="B1738" i="1"/>
  <c r="B1654" i="6" s="1"/>
  <c r="M1654" i="6" s="1"/>
  <c r="P1654" i="6" s="1"/>
  <c r="B1732" i="1"/>
  <c r="B1648" i="6" s="1"/>
  <c r="M1648" i="6"/>
  <c r="P1648" i="6" s="1"/>
  <c r="B1725" i="1"/>
  <c r="B1641" i="6" s="1"/>
  <c r="M1641" i="6" s="1"/>
  <c r="P1641" i="6" s="1"/>
  <c r="B1721" i="1"/>
  <c r="B1637" i="6" s="1"/>
  <c r="M1637" i="6"/>
  <c r="P1637" i="6"/>
  <c r="B1717" i="1"/>
  <c r="B1633" i="6"/>
  <c r="M1633" i="6"/>
  <c r="P1633" i="6"/>
  <c r="B1709" i="1"/>
  <c r="B1625" i="6" s="1"/>
  <c r="M1625" i="6" s="1"/>
  <c r="P1625" i="6" s="1"/>
  <c r="B1705" i="1"/>
  <c r="B1621" i="6" s="1"/>
  <c r="M1621" i="6"/>
  <c r="P1621" i="6" s="1"/>
  <c r="B1695" i="1"/>
  <c r="B1611" i="6" s="1"/>
  <c r="M1611" i="6" s="1"/>
  <c r="P1611" i="6" s="1"/>
  <c r="A1691" i="1"/>
  <c r="A1607" i="6"/>
  <c r="B1676" i="1"/>
  <c r="B1592" i="6"/>
  <c r="M1592" i="6"/>
  <c r="P1592" i="6" s="1"/>
  <c r="B1671" i="1"/>
  <c r="B1587" i="6"/>
  <c r="M1587" i="6" s="1"/>
  <c r="P1587" i="6" s="1"/>
  <c r="B1666" i="1"/>
  <c r="B1582" i="6"/>
  <c r="M1582" i="6"/>
  <c r="P1582" i="6" s="1"/>
  <c r="B1653" i="1"/>
  <c r="B1569" i="6" s="1"/>
  <c r="M1569" i="6"/>
  <c r="P1569" i="6" s="1"/>
  <c r="A1642" i="1"/>
  <c r="A1558" i="6"/>
  <c r="A1628" i="1"/>
  <c r="A1544" i="6"/>
  <c r="B1610" i="1"/>
  <c r="B1526" i="6"/>
  <c r="M1526" i="6" s="1"/>
  <c r="P1526" i="6" s="1"/>
  <c r="A1596" i="1"/>
  <c r="A1512" i="6"/>
  <c r="B1581" i="1"/>
  <c r="B1497" i="6"/>
  <c r="M1497" i="6" s="1"/>
  <c r="P1497" i="6" s="1"/>
  <c r="B1562" i="1"/>
  <c r="B1478" i="6" s="1"/>
  <c r="M1478" i="6" s="1"/>
  <c r="P1478" i="6" s="1"/>
  <c r="B1538" i="1"/>
  <c r="B1454" i="6"/>
  <c r="M1454" i="6"/>
  <c r="P1454" i="6"/>
  <c r="B1521" i="1"/>
  <c r="B1437" i="6" s="1"/>
  <c r="M1437" i="6" s="1"/>
  <c r="P1437" i="6" s="1"/>
  <c r="B1485" i="1"/>
  <c r="B1401" i="6" s="1"/>
  <c r="M1401" i="6"/>
  <c r="P1401" i="6"/>
  <c r="B1453" i="1"/>
  <c r="B1369" i="6" s="1"/>
  <c r="M1369" i="6" s="1"/>
  <c r="P1369" i="6" s="1"/>
  <c r="A1436" i="1"/>
  <c r="A1352" i="6"/>
  <c r="A1412" i="1"/>
  <c r="A1328" i="6"/>
  <c r="B503" i="1"/>
  <c r="B419" i="6" s="1"/>
  <c r="M419" i="6"/>
  <c r="P419" i="6"/>
  <c r="A366" i="1"/>
  <c r="A282" i="6" s="1"/>
  <c r="B98" i="1"/>
  <c r="B14" i="6"/>
  <c r="M14" i="6"/>
  <c r="P14" i="6"/>
  <c r="A4" i="27"/>
  <c r="A4" i="21" s="1"/>
  <c r="L4" i="21" s="1"/>
  <c r="O4" i="21" s="1"/>
  <c r="B6" i="27"/>
  <c r="B6" i="21"/>
  <c r="M6" i="21"/>
  <c r="P6" i="21" s="1"/>
  <c r="A9" i="27"/>
  <c r="A9" i="21"/>
  <c r="B11" i="27"/>
  <c r="B11" i="21" s="1"/>
  <c r="M11" i="21"/>
  <c r="P11" i="21" s="1"/>
  <c r="B14" i="27"/>
  <c r="B14" i="21" s="1"/>
  <c r="M14" i="21" s="1"/>
  <c r="P14" i="21" s="1"/>
  <c r="A17" i="27"/>
  <c r="A17" i="21"/>
  <c r="B19" i="27"/>
  <c r="B19" i="21" s="1"/>
  <c r="M19" i="21"/>
  <c r="P19" i="21"/>
  <c r="B22" i="27"/>
  <c r="B22" i="21" s="1"/>
  <c r="M22" i="21"/>
  <c r="P22" i="21" s="1"/>
  <c r="A25" i="27"/>
  <c r="A25" i="21"/>
  <c r="B27" i="27"/>
  <c r="B27" i="21" s="1"/>
  <c r="M27" i="21" s="1"/>
  <c r="P27" i="21" s="1"/>
  <c r="B30" i="27"/>
  <c r="B30" i="21"/>
  <c r="M30" i="21"/>
  <c r="P30" i="21" s="1"/>
  <c r="A33" i="27"/>
  <c r="A33" i="21"/>
  <c r="B35" i="27"/>
  <c r="B35" i="21"/>
  <c r="M35" i="21" s="1"/>
  <c r="P35" i="21" s="1"/>
  <c r="B38" i="27"/>
  <c r="B38" i="21" s="1"/>
  <c r="M38" i="21"/>
  <c r="P38" i="21"/>
  <c r="A41" i="27"/>
  <c r="A41" i="21" s="1"/>
  <c r="B43" i="27"/>
  <c r="B43" i="21" s="1"/>
  <c r="M43" i="21" s="1"/>
  <c r="P43" i="21" s="1"/>
  <c r="B46" i="27"/>
  <c r="B46" i="21"/>
  <c r="M46" i="21"/>
  <c r="P46" i="21" s="1"/>
  <c r="A49" i="27"/>
  <c r="A49" i="21" s="1"/>
  <c r="L49" i="21" s="1"/>
  <c r="O49" i="21"/>
  <c r="B51" i="27"/>
  <c r="B51" i="21"/>
  <c r="M51" i="21" s="1"/>
  <c r="P51" i="21" s="1"/>
  <c r="B54" i="27"/>
  <c r="B54" i="21"/>
  <c r="M54" i="21" s="1"/>
  <c r="P54" i="21" s="1"/>
  <c r="A57" i="27"/>
  <c r="A57" i="21"/>
  <c r="B59" i="27"/>
  <c r="B59" i="21"/>
  <c r="M59" i="21"/>
  <c r="P59" i="21" s="1"/>
  <c r="B62" i="27"/>
  <c r="B62" i="21" s="1"/>
  <c r="M62" i="21" s="1"/>
  <c r="P62" i="21" s="1"/>
  <c r="A65" i="27"/>
  <c r="A65" i="21" s="1"/>
  <c r="B67" i="27"/>
  <c r="B67" i="21" s="1"/>
  <c r="M67" i="21" s="1"/>
  <c r="P67" i="21" s="1"/>
  <c r="B70" i="27"/>
  <c r="B70" i="21"/>
  <c r="M70" i="21"/>
  <c r="P70" i="21"/>
  <c r="A73" i="27"/>
  <c r="A73" i="21"/>
  <c r="B75" i="27"/>
  <c r="B75" i="21" s="1"/>
  <c r="M75" i="21" s="1"/>
  <c r="P75" i="21" s="1"/>
  <c r="B78" i="27"/>
  <c r="B78" i="21"/>
  <c r="M78" i="21" s="1"/>
  <c r="P78" i="21" s="1"/>
  <c r="A81" i="27"/>
  <c r="A81" i="21" s="1"/>
  <c r="L81" i="21"/>
  <c r="B83" i="27"/>
  <c r="B83" i="21"/>
  <c r="M83" i="21"/>
  <c r="P83" i="21"/>
  <c r="B86" i="27"/>
  <c r="A89" i="27"/>
  <c r="A5" i="22"/>
  <c r="L5" i="22" s="1"/>
  <c r="O5" i="22" s="1"/>
  <c r="B91" i="27"/>
  <c r="B7" i="22"/>
  <c r="M7" i="22"/>
  <c r="P7" i="22" s="1"/>
  <c r="B94" i="27"/>
  <c r="B10" i="22"/>
  <c r="M10" i="22" s="1"/>
  <c r="P10" i="22" s="1"/>
  <c r="A97" i="27"/>
  <c r="A13" i="22"/>
  <c r="B4" i="27"/>
  <c r="B4" i="21" s="1"/>
  <c r="M4" i="21" s="1"/>
  <c r="P4" i="21" s="1"/>
  <c r="A7" i="27"/>
  <c r="A7" i="21"/>
  <c r="L7" i="21" s="1"/>
  <c r="O7" i="21" s="1"/>
  <c r="B9" i="27"/>
  <c r="B9" i="21" s="1"/>
  <c r="M9" i="21" s="1"/>
  <c r="P9" i="21" s="1"/>
  <c r="B12" i="27"/>
  <c r="B12" i="21" s="1"/>
  <c r="M12" i="21" s="1"/>
  <c r="P12" i="21" s="1"/>
  <c r="A15" i="27"/>
  <c r="A15" i="21"/>
  <c r="B17" i="27"/>
  <c r="B17" i="21"/>
  <c r="M17" i="21"/>
  <c r="P17" i="21"/>
  <c r="B20" i="27"/>
  <c r="B20" i="21" s="1"/>
  <c r="M20" i="21"/>
  <c r="P20" i="21" s="1"/>
  <c r="A23" i="27"/>
  <c r="A23" i="21"/>
  <c r="B25" i="27"/>
  <c r="B25" i="21" s="1"/>
  <c r="M25" i="21" s="1"/>
  <c r="P25" i="21" s="1"/>
  <c r="B28" i="27"/>
  <c r="B28" i="21"/>
  <c r="M28" i="21"/>
  <c r="P28" i="21"/>
  <c r="A31" i="27"/>
  <c r="A31" i="21"/>
  <c r="B33" i="27"/>
  <c r="B33" i="21" s="1"/>
  <c r="M33" i="21"/>
  <c r="P33" i="21"/>
  <c r="B36" i="27"/>
  <c r="B36" i="21" s="1"/>
  <c r="M36" i="21" s="1"/>
  <c r="P36" i="21" s="1"/>
  <c r="A39" i="27"/>
  <c r="A39" i="21" s="1"/>
  <c r="B41" i="27"/>
  <c r="B41" i="21"/>
  <c r="M41" i="21" s="1"/>
  <c r="P41" i="21" s="1"/>
  <c r="B44" i="27"/>
  <c r="B44" i="21"/>
  <c r="M44" i="21"/>
  <c r="P44" i="21" s="1"/>
  <c r="A47" i="27"/>
  <c r="A47" i="21"/>
  <c r="B49" i="27"/>
  <c r="B49" i="21"/>
  <c r="M49" i="21"/>
  <c r="P49" i="21" s="1"/>
  <c r="B52" i="27"/>
  <c r="B52" i="21" s="1"/>
  <c r="M52" i="21" s="1"/>
  <c r="P52" i="21" s="1"/>
  <c r="A55" i="27"/>
  <c r="A55" i="21" s="1"/>
  <c r="B57" i="27"/>
  <c r="B57" i="21"/>
  <c r="M57" i="21" s="1"/>
  <c r="P57" i="21" s="1"/>
  <c r="B60" i="27"/>
  <c r="B60" i="21" s="1"/>
  <c r="M60" i="21" s="1"/>
  <c r="P60" i="21" s="1"/>
  <c r="A63" i="27"/>
  <c r="A63" i="21" s="1"/>
  <c r="B65" i="27"/>
  <c r="B65" i="21" s="1"/>
  <c r="M65" i="21" s="1"/>
  <c r="P65" i="21" s="1"/>
  <c r="B68" i="27"/>
  <c r="B68" i="21"/>
  <c r="M68" i="21"/>
  <c r="P68" i="21" s="1"/>
  <c r="A71" i="27"/>
  <c r="A71" i="21" s="1"/>
  <c r="B73" i="27"/>
  <c r="B73" i="21"/>
  <c r="M73" i="21"/>
  <c r="P73" i="21" s="1"/>
  <c r="B76" i="27"/>
  <c r="B76" i="21" s="1"/>
  <c r="M76" i="21" s="1"/>
  <c r="P76" i="21" s="1"/>
  <c r="A79" i="27"/>
  <c r="A79" i="21"/>
  <c r="B81" i="27"/>
  <c r="B81" i="21" s="1"/>
  <c r="M81" i="21" s="1"/>
  <c r="P81" i="21" s="1"/>
  <c r="B84" i="27"/>
  <c r="A87" i="27"/>
  <c r="A3" i="22"/>
  <c r="L3" i="22" s="1"/>
  <c r="O3" i="22" s="1"/>
  <c r="B89" i="27"/>
  <c r="B5" i="22"/>
  <c r="M5" i="22" s="1"/>
  <c r="P5" i="22" s="1"/>
  <c r="B92" i="27"/>
  <c r="B8" i="22"/>
  <c r="M8" i="22" s="1"/>
  <c r="P8" i="22" s="1"/>
  <c r="A95" i="27"/>
  <c r="A11" i="22"/>
  <c r="B97" i="27"/>
  <c r="B13" i="22"/>
  <c r="M13" i="22" s="1"/>
  <c r="P13" i="22" s="1"/>
  <c r="A5" i="27"/>
  <c r="A5" i="21"/>
  <c r="L5" i="21"/>
  <c r="O5" i="21" s="1"/>
  <c r="B7" i="27"/>
  <c r="B7" i="21"/>
  <c r="M7" i="21" s="1"/>
  <c r="P7" i="21"/>
  <c r="B10" i="27"/>
  <c r="B10" i="21" s="1"/>
  <c r="M10" i="21" s="1"/>
  <c r="P10" i="21" s="1"/>
  <c r="A13" i="27"/>
  <c r="A13" i="21"/>
  <c r="B15" i="27"/>
  <c r="B15" i="21" s="1"/>
  <c r="M15" i="21" s="1"/>
  <c r="P15" i="21" s="1"/>
  <c r="B18" i="27"/>
  <c r="B18" i="21"/>
  <c r="M18" i="21" s="1"/>
  <c r="P18" i="21"/>
  <c r="A21" i="27"/>
  <c r="A21" i="21"/>
  <c r="B23" i="27"/>
  <c r="B23" i="21" s="1"/>
  <c r="M23" i="21" s="1"/>
  <c r="P23" i="21" s="1"/>
  <c r="B26" i="27"/>
  <c r="B26" i="21"/>
  <c r="M26" i="21" s="1"/>
  <c r="P26" i="21"/>
  <c r="A29" i="27"/>
  <c r="A29" i="21"/>
  <c r="B31" i="27"/>
  <c r="B31" i="21"/>
  <c r="M31" i="21" s="1"/>
  <c r="P31" i="21" s="1"/>
  <c r="B34" i="27"/>
  <c r="B34" i="21" s="1"/>
  <c r="M34" i="21" s="1"/>
  <c r="P34" i="21" s="1"/>
  <c r="A37" i="27"/>
  <c r="A37" i="21" s="1"/>
  <c r="B39" i="27"/>
  <c r="B39" i="21"/>
  <c r="M39" i="21"/>
  <c r="P39" i="21" s="1"/>
  <c r="B42" i="27"/>
  <c r="B42" i="21" s="1"/>
  <c r="M42" i="21" s="1"/>
  <c r="P42" i="21" s="1"/>
  <c r="A45" i="27"/>
  <c r="A45" i="21"/>
  <c r="B47" i="27"/>
  <c r="B47" i="21" s="1"/>
  <c r="M47" i="21" s="1"/>
  <c r="P47" i="21" s="1"/>
  <c r="B50" i="27"/>
  <c r="B50" i="21"/>
  <c r="M50" i="21" s="1"/>
  <c r="P50" i="21" s="1"/>
  <c r="A53" i="27"/>
  <c r="A53" i="21" s="1"/>
  <c r="B55" i="27"/>
  <c r="B55" i="21"/>
  <c r="M55" i="21" s="1"/>
  <c r="P55" i="21" s="1"/>
  <c r="B58" i="27"/>
  <c r="B58" i="21"/>
  <c r="M58" i="21" s="1"/>
  <c r="P58" i="21" s="1"/>
  <c r="A61" i="27"/>
  <c r="A61" i="21"/>
  <c r="B63" i="27"/>
  <c r="B63" i="21"/>
  <c r="M63" i="21" s="1"/>
  <c r="P63" i="21" s="1"/>
  <c r="B66" i="27"/>
  <c r="B66" i="21"/>
  <c r="M66" i="21" s="1"/>
  <c r="P66" i="21" s="1"/>
  <c r="A69" i="27"/>
  <c r="A69" i="21"/>
  <c r="B71" i="27"/>
  <c r="B71" i="21"/>
  <c r="M71" i="21"/>
  <c r="P71" i="21" s="1"/>
  <c r="B74" i="27"/>
  <c r="B74" i="21"/>
  <c r="M74" i="21"/>
  <c r="P74" i="21" s="1"/>
  <c r="A77" i="27"/>
  <c r="A77" i="21"/>
  <c r="B79" i="27"/>
  <c r="B79" i="21"/>
  <c r="M79" i="21" s="1"/>
  <c r="P79" i="21" s="1"/>
  <c r="B82" i="27"/>
  <c r="B82" i="21"/>
  <c r="M82" i="21" s="1"/>
  <c r="P82" i="21"/>
  <c r="A85" i="27"/>
  <c r="B87" i="27"/>
  <c r="B3" i="22" s="1"/>
  <c r="M3" i="22" s="1"/>
  <c r="P3" i="22" s="1"/>
  <c r="B90" i="27"/>
  <c r="B6" i="22" s="1"/>
  <c r="M6" i="22" s="1"/>
  <c r="P6" i="22" s="1"/>
  <c r="A93" i="27"/>
  <c r="A9" i="22"/>
  <c r="B95" i="27"/>
  <c r="B11" i="22" s="1"/>
  <c r="M11" i="22" s="1"/>
  <c r="P11" i="22" s="1"/>
  <c r="B98" i="27"/>
  <c r="B14" i="22" s="1"/>
  <c r="M14" i="22" s="1"/>
  <c r="P14" i="22" s="1"/>
  <c r="B5" i="27"/>
  <c r="B5" i="21" s="1"/>
  <c r="M5" i="21" s="1"/>
  <c r="P5" i="21" s="1"/>
  <c r="B16" i="27"/>
  <c r="B16" i="21"/>
  <c r="M16" i="21"/>
  <c r="P16" i="21"/>
  <c r="A27" i="27"/>
  <c r="A27" i="21" s="1"/>
  <c r="B37" i="27"/>
  <c r="B37" i="21"/>
  <c r="M37" i="21"/>
  <c r="P37" i="21"/>
  <c r="B48" i="27"/>
  <c r="B48" i="21" s="1"/>
  <c r="M48" i="21" s="1"/>
  <c r="P48" i="21" s="1"/>
  <c r="A59" i="27"/>
  <c r="A59" i="21" s="1"/>
  <c r="B69" i="27"/>
  <c r="B69" i="21"/>
  <c r="M69" i="21" s="1"/>
  <c r="P69" i="21" s="1"/>
  <c r="B80" i="27"/>
  <c r="B80" i="21" s="1"/>
  <c r="M80" i="21" s="1"/>
  <c r="P80" i="21" s="1"/>
  <c r="A91" i="27"/>
  <c r="A7" i="22" s="1"/>
  <c r="L7" i="22" s="1"/>
  <c r="O7" i="22" s="1"/>
  <c r="B99" i="27"/>
  <c r="B15" i="22"/>
  <c r="M15" i="22" s="1"/>
  <c r="P15" i="22" s="1"/>
  <c r="B102" i="27"/>
  <c r="B18" i="22" s="1"/>
  <c r="M18" i="22" s="1"/>
  <c r="P18" i="22" s="1"/>
  <c r="A105" i="27"/>
  <c r="A21" i="22" s="1"/>
  <c r="B107" i="27"/>
  <c r="B23" i="22"/>
  <c r="M23" i="22"/>
  <c r="P23" i="22"/>
  <c r="B110" i="27"/>
  <c r="B26" i="22" s="1"/>
  <c r="M26" i="22" s="1"/>
  <c r="P26" i="22" s="1"/>
  <c r="A113" i="27"/>
  <c r="A29" i="22" s="1"/>
  <c r="B115" i="27"/>
  <c r="B31" i="22" s="1"/>
  <c r="M31" i="22" s="1"/>
  <c r="P31" i="22" s="1"/>
  <c r="A118" i="27"/>
  <c r="A34" i="22" s="1"/>
  <c r="A120" i="27"/>
  <c r="A36" i="22"/>
  <c r="A122" i="27"/>
  <c r="A38" i="22" s="1"/>
  <c r="A124" i="27"/>
  <c r="A40" i="22"/>
  <c r="A126" i="27"/>
  <c r="A42" i="22" s="1"/>
  <c r="A128" i="27"/>
  <c r="A44" i="22" s="1"/>
  <c r="A130" i="27"/>
  <c r="A46" i="22"/>
  <c r="A132" i="27"/>
  <c r="A48" i="22" s="1"/>
  <c r="A134" i="27"/>
  <c r="A50" i="22" s="1"/>
  <c r="A136" i="27"/>
  <c r="A52" i="22"/>
  <c r="A138" i="27"/>
  <c r="A54" i="22" s="1"/>
  <c r="A140" i="27"/>
  <c r="A56" i="22" s="1"/>
  <c r="A142" i="27"/>
  <c r="A58" i="22"/>
  <c r="A144" i="27"/>
  <c r="A60" i="22" s="1"/>
  <c r="A146" i="27"/>
  <c r="A62" i="22"/>
  <c r="A148" i="27"/>
  <c r="A64" i="22"/>
  <c r="A150" i="27"/>
  <c r="A66" i="22" s="1"/>
  <c r="A152" i="27"/>
  <c r="A68" i="22"/>
  <c r="A154" i="27"/>
  <c r="A70" i="22"/>
  <c r="A156" i="27"/>
  <c r="A72" i="22" s="1"/>
  <c r="A158" i="27"/>
  <c r="A74" i="22" s="1"/>
  <c r="A160" i="27"/>
  <c r="A76" i="22" s="1"/>
  <c r="A162" i="27"/>
  <c r="A78" i="22"/>
  <c r="A164" i="27"/>
  <c r="A80" i="22"/>
  <c r="A166" i="27"/>
  <c r="A82" i="22" s="1"/>
  <c r="A168" i="27"/>
  <c r="A84" i="22"/>
  <c r="A170" i="27"/>
  <c r="A86" i="22" s="1"/>
  <c r="A172" i="27"/>
  <c r="A88" i="22"/>
  <c r="A174" i="27"/>
  <c r="A90" i="22" s="1"/>
  <c r="A176" i="27"/>
  <c r="A92" i="22" s="1"/>
  <c r="A178" i="27"/>
  <c r="A94" i="22"/>
  <c r="A180" i="27"/>
  <c r="A96" i="22" s="1"/>
  <c r="A182" i="27"/>
  <c r="A98" i="22" s="1"/>
  <c r="A184" i="27"/>
  <c r="A100" i="22"/>
  <c r="A186" i="27"/>
  <c r="A102" i="22"/>
  <c r="A188" i="27"/>
  <c r="A104" i="22" s="1"/>
  <c r="A190" i="27"/>
  <c r="A106" i="22"/>
  <c r="A192" i="27"/>
  <c r="A108" i="22" s="1"/>
  <c r="A194" i="27"/>
  <c r="A110" i="22"/>
  <c r="A196" i="27"/>
  <c r="A112" i="22"/>
  <c r="A198" i="27"/>
  <c r="A114" i="22" s="1"/>
  <c r="A200" i="27"/>
  <c r="A116" i="22"/>
  <c r="A202" i="27"/>
  <c r="A118" i="22" s="1"/>
  <c r="A204" i="27"/>
  <c r="A120" i="22"/>
  <c r="A206" i="27"/>
  <c r="A122" i="22" s="1"/>
  <c r="A208" i="27"/>
  <c r="A124" i="22" s="1"/>
  <c r="A210" i="27"/>
  <c r="A126" i="22"/>
  <c r="A212" i="27"/>
  <c r="A128" i="22"/>
  <c r="A214" i="27"/>
  <c r="A130" i="22" s="1"/>
  <c r="A216" i="27"/>
  <c r="A132" i="22"/>
  <c r="A218" i="27"/>
  <c r="A134" i="22" s="1"/>
  <c r="A220" i="27"/>
  <c r="A136" i="22" s="1"/>
  <c r="A222" i="27"/>
  <c r="A138" i="22"/>
  <c r="A224" i="27"/>
  <c r="A140" i="22" s="1"/>
  <c r="A226" i="27"/>
  <c r="A142" i="22" s="1"/>
  <c r="A228" i="27"/>
  <c r="A144" i="22"/>
  <c r="A230" i="27"/>
  <c r="A146" i="22" s="1"/>
  <c r="A232" i="27"/>
  <c r="A148" i="22"/>
  <c r="A234" i="27"/>
  <c r="A150" i="22"/>
  <c r="A236" i="27"/>
  <c r="A152" i="22" s="1"/>
  <c r="A238" i="27"/>
  <c r="A154" i="22" s="1"/>
  <c r="A240" i="27"/>
  <c r="A156" i="22" s="1"/>
  <c r="A242" i="27"/>
  <c r="A158" i="22" s="1"/>
  <c r="A244" i="27"/>
  <c r="A160" i="22" s="1"/>
  <c r="A246" i="27"/>
  <c r="A162" i="22" s="1"/>
  <c r="B8" i="27"/>
  <c r="B8" i="21"/>
  <c r="M8" i="21"/>
  <c r="P8" i="21" s="1"/>
  <c r="A19" i="27"/>
  <c r="A19" i="21"/>
  <c r="B29" i="27"/>
  <c r="B29" i="21" s="1"/>
  <c r="M29" i="21" s="1"/>
  <c r="P29" i="21" s="1"/>
  <c r="B40" i="27"/>
  <c r="B40" i="21"/>
  <c r="M40" i="21"/>
  <c r="P40" i="21" s="1"/>
  <c r="A51" i="27"/>
  <c r="A51" i="21" s="1"/>
  <c r="B61" i="27"/>
  <c r="B61" i="21"/>
  <c r="M61" i="21"/>
  <c r="P61" i="21" s="1"/>
  <c r="B72" i="27"/>
  <c r="B72" i="21" s="1"/>
  <c r="M72" i="21" s="1"/>
  <c r="P72" i="21"/>
  <c r="A83" i="27"/>
  <c r="A83" i="21" s="1"/>
  <c r="L83" i="21" s="1"/>
  <c r="B93" i="27"/>
  <c r="B9" i="22" s="1"/>
  <c r="M9" i="22" s="1"/>
  <c r="P9" i="22" s="1"/>
  <c r="B100" i="27"/>
  <c r="B16" i="22" s="1"/>
  <c r="M16" i="22" s="1"/>
  <c r="P16" i="22" s="1"/>
  <c r="A103" i="27"/>
  <c r="A19" i="22"/>
  <c r="B105" i="27"/>
  <c r="B21" i="22" s="1"/>
  <c r="M21" i="22"/>
  <c r="P21" i="22" s="1"/>
  <c r="B108" i="27"/>
  <c r="B24" i="22"/>
  <c r="M24" i="22" s="1"/>
  <c r="P24" i="22" s="1"/>
  <c r="A111" i="27"/>
  <c r="A27" i="22" s="1"/>
  <c r="B113" i="27"/>
  <c r="B29" i="22" s="1"/>
  <c r="M29" i="22" s="1"/>
  <c r="P29" i="22"/>
  <c r="B116" i="27"/>
  <c r="B32" i="22" s="1"/>
  <c r="M32" i="22" s="1"/>
  <c r="P32" i="22" s="1"/>
  <c r="B118" i="27"/>
  <c r="B34" i="22" s="1"/>
  <c r="M34" i="22" s="1"/>
  <c r="P34" i="22"/>
  <c r="B120" i="27"/>
  <c r="B36" i="22"/>
  <c r="M36" i="22"/>
  <c r="P36" i="22"/>
  <c r="B122" i="27"/>
  <c r="B38" i="22" s="1"/>
  <c r="M38" i="22" s="1"/>
  <c r="P38" i="22"/>
  <c r="B124" i="27"/>
  <c r="B40" i="22"/>
  <c r="M40" i="22"/>
  <c r="P40" i="22" s="1"/>
  <c r="B126" i="27"/>
  <c r="B42" i="22" s="1"/>
  <c r="M42" i="22" s="1"/>
  <c r="P42" i="22" s="1"/>
  <c r="B128" i="27"/>
  <c r="B44" i="22" s="1"/>
  <c r="M44" i="22"/>
  <c r="P44" i="22" s="1"/>
  <c r="B130" i="27"/>
  <c r="B46" i="22" s="1"/>
  <c r="M46" i="22" s="1"/>
  <c r="P46" i="22"/>
  <c r="B132" i="27"/>
  <c r="B48" i="22" s="1"/>
  <c r="M48" i="22" s="1"/>
  <c r="P48" i="22" s="1"/>
  <c r="B134" i="27"/>
  <c r="B50" i="22"/>
  <c r="M50" i="22" s="1"/>
  <c r="P50" i="22" s="1"/>
  <c r="B136" i="27"/>
  <c r="B52" i="22" s="1"/>
  <c r="M52" i="22" s="1"/>
  <c r="P52" i="22"/>
  <c r="B138" i="27"/>
  <c r="B54" i="22" s="1"/>
  <c r="M54" i="22" s="1"/>
  <c r="P54" i="22"/>
  <c r="B140" i="27"/>
  <c r="B56" i="22"/>
  <c r="M56" i="22"/>
  <c r="P56" i="22"/>
  <c r="B142" i="27"/>
  <c r="B58" i="22"/>
  <c r="M58" i="22" s="1"/>
  <c r="P58" i="22" s="1"/>
  <c r="B144" i="27"/>
  <c r="B60" i="22"/>
  <c r="M60" i="22" s="1"/>
  <c r="P60" i="22" s="1"/>
  <c r="B146" i="27"/>
  <c r="B62" i="22" s="1"/>
  <c r="M62" i="22" s="1"/>
  <c r="P62" i="22"/>
  <c r="B148" i="27"/>
  <c r="B64" i="22" s="1"/>
  <c r="M64" i="22" s="1"/>
  <c r="P64" i="22" s="1"/>
  <c r="B150" i="27"/>
  <c r="B66" i="22"/>
  <c r="M66" i="22" s="1"/>
  <c r="P66" i="22"/>
  <c r="B152" i="27"/>
  <c r="B68" i="22"/>
  <c r="M68" i="22" s="1"/>
  <c r="P68" i="22" s="1"/>
  <c r="B154" i="27"/>
  <c r="B70" i="22" s="1"/>
  <c r="M70" i="22" s="1"/>
  <c r="P70" i="22" s="1"/>
  <c r="B156" i="27"/>
  <c r="B72" i="22" s="1"/>
  <c r="M72" i="22" s="1"/>
  <c r="P72" i="22"/>
  <c r="B158" i="27"/>
  <c r="B74" i="22"/>
  <c r="M74" i="22" s="1"/>
  <c r="P74" i="22" s="1"/>
  <c r="B160" i="27"/>
  <c r="B76" i="22"/>
  <c r="M76" i="22" s="1"/>
  <c r="P76" i="22" s="1"/>
  <c r="B162" i="27"/>
  <c r="B78" i="22" s="1"/>
  <c r="M78" i="22" s="1"/>
  <c r="P78" i="22" s="1"/>
  <c r="B164" i="27"/>
  <c r="B80" i="22"/>
  <c r="M80" i="22" s="1"/>
  <c r="P80" i="22" s="1"/>
  <c r="B166" i="27"/>
  <c r="B82" i="22"/>
  <c r="M82" i="22" s="1"/>
  <c r="P82" i="22"/>
  <c r="B168" i="27"/>
  <c r="B84" i="22"/>
  <c r="M84" i="22" s="1"/>
  <c r="P84" i="22" s="1"/>
  <c r="B170" i="27"/>
  <c r="B86" i="22" s="1"/>
  <c r="M86" i="22" s="1"/>
  <c r="P86" i="22" s="1"/>
  <c r="B172" i="27"/>
  <c r="B88" i="22" s="1"/>
  <c r="M88" i="22" s="1"/>
  <c r="P88" i="22" s="1"/>
  <c r="B174" i="27"/>
  <c r="B90" i="22" s="1"/>
  <c r="M90" i="22" s="1"/>
  <c r="P90" i="22" s="1"/>
  <c r="B176" i="27"/>
  <c r="B92" i="22"/>
  <c r="M92" i="22"/>
  <c r="P92" i="22" s="1"/>
  <c r="B178" i="27"/>
  <c r="B94" i="22" s="1"/>
  <c r="M94" i="22" s="1"/>
  <c r="P94" i="22" s="1"/>
  <c r="B180" i="27"/>
  <c r="B96" i="22"/>
  <c r="M96" i="22" s="1"/>
  <c r="P96" i="22" s="1"/>
  <c r="B182" i="27"/>
  <c r="B98" i="22" s="1"/>
  <c r="M98" i="22" s="1"/>
  <c r="P98" i="22" s="1"/>
  <c r="B184" i="27"/>
  <c r="B100" i="22" s="1"/>
  <c r="M100" i="22" s="1"/>
  <c r="P100" i="22" s="1"/>
  <c r="B186" i="27"/>
  <c r="B102" i="22" s="1"/>
  <c r="M102" i="22" s="1"/>
  <c r="P102" i="22"/>
  <c r="B188" i="27"/>
  <c r="B104" i="22"/>
  <c r="M104" i="22" s="1"/>
  <c r="P104" i="22" s="1"/>
  <c r="B190" i="27"/>
  <c r="B106" i="22"/>
  <c r="M106" i="22" s="1"/>
  <c r="P106" i="22" s="1"/>
  <c r="B192" i="27"/>
  <c r="B108" i="22" s="1"/>
  <c r="M108" i="22" s="1"/>
  <c r="P108" i="22" s="1"/>
  <c r="B194" i="27"/>
  <c r="B110" i="22" s="1"/>
  <c r="M110" i="22" s="1"/>
  <c r="P110" i="22" s="1"/>
  <c r="B196" i="27"/>
  <c r="B112" i="22"/>
  <c r="M112" i="22"/>
  <c r="P112" i="22" s="1"/>
  <c r="B198" i="27"/>
  <c r="B114" i="22" s="1"/>
  <c r="M114" i="22" s="1"/>
  <c r="P114" i="22" s="1"/>
  <c r="B200" i="27"/>
  <c r="B116" i="22" s="1"/>
  <c r="M116" i="22" s="1"/>
  <c r="P116" i="22" s="1"/>
  <c r="B202" i="27"/>
  <c r="B118" i="22" s="1"/>
  <c r="M118" i="22" s="1"/>
  <c r="P118" i="22"/>
  <c r="B204" i="27"/>
  <c r="B120" i="22" s="1"/>
  <c r="M120" i="22" s="1"/>
  <c r="P120" i="22" s="1"/>
  <c r="B206" i="27"/>
  <c r="B122" i="22"/>
  <c r="M122" i="22" s="1"/>
  <c r="P122" i="22" s="1"/>
  <c r="B208" i="27"/>
  <c r="B124" i="22" s="1"/>
  <c r="M124" i="22" s="1"/>
  <c r="P124" i="22" s="1"/>
  <c r="B210" i="27"/>
  <c r="B126" i="22" s="1"/>
  <c r="M126" i="22" s="1"/>
  <c r="P126" i="22" s="1"/>
  <c r="B212" i="27"/>
  <c r="B128" i="22" s="1"/>
  <c r="M128" i="22" s="1"/>
  <c r="P128" i="22" s="1"/>
  <c r="B214" i="27"/>
  <c r="B130" i="22" s="1"/>
  <c r="M130" i="22" s="1"/>
  <c r="P130" i="22" s="1"/>
  <c r="B216" i="27"/>
  <c r="B132" i="22"/>
  <c r="M132" i="22" s="1"/>
  <c r="P132" i="22" s="1"/>
  <c r="B218" i="27"/>
  <c r="B134" i="22" s="1"/>
  <c r="M134" i="22" s="1"/>
  <c r="P134" i="22"/>
  <c r="B220" i="27"/>
  <c r="B136" i="22" s="1"/>
  <c r="M136" i="22" s="1"/>
  <c r="P136" i="22" s="1"/>
  <c r="B222" i="27"/>
  <c r="B138" i="22"/>
  <c r="M138" i="22" s="1"/>
  <c r="P138" i="22"/>
  <c r="B224" i="27"/>
  <c r="B140" i="22" s="1"/>
  <c r="M140" i="22" s="1"/>
  <c r="P140" i="22" s="1"/>
  <c r="B226" i="27"/>
  <c r="B142" i="22" s="1"/>
  <c r="M142" i="22" s="1"/>
  <c r="P142" i="22" s="1"/>
  <c r="B228" i="27"/>
  <c r="B144" i="22" s="1"/>
  <c r="M144" i="22" s="1"/>
  <c r="P144" i="22"/>
  <c r="B230" i="27"/>
  <c r="B146" i="22" s="1"/>
  <c r="M146" i="22" s="1"/>
  <c r="P146" i="22" s="1"/>
  <c r="B232" i="27"/>
  <c r="B148" i="22"/>
  <c r="M148" i="22"/>
  <c r="P148" i="22" s="1"/>
  <c r="B234" i="27"/>
  <c r="B150" i="22" s="1"/>
  <c r="M150" i="22" s="1"/>
  <c r="P150" i="22" s="1"/>
  <c r="B236" i="27"/>
  <c r="B152" i="22"/>
  <c r="M152" i="22" s="1"/>
  <c r="P152" i="22" s="1"/>
  <c r="B238" i="27"/>
  <c r="B154" i="22"/>
  <c r="M154" i="22" s="1"/>
  <c r="P154" i="22"/>
  <c r="B240" i="27"/>
  <c r="B156" i="22" s="1"/>
  <c r="M156" i="22" s="1"/>
  <c r="P156" i="22" s="1"/>
  <c r="B242" i="27"/>
  <c r="B158" i="22" s="1"/>
  <c r="M158" i="22" s="1"/>
  <c r="P158" i="22"/>
  <c r="B244" i="27"/>
  <c r="B160" i="22" s="1"/>
  <c r="M160" i="22" s="1"/>
  <c r="P160" i="22" s="1"/>
  <c r="B246" i="27"/>
  <c r="B162" i="22" s="1"/>
  <c r="M162" i="22" s="1"/>
  <c r="P162" i="22" s="1"/>
  <c r="B248" i="27"/>
  <c r="B164" i="22"/>
  <c r="M164" i="22"/>
  <c r="P164" i="22" s="1"/>
  <c r="B250" i="27"/>
  <c r="B166" i="22" s="1"/>
  <c r="M166" i="22" s="1"/>
  <c r="P166" i="22" s="1"/>
  <c r="B252" i="27"/>
  <c r="B168" i="22"/>
  <c r="M168" i="22"/>
  <c r="P168" i="22" s="1"/>
  <c r="A11" i="27"/>
  <c r="A11" i="21" s="1"/>
  <c r="B21" i="27"/>
  <c r="B21" i="21" s="1"/>
  <c r="M21" i="21" s="1"/>
  <c r="P21" i="21" s="1"/>
  <c r="B32" i="27"/>
  <c r="B32" i="21" s="1"/>
  <c r="M32" i="21" s="1"/>
  <c r="P32" i="21"/>
  <c r="A43" i="27"/>
  <c r="A43" i="21" s="1"/>
  <c r="B53" i="27"/>
  <c r="B53" i="21" s="1"/>
  <c r="M53" i="21" s="1"/>
  <c r="P53" i="21" s="1"/>
  <c r="B64" i="27"/>
  <c r="B64" i="21"/>
  <c r="M64" i="21" s="1"/>
  <c r="P64" i="21" s="1"/>
  <c r="A75" i="27"/>
  <c r="A75" i="21" s="1"/>
  <c r="B85" i="27"/>
  <c r="B96" i="27"/>
  <c r="B12" i="22"/>
  <c r="M12" i="22"/>
  <c r="P12" i="22" s="1"/>
  <c r="A101" i="27"/>
  <c r="A17" i="22"/>
  <c r="B103" i="27"/>
  <c r="B19" i="22"/>
  <c r="M19" i="22"/>
  <c r="P19" i="22" s="1"/>
  <c r="B106" i="27"/>
  <c r="B22" i="22" s="1"/>
  <c r="M22" i="22" s="1"/>
  <c r="P22" i="22" s="1"/>
  <c r="A109" i="27"/>
  <c r="A25" i="22" s="1"/>
  <c r="B111" i="27"/>
  <c r="B27" i="22"/>
  <c r="M27" i="22"/>
  <c r="P27" i="22"/>
  <c r="B114" i="27"/>
  <c r="B30" i="22" s="1"/>
  <c r="M30" i="22" s="1"/>
  <c r="P30" i="22" s="1"/>
  <c r="A117" i="27"/>
  <c r="A33" i="22" s="1"/>
  <c r="A119" i="27"/>
  <c r="A35" i="22"/>
  <c r="A121" i="27"/>
  <c r="A37" i="22" s="1"/>
  <c r="A123" i="27"/>
  <c r="A39" i="22" s="1"/>
  <c r="A125" i="27"/>
  <c r="A41" i="22"/>
  <c r="A127" i="27"/>
  <c r="A43" i="22"/>
  <c r="A129" i="27"/>
  <c r="A45" i="22"/>
  <c r="A131" i="27"/>
  <c r="A47" i="22" s="1"/>
  <c r="A133" i="27"/>
  <c r="A49" i="22" s="1"/>
  <c r="A135" i="27"/>
  <c r="A51" i="22" s="1"/>
  <c r="A137" i="27"/>
  <c r="A53" i="22"/>
  <c r="A139" i="27"/>
  <c r="A55" i="22" s="1"/>
  <c r="A141" i="27"/>
  <c r="A57" i="22"/>
  <c r="A143" i="27"/>
  <c r="A59" i="22"/>
  <c r="A145" i="27"/>
  <c r="A61" i="22"/>
  <c r="A147" i="27"/>
  <c r="A63" i="22"/>
  <c r="A149" i="27"/>
  <c r="A65" i="22" s="1"/>
  <c r="A151" i="27"/>
  <c r="A67" i="22" s="1"/>
  <c r="A153" i="27"/>
  <c r="A69" i="22" s="1"/>
  <c r="A155" i="27"/>
  <c r="A71" i="22" s="1"/>
  <c r="A157" i="27"/>
  <c r="A73" i="22"/>
  <c r="A159" i="27"/>
  <c r="A75" i="22" s="1"/>
  <c r="A161" i="27"/>
  <c r="A77" i="22"/>
  <c r="A163" i="27"/>
  <c r="A79" i="22"/>
  <c r="A165" i="27"/>
  <c r="A81" i="22" s="1"/>
  <c r="A167" i="27"/>
  <c r="A83" i="22"/>
  <c r="A169" i="27"/>
  <c r="A85" i="22" s="1"/>
  <c r="A171" i="27"/>
  <c r="A87" i="22" s="1"/>
  <c r="A173" i="27"/>
  <c r="A89" i="22"/>
  <c r="A175" i="27"/>
  <c r="A91" i="22" s="1"/>
  <c r="A177" i="27"/>
  <c r="A93" i="22" s="1"/>
  <c r="A179" i="27"/>
  <c r="A95" i="22"/>
  <c r="A181" i="27"/>
  <c r="A97" i="22" s="1"/>
  <c r="A183" i="27"/>
  <c r="A99" i="22" s="1"/>
  <c r="A185" i="27"/>
  <c r="A101" i="22"/>
  <c r="A187" i="27"/>
  <c r="A103" i="22" s="1"/>
  <c r="A189" i="27"/>
  <c r="A105" i="22"/>
  <c r="A191" i="27"/>
  <c r="A107" i="22"/>
  <c r="A193" i="27"/>
  <c r="A109" i="22" s="1"/>
  <c r="A195" i="27"/>
  <c r="A111" i="22" s="1"/>
  <c r="A197" i="27"/>
  <c r="A113" i="22" s="1"/>
  <c r="A199" i="27"/>
  <c r="A115" i="22" s="1"/>
  <c r="A201" i="27"/>
  <c r="A117" i="22" s="1"/>
  <c r="A203" i="27"/>
  <c r="A119" i="22" s="1"/>
  <c r="A205" i="27"/>
  <c r="A121" i="22"/>
  <c r="A207" i="27"/>
  <c r="A123" i="22" s="1"/>
  <c r="A209" i="27"/>
  <c r="A125" i="22"/>
  <c r="A211" i="27"/>
  <c r="A127" i="22" s="1"/>
  <c r="A213" i="27"/>
  <c r="A129" i="22" s="1"/>
  <c r="A215" i="27"/>
  <c r="A131" i="22"/>
  <c r="A217" i="27"/>
  <c r="A133" i="22" s="1"/>
  <c r="A219" i="27"/>
  <c r="A135" i="22" s="1"/>
  <c r="A221" i="27"/>
  <c r="A137" i="22" s="1"/>
  <c r="A223" i="27"/>
  <c r="A139" i="22"/>
  <c r="A225" i="27"/>
  <c r="A141" i="22" s="1"/>
  <c r="A227" i="27"/>
  <c r="A143" i="22" s="1"/>
  <c r="A229" i="27"/>
  <c r="A145" i="22" s="1"/>
  <c r="A231" i="27"/>
  <c r="A147" i="22" s="1"/>
  <c r="A233" i="27"/>
  <c r="A149" i="22" s="1"/>
  <c r="A235" i="27"/>
  <c r="A151" i="22" s="1"/>
  <c r="A237" i="27"/>
  <c r="A153" i="22" s="1"/>
  <c r="A239" i="27"/>
  <c r="A155" i="22"/>
  <c r="A241" i="27"/>
  <c r="A157" i="22"/>
  <c r="A243" i="27"/>
  <c r="A159" i="22" s="1"/>
  <c r="A245" i="27"/>
  <c r="A161" i="22" s="1"/>
  <c r="A247" i="27"/>
  <c r="A163" i="22" s="1"/>
  <c r="A249" i="27"/>
  <c r="A165" i="22"/>
  <c r="A251" i="27"/>
  <c r="A167" i="22" s="1"/>
  <c r="B13" i="27"/>
  <c r="B13" i="21"/>
  <c r="M13" i="21"/>
  <c r="P13" i="21"/>
  <c r="B56" i="27"/>
  <c r="B56" i="21"/>
  <c r="M56" i="21" s="1"/>
  <c r="P56" i="21" s="1"/>
  <c r="A99" i="27"/>
  <c r="A15" i="22" s="1"/>
  <c r="B109" i="27"/>
  <c r="B25" i="22" s="1"/>
  <c r="M25" i="22" s="1"/>
  <c r="P25" i="22" s="1"/>
  <c r="B119" i="27"/>
  <c r="B35" i="22" s="1"/>
  <c r="M35" i="22" s="1"/>
  <c r="P35" i="22" s="1"/>
  <c r="B127" i="27"/>
  <c r="B43" i="22" s="1"/>
  <c r="M43" i="22" s="1"/>
  <c r="P43" i="22" s="1"/>
  <c r="B135" i="27"/>
  <c r="B51" i="22"/>
  <c r="M51" i="22" s="1"/>
  <c r="P51" i="22" s="1"/>
  <c r="B143" i="27"/>
  <c r="B59" i="22" s="1"/>
  <c r="M59" i="22" s="1"/>
  <c r="P59" i="22" s="1"/>
  <c r="B151" i="27"/>
  <c r="B67" i="22" s="1"/>
  <c r="M67" i="22" s="1"/>
  <c r="P67" i="22" s="1"/>
  <c r="B159" i="27"/>
  <c r="B75" i="22" s="1"/>
  <c r="M75" i="22" s="1"/>
  <c r="P75" i="22" s="1"/>
  <c r="B167" i="27"/>
  <c r="B83" i="22" s="1"/>
  <c r="M83" i="22" s="1"/>
  <c r="P83" i="22" s="1"/>
  <c r="B175" i="27"/>
  <c r="B91" i="22"/>
  <c r="M91" i="22"/>
  <c r="P91" i="22" s="1"/>
  <c r="B183" i="27"/>
  <c r="B99" i="22" s="1"/>
  <c r="M99" i="22" s="1"/>
  <c r="P99" i="22" s="1"/>
  <c r="B191" i="27"/>
  <c r="B107" i="22"/>
  <c r="M107" i="22"/>
  <c r="P107" i="22"/>
  <c r="B199" i="27"/>
  <c r="B115" i="22" s="1"/>
  <c r="M115" i="22" s="1"/>
  <c r="P115" i="22" s="1"/>
  <c r="B207" i="27"/>
  <c r="B123" i="22"/>
  <c r="M123" i="22" s="1"/>
  <c r="P123" i="22" s="1"/>
  <c r="B215" i="27"/>
  <c r="B131" i="22" s="1"/>
  <c r="M131" i="22" s="1"/>
  <c r="P131" i="22" s="1"/>
  <c r="B223" i="27"/>
  <c r="B139" i="22"/>
  <c r="M139" i="22" s="1"/>
  <c r="P139" i="22" s="1"/>
  <c r="B231" i="27"/>
  <c r="B147" i="22"/>
  <c r="M147" i="22"/>
  <c r="P147" i="22" s="1"/>
  <c r="B239" i="27"/>
  <c r="B155" i="22" s="1"/>
  <c r="M155" i="22" s="1"/>
  <c r="P155" i="22" s="1"/>
  <c r="B247" i="27"/>
  <c r="B163" i="22" s="1"/>
  <c r="M163" i="22" s="1"/>
  <c r="P163" i="22" s="1"/>
  <c r="B251" i="27"/>
  <c r="B167" i="22" s="1"/>
  <c r="M167" i="22" s="1"/>
  <c r="P167" i="22" s="1"/>
  <c r="A254" i="27"/>
  <c r="A170" i="22"/>
  <c r="A256" i="27"/>
  <c r="A172" i="22" s="1"/>
  <c r="A258" i="27"/>
  <c r="A174" i="22" s="1"/>
  <c r="A260" i="27"/>
  <c r="A176" i="22"/>
  <c r="A262" i="27"/>
  <c r="A178" i="22" s="1"/>
  <c r="A264" i="27"/>
  <c r="A180" i="22"/>
  <c r="A266" i="27"/>
  <c r="A182" i="22"/>
  <c r="A268" i="27"/>
  <c r="A184" i="22" s="1"/>
  <c r="A270" i="27"/>
  <c r="A186" i="22" s="1"/>
  <c r="A272" i="27"/>
  <c r="A188" i="22" s="1"/>
  <c r="A274" i="27"/>
  <c r="A190" i="22" s="1"/>
  <c r="A276" i="27"/>
  <c r="A192" i="22" s="1"/>
  <c r="A278" i="27"/>
  <c r="A194" i="22" s="1"/>
  <c r="A280" i="27"/>
  <c r="A196" i="22"/>
  <c r="A282" i="27"/>
  <c r="A198" i="22" s="1"/>
  <c r="A284" i="27"/>
  <c r="A200" i="22"/>
  <c r="A286" i="27"/>
  <c r="A202" i="22" s="1"/>
  <c r="A288" i="27"/>
  <c r="A204" i="22" s="1"/>
  <c r="A290" i="27"/>
  <c r="A206" i="22"/>
  <c r="A292" i="27"/>
  <c r="A208" i="22" s="1"/>
  <c r="A294" i="27"/>
  <c r="A210" i="22" s="1"/>
  <c r="A296" i="27"/>
  <c r="A212" i="22"/>
  <c r="A298" i="27"/>
  <c r="A214" i="22" s="1"/>
  <c r="A300" i="27"/>
  <c r="A216" i="22" s="1"/>
  <c r="A302" i="27"/>
  <c r="A218" i="22"/>
  <c r="A304" i="27"/>
  <c r="A220" i="22" s="1"/>
  <c r="A306" i="27"/>
  <c r="A222" i="22" s="1"/>
  <c r="A308" i="27"/>
  <c r="A224" i="22"/>
  <c r="A310" i="27"/>
  <c r="A226" i="22" s="1"/>
  <c r="A312" i="27"/>
  <c r="A228" i="22"/>
  <c r="A314" i="27"/>
  <c r="A230" i="22"/>
  <c r="A316" i="27"/>
  <c r="A232" i="22" s="1"/>
  <c r="A318" i="27"/>
  <c r="A234" i="22" s="1"/>
  <c r="A320" i="27"/>
  <c r="A236" i="22" s="1"/>
  <c r="A322" i="27"/>
  <c r="A238" i="22"/>
  <c r="A324" i="27"/>
  <c r="A240" i="22" s="1"/>
  <c r="A326" i="27"/>
  <c r="A242" i="22" s="1"/>
  <c r="A328" i="27"/>
  <c r="A244" i="22"/>
  <c r="A330" i="27"/>
  <c r="A246" i="22"/>
  <c r="A332" i="27"/>
  <c r="A248" i="22"/>
  <c r="A334" i="27"/>
  <c r="A250" i="22" s="1"/>
  <c r="A336" i="27"/>
  <c r="A252" i="22" s="1"/>
  <c r="A338" i="27"/>
  <c r="A254" i="22"/>
  <c r="A340" i="27"/>
  <c r="A256" i="22"/>
  <c r="A342" i="27"/>
  <c r="A258" i="22" s="1"/>
  <c r="A344" i="27"/>
  <c r="A260" i="22"/>
  <c r="A346" i="27"/>
  <c r="A262" i="22"/>
  <c r="A348" i="27"/>
  <c r="A264" i="22"/>
  <c r="A350" i="27"/>
  <c r="A266" i="22"/>
  <c r="A352" i="27"/>
  <c r="A268" i="22" s="1"/>
  <c r="A354" i="27"/>
  <c r="A270" i="22" s="1"/>
  <c r="A356" i="27"/>
  <c r="A272" i="22"/>
  <c r="A358" i="27"/>
  <c r="A274" i="22" s="1"/>
  <c r="A360" i="27"/>
  <c r="A276" i="22"/>
  <c r="A362" i="27"/>
  <c r="A278" i="22" s="1"/>
  <c r="A364" i="27"/>
  <c r="A280" i="22"/>
  <c r="A366" i="27"/>
  <c r="A282" i="22"/>
  <c r="A368" i="27"/>
  <c r="A284" i="22" s="1"/>
  <c r="A370" i="27"/>
  <c r="A286" i="22"/>
  <c r="A372" i="27"/>
  <c r="A288" i="22" s="1"/>
  <c r="A374" i="27"/>
  <c r="A290" i="22" s="1"/>
  <c r="A376" i="27"/>
  <c r="A292" i="22"/>
  <c r="A378" i="27"/>
  <c r="A294" i="22" s="1"/>
  <c r="B24" i="27"/>
  <c r="B24" i="21" s="1"/>
  <c r="M24" i="21" s="1"/>
  <c r="P24" i="21" s="1"/>
  <c r="A67" i="27"/>
  <c r="A67" i="21" s="1"/>
  <c r="B101" i="27"/>
  <c r="B17" i="22" s="1"/>
  <c r="M17" i="22" s="1"/>
  <c r="P17" i="22"/>
  <c r="B112" i="27"/>
  <c r="B28" i="22" s="1"/>
  <c r="M28" i="22" s="1"/>
  <c r="P28" i="22" s="1"/>
  <c r="B121" i="27"/>
  <c r="B37" i="22" s="1"/>
  <c r="M37" i="22" s="1"/>
  <c r="P37" i="22" s="1"/>
  <c r="B129" i="27"/>
  <c r="B45" i="22" s="1"/>
  <c r="M45" i="22" s="1"/>
  <c r="P45" i="22" s="1"/>
  <c r="B137" i="27"/>
  <c r="B53" i="22"/>
  <c r="M53" i="22"/>
  <c r="P53" i="22" s="1"/>
  <c r="B145" i="27"/>
  <c r="B61" i="22" s="1"/>
  <c r="M61" i="22" s="1"/>
  <c r="P61" i="22" s="1"/>
  <c r="B153" i="27"/>
  <c r="B69" i="22"/>
  <c r="M69" i="22"/>
  <c r="P69" i="22" s="1"/>
  <c r="B161" i="27"/>
  <c r="B77" i="22" s="1"/>
  <c r="M77" i="22" s="1"/>
  <c r="P77" i="22" s="1"/>
  <c r="B169" i="27"/>
  <c r="B85" i="22"/>
  <c r="M85" i="22" s="1"/>
  <c r="P85" i="22" s="1"/>
  <c r="B177" i="27"/>
  <c r="B93" i="22" s="1"/>
  <c r="M93" i="22" s="1"/>
  <c r="P93" i="22" s="1"/>
  <c r="B185" i="27"/>
  <c r="B101" i="22"/>
  <c r="M101" i="22" s="1"/>
  <c r="P101" i="22" s="1"/>
  <c r="B193" i="27"/>
  <c r="B109" i="22"/>
  <c r="M109" i="22"/>
  <c r="P109" i="22" s="1"/>
  <c r="B201" i="27"/>
  <c r="B117" i="22" s="1"/>
  <c r="M117" i="22" s="1"/>
  <c r="P117" i="22" s="1"/>
  <c r="B209" i="27"/>
  <c r="B125" i="22" s="1"/>
  <c r="M125" i="22" s="1"/>
  <c r="P125" i="22" s="1"/>
  <c r="B217" i="27"/>
  <c r="B133" i="22" s="1"/>
  <c r="M133" i="22" s="1"/>
  <c r="P133" i="22" s="1"/>
  <c r="B225" i="27"/>
  <c r="B141" i="22"/>
  <c r="M141" i="22" s="1"/>
  <c r="P141" i="22" s="1"/>
  <c r="B233" i="27"/>
  <c r="B149" i="22" s="1"/>
  <c r="M149" i="22" s="1"/>
  <c r="P149" i="22"/>
  <c r="B241" i="27"/>
  <c r="B157" i="22" s="1"/>
  <c r="M157" i="22" s="1"/>
  <c r="P157" i="22" s="1"/>
  <c r="A248" i="27"/>
  <c r="A164" i="22" s="1"/>
  <c r="A252" i="27"/>
  <c r="A168" i="22"/>
  <c r="B254" i="27"/>
  <c r="B170" i="22" s="1"/>
  <c r="M170" i="22" s="1"/>
  <c r="P170" i="22" s="1"/>
  <c r="B256" i="27"/>
  <c r="B172" i="22"/>
  <c r="M172" i="22"/>
  <c r="P172" i="22" s="1"/>
  <c r="B258" i="27"/>
  <c r="B174" i="22" s="1"/>
  <c r="M174" i="22" s="1"/>
  <c r="P174" i="22" s="1"/>
  <c r="B260" i="27"/>
  <c r="B176" i="22"/>
  <c r="M176" i="22"/>
  <c r="P176" i="22" s="1"/>
  <c r="B262" i="27"/>
  <c r="B178" i="22" s="1"/>
  <c r="M178" i="22" s="1"/>
  <c r="P178" i="22" s="1"/>
  <c r="B264" i="27"/>
  <c r="B180" i="22"/>
  <c r="M180" i="22" s="1"/>
  <c r="P180" i="22" s="1"/>
  <c r="B266" i="27"/>
  <c r="B182" i="22" s="1"/>
  <c r="M182" i="22" s="1"/>
  <c r="P182" i="22" s="1"/>
  <c r="B268" i="27"/>
  <c r="B184" i="22"/>
  <c r="M184" i="22" s="1"/>
  <c r="P184" i="22"/>
  <c r="B270" i="27"/>
  <c r="B186" i="22"/>
  <c r="M186" i="22"/>
  <c r="P186" i="22" s="1"/>
  <c r="B272" i="27"/>
  <c r="B188" i="22" s="1"/>
  <c r="M188" i="22" s="1"/>
  <c r="P188" i="22" s="1"/>
  <c r="B274" i="27"/>
  <c r="B190" i="22" s="1"/>
  <c r="M190" i="22" s="1"/>
  <c r="P190" i="22" s="1"/>
  <c r="B276" i="27"/>
  <c r="B192" i="22" s="1"/>
  <c r="M192" i="22" s="1"/>
  <c r="P192" i="22" s="1"/>
  <c r="B278" i="27"/>
  <c r="B194" i="22"/>
  <c r="M194" i="22" s="1"/>
  <c r="P194" i="22" s="1"/>
  <c r="B280" i="27"/>
  <c r="B196" i="22" s="1"/>
  <c r="M196" i="22" s="1"/>
  <c r="P196" i="22"/>
  <c r="B282" i="27"/>
  <c r="B198" i="22" s="1"/>
  <c r="M198" i="22" s="1"/>
  <c r="P198" i="22" s="1"/>
  <c r="B284" i="27"/>
  <c r="B200" i="22" s="1"/>
  <c r="M200" i="22" s="1"/>
  <c r="P200" i="22" s="1"/>
  <c r="B286" i="27"/>
  <c r="B202" i="22" s="1"/>
  <c r="M202" i="22" s="1"/>
  <c r="P202" i="22" s="1"/>
  <c r="B288" i="27"/>
  <c r="B204" i="22"/>
  <c r="M204" i="22"/>
  <c r="P204" i="22" s="1"/>
  <c r="B290" i="27"/>
  <c r="B206" i="22" s="1"/>
  <c r="M206" i="22" s="1"/>
  <c r="P206" i="22" s="1"/>
  <c r="B292" i="27"/>
  <c r="B208" i="22"/>
  <c r="M208" i="22"/>
  <c r="P208" i="22"/>
  <c r="B294" i="27"/>
  <c r="B210" i="22" s="1"/>
  <c r="M210" i="22" s="1"/>
  <c r="P210" i="22" s="1"/>
  <c r="B296" i="27"/>
  <c r="B212" i="22"/>
  <c r="M212" i="22" s="1"/>
  <c r="P212" i="22" s="1"/>
  <c r="B298" i="27"/>
  <c r="B214" i="22" s="1"/>
  <c r="M214" i="22" s="1"/>
  <c r="P214" i="22" s="1"/>
  <c r="B300" i="27"/>
  <c r="B216" i="22"/>
  <c r="M216" i="22" s="1"/>
  <c r="P216" i="22"/>
  <c r="B302" i="27"/>
  <c r="B218" i="22"/>
  <c r="M218" i="22"/>
  <c r="P218" i="22" s="1"/>
  <c r="B304" i="27"/>
  <c r="B220" i="22" s="1"/>
  <c r="M220" i="22" s="1"/>
  <c r="P220" i="22" s="1"/>
  <c r="B306" i="27"/>
  <c r="B222" i="22" s="1"/>
  <c r="M222" i="22" s="1"/>
  <c r="P222" i="22" s="1"/>
  <c r="B308" i="27"/>
  <c r="B224" i="22" s="1"/>
  <c r="M224" i="22" s="1"/>
  <c r="P224" i="22" s="1"/>
  <c r="B310" i="27"/>
  <c r="B226" i="22"/>
  <c r="M226" i="22" s="1"/>
  <c r="P226" i="22" s="1"/>
  <c r="B312" i="27"/>
  <c r="B228" i="22" s="1"/>
  <c r="M228" i="22" s="1"/>
  <c r="P228" i="22"/>
  <c r="B314" i="27"/>
  <c r="B230" i="22" s="1"/>
  <c r="M230" i="22" s="1"/>
  <c r="P230" i="22" s="1"/>
  <c r="B316" i="27"/>
  <c r="B232" i="22" s="1"/>
  <c r="M232" i="22" s="1"/>
  <c r="P232" i="22" s="1"/>
  <c r="B318" i="27"/>
  <c r="B234" i="22" s="1"/>
  <c r="M234" i="22" s="1"/>
  <c r="P234" i="22" s="1"/>
  <c r="B320" i="27"/>
  <c r="B236" i="22"/>
  <c r="M236" i="22"/>
  <c r="P236" i="22" s="1"/>
  <c r="B322" i="27"/>
  <c r="B238" i="22" s="1"/>
  <c r="M238" i="22" s="1"/>
  <c r="P238" i="22" s="1"/>
  <c r="B324" i="27"/>
  <c r="B240" i="22"/>
  <c r="M240" i="22"/>
  <c r="P240" i="22"/>
  <c r="B326" i="27"/>
  <c r="B242" i="22" s="1"/>
  <c r="M242" i="22" s="1"/>
  <c r="P242" i="22" s="1"/>
  <c r="B328" i="27"/>
  <c r="B244" i="22"/>
  <c r="M244" i="22" s="1"/>
  <c r="P244" i="22" s="1"/>
  <c r="B330" i="27"/>
  <c r="B246" i="22" s="1"/>
  <c r="M246" i="22" s="1"/>
  <c r="P246" i="22" s="1"/>
  <c r="B332" i="27"/>
  <c r="B248" i="22"/>
  <c r="M248" i="22" s="1"/>
  <c r="P248" i="22" s="1"/>
  <c r="B334" i="27"/>
  <c r="B250" i="22"/>
  <c r="M250" i="22"/>
  <c r="P250" i="22" s="1"/>
  <c r="B336" i="27"/>
  <c r="B252" i="22" s="1"/>
  <c r="M252" i="22" s="1"/>
  <c r="P252" i="22" s="1"/>
  <c r="B338" i="27"/>
  <c r="B254" i="22" s="1"/>
  <c r="M254" i="22" s="1"/>
  <c r="P254" i="22" s="1"/>
  <c r="B340" i="27"/>
  <c r="B256" i="22" s="1"/>
  <c r="M256" i="22" s="1"/>
  <c r="P256" i="22" s="1"/>
  <c r="B342" i="27"/>
  <c r="B258" i="22"/>
  <c r="M258" i="22" s="1"/>
  <c r="P258" i="22" s="1"/>
  <c r="B344" i="27"/>
  <c r="B260" i="22" s="1"/>
  <c r="M260" i="22" s="1"/>
  <c r="P260" i="22" s="1"/>
  <c r="B346" i="27"/>
  <c r="B262" i="22" s="1"/>
  <c r="M262" i="22" s="1"/>
  <c r="P262" i="22" s="1"/>
  <c r="B348" i="27"/>
  <c r="B264" i="22" s="1"/>
  <c r="M264" i="22" s="1"/>
  <c r="P264" i="22" s="1"/>
  <c r="B350" i="27"/>
  <c r="B266" i="22" s="1"/>
  <c r="M266" i="22" s="1"/>
  <c r="P266" i="22" s="1"/>
  <c r="B352" i="27"/>
  <c r="B268" i="22"/>
  <c r="M268" i="22"/>
  <c r="P268" i="22" s="1"/>
  <c r="B354" i="27"/>
  <c r="B270" i="22" s="1"/>
  <c r="M270" i="22" s="1"/>
  <c r="P270" i="22" s="1"/>
  <c r="B356" i="27"/>
  <c r="B272" i="22"/>
  <c r="M272" i="22"/>
  <c r="P272" i="22" s="1"/>
  <c r="B358" i="27"/>
  <c r="B274" i="22" s="1"/>
  <c r="M274" i="22" s="1"/>
  <c r="P274" i="22" s="1"/>
  <c r="B360" i="27"/>
  <c r="B276" i="22"/>
  <c r="M276" i="22" s="1"/>
  <c r="P276" i="22" s="1"/>
  <c r="B362" i="27"/>
  <c r="B278" i="22" s="1"/>
  <c r="M278" i="22" s="1"/>
  <c r="P278" i="22" s="1"/>
  <c r="B364" i="27"/>
  <c r="B280" i="22"/>
  <c r="M280" i="22" s="1"/>
  <c r="P280" i="22" s="1"/>
  <c r="B366" i="27"/>
  <c r="B282" i="22"/>
  <c r="M282" i="22"/>
  <c r="P282" i="22" s="1"/>
  <c r="B368" i="27"/>
  <c r="B284" i="22" s="1"/>
  <c r="M284" i="22" s="1"/>
  <c r="P284" i="22" s="1"/>
  <c r="B370" i="27"/>
  <c r="B286" i="22" s="1"/>
  <c r="M286" i="22" s="1"/>
  <c r="P286" i="22" s="1"/>
  <c r="B372" i="27"/>
  <c r="B288" i="22" s="1"/>
  <c r="M288" i="22" s="1"/>
  <c r="P288" i="22" s="1"/>
  <c r="B374" i="27"/>
  <c r="B290" i="22"/>
  <c r="M290" i="22" s="1"/>
  <c r="P290" i="22" s="1"/>
  <c r="B376" i="27"/>
  <c r="B292" i="22" s="1"/>
  <c r="M292" i="22" s="1"/>
  <c r="P292" i="22" s="1"/>
  <c r="B378" i="27"/>
  <c r="B294" i="22" s="1"/>
  <c r="M294" i="22" s="1"/>
  <c r="P294" i="22" s="1"/>
  <c r="A35" i="27"/>
  <c r="A35" i="21" s="1"/>
  <c r="B77" i="27"/>
  <c r="B77" i="21"/>
  <c r="M77" i="21"/>
  <c r="P77" i="21" s="1"/>
  <c r="B104" i="27"/>
  <c r="B20" i="22" s="1"/>
  <c r="M20" i="22" s="1"/>
  <c r="P20" i="22" s="1"/>
  <c r="A115" i="27"/>
  <c r="A31" i="22" s="1"/>
  <c r="B123" i="27"/>
  <c r="B39" i="22" s="1"/>
  <c r="M39" i="22" s="1"/>
  <c r="P39" i="22" s="1"/>
  <c r="B131" i="27"/>
  <c r="B47" i="22"/>
  <c r="M47" i="22"/>
  <c r="P47" i="22"/>
  <c r="B139" i="27"/>
  <c r="B55" i="22" s="1"/>
  <c r="M55" i="22" s="1"/>
  <c r="P55" i="22" s="1"/>
  <c r="B147" i="27"/>
  <c r="B63" i="22"/>
  <c r="M63" i="22" s="1"/>
  <c r="P63" i="22" s="1"/>
  <c r="B155" i="27"/>
  <c r="B71" i="22" s="1"/>
  <c r="M71" i="22" s="1"/>
  <c r="P71" i="22" s="1"/>
  <c r="B163" i="27"/>
  <c r="B79" i="22"/>
  <c r="M79" i="22" s="1"/>
  <c r="P79" i="22"/>
  <c r="B171" i="27"/>
  <c r="B87" i="22"/>
  <c r="M87" i="22"/>
  <c r="P87" i="22" s="1"/>
  <c r="B179" i="27"/>
  <c r="B95" i="22" s="1"/>
  <c r="M95" i="22" s="1"/>
  <c r="P95" i="22" s="1"/>
  <c r="B187" i="27"/>
  <c r="B103" i="22" s="1"/>
  <c r="M103" i="22" s="1"/>
  <c r="P103" i="22" s="1"/>
  <c r="B195" i="27"/>
  <c r="B111" i="22" s="1"/>
  <c r="M111" i="22" s="1"/>
  <c r="P111" i="22" s="1"/>
  <c r="B203" i="27"/>
  <c r="B119" i="22"/>
  <c r="M119" i="22" s="1"/>
  <c r="P119" i="22" s="1"/>
  <c r="B211" i="27"/>
  <c r="B127" i="22" s="1"/>
  <c r="M127" i="22" s="1"/>
  <c r="P127" i="22" s="1"/>
  <c r="B219" i="27"/>
  <c r="B135" i="22" s="1"/>
  <c r="M135" i="22" s="1"/>
  <c r="P135" i="22" s="1"/>
  <c r="B227" i="27"/>
  <c r="B143" i="22" s="1"/>
  <c r="M143" i="22" s="1"/>
  <c r="P143" i="22" s="1"/>
  <c r="B235" i="27"/>
  <c r="B151" i="22" s="1"/>
  <c r="M151" i="22" s="1"/>
  <c r="P151" i="22" s="1"/>
  <c r="B243" i="27"/>
  <c r="B159" i="22"/>
  <c r="M159" i="22"/>
  <c r="P159" i="22" s="1"/>
  <c r="B249" i="27"/>
  <c r="B165" i="22" s="1"/>
  <c r="M165" i="22" s="1"/>
  <c r="P165" i="22" s="1"/>
  <c r="A253" i="27"/>
  <c r="A169" i="22"/>
  <c r="A255" i="27"/>
  <c r="A171" i="22"/>
  <c r="A257" i="27"/>
  <c r="A173" i="22" s="1"/>
  <c r="A259" i="27"/>
  <c r="A175" i="22" s="1"/>
  <c r="A261" i="27"/>
  <c r="A177" i="22"/>
  <c r="A263" i="27"/>
  <c r="A179" i="22" s="1"/>
  <c r="A265" i="27"/>
  <c r="A181" i="22" s="1"/>
  <c r="A267" i="27"/>
  <c r="A183" i="22"/>
  <c r="A269" i="27"/>
  <c r="A185" i="22"/>
  <c r="A271" i="27"/>
  <c r="A187" i="22"/>
  <c r="A273" i="27"/>
  <c r="A189" i="22" s="1"/>
  <c r="A275" i="27"/>
  <c r="A191" i="22" s="1"/>
  <c r="A277" i="27"/>
  <c r="A193" i="22"/>
  <c r="A279" i="27"/>
  <c r="A195" i="22"/>
  <c r="A281" i="27"/>
  <c r="A197" i="22" s="1"/>
  <c r="A283" i="27"/>
  <c r="A199" i="22"/>
  <c r="A285" i="27"/>
  <c r="A201" i="22"/>
  <c r="A287" i="27"/>
  <c r="A203" i="22"/>
  <c r="A289" i="27"/>
  <c r="A205" i="22"/>
  <c r="A291" i="27"/>
  <c r="A207" i="22" s="1"/>
  <c r="A293" i="27"/>
  <c r="A209" i="22" s="1"/>
  <c r="A295" i="27"/>
  <c r="A211" i="22"/>
  <c r="A297" i="27"/>
  <c r="A213" i="22" s="1"/>
  <c r="A299" i="27"/>
  <c r="A215" i="22"/>
  <c r="A301" i="27"/>
  <c r="A217" i="22" s="1"/>
  <c r="A303" i="27"/>
  <c r="A219" i="22"/>
  <c r="A305" i="27"/>
  <c r="A221" i="22"/>
  <c r="A307" i="27"/>
  <c r="A223" i="22" s="1"/>
  <c r="A309" i="27"/>
  <c r="A225" i="22"/>
  <c r="A311" i="27"/>
  <c r="A227" i="22" s="1"/>
  <c r="A313" i="27"/>
  <c r="A229" i="22" s="1"/>
  <c r="A315" i="27"/>
  <c r="A231" i="22" s="1"/>
  <c r="A317" i="27"/>
  <c r="A233" i="22"/>
  <c r="A319" i="27"/>
  <c r="A235" i="22" s="1"/>
  <c r="A321" i="27"/>
  <c r="A237" i="22"/>
  <c r="A323" i="27"/>
  <c r="A239" i="22" s="1"/>
  <c r="A325" i="27"/>
  <c r="A241" i="22"/>
  <c r="A327" i="27"/>
  <c r="A243" i="22"/>
  <c r="A329" i="27"/>
  <c r="A245" i="22" s="1"/>
  <c r="A331" i="27"/>
  <c r="A247" i="22" s="1"/>
  <c r="A333" i="27"/>
  <c r="A249" i="22" s="1"/>
  <c r="A335" i="27"/>
  <c r="A251" i="22"/>
  <c r="A337" i="27"/>
  <c r="A253" i="22" s="1"/>
  <c r="A339" i="27"/>
  <c r="A255" i="22" s="1"/>
  <c r="A341" i="27"/>
  <c r="A257" i="22"/>
  <c r="A343" i="27"/>
  <c r="A259" i="22" s="1"/>
  <c r="A345" i="27"/>
  <c r="A261" i="22" s="1"/>
  <c r="A347" i="27"/>
  <c r="A263" i="22" s="1"/>
  <c r="A349" i="27"/>
  <c r="A265" i="22"/>
  <c r="A351" i="27"/>
  <c r="A267" i="22" s="1"/>
  <c r="A353" i="27"/>
  <c r="A269" i="22"/>
  <c r="A355" i="27"/>
  <c r="A271" i="22" s="1"/>
  <c r="A357" i="27"/>
  <c r="A273" i="22" s="1"/>
  <c r="A359" i="27"/>
  <c r="A275" i="22" s="1"/>
  <c r="A361" i="27"/>
  <c r="A277" i="22" s="1"/>
  <c r="A363" i="27"/>
  <c r="A279" i="22" s="1"/>
  <c r="A365" i="27"/>
  <c r="A281" i="22"/>
  <c r="A367" i="27"/>
  <c r="A283" i="22"/>
  <c r="A369" i="27"/>
  <c r="A285" i="22"/>
  <c r="A371" i="27"/>
  <c r="A287" i="22" s="1"/>
  <c r="A373" i="27"/>
  <c r="A289" i="22"/>
  <c r="A375" i="27"/>
  <c r="A291" i="22"/>
  <c r="B45" i="27"/>
  <c r="B45" i="21" s="1"/>
  <c r="M45" i="21" s="1"/>
  <c r="P45" i="21" s="1"/>
  <c r="B125" i="27"/>
  <c r="B41" i="22" s="1"/>
  <c r="M41" i="22" s="1"/>
  <c r="P41" i="22" s="1"/>
  <c r="B157" i="27"/>
  <c r="B73" i="22"/>
  <c r="M73" i="22" s="1"/>
  <c r="P73" i="22" s="1"/>
  <c r="B189" i="27"/>
  <c r="B105" i="22"/>
  <c r="M105" i="22" s="1"/>
  <c r="P105" i="22" s="1"/>
  <c r="B221" i="27"/>
  <c r="B137" i="22" s="1"/>
  <c r="M137" i="22" s="1"/>
  <c r="P137" i="22" s="1"/>
  <c r="A250" i="27"/>
  <c r="A166" i="22"/>
  <c r="B259" i="27"/>
  <c r="B175" i="22" s="1"/>
  <c r="M175" i="22" s="1"/>
  <c r="P175" i="22" s="1"/>
  <c r="B267" i="27"/>
  <c r="B183" i="22" s="1"/>
  <c r="M183" i="22"/>
  <c r="P183" i="22" s="1"/>
  <c r="B275" i="27"/>
  <c r="B191" i="22" s="1"/>
  <c r="M191" i="22" s="1"/>
  <c r="P191" i="22" s="1"/>
  <c r="B283" i="27"/>
  <c r="B199" i="22" s="1"/>
  <c r="M199" i="22"/>
  <c r="P199" i="22" s="1"/>
  <c r="B291" i="27"/>
  <c r="B207" i="22"/>
  <c r="M207" i="22"/>
  <c r="P207" i="22"/>
  <c r="B299" i="27"/>
  <c r="B215" i="22" s="1"/>
  <c r="M215" i="22" s="1"/>
  <c r="P215" i="22" s="1"/>
  <c r="B307" i="27"/>
  <c r="B223" i="22"/>
  <c r="M223" i="22" s="1"/>
  <c r="P223" i="22" s="1"/>
  <c r="B315" i="27"/>
  <c r="B231" i="22" s="1"/>
  <c r="M231" i="22" s="1"/>
  <c r="P231" i="22" s="1"/>
  <c r="B323" i="27"/>
  <c r="B239" i="22"/>
  <c r="M239" i="22" s="1"/>
  <c r="P239" i="22" s="1"/>
  <c r="B331" i="27"/>
  <c r="B247" i="22" s="1"/>
  <c r="M247" i="22"/>
  <c r="P247" i="22"/>
  <c r="B339" i="27"/>
  <c r="B255" i="22" s="1"/>
  <c r="M255" i="22" s="1"/>
  <c r="P255" i="22" s="1"/>
  <c r="B347" i="27"/>
  <c r="B263" i="22" s="1"/>
  <c r="M263" i="22"/>
  <c r="P263" i="22" s="1"/>
  <c r="B355" i="27"/>
  <c r="B271" i="22" s="1"/>
  <c r="M271" i="22" s="1"/>
  <c r="P271" i="22" s="1"/>
  <c r="B363" i="27"/>
  <c r="B279" i="22" s="1"/>
  <c r="M279" i="22" s="1"/>
  <c r="P279" i="22" s="1"/>
  <c r="B371" i="27"/>
  <c r="B287" i="22"/>
  <c r="M287" i="22"/>
  <c r="P287" i="22" s="1"/>
  <c r="B377" i="27"/>
  <c r="B293" i="22" s="1"/>
  <c r="M293" i="22" s="1"/>
  <c r="P293" i="22" s="1"/>
  <c r="B380" i="27"/>
  <c r="B296" i="22"/>
  <c r="M296" i="22" s="1"/>
  <c r="P296" i="22"/>
  <c r="B382" i="27"/>
  <c r="B298" i="22" s="1"/>
  <c r="M298" i="22"/>
  <c r="P298" i="22"/>
  <c r="B384" i="27"/>
  <c r="B300" i="22" s="1"/>
  <c r="M300" i="22" s="1"/>
  <c r="P300" i="22" s="1"/>
  <c r="B386" i="27"/>
  <c r="B302" i="22" s="1"/>
  <c r="M302" i="22"/>
  <c r="P302" i="22"/>
  <c r="B388" i="27"/>
  <c r="B304" i="22" s="1"/>
  <c r="M304" i="22" s="1"/>
  <c r="P304" i="22" s="1"/>
  <c r="B390" i="27"/>
  <c r="B306" i="22" s="1"/>
  <c r="M306" i="22" s="1"/>
  <c r="P306" i="22" s="1"/>
  <c r="B392" i="27"/>
  <c r="B308" i="22"/>
  <c r="M308" i="22"/>
  <c r="P308" i="22" s="1"/>
  <c r="B394" i="27"/>
  <c r="B310" i="22" s="1"/>
  <c r="M310" i="22" s="1"/>
  <c r="P310" i="22" s="1"/>
  <c r="B396" i="27"/>
  <c r="B312" i="22"/>
  <c r="M312" i="22"/>
  <c r="P312" i="22" s="1"/>
  <c r="B398" i="27"/>
  <c r="B314" i="22" s="1"/>
  <c r="M314" i="22" s="1"/>
  <c r="P314" i="22" s="1"/>
  <c r="B400" i="27"/>
  <c r="B316" i="22" s="1"/>
  <c r="M316" i="22" s="1"/>
  <c r="P316" i="22" s="1"/>
  <c r="B402" i="27"/>
  <c r="B318" i="22" s="1"/>
  <c r="M318" i="22"/>
  <c r="P318" i="22"/>
  <c r="B404" i="27"/>
  <c r="B320" i="22" s="1"/>
  <c r="M320" i="22" s="1"/>
  <c r="P320" i="22" s="1"/>
  <c r="B406" i="27"/>
  <c r="B322" i="22" s="1"/>
  <c r="M322" i="22"/>
  <c r="P322" i="22" s="1"/>
  <c r="B408" i="27"/>
  <c r="B324" i="22" s="1"/>
  <c r="M324" i="22" s="1"/>
  <c r="P324" i="22" s="1"/>
  <c r="B410" i="27"/>
  <c r="B326" i="22" s="1"/>
  <c r="M326" i="22" s="1"/>
  <c r="P326" i="22" s="1"/>
  <c r="B412" i="27"/>
  <c r="B328" i="22"/>
  <c r="M328" i="22"/>
  <c r="P328" i="22" s="1"/>
  <c r="B414" i="27"/>
  <c r="B330" i="22" s="1"/>
  <c r="M330" i="22" s="1"/>
  <c r="P330" i="22" s="1"/>
  <c r="B416" i="27"/>
  <c r="B332" i="22"/>
  <c r="M332" i="22" s="1"/>
  <c r="P332" i="22" s="1"/>
  <c r="B418" i="27"/>
  <c r="B334" i="22" s="1"/>
  <c r="M334" i="22" s="1"/>
  <c r="P334" i="22" s="1"/>
  <c r="B420" i="27"/>
  <c r="B336" i="22" s="1"/>
  <c r="M336" i="22"/>
  <c r="P336" i="22" s="1"/>
  <c r="B422" i="27"/>
  <c r="B338" i="22" s="1"/>
  <c r="M338" i="22"/>
  <c r="P338" i="22" s="1"/>
  <c r="B424" i="27"/>
  <c r="B340" i="22" s="1"/>
  <c r="M340" i="22" s="1"/>
  <c r="P340" i="22" s="1"/>
  <c r="B426" i="27"/>
  <c r="B342" i="22" s="1"/>
  <c r="M342" i="22"/>
  <c r="P342" i="22" s="1"/>
  <c r="B428" i="27"/>
  <c r="B344" i="22" s="1"/>
  <c r="M344" i="22" s="1"/>
  <c r="P344" i="22" s="1"/>
  <c r="B430" i="27"/>
  <c r="B346" i="22" s="1"/>
  <c r="M346" i="22"/>
  <c r="P346" i="22" s="1"/>
  <c r="B432" i="27"/>
  <c r="B348" i="22"/>
  <c r="M348" i="22" s="1"/>
  <c r="P348" i="22" s="1"/>
  <c r="B434" i="27"/>
  <c r="B350" i="22" s="1"/>
  <c r="M350" i="22" s="1"/>
  <c r="P350" i="22" s="1"/>
  <c r="B436" i="27"/>
  <c r="B352" i="22"/>
  <c r="M352" i="22" s="1"/>
  <c r="P352" i="22" s="1"/>
  <c r="B438" i="27"/>
  <c r="B354" i="22" s="1"/>
  <c r="M354" i="22"/>
  <c r="P354" i="22"/>
  <c r="B440" i="27"/>
  <c r="B356" i="22"/>
  <c r="M356" i="22" s="1"/>
  <c r="P356" i="22" s="1"/>
  <c r="B442" i="27"/>
  <c r="B358" i="22" s="1"/>
  <c r="M358" i="22"/>
  <c r="P358" i="22" s="1"/>
  <c r="B444" i="27"/>
  <c r="B360" i="22" s="1"/>
  <c r="M360" i="22" s="1"/>
  <c r="P360" i="22" s="1"/>
  <c r="B446" i="27"/>
  <c r="B362" i="22" s="1"/>
  <c r="M362" i="22" s="1"/>
  <c r="P362" i="22" s="1"/>
  <c r="B448" i="27"/>
  <c r="B364" i="22"/>
  <c r="M364" i="22"/>
  <c r="P364" i="22" s="1"/>
  <c r="B450" i="27"/>
  <c r="B366" i="22" s="1"/>
  <c r="M366" i="22"/>
  <c r="P366" i="22" s="1"/>
  <c r="B452" i="27"/>
  <c r="B368" i="22"/>
  <c r="M368" i="22"/>
  <c r="P368" i="22" s="1"/>
  <c r="B454" i="27"/>
  <c r="B370" i="22" s="1"/>
  <c r="M370" i="22"/>
  <c r="P370" i="22"/>
  <c r="B456" i="27"/>
  <c r="B372" i="22" s="1"/>
  <c r="M372" i="22" s="1"/>
  <c r="P372" i="22" s="1"/>
  <c r="B458" i="27"/>
  <c r="B374" i="22" s="1"/>
  <c r="M374" i="22"/>
  <c r="P374" i="22"/>
  <c r="B460" i="27"/>
  <c r="B376" i="22"/>
  <c r="M376" i="22" s="1"/>
  <c r="P376" i="22" s="1"/>
  <c r="B462" i="27"/>
  <c r="B378" i="22" s="1"/>
  <c r="M378" i="22" s="1"/>
  <c r="P378" i="22" s="1"/>
  <c r="B464" i="27"/>
  <c r="B380" i="22"/>
  <c r="M380" i="22"/>
  <c r="P380" i="22" s="1"/>
  <c r="B466" i="27"/>
  <c r="B382" i="22" s="1"/>
  <c r="M382" i="22" s="1"/>
  <c r="P382" i="22" s="1"/>
  <c r="B468" i="27"/>
  <c r="B384" i="22"/>
  <c r="M384" i="22"/>
  <c r="P384" i="22" s="1"/>
  <c r="B470" i="27"/>
  <c r="B386" i="22" s="1"/>
  <c r="M386" i="22" s="1"/>
  <c r="P386" i="22" s="1"/>
  <c r="B472" i="27"/>
  <c r="B388" i="22" s="1"/>
  <c r="M388" i="22" s="1"/>
  <c r="P388" i="22" s="1"/>
  <c r="B474" i="27"/>
  <c r="B390" i="22" s="1"/>
  <c r="M390" i="22"/>
  <c r="P390" i="22"/>
  <c r="B476" i="27"/>
  <c r="B392" i="22" s="1"/>
  <c r="M392" i="22" s="1"/>
  <c r="P392" i="22" s="1"/>
  <c r="B478" i="27"/>
  <c r="B394" i="22" s="1"/>
  <c r="M394" i="22"/>
  <c r="P394" i="22" s="1"/>
  <c r="B480" i="27"/>
  <c r="B396" i="22" s="1"/>
  <c r="M396" i="22" s="1"/>
  <c r="P396" i="22" s="1"/>
  <c r="B482" i="27"/>
  <c r="B398" i="22" s="1"/>
  <c r="M398" i="22"/>
  <c r="P398" i="22" s="1"/>
  <c r="B484" i="27"/>
  <c r="B400" i="22"/>
  <c r="M400" i="22"/>
  <c r="P400" i="22"/>
  <c r="B486" i="27"/>
  <c r="B402" i="22" s="1"/>
  <c r="M402" i="22" s="1"/>
  <c r="P402" i="22" s="1"/>
  <c r="B488" i="27"/>
  <c r="B404" i="22" s="1"/>
  <c r="M404" i="22" s="1"/>
  <c r="P404" i="22" s="1"/>
  <c r="B490" i="27"/>
  <c r="B406" i="22" s="1"/>
  <c r="M406" i="22" s="1"/>
  <c r="P406" i="22" s="1"/>
  <c r="B492" i="27"/>
  <c r="B408" i="22" s="1"/>
  <c r="M408" i="22" s="1"/>
  <c r="P408" i="22" s="1"/>
  <c r="B494" i="27"/>
  <c r="B410" i="22" s="1"/>
  <c r="M410" i="22"/>
  <c r="P410" i="22"/>
  <c r="B496" i="27"/>
  <c r="B412" i="22" s="1"/>
  <c r="M412" i="22" s="1"/>
  <c r="P412" i="22" s="1"/>
  <c r="B498" i="27"/>
  <c r="B414" i="22" s="1"/>
  <c r="M414" i="22"/>
  <c r="P414" i="22" s="1"/>
  <c r="B500" i="27"/>
  <c r="B416" i="22" s="1"/>
  <c r="M416" i="22" s="1"/>
  <c r="P416" i="22"/>
  <c r="B502" i="27"/>
  <c r="B418" i="22" s="1"/>
  <c r="M418" i="22" s="1"/>
  <c r="P418" i="22" s="1"/>
  <c r="B504" i="27"/>
  <c r="B420" i="22"/>
  <c r="M420" i="22"/>
  <c r="P420" i="22" s="1"/>
  <c r="B506" i="27"/>
  <c r="B422" i="22" s="1"/>
  <c r="M422" i="22" s="1"/>
  <c r="P422" i="22" s="1"/>
  <c r="B508" i="27"/>
  <c r="B424" i="22"/>
  <c r="M424" i="22" s="1"/>
  <c r="P424" i="22" s="1"/>
  <c r="B510" i="27"/>
  <c r="B426" i="22" s="1"/>
  <c r="M426" i="22"/>
  <c r="P426" i="22"/>
  <c r="B512" i="27"/>
  <c r="B428" i="22" s="1"/>
  <c r="M428" i="22" s="1"/>
  <c r="P428" i="22" s="1"/>
  <c r="B514" i="27"/>
  <c r="B430" i="22" s="1"/>
  <c r="M430" i="22"/>
  <c r="P430" i="22"/>
  <c r="B516" i="27"/>
  <c r="B432" i="22" s="1"/>
  <c r="M432" i="22" s="1"/>
  <c r="P432" i="22" s="1"/>
  <c r="B518" i="27"/>
  <c r="B434" i="22" s="1"/>
  <c r="M434" i="22" s="1"/>
  <c r="P434" i="22"/>
  <c r="B520" i="27"/>
  <c r="B436" i="22"/>
  <c r="M436" i="22"/>
  <c r="P436" i="22" s="1"/>
  <c r="B522" i="27"/>
  <c r="B438" i="22" s="1"/>
  <c r="M438" i="22" s="1"/>
  <c r="P438" i="22" s="1"/>
  <c r="B524" i="27"/>
  <c r="B440" i="22"/>
  <c r="M440" i="22"/>
  <c r="P440" i="22" s="1"/>
  <c r="B526" i="27"/>
  <c r="B442" i="22" s="1"/>
  <c r="M442" i="22" s="1"/>
  <c r="P442" i="22" s="1"/>
  <c r="B528" i="27"/>
  <c r="B444" i="22" s="1"/>
  <c r="M444" i="22"/>
  <c r="P444" i="22" s="1"/>
  <c r="B530" i="27"/>
  <c r="B446" i="22" s="1"/>
  <c r="M446" i="22"/>
  <c r="P446" i="22"/>
  <c r="B532" i="27"/>
  <c r="B448" i="22" s="1"/>
  <c r="M448" i="22" s="1"/>
  <c r="P448" i="22" s="1"/>
  <c r="B534" i="27"/>
  <c r="B450" i="22" s="1"/>
  <c r="M450" i="22"/>
  <c r="P450" i="22" s="1"/>
  <c r="B536" i="27"/>
  <c r="B452" i="22" s="1"/>
  <c r="M452" i="22" s="1"/>
  <c r="P452" i="22" s="1"/>
  <c r="B538" i="27"/>
  <c r="B454" i="22" s="1"/>
  <c r="M454" i="22" s="1"/>
  <c r="P454" i="22" s="1"/>
  <c r="B540" i="27"/>
  <c r="B456" i="22"/>
  <c r="M456" i="22"/>
  <c r="P456" i="22" s="1"/>
  <c r="B542" i="27"/>
  <c r="B458" i="22" s="1"/>
  <c r="M458" i="22" s="1"/>
  <c r="P458" i="22" s="1"/>
  <c r="B544" i="27"/>
  <c r="B460" i="22"/>
  <c r="M460" i="22" s="1"/>
  <c r="P460" i="22" s="1"/>
  <c r="B546" i="27"/>
  <c r="B462" i="22" s="1"/>
  <c r="M462" i="22" s="1"/>
  <c r="P462" i="22" s="1"/>
  <c r="B548" i="27"/>
  <c r="B464" i="22" s="1"/>
  <c r="M464" i="22"/>
  <c r="P464" i="22" s="1"/>
  <c r="B550" i="27"/>
  <c r="B466" i="22" s="1"/>
  <c r="M466" i="22"/>
  <c r="P466" i="22" s="1"/>
  <c r="B552" i="27"/>
  <c r="B468" i="22" s="1"/>
  <c r="M468" i="22" s="1"/>
  <c r="P468" i="22" s="1"/>
  <c r="B554" i="27"/>
  <c r="B470" i="22" s="1"/>
  <c r="M470" i="22"/>
  <c r="P470" i="22" s="1"/>
  <c r="B556" i="27"/>
  <c r="B472" i="22" s="1"/>
  <c r="M472" i="22" s="1"/>
  <c r="P472" i="22" s="1"/>
  <c r="B558" i="27"/>
  <c r="B474" i="22" s="1"/>
  <c r="M474" i="22"/>
  <c r="P474" i="22" s="1"/>
  <c r="B560" i="27"/>
  <c r="B476" i="22"/>
  <c r="M476" i="22" s="1"/>
  <c r="P476" i="22" s="1"/>
  <c r="B562" i="27"/>
  <c r="B478" i="22" s="1"/>
  <c r="M478" i="22" s="1"/>
  <c r="P478" i="22" s="1"/>
  <c r="B564" i="27"/>
  <c r="B480" i="22"/>
  <c r="M480" i="22" s="1"/>
  <c r="P480" i="22" s="1"/>
  <c r="B566" i="27"/>
  <c r="B482" i="22" s="1"/>
  <c r="M482" i="22"/>
  <c r="P482" i="22"/>
  <c r="B568" i="27"/>
  <c r="B484" i="22"/>
  <c r="M484" i="22" s="1"/>
  <c r="P484" i="22" s="1"/>
  <c r="B570" i="27"/>
  <c r="B486" i="22" s="1"/>
  <c r="M486" i="22"/>
  <c r="P486" i="22" s="1"/>
  <c r="B572" i="27"/>
  <c r="B488" i="22" s="1"/>
  <c r="M488" i="22" s="1"/>
  <c r="P488" i="22" s="1"/>
  <c r="B574" i="27"/>
  <c r="B490" i="22" s="1"/>
  <c r="M490" i="22" s="1"/>
  <c r="P490" i="22" s="1"/>
  <c r="B1375" i="27"/>
  <c r="B1291" i="22"/>
  <c r="M1291" i="22" s="1"/>
  <c r="P1291" i="22" s="1"/>
  <c r="B1377" i="27"/>
  <c r="B1293" i="22" s="1"/>
  <c r="M1293" i="22"/>
  <c r="P1293" i="22" s="1"/>
  <c r="B1379" i="27"/>
  <c r="B1295" i="22"/>
  <c r="M1295" i="22" s="1"/>
  <c r="P1295" i="22" s="1"/>
  <c r="B1381" i="27"/>
  <c r="B1297" i="22" s="1"/>
  <c r="M1297" i="22"/>
  <c r="P1297" i="22"/>
  <c r="B1383" i="27"/>
  <c r="B1299" i="22" s="1"/>
  <c r="M1299" i="22" s="1"/>
  <c r="P1299" i="22" s="1"/>
  <c r="B1385" i="27"/>
  <c r="B1301" i="22" s="1"/>
  <c r="M1301" i="22"/>
  <c r="P1301" i="22"/>
  <c r="B1387" i="27"/>
  <c r="B1303" i="22"/>
  <c r="M1303" i="22" s="1"/>
  <c r="P1303" i="22" s="1"/>
  <c r="B1389" i="27"/>
  <c r="B1305" i="22" s="1"/>
  <c r="M1305" i="22" s="1"/>
  <c r="P1305" i="22" s="1"/>
  <c r="B1391" i="27"/>
  <c r="B1307" i="22"/>
  <c r="M1307" i="22"/>
  <c r="P1307" i="22" s="1"/>
  <c r="B1393" i="27"/>
  <c r="B1309" i="22" s="1"/>
  <c r="M1309" i="22" s="1"/>
  <c r="P1309" i="22" s="1"/>
  <c r="B1395" i="27"/>
  <c r="B1311" i="22"/>
  <c r="M1311" i="22" s="1"/>
  <c r="P1311" i="22" s="1"/>
  <c r="B1397" i="27"/>
  <c r="B1313" i="22" s="1"/>
  <c r="M1313" i="22" s="1"/>
  <c r="P1313" i="22" s="1"/>
  <c r="B1399" i="27"/>
  <c r="B1315" i="22" s="1"/>
  <c r="M1315" i="22" s="1"/>
  <c r="P1315" i="22" s="1"/>
  <c r="B1401" i="27"/>
  <c r="B1317" i="22" s="1"/>
  <c r="M1317" i="22"/>
  <c r="P1317" i="22"/>
  <c r="B1403" i="27"/>
  <c r="B1319" i="22" s="1"/>
  <c r="M1319" i="22" s="1"/>
  <c r="P1319" i="22" s="1"/>
  <c r="B1405" i="27"/>
  <c r="B1321" i="22" s="1"/>
  <c r="M1321" i="22" s="1"/>
  <c r="P1321" i="22" s="1"/>
  <c r="B1407" i="27"/>
  <c r="B1323" i="22" s="1"/>
  <c r="M1323" i="22" s="1"/>
  <c r="P1323" i="22" s="1"/>
  <c r="B1409" i="27"/>
  <c r="B1325" i="22" s="1"/>
  <c r="M1325" i="22" s="1"/>
  <c r="P1325" i="22" s="1"/>
  <c r="B1411" i="27"/>
  <c r="B1327" i="22"/>
  <c r="M1327" i="22"/>
  <c r="P1327" i="22"/>
  <c r="B1413" i="27"/>
  <c r="B1329" i="22" s="1"/>
  <c r="M1329" i="22" s="1"/>
  <c r="P1329" i="22" s="1"/>
  <c r="B1415" i="27"/>
  <c r="B1331" i="22" s="1"/>
  <c r="M1331" i="22" s="1"/>
  <c r="P1331" i="22" s="1"/>
  <c r="B1417" i="27"/>
  <c r="B1333" i="22" s="1"/>
  <c r="M1333" i="22" s="1"/>
  <c r="P1333" i="22" s="1"/>
  <c r="B1419" i="27"/>
  <c r="B1335" i="22"/>
  <c r="M1335" i="22" s="1"/>
  <c r="P1335" i="22" s="1"/>
  <c r="B1421" i="27"/>
  <c r="B1337" i="22" s="1"/>
  <c r="M1337" i="22"/>
  <c r="P1337" i="22"/>
  <c r="B1423" i="27"/>
  <c r="B1339" i="22" s="1"/>
  <c r="M1339" i="22" s="1"/>
  <c r="P1339" i="22" s="1"/>
  <c r="B1425" i="27"/>
  <c r="B1341" i="22" s="1"/>
  <c r="M1341" i="22" s="1"/>
  <c r="P1341" i="22" s="1"/>
  <c r="B1427" i="27"/>
  <c r="B1343" i="22" s="1"/>
  <c r="M1343" i="22" s="1"/>
  <c r="P1343" i="22" s="1"/>
  <c r="B1429" i="27"/>
  <c r="B1345" i="22" s="1"/>
  <c r="M1345" i="22" s="1"/>
  <c r="P1345" i="22" s="1"/>
  <c r="B1431" i="27"/>
  <c r="B1347" i="22"/>
  <c r="M1347" i="22"/>
  <c r="P1347" i="22" s="1"/>
  <c r="B1433" i="27"/>
  <c r="B1349" i="22" s="1"/>
  <c r="M1349" i="22" s="1"/>
  <c r="P1349" i="22" s="1"/>
  <c r="B1435" i="27"/>
  <c r="B1351" i="22"/>
  <c r="M1351" i="22" s="1"/>
  <c r="P1351" i="22"/>
  <c r="B1437" i="27"/>
  <c r="B1353" i="22" s="1"/>
  <c r="M1353" i="22"/>
  <c r="P1353" i="22"/>
  <c r="B1439" i="27"/>
  <c r="B1355" i="22" s="1"/>
  <c r="M1355" i="22" s="1"/>
  <c r="P1355" i="22" s="1"/>
  <c r="B1441" i="27"/>
  <c r="B1357" i="22" s="1"/>
  <c r="M1357" i="22"/>
  <c r="P1357" i="22"/>
  <c r="B1443" i="27"/>
  <c r="B1359" i="22" s="1"/>
  <c r="M1359" i="22" s="1"/>
  <c r="P1359" i="22"/>
  <c r="B1445" i="27"/>
  <c r="B1361" i="22" s="1"/>
  <c r="M1361" i="22" s="1"/>
  <c r="P1361" i="22"/>
  <c r="B1447" i="27"/>
  <c r="B1363" i="22"/>
  <c r="M1363" i="22"/>
  <c r="P1363" i="22" s="1"/>
  <c r="B1449" i="27"/>
  <c r="B1365" i="22" s="1"/>
  <c r="M1365" i="22" s="1"/>
  <c r="P1365" i="22" s="1"/>
  <c r="B1451" i="27"/>
  <c r="B1367" i="22"/>
  <c r="M1367" i="22"/>
  <c r="P1367" i="22" s="1"/>
  <c r="B1453" i="27"/>
  <c r="B1369" i="22" s="1"/>
  <c r="M1369" i="22" s="1"/>
  <c r="P1369" i="22"/>
  <c r="B1455" i="27"/>
  <c r="B1371" i="22" s="1"/>
  <c r="M1371" i="22" s="1"/>
  <c r="P1371" i="22" s="1"/>
  <c r="B1457" i="27"/>
  <c r="B1373" i="22" s="1"/>
  <c r="M1373" i="22"/>
  <c r="P1373" i="22"/>
  <c r="B1459" i="27"/>
  <c r="B1375" i="22" s="1"/>
  <c r="M1375" i="22" s="1"/>
  <c r="P1375" i="22" s="1"/>
  <c r="B1461" i="27"/>
  <c r="B1377" i="22" s="1"/>
  <c r="M1377" i="22"/>
  <c r="P1377" i="22" s="1"/>
  <c r="B1463" i="27"/>
  <c r="B1379" i="22" s="1"/>
  <c r="M1379" i="22" s="1"/>
  <c r="P1379" i="22" s="1"/>
  <c r="B1465" i="27"/>
  <c r="B1381" i="22" s="1"/>
  <c r="M1381" i="22" s="1"/>
  <c r="P1381" i="22"/>
  <c r="B1467" i="27"/>
  <c r="B1383" i="22"/>
  <c r="M1383" i="22"/>
  <c r="P1383" i="22"/>
  <c r="B1469" i="27"/>
  <c r="B1385" i="22" s="1"/>
  <c r="M1385" i="22" s="1"/>
  <c r="P1385" i="22" s="1"/>
  <c r="B1471" i="27"/>
  <c r="B1387" i="22"/>
  <c r="M1387" i="22" s="1"/>
  <c r="P1387" i="22" s="1"/>
  <c r="B1473" i="27"/>
  <c r="B1389" i="22" s="1"/>
  <c r="M1389" i="22" s="1"/>
  <c r="P1389" i="22"/>
  <c r="B88" i="27"/>
  <c r="B4" i="22" s="1"/>
  <c r="M4" i="22"/>
  <c r="P4" i="22" s="1"/>
  <c r="B133" i="27"/>
  <c r="B49" i="22" s="1"/>
  <c r="M49" i="22"/>
  <c r="P49" i="22" s="1"/>
  <c r="B165" i="27"/>
  <c r="B81" i="22" s="1"/>
  <c r="M81" i="22" s="1"/>
  <c r="P81" i="22" s="1"/>
  <c r="B197" i="27"/>
  <c r="B113" i="22" s="1"/>
  <c r="M113" i="22"/>
  <c r="P113" i="22" s="1"/>
  <c r="B229" i="27"/>
  <c r="B145" i="22" s="1"/>
  <c r="M145" i="22" s="1"/>
  <c r="P145" i="22" s="1"/>
  <c r="B253" i="27"/>
  <c r="B169" i="22" s="1"/>
  <c r="M169" i="22"/>
  <c r="P169" i="22" s="1"/>
  <c r="B261" i="27"/>
  <c r="B177" i="22"/>
  <c r="M177" i="22"/>
  <c r="P177" i="22" s="1"/>
  <c r="B269" i="27"/>
  <c r="B185" i="22" s="1"/>
  <c r="M185" i="22" s="1"/>
  <c r="P185" i="22" s="1"/>
  <c r="B277" i="27"/>
  <c r="B193" i="22"/>
  <c r="M193" i="22" s="1"/>
  <c r="P193" i="22" s="1"/>
  <c r="B285" i="27"/>
  <c r="B201" i="22" s="1"/>
  <c r="M201" i="22"/>
  <c r="P201" i="22"/>
  <c r="B293" i="27"/>
  <c r="B209" i="22"/>
  <c r="M209" i="22" s="1"/>
  <c r="P209" i="22" s="1"/>
  <c r="B301" i="27"/>
  <c r="B217" i="22" s="1"/>
  <c r="M217" i="22"/>
  <c r="P217" i="22"/>
  <c r="B309" i="27"/>
  <c r="B225" i="22" s="1"/>
  <c r="M225" i="22" s="1"/>
  <c r="P225" i="22" s="1"/>
  <c r="B317" i="27"/>
  <c r="B233" i="22" s="1"/>
  <c r="M233" i="22" s="1"/>
  <c r="P233" i="22" s="1"/>
  <c r="B325" i="27"/>
  <c r="B241" i="22"/>
  <c r="M241" i="22"/>
  <c r="P241" i="22" s="1"/>
  <c r="B333" i="27"/>
  <c r="B249" i="22" s="1"/>
  <c r="M249" i="22"/>
  <c r="P249" i="22" s="1"/>
  <c r="B341" i="27"/>
  <c r="B257" i="22"/>
  <c r="M257" i="22" s="1"/>
  <c r="P257" i="22" s="1"/>
  <c r="B349" i="27"/>
  <c r="B265" i="22" s="1"/>
  <c r="M265" i="22"/>
  <c r="P265" i="22"/>
  <c r="B357" i="27"/>
  <c r="B273" i="22" s="1"/>
  <c r="M273" i="22" s="1"/>
  <c r="P273" i="22" s="1"/>
  <c r="B365" i="27"/>
  <c r="B281" i="22" s="1"/>
  <c r="M281" i="22"/>
  <c r="P281" i="22"/>
  <c r="B373" i="27"/>
  <c r="B289" i="22"/>
  <c r="M289" i="22" s="1"/>
  <c r="P289" i="22" s="1"/>
  <c r="A379" i="27"/>
  <c r="A295" i="22" s="1"/>
  <c r="A381" i="27"/>
  <c r="A297" i="22" s="1"/>
  <c r="A383" i="27"/>
  <c r="A299" i="22"/>
  <c r="A385" i="27"/>
  <c r="A301" i="22" s="1"/>
  <c r="A387" i="27"/>
  <c r="A303" i="22" s="1"/>
  <c r="A389" i="27"/>
  <c r="A305" i="22" s="1"/>
  <c r="A391" i="27"/>
  <c r="A307" i="22"/>
  <c r="A393" i="27"/>
  <c r="A309" i="22" s="1"/>
  <c r="A395" i="27"/>
  <c r="A311" i="22" s="1"/>
  <c r="A397" i="27"/>
  <c r="A313" i="22"/>
  <c r="A399" i="27"/>
  <c r="A315" i="22" s="1"/>
  <c r="A401" i="27"/>
  <c r="A317" i="22" s="1"/>
  <c r="A403" i="27"/>
  <c r="A319" i="22" s="1"/>
  <c r="A405" i="27"/>
  <c r="A321" i="22"/>
  <c r="A407" i="27"/>
  <c r="A323" i="22" s="1"/>
  <c r="A409" i="27"/>
  <c r="A325" i="22" s="1"/>
  <c r="A411" i="27"/>
  <c r="A327" i="22" s="1"/>
  <c r="A413" i="27"/>
  <c r="A329" i="22" s="1"/>
  <c r="A415" i="27"/>
  <c r="A331" i="22" s="1"/>
  <c r="A417" i="27"/>
  <c r="A333" i="22" s="1"/>
  <c r="A419" i="27"/>
  <c r="A335" i="22" s="1"/>
  <c r="A421" i="27"/>
  <c r="A337" i="22" s="1"/>
  <c r="A423" i="27"/>
  <c r="A339" i="22"/>
  <c r="A425" i="27"/>
  <c r="A341" i="22"/>
  <c r="A427" i="27"/>
  <c r="A343" i="22" s="1"/>
  <c r="A429" i="27"/>
  <c r="A345" i="22" s="1"/>
  <c r="A431" i="27"/>
  <c r="A347" i="22" s="1"/>
  <c r="A433" i="27"/>
  <c r="A349" i="22" s="1"/>
  <c r="A435" i="27"/>
  <c r="A351" i="22" s="1"/>
  <c r="A437" i="27"/>
  <c r="A353" i="22"/>
  <c r="A439" i="27"/>
  <c r="A355" i="22"/>
  <c r="A441" i="27"/>
  <c r="A357" i="22" s="1"/>
  <c r="A443" i="27"/>
  <c r="A359" i="22" s="1"/>
  <c r="A445" i="27"/>
  <c r="A361" i="22"/>
  <c r="A447" i="27"/>
  <c r="A363" i="22" s="1"/>
  <c r="A449" i="27"/>
  <c r="A365" i="22" s="1"/>
  <c r="A451" i="27"/>
  <c r="A367" i="22" s="1"/>
  <c r="A453" i="27"/>
  <c r="A369" i="22" s="1"/>
  <c r="A455" i="27"/>
  <c r="A371" i="22" s="1"/>
  <c r="A457" i="27"/>
  <c r="A373" i="22"/>
  <c r="A459" i="27"/>
  <c r="A375" i="22" s="1"/>
  <c r="A461" i="27"/>
  <c r="A377" i="22" s="1"/>
  <c r="A463" i="27"/>
  <c r="A379" i="22"/>
  <c r="A465" i="27"/>
  <c r="A381" i="22" s="1"/>
  <c r="A467" i="27"/>
  <c r="A383" i="22" s="1"/>
  <c r="A469" i="27"/>
  <c r="A385" i="22" s="1"/>
  <c r="A471" i="27"/>
  <c r="A387" i="22"/>
  <c r="A473" i="27"/>
  <c r="A389" i="22"/>
  <c r="A475" i="27"/>
  <c r="A391" i="22" s="1"/>
  <c r="A477" i="27"/>
  <c r="A393" i="22"/>
  <c r="A479" i="27"/>
  <c r="A395" i="22" s="1"/>
  <c r="A481" i="27"/>
  <c r="A397" i="22" s="1"/>
  <c r="A483" i="27"/>
  <c r="A399" i="22" s="1"/>
  <c r="A485" i="27"/>
  <c r="A401" i="22"/>
  <c r="A487" i="27"/>
  <c r="A403" i="22" s="1"/>
  <c r="A489" i="27"/>
  <c r="A405" i="22"/>
  <c r="A491" i="27"/>
  <c r="A407" i="22" s="1"/>
  <c r="A493" i="27"/>
  <c r="A409" i="22"/>
  <c r="A495" i="27"/>
  <c r="A411" i="22"/>
  <c r="A497" i="27"/>
  <c r="A413" i="22" s="1"/>
  <c r="A499" i="27"/>
  <c r="A415" i="22" s="1"/>
  <c r="A501" i="27"/>
  <c r="A417" i="22" s="1"/>
  <c r="A503" i="27"/>
  <c r="A419" i="22"/>
  <c r="A505" i="27"/>
  <c r="A421" i="22" s="1"/>
  <c r="A507" i="27"/>
  <c r="A423" i="22" s="1"/>
  <c r="A509" i="27"/>
  <c r="A425" i="22"/>
  <c r="A511" i="27"/>
  <c r="A427" i="22" s="1"/>
  <c r="A513" i="27"/>
  <c r="A429" i="22" s="1"/>
  <c r="A515" i="27"/>
  <c r="A431" i="22" s="1"/>
  <c r="A517" i="27"/>
  <c r="A433" i="22"/>
  <c r="A519" i="27"/>
  <c r="A435" i="22" s="1"/>
  <c r="A521" i="27"/>
  <c r="A437" i="22"/>
  <c r="A523" i="27"/>
  <c r="A439" i="22" s="1"/>
  <c r="A525" i="27"/>
  <c r="A441" i="22" s="1"/>
  <c r="A527" i="27"/>
  <c r="A443" i="22" s="1"/>
  <c r="A529" i="27"/>
  <c r="A445" i="22" s="1"/>
  <c r="A531" i="27"/>
  <c r="A447" i="22" s="1"/>
  <c r="A533" i="27"/>
  <c r="A449" i="22"/>
  <c r="A535" i="27"/>
  <c r="A451" i="22"/>
  <c r="A537" i="27"/>
  <c r="A453" i="22" s="1"/>
  <c r="A539" i="27"/>
  <c r="A455" i="22" s="1"/>
  <c r="A541" i="27"/>
  <c r="A457" i="22"/>
  <c r="A543" i="27"/>
  <c r="A459" i="22"/>
  <c r="A545" i="27"/>
  <c r="A461" i="22" s="1"/>
  <c r="A547" i="27"/>
  <c r="A463" i="22" s="1"/>
  <c r="A549" i="27"/>
  <c r="A465" i="22"/>
  <c r="A551" i="27"/>
  <c r="A467" i="22" s="1"/>
  <c r="A553" i="27"/>
  <c r="A469" i="22" s="1"/>
  <c r="A555" i="27"/>
  <c r="A471" i="22" s="1"/>
  <c r="A557" i="27"/>
  <c r="A473" i="22" s="1"/>
  <c r="A559" i="27"/>
  <c r="A475" i="22" s="1"/>
  <c r="A561" i="27"/>
  <c r="A477" i="22" s="1"/>
  <c r="A563" i="27"/>
  <c r="A479" i="22" s="1"/>
  <c r="A565" i="27"/>
  <c r="A481" i="22" s="1"/>
  <c r="A567" i="27"/>
  <c r="A483" i="22" s="1"/>
  <c r="A569" i="27"/>
  <c r="A485" i="22" s="1"/>
  <c r="A571" i="27"/>
  <c r="A487" i="22" s="1"/>
  <c r="A573" i="27"/>
  <c r="A489" i="22" s="1"/>
  <c r="A1374" i="27"/>
  <c r="A1290" i="22"/>
  <c r="A1376" i="27"/>
  <c r="A1292" i="22" s="1"/>
  <c r="A1378" i="27"/>
  <c r="A1294" i="22" s="1"/>
  <c r="A1380" i="27"/>
  <c r="A1296" i="22"/>
  <c r="A1382" i="27"/>
  <c r="A1298" i="22"/>
  <c r="A1384" i="27"/>
  <c r="A1300" i="22" s="1"/>
  <c r="A1386" i="27"/>
  <c r="A1302" i="22" s="1"/>
  <c r="A1388" i="27"/>
  <c r="A1304" i="22" s="1"/>
  <c r="A1390" i="27"/>
  <c r="A1306" i="22"/>
  <c r="A1392" i="27"/>
  <c r="A1308" i="22" s="1"/>
  <c r="A1394" i="27"/>
  <c r="A1310" i="22" s="1"/>
  <c r="A1396" i="27"/>
  <c r="A1312" i="22"/>
  <c r="A1398" i="27"/>
  <c r="A1314" i="22" s="1"/>
  <c r="A1400" i="27"/>
  <c r="A1316" i="22"/>
  <c r="A1402" i="27"/>
  <c r="A1318" i="22" s="1"/>
  <c r="A1404" i="27"/>
  <c r="A1320" i="22" s="1"/>
  <c r="A1406" i="27"/>
  <c r="A1322" i="22"/>
  <c r="A1408" i="27"/>
  <c r="A1324" i="22" s="1"/>
  <c r="A1410" i="27"/>
  <c r="A1326" i="22" s="1"/>
  <c r="A1412" i="27"/>
  <c r="A1328" i="22" s="1"/>
  <c r="A1414" i="27"/>
  <c r="A1330" i="22" s="1"/>
  <c r="A1416" i="27"/>
  <c r="A1332" i="22"/>
  <c r="A1418" i="27"/>
  <c r="A1334" i="22" s="1"/>
  <c r="A1420" i="27"/>
  <c r="A1336" i="22"/>
  <c r="A1422" i="27"/>
  <c r="A1338" i="22" s="1"/>
  <c r="A1424" i="27"/>
  <c r="A1340" i="22" s="1"/>
  <c r="A1426" i="27"/>
  <c r="A1342" i="22" s="1"/>
  <c r="A1428" i="27"/>
  <c r="A1344" i="22"/>
  <c r="A1430" i="27"/>
  <c r="A1346" i="22"/>
  <c r="A1432" i="27"/>
  <c r="A1348" i="22"/>
  <c r="A1434" i="27"/>
  <c r="A1350" i="22" s="1"/>
  <c r="A1436" i="27"/>
  <c r="A1352" i="22"/>
  <c r="A1438" i="27"/>
  <c r="A1354" i="22"/>
  <c r="A1440" i="27"/>
  <c r="A1356" i="22" s="1"/>
  <c r="A1442" i="27"/>
  <c r="A1358" i="22" s="1"/>
  <c r="A1444" i="27"/>
  <c r="A1360" i="22" s="1"/>
  <c r="A1446" i="27"/>
  <c r="A1362" i="22"/>
  <c r="A1448" i="27"/>
  <c r="A1364" i="22" s="1"/>
  <c r="A1450" i="27"/>
  <c r="A1366" i="22" s="1"/>
  <c r="A1452" i="27"/>
  <c r="A1368" i="22"/>
  <c r="A1454" i="27"/>
  <c r="A1370" i="22" s="1"/>
  <c r="A1456" i="27"/>
  <c r="A1372" i="22" s="1"/>
  <c r="A1458" i="27"/>
  <c r="A1374" i="22" s="1"/>
  <c r="A1460" i="27"/>
  <c r="A1376" i="22"/>
  <c r="A1462" i="27"/>
  <c r="A1378" i="22" s="1"/>
  <c r="A1464" i="27"/>
  <c r="A1380" i="22" s="1"/>
  <c r="A1466" i="27"/>
  <c r="A1382" i="22" s="1"/>
  <c r="A1468" i="27"/>
  <c r="A1384" i="22"/>
  <c r="A1470" i="27"/>
  <c r="A1386" i="22" s="1"/>
  <c r="A1472" i="27"/>
  <c r="A1388" i="22" s="1"/>
  <c r="A1474" i="27"/>
  <c r="A1390" i="22" s="1"/>
  <c r="A107" i="27"/>
  <c r="A23" i="22"/>
  <c r="B141" i="27"/>
  <c r="B57" i="22"/>
  <c r="M57" i="22"/>
  <c r="P57" i="22"/>
  <c r="B173" i="27"/>
  <c r="B89" i="22" s="1"/>
  <c r="M89" i="22" s="1"/>
  <c r="P89" i="22" s="1"/>
  <c r="B205" i="27"/>
  <c r="B121" i="22"/>
  <c r="M121" i="22"/>
  <c r="P121" i="22" s="1"/>
  <c r="B237" i="27"/>
  <c r="B153" i="22" s="1"/>
  <c r="M153" i="22" s="1"/>
  <c r="P153" i="22" s="1"/>
  <c r="B255" i="27"/>
  <c r="B171" i="22"/>
  <c r="M171" i="22" s="1"/>
  <c r="P171" i="22" s="1"/>
  <c r="B263" i="27"/>
  <c r="B179" i="22" s="1"/>
  <c r="M179" i="22"/>
  <c r="P179" i="22"/>
  <c r="B271" i="27"/>
  <c r="B187" i="22" s="1"/>
  <c r="M187" i="22" s="1"/>
  <c r="P187" i="22" s="1"/>
  <c r="B279" i="27"/>
  <c r="B195" i="22" s="1"/>
  <c r="M195" i="22" s="1"/>
  <c r="P195" i="22" s="1"/>
  <c r="B287" i="27"/>
  <c r="B203" i="22" s="1"/>
  <c r="M203" i="22"/>
  <c r="P203" i="22"/>
  <c r="B295" i="27"/>
  <c r="B211" i="22" s="1"/>
  <c r="M211" i="22" s="1"/>
  <c r="P211" i="22" s="1"/>
  <c r="B303" i="27"/>
  <c r="B219" i="22"/>
  <c r="M219" i="22"/>
  <c r="P219" i="22" s="1"/>
  <c r="B311" i="27"/>
  <c r="B227" i="22" s="1"/>
  <c r="M227" i="22" s="1"/>
  <c r="P227" i="22" s="1"/>
  <c r="B319" i="27"/>
  <c r="B235" i="22" s="1"/>
  <c r="M235" i="22" s="1"/>
  <c r="P235" i="22" s="1"/>
  <c r="B327" i="27"/>
  <c r="B243" i="22" s="1"/>
  <c r="M243" i="22"/>
  <c r="P243" i="22" s="1"/>
  <c r="B335" i="27"/>
  <c r="B251" i="22"/>
  <c r="M251" i="22" s="1"/>
  <c r="P251" i="22" s="1"/>
  <c r="B343" i="27"/>
  <c r="B259" i="22" s="1"/>
  <c r="M259" i="22"/>
  <c r="P259" i="22"/>
  <c r="B351" i="27"/>
  <c r="B267" i="22" s="1"/>
  <c r="M267" i="22" s="1"/>
  <c r="P267" i="22" s="1"/>
  <c r="B359" i="27"/>
  <c r="B275" i="22" s="1"/>
  <c r="M275" i="22" s="1"/>
  <c r="P275" i="22" s="1"/>
  <c r="B367" i="27"/>
  <c r="B283" i="22"/>
  <c r="M283" i="22"/>
  <c r="P283" i="22" s="1"/>
  <c r="B375" i="27"/>
  <c r="B291" i="22" s="1"/>
  <c r="M291" i="22" s="1"/>
  <c r="P291" i="22" s="1"/>
  <c r="B379" i="27"/>
  <c r="B295" i="22"/>
  <c r="M295" i="22"/>
  <c r="P295" i="22" s="1"/>
  <c r="B381" i="27"/>
  <c r="B297" i="22" s="1"/>
  <c r="M297" i="22" s="1"/>
  <c r="P297" i="22"/>
  <c r="B383" i="27"/>
  <c r="B299" i="22" s="1"/>
  <c r="M299" i="22" s="1"/>
  <c r="P299" i="22" s="1"/>
  <c r="B385" i="27"/>
  <c r="B301" i="22" s="1"/>
  <c r="M301" i="22" s="1"/>
  <c r="P301" i="22" s="1"/>
  <c r="B387" i="27"/>
  <c r="B303" i="22" s="1"/>
  <c r="M303" i="22" s="1"/>
  <c r="P303" i="22" s="1"/>
  <c r="B389" i="27"/>
  <c r="B305" i="22" s="1"/>
  <c r="M305" i="22" s="1"/>
  <c r="P305" i="22" s="1"/>
  <c r="B391" i="27"/>
  <c r="B307" i="22" s="1"/>
  <c r="M307" i="22" s="1"/>
  <c r="P307" i="22" s="1"/>
  <c r="B393" i="27"/>
  <c r="B309" i="22"/>
  <c r="M309" i="22"/>
  <c r="P309" i="22"/>
  <c r="B395" i="27"/>
  <c r="B311" i="22" s="1"/>
  <c r="M311" i="22" s="1"/>
  <c r="P311" i="22" s="1"/>
  <c r="B397" i="27"/>
  <c r="B313" i="22" s="1"/>
  <c r="M313" i="22" s="1"/>
  <c r="P313" i="22" s="1"/>
  <c r="B399" i="27"/>
  <c r="B315" i="22"/>
  <c r="M315" i="22" s="1"/>
  <c r="P315" i="22" s="1"/>
  <c r="B401" i="27"/>
  <c r="B317" i="22"/>
  <c r="M317" i="22"/>
  <c r="P317" i="22" s="1"/>
  <c r="B403" i="27"/>
  <c r="B319" i="22" s="1"/>
  <c r="M319" i="22" s="1"/>
  <c r="P319" i="22" s="1"/>
  <c r="B405" i="27"/>
  <c r="B321" i="22" s="1"/>
  <c r="M321" i="22" s="1"/>
  <c r="P321" i="22" s="1"/>
  <c r="B407" i="27"/>
  <c r="B323" i="22"/>
  <c r="M323" i="22"/>
  <c r="P323" i="22"/>
  <c r="B409" i="27"/>
  <c r="B325" i="22"/>
  <c r="M325" i="22" s="1"/>
  <c r="P325" i="22" s="1"/>
  <c r="B411" i="27"/>
  <c r="B327" i="22" s="1"/>
  <c r="M327" i="22" s="1"/>
  <c r="P327" i="22" s="1"/>
  <c r="B413" i="27"/>
  <c r="B329" i="22" s="1"/>
  <c r="M329" i="22" s="1"/>
  <c r="P329" i="22" s="1"/>
  <c r="B415" i="27"/>
  <c r="B331" i="22"/>
  <c r="M331" i="22"/>
  <c r="P331" i="22" s="1"/>
  <c r="B417" i="27"/>
  <c r="B333" i="22"/>
  <c r="M333" i="22"/>
  <c r="P333" i="22"/>
  <c r="B419" i="27"/>
  <c r="B335" i="22" s="1"/>
  <c r="M335" i="22" s="1"/>
  <c r="P335" i="22" s="1"/>
  <c r="B421" i="27"/>
  <c r="B337" i="22" s="1"/>
  <c r="M337" i="22" s="1"/>
  <c r="P337" i="22" s="1"/>
  <c r="B423" i="27"/>
  <c r="B339" i="22" s="1"/>
  <c r="M339" i="22" s="1"/>
  <c r="P339" i="22" s="1"/>
  <c r="B425" i="27"/>
  <c r="B341" i="22"/>
  <c r="M341" i="22" s="1"/>
  <c r="P341" i="22" s="1"/>
  <c r="B427" i="27"/>
  <c r="B343" i="22" s="1"/>
  <c r="M343" i="22" s="1"/>
  <c r="P343" i="22" s="1"/>
  <c r="B429" i="27"/>
  <c r="B345" i="22" s="1"/>
  <c r="M345" i="22" s="1"/>
  <c r="P345" i="22" s="1"/>
  <c r="B431" i="27"/>
  <c r="B347" i="22" s="1"/>
  <c r="M347" i="22" s="1"/>
  <c r="P347" i="22" s="1"/>
  <c r="B433" i="27"/>
  <c r="B349" i="22"/>
  <c r="M349" i="22" s="1"/>
  <c r="P349" i="22" s="1"/>
  <c r="B435" i="27"/>
  <c r="B351" i="22" s="1"/>
  <c r="M351" i="22" s="1"/>
  <c r="P351" i="22" s="1"/>
  <c r="B437" i="27"/>
  <c r="B353" i="22" s="1"/>
  <c r="M353" i="22" s="1"/>
  <c r="P353" i="22" s="1"/>
  <c r="B439" i="27"/>
  <c r="B355" i="22"/>
  <c r="M355" i="22" s="1"/>
  <c r="P355" i="22" s="1"/>
  <c r="B441" i="27"/>
  <c r="B357" i="22"/>
  <c r="M357" i="22" s="1"/>
  <c r="P357" i="22" s="1"/>
  <c r="B443" i="27"/>
  <c r="B359" i="22" s="1"/>
  <c r="M359" i="22" s="1"/>
  <c r="P359" i="22" s="1"/>
  <c r="B445" i="27"/>
  <c r="B361" i="22" s="1"/>
  <c r="M361" i="22" s="1"/>
  <c r="P361" i="22" s="1"/>
  <c r="B447" i="27"/>
  <c r="B363" i="22"/>
  <c r="M363" i="22" s="1"/>
  <c r="P363" i="22" s="1"/>
  <c r="B449" i="27"/>
  <c r="B365" i="22"/>
  <c r="M365" i="22" s="1"/>
  <c r="P365" i="22" s="1"/>
  <c r="B451" i="27"/>
  <c r="B367" i="22" s="1"/>
  <c r="M367" i="22" s="1"/>
  <c r="P367" i="22" s="1"/>
  <c r="B453" i="27"/>
  <c r="B369" i="22" s="1"/>
  <c r="M369" i="22" s="1"/>
  <c r="P369" i="22" s="1"/>
  <c r="B455" i="27"/>
  <c r="B371" i="22" s="1"/>
  <c r="M371" i="22" s="1"/>
  <c r="P371" i="22" s="1"/>
  <c r="B457" i="27"/>
  <c r="B373" i="22"/>
  <c r="M373" i="22"/>
  <c r="P373" i="22"/>
  <c r="B459" i="27"/>
  <c r="B375" i="22" s="1"/>
  <c r="M375" i="22" s="1"/>
  <c r="P375" i="22" s="1"/>
  <c r="B461" i="27"/>
  <c r="B377" i="22" s="1"/>
  <c r="M377" i="22" s="1"/>
  <c r="P377" i="22" s="1"/>
  <c r="B463" i="27"/>
  <c r="B379" i="22"/>
  <c r="M379" i="22" s="1"/>
  <c r="P379" i="22" s="1"/>
  <c r="B465" i="27"/>
  <c r="B381" i="22"/>
  <c r="M381" i="22" s="1"/>
  <c r="P381" i="22" s="1"/>
  <c r="B467" i="27"/>
  <c r="B383" i="22" s="1"/>
  <c r="M383" i="22" s="1"/>
  <c r="P383" i="22" s="1"/>
  <c r="B469" i="27"/>
  <c r="B385" i="22" s="1"/>
  <c r="M385" i="22" s="1"/>
  <c r="P385" i="22" s="1"/>
  <c r="B471" i="27"/>
  <c r="B387" i="22"/>
  <c r="M387" i="22"/>
  <c r="P387" i="22"/>
  <c r="B473" i="27"/>
  <c r="B389" i="22"/>
  <c r="M389" i="22"/>
  <c r="P389" i="22"/>
  <c r="B475" i="27"/>
  <c r="B391" i="22" s="1"/>
  <c r="M391" i="22" s="1"/>
  <c r="P391" i="22" s="1"/>
  <c r="B477" i="27"/>
  <c r="B393" i="22" s="1"/>
  <c r="M393" i="22" s="1"/>
  <c r="P393" i="22" s="1"/>
  <c r="B479" i="27"/>
  <c r="B395" i="22"/>
  <c r="M395" i="22" s="1"/>
  <c r="P395" i="22" s="1"/>
  <c r="B481" i="27"/>
  <c r="B397" i="22"/>
  <c r="M397" i="22"/>
  <c r="P397" i="22"/>
  <c r="B483" i="27"/>
  <c r="B399" i="22" s="1"/>
  <c r="M399" i="22" s="1"/>
  <c r="P399" i="22" s="1"/>
  <c r="B485" i="27"/>
  <c r="B401" i="22" s="1"/>
  <c r="M401" i="22" s="1"/>
  <c r="P401" i="22" s="1"/>
  <c r="B487" i="27"/>
  <c r="B403" i="22" s="1"/>
  <c r="M403" i="22" s="1"/>
  <c r="P403" i="22" s="1"/>
  <c r="B489" i="27"/>
  <c r="B405" i="22"/>
  <c r="M405" i="22" s="1"/>
  <c r="P405" i="22" s="1"/>
  <c r="B491" i="27"/>
  <c r="B407" i="22" s="1"/>
  <c r="M407" i="22" s="1"/>
  <c r="P407" i="22" s="1"/>
  <c r="B493" i="27"/>
  <c r="B409" i="22" s="1"/>
  <c r="M409" i="22" s="1"/>
  <c r="P409" i="22" s="1"/>
  <c r="B495" i="27"/>
  <c r="B411" i="22" s="1"/>
  <c r="M411" i="22" s="1"/>
  <c r="P411" i="22" s="1"/>
  <c r="B497" i="27"/>
  <c r="B413" i="22"/>
  <c r="M413" i="22" s="1"/>
  <c r="P413" i="22" s="1"/>
  <c r="B499" i="27"/>
  <c r="B415" i="22" s="1"/>
  <c r="M415" i="22" s="1"/>
  <c r="P415" i="22" s="1"/>
  <c r="B501" i="27"/>
  <c r="B417" i="22" s="1"/>
  <c r="M417" i="22" s="1"/>
  <c r="P417" i="22" s="1"/>
  <c r="B503" i="27"/>
  <c r="B419" i="22"/>
  <c r="M419" i="22" s="1"/>
  <c r="P419" i="22" s="1"/>
  <c r="B505" i="27"/>
  <c r="B421" i="22"/>
  <c r="M421" i="22" s="1"/>
  <c r="P421" i="22" s="1"/>
  <c r="B507" i="27"/>
  <c r="B423" i="22" s="1"/>
  <c r="M423" i="22" s="1"/>
  <c r="P423" i="22" s="1"/>
  <c r="B509" i="27"/>
  <c r="B425" i="22" s="1"/>
  <c r="M425" i="22" s="1"/>
  <c r="P425" i="22" s="1"/>
  <c r="B511" i="27"/>
  <c r="B427" i="22"/>
  <c r="M427" i="22" s="1"/>
  <c r="P427" i="22" s="1"/>
  <c r="B513" i="27"/>
  <c r="B429" i="22"/>
  <c r="M429" i="22" s="1"/>
  <c r="P429" i="22" s="1"/>
  <c r="B515" i="27"/>
  <c r="B431" i="22" s="1"/>
  <c r="M431" i="22" s="1"/>
  <c r="P431" i="22" s="1"/>
  <c r="B517" i="27"/>
  <c r="B433" i="22" s="1"/>
  <c r="M433" i="22" s="1"/>
  <c r="P433" i="22" s="1"/>
  <c r="B519" i="27"/>
  <c r="B435" i="22" s="1"/>
  <c r="M435" i="22" s="1"/>
  <c r="P435" i="22" s="1"/>
  <c r="B521" i="27"/>
  <c r="B437" i="22"/>
  <c r="M437" i="22"/>
  <c r="P437" i="22"/>
  <c r="B523" i="27"/>
  <c r="B439" i="22" s="1"/>
  <c r="M439" i="22" s="1"/>
  <c r="P439" i="22" s="1"/>
  <c r="B525" i="27"/>
  <c r="B441" i="22" s="1"/>
  <c r="M441" i="22" s="1"/>
  <c r="P441" i="22" s="1"/>
  <c r="B527" i="27"/>
  <c r="B443" i="22"/>
  <c r="M443" i="22" s="1"/>
  <c r="P443" i="22" s="1"/>
  <c r="B529" i="27"/>
  <c r="B445" i="22"/>
  <c r="M445" i="22"/>
  <c r="P445" i="22" s="1"/>
  <c r="B531" i="27"/>
  <c r="B447" i="22" s="1"/>
  <c r="M447" i="22" s="1"/>
  <c r="P447" i="22" s="1"/>
  <c r="B533" i="27"/>
  <c r="B449" i="22" s="1"/>
  <c r="M449" i="22" s="1"/>
  <c r="P449" i="22" s="1"/>
  <c r="B535" i="27"/>
  <c r="B451" i="22"/>
  <c r="M451" i="22"/>
  <c r="P451" i="22"/>
  <c r="B537" i="27"/>
  <c r="B453" i="22"/>
  <c r="M453" i="22"/>
  <c r="P453" i="22"/>
  <c r="B539" i="27"/>
  <c r="B455" i="22" s="1"/>
  <c r="M455" i="22" s="1"/>
  <c r="P455" i="22" s="1"/>
  <c r="B541" i="27"/>
  <c r="B457" i="22" s="1"/>
  <c r="M457" i="22" s="1"/>
  <c r="P457" i="22" s="1"/>
  <c r="B543" i="27"/>
  <c r="B459" i="22"/>
  <c r="M459" i="22"/>
  <c r="P459" i="22" s="1"/>
  <c r="B545" i="27"/>
  <c r="B461" i="22"/>
  <c r="M461" i="22"/>
  <c r="P461" i="22"/>
  <c r="B547" i="27"/>
  <c r="B463" i="22" s="1"/>
  <c r="M463" i="22" s="1"/>
  <c r="P463" i="22" s="1"/>
  <c r="B549" i="27"/>
  <c r="B465" i="22" s="1"/>
  <c r="M465" i="22" s="1"/>
  <c r="P465" i="22" s="1"/>
  <c r="B551" i="27"/>
  <c r="B467" i="22" s="1"/>
  <c r="M467" i="22" s="1"/>
  <c r="P467" i="22" s="1"/>
  <c r="B553" i="27"/>
  <c r="B469" i="22"/>
  <c r="M469" i="22" s="1"/>
  <c r="P469" i="22" s="1"/>
  <c r="B555" i="27"/>
  <c r="B471" i="22" s="1"/>
  <c r="M471" i="22" s="1"/>
  <c r="P471" i="22" s="1"/>
  <c r="B557" i="27"/>
  <c r="B473" i="22" s="1"/>
  <c r="M473" i="22" s="1"/>
  <c r="P473" i="22" s="1"/>
  <c r="B559" i="27"/>
  <c r="B475" i="22" s="1"/>
  <c r="M475" i="22" s="1"/>
  <c r="P475" i="22" s="1"/>
  <c r="B561" i="27"/>
  <c r="B477" i="22"/>
  <c r="M477" i="22" s="1"/>
  <c r="P477" i="22" s="1"/>
  <c r="B563" i="27"/>
  <c r="B479" i="22" s="1"/>
  <c r="M479" i="22" s="1"/>
  <c r="P479" i="22" s="1"/>
  <c r="B565" i="27"/>
  <c r="B481" i="22" s="1"/>
  <c r="M481" i="22" s="1"/>
  <c r="P481" i="22" s="1"/>
  <c r="B567" i="27"/>
  <c r="B483" i="22"/>
  <c r="M483" i="22" s="1"/>
  <c r="P483" i="22" s="1"/>
  <c r="B569" i="27"/>
  <c r="B485" i="22"/>
  <c r="M485" i="22" s="1"/>
  <c r="P485" i="22" s="1"/>
  <c r="B571" i="27"/>
  <c r="B487" i="22" s="1"/>
  <c r="M487" i="22" s="1"/>
  <c r="P487" i="22" s="1"/>
  <c r="B573" i="27"/>
  <c r="B489" i="22" s="1"/>
  <c r="M489" i="22" s="1"/>
  <c r="P489" i="22" s="1"/>
  <c r="B1374" i="27"/>
  <c r="B1290" i="22"/>
  <c r="M1290" i="22" s="1"/>
  <c r="P1290" i="22" s="1"/>
  <c r="B1376" i="27"/>
  <c r="B1292" i="22"/>
  <c r="M1292" i="22" s="1"/>
  <c r="P1292" i="22" s="1"/>
  <c r="B1378" i="27"/>
  <c r="B1294" i="22" s="1"/>
  <c r="M1294" i="22" s="1"/>
  <c r="P1294" i="22" s="1"/>
  <c r="B1380" i="27"/>
  <c r="B1296" i="22" s="1"/>
  <c r="M1296" i="22" s="1"/>
  <c r="P1296" i="22" s="1"/>
  <c r="B1382" i="27"/>
  <c r="B1298" i="22" s="1"/>
  <c r="M1298" i="22" s="1"/>
  <c r="P1298" i="22" s="1"/>
  <c r="B1384" i="27"/>
  <c r="B1300" i="22"/>
  <c r="M1300" i="22"/>
  <c r="P1300" i="22"/>
  <c r="B1386" i="27"/>
  <c r="B1302" i="22" s="1"/>
  <c r="M1302" i="22" s="1"/>
  <c r="P1302" i="22" s="1"/>
  <c r="B1388" i="27"/>
  <c r="B1304" i="22" s="1"/>
  <c r="M1304" i="22" s="1"/>
  <c r="P1304" i="22" s="1"/>
  <c r="B1390" i="27"/>
  <c r="B1306" i="22"/>
  <c r="M1306" i="22" s="1"/>
  <c r="P1306" i="22" s="1"/>
  <c r="B1392" i="27"/>
  <c r="B1308" i="22"/>
  <c r="M1308" i="22"/>
  <c r="P1308" i="22" s="1"/>
  <c r="B1394" i="27"/>
  <c r="B1310" i="22" s="1"/>
  <c r="M1310" i="22" s="1"/>
  <c r="P1310" i="22" s="1"/>
  <c r="B1396" i="27"/>
  <c r="B1312" i="22" s="1"/>
  <c r="M1312" i="22" s="1"/>
  <c r="P1312" i="22" s="1"/>
  <c r="B1398" i="27"/>
  <c r="B1314" i="22"/>
  <c r="M1314" i="22"/>
  <c r="P1314" i="22"/>
  <c r="B1400" i="27"/>
  <c r="B1316" i="22"/>
  <c r="M1316" i="22" s="1"/>
  <c r="P1316" i="22" s="1"/>
  <c r="B1402" i="27"/>
  <c r="B1318" i="22" s="1"/>
  <c r="M1318" i="22" s="1"/>
  <c r="P1318" i="22" s="1"/>
  <c r="B1404" i="27"/>
  <c r="B1320" i="22" s="1"/>
  <c r="M1320" i="22" s="1"/>
  <c r="P1320" i="22" s="1"/>
  <c r="B1406" i="27"/>
  <c r="B1322" i="22"/>
  <c r="M1322" i="22"/>
  <c r="P1322" i="22" s="1"/>
  <c r="B1408" i="27"/>
  <c r="B1324" i="22"/>
  <c r="M1324" i="22"/>
  <c r="P1324" i="22"/>
  <c r="B1410" i="27"/>
  <c r="B1326" i="22" s="1"/>
  <c r="M1326" i="22" s="1"/>
  <c r="P1326" i="22" s="1"/>
  <c r="B1412" i="27"/>
  <c r="B1328" i="22" s="1"/>
  <c r="M1328" i="22" s="1"/>
  <c r="P1328" i="22" s="1"/>
  <c r="B1414" i="27"/>
  <c r="B1330" i="22" s="1"/>
  <c r="M1330" i="22" s="1"/>
  <c r="P1330" i="22" s="1"/>
  <c r="B1416" i="27"/>
  <c r="B1332" i="22"/>
  <c r="M1332" i="22" s="1"/>
  <c r="P1332" i="22" s="1"/>
  <c r="B1418" i="27"/>
  <c r="B1334" i="22" s="1"/>
  <c r="M1334" i="22" s="1"/>
  <c r="P1334" i="22" s="1"/>
  <c r="B1420" i="27"/>
  <c r="B1336" i="22" s="1"/>
  <c r="M1336" i="22" s="1"/>
  <c r="P1336" i="22" s="1"/>
  <c r="B1422" i="27"/>
  <c r="B1338" i="22" s="1"/>
  <c r="M1338" i="22" s="1"/>
  <c r="P1338" i="22" s="1"/>
  <c r="B1424" i="27"/>
  <c r="B1340" i="22"/>
  <c r="M1340" i="22" s="1"/>
  <c r="P1340" i="22" s="1"/>
  <c r="B1426" i="27"/>
  <c r="B1342" i="22" s="1"/>
  <c r="M1342" i="22" s="1"/>
  <c r="P1342" i="22" s="1"/>
  <c r="B1428" i="27"/>
  <c r="B1344" i="22" s="1"/>
  <c r="M1344" i="22" s="1"/>
  <c r="P1344" i="22" s="1"/>
  <c r="B1430" i="27"/>
  <c r="B1346" i="22"/>
  <c r="M1346" i="22" s="1"/>
  <c r="P1346" i="22" s="1"/>
  <c r="B1432" i="27"/>
  <c r="B1348" i="22"/>
  <c r="M1348" i="22" s="1"/>
  <c r="P1348" i="22" s="1"/>
  <c r="B1434" i="27"/>
  <c r="B1350" i="22" s="1"/>
  <c r="M1350" i="22" s="1"/>
  <c r="P1350" i="22" s="1"/>
  <c r="B1436" i="27"/>
  <c r="B1352" i="22" s="1"/>
  <c r="M1352" i="22" s="1"/>
  <c r="P1352" i="22" s="1"/>
  <c r="B1438" i="27"/>
  <c r="B1354" i="22"/>
  <c r="M1354" i="22" s="1"/>
  <c r="P1354" i="22" s="1"/>
  <c r="B1440" i="27"/>
  <c r="B1356" i="22"/>
  <c r="M1356" i="22" s="1"/>
  <c r="P1356" i="22" s="1"/>
  <c r="B1442" i="27"/>
  <c r="B1358" i="22" s="1"/>
  <c r="M1358" i="22" s="1"/>
  <c r="P1358" i="22" s="1"/>
  <c r="B1444" i="27"/>
  <c r="B1360" i="22" s="1"/>
  <c r="M1360" i="22" s="1"/>
  <c r="P1360" i="22" s="1"/>
  <c r="B1446" i="27"/>
  <c r="B1362" i="22" s="1"/>
  <c r="M1362" i="22" s="1"/>
  <c r="P1362" i="22" s="1"/>
  <c r="B1448" i="27"/>
  <c r="B1364" i="22"/>
  <c r="M1364" i="22"/>
  <c r="P1364" i="22"/>
  <c r="B1450" i="27"/>
  <c r="B1366" i="22" s="1"/>
  <c r="M1366" i="22" s="1"/>
  <c r="P1366" i="22" s="1"/>
  <c r="B1452" i="27"/>
  <c r="B1368" i="22" s="1"/>
  <c r="M1368" i="22" s="1"/>
  <c r="P1368" i="22" s="1"/>
  <c r="B1454" i="27"/>
  <c r="B1370" i="22"/>
  <c r="M1370" i="22" s="1"/>
  <c r="P1370" i="22" s="1"/>
  <c r="B1456" i="27"/>
  <c r="B1372" i="22"/>
  <c r="M1372" i="22" s="1"/>
  <c r="P1372" i="22" s="1"/>
  <c r="B1458" i="27"/>
  <c r="B1374" i="22" s="1"/>
  <c r="M1374" i="22" s="1"/>
  <c r="P1374" i="22" s="1"/>
  <c r="B1460" i="27"/>
  <c r="B1376" i="22" s="1"/>
  <c r="M1376" i="22" s="1"/>
  <c r="P1376" i="22" s="1"/>
  <c r="B1462" i="27"/>
  <c r="B1378" i="22"/>
  <c r="M1378" i="22"/>
  <c r="P1378" i="22"/>
  <c r="B1464" i="27"/>
  <c r="B1380" i="22"/>
  <c r="M1380" i="22" s="1"/>
  <c r="P1380" i="22" s="1"/>
  <c r="B1466" i="27"/>
  <c r="B1382" i="22" s="1"/>
  <c r="M1382" i="22" s="1"/>
  <c r="P1382" i="22" s="1"/>
  <c r="B1468" i="27"/>
  <c r="B1384" i="22" s="1"/>
  <c r="M1384" i="22" s="1"/>
  <c r="P1384" i="22" s="1"/>
  <c r="B117" i="27"/>
  <c r="B33" i="22"/>
  <c r="M33" i="22" s="1"/>
  <c r="P33" i="22" s="1"/>
  <c r="B245" i="27"/>
  <c r="B161" i="22"/>
  <c r="M161" i="22"/>
  <c r="P161" i="22"/>
  <c r="B281" i="27"/>
  <c r="B197" i="22" s="1"/>
  <c r="M197" i="22" s="1"/>
  <c r="P197" i="22" s="1"/>
  <c r="B313" i="27"/>
  <c r="B229" i="22" s="1"/>
  <c r="M229" i="22" s="1"/>
  <c r="P229" i="22" s="1"/>
  <c r="B345" i="27"/>
  <c r="B261" i="22" s="1"/>
  <c r="M261" i="22" s="1"/>
  <c r="P261" i="22" s="1"/>
  <c r="A377" i="27"/>
  <c r="A293" i="22"/>
  <c r="A386" i="27"/>
  <c r="A302" i="22"/>
  <c r="A394" i="27"/>
  <c r="A310" i="22" s="1"/>
  <c r="A402" i="27"/>
  <c r="A318" i="22"/>
  <c r="A410" i="27"/>
  <c r="A326" i="22" s="1"/>
  <c r="A418" i="27"/>
  <c r="A334" i="22" s="1"/>
  <c r="A426" i="27"/>
  <c r="A342" i="22"/>
  <c r="A434" i="27"/>
  <c r="A350" i="22" s="1"/>
  <c r="A442" i="27"/>
  <c r="A358" i="22"/>
  <c r="A450" i="27"/>
  <c r="A366" i="22" s="1"/>
  <c r="A458" i="27"/>
  <c r="A374" i="22" s="1"/>
  <c r="A466" i="27"/>
  <c r="A382" i="22"/>
  <c r="A474" i="27"/>
  <c r="A390" i="22" s="1"/>
  <c r="A482" i="27"/>
  <c r="A398" i="22" s="1"/>
  <c r="A490" i="27"/>
  <c r="A406" i="22" s="1"/>
  <c r="A498" i="27"/>
  <c r="A414" i="22"/>
  <c r="A506" i="27"/>
  <c r="A422" i="22"/>
  <c r="A514" i="27"/>
  <c r="A430" i="22" s="1"/>
  <c r="A522" i="27"/>
  <c r="A438" i="22" s="1"/>
  <c r="A530" i="27"/>
  <c r="A446" i="22"/>
  <c r="A538" i="27"/>
  <c r="A454" i="22" s="1"/>
  <c r="A546" i="27"/>
  <c r="A462" i="22" s="1"/>
  <c r="A554" i="27"/>
  <c r="A470" i="22" s="1"/>
  <c r="A562" i="27"/>
  <c r="A478" i="22" s="1"/>
  <c r="A570" i="27"/>
  <c r="A486" i="22"/>
  <c r="A1377" i="27"/>
  <c r="A1293" i="22"/>
  <c r="A1385" i="27"/>
  <c r="A1301" i="22" s="1"/>
  <c r="A1393" i="27"/>
  <c r="A1309" i="22"/>
  <c r="A1401" i="27"/>
  <c r="A1317" i="22" s="1"/>
  <c r="A1409" i="27"/>
  <c r="A1325" i="22" s="1"/>
  <c r="A1417" i="27"/>
  <c r="A1333" i="22"/>
  <c r="A1425" i="27"/>
  <c r="A1341" i="22"/>
  <c r="A1433" i="27"/>
  <c r="A1349" i="22"/>
  <c r="A1441" i="27"/>
  <c r="A1357" i="22" s="1"/>
  <c r="A1449" i="27"/>
  <c r="A1365" i="22" s="1"/>
  <c r="A1457" i="27"/>
  <c r="A1373" i="22"/>
  <c r="A1465" i="27"/>
  <c r="A1381" i="22" s="1"/>
  <c r="A1471" i="27"/>
  <c r="A1387" i="22" s="1"/>
  <c r="A1475" i="27"/>
  <c r="A1391" i="22" s="1"/>
  <c r="A1477" i="27"/>
  <c r="A1393" i="22" s="1"/>
  <c r="A1479" i="27"/>
  <c r="A1395" i="22"/>
  <c r="A1481" i="27"/>
  <c r="A1397" i="22" s="1"/>
  <c r="A1483" i="27"/>
  <c r="A1399" i="22" s="1"/>
  <c r="A1485" i="27"/>
  <c r="A1401" i="22"/>
  <c r="A1487" i="27"/>
  <c r="A1403" i="22" s="1"/>
  <c r="A1489" i="27"/>
  <c r="A1405" i="22" s="1"/>
  <c r="A1491" i="27"/>
  <c r="A1407" i="22"/>
  <c r="A1493" i="27"/>
  <c r="A1409" i="22" s="1"/>
  <c r="A1495" i="27"/>
  <c r="A1411" i="22"/>
  <c r="A1497" i="27"/>
  <c r="A1413" i="22"/>
  <c r="A1499" i="27"/>
  <c r="A1415" i="22" s="1"/>
  <c r="A1501" i="27"/>
  <c r="A1417" i="22"/>
  <c r="A1503" i="27"/>
  <c r="A1419" i="22" s="1"/>
  <c r="A1505" i="27"/>
  <c r="A1421" i="22" s="1"/>
  <c r="A1507" i="27"/>
  <c r="A1423" i="22"/>
  <c r="A1509" i="27"/>
  <c r="A1425" i="22"/>
  <c r="A1511" i="27"/>
  <c r="A1427" i="22"/>
  <c r="A1513" i="27"/>
  <c r="A1429" i="22" s="1"/>
  <c r="A1515" i="27"/>
  <c r="A1431" i="22" s="1"/>
  <c r="A1517" i="27"/>
  <c r="A1433" i="22"/>
  <c r="A1519" i="27"/>
  <c r="A1435" i="22" s="1"/>
  <c r="A1521" i="27"/>
  <c r="A1437" i="22" s="1"/>
  <c r="A1523" i="27"/>
  <c r="A1439" i="22" s="1"/>
  <c r="A1525" i="27"/>
  <c r="A1441" i="22" s="1"/>
  <c r="A1527" i="27"/>
  <c r="A1443" i="22"/>
  <c r="A1529" i="27"/>
  <c r="A1445" i="22"/>
  <c r="A1531" i="27"/>
  <c r="A1447" i="22" s="1"/>
  <c r="A1533" i="27"/>
  <c r="A1449" i="22"/>
  <c r="A1535" i="27"/>
  <c r="A1451" i="22" s="1"/>
  <c r="A1537" i="27"/>
  <c r="A1453" i="22" s="1"/>
  <c r="A1539" i="27"/>
  <c r="A1455" i="22" s="1"/>
  <c r="A1541" i="27"/>
  <c r="A1457" i="22" s="1"/>
  <c r="A1543" i="27"/>
  <c r="A1459" i="22"/>
  <c r="A1545" i="27"/>
  <c r="A1461" i="22"/>
  <c r="A1547" i="27"/>
  <c r="A1463" i="22" s="1"/>
  <c r="A1549" i="27"/>
  <c r="A1465" i="22"/>
  <c r="A1551" i="27"/>
  <c r="A1467" i="22" s="1"/>
  <c r="A1553" i="27"/>
  <c r="A1469" i="22" s="1"/>
  <c r="A1555" i="27"/>
  <c r="A1471" i="22"/>
  <c r="A1557" i="27"/>
  <c r="A1473" i="22"/>
  <c r="A1559" i="27"/>
  <c r="A1475" i="22"/>
  <c r="A1561" i="27"/>
  <c r="A1477" i="22" s="1"/>
  <c r="A1563" i="27"/>
  <c r="A1479" i="22" s="1"/>
  <c r="A1565" i="27"/>
  <c r="A1481" i="22"/>
  <c r="A1567" i="27"/>
  <c r="A1483" i="22" s="1"/>
  <c r="A1569" i="27"/>
  <c r="A1485" i="22" s="1"/>
  <c r="A1571" i="27"/>
  <c r="A1487" i="22" s="1"/>
  <c r="A1573" i="27"/>
  <c r="A1489" i="22" s="1"/>
  <c r="A1575" i="27"/>
  <c r="A1491" i="22"/>
  <c r="A1577" i="27"/>
  <c r="A1493" i="22" s="1"/>
  <c r="A1579" i="27"/>
  <c r="A1495" i="22" s="1"/>
  <c r="A1581" i="27"/>
  <c r="A1497" i="22"/>
  <c r="A1583" i="27"/>
  <c r="A1499" i="22" s="1"/>
  <c r="A1585" i="27"/>
  <c r="A1501" i="22" s="1"/>
  <c r="A1587" i="27"/>
  <c r="A1503" i="22"/>
  <c r="A1589" i="27"/>
  <c r="A1505" i="22"/>
  <c r="A1591" i="27"/>
  <c r="A1507" i="22"/>
  <c r="A1593" i="27"/>
  <c r="A1509" i="22"/>
  <c r="A1595" i="27"/>
  <c r="A1511" i="22" s="1"/>
  <c r="A1597" i="27"/>
  <c r="A1513" i="22"/>
  <c r="A1599" i="27"/>
  <c r="A1515" i="22" s="1"/>
  <c r="A1601" i="27"/>
  <c r="A1517" i="22" s="1"/>
  <c r="A1603" i="27"/>
  <c r="A1519" i="22" s="1"/>
  <c r="A1605" i="27"/>
  <c r="A1521" i="22"/>
  <c r="A1607" i="27"/>
  <c r="A1523" i="22"/>
  <c r="A1609" i="27"/>
  <c r="A1525" i="22" s="1"/>
  <c r="A1611" i="27"/>
  <c r="A1527" i="22" s="1"/>
  <c r="A1613" i="27"/>
  <c r="A1529" i="22"/>
  <c r="A1615" i="27"/>
  <c r="A1531" i="22" s="1"/>
  <c r="A1617" i="27"/>
  <c r="A1533" i="22" s="1"/>
  <c r="A1619" i="27"/>
  <c r="A1535" i="22"/>
  <c r="A1621" i="27"/>
  <c r="A1537" i="22" s="1"/>
  <c r="A1623" i="27"/>
  <c r="A1539" i="22"/>
  <c r="A1625" i="27"/>
  <c r="A1541" i="22"/>
  <c r="A1627" i="27"/>
  <c r="A1543" i="22" s="1"/>
  <c r="A1629" i="27"/>
  <c r="A1545" i="22"/>
  <c r="A1631" i="27"/>
  <c r="A1547" i="22" s="1"/>
  <c r="A1633" i="27"/>
  <c r="A1549" i="22" s="1"/>
  <c r="A1635" i="27"/>
  <c r="A1551" i="22" s="1"/>
  <c r="A1637" i="27"/>
  <c r="A1553" i="22" s="1"/>
  <c r="A1639" i="27"/>
  <c r="A1555" i="22"/>
  <c r="A1641" i="27"/>
  <c r="A1557" i="22" s="1"/>
  <c r="A1643" i="27"/>
  <c r="A1559" i="22" s="1"/>
  <c r="A1645" i="27"/>
  <c r="A1561" i="22"/>
  <c r="A1647" i="27"/>
  <c r="A1563" i="22" s="1"/>
  <c r="A1649" i="27"/>
  <c r="A1565" i="22" s="1"/>
  <c r="A1651" i="27"/>
  <c r="A1567" i="22" s="1"/>
  <c r="A1653" i="27"/>
  <c r="A1569" i="22"/>
  <c r="A1655" i="27"/>
  <c r="A1571" i="22"/>
  <c r="A1657" i="27"/>
  <c r="A1573" i="22"/>
  <c r="A1659" i="27"/>
  <c r="A1575" i="22" s="1"/>
  <c r="A1661" i="27"/>
  <c r="A1577" i="22"/>
  <c r="A1663" i="27"/>
  <c r="A1579" i="22" s="1"/>
  <c r="A1665" i="27"/>
  <c r="A1581" i="22" s="1"/>
  <c r="A1667" i="27"/>
  <c r="A1583" i="22"/>
  <c r="A1669" i="27"/>
  <c r="A1585" i="22" s="1"/>
  <c r="A1671" i="27"/>
  <c r="A1587" i="22"/>
  <c r="A1673" i="27"/>
  <c r="A1589" i="22" s="1"/>
  <c r="A1675" i="27"/>
  <c r="A1591" i="22" s="1"/>
  <c r="A1677" i="27"/>
  <c r="A1593" i="22"/>
  <c r="A1679" i="27"/>
  <c r="A1595" i="22" s="1"/>
  <c r="A1681" i="27"/>
  <c r="A1597" i="22" s="1"/>
  <c r="A1683" i="27"/>
  <c r="A1599" i="22" s="1"/>
  <c r="A1685" i="27"/>
  <c r="A1601" i="22"/>
  <c r="A1687" i="27"/>
  <c r="A1603" i="22"/>
  <c r="A1689" i="27"/>
  <c r="A1605" i="22" s="1"/>
  <c r="A1691" i="27"/>
  <c r="A1607" i="22" s="1"/>
  <c r="A1693" i="27"/>
  <c r="A1609" i="22"/>
  <c r="A1695" i="27"/>
  <c r="A1611" i="22" s="1"/>
  <c r="A1697" i="27"/>
  <c r="A1613" i="22" s="1"/>
  <c r="A1699" i="27"/>
  <c r="A1615" i="22" s="1"/>
  <c r="A1701" i="27"/>
  <c r="A1617" i="22" s="1"/>
  <c r="A1703" i="27"/>
  <c r="A1619" i="22"/>
  <c r="A1705" i="27"/>
  <c r="A1621" i="22" s="1"/>
  <c r="A1707" i="27"/>
  <c r="A1623" i="22" s="1"/>
  <c r="A1709" i="27"/>
  <c r="A1625" i="22"/>
  <c r="A1711" i="27"/>
  <c r="A1627" i="22" s="1"/>
  <c r="A1713" i="27"/>
  <c r="A1629" i="22" s="1"/>
  <c r="A1715" i="27"/>
  <c r="A1631" i="22"/>
  <c r="A1717" i="27"/>
  <c r="A1633" i="22"/>
  <c r="A1719" i="27"/>
  <c r="A1635" i="22"/>
  <c r="A1721" i="27"/>
  <c r="A1637" i="22" s="1"/>
  <c r="A1723" i="27"/>
  <c r="A1639" i="22" s="1"/>
  <c r="A1725" i="27"/>
  <c r="A1641" i="22"/>
  <c r="A1727" i="27"/>
  <c r="A1643" i="22" s="1"/>
  <c r="B149" i="27"/>
  <c r="B65" i="22" s="1"/>
  <c r="M65" i="22" s="1"/>
  <c r="P65" i="22" s="1"/>
  <c r="B257" i="27"/>
  <c r="B173" i="22" s="1"/>
  <c r="M173" i="22" s="1"/>
  <c r="P173" i="22" s="1"/>
  <c r="B289" i="27"/>
  <c r="B205" i="22"/>
  <c r="M205" i="22" s="1"/>
  <c r="P205" i="22" s="1"/>
  <c r="B321" i="27"/>
  <c r="B237" i="22"/>
  <c r="M237" i="22"/>
  <c r="P237" i="22" s="1"/>
  <c r="B353" i="27"/>
  <c r="B269" i="22" s="1"/>
  <c r="M269" i="22"/>
  <c r="P269" i="22" s="1"/>
  <c r="A380" i="27"/>
  <c r="A296" i="22" s="1"/>
  <c r="A388" i="27"/>
  <c r="A304" i="22"/>
  <c r="A396" i="27"/>
  <c r="A312" i="22" s="1"/>
  <c r="A404" i="27"/>
  <c r="A320" i="22" s="1"/>
  <c r="A412" i="27"/>
  <c r="A328" i="22"/>
  <c r="A420" i="27"/>
  <c r="A336" i="22" s="1"/>
  <c r="A428" i="27"/>
  <c r="A344" i="22" s="1"/>
  <c r="A436" i="27"/>
  <c r="A352" i="22" s="1"/>
  <c r="A444" i="27"/>
  <c r="A360" i="22"/>
  <c r="A452" i="27"/>
  <c r="A368" i="22"/>
  <c r="A460" i="27"/>
  <c r="A376" i="22" s="1"/>
  <c r="A468" i="27"/>
  <c r="A384" i="22" s="1"/>
  <c r="A476" i="27"/>
  <c r="A392" i="22"/>
  <c r="A484" i="27"/>
  <c r="A400" i="22" s="1"/>
  <c r="A492" i="27"/>
  <c r="A408" i="22" s="1"/>
  <c r="A500" i="27"/>
  <c r="A416" i="22" s="1"/>
  <c r="A508" i="27"/>
  <c r="A424" i="22" s="1"/>
  <c r="A516" i="27"/>
  <c r="A432" i="22"/>
  <c r="A524" i="27"/>
  <c r="A440" i="22" s="1"/>
  <c r="A532" i="27"/>
  <c r="A448" i="22" s="1"/>
  <c r="A540" i="27"/>
  <c r="A456" i="22"/>
  <c r="A548" i="27"/>
  <c r="A464" i="22" s="1"/>
  <c r="A556" i="27"/>
  <c r="A472" i="22" s="1"/>
  <c r="A564" i="27"/>
  <c r="A480" i="22"/>
  <c r="A572" i="27"/>
  <c r="A488" i="22"/>
  <c r="A1379" i="27"/>
  <c r="A1295" i="22"/>
  <c r="A1387" i="27"/>
  <c r="A1303" i="22" s="1"/>
  <c r="A1395" i="27"/>
  <c r="A1311" i="22" s="1"/>
  <c r="A1403" i="27"/>
  <c r="A1319" i="22"/>
  <c r="A1411" i="27"/>
  <c r="A1327" i="22" s="1"/>
  <c r="A1419" i="27"/>
  <c r="A1335" i="22" s="1"/>
  <c r="A1427" i="27"/>
  <c r="A1343" i="22"/>
  <c r="A1435" i="27"/>
  <c r="A1351" i="22" s="1"/>
  <c r="A1443" i="27"/>
  <c r="A1359" i="22"/>
  <c r="A1451" i="27"/>
  <c r="A1367" i="22" s="1"/>
  <c r="A1459" i="27"/>
  <c r="A1375" i="22" s="1"/>
  <c r="A1467" i="27"/>
  <c r="A1383" i="22"/>
  <c r="B1472" i="27"/>
  <c r="B1388" i="22" s="1"/>
  <c r="M1388" i="22" s="1"/>
  <c r="P1388" i="22" s="1"/>
  <c r="B1475" i="27"/>
  <c r="B1391" i="22" s="1"/>
  <c r="M1391" i="22" s="1"/>
  <c r="P1391" i="22" s="1"/>
  <c r="B1477" i="27"/>
  <c r="B1393" i="22"/>
  <c r="M1393" i="22"/>
  <c r="P1393" i="22" s="1"/>
  <c r="B1479" i="27"/>
  <c r="B1395" i="22" s="1"/>
  <c r="M1395" i="22" s="1"/>
  <c r="P1395" i="22" s="1"/>
  <c r="B1481" i="27"/>
  <c r="B1397" i="22" s="1"/>
  <c r="M1397" i="22" s="1"/>
  <c r="P1397" i="22" s="1"/>
  <c r="B1483" i="27"/>
  <c r="B1399" i="22" s="1"/>
  <c r="M1399" i="22" s="1"/>
  <c r="P1399" i="22" s="1"/>
  <c r="B1485" i="27"/>
  <c r="B1401" i="22"/>
  <c r="M1401" i="22" s="1"/>
  <c r="P1401" i="22" s="1"/>
  <c r="B1487" i="27"/>
  <c r="B1403" i="22" s="1"/>
  <c r="M1403" i="22" s="1"/>
  <c r="P1403" i="22" s="1"/>
  <c r="B1489" i="27"/>
  <c r="B1405" i="22" s="1"/>
  <c r="M1405" i="22" s="1"/>
  <c r="P1405" i="22" s="1"/>
  <c r="B1491" i="27"/>
  <c r="B1407" i="22" s="1"/>
  <c r="M1407" i="22" s="1"/>
  <c r="P1407" i="22" s="1"/>
  <c r="B1493" i="27"/>
  <c r="B1409" i="22"/>
  <c r="M1409" i="22" s="1"/>
  <c r="P1409" i="22" s="1"/>
  <c r="B1495" i="27"/>
  <c r="B1411" i="22" s="1"/>
  <c r="M1411" i="22" s="1"/>
  <c r="P1411" i="22"/>
  <c r="B1497" i="27"/>
  <c r="B1413" i="22" s="1"/>
  <c r="M1413" i="22" s="1"/>
  <c r="P1413" i="22" s="1"/>
  <c r="B1499" i="27"/>
  <c r="B1415" i="22"/>
  <c r="M1415" i="22" s="1"/>
  <c r="P1415" i="22" s="1"/>
  <c r="B1501" i="27"/>
  <c r="B1417" i="22"/>
  <c r="M1417" i="22" s="1"/>
  <c r="P1417" i="22" s="1"/>
  <c r="B1503" i="27"/>
  <c r="B1419" i="22" s="1"/>
  <c r="M1419" i="22" s="1"/>
  <c r="P1419" i="22"/>
  <c r="B1505" i="27"/>
  <c r="B1421" i="22" s="1"/>
  <c r="M1421" i="22" s="1"/>
  <c r="P1421" i="22" s="1"/>
  <c r="B1507" i="27"/>
  <c r="B1423" i="22" s="1"/>
  <c r="M1423" i="22" s="1"/>
  <c r="P1423" i="22" s="1"/>
  <c r="B1509" i="27"/>
  <c r="B1425" i="22"/>
  <c r="M1425" i="22"/>
  <c r="P1425" i="22" s="1"/>
  <c r="B1511" i="27"/>
  <c r="B1427" i="22" s="1"/>
  <c r="M1427" i="22" s="1"/>
  <c r="P1427" i="22"/>
  <c r="B1513" i="27"/>
  <c r="B1429" i="22" s="1"/>
  <c r="M1429" i="22" s="1"/>
  <c r="P1429" i="22" s="1"/>
  <c r="B1515" i="27"/>
  <c r="B1431" i="22"/>
  <c r="M1431" i="22" s="1"/>
  <c r="P1431" i="22" s="1"/>
  <c r="B1517" i="27"/>
  <c r="B1433" i="22"/>
  <c r="M1433" i="22" s="1"/>
  <c r="P1433" i="22" s="1"/>
  <c r="B1519" i="27"/>
  <c r="B1435" i="22" s="1"/>
  <c r="M1435" i="22" s="1"/>
  <c r="P1435" i="22"/>
  <c r="B1521" i="27"/>
  <c r="B1437" i="22" s="1"/>
  <c r="M1437" i="22" s="1"/>
  <c r="P1437" i="22" s="1"/>
  <c r="B1523" i="27"/>
  <c r="B1439" i="22" s="1"/>
  <c r="M1439" i="22" s="1"/>
  <c r="P1439" i="22" s="1"/>
  <c r="B1525" i="27"/>
  <c r="B1441" i="22"/>
  <c r="M1441" i="22"/>
  <c r="P1441" i="22" s="1"/>
  <c r="B1527" i="27"/>
  <c r="B1443" i="22" s="1"/>
  <c r="M1443" i="22" s="1"/>
  <c r="P1443" i="22" s="1"/>
  <c r="B1529" i="27"/>
  <c r="B1445" i="22" s="1"/>
  <c r="M1445" i="22" s="1"/>
  <c r="P1445" i="22" s="1"/>
  <c r="B1531" i="27"/>
  <c r="B1447" i="22" s="1"/>
  <c r="M1447" i="22" s="1"/>
  <c r="P1447" i="22" s="1"/>
  <c r="B1533" i="27"/>
  <c r="B1449" i="22"/>
  <c r="M1449" i="22" s="1"/>
  <c r="P1449" i="22" s="1"/>
  <c r="B1535" i="27"/>
  <c r="B1451" i="22" s="1"/>
  <c r="M1451" i="22" s="1"/>
  <c r="P1451" i="22"/>
  <c r="B1537" i="27"/>
  <c r="B1453" i="22" s="1"/>
  <c r="M1453" i="22" s="1"/>
  <c r="P1453" i="22" s="1"/>
  <c r="B1539" i="27"/>
  <c r="B1455" i="22" s="1"/>
  <c r="M1455" i="22" s="1"/>
  <c r="P1455" i="22" s="1"/>
  <c r="B1541" i="27"/>
  <c r="B1457" i="22"/>
  <c r="M1457" i="22" s="1"/>
  <c r="P1457" i="22" s="1"/>
  <c r="B1543" i="27"/>
  <c r="B1459" i="22" s="1"/>
  <c r="M1459" i="22" s="1"/>
  <c r="P1459" i="22" s="1"/>
  <c r="B1545" i="27"/>
  <c r="B1461" i="22" s="1"/>
  <c r="M1461" i="22" s="1"/>
  <c r="P1461" i="22" s="1"/>
  <c r="B1547" i="27"/>
  <c r="B1463" i="22" s="1"/>
  <c r="M1463" i="22" s="1"/>
  <c r="P1463" i="22" s="1"/>
  <c r="B1549" i="27"/>
  <c r="B1465" i="22"/>
  <c r="M1465" i="22" s="1"/>
  <c r="P1465" i="22" s="1"/>
  <c r="B1551" i="27"/>
  <c r="B1467" i="22" s="1"/>
  <c r="M1467" i="22" s="1"/>
  <c r="P1467" i="22" s="1"/>
  <c r="B1553" i="27"/>
  <c r="B1469" i="22" s="1"/>
  <c r="M1469" i="22" s="1"/>
  <c r="P1469" i="22" s="1"/>
  <c r="B1555" i="27"/>
  <c r="B1471" i="22"/>
  <c r="M1471" i="22"/>
  <c r="P1471" i="22" s="1"/>
  <c r="B1557" i="27"/>
  <c r="B1473" i="22"/>
  <c r="M1473" i="22" s="1"/>
  <c r="P1473" i="22" s="1"/>
  <c r="B1559" i="27"/>
  <c r="B1475" i="22" s="1"/>
  <c r="M1475" i="22" s="1"/>
  <c r="P1475" i="22" s="1"/>
  <c r="B1561" i="27"/>
  <c r="B1477" i="22" s="1"/>
  <c r="M1477" i="22" s="1"/>
  <c r="P1477" i="22" s="1"/>
  <c r="B1563" i="27"/>
  <c r="B1479" i="22"/>
  <c r="M1479" i="22" s="1"/>
  <c r="P1479" i="22" s="1"/>
  <c r="B1565" i="27"/>
  <c r="B1481" i="22"/>
  <c r="M1481" i="22"/>
  <c r="P1481" i="22"/>
  <c r="B1567" i="27"/>
  <c r="B1483" i="22" s="1"/>
  <c r="M1483" i="22" s="1"/>
  <c r="P1483" i="22"/>
  <c r="B1569" i="27"/>
  <c r="B1485" i="22" s="1"/>
  <c r="M1485" i="22" s="1"/>
  <c r="P1485" i="22" s="1"/>
  <c r="B1571" i="27"/>
  <c r="B1487" i="22"/>
  <c r="M1487" i="22"/>
  <c r="P1487" i="22" s="1"/>
  <c r="B1573" i="27"/>
  <c r="B1489" i="22"/>
  <c r="M1489" i="22"/>
  <c r="P1489" i="22" s="1"/>
  <c r="B1575" i="27"/>
  <c r="B1491" i="22" s="1"/>
  <c r="M1491" i="22" s="1"/>
  <c r="P1491" i="22" s="1"/>
  <c r="B1577" i="27"/>
  <c r="B1493" i="22" s="1"/>
  <c r="M1493" i="22" s="1"/>
  <c r="P1493" i="22" s="1"/>
  <c r="B1579" i="27"/>
  <c r="B1495" i="22"/>
  <c r="M1495" i="22" s="1"/>
  <c r="P1495" i="22" s="1"/>
  <c r="B1581" i="27"/>
  <c r="B1497" i="22"/>
  <c r="M1497" i="22" s="1"/>
  <c r="P1497" i="22" s="1"/>
  <c r="B1583" i="27"/>
  <c r="B1499" i="22" s="1"/>
  <c r="M1499" i="22" s="1"/>
  <c r="P1499" i="22"/>
  <c r="B1585" i="27"/>
  <c r="B1501" i="22" s="1"/>
  <c r="M1501" i="22" s="1"/>
  <c r="P1501" i="22" s="1"/>
  <c r="B1587" i="27"/>
  <c r="B1503" i="22" s="1"/>
  <c r="M1503" i="22" s="1"/>
  <c r="P1503" i="22" s="1"/>
  <c r="B1589" i="27"/>
  <c r="B1505" i="22"/>
  <c r="M1505" i="22"/>
  <c r="P1505" i="22" s="1"/>
  <c r="B1591" i="27"/>
  <c r="B1507" i="22" s="1"/>
  <c r="M1507" i="22" s="1"/>
  <c r="P1507" i="22" s="1"/>
  <c r="B1593" i="27"/>
  <c r="B1509" i="22" s="1"/>
  <c r="M1509" i="22" s="1"/>
  <c r="P1509" i="22" s="1"/>
  <c r="B1595" i="27"/>
  <c r="B1511" i="22"/>
  <c r="M1511" i="22" s="1"/>
  <c r="P1511" i="22" s="1"/>
  <c r="B1597" i="27"/>
  <c r="B1513" i="22"/>
  <c r="M1513" i="22" s="1"/>
  <c r="P1513" i="22" s="1"/>
  <c r="B1599" i="27"/>
  <c r="B1515" i="22" s="1"/>
  <c r="M1515" i="22" s="1"/>
  <c r="P1515" i="22" s="1"/>
  <c r="B1601" i="27"/>
  <c r="B1517" i="22" s="1"/>
  <c r="M1517" i="22" s="1"/>
  <c r="P1517" i="22" s="1"/>
  <c r="B1603" i="27"/>
  <c r="B1519" i="22" s="1"/>
  <c r="M1519" i="22" s="1"/>
  <c r="P1519" i="22" s="1"/>
  <c r="B1605" i="27"/>
  <c r="B1521" i="22"/>
  <c r="M1521" i="22"/>
  <c r="P1521" i="22" s="1"/>
  <c r="B1607" i="27"/>
  <c r="B1523" i="22" s="1"/>
  <c r="M1523" i="22" s="1"/>
  <c r="P1523" i="22" s="1"/>
  <c r="B1609" i="27"/>
  <c r="B1525" i="22" s="1"/>
  <c r="M1525" i="22" s="1"/>
  <c r="P1525" i="22" s="1"/>
  <c r="B1611" i="27"/>
  <c r="B1527" i="22" s="1"/>
  <c r="M1527" i="22" s="1"/>
  <c r="P1527" i="22" s="1"/>
  <c r="B1613" i="27"/>
  <c r="B1529" i="22"/>
  <c r="M1529" i="22" s="1"/>
  <c r="P1529" i="22" s="1"/>
  <c r="B1615" i="27"/>
  <c r="B1531" i="22" s="1"/>
  <c r="M1531" i="22" s="1"/>
  <c r="P1531" i="22" s="1"/>
  <c r="B1617" i="27"/>
  <c r="B1533" i="22" s="1"/>
  <c r="M1533" i="22" s="1"/>
  <c r="P1533" i="22" s="1"/>
  <c r="B1619" i="27"/>
  <c r="B1535" i="22" s="1"/>
  <c r="M1535" i="22" s="1"/>
  <c r="P1535" i="22" s="1"/>
  <c r="B1621" i="27"/>
  <c r="B1537" i="22"/>
  <c r="M1537" i="22" s="1"/>
  <c r="P1537" i="22" s="1"/>
  <c r="B1623" i="27"/>
  <c r="B1539" i="22" s="1"/>
  <c r="M1539" i="22" s="1"/>
  <c r="P1539" i="22"/>
  <c r="B1625" i="27"/>
  <c r="B1541" i="22" s="1"/>
  <c r="M1541" i="22" s="1"/>
  <c r="P1541" i="22" s="1"/>
  <c r="B1627" i="27"/>
  <c r="B1543" i="22"/>
  <c r="M1543" i="22" s="1"/>
  <c r="P1543" i="22" s="1"/>
  <c r="B1629" i="27"/>
  <c r="B1545" i="22"/>
  <c r="M1545" i="22" s="1"/>
  <c r="P1545" i="22" s="1"/>
  <c r="B1631" i="27"/>
  <c r="B1547" i="22" s="1"/>
  <c r="M1547" i="22" s="1"/>
  <c r="P1547" i="22"/>
  <c r="B1633" i="27"/>
  <c r="B1549" i="22" s="1"/>
  <c r="M1549" i="22" s="1"/>
  <c r="P1549" i="22" s="1"/>
  <c r="B1635" i="27"/>
  <c r="B1551" i="22" s="1"/>
  <c r="M1551" i="22" s="1"/>
  <c r="P1551" i="22" s="1"/>
  <c r="B1637" i="27"/>
  <c r="B1553" i="22"/>
  <c r="M1553" i="22"/>
  <c r="P1553" i="22" s="1"/>
  <c r="B1639" i="27"/>
  <c r="B1555" i="22" s="1"/>
  <c r="M1555" i="22" s="1"/>
  <c r="P1555" i="22"/>
  <c r="B1641" i="27"/>
  <c r="B1557" i="22" s="1"/>
  <c r="M1557" i="22" s="1"/>
  <c r="P1557" i="22" s="1"/>
  <c r="B1643" i="27"/>
  <c r="B1559" i="22"/>
  <c r="M1559" i="22" s="1"/>
  <c r="P1559" i="22" s="1"/>
  <c r="B1645" i="27"/>
  <c r="B1561" i="22"/>
  <c r="M1561" i="22" s="1"/>
  <c r="P1561" i="22" s="1"/>
  <c r="B1647" i="27"/>
  <c r="B1563" i="22" s="1"/>
  <c r="M1563" i="22" s="1"/>
  <c r="P1563" i="22"/>
  <c r="B1649" i="27"/>
  <c r="B1565" i="22" s="1"/>
  <c r="M1565" i="22" s="1"/>
  <c r="P1565" i="22" s="1"/>
  <c r="B1651" i="27"/>
  <c r="B1567" i="22" s="1"/>
  <c r="M1567" i="22" s="1"/>
  <c r="P1567" i="22" s="1"/>
  <c r="B1653" i="27"/>
  <c r="B1569" i="22"/>
  <c r="M1569" i="22"/>
  <c r="P1569" i="22" s="1"/>
  <c r="B1655" i="27"/>
  <c r="B1571" i="22" s="1"/>
  <c r="M1571" i="22" s="1"/>
  <c r="P1571" i="22" s="1"/>
  <c r="B1657" i="27"/>
  <c r="B1573" i="22" s="1"/>
  <c r="M1573" i="22" s="1"/>
  <c r="P1573" i="22" s="1"/>
  <c r="B1659" i="27"/>
  <c r="B1575" i="22" s="1"/>
  <c r="M1575" i="22" s="1"/>
  <c r="P1575" i="22" s="1"/>
  <c r="B1661" i="27"/>
  <c r="B1577" i="22"/>
  <c r="M1577" i="22" s="1"/>
  <c r="P1577" i="22" s="1"/>
  <c r="B1663" i="27"/>
  <c r="B1579" i="22" s="1"/>
  <c r="M1579" i="22" s="1"/>
  <c r="P1579" i="22"/>
  <c r="B1665" i="27"/>
  <c r="B1581" i="22" s="1"/>
  <c r="M1581" i="22" s="1"/>
  <c r="P1581" i="22" s="1"/>
  <c r="B1667" i="27"/>
  <c r="B1583" i="22" s="1"/>
  <c r="M1583" i="22" s="1"/>
  <c r="P1583" i="22" s="1"/>
  <c r="B1669" i="27"/>
  <c r="B1585" i="22"/>
  <c r="M1585" i="22" s="1"/>
  <c r="P1585" i="22" s="1"/>
  <c r="B1671" i="27"/>
  <c r="B1587" i="22" s="1"/>
  <c r="M1587" i="22" s="1"/>
  <c r="P1587" i="22"/>
  <c r="B1673" i="27"/>
  <c r="B1589" i="22" s="1"/>
  <c r="M1589" i="22" s="1"/>
  <c r="P1589" i="22" s="1"/>
  <c r="B1675" i="27"/>
  <c r="B1591" i="22" s="1"/>
  <c r="M1591" i="22" s="1"/>
  <c r="P1591" i="22" s="1"/>
  <c r="B1677" i="27"/>
  <c r="B1593" i="22"/>
  <c r="M1593" i="22" s="1"/>
  <c r="P1593" i="22" s="1"/>
  <c r="B1679" i="27"/>
  <c r="B1595" i="22" s="1"/>
  <c r="M1595" i="22" s="1"/>
  <c r="P1595" i="22" s="1"/>
  <c r="B1681" i="27"/>
  <c r="B1597" i="22" s="1"/>
  <c r="M1597" i="22" s="1"/>
  <c r="P1597" i="22" s="1"/>
  <c r="B181" i="27"/>
  <c r="B97" i="22"/>
  <c r="M97" i="22"/>
  <c r="P97" i="22"/>
  <c r="B265" i="27"/>
  <c r="B181" i="22"/>
  <c r="M181" i="22" s="1"/>
  <c r="P181" i="22" s="1"/>
  <c r="B297" i="27"/>
  <c r="B213" i="22" s="1"/>
  <c r="M213" i="22" s="1"/>
  <c r="P213" i="22" s="1"/>
  <c r="B329" i="27"/>
  <c r="B245" i="22" s="1"/>
  <c r="M245" i="22" s="1"/>
  <c r="P245" i="22" s="1"/>
  <c r="B361" i="27"/>
  <c r="B277" i="22"/>
  <c r="M277" i="22" s="1"/>
  <c r="P277" i="22" s="1"/>
  <c r="A382" i="27"/>
  <c r="A298" i="22"/>
  <c r="A390" i="27"/>
  <c r="A306" i="22"/>
  <c r="A398" i="27"/>
  <c r="A314" i="22" s="1"/>
  <c r="A406" i="27"/>
  <c r="A322" i="22"/>
  <c r="A414" i="27"/>
  <c r="A330" i="22" s="1"/>
  <c r="A422" i="27"/>
  <c r="A338" i="22" s="1"/>
  <c r="A430" i="27"/>
  <c r="A346" i="22" s="1"/>
  <c r="A438" i="27"/>
  <c r="A354" i="22" s="1"/>
  <c r="A446" i="27"/>
  <c r="A362" i="22"/>
  <c r="A454" i="27"/>
  <c r="A370" i="22" s="1"/>
  <c r="A462" i="27"/>
  <c r="A378" i="22" s="1"/>
  <c r="A470" i="27"/>
  <c r="A386" i="22"/>
  <c r="A478" i="27"/>
  <c r="A394" i="22" s="1"/>
  <c r="A486" i="27"/>
  <c r="A402" i="22" s="1"/>
  <c r="A494" i="27"/>
  <c r="A410" i="22" s="1"/>
  <c r="A502" i="27"/>
  <c r="A418" i="22"/>
  <c r="A510" i="27"/>
  <c r="A426" i="22"/>
  <c r="A518" i="27"/>
  <c r="A434" i="22"/>
  <c r="A526" i="27"/>
  <c r="A442" i="22" s="1"/>
  <c r="A534" i="27"/>
  <c r="A450" i="22"/>
  <c r="A542" i="27"/>
  <c r="A458" i="22" s="1"/>
  <c r="A550" i="27"/>
  <c r="A466" i="22" s="1"/>
  <c r="A558" i="27"/>
  <c r="A474" i="22"/>
  <c r="A566" i="27"/>
  <c r="A482" i="22" s="1"/>
  <c r="A574" i="27"/>
  <c r="A490" i="22"/>
  <c r="A1381" i="27"/>
  <c r="A1297" i="22" s="1"/>
  <c r="A1389" i="27"/>
  <c r="A1305" i="22" s="1"/>
  <c r="A1397" i="27"/>
  <c r="A1313" i="22"/>
  <c r="A1405" i="27"/>
  <c r="A1321" i="22" s="1"/>
  <c r="A1413" i="27"/>
  <c r="A1329" i="22" s="1"/>
  <c r="A1421" i="27"/>
  <c r="A1337" i="22" s="1"/>
  <c r="A1429" i="27"/>
  <c r="A1345" i="22"/>
  <c r="A1437" i="27"/>
  <c r="A1353" i="22"/>
  <c r="A1445" i="27"/>
  <c r="A1361" i="22" s="1"/>
  <c r="A1453" i="27"/>
  <c r="A1369" i="22" s="1"/>
  <c r="A1461" i="27"/>
  <c r="A1377" i="22"/>
  <c r="A1469" i="27"/>
  <c r="A1385" i="22" s="1"/>
  <c r="A1473" i="27"/>
  <c r="A1389" i="22" s="1"/>
  <c r="A1476" i="27"/>
  <c r="A1392" i="22" s="1"/>
  <c r="A1478" i="27"/>
  <c r="A1394" i="22" s="1"/>
  <c r="A1480" i="27"/>
  <c r="A1396" i="22"/>
  <c r="A1482" i="27"/>
  <c r="A1398" i="22"/>
  <c r="A1484" i="27"/>
  <c r="A1400" i="22" s="1"/>
  <c r="A1486" i="27"/>
  <c r="A1402" i="22"/>
  <c r="A1488" i="27"/>
  <c r="A1404" i="22" s="1"/>
  <c r="A1490" i="27"/>
  <c r="A1406" i="22" s="1"/>
  <c r="A1492" i="27"/>
  <c r="A1408" i="22"/>
  <c r="A1494" i="27"/>
  <c r="A1410" i="22"/>
  <c r="A1496" i="27"/>
  <c r="A1412" i="22"/>
  <c r="A1498" i="27"/>
  <c r="A1414" i="22" s="1"/>
  <c r="A1500" i="27"/>
  <c r="A1416" i="22" s="1"/>
  <c r="A1502" i="27"/>
  <c r="A1418" i="22"/>
  <c r="A1504" i="27"/>
  <c r="A1420" i="22" s="1"/>
  <c r="A1506" i="27"/>
  <c r="A1422" i="22" s="1"/>
  <c r="A1508" i="27"/>
  <c r="A1424" i="22"/>
  <c r="A1510" i="27"/>
  <c r="A1426" i="22" s="1"/>
  <c r="A1512" i="27"/>
  <c r="A1428" i="22"/>
  <c r="A1514" i="27"/>
  <c r="A1430" i="22" s="1"/>
  <c r="A1516" i="27"/>
  <c r="A1432" i="22" s="1"/>
  <c r="A1518" i="27"/>
  <c r="A1434" i="22"/>
  <c r="A1520" i="27"/>
  <c r="A1436" i="22" s="1"/>
  <c r="A1522" i="27"/>
  <c r="A1438" i="22" s="1"/>
  <c r="A1524" i="27"/>
  <c r="A1440" i="22"/>
  <c r="A1526" i="27"/>
  <c r="A1442" i="22" s="1"/>
  <c r="A1528" i="27"/>
  <c r="A1444" i="22"/>
  <c r="A1530" i="27"/>
  <c r="A1446" i="22"/>
  <c r="A1532" i="27"/>
  <c r="A1448" i="22" s="1"/>
  <c r="A1534" i="27"/>
  <c r="A1450" i="22"/>
  <c r="A1536" i="27"/>
  <c r="A1452" i="22" s="1"/>
  <c r="A1538" i="27"/>
  <c r="A1454" i="22" s="1"/>
  <c r="A1540" i="27"/>
  <c r="A1456" i="22"/>
  <c r="A1542" i="27"/>
  <c r="A1458" i="22"/>
  <c r="A1544" i="27"/>
  <c r="A1460" i="22"/>
  <c r="A1546" i="27"/>
  <c r="A1462" i="22"/>
  <c r="A1548" i="27"/>
  <c r="A1464" i="22" s="1"/>
  <c r="A1550" i="27"/>
  <c r="A1466" i="22"/>
  <c r="A1552" i="27"/>
  <c r="A1468" i="22" s="1"/>
  <c r="A1554" i="27"/>
  <c r="A1470" i="22" s="1"/>
  <c r="A1556" i="27"/>
  <c r="A1472" i="22" s="1"/>
  <c r="A1558" i="27"/>
  <c r="A1474" i="22" s="1"/>
  <c r="A1560" i="27"/>
  <c r="A1476" i="22"/>
  <c r="A1562" i="27"/>
  <c r="A1478" i="22"/>
  <c r="A1564" i="27"/>
  <c r="A1480" i="22" s="1"/>
  <c r="A1566" i="27"/>
  <c r="A1482" i="22"/>
  <c r="A1568" i="27"/>
  <c r="A1484" i="22" s="1"/>
  <c r="A1570" i="27"/>
  <c r="A1486" i="22" s="1"/>
  <c r="A1572" i="27"/>
  <c r="A1488" i="22" s="1"/>
  <c r="A1574" i="27"/>
  <c r="A1490" i="22" s="1"/>
  <c r="A1576" i="27"/>
  <c r="A1492" i="22"/>
  <c r="A1578" i="27"/>
  <c r="A1494" i="22"/>
  <c r="A1580" i="27"/>
  <c r="A1496" i="22" s="1"/>
  <c r="A1582" i="27"/>
  <c r="A1498" i="22"/>
  <c r="A1584" i="27"/>
  <c r="A1500" i="22" s="1"/>
  <c r="A1586" i="27"/>
  <c r="A1502" i="22" s="1"/>
  <c r="A1588" i="27"/>
  <c r="A1504" i="22"/>
  <c r="A1590" i="27"/>
  <c r="A1506" i="22"/>
  <c r="A1592" i="27"/>
  <c r="A1508" i="22"/>
  <c r="A1594" i="27"/>
  <c r="A1510" i="22" s="1"/>
  <c r="A1596" i="27"/>
  <c r="A1512" i="22" s="1"/>
  <c r="A1598" i="27"/>
  <c r="A1514" i="22"/>
  <c r="A1600" i="27"/>
  <c r="A1516" i="22" s="1"/>
  <c r="A1602" i="27"/>
  <c r="A1518" i="22" s="1"/>
  <c r="A1604" i="27"/>
  <c r="A1520" i="22" s="1"/>
  <c r="A1606" i="27"/>
  <c r="A1522" i="22"/>
  <c r="A1608" i="27"/>
  <c r="A1524" i="22"/>
  <c r="A1610" i="27"/>
  <c r="A1526" i="22" s="1"/>
  <c r="A1612" i="27"/>
  <c r="A1528" i="22" s="1"/>
  <c r="A1614" i="27"/>
  <c r="A1530" i="22"/>
  <c r="A1616" i="27"/>
  <c r="A1532" i="22" s="1"/>
  <c r="A1618" i="27"/>
  <c r="A1534" i="22" s="1"/>
  <c r="A1620" i="27"/>
  <c r="A1536" i="22"/>
  <c r="A1622" i="27"/>
  <c r="A1538" i="22"/>
  <c r="A1624" i="27"/>
  <c r="A1540" i="22"/>
  <c r="A1626" i="27"/>
  <c r="A1542" i="22"/>
  <c r="A1628" i="27"/>
  <c r="A1544" i="22" s="1"/>
  <c r="A1630" i="27"/>
  <c r="A1546" i="22"/>
  <c r="A1632" i="27"/>
  <c r="A1548" i="22" s="1"/>
  <c r="A1634" i="27"/>
  <c r="A1550" i="22" s="1"/>
  <c r="A1636" i="27"/>
  <c r="A1552" i="22" s="1"/>
  <c r="A1638" i="27"/>
  <c r="A1554" i="22"/>
  <c r="A1640" i="27"/>
  <c r="A1556" i="22"/>
  <c r="A1642" i="27"/>
  <c r="A1558" i="22" s="1"/>
  <c r="A1644" i="27"/>
  <c r="A1560" i="22" s="1"/>
  <c r="A1646" i="27"/>
  <c r="A1562" i="22"/>
  <c r="A1648" i="27"/>
  <c r="A1564" i="22" s="1"/>
  <c r="A1650" i="27"/>
  <c r="A1566" i="22" s="1"/>
  <c r="A1652" i="27"/>
  <c r="A1568" i="22"/>
  <c r="A1654" i="27"/>
  <c r="A1570" i="22" s="1"/>
  <c r="A1656" i="27"/>
  <c r="A1572" i="22"/>
  <c r="A1658" i="27"/>
  <c r="A1574" i="22"/>
  <c r="A1660" i="27"/>
  <c r="A1576" i="22" s="1"/>
  <c r="A1662" i="27"/>
  <c r="A1578" i="22"/>
  <c r="A1664" i="27"/>
  <c r="A1580" i="22" s="1"/>
  <c r="A1666" i="27"/>
  <c r="A1582" i="22" s="1"/>
  <c r="A1668" i="27"/>
  <c r="A1584" i="22" s="1"/>
  <c r="A1670" i="27"/>
  <c r="A1586" i="22" s="1"/>
  <c r="A1672" i="27"/>
  <c r="A1588" i="22"/>
  <c r="A1674" i="27"/>
  <c r="A1590" i="22" s="1"/>
  <c r="A1676" i="27"/>
  <c r="A1592" i="22" s="1"/>
  <c r="A1678" i="27"/>
  <c r="A1594" i="22"/>
  <c r="A1680" i="27"/>
  <c r="A1596" i="22" s="1"/>
  <c r="A1682" i="27"/>
  <c r="A1598" i="22" s="1"/>
  <c r="A1684" i="27"/>
  <c r="A1600" i="22" s="1"/>
  <c r="A1686" i="27"/>
  <c r="A1602" i="22"/>
  <c r="A1688" i="27"/>
  <c r="A1604" i="22"/>
  <c r="A1690" i="27"/>
  <c r="A1606" i="22"/>
  <c r="A1692" i="27"/>
  <c r="A1608" i="22" s="1"/>
  <c r="A1694" i="27"/>
  <c r="A1610" i="22"/>
  <c r="A1696" i="27"/>
  <c r="A1612" i="22" s="1"/>
  <c r="A1698" i="27"/>
  <c r="A1614" i="22" s="1"/>
  <c r="A1700" i="27"/>
  <c r="A1616" i="22"/>
  <c r="A1702" i="27"/>
  <c r="A1618" i="22" s="1"/>
  <c r="A1704" i="27"/>
  <c r="A1620" i="22"/>
  <c r="A1706" i="27"/>
  <c r="A1622" i="22" s="1"/>
  <c r="A1708" i="27"/>
  <c r="A1624" i="22" s="1"/>
  <c r="A1710" i="27"/>
  <c r="A1626" i="22"/>
  <c r="A1712" i="27"/>
  <c r="A1628" i="22" s="1"/>
  <c r="A1714" i="27"/>
  <c r="A1630" i="22" s="1"/>
  <c r="A1716" i="27"/>
  <c r="A1632" i="22" s="1"/>
  <c r="A1718" i="27"/>
  <c r="A1634" i="22"/>
  <c r="A1720" i="27"/>
  <c r="A1636" i="22"/>
  <c r="A1722" i="27"/>
  <c r="A1638" i="22" s="1"/>
  <c r="A1724" i="27"/>
  <c r="A1640" i="22" s="1"/>
  <c r="A1726" i="27"/>
  <c r="A1642" i="22"/>
  <c r="A1728" i="27"/>
  <c r="A1644" i="22" s="1"/>
  <c r="B213" i="27"/>
  <c r="B129" i="22" s="1"/>
  <c r="M129" i="22"/>
  <c r="P129" i="22" s="1"/>
  <c r="B369" i="27"/>
  <c r="B285" i="22" s="1"/>
  <c r="M285" i="22" s="1"/>
  <c r="P285" i="22" s="1"/>
  <c r="A408" i="27"/>
  <c r="A324" i="22"/>
  <c r="A440" i="27"/>
  <c r="A356" i="22" s="1"/>
  <c r="A472" i="27"/>
  <c r="A388" i="22"/>
  <c r="A504" i="27"/>
  <c r="A420" i="22" s="1"/>
  <c r="A536" i="27"/>
  <c r="A452" i="22" s="1"/>
  <c r="A568" i="27"/>
  <c r="A484" i="22" s="1"/>
  <c r="A1399" i="27"/>
  <c r="A1315" i="22" s="1"/>
  <c r="A1431" i="27"/>
  <c r="A1347" i="22"/>
  <c r="A1463" i="27"/>
  <c r="A1379" i="22" s="1"/>
  <c r="B1478" i="27"/>
  <c r="B1394" i="22" s="1"/>
  <c r="M1394" i="22" s="1"/>
  <c r="P1394" i="22"/>
  <c r="B1486" i="27"/>
  <c r="B1402" i="22" s="1"/>
  <c r="M1402" i="22" s="1"/>
  <c r="P1402" i="22" s="1"/>
  <c r="B1494" i="27"/>
  <c r="B1410" i="22" s="1"/>
  <c r="M1410" i="22" s="1"/>
  <c r="P1410" i="22" s="1"/>
  <c r="B1502" i="27"/>
  <c r="B1418" i="22"/>
  <c r="M1418" i="22" s="1"/>
  <c r="P1418" i="22" s="1"/>
  <c r="B1510" i="27"/>
  <c r="B1426" i="22" s="1"/>
  <c r="M1426" i="22"/>
  <c r="P1426" i="22" s="1"/>
  <c r="B1518" i="27"/>
  <c r="B1434" i="22" s="1"/>
  <c r="M1434" i="22" s="1"/>
  <c r="P1434" i="22" s="1"/>
  <c r="B1526" i="27"/>
  <c r="B1442" i="22" s="1"/>
  <c r="M1442" i="22" s="1"/>
  <c r="P1442" i="22" s="1"/>
  <c r="B1534" i="27"/>
  <c r="B1450" i="22"/>
  <c r="M1450" i="22" s="1"/>
  <c r="P1450" i="22" s="1"/>
  <c r="B1542" i="27"/>
  <c r="B1458" i="22" s="1"/>
  <c r="M1458" i="22"/>
  <c r="P1458" i="22" s="1"/>
  <c r="B1550" i="27"/>
  <c r="B1466" i="22" s="1"/>
  <c r="M1466" i="22" s="1"/>
  <c r="P1466" i="22" s="1"/>
  <c r="B1558" i="27"/>
  <c r="B1474" i="22"/>
  <c r="M1474" i="22" s="1"/>
  <c r="P1474" i="22" s="1"/>
  <c r="B1566" i="27"/>
  <c r="B1482" i="22"/>
  <c r="M1482" i="22"/>
  <c r="P1482" i="22"/>
  <c r="B1574" i="27"/>
  <c r="B1490" i="22" s="1"/>
  <c r="M1490" i="22" s="1"/>
  <c r="P1490" i="22" s="1"/>
  <c r="B1582" i="27"/>
  <c r="B1498" i="22" s="1"/>
  <c r="M1498" i="22" s="1"/>
  <c r="P1498" i="22" s="1"/>
  <c r="B1590" i="27"/>
  <c r="B1506" i="22"/>
  <c r="M1506" i="22" s="1"/>
  <c r="P1506" i="22" s="1"/>
  <c r="B1598" i="27"/>
  <c r="B1514" i="22"/>
  <c r="M1514" i="22" s="1"/>
  <c r="P1514" i="22" s="1"/>
  <c r="B1606" i="27"/>
  <c r="B1522" i="22" s="1"/>
  <c r="M1522" i="22" s="1"/>
  <c r="P1522" i="22" s="1"/>
  <c r="B1614" i="27"/>
  <c r="B1530" i="22" s="1"/>
  <c r="M1530" i="22" s="1"/>
  <c r="P1530" i="22" s="1"/>
  <c r="B1622" i="27"/>
  <c r="B1538" i="22" s="1"/>
  <c r="M1538" i="22" s="1"/>
  <c r="P1538" i="22" s="1"/>
  <c r="B1630" i="27"/>
  <c r="B1546" i="22"/>
  <c r="M1546" i="22" s="1"/>
  <c r="P1546" i="22" s="1"/>
  <c r="B1638" i="27"/>
  <c r="B1554" i="22" s="1"/>
  <c r="M1554" i="22"/>
  <c r="P1554" i="22" s="1"/>
  <c r="B1646" i="27"/>
  <c r="B1562" i="22" s="1"/>
  <c r="M1562" i="22" s="1"/>
  <c r="P1562" i="22" s="1"/>
  <c r="B1654" i="27"/>
  <c r="B1570" i="22" s="1"/>
  <c r="M1570" i="22" s="1"/>
  <c r="P1570" i="22" s="1"/>
  <c r="B1662" i="27"/>
  <c r="B1578" i="22"/>
  <c r="M1578" i="22" s="1"/>
  <c r="P1578" i="22" s="1"/>
  <c r="B1670" i="27"/>
  <c r="B1586" i="22" s="1"/>
  <c r="M1586" i="22"/>
  <c r="P1586" i="22" s="1"/>
  <c r="B1678" i="27"/>
  <c r="B1594" i="22" s="1"/>
  <c r="M1594" i="22" s="1"/>
  <c r="P1594" i="22" s="1"/>
  <c r="B1684" i="27"/>
  <c r="B1600" i="22"/>
  <c r="M1600" i="22" s="1"/>
  <c r="P1600" i="22" s="1"/>
  <c r="B1688" i="27"/>
  <c r="B1604" i="22"/>
  <c r="M1604" i="22"/>
  <c r="P1604" i="22"/>
  <c r="B1692" i="27"/>
  <c r="B1608" i="22" s="1"/>
  <c r="M1608" i="22" s="1"/>
  <c r="P1608" i="22" s="1"/>
  <c r="B1696" i="27"/>
  <c r="B1612" i="22" s="1"/>
  <c r="M1612" i="22" s="1"/>
  <c r="P1612" i="22" s="1"/>
  <c r="B1700" i="27"/>
  <c r="B1616" i="22"/>
  <c r="M1616" i="22" s="1"/>
  <c r="P1616" i="22" s="1"/>
  <c r="B1704" i="27"/>
  <c r="B1620" i="22"/>
  <c r="M1620" i="22" s="1"/>
  <c r="P1620" i="22" s="1"/>
  <c r="B1708" i="27"/>
  <c r="B1624" i="22" s="1"/>
  <c r="M1624" i="22" s="1"/>
  <c r="P1624" i="22" s="1"/>
  <c r="B1712" i="27"/>
  <c r="B1628" i="22" s="1"/>
  <c r="M1628" i="22" s="1"/>
  <c r="P1628" i="22" s="1"/>
  <c r="B1716" i="27"/>
  <c r="B1632" i="22" s="1"/>
  <c r="M1632" i="22" s="1"/>
  <c r="P1632" i="22" s="1"/>
  <c r="B1720" i="27"/>
  <c r="B1636" i="22"/>
  <c r="M1636" i="22" s="1"/>
  <c r="P1636" i="22" s="1"/>
  <c r="B1724" i="27"/>
  <c r="B1640" i="22" s="1"/>
  <c r="M1640" i="22"/>
  <c r="P1640" i="22" s="1"/>
  <c r="B1728" i="27"/>
  <c r="B1644" i="22" s="1"/>
  <c r="M1644" i="22" s="1"/>
  <c r="P1644" i="22" s="1"/>
  <c r="B1730" i="27"/>
  <c r="B1646" i="22" s="1"/>
  <c r="M1646" i="22" s="1"/>
  <c r="P1646" i="22" s="1"/>
  <c r="B1732" i="27"/>
  <c r="B1648" i="22"/>
  <c r="M1648" i="22" s="1"/>
  <c r="P1648" i="22" s="1"/>
  <c r="B1734" i="27"/>
  <c r="B1650" i="22" s="1"/>
  <c r="M1650" i="22"/>
  <c r="P1650" i="22" s="1"/>
  <c r="B1736" i="27"/>
  <c r="B1652" i="22" s="1"/>
  <c r="M1652" i="22" s="1"/>
  <c r="P1652" i="22" s="1"/>
  <c r="B1738" i="27"/>
  <c r="B1654" i="22"/>
  <c r="M1654" i="22" s="1"/>
  <c r="P1654" i="22" s="1"/>
  <c r="B1740" i="27"/>
  <c r="B1656" i="22"/>
  <c r="M1656" i="22"/>
  <c r="P1656" i="22"/>
  <c r="B1742" i="27"/>
  <c r="B1658" i="22" s="1"/>
  <c r="M1658" i="22" s="1"/>
  <c r="P1658" i="22" s="1"/>
  <c r="B1744" i="27"/>
  <c r="B1660" i="22" s="1"/>
  <c r="M1660" i="22" s="1"/>
  <c r="P1660" i="22" s="1"/>
  <c r="B1746" i="27"/>
  <c r="B1662" i="22"/>
  <c r="M1662" i="22" s="1"/>
  <c r="P1662" i="22" s="1"/>
  <c r="B1748" i="27"/>
  <c r="B1664" i="22"/>
  <c r="M1664" i="22" s="1"/>
  <c r="P1664" i="22" s="1"/>
  <c r="B1750" i="27"/>
  <c r="B1666" i="22" s="1"/>
  <c r="M1666" i="22" s="1"/>
  <c r="P1666" i="22" s="1"/>
  <c r="B1752" i="27"/>
  <c r="B1668" i="22" s="1"/>
  <c r="M1668" i="22" s="1"/>
  <c r="P1668" i="22" s="1"/>
  <c r="B1754" i="27"/>
  <c r="B1670" i="22" s="1"/>
  <c r="M1670" i="22" s="1"/>
  <c r="P1670" i="22" s="1"/>
  <c r="B1756" i="27"/>
  <c r="B1672" i="22"/>
  <c r="M1672" i="22" s="1"/>
  <c r="P1672" i="22" s="1"/>
  <c r="B1758" i="27"/>
  <c r="B1674" i="22" s="1"/>
  <c r="M1674" i="22"/>
  <c r="P1674" i="22" s="1"/>
  <c r="B1760" i="27"/>
  <c r="B1676" i="22" s="1"/>
  <c r="M1676" i="22" s="1"/>
  <c r="P1676" i="22" s="1"/>
  <c r="B1762" i="27"/>
  <c r="B1678" i="22" s="1"/>
  <c r="M1678" i="22" s="1"/>
  <c r="P1678" i="22" s="1"/>
  <c r="B1764" i="27"/>
  <c r="B1680" i="22"/>
  <c r="M1680" i="22" s="1"/>
  <c r="P1680" i="22" s="1"/>
  <c r="B1766" i="27"/>
  <c r="B1682" i="22" s="1"/>
  <c r="M1682" i="22"/>
  <c r="P1682" i="22" s="1"/>
  <c r="B1768" i="27"/>
  <c r="B1684" i="22" s="1"/>
  <c r="M1684" i="22" s="1"/>
  <c r="P1684" i="22" s="1"/>
  <c r="B1770" i="27"/>
  <c r="B1686" i="22"/>
  <c r="M1686" i="22" s="1"/>
  <c r="P1686" i="22" s="1"/>
  <c r="B1772" i="27"/>
  <c r="B1688" i="22"/>
  <c r="M1688" i="22"/>
  <c r="P1688" i="22"/>
  <c r="B1774" i="27"/>
  <c r="B1690" i="22" s="1"/>
  <c r="M1690" i="22" s="1"/>
  <c r="P1690" i="22" s="1"/>
  <c r="B1776" i="27"/>
  <c r="B1692" i="22" s="1"/>
  <c r="M1692" i="22" s="1"/>
  <c r="P1692" i="22" s="1"/>
  <c r="B1778" i="27"/>
  <c r="B1694" i="22"/>
  <c r="M1694" i="22" s="1"/>
  <c r="P1694" i="22" s="1"/>
  <c r="B1780" i="27"/>
  <c r="B1696" i="22"/>
  <c r="M1696" i="22" s="1"/>
  <c r="P1696" i="22" s="1"/>
  <c r="B1782" i="27"/>
  <c r="B1698" i="22" s="1"/>
  <c r="M1698" i="22" s="1"/>
  <c r="P1698" i="22" s="1"/>
  <c r="B1784" i="27"/>
  <c r="B1700" i="22" s="1"/>
  <c r="M1700" i="22" s="1"/>
  <c r="P1700" i="22" s="1"/>
  <c r="B1786" i="27"/>
  <c r="B1702" i="22" s="1"/>
  <c r="M1702" i="22" s="1"/>
  <c r="P1702" i="22" s="1"/>
  <c r="B1788" i="27"/>
  <c r="B1704" i="22"/>
  <c r="M1704" i="22" s="1"/>
  <c r="P1704" i="22" s="1"/>
  <c r="B1790" i="27"/>
  <c r="B1706" i="22" s="1"/>
  <c r="M1706" i="22"/>
  <c r="P1706" i="22" s="1"/>
  <c r="B1792" i="27"/>
  <c r="B1708" i="22" s="1"/>
  <c r="M1708" i="22" s="1"/>
  <c r="P1708" i="22" s="1"/>
  <c r="B1794" i="27"/>
  <c r="B1710" i="22" s="1"/>
  <c r="M1710" i="22" s="1"/>
  <c r="P1710" i="22" s="1"/>
  <c r="B1796" i="27"/>
  <c r="B1712" i="22"/>
  <c r="M1712" i="22" s="1"/>
  <c r="P1712" i="22" s="1"/>
  <c r="B1798" i="27"/>
  <c r="B1714" i="22" s="1"/>
  <c r="M1714" i="22"/>
  <c r="P1714" i="22" s="1"/>
  <c r="B1800" i="27"/>
  <c r="B1716" i="22" s="1"/>
  <c r="M1716" i="22" s="1"/>
  <c r="P1716" i="22" s="1"/>
  <c r="B1802" i="27"/>
  <c r="B1718" i="22"/>
  <c r="M1718" i="22" s="1"/>
  <c r="P1718" i="22" s="1"/>
  <c r="B1804" i="27"/>
  <c r="B1720" i="22" s="1"/>
  <c r="M1720" i="22" s="1"/>
  <c r="P1720" i="22" s="1"/>
  <c r="B1806" i="27"/>
  <c r="B1722" i="22" s="1"/>
  <c r="M1722" i="22" s="1"/>
  <c r="P1722" i="22" s="1"/>
  <c r="B1808" i="27"/>
  <c r="B1724" i="22" s="1"/>
  <c r="M1724" i="22" s="1"/>
  <c r="P1724" i="22" s="1"/>
  <c r="B1810" i="27"/>
  <c r="B1726" i="22"/>
  <c r="M1726" i="22" s="1"/>
  <c r="P1726" i="22" s="1"/>
  <c r="B1812" i="27"/>
  <c r="B1728" i="22"/>
  <c r="M1728" i="22" s="1"/>
  <c r="P1728" i="22" s="1"/>
  <c r="B1814" i="27"/>
  <c r="B1730" i="22" s="1"/>
  <c r="M1730" i="22" s="1"/>
  <c r="P1730" i="22" s="1"/>
  <c r="B1816" i="27"/>
  <c r="B1732" i="22" s="1"/>
  <c r="M1732" i="22" s="1"/>
  <c r="P1732" i="22" s="1"/>
  <c r="B1818" i="27"/>
  <c r="B1734" i="22" s="1"/>
  <c r="M1734" i="22" s="1"/>
  <c r="P1734" i="22" s="1"/>
  <c r="B1820" i="27"/>
  <c r="B1736" i="22"/>
  <c r="M1736" i="22" s="1"/>
  <c r="P1736" i="22" s="1"/>
  <c r="B1822" i="27"/>
  <c r="B1738" i="22" s="1"/>
  <c r="M1738" i="22"/>
  <c r="P1738" i="22" s="1"/>
  <c r="B1824" i="27"/>
  <c r="B1740" i="22" s="1"/>
  <c r="M1740" i="22" s="1"/>
  <c r="P1740" i="22" s="1"/>
  <c r="B1826" i="27"/>
  <c r="B1742" i="22" s="1"/>
  <c r="M1742" i="22" s="1"/>
  <c r="P1742" i="22" s="1"/>
  <c r="B1828" i="27"/>
  <c r="B1744" i="22" s="1"/>
  <c r="M1744" i="22" s="1"/>
  <c r="P1744" i="22" s="1"/>
  <c r="B1830" i="27"/>
  <c r="B1746" i="22" s="1"/>
  <c r="M1746" i="22"/>
  <c r="P1746" i="22" s="1"/>
  <c r="B1832" i="27"/>
  <c r="B1748" i="22" s="1"/>
  <c r="M1748" i="22" s="1"/>
  <c r="P1748" i="22" s="1"/>
  <c r="B1834" i="27"/>
  <c r="B1750" i="22"/>
  <c r="M1750" i="22" s="1"/>
  <c r="P1750" i="22" s="1"/>
  <c r="B1836" i="27"/>
  <c r="B1752" i="22" s="1"/>
  <c r="M1752" i="22" s="1"/>
  <c r="P1752" i="22" s="1"/>
  <c r="B1838" i="27"/>
  <c r="B1754" i="22" s="1"/>
  <c r="M1754" i="22" s="1"/>
  <c r="P1754" i="22" s="1"/>
  <c r="B1840" i="27"/>
  <c r="B1756" i="22" s="1"/>
  <c r="M1756" i="22" s="1"/>
  <c r="P1756" i="22" s="1"/>
  <c r="B1842" i="27"/>
  <c r="B1758" i="22"/>
  <c r="M1758" i="22" s="1"/>
  <c r="P1758" i="22" s="1"/>
  <c r="B1844" i="27"/>
  <c r="B1760" i="22"/>
  <c r="M1760" i="22" s="1"/>
  <c r="P1760" i="22" s="1"/>
  <c r="B1846" i="27"/>
  <c r="B1762" i="22" s="1"/>
  <c r="M1762" i="22" s="1"/>
  <c r="P1762" i="22" s="1"/>
  <c r="B1848" i="27"/>
  <c r="B1764" i="22" s="1"/>
  <c r="M1764" i="22" s="1"/>
  <c r="P1764" i="22" s="1"/>
  <c r="B1850" i="27"/>
  <c r="B1766" i="22" s="1"/>
  <c r="M1766" i="22" s="1"/>
  <c r="P1766" i="22" s="1"/>
  <c r="B1852" i="27"/>
  <c r="B1768" i="22"/>
  <c r="M1768" i="22" s="1"/>
  <c r="P1768" i="22" s="1"/>
  <c r="B1854" i="27"/>
  <c r="B1770" i="22" s="1"/>
  <c r="M1770" i="22"/>
  <c r="P1770" i="22" s="1"/>
  <c r="B1856" i="27"/>
  <c r="B1772" i="22" s="1"/>
  <c r="M1772" i="22" s="1"/>
  <c r="P1772" i="22" s="1"/>
  <c r="B1858" i="27"/>
  <c r="B1774" i="22" s="1"/>
  <c r="M1774" i="22" s="1"/>
  <c r="P1774" i="22" s="1"/>
  <c r="B1860" i="27"/>
  <c r="B1776" i="22" s="1"/>
  <c r="M1776" i="22" s="1"/>
  <c r="P1776" i="22" s="1"/>
  <c r="A3" i="27"/>
  <c r="A3" i="21" s="1"/>
  <c r="L3" i="21"/>
  <c r="O3" i="21" s="1"/>
  <c r="A1372" i="27"/>
  <c r="A1288" i="22" s="1"/>
  <c r="A1370" i="27"/>
  <c r="A1286" i="22" s="1"/>
  <c r="A1368" i="27"/>
  <c r="A1284" i="22" s="1"/>
  <c r="A1366" i="27"/>
  <c r="A1282" i="22" s="1"/>
  <c r="A1364" i="27"/>
  <c r="A1280" i="22"/>
  <c r="A1362" i="27"/>
  <c r="A1278" i="22"/>
  <c r="A1360" i="27"/>
  <c r="A1276" i="22" s="1"/>
  <c r="A1358" i="27"/>
  <c r="A1274" i="22" s="1"/>
  <c r="A1356" i="27"/>
  <c r="A1272" i="22" s="1"/>
  <c r="A1354" i="27"/>
  <c r="A1270" i="22" s="1"/>
  <c r="A1352" i="27"/>
  <c r="A1268" i="22"/>
  <c r="A1350" i="27"/>
  <c r="A1266" i="22"/>
  <c r="A1348" i="27"/>
  <c r="A1264" i="22" s="1"/>
  <c r="A1346" i="27"/>
  <c r="A1262" i="22" s="1"/>
  <c r="A1344" i="27"/>
  <c r="A1260" i="22" s="1"/>
  <c r="A1342" i="27"/>
  <c r="A1258" i="22"/>
  <c r="A1340" i="27"/>
  <c r="A1256" i="22" s="1"/>
  <c r="A1338" i="27"/>
  <c r="A1254" i="22" s="1"/>
  <c r="A1336" i="27"/>
  <c r="A1252" i="22"/>
  <c r="A1334" i="27"/>
  <c r="A1250" i="22" s="1"/>
  <c r="A1332" i="27"/>
  <c r="A1248" i="22" s="1"/>
  <c r="A1330" i="27"/>
  <c r="A1246" i="22" s="1"/>
  <c r="A1328" i="27"/>
  <c r="A1244" i="22" s="1"/>
  <c r="A1326" i="27"/>
  <c r="A1242" i="22" s="1"/>
  <c r="A1324" i="27"/>
  <c r="A1240" i="22" s="1"/>
  <c r="A1322" i="27"/>
  <c r="A1238" i="22" s="1"/>
  <c r="A1320" i="27"/>
  <c r="A1236" i="22" s="1"/>
  <c r="A1318" i="27"/>
  <c r="A1234" i="22" s="1"/>
  <c r="A1316" i="27"/>
  <c r="A1232" i="22"/>
  <c r="A1314" i="27"/>
  <c r="A1230" i="22"/>
  <c r="A1312" i="27"/>
  <c r="A1228" i="22" s="1"/>
  <c r="A1310" i="27"/>
  <c r="A1226" i="22" s="1"/>
  <c r="A1308" i="27"/>
  <c r="A1224" i="22" s="1"/>
  <c r="A1306" i="27"/>
  <c r="A1222" i="22" s="1"/>
  <c r="A1304" i="27"/>
  <c r="A1220" i="22"/>
  <c r="A1302" i="27"/>
  <c r="A1218" i="22"/>
  <c r="A1300" i="27"/>
  <c r="A1216" i="22" s="1"/>
  <c r="A1298" i="27"/>
  <c r="A1214" i="22"/>
  <c r="A1296" i="27"/>
  <c r="A1212" i="22" s="1"/>
  <c r="A1294" i="27"/>
  <c r="A1210" i="22"/>
  <c r="A1292" i="27"/>
  <c r="A1208" i="22" s="1"/>
  <c r="A1290" i="27"/>
  <c r="A1206" i="22" s="1"/>
  <c r="A1288" i="27"/>
  <c r="A1204" i="22" s="1"/>
  <c r="A1286" i="27"/>
  <c r="A1202" i="22" s="1"/>
  <c r="A1284" i="27"/>
  <c r="A1200" i="22"/>
  <c r="A1282" i="27"/>
  <c r="A1198" i="22" s="1"/>
  <c r="A1280" i="27"/>
  <c r="A1196" i="22" s="1"/>
  <c r="A1278" i="27"/>
  <c r="A1194" i="22"/>
  <c r="A1276" i="27"/>
  <c r="A1192" i="22" s="1"/>
  <c r="A1274" i="27"/>
  <c r="A1190" i="22" s="1"/>
  <c r="A1272" i="27"/>
  <c r="A1188" i="22" s="1"/>
  <c r="A1270" i="27"/>
  <c r="A1186" i="22" s="1"/>
  <c r="A1268" i="27"/>
  <c r="A1184" i="22" s="1"/>
  <c r="A1266" i="27"/>
  <c r="A1182" i="22"/>
  <c r="A1264" i="27"/>
  <c r="A1180" i="22" s="1"/>
  <c r="A1262" i="27"/>
  <c r="A1178" i="22" s="1"/>
  <c r="B273" i="27"/>
  <c r="B189" i="22" s="1"/>
  <c r="M189" i="22" s="1"/>
  <c r="P189" i="22" s="1"/>
  <c r="A384" i="27"/>
  <c r="A300" i="22"/>
  <c r="A416" i="27"/>
  <c r="A332" i="22" s="1"/>
  <c r="A448" i="27"/>
  <c r="A364" i="22" s="1"/>
  <c r="A480" i="27"/>
  <c r="A396" i="22" s="1"/>
  <c r="A512" i="27"/>
  <c r="A428" i="22" s="1"/>
  <c r="A544" i="27"/>
  <c r="A460" i="22" s="1"/>
  <c r="A1375" i="27"/>
  <c r="A1291" i="22" s="1"/>
  <c r="A1407" i="27"/>
  <c r="A1323" i="22" s="1"/>
  <c r="A1439" i="27"/>
  <c r="A1355" i="22" s="1"/>
  <c r="B1470" i="27"/>
  <c r="B1386" i="22" s="1"/>
  <c r="M1386" i="22" s="1"/>
  <c r="P1386" i="22"/>
  <c r="B1480" i="27"/>
  <c r="B1396" i="22"/>
  <c r="M1396" i="22" s="1"/>
  <c r="P1396" i="22" s="1"/>
  <c r="B1488" i="27"/>
  <c r="B1404" i="22" s="1"/>
  <c r="M1404" i="22" s="1"/>
  <c r="P1404" i="22" s="1"/>
  <c r="B1496" i="27"/>
  <c r="B1412" i="22" s="1"/>
  <c r="M1412" i="22" s="1"/>
  <c r="P1412" i="22" s="1"/>
  <c r="B1504" i="27"/>
  <c r="B1420" i="22"/>
  <c r="M1420" i="22" s="1"/>
  <c r="P1420" i="22" s="1"/>
  <c r="B1512" i="27"/>
  <c r="B1428" i="22"/>
  <c r="M1428" i="22"/>
  <c r="P1428" i="22" s="1"/>
  <c r="B1520" i="27"/>
  <c r="B1436" i="22"/>
  <c r="M1436" i="22" s="1"/>
  <c r="P1436" i="22" s="1"/>
  <c r="B1528" i="27"/>
  <c r="B1444" i="22" s="1"/>
  <c r="M1444" i="22" s="1"/>
  <c r="P1444" i="22" s="1"/>
  <c r="B1536" i="27"/>
  <c r="B1452" i="22" s="1"/>
  <c r="M1452" i="22" s="1"/>
  <c r="P1452" i="22" s="1"/>
  <c r="B1544" i="27"/>
  <c r="B1460" i="22" s="1"/>
  <c r="M1460" i="22" s="1"/>
  <c r="P1460" i="22" s="1"/>
  <c r="B1552" i="27"/>
  <c r="B1468" i="22"/>
  <c r="M1468" i="22"/>
  <c r="P1468" i="22" s="1"/>
  <c r="B1560" i="27"/>
  <c r="B1476" i="22" s="1"/>
  <c r="M1476" i="22"/>
  <c r="P1476" i="22" s="1"/>
  <c r="B1568" i="27"/>
  <c r="B1484" i="22" s="1"/>
  <c r="M1484" i="22" s="1"/>
  <c r="P1484" i="22" s="1"/>
  <c r="B1576" i="27"/>
  <c r="B1492" i="22"/>
  <c r="M1492" i="22"/>
  <c r="P1492" i="22" s="1"/>
  <c r="B1584" i="27"/>
  <c r="B1500" i="22" s="1"/>
  <c r="M1500" i="22" s="1"/>
  <c r="P1500" i="22" s="1"/>
  <c r="B1592" i="27"/>
  <c r="B1508" i="22" s="1"/>
  <c r="M1508" i="22"/>
  <c r="P1508" i="22"/>
  <c r="B1600" i="27"/>
  <c r="B1516" i="22"/>
  <c r="M1516" i="22" s="1"/>
  <c r="P1516" i="22" s="1"/>
  <c r="B1608" i="27"/>
  <c r="B1524" i="22" s="1"/>
  <c r="M1524" i="22" s="1"/>
  <c r="P1524" i="22" s="1"/>
  <c r="B1616" i="27"/>
  <c r="B1532" i="22"/>
  <c r="M1532" i="22"/>
  <c r="P1532" i="22" s="1"/>
  <c r="B1624" i="27"/>
  <c r="B1540" i="22" s="1"/>
  <c r="M1540" i="22" s="1"/>
  <c r="P1540" i="22" s="1"/>
  <c r="B1632" i="27"/>
  <c r="B1548" i="22"/>
  <c r="M1548" i="22"/>
  <c r="P1548" i="22" s="1"/>
  <c r="B1640" i="27"/>
  <c r="B1556" i="22" s="1"/>
  <c r="M1556" i="22" s="1"/>
  <c r="P1556" i="22" s="1"/>
  <c r="B1648" i="27"/>
  <c r="B1564" i="22" s="1"/>
  <c r="M1564" i="22" s="1"/>
  <c r="P1564" i="22" s="1"/>
  <c r="B1656" i="27"/>
  <c r="B1572" i="22" s="1"/>
  <c r="M1572" i="22"/>
  <c r="P1572" i="22"/>
  <c r="B1664" i="27"/>
  <c r="B1580" i="22" s="1"/>
  <c r="M1580" i="22" s="1"/>
  <c r="P1580" i="22" s="1"/>
  <c r="B1672" i="27"/>
  <c r="B1588" i="22"/>
  <c r="M1588" i="22" s="1"/>
  <c r="P1588" i="22" s="1"/>
  <c r="B1680" i="27"/>
  <c r="B1596" i="22" s="1"/>
  <c r="M1596" i="22" s="1"/>
  <c r="P1596" i="22" s="1"/>
  <c r="B1685" i="27"/>
  <c r="B1601" i="22" s="1"/>
  <c r="M1601" i="22" s="1"/>
  <c r="P1601" i="22" s="1"/>
  <c r="B1689" i="27"/>
  <c r="B1605" i="22"/>
  <c r="M1605" i="22"/>
  <c r="P1605" i="22"/>
  <c r="B1693" i="27"/>
  <c r="B1609" i="22" s="1"/>
  <c r="M1609" i="22" s="1"/>
  <c r="P1609" i="22" s="1"/>
  <c r="B1697" i="27"/>
  <c r="B1613" i="22"/>
  <c r="M1613" i="22" s="1"/>
  <c r="P1613" i="22" s="1"/>
  <c r="B1701" i="27"/>
  <c r="B1617" i="22" s="1"/>
  <c r="M1617" i="22" s="1"/>
  <c r="P1617" i="22" s="1"/>
  <c r="B1705" i="27"/>
  <c r="B1621" i="22" s="1"/>
  <c r="M1621" i="22" s="1"/>
  <c r="P1621" i="22" s="1"/>
  <c r="B1709" i="27"/>
  <c r="B1625" i="22"/>
  <c r="M1625" i="22"/>
  <c r="P1625" i="22" s="1"/>
  <c r="B1713" i="27"/>
  <c r="B1629" i="22" s="1"/>
  <c r="M1629" i="22" s="1"/>
  <c r="P1629" i="22" s="1"/>
  <c r="B1717" i="27"/>
  <c r="B1633" i="22" s="1"/>
  <c r="M1633" i="22"/>
  <c r="P1633" i="22" s="1"/>
  <c r="B1721" i="27"/>
  <c r="B1637" i="22" s="1"/>
  <c r="M1637" i="22" s="1"/>
  <c r="P1637" i="22" s="1"/>
  <c r="B1725" i="27"/>
  <c r="B1641" i="22" s="1"/>
  <c r="M1641" i="22" s="1"/>
  <c r="P1641" i="22" s="1"/>
  <c r="A1729" i="27"/>
  <c r="A1645" i="22"/>
  <c r="A1731" i="27"/>
  <c r="A1647" i="22" s="1"/>
  <c r="A1733" i="27"/>
  <c r="A1649" i="22" s="1"/>
  <c r="A1735" i="27"/>
  <c r="A1651" i="22" s="1"/>
  <c r="A1737" i="27"/>
  <c r="A1653" i="22"/>
  <c r="A1739" i="27"/>
  <c r="A1655" i="22"/>
  <c r="A1741" i="27"/>
  <c r="A1657" i="22"/>
  <c r="A1743" i="27"/>
  <c r="A1659" i="22" s="1"/>
  <c r="A1745" i="27"/>
  <c r="A1661" i="22" s="1"/>
  <c r="A1747" i="27"/>
  <c r="A1663" i="22" s="1"/>
  <c r="A1749" i="27"/>
  <c r="A1665" i="22" s="1"/>
  <c r="A1751" i="27"/>
  <c r="A1667" i="22"/>
  <c r="A1753" i="27"/>
  <c r="A1669" i="22" s="1"/>
  <c r="A1755" i="27"/>
  <c r="A1671" i="22"/>
  <c r="A1757" i="27"/>
  <c r="A1673" i="22" s="1"/>
  <c r="A1759" i="27"/>
  <c r="A1675" i="22" s="1"/>
  <c r="A1761" i="27"/>
  <c r="A1677" i="22"/>
  <c r="A1763" i="27"/>
  <c r="A1679" i="22" s="1"/>
  <c r="A1765" i="27"/>
  <c r="A1681" i="22" s="1"/>
  <c r="A1767" i="27"/>
  <c r="A1683" i="22" s="1"/>
  <c r="A1769" i="27"/>
  <c r="A1685" i="22"/>
  <c r="A1771" i="27"/>
  <c r="A1687" i="22" s="1"/>
  <c r="A1773" i="27"/>
  <c r="A1689" i="22" s="1"/>
  <c r="A1775" i="27"/>
  <c r="A1691" i="22" s="1"/>
  <c r="A1777" i="27"/>
  <c r="A1693" i="22" s="1"/>
  <c r="A1779" i="27"/>
  <c r="A1695" i="22" s="1"/>
  <c r="A1781" i="27"/>
  <c r="A1697" i="22" s="1"/>
  <c r="A1783" i="27"/>
  <c r="A1699" i="22" s="1"/>
  <c r="A1785" i="27"/>
  <c r="A1701" i="22" s="1"/>
  <c r="A1787" i="27"/>
  <c r="A1703" i="22"/>
  <c r="A1789" i="27"/>
  <c r="A1705" i="22"/>
  <c r="A1791" i="27"/>
  <c r="A1707" i="22" s="1"/>
  <c r="A1793" i="27"/>
  <c r="A1709" i="22" s="1"/>
  <c r="A1795" i="27"/>
  <c r="A1711" i="22" s="1"/>
  <c r="A1797" i="27"/>
  <c r="A1713" i="22" s="1"/>
  <c r="A1799" i="27"/>
  <c r="A1715" i="22"/>
  <c r="A1801" i="27"/>
  <c r="A1717" i="22"/>
  <c r="A1803" i="27"/>
  <c r="A1719" i="22" s="1"/>
  <c r="A1805" i="27"/>
  <c r="A1721" i="22" s="1"/>
  <c r="A1807" i="27"/>
  <c r="A1723" i="22" s="1"/>
  <c r="A1809" i="27"/>
  <c r="A1725" i="22"/>
  <c r="A1811" i="27"/>
  <c r="A1727" i="22" s="1"/>
  <c r="A1813" i="27"/>
  <c r="A1729" i="22" s="1"/>
  <c r="A1815" i="27"/>
  <c r="A1731" i="22"/>
  <c r="A1817" i="27"/>
  <c r="A1733" i="22" s="1"/>
  <c r="A1819" i="27"/>
  <c r="A1735" i="22" s="1"/>
  <c r="A1821" i="27"/>
  <c r="A1737" i="22" s="1"/>
  <c r="A1823" i="27"/>
  <c r="A1739" i="22" s="1"/>
  <c r="A1825" i="27"/>
  <c r="A1741" i="22" s="1"/>
  <c r="A1827" i="27"/>
  <c r="A1743" i="22" s="1"/>
  <c r="A1829" i="27"/>
  <c r="A1745" i="22" s="1"/>
  <c r="A1831" i="27"/>
  <c r="A1747" i="22" s="1"/>
  <c r="A1833" i="27"/>
  <c r="A1749" i="22" s="1"/>
  <c r="A1835" i="27"/>
  <c r="A1751" i="22"/>
  <c r="A1837" i="27"/>
  <c r="A1753" i="22"/>
  <c r="A1839" i="27"/>
  <c r="A1755" i="22" s="1"/>
  <c r="A1841" i="27"/>
  <c r="A1757" i="22" s="1"/>
  <c r="A1843" i="27"/>
  <c r="A1759" i="22" s="1"/>
  <c r="A1845" i="27"/>
  <c r="A1761" i="22" s="1"/>
  <c r="A1847" i="27"/>
  <c r="A1763" i="22"/>
  <c r="A1849" i="27"/>
  <c r="A1765" i="22"/>
  <c r="A1851" i="27"/>
  <c r="A1767" i="22" s="1"/>
  <c r="A1853" i="27"/>
  <c r="A1769" i="22"/>
  <c r="A1855" i="27"/>
  <c r="A1771" i="22" s="1"/>
  <c r="A1857" i="27"/>
  <c r="A1773" i="22"/>
  <c r="A1859" i="27"/>
  <c r="A1775" i="22" s="1"/>
  <c r="A1861" i="27"/>
  <c r="A1777" i="22" s="1"/>
  <c r="B1373" i="27"/>
  <c r="B1289" i="22" s="1"/>
  <c r="M1289" i="22" s="1"/>
  <c r="P1289" i="22" s="1"/>
  <c r="B1371" i="27"/>
  <c r="B1287" i="22"/>
  <c r="M1287" i="22"/>
  <c r="P1287" i="22" s="1"/>
  <c r="B1369" i="27"/>
  <c r="B1285" i="22" s="1"/>
  <c r="M1285" i="22" s="1"/>
  <c r="P1285" i="22" s="1"/>
  <c r="B1367" i="27"/>
  <c r="B1283" i="22" s="1"/>
  <c r="M1283" i="22" s="1"/>
  <c r="P1283" i="22" s="1"/>
  <c r="B1365" i="27"/>
  <c r="B1281" i="22"/>
  <c r="M1281" i="22" s="1"/>
  <c r="P1281" i="22" s="1"/>
  <c r="B1363" i="27"/>
  <c r="B1279" i="22" s="1"/>
  <c r="M1279" i="22" s="1"/>
  <c r="P1279" i="22" s="1"/>
  <c r="B1361" i="27"/>
  <c r="B1277" i="22" s="1"/>
  <c r="M1277" i="22"/>
  <c r="P1277" i="22"/>
  <c r="B1359" i="27"/>
  <c r="B1275" i="22" s="1"/>
  <c r="M1275" i="22" s="1"/>
  <c r="P1275" i="22" s="1"/>
  <c r="B1357" i="27"/>
  <c r="B1273" i="22" s="1"/>
  <c r="M1273" i="22" s="1"/>
  <c r="P1273" i="22"/>
  <c r="B1355" i="27"/>
  <c r="B1271" i="22"/>
  <c r="M1271" i="22" s="1"/>
  <c r="P1271" i="22" s="1"/>
  <c r="B1353" i="27"/>
  <c r="B1269" i="22" s="1"/>
  <c r="M1269" i="22" s="1"/>
  <c r="P1269" i="22" s="1"/>
  <c r="B1351" i="27"/>
  <c r="B1267" i="22" s="1"/>
  <c r="M1267" i="22" s="1"/>
  <c r="P1267" i="22" s="1"/>
  <c r="B1349" i="27"/>
  <c r="B1265" i="22"/>
  <c r="M1265" i="22"/>
  <c r="P1265" i="22" s="1"/>
  <c r="B1347" i="27"/>
  <c r="B1263" i="22" s="1"/>
  <c r="M1263" i="22" s="1"/>
  <c r="P1263" i="22" s="1"/>
  <c r="B1345" i="27"/>
  <c r="B1261" i="22" s="1"/>
  <c r="M1261" i="22"/>
  <c r="P1261" i="22" s="1"/>
  <c r="B1343" i="27"/>
  <c r="B1259" i="22" s="1"/>
  <c r="M1259" i="22" s="1"/>
  <c r="P1259" i="22" s="1"/>
  <c r="B1341" i="27"/>
  <c r="B1257" i="22" s="1"/>
  <c r="M1257" i="22" s="1"/>
  <c r="P1257" i="22" s="1"/>
  <c r="B1339" i="27"/>
  <c r="B1255" i="22"/>
  <c r="M1255" i="22"/>
  <c r="P1255" i="22" s="1"/>
  <c r="B1337" i="27"/>
  <c r="B1253" i="22" s="1"/>
  <c r="M1253" i="22" s="1"/>
  <c r="P1253" i="22" s="1"/>
  <c r="B1335" i="27"/>
  <c r="B1251" i="22" s="1"/>
  <c r="M1251" i="22" s="1"/>
  <c r="P1251" i="22" s="1"/>
  <c r="B1333" i="27"/>
  <c r="B1249" i="22"/>
  <c r="M1249" i="22" s="1"/>
  <c r="P1249" i="22" s="1"/>
  <c r="B1331" i="27"/>
  <c r="B1247" i="22" s="1"/>
  <c r="M1247" i="22" s="1"/>
  <c r="P1247" i="22" s="1"/>
  <c r="B1329" i="27"/>
  <c r="B1245" i="22" s="1"/>
  <c r="M1245" i="22"/>
  <c r="P1245" i="22"/>
  <c r="B1327" i="27"/>
  <c r="B1243" i="22" s="1"/>
  <c r="M1243" i="22" s="1"/>
  <c r="P1243" i="22" s="1"/>
  <c r="B1325" i="27"/>
  <c r="B1241" i="22" s="1"/>
  <c r="M1241" i="22" s="1"/>
  <c r="P1241" i="22"/>
  <c r="B1323" i="27"/>
  <c r="B1239" i="22"/>
  <c r="M1239" i="22" s="1"/>
  <c r="P1239" i="22" s="1"/>
  <c r="B1321" i="27"/>
  <c r="B1237" i="22" s="1"/>
  <c r="M1237" i="22" s="1"/>
  <c r="P1237" i="22" s="1"/>
  <c r="B1319" i="27"/>
  <c r="B1235" i="22" s="1"/>
  <c r="M1235" i="22" s="1"/>
  <c r="P1235" i="22" s="1"/>
  <c r="B1317" i="27"/>
  <c r="B1233" i="22"/>
  <c r="M1233" i="22"/>
  <c r="P1233" i="22" s="1"/>
  <c r="B1315" i="27"/>
  <c r="B1231" i="22" s="1"/>
  <c r="M1231" i="22" s="1"/>
  <c r="P1231" i="22"/>
  <c r="B1313" i="27"/>
  <c r="B1229" i="22" s="1"/>
  <c r="M1229" i="22"/>
  <c r="P1229" i="22" s="1"/>
  <c r="B1311" i="27"/>
  <c r="B1227" i="22" s="1"/>
  <c r="M1227" i="22" s="1"/>
  <c r="P1227" i="22" s="1"/>
  <c r="B1309" i="27"/>
  <c r="B1225" i="22" s="1"/>
  <c r="M1225" i="22" s="1"/>
  <c r="P1225" i="22" s="1"/>
  <c r="B1307" i="27"/>
  <c r="B1223" i="22"/>
  <c r="M1223" i="22"/>
  <c r="P1223" i="22" s="1"/>
  <c r="B1305" i="27"/>
  <c r="B1221" i="22" s="1"/>
  <c r="M1221" i="22" s="1"/>
  <c r="P1221" i="22" s="1"/>
  <c r="B1303" i="27"/>
  <c r="B1219" i="22" s="1"/>
  <c r="M1219" i="22" s="1"/>
  <c r="P1219" i="22" s="1"/>
  <c r="B1301" i="27"/>
  <c r="B1217" i="22"/>
  <c r="M1217" i="22" s="1"/>
  <c r="P1217" i="22" s="1"/>
  <c r="B1299" i="27"/>
  <c r="B1215" i="22" s="1"/>
  <c r="M1215" i="22" s="1"/>
  <c r="P1215" i="22" s="1"/>
  <c r="B1297" i="27"/>
  <c r="B1213" i="22" s="1"/>
  <c r="M1213" i="22"/>
  <c r="P1213" i="22"/>
  <c r="B1295" i="27"/>
  <c r="B1211" i="22" s="1"/>
  <c r="M1211" i="22" s="1"/>
  <c r="P1211" i="22" s="1"/>
  <c r="B1293" i="27"/>
  <c r="B1209" i="22" s="1"/>
  <c r="M1209" i="22" s="1"/>
  <c r="P1209" i="22" s="1"/>
  <c r="B1291" i="27"/>
  <c r="B1207" i="22"/>
  <c r="M1207" i="22" s="1"/>
  <c r="P1207" i="22" s="1"/>
  <c r="B1289" i="27"/>
  <c r="B1205" i="22" s="1"/>
  <c r="M1205" i="22" s="1"/>
  <c r="P1205" i="22" s="1"/>
  <c r="B1287" i="27"/>
  <c r="B1203" i="22" s="1"/>
  <c r="M1203" i="22" s="1"/>
  <c r="P1203" i="22" s="1"/>
  <c r="B1285" i="27"/>
  <c r="B1201" i="22"/>
  <c r="M1201" i="22"/>
  <c r="P1201" i="22" s="1"/>
  <c r="B1283" i="27"/>
  <c r="B1199" i="22" s="1"/>
  <c r="M1199" i="22" s="1"/>
  <c r="P1199" i="22"/>
  <c r="B1281" i="27"/>
  <c r="B1197" i="22" s="1"/>
  <c r="M1197" i="22"/>
  <c r="P1197" i="22" s="1"/>
  <c r="B1279" i="27"/>
  <c r="B1195" i="22" s="1"/>
  <c r="M1195" i="22" s="1"/>
  <c r="P1195" i="22" s="1"/>
  <c r="B1277" i="27"/>
  <c r="B1193" i="22" s="1"/>
  <c r="M1193" i="22" s="1"/>
  <c r="P1193" i="22" s="1"/>
  <c r="B1275" i="27"/>
  <c r="B1191" i="22"/>
  <c r="M1191" i="22"/>
  <c r="P1191" i="22" s="1"/>
  <c r="B305" i="27"/>
  <c r="B221" i="22" s="1"/>
  <c r="M221" i="22" s="1"/>
  <c r="P221" i="22" s="1"/>
  <c r="A392" i="27"/>
  <c r="A308" i="22" s="1"/>
  <c r="A424" i="27"/>
  <c r="A340" i="22" s="1"/>
  <c r="A456" i="27"/>
  <c r="A372" i="22" s="1"/>
  <c r="A488" i="27"/>
  <c r="A404" i="22" s="1"/>
  <c r="A520" i="27"/>
  <c r="A436" i="22" s="1"/>
  <c r="A552" i="27"/>
  <c r="A468" i="22"/>
  <c r="A1383" i="27"/>
  <c r="A1299" i="22" s="1"/>
  <c r="A1415" i="27"/>
  <c r="A1331" i="22" s="1"/>
  <c r="A1447" i="27"/>
  <c r="A1363" i="22" s="1"/>
  <c r="B1474" i="27"/>
  <c r="B1390" i="22" s="1"/>
  <c r="M1390" i="22"/>
  <c r="P1390" i="22"/>
  <c r="B1482" i="27"/>
  <c r="B1398" i="22"/>
  <c r="M1398" i="22" s="1"/>
  <c r="P1398" i="22" s="1"/>
  <c r="B1490" i="27"/>
  <c r="B1406" i="22" s="1"/>
  <c r="M1406" i="22" s="1"/>
  <c r="P1406" i="22" s="1"/>
  <c r="B1498" i="27"/>
  <c r="B1414" i="22"/>
  <c r="M1414" i="22"/>
  <c r="P1414" i="22" s="1"/>
  <c r="B1506" i="27"/>
  <c r="B1422" i="22" s="1"/>
  <c r="M1422" i="22" s="1"/>
  <c r="P1422" i="22" s="1"/>
  <c r="B1514" i="27"/>
  <c r="B1430" i="22"/>
  <c r="M1430" i="22"/>
  <c r="P1430" i="22" s="1"/>
  <c r="B1522" i="27"/>
  <c r="B1438" i="22" s="1"/>
  <c r="M1438" i="22" s="1"/>
  <c r="P1438" i="22" s="1"/>
  <c r="B1530" i="27"/>
  <c r="B1446" i="22" s="1"/>
  <c r="M1446" i="22" s="1"/>
  <c r="P1446" i="22" s="1"/>
  <c r="B1538" i="27"/>
  <c r="B1454" i="22" s="1"/>
  <c r="M1454" i="22"/>
  <c r="P1454" i="22"/>
  <c r="B1546" i="27"/>
  <c r="B1462" i="22" s="1"/>
  <c r="M1462" i="22" s="1"/>
  <c r="P1462" i="22" s="1"/>
  <c r="B1554" i="27"/>
  <c r="B1470" i="22"/>
  <c r="M1470" i="22" s="1"/>
  <c r="P1470" i="22" s="1"/>
  <c r="B1562" i="27"/>
  <c r="B1478" i="22" s="1"/>
  <c r="M1478" i="22" s="1"/>
  <c r="P1478" i="22" s="1"/>
  <c r="B1570" i="27"/>
  <c r="B1486" i="22" s="1"/>
  <c r="M1486" i="22" s="1"/>
  <c r="P1486" i="22" s="1"/>
  <c r="B1578" i="27"/>
  <c r="B1494" i="22"/>
  <c r="M1494" i="22"/>
  <c r="P1494" i="22"/>
  <c r="B1586" i="27"/>
  <c r="B1502" i="22" s="1"/>
  <c r="M1502" i="22" s="1"/>
  <c r="P1502" i="22" s="1"/>
  <c r="B1594" i="27"/>
  <c r="B1510" i="22"/>
  <c r="M1510" i="22" s="1"/>
  <c r="P1510" i="22" s="1"/>
  <c r="B1602" i="27"/>
  <c r="B1518" i="22" s="1"/>
  <c r="M1518" i="22" s="1"/>
  <c r="P1518" i="22" s="1"/>
  <c r="B1610" i="27"/>
  <c r="B1526" i="22" s="1"/>
  <c r="M1526" i="22" s="1"/>
  <c r="P1526" i="22" s="1"/>
  <c r="B1618" i="27"/>
  <c r="B1534" i="22"/>
  <c r="M1534" i="22"/>
  <c r="P1534" i="22" s="1"/>
  <c r="B1626" i="27"/>
  <c r="B1542" i="22" s="1"/>
  <c r="M1542" i="22" s="1"/>
  <c r="P1542" i="22" s="1"/>
  <c r="B1634" i="27"/>
  <c r="B1550" i="22" s="1"/>
  <c r="M1550" i="22"/>
  <c r="P1550" i="22" s="1"/>
  <c r="B1642" i="27"/>
  <c r="B1558" i="22" s="1"/>
  <c r="M1558" i="22" s="1"/>
  <c r="P1558" i="22" s="1"/>
  <c r="B1650" i="27"/>
  <c r="B1566" i="22" s="1"/>
  <c r="M1566" i="22" s="1"/>
  <c r="P1566" i="22" s="1"/>
  <c r="B1658" i="27"/>
  <c r="B1574" i="22"/>
  <c r="M1574" i="22"/>
  <c r="P1574" i="22" s="1"/>
  <c r="B1666" i="27"/>
  <c r="B1582" i="22" s="1"/>
  <c r="M1582" i="22" s="1"/>
  <c r="P1582" i="22" s="1"/>
  <c r="B1674" i="27"/>
  <c r="B1590" i="22"/>
  <c r="M1590" i="22" s="1"/>
  <c r="P1590" i="22" s="1"/>
  <c r="B1682" i="27"/>
  <c r="B1598" i="22"/>
  <c r="M1598" i="22" s="1"/>
  <c r="P1598" i="22" s="1"/>
  <c r="B1686" i="27"/>
  <c r="B1602" i="22" s="1"/>
  <c r="M1602" i="22" s="1"/>
  <c r="P1602" i="22" s="1"/>
  <c r="B1690" i="27"/>
  <c r="B1606" i="22" s="1"/>
  <c r="M1606" i="22"/>
  <c r="P1606" i="22"/>
  <c r="B1694" i="27"/>
  <c r="B1610" i="22" s="1"/>
  <c r="M1610" i="22" s="1"/>
  <c r="P1610" i="22" s="1"/>
  <c r="B1698" i="27"/>
  <c r="B1614" i="22" s="1"/>
  <c r="M1614" i="22" s="1"/>
  <c r="P1614" i="22" s="1"/>
  <c r="B1702" i="27"/>
  <c r="B1618" i="22"/>
  <c r="M1618" i="22" s="1"/>
  <c r="P1618" i="22" s="1"/>
  <c r="B1706" i="27"/>
  <c r="B1622" i="22" s="1"/>
  <c r="M1622" i="22" s="1"/>
  <c r="P1622" i="22" s="1"/>
  <c r="B1710" i="27"/>
  <c r="B1626" i="22"/>
  <c r="M1626" i="22"/>
  <c r="P1626" i="22" s="1"/>
  <c r="B1714" i="27"/>
  <c r="B1630" i="22" s="1"/>
  <c r="M1630" i="22" s="1"/>
  <c r="P1630" i="22" s="1"/>
  <c r="B1718" i="27"/>
  <c r="B1634" i="22" s="1"/>
  <c r="M1634" i="22" s="1"/>
  <c r="P1634" i="22" s="1"/>
  <c r="B1722" i="27"/>
  <c r="B1638" i="22" s="1"/>
  <c r="M1638" i="22"/>
  <c r="P1638" i="22" s="1"/>
  <c r="B1726" i="27"/>
  <c r="B1642" i="22" s="1"/>
  <c r="M1642" i="22" s="1"/>
  <c r="P1642" i="22" s="1"/>
  <c r="B1729" i="27"/>
  <c r="B1645" i="22"/>
  <c r="M1645" i="22" s="1"/>
  <c r="P1645" i="22" s="1"/>
  <c r="B1731" i="27"/>
  <c r="B1647" i="22" s="1"/>
  <c r="M1647" i="22" s="1"/>
  <c r="P1647" i="22" s="1"/>
  <c r="B1733" i="27"/>
  <c r="B1649" i="22" s="1"/>
  <c r="M1649" i="22" s="1"/>
  <c r="P1649" i="22" s="1"/>
  <c r="B1735" i="27"/>
  <c r="B1651" i="22"/>
  <c r="M1651" i="22" s="1"/>
  <c r="P1651" i="22" s="1"/>
  <c r="B1737" i="27"/>
  <c r="B1653" i="22" s="1"/>
  <c r="M1653" i="22" s="1"/>
  <c r="P1653" i="22" s="1"/>
  <c r="B1739" i="27"/>
  <c r="B1655" i="22"/>
  <c r="M1655" i="22" s="1"/>
  <c r="P1655" i="22" s="1"/>
  <c r="B1741" i="27"/>
  <c r="B1657" i="22" s="1"/>
  <c r="M1657" i="22" s="1"/>
  <c r="P1657" i="22" s="1"/>
  <c r="B1743" i="27"/>
  <c r="B1659" i="22" s="1"/>
  <c r="M1659" i="22" s="1"/>
  <c r="P1659" i="22" s="1"/>
  <c r="B1745" i="27"/>
  <c r="B1661" i="22" s="1"/>
  <c r="M1661" i="22" s="1"/>
  <c r="P1661" i="22" s="1"/>
  <c r="B1747" i="27"/>
  <c r="B1663" i="22" s="1"/>
  <c r="M1663" i="22" s="1"/>
  <c r="P1663" i="22" s="1"/>
  <c r="B1749" i="27"/>
  <c r="B1665" i="22" s="1"/>
  <c r="M1665" i="22"/>
  <c r="P1665" i="22" s="1"/>
  <c r="B1751" i="27"/>
  <c r="B1667" i="22" s="1"/>
  <c r="M1667" i="22" s="1"/>
  <c r="P1667" i="22" s="1"/>
  <c r="B1753" i="27"/>
  <c r="B1669" i="22"/>
  <c r="M1669" i="22" s="1"/>
  <c r="P1669" i="22" s="1"/>
  <c r="B1755" i="27"/>
  <c r="B1671" i="22" s="1"/>
  <c r="M1671" i="22" s="1"/>
  <c r="P1671" i="22" s="1"/>
  <c r="B1757" i="27"/>
  <c r="B1673" i="22" s="1"/>
  <c r="M1673" i="22" s="1"/>
  <c r="P1673" i="22" s="1"/>
  <c r="B1759" i="27"/>
  <c r="B1675" i="22"/>
  <c r="M1675" i="22" s="1"/>
  <c r="P1675" i="22" s="1"/>
  <c r="B1761" i="27"/>
  <c r="B1677" i="22"/>
  <c r="M1677" i="22"/>
  <c r="P1677" i="22" s="1"/>
  <c r="B1763" i="27"/>
  <c r="B1679" i="22"/>
  <c r="M1679" i="22" s="1"/>
  <c r="P1679" i="22" s="1"/>
  <c r="B1765" i="27"/>
  <c r="B1681" i="22" s="1"/>
  <c r="M1681" i="22" s="1"/>
  <c r="P1681" i="22" s="1"/>
  <c r="B1767" i="27"/>
  <c r="B1683" i="22" s="1"/>
  <c r="M1683" i="22" s="1"/>
  <c r="P1683" i="22" s="1"/>
  <c r="B1769" i="27"/>
  <c r="B1685" i="22" s="1"/>
  <c r="M1685" i="22" s="1"/>
  <c r="P1685" i="22" s="1"/>
  <c r="B1771" i="27"/>
  <c r="B1687" i="22"/>
  <c r="M1687" i="22"/>
  <c r="P1687" i="22" s="1"/>
  <c r="B1773" i="27"/>
  <c r="B1689" i="22" s="1"/>
  <c r="M1689" i="22"/>
  <c r="P1689" i="22" s="1"/>
  <c r="B1775" i="27"/>
  <c r="B1691" i="22" s="1"/>
  <c r="M1691" i="22" s="1"/>
  <c r="P1691" i="22" s="1"/>
  <c r="B1777" i="27"/>
  <c r="B1693" i="22"/>
  <c r="M1693" i="22"/>
  <c r="P1693" i="22" s="1"/>
  <c r="B1779" i="27"/>
  <c r="B1695" i="22" s="1"/>
  <c r="M1695" i="22" s="1"/>
  <c r="P1695" i="22" s="1"/>
  <c r="B1781" i="27"/>
  <c r="B1697" i="22" s="1"/>
  <c r="M1697" i="22"/>
  <c r="P1697" i="22"/>
  <c r="B1783" i="27"/>
  <c r="B1699" i="22"/>
  <c r="M1699" i="22" s="1"/>
  <c r="P1699" i="22" s="1"/>
  <c r="B1785" i="27"/>
  <c r="B1701" i="22"/>
  <c r="M1701" i="22" s="1"/>
  <c r="P1701" i="22" s="1"/>
  <c r="B1787" i="27"/>
  <c r="B1703" i="22"/>
  <c r="M1703" i="22"/>
  <c r="P1703" i="22" s="1"/>
  <c r="B1789" i="27"/>
  <c r="B1705" i="22" s="1"/>
  <c r="M1705" i="22" s="1"/>
  <c r="P1705" i="22" s="1"/>
  <c r="B1791" i="27"/>
  <c r="B1707" i="22"/>
  <c r="M1707" i="22"/>
  <c r="P1707" i="22" s="1"/>
  <c r="B1793" i="27"/>
  <c r="B1709" i="22" s="1"/>
  <c r="M1709" i="22" s="1"/>
  <c r="P1709" i="22" s="1"/>
  <c r="B1795" i="27"/>
  <c r="B1711" i="22"/>
  <c r="M1711" i="22" s="1"/>
  <c r="P1711" i="22" s="1"/>
  <c r="B1797" i="27"/>
  <c r="B1713" i="22" s="1"/>
  <c r="M1713" i="22"/>
  <c r="P1713" i="22"/>
  <c r="B1799" i="27"/>
  <c r="B1715" i="22" s="1"/>
  <c r="M1715" i="22" s="1"/>
  <c r="P1715" i="22" s="1"/>
  <c r="B1801" i="27"/>
  <c r="B1717" i="22"/>
  <c r="M1717" i="22" s="1"/>
  <c r="P1717" i="22" s="1"/>
  <c r="B1803" i="27"/>
  <c r="B1719" i="22" s="1"/>
  <c r="M1719" i="22" s="1"/>
  <c r="P1719" i="22" s="1"/>
  <c r="B1805" i="27"/>
  <c r="B1721" i="22" s="1"/>
  <c r="M1721" i="22"/>
  <c r="P1721" i="22" s="1"/>
  <c r="B1807" i="27"/>
  <c r="B1723" i="22"/>
  <c r="M1723" i="22"/>
  <c r="P1723" i="22"/>
  <c r="B1809" i="27"/>
  <c r="B1725" i="22" s="1"/>
  <c r="M1725" i="22" s="1"/>
  <c r="P1725" i="22" s="1"/>
  <c r="B1811" i="27"/>
  <c r="B1727" i="22"/>
  <c r="M1727" i="22" s="1"/>
  <c r="P1727" i="22" s="1"/>
  <c r="B1813" i="27"/>
  <c r="B1729" i="22" s="1"/>
  <c r="M1729" i="22" s="1"/>
  <c r="P1729" i="22" s="1"/>
  <c r="B1815" i="27"/>
  <c r="B1731" i="22"/>
  <c r="M1731" i="22" s="1"/>
  <c r="P1731" i="22" s="1"/>
  <c r="B1817" i="27"/>
  <c r="B1733" i="22"/>
  <c r="M1733" i="22"/>
  <c r="P1733" i="22" s="1"/>
  <c r="B1819" i="27"/>
  <c r="B1735" i="22" s="1"/>
  <c r="M1735" i="22" s="1"/>
  <c r="P1735" i="22" s="1"/>
  <c r="B1821" i="27"/>
  <c r="B1737" i="22" s="1"/>
  <c r="M1737" i="22"/>
  <c r="P1737" i="22" s="1"/>
  <c r="B1823" i="27"/>
  <c r="B1739" i="22" s="1"/>
  <c r="M1739" i="22" s="1"/>
  <c r="P1739" i="22" s="1"/>
  <c r="B1825" i="27"/>
  <c r="B1741" i="22" s="1"/>
  <c r="M1741" i="22" s="1"/>
  <c r="P1741" i="22" s="1"/>
  <c r="B1827" i="27"/>
  <c r="B1743" i="22"/>
  <c r="M1743" i="22"/>
  <c r="P1743" i="22" s="1"/>
  <c r="B1829" i="27"/>
  <c r="B1745" i="22" s="1"/>
  <c r="M1745" i="22" s="1"/>
  <c r="P1745" i="22" s="1"/>
  <c r="B1831" i="27"/>
  <c r="B1747" i="22"/>
  <c r="M1747" i="22" s="1"/>
  <c r="P1747" i="22" s="1"/>
  <c r="B1833" i="27"/>
  <c r="B1749" i="22"/>
  <c r="M1749" i="22" s="1"/>
  <c r="P1749" i="22" s="1"/>
  <c r="B1835" i="27"/>
  <c r="B1751" i="22" s="1"/>
  <c r="M1751" i="22" s="1"/>
  <c r="P1751" i="22" s="1"/>
  <c r="B1837" i="27"/>
  <c r="B1753" i="22" s="1"/>
  <c r="M1753" i="22"/>
  <c r="P1753" i="22"/>
  <c r="B1839" i="27"/>
  <c r="B1755" i="22" s="1"/>
  <c r="M1755" i="22" s="1"/>
  <c r="P1755" i="22" s="1"/>
  <c r="B1841" i="27"/>
  <c r="B1757" i="22" s="1"/>
  <c r="M1757" i="22" s="1"/>
  <c r="P1757" i="22" s="1"/>
  <c r="B1843" i="27"/>
  <c r="B1759" i="22"/>
  <c r="M1759" i="22" s="1"/>
  <c r="P1759" i="22" s="1"/>
  <c r="B1845" i="27"/>
  <c r="B1761" i="22" s="1"/>
  <c r="M1761" i="22" s="1"/>
  <c r="P1761" i="22" s="1"/>
  <c r="B1847" i="27"/>
  <c r="B1763" i="22"/>
  <c r="M1763" i="22"/>
  <c r="P1763" i="22" s="1"/>
  <c r="B1849" i="27"/>
  <c r="B1765" i="22" s="1"/>
  <c r="M1765" i="22" s="1"/>
  <c r="P1765" i="22" s="1"/>
  <c r="B1851" i="27"/>
  <c r="B1767" i="22" s="1"/>
  <c r="M1767" i="22" s="1"/>
  <c r="P1767" i="22" s="1"/>
  <c r="B1853" i="27"/>
  <c r="B1769" i="22" s="1"/>
  <c r="M1769" i="22"/>
  <c r="P1769" i="22" s="1"/>
  <c r="B1855" i="27"/>
  <c r="B1771" i="22" s="1"/>
  <c r="M1771" i="22" s="1"/>
  <c r="P1771" i="22" s="1"/>
  <c r="B1857" i="27"/>
  <c r="B1773" i="22"/>
  <c r="M1773" i="22" s="1"/>
  <c r="P1773" i="22" s="1"/>
  <c r="B1859" i="27"/>
  <c r="B1775" i="22" s="1"/>
  <c r="M1775" i="22" s="1"/>
  <c r="P1775" i="22" s="1"/>
  <c r="B1861" i="27"/>
  <c r="B1777" i="22" s="1"/>
  <c r="M1777" i="22" s="1"/>
  <c r="P1777" i="22" s="1"/>
  <c r="A1373" i="27"/>
  <c r="A1289" i="22"/>
  <c r="A1371" i="27"/>
  <c r="A1287" i="22"/>
  <c r="A1369" i="27"/>
  <c r="A1285" i="22" s="1"/>
  <c r="A1367" i="27"/>
  <c r="A1283" i="22" s="1"/>
  <c r="A1365" i="27"/>
  <c r="A1281" i="22"/>
  <c r="A1363" i="27"/>
  <c r="A1279" i="22" s="1"/>
  <c r="A1361" i="27"/>
  <c r="A1277" i="22" s="1"/>
  <c r="A1359" i="27"/>
  <c r="A1275" i="22"/>
  <c r="A1357" i="27"/>
  <c r="A1273" i="22" s="1"/>
  <c r="A1355" i="27"/>
  <c r="A1271" i="22" s="1"/>
  <c r="A1353" i="27"/>
  <c r="A1269" i="22" s="1"/>
  <c r="A1351" i="27"/>
  <c r="A1267" i="22" s="1"/>
  <c r="A1349" i="27"/>
  <c r="A1265" i="22" s="1"/>
  <c r="A1347" i="27"/>
  <c r="A1263" i="22" s="1"/>
  <c r="A1345" i="27"/>
  <c r="A1261" i="22" s="1"/>
  <c r="A1343" i="27"/>
  <c r="A1259" i="22" s="1"/>
  <c r="A1341" i="27"/>
  <c r="A1257" i="22" s="1"/>
  <c r="A1339" i="27"/>
  <c r="A1255" i="22"/>
  <c r="A1337" i="27"/>
  <c r="A1253" i="22"/>
  <c r="A1335" i="27"/>
  <c r="A1251" i="22" s="1"/>
  <c r="A1333" i="27"/>
  <c r="A1249" i="22" s="1"/>
  <c r="A1331" i="27"/>
  <c r="A1247" i="22" s="1"/>
  <c r="A1329" i="27"/>
  <c r="A1245" i="22" s="1"/>
  <c r="A1327" i="27"/>
  <c r="A1243" i="22"/>
  <c r="A1325" i="27"/>
  <c r="A1241" i="22"/>
  <c r="A1323" i="27"/>
  <c r="A1239" i="22" s="1"/>
  <c r="A1321" i="27"/>
  <c r="A1237" i="22"/>
  <c r="A1319" i="27"/>
  <c r="A1235" i="22" s="1"/>
  <c r="A1317" i="27"/>
  <c r="A1233" i="22"/>
  <c r="A1315" i="27"/>
  <c r="A1231" i="22" s="1"/>
  <c r="A1313" i="27"/>
  <c r="A1229" i="22" s="1"/>
  <c r="A1311" i="27"/>
  <c r="A1227" i="22"/>
  <c r="A1309" i="27"/>
  <c r="A1225" i="22" s="1"/>
  <c r="A1307" i="27"/>
  <c r="A1223" i="22"/>
  <c r="A1305" i="27"/>
  <c r="A1221" i="22" s="1"/>
  <c r="A1303" i="27"/>
  <c r="A1219" i="22" s="1"/>
  <c r="A1301" i="27"/>
  <c r="A1217" i="22"/>
  <c r="A1299" i="27"/>
  <c r="A1215" i="22" s="1"/>
  <c r="A1297" i="27"/>
  <c r="A1213" i="22" s="1"/>
  <c r="A1295" i="27"/>
  <c r="A1211" i="22" s="1"/>
  <c r="A1293" i="27"/>
  <c r="A1209" i="22" s="1"/>
  <c r="A1291" i="27"/>
  <c r="A1207" i="22" s="1"/>
  <c r="A1289" i="27"/>
  <c r="A1205" i="22"/>
  <c r="A1287" i="27"/>
  <c r="A1203" i="22" s="1"/>
  <c r="A1285" i="27"/>
  <c r="A1201" i="22" s="1"/>
  <c r="A1283" i="27"/>
  <c r="A1199" i="22" s="1"/>
  <c r="A1281" i="27"/>
  <c r="A1197" i="22" s="1"/>
  <c r="A1279" i="27"/>
  <c r="A1195" i="22"/>
  <c r="A1277" i="27"/>
  <c r="A1193" i="22"/>
  <c r="A1275" i="27"/>
  <c r="A1191" i="22"/>
  <c r="A1273" i="27"/>
  <c r="A1189" i="22"/>
  <c r="A1271" i="27"/>
  <c r="A1187" i="22" s="1"/>
  <c r="A1269" i="27"/>
  <c r="A1185" i="22"/>
  <c r="A1267" i="27"/>
  <c r="A1183" i="22" s="1"/>
  <c r="A1265" i="27"/>
  <c r="A1181" i="22" s="1"/>
  <c r="B337" i="27"/>
  <c r="B253" i="22" s="1"/>
  <c r="M253" i="22" s="1"/>
  <c r="P253" i="22" s="1"/>
  <c r="A496" i="27"/>
  <c r="A412" i="22" s="1"/>
  <c r="A1423" i="27"/>
  <c r="A1339" i="22" s="1"/>
  <c r="B1492" i="27"/>
  <c r="B1408" i="22" s="1"/>
  <c r="M1408" i="22" s="1"/>
  <c r="P1408" i="22" s="1"/>
  <c r="B1524" i="27"/>
  <c r="B1440" i="22" s="1"/>
  <c r="M1440" i="22" s="1"/>
  <c r="P1440" i="22" s="1"/>
  <c r="B1556" i="27"/>
  <c r="B1472" i="22"/>
  <c r="M1472" i="22"/>
  <c r="P1472" i="22"/>
  <c r="B1588" i="27"/>
  <c r="B1504" i="22" s="1"/>
  <c r="M1504" i="22" s="1"/>
  <c r="P1504" i="22" s="1"/>
  <c r="B1620" i="27"/>
  <c r="B1536" i="22" s="1"/>
  <c r="M1536" i="22" s="1"/>
  <c r="P1536" i="22" s="1"/>
  <c r="B1652" i="27"/>
  <c r="B1568" i="22" s="1"/>
  <c r="M1568" i="22" s="1"/>
  <c r="P1568" i="22" s="1"/>
  <c r="B1683" i="27"/>
  <c r="B1599" i="22" s="1"/>
  <c r="M1599" i="22" s="1"/>
  <c r="P1599" i="22" s="1"/>
  <c r="B1699" i="27"/>
  <c r="B1615" i="22"/>
  <c r="M1615" i="22"/>
  <c r="P1615" i="22"/>
  <c r="B1715" i="27"/>
  <c r="B1631" i="22" s="1"/>
  <c r="M1631" i="22" s="1"/>
  <c r="P1631" i="22" s="1"/>
  <c r="A1730" i="27"/>
  <c r="A1646" i="22" s="1"/>
  <c r="A1738" i="27"/>
  <c r="A1654" i="22" s="1"/>
  <c r="A1746" i="27"/>
  <c r="A1662" i="22"/>
  <c r="A1754" i="27"/>
  <c r="A1670" i="22"/>
  <c r="A1762" i="27"/>
  <c r="A1678" i="22"/>
  <c r="A1770" i="27"/>
  <c r="A1686" i="22" s="1"/>
  <c r="A1778" i="27"/>
  <c r="A1694" i="22" s="1"/>
  <c r="A1786" i="27"/>
  <c r="A1702" i="22"/>
  <c r="A1794" i="27"/>
  <c r="A1710" i="22" s="1"/>
  <c r="A1802" i="27"/>
  <c r="A1718" i="22" s="1"/>
  <c r="A1810" i="27"/>
  <c r="A1726" i="22"/>
  <c r="A1818" i="27"/>
  <c r="A1734" i="22" s="1"/>
  <c r="A1826" i="27"/>
  <c r="A1742" i="22" s="1"/>
  <c r="A1834" i="27"/>
  <c r="A1750" i="22" s="1"/>
  <c r="A1842" i="27"/>
  <c r="A1758" i="22" s="1"/>
  <c r="A1850" i="27"/>
  <c r="A1766" i="22" s="1"/>
  <c r="A1858" i="27"/>
  <c r="A1774" i="22" s="1"/>
  <c r="B1370" i="27"/>
  <c r="B1286" i="22" s="1"/>
  <c r="M1286" i="22"/>
  <c r="P1286" i="22" s="1"/>
  <c r="B1362" i="27"/>
  <c r="B1278" i="22" s="1"/>
  <c r="M1278" i="22" s="1"/>
  <c r="P1278" i="22" s="1"/>
  <c r="B1354" i="27"/>
  <c r="B1270" i="22"/>
  <c r="M1270" i="22" s="1"/>
  <c r="P1270" i="22" s="1"/>
  <c r="B1346" i="27"/>
  <c r="B1262" i="22" s="1"/>
  <c r="M1262" i="22" s="1"/>
  <c r="P1262" i="22" s="1"/>
  <c r="B1338" i="27"/>
  <c r="B1254" i="22" s="1"/>
  <c r="M1254" i="22" s="1"/>
  <c r="P1254" i="22" s="1"/>
  <c r="B1330" i="27"/>
  <c r="B1246" i="22"/>
  <c r="M1246" i="22" s="1"/>
  <c r="P1246" i="22" s="1"/>
  <c r="B1322" i="27"/>
  <c r="B1238" i="22"/>
  <c r="M1238" i="22"/>
  <c r="P1238" i="22" s="1"/>
  <c r="B1314" i="27"/>
  <c r="B1230" i="22"/>
  <c r="M1230" i="22" s="1"/>
  <c r="P1230" i="22" s="1"/>
  <c r="B1306" i="27"/>
  <c r="B1222" i="22" s="1"/>
  <c r="M1222" i="22" s="1"/>
  <c r="P1222" i="22" s="1"/>
  <c r="B1298" i="27"/>
  <c r="B1214" i="22" s="1"/>
  <c r="M1214" i="22" s="1"/>
  <c r="P1214" i="22" s="1"/>
  <c r="B1290" i="27"/>
  <c r="B1206" i="22" s="1"/>
  <c r="M1206" i="22" s="1"/>
  <c r="P1206" i="22" s="1"/>
  <c r="B1282" i="27"/>
  <c r="B1198" i="22"/>
  <c r="M1198" i="22"/>
  <c r="P1198" i="22" s="1"/>
  <c r="B1274" i="27"/>
  <c r="B1190" i="22" s="1"/>
  <c r="M1190" i="22"/>
  <c r="P1190" i="22" s="1"/>
  <c r="B1270" i="27"/>
  <c r="B1186" i="22" s="1"/>
  <c r="M1186" i="22" s="1"/>
  <c r="P1186" i="22" s="1"/>
  <c r="B1266" i="27"/>
  <c r="B1182" i="22"/>
  <c r="M1182" i="22"/>
  <c r="P1182" i="22" s="1"/>
  <c r="A1263" i="27"/>
  <c r="A1179" i="22" s="1"/>
  <c r="B1260" i="27"/>
  <c r="B1176" i="22" s="1"/>
  <c r="M1176" i="22" s="1"/>
  <c r="P1176" i="22" s="1"/>
  <c r="B1258" i="27"/>
  <c r="B1174" i="22"/>
  <c r="M1174" i="22"/>
  <c r="P1174" i="22" s="1"/>
  <c r="B1256" i="27"/>
  <c r="B1172" i="22" s="1"/>
  <c r="M1172" i="22" s="1"/>
  <c r="P1172" i="22" s="1"/>
  <c r="B1254" i="27"/>
  <c r="B1170" i="22" s="1"/>
  <c r="M1170" i="22" s="1"/>
  <c r="P1170" i="22" s="1"/>
  <c r="B1252" i="27"/>
  <c r="B1168" i="22" s="1"/>
  <c r="M1168" i="22" s="1"/>
  <c r="P1168" i="22" s="1"/>
  <c r="B1250" i="27"/>
  <c r="B1166" i="22"/>
  <c r="M1166" i="22" s="1"/>
  <c r="P1166" i="22" s="1"/>
  <c r="B1248" i="27"/>
  <c r="B1164" i="22"/>
  <c r="M1164" i="22"/>
  <c r="P1164" i="22" s="1"/>
  <c r="B1246" i="27"/>
  <c r="B1162" i="22" s="1"/>
  <c r="M1162" i="22" s="1"/>
  <c r="P1162" i="22" s="1"/>
  <c r="B1244" i="27"/>
  <c r="B1160" i="22" s="1"/>
  <c r="M1160" i="22" s="1"/>
  <c r="P1160" i="22" s="1"/>
  <c r="B1242" i="27"/>
  <c r="B1158" i="22" s="1"/>
  <c r="M1158" i="22" s="1"/>
  <c r="P1158" i="22" s="1"/>
  <c r="B1240" i="27"/>
  <c r="B1156" i="22"/>
  <c r="M1156" i="22" s="1"/>
  <c r="P1156" i="22" s="1"/>
  <c r="B1238" i="27"/>
  <c r="B1154" i="22" s="1"/>
  <c r="M1154" i="22" s="1"/>
  <c r="P1154" i="22"/>
  <c r="B1236" i="27"/>
  <c r="B1152" i="22" s="1"/>
  <c r="M1152" i="22" s="1"/>
  <c r="P1152" i="22" s="1"/>
  <c r="B1234" i="27"/>
  <c r="B1150" i="22" s="1"/>
  <c r="M1150" i="22" s="1"/>
  <c r="P1150" i="22" s="1"/>
  <c r="B1232" i="27"/>
  <c r="B1148" i="22" s="1"/>
  <c r="M1148" i="22" s="1"/>
  <c r="P1148" i="22" s="1"/>
  <c r="B1230" i="27"/>
  <c r="B1146" i="22" s="1"/>
  <c r="M1146" i="22"/>
  <c r="P1146" i="22" s="1"/>
  <c r="B1228" i="27"/>
  <c r="B1144" i="22" s="1"/>
  <c r="M1144" i="22" s="1"/>
  <c r="P1144" i="22" s="1"/>
  <c r="B1226" i="27"/>
  <c r="B1142" i="22" s="1"/>
  <c r="M1142" i="22"/>
  <c r="P1142" i="22" s="1"/>
  <c r="B1224" i="27"/>
  <c r="B1140" i="22" s="1"/>
  <c r="M1140" i="22" s="1"/>
  <c r="P1140" i="22" s="1"/>
  <c r="B1222" i="27"/>
  <c r="B1138" i="22" s="1"/>
  <c r="M1138" i="22" s="1"/>
  <c r="P1138" i="22" s="1"/>
  <c r="B1220" i="27"/>
  <c r="B1136" i="22" s="1"/>
  <c r="M1136" i="22" s="1"/>
  <c r="P1136" i="22" s="1"/>
  <c r="B1218" i="27"/>
  <c r="B1134" i="22"/>
  <c r="M1134" i="22" s="1"/>
  <c r="P1134" i="22" s="1"/>
  <c r="B1216" i="27"/>
  <c r="B1132" i="22" s="1"/>
  <c r="M1132" i="22"/>
  <c r="P1132" i="22" s="1"/>
  <c r="B1214" i="27"/>
  <c r="B1130" i="22" s="1"/>
  <c r="M1130" i="22" s="1"/>
  <c r="P1130" i="22" s="1"/>
  <c r="B1212" i="27"/>
  <c r="B1128" i="22" s="1"/>
  <c r="M1128" i="22" s="1"/>
  <c r="P1128" i="22" s="1"/>
  <c r="B1210" i="27"/>
  <c r="B1126" i="22" s="1"/>
  <c r="M1126" i="22" s="1"/>
  <c r="P1126" i="22" s="1"/>
  <c r="B1208" i="27"/>
  <c r="B1124" i="22"/>
  <c r="M1124" i="22" s="1"/>
  <c r="P1124" i="22" s="1"/>
  <c r="B1206" i="27"/>
  <c r="B1122" i="22" s="1"/>
  <c r="M1122" i="22" s="1"/>
  <c r="P1122" i="22"/>
  <c r="B1204" i="27"/>
  <c r="B1120" i="22" s="1"/>
  <c r="M1120" i="22" s="1"/>
  <c r="P1120" i="22" s="1"/>
  <c r="B1202" i="27"/>
  <c r="B1118" i="22" s="1"/>
  <c r="M1118" i="22" s="1"/>
  <c r="P1118" i="22" s="1"/>
  <c r="B1200" i="27"/>
  <c r="B1116" i="22" s="1"/>
  <c r="M1116" i="22" s="1"/>
  <c r="P1116" i="22" s="1"/>
  <c r="B1198" i="27"/>
  <c r="B1114" i="22" s="1"/>
  <c r="M1114" i="22"/>
  <c r="P1114" i="22" s="1"/>
  <c r="B1196" i="27"/>
  <c r="B1112" i="22" s="1"/>
  <c r="M1112" i="22" s="1"/>
  <c r="P1112" i="22" s="1"/>
  <c r="B1194" i="27"/>
  <c r="B1110" i="22" s="1"/>
  <c r="M1110" i="22" s="1"/>
  <c r="P1110" i="22" s="1"/>
  <c r="B1192" i="27"/>
  <c r="B1108" i="22" s="1"/>
  <c r="M1108" i="22" s="1"/>
  <c r="P1108" i="22" s="1"/>
  <c r="B1190" i="27"/>
  <c r="B1106" i="22" s="1"/>
  <c r="M1106" i="22" s="1"/>
  <c r="P1106" i="22" s="1"/>
  <c r="B1188" i="27"/>
  <c r="B1104" i="22" s="1"/>
  <c r="M1104" i="22" s="1"/>
  <c r="P1104" i="22" s="1"/>
  <c r="B1186" i="27"/>
  <c r="B1102" i="22"/>
  <c r="M1102" i="22" s="1"/>
  <c r="P1102" i="22" s="1"/>
  <c r="B1184" i="27"/>
  <c r="B1100" i="22" s="1"/>
  <c r="M1100" i="22" s="1"/>
  <c r="P1100" i="22" s="1"/>
  <c r="B1182" i="27"/>
  <c r="B1098" i="22" s="1"/>
  <c r="M1098" i="22" s="1"/>
  <c r="P1098" i="22" s="1"/>
  <c r="B1180" i="27"/>
  <c r="B1096" i="22" s="1"/>
  <c r="M1096" i="22" s="1"/>
  <c r="P1096" i="22" s="1"/>
  <c r="B1178" i="27"/>
  <c r="B1094" i="22" s="1"/>
  <c r="M1094" i="22" s="1"/>
  <c r="P1094" i="22" s="1"/>
  <c r="B1176" i="27"/>
  <c r="B1092" i="22"/>
  <c r="M1092" i="22" s="1"/>
  <c r="P1092" i="22" s="1"/>
  <c r="B1174" i="27"/>
  <c r="B1090" i="22" s="1"/>
  <c r="M1090" i="22" s="1"/>
  <c r="P1090" i="22" s="1"/>
  <c r="B1172" i="27"/>
  <c r="B1088" i="22" s="1"/>
  <c r="M1088" i="22" s="1"/>
  <c r="P1088" i="22" s="1"/>
  <c r="B1170" i="27"/>
  <c r="B1086" i="22" s="1"/>
  <c r="M1086" i="22" s="1"/>
  <c r="P1086" i="22" s="1"/>
  <c r="B1168" i="27"/>
  <c r="B1084" i="22" s="1"/>
  <c r="M1084" i="22" s="1"/>
  <c r="P1084" i="22" s="1"/>
  <c r="B1166" i="27"/>
  <c r="B1082" i="22" s="1"/>
  <c r="M1082" i="22"/>
  <c r="P1082" i="22" s="1"/>
  <c r="B1164" i="27"/>
  <c r="B1080" i="22" s="1"/>
  <c r="M1080" i="22" s="1"/>
  <c r="P1080" i="22" s="1"/>
  <c r="B1162" i="27"/>
  <c r="B1078" i="22" s="1"/>
  <c r="M1078" i="22" s="1"/>
  <c r="P1078" i="22" s="1"/>
  <c r="B1160" i="27"/>
  <c r="B1076" i="22" s="1"/>
  <c r="M1076" i="22" s="1"/>
  <c r="P1076" i="22" s="1"/>
  <c r="B1158" i="27"/>
  <c r="B1074" i="22" s="1"/>
  <c r="M1074" i="22" s="1"/>
  <c r="P1074" i="22" s="1"/>
  <c r="B1156" i="27"/>
  <c r="B1072" i="22" s="1"/>
  <c r="M1072" i="22" s="1"/>
  <c r="P1072" i="22" s="1"/>
  <c r="B1154" i="27"/>
  <c r="B1070" i="22"/>
  <c r="M1070" i="22" s="1"/>
  <c r="P1070" i="22" s="1"/>
  <c r="B1152" i="27"/>
  <c r="B1068" i="22" s="1"/>
  <c r="M1068" i="22" s="1"/>
  <c r="P1068" i="22" s="1"/>
  <c r="B1150" i="27"/>
  <c r="B1066" i="22" s="1"/>
  <c r="M1066" i="22" s="1"/>
  <c r="P1066" i="22" s="1"/>
  <c r="B1148" i="27"/>
  <c r="B1064" i="22" s="1"/>
  <c r="M1064" i="22" s="1"/>
  <c r="P1064" i="22" s="1"/>
  <c r="B1146" i="27"/>
  <c r="B1062" i="22" s="1"/>
  <c r="M1062" i="22" s="1"/>
  <c r="P1062" i="22" s="1"/>
  <c r="B1144" i="27"/>
  <c r="B1060" i="22"/>
  <c r="M1060" i="22" s="1"/>
  <c r="P1060" i="22" s="1"/>
  <c r="B1142" i="27"/>
  <c r="B1058" i="22" s="1"/>
  <c r="M1058" i="22" s="1"/>
  <c r="P1058" i="22"/>
  <c r="B1140" i="27"/>
  <c r="B1056" i="22" s="1"/>
  <c r="M1056" i="22" s="1"/>
  <c r="P1056" i="22" s="1"/>
  <c r="B1138" i="27"/>
  <c r="B1054" i="22" s="1"/>
  <c r="M1054" i="22" s="1"/>
  <c r="P1054" i="22" s="1"/>
  <c r="B1136" i="27"/>
  <c r="B1052" i="22" s="1"/>
  <c r="M1052" i="22" s="1"/>
  <c r="P1052" i="22" s="1"/>
  <c r="B1134" i="27"/>
  <c r="B1050" i="22" s="1"/>
  <c r="M1050" i="22"/>
  <c r="P1050" i="22" s="1"/>
  <c r="B1132" i="27"/>
  <c r="B1048" i="22" s="1"/>
  <c r="M1048" i="22" s="1"/>
  <c r="P1048" i="22" s="1"/>
  <c r="B1130" i="27"/>
  <c r="B1046" i="22" s="1"/>
  <c r="M1046" i="22"/>
  <c r="P1046" i="22" s="1"/>
  <c r="B1128" i="27"/>
  <c r="B1044" i="22" s="1"/>
  <c r="M1044" i="22" s="1"/>
  <c r="P1044" i="22" s="1"/>
  <c r="B1126" i="27"/>
  <c r="B1042" i="22" s="1"/>
  <c r="M1042" i="22" s="1"/>
  <c r="P1042" i="22" s="1"/>
  <c r="B1124" i="27"/>
  <c r="B1040" i="22" s="1"/>
  <c r="M1040" i="22" s="1"/>
  <c r="P1040" i="22" s="1"/>
  <c r="B1122" i="27"/>
  <c r="B1038" i="22"/>
  <c r="M1038" i="22" s="1"/>
  <c r="P1038" i="22" s="1"/>
  <c r="B1120" i="27"/>
  <c r="B1036" i="22" s="1"/>
  <c r="M1036" i="22" s="1"/>
  <c r="P1036" i="22" s="1"/>
  <c r="B1118" i="27"/>
  <c r="B1034" i="22" s="1"/>
  <c r="M1034" i="22" s="1"/>
  <c r="P1034" i="22" s="1"/>
  <c r="B1116" i="27"/>
  <c r="B1032" i="22" s="1"/>
  <c r="M1032" i="22" s="1"/>
  <c r="P1032" i="22" s="1"/>
  <c r="B1114" i="27"/>
  <c r="B1030" i="22" s="1"/>
  <c r="M1030" i="22" s="1"/>
  <c r="P1030" i="22" s="1"/>
  <c r="B1112" i="27"/>
  <c r="B1028" i="22"/>
  <c r="M1028" i="22" s="1"/>
  <c r="P1028" i="22" s="1"/>
  <c r="B1110" i="27"/>
  <c r="B1026" i="22" s="1"/>
  <c r="M1026" i="22" s="1"/>
  <c r="P1026" i="22"/>
  <c r="B1108" i="27"/>
  <c r="B1024" i="22" s="1"/>
  <c r="M1024" i="22" s="1"/>
  <c r="P1024" i="22" s="1"/>
  <c r="B1106" i="27"/>
  <c r="B1022" i="22" s="1"/>
  <c r="M1022" i="22" s="1"/>
  <c r="P1022" i="22" s="1"/>
  <c r="B1104" i="27"/>
  <c r="B1020" i="22" s="1"/>
  <c r="M1020" i="22" s="1"/>
  <c r="P1020" i="22" s="1"/>
  <c r="B1102" i="27"/>
  <c r="B1018" i="22" s="1"/>
  <c r="M1018" i="22"/>
  <c r="P1018" i="22" s="1"/>
  <c r="B1100" i="27"/>
  <c r="B1016" i="22" s="1"/>
  <c r="M1016" i="22" s="1"/>
  <c r="P1016" i="22" s="1"/>
  <c r="B1098" i="27"/>
  <c r="B1014" i="22" s="1"/>
  <c r="M1014" i="22"/>
  <c r="P1014" i="22" s="1"/>
  <c r="B1096" i="27"/>
  <c r="B1012" i="22" s="1"/>
  <c r="M1012" i="22" s="1"/>
  <c r="P1012" i="22" s="1"/>
  <c r="B1094" i="27"/>
  <c r="B1010" i="22" s="1"/>
  <c r="M1010" i="22" s="1"/>
  <c r="P1010" i="22" s="1"/>
  <c r="B1092" i="27"/>
  <c r="B1008" i="22" s="1"/>
  <c r="M1008" i="22" s="1"/>
  <c r="P1008" i="22" s="1"/>
  <c r="B1090" i="27"/>
  <c r="B1006" i="22"/>
  <c r="M1006" i="22" s="1"/>
  <c r="P1006" i="22" s="1"/>
  <c r="B1088" i="27"/>
  <c r="B1004" i="22" s="1"/>
  <c r="M1004" i="22" s="1"/>
  <c r="P1004" i="22" s="1"/>
  <c r="B1086" i="27"/>
  <c r="B1002" i="22" s="1"/>
  <c r="M1002" i="22" s="1"/>
  <c r="P1002" i="22" s="1"/>
  <c r="B1084" i="27"/>
  <c r="B1000" i="22" s="1"/>
  <c r="M1000" i="22" s="1"/>
  <c r="P1000" i="22" s="1"/>
  <c r="B1082" i="27"/>
  <c r="B998" i="22" s="1"/>
  <c r="M998" i="22" s="1"/>
  <c r="P998" i="22" s="1"/>
  <c r="B1080" i="27"/>
  <c r="B996" i="22"/>
  <c r="M996" i="22" s="1"/>
  <c r="P996" i="22" s="1"/>
  <c r="B1078" i="27"/>
  <c r="B994" i="22" s="1"/>
  <c r="M994" i="22" s="1"/>
  <c r="P994" i="22" s="1"/>
  <c r="B1076" i="27"/>
  <c r="B992" i="22" s="1"/>
  <c r="M992" i="22" s="1"/>
  <c r="P992" i="22" s="1"/>
  <c r="B1074" i="27"/>
  <c r="B990" i="22" s="1"/>
  <c r="M990" i="22" s="1"/>
  <c r="P990" i="22" s="1"/>
  <c r="B1072" i="27"/>
  <c r="B988" i="22" s="1"/>
  <c r="M988" i="22" s="1"/>
  <c r="P988" i="22" s="1"/>
  <c r="B1070" i="27"/>
  <c r="B986" i="22" s="1"/>
  <c r="M986" i="22"/>
  <c r="P986" i="22" s="1"/>
  <c r="B1068" i="27"/>
  <c r="B984" i="22" s="1"/>
  <c r="M984" i="22" s="1"/>
  <c r="P984" i="22" s="1"/>
  <c r="B1066" i="27"/>
  <c r="B982" i="22" s="1"/>
  <c r="M982" i="22"/>
  <c r="P982" i="22" s="1"/>
  <c r="B1064" i="27"/>
  <c r="B980" i="22" s="1"/>
  <c r="M980" i="22" s="1"/>
  <c r="P980" i="22" s="1"/>
  <c r="B1062" i="27"/>
  <c r="B978" i="22" s="1"/>
  <c r="M978" i="22" s="1"/>
  <c r="P978" i="22" s="1"/>
  <c r="B1060" i="27"/>
  <c r="B976" i="22" s="1"/>
  <c r="M976" i="22" s="1"/>
  <c r="P976" i="22" s="1"/>
  <c r="B1058" i="27"/>
  <c r="B974" i="22"/>
  <c r="M974" i="22" s="1"/>
  <c r="P974" i="22" s="1"/>
  <c r="B1056" i="27"/>
  <c r="B972" i="22" s="1"/>
  <c r="M972" i="22" s="1"/>
  <c r="P972" i="22" s="1"/>
  <c r="B1054" i="27"/>
  <c r="B970" i="22" s="1"/>
  <c r="M970" i="22" s="1"/>
  <c r="P970" i="22" s="1"/>
  <c r="B1052" i="27"/>
  <c r="B968" i="22" s="1"/>
  <c r="M968" i="22" s="1"/>
  <c r="P968" i="22" s="1"/>
  <c r="B1050" i="27"/>
  <c r="B966" i="22" s="1"/>
  <c r="M966" i="22" s="1"/>
  <c r="P966" i="22" s="1"/>
  <c r="B1048" i="27"/>
  <c r="B964" i="22" s="1"/>
  <c r="M964" i="22" s="1"/>
  <c r="P964" i="22" s="1"/>
  <c r="B1046" i="27"/>
  <c r="B962" i="22"/>
  <c r="M962" i="22" s="1"/>
  <c r="P962" i="22" s="1"/>
  <c r="B1044" i="27"/>
  <c r="B960" i="22" s="1"/>
  <c r="M960" i="22" s="1"/>
  <c r="P960" i="22" s="1"/>
  <c r="B1042" i="27"/>
  <c r="B958" i="22" s="1"/>
  <c r="M958" i="22" s="1"/>
  <c r="P958" i="22" s="1"/>
  <c r="B1040" i="27"/>
  <c r="B956" i="22"/>
  <c r="M956" i="22"/>
  <c r="P956" i="22"/>
  <c r="B1038" i="27"/>
  <c r="B954" i="22" s="1"/>
  <c r="M954" i="22" s="1"/>
  <c r="P954" i="22" s="1"/>
  <c r="B1036" i="27"/>
  <c r="B952" i="22" s="1"/>
  <c r="M952" i="22" s="1"/>
  <c r="P952" i="22" s="1"/>
  <c r="B1034" i="27"/>
  <c r="B950" i="22"/>
  <c r="M950" i="22" s="1"/>
  <c r="P950" i="22"/>
  <c r="B1032" i="27"/>
  <c r="B948" i="22"/>
  <c r="M948" i="22" s="1"/>
  <c r="P948" i="22" s="1"/>
  <c r="B1030" i="27"/>
  <c r="B946" i="22"/>
  <c r="M946" i="22"/>
  <c r="P946" i="22" s="1"/>
  <c r="B1028" i="27"/>
  <c r="B944" i="22" s="1"/>
  <c r="M944" i="22" s="1"/>
  <c r="P944" i="22" s="1"/>
  <c r="B1026" i="27"/>
  <c r="B942" i="22" s="1"/>
  <c r="M942" i="22" s="1"/>
  <c r="P942" i="22" s="1"/>
  <c r="B1024" i="27"/>
  <c r="B940" i="22" s="1"/>
  <c r="M940" i="22" s="1"/>
  <c r="P940" i="22" s="1"/>
  <c r="B1022" i="27"/>
  <c r="B938" i="22" s="1"/>
  <c r="M938" i="22" s="1"/>
  <c r="P938" i="22" s="1"/>
  <c r="B1020" i="27"/>
  <c r="B936" i="22" s="1"/>
  <c r="M936" i="22" s="1"/>
  <c r="P936" i="22" s="1"/>
  <c r="B1018" i="27"/>
  <c r="B934" i="22" s="1"/>
  <c r="M934" i="22" s="1"/>
  <c r="P934" i="22" s="1"/>
  <c r="B1016" i="27"/>
  <c r="B932" i="22"/>
  <c r="M932" i="22" s="1"/>
  <c r="P932" i="22"/>
  <c r="B1014" i="27"/>
  <c r="B930" i="22"/>
  <c r="M930" i="22" s="1"/>
  <c r="P930" i="22" s="1"/>
  <c r="B1012" i="27"/>
  <c r="B928" i="22" s="1"/>
  <c r="M928" i="22" s="1"/>
  <c r="P928" i="22" s="1"/>
  <c r="B1010" i="27"/>
  <c r="B926" i="22"/>
  <c r="M926" i="22"/>
  <c r="P926" i="22"/>
  <c r="B1008" i="27"/>
  <c r="B924" i="22" s="1"/>
  <c r="M924" i="22" s="1"/>
  <c r="P924" i="22" s="1"/>
  <c r="B1006" i="27"/>
  <c r="B922" i="22" s="1"/>
  <c r="M922" i="22" s="1"/>
  <c r="P922" i="22" s="1"/>
  <c r="B1004" i="27"/>
  <c r="B920" i="22" s="1"/>
  <c r="M920" i="22" s="1"/>
  <c r="P920" i="22" s="1"/>
  <c r="B1002" i="27"/>
  <c r="B918" i="22"/>
  <c r="M918" i="22" s="1"/>
  <c r="P918" i="22" s="1"/>
  <c r="B1000" i="27"/>
  <c r="B916" i="22"/>
  <c r="M916" i="22"/>
  <c r="P916" i="22" s="1"/>
  <c r="B998" i="27"/>
  <c r="B914" i="22" s="1"/>
  <c r="M914" i="22" s="1"/>
  <c r="P914" i="22" s="1"/>
  <c r="B996" i="27"/>
  <c r="B912" i="22" s="1"/>
  <c r="M912" i="22" s="1"/>
  <c r="P912" i="22" s="1"/>
  <c r="B994" i="27"/>
  <c r="B910" i="22" s="1"/>
  <c r="M910" i="22" s="1"/>
  <c r="P910" i="22" s="1"/>
  <c r="B992" i="27"/>
  <c r="B908" i="22" s="1"/>
  <c r="M908" i="22" s="1"/>
  <c r="P908" i="22" s="1"/>
  <c r="B990" i="27"/>
  <c r="B906" i="22"/>
  <c r="M906" i="22" s="1"/>
  <c r="P906" i="22" s="1"/>
  <c r="B988" i="27"/>
  <c r="B904" i="22" s="1"/>
  <c r="M904" i="22" s="1"/>
  <c r="P904" i="22" s="1"/>
  <c r="B986" i="27"/>
  <c r="B902" i="22"/>
  <c r="M902" i="22" s="1"/>
  <c r="P902" i="22"/>
  <c r="B984" i="27"/>
  <c r="B900" i="22"/>
  <c r="M900" i="22" s="1"/>
  <c r="P900" i="22" s="1"/>
  <c r="B982" i="27"/>
  <c r="B898" i="22" s="1"/>
  <c r="M898" i="22" s="1"/>
  <c r="P898" i="22" s="1"/>
  <c r="B980" i="27"/>
  <c r="B896" i="22" s="1"/>
  <c r="M896" i="22" s="1"/>
  <c r="P896" i="22" s="1"/>
  <c r="B978" i="27"/>
  <c r="B894" i="22" s="1"/>
  <c r="M894" i="22" s="1"/>
  <c r="P894" i="22" s="1"/>
  <c r="B976" i="27"/>
  <c r="B892" i="22" s="1"/>
  <c r="M892" i="22"/>
  <c r="P892" i="22" s="1"/>
  <c r="B974" i="27"/>
  <c r="B890" i="22" s="1"/>
  <c r="M890" i="22" s="1"/>
  <c r="P890" i="22" s="1"/>
  <c r="B972" i="27"/>
  <c r="B888" i="22" s="1"/>
  <c r="M888" i="22" s="1"/>
  <c r="P888" i="22" s="1"/>
  <c r="B970" i="27"/>
  <c r="B886" i="22"/>
  <c r="M886" i="22"/>
  <c r="P886" i="22" s="1"/>
  <c r="B968" i="27"/>
  <c r="B884" i="22" s="1"/>
  <c r="M884" i="22" s="1"/>
  <c r="P884" i="22"/>
  <c r="B966" i="27"/>
  <c r="B882" i="22"/>
  <c r="M882" i="22" s="1"/>
  <c r="P882" i="22" s="1"/>
  <c r="B964" i="27"/>
  <c r="B880" i="22" s="1"/>
  <c r="M880" i="22" s="1"/>
  <c r="P880" i="22" s="1"/>
  <c r="B962" i="27"/>
  <c r="B878" i="22" s="1"/>
  <c r="M878" i="22" s="1"/>
  <c r="P878" i="22" s="1"/>
  <c r="B960" i="27"/>
  <c r="B876" i="22"/>
  <c r="M876" i="22" s="1"/>
  <c r="P876" i="22" s="1"/>
  <c r="B958" i="27"/>
  <c r="B874" i="22" s="1"/>
  <c r="M874" i="22" s="1"/>
  <c r="P874" i="22" s="1"/>
  <c r="B956" i="27"/>
  <c r="B872" i="22" s="1"/>
  <c r="M872" i="22" s="1"/>
  <c r="P872" i="22" s="1"/>
  <c r="B954" i="27"/>
  <c r="B870" i="22"/>
  <c r="M870" i="22" s="1"/>
  <c r="P870" i="22"/>
  <c r="B952" i="27"/>
  <c r="B868" i="22" s="1"/>
  <c r="M868" i="22" s="1"/>
  <c r="P868" i="22" s="1"/>
  <c r="B950" i="27"/>
  <c r="B866" i="22" s="1"/>
  <c r="M866" i="22" s="1"/>
  <c r="P866" i="22" s="1"/>
  <c r="B948" i="27"/>
  <c r="B864" i="22" s="1"/>
  <c r="M864" i="22" s="1"/>
  <c r="P864" i="22" s="1"/>
  <c r="B946" i="27"/>
  <c r="B862" i="22" s="1"/>
  <c r="M862" i="22" s="1"/>
  <c r="P862" i="22" s="1"/>
  <c r="B944" i="27"/>
  <c r="B860" i="22" s="1"/>
  <c r="M860" i="22"/>
  <c r="P860" i="22" s="1"/>
  <c r="B942" i="27"/>
  <c r="B858" i="22"/>
  <c r="M858" i="22"/>
  <c r="P858" i="22"/>
  <c r="B940" i="27"/>
  <c r="B856" i="22" s="1"/>
  <c r="M856" i="22" s="1"/>
  <c r="P856" i="22" s="1"/>
  <c r="B938" i="27"/>
  <c r="B854" i="22" s="1"/>
  <c r="M854" i="22" s="1"/>
  <c r="P854" i="22"/>
  <c r="B936" i="27"/>
  <c r="B852" i="22"/>
  <c r="M852" i="22" s="1"/>
  <c r="P852" i="22" s="1"/>
  <c r="B934" i="27"/>
  <c r="B850" i="22"/>
  <c r="M850" i="22" s="1"/>
  <c r="P850" i="22" s="1"/>
  <c r="B932" i="27"/>
  <c r="B848" i="22" s="1"/>
  <c r="M848" i="22" s="1"/>
  <c r="P848" i="22" s="1"/>
  <c r="B930" i="27"/>
  <c r="B846" i="22"/>
  <c r="M846" i="22"/>
  <c r="P846" i="22" s="1"/>
  <c r="B928" i="27"/>
  <c r="B844" i="22" s="1"/>
  <c r="M844" i="22" s="1"/>
  <c r="P844" i="22" s="1"/>
  <c r="B926" i="27"/>
  <c r="B842" i="22" s="1"/>
  <c r="M842" i="22"/>
  <c r="P842" i="22" s="1"/>
  <c r="B924" i="27"/>
  <c r="B840" i="22" s="1"/>
  <c r="M840" i="22" s="1"/>
  <c r="P840" i="22" s="1"/>
  <c r="B922" i="27"/>
  <c r="B838" i="22" s="1"/>
  <c r="M838" i="22" s="1"/>
  <c r="P838" i="22" s="1"/>
  <c r="B920" i="27"/>
  <c r="B836" i="22" s="1"/>
  <c r="M836" i="22" s="1"/>
  <c r="P836" i="22" s="1"/>
  <c r="B918" i="27"/>
  <c r="B834" i="22"/>
  <c r="M834" i="22" s="1"/>
  <c r="P834" i="22"/>
  <c r="B916" i="27"/>
  <c r="B832" i="22" s="1"/>
  <c r="M832" i="22" s="1"/>
  <c r="P832" i="22" s="1"/>
  <c r="B914" i="27"/>
  <c r="B830" i="22" s="1"/>
  <c r="M830" i="22" s="1"/>
  <c r="P830" i="22" s="1"/>
  <c r="B912" i="27"/>
  <c r="B828" i="22"/>
  <c r="M828" i="22"/>
  <c r="P828" i="22"/>
  <c r="B910" i="27"/>
  <c r="B826" i="22" s="1"/>
  <c r="M826" i="22" s="1"/>
  <c r="P826" i="22" s="1"/>
  <c r="B908" i="27"/>
  <c r="B824" i="22" s="1"/>
  <c r="M824" i="22" s="1"/>
  <c r="P824" i="22" s="1"/>
  <c r="B906" i="27"/>
  <c r="B822" i="22"/>
  <c r="M822" i="22" s="1"/>
  <c r="P822" i="22"/>
  <c r="B904" i="27"/>
  <c r="B820" i="22"/>
  <c r="M820" i="22" s="1"/>
  <c r="P820" i="22" s="1"/>
  <c r="B902" i="27"/>
  <c r="B818" i="22"/>
  <c r="M818" i="22"/>
  <c r="P818" i="22" s="1"/>
  <c r="B900" i="27"/>
  <c r="B816" i="22" s="1"/>
  <c r="M816" i="22" s="1"/>
  <c r="P816" i="22" s="1"/>
  <c r="B898" i="27"/>
  <c r="B814" i="22" s="1"/>
  <c r="M814" i="22"/>
  <c r="P814" i="22" s="1"/>
  <c r="B896" i="27"/>
  <c r="B812" i="22" s="1"/>
  <c r="M812" i="22" s="1"/>
  <c r="P812" i="22" s="1"/>
  <c r="B894" i="27"/>
  <c r="B810" i="22" s="1"/>
  <c r="M810" i="22" s="1"/>
  <c r="P810" i="22" s="1"/>
  <c r="B892" i="27"/>
  <c r="B808" i="22" s="1"/>
  <c r="M808" i="22" s="1"/>
  <c r="P808" i="22" s="1"/>
  <c r="B890" i="27"/>
  <c r="B806" i="22" s="1"/>
  <c r="M806" i="22" s="1"/>
  <c r="P806" i="22" s="1"/>
  <c r="B888" i="27"/>
  <c r="B804" i="22"/>
  <c r="M804" i="22" s="1"/>
  <c r="P804" i="22"/>
  <c r="B886" i="27"/>
  <c r="B802" i="22"/>
  <c r="M802" i="22" s="1"/>
  <c r="P802" i="22" s="1"/>
  <c r="B884" i="27"/>
  <c r="B800" i="22" s="1"/>
  <c r="M800" i="22" s="1"/>
  <c r="P800" i="22" s="1"/>
  <c r="B882" i="27"/>
  <c r="B798" i="22"/>
  <c r="M798" i="22"/>
  <c r="P798" i="22"/>
  <c r="B880" i="27"/>
  <c r="B796" i="22" s="1"/>
  <c r="M796" i="22" s="1"/>
  <c r="P796" i="22" s="1"/>
  <c r="B878" i="27"/>
  <c r="B794" i="22" s="1"/>
  <c r="M794" i="22"/>
  <c r="P794" i="22" s="1"/>
  <c r="B876" i="27"/>
  <c r="B792" i="22" s="1"/>
  <c r="M792" i="22" s="1"/>
  <c r="P792" i="22" s="1"/>
  <c r="B874" i="27"/>
  <c r="B790" i="22"/>
  <c r="M790" i="22" s="1"/>
  <c r="P790" i="22" s="1"/>
  <c r="B872" i="27"/>
  <c r="B788" i="22"/>
  <c r="M788" i="22"/>
  <c r="P788" i="22"/>
  <c r="B870" i="27"/>
  <c r="B786" i="22" s="1"/>
  <c r="M786" i="22" s="1"/>
  <c r="P786" i="22" s="1"/>
  <c r="B868" i="27"/>
  <c r="B784" i="22" s="1"/>
  <c r="M784" i="22" s="1"/>
  <c r="P784" i="22" s="1"/>
  <c r="B866" i="27"/>
  <c r="B782" i="22" s="1"/>
  <c r="M782" i="22" s="1"/>
  <c r="P782" i="22" s="1"/>
  <c r="B864" i="27"/>
  <c r="B780" i="22" s="1"/>
  <c r="M780" i="22" s="1"/>
  <c r="P780" i="22" s="1"/>
  <c r="B862" i="27"/>
  <c r="B778" i="22"/>
  <c r="M778" i="22"/>
  <c r="P778" i="22" s="1"/>
  <c r="B860" i="27"/>
  <c r="B776" i="22" s="1"/>
  <c r="M776" i="22" s="1"/>
  <c r="P776" i="22" s="1"/>
  <c r="B858" i="27"/>
  <c r="B774" i="22"/>
  <c r="M774" i="22" s="1"/>
  <c r="P774" i="22" s="1"/>
  <c r="B856" i="27"/>
  <c r="B772" i="22"/>
  <c r="M772" i="22" s="1"/>
  <c r="P772" i="22"/>
  <c r="B854" i="27"/>
  <c r="B770" i="22" s="1"/>
  <c r="M770" i="22" s="1"/>
  <c r="P770" i="22" s="1"/>
  <c r="B852" i="27"/>
  <c r="B768" i="22" s="1"/>
  <c r="M768" i="22" s="1"/>
  <c r="P768" i="22" s="1"/>
  <c r="B850" i="27"/>
  <c r="B766" i="22" s="1"/>
  <c r="M766" i="22" s="1"/>
  <c r="P766" i="22" s="1"/>
  <c r="B848" i="27"/>
  <c r="B764" i="22" s="1"/>
  <c r="M764" i="22" s="1"/>
  <c r="P764" i="22" s="1"/>
  <c r="B846" i="27"/>
  <c r="B762" i="22" s="1"/>
  <c r="M762" i="22" s="1"/>
  <c r="P762" i="22" s="1"/>
  <c r="B844" i="27"/>
  <c r="B760" i="22" s="1"/>
  <c r="M760" i="22" s="1"/>
  <c r="P760" i="22" s="1"/>
  <c r="B842" i="27"/>
  <c r="B758" i="22"/>
  <c r="M758" i="22"/>
  <c r="P758" i="22"/>
  <c r="B840" i="27"/>
  <c r="B756" i="22" s="1"/>
  <c r="M756" i="22" s="1"/>
  <c r="P756" i="22"/>
  <c r="B838" i="27"/>
  <c r="B754" i="22"/>
  <c r="M754" i="22" s="1"/>
  <c r="P754" i="22" s="1"/>
  <c r="B836" i="27"/>
  <c r="B752" i="22" s="1"/>
  <c r="M752" i="22" s="1"/>
  <c r="P752" i="22" s="1"/>
  <c r="B834" i="27"/>
  <c r="B750" i="22" s="1"/>
  <c r="M750" i="22" s="1"/>
  <c r="P750" i="22" s="1"/>
  <c r="B832" i="27"/>
  <c r="B748" i="22"/>
  <c r="M748" i="22"/>
  <c r="P748" i="22" s="1"/>
  <c r="B830" i="27"/>
  <c r="B746" i="22" s="1"/>
  <c r="M746" i="22"/>
  <c r="P746" i="22" s="1"/>
  <c r="B828" i="27"/>
  <c r="B744" i="22" s="1"/>
  <c r="M744" i="22" s="1"/>
  <c r="P744" i="22" s="1"/>
  <c r="B826" i="27"/>
  <c r="B742" i="22"/>
  <c r="M742" i="22" s="1"/>
  <c r="P742" i="22"/>
  <c r="B824" i="27"/>
  <c r="B740" i="22" s="1"/>
  <c r="M740" i="22" s="1"/>
  <c r="P740" i="22" s="1"/>
  <c r="B822" i="27"/>
  <c r="B738" i="22" s="1"/>
  <c r="M738" i="22" s="1"/>
  <c r="P738" i="22" s="1"/>
  <c r="B820" i="27"/>
  <c r="B736" i="22" s="1"/>
  <c r="M736" i="22" s="1"/>
  <c r="P736" i="22" s="1"/>
  <c r="B818" i="27"/>
  <c r="B734" i="22" s="1"/>
  <c r="M734" i="22" s="1"/>
  <c r="P734" i="22" s="1"/>
  <c r="B816" i="27"/>
  <c r="B732" i="22" s="1"/>
  <c r="M732" i="22"/>
  <c r="P732" i="22" s="1"/>
  <c r="B814" i="27"/>
  <c r="B730" i="22"/>
  <c r="M730" i="22"/>
  <c r="P730" i="22"/>
  <c r="B812" i="27"/>
  <c r="B728" i="22" s="1"/>
  <c r="M728" i="22" s="1"/>
  <c r="P728" i="22" s="1"/>
  <c r="B810" i="27"/>
  <c r="B726" i="22" s="1"/>
  <c r="M726" i="22" s="1"/>
  <c r="P726" i="22" s="1"/>
  <c r="B808" i="27"/>
  <c r="B724" i="22"/>
  <c r="M724" i="22" s="1"/>
  <c r="P724" i="22"/>
  <c r="B806" i="27"/>
  <c r="B722" i="22"/>
  <c r="M722" i="22" s="1"/>
  <c r="P722" i="22" s="1"/>
  <c r="B804" i="27"/>
  <c r="B720" i="22" s="1"/>
  <c r="M720" i="22" s="1"/>
  <c r="P720" i="22" s="1"/>
  <c r="B802" i="27"/>
  <c r="B718" i="22"/>
  <c r="M718" i="22"/>
  <c r="P718" i="22" s="1"/>
  <c r="B800" i="27"/>
  <c r="B716" i="22" s="1"/>
  <c r="M716" i="22"/>
  <c r="P716" i="22" s="1"/>
  <c r="B798" i="27"/>
  <c r="B714" i="22" s="1"/>
  <c r="M714" i="22" s="1"/>
  <c r="P714" i="22" s="1"/>
  <c r="B796" i="27"/>
  <c r="B712" i="22" s="1"/>
  <c r="M712" i="22" s="1"/>
  <c r="P712" i="22" s="1"/>
  <c r="B794" i="27"/>
  <c r="B710" i="22" s="1"/>
  <c r="M710" i="22" s="1"/>
  <c r="P710" i="22" s="1"/>
  <c r="B792" i="27"/>
  <c r="B708" i="22"/>
  <c r="M708" i="22" s="1"/>
  <c r="P708" i="22" s="1"/>
  <c r="B790" i="27"/>
  <c r="B706" i="22"/>
  <c r="M706" i="22" s="1"/>
  <c r="P706" i="22" s="1"/>
  <c r="B788" i="27"/>
  <c r="B704" i="22" s="1"/>
  <c r="M704" i="22" s="1"/>
  <c r="P704" i="22" s="1"/>
  <c r="B786" i="27"/>
  <c r="B702" i="22" s="1"/>
  <c r="M702" i="22" s="1"/>
  <c r="P702" i="22" s="1"/>
  <c r="B784" i="27"/>
  <c r="B700" i="22"/>
  <c r="M700" i="22"/>
  <c r="P700" i="22"/>
  <c r="B782" i="27"/>
  <c r="B698" i="22" s="1"/>
  <c r="M698" i="22" s="1"/>
  <c r="P698" i="22" s="1"/>
  <c r="B780" i="27"/>
  <c r="B696" i="22" s="1"/>
  <c r="M696" i="22" s="1"/>
  <c r="P696" i="22" s="1"/>
  <c r="B778" i="27"/>
  <c r="B694" i="22"/>
  <c r="M694" i="22" s="1"/>
  <c r="P694" i="22" s="1"/>
  <c r="B776" i="27"/>
  <c r="B692" i="22"/>
  <c r="M692" i="22" s="1"/>
  <c r="P692" i="22" s="1"/>
  <c r="B774" i="27"/>
  <c r="B690" i="22"/>
  <c r="M690" i="22"/>
  <c r="P690" i="22"/>
  <c r="B772" i="27"/>
  <c r="B688" i="22" s="1"/>
  <c r="M688" i="22" s="1"/>
  <c r="P688" i="22" s="1"/>
  <c r="B770" i="27"/>
  <c r="B686" i="22"/>
  <c r="M686" i="22"/>
  <c r="P686" i="22" s="1"/>
  <c r="B768" i="27"/>
  <c r="B684" i="22" s="1"/>
  <c r="M684" i="22" s="1"/>
  <c r="P684" i="22" s="1"/>
  <c r="B766" i="27"/>
  <c r="B682" i="22" s="1"/>
  <c r="M682" i="22" s="1"/>
  <c r="P682" i="22" s="1"/>
  <c r="B764" i="27"/>
  <c r="B680" i="22" s="1"/>
  <c r="M680" i="22" s="1"/>
  <c r="P680" i="22" s="1"/>
  <c r="B762" i="27"/>
  <c r="B678" i="22" s="1"/>
  <c r="M678" i="22" s="1"/>
  <c r="P678" i="22" s="1"/>
  <c r="B760" i="27"/>
  <c r="B676" i="22"/>
  <c r="M676" i="22" s="1"/>
  <c r="P676" i="22"/>
  <c r="B758" i="27"/>
  <c r="B674" i="22"/>
  <c r="M674" i="22" s="1"/>
  <c r="P674" i="22"/>
  <c r="B756" i="27"/>
  <c r="B672" i="22" s="1"/>
  <c r="M672" i="22" s="1"/>
  <c r="P672" i="22" s="1"/>
  <c r="B754" i="27"/>
  <c r="B670" i="22"/>
  <c r="M670" i="22"/>
  <c r="P670" i="22"/>
  <c r="B752" i="27"/>
  <c r="B668" i="22" s="1"/>
  <c r="M668" i="22" s="1"/>
  <c r="P668" i="22" s="1"/>
  <c r="B750" i="27"/>
  <c r="B666" i="22" s="1"/>
  <c r="M666" i="22"/>
  <c r="P666" i="22" s="1"/>
  <c r="B748" i="27"/>
  <c r="B664" i="22" s="1"/>
  <c r="M664" i="22" s="1"/>
  <c r="P664" i="22" s="1"/>
  <c r="B746" i="27"/>
  <c r="B662" i="22"/>
  <c r="M662" i="22" s="1"/>
  <c r="P662" i="22" s="1"/>
  <c r="B744" i="27"/>
  <c r="B660" i="22"/>
  <c r="M660" i="22" s="1"/>
  <c r="P660" i="22" s="1"/>
  <c r="B742" i="27"/>
  <c r="B658" i="22" s="1"/>
  <c r="M658" i="22" s="1"/>
  <c r="P658" i="22" s="1"/>
  <c r="B740" i="27"/>
  <c r="B656" i="22" s="1"/>
  <c r="M656" i="22" s="1"/>
  <c r="P656" i="22" s="1"/>
  <c r="B738" i="27"/>
  <c r="B654" i="22" s="1"/>
  <c r="M654" i="22" s="1"/>
  <c r="P654" i="22" s="1"/>
  <c r="B736" i="27"/>
  <c r="B652" i="22" s="1"/>
  <c r="M652" i="22" s="1"/>
  <c r="P652" i="22" s="1"/>
  <c r="B734" i="27"/>
  <c r="B650" i="22"/>
  <c r="M650" i="22"/>
  <c r="P650" i="22" s="1"/>
  <c r="B732" i="27"/>
  <c r="B648" i="22" s="1"/>
  <c r="M648" i="22" s="1"/>
  <c r="P648" i="22" s="1"/>
  <c r="B730" i="27"/>
  <c r="B646" i="22"/>
  <c r="M646" i="22" s="1"/>
  <c r="P646" i="22" s="1"/>
  <c r="B728" i="27"/>
  <c r="B644" i="22"/>
  <c r="M644" i="22" s="1"/>
  <c r="P644" i="22"/>
  <c r="B726" i="27"/>
  <c r="B642" i="22" s="1"/>
  <c r="M642" i="22" s="1"/>
  <c r="P642" i="22" s="1"/>
  <c r="B724" i="27"/>
  <c r="B640" i="22" s="1"/>
  <c r="M640" i="22" s="1"/>
  <c r="P640" i="22" s="1"/>
  <c r="B722" i="27"/>
  <c r="B638" i="22" s="1"/>
  <c r="M638" i="22" s="1"/>
  <c r="P638" i="22" s="1"/>
  <c r="B720" i="27"/>
  <c r="B636" i="22" s="1"/>
  <c r="M636" i="22"/>
  <c r="P636" i="22" s="1"/>
  <c r="B718" i="27"/>
  <c r="B634" i="22" s="1"/>
  <c r="M634" i="22"/>
  <c r="P634" i="22" s="1"/>
  <c r="B716" i="27"/>
  <c r="B632" i="22" s="1"/>
  <c r="M632" i="22" s="1"/>
  <c r="P632" i="22" s="1"/>
  <c r="B714" i="27"/>
  <c r="B630" i="22"/>
  <c r="M630" i="22" s="1"/>
  <c r="P630" i="22" s="1"/>
  <c r="B712" i="27"/>
  <c r="B628" i="22" s="1"/>
  <c r="M628" i="22" s="1"/>
  <c r="P628" i="22" s="1"/>
  <c r="B710" i="27"/>
  <c r="B626" i="22"/>
  <c r="M626" i="22" s="1"/>
  <c r="P626" i="22" s="1"/>
  <c r="B708" i="27"/>
  <c r="B624" i="22" s="1"/>
  <c r="M624" i="22" s="1"/>
  <c r="P624" i="22" s="1"/>
  <c r="B706" i="27"/>
  <c r="B622" i="22" s="1"/>
  <c r="M622" i="22" s="1"/>
  <c r="P622" i="22" s="1"/>
  <c r="B704" i="27"/>
  <c r="B620" i="22"/>
  <c r="M620" i="22" s="1"/>
  <c r="P620" i="22" s="1"/>
  <c r="B702" i="27"/>
  <c r="B618" i="22"/>
  <c r="M618" i="22"/>
  <c r="P618" i="22" s="1"/>
  <c r="B700" i="27"/>
  <c r="B616" i="22" s="1"/>
  <c r="M616" i="22" s="1"/>
  <c r="P616" i="22" s="1"/>
  <c r="B698" i="27"/>
  <c r="B614" i="22"/>
  <c r="M614" i="22" s="1"/>
  <c r="P614" i="22"/>
  <c r="B696" i="27"/>
  <c r="B612" i="22" s="1"/>
  <c r="M612" i="22" s="1"/>
  <c r="P612" i="22"/>
  <c r="B694" i="27"/>
  <c r="B610" i="22" s="1"/>
  <c r="M610" i="22" s="1"/>
  <c r="P610" i="22" s="1"/>
  <c r="B692" i="27"/>
  <c r="B608" i="22" s="1"/>
  <c r="M608" i="22" s="1"/>
  <c r="P608" i="22" s="1"/>
  <c r="B690" i="27"/>
  <c r="B606" i="22" s="1"/>
  <c r="M606" i="22" s="1"/>
  <c r="P606" i="22" s="1"/>
  <c r="B688" i="27"/>
  <c r="B604" i="22" s="1"/>
  <c r="M604" i="22" s="1"/>
  <c r="P604" i="22" s="1"/>
  <c r="B686" i="27"/>
  <c r="B602" i="22"/>
  <c r="M602" i="22"/>
  <c r="P602" i="22" s="1"/>
  <c r="B684" i="27"/>
  <c r="B600" i="22" s="1"/>
  <c r="M600" i="22" s="1"/>
  <c r="P600" i="22" s="1"/>
  <c r="B682" i="27"/>
  <c r="B598" i="22" s="1"/>
  <c r="M598" i="22" s="1"/>
  <c r="P598" i="22"/>
  <c r="B680" i="27"/>
  <c r="B596" i="22"/>
  <c r="M596" i="22" s="1"/>
  <c r="P596" i="22"/>
  <c r="B678" i="27"/>
  <c r="B594" i="22"/>
  <c r="M594" i="22" s="1"/>
  <c r="P594" i="22" s="1"/>
  <c r="B676" i="27"/>
  <c r="B592" i="22" s="1"/>
  <c r="M592" i="22" s="1"/>
  <c r="P592" i="22" s="1"/>
  <c r="B674" i="27"/>
  <c r="B590" i="22"/>
  <c r="M590" i="22" s="1"/>
  <c r="P590" i="22" s="1"/>
  <c r="B672" i="27"/>
  <c r="B588" i="22"/>
  <c r="M588" i="22"/>
  <c r="P588" i="22" s="1"/>
  <c r="B670" i="27"/>
  <c r="B586" i="22" s="1"/>
  <c r="M586" i="22" s="1"/>
  <c r="P586" i="22" s="1"/>
  <c r="A400" i="27"/>
  <c r="A316" i="22" s="1"/>
  <c r="A528" i="27"/>
  <c r="A444" i="22" s="1"/>
  <c r="A1455" i="27"/>
  <c r="A1371" i="22"/>
  <c r="B1500" i="27"/>
  <c r="B1416" i="22" s="1"/>
  <c r="M1416" i="22" s="1"/>
  <c r="P1416" i="22" s="1"/>
  <c r="B1532" i="27"/>
  <c r="B1448" i="22"/>
  <c r="M1448" i="22"/>
  <c r="P1448" i="22" s="1"/>
  <c r="B1564" i="27"/>
  <c r="B1480" i="22" s="1"/>
  <c r="M1480" i="22"/>
  <c r="P1480" i="22" s="1"/>
  <c r="B1596" i="27"/>
  <c r="B1512" i="22" s="1"/>
  <c r="M1512" i="22"/>
  <c r="P1512" i="22" s="1"/>
  <c r="B1628" i="27"/>
  <c r="B1544" i="22"/>
  <c r="M1544" i="22"/>
  <c r="P1544" i="22"/>
  <c r="B1660" i="27"/>
  <c r="B1576" i="22" s="1"/>
  <c r="M1576" i="22" s="1"/>
  <c r="P1576" i="22" s="1"/>
  <c r="B1687" i="27"/>
  <c r="B1603" i="22" s="1"/>
  <c r="M1603" i="22" s="1"/>
  <c r="P1603" i="22" s="1"/>
  <c r="B1703" i="27"/>
  <c r="B1619" i="22" s="1"/>
  <c r="M1619" i="22"/>
  <c r="P1619" i="22" s="1"/>
  <c r="B1719" i="27"/>
  <c r="B1635" i="22" s="1"/>
  <c r="M1635" i="22" s="1"/>
  <c r="P1635" i="22" s="1"/>
  <c r="A1732" i="27"/>
  <c r="A1648" i="22"/>
  <c r="A1740" i="27"/>
  <c r="A1656" i="22" s="1"/>
  <c r="A1748" i="27"/>
  <c r="A1664" i="22"/>
  <c r="A1756" i="27"/>
  <c r="A1672" i="22" s="1"/>
  <c r="A1764" i="27"/>
  <c r="A1680" i="22" s="1"/>
  <c r="A1772" i="27"/>
  <c r="A1688" i="22" s="1"/>
  <c r="A1780" i="27"/>
  <c r="A1696" i="22" s="1"/>
  <c r="A1788" i="27"/>
  <c r="A1704" i="22" s="1"/>
  <c r="A1796" i="27"/>
  <c r="A1712" i="22"/>
  <c r="A1804" i="27"/>
  <c r="A1720" i="22" s="1"/>
  <c r="A1812" i="27"/>
  <c r="A1728" i="22" s="1"/>
  <c r="A1820" i="27"/>
  <c r="A1736" i="22" s="1"/>
  <c r="A1828" i="27"/>
  <c r="A1744" i="22" s="1"/>
  <c r="A1836" i="27"/>
  <c r="A1752" i="22" s="1"/>
  <c r="A1844" i="27"/>
  <c r="A1760" i="22" s="1"/>
  <c r="A1852" i="27"/>
  <c r="A1768" i="22" s="1"/>
  <c r="A1860" i="27"/>
  <c r="A1776" i="22" s="1"/>
  <c r="B1368" i="27"/>
  <c r="B1284" i="22"/>
  <c r="M1284" i="22"/>
  <c r="P1284" i="22" s="1"/>
  <c r="B1360" i="27"/>
  <c r="B1276" i="22" s="1"/>
  <c r="M1276" i="22" s="1"/>
  <c r="P1276" i="22" s="1"/>
  <c r="B1352" i="27"/>
  <c r="B1268" i="22" s="1"/>
  <c r="M1268" i="22" s="1"/>
  <c r="P1268" i="22"/>
  <c r="B1344" i="27"/>
  <c r="B1260" i="22"/>
  <c r="M1260" i="22" s="1"/>
  <c r="P1260" i="22" s="1"/>
  <c r="B1336" i="27"/>
  <c r="B1252" i="22"/>
  <c r="M1252" i="22" s="1"/>
  <c r="P1252" i="22" s="1"/>
  <c r="B1328" i="27"/>
  <c r="B1244" i="22" s="1"/>
  <c r="M1244" i="22" s="1"/>
  <c r="P1244" i="22" s="1"/>
  <c r="B1320" i="27"/>
  <c r="B1236" i="22" s="1"/>
  <c r="M1236" i="22" s="1"/>
  <c r="P1236" i="22" s="1"/>
  <c r="B1312" i="27"/>
  <c r="B1228" i="22"/>
  <c r="M1228" i="22"/>
  <c r="P1228" i="22" s="1"/>
  <c r="B1304" i="27"/>
  <c r="B1220" i="22" s="1"/>
  <c r="M1220" i="22"/>
  <c r="P1220" i="22" s="1"/>
  <c r="B1296" i="27"/>
  <c r="B1212" i="22" s="1"/>
  <c r="M1212" i="22" s="1"/>
  <c r="P1212" i="22" s="1"/>
  <c r="B1288" i="27"/>
  <c r="B1204" i="22" s="1"/>
  <c r="M1204" i="22" s="1"/>
  <c r="P1204" i="22" s="1"/>
  <c r="B1280" i="27"/>
  <c r="B1196" i="22" s="1"/>
  <c r="M1196" i="22" s="1"/>
  <c r="P1196" i="22" s="1"/>
  <c r="B1273" i="27"/>
  <c r="B1189" i="22"/>
  <c r="M1189" i="22" s="1"/>
  <c r="P1189" i="22"/>
  <c r="B1269" i="27"/>
  <c r="B1185" i="22" s="1"/>
  <c r="M1185" i="22" s="1"/>
  <c r="P1185" i="22" s="1"/>
  <c r="B1265" i="27"/>
  <c r="B1181" i="22" s="1"/>
  <c r="M1181" i="22"/>
  <c r="P1181" i="22" s="1"/>
  <c r="B1262" i="27"/>
  <c r="B1178" i="22"/>
  <c r="M1178" i="22"/>
  <c r="P1178" i="22" s="1"/>
  <c r="A1260" i="27"/>
  <c r="A1176" i="22" s="1"/>
  <c r="A1258" i="27"/>
  <c r="A1174" i="22"/>
  <c r="A1256" i="27"/>
  <c r="A1172" i="22" s="1"/>
  <c r="A1254" i="27"/>
  <c r="A1170" i="22" s="1"/>
  <c r="A1252" i="27"/>
  <c r="A1168" i="22" s="1"/>
  <c r="A1250" i="27"/>
  <c r="A1166" i="22" s="1"/>
  <c r="A1248" i="27"/>
  <c r="A1164" i="22" s="1"/>
  <c r="A1246" i="27"/>
  <c r="A1162" i="22"/>
  <c r="A1244" i="27"/>
  <c r="A1160" i="22"/>
  <c r="A1242" i="27"/>
  <c r="A1158" i="22" s="1"/>
  <c r="A1240" i="27"/>
  <c r="A1156" i="22" s="1"/>
  <c r="A1238" i="27"/>
  <c r="A1154" i="22" s="1"/>
  <c r="A1236" i="27"/>
  <c r="A1152" i="22" s="1"/>
  <c r="A1234" i="27"/>
  <c r="A1150" i="22" s="1"/>
  <c r="A1232" i="27"/>
  <c r="A1148" i="22" s="1"/>
  <c r="A1230" i="27"/>
  <c r="A1146" i="22" s="1"/>
  <c r="A1228" i="27"/>
  <c r="A1144" i="22"/>
  <c r="A1226" i="27"/>
  <c r="A1142" i="22"/>
  <c r="A1224" i="27"/>
  <c r="A1140" i="22" s="1"/>
  <c r="A1222" i="27"/>
  <c r="A1138" i="22" s="1"/>
  <c r="A1220" i="27"/>
  <c r="A1136" i="22"/>
  <c r="A1218" i="27"/>
  <c r="A1134" i="22" s="1"/>
  <c r="A1216" i="27"/>
  <c r="A1132" i="22" s="1"/>
  <c r="A1214" i="27"/>
  <c r="A1130" i="22" s="1"/>
  <c r="A1212" i="27"/>
  <c r="A1128" i="22" s="1"/>
  <c r="A1210" i="27"/>
  <c r="A1126" i="22"/>
  <c r="A1208" i="27"/>
  <c r="A1124" i="22" s="1"/>
  <c r="A1206" i="27"/>
  <c r="A1122" i="22" s="1"/>
  <c r="A1204" i="27"/>
  <c r="A1120" i="22" s="1"/>
  <c r="A1202" i="27"/>
  <c r="A1118" i="22"/>
  <c r="A1200" i="27"/>
  <c r="A1116" i="22" s="1"/>
  <c r="A1198" i="27"/>
  <c r="A1114" i="22" s="1"/>
  <c r="A1196" i="27"/>
  <c r="A1112" i="22" s="1"/>
  <c r="A1194" i="27"/>
  <c r="A1110" i="22" s="1"/>
  <c r="A1192" i="27"/>
  <c r="A1108" i="22" s="1"/>
  <c r="A1190" i="27"/>
  <c r="A1106" i="22" s="1"/>
  <c r="A1188" i="27"/>
  <c r="A1104" i="22" s="1"/>
  <c r="A1186" i="27"/>
  <c r="A1102" i="22" s="1"/>
  <c r="A1184" i="27"/>
  <c r="A1100" i="22"/>
  <c r="A1182" i="27"/>
  <c r="A1098" i="22" s="1"/>
  <c r="A1180" i="27"/>
  <c r="A1096" i="22" s="1"/>
  <c r="A1178" i="27"/>
  <c r="A1094" i="22" s="1"/>
  <c r="A1176" i="27"/>
  <c r="A1092" i="22" s="1"/>
  <c r="A1174" i="27"/>
  <c r="A1090" i="22" s="1"/>
  <c r="A1172" i="27"/>
  <c r="A1088" i="22"/>
  <c r="A1170" i="27"/>
  <c r="A1086" i="22" s="1"/>
  <c r="A1168" i="27"/>
  <c r="A1084" i="22" s="1"/>
  <c r="A1166" i="27"/>
  <c r="A1082" i="22"/>
  <c r="A1164" i="27"/>
  <c r="A1080" i="22" s="1"/>
  <c r="A1162" i="27"/>
  <c r="A1078" i="22" s="1"/>
  <c r="A1160" i="27"/>
  <c r="A1076" i="22" s="1"/>
  <c r="A1158" i="27"/>
  <c r="A1074" i="22" s="1"/>
  <c r="A1156" i="27"/>
  <c r="A1072" i="22" s="1"/>
  <c r="A1154" i="27"/>
  <c r="A1070" i="22"/>
  <c r="A1152" i="27"/>
  <c r="A1068" i="22" s="1"/>
  <c r="A1150" i="27"/>
  <c r="A1066" i="22" s="1"/>
  <c r="A1148" i="27"/>
  <c r="A1064" i="22"/>
  <c r="A1146" i="27"/>
  <c r="A1062" i="22" s="1"/>
  <c r="A1144" i="27"/>
  <c r="A1060" i="22" s="1"/>
  <c r="A1142" i="27"/>
  <c r="A1058" i="22" s="1"/>
  <c r="A1140" i="27"/>
  <c r="A1056" i="22" s="1"/>
  <c r="A1138" i="27"/>
  <c r="A1054" i="22" s="1"/>
  <c r="A1136" i="27"/>
  <c r="A1052" i="22"/>
  <c r="A1134" i="27"/>
  <c r="A1050" i="22" s="1"/>
  <c r="A1132" i="27"/>
  <c r="A1048" i="22" s="1"/>
  <c r="A1130" i="27"/>
  <c r="A1046" i="22"/>
  <c r="A1128" i="27"/>
  <c r="A1044" i="22" s="1"/>
  <c r="A1126" i="27"/>
  <c r="A1042" i="22" s="1"/>
  <c r="A1124" i="27"/>
  <c r="A1040" i="22" s="1"/>
  <c r="A1122" i="27"/>
  <c r="A1038" i="22" s="1"/>
  <c r="A1120" i="27"/>
  <c r="A1036" i="22" s="1"/>
  <c r="A1118" i="27"/>
  <c r="A1034" i="22"/>
  <c r="A1116" i="27"/>
  <c r="A1032" i="22" s="1"/>
  <c r="A1114" i="27"/>
  <c r="A1030" i="22" s="1"/>
  <c r="A1112" i="27"/>
  <c r="A1028" i="22" s="1"/>
  <c r="A1110" i="27"/>
  <c r="A1026" i="22" s="1"/>
  <c r="A1108" i="27"/>
  <c r="A1024" i="22" s="1"/>
  <c r="A1106" i="27"/>
  <c r="A1022" i="22" s="1"/>
  <c r="A1104" i="27"/>
  <c r="A1020" i="22" s="1"/>
  <c r="A1102" i="27"/>
  <c r="A1018" i="22" s="1"/>
  <c r="A1100" i="27"/>
  <c r="A1016" i="22"/>
  <c r="A1098" i="27"/>
  <c r="A1014" i="22"/>
  <c r="A1096" i="27"/>
  <c r="A1012" i="22" s="1"/>
  <c r="A1094" i="27"/>
  <c r="A1010" i="22" s="1"/>
  <c r="A1092" i="27"/>
  <c r="A1008" i="22"/>
  <c r="A1090" i="27"/>
  <c r="A1006" i="22" s="1"/>
  <c r="A1088" i="27"/>
  <c r="A1004" i="22" s="1"/>
  <c r="A1086" i="27"/>
  <c r="A1002" i="22" s="1"/>
  <c r="A1084" i="27"/>
  <c r="A1000" i="22" s="1"/>
  <c r="A1082" i="27"/>
  <c r="A998" i="22"/>
  <c r="A1080" i="27"/>
  <c r="A996" i="22" s="1"/>
  <c r="A1078" i="27"/>
  <c r="A994" i="22" s="1"/>
  <c r="A1076" i="27"/>
  <c r="A992" i="22" s="1"/>
  <c r="A1074" i="27"/>
  <c r="A990" i="22"/>
  <c r="A1072" i="27"/>
  <c r="A988" i="22" s="1"/>
  <c r="A1070" i="27"/>
  <c r="A986" i="22" s="1"/>
  <c r="A1068" i="27"/>
  <c r="A984" i="22" s="1"/>
  <c r="A1066" i="27"/>
  <c r="A982" i="22" s="1"/>
  <c r="A1064" i="27"/>
  <c r="A980" i="22" s="1"/>
  <c r="A1062" i="27"/>
  <c r="A978" i="22" s="1"/>
  <c r="A1060" i="27"/>
  <c r="A976" i="22" s="1"/>
  <c r="A1058" i="27"/>
  <c r="A974" i="22" s="1"/>
  <c r="A1056" i="27"/>
  <c r="A972" i="22"/>
  <c r="A1054" i="27"/>
  <c r="A970" i="22" s="1"/>
  <c r="A1052" i="27"/>
  <c r="A968" i="22" s="1"/>
  <c r="A1050" i="27"/>
  <c r="A966" i="22" s="1"/>
  <c r="A1048" i="27"/>
  <c r="A964" i="22" s="1"/>
  <c r="A1046" i="27"/>
  <c r="A962" i="22" s="1"/>
  <c r="A1044" i="27"/>
  <c r="A960" i="22"/>
  <c r="A1042" i="27"/>
  <c r="A958" i="22"/>
  <c r="A1040" i="27"/>
  <c r="A956" i="22" s="1"/>
  <c r="A1038" i="27"/>
  <c r="A954" i="22"/>
  <c r="A1036" i="27"/>
  <c r="A952" i="22" s="1"/>
  <c r="A1034" i="27"/>
  <c r="A950" i="22" s="1"/>
  <c r="A1032" i="27"/>
  <c r="A948" i="22" s="1"/>
  <c r="A1030" i="27"/>
  <c r="A946" i="22" s="1"/>
  <c r="A1028" i="27"/>
  <c r="A944" i="22" s="1"/>
  <c r="A1026" i="27"/>
  <c r="A942" i="22"/>
  <c r="A1024" i="27"/>
  <c r="A940" i="22" s="1"/>
  <c r="A1022" i="27"/>
  <c r="A938" i="22" s="1"/>
  <c r="A1020" i="27"/>
  <c r="A936" i="22"/>
  <c r="A1018" i="27"/>
  <c r="A934" i="22" s="1"/>
  <c r="A1016" i="27"/>
  <c r="A932" i="22" s="1"/>
  <c r="A1014" i="27"/>
  <c r="A930" i="22" s="1"/>
  <c r="A1012" i="27"/>
  <c r="A928" i="22" s="1"/>
  <c r="A1010" i="27"/>
  <c r="A926" i="22" s="1"/>
  <c r="A1008" i="27"/>
  <c r="A924" i="22"/>
  <c r="A1006" i="27"/>
  <c r="A922" i="22" s="1"/>
  <c r="A1004" i="27"/>
  <c r="A920" i="22" s="1"/>
  <c r="A1002" i="27"/>
  <c r="A918" i="22"/>
  <c r="A1000" i="27"/>
  <c r="A916" i="22" s="1"/>
  <c r="A998" i="27"/>
  <c r="A914" i="22" s="1"/>
  <c r="A996" i="27"/>
  <c r="A912" i="22" s="1"/>
  <c r="A994" i="27"/>
  <c r="A910" i="22" s="1"/>
  <c r="A992" i="27"/>
  <c r="A908" i="22" s="1"/>
  <c r="A990" i="27"/>
  <c r="A906" i="22"/>
  <c r="A988" i="27"/>
  <c r="A904" i="22" s="1"/>
  <c r="A986" i="27"/>
  <c r="A902" i="22" s="1"/>
  <c r="A984" i="27"/>
  <c r="A900" i="22" s="1"/>
  <c r="A982" i="27"/>
  <c r="A898" i="22" s="1"/>
  <c r="A980" i="27"/>
  <c r="A896" i="22" s="1"/>
  <c r="A978" i="27"/>
  <c r="A894" i="22" s="1"/>
  <c r="A976" i="27"/>
  <c r="A892" i="22" s="1"/>
  <c r="A974" i="27"/>
  <c r="A890" i="22" s="1"/>
  <c r="A972" i="27"/>
  <c r="A888" i="22"/>
  <c r="A970" i="27"/>
  <c r="A886" i="22"/>
  <c r="A968" i="27"/>
  <c r="A884" i="22" s="1"/>
  <c r="A966" i="27"/>
  <c r="A882" i="22" s="1"/>
  <c r="A964" i="27"/>
  <c r="A880" i="22"/>
  <c r="A962" i="27"/>
  <c r="A878" i="22" s="1"/>
  <c r="A960" i="27"/>
  <c r="A876" i="22" s="1"/>
  <c r="A958" i="27"/>
  <c r="A874" i="22" s="1"/>
  <c r="A956" i="27"/>
  <c r="A872" i="22" s="1"/>
  <c r="A954" i="27"/>
  <c r="A870" i="22"/>
  <c r="A952" i="27"/>
  <c r="A868" i="22" s="1"/>
  <c r="A950" i="27"/>
  <c r="A866" i="22" s="1"/>
  <c r="A948" i="27"/>
  <c r="A864" i="22" s="1"/>
  <c r="A946" i="27"/>
  <c r="A862" i="22"/>
  <c r="A944" i="27"/>
  <c r="A860" i="22" s="1"/>
  <c r="A942" i="27"/>
  <c r="A858" i="22" s="1"/>
  <c r="A940" i="27"/>
  <c r="A856" i="22" s="1"/>
  <c r="A938" i="27"/>
  <c r="A854" i="22" s="1"/>
  <c r="A936" i="27"/>
  <c r="A852" i="22" s="1"/>
  <c r="A934" i="27"/>
  <c r="A850" i="22" s="1"/>
  <c r="A932" i="27"/>
  <c r="A848" i="22" s="1"/>
  <c r="A930" i="27"/>
  <c r="A846" i="22" s="1"/>
  <c r="A928" i="27"/>
  <c r="A844" i="22"/>
  <c r="A926" i="27"/>
  <c r="A842" i="22" s="1"/>
  <c r="A924" i="27"/>
  <c r="A840" i="22" s="1"/>
  <c r="A922" i="27"/>
  <c r="A838" i="22" s="1"/>
  <c r="A920" i="27"/>
  <c r="A836" i="22" s="1"/>
  <c r="A918" i="27"/>
  <c r="A834" i="22" s="1"/>
  <c r="A916" i="27"/>
  <c r="A832" i="22"/>
  <c r="A914" i="27"/>
  <c r="A830" i="22" s="1"/>
  <c r="A912" i="27"/>
  <c r="A828" i="22" s="1"/>
  <c r="A910" i="27"/>
  <c r="A826" i="22"/>
  <c r="A908" i="27"/>
  <c r="A824" i="22" s="1"/>
  <c r="A906" i="27"/>
  <c r="A822" i="22" s="1"/>
  <c r="A904" i="27"/>
  <c r="A820" i="22" s="1"/>
  <c r="A902" i="27"/>
  <c r="A818" i="22" s="1"/>
  <c r="A900" i="27"/>
  <c r="A816" i="22" s="1"/>
  <c r="A898" i="27"/>
  <c r="A814" i="22"/>
  <c r="A896" i="27"/>
  <c r="A812" i="22" s="1"/>
  <c r="A894" i="27"/>
  <c r="A810" i="22" s="1"/>
  <c r="A892" i="27"/>
  <c r="A808" i="22"/>
  <c r="A890" i="27"/>
  <c r="A806" i="22" s="1"/>
  <c r="A888" i="27"/>
  <c r="A804" i="22" s="1"/>
  <c r="A886" i="27"/>
  <c r="A802" i="22" s="1"/>
  <c r="A884" i="27"/>
  <c r="A800" i="22" s="1"/>
  <c r="A882" i="27"/>
  <c r="A798" i="22" s="1"/>
  <c r="A880" i="27"/>
  <c r="A796" i="22"/>
  <c r="A878" i="27"/>
  <c r="A794" i="22" s="1"/>
  <c r="A876" i="27"/>
  <c r="A792" i="22" s="1"/>
  <c r="A874" i="27"/>
  <c r="A790" i="22"/>
  <c r="A872" i="27"/>
  <c r="A788" i="22" s="1"/>
  <c r="A870" i="27"/>
  <c r="A786" i="22" s="1"/>
  <c r="A868" i="27"/>
  <c r="A784" i="22" s="1"/>
  <c r="A866" i="27"/>
  <c r="A782" i="22" s="1"/>
  <c r="A864" i="27"/>
  <c r="A780" i="22" s="1"/>
  <c r="A862" i="27"/>
  <c r="A778" i="22"/>
  <c r="A860" i="27"/>
  <c r="A776" i="22" s="1"/>
  <c r="A858" i="27"/>
  <c r="A774" i="22" s="1"/>
  <c r="A856" i="27"/>
  <c r="A772" i="22" s="1"/>
  <c r="A854" i="27"/>
  <c r="A770" i="22" s="1"/>
  <c r="A852" i="27"/>
  <c r="A768" i="22" s="1"/>
  <c r="A850" i="27"/>
  <c r="A766" i="22" s="1"/>
  <c r="A848" i="27"/>
  <c r="A764" i="22" s="1"/>
  <c r="A846" i="27"/>
  <c r="A762" i="22" s="1"/>
  <c r="A844" i="27"/>
  <c r="A760" i="22"/>
  <c r="A842" i="27"/>
  <c r="A758" i="22" s="1"/>
  <c r="A840" i="27"/>
  <c r="A756" i="22" s="1"/>
  <c r="A838" i="27"/>
  <c r="A754" i="22" s="1"/>
  <c r="A836" i="27"/>
  <c r="A752" i="22"/>
  <c r="A834" i="27"/>
  <c r="A750" i="22" s="1"/>
  <c r="A832" i="27"/>
  <c r="A748" i="22" s="1"/>
  <c r="A830" i="27"/>
  <c r="A746" i="22" s="1"/>
  <c r="A828" i="27"/>
  <c r="A744" i="22" s="1"/>
  <c r="A826" i="27"/>
  <c r="A742" i="22"/>
  <c r="A824" i="27"/>
  <c r="A740" i="22" s="1"/>
  <c r="A822" i="27"/>
  <c r="A738" i="22" s="1"/>
  <c r="A820" i="27"/>
  <c r="A736" i="22" s="1"/>
  <c r="A818" i="27"/>
  <c r="A734" i="22"/>
  <c r="A816" i="27"/>
  <c r="A732" i="22" s="1"/>
  <c r="A814" i="27"/>
  <c r="A730" i="22" s="1"/>
  <c r="A812" i="27"/>
  <c r="A728" i="22" s="1"/>
  <c r="A810" i="27"/>
  <c r="A726" i="22" s="1"/>
  <c r="A808" i="27"/>
  <c r="A724" i="22" s="1"/>
  <c r="A806" i="27"/>
  <c r="A722" i="22" s="1"/>
  <c r="A804" i="27"/>
  <c r="A720" i="22" s="1"/>
  <c r="A802" i="27"/>
  <c r="A718" i="22" s="1"/>
  <c r="A800" i="27"/>
  <c r="A716" i="22"/>
  <c r="A798" i="27"/>
  <c r="A714" i="22" s="1"/>
  <c r="A796" i="27"/>
  <c r="A712" i="22" s="1"/>
  <c r="A794" i="27"/>
  <c r="A710" i="22" s="1"/>
  <c r="A792" i="27"/>
  <c r="A708" i="22" s="1"/>
  <c r="A790" i="27"/>
  <c r="A706" i="22" s="1"/>
  <c r="A788" i="27"/>
  <c r="A704" i="22" s="1"/>
  <c r="A786" i="27"/>
  <c r="A702" i="22"/>
  <c r="A784" i="27"/>
  <c r="A700" i="22" s="1"/>
  <c r="A782" i="27"/>
  <c r="A698" i="22"/>
  <c r="A780" i="27"/>
  <c r="A696" i="22" s="1"/>
  <c r="A778" i="27"/>
  <c r="A694" i="22" s="1"/>
  <c r="A776" i="27"/>
  <c r="A692" i="22" s="1"/>
  <c r="A774" i="27"/>
  <c r="A690" i="22" s="1"/>
  <c r="A772" i="27"/>
  <c r="A688" i="22" s="1"/>
  <c r="A770" i="27"/>
  <c r="A686" i="22" s="1"/>
  <c r="A768" i="27"/>
  <c r="A684" i="22" s="1"/>
  <c r="A766" i="27"/>
  <c r="A682" i="22" s="1"/>
  <c r="A764" i="27"/>
  <c r="A680" i="22"/>
  <c r="A762" i="27"/>
  <c r="A678" i="22" s="1"/>
  <c r="A760" i="27"/>
  <c r="A676" i="22" s="1"/>
  <c r="A758" i="27"/>
  <c r="A674" i="22" s="1"/>
  <c r="A756" i="27"/>
  <c r="A672" i="22" s="1"/>
  <c r="A754" i="27"/>
  <c r="A670" i="22" s="1"/>
  <c r="A752" i="27"/>
  <c r="A668" i="22" s="1"/>
  <c r="A750" i="27"/>
  <c r="A666" i="22" s="1"/>
  <c r="A748" i="27"/>
  <c r="A664" i="22" s="1"/>
  <c r="A746" i="27"/>
  <c r="A662" i="22"/>
  <c r="A744" i="27"/>
  <c r="A660" i="22" s="1"/>
  <c r="A742" i="27"/>
  <c r="A658" i="22" s="1"/>
  <c r="A740" i="27"/>
  <c r="A656" i="22" s="1"/>
  <c r="A738" i="27"/>
  <c r="A654" i="22" s="1"/>
  <c r="A736" i="27"/>
  <c r="A652" i="22" s="1"/>
  <c r="A734" i="27"/>
  <c r="A650" i="22" s="1"/>
  <c r="A732" i="27"/>
  <c r="A648" i="22" s="1"/>
  <c r="A730" i="27"/>
  <c r="A646" i="22" s="1"/>
  <c r="A728" i="27"/>
  <c r="A644" i="22"/>
  <c r="A726" i="27"/>
  <c r="A642" i="22" s="1"/>
  <c r="A724" i="27"/>
  <c r="A640" i="22"/>
  <c r="A722" i="27"/>
  <c r="A638" i="22"/>
  <c r="A720" i="27"/>
  <c r="A636" i="22"/>
  <c r="A718" i="27"/>
  <c r="A634" i="22" s="1"/>
  <c r="A716" i="27"/>
  <c r="A632" i="22"/>
  <c r="A714" i="27"/>
  <c r="A630" i="22"/>
  <c r="A712" i="27"/>
  <c r="A628" i="22" s="1"/>
  <c r="A710" i="27"/>
  <c r="A626" i="22" s="1"/>
  <c r="A708" i="27"/>
  <c r="A624" i="22" s="1"/>
  <c r="A706" i="27"/>
  <c r="A622" i="22" s="1"/>
  <c r="A704" i="27"/>
  <c r="A620" i="22" s="1"/>
  <c r="A702" i="27"/>
  <c r="A618" i="22" s="1"/>
  <c r="A700" i="27"/>
  <c r="A616" i="22" s="1"/>
  <c r="A698" i="27"/>
  <c r="A614" i="22" s="1"/>
  <c r="A696" i="27"/>
  <c r="A612" i="22" s="1"/>
  <c r="A694" i="27"/>
  <c r="A610" i="22" s="1"/>
  <c r="A692" i="27"/>
  <c r="A608" i="22" s="1"/>
  <c r="A690" i="27"/>
  <c r="A606" i="22"/>
  <c r="A688" i="27"/>
  <c r="A604" i="22"/>
  <c r="A686" i="27"/>
  <c r="A602" i="22"/>
  <c r="A684" i="27"/>
  <c r="A600" i="22" s="1"/>
  <c r="A682" i="27"/>
  <c r="A598" i="22"/>
  <c r="A680" i="27"/>
  <c r="A596" i="22"/>
  <c r="A678" i="27"/>
  <c r="A594" i="22" s="1"/>
  <c r="A676" i="27"/>
  <c r="A592" i="22"/>
  <c r="A674" i="27"/>
  <c r="A590" i="22" s="1"/>
  <c r="A672" i="27"/>
  <c r="A588" i="22" s="1"/>
  <c r="A432" i="27"/>
  <c r="A348" i="22" s="1"/>
  <c r="A560" i="27"/>
  <c r="A476" i="22" s="1"/>
  <c r="B1476" i="27"/>
  <c r="B1392" i="22" s="1"/>
  <c r="M1392" i="22" s="1"/>
  <c r="P1392" i="22" s="1"/>
  <c r="B1508" i="27"/>
  <c r="B1424" i="22" s="1"/>
  <c r="M1424" i="22" s="1"/>
  <c r="P1424" i="22" s="1"/>
  <c r="B1540" i="27"/>
  <c r="B1456" i="22" s="1"/>
  <c r="M1456" i="22" s="1"/>
  <c r="P1456" i="22" s="1"/>
  <c r="B1572" i="27"/>
  <c r="B1488" i="22"/>
  <c r="M1488" i="22" s="1"/>
  <c r="P1488" i="22" s="1"/>
  <c r="B1604" i="27"/>
  <c r="B1520" i="22" s="1"/>
  <c r="M1520" i="22" s="1"/>
  <c r="P1520" i="22" s="1"/>
  <c r="B1636" i="27"/>
  <c r="B1552" i="22" s="1"/>
  <c r="M1552" i="22" s="1"/>
  <c r="P1552" i="22" s="1"/>
  <c r="B1668" i="27"/>
  <c r="B1584" i="22"/>
  <c r="M1584" i="22"/>
  <c r="P1584" i="22" s="1"/>
  <c r="B1691" i="27"/>
  <c r="B1607" i="22" s="1"/>
  <c r="M1607" i="22"/>
  <c r="P1607" i="22" s="1"/>
  <c r="B1707" i="27"/>
  <c r="B1623" i="22" s="1"/>
  <c r="M1623" i="22" s="1"/>
  <c r="P1623" i="22" s="1"/>
  <c r="B1723" i="27"/>
  <c r="B1639" i="22" s="1"/>
  <c r="M1639" i="22" s="1"/>
  <c r="P1639" i="22" s="1"/>
  <c r="A1734" i="27"/>
  <c r="A1650" i="22" s="1"/>
  <c r="A1742" i="27"/>
  <c r="A1658" i="22" s="1"/>
  <c r="A1750" i="27"/>
  <c r="A1666" i="22"/>
  <c r="A1758" i="27"/>
  <c r="A1674" i="22"/>
  <c r="A1766" i="27"/>
  <c r="A1682" i="22"/>
  <c r="A1774" i="27"/>
  <c r="A1690" i="22" s="1"/>
  <c r="A1782" i="27"/>
  <c r="A1698" i="22" s="1"/>
  <c r="A1790" i="27"/>
  <c r="A1706" i="22" s="1"/>
  <c r="A1798" i="27"/>
  <c r="A1714" i="22" s="1"/>
  <c r="A1806" i="27"/>
  <c r="A1722" i="22"/>
  <c r="A1814" i="27"/>
  <c r="A1730" i="22" s="1"/>
  <c r="A1822" i="27"/>
  <c r="A1738" i="22" s="1"/>
  <c r="A1830" i="27"/>
  <c r="A1746" i="22" s="1"/>
  <c r="A1838" i="27"/>
  <c r="A1754" i="22" s="1"/>
  <c r="A1846" i="27"/>
  <c r="A1762" i="22" s="1"/>
  <c r="A1854" i="27"/>
  <c r="A1770" i="22"/>
  <c r="B3" i="27"/>
  <c r="B3" i="21" s="1"/>
  <c r="M3" i="21" s="1"/>
  <c r="P3" i="21" s="1"/>
  <c r="B1366" i="27"/>
  <c r="B1282" i="22" s="1"/>
  <c r="M1282" i="22" s="1"/>
  <c r="P1282" i="22" s="1"/>
  <c r="B1358" i="27"/>
  <c r="B1274" i="22"/>
  <c r="M1274" i="22" s="1"/>
  <c r="P1274" i="22" s="1"/>
  <c r="B1350" i="27"/>
  <c r="B1266" i="22" s="1"/>
  <c r="M1266" i="22" s="1"/>
  <c r="P1266" i="22" s="1"/>
  <c r="B1342" i="27"/>
  <c r="B1258" i="22"/>
  <c r="M1258" i="22" s="1"/>
  <c r="P1258" i="22" s="1"/>
  <c r="B1334" i="27"/>
  <c r="B1250" i="22"/>
  <c r="M1250" i="22"/>
  <c r="P1250" i="22" s="1"/>
  <c r="B1326" i="27"/>
  <c r="B1242" i="22" s="1"/>
  <c r="M1242" i="22" s="1"/>
  <c r="P1242" i="22" s="1"/>
  <c r="B1318" i="27"/>
  <c r="B1234" i="22" s="1"/>
  <c r="M1234" i="22" s="1"/>
  <c r="P1234" i="22" s="1"/>
  <c r="B1310" i="27"/>
  <c r="B1226" i="22"/>
  <c r="M1226" i="22"/>
  <c r="P1226" i="22" s="1"/>
  <c r="B1302" i="27"/>
  <c r="B1218" i="22" s="1"/>
  <c r="M1218" i="22" s="1"/>
  <c r="P1218" i="22" s="1"/>
  <c r="B1294" i="27"/>
  <c r="B1210" i="22"/>
  <c r="M1210" i="22" s="1"/>
  <c r="P1210" i="22" s="1"/>
  <c r="B1286" i="27"/>
  <c r="B1202" i="22" s="1"/>
  <c r="M1202" i="22"/>
  <c r="P1202" i="22" s="1"/>
  <c r="B1278" i="27"/>
  <c r="B1194" i="22" s="1"/>
  <c r="M1194" i="22" s="1"/>
  <c r="P1194" i="22" s="1"/>
  <c r="B1272" i="27"/>
  <c r="B1188" i="22" s="1"/>
  <c r="M1188" i="22" s="1"/>
  <c r="P1188" i="22"/>
  <c r="B1268" i="27"/>
  <c r="B1184" i="22" s="1"/>
  <c r="M1184" i="22"/>
  <c r="P1184" i="22" s="1"/>
  <c r="B1264" i="27"/>
  <c r="B1180" i="22" s="1"/>
  <c r="M1180" i="22" s="1"/>
  <c r="P1180" i="22"/>
  <c r="B1261" i="27"/>
  <c r="B1177" i="22" s="1"/>
  <c r="M1177" i="22" s="1"/>
  <c r="P1177" i="22" s="1"/>
  <c r="B1259" i="27"/>
  <c r="B1175" i="22"/>
  <c r="M1175" i="22" s="1"/>
  <c r="P1175" i="22" s="1"/>
  <c r="B1257" i="27"/>
  <c r="B1173" i="22"/>
  <c r="M1173" i="22" s="1"/>
  <c r="P1173" i="22" s="1"/>
  <c r="B1255" i="27"/>
  <c r="B1171" i="22" s="1"/>
  <c r="M1171" i="22"/>
  <c r="P1171" i="22" s="1"/>
  <c r="B1253" i="27"/>
  <c r="B1169" i="22" s="1"/>
  <c r="M1169" i="22" s="1"/>
  <c r="P1169" i="22" s="1"/>
  <c r="B1251" i="27"/>
  <c r="B1167" i="22"/>
  <c r="M1167" i="22" s="1"/>
  <c r="P1167" i="22" s="1"/>
  <c r="B1249" i="27"/>
  <c r="B1165" i="22"/>
  <c r="M1165" i="22"/>
  <c r="P1165" i="22" s="1"/>
  <c r="B1247" i="27"/>
  <c r="B1163" i="22" s="1"/>
  <c r="M1163" i="22" s="1"/>
  <c r="P1163" i="22" s="1"/>
  <c r="B1245" i="27"/>
  <c r="B1161" i="22"/>
  <c r="M1161" i="22" s="1"/>
  <c r="P1161" i="22" s="1"/>
  <c r="B1243" i="27"/>
  <c r="B1159" i="22"/>
  <c r="M1159" i="22" s="1"/>
  <c r="P1159" i="22" s="1"/>
  <c r="B1241" i="27"/>
  <c r="B1157" i="22" s="1"/>
  <c r="M1157" i="22" s="1"/>
  <c r="P1157" i="22" s="1"/>
  <c r="B1239" i="27"/>
  <c r="B1155" i="22" s="1"/>
  <c r="M1155" i="22"/>
  <c r="P1155" i="22" s="1"/>
  <c r="B1237" i="27"/>
  <c r="B1153" i="22" s="1"/>
  <c r="M1153" i="22" s="1"/>
  <c r="P1153" i="22" s="1"/>
  <c r="B1235" i="27"/>
  <c r="B1151" i="22" s="1"/>
  <c r="M1151" i="22" s="1"/>
  <c r="P1151" i="22" s="1"/>
  <c r="B1233" i="27"/>
  <c r="B1149" i="22" s="1"/>
  <c r="M1149" i="22" s="1"/>
  <c r="P1149" i="22"/>
  <c r="B1231" i="27"/>
  <c r="B1147" i="22" s="1"/>
  <c r="M1147" i="22" s="1"/>
  <c r="P1147" i="22"/>
  <c r="B1229" i="27"/>
  <c r="B1145" i="22"/>
  <c r="M1145" i="22" s="1"/>
  <c r="P1145" i="22" s="1"/>
  <c r="B1227" i="27"/>
  <c r="B1143" i="22" s="1"/>
  <c r="M1143" i="22" s="1"/>
  <c r="P1143" i="22" s="1"/>
  <c r="B1225" i="27"/>
  <c r="B1141" i="22" s="1"/>
  <c r="M1141" i="22" s="1"/>
  <c r="P1141" i="22" s="1"/>
  <c r="B1223" i="27"/>
  <c r="B1139" i="22" s="1"/>
  <c r="M1139" i="22" s="1"/>
  <c r="P1139" i="22" s="1"/>
  <c r="B1221" i="27"/>
  <c r="B1137" i="22" s="1"/>
  <c r="M1137" i="22" s="1"/>
  <c r="P1137" i="22" s="1"/>
  <c r="B1219" i="27"/>
  <c r="B1135" i="22" s="1"/>
  <c r="M1135" i="22" s="1"/>
  <c r="P1135" i="22" s="1"/>
  <c r="B1217" i="27"/>
  <c r="B1133" i="22"/>
  <c r="M1133" i="22" s="1"/>
  <c r="P1133" i="22" s="1"/>
  <c r="B1215" i="27"/>
  <c r="B1131" i="22" s="1"/>
  <c r="M1131" i="22"/>
  <c r="P1131" i="22"/>
  <c r="B1213" i="27"/>
  <c r="B1129" i="22"/>
  <c r="M1129" i="22" s="1"/>
  <c r="P1129" i="22" s="1"/>
  <c r="B1211" i="27"/>
  <c r="B1127" i="22"/>
  <c r="M1127" i="22" s="1"/>
  <c r="P1127" i="22" s="1"/>
  <c r="B1209" i="27"/>
  <c r="B1125" i="22"/>
  <c r="M1125" i="22"/>
  <c r="P1125" i="22" s="1"/>
  <c r="B1207" i="27"/>
  <c r="B1123" i="22" s="1"/>
  <c r="M1123" i="22" s="1"/>
  <c r="P1123" i="22"/>
  <c r="B1205" i="27"/>
  <c r="B1121" i="22" s="1"/>
  <c r="M1121" i="22" s="1"/>
  <c r="P1121" i="22" s="1"/>
  <c r="B1203" i="27"/>
  <c r="B1119" i="22" s="1"/>
  <c r="M1119" i="22" s="1"/>
  <c r="P1119" i="22" s="1"/>
  <c r="B1201" i="27"/>
  <c r="B1117" i="22" s="1"/>
  <c r="M1117" i="22" s="1"/>
  <c r="P1117" i="22" s="1"/>
  <c r="B1199" i="27"/>
  <c r="B1115" i="22" s="1"/>
  <c r="M1115" i="22" s="1"/>
  <c r="P1115" i="22" s="1"/>
  <c r="B1197" i="27"/>
  <c r="B1113" i="22" s="1"/>
  <c r="M1113" i="22" s="1"/>
  <c r="P1113" i="22" s="1"/>
  <c r="B1195" i="27"/>
  <c r="B1111" i="22"/>
  <c r="M1111" i="22" s="1"/>
  <c r="P1111" i="22" s="1"/>
  <c r="B1193" i="27"/>
  <c r="B1109" i="22" s="1"/>
  <c r="M1109" i="22" s="1"/>
  <c r="P1109" i="22"/>
  <c r="B1191" i="27"/>
  <c r="B1107" i="22" s="1"/>
  <c r="M1107" i="22" s="1"/>
  <c r="P1107" i="22" s="1"/>
  <c r="B1189" i="27"/>
  <c r="B1105" i="22"/>
  <c r="M1105" i="22"/>
  <c r="P1105" i="22" s="1"/>
  <c r="B1187" i="27"/>
  <c r="B1103" i="22" s="1"/>
  <c r="M1103" i="22" s="1"/>
  <c r="P1103" i="22" s="1"/>
  <c r="B1185" i="27"/>
  <c r="B1101" i="22" s="1"/>
  <c r="M1101" i="22" s="1"/>
  <c r="P1101" i="22" s="1"/>
  <c r="B1183" i="27"/>
  <c r="B1099" i="22" s="1"/>
  <c r="M1099" i="22" s="1"/>
  <c r="P1099" i="22" s="1"/>
  <c r="B1181" i="27"/>
  <c r="B1097" i="22" s="1"/>
  <c r="M1097" i="22"/>
  <c r="P1097" i="22" s="1"/>
  <c r="B1179" i="27"/>
  <c r="B1095" i="22"/>
  <c r="M1095" i="22" s="1"/>
  <c r="P1095" i="22"/>
  <c r="B1177" i="27"/>
  <c r="B1093" i="22"/>
  <c r="M1093" i="22" s="1"/>
  <c r="P1093" i="22" s="1"/>
  <c r="B1175" i="27"/>
  <c r="B1091" i="22" s="1"/>
  <c r="M1091" i="22"/>
  <c r="P1091" i="22" s="1"/>
  <c r="B1173" i="27"/>
  <c r="B1089" i="22" s="1"/>
  <c r="M1089" i="22" s="1"/>
  <c r="P1089" i="22" s="1"/>
  <c r="B1171" i="27"/>
  <c r="B1087" i="22" s="1"/>
  <c r="M1087" i="22" s="1"/>
  <c r="P1087" i="22" s="1"/>
  <c r="B1169" i="27"/>
  <c r="B1085" i="22" s="1"/>
  <c r="M1085" i="22" s="1"/>
  <c r="P1085" i="22" s="1"/>
  <c r="B1167" i="27"/>
  <c r="B1083" i="22" s="1"/>
  <c r="M1083" i="22"/>
  <c r="P1083" i="22"/>
  <c r="B1165" i="27"/>
  <c r="B1081" i="22"/>
  <c r="M1081" i="22" s="1"/>
  <c r="P1081" i="22" s="1"/>
  <c r="B1163" i="27"/>
  <c r="B1079" i="22"/>
  <c r="M1079" i="22" s="1"/>
  <c r="P1079" i="22" s="1"/>
  <c r="B1161" i="27"/>
  <c r="B1077" i="22"/>
  <c r="M1077" i="22" s="1"/>
  <c r="P1077" i="22" s="1"/>
  <c r="B1159" i="27"/>
  <c r="B1075" i="22" s="1"/>
  <c r="M1075" i="22" s="1"/>
  <c r="P1075" i="22" s="1"/>
  <c r="B1157" i="27"/>
  <c r="B1073" i="22" s="1"/>
  <c r="M1073" i="22" s="1"/>
  <c r="P1073" i="22" s="1"/>
  <c r="B1155" i="27"/>
  <c r="B1071" i="22"/>
  <c r="M1071" i="22" s="1"/>
  <c r="P1071" i="22" s="1"/>
  <c r="B1153" i="27"/>
  <c r="B1069" i="22" s="1"/>
  <c r="M1069" i="22"/>
  <c r="P1069" i="22" s="1"/>
  <c r="B1151" i="27"/>
  <c r="B1067" i="22" s="1"/>
  <c r="M1067" i="22" s="1"/>
  <c r="P1067" i="22" s="1"/>
  <c r="B1149" i="27"/>
  <c r="B1065" i="22"/>
  <c r="M1065" i="22" s="1"/>
  <c r="P1065" i="22" s="1"/>
  <c r="B1147" i="27"/>
  <c r="B1063" i="22"/>
  <c r="M1063" i="22"/>
  <c r="P1063" i="22"/>
  <c r="B1145" i="27"/>
  <c r="B1061" i="22"/>
  <c r="M1061" i="22" s="1"/>
  <c r="P1061" i="22" s="1"/>
  <c r="B1143" i="27"/>
  <c r="B1059" i="22" s="1"/>
  <c r="M1059" i="22"/>
  <c r="P1059" i="22" s="1"/>
  <c r="B1141" i="27"/>
  <c r="B1057" i="22"/>
  <c r="M1057" i="22"/>
  <c r="P1057" i="22" s="1"/>
  <c r="B1139" i="27"/>
  <c r="B1055" i="22" s="1"/>
  <c r="M1055" i="22" s="1"/>
  <c r="P1055" i="22" s="1"/>
  <c r="B1137" i="27"/>
  <c r="B1053" i="22" s="1"/>
  <c r="M1053" i="22" s="1"/>
  <c r="P1053" i="22" s="1"/>
  <c r="B1135" i="27"/>
  <c r="B1051" i="22" s="1"/>
  <c r="M1051" i="22" s="1"/>
  <c r="P1051" i="22" s="1"/>
  <c r="B1133" i="27"/>
  <c r="B1049" i="22" s="1"/>
  <c r="M1049" i="22" s="1"/>
  <c r="P1049" i="22" s="1"/>
  <c r="B1131" i="27"/>
  <c r="B1047" i="22" s="1"/>
  <c r="M1047" i="22" s="1"/>
  <c r="P1047" i="22" s="1"/>
  <c r="B1129" i="27"/>
  <c r="B1045" i="22" s="1"/>
  <c r="M1045" i="22" s="1"/>
  <c r="P1045" i="22" s="1"/>
  <c r="B1127" i="27"/>
  <c r="B1043" i="22" s="1"/>
  <c r="M1043" i="22"/>
  <c r="P1043" i="22" s="1"/>
  <c r="B1125" i="27"/>
  <c r="B1041" i="22" s="1"/>
  <c r="M1041" i="22" s="1"/>
  <c r="P1041" i="22" s="1"/>
  <c r="B1123" i="27"/>
  <c r="B1039" i="22" s="1"/>
  <c r="M1039" i="22" s="1"/>
  <c r="P1039" i="22" s="1"/>
  <c r="B1121" i="27"/>
  <c r="B1037" i="22"/>
  <c r="M1037" i="22" s="1"/>
  <c r="P1037" i="22" s="1"/>
  <c r="B1119" i="27"/>
  <c r="B1035" i="22" s="1"/>
  <c r="M1035" i="22" s="1"/>
  <c r="P1035" i="22" s="1"/>
  <c r="B1117" i="27"/>
  <c r="B1033" i="22"/>
  <c r="M1033" i="22" s="1"/>
  <c r="P1033" i="22" s="1"/>
  <c r="B1115" i="27"/>
  <c r="B1031" i="22"/>
  <c r="M1031" i="22" s="1"/>
  <c r="P1031" i="22" s="1"/>
  <c r="B1113" i="27"/>
  <c r="B1029" i="22" s="1"/>
  <c r="M1029" i="22" s="1"/>
  <c r="P1029" i="22" s="1"/>
  <c r="B1111" i="27"/>
  <c r="B1027" i="22" s="1"/>
  <c r="M1027" i="22"/>
  <c r="P1027" i="22" s="1"/>
  <c r="B1109" i="27"/>
  <c r="B1025" i="22" s="1"/>
  <c r="M1025" i="22"/>
  <c r="P1025" i="22" s="1"/>
  <c r="B1107" i="27"/>
  <c r="B1023" i="22"/>
  <c r="M1023" i="22"/>
  <c r="P1023" i="22"/>
  <c r="B1105" i="27"/>
  <c r="B1021" i="22" s="1"/>
  <c r="M1021" i="22" s="1"/>
  <c r="P1021" i="22"/>
  <c r="B1103" i="27"/>
  <c r="B1019" i="22" s="1"/>
  <c r="M1019" i="22" s="1"/>
  <c r="P1019" i="22" s="1"/>
  <c r="B1101" i="27"/>
  <c r="B1017" i="22"/>
  <c r="M1017" i="22" s="1"/>
  <c r="P1017" i="22" s="1"/>
  <c r="B1099" i="27"/>
  <c r="B1015" i="22" s="1"/>
  <c r="M1015" i="22" s="1"/>
  <c r="P1015" i="22" s="1"/>
  <c r="B1097" i="27"/>
  <c r="B1013" i="22" s="1"/>
  <c r="M1013" i="22" s="1"/>
  <c r="P1013" i="22" s="1"/>
  <c r="B1095" i="27"/>
  <c r="B1011" i="22" s="1"/>
  <c r="M1011" i="22" s="1"/>
  <c r="P1011" i="22" s="1"/>
  <c r="B1093" i="27"/>
  <c r="B1009" i="22" s="1"/>
  <c r="M1009" i="22" s="1"/>
  <c r="P1009" i="22" s="1"/>
  <c r="B1091" i="27"/>
  <c r="B1007" i="22"/>
  <c r="M1007" i="22" s="1"/>
  <c r="P1007" i="22" s="1"/>
  <c r="B1089" i="27"/>
  <c r="B1005" i="22" s="1"/>
  <c r="M1005" i="22" s="1"/>
  <c r="P1005" i="22" s="1"/>
  <c r="B1087" i="27"/>
  <c r="B1003" i="22" s="1"/>
  <c r="M1003" i="22"/>
  <c r="P1003" i="22"/>
  <c r="B1085" i="27"/>
  <c r="B1001" i="22"/>
  <c r="M1001" i="22" s="1"/>
  <c r="P1001" i="22" s="1"/>
  <c r="B1083" i="27"/>
  <c r="B999" i="22" s="1"/>
  <c r="M999" i="22" s="1"/>
  <c r="P999" i="22" s="1"/>
  <c r="B1081" i="27"/>
  <c r="B997" i="22"/>
  <c r="M997" i="22" s="1"/>
  <c r="P997" i="22" s="1"/>
  <c r="B1079" i="27"/>
  <c r="B995" i="22" s="1"/>
  <c r="M995" i="22" s="1"/>
  <c r="P995" i="22" s="1"/>
  <c r="B1077" i="27"/>
  <c r="B993" i="22" s="1"/>
  <c r="M993" i="22"/>
  <c r="P993" i="22" s="1"/>
  <c r="B1075" i="27"/>
  <c r="B991" i="22"/>
  <c r="M991" i="22" s="1"/>
  <c r="P991" i="22" s="1"/>
  <c r="B1073" i="27"/>
  <c r="B989" i="22"/>
  <c r="M989" i="22"/>
  <c r="P989" i="22"/>
  <c r="B1071" i="27"/>
  <c r="B987" i="22" s="1"/>
  <c r="M987" i="22" s="1"/>
  <c r="P987" i="22" s="1"/>
  <c r="B1069" i="27"/>
  <c r="B985" i="22" s="1"/>
  <c r="M985" i="22" s="1"/>
  <c r="P985" i="22" s="1"/>
  <c r="B1067" i="27"/>
  <c r="B983" i="22"/>
  <c r="M983" i="22"/>
  <c r="P983" i="22"/>
  <c r="B1065" i="27"/>
  <c r="B981" i="22" s="1"/>
  <c r="M981" i="22" s="1"/>
  <c r="P981" i="22"/>
  <c r="B1063" i="27"/>
  <c r="B979" i="22" s="1"/>
  <c r="M979" i="22"/>
  <c r="P979" i="22" s="1"/>
  <c r="B1061" i="27"/>
  <c r="B977" i="22"/>
  <c r="M977" i="22" s="1"/>
  <c r="P977" i="22" s="1"/>
  <c r="B1059" i="27"/>
  <c r="B975" i="22" s="1"/>
  <c r="M975" i="22" s="1"/>
  <c r="P975" i="22" s="1"/>
  <c r="B1057" i="27"/>
  <c r="B973" i="22"/>
  <c r="M973" i="22" s="1"/>
  <c r="P973" i="22" s="1"/>
  <c r="B1055" i="27"/>
  <c r="B971" i="22" s="1"/>
  <c r="M971" i="22" s="1"/>
  <c r="P971" i="22" s="1"/>
  <c r="B1053" i="27"/>
  <c r="B969" i="22"/>
  <c r="M969" i="22"/>
  <c r="P969" i="22" s="1"/>
  <c r="B1051" i="27"/>
  <c r="B967" i="22"/>
  <c r="M967" i="22" s="1"/>
  <c r="P967" i="22"/>
  <c r="B1049" i="27"/>
  <c r="B965" i="22"/>
  <c r="M965" i="22" s="1"/>
  <c r="P965" i="22" s="1"/>
  <c r="B1047" i="27"/>
  <c r="B963" i="22" s="1"/>
  <c r="M963" i="22"/>
  <c r="P963" i="22"/>
  <c r="B1045" i="27"/>
  <c r="B961" i="22" s="1"/>
  <c r="M961" i="22" s="1"/>
  <c r="P961" i="22" s="1"/>
  <c r="B1043" i="27"/>
  <c r="B959" i="22" s="1"/>
  <c r="M959" i="22"/>
  <c r="P959" i="22" s="1"/>
  <c r="B1041" i="27"/>
  <c r="B957" i="22"/>
  <c r="M957" i="22" s="1"/>
  <c r="P957" i="22" s="1"/>
  <c r="B1039" i="27"/>
  <c r="B955" i="22" s="1"/>
  <c r="M955" i="22"/>
  <c r="P955" i="22"/>
  <c r="B1037" i="27"/>
  <c r="B953" i="22" s="1"/>
  <c r="M953" i="22" s="1"/>
  <c r="P953" i="22" s="1"/>
  <c r="B1035" i="27"/>
  <c r="B951" i="22" s="1"/>
  <c r="M951" i="22" s="1"/>
  <c r="P951" i="22" s="1"/>
  <c r="B1033" i="27"/>
  <c r="B949" i="22"/>
  <c r="M949" i="22"/>
  <c r="P949" i="22"/>
  <c r="B1031" i="27"/>
  <c r="B947" i="22" s="1"/>
  <c r="M947" i="22" s="1"/>
  <c r="P947" i="22" s="1"/>
  <c r="B1029" i="27"/>
  <c r="B945" i="22" s="1"/>
  <c r="M945" i="22" s="1"/>
  <c r="P945" i="22" s="1"/>
  <c r="B1027" i="27"/>
  <c r="B943" i="22"/>
  <c r="M943" i="22" s="1"/>
  <c r="P943" i="22" s="1"/>
  <c r="B1025" i="27"/>
  <c r="B941" i="22" s="1"/>
  <c r="M941" i="22" s="1"/>
  <c r="P941" i="22" s="1"/>
  <c r="B1023" i="27"/>
  <c r="B939" i="22" s="1"/>
  <c r="M939" i="22"/>
  <c r="P939" i="22" s="1"/>
  <c r="B1021" i="27"/>
  <c r="B937" i="22"/>
  <c r="M937" i="22"/>
  <c r="P937" i="22"/>
  <c r="B1019" i="27"/>
  <c r="B935" i="22" s="1"/>
  <c r="M935" i="22"/>
  <c r="P935" i="22" s="1"/>
  <c r="B1017" i="27"/>
  <c r="B933" i="22"/>
  <c r="M933" i="22" s="1"/>
  <c r="P933" i="22"/>
  <c r="B1015" i="27"/>
  <c r="B931" i="22" s="1"/>
  <c r="M931" i="22"/>
  <c r="P931" i="22" s="1"/>
  <c r="B1013" i="27"/>
  <c r="B929" i="22"/>
  <c r="M929" i="22"/>
  <c r="P929" i="22" s="1"/>
  <c r="B1011" i="27"/>
  <c r="B927" i="22" s="1"/>
  <c r="M927" i="22" s="1"/>
  <c r="P927" i="22"/>
  <c r="B1009" i="27"/>
  <c r="B925" i="22" s="1"/>
  <c r="M925" i="22" s="1"/>
  <c r="P925" i="22" s="1"/>
  <c r="B1007" i="27"/>
  <c r="B923" i="22" s="1"/>
  <c r="M923" i="22" s="1"/>
  <c r="P923" i="22" s="1"/>
  <c r="B1005" i="27"/>
  <c r="B921" i="22" s="1"/>
  <c r="M921" i="22" s="1"/>
  <c r="P921" i="22"/>
  <c r="B1003" i="27"/>
  <c r="B919" i="22"/>
  <c r="M919" i="22" s="1"/>
  <c r="P919" i="22" s="1"/>
  <c r="B1001" i="27"/>
  <c r="B917" i="22"/>
  <c r="M917" i="22" s="1"/>
  <c r="P917" i="22" s="1"/>
  <c r="B999" i="27"/>
  <c r="B915" i="22" s="1"/>
  <c r="M915" i="22"/>
  <c r="P915" i="22" s="1"/>
  <c r="B997" i="27"/>
  <c r="B913" i="22"/>
  <c r="M913" i="22" s="1"/>
  <c r="P913" i="22" s="1"/>
  <c r="B995" i="27"/>
  <c r="B911" i="22"/>
  <c r="M911" i="22" s="1"/>
  <c r="P911" i="22" s="1"/>
  <c r="B993" i="27"/>
  <c r="B909" i="22"/>
  <c r="M909" i="22"/>
  <c r="P909" i="22" s="1"/>
  <c r="B991" i="27"/>
  <c r="B907" i="22" s="1"/>
  <c r="M907" i="22" s="1"/>
  <c r="P907" i="22"/>
  <c r="B989" i="27"/>
  <c r="B905" i="22"/>
  <c r="M905" i="22" s="1"/>
  <c r="P905" i="22" s="1"/>
  <c r="B987" i="27"/>
  <c r="B903" i="22"/>
  <c r="M903" i="22" s="1"/>
  <c r="P903" i="22" s="1"/>
  <c r="B985" i="27"/>
  <c r="B901" i="22"/>
  <c r="M901" i="22"/>
  <c r="P901" i="22" s="1"/>
  <c r="B983" i="27"/>
  <c r="B899" i="22" s="1"/>
  <c r="M899" i="22"/>
  <c r="P899" i="22" s="1"/>
  <c r="B981" i="27"/>
  <c r="B897" i="22" s="1"/>
  <c r="M897" i="22" s="1"/>
  <c r="P897" i="22" s="1"/>
  <c r="B979" i="27"/>
  <c r="B895" i="22"/>
  <c r="M895" i="22"/>
  <c r="P895" i="22" s="1"/>
  <c r="B977" i="27"/>
  <c r="B893" i="22" s="1"/>
  <c r="M893" i="22" s="1"/>
  <c r="P893" i="22"/>
  <c r="B975" i="27"/>
  <c r="B891" i="22" s="1"/>
  <c r="M891" i="22" s="1"/>
  <c r="P891" i="22" s="1"/>
  <c r="B973" i="27"/>
  <c r="B889" i="22"/>
  <c r="M889" i="22" s="1"/>
  <c r="P889" i="22" s="1"/>
  <c r="B971" i="27"/>
  <c r="B887" i="22" s="1"/>
  <c r="M887" i="22" s="1"/>
  <c r="P887" i="22"/>
  <c r="B969" i="27"/>
  <c r="B885" i="22"/>
  <c r="M885" i="22" s="1"/>
  <c r="P885" i="22" s="1"/>
  <c r="B967" i="27"/>
  <c r="B883" i="22" s="1"/>
  <c r="M883" i="22"/>
  <c r="P883" i="22" s="1"/>
  <c r="B965" i="27"/>
  <c r="B881" i="22" s="1"/>
  <c r="M881" i="22" s="1"/>
  <c r="P881" i="22" s="1"/>
  <c r="B963" i="27"/>
  <c r="B879" i="22"/>
  <c r="M879" i="22" s="1"/>
  <c r="P879" i="22" s="1"/>
  <c r="B961" i="27"/>
  <c r="B877" i="22"/>
  <c r="M877" i="22" s="1"/>
  <c r="P877" i="22" s="1"/>
  <c r="B959" i="27"/>
  <c r="B875" i="22" s="1"/>
  <c r="M875" i="22"/>
  <c r="P875" i="22"/>
  <c r="B957" i="27"/>
  <c r="B873" i="22"/>
  <c r="M873" i="22" s="1"/>
  <c r="P873" i="22" s="1"/>
  <c r="B955" i="27"/>
  <c r="B871" i="22" s="1"/>
  <c r="M871" i="22" s="1"/>
  <c r="P871" i="22" s="1"/>
  <c r="B953" i="27"/>
  <c r="B869" i="22"/>
  <c r="M869" i="22" s="1"/>
  <c r="P869" i="22" s="1"/>
  <c r="B951" i="27"/>
  <c r="B867" i="22" s="1"/>
  <c r="M867" i="22" s="1"/>
  <c r="P867" i="22"/>
  <c r="B949" i="27"/>
  <c r="B865" i="22"/>
  <c r="M865" i="22" s="1"/>
  <c r="P865" i="22" s="1"/>
  <c r="B947" i="27"/>
  <c r="B863" i="22" s="1"/>
  <c r="M863" i="22" s="1"/>
  <c r="P863" i="22" s="1"/>
  <c r="B945" i="27"/>
  <c r="B861" i="22"/>
  <c r="M861" i="22"/>
  <c r="P861" i="22" s="1"/>
  <c r="B943" i="27"/>
  <c r="B859" i="22" s="1"/>
  <c r="M859" i="22" s="1"/>
  <c r="P859" i="22" s="1"/>
  <c r="B941" i="27"/>
  <c r="B857" i="22" s="1"/>
  <c r="M857" i="22" s="1"/>
  <c r="P857" i="22" s="1"/>
  <c r="B939" i="27"/>
  <c r="B855" i="22"/>
  <c r="M855" i="22"/>
  <c r="P855" i="22" s="1"/>
  <c r="B937" i="27"/>
  <c r="B853" i="22" s="1"/>
  <c r="M853" i="22" s="1"/>
  <c r="P853" i="22" s="1"/>
  <c r="B935" i="27"/>
  <c r="B851" i="22" s="1"/>
  <c r="M851" i="22" s="1"/>
  <c r="P851" i="22" s="1"/>
  <c r="B933" i="27"/>
  <c r="B849" i="22"/>
  <c r="M849" i="22" s="1"/>
  <c r="P849" i="22" s="1"/>
  <c r="B931" i="27"/>
  <c r="B847" i="22" s="1"/>
  <c r="M847" i="22"/>
  <c r="P847" i="22"/>
  <c r="B929" i="27"/>
  <c r="B845" i="22" s="1"/>
  <c r="M845" i="22" s="1"/>
  <c r="P845" i="22" s="1"/>
  <c r="B927" i="27"/>
  <c r="B843" i="22" s="1"/>
  <c r="M843" i="22" s="1"/>
  <c r="P843" i="22" s="1"/>
  <c r="B925" i="27"/>
  <c r="B841" i="22" s="1"/>
  <c r="M841" i="22"/>
  <c r="P841" i="22" s="1"/>
  <c r="B923" i="27"/>
  <c r="B839" i="22" s="1"/>
  <c r="M839" i="22" s="1"/>
  <c r="P839" i="22" s="1"/>
  <c r="B921" i="27"/>
  <c r="B837" i="22"/>
  <c r="M837" i="22" s="1"/>
  <c r="P837" i="22" s="1"/>
  <c r="B919" i="27"/>
  <c r="B835" i="22" s="1"/>
  <c r="M835" i="22"/>
  <c r="P835" i="22"/>
  <c r="B917" i="27"/>
  <c r="B833" i="22"/>
  <c r="M833" i="22" s="1"/>
  <c r="P833" i="22" s="1"/>
  <c r="B915" i="27"/>
  <c r="B831" i="22" s="1"/>
  <c r="M831" i="22" s="1"/>
  <c r="P831" i="22" s="1"/>
  <c r="B913" i="27"/>
  <c r="B829" i="22" s="1"/>
  <c r="M829" i="22" s="1"/>
  <c r="P829" i="22" s="1"/>
  <c r="B911" i="27"/>
  <c r="B827" i="22" s="1"/>
  <c r="M827" i="22"/>
  <c r="P827" i="22"/>
  <c r="B909" i="27"/>
  <c r="B825" i="22"/>
  <c r="M825" i="22"/>
  <c r="P825" i="22" s="1"/>
  <c r="B907" i="27"/>
  <c r="B823" i="22"/>
  <c r="M823" i="22" s="1"/>
  <c r="P823" i="22" s="1"/>
  <c r="B905" i="27"/>
  <c r="B821" i="22"/>
  <c r="M821" i="22" s="1"/>
  <c r="P821" i="22" s="1"/>
  <c r="B903" i="27"/>
  <c r="B819" i="22" s="1"/>
  <c r="M819" i="22" s="1"/>
  <c r="P819" i="22" s="1"/>
  <c r="B901" i="27"/>
  <c r="B817" i="22" s="1"/>
  <c r="M817" i="22" s="1"/>
  <c r="P817" i="22" s="1"/>
  <c r="B899" i="27"/>
  <c r="B815" i="22"/>
  <c r="M815" i="22"/>
  <c r="P815" i="22" s="1"/>
  <c r="B897" i="27"/>
  <c r="B813" i="22" s="1"/>
  <c r="M813" i="22" s="1"/>
  <c r="P813" i="22" s="1"/>
  <c r="B895" i="27"/>
  <c r="B811" i="22" s="1"/>
  <c r="M811" i="22"/>
  <c r="P811" i="22" s="1"/>
  <c r="B893" i="27"/>
  <c r="B809" i="22"/>
  <c r="M809" i="22" s="1"/>
  <c r="P809" i="22" s="1"/>
  <c r="B891" i="27"/>
  <c r="B807" i="22" s="1"/>
  <c r="M807" i="22"/>
  <c r="P807" i="22" s="1"/>
  <c r="B889" i="27"/>
  <c r="B805" i="22"/>
  <c r="M805" i="22"/>
  <c r="P805" i="22" s="1"/>
  <c r="B887" i="27"/>
  <c r="B803" i="22" s="1"/>
  <c r="M803" i="22" s="1"/>
  <c r="P803" i="22" s="1"/>
  <c r="B885" i="27"/>
  <c r="B801" i="22"/>
  <c r="M801" i="22"/>
  <c r="P801" i="22" s="1"/>
  <c r="B883" i="27"/>
  <c r="B799" i="22"/>
  <c r="M799" i="22" s="1"/>
  <c r="P799" i="22" s="1"/>
  <c r="B881" i="27"/>
  <c r="B797" i="22" s="1"/>
  <c r="M797" i="22" s="1"/>
  <c r="P797" i="22" s="1"/>
  <c r="B879" i="27"/>
  <c r="B795" i="22" s="1"/>
  <c r="M795" i="22" s="1"/>
  <c r="P795" i="22" s="1"/>
  <c r="B877" i="27"/>
  <c r="B793" i="22" s="1"/>
  <c r="M793" i="22" s="1"/>
  <c r="P793" i="22"/>
  <c r="B875" i="27"/>
  <c r="B791" i="22"/>
  <c r="M791" i="22" s="1"/>
  <c r="P791" i="22" s="1"/>
  <c r="B873" i="27"/>
  <c r="B789" i="22" s="1"/>
  <c r="M789" i="22" s="1"/>
  <c r="P789" i="22" s="1"/>
  <c r="B871" i="27"/>
  <c r="B787" i="22" s="1"/>
  <c r="M787" i="22" s="1"/>
  <c r="P787" i="22" s="1"/>
  <c r="B869" i="27"/>
  <c r="B785" i="22"/>
  <c r="M785" i="22" s="1"/>
  <c r="P785" i="22" s="1"/>
  <c r="B867" i="27"/>
  <c r="B783" i="22"/>
  <c r="M783" i="22" s="1"/>
  <c r="P783" i="22" s="1"/>
  <c r="B865" i="27"/>
  <c r="B781" i="22"/>
  <c r="M781" i="22" s="1"/>
  <c r="P781" i="22" s="1"/>
  <c r="B863" i="27"/>
  <c r="B779" i="22" s="1"/>
  <c r="M779" i="22"/>
  <c r="P779" i="22" s="1"/>
  <c r="B861" i="27"/>
  <c r="B777" i="22" s="1"/>
  <c r="M777" i="22" s="1"/>
  <c r="P777" i="22" s="1"/>
  <c r="B859" i="27"/>
  <c r="B775" i="22"/>
  <c r="M775" i="22" s="1"/>
  <c r="P775" i="22" s="1"/>
  <c r="B857" i="27"/>
  <c r="B773" i="22" s="1"/>
  <c r="M773" i="22"/>
  <c r="P773" i="22" s="1"/>
  <c r="B855" i="27"/>
  <c r="B771" i="22" s="1"/>
  <c r="M771" i="22" s="1"/>
  <c r="P771" i="22" s="1"/>
  <c r="B853" i="27"/>
  <c r="B769" i="22"/>
  <c r="M769" i="22" s="1"/>
  <c r="P769" i="22" s="1"/>
  <c r="B851" i="27"/>
  <c r="B767" i="22"/>
  <c r="M767" i="22"/>
  <c r="P767" i="22"/>
  <c r="B849" i="27"/>
  <c r="B765" i="22"/>
  <c r="M765" i="22" s="1"/>
  <c r="P765" i="22" s="1"/>
  <c r="B847" i="27"/>
  <c r="B763" i="22" s="1"/>
  <c r="M763" i="22"/>
  <c r="P763" i="22" s="1"/>
  <c r="B845" i="27"/>
  <c r="B761" i="22" s="1"/>
  <c r="M761" i="22" s="1"/>
  <c r="P761" i="22" s="1"/>
  <c r="B843" i="27"/>
  <c r="B759" i="22" s="1"/>
  <c r="M759" i="22" s="1"/>
  <c r="P759" i="22" s="1"/>
  <c r="B841" i="27"/>
  <c r="B757" i="22" s="1"/>
  <c r="M757" i="22" s="1"/>
  <c r="P757" i="22" s="1"/>
  <c r="B839" i="27"/>
  <c r="B755" i="22" s="1"/>
  <c r="M755" i="22" s="1"/>
  <c r="P755" i="22" s="1"/>
  <c r="B837" i="27"/>
  <c r="B753" i="22"/>
  <c r="M753" i="22" s="1"/>
  <c r="P753" i="22" s="1"/>
  <c r="B835" i="27"/>
  <c r="B751" i="22"/>
  <c r="M751" i="22" s="1"/>
  <c r="P751" i="22" s="1"/>
  <c r="B833" i="27"/>
  <c r="B749" i="22"/>
  <c r="M749" i="22" s="1"/>
  <c r="P749" i="22" s="1"/>
  <c r="B831" i="27"/>
  <c r="B747" i="22" s="1"/>
  <c r="M747" i="22"/>
  <c r="P747" i="22" s="1"/>
  <c r="B829" i="27"/>
  <c r="B745" i="22" s="1"/>
  <c r="M745" i="22" s="1"/>
  <c r="P745" i="22" s="1"/>
  <c r="B827" i="27"/>
  <c r="B743" i="22" s="1"/>
  <c r="M743" i="22" s="1"/>
  <c r="P743" i="22" s="1"/>
  <c r="B825" i="27"/>
  <c r="B741" i="22"/>
  <c r="M741" i="22" s="1"/>
  <c r="P741" i="22" s="1"/>
  <c r="B823" i="27"/>
  <c r="B739" i="22" s="1"/>
  <c r="M739" i="22"/>
  <c r="P739" i="22"/>
  <c r="B821" i="27"/>
  <c r="B737" i="22" s="1"/>
  <c r="M737" i="22" s="1"/>
  <c r="P737" i="22" s="1"/>
  <c r="B819" i="27"/>
  <c r="B735" i="22" s="1"/>
  <c r="M735" i="22" s="1"/>
  <c r="P735" i="22" s="1"/>
  <c r="B817" i="27"/>
  <c r="B733" i="22"/>
  <c r="M733" i="22"/>
  <c r="P733" i="22" s="1"/>
  <c r="B815" i="27"/>
  <c r="B731" i="22" s="1"/>
  <c r="M731" i="22" s="1"/>
  <c r="P731" i="22" s="1"/>
  <c r="B813" i="27"/>
  <c r="B729" i="22"/>
  <c r="M729" i="22" s="1"/>
  <c r="P729" i="22" s="1"/>
  <c r="B811" i="27"/>
  <c r="B727" i="22"/>
  <c r="M727" i="22" s="1"/>
  <c r="P727" i="22" s="1"/>
  <c r="B809" i="27"/>
  <c r="B725" i="22" s="1"/>
  <c r="M725" i="22" s="1"/>
  <c r="P725" i="22" s="1"/>
  <c r="B807" i="27"/>
  <c r="B723" i="22" s="1"/>
  <c r="M723" i="22"/>
  <c r="P723" i="22" s="1"/>
  <c r="B805" i="27"/>
  <c r="B721" i="22" s="1"/>
  <c r="M721" i="22" s="1"/>
  <c r="P721" i="22" s="1"/>
  <c r="B803" i="27"/>
  <c r="B719" i="22" s="1"/>
  <c r="M719" i="22" s="1"/>
  <c r="P719" i="22" s="1"/>
  <c r="B801" i="27"/>
  <c r="B717" i="22" s="1"/>
  <c r="M717" i="22" s="1"/>
  <c r="P717" i="22" s="1"/>
  <c r="B799" i="27"/>
  <c r="B715" i="22" s="1"/>
  <c r="M715" i="22" s="1"/>
  <c r="P715" i="22" s="1"/>
  <c r="B797" i="27"/>
  <c r="B713" i="22"/>
  <c r="M713" i="22" s="1"/>
  <c r="P713" i="22" s="1"/>
  <c r="B795" i="27"/>
  <c r="B711" i="22"/>
  <c r="M711" i="22"/>
  <c r="P711" i="22"/>
  <c r="B793" i="27"/>
  <c r="B709" i="22"/>
  <c r="M709" i="22" s="1"/>
  <c r="P709" i="22" s="1"/>
  <c r="B791" i="27"/>
  <c r="B707" i="22" s="1"/>
  <c r="M707" i="22"/>
  <c r="P707" i="22"/>
  <c r="B789" i="27"/>
  <c r="B705" i="22" s="1"/>
  <c r="M705" i="22" s="1"/>
  <c r="P705" i="22" s="1"/>
  <c r="B787" i="27"/>
  <c r="B703" i="22"/>
  <c r="M703" i="22" s="1"/>
  <c r="P703" i="22" s="1"/>
  <c r="B785" i="27"/>
  <c r="B701" i="22"/>
  <c r="M701" i="22" s="1"/>
  <c r="P701" i="22" s="1"/>
  <c r="B783" i="27"/>
  <c r="B699" i="22" s="1"/>
  <c r="M699" i="22" s="1"/>
  <c r="P699" i="22"/>
  <c r="B781" i="27"/>
  <c r="B697" i="22"/>
  <c r="M697" i="22" s="1"/>
  <c r="P697" i="22" s="1"/>
  <c r="B779" i="27"/>
  <c r="B695" i="22"/>
  <c r="M695" i="22" s="1"/>
  <c r="P695" i="22" s="1"/>
  <c r="B777" i="27"/>
  <c r="B693" i="22"/>
  <c r="M693" i="22"/>
  <c r="P693" i="22"/>
  <c r="B775" i="27"/>
  <c r="B691" i="22" s="1"/>
  <c r="M691" i="22" s="1"/>
  <c r="P691" i="22" s="1"/>
  <c r="B773" i="27"/>
  <c r="B689" i="22" s="1"/>
  <c r="M689" i="22" s="1"/>
  <c r="P689" i="22" s="1"/>
  <c r="B771" i="27"/>
  <c r="B687" i="22" s="1"/>
  <c r="M687" i="22" s="1"/>
  <c r="P687" i="22" s="1"/>
  <c r="B769" i="27"/>
  <c r="B685" i="22" s="1"/>
  <c r="M685" i="22" s="1"/>
  <c r="P685" i="22" s="1"/>
  <c r="B767" i="27"/>
  <c r="B683" i="22" s="1"/>
  <c r="M683" i="22"/>
  <c r="P683" i="22" s="1"/>
  <c r="B765" i="27"/>
  <c r="B681" i="22"/>
  <c r="M681" i="22"/>
  <c r="P681" i="22" s="1"/>
  <c r="B763" i="27"/>
  <c r="B679" i="22" s="1"/>
  <c r="M679" i="22" s="1"/>
  <c r="P679" i="22" s="1"/>
  <c r="B761" i="27"/>
  <c r="B677" i="22"/>
  <c r="M677" i="22"/>
  <c r="P677" i="22" s="1"/>
  <c r="B759" i="27"/>
  <c r="B675" i="22" s="1"/>
  <c r="M675" i="22" s="1"/>
  <c r="P675" i="22" s="1"/>
  <c r="B757" i="27"/>
  <c r="B673" i="22" s="1"/>
  <c r="M673" i="22"/>
  <c r="P673" i="22" s="1"/>
  <c r="B755" i="27"/>
  <c r="B671" i="22" s="1"/>
  <c r="M671" i="22" s="1"/>
  <c r="P671" i="22" s="1"/>
  <c r="B753" i="27"/>
  <c r="B669" i="22" s="1"/>
  <c r="M669" i="22" s="1"/>
  <c r="P669" i="22" s="1"/>
  <c r="B751" i="27"/>
  <c r="B667" i="22" s="1"/>
  <c r="M667" i="22" s="1"/>
  <c r="P667" i="22" s="1"/>
  <c r="B749" i="27"/>
  <c r="B665" i="22" s="1"/>
  <c r="M665" i="22" s="1"/>
  <c r="P665" i="22"/>
  <c r="B747" i="27"/>
  <c r="B663" i="22"/>
  <c r="M663" i="22" s="1"/>
  <c r="P663" i="22" s="1"/>
  <c r="B745" i="27"/>
  <c r="B661" i="22"/>
  <c r="M661" i="22" s="1"/>
  <c r="P661" i="22" s="1"/>
  <c r="B743" i="27"/>
  <c r="B659" i="22" s="1"/>
  <c r="M659" i="22" s="1"/>
  <c r="P659" i="22" s="1"/>
  <c r="B741" i="27"/>
  <c r="B657" i="22" s="1"/>
  <c r="M657" i="22" s="1"/>
  <c r="P657" i="22" s="1"/>
  <c r="B739" i="27"/>
  <c r="B655" i="22" s="1"/>
  <c r="M655" i="22" s="1"/>
  <c r="P655" i="22" s="1"/>
  <c r="B737" i="27"/>
  <c r="B653" i="22" s="1"/>
  <c r="M653" i="22" s="1"/>
  <c r="P653" i="22" s="1"/>
  <c r="B735" i="27"/>
  <c r="B651" i="22" s="1"/>
  <c r="M651" i="22" s="1"/>
  <c r="P651" i="22" s="1"/>
  <c r="B733" i="27"/>
  <c r="B649" i="22" s="1"/>
  <c r="M649" i="22" s="1"/>
  <c r="P649" i="22" s="1"/>
  <c r="B731" i="27"/>
  <c r="B647" i="22"/>
  <c r="M647" i="22"/>
  <c r="P647" i="22" s="1"/>
  <c r="B729" i="27"/>
  <c r="B645" i="22"/>
  <c r="M645" i="22"/>
  <c r="P645" i="22" s="1"/>
  <c r="I1004" i="17"/>
  <c r="J1004" i="17"/>
  <c r="I972" i="17"/>
  <c r="J972" i="17"/>
  <c r="I940" i="17"/>
  <c r="J940" i="17"/>
  <c r="B575" i="27"/>
  <c r="B491" i="22" s="1"/>
  <c r="M491" i="22" s="1"/>
  <c r="P491" i="22"/>
  <c r="B577" i="27"/>
  <c r="B493" i="22" s="1"/>
  <c r="M493" i="22" s="1"/>
  <c r="P493" i="22" s="1"/>
  <c r="B579" i="27"/>
  <c r="B495" i="22"/>
  <c r="M495" i="22"/>
  <c r="P495" i="22" s="1"/>
  <c r="B581" i="27"/>
  <c r="B497" i="22"/>
  <c r="M497" i="22" s="1"/>
  <c r="P497" i="22" s="1"/>
  <c r="B583" i="27"/>
  <c r="B499" i="22"/>
  <c r="M499" i="22" s="1"/>
  <c r="P499" i="22" s="1"/>
  <c r="B585" i="27"/>
  <c r="B501" i="22" s="1"/>
  <c r="M501" i="22" s="1"/>
  <c r="P501" i="22" s="1"/>
  <c r="B587" i="27"/>
  <c r="B503" i="22"/>
  <c r="M503" i="22" s="1"/>
  <c r="P503" i="22" s="1"/>
  <c r="B589" i="27"/>
  <c r="B505" i="22"/>
  <c r="M505" i="22"/>
  <c r="P505" i="22" s="1"/>
  <c r="B591" i="27"/>
  <c r="B507" i="22" s="1"/>
  <c r="M507" i="22" s="1"/>
  <c r="P507" i="22" s="1"/>
  <c r="B593" i="27"/>
  <c r="B509" i="22"/>
  <c r="M509" i="22" s="1"/>
  <c r="P509" i="22" s="1"/>
  <c r="B595" i="27"/>
  <c r="B511" i="22"/>
  <c r="M511" i="22" s="1"/>
  <c r="P511" i="22" s="1"/>
  <c r="B597" i="27"/>
  <c r="B513" i="22" s="1"/>
  <c r="M513" i="22" s="1"/>
  <c r="P513" i="22" s="1"/>
  <c r="B599" i="27"/>
  <c r="B515" i="22" s="1"/>
  <c r="M515" i="22" s="1"/>
  <c r="P515" i="22" s="1"/>
  <c r="B601" i="27"/>
  <c r="B517" i="22" s="1"/>
  <c r="M517" i="22" s="1"/>
  <c r="P517" i="22" s="1"/>
  <c r="B603" i="27"/>
  <c r="B519" i="22" s="1"/>
  <c r="M519" i="22" s="1"/>
  <c r="P519" i="22" s="1"/>
  <c r="B605" i="27"/>
  <c r="B521" i="22" s="1"/>
  <c r="M521" i="22" s="1"/>
  <c r="P521" i="22" s="1"/>
  <c r="B607" i="27"/>
  <c r="B523" i="22"/>
  <c r="M523" i="22"/>
  <c r="P523" i="22" s="1"/>
  <c r="B609" i="27"/>
  <c r="B525" i="22" s="1"/>
  <c r="M525" i="22" s="1"/>
  <c r="P525" i="22" s="1"/>
  <c r="B611" i="27"/>
  <c r="B527" i="22" s="1"/>
  <c r="M527" i="22" s="1"/>
  <c r="P527" i="22" s="1"/>
  <c r="B613" i="27"/>
  <c r="B529" i="22" s="1"/>
  <c r="M529" i="22" s="1"/>
  <c r="P529" i="22" s="1"/>
  <c r="B615" i="27"/>
  <c r="B531" i="22"/>
  <c r="M531" i="22" s="1"/>
  <c r="P531" i="22" s="1"/>
  <c r="B617" i="27"/>
  <c r="B533" i="22"/>
  <c r="M533" i="22" s="1"/>
  <c r="P533" i="22" s="1"/>
  <c r="B619" i="27"/>
  <c r="B535" i="22"/>
  <c r="M535" i="22" s="1"/>
  <c r="P535" i="22" s="1"/>
  <c r="B621" i="27"/>
  <c r="B537" i="22" s="1"/>
  <c r="M537" i="22" s="1"/>
  <c r="P537" i="22" s="1"/>
  <c r="B623" i="27"/>
  <c r="B539" i="22"/>
  <c r="M539" i="22"/>
  <c r="P539" i="22" s="1"/>
  <c r="B625" i="27"/>
  <c r="B541" i="22" s="1"/>
  <c r="M541" i="22" s="1"/>
  <c r="P541" i="22" s="1"/>
  <c r="B627" i="27"/>
  <c r="B543" i="22"/>
  <c r="M543" i="22" s="1"/>
  <c r="P543" i="22" s="1"/>
  <c r="B629" i="27"/>
  <c r="B545" i="22" s="1"/>
  <c r="M545" i="22" s="1"/>
  <c r="P545" i="22" s="1"/>
  <c r="B631" i="27"/>
  <c r="B547" i="22" s="1"/>
  <c r="M547" i="22" s="1"/>
  <c r="P547" i="22" s="1"/>
  <c r="B633" i="27"/>
  <c r="B549" i="22" s="1"/>
  <c r="M549" i="22" s="1"/>
  <c r="P549" i="22" s="1"/>
  <c r="B635" i="27"/>
  <c r="B551" i="22" s="1"/>
  <c r="M551" i="22" s="1"/>
  <c r="P551" i="22" s="1"/>
  <c r="B637" i="27"/>
  <c r="B553" i="22" s="1"/>
  <c r="M553" i="22" s="1"/>
  <c r="P553" i="22" s="1"/>
  <c r="B639" i="27"/>
  <c r="B555" i="22" s="1"/>
  <c r="M555" i="22" s="1"/>
  <c r="P555" i="22" s="1"/>
  <c r="B641" i="27"/>
  <c r="B557" i="22"/>
  <c r="M557" i="22"/>
  <c r="P557" i="22" s="1"/>
  <c r="B643" i="27"/>
  <c r="B559" i="22" s="1"/>
  <c r="M559" i="22" s="1"/>
  <c r="P559" i="22" s="1"/>
  <c r="B645" i="27"/>
  <c r="B561" i="22"/>
  <c r="M561" i="22" s="1"/>
  <c r="P561" i="22" s="1"/>
  <c r="B647" i="27"/>
  <c r="B563" i="22"/>
  <c r="M563" i="22" s="1"/>
  <c r="P563" i="22" s="1"/>
  <c r="B649" i="27"/>
  <c r="B565" i="22"/>
  <c r="M565" i="22" s="1"/>
  <c r="P565" i="22" s="1"/>
  <c r="B651" i="27"/>
  <c r="B567" i="22"/>
  <c r="M567" i="22" s="1"/>
  <c r="P567" i="22" s="1"/>
  <c r="B653" i="27"/>
  <c r="B569" i="22"/>
  <c r="M569" i="22" s="1"/>
  <c r="P569" i="22" s="1"/>
  <c r="B655" i="27"/>
  <c r="B571" i="22"/>
  <c r="M571" i="22" s="1"/>
  <c r="P571" i="22" s="1"/>
  <c r="B657" i="27"/>
  <c r="B573" i="22"/>
  <c r="M573" i="22" s="1"/>
  <c r="P573" i="22" s="1"/>
  <c r="B659" i="27"/>
  <c r="B575" i="22" s="1"/>
  <c r="M575" i="22" s="1"/>
  <c r="P575" i="22" s="1"/>
  <c r="B661" i="27"/>
  <c r="B577" i="22" s="1"/>
  <c r="M577" i="22" s="1"/>
  <c r="P577" i="22" s="1"/>
  <c r="B663" i="27"/>
  <c r="B579" i="22"/>
  <c r="M579" i="22"/>
  <c r="P579" i="22"/>
  <c r="B665" i="27"/>
  <c r="B581" i="22"/>
  <c r="M581" i="22" s="1"/>
  <c r="P581" i="22" s="1"/>
  <c r="B667" i="27"/>
  <c r="B583" i="22"/>
  <c r="M583" i="22" s="1"/>
  <c r="P583" i="22" s="1"/>
  <c r="B669" i="27"/>
  <c r="B585" i="22" s="1"/>
  <c r="M585" i="22" s="1"/>
  <c r="P585" i="22"/>
  <c r="A673" i="27"/>
  <c r="A589" i="22" s="1"/>
  <c r="A677" i="27"/>
  <c r="A593" i="22" s="1"/>
  <c r="A681" i="27"/>
  <c r="A597" i="22" s="1"/>
  <c r="A685" i="27"/>
  <c r="A601" i="22" s="1"/>
  <c r="A689" i="27"/>
  <c r="A605" i="22" s="1"/>
  <c r="A693" i="27"/>
  <c r="A609" i="22" s="1"/>
  <c r="A697" i="27"/>
  <c r="A613" i="22"/>
  <c r="A701" i="27"/>
  <c r="A617" i="22" s="1"/>
  <c r="A705" i="27"/>
  <c r="A621" i="22"/>
  <c r="A709" i="27"/>
  <c r="A625" i="22" s="1"/>
  <c r="A713" i="27"/>
  <c r="A629" i="22" s="1"/>
  <c r="A717" i="27"/>
  <c r="A633" i="22" s="1"/>
  <c r="A721" i="27"/>
  <c r="A637" i="22" s="1"/>
  <c r="A725" i="27"/>
  <c r="A641" i="22" s="1"/>
  <c r="A729" i="27"/>
  <c r="A645" i="22"/>
  <c r="A737" i="27"/>
  <c r="A653" i="22"/>
  <c r="A745" i="27"/>
  <c r="A661" i="22"/>
  <c r="A753" i="27"/>
  <c r="A669" i="22"/>
  <c r="A761" i="27"/>
  <c r="A677" i="22"/>
  <c r="A769" i="27"/>
  <c r="A685" i="22"/>
  <c r="A777" i="27"/>
  <c r="A693" i="22"/>
  <c r="A785" i="27"/>
  <c r="A701" i="22" s="1"/>
  <c r="A793" i="27"/>
  <c r="A709" i="22" s="1"/>
  <c r="A801" i="27"/>
  <c r="A717" i="22" s="1"/>
  <c r="A809" i="27"/>
  <c r="A725" i="22" s="1"/>
  <c r="A817" i="27"/>
  <c r="A733" i="22" s="1"/>
  <c r="A825" i="27"/>
  <c r="A741" i="22"/>
  <c r="A833" i="27"/>
  <c r="A749" i="22"/>
  <c r="A841" i="27"/>
  <c r="A757" i="22"/>
  <c r="A849" i="27"/>
  <c r="A765" i="22" s="1"/>
  <c r="A857" i="27"/>
  <c r="A773" i="22" s="1"/>
  <c r="A865" i="27"/>
  <c r="A781" i="22" s="1"/>
  <c r="A873" i="27"/>
  <c r="A789" i="22" s="1"/>
  <c r="A881" i="27"/>
  <c r="A797" i="22"/>
  <c r="A889" i="27"/>
  <c r="A805" i="22"/>
  <c r="A897" i="27"/>
  <c r="A813" i="22" s="1"/>
  <c r="A905" i="27"/>
  <c r="A821" i="22" s="1"/>
  <c r="A913" i="27"/>
  <c r="A829" i="22" s="1"/>
  <c r="A921" i="27"/>
  <c r="A837" i="22"/>
  <c r="A929" i="27"/>
  <c r="A845" i="22"/>
  <c r="A937" i="27"/>
  <c r="A853" i="22"/>
  <c r="A945" i="27"/>
  <c r="A861" i="22" s="1"/>
  <c r="A953" i="27"/>
  <c r="A869" i="22" s="1"/>
  <c r="A961" i="27"/>
  <c r="A877" i="22"/>
  <c r="A969" i="27"/>
  <c r="A885" i="22" s="1"/>
  <c r="A977" i="27"/>
  <c r="A893" i="22" s="1"/>
  <c r="A985" i="27"/>
  <c r="A901" i="22"/>
  <c r="A993" i="27"/>
  <c r="A909" i="22"/>
  <c r="A1001" i="27"/>
  <c r="A917" i="22"/>
  <c r="A1009" i="27"/>
  <c r="A925" i="22"/>
  <c r="A1017" i="27"/>
  <c r="A933" i="22"/>
  <c r="A1025" i="27"/>
  <c r="A941" i="22" s="1"/>
  <c r="A1033" i="27"/>
  <c r="A949" i="22"/>
  <c r="A1041" i="27"/>
  <c r="A957" i="22" s="1"/>
  <c r="A1049" i="27"/>
  <c r="A965" i="22" s="1"/>
  <c r="A1057" i="27"/>
  <c r="A973" i="22"/>
  <c r="A1065" i="27"/>
  <c r="A981" i="22" s="1"/>
  <c r="A1073" i="27"/>
  <c r="A989" i="22" s="1"/>
  <c r="A1081" i="27"/>
  <c r="A997" i="22" s="1"/>
  <c r="A1089" i="27"/>
  <c r="A1005" i="22" s="1"/>
  <c r="A1097" i="27"/>
  <c r="A1013" i="22"/>
  <c r="A1105" i="27"/>
  <c r="A1021" i="22" s="1"/>
  <c r="A1113" i="27"/>
  <c r="A1029" i="22"/>
  <c r="A1121" i="27"/>
  <c r="A1037" i="22"/>
  <c r="A1129" i="27"/>
  <c r="A1045" i="22"/>
  <c r="A1137" i="27"/>
  <c r="A1053" i="22"/>
  <c r="A1145" i="27"/>
  <c r="A1061" i="22"/>
  <c r="A1153" i="27"/>
  <c r="A1069" i="22"/>
  <c r="A1161" i="27"/>
  <c r="A1077" i="22" s="1"/>
  <c r="A1169" i="27"/>
  <c r="A1085" i="22" s="1"/>
  <c r="A1177" i="27"/>
  <c r="A1093" i="22" s="1"/>
  <c r="A1185" i="27"/>
  <c r="A1101" i="22" s="1"/>
  <c r="A1193" i="27"/>
  <c r="A1109" i="22"/>
  <c r="A1201" i="27"/>
  <c r="A1117" i="22" s="1"/>
  <c r="A1209" i="27"/>
  <c r="A1125" i="22" s="1"/>
  <c r="A1217" i="27"/>
  <c r="A1133" i="22" s="1"/>
  <c r="A1225" i="27"/>
  <c r="A1141" i="22" s="1"/>
  <c r="A1233" i="27"/>
  <c r="A1149" i="22" s="1"/>
  <c r="A1241" i="27"/>
  <c r="A1157" i="22"/>
  <c r="A1249" i="27"/>
  <c r="A1165" i="22"/>
  <c r="A1257" i="27"/>
  <c r="A1173" i="22"/>
  <c r="B1267" i="27"/>
  <c r="B1183" i="22"/>
  <c r="M1183" i="22" s="1"/>
  <c r="P1183" i="22" s="1"/>
  <c r="B1292" i="27"/>
  <c r="B1208" i="22"/>
  <c r="M1208" i="22" s="1"/>
  <c r="P1208" i="22" s="1"/>
  <c r="B1324" i="27"/>
  <c r="B1240" i="22" s="1"/>
  <c r="M1240" i="22" s="1"/>
  <c r="P1240" i="22" s="1"/>
  <c r="B1356" i="27"/>
  <c r="B1272" i="22" s="1"/>
  <c r="M1272" i="22" s="1"/>
  <c r="P1272" i="22" s="1"/>
  <c r="A1848" i="27"/>
  <c r="A1764" i="22"/>
  <c r="A1816" i="27"/>
  <c r="A1732" i="22" s="1"/>
  <c r="A1784" i="27"/>
  <c r="A1700" i="22" s="1"/>
  <c r="A1752" i="27"/>
  <c r="A1668" i="22" s="1"/>
  <c r="B1711" i="27"/>
  <c r="B1627" i="22" s="1"/>
  <c r="M1627" i="22" s="1"/>
  <c r="P1627" i="22" s="1"/>
  <c r="B1612" i="27"/>
  <c r="B1528" i="22"/>
  <c r="M1528" i="22" s="1"/>
  <c r="P1528" i="22" s="1"/>
  <c r="B1484" i="27"/>
  <c r="B1400" i="22"/>
  <c r="M1400" i="22"/>
  <c r="P1400" i="22"/>
  <c r="A576" i="27"/>
  <c r="A492" i="22"/>
  <c r="A578" i="27"/>
  <c r="A494" i="22"/>
  <c r="A580" i="27"/>
  <c r="A496" i="22" s="1"/>
  <c r="A582" i="27"/>
  <c r="A498" i="22" s="1"/>
  <c r="A584" i="27"/>
  <c r="A500" i="22"/>
  <c r="A586" i="27"/>
  <c r="A502" i="22" s="1"/>
  <c r="A588" i="27"/>
  <c r="A504" i="22" s="1"/>
  <c r="A590" i="27"/>
  <c r="A506" i="22"/>
  <c r="A592" i="27"/>
  <c r="A508" i="22" s="1"/>
  <c r="A594" i="27"/>
  <c r="A510" i="22" s="1"/>
  <c r="A596" i="27"/>
  <c r="A512" i="22" s="1"/>
  <c r="A598" i="27"/>
  <c r="A514" i="22"/>
  <c r="A600" i="27"/>
  <c r="A516" i="22" s="1"/>
  <c r="A602" i="27"/>
  <c r="A518" i="22"/>
  <c r="A604" i="27"/>
  <c r="A520" i="22"/>
  <c r="A606" i="27"/>
  <c r="A522" i="22"/>
  <c r="A608" i="27"/>
  <c r="A524" i="22"/>
  <c r="A610" i="27"/>
  <c r="A526" i="22"/>
  <c r="A612" i="27"/>
  <c r="A528" i="22" s="1"/>
  <c r="A614" i="27"/>
  <c r="A530" i="22" s="1"/>
  <c r="A616" i="27"/>
  <c r="A532" i="22" s="1"/>
  <c r="A618" i="27"/>
  <c r="A534" i="22"/>
  <c r="A620" i="27"/>
  <c r="A536" i="22" s="1"/>
  <c r="A622" i="27"/>
  <c r="A538" i="22" s="1"/>
  <c r="A624" i="27"/>
  <c r="A540" i="22"/>
  <c r="A626" i="27"/>
  <c r="A542" i="22" s="1"/>
  <c r="A628" i="27"/>
  <c r="A544" i="22" s="1"/>
  <c r="A630" i="27"/>
  <c r="A546" i="22"/>
  <c r="A632" i="27"/>
  <c r="A548" i="22"/>
  <c r="A634" i="27"/>
  <c r="A550" i="22" s="1"/>
  <c r="A636" i="27"/>
  <c r="A552" i="22"/>
  <c r="A638" i="27"/>
  <c r="A554" i="22"/>
  <c r="A640" i="27"/>
  <c r="A556" i="22"/>
  <c r="A642" i="27"/>
  <c r="A558" i="22"/>
  <c r="A644" i="27"/>
  <c r="A560" i="22" s="1"/>
  <c r="A646" i="27"/>
  <c r="A562" i="22" s="1"/>
  <c r="A648" i="27"/>
  <c r="A564" i="22" s="1"/>
  <c r="A650" i="27"/>
  <c r="A566" i="22" s="1"/>
  <c r="A652" i="27"/>
  <c r="A568" i="22"/>
  <c r="A654" i="27"/>
  <c r="A570" i="22" s="1"/>
  <c r="A656" i="27"/>
  <c r="A572" i="22" s="1"/>
  <c r="A658" i="27"/>
  <c r="A574" i="22"/>
  <c r="A660" i="27"/>
  <c r="A576" i="22" s="1"/>
  <c r="A662" i="27"/>
  <c r="A578" i="22"/>
  <c r="A664" i="27"/>
  <c r="A580" i="22"/>
  <c r="A666" i="27"/>
  <c r="A582" i="22"/>
  <c r="A668" i="27"/>
  <c r="A584" i="22" s="1"/>
  <c r="A670" i="27"/>
  <c r="A586" i="22"/>
  <c r="B673" i="27"/>
  <c r="B589" i="22"/>
  <c r="M589" i="22" s="1"/>
  <c r="P589" i="22" s="1"/>
  <c r="B677" i="27"/>
  <c r="B593" i="22" s="1"/>
  <c r="M593" i="22"/>
  <c r="P593" i="22" s="1"/>
  <c r="B681" i="27"/>
  <c r="B597" i="22" s="1"/>
  <c r="M597" i="22" s="1"/>
  <c r="P597" i="22" s="1"/>
  <c r="B685" i="27"/>
  <c r="B601" i="22" s="1"/>
  <c r="M601" i="22" s="1"/>
  <c r="P601" i="22" s="1"/>
  <c r="B689" i="27"/>
  <c r="B605" i="22" s="1"/>
  <c r="M605" i="22" s="1"/>
  <c r="P605" i="22" s="1"/>
  <c r="B693" i="27"/>
  <c r="B609" i="22" s="1"/>
  <c r="M609" i="22" s="1"/>
  <c r="P609" i="22" s="1"/>
  <c r="B697" i="27"/>
  <c r="B613" i="22"/>
  <c r="M613" i="22" s="1"/>
  <c r="P613" i="22"/>
  <c r="B701" i="27"/>
  <c r="B617" i="22"/>
  <c r="M617" i="22" s="1"/>
  <c r="P617" i="22" s="1"/>
  <c r="B705" i="27"/>
  <c r="B621" i="22"/>
  <c r="M621" i="22" s="1"/>
  <c r="P621" i="22" s="1"/>
  <c r="B709" i="27"/>
  <c r="B625" i="22" s="1"/>
  <c r="M625" i="22"/>
  <c r="P625" i="22" s="1"/>
  <c r="B713" i="27"/>
  <c r="B629" i="22" s="1"/>
  <c r="M629" i="22"/>
  <c r="P629" i="22" s="1"/>
  <c r="B717" i="27"/>
  <c r="B633" i="22" s="1"/>
  <c r="M633" i="22" s="1"/>
  <c r="P633" i="22" s="1"/>
  <c r="B721" i="27"/>
  <c r="B637" i="22"/>
  <c r="M637" i="22"/>
  <c r="P637" i="22" s="1"/>
  <c r="B725" i="27"/>
  <c r="B641" i="22" s="1"/>
  <c r="M641" i="22" s="1"/>
  <c r="P641" i="22" s="1"/>
  <c r="A731" i="27"/>
  <c r="A647" i="22"/>
  <c r="A739" i="27"/>
  <c r="A655" i="22"/>
  <c r="A747" i="27"/>
  <c r="A663" i="22"/>
  <c r="A755" i="27"/>
  <c r="A671" i="22"/>
  <c r="A763" i="27"/>
  <c r="A679" i="22" s="1"/>
  <c r="A771" i="27"/>
  <c r="A687" i="22"/>
  <c r="A779" i="27"/>
  <c r="A695" i="22" s="1"/>
  <c r="A787" i="27"/>
  <c r="A703" i="22" s="1"/>
  <c r="A795" i="27"/>
  <c r="A711" i="22" s="1"/>
  <c r="A803" i="27"/>
  <c r="A719" i="22" s="1"/>
  <c r="A811" i="27"/>
  <c r="A727" i="22" s="1"/>
  <c r="A819" i="27"/>
  <c r="A735" i="22" s="1"/>
  <c r="A827" i="27"/>
  <c r="A743" i="22" s="1"/>
  <c r="A835" i="27"/>
  <c r="A751" i="22"/>
  <c r="A843" i="27"/>
  <c r="A759" i="22" s="1"/>
  <c r="A851" i="27"/>
  <c r="A767" i="22"/>
  <c r="A859" i="27"/>
  <c r="A775" i="22"/>
  <c r="A867" i="27"/>
  <c r="A783" i="22"/>
  <c r="A875" i="27"/>
  <c r="A791" i="22"/>
  <c r="A883" i="27"/>
  <c r="A799" i="22"/>
  <c r="A891" i="27"/>
  <c r="A807" i="22"/>
  <c r="A899" i="27"/>
  <c r="A815" i="22" s="1"/>
  <c r="A907" i="27"/>
  <c r="A823" i="22" s="1"/>
  <c r="A915" i="27"/>
  <c r="A831" i="22" s="1"/>
  <c r="A923" i="27"/>
  <c r="A839" i="22" s="1"/>
  <c r="A931" i="27"/>
  <c r="A847" i="22" s="1"/>
  <c r="A939" i="27"/>
  <c r="A855" i="22" s="1"/>
  <c r="A947" i="27"/>
  <c r="A863" i="22" s="1"/>
  <c r="A955" i="27"/>
  <c r="A871" i="22" s="1"/>
  <c r="A963" i="27"/>
  <c r="A879" i="22" s="1"/>
  <c r="A971" i="27"/>
  <c r="A887" i="22" s="1"/>
  <c r="A979" i="27"/>
  <c r="A895" i="22"/>
  <c r="A987" i="27"/>
  <c r="A903" i="22"/>
  <c r="A995" i="27"/>
  <c r="A911" i="22"/>
  <c r="A1003" i="27"/>
  <c r="A919" i="22"/>
  <c r="A1011" i="27"/>
  <c r="A927" i="22"/>
  <c r="A1019" i="27"/>
  <c r="A935" i="22"/>
  <c r="A1027" i="27"/>
  <c r="A943" i="22"/>
  <c r="A1035" i="27"/>
  <c r="A951" i="22" s="1"/>
  <c r="A1043" i="27"/>
  <c r="A959" i="22"/>
  <c r="A1051" i="27"/>
  <c r="A967" i="22" s="1"/>
  <c r="A1059" i="27"/>
  <c r="A975" i="22" s="1"/>
  <c r="A1067" i="27"/>
  <c r="A983" i="22" s="1"/>
  <c r="A1075" i="27"/>
  <c r="A991" i="22" s="1"/>
  <c r="A1083" i="27"/>
  <c r="A999" i="22" s="1"/>
  <c r="A1091" i="27"/>
  <c r="A1007" i="22" s="1"/>
  <c r="A1099" i="27"/>
  <c r="A1015" i="22" s="1"/>
  <c r="A1107" i="27"/>
  <c r="A1023" i="22" s="1"/>
  <c r="A1115" i="27"/>
  <c r="A1031" i="22"/>
  <c r="A1123" i="27"/>
  <c r="A1039" i="22"/>
  <c r="A1131" i="27"/>
  <c r="A1047" i="22"/>
  <c r="A1139" i="27"/>
  <c r="A1055" i="22"/>
  <c r="A1147" i="27"/>
  <c r="A1063" i="22"/>
  <c r="A1155" i="27"/>
  <c r="A1071" i="22"/>
  <c r="A1163" i="27"/>
  <c r="A1079" i="22" s="1"/>
  <c r="A1171" i="27"/>
  <c r="A1087" i="22" s="1"/>
  <c r="A1179" i="27"/>
  <c r="A1095" i="22"/>
  <c r="A1187" i="27"/>
  <c r="A1103" i="22" s="1"/>
  <c r="A1195" i="27"/>
  <c r="A1111" i="22" s="1"/>
  <c r="A1203" i="27"/>
  <c r="A1119" i="22" s="1"/>
  <c r="A1211" i="27"/>
  <c r="A1127" i="22" s="1"/>
  <c r="A1219" i="27"/>
  <c r="A1135" i="22" s="1"/>
  <c r="A1227" i="27"/>
  <c r="A1143" i="22" s="1"/>
  <c r="A1235" i="27"/>
  <c r="A1151" i="22"/>
  <c r="A1243" i="27"/>
  <c r="A1159" i="22" s="1"/>
  <c r="A1251" i="27"/>
  <c r="A1167" i="22"/>
  <c r="A1259" i="27"/>
  <c r="A1175" i="22"/>
  <c r="B1271" i="27"/>
  <c r="B1187" i="22"/>
  <c r="M1187" i="22" s="1"/>
  <c r="P1187" i="22" s="1"/>
  <c r="B1300" i="27"/>
  <c r="B1216" i="22"/>
  <c r="M1216" i="22" s="1"/>
  <c r="P1216" i="22" s="1"/>
  <c r="B1332" i="27"/>
  <c r="B1248" i="22" s="1"/>
  <c r="M1248" i="22" s="1"/>
  <c r="P1248" i="22" s="1"/>
  <c r="B1364" i="27"/>
  <c r="B1280" i="22"/>
  <c r="M1280" i="22"/>
  <c r="P1280" i="22" s="1"/>
  <c r="A1840" i="27"/>
  <c r="A1756" i="22" s="1"/>
  <c r="A1808" i="27"/>
  <c r="A1724" i="22" s="1"/>
  <c r="A1776" i="27"/>
  <c r="A1692" i="22" s="1"/>
  <c r="A1744" i="27"/>
  <c r="A1660" i="22" s="1"/>
  <c r="B1695" i="27"/>
  <c r="B1611" i="22"/>
  <c r="M1611" i="22" s="1"/>
  <c r="P1611" i="22" s="1"/>
  <c r="B1580" i="27"/>
  <c r="B1496" i="22" s="1"/>
  <c r="M1496" i="22" s="1"/>
  <c r="P1496" i="22" s="1"/>
  <c r="A1391" i="27"/>
  <c r="A1307" i="22"/>
  <c r="B576" i="27"/>
  <c r="B492" i="22"/>
  <c r="M492" i="22" s="1"/>
  <c r="P492" i="22" s="1"/>
  <c r="B578" i="27"/>
  <c r="B494" i="22" s="1"/>
  <c r="M494" i="22"/>
  <c r="P494" i="22" s="1"/>
  <c r="B580" i="27"/>
  <c r="B496" i="22" s="1"/>
  <c r="M496" i="22" s="1"/>
  <c r="P496" i="22" s="1"/>
  <c r="B582" i="27"/>
  <c r="B498" i="22"/>
  <c r="M498" i="22"/>
  <c r="P498" i="22" s="1"/>
  <c r="B584" i="27"/>
  <c r="B500" i="22" s="1"/>
  <c r="M500" i="22" s="1"/>
  <c r="P500" i="22" s="1"/>
  <c r="B586" i="27"/>
  <c r="B502" i="22" s="1"/>
  <c r="M502" i="22" s="1"/>
  <c r="P502" i="22"/>
  <c r="B588" i="27"/>
  <c r="B504" i="22"/>
  <c r="M504" i="22" s="1"/>
  <c r="P504" i="22" s="1"/>
  <c r="B590" i="27"/>
  <c r="B506" i="22" s="1"/>
  <c r="M506" i="22" s="1"/>
  <c r="P506" i="22" s="1"/>
  <c r="B592" i="27"/>
  <c r="B508" i="22"/>
  <c r="M508" i="22" s="1"/>
  <c r="P508" i="22" s="1"/>
  <c r="B594" i="27"/>
  <c r="B510" i="22" s="1"/>
  <c r="M510" i="22"/>
  <c r="P510" i="22" s="1"/>
  <c r="B596" i="27"/>
  <c r="B512" i="22" s="1"/>
  <c r="M512" i="22" s="1"/>
  <c r="P512" i="22" s="1"/>
  <c r="B598" i="27"/>
  <c r="B514" i="22" s="1"/>
  <c r="M514" i="22" s="1"/>
  <c r="P514" i="22" s="1"/>
  <c r="B600" i="27"/>
  <c r="B516" i="22" s="1"/>
  <c r="M516" i="22"/>
  <c r="P516" i="22" s="1"/>
  <c r="B602" i="27"/>
  <c r="B518" i="22" s="1"/>
  <c r="M518" i="22" s="1"/>
  <c r="P518" i="22" s="1"/>
  <c r="B604" i="27"/>
  <c r="B520" i="22"/>
  <c r="M520" i="22" s="1"/>
  <c r="P520" i="22"/>
  <c r="B606" i="27"/>
  <c r="B522" i="22"/>
  <c r="M522" i="22" s="1"/>
  <c r="P522" i="22" s="1"/>
  <c r="B608" i="27"/>
  <c r="B524" i="22"/>
  <c r="M524" i="22" s="1"/>
  <c r="P524" i="22"/>
  <c r="B610" i="27"/>
  <c r="B526" i="22" s="1"/>
  <c r="M526" i="22"/>
  <c r="P526" i="22" s="1"/>
  <c r="B612" i="27"/>
  <c r="B528" i="22" s="1"/>
  <c r="M528" i="22" s="1"/>
  <c r="P528" i="22" s="1"/>
  <c r="B614" i="27"/>
  <c r="B530" i="22" s="1"/>
  <c r="M530" i="22" s="1"/>
  <c r="P530" i="22" s="1"/>
  <c r="B616" i="27"/>
  <c r="B532" i="22"/>
  <c r="M532" i="22"/>
  <c r="P532" i="22" s="1"/>
  <c r="B618" i="27"/>
  <c r="B534" i="22" s="1"/>
  <c r="M534" i="22" s="1"/>
  <c r="P534" i="22" s="1"/>
  <c r="B620" i="27"/>
  <c r="B536" i="22"/>
  <c r="M536" i="22" s="1"/>
  <c r="P536" i="22" s="1"/>
  <c r="B622" i="27"/>
  <c r="B538" i="22"/>
  <c r="M538" i="22" s="1"/>
  <c r="P538" i="22" s="1"/>
  <c r="B624" i="27"/>
  <c r="B540" i="22" s="1"/>
  <c r="M540" i="22" s="1"/>
  <c r="P540" i="22" s="1"/>
  <c r="B626" i="27"/>
  <c r="B542" i="22" s="1"/>
  <c r="M542" i="22"/>
  <c r="P542" i="22" s="1"/>
  <c r="B628" i="27"/>
  <c r="B544" i="22" s="1"/>
  <c r="M544" i="22" s="1"/>
  <c r="P544" i="22" s="1"/>
  <c r="B630" i="27"/>
  <c r="B546" i="22" s="1"/>
  <c r="M546" i="22" s="1"/>
  <c r="P546" i="22" s="1"/>
  <c r="B632" i="27"/>
  <c r="B548" i="22" s="1"/>
  <c r="M548" i="22" s="1"/>
  <c r="P548" i="22" s="1"/>
  <c r="B634" i="27"/>
  <c r="B550" i="22" s="1"/>
  <c r="M550" i="22" s="1"/>
  <c r="P550" i="22"/>
  <c r="B636" i="27"/>
  <c r="B552" i="22"/>
  <c r="M552" i="22" s="1"/>
  <c r="P552" i="22" s="1"/>
  <c r="B638" i="27"/>
  <c r="B554" i="22"/>
  <c r="M554" i="22" s="1"/>
  <c r="P554" i="22" s="1"/>
  <c r="B640" i="27"/>
  <c r="B556" i="22"/>
  <c r="M556" i="22" s="1"/>
  <c r="P556" i="22" s="1"/>
  <c r="B642" i="27"/>
  <c r="B558" i="22" s="1"/>
  <c r="M558" i="22"/>
  <c r="P558" i="22" s="1"/>
  <c r="B644" i="27"/>
  <c r="B560" i="22" s="1"/>
  <c r="M560" i="22" s="1"/>
  <c r="P560" i="22" s="1"/>
  <c r="B646" i="27"/>
  <c r="B562" i="22" s="1"/>
  <c r="M562" i="22"/>
  <c r="P562" i="22" s="1"/>
  <c r="B648" i="27"/>
  <c r="B564" i="22" s="1"/>
  <c r="M564" i="22" s="1"/>
  <c r="P564" i="22" s="1"/>
  <c r="B650" i="27"/>
  <c r="B566" i="22" s="1"/>
  <c r="M566" i="22"/>
  <c r="P566" i="22"/>
  <c r="B652" i="27"/>
  <c r="B568" i="22"/>
  <c r="M568" i="22" s="1"/>
  <c r="P568" i="22" s="1"/>
  <c r="B654" i="27"/>
  <c r="B570" i="22"/>
  <c r="M570" i="22" s="1"/>
  <c r="P570" i="22" s="1"/>
  <c r="B656" i="27"/>
  <c r="B572" i="22"/>
  <c r="M572" i="22" s="1"/>
  <c r="P572" i="22" s="1"/>
  <c r="B658" i="27"/>
  <c r="B574" i="22" s="1"/>
  <c r="M574" i="22" s="1"/>
  <c r="P574" i="22" s="1"/>
  <c r="B660" i="27"/>
  <c r="B576" i="22" s="1"/>
  <c r="M576" i="22" s="1"/>
  <c r="P576" i="22" s="1"/>
  <c r="B662" i="27"/>
  <c r="B578" i="22" s="1"/>
  <c r="M578" i="22" s="1"/>
  <c r="P578" i="22" s="1"/>
  <c r="B664" i="27"/>
  <c r="B580" i="22" s="1"/>
  <c r="M580" i="22" s="1"/>
  <c r="P580" i="22" s="1"/>
  <c r="B666" i="27"/>
  <c r="B582" i="22" s="1"/>
  <c r="M582" i="22" s="1"/>
  <c r="P582" i="22" s="1"/>
  <c r="B668" i="27"/>
  <c r="B584" i="22"/>
  <c r="M584" i="22" s="1"/>
  <c r="P584" i="22" s="1"/>
  <c r="A671" i="27"/>
  <c r="A587" i="22"/>
  <c r="A675" i="27"/>
  <c r="A591" i="22"/>
  <c r="A679" i="27"/>
  <c r="A595" i="22"/>
  <c r="A683" i="27"/>
  <c r="A599" i="22"/>
  <c r="A687" i="27"/>
  <c r="A603" i="22" s="1"/>
  <c r="A691" i="27"/>
  <c r="A607" i="22" s="1"/>
  <c r="A695" i="27"/>
  <c r="A611" i="22"/>
  <c r="A699" i="27"/>
  <c r="A615" i="22" s="1"/>
  <c r="A703" i="27"/>
  <c r="A619" i="22" s="1"/>
  <c r="A707" i="27"/>
  <c r="A623" i="22" s="1"/>
  <c r="A711" i="27"/>
  <c r="A627" i="22" s="1"/>
  <c r="A715" i="27"/>
  <c r="A631" i="22" s="1"/>
  <c r="A719" i="27"/>
  <c r="A635" i="22" s="1"/>
  <c r="A723" i="27"/>
  <c r="A639" i="22"/>
  <c r="A727" i="27"/>
  <c r="A643" i="22" s="1"/>
  <c r="A733" i="27"/>
  <c r="A649" i="22"/>
  <c r="A741" i="27"/>
  <c r="A657" i="22"/>
  <c r="A749" i="27"/>
  <c r="A665" i="22"/>
  <c r="A757" i="27"/>
  <c r="A673" i="22"/>
  <c r="A765" i="27"/>
  <c r="A681" i="22"/>
  <c r="A773" i="27"/>
  <c r="A689" i="22" s="1"/>
  <c r="A781" i="27"/>
  <c r="A697" i="22" s="1"/>
  <c r="A789" i="27"/>
  <c r="A705" i="22" s="1"/>
  <c r="A797" i="27"/>
  <c r="A713" i="22"/>
  <c r="A805" i="27"/>
  <c r="A721" i="22" s="1"/>
  <c r="A813" i="27"/>
  <c r="A729" i="22" s="1"/>
  <c r="A821" i="27"/>
  <c r="A737" i="22" s="1"/>
  <c r="A829" i="27"/>
  <c r="A745" i="22" s="1"/>
  <c r="A837" i="27"/>
  <c r="A753" i="22" s="1"/>
  <c r="A845" i="27"/>
  <c r="A761" i="22"/>
  <c r="A853" i="27"/>
  <c r="A769" i="22"/>
  <c r="A861" i="27"/>
  <c r="A777" i="22" s="1"/>
  <c r="A869" i="27"/>
  <c r="A785" i="22"/>
  <c r="A877" i="27"/>
  <c r="A793" i="22"/>
  <c r="A885" i="27"/>
  <c r="A801" i="22"/>
  <c r="A893" i="27"/>
  <c r="A809" i="22"/>
  <c r="A901" i="27"/>
  <c r="A817" i="22" s="1"/>
  <c r="A909" i="27"/>
  <c r="A825" i="22" s="1"/>
  <c r="A917" i="27"/>
  <c r="A833" i="22" s="1"/>
  <c r="A925" i="27"/>
  <c r="A841" i="22" s="1"/>
  <c r="A933" i="27"/>
  <c r="A849" i="22"/>
  <c r="A941" i="27"/>
  <c r="A857" i="22" s="1"/>
  <c r="A949" i="27"/>
  <c r="A865" i="22" s="1"/>
  <c r="A957" i="27"/>
  <c r="A873" i="22" s="1"/>
  <c r="A965" i="27"/>
  <c r="A881" i="22" s="1"/>
  <c r="A973" i="27"/>
  <c r="A889" i="22"/>
  <c r="A981" i="27"/>
  <c r="A897" i="22"/>
  <c r="A989" i="27"/>
  <c r="A905" i="22"/>
  <c r="A997" i="27"/>
  <c r="A913" i="22" s="1"/>
  <c r="A1005" i="27"/>
  <c r="A921" i="22"/>
  <c r="A1013" i="27"/>
  <c r="A929" i="22"/>
  <c r="A1021" i="27"/>
  <c r="A937" i="22"/>
  <c r="A1029" i="27"/>
  <c r="A945" i="22" s="1"/>
  <c r="A1037" i="27"/>
  <c r="A953" i="22" s="1"/>
  <c r="A1045" i="27"/>
  <c r="A961" i="22" s="1"/>
  <c r="A1053" i="27"/>
  <c r="A969" i="22" s="1"/>
  <c r="A1061" i="27"/>
  <c r="A977" i="22" s="1"/>
  <c r="A1069" i="27"/>
  <c r="A985" i="22"/>
  <c r="A1077" i="27"/>
  <c r="A993" i="22" s="1"/>
  <c r="A1085" i="27"/>
  <c r="A1001" i="22" s="1"/>
  <c r="A1093" i="27"/>
  <c r="A1009" i="22" s="1"/>
  <c r="A1101" i="27"/>
  <c r="A1017" i="22"/>
  <c r="A1109" i="27"/>
  <c r="A1025" i="22"/>
  <c r="A1117" i="27"/>
  <c r="A1033" i="22"/>
  <c r="A1125" i="27"/>
  <c r="A1041" i="22"/>
  <c r="A1133" i="27"/>
  <c r="A1049" i="22" s="1"/>
  <c r="A1141" i="27"/>
  <c r="A1057" i="22"/>
  <c r="A1149" i="27"/>
  <c r="A1065" i="22"/>
  <c r="A1157" i="27"/>
  <c r="A1073" i="22" s="1"/>
  <c r="A1165" i="27"/>
  <c r="A1081" i="22" s="1"/>
  <c r="A1173" i="27"/>
  <c r="A1089" i="22" s="1"/>
  <c r="A1181" i="27"/>
  <c r="A1097" i="22" s="1"/>
  <c r="A1189" i="27"/>
  <c r="A1105" i="22" s="1"/>
  <c r="A1197" i="27"/>
  <c r="A1113" i="22" s="1"/>
  <c r="A1205" i="27"/>
  <c r="A1121" i="22"/>
  <c r="A1213" i="27"/>
  <c r="A1129" i="22" s="1"/>
  <c r="A1221" i="27"/>
  <c r="A1137" i="22" s="1"/>
  <c r="A1229" i="27"/>
  <c r="A1145" i="22"/>
  <c r="A1237" i="27"/>
  <c r="A1153" i="22"/>
  <c r="A1245" i="27"/>
  <c r="A1161" i="22"/>
  <c r="A1253" i="27"/>
  <c r="A1169" i="22"/>
  <c r="A1261" i="27"/>
  <c r="A1177" i="22"/>
  <c r="B1276" i="27"/>
  <c r="B1192" i="22" s="1"/>
  <c r="M1192" i="22" s="1"/>
  <c r="P1192" i="22" s="1"/>
  <c r="B1308" i="27"/>
  <c r="B1224" i="22" s="1"/>
  <c r="M1224" i="22"/>
  <c r="P1224" i="22" s="1"/>
  <c r="B1340" i="27"/>
  <c r="B1256" i="22" s="1"/>
  <c r="M1256" i="22" s="1"/>
  <c r="P1256" i="22" s="1"/>
  <c r="B1372" i="27"/>
  <c r="B1288" i="22" s="1"/>
  <c r="M1288" i="22" s="1"/>
  <c r="P1288" i="22" s="1"/>
  <c r="A1832" i="27"/>
  <c r="A1748" i="22" s="1"/>
  <c r="A1800" i="27"/>
  <c r="A1716" i="22"/>
  <c r="A1768" i="27"/>
  <c r="A1684" i="22" s="1"/>
  <c r="A1736" i="27"/>
  <c r="A1652" i="22"/>
  <c r="B1676" i="27"/>
  <c r="B1592" i="22"/>
  <c r="M1592" i="22" s="1"/>
  <c r="P1592" i="22" s="1"/>
  <c r="B1548" i="27"/>
  <c r="B1464" i="22"/>
  <c r="M1464" i="22" s="1"/>
  <c r="P1464" i="22" s="1"/>
  <c r="A464" i="27"/>
  <c r="A380" i="22"/>
  <c r="J1023" i="17"/>
  <c r="I1023" i="17"/>
  <c r="I1001" i="17"/>
  <c r="J1001" i="17"/>
  <c r="J991" i="17"/>
  <c r="I991" i="17"/>
  <c r="I969" i="17"/>
  <c r="J969" i="17"/>
  <c r="J959" i="17"/>
  <c r="I959" i="17"/>
  <c r="I937" i="17"/>
  <c r="J937" i="17"/>
  <c r="J927" i="17"/>
  <c r="I927" i="17"/>
  <c r="I1020" i="17"/>
  <c r="J1020" i="17"/>
  <c r="I988" i="17"/>
  <c r="J988" i="17"/>
  <c r="I956" i="17"/>
  <c r="J956" i="17"/>
  <c r="I924" i="17"/>
  <c r="J924" i="17"/>
  <c r="I1017" i="17"/>
  <c r="J1017" i="17"/>
  <c r="J1007" i="17"/>
  <c r="I1007" i="17"/>
  <c r="I985" i="17"/>
  <c r="J985" i="17"/>
  <c r="J975" i="17"/>
  <c r="I975" i="17"/>
  <c r="I953" i="17"/>
  <c r="J953" i="17"/>
  <c r="J943" i="17"/>
  <c r="I943" i="17"/>
  <c r="J921" i="17"/>
  <c r="S3" i="3"/>
  <c r="T3" i="3"/>
  <c r="R3" i="3"/>
  <c r="W3" i="3" s="1"/>
  <c r="R7" i="22"/>
  <c r="W7" i="22"/>
  <c r="S7" i="22"/>
  <c r="T7" i="22" s="1"/>
  <c r="S5" i="21"/>
  <c r="T5" i="21"/>
  <c r="X5" i="21" s="1"/>
  <c r="R5" i="21"/>
  <c r="W5" i="21"/>
  <c r="AB5" i="21" s="1"/>
  <c r="S5" i="22"/>
  <c r="R5" i="22"/>
  <c r="W5" i="22"/>
  <c r="T5" i="22"/>
  <c r="U5" i="22" s="1"/>
  <c r="S4" i="21"/>
  <c r="T4" i="21"/>
  <c r="X4" i="21" s="1"/>
  <c r="E16" i="32"/>
  <c r="G16" i="32" s="1"/>
  <c r="G22" i="32" s="1"/>
  <c r="H18" i="32"/>
  <c r="J18" i="32" s="1"/>
  <c r="H16" i="32"/>
  <c r="J16" i="32"/>
  <c r="B18" i="32"/>
  <c r="D18" i="32" s="1"/>
  <c r="E18" i="32"/>
  <c r="G18" i="32" s="1"/>
  <c r="E21" i="32"/>
  <c r="G21" i="32"/>
  <c r="B19" i="32"/>
  <c r="D19" i="32" s="1"/>
  <c r="B21" i="32"/>
  <c r="D21" i="32"/>
  <c r="B16" i="32"/>
  <c r="D16" i="32" s="1"/>
  <c r="D22" i="32" s="1"/>
  <c r="D24" i="32" s="1"/>
  <c r="H19" i="32"/>
  <c r="J19" i="32" s="1"/>
  <c r="E20" i="32"/>
  <c r="G20" i="32"/>
  <c r="B17" i="32"/>
  <c r="D17" i="32" s="1"/>
  <c r="H17" i="32"/>
  <c r="J17" i="32" s="1"/>
  <c r="B20" i="32"/>
  <c r="D20" i="32"/>
  <c r="E19" i="32"/>
  <c r="G19" i="32" s="1"/>
  <c r="E17" i="32"/>
  <c r="G17" i="32"/>
  <c r="J80" i="24"/>
  <c r="L78" i="24"/>
  <c r="S6" i="22"/>
  <c r="T6" i="22" s="1"/>
  <c r="X6" i="22" s="1"/>
  <c r="R6" i="22"/>
  <c r="W6" i="22"/>
  <c r="F17" i="3"/>
  <c r="R4" i="22"/>
  <c r="W4" i="22"/>
  <c r="S3" i="22"/>
  <c r="T3" i="22"/>
  <c r="U3" i="22" s="1"/>
  <c r="R3" i="22"/>
  <c r="W3" i="22"/>
  <c r="J9" i="22"/>
  <c r="L9" i="22" s="1"/>
  <c r="J10" i="22"/>
  <c r="L10" i="22" s="1"/>
  <c r="O10" i="22" s="1"/>
  <c r="L8" i="22"/>
  <c r="O8" i="22"/>
  <c r="S8" i="22" s="1"/>
  <c r="T8" i="22" s="1"/>
  <c r="S3" i="21"/>
  <c r="J9" i="23"/>
  <c r="L8" i="23"/>
  <c r="O9" i="22"/>
  <c r="S9" i="22" s="1"/>
  <c r="R7" i="21"/>
  <c r="W7" i="21"/>
  <c r="AA7" i="21" s="1"/>
  <c r="S7" i="21"/>
  <c r="T7" i="21" s="1"/>
  <c r="X7" i="21" s="1"/>
  <c r="Y7" i="21" s="1"/>
  <c r="R49" i="21"/>
  <c r="W49" i="21" s="1"/>
  <c r="S49" i="21"/>
  <c r="T49" i="21"/>
  <c r="S4" i="22"/>
  <c r="T4" i="22" s="1"/>
  <c r="U4" i="22" s="1"/>
  <c r="O82" i="21"/>
  <c r="O83" i="21"/>
  <c r="U3" i="3"/>
  <c r="X3" i="3"/>
  <c r="S83" i="21"/>
  <c r="X4" i="22"/>
  <c r="AB4" i="22" s="1"/>
  <c r="AE4" i="22" s="1"/>
  <c r="X49" i="21"/>
  <c r="Y49" i="21" s="1"/>
  <c r="U49" i="21"/>
  <c r="U7" i="21"/>
  <c r="U5" i="21"/>
  <c r="Y5" i="21"/>
  <c r="Y6" i="22"/>
  <c r="R9" i="22"/>
  <c r="W9" i="22" s="1"/>
  <c r="F18" i="3"/>
  <c r="U4" i="21"/>
  <c r="Y4" i="21"/>
  <c r="S82" i="21"/>
  <c r="R82" i="21"/>
  <c r="W82" i="21"/>
  <c r="AA49" i="21"/>
  <c r="A49" i="25"/>
  <c r="A136" i="33" s="1"/>
  <c r="AB49" i="21"/>
  <c r="B49" i="25" s="1"/>
  <c r="B136" i="33" s="1"/>
  <c r="J10" i="23"/>
  <c r="A7" i="25"/>
  <c r="A94" i="33" s="1"/>
  <c r="J81" i="24"/>
  <c r="J82" i="24" s="1"/>
  <c r="J83" i="24"/>
  <c r="L80" i="24"/>
  <c r="AA5" i="21"/>
  <c r="A5" i="25" s="1"/>
  <c r="A92" i="33" s="1"/>
  <c r="B5" i="25"/>
  <c r="B92" i="33" s="1"/>
  <c r="Y3" i="3"/>
  <c r="S10" i="22"/>
  <c r="T10" i="22"/>
  <c r="X10" i="22" s="1"/>
  <c r="R10" i="22"/>
  <c r="W10" i="22" s="1"/>
  <c r="F19" i="3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G2" i="3" l="1"/>
  <c r="E3" i="3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J6" i="3"/>
  <c r="L5" i="3"/>
  <c r="O5" i="3" s="1"/>
  <c r="R5" i="3" s="1"/>
  <c r="W5" i="3" s="1"/>
  <c r="J3" i="6"/>
  <c r="A12" i="8"/>
  <c r="A12" i="10"/>
  <c r="L4" i="3"/>
  <c r="O4" i="3" s="1"/>
  <c r="C4" i="10"/>
  <c r="C4" i="8"/>
  <c r="I3" i="6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95" i="6" s="1"/>
  <c r="I96" i="6" s="1"/>
  <c r="I97" i="6" s="1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I119" i="6" s="1"/>
  <c r="I120" i="6" s="1"/>
  <c r="I121" i="6" s="1"/>
  <c r="I122" i="6" s="1"/>
  <c r="I123" i="6" s="1"/>
  <c r="I124" i="6" s="1"/>
  <c r="I125" i="6" s="1"/>
  <c r="I126" i="6" s="1"/>
  <c r="I127" i="6" s="1"/>
  <c r="I128" i="6" s="1"/>
  <c r="I129" i="6" s="1"/>
  <c r="I130" i="6" s="1"/>
  <c r="I131" i="6" s="1"/>
  <c r="I132" i="6" s="1"/>
  <c r="I133" i="6" s="1"/>
  <c r="I134" i="6" s="1"/>
  <c r="I135" i="6" s="1"/>
  <c r="I136" i="6" s="1"/>
  <c r="I137" i="6" s="1"/>
  <c r="I138" i="6" s="1"/>
  <c r="I139" i="6" s="1"/>
  <c r="I140" i="6" s="1"/>
  <c r="I141" i="6" s="1"/>
  <c r="I142" i="6" s="1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  <c r="I153" i="6" s="1"/>
  <c r="I154" i="6" s="1"/>
  <c r="I155" i="6" s="1"/>
  <c r="I156" i="6" s="1"/>
  <c r="I157" i="6" s="1"/>
  <c r="I158" i="6" s="1"/>
  <c r="I159" i="6" s="1"/>
  <c r="I160" i="6" s="1"/>
  <c r="I161" i="6" s="1"/>
  <c r="I162" i="6" s="1"/>
  <c r="I163" i="6" s="1"/>
  <c r="I164" i="6" s="1"/>
  <c r="I165" i="6" s="1"/>
  <c r="I166" i="6" s="1"/>
  <c r="I167" i="6" s="1"/>
  <c r="I168" i="6" s="1"/>
  <c r="I169" i="6" s="1"/>
  <c r="I170" i="6" s="1"/>
  <c r="I171" i="6" s="1"/>
  <c r="I172" i="6" s="1"/>
  <c r="I173" i="6" s="1"/>
  <c r="I174" i="6" s="1"/>
  <c r="I175" i="6" s="1"/>
  <c r="I176" i="6" s="1"/>
  <c r="I177" i="6" s="1"/>
  <c r="I178" i="6" s="1"/>
  <c r="I179" i="6" s="1"/>
  <c r="I180" i="6" s="1"/>
  <c r="I181" i="6" s="1"/>
  <c r="I182" i="6" s="1"/>
  <c r="I183" i="6" s="1"/>
  <c r="I184" i="6" s="1"/>
  <c r="I185" i="6" s="1"/>
  <c r="I186" i="6" s="1"/>
  <c r="I187" i="6" s="1"/>
  <c r="I188" i="6" s="1"/>
  <c r="I189" i="6" s="1"/>
  <c r="I190" i="6" s="1"/>
  <c r="I191" i="6" s="1"/>
  <c r="I192" i="6" s="1"/>
  <c r="I193" i="6" s="1"/>
  <c r="I194" i="6" s="1"/>
  <c r="I195" i="6" s="1"/>
  <c r="I196" i="6" s="1"/>
  <c r="I197" i="6" s="1"/>
  <c r="I198" i="6" s="1"/>
  <c r="I199" i="6" s="1"/>
  <c r="I200" i="6" s="1"/>
  <c r="I201" i="6" s="1"/>
  <c r="I202" i="6" s="1"/>
  <c r="I203" i="6" s="1"/>
  <c r="I204" i="6" s="1"/>
  <c r="I205" i="6" s="1"/>
  <c r="I206" i="6" s="1"/>
  <c r="I207" i="6" s="1"/>
  <c r="I208" i="6" s="1"/>
  <c r="I209" i="6" s="1"/>
  <c r="I210" i="6" s="1"/>
  <c r="I211" i="6" s="1"/>
  <c r="I212" i="6" s="1"/>
  <c r="I213" i="6" s="1"/>
  <c r="I214" i="6" s="1"/>
  <c r="I215" i="6" s="1"/>
  <c r="I216" i="6" s="1"/>
  <c r="I217" i="6" s="1"/>
  <c r="I218" i="6" s="1"/>
  <c r="I219" i="6" s="1"/>
  <c r="I220" i="6" s="1"/>
  <c r="I221" i="6" s="1"/>
  <c r="I222" i="6" s="1"/>
  <c r="I223" i="6" s="1"/>
  <c r="I224" i="6" s="1"/>
  <c r="I225" i="6" s="1"/>
  <c r="I226" i="6" s="1"/>
  <c r="I227" i="6" s="1"/>
  <c r="I228" i="6" s="1"/>
  <c r="I229" i="6" s="1"/>
  <c r="I230" i="6" s="1"/>
  <c r="I231" i="6" s="1"/>
  <c r="I232" i="6" s="1"/>
  <c r="I233" i="6" s="1"/>
  <c r="I234" i="6" s="1"/>
  <c r="I235" i="6" s="1"/>
  <c r="I236" i="6" s="1"/>
  <c r="I237" i="6" s="1"/>
  <c r="I238" i="6" s="1"/>
  <c r="I239" i="6" s="1"/>
  <c r="I240" i="6" s="1"/>
  <c r="I241" i="6" s="1"/>
  <c r="I242" i="6" s="1"/>
  <c r="I243" i="6" s="1"/>
  <c r="I244" i="6" s="1"/>
  <c r="I245" i="6" s="1"/>
  <c r="I246" i="6" s="1"/>
  <c r="I247" i="6" s="1"/>
  <c r="I248" i="6" s="1"/>
  <c r="I249" i="6" s="1"/>
  <c r="I250" i="6" s="1"/>
  <c r="I251" i="6" s="1"/>
  <c r="I252" i="6" s="1"/>
  <c r="I253" i="6" s="1"/>
  <c r="I254" i="6" s="1"/>
  <c r="I255" i="6" s="1"/>
  <c r="I256" i="6" s="1"/>
  <c r="I257" i="6" s="1"/>
  <c r="I258" i="6" s="1"/>
  <c r="I259" i="6" s="1"/>
  <c r="I260" i="6" s="1"/>
  <c r="I261" i="6" s="1"/>
  <c r="I262" i="6" s="1"/>
  <c r="I263" i="6" s="1"/>
  <c r="I264" i="6" s="1"/>
  <c r="I265" i="6" s="1"/>
  <c r="I266" i="6" s="1"/>
  <c r="I267" i="6" s="1"/>
  <c r="I268" i="6" s="1"/>
  <c r="I269" i="6" s="1"/>
  <c r="I270" i="6" s="1"/>
  <c r="I271" i="6" s="1"/>
  <c r="I272" i="6" s="1"/>
  <c r="I273" i="6" s="1"/>
  <c r="I274" i="6" s="1"/>
  <c r="I275" i="6" s="1"/>
  <c r="I276" i="6" s="1"/>
  <c r="I277" i="6" s="1"/>
  <c r="I278" i="6" s="1"/>
  <c r="I279" i="6" s="1"/>
  <c r="I280" i="6" s="1"/>
  <c r="I281" i="6" s="1"/>
  <c r="I282" i="6" s="1"/>
  <c r="I283" i="6" s="1"/>
  <c r="I284" i="6" s="1"/>
  <c r="I285" i="6" s="1"/>
  <c r="I286" i="6" s="1"/>
  <c r="I287" i="6" s="1"/>
  <c r="I288" i="6" s="1"/>
  <c r="I289" i="6" s="1"/>
  <c r="I290" i="6" s="1"/>
  <c r="I291" i="6" s="1"/>
  <c r="I292" i="6" s="1"/>
  <c r="I293" i="6" s="1"/>
  <c r="I294" i="6" s="1"/>
  <c r="I295" i="6" s="1"/>
  <c r="I296" i="6" s="1"/>
  <c r="I297" i="6" s="1"/>
  <c r="I298" i="6" s="1"/>
  <c r="I299" i="6" s="1"/>
  <c r="I300" i="6" s="1"/>
  <c r="I301" i="6" s="1"/>
  <c r="I302" i="6" s="1"/>
  <c r="I303" i="6" s="1"/>
  <c r="I304" i="6" s="1"/>
  <c r="I305" i="6" s="1"/>
  <c r="I306" i="6" s="1"/>
  <c r="I307" i="6" s="1"/>
  <c r="I308" i="6" s="1"/>
  <c r="I309" i="6" s="1"/>
  <c r="I310" i="6" s="1"/>
  <c r="I311" i="6" s="1"/>
  <c r="I312" i="6" s="1"/>
  <c r="I313" i="6" s="1"/>
  <c r="I314" i="6" s="1"/>
  <c r="I315" i="6" s="1"/>
  <c r="I316" i="6" s="1"/>
  <c r="I317" i="6" s="1"/>
  <c r="I318" i="6" s="1"/>
  <c r="I319" i="6" s="1"/>
  <c r="I320" i="6" s="1"/>
  <c r="I321" i="6" s="1"/>
  <c r="I322" i="6" s="1"/>
  <c r="I323" i="6" s="1"/>
  <c r="I324" i="6" s="1"/>
  <c r="I325" i="6" s="1"/>
  <c r="I326" i="6" s="1"/>
  <c r="I327" i="6" s="1"/>
  <c r="I328" i="6" s="1"/>
  <c r="I329" i="6" s="1"/>
  <c r="I330" i="6" s="1"/>
  <c r="I331" i="6" s="1"/>
  <c r="I332" i="6" s="1"/>
  <c r="I333" i="6" s="1"/>
  <c r="I334" i="6" s="1"/>
  <c r="I335" i="6" s="1"/>
  <c r="I336" i="6" s="1"/>
  <c r="I337" i="6" s="1"/>
  <c r="I338" i="6" s="1"/>
  <c r="I339" i="6" s="1"/>
  <c r="I340" i="6" s="1"/>
  <c r="I341" i="6" s="1"/>
  <c r="I342" i="6" s="1"/>
  <c r="I343" i="6" s="1"/>
  <c r="I344" i="6" s="1"/>
  <c r="I345" i="6" s="1"/>
  <c r="I346" i="6" s="1"/>
  <c r="I347" i="6" s="1"/>
  <c r="I348" i="6" s="1"/>
  <c r="I349" i="6" s="1"/>
  <c r="I350" i="6" s="1"/>
  <c r="I351" i="6" s="1"/>
  <c r="I352" i="6" s="1"/>
  <c r="I353" i="6" s="1"/>
  <c r="I354" i="6" s="1"/>
  <c r="I355" i="6" s="1"/>
  <c r="I356" i="6" s="1"/>
  <c r="I357" i="6" s="1"/>
  <c r="I358" i="6" s="1"/>
  <c r="I359" i="6" s="1"/>
  <c r="I360" i="6" s="1"/>
  <c r="I361" i="6" s="1"/>
  <c r="I362" i="6" s="1"/>
  <c r="I363" i="6" s="1"/>
  <c r="I364" i="6" s="1"/>
  <c r="I365" i="6" s="1"/>
  <c r="I366" i="6" s="1"/>
  <c r="I367" i="6" s="1"/>
  <c r="I368" i="6" s="1"/>
  <c r="I369" i="6" s="1"/>
  <c r="I370" i="6" s="1"/>
  <c r="I371" i="6" s="1"/>
  <c r="I372" i="6" s="1"/>
  <c r="I373" i="6" s="1"/>
  <c r="I374" i="6" s="1"/>
  <c r="I375" i="6" s="1"/>
  <c r="I376" i="6" s="1"/>
  <c r="I377" i="6" s="1"/>
  <c r="I378" i="6" s="1"/>
  <c r="I379" i="6" s="1"/>
  <c r="I380" i="6" s="1"/>
  <c r="I381" i="6" s="1"/>
  <c r="I382" i="6" s="1"/>
  <c r="I383" i="6" s="1"/>
  <c r="I384" i="6" s="1"/>
  <c r="I385" i="6" s="1"/>
  <c r="I386" i="6" s="1"/>
  <c r="I387" i="6" s="1"/>
  <c r="I388" i="6" s="1"/>
  <c r="I389" i="6" s="1"/>
  <c r="I390" i="6" s="1"/>
  <c r="I391" i="6" s="1"/>
  <c r="I392" i="6" s="1"/>
  <c r="I393" i="6" s="1"/>
  <c r="I394" i="6" s="1"/>
  <c r="I395" i="6" s="1"/>
  <c r="I396" i="6" s="1"/>
  <c r="I397" i="6" s="1"/>
  <c r="I398" i="6" s="1"/>
  <c r="I399" i="6" s="1"/>
  <c r="I400" i="6" s="1"/>
  <c r="I401" i="6" s="1"/>
  <c r="I402" i="6" s="1"/>
  <c r="I403" i="6" s="1"/>
  <c r="I404" i="6" s="1"/>
  <c r="I405" i="6" s="1"/>
  <c r="I406" i="6" s="1"/>
  <c r="I407" i="6" s="1"/>
  <c r="I408" i="6" s="1"/>
  <c r="I409" i="6" s="1"/>
  <c r="I410" i="6" s="1"/>
  <c r="I411" i="6" s="1"/>
  <c r="I412" i="6" s="1"/>
  <c r="I413" i="6" s="1"/>
  <c r="I414" i="6" s="1"/>
  <c r="I415" i="6" s="1"/>
  <c r="I416" i="6" s="1"/>
  <c r="I417" i="6" s="1"/>
  <c r="I418" i="6" s="1"/>
  <c r="I419" i="6" s="1"/>
  <c r="I420" i="6" s="1"/>
  <c r="I421" i="6" s="1"/>
  <c r="I422" i="6" s="1"/>
  <c r="I423" i="6" s="1"/>
  <c r="I424" i="6" s="1"/>
  <c r="I425" i="6" s="1"/>
  <c r="I426" i="6" s="1"/>
  <c r="I427" i="6" s="1"/>
  <c r="I428" i="6" s="1"/>
  <c r="I429" i="6" s="1"/>
  <c r="I430" i="6" s="1"/>
  <c r="I431" i="6" s="1"/>
  <c r="I432" i="6" s="1"/>
  <c r="I433" i="6" s="1"/>
  <c r="I434" i="6" s="1"/>
  <c r="I435" i="6" s="1"/>
  <c r="I436" i="6" s="1"/>
  <c r="I437" i="6" s="1"/>
  <c r="I438" i="6" s="1"/>
  <c r="I439" i="6" s="1"/>
  <c r="I440" i="6" s="1"/>
  <c r="I441" i="6" s="1"/>
  <c r="I442" i="6" s="1"/>
  <c r="I443" i="6" s="1"/>
  <c r="I444" i="6" s="1"/>
  <c r="I445" i="6" s="1"/>
  <c r="I446" i="6" s="1"/>
  <c r="I447" i="6" s="1"/>
  <c r="I448" i="6" s="1"/>
  <c r="I449" i="6" s="1"/>
  <c r="I450" i="6" s="1"/>
  <c r="I451" i="6" s="1"/>
  <c r="I452" i="6" s="1"/>
  <c r="I453" i="6" s="1"/>
  <c r="I454" i="6" s="1"/>
  <c r="I455" i="6" s="1"/>
  <c r="I456" i="6" s="1"/>
  <c r="I457" i="6" s="1"/>
  <c r="I458" i="6" s="1"/>
  <c r="I459" i="6" s="1"/>
  <c r="I460" i="6" s="1"/>
  <c r="I461" i="6" s="1"/>
  <c r="I462" i="6" s="1"/>
  <c r="I463" i="6" s="1"/>
  <c r="I464" i="6" s="1"/>
  <c r="I465" i="6" s="1"/>
  <c r="I466" i="6" s="1"/>
  <c r="I467" i="6" s="1"/>
  <c r="I468" i="6" s="1"/>
  <c r="I469" i="6" s="1"/>
  <c r="I470" i="6" s="1"/>
  <c r="I471" i="6" s="1"/>
  <c r="I472" i="6" s="1"/>
  <c r="I473" i="6" s="1"/>
  <c r="I474" i="6" s="1"/>
  <c r="I475" i="6" s="1"/>
  <c r="I476" i="6" s="1"/>
  <c r="I477" i="6" s="1"/>
  <c r="I478" i="6" s="1"/>
  <c r="I479" i="6" s="1"/>
  <c r="I480" i="6" s="1"/>
  <c r="I481" i="6" s="1"/>
  <c r="I482" i="6" s="1"/>
  <c r="I483" i="6" s="1"/>
  <c r="I484" i="6" s="1"/>
  <c r="I485" i="6" s="1"/>
  <c r="I486" i="6" s="1"/>
  <c r="I487" i="6" s="1"/>
  <c r="I488" i="6" s="1"/>
  <c r="I489" i="6" s="1"/>
  <c r="I490" i="6" s="1"/>
  <c r="I491" i="6" s="1"/>
  <c r="I492" i="6" s="1"/>
  <c r="I493" i="6" s="1"/>
  <c r="I494" i="6" s="1"/>
  <c r="I495" i="6" s="1"/>
  <c r="I496" i="6" s="1"/>
  <c r="I497" i="6" s="1"/>
  <c r="I498" i="6" s="1"/>
  <c r="I499" i="6" s="1"/>
  <c r="I500" i="6" s="1"/>
  <c r="I501" i="6" s="1"/>
  <c r="I502" i="6" s="1"/>
  <c r="I503" i="6" s="1"/>
  <c r="I504" i="6" s="1"/>
  <c r="I505" i="6" s="1"/>
  <c r="I506" i="6" s="1"/>
  <c r="I507" i="6" s="1"/>
  <c r="I508" i="6" s="1"/>
  <c r="I509" i="6" s="1"/>
  <c r="I510" i="6" s="1"/>
  <c r="I511" i="6" s="1"/>
  <c r="I512" i="6" s="1"/>
  <c r="I513" i="6" s="1"/>
  <c r="I514" i="6" s="1"/>
  <c r="I515" i="6" s="1"/>
  <c r="I516" i="6" s="1"/>
  <c r="I517" i="6" s="1"/>
  <c r="I518" i="6" s="1"/>
  <c r="I519" i="6" s="1"/>
  <c r="I520" i="6" s="1"/>
  <c r="I521" i="6" s="1"/>
  <c r="I522" i="6" s="1"/>
  <c r="I523" i="6" s="1"/>
  <c r="I524" i="6" s="1"/>
  <c r="I525" i="6" s="1"/>
  <c r="I526" i="6" s="1"/>
  <c r="I527" i="6" s="1"/>
  <c r="I528" i="6" s="1"/>
  <c r="I529" i="6" s="1"/>
  <c r="I530" i="6" s="1"/>
  <c r="I531" i="6" s="1"/>
  <c r="I532" i="6" s="1"/>
  <c r="I533" i="6" s="1"/>
  <c r="I534" i="6" s="1"/>
  <c r="I535" i="6" s="1"/>
  <c r="I536" i="6" s="1"/>
  <c r="I537" i="6" s="1"/>
  <c r="I538" i="6" s="1"/>
  <c r="I539" i="6" s="1"/>
  <c r="I540" i="6" s="1"/>
  <c r="I541" i="6" s="1"/>
  <c r="I542" i="6" s="1"/>
  <c r="I543" i="6" s="1"/>
  <c r="I544" i="6" s="1"/>
  <c r="I545" i="6" s="1"/>
  <c r="I546" i="6" s="1"/>
  <c r="I547" i="6" s="1"/>
  <c r="I548" i="6" s="1"/>
  <c r="I549" i="6" s="1"/>
  <c r="I550" i="6" s="1"/>
  <c r="I551" i="6" s="1"/>
  <c r="I552" i="6" s="1"/>
  <c r="I553" i="6" s="1"/>
  <c r="I554" i="6" s="1"/>
  <c r="I555" i="6" s="1"/>
  <c r="I556" i="6" s="1"/>
  <c r="I557" i="6" s="1"/>
  <c r="I558" i="6" s="1"/>
  <c r="I559" i="6" s="1"/>
  <c r="I560" i="6" s="1"/>
  <c r="I561" i="6" s="1"/>
  <c r="I562" i="6" s="1"/>
  <c r="I563" i="6" s="1"/>
  <c r="I564" i="6" s="1"/>
  <c r="I565" i="6" s="1"/>
  <c r="I566" i="6" s="1"/>
  <c r="I567" i="6" s="1"/>
  <c r="I568" i="6" s="1"/>
  <c r="I569" i="6" s="1"/>
  <c r="I570" i="6" s="1"/>
  <c r="I571" i="6" s="1"/>
  <c r="I572" i="6" s="1"/>
  <c r="I573" i="6" s="1"/>
  <c r="I574" i="6" s="1"/>
  <c r="I575" i="6" s="1"/>
  <c r="I576" i="6" s="1"/>
  <c r="I577" i="6" s="1"/>
  <c r="I578" i="6" s="1"/>
  <c r="I579" i="6" s="1"/>
  <c r="I580" i="6" s="1"/>
  <c r="I581" i="6" s="1"/>
  <c r="I582" i="6" s="1"/>
  <c r="I583" i="6" s="1"/>
  <c r="I584" i="6" s="1"/>
  <c r="I585" i="6" s="1"/>
  <c r="I586" i="6" s="1"/>
  <c r="I587" i="6" s="1"/>
  <c r="I588" i="6" s="1"/>
  <c r="I589" i="6" s="1"/>
  <c r="I590" i="6" s="1"/>
  <c r="I591" i="6" s="1"/>
  <c r="I592" i="6" s="1"/>
  <c r="I593" i="6" s="1"/>
  <c r="I594" i="6" s="1"/>
  <c r="I595" i="6" s="1"/>
  <c r="I596" i="6" s="1"/>
  <c r="I597" i="6" s="1"/>
  <c r="I598" i="6" s="1"/>
  <c r="I599" i="6" s="1"/>
  <c r="I600" i="6" s="1"/>
  <c r="I601" i="6" s="1"/>
  <c r="I602" i="6" s="1"/>
  <c r="I603" i="6" s="1"/>
  <c r="I604" i="6" s="1"/>
  <c r="I605" i="6" s="1"/>
  <c r="I606" i="6" s="1"/>
  <c r="I607" i="6" s="1"/>
  <c r="I608" i="6" s="1"/>
  <c r="I609" i="6" s="1"/>
  <c r="I610" i="6" s="1"/>
  <c r="I611" i="6" s="1"/>
  <c r="I612" i="6" s="1"/>
  <c r="I613" i="6" s="1"/>
  <c r="I614" i="6" s="1"/>
  <c r="I615" i="6" s="1"/>
  <c r="I616" i="6" s="1"/>
  <c r="I617" i="6" s="1"/>
  <c r="I618" i="6" s="1"/>
  <c r="I619" i="6" s="1"/>
  <c r="I620" i="6" s="1"/>
  <c r="I621" i="6" s="1"/>
  <c r="I622" i="6" s="1"/>
  <c r="I623" i="6" s="1"/>
  <c r="I624" i="6" s="1"/>
  <c r="I625" i="6" s="1"/>
  <c r="I626" i="6" s="1"/>
  <c r="I627" i="6" s="1"/>
  <c r="I628" i="6" s="1"/>
  <c r="I629" i="6" s="1"/>
  <c r="I630" i="6" s="1"/>
  <c r="I631" i="6" s="1"/>
  <c r="I632" i="6" s="1"/>
  <c r="I633" i="6" s="1"/>
  <c r="I634" i="6" s="1"/>
  <c r="I635" i="6" s="1"/>
  <c r="I636" i="6" s="1"/>
  <c r="I637" i="6" s="1"/>
  <c r="I638" i="6" s="1"/>
  <c r="I639" i="6" s="1"/>
  <c r="I640" i="6" s="1"/>
  <c r="I641" i="6" s="1"/>
  <c r="I642" i="6" s="1"/>
  <c r="I643" i="6" s="1"/>
  <c r="I644" i="6" s="1"/>
  <c r="I645" i="6" s="1"/>
  <c r="I646" i="6" s="1"/>
  <c r="I647" i="6" s="1"/>
  <c r="I648" i="6" s="1"/>
  <c r="I649" i="6" s="1"/>
  <c r="I650" i="6" s="1"/>
  <c r="I651" i="6" s="1"/>
  <c r="I652" i="6" s="1"/>
  <c r="I653" i="6" s="1"/>
  <c r="I654" i="6" s="1"/>
  <c r="I655" i="6" s="1"/>
  <c r="I656" i="6" s="1"/>
  <c r="I657" i="6" s="1"/>
  <c r="I658" i="6" s="1"/>
  <c r="I659" i="6" s="1"/>
  <c r="I660" i="6" s="1"/>
  <c r="I661" i="6" s="1"/>
  <c r="I662" i="6" s="1"/>
  <c r="I663" i="6" s="1"/>
  <c r="I664" i="6" s="1"/>
  <c r="I665" i="6" s="1"/>
  <c r="I666" i="6" s="1"/>
  <c r="I667" i="6" s="1"/>
  <c r="I668" i="6" s="1"/>
  <c r="I669" i="6" s="1"/>
  <c r="I670" i="6" s="1"/>
  <c r="I671" i="6" s="1"/>
  <c r="I672" i="6" s="1"/>
  <c r="I673" i="6" s="1"/>
  <c r="I674" i="6" s="1"/>
  <c r="I675" i="6" s="1"/>
  <c r="I676" i="6" s="1"/>
  <c r="I677" i="6" s="1"/>
  <c r="I678" i="6" s="1"/>
  <c r="I679" i="6" s="1"/>
  <c r="I680" i="6" s="1"/>
  <c r="I681" i="6" s="1"/>
  <c r="I682" i="6" s="1"/>
  <c r="I683" i="6" s="1"/>
  <c r="I684" i="6" s="1"/>
  <c r="I685" i="6" s="1"/>
  <c r="I686" i="6" s="1"/>
  <c r="I687" i="6" s="1"/>
  <c r="I688" i="6" s="1"/>
  <c r="I689" i="6" s="1"/>
  <c r="I690" i="6" s="1"/>
  <c r="I691" i="6" s="1"/>
  <c r="I692" i="6" s="1"/>
  <c r="I693" i="6" s="1"/>
  <c r="I694" i="6" s="1"/>
  <c r="I695" i="6" s="1"/>
  <c r="I696" i="6" s="1"/>
  <c r="I697" i="6" s="1"/>
  <c r="I698" i="6" s="1"/>
  <c r="I699" i="6" s="1"/>
  <c r="I700" i="6" s="1"/>
  <c r="I701" i="6" s="1"/>
  <c r="I702" i="6" s="1"/>
  <c r="I703" i="6" s="1"/>
  <c r="I704" i="6" s="1"/>
  <c r="I705" i="6" s="1"/>
  <c r="I706" i="6" s="1"/>
  <c r="I707" i="6" s="1"/>
  <c r="I708" i="6" s="1"/>
  <c r="I709" i="6" s="1"/>
  <c r="I710" i="6" s="1"/>
  <c r="I711" i="6" s="1"/>
  <c r="I712" i="6" s="1"/>
  <c r="I713" i="6" s="1"/>
  <c r="I714" i="6" s="1"/>
  <c r="I715" i="6" s="1"/>
  <c r="I716" i="6" s="1"/>
  <c r="I717" i="6" s="1"/>
  <c r="I718" i="6" s="1"/>
  <c r="I719" i="6" s="1"/>
  <c r="I720" i="6" s="1"/>
  <c r="I721" i="6" s="1"/>
  <c r="I722" i="6" s="1"/>
  <c r="I723" i="6" s="1"/>
  <c r="I724" i="6" s="1"/>
  <c r="I725" i="6" s="1"/>
  <c r="I726" i="6" s="1"/>
  <c r="I727" i="6" s="1"/>
  <c r="I728" i="6" s="1"/>
  <c r="I729" i="6" s="1"/>
  <c r="I730" i="6" s="1"/>
  <c r="I731" i="6" s="1"/>
  <c r="I732" i="6" s="1"/>
  <c r="I733" i="6" s="1"/>
  <c r="I734" i="6" s="1"/>
  <c r="I735" i="6" s="1"/>
  <c r="I736" i="6" s="1"/>
  <c r="I737" i="6" s="1"/>
  <c r="I738" i="6" s="1"/>
  <c r="I739" i="6" s="1"/>
  <c r="I740" i="6" s="1"/>
  <c r="I741" i="6" s="1"/>
  <c r="I742" i="6" s="1"/>
  <c r="I743" i="6" s="1"/>
  <c r="I744" i="6" s="1"/>
  <c r="I745" i="6" s="1"/>
  <c r="I746" i="6" s="1"/>
  <c r="I747" i="6" s="1"/>
  <c r="I748" i="6" s="1"/>
  <c r="I749" i="6" s="1"/>
  <c r="I750" i="6" s="1"/>
  <c r="I751" i="6" s="1"/>
  <c r="I752" i="6" s="1"/>
  <c r="I753" i="6" s="1"/>
  <c r="I754" i="6" s="1"/>
  <c r="I755" i="6" s="1"/>
  <c r="I756" i="6" s="1"/>
  <c r="I757" i="6" s="1"/>
  <c r="I758" i="6" s="1"/>
  <c r="I759" i="6" s="1"/>
  <c r="I760" i="6" s="1"/>
  <c r="I761" i="6" s="1"/>
  <c r="I762" i="6" s="1"/>
  <c r="I763" i="6" s="1"/>
  <c r="I764" i="6" s="1"/>
  <c r="I765" i="6" s="1"/>
  <c r="I766" i="6" s="1"/>
  <c r="I767" i="6" s="1"/>
  <c r="I768" i="6" s="1"/>
  <c r="I769" i="6" s="1"/>
  <c r="I770" i="6" s="1"/>
  <c r="I771" i="6" s="1"/>
  <c r="I772" i="6" s="1"/>
  <c r="I773" i="6" s="1"/>
  <c r="I774" i="6" s="1"/>
  <c r="I775" i="6" s="1"/>
  <c r="I776" i="6" s="1"/>
  <c r="I777" i="6" s="1"/>
  <c r="I778" i="6" s="1"/>
  <c r="I779" i="6" s="1"/>
  <c r="I780" i="6" s="1"/>
  <c r="I781" i="6" s="1"/>
  <c r="I782" i="6" s="1"/>
  <c r="I783" i="6" s="1"/>
  <c r="I784" i="6" s="1"/>
  <c r="I785" i="6" s="1"/>
  <c r="I786" i="6" s="1"/>
  <c r="I787" i="6" s="1"/>
  <c r="I788" i="6" s="1"/>
  <c r="I789" i="6" s="1"/>
  <c r="I790" i="6" s="1"/>
  <c r="I791" i="6" s="1"/>
  <c r="I792" i="6" s="1"/>
  <c r="I793" i="6" s="1"/>
  <c r="I794" i="6" s="1"/>
  <c r="I795" i="6" s="1"/>
  <c r="I796" i="6" s="1"/>
  <c r="I797" i="6" s="1"/>
  <c r="I798" i="6" s="1"/>
  <c r="I799" i="6" s="1"/>
  <c r="I800" i="6" s="1"/>
  <c r="I801" i="6" s="1"/>
  <c r="I802" i="6" s="1"/>
  <c r="I803" i="6" s="1"/>
  <c r="I804" i="6" s="1"/>
  <c r="I805" i="6" s="1"/>
  <c r="I806" i="6" s="1"/>
  <c r="I807" i="6" s="1"/>
  <c r="I808" i="6" s="1"/>
  <c r="I809" i="6" s="1"/>
  <c r="I810" i="6" s="1"/>
  <c r="I811" i="6" s="1"/>
  <c r="I812" i="6" s="1"/>
  <c r="I813" i="6" s="1"/>
  <c r="I814" i="6" s="1"/>
  <c r="I815" i="6" s="1"/>
  <c r="I816" i="6" s="1"/>
  <c r="I817" i="6" s="1"/>
  <c r="I818" i="6" s="1"/>
  <c r="I819" i="6" s="1"/>
  <c r="I820" i="6" s="1"/>
  <c r="I821" i="6" s="1"/>
  <c r="I822" i="6" s="1"/>
  <c r="I823" i="6" s="1"/>
  <c r="I824" i="6" s="1"/>
  <c r="I825" i="6" s="1"/>
  <c r="I826" i="6" s="1"/>
  <c r="I827" i="6" s="1"/>
  <c r="I828" i="6" s="1"/>
  <c r="I829" i="6" s="1"/>
  <c r="I830" i="6" s="1"/>
  <c r="I831" i="6" s="1"/>
  <c r="I832" i="6" s="1"/>
  <c r="I833" i="6" s="1"/>
  <c r="I834" i="6" s="1"/>
  <c r="I835" i="6" s="1"/>
  <c r="I836" i="6" s="1"/>
  <c r="I837" i="6" s="1"/>
  <c r="I838" i="6" s="1"/>
  <c r="I839" i="6" s="1"/>
  <c r="I840" i="6" s="1"/>
  <c r="I841" i="6" s="1"/>
  <c r="I842" i="6" s="1"/>
  <c r="I843" i="6" s="1"/>
  <c r="I844" i="6" s="1"/>
  <c r="I845" i="6" s="1"/>
  <c r="I846" i="6" s="1"/>
  <c r="I847" i="6" s="1"/>
  <c r="I848" i="6" s="1"/>
  <c r="I849" i="6" s="1"/>
  <c r="I850" i="6" s="1"/>
  <c r="I851" i="6" s="1"/>
  <c r="I852" i="6" s="1"/>
  <c r="I853" i="6" s="1"/>
  <c r="I854" i="6" s="1"/>
  <c r="I855" i="6" s="1"/>
  <c r="I856" i="6" s="1"/>
  <c r="I857" i="6" s="1"/>
  <c r="I858" i="6" s="1"/>
  <c r="I859" i="6" s="1"/>
  <c r="I860" i="6" s="1"/>
  <c r="I861" i="6" s="1"/>
  <c r="I862" i="6" s="1"/>
  <c r="I863" i="6" s="1"/>
  <c r="I864" i="6" s="1"/>
  <c r="I865" i="6" s="1"/>
  <c r="I866" i="6" s="1"/>
  <c r="I867" i="6" s="1"/>
  <c r="I868" i="6" s="1"/>
  <c r="I869" i="6" s="1"/>
  <c r="I870" i="6" s="1"/>
  <c r="I871" i="6" s="1"/>
  <c r="I872" i="6" s="1"/>
  <c r="I873" i="6" s="1"/>
  <c r="I874" i="6" s="1"/>
  <c r="I875" i="6" s="1"/>
  <c r="I876" i="6" s="1"/>
  <c r="I877" i="6" s="1"/>
  <c r="I878" i="6" s="1"/>
  <c r="I879" i="6" s="1"/>
  <c r="I880" i="6" s="1"/>
  <c r="I881" i="6" s="1"/>
  <c r="I882" i="6" s="1"/>
  <c r="I883" i="6" s="1"/>
  <c r="I884" i="6" s="1"/>
  <c r="I885" i="6" s="1"/>
  <c r="I886" i="6" s="1"/>
  <c r="I887" i="6" s="1"/>
  <c r="I888" i="6" s="1"/>
  <c r="I889" i="6" s="1"/>
  <c r="I890" i="6" s="1"/>
  <c r="I891" i="6" s="1"/>
  <c r="I892" i="6" s="1"/>
  <c r="I893" i="6" s="1"/>
  <c r="I894" i="6" s="1"/>
  <c r="I895" i="6" s="1"/>
  <c r="I896" i="6" s="1"/>
  <c r="I897" i="6" s="1"/>
  <c r="I898" i="6" s="1"/>
  <c r="I899" i="6" s="1"/>
  <c r="I900" i="6" s="1"/>
  <c r="I901" i="6" s="1"/>
  <c r="I902" i="6" s="1"/>
  <c r="I903" i="6" s="1"/>
  <c r="I904" i="6" s="1"/>
  <c r="I905" i="6" s="1"/>
  <c r="I906" i="6" s="1"/>
  <c r="I907" i="6" s="1"/>
  <c r="I908" i="6" s="1"/>
  <c r="I909" i="6" s="1"/>
  <c r="I910" i="6" s="1"/>
  <c r="I911" i="6" s="1"/>
  <c r="I912" i="6" s="1"/>
  <c r="I913" i="6" s="1"/>
  <c r="I914" i="6" s="1"/>
  <c r="I915" i="6" s="1"/>
  <c r="I916" i="6" s="1"/>
  <c r="I917" i="6" s="1"/>
  <c r="I918" i="6" s="1"/>
  <c r="I919" i="6" s="1"/>
  <c r="I920" i="6" s="1"/>
  <c r="I921" i="6" s="1"/>
  <c r="I922" i="6" s="1"/>
  <c r="I923" i="6" s="1"/>
  <c r="I924" i="6" s="1"/>
  <c r="I925" i="6" s="1"/>
  <c r="I926" i="6" s="1"/>
  <c r="I927" i="6" s="1"/>
  <c r="I928" i="6" s="1"/>
  <c r="I929" i="6" s="1"/>
  <c r="I930" i="6" s="1"/>
  <c r="I931" i="6" s="1"/>
  <c r="I932" i="6" s="1"/>
  <c r="I933" i="6" s="1"/>
  <c r="I934" i="6" s="1"/>
  <c r="I935" i="6" s="1"/>
  <c r="I936" i="6" s="1"/>
  <c r="I937" i="6" s="1"/>
  <c r="I938" i="6" s="1"/>
  <c r="I939" i="6" s="1"/>
  <c r="I940" i="6" s="1"/>
  <c r="I941" i="6" s="1"/>
  <c r="I942" i="6" s="1"/>
  <c r="I943" i="6" s="1"/>
  <c r="I944" i="6" s="1"/>
  <c r="I945" i="6" s="1"/>
  <c r="I946" i="6" s="1"/>
  <c r="I947" i="6" s="1"/>
  <c r="I948" i="6" s="1"/>
  <c r="I949" i="6" s="1"/>
  <c r="I950" i="6" s="1"/>
  <c r="I951" i="6" s="1"/>
  <c r="I952" i="6" s="1"/>
  <c r="I953" i="6" s="1"/>
  <c r="I954" i="6" s="1"/>
  <c r="I955" i="6" s="1"/>
  <c r="I956" i="6" s="1"/>
  <c r="I957" i="6" s="1"/>
  <c r="I958" i="6" s="1"/>
  <c r="I959" i="6" s="1"/>
  <c r="I960" i="6" s="1"/>
  <c r="I961" i="6" s="1"/>
  <c r="I962" i="6" s="1"/>
  <c r="I963" i="6" s="1"/>
  <c r="I964" i="6" s="1"/>
  <c r="I965" i="6" s="1"/>
  <c r="I966" i="6" s="1"/>
  <c r="I967" i="6" s="1"/>
  <c r="I968" i="6" s="1"/>
  <c r="I969" i="6" s="1"/>
  <c r="I970" i="6" s="1"/>
  <c r="I971" i="6" s="1"/>
  <c r="I972" i="6" s="1"/>
  <c r="I973" i="6" s="1"/>
  <c r="I974" i="6" s="1"/>
  <c r="I975" i="6" s="1"/>
  <c r="I976" i="6" s="1"/>
  <c r="I977" i="6" s="1"/>
  <c r="I978" i="6" s="1"/>
  <c r="I979" i="6" s="1"/>
  <c r="I980" i="6" s="1"/>
  <c r="I981" i="6" s="1"/>
  <c r="I982" i="6" s="1"/>
  <c r="I983" i="6" s="1"/>
  <c r="I984" i="6" s="1"/>
  <c r="I985" i="6" s="1"/>
  <c r="I986" i="6" s="1"/>
  <c r="I987" i="6" s="1"/>
  <c r="I988" i="6" s="1"/>
  <c r="I989" i="6" s="1"/>
  <c r="I990" i="6" s="1"/>
  <c r="I991" i="6" s="1"/>
  <c r="I992" i="6" s="1"/>
  <c r="I993" i="6" s="1"/>
  <c r="I994" i="6" s="1"/>
  <c r="I995" i="6" s="1"/>
  <c r="I996" i="6" s="1"/>
  <c r="I997" i="6" s="1"/>
  <c r="I998" i="6" s="1"/>
  <c r="I999" i="6" s="1"/>
  <c r="I1000" i="6" s="1"/>
  <c r="I1001" i="6" s="1"/>
  <c r="I1002" i="6" s="1"/>
  <c r="I1003" i="6" s="1"/>
  <c r="I1004" i="6" s="1"/>
  <c r="I1005" i="6" s="1"/>
  <c r="I1006" i="6" s="1"/>
  <c r="I1007" i="6" s="1"/>
  <c r="I1008" i="6" s="1"/>
  <c r="I1009" i="6" s="1"/>
  <c r="I1010" i="6" s="1"/>
  <c r="I1011" i="6" s="1"/>
  <c r="I1012" i="6" s="1"/>
  <c r="I1013" i="6" s="1"/>
  <c r="I1014" i="6" s="1"/>
  <c r="I1015" i="6" s="1"/>
  <c r="I1016" i="6" s="1"/>
  <c r="I1017" i="6" s="1"/>
  <c r="I1018" i="6" s="1"/>
  <c r="I1019" i="6" s="1"/>
  <c r="I1020" i="6" s="1"/>
  <c r="I1021" i="6" s="1"/>
  <c r="I1022" i="6" s="1"/>
  <c r="I1023" i="6" s="1"/>
  <c r="I1024" i="6" s="1"/>
  <c r="I1025" i="6" s="1"/>
  <c r="I1026" i="6" s="1"/>
  <c r="I1027" i="6" s="1"/>
  <c r="I1028" i="6" s="1"/>
  <c r="I1029" i="6" s="1"/>
  <c r="I1030" i="6" s="1"/>
  <c r="I1031" i="6" s="1"/>
  <c r="I1032" i="6" s="1"/>
  <c r="I1033" i="6" s="1"/>
  <c r="I1034" i="6" s="1"/>
  <c r="I1035" i="6" s="1"/>
  <c r="I1036" i="6" s="1"/>
  <c r="I1037" i="6" s="1"/>
  <c r="I1038" i="6" s="1"/>
  <c r="I1039" i="6" s="1"/>
  <c r="I1040" i="6" s="1"/>
  <c r="I1041" i="6" s="1"/>
  <c r="I1042" i="6" s="1"/>
  <c r="I1043" i="6" s="1"/>
  <c r="I1044" i="6" s="1"/>
  <c r="I1045" i="6" s="1"/>
  <c r="I1046" i="6" s="1"/>
  <c r="I1047" i="6" s="1"/>
  <c r="I1048" i="6" s="1"/>
  <c r="I1049" i="6" s="1"/>
  <c r="I1050" i="6" s="1"/>
  <c r="I1051" i="6" s="1"/>
  <c r="I1052" i="6" s="1"/>
  <c r="I1053" i="6" s="1"/>
  <c r="I1054" i="6" s="1"/>
  <c r="I1055" i="6" s="1"/>
  <c r="I1056" i="6" s="1"/>
  <c r="I1057" i="6" s="1"/>
  <c r="I1058" i="6" s="1"/>
  <c r="I1059" i="6" s="1"/>
  <c r="I1060" i="6" s="1"/>
  <c r="I1061" i="6" s="1"/>
  <c r="I1062" i="6" s="1"/>
  <c r="I1063" i="6" s="1"/>
  <c r="I1064" i="6" s="1"/>
  <c r="I1065" i="6" s="1"/>
  <c r="I1066" i="6" s="1"/>
  <c r="I1067" i="6" s="1"/>
  <c r="I1068" i="6" s="1"/>
  <c r="I1069" i="6" s="1"/>
  <c r="I1070" i="6" s="1"/>
  <c r="I1071" i="6" s="1"/>
  <c r="I1072" i="6" s="1"/>
  <c r="I1073" i="6" s="1"/>
  <c r="I1074" i="6" s="1"/>
  <c r="I1075" i="6" s="1"/>
  <c r="I1076" i="6" s="1"/>
  <c r="I1077" i="6" s="1"/>
  <c r="I1078" i="6" s="1"/>
  <c r="I1079" i="6" s="1"/>
  <c r="I1080" i="6" s="1"/>
  <c r="I1081" i="6" s="1"/>
  <c r="I1082" i="6" s="1"/>
  <c r="I1083" i="6" s="1"/>
  <c r="I1084" i="6" s="1"/>
  <c r="I1085" i="6" s="1"/>
  <c r="I1086" i="6" s="1"/>
  <c r="I1087" i="6" s="1"/>
  <c r="I1088" i="6" s="1"/>
  <c r="I1089" i="6" s="1"/>
  <c r="I1090" i="6" s="1"/>
  <c r="I1091" i="6" s="1"/>
  <c r="I1092" i="6" s="1"/>
  <c r="I1093" i="6" s="1"/>
  <c r="I1094" i="6" s="1"/>
  <c r="I1095" i="6" s="1"/>
  <c r="I1096" i="6" s="1"/>
  <c r="I1097" i="6" s="1"/>
  <c r="I1098" i="6" s="1"/>
  <c r="I1099" i="6" s="1"/>
  <c r="I1100" i="6" s="1"/>
  <c r="I1101" i="6" s="1"/>
  <c r="I1102" i="6" s="1"/>
  <c r="I1103" i="6" s="1"/>
  <c r="I1104" i="6" s="1"/>
  <c r="I1105" i="6" s="1"/>
  <c r="I1106" i="6" s="1"/>
  <c r="I1107" i="6" s="1"/>
  <c r="I1108" i="6" s="1"/>
  <c r="I1109" i="6" s="1"/>
  <c r="I1110" i="6" s="1"/>
  <c r="I1111" i="6" s="1"/>
  <c r="I1112" i="6" s="1"/>
  <c r="I1113" i="6" s="1"/>
  <c r="I1114" i="6" s="1"/>
  <c r="I1115" i="6" s="1"/>
  <c r="I1116" i="6" s="1"/>
  <c r="I1117" i="6" s="1"/>
  <c r="I1118" i="6" s="1"/>
  <c r="I1119" i="6" s="1"/>
  <c r="I1120" i="6" s="1"/>
  <c r="I1121" i="6" s="1"/>
  <c r="I1122" i="6" s="1"/>
  <c r="I1123" i="6" s="1"/>
  <c r="I1124" i="6" s="1"/>
  <c r="I1125" i="6" s="1"/>
  <c r="I1126" i="6" s="1"/>
  <c r="I1127" i="6" s="1"/>
  <c r="I1128" i="6" s="1"/>
  <c r="I1129" i="6" s="1"/>
  <c r="I1130" i="6" s="1"/>
  <c r="I1131" i="6" s="1"/>
  <c r="I1132" i="6" s="1"/>
  <c r="I1133" i="6" s="1"/>
  <c r="I1134" i="6" s="1"/>
  <c r="I1135" i="6" s="1"/>
  <c r="I1136" i="6" s="1"/>
  <c r="I1137" i="6" s="1"/>
  <c r="I1138" i="6" s="1"/>
  <c r="I1139" i="6" s="1"/>
  <c r="I1140" i="6" s="1"/>
  <c r="I1141" i="6" s="1"/>
  <c r="I1142" i="6" s="1"/>
  <c r="I1143" i="6" s="1"/>
  <c r="I1144" i="6" s="1"/>
  <c r="I1145" i="6" s="1"/>
  <c r="I1146" i="6" s="1"/>
  <c r="I1147" i="6" s="1"/>
  <c r="I1148" i="6" s="1"/>
  <c r="I1149" i="6" s="1"/>
  <c r="I1150" i="6" s="1"/>
  <c r="I1151" i="6" s="1"/>
  <c r="I1152" i="6" s="1"/>
  <c r="I1153" i="6" s="1"/>
  <c r="I1154" i="6" s="1"/>
  <c r="I1155" i="6" s="1"/>
  <c r="I1156" i="6" s="1"/>
  <c r="I1157" i="6" s="1"/>
  <c r="I1158" i="6" s="1"/>
  <c r="I1159" i="6" s="1"/>
  <c r="I1160" i="6" s="1"/>
  <c r="I1161" i="6" s="1"/>
  <c r="I1162" i="6" s="1"/>
  <c r="I1163" i="6" s="1"/>
  <c r="I1164" i="6" s="1"/>
  <c r="I1165" i="6" s="1"/>
  <c r="I1166" i="6" s="1"/>
  <c r="I1167" i="6" s="1"/>
  <c r="I1168" i="6" s="1"/>
  <c r="I1169" i="6" s="1"/>
  <c r="I1170" i="6" s="1"/>
  <c r="I1171" i="6" s="1"/>
  <c r="I1172" i="6" s="1"/>
  <c r="I1173" i="6" s="1"/>
  <c r="I1174" i="6" s="1"/>
  <c r="I1175" i="6" s="1"/>
  <c r="I1176" i="6" s="1"/>
  <c r="I1177" i="6" s="1"/>
  <c r="I1178" i="6" s="1"/>
  <c r="I1179" i="6" s="1"/>
  <c r="I1180" i="6" s="1"/>
  <c r="I1181" i="6" s="1"/>
  <c r="I1182" i="6" s="1"/>
  <c r="I1183" i="6" s="1"/>
  <c r="I1184" i="6" s="1"/>
  <c r="I1185" i="6" s="1"/>
  <c r="I1186" i="6" s="1"/>
  <c r="I1187" i="6" s="1"/>
  <c r="I1188" i="6" s="1"/>
  <c r="I1189" i="6" s="1"/>
  <c r="I1190" i="6" s="1"/>
  <c r="I1191" i="6" s="1"/>
  <c r="I1192" i="6" s="1"/>
  <c r="I1193" i="6" s="1"/>
  <c r="I1194" i="6" s="1"/>
  <c r="I1195" i="6" s="1"/>
  <c r="I1196" i="6" s="1"/>
  <c r="I1197" i="6" s="1"/>
  <c r="I1198" i="6" s="1"/>
  <c r="I1199" i="6" s="1"/>
  <c r="I1200" i="6" s="1"/>
  <c r="I1201" i="6" s="1"/>
  <c r="I1202" i="6" s="1"/>
  <c r="I1203" i="6" s="1"/>
  <c r="I1204" i="6" s="1"/>
  <c r="I1205" i="6" s="1"/>
  <c r="I1206" i="6" s="1"/>
  <c r="I1207" i="6" s="1"/>
  <c r="I1208" i="6" s="1"/>
  <c r="I1209" i="6" s="1"/>
  <c r="I1210" i="6" s="1"/>
  <c r="I1211" i="6" s="1"/>
  <c r="I1212" i="6" s="1"/>
  <c r="I1213" i="6" s="1"/>
  <c r="I1214" i="6" s="1"/>
  <c r="I1215" i="6" s="1"/>
  <c r="I1216" i="6" s="1"/>
  <c r="I1217" i="6" s="1"/>
  <c r="I1218" i="6" s="1"/>
  <c r="I1219" i="6" s="1"/>
  <c r="I1220" i="6" s="1"/>
  <c r="I1221" i="6" s="1"/>
  <c r="I1222" i="6" s="1"/>
  <c r="I1223" i="6" s="1"/>
  <c r="I1224" i="6" s="1"/>
  <c r="I1225" i="6" s="1"/>
  <c r="I1226" i="6" s="1"/>
  <c r="I1227" i="6" s="1"/>
  <c r="I1228" i="6" s="1"/>
  <c r="I1229" i="6" s="1"/>
  <c r="I1230" i="6" s="1"/>
  <c r="I1231" i="6" s="1"/>
  <c r="I1232" i="6" s="1"/>
  <c r="I1233" i="6" s="1"/>
  <c r="I1234" i="6" s="1"/>
  <c r="I1235" i="6" s="1"/>
  <c r="I1236" i="6" s="1"/>
  <c r="I1237" i="6" s="1"/>
  <c r="I1238" i="6" s="1"/>
  <c r="I1239" i="6" s="1"/>
  <c r="I1240" i="6" s="1"/>
  <c r="I1241" i="6" s="1"/>
  <c r="I1242" i="6" s="1"/>
  <c r="I1243" i="6" s="1"/>
  <c r="I1244" i="6" s="1"/>
  <c r="I1245" i="6" s="1"/>
  <c r="I1246" i="6" s="1"/>
  <c r="I1247" i="6" s="1"/>
  <c r="I1248" i="6" s="1"/>
  <c r="I1249" i="6" s="1"/>
  <c r="I1250" i="6" s="1"/>
  <c r="I1251" i="6" s="1"/>
  <c r="I1252" i="6" s="1"/>
  <c r="I1253" i="6" s="1"/>
  <c r="I1254" i="6" s="1"/>
  <c r="I1255" i="6" s="1"/>
  <c r="I1256" i="6" s="1"/>
  <c r="I1257" i="6" s="1"/>
  <c r="I1258" i="6" s="1"/>
  <c r="I1259" i="6" s="1"/>
  <c r="I1260" i="6" s="1"/>
  <c r="I1261" i="6" s="1"/>
  <c r="I1262" i="6" s="1"/>
  <c r="I1263" i="6" s="1"/>
  <c r="I1264" i="6" s="1"/>
  <c r="I1265" i="6" s="1"/>
  <c r="I1266" i="6" s="1"/>
  <c r="I1267" i="6" s="1"/>
  <c r="I1268" i="6" s="1"/>
  <c r="I1269" i="6" s="1"/>
  <c r="I1270" i="6" s="1"/>
  <c r="I1271" i="6" s="1"/>
  <c r="I1272" i="6" s="1"/>
  <c r="I1273" i="6" s="1"/>
  <c r="I1274" i="6" s="1"/>
  <c r="I1275" i="6" s="1"/>
  <c r="I1276" i="6" s="1"/>
  <c r="I1277" i="6" s="1"/>
  <c r="I1278" i="6" s="1"/>
  <c r="I1279" i="6" s="1"/>
  <c r="I1280" i="6" s="1"/>
  <c r="I1281" i="6" s="1"/>
  <c r="I1282" i="6" s="1"/>
  <c r="I1283" i="6" s="1"/>
  <c r="I1284" i="6" s="1"/>
  <c r="I1285" i="6" s="1"/>
  <c r="I1286" i="6" s="1"/>
  <c r="I1287" i="6" s="1"/>
  <c r="I1288" i="6" s="1"/>
  <c r="I1289" i="6" s="1"/>
  <c r="I1290" i="6" s="1"/>
  <c r="I1291" i="6" s="1"/>
  <c r="I1292" i="6" s="1"/>
  <c r="I1293" i="6" s="1"/>
  <c r="I1294" i="6" s="1"/>
  <c r="I1295" i="6" s="1"/>
  <c r="I1296" i="6" s="1"/>
  <c r="I1297" i="6" s="1"/>
  <c r="I1298" i="6" s="1"/>
  <c r="I1299" i="6" s="1"/>
  <c r="I1300" i="6" s="1"/>
  <c r="I1301" i="6" s="1"/>
  <c r="I1302" i="6" s="1"/>
  <c r="I1303" i="6" s="1"/>
  <c r="I1304" i="6" s="1"/>
  <c r="I1305" i="6" s="1"/>
  <c r="I1306" i="6" s="1"/>
  <c r="I1307" i="6" s="1"/>
  <c r="I1308" i="6" s="1"/>
  <c r="I1309" i="6" s="1"/>
  <c r="I1310" i="6" s="1"/>
  <c r="I1311" i="6" s="1"/>
  <c r="I1312" i="6" s="1"/>
  <c r="I1313" i="6" s="1"/>
  <c r="I1314" i="6" s="1"/>
  <c r="I1315" i="6" s="1"/>
  <c r="I1316" i="6" s="1"/>
  <c r="I1317" i="6" s="1"/>
  <c r="I1318" i="6" s="1"/>
  <c r="I1319" i="6" s="1"/>
  <c r="I1320" i="6" s="1"/>
  <c r="I1321" i="6" s="1"/>
  <c r="I1322" i="6" s="1"/>
  <c r="I1323" i="6" s="1"/>
  <c r="I1324" i="6" s="1"/>
  <c r="I1325" i="6" s="1"/>
  <c r="I1326" i="6" s="1"/>
  <c r="I1327" i="6" s="1"/>
  <c r="I1328" i="6" s="1"/>
  <c r="I1329" i="6" s="1"/>
  <c r="I1330" i="6" s="1"/>
  <c r="I1331" i="6" s="1"/>
  <c r="I1332" i="6" s="1"/>
  <c r="I1333" i="6" s="1"/>
  <c r="I1334" i="6" s="1"/>
  <c r="I1335" i="6" s="1"/>
  <c r="I1336" i="6" s="1"/>
  <c r="I1337" i="6" s="1"/>
  <c r="I1338" i="6" s="1"/>
  <c r="I1339" i="6" s="1"/>
  <c r="I1340" i="6" s="1"/>
  <c r="I1341" i="6" s="1"/>
  <c r="I1342" i="6" s="1"/>
  <c r="I1343" i="6" s="1"/>
  <c r="I1344" i="6" s="1"/>
  <c r="I1345" i="6" s="1"/>
  <c r="I1346" i="6" s="1"/>
  <c r="I1347" i="6" s="1"/>
  <c r="I1348" i="6" s="1"/>
  <c r="I1349" i="6" s="1"/>
  <c r="I1350" i="6" s="1"/>
  <c r="I1351" i="6" s="1"/>
  <c r="I1352" i="6" s="1"/>
  <c r="I1353" i="6" s="1"/>
  <c r="I1354" i="6" s="1"/>
  <c r="I1355" i="6" s="1"/>
  <c r="I1356" i="6" s="1"/>
  <c r="I1357" i="6" s="1"/>
  <c r="I1358" i="6" s="1"/>
  <c r="I1359" i="6" s="1"/>
  <c r="I1360" i="6" s="1"/>
  <c r="I1361" i="6" s="1"/>
  <c r="I1362" i="6" s="1"/>
  <c r="I1363" i="6" s="1"/>
  <c r="I1364" i="6" s="1"/>
  <c r="I1365" i="6" s="1"/>
  <c r="I1366" i="6" s="1"/>
  <c r="I1367" i="6" s="1"/>
  <c r="I1368" i="6" s="1"/>
  <c r="I1369" i="6" s="1"/>
  <c r="I1370" i="6" s="1"/>
  <c r="I1371" i="6" s="1"/>
  <c r="I1372" i="6" s="1"/>
  <c r="I1373" i="6" s="1"/>
  <c r="I1374" i="6" s="1"/>
  <c r="I1375" i="6" s="1"/>
  <c r="I1376" i="6" s="1"/>
  <c r="I1377" i="6" s="1"/>
  <c r="I1378" i="6" s="1"/>
  <c r="I1379" i="6" s="1"/>
  <c r="I1380" i="6" s="1"/>
  <c r="I1381" i="6" s="1"/>
  <c r="I1382" i="6" s="1"/>
  <c r="I1383" i="6" s="1"/>
  <c r="I1384" i="6" s="1"/>
  <c r="I1385" i="6" s="1"/>
  <c r="I1386" i="6" s="1"/>
  <c r="I1387" i="6" s="1"/>
  <c r="I1388" i="6" s="1"/>
  <c r="I1389" i="6" s="1"/>
  <c r="I1390" i="6" s="1"/>
  <c r="I1391" i="6" s="1"/>
  <c r="I1392" i="6" s="1"/>
  <c r="I1393" i="6" s="1"/>
  <c r="I1394" i="6" s="1"/>
  <c r="I1395" i="6" s="1"/>
  <c r="I1396" i="6" s="1"/>
  <c r="I1397" i="6" s="1"/>
  <c r="I1398" i="6" s="1"/>
  <c r="I1399" i="6" s="1"/>
  <c r="I1400" i="6" s="1"/>
  <c r="I1401" i="6" s="1"/>
  <c r="I1402" i="6" s="1"/>
  <c r="I1403" i="6" s="1"/>
  <c r="I1404" i="6" s="1"/>
  <c r="I1405" i="6" s="1"/>
  <c r="I1406" i="6" s="1"/>
  <c r="I1407" i="6" s="1"/>
  <c r="I1408" i="6" s="1"/>
  <c r="I1409" i="6" s="1"/>
  <c r="I1410" i="6" s="1"/>
  <c r="I1411" i="6" s="1"/>
  <c r="I1412" i="6" s="1"/>
  <c r="I1413" i="6" s="1"/>
  <c r="I1414" i="6" s="1"/>
  <c r="I1415" i="6" s="1"/>
  <c r="I1416" i="6" s="1"/>
  <c r="I1417" i="6" s="1"/>
  <c r="I1418" i="6" s="1"/>
  <c r="I1419" i="6" s="1"/>
  <c r="I1420" i="6" s="1"/>
  <c r="I1421" i="6" s="1"/>
  <c r="I1422" i="6" s="1"/>
  <c r="I1423" i="6" s="1"/>
  <c r="I1424" i="6" s="1"/>
  <c r="I1425" i="6" s="1"/>
  <c r="I1426" i="6" s="1"/>
  <c r="I1427" i="6" s="1"/>
  <c r="I1428" i="6" s="1"/>
  <c r="I1429" i="6" s="1"/>
  <c r="I1430" i="6" s="1"/>
  <c r="I1431" i="6" s="1"/>
  <c r="I1432" i="6" s="1"/>
  <c r="I1433" i="6" s="1"/>
  <c r="I1434" i="6" s="1"/>
  <c r="I1435" i="6" s="1"/>
  <c r="I1436" i="6" s="1"/>
  <c r="I1437" i="6" s="1"/>
  <c r="I1438" i="6" s="1"/>
  <c r="I1439" i="6" s="1"/>
  <c r="I1440" i="6" s="1"/>
  <c r="I1441" i="6" s="1"/>
  <c r="I1442" i="6" s="1"/>
  <c r="I1443" i="6" s="1"/>
  <c r="I1444" i="6" s="1"/>
  <c r="I1445" i="6" s="1"/>
  <c r="I1446" i="6" s="1"/>
  <c r="I1447" i="6" s="1"/>
  <c r="I1448" i="6" s="1"/>
  <c r="I1449" i="6" s="1"/>
  <c r="I1450" i="6" s="1"/>
  <c r="I1451" i="6" s="1"/>
  <c r="I1452" i="6" s="1"/>
  <c r="I1453" i="6" s="1"/>
  <c r="I1454" i="6" s="1"/>
  <c r="I1455" i="6" s="1"/>
  <c r="I1456" i="6" s="1"/>
  <c r="I1457" i="6" s="1"/>
  <c r="I1458" i="6" s="1"/>
  <c r="I1459" i="6" s="1"/>
  <c r="I1460" i="6" s="1"/>
  <c r="I1461" i="6" s="1"/>
  <c r="I1462" i="6" s="1"/>
  <c r="I1463" i="6" s="1"/>
  <c r="I1464" i="6" s="1"/>
  <c r="I1465" i="6" s="1"/>
  <c r="I1466" i="6" s="1"/>
  <c r="I1467" i="6" s="1"/>
  <c r="I1468" i="6" s="1"/>
  <c r="I1469" i="6" s="1"/>
  <c r="I1470" i="6" s="1"/>
  <c r="I1471" i="6" s="1"/>
  <c r="I1472" i="6" s="1"/>
  <c r="I1473" i="6" s="1"/>
  <c r="I1474" i="6" s="1"/>
  <c r="I1475" i="6" s="1"/>
  <c r="I1476" i="6" s="1"/>
  <c r="I1477" i="6" s="1"/>
  <c r="I1478" i="6" s="1"/>
  <c r="I1479" i="6" s="1"/>
  <c r="I1480" i="6" s="1"/>
  <c r="I1481" i="6" s="1"/>
  <c r="I1482" i="6" s="1"/>
  <c r="I1483" i="6" s="1"/>
  <c r="I1484" i="6" s="1"/>
  <c r="I1485" i="6" s="1"/>
  <c r="I1486" i="6" s="1"/>
  <c r="I1487" i="6" s="1"/>
  <c r="I1488" i="6" s="1"/>
  <c r="I1489" i="6" s="1"/>
  <c r="I1490" i="6" s="1"/>
  <c r="I1491" i="6" s="1"/>
  <c r="I1492" i="6" s="1"/>
  <c r="I1493" i="6" s="1"/>
  <c r="I1494" i="6" s="1"/>
  <c r="I1495" i="6" s="1"/>
  <c r="I1496" i="6" s="1"/>
  <c r="I1497" i="6" s="1"/>
  <c r="I1498" i="6" s="1"/>
  <c r="I1499" i="6" s="1"/>
  <c r="I1500" i="6" s="1"/>
  <c r="I1501" i="6" s="1"/>
  <c r="I1502" i="6" s="1"/>
  <c r="I1503" i="6" s="1"/>
  <c r="I1504" i="6" s="1"/>
  <c r="I1505" i="6" s="1"/>
  <c r="I1506" i="6" s="1"/>
  <c r="I1507" i="6" s="1"/>
  <c r="I1508" i="6" s="1"/>
  <c r="I1509" i="6" s="1"/>
  <c r="I1510" i="6" s="1"/>
  <c r="I1511" i="6" s="1"/>
  <c r="I1512" i="6" s="1"/>
  <c r="I1513" i="6" s="1"/>
  <c r="I1514" i="6" s="1"/>
  <c r="I1515" i="6" s="1"/>
  <c r="I1516" i="6" s="1"/>
  <c r="I1517" i="6" s="1"/>
  <c r="I1518" i="6" s="1"/>
  <c r="I1519" i="6" s="1"/>
  <c r="I1520" i="6" s="1"/>
  <c r="I1521" i="6" s="1"/>
  <c r="I1522" i="6" s="1"/>
  <c r="I1523" i="6" s="1"/>
  <c r="I1524" i="6" s="1"/>
  <c r="I1525" i="6" s="1"/>
  <c r="I1526" i="6" s="1"/>
  <c r="I1527" i="6" s="1"/>
  <c r="I1528" i="6" s="1"/>
  <c r="I1529" i="6" s="1"/>
  <c r="I1530" i="6" s="1"/>
  <c r="I1531" i="6" s="1"/>
  <c r="I1532" i="6" s="1"/>
  <c r="I1533" i="6" s="1"/>
  <c r="I1534" i="6" s="1"/>
  <c r="I1535" i="6" s="1"/>
  <c r="I1536" i="6" s="1"/>
  <c r="I1537" i="6" s="1"/>
  <c r="I1538" i="6" s="1"/>
  <c r="I1539" i="6" s="1"/>
  <c r="I1540" i="6" s="1"/>
  <c r="I1541" i="6" s="1"/>
  <c r="I1542" i="6" s="1"/>
  <c r="I1543" i="6" s="1"/>
  <c r="I1544" i="6" s="1"/>
  <c r="I1545" i="6" s="1"/>
  <c r="I1546" i="6" s="1"/>
  <c r="I1547" i="6" s="1"/>
  <c r="I1548" i="6" s="1"/>
  <c r="I1549" i="6" s="1"/>
  <c r="I1550" i="6" s="1"/>
  <c r="I1551" i="6" s="1"/>
  <c r="I1552" i="6" s="1"/>
  <c r="I1553" i="6" s="1"/>
  <c r="I1554" i="6" s="1"/>
  <c r="I1555" i="6" s="1"/>
  <c r="I1556" i="6" s="1"/>
  <c r="I1557" i="6" s="1"/>
  <c r="I1558" i="6" s="1"/>
  <c r="I1559" i="6" s="1"/>
  <c r="I1560" i="6" s="1"/>
  <c r="I1561" i="6" s="1"/>
  <c r="I1562" i="6" s="1"/>
  <c r="I1563" i="6" s="1"/>
  <c r="I1564" i="6" s="1"/>
  <c r="I1565" i="6" s="1"/>
  <c r="I1566" i="6" s="1"/>
  <c r="I1567" i="6" s="1"/>
  <c r="I1568" i="6" s="1"/>
  <c r="I1569" i="6" s="1"/>
  <c r="I1570" i="6" s="1"/>
  <c r="I1571" i="6" s="1"/>
  <c r="I1572" i="6" s="1"/>
  <c r="I1573" i="6" s="1"/>
  <c r="I1574" i="6" s="1"/>
  <c r="I1575" i="6" s="1"/>
  <c r="I1576" i="6" s="1"/>
  <c r="I1577" i="6" s="1"/>
  <c r="I1578" i="6" s="1"/>
  <c r="I1579" i="6" s="1"/>
  <c r="I1580" i="6" s="1"/>
  <c r="I1581" i="6" s="1"/>
  <c r="I1582" i="6" s="1"/>
  <c r="I1583" i="6" s="1"/>
  <c r="I1584" i="6" s="1"/>
  <c r="I1585" i="6" s="1"/>
  <c r="I1586" i="6" s="1"/>
  <c r="I1587" i="6" s="1"/>
  <c r="I1588" i="6" s="1"/>
  <c r="I1589" i="6" s="1"/>
  <c r="I1590" i="6" s="1"/>
  <c r="I1591" i="6" s="1"/>
  <c r="I1592" i="6" s="1"/>
  <c r="I1593" i="6" s="1"/>
  <c r="I1594" i="6" s="1"/>
  <c r="I1595" i="6" s="1"/>
  <c r="I1596" i="6" s="1"/>
  <c r="I1597" i="6" s="1"/>
  <c r="I1598" i="6" s="1"/>
  <c r="I1599" i="6" s="1"/>
  <c r="I1600" i="6" s="1"/>
  <c r="I1601" i="6" s="1"/>
  <c r="I1602" i="6" s="1"/>
  <c r="I1603" i="6" s="1"/>
  <c r="I1604" i="6" s="1"/>
  <c r="I1605" i="6" s="1"/>
  <c r="I1606" i="6" s="1"/>
  <c r="I1607" i="6" s="1"/>
  <c r="I1608" i="6" s="1"/>
  <c r="I1609" i="6" s="1"/>
  <c r="I1610" i="6" s="1"/>
  <c r="I1611" i="6" s="1"/>
  <c r="I1612" i="6" s="1"/>
  <c r="I1613" i="6" s="1"/>
  <c r="I1614" i="6" s="1"/>
  <c r="I1615" i="6" s="1"/>
  <c r="I1616" i="6" s="1"/>
  <c r="I1617" i="6" s="1"/>
  <c r="I1618" i="6" s="1"/>
  <c r="I1619" i="6" s="1"/>
  <c r="I1620" i="6" s="1"/>
  <c r="I1621" i="6" s="1"/>
  <c r="I1622" i="6" s="1"/>
  <c r="I1623" i="6" s="1"/>
  <c r="I1624" i="6" s="1"/>
  <c r="I1625" i="6" s="1"/>
  <c r="I1626" i="6" s="1"/>
  <c r="I1627" i="6" s="1"/>
  <c r="I1628" i="6" s="1"/>
  <c r="I1629" i="6" s="1"/>
  <c r="I1630" i="6" s="1"/>
  <c r="I1631" i="6" s="1"/>
  <c r="I1632" i="6" s="1"/>
  <c r="I1633" i="6" s="1"/>
  <c r="I1634" i="6" s="1"/>
  <c r="I1635" i="6" s="1"/>
  <c r="I1636" i="6" s="1"/>
  <c r="I1637" i="6" s="1"/>
  <c r="I1638" i="6" s="1"/>
  <c r="I1639" i="6" s="1"/>
  <c r="I1640" i="6" s="1"/>
  <c r="I1641" i="6" s="1"/>
  <c r="I1642" i="6" s="1"/>
  <c r="I1643" i="6" s="1"/>
  <c r="I1644" i="6" s="1"/>
  <c r="I1645" i="6" s="1"/>
  <c r="I1646" i="6" s="1"/>
  <c r="I1647" i="6" s="1"/>
  <c r="I1648" i="6" s="1"/>
  <c r="I1649" i="6" s="1"/>
  <c r="I1650" i="6" s="1"/>
  <c r="I1651" i="6" s="1"/>
  <c r="I1652" i="6" s="1"/>
  <c r="I1653" i="6" s="1"/>
  <c r="I1654" i="6" s="1"/>
  <c r="I1655" i="6" s="1"/>
  <c r="I1656" i="6" s="1"/>
  <c r="I1657" i="6" s="1"/>
  <c r="I1658" i="6" s="1"/>
  <c r="I1659" i="6" s="1"/>
  <c r="I1660" i="6" s="1"/>
  <c r="I1661" i="6" s="1"/>
  <c r="I1662" i="6" s="1"/>
  <c r="I1663" i="6" s="1"/>
  <c r="I1664" i="6" s="1"/>
  <c r="I1665" i="6" s="1"/>
  <c r="I1666" i="6" s="1"/>
  <c r="I1667" i="6" s="1"/>
  <c r="I1668" i="6" s="1"/>
  <c r="I1669" i="6" s="1"/>
  <c r="I1670" i="6" s="1"/>
  <c r="I1671" i="6" s="1"/>
  <c r="I1672" i="6" s="1"/>
  <c r="I1673" i="6" s="1"/>
  <c r="I1674" i="6" s="1"/>
  <c r="I1675" i="6" s="1"/>
  <c r="I1676" i="6" s="1"/>
  <c r="I1677" i="6" s="1"/>
  <c r="I1678" i="6" s="1"/>
  <c r="I1679" i="6" s="1"/>
  <c r="I1680" i="6" s="1"/>
  <c r="I1681" i="6" s="1"/>
  <c r="I1682" i="6" s="1"/>
  <c r="I1683" i="6" s="1"/>
  <c r="I1684" i="6" s="1"/>
  <c r="I1685" i="6" s="1"/>
  <c r="I1686" i="6" s="1"/>
  <c r="I1687" i="6" s="1"/>
  <c r="I1688" i="6" s="1"/>
  <c r="I1689" i="6" s="1"/>
  <c r="I1690" i="6" s="1"/>
  <c r="I1691" i="6" s="1"/>
  <c r="I1692" i="6" s="1"/>
  <c r="I1693" i="6" s="1"/>
  <c r="I1694" i="6" s="1"/>
  <c r="I1695" i="6" s="1"/>
  <c r="I1696" i="6" s="1"/>
  <c r="I1697" i="6" s="1"/>
  <c r="I1698" i="6" s="1"/>
  <c r="I1699" i="6" s="1"/>
  <c r="I1700" i="6" s="1"/>
  <c r="I1701" i="6" s="1"/>
  <c r="I1702" i="6" s="1"/>
  <c r="I1703" i="6" s="1"/>
  <c r="I1704" i="6" s="1"/>
  <c r="I1705" i="6" s="1"/>
  <c r="I1706" i="6" s="1"/>
  <c r="I1707" i="6" s="1"/>
  <c r="I1708" i="6" s="1"/>
  <c r="I1709" i="6" s="1"/>
  <c r="I1710" i="6" s="1"/>
  <c r="I1711" i="6" s="1"/>
  <c r="I1712" i="6" s="1"/>
  <c r="I1713" i="6" s="1"/>
  <c r="I1714" i="6" s="1"/>
  <c r="I1715" i="6" s="1"/>
  <c r="I1716" i="6" s="1"/>
  <c r="I1717" i="6" s="1"/>
  <c r="I1718" i="6" s="1"/>
  <c r="I1719" i="6" s="1"/>
  <c r="I1720" i="6" s="1"/>
  <c r="I1721" i="6" s="1"/>
  <c r="I1722" i="6" s="1"/>
  <c r="I1723" i="6" s="1"/>
  <c r="I1724" i="6" s="1"/>
  <c r="I1725" i="6" s="1"/>
  <c r="I1726" i="6" s="1"/>
  <c r="I1727" i="6" s="1"/>
  <c r="I1728" i="6" s="1"/>
  <c r="I1729" i="6" s="1"/>
  <c r="I1730" i="6" s="1"/>
  <c r="I1731" i="6" s="1"/>
  <c r="I1732" i="6" s="1"/>
  <c r="I1733" i="6" s="1"/>
  <c r="I1734" i="6" s="1"/>
  <c r="I1735" i="6" s="1"/>
  <c r="I1736" i="6" s="1"/>
  <c r="I1737" i="6" s="1"/>
  <c r="I1738" i="6" s="1"/>
  <c r="I1739" i="6" s="1"/>
  <c r="I1740" i="6" s="1"/>
  <c r="I1741" i="6" s="1"/>
  <c r="I1742" i="6" s="1"/>
  <c r="I1743" i="6" s="1"/>
  <c r="I1744" i="6" s="1"/>
  <c r="I1745" i="6" s="1"/>
  <c r="I1746" i="6" s="1"/>
  <c r="I1747" i="6" s="1"/>
  <c r="I1748" i="6" s="1"/>
  <c r="I1749" i="6" s="1"/>
  <c r="I1750" i="6" s="1"/>
  <c r="I1751" i="6" s="1"/>
  <c r="I1752" i="6" s="1"/>
  <c r="I1753" i="6" s="1"/>
  <c r="I1754" i="6" s="1"/>
  <c r="I1755" i="6" s="1"/>
  <c r="I1756" i="6" s="1"/>
  <c r="I1757" i="6" s="1"/>
  <c r="I1758" i="6" s="1"/>
  <c r="I1759" i="6" s="1"/>
  <c r="I1760" i="6" s="1"/>
  <c r="I1761" i="6" s="1"/>
  <c r="I1762" i="6" s="1"/>
  <c r="I1763" i="6" s="1"/>
  <c r="I1764" i="6" s="1"/>
  <c r="I1765" i="6" s="1"/>
  <c r="I1766" i="6" s="1"/>
  <c r="I1767" i="6" s="1"/>
  <c r="I1768" i="6" s="1"/>
  <c r="I1769" i="6" s="1"/>
  <c r="I1770" i="6" s="1"/>
  <c r="I1771" i="6" s="1"/>
  <c r="I1772" i="6" s="1"/>
  <c r="I1773" i="6" s="1"/>
  <c r="I1774" i="6" s="1"/>
  <c r="I1775" i="6" s="1"/>
  <c r="I1776" i="6" s="1"/>
  <c r="I1777" i="6" s="1"/>
  <c r="F50" i="3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O49" i="3"/>
  <c r="X8" i="22"/>
  <c r="Y8" i="22" s="1"/>
  <c r="U8" i="22"/>
  <c r="AB10" i="22"/>
  <c r="AE10" i="22" s="1"/>
  <c r="Y10" i="22"/>
  <c r="G12" i="6"/>
  <c r="B27" i="20"/>
  <c r="U10" i="22"/>
  <c r="U7" i="22"/>
  <c r="X7" i="22"/>
  <c r="AA7" i="22" s="1"/>
  <c r="AD7" i="22" s="1"/>
  <c r="AB3" i="3"/>
  <c r="B3" i="5" s="1"/>
  <c r="AA3" i="3"/>
  <c r="A3" i="5" s="1"/>
  <c r="R3" i="21"/>
  <c r="W3" i="21" s="1"/>
  <c r="T3" i="21"/>
  <c r="U6" i="22"/>
  <c r="J11" i="22"/>
  <c r="J11" i="23"/>
  <c r="J12" i="23" s="1"/>
  <c r="L10" i="23"/>
  <c r="J7" i="3"/>
  <c r="L6" i="3"/>
  <c r="O6" i="3" s="1"/>
  <c r="R83" i="21"/>
  <c r="W83" i="21" s="1"/>
  <c r="T83" i="21"/>
  <c r="T9" i="22"/>
  <c r="Y4" i="22"/>
  <c r="AA4" i="22"/>
  <c r="AD4" i="22" s="1"/>
  <c r="AG4" i="22" s="1"/>
  <c r="AA10" i="22"/>
  <c r="AD10" i="22" s="1"/>
  <c r="AB5" i="22"/>
  <c r="AE5" i="22" s="1"/>
  <c r="AB6" i="22"/>
  <c r="AE6" i="22" s="1"/>
  <c r="AA6" i="22"/>
  <c r="AD6" i="22" s="1"/>
  <c r="X3" i="22"/>
  <c r="AB3" i="22" s="1"/>
  <c r="AE3" i="22" s="1"/>
  <c r="T82" i="21"/>
  <c r="J22" i="32"/>
  <c r="X5" i="22"/>
  <c r="R8" i="22"/>
  <c r="W8" i="22" s="1"/>
  <c r="AB7" i="21"/>
  <c r="B7" i="25" s="1"/>
  <c r="B94" i="33" s="1"/>
  <c r="R4" i="21"/>
  <c r="W4" i="21" s="1"/>
  <c r="L11" i="21"/>
  <c r="O11" i="21" s="1"/>
  <c r="O81" i="21"/>
  <c r="O8" i="24"/>
  <c r="F9" i="24"/>
  <c r="L8" i="21"/>
  <c r="O8" i="21" s="1"/>
  <c r="J9" i="21"/>
  <c r="J10" i="21" s="1"/>
  <c r="J11" i="21" s="1"/>
  <c r="J12" i="21" s="1"/>
  <c r="O7" i="24"/>
  <c r="F5" i="23"/>
  <c r="F6" i="23" s="1"/>
  <c r="O4" i="23"/>
  <c r="L6" i="21"/>
  <c r="O6" i="21" s="1"/>
  <c r="G16" i="30"/>
  <c r="G4" i="21"/>
  <c r="G5" i="21" s="1"/>
  <c r="B86" i="25"/>
  <c r="B173" i="33" s="1"/>
  <c r="H16" i="30"/>
  <c r="E19" i="30"/>
  <c r="H17" i="30"/>
  <c r="B19" i="30"/>
  <c r="E16" i="30"/>
  <c r="E17" i="30"/>
  <c r="B17" i="30"/>
  <c r="E8" i="30"/>
  <c r="B22" i="20" s="1"/>
  <c r="E15" i="30"/>
  <c r="F19" i="30"/>
  <c r="G19" i="30" s="1"/>
  <c r="I17" i="30"/>
  <c r="J17" i="30" s="1"/>
  <c r="F20" i="30"/>
  <c r="G20" i="30" s="1"/>
  <c r="C19" i="30"/>
  <c r="D19" i="30" s="1"/>
  <c r="D8" i="30" s="1"/>
  <c r="B18" i="20" s="1"/>
  <c r="F15" i="30"/>
  <c r="G15" i="30" s="1"/>
  <c r="I15" i="30"/>
  <c r="J15" i="30" s="1"/>
  <c r="F17" i="30"/>
  <c r="G17" i="30" s="1"/>
  <c r="I16" i="30"/>
  <c r="J16" i="30" s="1"/>
  <c r="E18" i="30"/>
  <c r="B20" i="30"/>
  <c r="B85" i="26"/>
  <c r="I992" i="17"/>
  <c r="J992" i="17"/>
  <c r="J1015" i="17"/>
  <c r="I1015" i="17"/>
  <c r="A851" i="28"/>
  <c r="A767" i="23" s="1"/>
  <c r="A889" i="28"/>
  <c r="A805" i="23" s="1"/>
  <c r="B924" i="28"/>
  <c r="B840" i="23" s="1"/>
  <c r="M840" i="23" s="1"/>
  <c r="P840" i="23" s="1"/>
  <c r="A962" i="28"/>
  <c r="A878" i="23" s="1"/>
  <c r="B997" i="28"/>
  <c r="B913" i="23" s="1"/>
  <c r="M913" i="23" s="1"/>
  <c r="P913" i="23" s="1"/>
  <c r="B1029" i="28"/>
  <c r="B945" i="23" s="1"/>
  <c r="M945" i="23" s="1"/>
  <c r="P945" i="23" s="1"/>
  <c r="A1068" i="28"/>
  <c r="A984" i="23" s="1"/>
  <c r="B1102" i="28"/>
  <c r="B1018" i="23" s="1"/>
  <c r="M1018" i="23" s="1"/>
  <c r="P1018" i="23" s="1"/>
  <c r="A1138" i="28"/>
  <c r="A1054" i="23" s="1"/>
  <c r="A1172" i="28"/>
  <c r="A1088" i="23" s="1"/>
  <c r="B1209" i="28"/>
  <c r="B1125" i="23" s="1"/>
  <c r="M1125" i="23" s="1"/>
  <c r="P1125" i="23" s="1"/>
  <c r="B1246" i="28"/>
  <c r="B1162" i="23" s="1"/>
  <c r="M1162" i="23" s="1"/>
  <c r="P1162" i="23" s="1"/>
  <c r="B1291" i="28"/>
  <c r="B1207" i="23" s="1"/>
  <c r="M1207" i="23" s="1"/>
  <c r="P1207" i="23" s="1"/>
  <c r="B1332" i="28"/>
  <c r="B1248" i="23" s="1"/>
  <c r="M1248" i="23" s="1"/>
  <c r="P1248" i="23" s="1"/>
  <c r="A1852" i="28"/>
  <c r="A1768" i="23" s="1"/>
  <c r="B1789" i="28"/>
  <c r="B1705" i="23" s="1"/>
  <c r="M1705" i="23" s="1"/>
  <c r="P1705" i="23" s="1"/>
  <c r="A1715" i="28"/>
  <c r="A1631" i="23" s="1"/>
  <c r="A1632" i="28"/>
  <c r="A1548" i="23" s="1"/>
  <c r="A1543" i="28"/>
  <c r="A1459" i="23" s="1"/>
  <c r="A1439" i="28"/>
  <c r="A1355" i="23" s="1"/>
  <c r="A515" i="28"/>
  <c r="A431" i="23" s="1"/>
  <c r="B361" i="28"/>
  <c r="B277" i="23" s="1"/>
  <c r="M277" i="23" s="1"/>
  <c r="P277" i="23" s="1"/>
  <c r="A188" i="28"/>
  <c r="A104" i="23" s="1"/>
  <c r="A703" i="28"/>
  <c r="A619" i="23" s="1"/>
  <c r="A731" i="28"/>
  <c r="A647" i="23" s="1"/>
  <c r="B761" i="28"/>
  <c r="B677" i="23" s="1"/>
  <c r="M677" i="23" s="1"/>
  <c r="P677" i="23" s="1"/>
  <c r="B789" i="28"/>
  <c r="B705" i="23" s="1"/>
  <c r="M705" i="23" s="1"/>
  <c r="P705" i="23" s="1"/>
  <c r="B823" i="28"/>
  <c r="B739" i="23" s="1"/>
  <c r="M739" i="23" s="1"/>
  <c r="P739" i="23" s="1"/>
  <c r="A855" i="28"/>
  <c r="A771" i="23" s="1"/>
  <c r="B890" i="28"/>
  <c r="B806" i="23" s="1"/>
  <c r="M806" i="23" s="1"/>
  <c r="P806" i="23" s="1"/>
  <c r="B928" i="28"/>
  <c r="B844" i="23" s="1"/>
  <c r="M844" i="23" s="1"/>
  <c r="P844" i="23" s="1"/>
  <c r="B962" i="28"/>
  <c r="B878" i="23" s="1"/>
  <c r="M878" i="23" s="1"/>
  <c r="P878" i="23" s="1"/>
  <c r="A998" i="28"/>
  <c r="A914" i="23" s="1"/>
  <c r="A1030" i="28"/>
  <c r="A946" i="23" s="1"/>
  <c r="A1070" i="28"/>
  <c r="A986" i="23" s="1"/>
  <c r="B1104" i="28"/>
  <c r="B1020" i="23" s="1"/>
  <c r="M1020" i="23" s="1"/>
  <c r="P1020" i="23" s="1"/>
  <c r="B1141" i="28"/>
  <c r="B1057" i="23" s="1"/>
  <c r="M1057" i="23" s="1"/>
  <c r="P1057" i="23" s="1"/>
  <c r="B1177" i="28"/>
  <c r="B1093" i="23" s="1"/>
  <c r="M1093" i="23" s="1"/>
  <c r="P1093" i="23" s="1"/>
  <c r="A1210" i="28"/>
  <c r="A1126" i="23" s="1"/>
  <c r="B1252" i="28"/>
  <c r="B1168" i="23" s="1"/>
  <c r="M1168" i="23" s="1"/>
  <c r="P1168" i="23" s="1"/>
  <c r="A1292" i="28"/>
  <c r="A1208" i="23" s="1"/>
  <c r="B1336" i="28"/>
  <c r="B1252" i="23" s="1"/>
  <c r="M1252" i="23" s="1"/>
  <c r="P1252" i="23" s="1"/>
  <c r="B1851" i="28"/>
  <c r="B1767" i="23" s="1"/>
  <c r="M1767" i="23" s="1"/>
  <c r="P1767" i="23" s="1"/>
  <c r="B1787" i="28"/>
  <c r="B1703" i="23" s="1"/>
  <c r="M1703" i="23" s="1"/>
  <c r="P1703" i="23" s="1"/>
  <c r="A1714" i="28"/>
  <c r="A1630" i="23" s="1"/>
  <c r="A1624" i="28"/>
  <c r="A1540" i="23" s="1"/>
  <c r="A1525" i="28"/>
  <c r="A1441" i="23" s="1"/>
  <c r="B1433" i="28"/>
  <c r="B1349" i="23" s="1"/>
  <c r="M1349" i="23" s="1"/>
  <c r="P1349" i="23" s="1"/>
  <c r="B498" i="28"/>
  <c r="B414" i="23" s="1"/>
  <c r="M414" i="23" s="1"/>
  <c r="P414" i="23" s="1"/>
  <c r="B355" i="28"/>
  <c r="B271" i="23" s="1"/>
  <c r="M271" i="23" s="1"/>
  <c r="P271" i="23" s="1"/>
  <c r="A176" i="28"/>
  <c r="A92" i="23" s="1"/>
  <c r="B625" i="28"/>
  <c r="B541" i="23" s="1"/>
  <c r="M541" i="23" s="1"/>
  <c r="P541" i="23" s="1"/>
  <c r="B654" i="28"/>
  <c r="B570" i="23" s="1"/>
  <c r="M570" i="23" s="1"/>
  <c r="P570" i="23" s="1"/>
  <c r="B681" i="28"/>
  <c r="B597" i="23" s="1"/>
  <c r="M597" i="23" s="1"/>
  <c r="P597" i="23" s="1"/>
  <c r="A713" i="28"/>
  <c r="A629" i="23" s="1"/>
  <c r="B740" i="28"/>
  <c r="B656" i="23" s="1"/>
  <c r="M656" i="23" s="1"/>
  <c r="P656" i="23" s="1"/>
  <c r="A770" i="28"/>
  <c r="A686" i="23" s="1"/>
  <c r="A801" i="28"/>
  <c r="A717" i="23" s="1"/>
  <c r="A829" i="28"/>
  <c r="A745" i="23" s="1"/>
  <c r="B868" i="28"/>
  <c r="B784" i="23" s="1"/>
  <c r="M784" i="23" s="1"/>
  <c r="P784" i="23" s="1"/>
  <c r="A902" i="28"/>
  <c r="A818" i="23" s="1"/>
  <c r="B937" i="28"/>
  <c r="B853" i="23" s="1"/>
  <c r="M853" i="23" s="1"/>
  <c r="P853" i="23" s="1"/>
  <c r="B971" i="28"/>
  <c r="B887" i="23" s="1"/>
  <c r="M887" i="23" s="1"/>
  <c r="P887" i="23" s="1"/>
  <c r="B1008" i="28"/>
  <c r="B924" i="23" s="1"/>
  <c r="M924" i="23" s="1"/>
  <c r="P924" i="23" s="1"/>
  <c r="B1043" i="28"/>
  <c r="B959" i="23" s="1"/>
  <c r="M959" i="23" s="1"/>
  <c r="P959" i="23" s="1"/>
  <c r="A1082" i="28"/>
  <c r="A998" i="23" s="1"/>
  <c r="A1117" i="28"/>
  <c r="A1033" i="23" s="1"/>
  <c r="B1150" i="28"/>
  <c r="B1066" i="23" s="1"/>
  <c r="M1066" i="23" s="1"/>
  <c r="P1066" i="23" s="1"/>
  <c r="B1187" i="28"/>
  <c r="B1103" i="23" s="1"/>
  <c r="M1103" i="23" s="1"/>
  <c r="P1103" i="23" s="1"/>
  <c r="B1222" i="28"/>
  <c r="B1138" i="23" s="1"/>
  <c r="M1138" i="23" s="1"/>
  <c r="P1138" i="23" s="1"/>
  <c r="A1263" i="28"/>
  <c r="A1179" i="23" s="1"/>
  <c r="B1302" i="28"/>
  <c r="B1218" i="23" s="1"/>
  <c r="M1218" i="23" s="1"/>
  <c r="P1218" i="23" s="1"/>
  <c r="A1348" i="28"/>
  <c r="A1264" i="23" s="1"/>
  <c r="B1831" i="28"/>
  <c r="B1747" i="23" s="1"/>
  <c r="M1747" i="23" s="1"/>
  <c r="P1747" i="23" s="1"/>
  <c r="A1761" i="28"/>
  <c r="A1677" i="23" s="1"/>
  <c r="A1684" i="28"/>
  <c r="A1600" i="23" s="1"/>
  <c r="B1600" i="28"/>
  <c r="B1516" i="23" s="1"/>
  <c r="M1516" i="23" s="1"/>
  <c r="P1516" i="23" s="1"/>
  <c r="A1497" i="28"/>
  <c r="A1413" i="23" s="1"/>
  <c r="B1397" i="28"/>
  <c r="B1313" i="23" s="1"/>
  <c r="M1313" i="23" s="1"/>
  <c r="P1313" i="23" s="1"/>
  <c r="A464" i="28"/>
  <c r="A380" i="23" s="1"/>
  <c r="B319" i="28"/>
  <c r="B235" i="23" s="1"/>
  <c r="M235" i="23" s="1"/>
  <c r="P235" i="23" s="1"/>
  <c r="B104" i="28"/>
  <c r="B20" i="23" s="1"/>
  <c r="M20" i="23" s="1"/>
  <c r="P20" i="23" s="1"/>
  <c r="A598" i="28"/>
  <c r="A514" i="23" s="1"/>
  <c r="B627" i="28"/>
  <c r="B543" i="23" s="1"/>
  <c r="M543" i="23" s="1"/>
  <c r="P543" i="23" s="1"/>
  <c r="B657" i="28"/>
  <c r="B573" i="23" s="1"/>
  <c r="M573" i="23" s="1"/>
  <c r="P573" i="23" s="1"/>
  <c r="A686" i="28"/>
  <c r="A602" i="23" s="1"/>
  <c r="A714" i="28"/>
  <c r="A630" i="23" s="1"/>
  <c r="A743" i="28"/>
  <c r="A659" i="23" s="1"/>
  <c r="B772" i="28"/>
  <c r="B688" i="23" s="1"/>
  <c r="M688" i="23" s="1"/>
  <c r="P688" i="23" s="1"/>
  <c r="B801" i="28"/>
  <c r="B717" i="23" s="1"/>
  <c r="M717" i="23" s="1"/>
  <c r="P717" i="23" s="1"/>
  <c r="A833" i="28"/>
  <c r="A749" i="23" s="1"/>
  <c r="A869" i="28"/>
  <c r="A785" i="23" s="1"/>
  <c r="B904" i="28"/>
  <c r="B820" i="23" s="1"/>
  <c r="M820" i="23" s="1"/>
  <c r="P820" i="23" s="1"/>
  <c r="B941" i="28"/>
  <c r="B857" i="23" s="1"/>
  <c r="M857" i="23" s="1"/>
  <c r="P857" i="23" s="1"/>
  <c r="B974" i="28"/>
  <c r="B890" i="23" s="1"/>
  <c r="M890" i="23" s="1"/>
  <c r="P890" i="23" s="1"/>
  <c r="B1010" i="28"/>
  <c r="B926" i="23" s="1"/>
  <c r="M926" i="23" s="1"/>
  <c r="P926" i="23" s="1"/>
  <c r="B1047" i="28"/>
  <c r="B963" i="23" s="1"/>
  <c r="M963" i="23" s="1"/>
  <c r="P963" i="23" s="1"/>
  <c r="A1083" i="28"/>
  <c r="A999" i="23" s="1"/>
  <c r="A1118" i="28"/>
  <c r="A1034" i="23" s="1"/>
  <c r="A1153" i="28"/>
  <c r="A1069" i="23" s="1"/>
  <c r="A1190" i="28"/>
  <c r="A1106" i="23" s="1"/>
  <c r="B1223" i="28"/>
  <c r="B1139" i="23" s="1"/>
  <c r="M1139" i="23" s="1"/>
  <c r="P1139" i="23" s="1"/>
  <c r="B1266" i="28"/>
  <c r="B1182" i="23" s="1"/>
  <c r="M1182" i="23" s="1"/>
  <c r="P1182" i="23" s="1"/>
  <c r="B1310" i="28"/>
  <c r="B1226" i="23" s="1"/>
  <c r="M1226" i="23" s="1"/>
  <c r="P1226" i="23" s="1"/>
  <c r="A1354" i="28"/>
  <c r="A1270" i="23" s="1"/>
  <c r="A1823" i="28"/>
  <c r="A1739" i="23" s="1"/>
  <c r="B1759" i="28"/>
  <c r="B1675" i="23" s="1"/>
  <c r="M1675" i="23" s="1"/>
  <c r="P1675" i="23" s="1"/>
  <c r="B1677" i="28"/>
  <c r="B1593" i="23" s="1"/>
  <c r="M1593" i="23" s="1"/>
  <c r="P1593" i="23" s="1"/>
  <c r="B1592" i="28"/>
  <c r="B1508" i="23" s="1"/>
  <c r="M1508" i="23" s="1"/>
  <c r="P1508" i="23" s="1"/>
  <c r="A1491" i="28"/>
  <c r="A1407" i="23" s="1"/>
  <c r="A1397" i="28"/>
  <c r="A1313" i="23" s="1"/>
  <c r="A444" i="28"/>
  <c r="A360" i="23" s="1"/>
  <c r="B298" i="28"/>
  <c r="B214" i="23" s="1"/>
  <c r="M214" i="23" s="1"/>
  <c r="P214" i="23" s="1"/>
  <c r="I980" i="17"/>
  <c r="J980" i="17"/>
  <c r="B13" i="28"/>
  <c r="B13" i="24" s="1"/>
  <c r="M13" i="24" s="1"/>
  <c r="P13" i="24" s="1"/>
  <c r="B29" i="28"/>
  <c r="B29" i="24" s="1"/>
  <c r="M29" i="24" s="1"/>
  <c r="P29" i="24" s="1"/>
  <c r="B45" i="28"/>
  <c r="B45" i="24" s="1"/>
  <c r="M45" i="24" s="1"/>
  <c r="P45" i="24" s="1"/>
  <c r="B61" i="28"/>
  <c r="B61" i="24" s="1"/>
  <c r="M61" i="24" s="1"/>
  <c r="P61" i="24" s="1"/>
  <c r="B76" i="28"/>
  <c r="B76" i="24" s="1"/>
  <c r="M76" i="24" s="1"/>
  <c r="P76" i="24" s="1"/>
  <c r="A87" i="28"/>
  <c r="A3" i="23" s="1"/>
  <c r="L3" i="23" s="1"/>
  <c r="O3" i="23" s="1"/>
  <c r="B97" i="28"/>
  <c r="B13" i="23" s="1"/>
  <c r="M13" i="23" s="1"/>
  <c r="P13" i="23" s="1"/>
  <c r="B108" i="28"/>
  <c r="B24" i="23" s="1"/>
  <c r="M24" i="23" s="1"/>
  <c r="P24" i="23" s="1"/>
  <c r="A119" i="28"/>
  <c r="A35" i="23" s="1"/>
  <c r="B129" i="28"/>
  <c r="B45" i="23" s="1"/>
  <c r="M45" i="23" s="1"/>
  <c r="P45" i="23" s="1"/>
  <c r="B140" i="28"/>
  <c r="B56" i="23" s="1"/>
  <c r="M56" i="23" s="1"/>
  <c r="P56" i="23" s="1"/>
  <c r="A151" i="28"/>
  <c r="A67" i="23" s="1"/>
  <c r="B161" i="28"/>
  <c r="B77" i="23" s="1"/>
  <c r="M77" i="23" s="1"/>
  <c r="P77" i="23" s="1"/>
  <c r="B172" i="28"/>
  <c r="B88" i="23" s="1"/>
  <c r="M88" i="23" s="1"/>
  <c r="P88" i="23" s="1"/>
  <c r="B180" i="28"/>
  <c r="B96" i="23" s="1"/>
  <c r="M96" i="23" s="1"/>
  <c r="P96" i="23" s="1"/>
  <c r="B188" i="28"/>
  <c r="B104" i="23" s="1"/>
  <c r="M104" i="23" s="1"/>
  <c r="P104" i="23" s="1"/>
  <c r="B196" i="28"/>
  <c r="B112" i="23" s="1"/>
  <c r="M112" i="23" s="1"/>
  <c r="P112" i="23" s="1"/>
  <c r="B204" i="28"/>
  <c r="B120" i="23" s="1"/>
  <c r="M120" i="23" s="1"/>
  <c r="P120" i="23" s="1"/>
  <c r="B212" i="28"/>
  <c r="B128" i="23" s="1"/>
  <c r="M128" i="23" s="1"/>
  <c r="P128" i="23" s="1"/>
  <c r="B220" i="28"/>
  <c r="B136" i="23" s="1"/>
  <c r="M136" i="23" s="1"/>
  <c r="P136" i="23" s="1"/>
  <c r="B228" i="28"/>
  <c r="B144" i="23" s="1"/>
  <c r="M144" i="23" s="1"/>
  <c r="P144" i="23" s="1"/>
  <c r="B236" i="28"/>
  <c r="B152" i="23" s="1"/>
  <c r="M152" i="23" s="1"/>
  <c r="P152" i="23" s="1"/>
  <c r="B244" i="28"/>
  <c r="B160" i="23" s="1"/>
  <c r="M160" i="23" s="1"/>
  <c r="P160" i="23" s="1"/>
  <c r="B252" i="28"/>
  <c r="B168" i="23" s="1"/>
  <c r="M168" i="23" s="1"/>
  <c r="P168" i="23" s="1"/>
  <c r="B260" i="28"/>
  <c r="B176" i="23" s="1"/>
  <c r="M176" i="23" s="1"/>
  <c r="P176" i="23" s="1"/>
  <c r="B268" i="28"/>
  <c r="B184" i="23" s="1"/>
  <c r="M184" i="23" s="1"/>
  <c r="P184" i="23" s="1"/>
  <c r="B276" i="28"/>
  <c r="B192" i="23" s="1"/>
  <c r="M192" i="23" s="1"/>
  <c r="P192" i="23" s="1"/>
  <c r="B284" i="28"/>
  <c r="B200" i="23" s="1"/>
  <c r="M200" i="23" s="1"/>
  <c r="P200" i="23" s="1"/>
  <c r="B292" i="28"/>
  <c r="B208" i="23" s="1"/>
  <c r="M208" i="23" s="1"/>
  <c r="P208" i="23" s="1"/>
  <c r="B300" i="28"/>
  <c r="B216" i="23" s="1"/>
  <c r="M216" i="23" s="1"/>
  <c r="P216" i="23" s="1"/>
  <c r="B308" i="28"/>
  <c r="B224" i="23" s="1"/>
  <c r="M224" i="23" s="1"/>
  <c r="P224" i="23" s="1"/>
  <c r="B316" i="28"/>
  <c r="B232" i="23" s="1"/>
  <c r="M232" i="23" s="1"/>
  <c r="P232" i="23" s="1"/>
  <c r="B324" i="28"/>
  <c r="B240" i="23" s="1"/>
  <c r="M240" i="23" s="1"/>
  <c r="P240" i="23" s="1"/>
  <c r="B332" i="28"/>
  <c r="B248" i="23" s="1"/>
  <c r="M248" i="23" s="1"/>
  <c r="P248" i="23" s="1"/>
  <c r="B340" i="28"/>
  <c r="B256" i="23" s="1"/>
  <c r="M256" i="23" s="1"/>
  <c r="P256" i="23" s="1"/>
  <c r="B348" i="28"/>
  <c r="B264" i="23" s="1"/>
  <c r="M264" i="23" s="1"/>
  <c r="P264" i="23" s="1"/>
  <c r="B356" i="28"/>
  <c r="B272" i="23" s="1"/>
  <c r="M272" i="23" s="1"/>
  <c r="P272" i="23" s="1"/>
  <c r="B364" i="28"/>
  <c r="B280" i="23" s="1"/>
  <c r="M280" i="23" s="1"/>
  <c r="P280" i="23" s="1"/>
  <c r="B372" i="28"/>
  <c r="B288" i="23" s="1"/>
  <c r="M288" i="23" s="1"/>
  <c r="P288" i="23" s="1"/>
  <c r="B380" i="28"/>
  <c r="B296" i="23" s="1"/>
  <c r="M296" i="23" s="1"/>
  <c r="P296" i="23" s="1"/>
  <c r="B388" i="28"/>
  <c r="B304" i="23" s="1"/>
  <c r="M304" i="23" s="1"/>
  <c r="P304" i="23" s="1"/>
  <c r="B396" i="28"/>
  <c r="B312" i="23" s="1"/>
  <c r="M312" i="23" s="1"/>
  <c r="P312" i="23" s="1"/>
  <c r="B404" i="28"/>
  <c r="B320" i="23" s="1"/>
  <c r="M320" i="23" s="1"/>
  <c r="P320" i="23" s="1"/>
  <c r="B412" i="28"/>
  <c r="B328" i="23" s="1"/>
  <c r="M328" i="23" s="1"/>
  <c r="P328" i="23" s="1"/>
  <c r="B420" i="28"/>
  <c r="B336" i="23" s="1"/>
  <c r="M336" i="23" s="1"/>
  <c r="P336" i="23" s="1"/>
  <c r="B428" i="28"/>
  <c r="B344" i="23" s="1"/>
  <c r="M344" i="23" s="1"/>
  <c r="P344" i="23" s="1"/>
  <c r="B436" i="28"/>
  <c r="B352" i="23" s="1"/>
  <c r="M352" i="23" s="1"/>
  <c r="P352" i="23" s="1"/>
  <c r="B444" i="28"/>
  <c r="B360" i="23" s="1"/>
  <c r="M360" i="23" s="1"/>
  <c r="P360" i="23" s="1"/>
  <c r="B452" i="28"/>
  <c r="B368" i="23" s="1"/>
  <c r="M368" i="23" s="1"/>
  <c r="P368" i="23" s="1"/>
  <c r="B460" i="28"/>
  <c r="B376" i="23" s="1"/>
  <c r="M376" i="23" s="1"/>
  <c r="P376" i="23" s="1"/>
  <c r="B468" i="28"/>
  <c r="B384" i="23" s="1"/>
  <c r="M384" i="23" s="1"/>
  <c r="P384" i="23" s="1"/>
  <c r="B476" i="28"/>
  <c r="B392" i="23" s="1"/>
  <c r="M392" i="23" s="1"/>
  <c r="P392" i="23" s="1"/>
  <c r="B484" i="28"/>
  <c r="B400" i="23" s="1"/>
  <c r="M400" i="23" s="1"/>
  <c r="P400" i="23" s="1"/>
  <c r="B492" i="28"/>
  <c r="B408" i="23" s="1"/>
  <c r="M408" i="23" s="1"/>
  <c r="P408" i="23" s="1"/>
  <c r="B500" i="28"/>
  <c r="B416" i="23" s="1"/>
  <c r="M416" i="23" s="1"/>
  <c r="P416" i="23" s="1"/>
  <c r="B508" i="28"/>
  <c r="B424" i="23" s="1"/>
  <c r="M424" i="23" s="1"/>
  <c r="P424" i="23" s="1"/>
  <c r="B516" i="28"/>
  <c r="B432" i="23" s="1"/>
  <c r="M432" i="23" s="1"/>
  <c r="P432" i="23" s="1"/>
  <c r="B524" i="28"/>
  <c r="B440" i="23" s="1"/>
  <c r="M440" i="23" s="1"/>
  <c r="P440" i="23" s="1"/>
  <c r="B532" i="28"/>
  <c r="B448" i="23" s="1"/>
  <c r="M448" i="23" s="1"/>
  <c r="P448" i="23" s="1"/>
  <c r="B540" i="28"/>
  <c r="B456" i="23" s="1"/>
  <c r="M456" i="23" s="1"/>
  <c r="P456" i="23" s="1"/>
  <c r="B548" i="28"/>
  <c r="B464" i="23" s="1"/>
  <c r="M464" i="23" s="1"/>
  <c r="P464" i="23" s="1"/>
  <c r="B556" i="28"/>
  <c r="B472" i="23" s="1"/>
  <c r="M472" i="23" s="1"/>
  <c r="P472" i="23" s="1"/>
  <c r="B564" i="28"/>
  <c r="B480" i="23" s="1"/>
  <c r="M480" i="23" s="1"/>
  <c r="P480" i="23" s="1"/>
  <c r="B572" i="28"/>
  <c r="B488" i="23" s="1"/>
  <c r="M488" i="23" s="1"/>
  <c r="P488" i="23" s="1"/>
  <c r="B1379" i="28"/>
  <c r="B1295" i="23" s="1"/>
  <c r="M1295" i="23" s="1"/>
  <c r="P1295" i="23" s="1"/>
  <c r="B1387" i="28"/>
  <c r="B1303" i="23" s="1"/>
  <c r="M1303" i="23" s="1"/>
  <c r="P1303" i="23" s="1"/>
  <c r="B14" i="28"/>
  <c r="B14" i="24" s="1"/>
  <c r="M14" i="24" s="1"/>
  <c r="P14" i="24" s="1"/>
  <c r="B30" i="28"/>
  <c r="B30" i="24" s="1"/>
  <c r="M30" i="24" s="1"/>
  <c r="P30" i="24" s="1"/>
  <c r="B46" i="28"/>
  <c r="B46" i="24" s="1"/>
  <c r="M46" i="24" s="1"/>
  <c r="P46" i="24" s="1"/>
  <c r="B62" i="28"/>
  <c r="B62" i="24" s="1"/>
  <c r="M62" i="24" s="1"/>
  <c r="P62" i="24" s="1"/>
  <c r="A77" i="28"/>
  <c r="A77" i="24" s="1"/>
  <c r="L77" i="24" s="1"/>
  <c r="B87" i="28"/>
  <c r="B3" i="23" s="1"/>
  <c r="M3" i="23" s="1"/>
  <c r="P3" i="23" s="1"/>
  <c r="B98" i="28"/>
  <c r="B14" i="23" s="1"/>
  <c r="M14" i="23" s="1"/>
  <c r="P14" i="23" s="1"/>
  <c r="A109" i="28"/>
  <c r="A25" i="23" s="1"/>
  <c r="B119" i="28"/>
  <c r="B35" i="23" s="1"/>
  <c r="M35" i="23" s="1"/>
  <c r="P35" i="23" s="1"/>
  <c r="B130" i="28"/>
  <c r="B46" i="23" s="1"/>
  <c r="M46" i="23" s="1"/>
  <c r="P46" i="23" s="1"/>
  <c r="A141" i="28"/>
  <c r="A57" i="23" s="1"/>
  <c r="B151" i="28"/>
  <c r="B67" i="23" s="1"/>
  <c r="M67" i="23" s="1"/>
  <c r="P67" i="23" s="1"/>
  <c r="B162" i="28"/>
  <c r="B78" i="23" s="1"/>
  <c r="M78" i="23" s="1"/>
  <c r="P78" i="23" s="1"/>
  <c r="A173" i="28"/>
  <c r="A89" i="23" s="1"/>
  <c r="A181" i="28"/>
  <c r="A97" i="23" s="1"/>
  <c r="A189" i="28"/>
  <c r="A105" i="23" s="1"/>
  <c r="A197" i="28"/>
  <c r="A113" i="23" s="1"/>
  <c r="A205" i="28"/>
  <c r="A121" i="23" s="1"/>
  <c r="A213" i="28"/>
  <c r="A129" i="23" s="1"/>
  <c r="A221" i="28"/>
  <c r="A137" i="23" s="1"/>
  <c r="A229" i="28"/>
  <c r="A145" i="23" s="1"/>
  <c r="A237" i="28"/>
  <c r="A153" i="23" s="1"/>
  <c r="A245" i="28"/>
  <c r="A161" i="23" s="1"/>
  <c r="A253" i="28"/>
  <c r="A169" i="23" s="1"/>
  <c r="A261" i="28"/>
  <c r="A177" i="23" s="1"/>
  <c r="A269" i="28"/>
  <c r="A185" i="23" s="1"/>
  <c r="A277" i="28"/>
  <c r="A193" i="23" s="1"/>
  <c r="A285" i="28"/>
  <c r="A201" i="23" s="1"/>
  <c r="A293" i="28"/>
  <c r="A209" i="23" s="1"/>
  <c r="A301" i="28"/>
  <c r="A217" i="23" s="1"/>
  <c r="A309" i="28"/>
  <c r="A225" i="23" s="1"/>
  <c r="A317" i="28"/>
  <c r="A233" i="23" s="1"/>
  <c r="A325" i="28"/>
  <c r="A241" i="23" s="1"/>
  <c r="A333" i="28"/>
  <c r="A249" i="23" s="1"/>
  <c r="A341" i="28"/>
  <c r="A257" i="23" s="1"/>
  <c r="A349" i="28"/>
  <c r="A265" i="23" s="1"/>
  <c r="A357" i="28"/>
  <c r="A273" i="23" s="1"/>
  <c r="A365" i="28"/>
  <c r="A281" i="23" s="1"/>
  <c r="A373" i="28"/>
  <c r="A289" i="23" s="1"/>
  <c r="A381" i="28"/>
  <c r="A297" i="23" s="1"/>
  <c r="A389" i="28"/>
  <c r="A305" i="23" s="1"/>
  <c r="A397" i="28"/>
  <c r="A313" i="23" s="1"/>
  <c r="A405" i="28"/>
  <c r="A321" i="23" s="1"/>
  <c r="A413" i="28"/>
  <c r="A329" i="23" s="1"/>
  <c r="A421" i="28"/>
  <c r="A337" i="23" s="1"/>
  <c r="A429" i="28"/>
  <c r="A345" i="23" s="1"/>
  <c r="A437" i="28"/>
  <c r="A353" i="23" s="1"/>
  <c r="A445" i="28"/>
  <c r="A361" i="23" s="1"/>
  <c r="A453" i="28"/>
  <c r="A369" i="23" s="1"/>
  <c r="A461" i="28"/>
  <c r="A377" i="23" s="1"/>
  <c r="A469" i="28"/>
  <c r="A385" i="23" s="1"/>
  <c r="A477" i="28"/>
  <c r="A393" i="23" s="1"/>
  <c r="A485" i="28"/>
  <c r="A401" i="23" s="1"/>
  <c r="A493" i="28"/>
  <c r="A409" i="23" s="1"/>
  <c r="A501" i="28"/>
  <c r="A417" i="23" s="1"/>
  <c r="A509" i="28"/>
  <c r="A425" i="23" s="1"/>
  <c r="A517" i="28"/>
  <c r="A433" i="23" s="1"/>
  <c r="A525" i="28"/>
  <c r="A441" i="23" s="1"/>
  <c r="A533" i="28"/>
  <c r="A449" i="23" s="1"/>
  <c r="A541" i="28"/>
  <c r="A457" i="23" s="1"/>
  <c r="A549" i="28"/>
  <c r="A465" i="23" s="1"/>
  <c r="A557" i="28"/>
  <c r="A473" i="23" s="1"/>
  <c r="A565" i="28"/>
  <c r="A481" i="23" s="1"/>
  <c r="A573" i="28"/>
  <c r="A489" i="23" s="1"/>
  <c r="A1380" i="28"/>
  <c r="A1296" i="23" s="1"/>
  <c r="B15" i="28"/>
  <c r="B15" i="24" s="1"/>
  <c r="M15" i="24" s="1"/>
  <c r="P15" i="24" s="1"/>
  <c r="B31" i="28"/>
  <c r="B31" i="24" s="1"/>
  <c r="M31" i="24" s="1"/>
  <c r="P31" i="24" s="1"/>
  <c r="B47" i="28"/>
  <c r="B47" i="24" s="1"/>
  <c r="M47" i="24" s="1"/>
  <c r="P47" i="24" s="1"/>
  <c r="B63" i="28"/>
  <c r="B63" i="24" s="1"/>
  <c r="M63" i="24" s="1"/>
  <c r="P63" i="24" s="1"/>
  <c r="B77" i="28"/>
  <c r="B77" i="24" s="1"/>
  <c r="M77" i="24" s="1"/>
  <c r="P77" i="24" s="1"/>
  <c r="B88" i="28"/>
  <c r="B4" i="23" s="1"/>
  <c r="M4" i="23" s="1"/>
  <c r="P4" i="23" s="1"/>
  <c r="A99" i="28"/>
  <c r="A15" i="23" s="1"/>
  <c r="B109" i="28"/>
  <c r="B25" i="23" s="1"/>
  <c r="M25" i="23" s="1"/>
  <c r="P25" i="23" s="1"/>
  <c r="B120" i="28"/>
  <c r="B36" i="23" s="1"/>
  <c r="M36" i="23" s="1"/>
  <c r="P36" i="23" s="1"/>
  <c r="A131" i="28"/>
  <c r="A47" i="23" s="1"/>
  <c r="B141" i="28"/>
  <c r="B57" i="23" s="1"/>
  <c r="M57" i="23" s="1"/>
  <c r="P57" i="23" s="1"/>
  <c r="B152" i="28"/>
  <c r="B68" i="23" s="1"/>
  <c r="M68" i="23" s="1"/>
  <c r="P68" i="23" s="1"/>
  <c r="A163" i="28"/>
  <c r="A79" i="23" s="1"/>
  <c r="B173" i="28"/>
  <c r="B89" i="23" s="1"/>
  <c r="M89" i="23" s="1"/>
  <c r="P89" i="23" s="1"/>
  <c r="B181" i="28"/>
  <c r="B97" i="23" s="1"/>
  <c r="M97" i="23" s="1"/>
  <c r="P97" i="23" s="1"/>
  <c r="B189" i="28"/>
  <c r="B105" i="23" s="1"/>
  <c r="M105" i="23" s="1"/>
  <c r="P105" i="23" s="1"/>
  <c r="B197" i="28"/>
  <c r="B113" i="23" s="1"/>
  <c r="M113" i="23" s="1"/>
  <c r="P113" i="23" s="1"/>
  <c r="B205" i="28"/>
  <c r="B121" i="23" s="1"/>
  <c r="M121" i="23" s="1"/>
  <c r="P121" i="23" s="1"/>
  <c r="B213" i="28"/>
  <c r="B129" i="23" s="1"/>
  <c r="M129" i="23" s="1"/>
  <c r="P129" i="23" s="1"/>
  <c r="B221" i="28"/>
  <c r="B137" i="23" s="1"/>
  <c r="M137" i="23" s="1"/>
  <c r="P137" i="23" s="1"/>
  <c r="B229" i="28"/>
  <c r="B145" i="23" s="1"/>
  <c r="M145" i="23" s="1"/>
  <c r="P145" i="23" s="1"/>
  <c r="B237" i="28"/>
  <c r="B153" i="23" s="1"/>
  <c r="M153" i="23" s="1"/>
  <c r="P153" i="23" s="1"/>
  <c r="B245" i="28"/>
  <c r="B161" i="23" s="1"/>
  <c r="M161" i="23" s="1"/>
  <c r="P161" i="23" s="1"/>
  <c r="B253" i="28"/>
  <c r="B169" i="23" s="1"/>
  <c r="M169" i="23" s="1"/>
  <c r="P169" i="23" s="1"/>
  <c r="B261" i="28"/>
  <c r="B177" i="23" s="1"/>
  <c r="M177" i="23" s="1"/>
  <c r="P177" i="23" s="1"/>
  <c r="B269" i="28"/>
  <c r="B185" i="23" s="1"/>
  <c r="M185" i="23" s="1"/>
  <c r="P185" i="23" s="1"/>
  <c r="B277" i="28"/>
  <c r="B193" i="23" s="1"/>
  <c r="M193" i="23" s="1"/>
  <c r="P193" i="23" s="1"/>
  <c r="B285" i="28"/>
  <c r="B201" i="23" s="1"/>
  <c r="M201" i="23" s="1"/>
  <c r="P201" i="23" s="1"/>
  <c r="B293" i="28"/>
  <c r="B209" i="23" s="1"/>
  <c r="M209" i="23" s="1"/>
  <c r="P209" i="23" s="1"/>
  <c r="B301" i="28"/>
  <c r="B217" i="23" s="1"/>
  <c r="M217" i="23" s="1"/>
  <c r="P217" i="23" s="1"/>
  <c r="B309" i="28"/>
  <c r="B225" i="23" s="1"/>
  <c r="M225" i="23" s="1"/>
  <c r="P225" i="23" s="1"/>
  <c r="B317" i="28"/>
  <c r="B233" i="23" s="1"/>
  <c r="M233" i="23" s="1"/>
  <c r="P233" i="23" s="1"/>
  <c r="B325" i="28"/>
  <c r="B241" i="23" s="1"/>
  <c r="M241" i="23" s="1"/>
  <c r="P241" i="23" s="1"/>
  <c r="B333" i="28"/>
  <c r="B249" i="23" s="1"/>
  <c r="M249" i="23" s="1"/>
  <c r="P249" i="23" s="1"/>
  <c r="B341" i="28"/>
  <c r="B257" i="23" s="1"/>
  <c r="M257" i="23" s="1"/>
  <c r="P257" i="23" s="1"/>
  <c r="B349" i="28"/>
  <c r="B265" i="23" s="1"/>
  <c r="M265" i="23" s="1"/>
  <c r="P265" i="23" s="1"/>
  <c r="B357" i="28"/>
  <c r="B273" i="23" s="1"/>
  <c r="M273" i="23" s="1"/>
  <c r="P273" i="23" s="1"/>
  <c r="B365" i="28"/>
  <c r="B281" i="23" s="1"/>
  <c r="M281" i="23" s="1"/>
  <c r="P281" i="23" s="1"/>
  <c r="B373" i="28"/>
  <c r="B289" i="23" s="1"/>
  <c r="M289" i="23" s="1"/>
  <c r="P289" i="23" s="1"/>
  <c r="B381" i="28"/>
  <c r="B297" i="23" s="1"/>
  <c r="M297" i="23" s="1"/>
  <c r="P297" i="23" s="1"/>
  <c r="B389" i="28"/>
  <c r="B305" i="23" s="1"/>
  <c r="M305" i="23" s="1"/>
  <c r="P305" i="23" s="1"/>
  <c r="B397" i="28"/>
  <c r="B313" i="23" s="1"/>
  <c r="M313" i="23" s="1"/>
  <c r="P313" i="23" s="1"/>
  <c r="B405" i="28"/>
  <c r="B321" i="23" s="1"/>
  <c r="M321" i="23" s="1"/>
  <c r="P321" i="23" s="1"/>
  <c r="B413" i="28"/>
  <c r="B329" i="23" s="1"/>
  <c r="M329" i="23" s="1"/>
  <c r="P329" i="23" s="1"/>
  <c r="B421" i="28"/>
  <c r="B337" i="23" s="1"/>
  <c r="M337" i="23" s="1"/>
  <c r="P337" i="23" s="1"/>
  <c r="B429" i="28"/>
  <c r="B345" i="23" s="1"/>
  <c r="M345" i="23" s="1"/>
  <c r="P345" i="23" s="1"/>
  <c r="B437" i="28"/>
  <c r="B353" i="23" s="1"/>
  <c r="M353" i="23" s="1"/>
  <c r="P353" i="23" s="1"/>
  <c r="B445" i="28"/>
  <c r="B361" i="23" s="1"/>
  <c r="M361" i="23" s="1"/>
  <c r="P361" i="23" s="1"/>
  <c r="B453" i="28"/>
  <c r="B369" i="23" s="1"/>
  <c r="M369" i="23" s="1"/>
  <c r="P369" i="23" s="1"/>
  <c r="B461" i="28"/>
  <c r="B377" i="23" s="1"/>
  <c r="M377" i="23" s="1"/>
  <c r="P377" i="23" s="1"/>
  <c r="B469" i="28"/>
  <c r="B385" i="23" s="1"/>
  <c r="M385" i="23" s="1"/>
  <c r="P385" i="23" s="1"/>
  <c r="B477" i="28"/>
  <c r="B393" i="23" s="1"/>
  <c r="M393" i="23" s="1"/>
  <c r="P393" i="23" s="1"/>
  <c r="B485" i="28"/>
  <c r="B401" i="23" s="1"/>
  <c r="M401" i="23" s="1"/>
  <c r="P401" i="23" s="1"/>
  <c r="B493" i="28"/>
  <c r="B409" i="23" s="1"/>
  <c r="M409" i="23" s="1"/>
  <c r="P409" i="23" s="1"/>
  <c r="B501" i="28"/>
  <c r="B417" i="23" s="1"/>
  <c r="M417" i="23" s="1"/>
  <c r="P417" i="23" s="1"/>
  <c r="B509" i="28"/>
  <c r="B425" i="23" s="1"/>
  <c r="M425" i="23" s="1"/>
  <c r="P425" i="23" s="1"/>
  <c r="B517" i="28"/>
  <c r="B433" i="23" s="1"/>
  <c r="M433" i="23" s="1"/>
  <c r="P433" i="23" s="1"/>
  <c r="B525" i="28"/>
  <c r="B441" i="23" s="1"/>
  <c r="M441" i="23" s="1"/>
  <c r="P441" i="23" s="1"/>
  <c r="B533" i="28"/>
  <c r="B449" i="23" s="1"/>
  <c r="M449" i="23" s="1"/>
  <c r="P449" i="23" s="1"/>
  <c r="B541" i="28"/>
  <c r="B457" i="23" s="1"/>
  <c r="M457" i="23" s="1"/>
  <c r="P457" i="23" s="1"/>
  <c r="B549" i="28"/>
  <c r="B465" i="23" s="1"/>
  <c r="M465" i="23" s="1"/>
  <c r="P465" i="23" s="1"/>
  <c r="B557" i="28"/>
  <c r="B473" i="23" s="1"/>
  <c r="M473" i="23" s="1"/>
  <c r="P473" i="23" s="1"/>
  <c r="B565" i="28"/>
  <c r="B481" i="23" s="1"/>
  <c r="M481" i="23" s="1"/>
  <c r="P481" i="23" s="1"/>
  <c r="B573" i="28"/>
  <c r="B489" i="23" s="1"/>
  <c r="M489" i="23" s="1"/>
  <c r="P489" i="23" s="1"/>
  <c r="B1380" i="28"/>
  <c r="B1296" i="23" s="1"/>
  <c r="M1296" i="23" s="1"/>
  <c r="P1296" i="23" s="1"/>
  <c r="B16" i="28"/>
  <c r="B16" i="24" s="1"/>
  <c r="M16" i="24" s="1"/>
  <c r="P16" i="24" s="1"/>
  <c r="B32" i="28"/>
  <c r="B32" i="24" s="1"/>
  <c r="M32" i="24" s="1"/>
  <c r="P32" i="24" s="1"/>
  <c r="B48" i="28"/>
  <c r="B48" i="24" s="1"/>
  <c r="M48" i="24" s="1"/>
  <c r="P48" i="24" s="1"/>
  <c r="B64" i="28"/>
  <c r="B64" i="24" s="1"/>
  <c r="M64" i="24" s="1"/>
  <c r="P64" i="24" s="1"/>
  <c r="B78" i="28"/>
  <c r="B78" i="24" s="1"/>
  <c r="M78" i="24" s="1"/>
  <c r="P78" i="24" s="1"/>
  <c r="A89" i="28"/>
  <c r="A5" i="23" s="1"/>
  <c r="L5" i="23" s="1"/>
  <c r="O5" i="23" s="1"/>
  <c r="B99" i="28"/>
  <c r="B15" i="23" s="1"/>
  <c r="M15" i="23" s="1"/>
  <c r="P15" i="23" s="1"/>
  <c r="B110" i="28"/>
  <c r="B26" i="23" s="1"/>
  <c r="M26" i="23" s="1"/>
  <c r="P26" i="23" s="1"/>
  <c r="A121" i="28"/>
  <c r="A37" i="23" s="1"/>
  <c r="B131" i="28"/>
  <c r="B47" i="23" s="1"/>
  <c r="M47" i="23" s="1"/>
  <c r="P47" i="23" s="1"/>
  <c r="B142" i="28"/>
  <c r="B58" i="23" s="1"/>
  <c r="M58" i="23" s="1"/>
  <c r="P58" i="23" s="1"/>
  <c r="A153" i="28"/>
  <c r="A69" i="23" s="1"/>
  <c r="B163" i="28"/>
  <c r="B79" i="23" s="1"/>
  <c r="M79" i="23" s="1"/>
  <c r="P79" i="23" s="1"/>
  <c r="A174" i="28"/>
  <c r="A90" i="23" s="1"/>
  <c r="A182" i="28"/>
  <c r="A98" i="23" s="1"/>
  <c r="A190" i="28"/>
  <c r="A106" i="23" s="1"/>
  <c r="A198" i="28"/>
  <c r="A114" i="23" s="1"/>
  <c r="A206" i="28"/>
  <c r="A122" i="23" s="1"/>
  <c r="A214" i="28"/>
  <c r="A130" i="23" s="1"/>
  <c r="A222" i="28"/>
  <c r="A138" i="23" s="1"/>
  <c r="A230" i="28"/>
  <c r="A146" i="23" s="1"/>
  <c r="A238" i="28"/>
  <c r="A154" i="23" s="1"/>
  <c r="A246" i="28"/>
  <c r="A162" i="23" s="1"/>
  <c r="A254" i="28"/>
  <c r="A170" i="23" s="1"/>
  <c r="A262" i="28"/>
  <c r="A178" i="23" s="1"/>
  <c r="A270" i="28"/>
  <c r="A186" i="23" s="1"/>
  <c r="A278" i="28"/>
  <c r="A194" i="23" s="1"/>
  <c r="A286" i="28"/>
  <c r="A202" i="23" s="1"/>
  <c r="A294" i="28"/>
  <c r="A210" i="23" s="1"/>
  <c r="A302" i="28"/>
  <c r="A218" i="23" s="1"/>
  <c r="A310" i="28"/>
  <c r="A226" i="23" s="1"/>
  <c r="A318" i="28"/>
  <c r="A234" i="23" s="1"/>
  <c r="A326" i="28"/>
  <c r="A242" i="23" s="1"/>
  <c r="A334" i="28"/>
  <c r="A250" i="23" s="1"/>
  <c r="A342" i="28"/>
  <c r="A258" i="23" s="1"/>
  <c r="A350" i="28"/>
  <c r="A266" i="23" s="1"/>
  <c r="A358" i="28"/>
  <c r="A274" i="23" s="1"/>
  <c r="A366" i="28"/>
  <c r="A282" i="23" s="1"/>
  <c r="A374" i="28"/>
  <c r="A290" i="23" s="1"/>
  <c r="A382" i="28"/>
  <c r="A298" i="23" s="1"/>
  <c r="A390" i="28"/>
  <c r="A306" i="23" s="1"/>
  <c r="A398" i="28"/>
  <c r="A314" i="23" s="1"/>
  <c r="A406" i="28"/>
  <c r="A322" i="23" s="1"/>
  <c r="A414" i="28"/>
  <c r="A330" i="23" s="1"/>
  <c r="A422" i="28"/>
  <c r="A338" i="23" s="1"/>
  <c r="A430" i="28"/>
  <c r="A346" i="23" s="1"/>
  <c r="A438" i="28"/>
  <c r="A354" i="23" s="1"/>
  <c r="A446" i="28"/>
  <c r="A362" i="23" s="1"/>
  <c r="A454" i="28"/>
  <c r="A370" i="23" s="1"/>
  <c r="A462" i="28"/>
  <c r="A378" i="23" s="1"/>
  <c r="A470" i="28"/>
  <c r="A386" i="23" s="1"/>
  <c r="A478" i="28"/>
  <c r="A394" i="23" s="1"/>
  <c r="A486" i="28"/>
  <c r="A402" i="23" s="1"/>
  <c r="A494" i="28"/>
  <c r="A410" i="23" s="1"/>
  <c r="A502" i="28"/>
  <c r="A418" i="23" s="1"/>
  <c r="A510" i="28"/>
  <c r="A426" i="23" s="1"/>
  <c r="A518" i="28"/>
  <c r="A434" i="23" s="1"/>
  <c r="A526" i="28"/>
  <c r="A442" i="23" s="1"/>
  <c r="A534" i="28"/>
  <c r="A450" i="23" s="1"/>
  <c r="A542" i="28"/>
  <c r="A458" i="23" s="1"/>
  <c r="A550" i="28"/>
  <c r="A466" i="23" s="1"/>
  <c r="A558" i="28"/>
  <c r="A474" i="23" s="1"/>
  <c r="A566" i="28"/>
  <c r="A482" i="23" s="1"/>
  <c r="A574" i="28"/>
  <c r="A490" i="23" s="1"/>
  <c r="A1381" i="28"/>
  <c r="A1297" i="23" s="1"/>
  <c r="A1389" i="28"/>
  <c r="A1305" i="23" s="1"/>
  <c r="B18" i="28"/>
  <c r="B18" i="24" s="1"/>
  <c r="M18" i="24" s="1"/>
  <c r="P18" i="24" s="1"/>
  <c r="B34" i="28"/>
  <c r="B34" i="24" s="1"/>
  <c r="M34" i="24" s="1"/>
  <c r="P34" i="24" s="1"/>
  <c r="B50" i="28"/>
  <c r="B50" i="24" s="1"/>
  <c r="M50" i="24" s="1"/>
  <c r="P50" i="24" s="1"/>
  <c r="B66" i="28"/>
  <c r="B66" i="24" s="1"/>
  <c r="M66" i="24" s="1"/>
  <c r="P66" i="24" s="1"/>
  <c r="B79" i="28"/>
  <c r="B79" i="24" s="1"/>
  <c r="M79" i="24" s="1"/>
  <c r="P79" i="24" s="1"/>
  <c r="B90" i="28"/>
  <c r="B6" i="23" s="1"/>
  <c r="M6" i="23" s="1"/>
  <c r="P6" i="23" s="1"/>
  <c r="A101" i="28"/>
  <c r="A17" i="23" s="1"/>
  <c r="B111" i="28"/>
  <c r="B27" i="23" s="1"/>
  <c r="M27" i="23" s="1"/>
  <c r="P27" i="23" s="1"/>
  <c r="B122" i="28"/>
  <c r="B38" i="23" s="1"/>
  <c r="M38" i="23" s="1"/>
  <c r="P38" i="23" s="1"/>
  <c r="A133" i="28"/>
  <c r="A49" i="23" s="1"/>
  <c r="B143" i="28"/>
  <c r="B59" i="23" s="1"/>
  <c r="M59" i="23" s="1"/>
  <c r="P59" i="23" s="1"/>
  <c r="B154" i="28"/>
  <c r="B70" i="23" s="1"/>
  <c r="M70" i="23" s="1"/>
  <c r="P70" i="23" s="1"/>
  <c r="A165" i="28"/>
  <c r="A81" i="23" s="1"/>
  <c r="A175" i="28"/>
  <c r="A91" i="23" s="1"/>
  <c r="A183" i="28"/>
  <c r="A99" i="23" s="1"/>
  <c r="A191" i="28"/>
  <c r="A107" i="23" s="1"/>
  <c r="A199" i="28"/>
  <c r="A115" i="23" s="1"/>
  <c r="A207" i="28"/>
  <c r="A123" i="23" s="1"/>
  <c r="A215" i="28"/>
  <c r="A131" i="23" s="1"/>
  <c r="A223" i="28"/>
  <c r="A139" i="23" s="1"/>
  <c r="A231" i="28"/>
  <c r="A147" i="23" s="1"/>
  <c r="A239" i="28"/>
  <c r="A155" i="23" s="1"/>
  <c r="A247" i="28"/>
  <c r="A163" i="23" s="1"/>
  <c r="A255" i="28"/>
  <c r="A171" i="23" s="1"/>
  <c r="A263" i="28"/>
  <c r="A179" i="23" s="1"/>
  <c r="A271" i="28"/>
  <c r="A187" i="23" s="1"/>
  <c r="A279" i="28"/>
  <c r="A195" i="23" s="1"/>
  <c r="A287" i="28"/>
  <c r="A203" i="23" s="1"/>
  <c r="A295" i="28"/>
  <c r="A211" i="23" s="1"/>
  <c r="A303" i="28"/>
  <c r="A219" i="23" s="1"/>
  <c r="A311" i="28"/>
  <c r="A227" i="23" s="1"/>
  <c r="A319" i="28"/>
  <c r="A235" i="23" s="1"/>
  <c r="A327" i="28"/>
  <c r="A243" i="23" s="1"/>
  <c r="A335" i="28"/>
  <c r="A251" i="23" s="1"/>
  <c r="A343" i="28"/>
  <c r="A259" i="23" s="1"/>
  <c r="A351" i="28"/>
  <c r="A267" i="23" s="1"/>
  <c r="A359" i="28"/>
  <c r="A275" i="23" s="1"/>
  <c r="A367" i="28"/>
  <c r="A283" i="23" s="1"/>
  <c r="A375" i="28"/>
  <c r="A291" i="23" s="1"/>
  <c r="A383" i="28"/>
  <c r="A299" i="23" s="1"/>
  <c r="A391" i="28"/>
  <c r="A307" i="23" s="1"/>
  <c r="A399" i="28"/>
  <c r="A315" i="23" s="1"/>
  <c r="A407" i="28"/>
  <c r="A323" i="23" s="1"/>
  <c r="A415" i="28"/>
  <c r="A331" i="23" s="1"/>
  <c r="A423" i="28"/>
  <c r="A339" i="23" s="1"/>
  <c r="A431" i="28"/>
  <c r="A347" i="23" s="1"/>
  <c r="A439" i="28"/>
  <c r="A355" i="23" s="1"/>
  <c r="A447" i="28"/>
  <c r="A363" i="23" s="1"/>
  <c r="A455" i="28"/>
  <c r="A371" i="23" s="1"/>
  <c r="A463" i="28"/>
  <c r="A379" i="23" s="1"/>
  <c r="A471" i="28"/>
  <c r="A387" i="23" s="1"/>
  <c r="A479" i="28"/>
  <c r="A395" i="23" s="1"/>
  <c r="A487" i="28"/>
  <c r="A403" i="23" s="1"/>
  <c r="A495" i="28"/>
  <c r="A411" i="23" s="1"/>
  <c r="A503" i="28"/>
  <c r="A419" i="23" s="1"/>
  <c r="A511" i="28"/>
  <c r="A427" i="23" s="1"/>
  <c r="A519" i="28"/>
  <c r="A435" i="23" s="1"/>
  <c r="A527" i="28"/>
  <c r="A443" i="23" s="1"/>
  <c r="A535" i="28"/>
  <c r="A451" i="23" s="1"/>
  <c r="A543" i="28"/>
  <c r="A459" i="23" s="1"/>
  <c r="A551" i="28"/>
  <c r="A467" i="23" s="1"/>
  <c r="A559" i="28"/>
  <c r="A475" i="23" s="1"/>
  <c r="A567" i="28"/>
  <c r="A483" i="23" s="1"/>
  <c r="A1374" i="28"/>
  <c r="A1290" i="23" s="1"/>
  <c r="A1382" i="28"/>
  <c r="A1298" i="23" s="1"/>
  <c r="A1390" i="28"/>
  <c r="A1306" i="23" s="1"/>
  <c r="A1398" i="28"/>
  <c r="A1314" i="23" s="1"/>
  <c r="B23" i="28"/>
  <c r="B23" i="24" s="1"/>
  <c r="M23" i="24" s="1"/>
  <c r="P23" i="24" s="1"/>
  <c r="B44" i="28"/>
  <c r="B44" i="24" s="1"/>
  <c r="M44" i="24" s="1"/>
  <c r="P44" i="24" s="1"/>
  <c r="B70" i="28"/>
  <c r="B70" i="24" s="1"/>
  <c r="M70" i="24" s="1"/>
  <c r="P70" i="24" s="1"/>
  <c r="B85" i="28"/>
  <c r="A103" i="28"/>
  <c r="A19" i="23" s="1"/>
  <c r="A117" i="28"/>
  <c r="A33" i="23" s="1"/>
  <c r="B134" i="28"/>
  <c r="B50" i="23" s="1"/>
  <c r="M50" i="23" s="1"/>
  <c r="P50" i="23" s="1"/>
  <c r="B148" i="28"/>
  <c r="B64" i="23" s="1"/>
  <c r="M64" i="23" s="1"/>
  <c r="P64" i="23" s="1"/>
  <c r="B165" i="28"/>
  <c r="B81" i="23" s="1"/>
  <c r="M81" i="23" s="1"/>
  <c r="P81" i="23" s="1"/>
  <c r="A178" i="28"/>
  <c r="A94" i="23" s="1"/>
  <c r="B190" i="28"/>
  <c r="B106" i="23" s="1"/>
  <c r="M106" i="23" s="1"/>
  <c r="P106" i="23" s="1"/>
  <c r="B201" i="28"/>
  <c r="B117" i="23" s="1"/>
  <c r="M117" i="23" s="1"/>
  <c r="P117" i="23" s="1"/>
  <c r="A212" i="28"/>
  <c r="A128" i="23" s="1"/>
  <c r="A225" i="28"/>
  <c r="A141" i="23" s="1"/>
  <c r="B235" i="28"/>
  <c r="B151" i="23" s="1"/>
  <c r="M151" i="23" s="1"/>
  <c r="P151" i="23" s="1"/>
  <c r="B248" i="28"/>
  <c r="B164" i="23" s="1"/>
  <c r="M164" i="23" s="1"/>
  <c r="P164" i="23" s="1"/>
  <c r="A259" i="28"/>
  <c r="A175" i="23" s="1"/>
  <c r="A272" i="28"/>
  <c r="A188" i="23" s="1"/>
  <c r="B282" i="28"/>
  <c r="B198" i="23" s="1"/>
  <c r="M198" i="23" s="1"/>
  <c r="P198" i="23" s="1"/>
  <c r="B295" i="28"/>
  <c r="B211" i="23" s="1"/>
  <c r="M211" i="23" s="1"/>
  <c r="P211" i="23" s="1"/>
  <c r="A306" i="28"/>
  <c r="A222" i="23" s="1"/>
  <c r="B318" i="28"/>
  <c r="B234" i="23" s="1"/>
  <c r="M234" i="23" s="1"/>
  <c r="P234" i="23" s="1"/>
  <c r="B329" i="28"/>
  <c r="B245" i="23" s="1"/>
  <c r="M245" i="23" s="1"/>
  <c r="P245" i="23" s="1"/>
  <c r="A340" i="28"/>
  <c r="A256" i="23" s="1"/>
  <c r="A353" i="28"/>
  <c r="A269" i="23" s="1"/>
  <c r="B363" i="28"/>
  <c r="B279" i="23" s="1"/>
  <c r="M279" i="23" s="1"/>
  <c r="P279" i="23" s="1"/>
  <c r="B376" i="28"/>
  <c r="B292" i="23" s="1"/>
  <c r="M292" i="23" s="1"/>
  <c r="P292" i="23" s="1"/>
  <c r="A387" i="28"/>
  <c r="A303" i="23" s="1"/>
  <c r="A400" i="28"/>
  <c r="A316" i="23" s="1"/>
  <c r="B410" i="28"/>
  <c r="B326" i="23" s="1"/>
  <c r="M326" i="23" s="1"/>
  <c r="P326" i="23" s="1"/>
  <c r="B423" i="28"/>
  <c r="B339" i="23" s="1"/>
  <c r="M339" i="23" s="1"/>
  <c r="P339" i="23" s="1"/>
  <c r="A434" i="28"/>
  <c r="A350" i="23" s="1"/>
  <c r="B446" i="28"/>
  <c r="B362" i="23" s="1"/>
  <c r="M362" i="23" s="1"/>
  <c r="P362" i="23" s="1"/>
  <c r="B5" i="28"/>
  <c r="B5" i="24" s="1"/>
  <c r="M5" i="24" s="1"/>
  <c r="P5" i="24" s="1"/>
  <c r="R5" i="24" s="1"/>
  <c r="W5" i="24" s="1"/>
  <c r="B26" i="28"/>
  <c r="B26" i="24" s="1"/>
  <c r="M26" i="24" s="1"/>
  <c r="P26" i="24" s="1"/>
  <c r="B52" i="28"/>
  <c r="B52" i="24" s="1"/>
  <c r="M52" i="24" s="1"/>
  <c r="P52" i="24" s="1"/>
  <c r="B73" i="28"/>
  <c r="B73" i="24" s="1"/>
  <c r="M73" i="24" s="1"/>
  <c r="P73" i="24" s="1"/>
  <c r="A91" i="28"/>
  <c r="A7" i="23" s="1"/>
  <c r="L7" i="23" s="1"/>
  <c r="A105" i="28"/>
  <c r="A21" i="23" s="1"/>
  <c r="B121" i="28"/>
  <c r="B37" i="23" s="1"/>
  <c r="M37" i="23" s="1"/>
  <c r="P37" i="23" s="1"/>
  <c r="B136" i="28"/>
  <c r="B52" i="23" s="1"/>
  <c r="M52" i="23" s="1"/>
  <c r="P52" i="23" s="1"/>
  <c r="B150" i="28"/>
  <c r="B66" i="23" s="1"/>
  <c r="M66" i="23" s="1"/>
  <c r="P66" i="23" s="1"/>
  <c r="B167" i="28"/>
  <c r="B83" i="23" s="1"/>
  <c r="M83" i="23" s="1"/>
  <c r="P83" i="23" s="1"/>
  <c r="B179" i="28"/>
  <c r="B95" i="23" s="1"/>
  <c r="M95" i="23" s="1"/>
  <c r="P95" i="23" s="1"/>
  <c r="B192" i="28"/>
  <c r="B108" i="23" s="1"/>
  <c r="M108" i="23" s="1"/>
  <c r="P108" i="23" s="1"/>
  <c r="A203" i="28"/>
  <c r="A119" i="23" s="1"/>
  <c r="A216" i="28"/>
  <c r="A132" i="23" s="1"/>
  <c r="B226" i="28"/>
  <c r="B142" i="23" s="1"/>
  <c r="M142" i="23" s="1"/>
  <c r="P142" i="23" s="1"/>
  <c r="B239" i="28"/>
  <c r="B155" i="23" s="1"/>
  <c r="M155" i="23" s="1"/>
  <c r="P155" i="23" s="1"/>
  <c r="A250" i="28"/>
  <c r="A166" i="23" s="1"/>
  <c r="B262" i="28"/>
  <c r="B178" i="23" s="1"/>
  <c r="M178" i="23" s="1"/>
  <c r="P178" i="23" s="1"/>
  <c r="B273" i="28"/>
  <c r="B189" i="23" s="1"/>
  <c r="M189" i="23" s="1"/>
  <c r="P189" i="23" s="1"/>
  <c r="A284" i="28"/>
  <c r="A200" i="23" s="1"/>
  <c r="A297" i="28"/>
  <c r="A213" i="23" s="1"/>
  <c r="B307" i="28"/>
  <c r="B223" i="23" s="1"/>
  <c r="M223" i="23" s="1"/>
  <c r="P223" i="23" s="1"/>
  <c r="B320" i="28"/>
  <c r="B236" i="23" s="1"/>
  <c r="M236" i="23" s="1"/>
  <c r="P236" i="23" s="1"/>
  <c r="A331" i="28"/>
  <c r="A247" i="23" s="1"/>
  <c r="A344" i="28"/>
  <c r="A260" i="23" s="1"/>
  <c r="B354" i="28"/>
  <c r="B270" i="23" s="1"/>
  <c r="M270" i="23" s="1"/>
  <c r="P270" i="23" s="1"/>
  <c r="B367" i="28"/>
  <c r="B283" i="23" s="1"/>
  <c r="M283" i="23" s="1"/>
  <c r="P283" i="23" s="1"/>
  <c r="A378" i="28"/>
  <c r="A294" i="23" s="1"/>
  <c r="B390" i="28"/>
  <c r="B306" i="23" s="1"/>
  <c r="M306" i="23" s="1"/>
  <c r="P306" i="23" s="1"/>
  <c r="B401" i="28"/>
  <c r="B317" i="23" s="1"/>
  <c r="M317" i="23" s="1"/>
  <c r="P317" i="23" s="1"/>
  <c r="A412" i="28"/>
  <c r="A328" i="23" s="1"/>
  <c r="A425" i="28"/>
  <c r="A341" i="23" s="1"/>
  <c r="B435" i="28"/>
  <c r="B351" i="23" s="1"/>
  <c r="M351" i="23" s="1"/>
  <c r="P351" i="23" s="1"/>
  <c r="B448" i="28"/>
  <c r="B364" i="23" s="1"/>
  <c r="M364" i="23" s="1"/>
  <c r="P364" i="23" s="1"/>
  <c r="A459" i="28"/>
  <c r="A375" i="23" s="1"/>
  <c r="A472" i="28"/>
  <c r="A388" i="23" s="1"/>
  <c r="B482" i="28"/>
  <c r="B398" i="23" s="1"/>
  <c r="M398" i="23" s="1"/>
  <c r="P398" i="23" s="1"/>
  <c r="B495" i="28"/>
  <c r="B411" i="23" s="1"/>
  <c r="M411" i="23" s="1"/>
  <c r="P411" i="23" s="1"/>
  <c r="A506" i="28"/>
  <c r="A422" i="23" s="1"/>
  <c r="B518" i="28"/>
  <c r="B434" i="23" s="1"/>
  <c r="M434" i="23" s="1"/>
  <c r="P434" i="23" s="1"/>
  <c r="B529" i="28"/>
  <c r="B445" i="23" s="1"/>
  <c r="M445" i="23" s="1"/>
  <c r="P445" i="23" s="1"/>
  <c r="A540" i="28"/>
  <c r="A456" i="23" s="1"/>
  <c r="A553" i="28"/>
  <c r="A469" i="23" s="1"/>
  <c r="B563" i="28"/>
  <c r="B479" i="23" s="1"/>
  <c r="M479" i="23" s="1"/>
  <c r="P479" i="23" s="1"/>
  <c r="B1375" i="28"/>
  <c r="B1291" i="23" s="1"/>
  <c r="M1291" i="23" s="1"/>
  <c r="P1291" i="23" s="1"/>
  <c r="A1386" i="28"/>
  <c r="A1302" i="23" s="1"/>
  <c r="B1395" i="28"/>
  <c r="B1311" i="23" s="1"/>
  <c r="M1311" i="23" s="1"/>
  <c r="P1311" i="23" s="1"/>
  <c r="A1404" i="28"/>
  <c r="A1320" i="23" s="1"/>
  <c r="A1412" i="28"/>
  <c r="A1328" i="23" s="1"/>
  <c r="A1420" i="28"/>
  <c r="A1336" i="23" s="1"/>
  <c r="A1428" i="28"/>
  <c r="A1344" i="23" s="1"/>
  <c r="A1436" i="28"/>
  <c r="A1352" i="23" s="1"/>
  <c r="A1444" i="28"/>
  <c r="A1360" i="23" s="1"/>
  <c r="A1452" i="28"/>
  <c r="A1368" i="23" s="1"/>
  <c r="A1460" i="28"/>
  <c r="A1376" i="23" s="1"/>
  <c r="A1468" i="28"/>
  <c r="A1384" i="23" s="1"/>
  <c r="A1476" i="28"/>
  <c r="A1392" i="23" s="1"/>
  <c r="A1484" i="28"/>
  <c r="A1400" i="23" s="1"/>
  <c r="A1492" i="28"/>
  <c r="A1408" i="23" s="1"/>
  <c r="A1500" i="28"/>
  <c r="A1416" i="23" s="1"/>
  <c r="A1508" i="28"/>
  <c r="A1424" i="23" s="1"/>
  <c r="A1516" i="28"/>
  <c r="A1432" i="23" s="1"/>
  <c r="A1524" i="28"/>
  <c r="A1440" i="23" s="1"/>
  <c r="A1532" i="28"/>
  <c r="A1448" i="23" s="1"/>
  <c r="A1540" i="28"/>
  <c r="A1456" i="23" s="1"/>
  <c r="A1548" i="28"/>
  <c r="A1464" i="23" s="1"/>
  <c r="A1556" i="28"/>
  <c r="A1472" i="23" s="1"/>
  <c r="A1564" i="28"/>
  <c r="A1480" i="23" s="1"/>
  <c r="A1572" i="28"/>
  <c r="A1488" i="23" s="1"/>
  <c r="A1580" i="28"/>
  <c r="A1496" i="23" s="1"/>
  <c r="A1588" i="28"/>
  <c r="A1504" i="23" s="1"/>
  <c r="A1596" i="28"/>
  <c r="A1512" i="23" s="1"/>
  <c r="B7" i="28"/>
  <c r="B7" i="24" s="1"/>
  <c r="M7" i="24" s="1"/>
  <c r="P7" i="24" s="1"/>
  <c r="B28" i="28"/>
  <c r="B28" i="24" s="1"/>
  <c r="M28" i="24" s="1"/>
  <c r="P28" i="24" s="1"/>
  <c r="B54" i="28"/>
  <c r="B54" i="24" s="1"/>
  <c r="M54" i="24" s="1"/>
  <c r="P54" i="24" s="1"/>
  <c r="A75" i="28"/>
  <c r="A75" i="24" s="1"/>
  <c r="L75" i="24" s="1"/>
  <c r="B92" i="28"/>
  <c r="B8" i="23" s="1"/>
  <c r="M8" i="23" s="1"/>
  <c r="P8" i="23" s="1"/>
  <c r="B106" i="28"/>
  <c r="B22" i="23" s="1"/>
  <c r="M22" i="23" s="1"/>
  <c r="P22" i="23" s="1"/>
  <c r="B123" i="28"/>
  <c r="B39" i="23" s="1"/>
  <c r="M39" i="23" s="1"/>
  <c r="P39" i="23" s="1"/>
  <c r="B137" i="28"/>
  <c r="B53" i="23" s="1"/>
  <c r="M53" i="23" s="1"/>
  <c r="P53" i="23" s="1"/>
  <c r="A155" i="28"/>
  <c r="A71" i="23" s="1"/>
  <c r="A169" i="28"/>
  <c r="A85" i="23" s="1"/>
  <c r="B182" i="28"/>
  <c r="B98" i="23" s="1"/>
  <c r="M98" i="23" s="1"/>
  <c r="P98" i="23" s="1"/>
  <c r="B193" i="28"/>
  <c r="B109" i="23" s="1"/>
  <c r="M109" i="23" s="1"/>
  <c r="P109" i="23" s="1"/>
  <c r="A204" i="28"/>
  <c r="A120" i="23" s="1"/>
  <c r="A217" i="28"/>
  <c r="A133" i="23" s="1"/>
  <c r="B227" i="28"/>
  <c r="B143" i="23" s="1"/>
  <c r="M143" i="23" s="1"/>
  <c r="P143" i="23" s="1"/>
  <c r="B240" i="28"/>
  <c r="B156" i="23" s="1"/>
  <c r="M156" i="23" s="1"/>
  <c r="P156" i="23" s="1"/>
  <c r="A251" i="28"/>
  <c r="A167" i="23" s="1"/>
  <c r="B12" i="28"/>
  <c r="B12" i="24" s="1"/>
  <c r="M12" i="24" s="1"/>
  <c r="P12" i="24" s="1"/>
  <c r="B38" i="28"/>
  <c r="B38" i="24" s="1"/>
  <c r="M38" i="24" s="1"/>
  <c r="P38" i="24" s="1"/>
  <c r="B59" i="28"/>
  <c r="B59" i="24" s="1"/>
  <c r="M59" i="24" s="1"/>
  <c r="P59" i="24" s="1"/>
  <c r="B81" i="28"/>
  <c r="B81" i="24" s="1"/>
  <c r="M81" i="24" s="1"/>
  <c r="P81" i="24" s="1"/>
  <c r="B95" i="28"/>
  <c r="B11" i="23" s="1"/>
  <c r="M11" i="23" s="1"/>
  <c r="P11" i="23" s="1"/>
  <c r="A113" i="28"/>
  <c r="A29" i="23" s="1"/>
  <c r="A127" i="28"/>
  <c r="A43" i="23" s="1"/>
  <c r="B144" i="28"/>
  <c r="B60" i="23" s="1"/>
  <c r="M60" i="23" s="1"/>
  <c r="P60" i="23" s="1"/>
  <c r="B158" i="28"/>
  <c r="B74" i="23" s="1"/>
  <c r="M74" i="23" s="1"/>
  <c r="P74" i="23" s="1"/>
  <c r="B174" i="28"/>
  <c r="B90" i="23" s="1"/>
  <c r="M90" i="23" s="1"/>
  <c r="P90" i="23" s="1"/>
  <c r="B185" i="28"/>
  <c r="B101" i="23" s="1"/>
  <c r="M101" i="23" s="1"/>
  <c r="P101" i="23" s="1"/>
  <c r="A196" i="28"/>
  <c r="A112" i="23" s="1"/>
  <c r="A209" i="28"/>
  <c r="A125" i="23" s="1"/>
  <c r="B219" i="28"/>
  <c r="B135" i="23" s="1"/>
  <c r="M135" i="23" s="1"/>
  <c r="P135" i="23" s="1"/>
  <c r="B232" i="28"/>
  <c r="B148" i="23" s="1"/>
  <c r="M148" i="23" s="1"/>
  <c r="P148" i="23" s="1"/>
  <c r="A243" i="28"/>
  <c r="A159" i="23" s="1"/>
  <c r="B17" i="28"/>
  <c r="B17" i="24" s="1"/>
  <c r="M17" i="24" s="1"/>
  <c r="P17" i="24" s="1"/>
  <c r="B39" i="28"/>
  <c r="B39" i="24" s="1"/>
  <c r="M39" i="24" s="1"/>
  <c r="P39" i="24" s="1"/>
  <c r="B60" i="28"/>
  <c r="B60" i="24" s="1"/>
  <c r="M60" i="24" s="1"/>
  <c r="P60" i="24" s="1"/>
  <c r="B82" i="28"/>
  <c r="B82" i="24" s="1"/>
  <c r="M82" i="24" s="1"/>
  <c r="P82" i="24" s="1"/>
  <c r="B96" i="28"/>
  <c r="B12" i="23" s="1"/>
  <c r="M12" i="23" s="1"/>
  <c r="P12" i="23" s="1"/>
  <c r="B113" i="28"/>
  <c r="B29" i="23" s="1"/>
  <c r="M29" i="23" s="1"/>
  <c r="P29" i="23" s="1"/>
  <c r="B8" i="28"/>
  <c r="B8" i="24" s="1"/>
  <c r="M8" i="24" s="1"/>
  <c r="P8" i="24" s="1"/>
  <c r="B41" i="28"/>
  <c r="B41" i="24" s="1"/>
  <c r="M41" i="24" s="1"/>
  <c r="P41" i="24" s="1"/>
  <c r="B74" i="28"/>
  <c r="B74" i="24" s="1"/>
  <c r="M74" i="24" s="1"/>
  <c r="P74" i="24" s="1"/>
  <c r="A97" i="28"/>
  <c r="A13" i="23" s="1"/>
  <c r="B118" i="28"/>
  <c r="B34" i="23" s="1"/>
  <c r="M34" i="23" s="1"/>
  <c r="P34" i="23" s="1"/>
  <c r="B139" i="28"/>
  <c r="B55" i="23" s="1"/>
  <c r="M55" i="23" s="1"/>
  <c r="P55" i="23" s="1"/>
  <c r="B160" i="28"/>
  <c r="B76" i="23" s="1"/>
  <c r="M76" i="23" s="1"/>
  <c r="P76" i="23" s="1"/>
  <c r="A179" i="28"/>
  <c r="A95" i="23" s="1"/>
  <c r="A195" i="28"/>
  <c r="A111" i="23" s="1"/>
  <c r="B210" i="28"/>
  <c r="B126" i="23" s="1"/>
  <c r="M126" i="23" s="1"/>
  <c r="P126" i="23" s="1"/>
  <c r="A226" i="28"/>
  <c r="A142" i="23" s="1"/>
  <c r="A242" i="28"/>
  <c r="A158" i="23" s="1"/>
  <c r="A257" i="28"/>
  <c r="A173" i="23" s="1"/>
  <c r="B270" i="28"/>
  <c r="B186" i="23" s="1"/>
  <c r="M186" i="23" s="1"/>
  <c r="P186" i="23" s="1"/>
  <c r="A283" i="28"/>
  <c r="A199" i="23" s="1"/>
  <c r="B297" i="28"/>
  <c r="B213" i="23" s="1"/>
  <c r="M213" i="23" s="1"/>
  <c r="P213" i="23" s="1"/>
  <c r="B311" i="28"/>
  <c r="B227" i="23" s="1"/>
  <c r="M227" i="23" s="1"/>
  <c r="P227" i="23" s="1"/>
  <c r="A323" i="28"/>
  <c r="A239" i="23" s="1"/>
  <c r="A337" i="28"/>
  <c r="A253" i="23" s="1"/>
  <c r="B350" i="28"/>
  <c r="B266" i="23" s="1"/>
  <c r="M266" i="23" s="1"/>
  <c r="P266" i="23" s="1"/>
  <c r="B362" i="28"/>
  <c r="B278" i="23" s="1"/>
  <c r="M278" i="23" s="1"/>
  <c r="P278" i="23" s="1"/>
  <c r="A377" i="28"/>
  <c r="A293" i="23" s="1"/>
  <c r="B391" i="28"/>
  <c r="B307" i="23" s="1"/>
  <c r="M307" i="23" s="1"/>
  <c r="P307" i="23" s="1"/>
  <c r="A403" i="28"/>
  <c r="A319" i="23" s="1"/>
  <c r="A417" i="28"/>
  <c r="A333" i="23" s="1"/>
  <c r="B430" i="28"/>
  <c r="B346" i="23" s="1"/>
  <c r="M346" i="23" s="1"/>
  <c r="P346" i="23" s="1"/>
  <c r="B442" i="28"/>
  <c r="B358" i="23" s="1"/>
  <c r="M358" i="23" s="1"/>
  <c r="P358" i="23" s="1"/>
  <c r="B456" i="28"/>
  <c r="B372" i="23" s="1"/>
  <c r="M372" i="23" s="1"/>
  <c r="P372" i="23" s="1"/>
  <c r="B467" i="28"/>
  <c r="B383" i="23" s="1"/>
  <c r="M383" i="23" s="1"/>
  <c r="P383" i="23" s="1"/>
  <c r="A481" i="28"/>
  <c r="A397" i="23" s="1"/>
  <c r="A492" i="28"/>
  <c r="A408" i="23" s="1"/>
  <c r="B505" i="28"/>
  <c r="B421" i="23" s="1"/>
  <c r="M421" i="23" s="1"/>
  <c r="P421" i="23" s="1"/>
  <c r="B519" i="28"/>
  <c r="B435" i="23" s="1"/>
  <c r="M435" i="23" s="1"/>
  <c r="P435" i="23" s="1"/>
  <c r="B530" i="28"/>
  <c r="B446" i="23" s="1"/>
  <c r="M446" i="23" s="1"/>
  <c r="P446" i="23" s="1"/>
  <c r="A544" i="28"/>
  <c r="A460" i="23" s="1"/>
  <c r="A555" i="28"/>
  <c r="A471" i="23" s="1"/>
  <c r="B568" i="28"/>
  <c r="B484" i="23" s="1"/>
  <c r="M484" i="23" s="1"/>
  <c r="P484" i="23" s="1"/>
  <c r="B1378" i="28"/>
  <c r="B1294" i="23" s="1"/>
  <c r="M1294" i="23" s="1"/>
  <c r="P1294" i="23" s="1"/>
  <c r="A1391" i="28"/>
  <c r="A1307" i="23" s="1"/>
  <c r="A1400" i="28"/>
  <c r="A1316" i="23" s="1"/>
  <c r="B1408" i="28"/>
  <c r="B1324" i="23" s="1"/>
  <c r="M1324" i="23" s="1"/>
  <c r="P1324" i="23" s="1"/>
  <c r="A1417" i="28"/>
  <c r="A1333" i="23" s="1"/>
  <c r="B1425" i="28"/>
  <c r="B1341" i="23" s="1"/>
  <c r="M1341" i="23" s="1"/>
  <c r="P1341" i="23" s="1"/>
  <c r="A1434" i="28"/>
  <c r="A1350" i="23" s="1"/>
  <c r="B1442" i="28"/>
  <c r="B1358" i="23" s="1"/>
  <c r="M1358" i="23" s="1"/>
  <c r="P1358" i="23" s="1"/>
  <c r="A1451" i="28"/>
  <c r="A1367" i="23" s="1"/>
  <c r="B1459" i="28"/>
  <c r="B1375" i="23" s="1"/>
  <c r="M1375" i="23" s="1"/>
  <c r="P1375" i="23" s="1"/>
  <c r="B1468" i="28"/>
  <c r="B1384" i="23" s="1"/>
  <c r="M1384" i="23" s="1"/>
  <c r="P1384" i="23" s="1"/>
  <c r="A1477" i="28"/>
  <c r="A1393" i="23" s="1"/>
  <c r="B1485" i="28"/>
  <c r="B1401" i="23" s="1"/>
  <c r="M1401" i="23" s="1"/>
  <c r="P1401" i="23" s="1"/>
  <c r="A1494" i="28"/>
  <c r="A1410" i="23" s="1"/>
  <c r="B1502" i="28"/>
  <c r="B1418" i="23" s="1"/>
  <c r="M1418" i="23" s="1"/>
  <c r="P1418" i="23" s="1"/>
  <c r="A1511" i="28"/>
  <c r="A1427" i="23" s="1"/>
  <c r="B1519" i="28"/>
  <c r="B1435" i="23" s="1"/>
  <c r="M1435" i="23" s="1"/>
  <c r="P1435" i="23" s="1"/>
  <c r="A1528" i="28"/>
  <c r="A1444" i="23" s="1"/>
  <c r="B1536" i="28"/>
  <c r="B1452" i="23" s="1"/>
  <c r="M1452" i="23" s="1"/>
  <c r="P1452" i="23" s="1"/>
  <c r="A1545" i="28"/>
  <c r="A1461" i="23" s="1"/>
  <c r="B1553" i="28"/>
  <c r="B1469" i="23" s="1"/>
  <c r="M1469" i="23" s="1"/>
  <c r="P1469" i="23" s="1"/>
  <c r="A1562" i="28"/>
  <c r="A1478" i="23" s="1"/>
  <c r="B1570" i="28"/>
  <c r="B1486" i="23" s="1"/>
  <c r="M1486" i="23" s="1"/>
  <c r="P1486" i="23" s="1"/>
  <c r="A1579" i="28"/>
  <c r="A1495" i="23" s="1"/>
  <c r="B1587" i="28"/>
  <c r="B1503" i="23" s="1"/>
  <c r="M1503" i="23" s="1"/>
  <c r="P1503" i="23" s="1"/>
  <c r="B1596" i="28"/>
  <c r="B1512" i="23" s="1"/>
  <c r="M1512" i="23" s="1"/>
  <c r="P1512" i="23" s="1"/>
  <c r="B1604" i="28"/>
  <c r="B1520" i="23" s="1"/>
  <c r="M1520" i="23" s="1"/>
  <c r="P1520" i="23" s="1"/>
  <c r="B1612" i="28"/>
  <c r="B1528" i="23" s="1"/>
  <c r="M1528" i="23" s="1"/>
  <c r="P1528" i="23" s="1"/>
  <c r="B1620" i="28"/>
  <c r="B1536" i="23" s="1"/>
  <c r="M1536" i="23" s="1"/>
  <c r="P1536" i="23" s="1"/>
  <c r="B1628" i="28"/>
  <c r="B1544" i="23" s="1"/>
  <c r="M1544" i="23" s="1"/>
  <c r="P1544" i="23" s="1"/>
  <c r="B1636" i="28"/>
  <c r="B1552" i="23" s="1"/>
  <c r="M1552" i="23" s="1"/>
  <c r="P1552" i="23" s="1"/>
  <c r="B1644" i="28"/>
  <c r="B1560" i="23" s="1"/>
  <c r="M1560" i="23" s="1"/>
  <c r="P1560" i="23" s="1"/>
  <c r="B1652" i="28"/>
  <c r="B1568" i="23" s="1"/>
  <c r="M1568" i="23" s="1"/>
  <c r="P1568" i="23" s="1"/>
  <c r="B1660" i="28"/>
  <c r="B1576" i="23" s="1"/>
  <c r="M1576" i="23" s="1"/>
  <c r="P1576" i="23" s="1"/>
  <c r="B1668" i="28"/>
  <c r="B1584" i="23" s="1"/>
  <c r="M1584" i="23" s="1"/>
  <c r="P1584" i="23" s="1"/>
  <c r="B1676" i="28"/>
  <c r="B1592" i="23" s="1"/>
  <c r="M1592" i="23" s="1"/>
  <c r="P1592" i="23" s="1"/>
  <c r="B1684" i="28"/>
  <c r="B1600" i="23" s="1"/>
  <c r="M1600" i="23" s="1"/>
  <c r="P1600" i="23" s="1"/>
  <c r="B1692" i="28"/>
  <c r="B1608" i="23" s="1"/>
  <c r="M1608" i="23" s="1"/>
  <c r="P1608" i="23" s="1"/>
  <c r="B1700" i="28"/>
  <c r="B1616" i="23" s="1"/>
  <c r="M1616" i="23" s="1"/>
  <c r="P1616" i="23" s="1"/>
  <c r="B1708" i="28"/>
  <c r="B1624" i="23" s="1"/>
  <c r="M1624" i="23" s="1"/>
  <c r="P1624" i="23" s="1"/>
  <c r="B1716" i="28"/>
  <c r="B1632" i="23" s="1"/>
  <c r="M1632" i="23" s="1"/>
  <c r="P1632" i="23" s="1"/>
  <c r="B1724" i="28"/>
  <c r="B1640" i="23" s="1"/>
  <c r="M1640" i="23" s="1"/>
  <c r="P1640" i="23" s="1"/>
  <c r="B1732" i="28"/>
  <c r="B1648" i="23" s="1"/>
  <c r="M1648" i="23" s="1"/>
  <c r="P1648" i="23" s="1"/>
  <c r="B1740" i="28"/>
  <c r="B1656" i="23" s="1"/>
  <c r="M1656" i="23" s="1"/>
  <c r="P1656" i="23" s="1"/>
  <c r="B1748" i="28"/>
  <c r="B1664" i="23" s="1"/>
  <c r="M1664" i="23" s="1"/>
  <c r="P1664" i="23" s="1"/>
  <c r="B1756" i="28"/>
  <c r="B1672" i="23" s="1"/>
  <c r="M1672" i="23" s="1"/>
  <c r="P1672" i="23" s="1"/>
  <c r="B1764" i="28"/>
  <c r="B1680" i="23" s="1"/>
  <c r="M1680" i="23" s="1"/>
  <c r="P1680" i="23" s="1"/>
  <c r="B1772" i="28"/>
  <c r="B1688" i="23" s="1"/>
  <c r="M1688" i="23" s="1"/>
  <c r="P1688" i="23" s="1"/>
  <c r="B1780" i="28"/>
  <c r="B1696" i="23" s="1"/>
  <c r="M1696" i="23" s="1"/>
  <c r="P1696" i="23" s="1"/>
  <c r="B1788" i="28"/>
  <c r="B1704" i="23" s="1"/>
  <c r="M1704" i="23" s="1"/>
  <c r="P1704" i="23" s="1"/>
  <c r="B1796" i="28"/>
  <c r="B1712" i="23" s="1"/>
  <c r="M1712" i="23" s="1"/>
  <c r="P1712" i="23" s="1"/>
  <c r="B1804" i="28"/>
  <c r="B1720" i="23" s="1"/>
  <c r="M1720" i="23" s="1"/>
  <c r="P1720" i="23" s="1"/>
  <c r="B1812" i="28"/>
  <c r="B1728" i="23" s="1"/>
  <c r="M1728" i="23" s="1"/>
  <c r="P1728" i="23" s="1"/>
  <c r="B1820" i="28"/>
  <c r="B1736" i="23" s="1"/>
  <c r="M1736" i="23" s="1"/>
  <c r="P1736" i="23" s="1"/>
  <c r="B1828" i="28"/>
  <c r="B1744" i="23" s="1"/>
  <c r="M1744" i="23" s="1"/>
  <c r="P1744" i="23" s="1"/>
  <c r="B1836" i="28"/>
  <c r="B1752" i="23" s="1"/>
  <c r="M1752" i="23" s="1"/>
  <c r="P1752" i="23" s="1"/>
  <c r="B1844" i="28"/>
  <c r="B1760" i="23" s="1"/>
  <c r="M1760" i="23" s="1"/>
  <c r="P1760" i="23" s="1"/>
  <c r="B1852" i="28"/>
  <c r="B1768" i="23" s="1"/>
  <c r="M1768" i="23" s="1"/>
  <c r="P1768" i="23" s="1"/>
  <c r="B1860" i="28"/>
  <c r="B1776" i="23" s="1"/>
  <c r="M1776" i="23" s="1"/>
  <c r="P1776" i="23" s="1"/>
  <c r="A1368" i="28"/>
  <c r="A1284" i="23" s="1"/>
  <c r="A1360" i="28"/>
  <c r="A1276" i="23" s="1"/>
  <c r="A1352" i="28"/>
  <c r="A1268" i="23" s="1"/>
  <c r="A1344" i="28"/>
  <c r="A1260" i="23" s="1"/>
  <c r="A1336" i="28"/>
  <c r="A1252" i="23" s="1"/>
  <c r="A1328" i="28"/>
  <c r="A1244" i="23" s="1"/>
  <c r="A1320" i="28"/>
  <c r="A1236" i="23" s="1"/>
  <c r="A1312" i="28"/>
  <c r="A1228" i="23" s="1"/>
  <c r="A1304" i="28"/>
  <c r="A1220" i="23" s="1"/>
  <c r="A1296" i="28"/>
  <c r="A1212" i="23" s="1"/>
  <c r="A1288" i="28"/>
  <c r="A1204" i="23" s="1"/>
  <c r="A1280" i="28"/>
  <c r="A1196" i="23" s="1"/>
  <c r="A1272" i="28"/>
  <c r="A1188" i="23" s="1"/>
  <c r="A1264" i="28"/>
  <c r="A1180" i="23" s="1"/>
  <c r="A1256" i="28"/>
  <c r="A1172" i="23" s="1"/>
  <c r="A1248" i="28"/>
  <c r="A1164" i="23" s="1"/>
  <c r="A1240" i="28"/>
  <c r="A1156" i="23" s="1"/>
  <c r="A1232" i="28"/>
  <c r="A1148" i="23" s="1"/>
  <c r="A1224" i="28"/>
  <c r="A1140" i="23" s="1"/>
  <c r="A1216" i="28"/>
  <c r="A1132" i="23" s="1"/>
  <c r="A1208" i="28"/>
  <c r="A1124" i="23" s="1"/>
  <c r="A1200" i="28"/>
  <c r="A1116" i="23" s="1"/>
  <c r="A1192" i="28"/>
  <c r="A1108" i="23" s="1"/>
  <c r="A1184" i="28"/>
  <c r="A1100" i="23" s="1"/>
  <c r="A1176" i="28"/>
  <c r="A1092" i="23" s="1"/>
  <c r="A1168" i="28"/>
  <c r="A1084" i="23" s="1"/>
  <c r="A1160" i="28"/>
  <c r="A1076" i="23" s="1"/>
  <c r="A1152" i="28"/>
  <c r="A1068" i="23" s="1"/>
  <c r="A1144" i="28"/>
  <c r="A1060" i="23" s="1"/>
  <c r="A1136" i="28"/>
  <c r="A1052" i="23" s="1"/>
  <c r="A1128" i="28"/>
  <c r="A1044" i="23" s="1"/>
  <c r="A1120" i="28"/>
  <c r="A1036" i="23" s="1"/>
  <c r="A1112" i="28"/>
  <c r="A1028" i="23" s="1"/>
  <c r="A1104" i="28"/>
  <c r="A1020" i="23" s="1"/>
  <c r="A1096" i="28"/>
  <c r="A1012" i="23" s="1"/>
  <c r="A1088" i="28"/>
  <c r="A1004" i="23" s="1"/>
  <c r="A1080" i="28"/>
  <c r="A996" i="23" s="1"/>
  <c r="A1072" i="28"/>
  <c r="A988" i="23" s="1"/>
  <c r="A1064" i="28"/>
  <c r="A980" i="23" s="1"/>
  <c r="A1056" i="28"/>
  <c r="A972" i="23" s="1"/>
  <c r="A1048" i="28"/>
  <c r="A964" i="23" s="1"/>
  <c r="A1040" i="28"/>
  <c r="A956" i="23" s="1"/>
  <c r="A1032" i="28"/>
  <c r="A948" i="23" s="1"/>
  <c r="A1024" i="28"/>
  <c r="A940" i="23" s="1"/>
  <c r="A1016" i="28"/>
  <c r="A932" i="23" s="1"/>
  <c r="A1008" i="28"/>
  <c r="A924" i="23" s="1"/>
  <c r="A1000" i="28"/>
  <c r="A916" i="23" s="1"/>
  <c r="A992" i="28"/>
  <c r="A908" i="23" s="1"/>
  <c r="A984" i="28"/>
  <c r="A900" i="23" s="1"/>
  <c r="A976" i="28"/>
  <c r="A892" i="23" s="1"/>
  <c r="A968" i="28"/>
  <c r="A884" i="23" s="1"/>
  <c r="A960" i="28"/>
  <c r="A876" i="23" s="1"/>
  <c r="A952" i="28"/>
  <c r="A868" i="23" s="1"/>
  <c r="A944" i="28"/>
  <c r="A860" i="23" s="1"/>
  <c r="A936" i="28"/>
  <c r="A852" i="23" s="1"/>
  <c r="A928" i="28"/>
  <c r="A844" i="23" s="1"/>
  <c r="A920" i="28"/>
  <c r="A836" i="23" s="1"/>
  <c r="A912" i="28"/>
  <c r="A828" i="23" s="1"/>
  <c r="A904" i="28"/>
  <c r="A820" i="23" s="1"/>
  <c r="A896" i="28"/>
  <c r="A812" i="23" s="1"/>
  <c r="A888" i="28"/>
  <c r="A804" i="23" s="1"/>
  <c r="A880" i="28"/>
  <c r="A796" i="23" s="1"/>
  <c r="A872" i="28"/>
  <c r="A788" i="23" s="1"/>
  <c r="A864" i="28"/>
  <c r="A780" i="23" s="1"/>
  <c r="A856" i="28"/>
  <c r="A772" i="23" s="1"/>
  <c r="A848" i="28"/>
  <c r="A764" i="23" s="1"/>
  <c r="A840" i="28"/>
  <c r="A756" i="23" s="1"/>
  <c r="A832" i="28"/>
  <c r="A748" i="23" s="1"/>
  <c r="B11" i="28"/>
  <c r="B11" i="24" s="1"/>
  <c r="M11" i="24" s="1"/>
  <c r="P11" i="24" s="1"/>
  <c r="B49" i="28"/>
  <c r="B49" i="24" s="1"/>
  <c r="M49" i="24" s="1"/>
  <c r="P49" i="24" s="1"/>
  <c r="B80" i="28"/>
  <c r="B80" i="24" s="1"/>
  <c r="M80" i="24" s="1"/>
  <c r="P80" i="24" s="1"/>
  <c r="B102" i="28"/>
  <c r="B18" i="23" s="1"/>
  <c r="M18" i="23" s="1"/>
  <c r="P18" i="23" s="1"/>
  <c r="A125" i="28"/>
  <c r="A41" i="23" s="1"/>
  <c r="B145" i="28"/>
  <c r="B61" i="23" s="1"/>
  <c r="M61" i="23" s="1"/>
  <c r="P61" i="23" s="1"/>
  <c r="B166" i="28"/>
  <c r="B82" i="23" s="1"/>
  <c r="M82" i="23" s="1"/>
  <c r="P82" i="23" s="1"/>
  <c r="A184" i="28"/>
  <c r="A100" i="23" s="1"/>
  <c r="B199" i="28"/>
  <c r="B115" i="23" s="1"/>
  <c r="M115" i="23" s="1"/>
  <c r="P115" i="23" s="1"/>
  <c r="B214" i="28"/>
  <c r="B130" i="23" s="1"/>
  <c r="M130" i="23" s="1"/>
  <c r="P130" i="23" s="1"/>
  <c r="B230" i="28"/>
  <c r="B146" i="23" s="1"/>
  <c r="M146" i="23" s="1"/>
  <c r="P146" i="23" s="1"/>
  <c r="B10" i="28"/>
  <c r="B10" i="24" s="1"/>
  <c r="M10" i="24" s="1"/>
  <c r="P10" i="24" s="1"/>
  <c r="B53" i="28"/>
  <c r="B53" i="24" s="1"/>
  <c r="M53" i="24" s="1"/>
  <c r="P53" i="24" s="1"/>
  <c r="B84" i="28"/>
  <c r="A111" i="28"/>
  <c r="A27" i="23" s="1"/>
  <c r="A135" i="28"/>
  <c r="A51" i="23" s="1"/>
  <c r="B157" i="28"/>
  <c r="B73" i="23" s="1"/>
  <c r="M73" i="23" s="1"/>
  <c r="P73" i="23" s="1"/>
  <c r="B178" i="28"/>
  <c r="B94" i="23" s="1"/>
  <c r="M94" i="23" s="1"/>
  <c r="P94" i="23" s="1"/>
  <c r="B198" i="28"/>
  <c r="B114" i="23" s="1"/>
  <c r="M114" i="23" s="1"/>
  <c r="P114" i="23" s="1"/>
  <c r="B216" i="28"/>
  <c r="B132" i="23" s="1"/>
  <c r="M132" i="23" s="1"/>
  <c r="P132" i="23" s="1"/>
  <c r="B233" i="28"/>
  <c r="B149" i="23" s="1"/>
  <c r="M149" i="23" s="1"/>
  <c r="P149" i="23" s="1"/>
  <c r="B249" i="28"/>
  <c r="B165" i="23" s="1"/>
  <c r="M165" i="23" s="1"/>
  <c r="P165" i="23" s="1"/>
  <c r="A265" i="28"/>
  <c r="A181" i="23" s="1"/>
  <c r="B279" i="28"/>
  <c r="B195" i="23" s="1"/>
  <c r="M195" i="23" s="1"/>
  <c r="P195" i="23" s="1"/>
  <c r="B291" i="28"/>
  <c r="B207" i="23" s="1"/>
  <c r="M207" i="23" s="1"/>
  <c r="P207" i="23" s="1"/>
  <c r="B306" i="28"/>
  <c r="B222" i="23" s="1"/>
  <c r="M222" i="23" s="1"/>
  <c r="P222" i="23" s="1"/>
  <c r="B321" i="28"/>
  <c r="B237" i="23" s="1"/>
  <c r="M237" i="23" s="1"/>
  <c r="P237" i="23" s="1"/>
  <c r="A336" i="28"/>
  <c r="A252" i="23" s="1"/>
  <c r="A348" i="28"/>
  <c r="A264" i="23" s="1"/>
  <c r="A363" i="28"/>
  <c r="A279" i="23" s="1"/>
  <c r="B378" i="28"/>
  <c r="B294" i="23" s="1"/>
  <c r="M294" i="23" s="1"/>
  <c r="P294" i="23" s="1"/>
  <c r="A393" i="28"/>
  <c r="A309" i="23" s="1"/>
  <c r="B407" i="28"/>
  <c r="B323" i="23" s="1"/>
  <c r="M323" i="23" s="1"/>
  <c r="P323" i="23" s="1"/>
  <c r="B419" i="28"/>
  <c r="B335" i="23" s="1"/>
  <c r="M335" i="23" s="1"/>
  <c r="P335" i="23" s="1"/>
  <c r="B434" i="28"/>
  <c r="B350" i="23" s="1"/>
  <c r="M350" i="23" s="1"/>
  <c r="P350" i="23" s="1"/>
  <c r="B449" i="28"/>
  <c r="B365" i="23" s="1"/>
  <c r="M365" i="23" s="1"/>
  <c r="P365" i="23" s="1"/>
  <c r="B463" i="28"/>
  <c r="B379" i="23" s="1"/>
  <c r="M379" i="23" s="1"/>
  <c r="P379" i="23" s="1"/>
  <c r="A475" i="28"/>
  <c r="A391" i="23" s="1"/>
  <c r="A489" i="28"/>
  <c r="A405" i="23" s="1"/>
  <c r="B502" i="28"/>
  <c r="B418" i="23" s="1"/>
  <c r="M418" i="23" s="1"/>
  <c r="P418" i="23" s="1"/>
  <c r="B514" i="28"/>
  <c r="B430" i="23" s="1"/>
  <c r="M430" i="23" s="1"/>
  <c r="P430" i="23" s="1"/>
  <c r="B528" i="28"/>
  <c r="B444" i="23" s="1"/>
  <c r="M444" i="23" s="1"/>
  <c r="P444" i="23" s="1"/>
  <c r="B542" i="28"/>
  <c r="B458" i="23" s="1"/>
  <c r="M458" i="23" s="1"/>
  <c r="P458" i="23" s="1"/>
  <c r="B554" i="28"/>
  <c r="B470" i="23" s="1"/>
  <c r="M470" i="23" s="1"/>
  <c r="P470" i="23" s="1"/>
  <c r="A569" i="28"/>
  <c r="A485" i="23" s="1"/>
  <c r="B1381" i="28"/>
  <c r="B1297" i="23" s="1"/>
  <c r="M1297" i="23" s="1"/>
  <c r="P1297" i="23" s="1"/>
  <c r="B1392" i="28"/>
  <c r="B1308" i="23" s="1"/>
  <c r="M1308" i="23" s="1"/>
  <c r="P1308" i="23" s="1"/>
  <c r="A1402" i="28"/>
  <c r="A1318" i="23" s="1"/>
  <c r="A1411" i="28"/>
  <c r="A1327" i="23" s="1"/>
  <c r="B1420" i="28"/>
  <c r="B1336" i="23" s="1"/>
  <c r="M1336" i="23" s="1"/>
  <c r="P1336" i="23" s="1"/>
  <c r="B1429" i="28"/>
  <c r="B1345" i="23" s="1"/>
  <c r="M1345" i="23" s="1"/>
  <c r="P1345" i="23" s="1"/>
  <c r="B1438" i="28"/>
  <c r="B1354" i="23" s="1"/>
  <c r="M1354" i="23" s="1"/>
  <c r="P1354" i="23" s="1"/>
  <c r="B1447" i="28"/>
  <c r="B1363" i="23" s="1"/>
  <c r="M1363" i="23" s="1"/>
  <c r="P1363" i="23" s="1"/>
  <c r="B1456" i="28"/>
  <c r="B1372" i="23" s="1"/>
  <c r="M1372" i="23" s="1"/>
  <c r="P1372" i="23" s="1"/>
  <c r="B1465" i="28"/>
  <c r="B1381" i="23" s="1"/>
  <c r="M1381" i="23" s="1"/>
  <c r="P1381" i="23" s="1"/>
  <c r="B1474" i="28"/>
  <c r="B1390" i="23" s="1"/>
  <c r="M1390" i="23" s="1"/>
  <c r="P1390" i="23" s="1"/>
  <c r="B1483" i="28"/>
  <c r="B1399" i="23" s="1"/>
  <c r="M1399" i="23" s="1"/>
  <c r="P1399" i="23" s="1"/>
  <c r="A1493" i="28"/>
  <c r="A1409" i="23" s="1"/>
  <c r="A1502" i="28"/>
  <c r="A1418" i="23" s="1"/>
  <c r="B1511" i="28"/>
  <c r="B1427" i="23" s="1"/>
  <c r="M1427" i="23" s="1"/>
  <c r="P1427" i="23" s="1"/>
  <c r="B1520" i="28"/>
  <c r="B1436" i="23" s="1"/>
  <c r="M1436" i="23" s="1"/>
  <c r="P1436" i="23" s="1"/>
  <c r="B1529" i="28"/>
  <c r="B1445" i="23" s="1"/>
  <c r="M1445" i="23" s="1"/>
  <c r="P1445" i="23" s="1"/>
  <c r="B1538" i="28"/>
  <c r="B1454" i="23" s="1"/>
  <c r="M1454" i="23" s="1"/>
  <c r="P1454" i="23" s="1"/>
  <c r="B1547" i="28"/>
  <c r="B1463" i="23" s="1"/>
  <c r="M1463" i="23" s="1"/>
  <c r="P1463" i="23" s="1"/>
  <c r="A1557" i="28"/>
  <c r="A1473" i="23" s="1"/>
  <c r="A1566" i="28"/>
  <c r="A1482" i="23" s="1"/>
  <c r="A1575" i="28"/>
  <c r="A1491" i="23" s="1"/>
  <c r="A1584" i="28"/>
  <c r="A1500" i="23" s="1"/>
  <c r="A1593" i="28"/>
  <c r="A1509" i="23" s="1"/>
  <c r="A1602" i="28"/>
  <c r="A1518" i="23" s="1"/>
  <c r="B1610" i="28"/>
  <c r="B1526" i="23" s="1"/>
  <c r="M1526" i="23" s="1"/>
  <c r="P1526" i="23" s="1"/>
  <c r="A1619" i="28"/>
  <c r="A1535" i="23" s="1"/>
  <c r="B1627" i="28"/>
  <c r="B1543" i="23" s="1"/>
  <c r="M1543" i="23" s="1"/>
  <c r="P1543" i="23" s="1"/>
  <c r="A1636" i="28"/>
  <c r="A1552" i="23" s="1"/>
  <c r="A1645" i="28"/>
  <c r="A1561" i="23" s="1"/>
  <c r="B1653" i="28"/>
  <c r="B1569" i="23" s="1"/>
  <c r="M1569" i="23" s="1"/>
  <c r="P1569" i="23" s="1"/>
  <c r="A1662" i="28"/>
  <c r="A1578" i="23" s="1"/>
  <c r="B1670" i="28"/>
  <c r="B1586" i="23" s="1"/>
  <c r="M1586" i="23" s="1"/>
  <c r="P1586" i="23" s="1"/>
  <c r="A1679" i="28"/>
  <c r="A1595" i="23" s="1"/>
  <c r="B1687" i="28"/>
  <c r="B1603" i="23" s="1"/>
  <c r="M1603" i="23" s="1"/>
  <c r="P1603" i="23" s="1"/>
  <c r="A1696" i="28"/>
  <c r="A1612" i="23" s="1"/>
  <c r="B1704" i="28"/>
  <c r="B1620" i="23" s="1"/>
  <c r="M1620" i="23" s="1"/>
  <c r="P1620" i="23" s="1"/>
  <c r="A1713" i="28"/>
  <c r="A1629" i="23" s="1"/>
  <c r="B1721" i="28"/>
  <c r="B1637" i="23" s="1"/>
  <c r="M1637" i="23" s="1"/>
  <c r="P1637" i="23" s="1"/>
  <c r="A1730" i="28"/>
  <c r="A1646" i="23" s="1"/>
  <c r="B1738" i="28"/>
  <c r="B1654" i="23" s="1"/>
  <c r="M1654" i="23" s="1"/>
  <c r="P1654" i="23" s="1"/>
  <c r="A1747" i="28"/>
  <c r="A1663" i="23" s="1"/>
  <c r="B1755" i="28"/>
  <c r="B1671" i="23" s="1"/>
  <c r="M1671" i="23" s="1"/>
  <c r="P1671" i="23" s="1"/>
  <c r="A1764" i="28"/>
  <c r="A1680" i="23" s="1"/>
  <c r="A1773" i="28"/>
  <c r="A1689" i="23" s="1"/>
  <c r="B1781" i="28"/>
  <c r="B1697" i="23" s="1"/>
  <c r="M1697" i="23" s="1"/>
  <c r="P1697" i="23" s="1"/>
  <c r="A1790" i="28"/>
  <c r="A1706" i="23" s="1"/>
  <c r="B1798" i="28"/>
  <c r="B1714" i="23" s="1"/>
  <c r="M1714" i="23" s="1"/>
  <c r="P1714" i="23" s="1"/>
  <c r="A1807" i="28"/>
  <c r="A1723" i="23" s="1"/>
  <c r="B1815" i="28"/>
  <c r="B1731" i="23" s="1"/>
  <c r="M1731" i="23" s="1"/>
  <c r="P1731" i="23" s="1"/>
  <c r="A1824" i="28"/>
  <c r="A1740" i="23" s="1"/>
  <c r="B1832" i="28"/>
  <c r="B1748" i="23" s="1"/>
  <c r="M1748" i="23" s="1"/>
  <c r="P1748" i="23" s="1"/>
  <c r="A1841" i="28"/>
  <c r="A1757" i="23" s="1"/>
  <c r="B1849" i="28"/>
  <c r="B1765" i="23" s="1"/>
  <c r="M1765" i="23" s="1"/>
  <c r="P1765" i="23" s="1"/>
  <c r="A1858" i="28"/>
  <c r="A1774" i="23" s="1"/>
  <c r="A1370" i="28"/>
  <c r="A1286" i="23" s="1"/>
  <c r="B1361" i="28"/>
  <c r="B1277" i="23" s="1"/>
  <c r="M1277" i="23" s="1"/>
  <c r="P1277" i="23" s="1"/>
  <c r="A1353" i="28"/>
  <c r="A1269" i="23" s="1"/>
  <c r="B1344" i="28"/>
  <c r="B1260" i="23" s="1"/>
  <c r="M1260" i="23" s="1"/>
  <c r="P1260" i="23" s="1"/>
  <c r="B1335" i="28"/>
  <c r="B1251" i="23" s="1"/>
  <c r="M1251" i="23" s="1"/>
  <c r="P1251" i="23" s="1"/>
  <c r="A1327" i="28"/>
  <c r="A1243" i="23" s="1"/>
  <c r="B1318" i="28"/>
  <c r="B1234" i="23" s="1"/>
  <c r="M1234" i="23" s="1"/>
  <c r="P1234" i="23" s="1"/>
  <c r="A1310" i="28"/>
  <c r="A1226" i="23" s="1"/>
  <c r="B1301" i="28"/>
  <c r="B1217" i="23" s="1"/>
  <c r="M1217" i="23" s="1"/>
  <c r="P1217" i="23" s="1"/>
  <c r="A1293" i="28"/>
  <c r="A1209" i="23" s="1"/>
  <c r="B1284" i="28"/>
  <c r="B1200" i="23" s="1"/>
  <c r="M1200" i="23" s="1"/>
  <c r="P1200" i="23" s="1"/>
  <c r="A1276" i="28"/>
  <c r="A1192" i="23" s="1"/>
  <c r="B1267" i="28"/>
  <c r="B1183" i="23" s="1"/>
  <c r="M1183" i="23" s="1"/>
  <c r="P1183" i="23" s="1"/>
  <c r="A1259" i="28"/>
  <c r="A1175" i="23" s="1"/>
  <c r="B1250" i="28"/>
  <c r="B1166" i="23" s="1"/>
  <c r="M1166" i="23" s="1"/>
  <c r="P1166" i="23" s="1"/>
  <c r="A1242" i="28"/>
  <c r="A1158" i="23" s="1"/>
  <c r="B1233" i="28"/>
  <c r="B1149" i="23" s="1"/>
  <c r="M1149" i="23" s="1"/>
  <c r="P1149" i="23" s="1"/>
  <c r="A1225" i="28"/>
  <c r="A1141" i="23" s="1"/>
  <c r="B1216" i="28"/>
  <c r="B1132" i="23" s="1"/>
  <c r="M1132" i="23" s="1"/>
  <c r="P1132" i="23" s="1"/>
  <c r="B1207" i="28"/>
  <c r="B1123" i="23" s="1"/>
  <c r="M1123" i="23" s="1"/>
  <c r="P1123" i="23" s="1"/>
  <c r="A1199" i="28"/>
  <c r="A1115" i="23" s="1"/>
  <c r="B1190" i="28"/>
  <c r="B1106" i="23" s="1"/>
  <c r="M1106" i="23" s="1"/>
  <c r="P1106" i="23" s="1"/>
  <c r="A1182" i="28"/>
  <c r="A1098" i="23" s="1"/>
  <c r="B1173" i="28"/>
  <c r="B1089" i="23" s="1"/>
  <c r="M1089" i="23" s="1"/>
  <c r="P1089" i="23" s="1"/>
  <c r="A1165" i="28"/>
  <c r="A1081" i="23" s="1"/>
  <c r="B1156" i="28"/>
  <c r="B1072" i="23" s="1"/>
  <c r="M1072" i="23" s="1"/>
  <c r="P1072" i="23" s="1"/>
  <c r="A1148" i="28"/>
  <c r="A1064" i="23" s="1"/>
  <c r="B1139" i="28"/>
  <c r="B1055" i="23" s="1"/>
  <c r="M1055" i="23" s="1"/>
  <c r="P1055" i="23" s="1"/>
  <c r="A1131" i="28"/>
  <c r="A1047" i="23" s="1"/>
  <c r="B1122" i="28"/>
  <c r="B1038" i="23" s="1"/>
  <c r="M1038" i="23" s="1"/>
  <c r="P1038" i="23" s="1"/>
  <c r="A1114" i="28"/>
  <c r="A1030" i="23" s="1"/>
  <c r="B1105" i="28"/>
  <c r="B1021" i="23" s="1"/>
  <c r="M1021" i="23" s="1"/>
  <c r="P1021" i="23" s="1"/>
  <c r="A1097" i="28"/>
  <c r="A1013" i="23" s="1"/>
  <c r="B1088" i="28"/>
  <c r="B1004" i="23" s="1"/>
  <c r="M1004" i="23" s="1"/>
  <c r="P1004" i="23" s="1"/>
  <c r="B1079" i="28"/>
  <c r="B995" i="23" s="1"/>
  <c r="M995" i="23" s="1"/>
  <c r="P995" i="23" s="1"/>
  <c r="A1071" i="28"/>
  <c r="A987" i="23" s="1"/>
  <c r="B1062" i="28"/>
  <c r="B978" i="23" s="1"/>
  <c r="M978" i="23" s="1"/>
  <c r="P978" i="23" s="1"/>
  <c r="A1054" i="28"/>
  <c r="A970" i="23" s="1"/>
  <c r="B1045" i="28"/>
  <c r="B961" i="23" s="1"/>
  <c r="M961" i="23" s="1"/>
  <c r="P961" i="23" s="1"/>
  <c r="A1037" i="28"/>
  <c r="A953" i="23" s="1"/>
  <c r="B1028" i="28"/>
  <c r="B944" i="23" s="1"/>
  <c r="M944" i="23" s="1"/>
  <c r="P944" i="23" s="1"/>
  <c r="A1020" i="28"/>
  <c r="A936" i="23" s="1"/>
  <c r="B1011" i="28"/>
  <c r="B927" i="23" s="1"/>
  <c r="M927" i="23" s="1"/>
  <c r="P927" i="23" s="1"/>
  <c r="A1003" i="28"/>
  <c r="A919" i="23" s="1"/>
  <c r="B994" i="28"/>
  <c r="B910" i="23" s="1"/>
  <c r="M910" i="23" s="1"/>
  <c r="P910" i="23" s="1"/>
  <c r="A986" i="28"/>
  <c r="A902" i="23" s="1"/>
  <c r="B977" i="28"/>
  <c r="B893" i="23" s="1"/>
  <c r="M893" i="23" s="1"/>
  <c r="P893" i="23" s="1"/>
  <c r="A969" i="28"/>
  <c r="A885" i="23" s="1"/>
  <c r="B960" i="28"/>
  <c r="B876" i="23" s="1"/>
  <c r="M876" i="23" s="1"/>
  <c r="P876" i="23" s="1"/>
  <c r="B951" i="28"/>
  <c r="B867" i="23" s="1"/>
  <c r="M867" i="23" s="1"/>
  <c r="P867" i="23" s="1"/>
  <c r="A943" i="28"/>
  <c r="A859" i="23" s="1"/>
  <c r="B934" i="28"/>
  <c r="B850" i="23" s="1"/>
  <c r="M850" i="23" s="1"/>
  <c r="P850" i="23" s="1"/>
  <c r="A926" i="28"/>
  <c r="A842" i="23" s="1"/>
  <c r="B917" i="28"/>
  <c r="B833" i="23" s="1"/>
  <c r="M833" i="23" s="1"/>
  <c r="P833" i="23" s="1"/>
  <c r="A909" i="28"/>
  <c r="A825" i="23" s="1"/>
  <c r="B900" i="28"/>
  <c r="B816" i="23" s="1"/>
  <c r="M816" i="23" s="1"/>
  <c r="P816" i="23" s="1"/>
  <c r="A892" i="28"/>
  <c r="A808" i="23" s="1"/>
  <c r="B883" i="28"/>
  <c r="B799" i="23" s="1"/>
  <c r="M799" i="23" s="1"/>
  <c r="P799" i="23" s="1"/>
  <c r="A875" i="28"/>
  <c r="A791" i="23" s="1"/>
  <c r="B866" i="28"/>
  <c r="B782" i="23" s="1"/>
  <c r="M782" i="23" s="1"/>
  <c r="P782" i="23" s="1"/>
  <c r="A858" i="28"/>
  <c r="A774" i="23" s="1"/>
  <c r="B849" i="28"/>
  <c r="B765" i="23" s="1"/>
  <c r="M765" i="23" s="1"/>
  <c r="P765" i="23" s="1"/>
  <c r="A841" i="28"/>
  <c r="A757" i="23" s="1"/>
  <c r="B832" i="28"/>
  <c r="B748" i="23" s="1"/>
  <c r="M748" i="23" s="1"/>
  <c r="P748" i="23" s="1"/>
  <c r="A824" i="28"/>
  <c r="A740" i="23" s="1"/>
  <c r="A816" i="28"/>
  <c r="A732" i="23" s="1"/>
  <c r="A808" i="28"/>
  <c r="A724" i="23" s="1"/>
  <c r="A800" i="28"/>
  <c r="A716" i="23" s="1"/>
  <c r="A792" i="28"/>
  <c r="A708" i="23" s="1"/>
  <c r="A784" i="28"/>
  <c r="A700" i="23" s="1"/>
  <c r="A776" i="28"/>
  <c r="A692" i="23" s="1"/>
  <c r="A768" i="28"/>
  <c r="A684" i="23" s="1"/>
  <c r="A760" i="28"/>
  <c r="A676" i="23" s="1"/>
  <c r="A752" i="28"/>
  <c r="A668" i="23" s="1"/>
  <c r="A744" i="28"/>
  <c r="A660" i="23" s="1"/>
  <c r="A736" i="28"/>
  <c r="A652" i="23" s="1"/>
  <c r="A728" i="28"/>
  <c r="A644" i="23" s="1"/>
  <c r="A720" i="28"/>
  <c r="A636" i="23" s="1"/>
  <c r="A712" i="28"/>
  <c r="A628" i="23" s="1"/>
  <c r="A704" i="28"/>
  <c r="A620" i="23" s="1"/>
  <c r="A696" i="28"/>
  <c r="A612" i="23" s="1"/>
  <c r="A688" i="28"/>
  <c r="A604" i="23" s="1"/>
  <c r="A680" i="28"/>
  <c r="A596" i="23" s="1"/>
  <c r="A672" i="28"/>
  <c r="A588" i="23" s="1"/>
  <c r="A664" i="28"/>
  <c r="A580" i="23" s="1"/>
  <c r="A656" i="28"/>
  <c r="A572" i="23" s="1"/>
  <c r="A648" i="28"/>
  <c r="A564" i="23" s="1"/>
  <c r="A640" i="28"/>
  <c r="A556" i="23" s="1"/>
  <c r="A632" i="28"/>
  <c r="A548" i="23" s="1"/>
  <c r="A624" i="28"/>
  <c r="A540" i="23" s="1"/>
  <c r="A616" i="28"/>
  <c r="A532" i="23" s="1"/>
  <c r="A608" i="28"/>
  <c r="A524" i="23" s="1"/>
  <c r="A600" i="28"/>
  <c r="A516" i="23" s="1"/>
  <c r="A592" i="28"/>
  <c r="A508" i="23" s="1"/>
  <c r="A584" i="28"/>
  <c r="A500" i="23" s="1"/>
  <c r="A576" i="28"/>
  <c r="A492" i="23" s="1"/>
  <c r="B21" i="28"/>
  <c r="B21" i="24" s="1"/>
  <c r="M21" i="24" s="1"/>
  <c r="P21" i="24" s="1"/>
  <c r="B57" i="28"/>
  <c r="B57" i="24" s="1"/>
  <c r="M57" i="24" s="1"/>
  <c r="P57" i="24" s="1"/>
  <c r="B89" i="28"/>
  <c r="B5" i="23" s="1"/>
  <c r="M5" i="23" s="1"/>
  <c r="P5" i="23" s="1"/>
  <c r="A115" i="28"/>
  <c r="A31" i="23" s="1"/>
  <c r="B138" i="28"/>
  <c r="B54" i="23" s="1"/>
  <c r="M54" i="23" s="1"/>
  <c r="P54" i="23" s="1"/>
  <c r="A161" i="28"/>
  <c r="A77" i="23" s="1"/>
  <c r="B184" i="28"/>
  <c r="B100" i="23" s="1"/>
  <c r="M100" i="23" s="1"/>
  <c r="P100" i="23" s="1"/>
  <c r="A201" i="28"/>
  <c r="A117" i="23" s="1"/>
  <c r="B218" i="28"/>
  <c r="B134" i="23" s="1"/>
  <c r="M134" i="23" s="1"/>
  <c r="P134" i="23" s="1"/>
  <c r="A235" i="28"/>
  <c r="A151" i="23" s="1"/>
  <c r="A252" i="28"/>
  <c r="A168" i="23" s="1"/>
  <c r="B266" i="28"/>
  <c r="B182" i="23" s="1"/>
  <c r="M182" i="23" s="1"/>
  <c r="P182" i="23" s="1"/>
  <c r="A281" i="28"/>
  <c r="A197" i="23" s="1"/>
  <c r="A296" i="28"/>
  <c r="A212" i="23" s="1"/>
  <c r="B310" i="28"/>
  <c r="B226" i="23" s="1"/>
  <c r="M226" i="23" s="1"/>
  <c r="P226" i="23" s="1"/>
  <c r="B323" i="28"/>
  <c r="B239" i="23" s="1"/>
  <c r="M239" i="23" s="1"/>
  <c r="P239" i="23" s="1"/>
  <c r="A338" i="28"/>
  <c r="A254" i="23" s="1"/>
  <c r="B352" i="28"/>
  <c r="B268" i="23" s="1"/>
  <c r="M268" i="23" s="1"/>
  <c r="P268" i="23" s="1"/>
  <c r="A368" i="28"/>
  <c r="A284" i="23" s="1"/>
  <c r="A380" i="28"/>
  <c r="A296" i="23" s="1"/>
  <c r="B394" i="28"/>
  <c r="B310" i="23" s="1"/>
  <c r="M310" i="23" s="1"/>
  <c r="P310" i="23" s="1"/>
  <c r="A409" i="28"/>
  <c r="A325" i="23" s="1"/>
  <c r="A424" i="28"/>
  <c r="A340" i="23" s="1"/>
  <c r="B438" i="28"/>
  <c r="B354" i="23" s="1"/>
  <c r="M354" i="23" s="1"/>
  <c r="P354" i="23" s="1"/>
  <c r="A451" i="28"/>
  <c r="A367" i="23" s="1"/>
  <c r="A465" i="28"/>
  <c r="A381" i="23" s="1"/>
  <c r="B478" i="28"/>
  <c r="B394" i="23" s="1"/>
  <c r="M394" i="23" s="1"/>
  <c r="P394" i="23" s="1"/>
  <c r="B490" i="28"/>
  <c r="B406" i="23" s="1"/>
  <c r="M406" i="23" s="1"/>
  <c r="P406" i="23" s="1"/>
  <c r="B504" i="28"/>
  <c r="B420" i="23" s="1"/>
  <c r="M420" i="23" s="1"/>
  <c r="P420" i="23" s="1"/>
  <c r="A516" i="28"/>
  <c r="A432" i="23" s="1"/>
  <c r="A531" i="28"/>
  <c r="A447" i="23" s="1"/>
  <c r="A545" i="28"/>
  <c r="A461" i="23" s="1"/>
  <c r="B558" i="28"/>
  <c r="B474" i="23" s="1"/>
  <c r="M474" i="23" s="1"/>
  <c r="P474" i="23" s="1"/>
  <c r="B570" i="28"/>
  <c r="B486" i="23" s="1"/>
  <c r="M486" i="23" s="1"/>
  <c r="P486" i="23" s="1"/>
  <c r="B1383" i="28"/>
  <c r="B1299" i="23" s="1"/>
  <c r="M1299" i="23" s="1"/>
  <c r="P1299" i="23" s="1"/>
  <c r="A1394" i="28"/>
  <c r="A1310" i="23" s="1"/>
  <c r="B1403" i="28"/>
  <c r="B1319" i="23" s="1"/>
  <c r="M1319" i="23" s="1"/>
  <c r="P1319" i="23" s="1"/>
  <c r="A1413" i="28"/>
  <c r="A1329" i="23" s="1"/>
  <c r="A1422" i="28"/>
  <c r="A1338" i="23" s="1"/>
  <c r="A1431" i="28"/>
  <c r="A1347" i="23" s="1"/>
  <c r="A1440" i="28"/>
  <c r="A1356" i="23" s="1"/>
  <c r="A1449" i="28"/>
  <c r="A1365" i="23" s="1"/>
  <c r="A1458" i="28"/>
  <c r="A1374" i="23" s="1"/>
  <c r="A1467" i="28"/>
  <c r="A1383" i="23" s="1"/>
  <c r="B1476" i="28"/>
  <c r="B1392" i="23" s="1"/>
  <c r="M1392" i="23" s="1"/>
  <c r="P1392" i="23" s="1"/>
  <c r="A1486" i="28"/>
  <c r="A1402" i="23" s="1"/>
  <c r="A1495" i="28"/>
  <c r="A1411" i="23" s="1"/>
  <c r="A1504" i="28"/>
  <c r="A1420" i="23" s="1"/>
  <c r="A1513" i="28"/>
  <c r="A1429" i="23" s="1"/>
  <c r="A1522" i="28"/>
  <c r="A1438" i="23" s="1"/>
  <c r="A1531" i="28"/>
  <c r="A1447" i="23" s="1"/>
  <c r="B1540" i="28"/>
  <c r="B1456" i="23" s="1"/>
  <c r="M1456" i="23" s="1"/>
  <c r="P1456" i="23" s="1"/>
  <c r="B1549" i="28"/>
  <c r="B1465" i="23" s="1"/>
  <c r="M1465" i="23" s="1"/>
  <c r="P1465" i="23" s="1"/>
  <c r="B1558" i="28"/>
  <c r="B1474" i="23" s="1"/>
  <c r="M1474" i="23" s="1"/>
  <c r="P1474" i="23" s="1"/>
  <c r="B1567" i="28"/>
  <c r="B1483" i="23" s="1"/>
  <c r="M1483" i="23" s="1"/>
  <c r="P1483" i="23" s="1"/>
  <c r="B1576" i="28"/>
  <c r="B1492" i="23" s="1"/>
  <c r="M1492" i="23" s="1"/>
  <c r="P1492" i="23" s="1"/>
  <c r="B1585" i="28"/>
  <c r="B1501" i="23" s="1"/>
  <c r="M1501" i="23" s="1"/>
  <c r="P1501" i="23" s="1"/>
  <c r="B1594" i="28"/>
  <c r="B1510" i="23" s="1"/>
  <c r="M1510" i="23" s="1"/>
  <c r="P1510" i="23" s="1"/>
  <c r="B1603" i="28"/>
  <c r="B1519" i="23" s="1"/>
  <c r="M1519" i="23" s="1"/>
  <c r="P1519" i="23" s="1"/>
  <c r="A1612" i="28"/>
  <c r="A1528" i="23" s="1"/>
  <c r="A1621" i="28"/>
  <c r="A1537" i="23" s="1"/>
  <c r="B1629" i="28"/>
  <c r="B1545" i="23" s="1"/>
  <c r="M1545" i="23" s="1"/>
  <c r="P1545" i="23" s="1"/>
  <c r="A1638" i="28"/>
  <c r="A1554" i="23" s="1"/>
  <c r="B1646" i="28"/>
  <c r="B1562" i="23" s="1"/>
  <c r="M1562" i="23" s="1"/>
  <c r="P1562" i="23" s="1"/>
  <c r="A1655" i="28"/>
  <c r="A1571" i="23" s="1"/>
  <c r="B1663" i="28"/>
  <c r="B1579" i="23" s="1"/>
  <c r="M1579" i="23" s="1"/>
  <c r="P1579" i="23" s="1"/>
  <c r="A1672" i="28"/>
  <c r="A1588" i="23" s="1"/>
  <c r="B1680" i="28"/>
  <c r="B1596" i="23" s="1"/>
  <c r="M1596" i="23" s="1"/>
  <c r="P1596" i="23" s="1"/>
  <c r="A1689" i="28"/>
  <c r="A1605" i="23" s="1"/>
  <c r="B1697" i="28"/>
  <c r="B1613" i="23" s="1"/>
  <c r="M1613" i="23" s="1"/>
  <c r="P1613" i="23" s="1"/>
  <c r="A1706" i="28"/>
  <c r="A1622" i="23" s="1"/>
  <c r="B1714" i="28"/>
  <c r="B1630" i="23" s="1"/>
  <c r="M1630" i="23" s="1"/>
  <c r="P1630" i="23" s="1"/>
  <c r="A1723" i="28"/>
  <c r="A1639" i="23" s="1"/>
  <c r="B1731" i="28"/>
  <c r="B1647" i="23" s="1"/>
  <c r="M1647" i="23" s="1"/>
  <c r="P1647" i="23" s="1"/>
  <c r="A1740" i="28"/>
  <c r="A1656" i="23" s="1"/>
  <c r="A1749" i="28"/>
  <c r="A1665" i="23" s="1"/>
  <c r="B1757" i="28"/>
  <c r="B1673" i="23" s="1"/>
  <c r="M1673" i="23" s="1"/>
  <c r="P1673" i="23" s="1"/>
  <c r="A1766" i="28"/>
  <c r="A1682" i="23" s="1"/>
  <c r="B1774" i="28"/>
  <c r="B1690" i="23" s="1"/>
  <c r="M1690" i="23" s="1"/>
  <c r="P1690" i="23" s="1"/>
  <c r="A1783" i="28"/>
  <c r="A1699" i="23" s="1"/>
  <c r="B1791" i="28"/>
  <c r="B1707" i="23" s="1"/>
  <c r="M1707" i="23" s="1"/>
  <c r="P1707" i="23" s="1"/>
  <c r="A1800" i="28"/>
  <c r="A1716" i="23" s="1"/>
  <c r="B1808" i="28"/>
  <c r="B1724" i="23" s="1"/>
  <c r="M1724" i="23" s="1"/>
  <c r="P1724" i="23" s="1"/>
  <c r="A1817" i="28"/>
  <c r="A1733" i="23" s="1"/>
  <c r="B1825" i="28"/>
  <c r="B1741" i="23" s="1"/>
  <c r="M1741" i="23" s="1"/>
  <c r="P1741" i="23" s="1"/>
  <c r="A1834" i="28"/>
  <c r="A1750" i="23" s="1"/>
  <c r="B1842" i="28"/>
  <c r="B1758" i="23" s="1"/>
  <c r="M1758" i="23" s="1"/>
  <c r="P1758" i="23" s="1"/>
  <c r="A1851" i="28"/>
  <c r="A1767" i="23" s="1"/>
  <c r="B1859" i="28"/>
  <c r="B1775" i="23" s="1"/>
  <c r="M1775" i="23" s="1"/>
  <c r="P1775" i="23" s="1"/>
  <c r="B1368" i="28"/>
  <c r="B1284" i="23" s="1"/>
  <c r="M1284" i="23" s="1"/>
  <c r="P1284" i="23" s="1"/>
  <c r="B1359" i="28"/>
  <c r="B1275" i="23" s="1"/>
  <c r="M1275" i="23" s="1"/>
  <c r="P1275" i="23" s="1"/>
  <c r="A1351" i="28"/>
  <c r="A1267" i="23" s="1"/>
  <c r="B1342" i="28"/>
  <c r="B1258" i="23" s="1"/>
  <c r="M1258" i="23" s="1"/>
  <c r="P1258" i="23" s="1"/>
  <c r="B24" i="28"/>
  <c r="B24" i="24" s="1"/>
  <c r="M24" i="24" s="1"/>
  <c r="P24" i="24" s="1"/>
  <c r="B65" i="28"/>
  <c r="B65" i="24" s="1"/>
  <c r="M65" i="24" s="1"/>
  <c r="P65" i="24" s="1"/>
  <c r="A93" i="28"/>
  <c r="A9" i="23" s="1"/>
  <c r="L9" i="23" s="1"/>
  <c r="B116" i="28"/>
  <c r="B32" i="23" s="1"/>
  <c r="M32" i="23" s="1"/>
  <c r="P32" i="23" s="1"/>
  <c r="A143" i="28"/>
  <c r="A59" i="23" s="1"/>
  <c r="A167" i="28"/>
  <c r="A83" i="23" s="1"/>
  <c r="A186" i="28"/>
  <c r="A102" i="23" s="1"/>
  <c r="B202" i="28"/>
  <c r="B118" i="23" s="1"/>
  <c r="M118" i="23" s="1"/>
  <c r="P118" i="23" s="1"/>
  <c r="A220" i="28"/>
  <c r="A136" i="23" s="1"/>
  <c r="B238" i="28"/>
  <c r="B154" i="23" s="1"/>
  <c r="M154" i="23" s="1"/>
  <c r="P154" i="23" s="1"/>
  <c r="B255" i="28"/>
  <c r="B171" i="23" s="1"/>
  <c r="M171" i="23" s="1"/>
  <c r="P171" i="23" s="1"/>
  <c r="B267" i="28"/>
  <c r="B183" i="23" s="1"/>
  <c r="M183" i="23" s="1"/>
  <c r="P183" i="23" s="1"/>
  <c r="A282" i="28"/>
  <c r="A198" i="23" s="1"/>
  <c r="A298" i="28"/>
  <c r="A214" i="23" s="1"/>
  <c r="B312" i="28"/>
  <c r="B228" i="23" s="1"/>
  <c r="M228" i="23" s="1"/>
  <c r="P228" i="23" s="1"/>
  <c r="B326" i="28"/>
  <c r="B242" i="23" s="1"/>
  <c r="M242" i="23" s="1"/>
  <c r="P242" i="23" s="1"/>
  <c r="A339" i="28"/>
  <c r="A255" i="23" s="1"/>
  <c r="A354" i="28"/>
  <c r="A270" i="23" s="1"/>
  <c r="A369" i="28"/>
  <c r="A285" i="23" s="1"/>
  <c r="B383" i="28"/>
  <c r="B299" i="23" s="1"/>
  <c r="M299" i="23" s="1"/>
  <c r="P299" i="23" s="1"/>
  <c r="B395" i="28"/>
  <c r="B311" i="23" s="1"/>
  <c r="M311" i="23" s="1"/>
  <c r="P311" i="23" s="1"/>
  <c r="A410" i="28"/>
  <c r="A326" i="23" s="1"/>
  <c r="B425" i="28"/>
  <c r="B341" i="23" s="1"/>
  <c r="M341" i="23" s="1"/>
  <c r="P341" i="23" s="1"/>
  <c r="A440" i="28"/>
  <c r="A356" i="23" s="1"/>
  <c r="A452" i="28"/>
  <c r="A368" i="23" s="1"/>
  <c r="A466" i="28"/>
  <c r="A382" i="23" s="1"/>
  <c r="A480" i="28"/>
  <c r="A396" i="23" s="1"/>
  <c r="B491" i="28"/>
  <c r="B407" i="23" s="1"/>
  <c r="M407" i="23" s="1"/>
  <c r="P407" i="23" s="1"/>
  <c r="B506" i="28"/>
  <c r="B422" i="23" s="1"/>
  <c r="M422" i="23" s="1"/>
  <c r="P422" i="23" s="1"/>
  <c r="B520" i="28"/>
  <c r="B436" i="23" s="1"/>
  <c r="M436" i="23" s="1"/>
  <c r="P436" i="23" s="1"/>
  <c r="A532" i="28"/>
  <c r="A448" i="23" s="1"/>
  <c r="A546" i="28"/>
  <c r="A462" i="23" s="1"/>
  <c r="A560" i="28"/>
  <c r="A476" i="23" s="1"/>
  <c r="B571" i="28"/>
  <c r="B487" i="23" s="1"/>
  <c r="M487" i="23" s="1"/>
  <c r="P487" i="23" s="1"/>
  <c r="B1384" i="28"/>
  <c r="B1300" i="23" s="1"/>
  <c r="M1300" i="23" s="1"/>
  <c r="P1300" i="23" s="1"/>
  <c r="A1395" i="28"/>
  <c r="A1311" i="23" s="1"/>
  <c r="A1405" i="28"/>
  <c r="A1321" i="23" s="1"/>
  <c r="A1414" i="28"/>
  <c r="A1330" i="23" s="1"/>
  <c r="A1423" i="28"/>
  <c r="A1339" i="23" s="1"/>
  <c r="A1432" i="28"/>
  <c r="A1348" i="23" s="1"/>
  <c r="A1441" i="28"/>
  <c r="A1357" i="23" s="1"/>
  <c r="A1450" i="28"/>
  <c r="A1366" i="23" s="1"/>
  <c r="A1459" i="28"/>
  <c r="A1375" i="23" s="1"/>
  <c r="A1469" i="28"/>
  <c r="A1385" i="23" s="1"/>
  <c r="A1478" i="28"/>
  <c r="A1394" i="23" s="1"/>
  <c r="A1487" i="28"/>
  <c r="A1403" i="23" s="1"/>
  <c r="A1496" i="28"/>
  <c r="A1412" i="23" s="1"/>
  <c r="A1505" i="28"/>
  <c r="A1421" i="23" s="1"/>
  <c r="A1514" i="28"/>
  <c r="A1430" i="23" s="1"/>
  <c r="A1523" i="28"/>
  <c r="A1439" i="23" s="1"/>
  <c r="B1532" i="28"/>
  <c r="B1448" i="23" s="1"/>
  <c r="M1448" i="23" s="1"/>
  <c r="P1448" i="23" s="1"/>
  <c r="B1541" i="28"/>
  <c r="B1457" i="23" s="1"/>
  <c r="M1457" i="23" s="1"/>
  <c r="P1457" i="23" s="1"/>
  <c r="B1550" i="28"/>
  <c r="B1466" i="23" s="1"/>
  <c r="M1466" i="23" s="1"/>
  <c r="P1466" i="23" s="1"/>
  <c r="B1559" i="28"/>
  <c r="B1475" i="23" s="1"/>
  <c r="M1475" i="23" s="1"/>
  <c r="P1475" i="23" s="1"/>
  <c r="B1568" i="28"/>
  <c r="B1484" i="23" s="1"/>
  <c r="M1484" i="23" s="1"/>
  <c r="P1484" i="23" s="1"/>
  <c r="B1577" i="28"/>
  <c r="B1493" i="23" s="1"/>
  <c r="M1493" i="23" s="1"/>
  <c r="P1493" i="23" s="1"/>
  <c r="B1586" i="28"/>
  <c r="B1502" i="23" s="1"/>
  <c r="M1502" i="23" s="1"/>
  <c r="P1502" i="23" s="1"/>
  <c r="B1595" i="28"/>
  <c r="B1511" i="23" s="1"/>
  <c r="M1511" i="23" s="1"/>
  <c r="P1511" i="23" s="1"/>
  <c r="A1605" i="28"/>
  <c r="A1521" i="23" s="1"/>
  <c r="B1613" i="28"/>
  <c r="B1529" i="23" s="1"/>
  <c r="M1529" i="23" s="1"/>
  <c r="P1529" i="23" s="1"/>
  <c r="A1622" i="28"/>
  <c r="A1538" i="23" s="1"/>
  <c r="B1630" i="28"/>
  <c r="B1546" i="23" s="1"/>
  <c r="M1546" i="23" s="1"/>
  <c r="P1546" i="23" s="1"/>
  <c r="A1639" i="28"/>
  <c r="A1555" i="23" s="1"/>
  <c r="B1647" i="28"/>
  <c r="B1563" i="23" s="1"/>
  <c r="M1563" i="23" s="1"/>
  <c r="P1563" i="23" s="1"/>
  <c r="A1656" i="28"/>
  <c r="A1572" i="23" s="1"/>
  <c r="B1664" i="28"/>
  <c r="B1580" i="23" s="1"/>
  <c r="M1580" i="23" s="1"/>
  <c r="P1580" i="23" s="1"/>
  <c r="A1673" i="28"/>
  <c r="A1589" i="23" s="1"/>
  <c r="B1681" i="28"/>
  <c r="B1597" i="23" s="1"/>
  <c r="M1597" i="23" s="1"/>
  <c r="P1597" i="23" s="1"/>
  <c r="A1690" i="28"/>
  <c r="A1606" i="23" s="1"/>
  <c r="B1698" i="28"/>
  <c r="B1614" i="23" s="1"/>
  <c r="M1614" i="23" s="1"/>
  <c r="P1614" i="23" s="1"/>
  <c r="A1707" i="28"/>
  <c r="A1623" i="23" s="1"/>
  <c r="B1715" i="28"/>
  <c r="B1631" i="23" s="1"/>
  <c r="M1631" i="23" s="1"/>
  <c r="P1631" i="23" s="1"/>
  <c r="A1724" i="28"/>
  <c r="A1640" i="23" s="1"/>
  <c r="A1733" i="28"/>
  <c r="A1649" i="23" s="1"/>
  <c r="B1741" i="28"/>
  <c r="B1657" i="23" s="1"/>
  <c r="M1657" i="23" s="1"/>
  <c r="P1657" i="23" s="1"/>
  <c r="A1750" i="28"/>
  <c r="A1666" i="23" s="1"/>
  <c r="B1758" i="28"/>
  <c r="B1674" i="23" s="1"/>
  <c r="M1674" i="23" s="1"/>
  <c r="P1674" i="23" s="1"/>
  <c r="A1767" i="28"/>
  <c r="A1683" i="23" s="1"/>
  <c r="B1775" i="28"/>
  <c r="B1691" i="23" s="1"/>
  <c r="M1691" i="23" s="1"/>
  <c r="P1691" i="23" s="1"/>
  <c r="B36" i="28"/>
  <c r="B36" i="24" s="1"/>
  <c r="M36" i="24" s="1"/>
  <c r="P36" i="24" s="1"/>
  <c r="B72" i="28"/>
  <c r="B72" i="24" s="1"/>
  <c r="M72" i="24" s="1"/>
  <c r="P72" i="24" s="1"/>
  <c r="B101" i="28"/>
  <c r="B17" i="23" s="1"/>
  <c r="M17" i="23" s="1"/>
  <c r="P17" i="23" s="1"/>
  <c r="B126" i="28"/>
  <c r="B42" i="23" s="1"/>
  <c r="M42" i="23" s="1"/>
  <c r="P42" i="23" s="1"/>
  <c r="A149" i="28"/>
  <c r="A65" i="23" s="1"/>
  <c r="B171" i="28"/>
  <c r="B87" i="23" s="1"/>
  <c r="M87" i="23" s="1"/>
  <c r="P87" i="23" s="1"/>
  <c r="B191" i="28"/>
  <c r="B107" i="23" s="1"/>
  <c r="M107" i="23" s="1"/>
  <c r="P107" i="23" s="1"/>
  <c r="B208" i="28"/>
  <c r="B124" i="23" s="1"/>
  <c r="M124" i="23" s="1"/>
  <c r="P124" i="23" s="1"/>
  <c r="B225" i="28"/>
  <c r="B141" i="23" s="1"/>
  <c r="M141" i="23" s="1"/>
  <c r="P141" i="23" s="1"/>
  <c r="B243" i="28"/>
  <c r="B159" i="23" s="1"/>
  <c r="M159" i="23" s="1"/>
  <c r="P159" i="23" s="1"/>
  <c r="B258" i="28"/>
  <c r="B174" i="23" s="1"/>
  <c r="M174" i="23" s="1"/>
  <c r="P174" i="23" s="1"/>
  <c r="A274" i="28"/>
  <c r="A190" i="23" s="1"/>
  <c r="B288" i="28"/>
  <c r="B204" i="23" s="1"/>
  <c r="M204" i="23" s="1"/>
  <c r="P204" i="23" s="1"/>
  <c r="B302" i="28"/>
  <c r="B218" i="23" s="1"/>
  <c r="M218" i="23" s="1"/>
  <c r="P218" i="23" s="1"/>
  <c r="B37" i="28"/>
  <c r="B37" i="24" s="1"/>
  <c r="M37" i="24" s="1"/>
  <c r="P37" i="24" s="1"/>
  <c r="B75" i="28"/>
  <c r="B75" i="24" s="1"/>
  <c r="M75" i="24" s="1"/>
  <c r="P75" i="24" s="1"/>
  <c r="B103" i="28"/>
  <c r="B19" i="23" s="1"/>
  <c r="M19" i="23" s="1"/>
  <c r="P19" i="23" s="1"/>
  <c r="B127" i="28"/>
  <c r="B43" i="23" s="1"/>
  <c r="M43" i="23" s="1"/>
  <c r="P43" i="23" s="1"/>
  <c r="B149" i="28"/>
  <c r="B65" i="23" s="1"/>
  <c r="M65" i="23" s="1"/>
  <c r="P65" i="23" s="1"/>
  <c r="B175" i="28"/>
  <c r="B91" i="23" s="1"/>
  <c r="M91" i="23" s="1"/>
  <c r="P91" i="23" s="1"/>
  <c r="A192" i="28"/>
  <c r="A108" i="23" s="1"/>
  <c r="B209" i="28"/>
  <c r="B125" i="23" s="1"/>
  <c r="M125" i="23" s="1"/>
  <c r="P125" i="23" s="1"/>
  <c r="A227" i="28"/>
  <c r="A143" i="23" s="1"/>
  <c r="A244" i="28"/>
  <c r="A160" i="23" s="1"/>
  <c r="B259" i="28"/>
  <c r="B175" i="23" s="1"/>
  <c r="M175" i="23" s="1"/>
  <c r="P175" i="23" s="1"/>
  <c r="B274" i="28"/>
  <c r="B190" i="23" s="1"/>
  <c r="M190" i="23" s="1"/>
  <c r="P190" i="23" s="1"/>
  <c r="A289" i="28"/>
  <c r="A205" i="23" s="1"/>
  <c r="B303" i="28"/>
  <c r="B219" i="23" s="1"/>
  <c r="M219" i="23" s="1"/>
  <c r="P219" i="23" s="1"/>
  <c r="B315" i="28"/>
  <c r="B231" i="23" s="1"/>
  <c r="M231" i="23" s="1"/>
  <c r="P231" i="23" s="1"/>
  <c r="B330" i="28"/>
  <c r="B246" i="23" s="1"/>
  <c r="M246" i="23" s="1"/>
  <c r="P246" i="23" s="1"/>
  <c r="B345" i="28"/>
  <c r="B261" i="23" s="1"/>
  <c r="M261" i="23" s="1"/>
  <c r="P261" i="23" s="1"/>
  <c r="A360" i="28"/>
  <c r="A276" i="23" s="1"/>
  <c r="A372" i="28"/>
  <c r="A288" i="23" s="1"/>
  <c r="B386" i="28"/>
  <c r="B302" i="23" s="1"/>
  <c r="M302" i="23" s="1"/>
  <c r="P302" i="23" s="1"/>
  <c r="A402" i="28"/>
  <c r="A318" i="23" s="1"/>
  <c r="B416" i="28"/>
  <c r="B332" i="23" s="1"/>
  <c r="M332" i="23" s="1"/>
  <c r="P332" i="23" s="1"/>
  <c r="B431" i="28"/>
  <c r="B347" i="23" s="1"/>
  <c r="M347" i="23" s="1"/>
  <c r="P347" i="23" s="1"/>
  <c r="B443" i="28"/>
  <c r="B359" i="23" s="1"/>
  <c r="M359" i="23" s="1"/>
  <c r="P359" i="23" s="1"/>
  <c r="A458" i="28"/>
  <c r="A374" i="23" s="1"/>
  <c r="B472" i="28"/>
  <c r="B388" i="23" s="1"/>
  <c r="M388" i="23" s="1"/>
  <c r="P388" i="23" s="1"/>
  <c r="A484" i="28"/>
  <c r="A400" i="23" s="1"/>
  <c r="A498" i="28"/>
  <c r="A414" i="23" s="1"/>
  <c r="A512" i="28"/>
  <c r="A428" i="23" s="1"/>
  <c r="B523" i="28"/>
  <c r="B439" i="23" s="1"/>
  <c r="M439" i="23" s="1"/>
  <c r="P439" i="23" s="1"/>
  <c r="B537" i="28"/>
  <c r="B453" i="23" s="1"/>
  <c r="M453" i="23" s="1"/>
  <c r="P453" i="23" s="1"/>
  <c r="B551" i="28"/>
  <c r="B467" i="23" s="1"/>
  <c r="M467" i="23" s="1"/>
  <c r="P467" i="23" s="1"/>
  <c r="A563" i="28"/>
  <c r="A479" i="23" s="1"/>
  <c r="B1376" i="28"/>
  <c r="B1292" i="23" s="1"/>
  <c r="M1292" i="23" s="1"/>
  <c r="P1292" i="23" s="1"/>
  <c r="B1388" i="28"/>
  <c r="B1304" i="23" s="1"/>
  <c r="M1304" i="23" s="1"/>
  <c r="P1304" i="23" s="1"/>
  <c r="A1399" i="28"/>
  <c r="A1315" i="23" s="1"/>
  <c r="A1408" i="28"/>
  <c r="A1324" i="23" s="1"/>
  <c r="B1417" i="28"/>
  <c r="B1333" i="23" s="1"/>
  <c r="M1333" i="23" s="1"/>
  <c r="P1333" i="23" s="1"/>
  <c r="B1426" i="28"/>
  <c r="B1342" i="23" s="1"/>
  <c r="M1342" i="23" s="1"/>
  <c r="P1342" i="23" s="1"/>
  <c r="B1435" i="28"/>
  <c r="B1351" i="23" s="1"/>
  <c r="M1351" i="23" s="1"/>
  <c r="P1351" i="23" s="1"/>
  <c r="A1445" i="28"/>
  <c r="A1361" i="23" s="1"/>
  <c r="A1454" i="28"/>
  <c r="A1370" i="23" s="1"/>
  <c r="A1463" i="28"/>
  <c r="A1379" i="23" s="1"/>
  <c r="A1472" i="28"/>
  <c r="A1388" i="23" s="1"/>
  <c r="A1481" i="28"/>
  <c r="A1397" i="23" s="1"/>
  <c r="A1490" i="28"/>
  <c r="A1406" i="23" s="1"/>
  <c r="A1499" i="28"/>
  <c r="A1415" i="23" s="1"/>
  <c r="B1508" i="28"/>
  <c r="B1424" i="23" s="1"/>
  <c r="M1424" i="23" s="1"/>
  <c r="P1424" i="23" s="1"/>
  <c r="B1517" i="28"/>
  <c r="B1433" i="23" s="1"/>
  <c r="M1433" i="23" s="1"/>
  <c r="P1433" i="23" s="1"/>
  <c r="B1526" i="28"/>
  <c r="B1442" i="23" s="1"/>
  <c r="M1442" i="23" s="1"/>
  <c r="P1442" i="23" s="1"/>
  <c r="B1535" i="28"/>
  <c r="B1451" i="23" s="1"/>
  <c r="M1451" i="23" s="1"/>
  <c r="P1451" i="23" s="1"/>
  <c r="B1544" i="28"/>
  <c r="B1460" i="23" s="1"/>
  <c r="M1460" i="23" s="1"/>
  <c r="P1460" i="23" s="1"/>
  <c r="A1554" i="28"/>
  <c r="A1470" i="23" s="1"/>
  <c r="A1563" i="28"/>
  <c r="A1479" i="23" s="1"/>
  <c r="B1572" i="28"/>
  <c r="B1488" i="23" s="1"/>
  <c r="M1488" i="23" s="1"/>
  <c r="P1488" i="23" s="1"/>
  <c r="B1581" i="28"/>
  <c r="B1497" i="23" s="1"/>
  <c r="M1497" i="23" s="1"/>
  <c r="P1497" i="23" s="1"/>
  <c r="B1590" i="28"/>
  <c r="B1506" i="23" s="1"/>
  <c r="M1506" i="23" s="1"/>
  <c r="P1506" i="23" s="1"/>
  <c r="B1599" i="28"/>
  <c r="B1515" i="23" s="1"/>
  <c r="M1515" i="23" s="1"/>
  <c r="P1515" i="23" s="1"/>
  <c r="A1608" i="28"/>
  <c r="A1524" i="23" s="1"/>
  <c r="B1616" i="28"/>
  <c r="B1532" i="23" s="1"/>
  <c r="M1532" i="23" s="1"/>
  <c r="P1532" i="23" s="1"/>
  <c r="A1625" i="28"/>
  <c r="A1541" i="23" s="1"/>
  <c r="B1633" i="28"/>
  <c r="B1549" i="23" s="1"/>
  <c r="M1549" i="23" s="1"/>
  <c r="P1549" i="23" s="1"/>
  <c r="A1642" i="28"/>
  <c r="A1558" i="23" s="1"/>
  <c r="B1650" i="28"/>
  <c r="B1566" i="23" s="1"/>
  <c r="M1566" i="23" s="1"/>
  <c r="P1566" i="23" s="1"/>
  <c r="A1659" i="28"/>
  <c r="A1575" i="23" s="1"/>
  <c r="B1667" i="28"/>
  <c r="B1583" i="23" s="1"/>
  <c r="M1583" i="23" s="1"/>
  <c r="P1583" i="23" s="1"/>
  <c r="A1676" i="28"/>
  <c r="A1592" i="23" s="1"/>
  <c r="A1685" i="28"/>
  <c r="A1601" i="23" s="1"/>
  <c r="B1693" i="28"/>
  <c r="B1609" i="23" s="1"/>
  <c r="M1609" i="23" s="1"/>
  <c r="P1609" i="23" s="1"/>
  <c r="A1702" i="28"/>
  <c r="A1618" i="23" s="1"/>
  <c r="B1710" i="28"/>
  <c r="B1626" i="23" s="1"/>
  <c r="M1626" i="23" s="1"/>
  <c r="P1626" i="23" s="1"/>
  <c r="B27" i="28"/>
  <c r="B27" i="24" s="1"/>
  <c r="M27" i="24" s="1"/>
  <c r="P27" i="24" s="1"/>
  <c r="A83" i="28"/>
  <c r="A83" i="24" s="1"/>
  <c r="L83" i="24" s="1"/>
  <c r="B117" i="28"/>
  <c r="B33" i="23" s="1"/>
  <c r="M33" i="23" s="1"/>
  <c r="P33" i="23" s="1"/>
  <c r="B155" i="28"/>
  <c r="B71" i="23" s="1"/>
  <c r="M71" i="23" s="1"/>
  <c r="P71" i="23" s="1"/>
  <c r="A185" i="28"/>
  <c r="A101" i="23" s="1"/>
  <c r="A210" i="28"/>
  <c r="A126" i="23" s="1"/>
  <c r="B234" i="28"/>
  <c r="B150" i="23" s="1"/>
  <c r="M150" i="23" s="1"/>
  <c r="P150" i="23" s="1"/>
  <c r="A258" i="28"/>
  <c r="A174" i="23" s="1"/>
  <c r="A280" i="28"/>
  <c r="A196" i="23" s="1"/>
  <c r="B299" i="28"/>
  <c r="B215" i="23" s="1"/>
  <c r="M215" i="23" s="1"/>
  <c r="P215" i="23" s="1"/>
  <c r="A320" i="28"/>
  <c r="A236" i="23" s="1"/>
  <c r="B338" i="28"/>
  <c r="B254" i="23" s="1"/>
  <c r="M254" i="23" s="1"/>
  <c r="P254" i="23" s="1"/>
  <c r="B358" i="28"/>
  <c r="B274" i="23" s="1"/>
  <c r="M274" i="23" s="1"/>
  <c r="P274" i="23" s="1"/>
  <c r="A376" i="28"/>
  <c r="A292" i="23" s="1"/>
  <c r="A395" i="28"/>
  <c r="A311" i="23" s="1"/>
  <c r="B415" i="28"/>
  <c r="B331" i="23" s="1"/>
  <c r="M331" i="23" s="1"/>
  <c r="P331" i="23" s="1"/>
  <c r="A433" i="28"/>
  <c r="A349" i="23" s="1"/>
  <c r="B451" i="28"/>
  <c r="B367" i="23" s="1"/>
  <c r="M367" i="23" s="1"/>
  <c r="P367" i="23" s="1"/>
  <c r="B470" i="28"/>
  <c r="B386" i="23" s="1"/>
  <c r="M386" i="23" s="1"/>
  <c r="P386" i="23" s="1"/>
  <c r="A488" i="28"/>
  <c r="A404" i="23" s="1"/>
  <c r="A505" i="28"/>
  <c r="A421" i="23" s="1"/>
  <c r="B522" i="28"/>
  <c r="B438" i="23" s="1"/>
  <c r="M438" i="23" s="1"/>
  <c r="P438" i="23" s="1"/>
  <c r="A539" i="28"/>
  <c r="A455" i="23" s="1"/>
  <c r="B559" i="28"/>
  <c r="B475" i="23" s="1"/>
  <c r="M475" i="23" s="1"/>
  <c r="P475" i="23" s="1"/>
  <c r="A1375" i="28"/>
  <c r="A1291" i="23" s="1"/>
  <c r="B1391" i="28"/>
  <c r="B1307" i="23" s="1"/>
  <c r="M1307" i="23" s="1"/>
  <c r="P1307" i="23" s="1"/>
  <c r="B1404" i="28"/>
  <c r="B1320" i="23" s="1"/>
  <c r="M1320" i="23" s="1"/>
  <c r="P1320" i="23" s="1"/>
  <c r="A1416" i="28"/>
  <c r="A1332" i="23" s="1"/>
  <c r="B1428" i="28"/>
  <c r="B1344" i="23" s="1"/>
  <c r="M1344" i="23" s="1"/>
  <c r="P1344" i="23" s="1"/>
  <c r="B1440" i="28"/>
  <c r="B1356" i="23" s="1"/>
  <c r="M1356" i="23" s="1"/>
  <c r="P1356" i="23" s="1"/>
  <c r="A1453" i="28"/>
  <c r="A1369" i="23" s="1"/>
  <c r="B1464" i="28"/>
  <c r="B1380" i="23" s="1"/>
  <c r="M1380" i="23" s="1"/>
  <c r="P1380" i="23" s="1"/>
  <c r="B1477" i="28"/>
  <c r="B1393" i="23" s="1"/>
  <c r="M1393" i="23" s="1"/>
  <c r="P1393" i="23" s="1"/>
  <c r="A1489" i="28"/>
  <c r="A1405" i="23" s="1"/>
  <c r="A1501" i="28"/>
  <c r="A1417" i="23" s="1"/>
  <c r="B1513" i="28"/>
  <c r="B1429" i="23" s="1"/>
  <c r="M1429" i="23" s="1"/>
  <c r="P1429" i="23" s="1"/>
  <c r="B1525" i="28"/>
  <c r="B1441" i="23" s="1"/>
  <c r="M1441" i="23" s="1"/>
  <c r="P1441" i="23" s="1"/>
  <c r="B1537" i="28"/>
  <c r="B1453" i="23" s="1"/>
  <c r="M1453" i="23" s="1"/>
  <c r="P1453" i="23" s="1"/>
  <c r="A1550" i="28"/>
  <c r="A1466" i="23" s="1"/>
  <c r="B1561" i="28"/>
  <c r="B1477" i="23" s="1"/>
  <c r="M1477" i="23" s="1"/>
  <c r="P1477" i="23" s="1"/>
  <c r="A1574" i="28"/>
  <c r="A1490" i="23" s="1"/>
  <c r="A1586" i="28"/>
  <c r="A1502" i="23" s="1"/>
  <c r="B1598" i="28"/>
  <c r="B1514" i="23" s="1"/>
  <c r="M1514" i="23" s="1"/>
  <c r="P1514" i="23" s="1"/>
  <c r="B1609" i="28"/>
  <c r="B1525" i="23" s="1"/>
  <c r="M1525" i="23" s="1"/>
  <c r="P1525" i="23" s="1"/>
  <c r="B1621" i="28"/>
  <c r="B1537" i="23" s="1"/>
  <c r="M1537" i="23" s="1"/>
  <c r="P1537" i="23" s="1"/>
  <c r="B1632" i="28"/>
  <c r="B1548" i="23" s="1"/>
  <c r="M1548" i="23" s="1"/>
  <c r="P1548" i="23" s="1"/>
  <c r="B1643" i="28"/>
  <c r="B1559" i="23" s="1"/>
  <c r="M1559" i="23" s="1"/>
  <c r="P1559" i="23" s="1"/>
  <c r="B1655" i="28"/>
  <c r="B1571" i="23" s="1"/>
  <c r="M1571" i="23" s="1"/>
  <c r="P1571" i="23" s="1"/>
  <c r="B1666" i="28"/>
  <c r="B1582" i="23" s="1"/>
  <c r="M1582" i="23" s="1"/>
  <c r="P1582" i="23" s="1"/>
  <c r="A1678" i="28"/>
  <c r="A1594" i="23" s="1"/>
  <c r="B1689" i="28"/>
  <c r="B1605" i="23" s="1"/>
  <c r="M1605" i="23" s="1"/>
  <c r="P1605" i="23" s="1"/>
  <c r="A1701" i="28"/>
  <c r="A1617" i="23" s="1"/>
  <c r="A1712" i="28"/>
  <c r="A1628" i="23" s="1"/>
  <c r="B1722" i="28"/>
  <c r="B1638" i="23" s="1"/>
  <c r="M1638" i="23" s="1"/>
  <c r="P1638" i="23" s="1"/>
  <c r="A1734" i="28"/>
  <c r="A1650" i="23" s="1"/>
  <c r="A1744" i="28"/>
  <c r="A1660" i="23" s="1"/>
  <c r="A1754" i="28"/>
  <c r="A1670" i="23" s="1"/>
  <c r="A1765" i="28"/>
  <c r="A1681" i="23" s="1"/>
  <c r="A1776" i="28"/>
  <c r="A1692" i="23" s="1"/>
  <c r="B1785" i="28"/>
  <c r="B1701" i="23" s="1"/>
  <c r="M1701" i="23" s="1"/>
  <c r="P1701" i="23" s="1"/>
  <c r="A1795" i="28"/>
  <c r="A1711" i="23" s="1"/>
  <c r="A1805" i="28"/>
  <c r="A1721" i="23" s="1"/>
  <c r="B1814" i="28"/>
  <c r="B1730" i="23" s="1"/>
  <c r="M1730" i="23" s="1"/>
  <c r="P1730" i="23" s="1"/>
  <c r="B1824" i="28"/>
  <c r="B1740" i="23" s="1"/>
  <c r="M1740" i="23" s="1"/>
  <c r="P1740" i="23" s="1"/>
  <c r="B1834" i="28"/>
  <c r="B1750" i="23" s="1"/>
  <c r="M1750" i="23" s="1"/>
  <c r="P1750" i="23" s="1"/>
  <c r="A1844" i="28"/>
  <c r="A1760" i="23" s="1"/>
  <c r="A1854" i="28"/>
  <c r="A1770" i="23" s="1"/>
  <c r="B33" i="28"/>
  <c r="B33" i="24" s="1"/>
  <c r="M33" i="24" s="1"/>
  <c r="P33" i="24" s="1"/>
  <c r="B83" i="28"/>
  <c r="B83" i="24" s="1"/>
  <c r="M83" i="24" s="1"/>
  <c r="P83" i="24" s="1"/>
  <c r="A123" i="28"/>
  <c r="A39" i="23" s="1"/>
  <c r="B156" i="28"/>
  <c r="B72" i="23" s="1"/>
  <c r="M72" i="23" s="1"/>
  <c r="P72" i="23" s="1"/>
  <c r="B186" i="28"/>
  <c r="B102" i="23" s="1"/>
  <c r="M102" i="23" s="1"/>
  <c r="P102" i="23" s="1"/>
  <c r="A211" i="28"/>
  <c r="A127" i="23" s="1"/>
  <c r="A236" i="28"/>
  <c r="A152" i="23" s="1"/>
  <c r="A260" i="28"/>
  <c r="A176" i="23" s="1"/>
  <c r="B280" i="28"/>
  <c r="B196" i="23" s="1"/>
  <c r="M196" i="23" s="1"/>
  <c r="P196" i="23" s="1"/>
  <c r="A300" i="28"/>
  <c r="A216" i="23" s="1"/>
  <c r="A321" i="28"/>
  <c r="A237" i="23" s="1"/>
  <c r="B339" i="28"/>
  <c r="B255" i="23" s="1"/>
  <c r="M255" i="23" s="1"/>
  <c r="P255" i="23" s="1"/>
  <c r="B359" i="28"/>
  <c r="B275" i="23" s="1"/>
  <c r="M275" i="23" s="1"/>
  <c r="P275" i="23" s="1"/>
  <c r="B377" i="28"/>
  <c r="B293" i="23" s="1"/>
  <c r="M293" i="23" s="1"/>
  <c r="P293" i="23" s="1"/>
  <c r="A396" i="28"/>
  <c r="A312" i="23" s="1"/>
  <c r="A416" i="28"/>
  <c r="A332" i="23" s="1"/>
  <c r="B433" i="28"/>
  <c r="B349" i="23" s="1"/>
  <c r="M349" i="23" s="1"/>
  <c r="P349" i="23" s="1"/>
  <c r="B454" i="28"/>
  <c r="B370" i="23" s="1"/>
  <c r="M370" i="23" s="1"/>
  <c r="P370" i="23" s="1"/>
  <c r="B471" i="28"/>
  <c r="B387" i="23" s="1"/>
  <c r="M387" i="23" s="1"/>
  <c r="P387" i="23" s="1"/>
  <c r="B488" i="28"/>
  <c r="B404" i="23" s="1"/>
  <c r="M404" i="23" s="1"/>
  <c r="P404" i="23" s="1"/>
  <c r="A507" i="28"/>
  <c r="A423" i="23" s="1"/>
  <c r="A523" i="28"/>
  <c r="A439" i="23" s="1"/>
  <c r="B539" i="28"/>
  <c r="B455" i="23" s="1"/>
  <c r="M455" i="23" s="1"/>
  <c r="P455" i="23" s="1"/>
  <c r="B560" i="28"/>
  <c r="B476" i="23" s="1"/>
  <c r="M476" i="23" s="1"/>
  <c r="P476" i="23" s="1"/>
  <c r="A1376" i="28"/>
  <c r="A1292" i="23" s="1"/>
  <c r="A1392" i="28"/>
  <c r="A1308" i="23" s="1"/>
  <c r="B1405" i="28"/>
  <c r="B1321" i="23" s="1"/>
  <c r="M1321" i="23" s="1"/>
  <c r="P1321" i="23" s="1"/>
  <c r="B1416" i="28"/>
  <c r="B1332" i="23" s="1"/>
  <c r="M1332" i="23" s="1"/>
  <c r="P1332" i="23" s="1"/>
  <c r="A1429" i="28"/>
  <c r="A1345" i="23" s="1"/>
  <c r="B1441" i="28"/>
  <c r="B1357" i="23" s="1"/>
  <c r="M1357" i="23" s="1"/>
  <c r="P1357" i="23" s="1"/>
  <c r="B1453" i="28"/>
  <c r="B1369" i="23" s="1"/>
  <c r="M1369" i="23" s="1"/>
  <c r="P1369" i="23" s="1"/>
  <c r="A1465" i="28"/>
  <c r="A1381" i="23" s="1"/>
  <c r="B1478" i="28"/>
  <c r="B1394" i="23" s="1"/>
  <c r="M1394" i="23" s="1"/>
  <c r="P1394" i="23" s="1"/>
  <c r="B1489" i="28"/>
  <c r="B1405" i="23" s="1"/>
  <c r="M1405" i="23" s="1"/>
  <c r="P1405" i="23" s="1"/>
  <c r="B1501" i="28"/>
  <c r="B1417" i="23" s="1"/>
  <c r="M1417" i="23" s="1"/>
  <c r="P1417" i="23" s="1"/>
  <c r="B1514" i="28"/>
  <c r="B1430" i="23" s="1"/>
  <c r="M1430" i="23" s="1"/>
  <c r="P1430" i="23" s="1"/>
  <c r="A1526" i="28"/>
  <c r="A1442" i="23" s="1"/>
  <c r="A1538" i="28"/>
  <c r="A1454" i="23" s="1"/>
  <c r="A1551" i="28"/>
  <c r="A1467" i="23" s="1"/>
  <c r="B1562" i="28"/>
  <c r="B1478" i="23" s="1"/>
  <c r="M1478" i="23" s="1"/>
  <c r="P1478" i="23" s="1"/>
  <c r="B1574" i="28"/>
  <c r="B1490" i="23" s="1"/>
  <c r="M1490" i="23" s="1"/>
  <c r="P1490" i="23" s="1"/>
  <c r="A1587" i="28"/>
  <c r="A1503" i="23" s="1"/>
  <c r="A1599" i="28"/>
  <c r="A1515" i="23" s="1"/>
  <c r="A1610" i="28"/>
  <c r="A1526" i="23" s="1"/>
  <c r="B1622" i="28"/>
  <c r="B1538" i="23" s="1"/>
  <c r="M1538" i="23" s="1"/>
  <c r="P1538" i="23" s="1"/>
  <c r="A1633" i="28"/>
  <c r="A1549" i="23" s="1"/>
  <c r="A1644" i="28"/>
  <c r="A1560" i="23" s="1"/>
  <c r="B1656" i="28"/>
  <c r="B1572" i="23" s="1"/>
  <c r="M1572" i="23" s="1"/>
  <c r="P1572" i="23" s="1"/>
  <c r="A1667" i="28"/>
  <c r="A1583" i="23" s="1"/>
  <c r="B1678" i="28"/>
  <c r="B1594" i="23" s="1"/>
  <c r="M1594" i="23" s="1"/>
  <c r="P1594" i="23" s="1"/>
  <c r="B1690" i="28"/>
  <c r="B1606" i="23" s="1"/>
  <c r="M1606" i="23" s="1"/>
  <c r="P1606" i="23" s="1"/>
  <c r="B1701" i="28"/>
  <c r="B1617" i="23" s="1"/>
  <c r="M1617" i="23" s="1"/>
  <c r="P1617" i="23" s="1"/>
  <c r="B1712" i="28"/>
  <c r="B1628" i="23" s="1"/>
  <c r="M1628" i="23" s="1"/>
  <c r="P1628" i="23" s="1"/>
  <c r="B1723" i="28"/>
  <c r="B1639" i="23" s="1"/>
  <c r="M1639" i="23" s="1"/>
  <c r="P1639" i="23" s="1"/>
  <c r="B1734" i="28"/>
  <c r="B1650" i="23" s="1"/>
  <c r="M1650" i="23" s="1"/>
  <c r="P1650" i="23" s="1"/>
  <c r="B1744" i="28"/>
  <c r="B1660" i="23" s="1"/>
  <c r="M1660" i="23" s="1"/>
  <c r="P1660" i="23" s="1"/>
  <c r="B1754" i="28"/>
  <c r="B1670" i="23" s="1"/>
  <c r="M1670" i="23" s="1"/>
  <c r="P1670" i="23" s="1"/>
  <c r="B1765" i="28"/>
  <c r="B1681" i="23" s="1"/>
  <c r="M1681" i="23" s="1"/>
  <c r="P1681" i="23" s="1"/>
  <c r="B1776" i="28"/>
  <c r="B1692" i="23" s="1"/>
  <c r="M1692" i="23" s="1"/>
  <c r="P1692" i="23" s="1"/>
  <c r="A1786" i="28"/>
  <c r="A1702" i="23" s="1"/>
  <c r="B1795" i="28"/>
  <c r="B1711" i="23" s="1"/>
  <c r="M1711" i="23" s="1"/>
  <c r="P1711" i="23" s="1"/>
  <c r="B1805" i="28"/>
  <c r="B1721" i="23" s="1"/>
  <c r="M1721" i="23" s="1"/>
  <c r="P1721" i="23" s="1"/>
  <c r="A1815" i="28"/>
  <c r="A1731" i="23" s="1"/>
  <c r="A1825" i="28"/>
  <c r="A1741" i="23" s="1"/>
  <c r="A1835" i="28"/>
  <c r="A1751" i="23" s="1"/>
  <c r="A1845" i="28"/>
  <c r="A1761" i="23" s="1"/>
  <c r="B1854" i="28"/>
  <c r="B1770" i="23" s="1"/>
  <c r="M1770" i="23" s="1"/>
  <c r="P1770" i="23" s="1"/>
  <c r="B1372" i="28"/>
  <c r="B1288" i="23" s="1"/>
  <c r="M1288" i="23" s="1"/>
  <c r="P1288" i="23" s="1"/>
  <c r="A1363" i="28"/>
  <c r="A1279" i="23" s="1"/>
  <c r="B1353" i="28"/>
  <c r="B1269" i="23" s="1"/>
  <c r="M1269" i="23" s="1"/>
  <c r="P1269" i="23" s="1"/>
  <c r="A1343" i="28"/>
  <c r="A1259" i="23" s="1"/>
  <c r="B1333" i="28"/>
  <c r="B1249" i="23" s="1"/>
  <c r="M1249" i="23" s="1"/>
  <c r="P1249" i="23" s="1"/>
  <c r="B1324" i="28"/>
  <c r="B1240" i="23" s="1"/>
  <c r="M1240" i="23" s="1"/>
  <c r="P1240" i="23" s="1"/>
  <c r="B1315" i="28"/>
  <c r="B1231" i="23" s="1"/>
  <c r="M1231" i="23" s="1"/>
  <c r="P1231" i="23" s="1"/>
  <c r="B1306" i="28"/>
  <c r="B1222" i="23" s="1"/>
  <c r="M1222" i="23" s="1"/>
  <c r="P1222" i="23" s="1"/>
  <c r="B1297" i="28"/>
  <c r="B1213" i="23" s="1"/>
  <c r="M1213" i="23" s="1"/>
  <c r="P1213" i="23" s="1"/>
  <c r="B1288" i="28"/>
  <c r="B1204" i="23" s="1"/>
  <c r="M1204" i="23" s="1"/>
  <c r="P1204" i="23" s="1"/>
  <c r="A1279" i="28"/>
  <c r="A1195" i="23" s="1"/>
  <c r="A1270" i="28"/>
  <c r="A1186" i="23" s="1"/>
  <c r="A1261" i="28"/>
  <c r="A1177" i="23" s="1"/>
  <c r="A1252" i="28"/>
  <c r="A1168" i="23" s="1"/>
  <c r="A1243" i="28"/>
  <c r="A1159" i="23" s="1"/>
  <c r="A1234" i="28"/>
  <c r="A1150" i="23" s="1"/>
  <c r="B1224" i="28"/>
  <c r="B1140" i="23" s="1"/>
  <c r="M1140" i="23" s="1"/>
  <c r="P1140" i="23" s="1"/>
  <c r="A1215" i="28"/>
  <c r="A1131" i="23" s="1"/>
  <c r="A1206" i="28"/>
  <c r="A1122" i="23" s="1"/>
  <c r="A1197" i="28"/>
  <c r="A1113" i="23" s="1"/>
  <c r="A1188" i="28"/>
  <c r="A1104" i="23" s="1"/>
  <c r="A1179" i="28"/>
  <c r="A1095" i="23" s="1"/>
  <c r="A1170" i="28"/>
  <c r="A1086" i="23" s="1"/>
  <c r="A1161" i="28"/>
  <c r="A1077" i="23" s="1"/>
  <c r="B1151" i="28"/>
  <c r="B1067" i="23" s="1"/>
  <c r="M1067" i="23" s="1"/>
  <c r="P1067" i="23" s="1"/>
  <c r="B1142" i="28"/>
  <c r="B1058" i="23" s="1"/>
  <c r="M1058" i="23" s="1"/>
  <c r="P1058" i="23" s="1"/>
  <c r="B1133" i="28"/>
  <c r="B1049" i="23" s="1"/>
  <c r="M1049" i="23" s="1"/>
  <c r="P1049" i="23" s="1"/>
  <c r="B1124" i="28"/>
  <c r="B1040" i="23" s="1"/>
  <c r="M1040" i="23" s="1"/>
  <c r="P1040" i="23" s="1"/>
  <c r="B1115" i="28"/>
  <c r="B1031" i="23" s="1"/>
  <c r="M1031" i="23" s="1"/>
  <c r="P1031" i="23" s="1"/>
  <c r="B1106" i="28"/>
  <c r="B1022" i="23" s="1"/>
  <c r="M1022" i="23" s="1"/>
  <c r="P1022" i="23" s="1"/>
  <c r="B1097" i="28"/>
  <c r="B1013" i="23" s="1"/>
  <c r="M1013" i="23" s="1"/>
  <c r="P1013" i="23" s="1"/>
  <c r="B1087" i="28"/>
  <c r="B1003" i="23" s="1"/>
  <c r="M1003" i="23" s="1"/>
  <c r="P1003" i="23" s="1"/>
  <c r="B1078" i="28"/>
  <c r="B994" i="23" s="1"/>
  <c r="M994" i="23" s="1"/>
  <c r="P994" i="23" s="1"/>
  <c r="B1069" i="28"/>
  <c r="B985" i="23" s="1"/>
  <c r="M985" i="23" s="1"/>
  <c r="P985" i="23" s="1"/>
  <c r="B1060" i="28"/>
  <c r="B976" i="23" s="1"/>
  <c r="M976" i="23" s="1"/>
  <c r="P976" i="23" s="1"/>
  <c r="B1051" i="28"/>
  <c r="B967" i="23" s="1"/>
  <c r="M967" i="23" s="1"/>
  <c r="P967" i="23" s="1"/>
  <c r="B1042" i="28"/>
  <c r="B958" i="23" s="1"/>
  <c r="M958" i="23" s="1"/>
  <c r="P958" i="23" s="1"/>
  <c r="B1033" i="28"/>
  <c r="B949" i="23" s="1"/>
  <c r="M949" i="23" s="1"/>
  <c r="P949" i="23" s="1"/>
  <c r="B1024" i="28"/>
  <c r="B940" i="23" s="1"/>
  <c r="M940" i="23" s="1"/>
  <c r="P940" i="23" s="1"/>
  <c r="A1015" i="28"/>
  <c r="A931" i="23" s="1"/>
  <c r="A1006" i="28"/>
  <c r="A922" i="23" s="1"/>
  <c r="A997" i="28"/>
  <c r="A913" i="23" s="1"/>
  <c r="A988" i="28"/>
  <c r="A904" i="23" s="1"/>
  <c r="A979" i="28"/>
  <c r="A895" i="23" s="1"/>
  <c r="A970" i="28"/>
  <c r="A886" i="23" s="1"/>
  <c r="A961" i="28"/>
  <c r="A877" i="23" s="1"/>
  <c r="A951" i="28"/>
  <c r="A867" i="23" s="1"/>
  <c r="A942" i="28"/>
  <c r="A858" i="23" s="1"/>
  <c r="A933" i="28"/>
  <c r="A849" i="23" s="1"/>
  <c r="A924" i="28"/>
  <c r="A840" i="23" s="1"/>
  <c r="A915" i="28"/>
  <c r="A831" i="23" s="1"/>
  <c r="A906" i="28"/>
  <c r="A822" i="23" s="1"/>
  <c r="A897" i="28"/>
  <c r="A813" i="23" s="1"/>
  <c r="B887" i="28"/>
  <c r="B803" i="23" s="1"/>
  <c r="M803" i="23" s="1"/>
  <c r="P803" i="23" s="1"/>
  <c r="B878" i="28"/>
  <c r="B794" i="23" s="1"/>
  <c r="M794" i="23" s="1"/>
  <c r="P794" i="23" s="1"/>
  <c r="B869" i="28"/>
  <c r="B785" i="23" s="1"/>
  <c r="M785" i="23" s="1"/>
  <c r="P785" i="23" s="1"/>
  <c r="B860" i="28"/>
  <c r="B776" i="23" s="1"/>
  <c r="M776" i="23" s="1"/>
  <c r="P776" i="23" s="1"/>
  <c r="B851" i="28"/>
  <c r="B767" i="23" s="1"/>
  <c r="M767" i="23" s="1"/>
  <c r="P767" i="23" s="1"/>
  <c r="B842" i="28"/>
  <c r="B758" i="23" s="1"/>
  <c r="M758" i="23" s="1"/>
  <c r="P758" i="23" s="1"/>
  <c r="B833" i="28"/>
  <c r="B749" i="23" s="1"/>
  <c r="M749" i="23" s="1"/>
  <c r="P749" i="23" s="1"/>
  <c r="B824" i="28"/>
  <c r="B740" i="23" s="1"/>
  <c r="M740" i="23" s="1"/>
  <c r="P740" i="23" s="1"/>
  <c r="B815" i="28"/>
  <c r="B731" i="23" s="1"/>
  <c r="M731" i="23" s="1"/>
  <c r="P731" i="23" s="1"/>
  <c r="A807" i="28"/>
  <c r="A723" i="23" s="1"/>
  <c r="B798" i="28"/>
  <c r="B714" i="23" s="1"/>
  <c r="M714" i="23" s="1"/>
  <c r="P714" i="23" s="1"/>
  <c r="A790" i="28"/>
  <c r="A706" i="23" s="1"/>
  <c r="B781" i="28"/>
  <c r="B697" i="23" s="1"/>
  <c r="M697" i="23" s="1"/>
  <c r="P697" i="23" s="1"/>
  <c r="A773" i="28"/>
  <c r="A689" i="23" s="1"/>
  <c r="B764" i="28"/>
  <c r="B680" i="23" s="1"/>
  <c r="M680" i="23" s="1"/>
  <c r="P680" i="23" s="1"/>
  <c r="A756" i="28"/>
  <c r="A672" i="23" s="1"/>
  <c r="B747" i="28"/>
  <c r="B663" i="23" s="1"/>
  <c r="M663" i="23" s="1"/>
  <c r="P663" i="23" s="1"/>
  <c r="A739" i="28"/>
  <c r="A655" i="23" s="1"/>
  <c r="B730" i="28"/>
  <c r="B646" i="23" s="1"/>
  <c r="M646" i="23" s="1"/>
  <c r="P646" i="23" s="1"/>
  <c r="A722" i="28"/>
  <c r="A638" i="23" s="1"/>
  <c r="B713" i="28"/>
  <c r="B629" i="23" s="1"/>
  <c r="M629" i="23" s="1"/>
  <c r="P629" i="23" s="1"/>
  <c r="A705" i="28"/>
  <c r="A621" i="23" s="1"/>
  <c r="B696" i="28"/>
  <c r="B612" i="23" s="1"/>
  <c r="M612" i="23" s="1"/>
  <c r="P612" i="23" s="1"/>
  <c r="B687" i="28"/>
  <c r="B603" i="23" s="1"/>
  <c r="M603" i="23" s="1"/>
  <c r="P603" i="23" s="1"/>
  <c r="A679" i="28"/>
  <c r="A595" i="23" s="1"/>
  <c r="B670" i="28"/>
  <c r="B586" i="23" s="1"/>
  <c r="M586" i="23" s="1"/>
  <c r="P586" i="23" s="1"/>
  <c r="A662" i="28"/>
  <c r="A578" i="23" s="1"/>
  <c r="B653" i="28"/>
  <c r="B569" i="23" s="1"/>
  <c r="M569" i="23" s="1"/>
  <c r="P569" i="23" s="1"/>
  <c r="A645" i="28"/>
  <c r="A561" i="23" s="1"/>
  <c r="B636" i="28"/>
  <c r="B552" i="23" s="1"/>
  <c r="M552" i="23" s="1"/>
  <c r="P552" i="23" s="1"/>
  <c r="A628" i="28"/>
  <c r="A544" i="23" s="1"/>
  <c r="B619" i="28"/>
  <c r="B535" i="23" s="1"/>
  <c r="M535" i="23" s="1"/>
  <c r="P535" i="23" s="1"/>
  <c r="A611" i="28"/>
  <c r="A527" i="23" s="1"/>
  <c r="B602" i="28"/>
  <c r="B518" i="23" s="1"/>
  <c r="M518" i="23" s="1"/>
  <c r="P518" i="23" s="1"/>
  <c r="A594" i="28"/>
  <c r="A510" i="23" s="1"/>
  <c r="B585" i="28"/>
  <c r="B501" i="23" s="1"/>
  <c r="M501" i="23" s="1"/>
  <c r="P501" i="23" s="1"/>
  <c r="A577" i="28"/>
  <c r="A493" i="23" s="1"/>
  <c r="B35" i="28"/>
  <c r="B35" i="24" s="1"/>
  <c r="M35" i="24" s="1"/>
  <c r="P35" i="24" s="1"/>
  <c r="A85" i="28"/>
  <c r="B124" i="28"/>
  <c r="B40" i="23" s="1"/>
  <c r="M40" i="23" s="1"/>
  <c r="P40" i="23" s="1"/>
  <c r="A157" i="28"/>
  <c r="A73" i="23" s="1"/>
  <c r="A187" i="28"/>
  <c r="A103" i="23" s="1"/>
  <c r="B211" i="28"/>
  <c r="B127" i="23" s="1"/>
  <c r="M127" i="23" s="1"/>
  <c r="P127" i="23" s="1"/>
  <c r="A240" i="28"/>
  <c r="A156" i="23" s="1"/>
  <c r="B263" i="28"/>
  <c r="B179" i="23" s="1"/>
  <c r="M179" i="23" s="1"/>
  <c r="P179" i="23" s="1"/>
  <c r="B281" i="28"/>
  <c r="B197" i="23" s="1"/>
  <c r="M197" i="23" s="1"/>
  <c r="P197" i="23" s="1"/>
  <c r="A304" i="28"/>
  <c r="A220" i="23" s="1"/>
  <c r="A322" i="28"/>
  <c r="A238" i="23" s="1"/>
  <c r="B342" i="28"/>
  <c r="B258" i="23" s="1"/>
  <c r="M258" i="23" s="1"/>
  <c r="P258" i="23" s="1"/>
  <c r="B360" i="28"/>
  <c r="B276" i="23" s="1"/>
  <c r="M276" i="23" s="1"/>
  <c r="P276" i="23" s="1"/>
  <c r="A379" i="28"/>
  <c r="A295" i="23" s="1"/>
  <c r="B398" i="28"/>
  <c r="B314" i="23" s="1"/>
  <c r="M314" i="23" s="1"/>
  <c r="P314" i="23" s="1"/>
  <c r="B417" i="28"/>
  <c r="B333" i="23" s="1"/>
  <c r="M333" i="23" s="1"/>
  <c r="P333" i="23" s="1"/>
  <c r="A435" i="28"/>
  <c r="A351" i="23" s="1"/>
  <c r="B455" i="28"/>
  <c r="B371" i="23" s="1"/>
  <c r="M371" i="23" s="1"/>
  <c r="P371" i="23" s="1"/>
  <c r="A473" i="28"/>
  <c r="A389" i="23" s="1"/>
  <c r="B489" i="28"/>
  <c r="B405" i="23" s="1"/>
  <c r="M405" i="23" s="1"/>
  <c r="P405" i="23" s="1"/>
  <c r="B507" i="28"/>
  <c r="B423" i="23" s="1"/>
  <c r="M423" i="23" s="1"/>
  <c r="P423" i="23" s="1"/>
  <c r="A524" i="28"/>
  <c r="A440" i="23" s="1"/>
  <c r="B543" i="28"/>
  <c r="B459" i="23" s="1"/>
  <c r="M459" i="23" s="1"/>
  <c r="P459" i="23" s="1"/>
  <c r="A561" i="28"/>
  <c r="A477" i="23" s="1"/>
  <c r="A1377" i="28"/>
  <c r="A1293" i="23" s="1"/>
  <c r="A1393" i="28"/>
  <c r="A1309" i="23" s="1"/>
  <c r="A1406" i="28"/>
  <c r="A1322" i="23" s="1"/>
  <c r="A1418" i="28"/>
  <c r="A1334" i="23" s="1"/>
  <c r="A1430" i="28"/>
  <c r="A1346" i="23" s="1"/>
  <c r="A1442" i="28"/>
  <c r="A1358" i="23" s="1"/>
  <c r="B1454" i="28"/>
  <c r="B1370" i="23" s="1"/>
  <c r="M1370" i="23" s="1"/>
  <c r="P1370" i="23" s="1"/>
  <c r="A1466" i="28"/>
  <c r="A1382" i="23" s="1"/>
  <c r="A1479" i="28"/>
  <c r="A1395" i="23" s="1"/>
  <c r="B1490" i="28"/>
  <c r="B1406" i="23" s="1"/>
  <c r="M1406" i="23" s="1"/>
  <c r="P1406" i="23" s="1"/>
  <c r="A1503" i="28"/>
  <c r="A1419" i="23" s="1"/>
  <c r="A1515" i="28"/>
  <c r="A1431" i="23" s="1"/>
  <c r="A1527" i="28"/>
  <c r="A1443" i="23" s="1"/>
  <c r="A1539" i="28"/>
  <c r="A1455" i="23" s="1"/>
  <c r="B1551" i="28"/>
  <c r="B1467" i="23" s="1"/>
  <c r="M1467" i="23" s="1"/>
  <c r="P1467" i="23" s="1"/>
  <c r="B1563" i="28"/>
  <c r="B1479" i="23" s="1"/>
  <c r="M1479" i="23" s="1"/>
  <c r="P1479" i="23" s="1"/>
  <c r="B1575" i="28"/>
  <c r="B1491" i="23" s="1"/>
  <c r="M1491" i="23" s="1"/>
  <c r="P1491" i="23" s="1"/>
  <c r="B1588" i="28"/>
  <c r="B1504" i="23" s="1"/>
  <c r="M1504" i="23" s="1"/>
  <c r="P1504" i="23" s="1"/>
  <c r="A1600" i="28"/>
  <c r="A1516" i="23" s="1"/>
  <c r="A1611" i="28"/>
  <c r="A1527" i="23" s="1"/>
  <c r="A1623" i="28"/>
  <c r="A1539" i="23" s="1"/>
  <c r="A1634" i="28"/>
  <c r="A1550" i="23" s="1"/>
  <c r="B1645" i="28"/>
  <c r="B1561" i="23" s="1"/>
  <c r="M1561" i="23" s="1"/>
  <c r="P1561" i="23" s="1"/>
  <c r="A1657" i="28"/>
  <c r="A1573" i="23" s="1"/>
  <c r="A1668" i="28"/>
  <c r="A1584" i="23" s="1"/>
  <c r="B1679" i="28"/>
  <c r="B1595" i="23" s="1"/>
  <c r="M1595" i="23" s="1"/>
  <c r="P1595" i="23" s="1"/>
  <c r="A1691" i="28"/>
  <c r="A1607" i="23" s="1"/>
  <c r="B1702" i="28"/>
  <c r="B1618" i="23" s="1"/>
  <c r="M1618" i="23" s="1"/>
  <c r="P1618" i="23" s="1"/>
  <c r="B1713" i="28"/>
  <c r="B1629" i="23" s="1"/>
  <c r="M1629" i="23" s="1"/>
  <c r="P1629" i="23" s="1"/>
  <c r="A1725" i="28"/>
  <c r="A1641" i="23" s="1"/>
  <c r="A1735" i="28"/>
  <c r="A1651" i="23" s="1"/>
  <c r="A1745" i="28"/>
  <c r="A1661" i="23" s="1"/>
  <c r="A1755" i="28"/>
  <c r="A1671" i="23" s="1"/>
  <c r="B1766" i="28"/>
  <c r="B1682" i="23" s="1"/>
  <c r="M1682" i="23" s="1"/>
  <c r="P1682" i="23" s="1"/>
  <c r="A1777" i="28"/>
  <c r="A1693" i="23" s="1"/>
  <c r="B1786" i="28"/>
  <c r="B1702" i="23" s="1"/>
  <c r="M1702" i="23" s="1"/>
  <c r="P1702" i="23" s="1"/>
  <c r="A1796" i="28"/>
  <c r="A1712" i="23" s="1"/>
  <c r="A1806" i="28"/>
  <c r="A1722" i="23" s="1"/>
  <c r="A1816" i="28"/>
  <c r="A1732" i="23" s="1"/>
  <c r="A1826" i="28"/>
  <c r="A1742" i="23" s="1"/>
  <c r="B1835" i="28"/>
  <c r="B1751" i="23" s="1"/>
  <c r="M1751" i="23" s="1"/>
  <c r="P1751" i="23" s="1"/>
  <c r="B1845" i="28"/>
  <c r="B1761" i="23" s="1"/>
  <c r="M1761" i="23" s="1"/>
  <c r="P1761" i="23" s="1"/>
  <c r="A1855" i="28"/>
  <c r="A1771" i="23" s="1"/>
  <c r="A1372" i="28"/>
  <c r="A1288" i="23" s="1"/>
  <c r="B1362" i="28"/>
  <c r="B1278" i="23" s="1"/>
  <c r="M1278" i="23" s="1"/>
  <c r="P1278" i="23" s="1"/>
  <c r="B1352" i="28"/>
  <c r="B1268" i="23" s="1"/>
  <c r="M1268" i="23" s="1"/>
  <c r="P1268" i="23" s="1"/>
  <c r="A1342" i="28"/>
  <c r="A1258" i="23" s="1"/>
  <c r="A1333" i="28"/>
  <c r="A1249" i="23" s="1"/>
  <c r="A1324" i="28"/>
  <c r="A1240" i="23" s="1"/>
  <c r="A1315" i="28"/>
  <c r="A1231" i="23" s="1"/>
  <c r="A1306" i="28"/>
  <c r="A1222" i="23" s="1"/>
  <c r="A1297" i="28"/>
  <c r="A1213" i="23" s="1"/>
  <c r="B1287" i="28"/>
  <c r="B1203" i="23" s="1"/>
  <c r="M1203" i="23" s="1"/>
  <c r="P1203" i="23" s="1"/>
  <c r="B1278" i="28"/>
  <c r="B1194" i="23" s="1"/>
  <c r="M1194" i="23" s="1"/>
  <c r="P1194" i="23" s="1"/>
  <c r="B1269" i="28"/>
  <c r="B1185" i="23" s="1"/>
  <c r="M1185" i="23" s="1"/>
  <c r="P1185" i="23" s="1"/>
  <c r="B1260" i="28"/>
  <c r="B1176" i="23" s="1"/>
  <c r="M1176" i="23" s="1"/>
  <c r="P1176" i="23" s="1"/>
  <c r="B1251" i="28"/>
  <c r="B1167" i="23" s="1"/>
  <c r="M1167" i="23" s="1"/>
  <c r="P1167" i="23" s="1"/>
  <c r="B1242" i="28"/>
  <c r="B1158" i="23" s="1"/>
  <c r="M1158" i="23" s="1"/>
  <c r="P1158" i="23" s="1"/>
  <c r="B43" i="28"/>
  <c r="B43" i="24" s="1"/>
  <c r="M43" i="24" s="1"/>
  <c r="P43" i="24" s="1"/>
  <c r="B93" i="28"/>
  <c r="B9" i="23" s="1"/>
  <c r="M9" i="23" s="1"/>
  <c r="P9" i="23" s="1"/>
  <c r="A129" i="28"/>
  <c r="A45" i="23" s="1"/>
  <c r="B164" i="28"/>
  <c r="B80" i="23" s="1"/>
  <c r="M80" i="23" s="1"/>
  <c r="P80" i="23" s="1"/>
  <c r="A193" i="28"/>
  <c r="A109" i="23" s="1"/>
  <c r="A218" i="28"/>
  <c r="A134" i="23" s="1"/>
  <c r="B242" i="28"/>
  <c r="B158" i="23" s="1"/>
  <c r="M158" i="23" s="1"/>
  <c r="P158" i="23" s="1"/>
  <c r="B265" i="28"/>
  <c r="B181" i="23" s="1"/>
  <c r="M181" i="23" s="1"/>
  <c r="P181" i="23" s="1"/>
  <c r="B287" i="28"/>
  <c r="B203" i="23" s="1"/>
  <c r="M203" i="23" s="1"/>
  <c r="P203" i="23" s="1"/>
  <c r="B305" i="28"/>
  <c r="B221" i="23" s="1"/>
  <c r="M221" i="23" s="1"/>
  <c r="P221" i="23" s="1"/>
  <c r="B327" i="28"/>
  <c r="B243" i="23" s="1"/>
  <c r="M243" i="23" s="1"/>
  <c r="P243" i="23" s="1"/>
  <c r="A345" i="28"/>
  <c r="A261" i="23" s="1"/>
  <c r="A362" i="28"/>
  <c r="A278" i="23" s="1"/>
  <c r="A384" i="28"/>
  <c r="A300" i="23" s="1"/>
  <c r="A401" i="28"/>
  <c r="A317" i="23" s="1"/>
  <c r="A419" i="28"/>
  <c r="A335" i="23" s="1"/>
  <c r="B440" i="28"/>
  <c r="B356" i="23" s="1"/>
  <c r="M356" i="23" s="1"/>
  <c r="P356" i="23" s="1"/>
  <c r="B457" i="28"/>
  <c r="B373" i="23" s="1"/>
  <c r="M373" i="23" s="1"/>
  <c r="P373" i="23" s="1"/>
  <c r="B474" i="28"/>
  <c r="B390" i="23" s="1"/>
  <c r="M390" i="23" s="1"/>
  <c r="P390" i="23" s="1"/>
  <c r="B494" i="28"/>
  <c r="B410" i="23" s="1"/>
  <c r="M410" i="23" s="1"/>
  <c r="P410" i="23" s="1"/>
  <c r="B511" i="28"/>
  <c r="B427" i="23" s="1"/>
  <c r="M427" i="23" s="1"/>
  <c r="P427" i="23" s="1"/>
  <c r="A528" i="28"/>
  <c r="A444" i="23" s="1"/>
  <c r="B546" i="28"/>
  <c r="B462" i="23" s="1"/>
  <c r="M462" i="23" s="1"/>
  <c r="P462" i="23" s="1"/>
  <c r="B562" i="28"/>
  <c r="B478" i="23" s="1"/>
  <c r="M478" i="23" s="1"/>
  <c r="P478" i="23" s="1"/>
  <c r="A1379" i="28"/>
  <c r="A1295" i="23" s="1"/>
  <c r="A1396" i="28"/>
  <c r="A1312" i="23" s="1"/>
  <c r="B1407" i="28"/>
  <c r="B1323" i="23" s="1"/>
  <c r="M1323" i="23" s="1"/>
  <c r="P1323" i="23" s="1"/>
  <c r="B1419" i="28"/>
  <c r="B1335" i="23" s="1"/>
  <c r="M1335" i="23" s="1"/>
  <c r="P1335" i="23" s="1"/>
  <c r="B1432" i="28"/>
  <c r="B1348" i="23" s="1"/>
  <c r="M1348" i="23" s="1"/>
  <c r="P1348" i="23" s="1"/>
  <c r="B1444" i="28"/>
  <c r="B1360" i="23" s="1"/>
  <c r="M1360" i="23" s="1"/>
  <c r="P1360" i="23" s="1"/>
  <c r="A1456" i="28"/>
  <c r="A1372" i="23" s="1"/>
  <c r="B1469" i="28"/>
  <c r="B1385" i="23" s="1"/>
  <c r="M1385" i="23" s="1"/>
  <c r="P1385" i="23" s="1"/>
  <c r="B1480" i="28"/>
  <c r="B1396" i="23" s="1"/>
  <c r="M1396" i="23" s="1"/>
  <c r="P1396" i="23" s="1"/>
  <c r="B1492" i="28"/>
  <c r="B1408" i="23" s="1"/>
  <c r="M1408" i="23" s="1"/>
  <c r="P1408" i="23" s="1"/>
  <c r="B1505" i="28"/>
  <c r="B1421" i="23" s="1"/>
  <c r="M1421" i="23" s="1"/>
  <c r="P1421" i="23" s="1"/>
  <c r="A1517" i="28"/>
  <c r="A1433" i="23" s="1"/>
  <c r="A1529" i="28"/>
  <c r="A1445" i="23" s="1"/>
  <c r="A1542" i="28"/>
  <c r="A1458" i="23" s="1"/>
  <c r="A1553" i="28"/>
  <c r="A1469" i="23" s="1"/>
  <c r="B1565" i="28"/>
  <c r="B1481" i="23" s="1"/>
  <c r="M1481" i="23" s="1"/>
  <c r="P1481" i="23" s="1"/>
  <c r="A1578" i="28"/>
  <c r="A1494" i="23" s="1"/>
  <c r="A1590" i="28"/>
  <c r="A1506" i="23" s="1"/>
  <c r="B1601" i="28"/>
  <c r="B1517" i="23" s="1"/>
  <c r="M1517" i="23" s="1"/>
  <c r="P1517" i="23" s="1"/>
  <c r="A1614" i="28"/>
  <c r="A1530" i="23" s="1"/>
  <c r="B1624" i="28"/>
  <c r="B1540" i="23" s="1"/>
  <c r="M1540" i="23" s="1"/>
  <c r="P1540" i="23" s="1"/>
  <c r="B1635" i="28"/>
  <c r="B1551" i="23" s="1"/>
  <c r="M1551" i="23" s="1"/>
  <c r="P1551" i="23" s="1"/>
  <c r="A1648" i="28"/>
  <c r="A1564" i="23" s="1"/>
  <c r="B1658" i="28"/>
  <c r="B1574" i="23" s="1"/>
  <c r="M1574" i="23" s="1"/>
  <c r="P1574" i="23" s="1"/>
  <c r="A1670" i="28"/>
  <c r="A1586" i="23" s="1"/>
  <c r="A1682" i="28"/>
  <c r="A1598" i="23" s="1"/>
  <c r="A1693" i="28"/>
  <c r="A1609" i="23" s="1"/>
  <c r="A1704" i="28"/>
  <c r="A1620" i="23" s="1"/>
  <c r="A1716" i="28"/>
  <c r="A1632" i="23" s="1"/>
  <c r="B1726" i="28"/>
  <c r="B1642" i="23" s="1"/>
  <c r="M1642" i="23" s="1"/>
  <c r="P1642" i="23" s="1"/>
  <c r="B1736" i="28"/>
  <c r="B1652" i="23" s="1"/>
  <c r="M1652" i="23" s="1"/>
  <c r="P1652" i="23" s="1"/>
  <c r="B1746" i="28"/>
  <c r="B1662" i="23" s="1"/>
  <c r="M1662" i="23" s="1"/>
  <c r="P1662" i="23" s="1"/>
  <c r="A1758" i="28"/>
  <c r="A1674" i="23" s="1"/>
  <c r="B1768" i="28"/>
  <c r="B1684" i="23" s="1"/>
  <c r="M1684" i="23" s="1"/>
  <c r="P1684" i="23" s="1"/>
  <c r="B1778" i="28"/>
  <c r="B1694" i="23" s="1"/>
  <c r="M1694" i="23" s="1"/>
  <c r="P1694" i="23" s="1"/>
  <c r="A1788" i="28"/>
  <c r="A1704" i="23" s="1"/>
  <c r="A1798" i="28"/>
  <c r="A1714" i="23" s="1"/>
  <c r="A1808" i="28"/>
  <c r="A1724" i="23" s="1"/>
  <c r="A1818" i="28"/>
  <c r="A1734" i="23" s="1"/>
  <c r="B1827" i="28"/>
  <c r="B1743" i="23" s="1"/>
  <c r="M1743" i="23" s="1"/>
  <c r="P1743" i="23" s="1"/>
  <c r="B1837" i="28"/>
  <c r="B1753" i="23" s="1"/>
  <c r="M1753" i="23" s="1"/>
  <c r="P1753" i="23" s="1"/>
  <c r="A1847" i="28"/>
  <c r="A1763" i="23" s="1"/>
  <c r="B1856" i="28"/>
  <c r="B1772" i="23" s="1"/>
  <c r="M1772" i="23" s="1"/>
  <c r="P1772" i="23" s="1"/>
  <c r="B1370" i="28"/>
  <c r="B1286" i="23" s="1"/>
  <c r="M1286" i="23" s="1"/>
  <c r="P1286" i="23" s="1"/>
  <c r="B1360" i="28"/>
  <c r="B1276" i="23" s="1"/>
  <c r="M1276" i="23" s="1"/>
  <c r="P1276" i="23" s="1"/>
  <c r="A1350" i="28"/>
  <c r="A1266" i="23" s="1"/>
  <c r="B1340" i="28"/>
  <c r="B1256" i="23" s="1"/>
  <c r="M1256" i="23" s="1"/>
  <c r="P1256" i="23" s="1"/>
  <c r="B1331" i="28"/>
  <c r="B1247" i="23" s="1"/>
  <c r="M1247" i="23" s="1"/>
  <c r="P1247" i="23" s="1"/>
  <c r="B1322" i="28"/>
  <c r="B1238" i="23" s="1"/>
  <c r="M1238" i="23" s="1"/>
  <c r="P1238" i="23" s="1"/>
  <c r="B1313" i="28"/>
  <c r="B1229" i="23" s="1"/>
  <c r="M1229" i="23" s="1"/>
  <c r="P1229" i="23" s="1"/>
  <c r="B1304" i="28"/>
  <c r="B1220" i="23" s="1"/>
  <c r="M1220" i="23" s="1"/>
  <c r="P1220" i="23" s="1"/>
  <c r="A1295" i="28"/>
  <c r="A1211" i="23" s="1"/>
  <c r="A1286" i="28"/>
  <c r="A1202" i="23" s="1"/>
  <c r="A1277" i="28"/>
  <c r="A1193" i="23" s="1"/>
  <c r="A1268" i="28"/>
  <c r="A1184" i="23" s="1"/>
  <c r="B1258" i="28"/>
  <c r="B1174" i="23" s="1"/>
  <c r="M1174" i="23" s="1"/>
  <c r="P1174" i="23" s="1"/>
  <c r="B1249" i="28"/>
  <c r="B1165" i="23" s="1"/>
  <c r="M1165" i="23" s="1"/>
  <c r="P1165" i="23" s="1"/>
  <c r="B1240" i="28"/>
  <c r="B1156" i="23" s="1"/>
  <c r="M1156" i="23" s="1"/>
  <c r="P1156" i="23" s="1"/>
  <c r="A1231" i="28"/>
  <c r="A1147" i="23" s="1"/>
  <c r="A1222" i="28"/>
  <c r="A1138" i="23" s="1"/>
  <c r="A1213" i="28"/>
  <c r="A1129" i="23" s="1"/>
  <c r="A1204" i="28"/>
  <c r="A1120" i="23" s="1"/>
  <c r="A1195" i="28"/>
  <c r="A1111" i="23" s="1"/>
  <c r="A1186" i="28"/>
  <c r="A1102" i="23" s="1"/>
  <c r="A1177" i="28"/>
  <c r="A1093" i="23" s="1"/>
  <c r="B1167" i="28"/>
  <c r="B1083" i="23" s="1"/>
  <c r="M1083" i="23" s="1"/>
  <c r="P1083" i="23" s="1"/>
  <c r="B1158" i="28"/>
  <c r="B1074" i="23" s="1"/>
  <c r="M1074" i="23" s="1"/>
  <c r="P1074" i="23" s="1"/>
  <c r="B1149" i="28"/>
  <c r="B1065" i="23" s="1"/>
  <c r="M1065" i="23" s="1"/>
  <c r="P1065" i="23" s="1"/>
  <c r="B1140" i="28"/>
  <c r="B1056" i="23" s="1"/>
  <c r="M1056" i="23" s="1"/>
  <c r="P1056" i="23" s="1"/>
  <c r="B1131" i="28"/>
  <c r="B1047" i="23" s="1"/>
  <c r="M1047" i="23" s="1"/>
  <c r="P1047" i="23" s="1"/>
  <c r="A1122" i="28"/>
  <c r="A1038" i="23" s="1"/>
  <c r="A1113" i="28"/>
  <c r="A1029" i="23" s="1"/>
  <c r="B1103" i="28"/>
  <c r="B1019" i="23" s="1"/>
  <c r="M1019" i="23" s="1"/>
  <c r="P1019" i="23" s="1"/>
  <c r="B1094" i="28"/>
  <c r="B1010" i="23" s="1"/>
  <c r="M1010" i="23" s="1"/>
  <c r="P1010" i="23" s="1"/>
  <c r="B1085" i="28"/>
  <c r="B1001" i="23" s="1"/>
  <c r="M1001" i="23" s="1"/>
  <c r="P1001" i="23" s="1"/>
  <c r="B1076" i="28"/>
  <c r="B992" i="23" s="1"/>
  <c r="M992" i="23" s="1"/>
  <c r="P992" i="23" s="1"/>
  <c r="B1067" i="28"/>
  <c r="B983" i="23" s="1"/>
  <c r="M983" i="23" s="1"/>
  <c r="P983" i="23" s="1"/>
  <c r="B1058" i="28"/>
  <c r="B974" i="23" s="1"/>
  <c r="M974" i="23" s="1"/>
  <c r="P974" i="23" s="1"/>
  <c r="B1049" i="28"/>
  <c r="B965" i="23" s="1"/>
  <c r="M965" i="23" s="1"/>
  <c r="P965" i="23" s="1"/>
  <c r="B1040" i="28"/>
  <c r="B956" i="23" s="1"/>
  <c r="M956" i="23" s="1"/>
  <c r="P956" i="23" s="1"/>
  <c r="A1031" i="28"/>
  <c r="A947" i="23" s="1"/>
  <c r="A1022" i="28"/>
  <c r="A938" i="23" s="1"/>
  <c r="A1013" i="28"/>
  <c r="A929" i="23" s="1"/>
  <c r="A1004" i="28"/>
  <c r="A920" i="23" s="1"/>
  <c r="A995" i="28"/>
  <c r="A911" i="23" s="1"/>
  <c r="B985" i="28"/>
  <c r="B901" i="23" s="1"/>
  <c r="M901" i="23" s="1"/>
  <c r="P901" i="23" s="1"/>
  <c r="B976" i="28"/>
  <c r="B892" i="23" s="1"/>
  <c r="M892" i="23" s="1"/>
  <c r="P892" i="23" s="1"/>
  <c r="A967" i="28"/>
  <c r="A883" i="23" s="1"/>
  <c r="A958" i="28"/>
  <c r="A874" i="23" s="1"/>
  <c r="A949" i="28"/>
  <c r="A865" i="23" s="1"/>
  <c r="A940" i="28"/>
  <c r="A856" i="23" s="1"/>
  <c r="A931" i="28"/>
  <c r="A847" i="23" s="1"/>
  <c r="A922" i="28"/>
  <c r="A838" i="23" s="1"/>
  <c r="A913" i="28"/>
  <c r="A829" i="23" s="1"/>
  <c r="B903" i="28"/>
  <c r="B819" i="23" s="1"/>
  <c r="M819" i="23" s="1"/>
  <c r="P819" i="23" s="1"/>
  <c r="B894" i="28"/>
  <c r="B810" i="23" s="1"/>
  <c r="M810" i="23" s="1"/>
  <c r="P810" i="23" s="1"/>
  <c r="B885" i="28"/>
  <c r="B801" i="23" s="1"/>
  <c r="M801" i="23" s="1"/>
  <c r="P801" i="23" s="1"/>
  <c r="B876" i="28"/>
  <c r="B792" i="23" s="1"/>
  <c r="M792" i="23" s="1"/>
  <c r="P792" i="23" s="1"/>
  <c r="B867" i="28"/>
  <c r="B783" i="23" s="1"/>
  <c r="M783" i="23" s="1"/>
  <c r="P783" i="23" s="1"/>
  <c r="B858" i="28"/>
  <c r="B774" i="23" s="1"/>
  <c r="M774" i="23" s="1"/>
  <c r="P774" i="23" s="1"/>
  <c r="A849" i="28"/>
  <c r="A765" i="23" s="1"/>
  <c r="B839" i="28"/>
  <c r="B755" i="23" s="1"/>
  <c r="M755" i="23" s="1"/>
  <c r="P755" i="23" s="1"/>
  <c r="B830" i="28"/>
  <c r="B746" i="23" s="1"/>
  <c r="M746" i="23" s="1"/>
  <c r="P746" i="23" s="1"/>
  <c r="A822" i="28"/>
  <c r="A738" i="23" s="1"/>
  <c r="B813" i="28"/>
  <c r="B729" i="23" s="1"/>
  <c r="M729" i="23" s="1"/>
  <c r="P729" i="23" s="1"/>
  <c r="A805" i="28"/>
  <c r="A721" i="23" s="1"/>
  <c r="B796" i="28"/>
  <c r="B712" i="23" s="1"/>
  <c r="M712" i="23" s="1"/>
  <c r="P712" i="23" s="1"/>
  <c r="A788" i="28"/>
  <c r="A704" i="23" s="1"/>
  <c r="B779" i="28"/>
  <c r="B695" i="23" s="1"/>
  <c r="M695" i="23" s="1"/>
  <c r="P695" i="23" s="1"/>
  <c r="A771" i="28"/>
  <c r="A687" i="23" s="1"/>
  <c r="B762" i="28"/>
  <c r="B678" i="23" s="1"/>
  <c r="M678" i="23" s="1"/>
  <c r="P678" i="23" s="1"/>
  <c r="A754" i="28"/>
  <c r="A670" i="23" s="1"/>
  <c r="B745" i="28"/>
  <c r="B661" i="23" s="1"/>
  <c r="M661" i="23" s="1"/>
  <c r="P661" i="23" s="1"/>
  <c r="A737" i="28"/>
  <c r="A653" i="23" s="1"/>
  <c r="B728" i="28"/>
  <c r="B644" i="23" s="1"/>
  <c r="M644" i="23" s="1"/>
  <c r="P644" i="23" s="1"/>
  <c r="B719" i="28"/>
  <c r="B635" i="23" s="1"/>
  <c r="M635" i="23" s="1"/>
  <c r="P635" i="23" s="1"/>
  <c r="A711" i="28"/>
  <c r="A627" i="23" s="1"/>
  <c r="B702" i="28"/>
  <c r="B618" i="23" s="1"/>
  <c r="M618" i="23" s="1"/>
  <c r="P618" i="23" s="1"/>
  <c r="A694" i="28"/>
  <c r="A610" i="23" s="1"/>
  <c r="B685" i="28"/>
  <c r="B601" i="23" s="1"/>
  <c r="M601" i="23" s="1"/>
  <c r="P601" i="23" s="1"/>
  <c r="A677" i="28"/>
  <c r="A593" i="23" s="1"/>
  <c r="B668" i="28"/>
  <c r="B584" i="23" s="1"/>
  <c r="M584" i="23" s="1"/>
  <c r="P584" i="23" s="1"/>
  <c r="A660" i="28"/>
  <c r="A576" i="23" s="1"/>
  <c r="B651" i="28"/>
  <c r="B567" i="23" s="1"/>
  <c r="M567" i="23" s="1"/>
  <c r="P567" i="23" s="1"/>
  <c r="A643" i="28"/>
  <c r="A559" i="23" s="1"/>
  <c r="B634" i="28"/>
  <c r="B550" i="23" s="1"/>
  <c r="M550" i="23" s="1"/>
  <c r="P550" i="23" s="1"/>
  <c r="A626" i="28"/>
  <c r="A542" i="23" s="1"/>
  <c r="B617" i="28"/>
  <c r="B533" i="23" s="1"/>
  <c r="M533" i="23" s="1"/>
  <c r="P533" i="23" s="1"/>
  <c r="A609" i="28"/>
  <c r="A525" i="23" s="1"/>
  <c r="B600" i="28"/>
  <c r="B516" i="23" s="1"/>
  <c r="M516" i="23" s="1"/>
  <c r="P516" i="23" s="1"/>
  <c r="B591" i="28"/>
  <c r="B507" i="23" s="1"/>
  <c r="M507" i="23" s="1"/>
  <c r="P507" i="23" s="1"/>
  <c r="A583" i="28"/>
  <c r="A499" i="23" s="1"/>
  <c r="B51" i="28"/>
  <c r="B51" i="24" s="1"/>
  <c r="M51" i="24" s="1"/>
  <c r="P51" i="24" s="1"/>
  <c r="B94" i="28"/>
  <c r="B10" i="23" s="1"/>
  <c r="M10" i="23" s="1"/>
  <c r="P10" i="23" s="1"/>
  <c r="B132" i="28"/>
  <c r="B48" i="23" s="1"/>
  <c r="M48" i="23" s="1"/>
  <c r="P48" i="23" s="1"/>
  <c r="B168" i="28"/>
  <c r="B84" i="23" s="1"/>
  <c r="M84" i="23" s="1"/>
  <c r="P84" i="23" s="1"/>
  <c r="A194" i="28"/>
  <c r="A110" i="23" s="1"/>
  <c r="A219" i="28"/>
  <c r="A135" i="23" s="1"/>
  <c r="B246" i="28"/>
  <c r="B162" i="23" s="1"/>
  <c r="M162" i="23" s="1"/>
  <c r="P162" i="23" s="1"/>
  <c r="A266" i="28"/>
  <c r="A182" i="23" s="1"/>
  <c r="A288" i="28"/>
  <c r="A204" i="23" s="1"/>
  <c r="A307" i="28"/>
  <c r="A223" i="23" s="1"/>
  <c r="A328" i="28"/>
  <c r="A244" i="23" s="1"/>
  <c r="A346" i="28"/>
  <c r="A262" i="23" s="1"/>
  <c r="A364" i="28"/>
  <c r="A280" i="23" s="1"/>
  <c r="B384" i="28"/>
  <c r="B300" i="23" s="1"/>
  <c r="M300" i="23" s="1"/>
  <c r="P300" i="23" s="1"/>
  <c r="B402" i="28"/>
  <c r="B318" i="23" s="1"/>
  <c r="M318" i="23" s="1"/>
  <c r="P318" i="23" s="1"/>
  <c r="A420" i="28"/>
  <c r="A336" i="23" s="1"/>
  <c r="A441" i="28"/>
  <c r="A357" i="23" s="1"/>
  <c r="B458" i="28"/>
  <c r="B374" i="23" s="1"/>
  <c r="M374" i="23" s="1"/>
  <c r="P374" i="23" s="1"/>
  <c r="B475" i="28"/>
  <c r="B391" i="23" s="1"/>
  <c r="M391" i="23" s="1"/>
  <c r="P391" i="23" s="1"/>
  <c r="A496" i="28"/>
  <c r="A412" i="23" s="1"/>
  <c r="B512" i="28"/>
  <c r="B428" i="23" s="1"/>
  <c r="M428" i="23" s="1"/>
  <c r="P428" i="23" s="1"/>
  <c r="A529" i="28"/>
  <c r="A445" i="23" s="1"/>
  <c r="A547" i="28"/>
  <c r="A463" i="23" s="1"/>
  <c r="A564" i="28"/>
  <c r="A480" i="23" s="1"/>
  <c r="B1382" i="28"/>
  <c r="B1298" i="23" s="1"/>
  <c r="M1298" i="23" s="1"/>
  <c r="P1298" i="23" s="1"/>
  <c r="B1396" i="28"/>
  <c r="B1312" i="23" s="1"/>
  <c r="M1312" i="23" s="1"/>
  <c r="P1312" i="23" s="1"/>
  <c r="A1409" i="28"/>
  <c r="A1325" i="23" s="1"/>
  <c r="A1421" i="28"/>
  <c r="A1337" i="23" s="1"/>
  <c r="A1433" i="28"/>
  <c r="A1349" i="23" s="1"/>
  <c r="B1445" i="28"/>
  <c r="B1361" i="23" s="1"/>
  <c r="M1361" i="23" s="1"/>
  <c r="P1361" i="23" s="1"/>
  <c r="A1457" i="28"/>
  <c r="A1373" i="23" s="1"/>
  <c r="A1470" i="28"/>
  <c r="A1386" i="23" s="1"/>
  <c r="B1481" i="28"/>
  <c r="B1397" i="23" s="1"/>
  <c r="M1397" i="23" s="1"/>
  <c r="P1397" i="23" s="1"/>
  <c r="B1493" i="28"/>
  <c r="B1409" i="23" s="1"/>
  <c r="M1409" i="23" s="1"/>
  <c r="P1409" i="23" s="1"/>
  <c r="A1506" i="28"/>
  <c r="A1422" i="23" s="1"/>
  <c r="A1518" i="28"/>
  <c r="A1434" i="23" s="1"/>
  <c r="A1530" i="28"/>
  <c r="A1446" i="23" s="1"/>
  <c r="B1542" i="28"/>
  <c r="B1458" i="23" s="1"/>
  <c r="M1458" i="23" s="1"/>
  <c r="P1458" i="23" s="1"/>
  <c r="B1554" i="28"/>
  <c r="B1470" i="23" s="1"/>
  <c r="M1470" i="23" s="1"/>
  <c r="P1470" i="23" s="1"/>
  <c r="B1566" i="28"/>
  <c r="B1482" i="23" s="1"/>
  <c r="M1482" i="23" s="1"/>
  <c r="P1482" i="23" s="1"/>
  <c r="B1578" i="28"/>
  <c r="B1494" i="23" s="1"/>
  <c r="M1494" i="23" s="1"/>
  <c r="P1494" i="23" s="1"/>
  <c r="A1591" i="28"/>
  <c r="A1507" i="23" s="1"/>
  <c r="B1602" i="28"/>
  <c r="B1518" i="23" s="1"/>
  <c r="M1518" i="23" s="1"/>
  <c r="P1518" i="23" s="1"/>
  <c r="B1614" i="28"/>
  <c r="B1530" i="23" s="1"/>
  <c r="M1530" i="23" s="1"/>
  <c r="P1530" i="23" s="1"/>
  <c r="B1625" i="28"/>
  <c r="B1541" i="23" s="1"/>
  <c r="M1541" i="23" s="1"/>
  <c r="P1541" i="23" s="1"/>
  <c r="A1637" i="28"/>
  <c r="A1553" i="23" s="1"/>
  <c r="B1648" i="28"/>
  <c r="B1564" i="23" s="1"/>
  <c r="M1564" i="23" s="1"/>
  <c r="P1564" i="23" s="1"/>
  <c r="B1659" i="28"/>
  <c r="B1575" i="23" s="1"/>
  <c r="M1575" i="23" s="1"/>
  <c r="P1575" i="23" s="1"/>
  <c r="A1671" i="28"/>
  <c r="A1587" i="23" s="1"/>
  <c r="B1682" i="28"/>
  <c r="B1598" i="23" s="1"/>
  <c r="M1598" i="23" s="1"/>
  <c r="P1598" i="23" s="1"/>
  <c r="A1694" i="28"/>
  <c r="A1610" i="23" s="1"/>
  <c r="A1705" i="28"/>
  <c r="A1621" i="23" s="1"/>
  <c r="A1717" i="28"/>
  <c r="A1633" i="23" s="1"/>
  <c r="A1727" i="28"/>
  <c r="A1643" i="23" s="1"/>
  <c r="A1737" i="28"/>
  <c r="A1653" i="23" s="1"/>
  <c r="B1747" i="28"/>
  <c r="B1663" i="23" s="1"/>
  <c r="M1663" i="23" s="1"/>
  <c r="P1663" i="23" s="1"/>
  <c r="A1759" i="28"/>
  <c r="A1675" i="23" s="1"/>
  <c r="A1769" i="28"/>
  <c r="A1685" i="23" s="1"/>
  <c r="A1779" i="28"/>
  <c r="A1695" i="23" s="1"/>
  <c r="A1789" i="28"/>
  <c r="A1705" i="23" s="1"/>
  <c r="A1799" i="28"/>
  <c r="A1715" i="23" s="1"/>
  <c r="A1809" i="28"/>
  <c r="A1725" i="23" s="1"/>
  <c r="B1818" i="28"/>
  <c r="B1734" i="23" s="1"/>
  <c r="M1734" i="23" s="1"/>
  <c r="P1734" i="23" s="1"/>
  <c r="A1828" i="28"/>
  <c r="A1744" i="23" s="1"/>
  <c r="A1838" i="28"/>
  <c r="A1754" i="23" s="1"/>
  <c r="B1847" i="28"/>
  <c r="B1763" i="23" s="1"/>
  <c r="M1763" i="23" s="1"/>
  <c r="P1763" i="23" s="1"/>
  <c r="A1857" i="28"/>
  <c r="A1773" i="23" s="1"/>
  <c r="B1369" i="28"/>
  <c r="B1285" i="23" s="1"/>
  <c r="M1285" i="23" s="1"/>
  <c r="P1285" i="23" s="1"/>
  <c r="A1359" i="28"/>
  <c r="A1275" i="23" s="1"/>
  <c r="B1349" i="28"/>
  <c r="B1265" i="23" s="1"/>
  <c r="M1265" i="23" s="1"/>
  <c r="P1265" i="23" s="1"/>
  <c r="A1340" i="28"/>
  <c r="A1256" i="23" s="1"/>
  <c r="A1331" i="28"/>
  <c r="A1247" i="23" s="1"/>
  <c r="A1322" i="28"/>
  <c r="A1238" i="23" s="1"/>
  <c r="A1313" i="28"/>
  <c r="A1229" i="23" s="1"/>
  <c r="B1303" i="28"/>
  <c r="B1219" i="23" s="1"/>
  <c r="M1219" i="23" s="1"/>
  <c r="P1219" i="23" s="1"/>
  <c r="B1294" i="28"/>
  <c r="B1210" i="23" s="1"/>
  <c r="M1210" i="23" s="1"/>
  <c r="P1210" i="23" s="1"/>
  <c r="B1285" i="28"/>
  <c r="B1201" i="23" s="1"/>
  <c r="M1201" i="23" s="1"/>
  <c r="P1201" i="23" s="1"/>
  <c r="B1276" i="28"/>
  <c r="B1192" i="23" s="1"/>
  <c r="M1192" i="23" s="1"/>
  <c r="P1192" i="23" s="1"/>
  <c r="A1267" i="28"/>
  <c r="A1183" i="23" s="1"/>
  <c r="A1258" i="28"/>
  <c r="A1174" i="23" s="1"/>
  <c r="A1249" i="28"/>
  <c r="A1165" i="23" s="1"/>
  <c r="B1239" i="28"/>
  <c r="B1155" i="23" s="1"/>
  <c r="M1155" i="23" s="1"/>
  <c r="P1155" i="23" s="1"/>
  <c r="B1230" i="28"/>
  <c r="B1146" i="23" s="1"/>
  <c r="M1146" i="23" s="1"/>
  <c r="P1146" i="23" s="1"/>
  <c r="B1221" i="28"/>
  <c r="B1137" i="23" s="1"/>
  <c r="M1137" i="23" s="1"/>
  <c r="P1137" i="23" s="1"/>
  <c r="B1212" i="28"/>
  <c r="B1128" i="23" s="1"/>
  <c r="M1128" i="23" s="1"/>
  <c r="P1128" i="23" s="1"/>
  <c r="B1203" i="28"/>
  <c r="B1119" i="23" s="1"/>
  <c r="M1119" i="23" s="1"/>
  <c r="P1119" i="23" s="1"/>
  <c r="B1194" i="28"/>
  <c r="B1110" i="23" s="1"/>
  <c r="M1110" i="23" s="1"/>
  <c r="P1110" i="23" s="1"/>
  <c r="B1185" i="28"/>
  <c r="B1101" i="23" s="1"/>
  <c r="M1101" i="23" s="1"/>
  <c r="P1101" i="23" s="1"/>
  <c r="B1176" i="28"/>
  <c r="B1092" i="23" s="1"/>
  <c r="M1092" i="23" s="1"/>
  <c r="P1092" i="23" s="1"/>
  <c r="A1167" i="28"/>
  <c r="A1083" i="23" s="1"/>
  <c r="A1158" i="28"/>
  <c r="A1074" i="23" s="1"/>
  <c r="A1149" i="28"/>
  <c r="A1065" i="23" s="1"/>
  <c r="A1140" i="28"/>
  <c r="A1056" i="23" s="1"/>
  <c r="B1130" i="28"/>
  <c r="B1046" i="23" s="1"/>
  <c r="M1046" i="23" s="1"/>
  <c r="P1046" i="23" s="1"/>
  <c r="B1121" i="28"/>
  <c r="B1037" i="23" s="1"/>
  <c r="M1037" i="23" s="1"/>
  <c r="P1037" i="23" s="1"/>
  <c r="B1112" i="28"/>
  <c r="B1028" i="23" s="1"/>
  <c r="M1028" i="23" s="1"/>
  <c r="P1028" i="23" s="1"/>
  <c r="A1103" i="28"/>
  <c r="A1019" i="23" s="1"/>
  <c r="A1094" i="28"/>
  <c r="A1010" i="23" s="1"/>
  <c r="A1085" i="28"/>
  <c r="A1001" i="23" s="1"/>
  <c r="A1076" i="28"/>
  <c r="A992" i="23" s="1"/>
  <c r="A1067" i="28"/>
  <c r="A983" i="23" s="1"/>
  <c r="A1058" i="28"/>
  <c r="A974" i="23" s="1"/>
  <c r="A1049" i="28"/>
  <c r="A965" i="23" s="1"/>
  <c r="B1039" i="28"/>
  <c r="B955" i="23" s="1"/>
  <c r="M955" i="23" s="1"/>
  <c r="P955" i="23" s="1"/>
  <c r="B1030" i="28"/>
  <c r="B946" i="23" s="1"/>
  <c r="M946" i="23" s="1"/>
  <c r="P946" i="23" s="1"/>
  <c r="B1021" i="28"/>
  <c r="B937" i="23" s="1"/>
  <c r="M937" i="23" s="1"/>
  <c r="P937" i="23" s="1"/>
  <c r="B1012" i="28"/>
  <c r="B928" i="23" s="1"/>
  <c r="M928" i="23" s="1"/>
  <c r="P928" i="23" s="1"/>
  <c r="B1003" i="28"/>
  <c r="B919" i="23" s="1"/>
  <c r="M919" i="23" s="1"/>
  <c r="P919" i="23" s="1"/>
  <c r="A994" i="28"/>
  <c r="A910" i="23" s="1"/>
  <c r="A985" i="28"/>
  <c r="A901" i="23" s="1"/>
  <c r="B975" i="28"/>
  <c r="B891" i="23" s="1"/>
  <c r="M891" i="23" s="1"/>
  <c r="P891" i="23" s="1"/>
  <c r="B966" i="28"/>
  <c r="B882" i="23" s="1"/>
  <c r="M882" i="23" s="1"/>
  <c r="P882" i="23" s="1"/>
  <c r="B957" i="28"/>
  <c r="B873" i="23" s="1"/>
  <c r="M873" i="23" s="1"/>
  <c r="P873" i="23" s="1"/>
  <c r="B948" i="28"/>
  <c r="B864" i="23" s="1"/>
  <c r="M864" i="23" s="1"/>
  <c r="P864" i="23" s="1"/>
  <c r="B939" i="28"/>
  <c r="B855" i="23" s="1"/>
  <c r="M855" i="23" s="1"/>
  <c r="P855" i="23" s="1"/>
  <c r="B930" i="28"/>
  <c r="B846" i="23" s="1"/>
  <c r="M846" i="23" s="1"/>
  <c r="P846" i="23" s="1"/>
  <c r="B921" i="28"/>
  <c r="B837" i="23" s="1"/>
  <c r="M837" i="23" s="1"/>
  <c r="P837" i="23" s="1"/>
  <c r="B912" i="28"/>
  <c r="B828" i="23" s="1"/>
  <c r="M828" i="23" s="1"/>
  <c r="P828" i="23" s="1"/>
  <c r="A903" i="28"/>
  <c r="A819" i="23" s="1"/>
  <c r="A894" i="28"/>
  <c r="A810" i="23" s="1"/>
  <c r="A885" i="28"/>
  <c r="A801" i="23" s="1"/>
  <c r="A876" i="28"/>
  <c r="A792" i="23" s="1"/>
  <c r="A867" i="28"/>
  <c r="A783" i="23" s="1"/>
  <c r="B857" i="28"/>
  <c r="B773" i="23" s="1"/>
  <c r="M773" i="23" s="1"/>
  <c r="P773" i="23" s="1"/>
  <c r="B848" i="28"/>
  <c r="B764" i="23" s="1"/>
  <c r="M764" i="23" s="1"/>
  <c r="P764" i="23" s="1"/>
  <c r="A839" i="28"/>
  <c r="A755" i="23" s="1"/>
  <c r="A830" i="28"/>
  <c r="A746" i="23" s="1"/>
  <c r="B821" i="28"/>
  <c r="B737" i="23" s="1"/>
  <c r="M737" i="23" s="1"/>
  <c r="P737" i="23" s="1"/>
  <c r="A813" i="28"/>
  <c r="A729" i="23" s="1"/>
  <c r="B804" i="28"/>
  <c r="B720" i="23" s="1"/>
  <c r="M720" i="23" s="1"/>
  <c r="P720" i="23" s="1"/>
  <c r="A796" i="28"/>
  <c r="A712" i="23" s="1"/>
  <c r="B787" i="28"/>
  <c r="B703" i="23" s="1"/>
  <c r="M703" i="23" s="1"/>
  <c r="P703" i="23" s="1"/>
  <c r="A779" i="28"/>
  <c r="A695" i="23" s="1"/>
  <c r="B9" i="28"/>
  <c r="B9" i="24" s="1"/>
  <c r="M9" i="24" s="1"/>
  <c r="P9" i="24" s="1"/>
  <c r="B68" i="28"/>
  <c r="B68" i="24" s="1"/>
  <c r="M68" i="24" s="1"/>
  <c r="P68" i="24" s="1"/>
  <c r="A107" i="28"/>
  <c r="A23" i="23" s="1"/>
  <c r="A145" i="28"/>
  <c r="A61" i="23" s="1"/>
  <c r="B176" i="28"/>
  <c r="B92" i="23" s="1"/>
  <c r="M92" i="23" s="1"/>
  <c r="P92" i="23" s="1"/>
  <c r="A202" i="28"/>
  <c r="A118" i="23" s="1"/>
  <c r="A228" i="28"/>
  <c r="A144" i="23" s="1"/>
  <c r="B251" i="28"/>
  <c r="B167" i="23" s="1"/>
  <c r="M167" i="23" s="1"/>
  <c r="P167" i="23" s="1"/>
  <c r="A273" i="28"/>
  <c r="A189" i="23" s="1"/>
  <c r="A292" i="28"/>
  <c r="A208" i="23" s="1"/>
  <c r="A314" i="28"/>
  <c r="A230" i="23" s="1"/>
  <c r="A332" i="28"/>
  <c r="A248" i="23" s="1"/>
  <c r="A352" i="28"/>
  <c r="A268" i="23" s="1"/>
  <c r="B370" i="28"/>
  <c r="B286" i="23" s="1"/>
  <c r="M286" i="23" s="1"/>
  <c r="P286" i="23" s="1"/>
  <c r="A388" i="28"/>
  <c r="A304" i="23" s="1"/>
  <c r="B408" i="28"/>
  <c r="B324" i="23" s="1"/>
  <c r="M324" i="23" s="1"/>
  <c r="P324" i="23" s="1"/>
  <c r="A427" i="28"/>
  <c r="A343" i="23" s="1"/>
  <c r="B447" i="28"/>
  <c r="B363" i="23" s="1"/>
  <c r="M363" i="23" s="1"/>
  <c r="P363" i="23" s="1"/>
  <c r="B464" i="28"/>
  <c r="B380" i="23" s="1"/>
  <c r="M380" i="23" s="1"/>
  <c r="P380" i="23" s="1"/>
  <c r="A482" i="28"/>
  <c r="A398" i="23" s="1"/>
  <c r="A499" i="28"/>
  <c r="A415" i="23" s="1"/>
  <c r="B515" i="28"/>
  <c r="B431" i="23" s="1"/>
  <c r="M431" i="23" s="1"/>
  <c r="P431" i="23" s="1"/>
  <c r="A536" i="28"/>
  <c r="A452" i="23" s="1"/>
  <c r="B552" i="28"/>
  <c r="B468" i="23" s="1"/>
  <c r="M468" i="23" s="1"/>
  <c r="P468" i="23" s="1"/>
  <c r="A570" i="28"/>
  <c r="A486" i="23" s="1"/>
  <c r="B1386" i="28"/>
  <c r="B1302" i="23" s="1"/>
  <c r="M1302" i="23" s="1"/>
  <c r="P1302" i="23" s="1"/>
  <c r="B1400" i="28"/>
  <c r="B1316" i="23" s="1"/>
  <c r="M1316" i="23" s="1"/>
  <c r="P1316" i="23" s="1"/>
  <c r="B1412" i="28"/>
  <c r="B1328" i="23" s="1"/>
  <c r="M1328" i="23" s="1"/>
  <c r="P1328" i="23" s="1"/>
  <c r="B1424" i="28"/>
  <c r="B1340" i="23" s="1"/>
  <c r="M1340" i="23" s="1"/>
  <c r="P1340" i="23" s="1"/>
  <c r="A1437" i="28"/>
  <c r="A1353" i="23" s="1"/>
  <c r="B1448" i="28"/>
  <c r="B1364" i="23" s="1"/>
  <c r="M1364" i="23" s="1"/>
  <c r="P1364" i="23" s="1"/>
  <c r="B1461" i="28"/>
  <c r="B1377" i="23" s="1"/>
  <c r="M1377" i="23" s="1"/>
  <c r="P1377" i="23" s="1"/>
  <c r="A1473" i="28"/>
  <c r="A1389" i="23" s="1"/>
  <c r="A1485" i="28"/>
  <c r="A1401" i="23" s="1"/>
  <c r="B1497" i="28"/>
  <c r="B1413" i="23" s="1"/>
  <c r="M1413" i="23" s="1"/>
  <c r="P1413" i="23" s="1"/>
  <c r="B1509" i="28"/>
  <c r="B1425" i="23" s="1"/>
  <c r="M1425" i="23" s="1"/>
  <c r="P1425" i="23" s="1"/>
  <c r="B1521" i="28"/>
  <c r="B1437" i="23" s="1"/>
  <c r="M1437" i="23" s="1"/>
  <c r="P1437" i="23" s="1"/>
  <c r="A1534" i="28"/>
  <c r="A1450" i="23" s="1"/>
  <c r="A1546" i="28"/>
  <c r="A1462" i="23" s="1"/>
  <c r="A1558" i="28"/>
  <c r="A1474" i="23" s="1"/>
  <c r="A1570" i="28"/>
  <c r="A1486" i="23" s="1"/>
  <c r="B1582" i="28"/>
  <c r="B1498" i="23" s="1"/>
  <c r="M1498" i="23" s="1"/>
  <c r="P1498" i="23" s="1"/>
  <c r="A1594" i="28"/>
  <c r="A1510" i="23" s="1"/>
  <c r="B1606" i="28"/>
  <c r="B1522" i="23" s="1"/>
  <c r="M1522" i="23" s="1"/>
  <c r="P1522" i="23" s="1"/>
  <c r="B1617" i="28"/>
  <c r="B1533" i="23" s="1"/>
  <c r="M1533" i="23" s="1"/>
  <c r="P1533" i="23" s="1"/>
  <c r="A1629" i="28"/>
  <c r="A1545" i="23" s="1"/>
  <c r="B1640" i="28"/>
  <c r="B1556" i="23" s="1"/>
  <c r="M1556" i="23" s="1"/>
  <c r="P1556" i="23" s="1"/>
  <c r="B1651" i="28"/>
  <c r="B1567" i="23" s="1"/>
  <c r="M1567" i="23" s="1"/>
  <c r="P1567" i="23" s="1"/>
  <c r="A1663" i="28"/>
  <c r="A1579" i="23" s="1"/>
  <c r="B1674" i="28"/>
  <c r="B1590" i="23" s="1"/>
  <c r="M1590" i="23" s="1"/>
  <c r="P1590" i="23" s="1"/>
  <c r="A1686" i="28"/>
  <c r="A1602" i="23" s="1"/>
  <c r="A1697" i="28"/>
  <c r="A1613" i="23" s="1"/>
  <c r="A1709" i="28"/>
  <c r="A1625" i="23" s="1"/>
  <c r="B1719" i="28"/>
  <c r="B1635" i="23" s="1"/>
  <c r="M1635" i="23" s="1"/>
  <c r="P1635" i="23" s="1"/>
  <c r="B1729" i="28"/>
  <c r="B1645" i="23" s="1"/>
  <c r="M1645" i="23" s="1"/>
  <c r="P1645" i="23" s="1"/>
  <c r="A1741" i="28"/>
  <c r="A1657" i="23" s="1"/>
  <c r="B1751" i="28"/>
  <c r="B1667" i="23" s="1"/>
  <c r="M1667" i="23" s="1"/>
  <c r="P1667" i="23" s="1"/>
  <c r="B1761" i="28"/>
  <c r="B1677" i="23" s="1"/>
  <c r="M1677" i="23" s="1"/>
  <c r="P1677" i="23" s="1"/>
  <c r="B1771" i="28"/>
  <c r="B1687" i="23" s="1"/>
  <c r="M1687" i="23" s="1"/>
  <c r="P1687" i="23" s="1"/>
  <c r="B1782" i="28"/>
  <c r="B1698" i="23" s="1"/>
  <c r="M1698" i="23" s="1"/>
  <c r="P1698" i="23" s="1"/>
  <c r="B1792" i="28"/>
  <c r="B1708" i="23" s="1"/>
  <c r="M1708" i="23" s="1"/>
  <c r="P1708" i="23" s="1"/>
  <c r="A1802" i="28"/>
  <c r="A1718" i="23" s="1"/>
  <c r="B19" i="28"/>
  <c r="B19" i="24" s="1"/>
  <c r="M19" i="24" s="1"/>
  <c r="P19" i="24" s="1"/>
  <c r="B69" i="28"/>
  <c r="B69" i="24" s="1"/>
  <c r="M69" i="24" s="1"/>
  <c r="P69" i="24" s="1"/>
  <c r="B107" i="28"/>
  <c r="B23" i="23" s="1"/>
  <c r="M23" i="23" s="1"/>
  <c r="P23" i="23" s="1"/>
  <c r="B146" i="28"/>
  <c r="B62" i="23" s="1"/>
  <c r="M62" i="23" s="1"/>
  <c r="P62" i="23" s="1"/>
  <c r="A177" i="28"/>
  <c r="A93" i="23" s="1"/>
  <c r="B203" i="28"/>
  <c r="B119" i="23" s="1"/>
  <c r="M119" i="23" s="1"/>
  <c r="P119" i="23" s="1"/>
  <c r="B231" i="28"/>
  <c r="B147" i="23" s="1"/>
  <c r="M147" i="23" s="1"/>
  <c r="P147" i="23" s="1"/>
  <c r="B254" i="28"/>
  <c r="B170" i="23" s="1"/>
  <c r="M170" i="23" s="1"/>
  <c r="P170" i="23" s="1"/>
  <c r="A275" i="28"/>
  <c r="A191" i="23" s="1"/>
  <c r="B294" i="28"/>
  <c r="B210" i="23" s="1"/>
  <c r="M210" i="23" s="1"/>
  <c r="P210" i="23" s="1"/>
  <c r="B314" i="28"/>
  <c r="B230" i="23" s="1"/>
  <c r="M230" i="23" s="1"/>
  <c r="P230" i="23" s="1"/>
  <c r="B334" i="28"/>
  <c r="B250" i="23" s="1"/>
  <c r="M250" i="23" s="1"/>
  <c r="P250" i="23" s="1"/>
  <c r="B353" i="28"/>
  <c r="B269" i="23" s="1"/>
  <c r="M269" i="23" s="1"/>
  <c r="P269" i="23" s="1"/>
  <c r="A371" i="28"/>
  <c r="A287" i="23" s="1"/>
  <c r="A392" i="28"/>
  <c r="A308" i="23" s="1"/>
  <c r="B409" i="28"/>
  <c r="B325" i="23" s="1"/>
  <c r="M325" i="23" s="1"/>
  <c r="P325" i="23" s="1"/>
  <c r="B427" i="28"/>
  <c r="B343" i="23" s="1"/>
  <c r="M343" i="23" s="1"/>
  <c r="P343" i="23" s="1"/>
  <c r="A448" i="28"/>
  <c r="A364" i="23" s="1"/>
  <c r="B465" i="28"/>
  <c r="B381" i="23" s="1"/>
  <c r="M381" i="23" s="1"/>
  <c r="P381" i="23" s="1"/>
  <c r="A483" i="28"/>
  <c r="A399" i="23" s="1"/>
  <c r="B499" i="28"/>
  <c r="B415" i="23" s="1"/>
  <c r="M415" i="23" s="1"/>
  <c r="P415" i="23" s="1"/>
  <c r="A520" i="28"/>
  <c r="A436" i="23" s="1"/>
  <c r="B536" i="28"/>
  <c r="B452" i="23" s="1"/>
  <c r="M452" i="23" s="1"/>
  <c r="P452" i="23" s="1"/>
  <c r="B553" i="28"/>
  <c r="B469" i="23" s="1"/>
  <c r="M469" i="23" s="1"/>
  <c r="P469" i="23" s="1"/>
  <c r="A571" i="28"/>
  <c r="A487" i="23" s="1"/>
  <c r="A1387" i="28"/>
  <c r="A1303" i="23" s="1"/>
  <c r="A1401" i="28"/>
  <c r="A1317" i="23" s="1"/>
  <c r="B1413" i="28"/>
  <c r="B1329" i="23" s="1"/>
  <c r="M1329" i="23" s="1"/>
  <c r="P1329" i="23" s="1"/>
  <c r="A1425" i="28"/>
  <c r="A1341" i="23" s="1"/>
  <c r="B1437" i="28"/>
  <c r="B1353" i="23" s="1"/>
  <c r="M1353" i="23" s="1"/>
  <c r="P1353" i="23" s="1"/>
  <c r="B1449" i="28"/>
  <c r="B1365" i="23" s="1"/>
  <c r="M1365" i="23" s="1"/>
  <c r="P1365" i="23" s="1"/>
  <c r="A1462" i="28"/>
  <c r="A1378" i="23" s="1"/>
  <c r="B1473" i="28"/>
  <c r="B1389" i="23" s="1"/>
  <c r="M1389" i="23" s="1"/>
  <c r="P1389" i="23" s="1"/>
  <c r="B1486" i="28"/>
  <c r="B1402" i="23" s="1"/>
  <c r="M1402" i="23" s="1"/>
  <c r="P1402" i="23" s="1"/>
  <c r="A1498" i="28"/>
  <c r="A1414" i="23" s="1"/>
  <c r="A1510" i="28"/>
  <c r="A1426" i="23" s="1"/>
  <c r="B1522" i="28"/>
  <c r="B1438" i="23" s="1"/>
  <c r="M1438" i="23" s="1"/>
  <c r="P1438" i="23" s="1"/>
  <c r="B1534" i="28"/>
  <c r="B1450" i="23" s="1"/>
  <c r="M1450" i="23" s="1"/>
  <c r="P1450" i="23" s="1"/>
  <c r="B1546" i="28"/>
  <c r="B1462" i="23" s="1"/>
  <c r="M1462" i="23" s="1"/>
  <c r="P1462" i="23" s="1"/>
  <c r="A1559" i="28"/>
  <c r="A1475" i="23" s="1"/>
  <c r="A1571" i="28"/>
  <c r="A1487" i="23" s="1"/>
  <c r="A1583" i="28"/>
  <c r="A1499" i="23" s="1"/>
  <c r="A1595" i="28"/>
  <c r="A1511" i="23" s="1"/>
  <c r="A1607" i="28"/>
  <c r="A1523" i="23" s="1"/>
  <c r="A1618" i="28"/>
  <c r="A1534" i="23" s="1"/>
  <c r="A1630" i="28"/>
  <c r="A1546" i="23" s="1"/>
  <c r="A1641" i="28"/>
  <c r="A1557" i="23" s="1"/>
  <c r="A1652" i="28"/>
  <c r="A1568" i="23" s="1"/>
  <c r="A1664" i="28"/>
  <c r="A1580" i="23" s="1"/>
  <c r="A1675" i="28"/>
  <c r="A1591" i="23" s="1"/>
  <c r="B1686" i="28"/>
  <c r="B1602" i="23" s="1"/>
  <c r="M1602" i="23" s="1"/>
  <c r="P1602" i="23" s="1"/>
  <c r="A1698" i="28"/>
  <c r="A1614" i="23" s="1"/>
  <c r="B1709" i="28"/>
  <c r="B1625" i="23" s="1"/>
  <c r="M1625" i="23" s="1"/>
  <c r="P1625" i="23" s="1"/>
  <c r="A1720" i="28"/>
  <c r="A1636" i="23" s="1"/>
  <c r="B1730" i="28"/>
  <c r="B1646" i="23" s="1"/>
  <c r="M1646" i="23" s="1"/>
  <c r="P1646" i="23" s="1"/>
  <c r="A1742" i="28"/>
  <c r="A1658" i="23" s="1"/>
  <c r="A1752" i="28"/>
  <c r="A1668" i="23" s="1"/>
  <c r="A1762" i="28"/>
  <c r="A1678" i="23" s="1"/>
  <c r="A1772" i="28"/>
  <c r="A1688" i="23" s="1"/>
  <c r="B1783" i="28"/>
  <c r="B1699" i="23" s="1"/>
  <c r="M1699" i="23" s="1"/>
  <c r="P1699" i="23" s="1"/>
  <c r="A1793" i="28"/>
  <c r="A1709" i="23" s="1"/>
  <c r="B71" i="28"/>
  <c r="B71" i="24" s="1"/>
  <c r="M71" i="24" s="1"/>
  <c r="P71" i="24" s="1"/>
  <c r="A137" i="28"/>
  <c r="A53" i="23" s="1"/>
  <c r="B194" i="28"/>
  <c r="B110" i="23" s="1"/>
  <c r="M110" i="23" s="1"/>
  <c r="P110" i="23" s="1"/>
  <c r="A241" i="28"/>
  <c r="A157" i="23" s="1"/>
  <c r="A276" i="28"/>
  <c r="A192" i="23" s="1"/>
  <c r="B313" i="28"/>
  <c r="B229" i="23" s="1"/>
  <c r="M229" i="23" s="1"/>
  <c r="P229" i="23" s="1"/>
  <c r="A347" i="28"/>
  <c r="A263" i="23" s="1"/>
  <c r="B382" i="28"/>
  <c r="B298" i="23" s="1"/>
  <c r="M298" i="23" s="1"/>
  <c r="P298" i="23" s="1"/>
  <c r="B414" i="28"/>
  <c r="B330" i="23" s="1"/>
  <c r="M330" i="23" s="1"/>
  <c r="P330" i="23" s="1"/>
  <c r="A449" i="28"/>
  <c r="A365" i="23" s="1"/>
  <c r="B480" i="28"/>
  <c r="B396" i="23" s="1"/>
  <c r="M396" i="23" s="1"/>
  <c r="P396" i="23" s="1"/>
  <c r="A513" i="28"/>
  <c r="A429" i="23" s="1"/>
  <c r="B544" i="28"/>
  <c r="B460" i="23" s="1"/>
  <c r="M460" i="23" s="1"/>
  <c r="P460" i="23" s="1"/>
  <c r="B574" i="28"/>
  <c r="B490" i="23" s="1"/>
  <c r="M490" i="23" s="1"/>
  <c r="P490" i="23" s="1"/>
  <c r="B1399" i="28"/>
  <c r="B1315" i="23" s="1"/>
  <c r="M1315" i="23" s="1"/>
  <c r="P1315" i="23" s="1"/>
  <c r="B1422" i="28"/>
  <c r="B1338" i="23" s="1"/>
  <c r="M1338" i="23" s="1"/>
  <c r="P1338" i="23" s="1"/>
  <c r="B1443" i="28"/>
  <c r="B1359" i="23" s="1"/>
  <c r="M1359" i="23" s="1"/>
  <c r="P1359" i="23" s="1"/>
  <c r="A1464" i="28"/>
  <c r="A1380" i="23" s="1"/>
  <c r="B1487" i="28"/>
  <c r="B1403" i="23" s="1"/>
  <c r="M1403" i="23" s="1"/>
  <c r="P1403" i="23" s="1"/>
  <c r="B1507" i="28"/>
  <c r="B1423" i="23" s="1"/>
  <c r="M1423" i="23" s="1"/>
  <c r="P1423" i="23" s="1"/>
  <c r="B1530" i="28"/>
  <c r="B1446" i="23" s="1"/>
  <c r="M1446" i="23" s="1"/>
  <c r="P1446" i="23" s="1"/>
  <c r="A1552" i="28"/>
  <c r="A1468" i="23" s="1"/>
  <c r="A1573" i="28"/>
  <c r="A1489" i="23" s="1"/>
  <c r="B1593" i="28"/>
  <c r="B1509" i="23" s="1"/>
  <c r="M1509" i="23" s="1"/>
  <c r="P1509" i="23" s="1"/>
  <c r="B1615" i="28"/>
  <c r="B1531" i="23" s="1"/>
  <c r="M1531" i="23" s="1"/>
  <c r="P1531" i="23" s="1"/>
  <c r="A1635" i="28"/>
  <c r="A1551" i="23" s="1"/>
  <c r="A79" i="28"/>
  <c r="A79" i="24" s="1"/>
  <c r="L79" i="24" s="1"/>
  <c r="A139" i="28"/>
  <c r="A55" i="23" s="1"/>
  <c r="B195" i="28"/>
  <c r="B111" i="23" s="1"/>
  <c r="M111" i="23" s="1"/>
  <c r="P111" i="23" s="1"/>
  <c r="B241" i="28"/>
  <c r="B157" i="23" s="1"/>
  <c r="M157" i="23" s="1"/>
  <c r="P157" i="23" s="1"/>
  <c r="B278" i="28"/>
  <c r="B194" i="23" s="1"/>
  <c r="M194" i="23" s="1"/>
  <c r="P194" i="23" s="1"/>
  <c r="A315" i="28"/>
  <c r="A231" i="23" s="1"/>
  <c r="B347" i="28"/>
  <c r="B263" i="23" s="1"/>
  <c r="M263" i="23" s="1"/>
  <c r="P263" i="23" s="1"/>
  <c r="A385" i="28"/>
  <c r="A301" i="23" s="1"/>
  <c r="A418" i="28"/>
  <c r="A334" i="23" s="1"/>
  <c r="A450" i="28"/>
  <c r="A366" i="23" s="1"/>
  <c r="B481" i="28"/>
  <c r="B397" i="23" s="1"/>
  <c r="M397" i="23" s="1"/>
  <c r="P397" i="23" s="1"/>
  <c r="B513" i="28"/>
  <c r="B429" i="23" s="1"/>
  <c r="M429" i="23" s="1"/>
  <c r="P429" i="23" s="1"/>
  <c r="B545" i="28"/>
  <c r="B461" i="23" s="1"/>
  <c r="M461" i="23" s="1"/>
  <c r="P461" i="23" s="1"/>
  <c r="B1374" i="28"/>
  <c r="B1290" i="23" s="1"/>
  <c r="M1290" i="23" s="1"/>
  <c r="P1290" i="23" s="1"/>
  <c r="B1401" i="28"/>
  <c r="B1317" i="23" s="1"/>
  <c r="M1317" i="23" s="1"/>
  <c r="P1317" i="23" s="1"/>
  <c r="B1423" i="28"/>
  <c r="B1339" i="23" s="1"/>
  <c r="M1339" i="23" s="1"/>
  <c r="P1339" i="23" s="1"/>
  <c r="A1446" i="28"/>
  <c r="A1362" i="23" s="1"/>
  <c r="B1466" i="28"/>
  <c r="B1382" i="23" s="1"/>
  <c r="M1382" i="23" s="1"/>
  <c r="P1382" i="23" s="1"/>
  <c r="A1488" i="28"/>
  <c r="A1404" i="23" s="1"/>
  <c r="A1509" i="28"/>
  <c r="A1425" i="23" s="1"/>
  <c r="B1531" i="28"/>
  <c r="B1447" i="23" s="1"/>
  <c r="M1447" i="23" s="1"/>
  <c r="P1447" i="23" s="1"/>
  <c r="B1552" i="28"/>
  <c r="B1468" i="23" s="1"/>
  <c r="M1468" i="23" s="1"/>
  <c r="P1468" i="23" s="1"/>
  <c r="B1573" i="28"/>
  <c r="B1489" i="23" s="1"/>
  <c r="M1489" i="23" s="1"/>
  <c r="P1489" i="23" s="1"/>
  <c r="A1597" i="28"/>
  <c r="A1513" i="23" s="1"/>
  <c r="A1616" i="28"/>
  <c r="A1532" i="23" s="1"/>
  <c r="B1637" i="28"/>
  <c r="B1553" i="23" s="1"/>
  <c r="M1553" i="23" s="1"/>
  <c r="P1553" i="23" s="1"/>
  <c r="B1657" i="28"/>
  <c r="B1573" i="23" s="1"/>
  <c r="M1573" i="23" s="1"/>
  <c r="P1573" i="23" s="1"/>
  <c r="A1677" i="28"/>
  <c r="A1593" i="23" s="1"/>
  <c r="B1696" i="28"/>
  <c r="B1612" i="23" s="1"/>
  <c r="M1612" i="23" s="1"/>
  <c r="P1612" i="23" s="1"/>
  <c r="A1718" i="28"/>
  <c r="A1634" i="23" s="1"/>
  <c r="A1736" i="28"/>
  <c r="A1652" i="23" s="1"/>
  <c r="B1753" i="28"/>
  <c r="B1669" i="23" s="1"/>
  <c r="M1669" i="23" s="1"/>
  <c r="P1669" i="23" s="1"/>
  <c r="B1773" i="28"/>
  <c r="B1689" i="23" s="1"/>
  <c r="M1689" i="23" s="1"/>
  <c r="P1689" i="23" s="1"/>
  <c r="A1791" i="28"/>
  <c r="A1707" i="23" s="1"/>
  <c r="B1807" i="28"/>
  <c r="B1723" i="23" s="1"/>
  <c r="M1723" i="23" s="1"/>
  <c r="P1723" i="23" s="1"/>
  <c r="B1821" i="28"/>
  <c r="B1737" i="23" s="1"/>
  <c r="M1737" i="23" s="1"/>
  <c r="P1737" i="23" s="1"/>
  <c r="A1836" i="28"/>
  <c r="A1752" i="23" s="1"/>
  <c r="A1850" i="28"/>
  <c r="A1766" i="23" s="1"/>
  <c r="B1373" i="28"/>
  <c r="B1289" i="23" s="1"/>
  <c r="M1289" i="23" s="1"/>
  <c r="P1289" i="23" s="1"/>
  <c r="B1358" i="28"/>
  <c r="B1274" i="23" s="1"/>
  <c r="M1274" i="23" s="1"/>
  <c r="P1274" i="23" s="1"/>
  <c r="A1347" i="28"/>
  <c r="A1263" i="23" s="1"/>
  <c r="B1334" i="28"/>
  <c r="B1250" i="23" s="1"/>
  <c r="M1250" i="23" s="1"/>
  <c r="P1250" i="23" s="1"/>
  <c r="B1321" i="28"/>
  <c r="B1237" i="23" s="1"/>
  <c r="M1237" i="23" s="1"/>
  <c r="P1237" i="23" s="1"/>
  <c r="B1309" i="28"/>
  <c r="B1225" i="23" s="1"/>
  <c r="M1225" i="23" s="1"/>
  <c r="P1225" i="23" s="1"/>
  <c r="B1298" i="28"/>
  <c r="B1214" i="23" s="1"/>
  <c r="M1214" i="23" s="1"/>
  <c r="P1214" i="23" s="1"/>
  <c r="A1285" i="28"/>
  <c r="A1201" i="23" s="1"/>
  <c r="B1273" i="28"/>
  <c r="B1189" i="23" s="1"/>
  <c r="M1189" i="23" s="1"/>
  <c r="P1189" i="23" s="1"/>
  <c r="A1262" i="28"/>
  <c r="A1178" i="23" s="1"/>
  <c r="B1248" i="28"/>
  <c r="B1164" i="23" s="1"/>
  <c r="M1164" i="23" s="1"/>
  <c r="P1164" i="23" s="1"/>
  <c r="A1237" i="28"/>
  <c r="A1153" i="23" s="1"/>
  <c r="B1226" i="28"/>
  <c r="B1142" i="23" s="1"/>
  <c r="M1142" i="23" s="1"/>
  <c r="P1142" i="23" s="1"/>
  <c r="B1214" i="28"/>
  <c r="B1130" i="23" s="1"/>
  <c r="M1130" i="23" s="1"/>
  <c r="P1130" i="23" s="1"/>
  <c r="A1203" i="28"/>
  <c r="A1119" i="23" s="1"/>
  <c r="B1192" i="28"/>
  <c r="B1108" i="23" s="1"/>
  <c r="M1108" i="23" s="1"/>
  <c r="P1108" i="23" s="1"/>
  <c r="A1181" i="28"/>
  <c r="A1097" i="23" s="1"/>
  <c r="B1170" i="28"/>
  <c r="B1086" i="23" s="1"/>
  <c r="M1086" i="23" s="1"/>
  <c r="P1086" i="23" s="1"/>
  <c r="A1159" i="28"/>
  <c r="A1075" i="23" s="1"/>
  <c r="A1147" i="28"/>
  <c r="A1063" i="23" s="1"/>
  <c r="B1136" i="28"/>
  <c r="B1052" i="23" s="1"/>
  <c r="M1052" i="23" s="1"/>
  <c r="P1052" i="23" s="1"/>
  <c r="B1125" i="28"/>
  <c r="B1041" i="23" s="1"/>
  <c r="M1041" i="23" s="1"/>
  <c r="P1041" i="23" s="1"/>
  <c r="B1114" i="28"/>
  <c r="B1030" i="23" s="1"/>
  <c r="M1030" i="23" s="1"/>
  <c r="P1030" i="23" s="1"/>
  <c r="A1102" i="28"/>
  <c r="A1018" i="23" s="1"/>
  <c r="B1091" i="28"/>
  <c r="B1007" i="23" s="1"/>
  <c r="M1007" i="23" s="1"/>
  <c r="P1007" i="23" s="1"/>
  <c r="A1081" i="28"/>
  <c r="A997" i="23" s="1"/>
  <c r="A1069" i="28"/>
  <c r="A985" i="23" s="1"/>
  <c r="B1057" i="28"/>
  <c r="B973" i="23" s="1"/>
  <c r="M973" i="23" s="1"/>
  <c r="P973" i="23" s="1"/>
  <c r="B1046" i="28"/>
  <c r="B962" i="23" s="1"/>
  <c r="M962" i="23" s="1"/>
  <c r="P962" i="23" s="1"/>
  <c r="B1035" i="28"/>
  <c r="B951" i="23" s="1"/>
  <c r="M951" i="23" s="1"/>
  <c r="P951" i="23" s="1"/>
  <c r="A1025" i="28"/>
  <c r="A941" i="23" s="1"/>
  <c r="B1013" i="28"/>
  <c r="B929" i="23" s="1"/>
  <c r="M929" i="23" s="1"/>
  <c r="P929" i="23" s="1"/>
  <c r="B1001" i="28"/>
  <c r="B917" i="23" s="1"/>
  <c r="M917" i="23" s="1"/>
  <c r="P917" i="23" s="1"/>
  <c r="B990" i="28"/>
  <c r="B906" i="23" s="1"/>
  <c r="M906" i="23" s="1"/>
  <c r="P906" i="23" s="1"/>
  <c r="A980" i="28"/>
  <c r="A896" i="23" s="1"/>
  <c r="B968" i="28"/>
  <c r="B884" i="23" s="1"/>
  <c r="M884" i="23" s="1"/>
  <c r="P884" i="23" s="1"/>
  <c r="B956" i="28"/>
  <c r="B872" i="23" s="1"/>
  <c r="M872" i="23" s="1"/>
  <c r="P872" i="23" s="1"/>
  <c r="A946" i="28"/>
  <c r="A862" i="23" s="1"/>
  <c r="A935" i="28"/>
  <c r="A851" i="23" s="1"/>
  <c r="B923" i="28"/>
  <c r="B839" i="23" s="1"/>
  <c r="M839" i="23" s="1"/>
  <c r="P839" i="23" s="1"/>
  <c r="B911" i="28"/>
  <c r="B827" i="23" s="1"/>
  <c r="M827" i="23" s="1"/>
  <c r="P827" i="23" s="1"/>
  <c r="A901" i="28"/>
  <c r="A817" i="23" s="1"/>
  <c r="A890" i="28"/>
  <c r="A806" i="23" s="1"/>
  <c r="A879" i="28"/>
  <c r="A795" i="23" s="1"/>
  <c r="A868" i="28"/>
  <c r="A784" i="23" s="1"/>
  <c r="B855" i="28"/>
  <c r="B771" i="23" s="1"/>
  <c r="M771" i="23" s="1"/>
  <c r="P771" i="23" s="1"/>
  <c r="A845" i="28"/>
  <c r="A761" i="23" s="1"/>
  <c r="B834" i="28"/>
  <c r="B750" i="23" s="1"/>
  <c r="M750" i="23" s="1"/>
  <c r="P750" i="23" s="1"/>
  <c r="A823" i="28"/>
  <c r="A739" i="23" s="1"/>
  <c r="A812" i="28"/>
  <c r="A728" i="23" s="1"/>
  <c r="A802" i="28"/>
  <c r="A718" i="23" s="1"/>
  <c r="B791" i="28"/>
  <c r="B707" i="23" s="1"/>
  <c r="M707" i="23" s="1"/>
  <c r="P707" i="23" s="1"/>
  <c r="A781" i="28"/>
  <c r="A697" i="23" s="1"/>
  <c r="B770" i="28"/>
  <c r="B686" i="23" s="1"/>
  <c r="M686" i="23" s="1"/>
  <c r="P686" i="23" s="1"/>
  <c r="A761" i="28"/>
  <c r="A677" i="23" s="1"/>
  <c r="A751" i="28"/>
  <c r="A667" i="23" s="1"/>
  <c r="B741" i="28"/>
  <c r="B657" i="23" s="1"/>
  <c r="M657" i="23" s="1"/>
  <c r="P657" i="23" s="1"/>
  <c r="A732" i="28"/>
  <c r="A648" i="23" s="1"/>
  <c r="B722" i="28"/>
  <c r="B638" i="23" s="1"/>
  <c r="M638" i="23" s="1"/>
  <c r="P638" i="23" s="1"/>
  <c r="B712" i="28"/>
  <c r="B628" i="23" s="1"/>
  <c r="M628" i="23" s="1"/>
  <c r="P628" i="23" s="1"/>
  <c r="A702" i="28"/>
  <c r="A618" i="23" s="1"/>
  <c r="B692" i="28"/>
  <c r="B608" i="23" s="1"/>
  <c r="M608" i="23" s="1"/>
  <c r="P608" i="23" s="1"/>
  <c r="A683" i="28"/>
  <c r="A599" i="23" s="1"/>
  <c r="B673" i="28"/>
  <c r="B589" i="23" s="1"/>
  <c r="M589" i="23" s="1"/>
  <c r="P589" i="23" s="1"/>
  <c r="B663" i="28"/>
  <c r="B579" i="23" s="1"/>
  <c r="M579" i="23" s="1"/>
  <c r="P579" i="23" s="1"/>
  <c r="A654" i="28"/>
  <c r="A570" i="23" s="1"/>
  <c r="A644" i="28"/>
  <c r="A560" i="23" s="1"/>
  <c r="A634" i="28"/>
  <c r="A550" i="23" s="1"/>
  <c r="B624" i="28"/>
  <c r="B540" i="23" s="1"/>
  <c r="M540" i="23" s="1"/>
  <c r="P540" i="23" s="1"/>
  <c r="B614" i="28"/>
  <c r="B530" i="23" s="1"/>
  <c r="M530" i="23" s="1"/>
  <c r="P530" i="23" s="1"/>
  <c r="A605" i="28"/>
  <c r="A521" i="23" s="1"/>
  <c r="B595" i="28"/>
  <c r="B511" i="23" s="1"/>
  <c r="M511" i="23" s="1"/>
  <c r="P511" i="23" s="1"/>
  <c r="A586" i="28"/>
  <c r="A502" i="23" s="1"/>
  <c r="B575" i="28"/>
  <c r="B491" i="23" s="1"/>
  <c r="M491" i="23" s="1"/>
  <c r="P491" i="23" s="1"/>
  <c r="B4" i="28"/>
  <c r="B4" i="24" s="1"/>
  <c r="M4" i="24" s="1"/>
  <c r="P4" i="24" s="1"/>
  <c r="S4" i="24" s="1"/>
  <c r="A95" i="28"/>
  <c r="A11" i="23" s="1"/>
  <c r="L11" i="23" s="1"/>
  <c r="A159" i="28"/>
  <c r="A75" i="23" s="1"/>
  <c r="B207" i="28"/>
  <c r="B123" i="23" s="1"/>
  <c r="M123" i="23" s="1"/>
  <c r="P123" i="23" s="1"/>
  <c r="B250" i="28"/>
  <c r="B166" i="23" s="1"/>
  <c r="M166" i="23" s="1"/>
  <c r="P166" i="23" s="1"/>
  <c r="A290" i="28"/>
  <c r="A206" i="23" s="1"/>
  <c r="A324" i="28"/>
  <c r="A240" i="23" s="1"/>
  <c r="A356" i="28"/>
  <c r="A272" i="23" s="1"/>
  <c r="B392" i="28"/>
  <c r="B308" i="23" s="1"/>
  <c r="M308" i="23" s="1"/>
  <c r="P308" i="23" s="1"/>
  <c r="A426" i="28"/>
  <c r="A342" i="23" s="1"/>
  <c r="B459" i="28"/>
  <c r="B375" i="23" s="1"/>
  <c r="M375" i="23" s="1"/>
  <c r="P375" i="23" s="1"/>
  <c r="A490" i="28"/>
  <c r="A406" i="23" s="1"/>
  <c r="B521" i="28"/>
  <c r="B437" i="23" s="1"/>
  <c r="M437" i="23" s="1"/>
  <c r="P437" i="23" s="1"/>
  <c r="A552" i="28"/>
  <c r="A468" i="23" s="1"/>
  <c r="A1384" i="28"/>
  <c r="A1300" i="23" s="1"/>
  <c r="A1407" i="28"/>
  <c r="A1323" i="23" s="1"/>
  <c r="B1427" i="28"/>
  <c r="B1343" i="23" s="1"/>
  <c r="M1343" i="23" s="1"/>
  <c r="P1343" i="23" s="1"/>
  <c r="B1450" i="28"/>
  <c r="B1366" i="23" s="1"/>
  <c r="M1366" i="23" s="1"/>
  <c r="P1366" i="23" s="1"/>
  <c r="B1471" i="28"/>
  <c r="B1387" i="23" s="1"/>
  <c r="M1387" i="23" s="1"/>
  <c r="P1387" i="23" s="1"/>
  <c r="B1494" i="28"/>
  <c r="B1410" i="23" s="1"/>
  <c r="M1410" i="23" s="1"/>
  <c r="P1410" i="23" s="1"/>
  <c r="B1515" i="28"/>
  <c r="B1431" i="23" s="1"/>
  <c r="M1431" i="23" s="1"/>
  <c r="P1431" i="23" s="1"/>
  <c r="A1536" i="28"/>
  <c r="A1452" i="23" s="1"/>
  <c r="B1557" i="28"/>
  <c r="B1473" i="23" s="1"/>
  <c r="M1473" i="23" s="1"/>
  <c r="P1473" i="23" s="1"/>
  <c r="B1580" i="28"/>
  <c r="B1496" i="23" s="1"/>
  <c r="M1496" i="23" s="1"/>
  <c r="P1496" i="23" s="1"/>
  <c r="A1601" i="28"/>
  <c r="A1517" i="23" s="1"/>
  <c r="A1620" i="28"/>
  <c r="A1536" i="23" s="1"/>
  <c r="B1641" i="28"/>
  <c r="B1557" i="23" s="1"/>
  <c r="M1557" i="23" s="1"/>
  <c r="P1557" i="23" s="1"/>
  <c r="B1661" i="28"/>
  <c r="B1577" i="23" s="1"/>
  <c r="M1577" i="23" s="1"/>
  <c r="P1577" i="23" s="1"/>
  <c r="A1683" i="28"/>
  <c r="A1599" i="23" s="1"/>
  <c r="A1703" i="28"/>
  <c r="A1619" i="23" s="1"/>
  <c r="A1721" i="28"/>
  <c r="A1637" i="23" s="1"/>
  <c r="B1739" i="28"/>
  <c r="B1655" i="23" s="1"/>
  <c r="M1655" i="23" s="1"/>
  <c r="P1655" i="23" s="1"/>
  <c r="A1760" i="28"/>
  <c r="A1676" i="23" s="1"/>
  <c r="A1778" i="28"/>
  <c r="A1694" i="23" s="1"/>
  <c r="B1794" i="28"/>
  <c r="B1710" i="23" s="1"/>
  <c r="M1710" i="23" s="1"/>
  <c r="P1710" i="23" s="1"/>
  <c r="A1811" i="28"/>
  <c r="A1727" i="23" s="1"/>
  <c r="B1823" i="28"/>
  <c r="B1739" i="23" s="1"/>
  <c r="M1739" i="23" s="1"/>
  <c r="P1739" i="23" s="1"/>
  <c r="B1839" i="28"/>
  <c r="B1755" i="23" s="1"/>
  <c r="M1755" i="23" s="1"/>
  <c r="P1755" i="23" s="1"/>
  <c r="A1853" i="28"/>
  <c r="A1769" i="23" s="1"/>
  <c r="A1369" i="28"/>
  <c r="A1285" i="23" s="1"/>
  <c r="B1356" i="28"/>
  <c r="B1272" i="23" s="1"/>
  <c r="M1272" i="23" s="1"/>
  <c r="P1272" i="23" s="1"/>
  <c r="A1345" i="28"/>
  <c r="A1261" i="23" s="1"/>
  <c r="B1330" i="28"/>
  <c r="B1246" i="23" s="1"/>
  <c r="M1246" i="23" s="1"/>
  <c r="P1246" i="23" s="1"/>
  <c r="A1319" i="28"/>
  <c r="A1235" i="23" s="1"/>
  <c r="B1307" i="28"/>
  <c r="B1223" i="23" s="1"/>
  <c r="M1223" i="23" s="1"/>
  <c r="P1223" i="23" s="1"/>
  <c r="A1294" i="28"/>
  <c r="A1210" i="23" s="1"/>
  <c r="B1282" i="28"/>
  <c r="B1198" i="23" s="1"/>
  <c r="M1198" i="23" s="1"/>
  <c r="P1198" i="23" s="1"/>
  <c r="A1271" i="28"/>
  <c r="A1187" i="23" s="1"/>
  <c r="B1257" i="28"/>
  <c r="B1173" i="23" s="1"/>
  <c r="M1173" i="23" s="1"/>
  <c r="P1173" i="23" s="1"/>
  <c r="A1246" i="28"/>
  <c r="A1162" i="23" s="1"/>
  <c r="A1235" i="28"/>
  <c r="A1151" i="23" s="1"/>
  <c r="A1223" i="28"/>
  <c r="A1139" i="23" s="1"/>
  <c r="B1211" i="28"/>
  <c r="B1127" i="23" s="1"/>
  <c r="M1127" i="23" s="1"/>
  <c r="P1127" i="23" s="1"/>
  <c r="A1201" i="28"/>
  <c r="A1117" i="23" s="1"/>
  <c r="B1189" i="28"/>
  <c r="B1105" i="23" s="1"/>
  <c r="M1105" i="23" s="1"/>
  <c r="P1105" i="23" s="1"/>
  <c r="B1178" i="28"/>
  <c r="B1094" i="23" s="1"/>
  <c r="M1094" i="23" s="1"/>
  <c r="P1094" i="23" s="1"/>
  <c r="B1166" i="28"/>
  <c r="B1082" i="23" s="1"/>
  <c r="M1082" i="23" s="1"/>
  <c r="P1082" i="23" s="1"/>
  <c r="B1155" i="28"/>
  <c r="B1071" i="23" s="1"/>
  <c r="M1071" i="23" s="1"/>
  <c r="P1071" i="23" s="1"/>
  <c r="A1145" i="28"/>
  <c r="A1061" i="23" s="1"/>
  <c r="A1134" i="28"/>
  <c r="A1050" i="23" s="1"/>
  <c r="A1123" i="28"/>
  <c r="A1039" i="23" s="1"/>
  <c r="B1110" i="28"/>
  <c r="B1026" i="23" s="1"/>
  <c r="M1026" i="23" s="1"/>
  <c r="P1026" i="23" s="1"/>
  <c r="A1100" i="28"/>
  <c r="A1016" i="23" s="1"/>
  <c r="B1089" i="28"/>
  <c r="B1005" i="23" s="1"/>
  <c r="M1005" i="23" s="1"/>
  <c r="P1005" i="23" s="1"/>
  <c r="B1077" i="28"/>
  <c r="B993" i="23" s="1"/>
  <c r="M993" i="23" s="1"/>
  <c r="P993" i="23" s="1"/>
  <c r="A1066" i="28"/>
  <c r="A982" i="23" s="1"/>
  <c r="A1055" i="28"/>
  <c r="A971" i="23" s="1"/>
  <c r="A1044" i="28"/>
  <c r="A960" i="23" s="1"/>
  <c r="A1033" i="28"/>
  <c r="A949" i="23" s="1"/>
  <c r="A1021" i="28"/>
  <c r="A937" i="23" s="1"/>
  <c r="A1010" i="28"/>
  <c r="A926" i="23" s="1"/>
  <c r="A999" i="28"/>
  <c r="A915" i="23" s="1"/>
  <c r="B988" i="28"/>
  <c r="B904" i="23" s="1"/>
  <c r="M904" i="23" s="1"/>
  <c r="P904" i="23" s="1"/>
  <c r="A977" i="28"/>
  <c r="A893" i="23" s="1"/>
  <c r="A965" i="28"/>
  <c r="A881" i="23" s="1"/>
  <c r="B954" i="28"/>
  <c r="B870" i="23" s="1"/>
  <c r="M870" i="23" s="1"/>
  <c r="P870" i="23" s="1"/>
  <c r="B943" i="28"/>
  <c r="B859" i="23" s="1"/>
  <c r="M859" i="23" s="1"/>
  <c r="P859" i="23" s="1"/>
  <c r="A932" i="28"/>
  <c r="A848" i="23" s="1"/>
  <c r="B920" i="28"/>
  <c r="B836" i="23" s="1"/>
  <c r="M836" i="23" s="1"/>
  <c r="P836" i="23" s="1"/>
  <c r="B909" i="28"/>
  <c r="B825" i="23" s="1"/>
  <c r="M825" i="23" s="1"/>
  <c r="P825" i="23" s="1"/>
  <c r="B898" i="28"/>
  <c r="B814" i="23" s="1"/>
  <c r="M814" i="23" s="1"/>
  <c r="P814" i="23" s="1"/>
  <c r="A887" i="28"/>
  <c r="A803" i="23" s="1"/>
  <c r="B875" i="28"/>
  <c r="B791" i="23" s="1"/>
  <c r="M791" i="23" s="1"/>
  <c r="P791" i="23" s="1"/>
  <c r="B864" i="28"/>
  <c r="B780" i="23" s="1"/>
  <c r="M780" i="23" s="1"/>
  <c r="P780" i="23" s="1"/>
  <c r="B853" i="28"/>
  <c r="B769" i="23" s="1"/>
  <c r="M769" i="23" s="1"/>
  <c r="P769" i="23" s="1"/>
  <c r="A843" i="28"/>
  <c r="A759" i="23" s="1"/>
  <c r="A831" i="28"/>
  <c r="A747" i="23" s="1"/>
  <c r="A820" i="28"/>
  <c r="A736" i="23" s="1"/>
  <c r="A810" i="28"/>
  <c r="A726" i="23" s="1"/>
  <c r="B799" i="28"/>
  <c r="B715" i="23" s="1"/>
  <c r="M715" i="23" s="1"/>
  <c r="P715" i="23" s="1"/>
  <c r="A789" i="28"/>
  <c r="A705" i="23" s="1"/>
  <c r="A778" i="28"/>
  <c r="A694" i="23" s="1"/>
  <c r="B768" i="28"/>
  <c r="B684" i="23" s="1"/>
  <c r="M684" i="23" s="1"/>
  <c r="P684" i="23" s="1"/>
  <c r="B758" i="28"/>
  <c r="B674" i="23" s="1"/>
  <c r="M674" i="23" s="1"/>
  <c r="P674" i="23" s="1"/>
  <c r="A749" i="28"/>
  <c r="A665" i="23" s="1"/>
  <c r="B739" i="28"/>
  <c r="B655" i="23" s="1"/>
  <c r="M655" i="23" s="1"/>
  <c r="P655" i="23" s="1"/>
  <c r="B729" i="28"/>
  <c r="B645" i="23" s="1"/>
  <c r="M645" i="23" s="1"/>
  <c r="P645" i="23" s="1"/>
  <c r="A719" i="28"/>
  <c r="A635" i="23" s="1"/>
  <c r="B709" i="28"/>
  <c r="B625" i="23" s="1"/>
  <c r="M625" i="23" s="1"/>
  <c r="P625" i="23" s="1"/>
  <c r="A700" i="28"/>
  <c r="A616" i="23" s="1"/>
  <c r="B690" i="28"/>
  <c r="B606" i="23" s="1"/>
  <c r="M606" i="23" s="1"/>
  <c r="P606" i="23" s="1"/>
  <c r="A681" i="28"/>
  <c r="A597" i="23" s="1"/>
  <c r="A671" i="28"/>
  <c r="A587" i="23" s="1"/>
  <c r="A661" i="28"/>
  <c r="A577" i="23" s="1"/>
  <c r="A651" i="28"/>
  <c r="A567" i="23" s="1"/>
  <c r="B641" i="28"/>
  <c r="B557" i="23" s="1"/>
  <c r="M557" i="23" s="1"/>
  <c r="P557" i="23" s="1"/>
  <c r="B631" i="28"/>
  <c r="B547" i="23" s="1"/>
  <c r="M547" i="23" s="1"/>
  <c r="P547" i="23" s="1"/>
  <c r="A622" i="28"/>
  <c r="A538" i="23" s="1"/>
  <c r="B612" i="28"/>
  <c r="B528" i="23" s="1"/>
  <c r="M528" i="23" s="1"/>
  <c r="P528" i="23" s="1"/>
  <c r="A603" i="28"/>
  <c r="A519" i="23" s="1"/>
  <c r="A593" i="28"/>
  <c r="A509" i="23" s="1"/>
  <c r="B6" i="28"/>
  <c r="B6" i="24" s="1"/>
  <c r="M6" i="24" s="1"/>
  <c r="P6" i="24" s="1"/>
  <c r="R6" i="24" s="1"/>
  <c r="W6" i="24" s="1"/>
  <c r="B100" i="28"/>
  <c r="B16" i="23" s="1"/>
  <c r="M16" i="23" s="1"/>
  <c r="P16" i="23" s="1"/>
  <c r="B159" i="28"/>
  <c r="B75" i="23" s="1"/>
  <c r="M75" i="23" s="1"/>
  <c r="P75" i="23" s="1"/>
  <c r="A208" i="28"/>
  <c r="A124" i="23" s="1"/>
  <c r="A256" i="28"/>
  <c r="A172" i="23" s="1"/>
  <c r="B290" i="28"/>
  <c r="B206" i="23" s="1"/>
  <c r="M206" i="23" s="1"/>
  <c r="P206" i="23" s="1"/>
  <c r="B328" i="28"/>
  <c r="B244" i="23" s="1"/>
  <c r="M244" i="23" s="1"/>
  <c r="P244" i="23" s="1"/>
  <c r="A361" i="28"/>
  <c r="A277" i="23" s="1"/>
  <c r="B393" i="28"/>
  <c r="B309" i="23" s="1"/>
  <c r="M309" i="23" s="1"/>
  <c r="P309" i="23" s="1"/>
  <c r="B426" i="28"/>
  <c r="B342" i="23" s="1"/>
  <c r="M342" i="23" s="1"/>
  <c r="P342" i="23" s="1"/>
  <c r="A460" i="28"/>
  <c r="A376" i="23" s="1"/>
  <c r="A491" i="28"/>
  <c r="A407" i="23" s="1"/>
  <c r="A522" i="28"/>
  <c r="A438" i="23" s="1"/>
  <c r="A554" i="28"/>
  <c r="A470" i="23" s="1"/>
  <c r="A1385" i="28"/>
  <c r="A1301" i="23" s="1"/>
  <c r="B1409" i="28"/>
  <c r="B1325" i="23" s="1"/>
  <c r="M1325" i="23" s="1"/>
  <c r="P1325" i="23" s="1"/>
  <c r="B1430" i="28"/>
  <c r="B1346" i="23" s="1"/>
  <c r="M1346" i="23" s="1"/>
  <c r="P1346" i="23" s="1"/>
  <c r="B1451" i="28"/>
  <c r="B1367" i="23" s="1"/>
  <c r="M1367" i="23" s="1"/>
  <c r="P1367" i="23" s="1"/>
  <c r="B1472" i="28"/>
  <c r="B1388" i="23" s="1"/>
  <c r="M1388" i="23" s="1"/>
  <c r="P1388" i="23" s="1"/>
  <c r="B1495" i="28"/>
  <c r="B1411" i="23" s="1"/>
  <c r="M1411" i="23" s="1"/>
  <c r="P1411" i="23" s="1"/>
  <c r="B1516" i="28"/>
  <c r="B1432" i="23" s="1"/>
  <c r="M1432" i="23" s="1"/>
  <c r="P1432" i="23" s="1"/>
  <c r="A1537" i="28"/>
  <c r="A1453" i="23" s="1"/>
  <c r="A1560" i="28"/>
  <c r="A1476" i="23" s="1"/>
  <c r="A1581" i="28"/>
  <c r="A1497" i="23" s="1"/>
  <c r="A1603" i="28"/>
  <c r="A1519" i="23" s="1"/>
  <c r="B1623" i="28"/>
  <c r="B1539" i="23" s="1"/>
  <c r="M1539" i="23" s="1"/>
  <c r="P1539" i="23" s="1"/>
  <c r="B1642" i="28"/>
  <c r="B1558" i="23" s="1"/>
  <c r="M1558" i="23" s="1"/>
  <c r="P1558" i="23" s="1"/>
  <c r="B1662" i="28"/>
  <c r="B1578" i="23" s="1"/>
  <c r="M1578" i="23" s="1"/>
  <c r="P1578" i="23" s="1"/>
  <c r="B1683" i="28"/>
  <c r="B1599" i="23" s="1"/>
  <c r="M1599" i="23" s="1"/>
  <c r="P1599" i="23" s="1"/>
  <c r="B1703" i="28"/>
  <c r="B1619" i="23" s="1"/>
  <c r="M1619" i="23" s="1"/>
  <c r="P1619" i="23" s="1"/>
  <c r="A1722" i="28"/>
  <c r="A1638" i="23" s="1"/>
  <c r="B1742" i="28"/>
  <c r="B1658" i="23" s="1"/>
  <c r="M1658" i="23" s="1"/>
  <c r="P1658" i="23" s="1"/>
  <c r="B1760" i="28"/>
  <c r="B1676" i="23" s="1"/>
  <c r="M1676" i="23" s="1"/>
  <c r="P1676" i="23" s="1"/>
  <c r="B1779" i="28"/>
  <c r="B1695" i="23" s="1"/>
  <c r="M1695" i="23" s="1"/>
  <c r="P1695" i="23" s="1"/>
  <c r="A1797" i="28"/>
  <c r="A1713" i="23" s="1"/>
  <c r="B1811" i="28"/>
  <c r="B1727" i="23" s="1"/>
  <c r="M1727" i="23" s="1"/>
  <c r="P1727" i="23" s="1"/>
  <c r="B1826" i="28"/>
  <c r="B1742" i="23" s="1"/>
  <c r="M1742" i="23" s="1"/>
  <c r="P1742" i="23" s="1"/>
  <c r="A1840" i="28"/>
  <c r="A1756" i="23" s="1"/>
  <c r="B1853" i="28"/>
  <c r="B1769" i="23" s="1"/>
  <c r="M1769" i="23" s="1"/>
  <c r="P1769" i="23" s="1"/>
  <c r="B1367" i="28"/>
  <c r="B1283" i="23" s="1"/>
  <c r="M1283" i="23" s="1"/>
  <c r="P1283" i="23" s="1"/>
  <c r="A1356" i="28"/>
  <c r="A1272" i="23" s="1"/>
  <c r="B42" i="28"/>
  <c r="B42" i="24" s="1"/>
  <c r="M42" i="24" s="1"/>
  <c r="P42" i="24" s="1"/>
  <c r="B115" i="28"/>
  <c r="B31" i="23" s="1"/>
  <c r="M31" i="23" s="1"/>
  <c r="P31" i="23" s="1"/>
  <c r="B177" i="28"/>
  <c r="B93" i="23" s="1"/>
  <c r="M93" i="23" s="1"/>
  <c r="P93" i="23" s="1"/>
  <c r="A224" i="28"/>
  <c r="A140" i="23" s="1"/>
  <c r="A267" i="28"/>
  <c r="A183" i="23" s="1"/>
  <c r="B304" i="28"/>
  <c r="B220" i="23" s="1"/>
  <c r="M220" i="23" s="1"/>
  <c r="P220" i="23" s="1"/>
  <c r="B336" i="28"/>
  <c r="B252" i="23" s="1"/>
  <c r="M252" i="23" s="1"/>
  <c r="P252" i="23" s="1"/>
  <c r="A370" i="28"/>
  <c r="A286" i="23" s="1"/>
  <c r="A404" i="28"/>
  <c r="A320" i="23" s="1"/>
  <c r="B439" i="28"/>
  <c r="B355" i="23" s="1"/>
  <c r="M355" i="23" s="1"/>
  <c r="P355" i="23" s="1"/>
  <c r="A468" i="28"/>
  <c r="A384" i="23" s="1"/>
  <c r="A500" i="28"/>
  <c r="A416" i="23" s="1"/>
  <c r="B534" i="28"/>
  <c r="B450" i="23" s="1"/>
  <c r="M450" i="23" s="1"/>
  <c r="P450" i="23" s="1"/>
  <c r="B566" i="28"/>
  <c r="B482" i="23" s="1"/>
  <c r="M482" i="23" s="1"/>
  <c r="P482" i="23" s="1"/>
  <c r="B1393" i="28"/>
  <c r="B1309" i="23" s="1"/>
  <c r="M1309" i="23" s="1"/>
  <c r="P1309" i="23" s="1"/>
  <c r="A1415" i="28"/>
  <c r="A1331" i="23" s="1"/>
  <c r="B1436" i="28"/>
  <c r="B1352" i="23" s="1"/>
  <c r="M1352" i="23" s="1"/>
  <c r="P1352" i="23" s="1"/>
  <c r="B1458" i="28"/>
  <c r="B1374" i="23" s="1"/>
  <c r="M1374" i="23" s="1"/>
  <c r="P1374" i="23" s="1"/>
  <c r="A1480" i="28"/>
  <c r="A1396" i="23" s="1"/>
  <c r="B1500" i="28"/>
  <c r="B1416" i="23" s="1"/>
  <c r="M1416" i="23" s="1"/>
  <c r="P1416" i="23" s="1"/>
  <c r="B1523" i="28"/>
  <c r="B1439" i="23" s="1"/>
  <c r="M1439" i="23" s="1"/>
  <c r="P1439" i="23" s="1"/>
  <c r="A1544" i="28"/>
  <c r="A1460" i="23" s="1"/>
  <c r="A1567" i="28"/>
  <c r="A1483" i="23" s="1"/>
  <c r="A1589" i="28"/>
  <c r="A1505" i="23" s="1"/>
  <c r="B1608" i="28"/>
  <c r="B1524" i="23" s="1"/>
  <c r="M1524" i="23" s="1"/>
  <c r="P1524" i="23" s="1"/>
  <c r="A1628" i="28"/>
  <c r="A1544" i="23" s="1"/>
  <c r="B1649" i="28"/>
  <c r="B1565" i="23" s="1"/>
  <c r="M1565" i="23" s="1"/>
  <c r="P1565" i="23" s="1"/>
  <c r="B1669" i="28"/>
  <c r="B1585" i="23" s="1"/>
  <c r="M1585" i="23" s="1"/>
  <c r="P1585" i="23" s="1"/>
  <c r="B1688" i="28"/>
  <c r="B1604" i="23" s="1"/>
  <c r="M1604" i="23" s="1"/>
  <c r="P1604" i="23" s="1"/>
  <c r="A1710" i="28"/>
  <c r="A1626" i="23" s="1"/>
  <c r="B1728" i="28"/>
  <c r="B1644" i="23" s="1"/>
  <c r="M1644" i="23" s="1"/>
  <c r="P1644" i="23" s="1"/>
  <c r="A1748" i="28"/>
  <c r="A1664" i="23" s="1"/>
  <c r="B1767" i="28"/>
  <c r="B1683" i="23" s="1"/>
  <c r="M1683" i="23" s="1"/>
  <c r="P1683" i="23" s="1"/>
  <c r="B1784" i="28"/>
  <c r="B1700" i="23" s="1"/>
  <c r="M1700" i="23" s="1"/>
  <c r="P1700" i="23" s="1"/>
  <c r="B1801" i="28"/>
  <c r="B1717" i="23" s="1"/>
  <c r="M1717" i="23" s="1"/>
  <c r="P1717" i="23" s="1"/>
  <c r="B1816" i="28"/>
  <c r="B1732" i="23" s="1"/>
  <c r="M1732" i="23" s="1"/>
  <c r="P1732" i="23" s="1"/>
  <c r="B1830" i="28"/>
  <c r="B1746" i="23" s="1"/>
  <c r="M1746" i="23" s="1"/>
  <c r="P1746" i="23" s="1"/>
  <c r="B1843" i="28"/>
  <c r="B1759" i="23" s="1"/>
  <c r="M1759" i="23" s="1"/>
  <c r="P1759" i="23" s="1"/>
  <c r="A1859" i="28"/>
  <c r="A1775" i="23" s="1"/>
  <c r="A1365" i="28"/>
  <c r="A1281" i="23" s="1"/>
  <c r="B1351" i="28"/>
  <c r="B1267" i="23" s="1"/>
  <c r="M1267" i="23" s="1"/>
  <c r="P1267" i="23" s="1"/>
  <c r="B55" i="28"/>
  <c r="B55" i="24" s="1"/>
  <c r="M55" i="24" s="1"/>
  <c r="P55" i="24" s="1"/>
  <c r="B125" i="28"/>
  <c r="B41" i="23" s="1"/>
  <c r="M41" i="23" s="1"/>
  <c r="P41" i="23" s="1"/>
  <c r="A180" i="28"/>
  <c r="A96" i="23" s="1"/>
  <c r="B224" i="28"/>
  <c r="B140" i="23" s="1"/>
  <c r="M140" i="23" s="1"/>
  <c r="P140" i="23" s="1"/>
  <c r="A268" i="28"/>
  <c r="A184" i="23" s="1"/>
  <c r="A305" i="28"/>
  <c r="A221" i="23" s="1"/>
  <c r="B337" i="28"/>
  <c r="B253" i="23" s="1"/>
  <c r="M253" i="23" s="1"/>
  <c r="P253" i="23" s="1"/>
  <c r="B371" i="28"/>
  <c r="B287" i="23" s="1"/>
  <c r="M287" i="23" s="1"/>
  <c r="P287" i="23" s="1"/>
  <c r="B406" i="28"/>
  <c r="B322" i="23" s="1"/>
  <c r="M322" i="23" s="1"/>
  <c r="P322" i="23" s="1"/>
  <c r="B441" i="28"/>
  <c r="B357" i="23" s="1"/>
  <c r="M357" i="23" s="1"/>
  <c r="P357" i="23" s="1"/>
  <c r="B473" i="28"/>
  <c r="B389" i="23" s="1"/>
  <c r="M389" i="23" s="1"/>
  <c r="P389" i="23" s="1"/>
  <c r="B503" i="28"/>
  <c r="B419" i="23" s="1"/>
  <c r="M419" i="23" s="1"/>
  <c r="P419" i="23" s="1"/>
  <c r="B535" i="28"/>
  <c r="B451" i="23" s="1"/>
  <c r="M451" i="23" s="1"/>
  <c r="P451" i="23" s="1"/>
  <c r="B567" i="28"/>
  <c r="B483" i="23" s="1"/>
  <c r="M483" i="23" s="1"/>
  <c r="P483" i="23" s="1"/>
  <c r="B1394" i="28"/>
  <c r="B1310" i="23" s="1"/>
  <c r="M1310" i="23" s="1"/>
  <c r="P1310" i="23" s="1"/>
  <c r="B1415" i="28"/>
  <c r="B1331" i="23" s="1"/>
  <c r="M1331" i="23" s="1"/>
  <c r="P1331" i="23" s="1"/>
  <c r="A1438" i="28"/>
  <c r="A1354" i="23" s="1"/>
  <c r="B1460" i="28"/>
  <c r="B1376" i="23" s="1"/>
  <c r="M1376" i="23" s="1"/>
  <c r="P1376" i="23" s="1"/>
  <c r="A1482" i="28"/>
  <c r="A1398" i="23" s="1"/>
  <c r="B1503" i="28"/>
  <c r="B1419" i="23" s="1"/>
  <c r="M1419" i="23" s="1"/>
  <c r="P1419" i="23" s="1"/>
  <c r="B1524" i="28"/>
  <c r="B1440" i="23" s="1"/>
  <c r="M1440" i="23" s="1"/>
  <c r="P1440" i="23" s="1"/>
  <c r="B1545" i="28"/>
  <c r="B1461" i="23" s="1"/>
  <c r="M1461" i="23" s="1"/>
  <c r="P1461" i="23" s="1"/>
  <c r="A1568" i="28"/>
  <c r="A1484" i="23" s="1"/>
  <c r="B1589" i="28"/>
  <c r="B1505" i="23" s="1"/>
  <c r="M1505" i="23" s="1"/>
  <c r="P1505" i="23" s="1"/>
  <c r="A1609" i="28"/>
  <c r="A1525" i="23" s="1"/>
  <c r="A1631" i="28"/>
  <c r="A1547" i="23" s="1"/>
  <c r="A1650" i="28"/>
  <c r="A1566" i="23" s="1"/>
  <c r="B1671" i="28"/>
  <c r="B1587" i="23" s="1"/>
  <c r="M1587" i="23" s="1"/>
  <c r="P1587" i="23" s="1"/>
  <c r="B1691" i="28"/>
  <c r="B1607" i="23" s="1"/>
  <c r="M1607" i="23" s="1"/>
  <c r="P1607" i="23" s="1"/>
  <c r="A1711" i="28"/>
  <c r="A1627" i="23" s="1"/>
  <c r="A1729" i="28"/>
  <c r="A1645" i="23" s="1"/>
  <c r="B1749" i="28"/>
  <c r="B1665" i="23" s="1"/>
  <c r="M1665" i="23" s="1"/>
  <c r="P1665" i="23" s="1"/>
  <c r="A1768" i="28"/>
  <c r="A1684" i="23" s="1"/>
  <c r="A1785" i="28"/>
  <c r="A1701" i="23" s="1"/>
  <c r="B1802" i="28"/>
  <c r="B1718" i="23" s="1"/>
  <c r="M1718" i="23" s="1"/>
  <c r="P1718" i="23" s="1"/>
  <c r="B1817" i="28"/>
  <c r="B1733" i="23" s="1"/>
  <c r="M1733" i="23" s="1"/>
  <c r="P1733" i="23" s="1"/>
  <c r="A1831" i="28"/>
  <c r="A1747" i="23" s="1"/>
  <c r="A1846" i="28"/>
  <c r="A1762" i="23" s="1"/>
  <c r="A1860" i="28"/>
  <c r="A1776" i="23" s="1"/>
  <c r="B1364" i="28"/>
  <c r="B1280" i="23" s="1"/>
  <c r="M1280" i="23" s="1"/>
  <c r="P1280" i="23" s="1"/>
  <c r="B1350" i="28"/>
  <c r="B1266" i="23" s="1"/>
  <c r="M1266" i="23" s="1"/>
  <c r="P1266" i="23" s="1"/>
  <c r="A1338" i="28"/>
  <c r="A1254" i="23" s="1"/>
  <c r="A1326" i="28"/>
  <c r="A1242" i="23" s="1"/>
  <c r="A1314" i="28"/>
  <c r="A1230" i="23" s="1"/>
  <c r="A1301" i="28"/>
  <c r="A1217" i="23" s="1"/>
  <c r="A1290" i="28"/>
  <c r="A1206" i="23" s="1"/>
  <c r="B1277" i="28"/>
  <c r="B1193" i="23" s="1"/>
  <c r="M1193" i="23" s="1"/>
  <c r="P1193" i="23" s="1"/>
  <c r="A1265" i="28"/>
  <c r="A1181" i="23" s="1"/>
  <c r="B1253" i="28"/>
  <c r="B1169" i="23" s="1"/>
  <c r="M1169" i="23" s="1"/>
  <c r="P1169" i="23" s="1"/>
  <c r="A1241" i="28"/>
  <c r="A1157" i="23" s="1"/>
  <c r="A1229" i="28"/>
  <c r="A1145" i="23" s="1"/>
  <c r="B1218" i="28"/>
  <c r="B1134" i="23" s="1"/>
  <c r="M1134" i="23" s="1"/>
  <c r="P1134" i="23" s="1"/>
  <c r="A1207" i="28"/>
  <c r="A1123" i="23" s="1"/>
  <c r="A1196" i="28"/>
  <c r="A1112" i="23" s="1"/>
  <c r="B1184" i="28"/>
  <c r="B1100" i="23" s="1"/>
  <c r="M1100" i="23" s="1"/>
  <c r="P1100" i="23" s="1"/>
  <c r="A1173" i="28"/>
  <c r="A1089" i="23" s="1"/>
  <c r="B1162" i="28"/>
  <c r="B1078" i="23" s="1"/>
  <c r="M1078" i="23" s="1"/>
  <c r="P1078" i="23" s="1"/>
  <c r="A1151" i="28"/>
  <c r="A1067" i="23" s="1"/>
  <c r="A1139" i="28"/>
  <c r="A1055" i="23" s="1"/>
  <c r="B1128" i="28"/>
  <c r="B1044" i="23" s="1"/>
  <c r="M1044" i="23" s="1"/>
  <c r="P1044" i="23" s="1"/>
  <c r="B1117" i="28"/>
  <c r="B1033" i="23" s="1"/>
  <c r="M1033" i="23" s="1"/>
  <c r="P1033" i="23" s="1"/>
  <c r="A1107" i="28"/>
  <c r="A1023" i="23" s="1"/>
  <c r="A1095" i="28"/>
  <c r="A1011" i="23" s="1"/>
  <c r="B1083" i="28"/>
  <c r="B999" i="23" s="1"/>
  <c r="M999" i="23" s="1"/>
  <c r="P999" i="23" s="1"/>
  <c r="A1073" i="28"/>
  <c r="A989" i="23" s="1"/>
  <c r="B1061" i="28"/>
  <c r="B977" i="23" s="1"/>
  <c r="M977" i="23" s="1"/>
  <c r="P977" i="23" s="1"/>
  <c r="B1050" i="28"/>
  <c r="B966" i="23" s="1"/>
  <c r="M966" i="23" s="1"/>
  <c r="P966" i="23" s="1"/>
  <c r="B1038" i="28"/>
  <c r="B954" i="23" s="1"/>
  <c r="M954" i="23" s="1"/>
  <c r="P954" i="23" s="1"/>
  <c r="B1027" i="28"/>
  <c r="B943" i="23" s="1"/>
  <c r="M943" i="23" s="1"/>
  <c r="P943" i="23" s="1"/>
  <c r="A1017" i="28"/>
  <c r="A933" i="23" s="1"/>
  <c r="B1005" i="28"/>
  <c r="B921" i="23" s="1"/>
  <c r="M921" i="23" s="1"/>
  <c r="P921" i="23" s="1"/>
  <c r="B993" i="28"/>
  <c r="B909" i="23" s="1"/>
  <c r="M909" i="23" s="1"/>
  <c r="P909" i="23" s="1"/>
  <c r="B982" i="28"/>
  <c r="B898" i="23" s="1"/>
  <c r="M898" i="23" s="1"/>
  <c r="P898" i="23" s="1"/>
  <c r="A972" i="28"/>
  <c r="A888" i="23" s="1"/>
  <c r="B961" i="28"/>
  <c r="B877" i="23" s="1"/>
  <c r="M877" i="23" s="1"/>
  <c r="P877" i="23" s="1"/>
  <c r="B949" i="28"/>
  <c r="B865" i="23" s="1"/>
  <c r="M865" i="23" s="1"/>
  <c r="P865" i="23" s="1"/>
  <c r="A938" i="28"/>
  <c r="A854" i="23" s="1"/>
  <c r="A927" i="28"/>
  <c r="A843" i="23" s="1"/>
  <c r="A916" i="28"/>
  <c r="A832" i="23" s="1"/>
  <c r="A905" i="28"/>
  <c r="A821" i="23" s="1"/>
  <c r="A893" i="28"/>
  <c r="A809" i="23" s="1"/>
  <c r="A882" i="28"/>
  <c r="A798" i="23" s="1"/>
  <c r="A871" i="28"/>
  <c r="A787" i="23" s="1"/>
  <c r="A860" i="28"/>
  <c r="A776" i="23" s="1"/>
  <c r="B847" i="28"/>
  <c r="B763" i="23" s="1"/>
  <c r="M763" i="23" s="1"/>
  <c r="P763" i="23" s="1"/>
  <c r="B114" i="28"/>
  <c r="B30" i="23" s="1"/>
  <c r="M30" i="23" s="1"/>
  <c r="P30" i="23" s="1"/>
  <c r="B206" i="28"/>
  <c r="B122" i="23" s="1"/>
  <c r="M122" i="23" s="1"/>
  <c r="P122" i="23" s="1"/>
  <c r="B272" i="28"/>
  <c r="B188" i="23" s="1"/>
  <c r="M188" i="23" s="1"/>
  <c r="P188" i="23" s="1"/>
  <c r="A330" i="28"/>
  <c r="A246" i="23" s="1"/>
  <c r="B385" i="28"/>
  <c r="B301" i="23" s="1"/>
  <c r="M301" i="23" s="1"/>
  <c r="P301" i="23" s="1"/>
  <c r="A436" i="28"/>
  <c r="A352" i="23" s="1"/>
  <c r="B487" i="28"/>
  <c r="B403" i="23" s="1"/>
  <c r="M403" i="23" s="1"/>
  <c r="P403" i="23" s="1"/>
  <c r="A538" i="28"/>
  <c r="A454" i="23" s="1"/>
  <c r="A1388" i="28"/>
  <c r="A1304" i="23" s="1"/>
  <c r="A1424" i="28"/>
  <c r="A1340" i="23" s="1"/>
  <c r="B1457" i="28"/>
  <c r="B1373" i="23" s="1"/>
  <c r="M1373" i="23" s="1"/>
  <c r="P1373" i="23" s="1"/>
  <c r="B1491" i="28"/>
  <c r="B1407" i="23" s="1"/>
  <c r="M1407" i="23" s="1"/>
  <c r="P1407" i="23" s="1"/>
  <c r="B1527" i="28"/>
  <c r="B1443" i="23" s="1"/>
  <c r="M1443" i="23" s="1"/>
  <c r="P1443" i="23" s="1"/>
  <c r="A1561" i="28"/>
  <c r="A1477" i="23" s="1"/>
  <c r="B1597" i="28"/>
  <c r="B1513" i="23" s="1"/>
  <c r="M1513" i="23" s="1"/>
  <c r="P1513" i="23" s="1"/>
  <c r="A1627" i="28"/>
  <c r="A1543" i="23" s="1"/>
  <c r="A1660" i="28"/>
  <c r="A1576" i="23" s="1"/>
  <c r="A1688" i="28"/>
  <c r="A1604" i="23" s="1"/>
  <c r="B1718" i="28"/>
  <c r="B1634" i="23" s="1"/>
  <c r="M1634" i="23" s="1"/>
  <c r="P1634" i="23" s="1"/>
  <c r="B1745" i="28"/>
  <c r="B1661" i="23" s="1"/>
  <c r="M1661" i="23" s="1"/>
  <c r="P1661" i="23" s="1"/>
  <c r="A1771" i="28"/>
  <c r="A1687" i="23" s="1"/>
  <c r="B1799" i="28"/>
  <c r="B1715" i="23" s="1"/>
  <c r="M1715" i="23" s="1"/>
  <c r="P1715" i="23" s="1"/>
  <c r="A1820" i="28"/>
  <c r="A1736" i="23" s="1"/>
  <c r="B1840" i="28"/>
  <c r="B1756" i="23" s="1"/>
  <c r="M1756" i="23" s="1"/>
  <c r="P1756" i="23" s="1"/>
  <c r="B1861" i="28"/>
  <c r="B1777" i="23" s="1"/>
  <c r="M1777" i="23" s="1"/>
  <c r="P1777" i="23" s="1"/>
  <c r="A1357" i="28"/>
  <c r="A1273" i="23" s="1"/>
  <c r="A1339" i="28"/>
  <c r="A1255" i="23" s="1"/>
  <c r="A1325" i="28"/>
  <c r="A1241" i="23" s="1"/>
  <c r="A1309" i="28"/>
  <c r="A1225" i="23" s="1"/>
  <c r="B1293" i="28"/>
  <c r="B1209" i="23" s="1"/>
  <c r="M1209" i="23" s="1"/>
  <c r="P1209" i="23" s="1"/>
  <c r="B1280" i="28"/>
  <c r="B1196" i="23" s="1"/>
  <c r="M1196" i="23" s="1"/>
  <c r="P1196" i="23" s="1"/>
  <c r="B1264" i="28"/>
  <c r="B1180" i="23" s="1"/>
  <c r="M1180" i="23" s="1"/>
  <c r="P1180" i="23" s="1"/>
  <c r="A1250" i="28"/>
  <c r="A1166" i="23" s="1"/>
  <c r="B1235" i="28"/>
  <c r="B1151" i="23" s="1"/>
  <c r="M1151" i="23" s="1"/>
  <c r="P1151" i="23" s="1"/>
  <c r="B128" i="28"/>
  <c r="B44" i="23" s="1"/>
  <c r="M44" i="23" s="1"/>
  <c r="P44" i="23" s="1"/>
  <c r="B215" i="28"/>
  <c r="B131" i="23" s="1"/>
  <c r="M131" i="23" s="1"/>
  <c r="P131" i="23" s="1"/>
  <c r="B275" i="28"/>
  <c r="B191" i="23" s="1"/>
  <c r="M191" i="23" s="1"/>
  <c r="P191" i="23" s="1"/>
  <c r="B331" i="28"/>
  <c r="B247" i="23" s="1"/>
  <c r="M247" i="23" s="1"/>
  <c r="P247" i="23" s="1"/>
  <c r="A386" i="28"/>
  <c r="A302" i="23" s="1"/>
  <c r="A442" i="28"/>
  <c r="A358" i="23" s="1"/>
  <c r="B496" i="28"/>
  <c r="B412" i="23" s="1"/>
  <c r="M412" i="23" s="1"/>
  <c r="P412" i="23" s="1"/>
  <c r="B538" i="28"/>
  <c r="B454" i="23" s="1"/>
  <c r="M454" i="23" s="1"/>
  <c r="P454" i="23" s="1"/>
  <c r="B1389" i="28"/>
  <c r="B1305" i="23" s="1"/>
  <c r="M1305" i="23" s="1"/>
  <c r="P1305" i="23" s="1"/>
  <c r="A1426" i="28"/>
  <c r="A1342" i="23" s="1"/>
  <c r="A1461" i="28"/>
  <c r="A1377" i="23" s="1"/>
  <c r="B1496" i="28"/>
  <c r="B1412" i="23" s="1"/>
  <c r="M1412" i="23" s="1"/>
  <c r="P1412" i="23" s="1"/>
  <c r="B1528" i="28"/>
  <c r="B1444" i="23" s="1"/>
  <c r="M1444" i="23" s="1"/>
  <c r="P1444" i="23" s="1"/>
  <c r="B1564" i="28"/>
  <c r="B1480" i="23" s="1"/>
  <c r="M1480" i="23" s="1"/>
  <c r="P1480" i="23" s="1"/>
  <c r="A1598" i="28"/>
  <c r="A1514" i="23" s="1"/>
  <c r="B1631" i="28"/>
  <c r="B1547" i="23" s="1"/>
  <c r="M1547" i="23" s="1"/>
  <c r="P1547" i="23" s="1"/>
  <c r="A1661" i="28"/>
  <c r="A1577" i="23" s="1"/>
  <c r="A1692" i="28"/>
  <c r="A1608" i="23" s="1"/>
  <c r="A1719" i="28"/>
  <c r="A1635" i="23" s="1"/>
  <c r="A1746" i="28"/>
  <c r="A1662" i="23" s="1"/>
  <c r="A1774" i="28"/>
  <c r="A1690" i="23" s="1"/>
  <c r="B1800" i="28"/>
  <c r="B1716" i="23" s="1"/>
  <c r="M1716" i="23" s="1"/>
  <c r="P1716" i="23" s="1"/>
  <c r="A1821" i="28"/>
  <c r="A1737" i="23" s="1"/>
  <c r="B1841" i="28"/>
  <c r="B1757" i="23" s="1"/>
  <c r="M1757" i="23" s="1"/>
  <c r="P1757" i="23" s="1"/>
  <c r="B3" i="28"/>
  <c r="B3" i="24" s="1"/>
  <c r="M3" i="24" s="1"/>
  <c r="P3" i="24" s="1"/>
  <c r="B1355" i="28"/>
  <c r="B1271" i="23" s="1"/>
  <c r="M1271" i="23" s="1"/>
  <c r="P1271" i="23" s="1"/>
  <c r="B1338" i="28"/>
  <c r="B1254" i="23" s="1"/>
  <c r="M1254" i="23" s="1"/>
  <c r="P1254" i="23" s="1"/>
  <c r="B1323" i="28"/>
  <c r="B1239" i="23" s="1"/>
  <c r="M1239" i="23" s="1"/>
  <c r="P1239" i="23" s="1"/>
  <c r="B1308" i="28"/>
  <c r="B1224" i="23" s="1"/>
  <c r="M1224" i="23" s="1"/>
  <c r="P1224" i="23" s="1"/>
  <c r="B1292" i="28"/>
  <c r="B1208" i="23" s="1"/>
  <c r="M1208" i="23" s="1"/>
  <c r="P1208" i="23" s="1"/>
  <c r="B1279" i="28"/>
  <c r="B1195" i="23" s="1"/>
  <c r="M1195" i="23" s="1"/>
  <c r="P1195" i="23" s="1"/>
  <c r="B1263" i="28"/>
  <c r="B1179" i="23" s="1"/>
  <c r="M1179" i="23" s="1"/>
  <c r="P1179" i="23" s="1"/>
  <c r="B1247" i="28"/>
  <c r="B1163" i="23" s="1"/>
  <c r="M1163" i="23" s="1"/>
  <c r="P1163" i="23" s="1"/>
  <c r="B1234" i="28"/>
  <c r="B1150" i="23" s="1"/>
  <c r="M1150" i="23" s="1"/>
  <c r="P1150" i="23" s="1"/>
  <c r="A1220" i="28"/>
  <c r="A1136" i="23" s="1"/>
  <c r="B1206" i="28"/>
  <c r="B1122" i="23" s="1"/>
  <c r="M1122" i="23" s="1"/>
  <c r="P1122" i="23" s="1"/>
  <c r="A1193" i="28"/>
  <c r="A1109" i="23" s="1"/>
  <c r="B1179" i="28"/>
  <c r="B1095" i="23" s="1"/>
  <c r="M1095" i="23" s="1"/>
  <c r="P1095" i="23" s="1"/>
  <c r="B1164" i="28"/>
  <c r="B1080" i="23" s="1"/>
  <c r="M1080" i="23" s="1"/>
  <c r="P1080" i="23" s="1"/>
  <c r="B1152" i="28"/>
  <c r="B1068" i="23" s="1"/>
  <c r="M1068" i="23" s="1"/>
  <c r="P1068" i="23" s="1"/>
  <c r="B1137" i="28"/>
  <c r="B1053" i="23" s="1"/>
  <c r="M1053" i="23" s="1"/>
  <c r="P1053" i="23" s="1"/>
  <c r="A1124" i="28"/>
  <c r="A1040" i="23" s="1"/>
  <c r="B1109" i="28"/>
  <c r="B1025" i="23" s="1"/>
  <c r="M1025" i="23" s="1"/>
  <c r="P1025" i="23" s="1"/>
  <c r="B1096" i="28"/>
  <c r="B1012" i="23" s="1"/>
  <c r="M1012" i="23" s="1"/>
  <c r="P1012" i="23" s="1"/>
  <c r="B1082" i="28"/>
  <c r="B998" i="23" s="1"/>
  <c r="M998" i="23" s="1"/>
  <c r="P998" i="23" s="1"/>
  <c r="B1068" i="28"/>
  <c r="B984" i="23" s="1"/>
  <c r="M984" i="23" s="1"/>
  <c r="P984" i="23" s="1"/>
  <c r="B1054" i="28"/>
  <c r="B970" i="23" s="1"/>
  <c r="M970" i="23" s="1"/>
  <c r="P970" i="23" s="1"/>
  <c r="B1041" i="28"/>
  <c r="B957" i="23" s="1"/>
  <c r="M957" i="23" s="1"/>
  <c r="P957" i="23" s="1"/>
  <c r="A1027" i="28"/>
  <c r="A943" i="23" s="1"/>
  <c r="A1014" i="28"/>
  <c r="A930" i="23" s="1"/>
  <c r="B999" i="28"/>
  <c r="B915" i="23" s="1"/>
  <c r="M915" i="23" s="1"/>
  <c r="P915" i="23" s="1"/>
  <c r="B986" i="28"/>
  <c r="B902" i="23" s="1"/>
  <c r="M902" i="23" s="1"/>
  <c r="P902" i="23" s="1"/>
  <c r="B972" i="28"/>
  <c r="B888" i="23" s="1"/>
  <c r="M888" i="23" s="1"/>
  <c r="P888" i="23" s="1"/>
  <c r="B958" i="28"/>
  <c r="B874" i="23" s="1"/>
  <c r="M874" i="23" s="1"/>
  <c r="P874" i="23" s="1"/>
  <c r="A945" i="28"/>
  <c r="A861" i="23" s="1"/>
  <c r="A930" i="28"/>
  <c r="A846" i="23" s="1"/>
  <c r="A917" i="28"/>
  <c r="A833" i="23" s="1"/>
  <c r="B902" i="28"/>
  <c r="B818" i="23" s="1"/>
  <c r="M818" i="23" s="1"/>
  <c r="P818" i="23" s="1"/>
  <c r="B889" i="28"/>
  <c r="B805" i="23" s="1"/>
  <c r="M805" i="23" s="1"/>
  <c r="P805" i="23" s="1"/>
  <c r="B874" i="28"/>
  <c r="B790" i="23" s="1"/>
  <c r="M790" i="23" s="1"/>
  <c r="P790" i="23" s="1"/>
  <c r="A862" i="28"/>
  <c r="A778" i="23" s="1"/>
  <c r="A847" i="28"/>
  <c r="A763" i="23" s="1"/>
  <c r="B835" i="28"/>
  <c r="B751" i="23" s="1"/>
  <c r="M751" i="23" s="1"/>
  <c r="P751" i="23" s="1"/>
  <c r="B822" i="28"/>
  <c r="B738" i="23" s="1"/>
  <c r="M738" i="23" s="1"/>
  <c r="P738" i="23" s="1"/>
  <c r="B810" i="28"/>
  <c r="B726" i="23" s="1"/>
  <c r="M726" i="23" s="1"/>
  <c r="P726" i="23" s="1"/>
  <c r="A798" i="28"/>
  <c r="A714" i="23" s="1"/>
  <c r="A786" i="28"/>
  <c r="A702" i="23" s="1"/>
  <c r="B774" i="28"/>
  <c r="B690" i="23" s="1"/>
  <c r="M690" i="23" s="1"/>
  <c r="P690" i="23" s="1"/>
  <c r="B763" i="28"/>
  <c r="B679" i="23" s="1"/>
  <c r="M679" i="23" s="1"/>
  <c r="P679" i="23" s="1"/>
  <c r="B752" i="28"/>
  <c r="B668" i="23" s="1"/>
  <c r="M668" i="23" s="1"/>
  <c r="P668" i="23" s="1"/>
  <c r="A741" i="28"/>
  <c r="A657" i="23" s="1"/>
  <c r="A730" i="28"/>
  <c r="A646" i="23" s="1"/>
  <c r="A718" i="28"/>
  <c r="A634" i="23" s="1"/>
  <c r="B707" i="28"/>
  <c r="B623" i="23" s="1"/>
  <c r="M623" i="23" s="1"/>
  <c r="P623" i="23" s="1"/>
  <c r="A697" i="28"/>
  <c r="A613" i="23" s="1"/>
  <c r="A685" i="28"/>
  <c r="A601" i="23" s="1"/>
  <c r="B674" i="28"/>
  <c r="B590" i="23" s="1"/>
  <c r="M590" i="23" s="1"/>
  <c r="P590" i="23" s="1"/>
  <c r="A663" i="28"/>
  <c r="A579" i="23" s="1"/>
  <c r="A652" i="28"/>
  <c r="A568" i="23" s="1"/>
  <c r="B640" i="28"/>
  <c r="B556" i="23" s="1"/>
  <c r="M556" i="23" s="1"/>
  <c r="P556" i="23" s="1"/>
  <c r="B629" i="28"/>
  <c r="B545" i="23" s="1"/>
  <c r="M545" i="23" s="1"/>
  <c r="P545" i="23" s="1"/>
  <c r="B618" i="28"/>
  <c r="B534" i="23" s="1"/>
  <c r="M534" i="23" s="1"/>
  <c r="P534" i="23" s="1"/>
  <c r="A607" i="28"/>
  <c r="A523" i="23" s="1"/>
  <c r="B596" i="28"/>
  <c r="B512" i="23" s="1"/>
  <c r="M512" i="23" s="1"/>
  <c r="P512" i="23" s="1"/>
  <c r="A585" i="28"/>
  <c r="A501" i="23" s="1"/>
  <c r="B25" i="28"/>
  <c r="B25" i="24" s="1"/>
  <c r="M25" i="24" s="1"/>
  <c r="P25" i="24" s="1"/>
  <c r="B147" i="28"/>
  <c r="B63" i="23" s="1"/>
  <c r="M63" i="23" s="1"/>
  <c r="P63" i="23" s="1"/>
  <c r="A232" i="28"/>
  <c r="A148" i="23" s="1"/>
  <c r="A291" i="28"/>
  <c r="A207" i="23" s="1"/>
  <c r="B346" i="28"/>
  <c r="B262" i="23" s="1"/>
  <c r="M262" i="23" s="1"/>
  <c r="P262" i="23" s="1"/>
  <c r="B400" i="28"/>
  <c r="B316" i="23" s="1"/>
  <c r="M316" i="23" s="1"/>
  <c r="P316" i="23" s="1"/>
  <c r="A456" i="28"/>
  <c r="A372" i="23" s="1"/>
  <c r="A504" i="28"/>
  <c r="A420" i="23" s="1"/>
  <c r="B555" i="28"/>
  <c r="B471" i="23" s="1"/>
  <c r="M471" i="23" s="1"/>
  <c r="P471" i="23" s="1"/>
  <c r="B1398" i="28"/>
  <c r="B1314" i="23" s="1"/>
  <c r="M1314" i="23" s="1"/>
  <c r="P1314" i="23" s="1"/>
  <c r="B1434" i="28"/>
  <c r="B1350" i="23" s="1"/>
  <c r="M1350" i="23" s="1"/>
  <c r="P1350" i="23" s="1"/>
  <c r="B1470" i="28"/>
  <c r="B1386" i="23" s="1"/>
  <c r="M1386" i="23" s="1"/>
  <c r="P1386" i="23" s="1"/>
  <c r="B1504" i="28"/>
  <c r="B1420" i="23" s="1"/>
  <c r="M1420" i="23" s="1"/>
  <c r="P1420" i="23" s="1"/>
  <c r="B1539" i="28"/>
  <c r="B1455" i="23" s="1"/>
  <c r="M1455" i="23" s="1"/>
  <c r="P1455" i="23" s="1"/>
  <c r="B1571" i="28"/>
  <c r="B1487" i="23" s="1"/>
  <c r="M1487" i="23" s="1"/>
  <c r="P1487" i="23" s="1"/>
  <c r="A1606" i="28"/>
  <c r="A1522" i="23" s="1"/>
  <c r="B1639" i="28"/>
  <c r="B1555" i="23" s="1"/>
  <c r="M1555" i="23" s="1"/>
  <c r="P1555" i="23" s="1"/>
  <c r="A1669" i="28"/>
  <c r="A1585" i="23" s="1"/>
  <c r="A1699" i="28"/>
  <c r="A1615" i="23" s="1"/>
  <c r="B1727" i="28"/>
  <c r="B1643" i="23" s="1"/>
  <c r="M1643" i="23" s="1"/>
  <c r="P1643" i="23" s="1"/>
  <c r="A1753" i="28"/>
  <c r="A1669" i="23" s="1"/>
  <c r="A1781" i="28"/>
  <c r="A1697" i="23" s="1"/>
  <c r="A1804" i="28"/>
  <c r="A1720" i="23" s="1"/>
  <c r="A1827" i="28"/>
  <c r="A1743" i="23" s="1"/>
  <c r="A1848" i="28"/>
  <c r="A1764" i="23" s="1"/>
  <c r="A1371" i="28"/>
  <c r="A1287" i="23" s="1"/>
  <c r="A1349" i="28"/>
  <c r="A1265" i="23" s="1"/>
  <c r="A1335" i="28"/>
  <c r="A1251" i="23" s="1"/>
  <c r="B1319" i="28"/>
  <c r="B1235" i="23" s="1"/>
  <c r="M1235" i="23" s="1"/>
  <c r="P1235" i="23" s="1"/>
  <c r="A1305" i="28"/>
  <c r="A1221" i="23" s="1"/>
  <c r="B1290" i="28"/>
  <c r="B1206" i="23" s="1"/>
  <c r="M1206" i="23" s="1"/>
  <c r="P1206" i="23" s="1"/>
  <c r="B1274" i="28"/>
  <c r="B1190" i="23" s="1"/>
  <c r="M1190" i="23" s="1"/>
  <c r="P1190" i="23" s="1"/>
  <c r="A1260" i="28"/>
  <c r="A1176" i="23" s="1"/>
  <c r="A1245" i="28"/>
  <c r="A1161" i="23" s="1"/>
  <c r="A1230" i="28"/>
  <c r="A1146" i="23" s="1"/>
  <c r="B1217" i="28"/>
  <c r="B1133" i="23" s="1"/>
  <c r="M1133" i="23" s="1"/>
  <c r="P1133" i="23" s="1"/>
  <c r="B1202" i="28"/>
  <c r="B1118" i="23" s="1"/>
  <c r="M1118" i="23" s="1"/>
  <c r="P1118" i="23" s="1"/>
  <c r="A1189" i="28"/>
  <c r="A1105" i="23" s="1"/>
  <c r="A1175" i="28"/>
  <c r="A1091" i="23" s="1"/>
  <c r="A1162" i="28"/>
  <c r="A1078" i="23" s="1"/>
  <c r="B1147" i="28"/>
  <c r="B1063" i="23" s="1"/>
  <c r="M1063" i="23" s="1"/>
  <c r="P1063" i="23" s="1"/>
  <c r="B1134" i="28"/>
  <c r="B1050" i="23" s="1"/>
  <c r="M1050" i="23" s="1"/>
  <c r="P1050" i="23" s="1"/>
  <c r="B1119" i="28"/>
  <c r="B1035" i="23" s="1"/>
  <c r="M1035" i="23" s="1"/>
  <c r="P1035" i="23" s="1"/>
  <c r="B1107" i="28"/>
  <c r="B1023" i="23" s="1"/>
  <c r="M1023" i="23" s="1"/>
  <c r="P1023" i="23" s="1"/>
  <c r="B1092" i="28"/>
  <c r="B1008" i="23" s="1"/>
  <c r="M1008" i="23" s="1"/>
  <c r="P1008" i="23" s="1"/>
  <c r="A1079" i="28"/>
  <c r="A995" i="23" s="1"/>
  <c r="A1065" i="28"/>
  <c r="A981" i="23" s="1"/>
  <c r="A1052" i="28"/>
  <c r="A968" i="23" s="1"/>
  <c r="B1037" i="28"/>
  <c r="B953" i="23" s="1"/>
  <c r="M953" i="23" s="1"/>
  <c r="P953" i="23" s="1"/>
  <c r="B1023" i="28"/>
  <c r="B939" i="23" s="1"/>
  <c r="M939" i="23" s="1"/>
  <c r="P939" i="23" s="1"/>
  <c r="B1009" i="28"/>
  <c r="B925" i="23" s="1"/>
  <c r="M925" i="23" s="1"/>
  <c r="P925" i="23" s="1"/>
  <c r="B996" i="28"/>
  <c r="B912" i="23" s="1"/>
  <c r="M912" i="23" s="1"/>
  <c r="P912" i="23" s="1"/>
  <c r="A982" i="28"/>
  <c r="A898" i="23" s="1"/>
  <c r="B969" i="28"/>
  <c r="B885" i="23" s="1"/>
  <c r="M885" i="23" s="1"/>
  <c r="P885" i="23" s="1"/>
  <c r="A955" i="28"/>
  <c r="A871" i="23" s="1"/>
  <c r="A941" i="28"/>
  <c r="A857" i="23" s="1"/>
  <c r="B927" i="28"/>
  <c r="B843" i="23" s="1"/>
  <c r="M843" i="23" s="1"/>
  <c r="P843" i="23" s="1"/>
  <c r="A914" i="28"/>
  <c r="A830" i="23" s="1"/>
  <c r="B899" i="28"/>
  <c r="B815" i="23" s="1"/>
  <c r="M815" i="23" s="1"/>
  <c r="P815" i="23" s="1"/>
  <c r="A886" i="28"/>
  <c r="A802" i="23" s="1"/>
  <c r="B872" i="28"/>
  <c r="B788" i="23" s="1"/>
  <c r="M788" i="23" s="1"/>
  <c r="P788" i="23" s="1"/>
  <c r="A859" i="28"/>
  <c r="A775" i="23" s="1"/>
  <c r="B844" i="28"/>
  <c r="B760" i="23" s="1"/>
  <c r="M760" i="23" s="1"/>
  <c r="P760" i="23" s="1"/>
  <c r="B831" i="28"/>
  <c r="B747" i="23" s="1"/>
  <c r="M747" i="23" s="1"/>
  <c r="P747" i="23" s="1"/>
  <c r="A819" i="28"/>
  <c r="A735" i="23" s="1"/>
  <c r="B807" i="28"/>
  <c r="B723" i="23" s="1"/>
  <c r="M723" i="23" s="1"/>
  <c r="P723" i="23" s="1"/>
  <c r="A795" i="28"/>
  <c r="A711" i="23" s="1"/>
  <c r="B783" i="28"/>
  <c r="B699" i="23" s="1"/>
  <c r="M699" i="23" s="1"/>
  <c r="P699" i="23" s="1"/>
  <c r="A772" i="28"/>
  <c r="A688" i="23" s="1"/>
  <c r="B760" i="28"/>
  <c r="B676" i="23" s="1"/>
  <c r="M676" i="23" s="1"/>
  <c r="P676" i="23" s="1"/>
  <c r="B749" i="28"/>
  <c r="B665" i="23" s="1"/>
  <c r="M665" i="23" s="1"/>
  <c r="P665" i="23" s="1"/>
  <c r="A738" i="28"/>
  <c r="A654" i="23" s="1"/>
  <c r="B726" i="28"/>
  <c r="B642" i="23" s="1"/>
  <c r="M642" i="23" s="1"/>
  <c r="P642" i="23" s="1"/>
  <c r="A716" i="28"/>
  <c r="A632" i="23" s="1"/>
  <c r="B705" i="28"/>
  <c r="B621" i="23" s="1"/>
  <c r="M621" i="23" s="1"/>
  <c r="P621" i="23" s="1"/>
  <c r="B693" i="28"/>
  <c r="B609" i="23" s="1"/>
  <c r="M609" i="23" s="1"/>
  <c r="P609" i="23" s="1"/>
  <c r="B682" i="28"/>
  <c r="B598" i="23" s="1"/>
  <c r="M598" i="23" s="1"/>
  <c r="P598" i="23" s="1"/>
  <c r="B671" i="28"/>
  <c r="B587" i="23" s="1"/>
  <c r="M587" i="23" s="1"/>
  <c r="P587" i="23" s="1"/>
  <c r="B659" i="28"/>
  <c r="B575" i="23" s="1"/>
  <c r="M575" i="23" s="1"/>
  <c r="P575" i="23" s="1"/>
  <c r="A649" i="28"/>
  <c r="A565" i="23" s="1"/>
  <c r="A638" i="28"/>
  <c r="A554" i="23" s="1"/>
  <c r="A627" i="28"/>
  <c r="A543" i="23" s="1"/>
  <c r="B615" i="28"/>
  <c r="B531" i="23" s="1"/>
  <c r="M531" i="23" s="1"/>
  <c r="P531" i="23" s="1"/>
  <c r="B604" i="28"/>
  <c r="B520" i="23" s="1"/>
  <c r="M520" i="23" s="1"/>
  <c r="P520" i="23" s="1"/>
  <c r="B593" i="28"/>
  <c r="B509" i="23" s="1"/>
  <c r="M509" i="23" s="1"/>
  <c r="P509" i="23" s="1"/>
  <c r="A582" i="28"/>
  <c r="A498" i="23" s="1"/>
  <c r="B40" i="28"/>
  <c r="B40" i="24" s="1"/>
  <c r="M40" i="24" s="1"/>
  <c r="P40" i="24" s="1"/>
  <c r="B153" i="28"/>
  <c r="B69" i="23" s="1"/>
  <c r="M69" i="23" s="1"/>
  <c r="P69" i="23" s="1"/>
  <c r="A233" i="28"/>
  <c r="A149" i="23" s="1"/>
  <c r="B296" i="28"/>
  <c r="B212" i="23" s="1"/>
  <c r="M212" i="23" s="1"/>
  <c r="P212" i="23" s="1"/>
  <c r="B351" i="28"/>
  <c r="B267" i="23" s="1"/>
  <c r="M267" i="23" s="1"/>
  <c r="P267" i="23" s="1"/>
  <c r="B403" i="28"/>
  <c r="B319" i="23" s="1"/>
  <c r="M319" i="23" s="1"/>
  <c r="P319" i="23" s="1"/>
  <c r="A457" i="28"/>
  <c r="A373" i="23" s="1"/>
  <c r="A508" i="28"/>
  <c r="A424" i="23" s="1"/>
  <c r="A556" i="28"/>
  <c r="A472" i="23" s="1"/>
  <c r="B1402" i="28"/>
  <c r="B1318" i="23" s="1"/>
  <c r="M1318" i="23" s="1"/>
  <c r="P1318" i="23" s="1"/>
  <c r="A1435" i="28"/>
  <c r="A1351" i="23" s="1"/>
  <c r="A1471" i="28"/>
  <c r="A1387" i="23" s="1"/>
  <c r="B1506" i="28"/>
  <c r="B1422" i="23" s="1"/>
  <c r="M1422" i="23" s="1"/>
  <c r="P1422" i="23" s="1"/>
  <c r="A1541" i="28"/>
  <c r="A1457" i="23" s="1"/>
  <c r="A1576" i="28"/>
  <c r="A1492" i="23" s="1"/>
  <c r="B1607" i="28"/>
  <c r="B1523" i="23" s="1"/>
  <c r="M1523" i="23" s="1"/>
  <c r="P1523" i="23" s="1"/>
  <c r="A1640" i="28"/>
  <c r="A1556" i="23" s="1"/>
  <c r="B1672" i="28"/>
  <c r="B1588" i="23" s="1"/>
  <c r="M1588" i="23" s="1"/>
  <c r="P1588" i="23" s="1"/>
  <c r="B1699" i="28"/>
  <c r="B1615" i="23" s="1"/>
  <c r="M1615" i="23" s="1"/>
  <c r="P1615" i="23" s="1"/>
  <c r="A1728" i="28"/>
  <c r="A1644" i="23" s="1"/>
  <c r="A1756" i="28"/>
  <c r="A1672" i="23" s="1"/>
  <c r="A1782" i="28"/>
  <c r="A1698" i="23" s="1"/>
  <c r="B1806" i="28"/>
  <c r="B1722" i="23" s="1"/>
  <c r="M1722" i="23" s="1"/>
  <c r="P1722" i="23" s="1"/>
  <c r="A1829" i="28"/>
  <c r="A1745" i="23" s="1"/>
  <c r="B1848" i="28"/>
  <c r="B1764" i="23" s="1"/>
  <c r="M1764" i="23" s="1"/>
  <c r="P1764" i="23" s="1"/>
  <c r="A1367" i="28"/>
  <c r="A1283" i="23" s="1"/>
  <c r="B1348" i="28"/>
  <c r="B1264" i="23" s="1"/>
  <c r="M1264" i="23" s="1"/>
  <c r="P1264" i="23" s="1"/>
  <c r="A1334" i="28"/>
  <c r="A1250" i="23" s="1"/>
  <c r="A1318" i="28"/>
  <c r="A1234" i="23" s="1"/>
  <c r="A1303" i="28"/>
  <c r="A1219" i="23" s="1"/>
  <c r="B1289" i="28"/>
  <c r="B1205" i="23" s="1"/>
  <c r="M1205" i="23" s="1"/>
  <c r="P1205" i="23" s="1"/>
  <c r="A1274" i="28"/>
  <c r="A1190" i="23" s="1"/>
  <c r="B1259" i="28"/>
  <c r="B1175" i="23" s="1"/>
  <c r="M1175" i="23" s="1"/>
  <c r="P1175" i="23" s="1"/>
  <c r="B1244" i="28"/>
  <c r="B1160" i="23" s="1"/>
  <c r="M1160" i="23" s="1"/>
  <c r="P1160" i="23" s="1"/>
  <c r="B1229" i="28"/>
  <c r="B1145" i="23" s="1"/>
  <c r="M1145" i="23" s="1"/>
  <c r="P1145" i="23" s="1"/>
  <c r="A1217" i="28"/>
  <c r="A1133" i="23" s="1"/>
  <c r="A1202" i="28"/>
  <c r="A1118" i="23" s="1"/>
  <c r="B1188" i="28"/>
  <c r="B1104" i="23" s="1"/>
  <c r="M1104" i="23" s="1"/>
  <c r="P1104" i="23" s="1"/>
  <c r="B1174" i="28"/>
  <c r="B1090" i="23" s="1"/>
  <c r="M1090" i="23" s="1"/>
  <c r="P1090" i="23" s="1"/>
  <c r="B1161" i="28"/>
  <c r="B1077" i="23" s="1"/>
  <c r="M1077" i="23" s="1"/>
  <c r="P1077" i="23" s="1"/>
  <c r="B1146" i="28"/>
  <c r="B1062" i="23" s="1"/>
  <c r="M1062" i="23" s="1"/>
  <c r="P1062" i="23" s="1"/>
  <c r="A1133" i="28"/>
  <c r="A1049" i="23" s="1"/>
  <c r="A1119" i="28"/>
  <c r="A1035" i="23" s="1"/>
  <c r="A1106" i="28"/>
  <c r="A1022" i="23" s="1"/>
  <c r="A1092" i="28"/>
  <c r="A1008" i="23" s="1"/>
  <c r="A1078" i="28"/>
  <c r="A994" i="23" s="1"/>
  <c r="B1064" i="28"/>
  <c r="B980" i="23" s="1"/>
  <c r="M980" i="23" s="1"/>
  <c r="P980" i="23" s="1"/>
  <c r="A1051" i="28"/>
  <c r="A967" i="23" s="1"/>
  <c r="B1036" i="28"/>
  <c r="B952" i="23" s="1"/>
  <c r="M952" i="23" s="1"/>
  <c r="P952" i="23" s="1"/>
  <c r="A1023" i="28"/>
  <c r="A939" i="23" s="1"/>
  <c r="A1009" i="28"/>
  <c r="A925" i="23" s="1"/>
  <c r="A996" i="28"/>
  <c r="A912" i="23" s="1"/>
  <c r="B981" i="28"/>
  <c r="B897" i="23" s="1"/>
  <c r="M897" i="23" s="1"/>
  <c r="P897" i="23" s="1"/>
  <c r="B967" i="28"/>
  <c r="B883" i="23" s="1"/>
  <c r="M883" i="23" s="1"/>
  <c r="P883" i="23" s="1"/>
  <c r="A954" i="28"/>
  <c r="A870" i="23" s="1"/>
  <c r="B940" i="28"/>
  <c r="B856" i="23" s="1"/>
  <c r="M856" i="23" s="1"/>
  <c r="P856" i="23" s="1"/>
  <c r="B926" i="28"/>
  <c r="B842" i="23" s="1"/>
  <c r="M842" i="23" s="1"/>
  <c r="P842" i="23" s="1"/>
  <c r="B913" i="28"/>
  <c r="B829" i="23" s="1"/>
  <c r="M829" i="23" s="1"/>
  <c r="P829" i="23" s="1"/>
  <c r="A899" i="28"/>
  <c r="A815" i="23" s="1"/>
  <c r="B884" i="28"/>
  <c r="B800" i="23" s="1"/>
  <c r="M800" i="23" s="1"/>
  <c r="P800" i="23" s="1"/>
  <c r="B871" i="28"/>
  <c r="B787" i="23" s="1"/>
  <c r="M787" i="23" s="1"/>
  <c r="P787" i="23" s="1"/>
  <c r="A857" i="28"/>
  <c r="A773" i="23" s="1"/>
  <c r="A844" i="28"/>
  <c r="A760" i="23" s="1"/>
  <c r="B829" i="28"/>
  <c r="B745" i="23" s="1"/>
  <c r="M745" i="23" s="1"/>
  <c r="P745" i="23" s="1"/>
  <c r="B818" i="28"/>
  <c r="B734" i="23" s="1"/>
  <c r="M734" i="23" s="1"/>
  <c r="P734" i="23" s="1"/>
  <c r="B806" i="28"/>
  <c r="B722" i="23" s="1"/>
  <c r="M722" i="23" s="1"/>
  <c r="P722" i="23" s="1"/>
  <c r="B794" i="28"/>
  <c r="B710" i="23" s="1"/>
  <c r="M710" i="23" s="1"/>
  <c r="P710" i="23" s="1"/>
  <c r="A783" i="28"/>
  <c r="A699" i="23" s="1"/>
  <c r="B771" i="28"/>
  <c r="B687" i="23" s="1"/>
  <c r="M687" i="23" s="1"/>
  <c r="P687" i="23" s="1"/>
  <c r="B759" i="28"/>
  <c r="B675" i="23" s="1"/>
  <c r="M675" i="23" s="1"/>
  <c r="P675" i="23" s="1"/>
  <c r="B748" i="28"/>
  <c r="B664" i="23" s="1"/>
  <c r="M664" i="23" s="1"/>
  <c r="P664" i="23" s="1"/>
  <c r="B737" i="28"/>
  <c r="B653" i="23" s="1"/>
  <c r="M653" i="23" s="1"/>
  <c r="P653" i="23" s="1"/>
  <c r="A726" i="28"/>
  <c r="A642" i="23" s="1"/>
  <c r="B715" i="28"/>
  <c r="B631" i="23" s="1"/>
  <c r="M631" i="23" s="1"/>
  <c r="P631" i="23" s="1"/>
  <c r="B704" i="28"/>
  <c r="B620" i="23" s="1"/>
  <c r="M620" i="23" s="1"/>
  <c r="P620" i="23" s="1"/>
  <c r="A693" i="28"/>
  <c r="A609" i="23" s="1"/>
  <c r="A682" i="28"/>
  <c r="A598" i="23" s="1"/>
  <c r="A670" i="28"/>
  <c r="A586" i="23" s="1"/>
  <c r="A659" i="28"/>
  <c r="A575" i="23" s="1"/>
  <c r="B648" i="28"/>
  <c r="B564" i="23" s="1"/>
  <c r="M564" i="23" s="1"/>
  <c r="P564" i="23" s="1"/>
  <c r="B637" i="28"/>
  <c r="B553" i="23" s="1"/>
  <c r="M553" i="23" s="1"/>
  <c r="P553" i="23" s="1"/>
  <c r="B626" i="28"/>
  <c r="B542" i="23" s="1"/>
  <c r="M542" i="23" s="1"/>
  <c r="P542" i="23" s="1"/>
  <c r="A615" i="28"/>
  <c r="A531" i="23" s="1"/>
  <c r="A604" i="28"/>
  <c r="A520" i="23" s="1"/>
  <c r="B592" i="28"/>
  <c r="B508" i="23" s="1"/>
  <c r="M508" i="23" s="1"/>
  <c r="P508" i="23" s="1"/>
  <c r="B581" i="28"/>
  <c r="B497" i="23" s="1"/>
  <c r="M497" i="23" s="1"/>
  <c r="P497" i="23" s="1"/>
  <c r="B86" i="28"/>
  <c r="B183" i="28"/>
  <c r="B99" i="23" s="1"/>
  <c r="M99" i="23" s="1"/>
  <c r="P99" i="23" s="1"/>
  <c r="B256" i="28"/>
  <c r="B172" i="23" s="1"/>
  <c r="M172" i="23" s="1"/>
  <c r="P172" i="23" s="1"/>
  <c r="A313" i="28"/>
  <c r="A229" i="23" s="1"/>
  <c r="B368" i="28"/>
  <c r="B284" i="23" s="1"/>
  <c r="M284" i="23" s="1"/>
  <c r="P284" i="23" s="1"/>
  <c r="B422" i="28"/>
  <c r="B338" i="23" s="1"/>
  <c r="M338" i="23" s="1"/>
  <c r="P338" i="23" s="1"/>
  <c r="A474" i="28"/>
  <c r="A390" i="23" s="1"/>
  <c r="B526" i="28"/>
  <c r="B442" i="23" s="1"/>
  <c r="M442" i="23" s="1"/>
  <c r="P442" i="23" s="1"/>
  <c r="A572" i="28"/>
  <c r="A488" i="23" s="1"/>
  <c r="B1411" i="28"/>
  <c r="B1327" i="23" s="1"/>
  <c r="M1327" i="23" s="1"/>
  <c r="P1327" i="23" s="1"/>
  <c r="A1447" i="28"/>
  <c r="A1363" i="23" s="1"/>
  <c r="B1482" i="28"/>
  <c r="B1398" i="23" s="1"/>
  <c r="M1398" i="23" s="1"/>
  <c r="P1398" i="23" s="1"/>
  <c r="B1518" i="28"/>
  <c r="B1434" i="23" s="1"/>
  <c r="M1434" i="23" s="1"/>
  <c r="P1434" i="23" s="1"/>
  <c r="A1549" i="28"/>
  <c r="A1465" i="23" s="1"/>
  <c r="B1584" i="28"/>
  <c r="B1500" i="23" s="1"/>
  <c r="M1500" i="23" s="1"/>
  <c r="P1500" i="23" s="1"/>
  <c r="B1618" i="28"/>
  <c r="B1534" i="23" s="1"/>
  <c r="M1534" i="23" s="1"/>
  <c r="P1534" i="23" s="1"/>
  <c r="A1651" i="28"/>
  <c r="A1567" i="23" s="1"/>
  <c r="A1680" i="28"/>
  <c r="A1596" i="23" s="1"/>
  <c r="A1708" i="28"/>
  <c r="A1624" i="23" s="1"/>
  <c r="B1737" i="28"/>
  <c r="B1653" i="23" s="1"/>
  <c r="M1653" i="23" s="1"/>
  <c r="P1653" i="23" s="1"/>
  <c r="A1763" i="28"/>
  <c r="A1679" i="23" s="1"/>
  <c r="B1790" i="28"/>
  <c r="B1706" i="23" s="1"/>
  <c r="M1706" i="23" s="1"/>
  <c r="P1706" i="23" s="1"/>
  <c r="A1813" i="28"/>
  <c r="A1729" i="23" s="1"/>
  <c r="A1833" i="28"/>
  <c r="A1749" i="23" s="1"/>
  <c r="B1855" i="28"/>
  <c r="B1771" i="23" s="1"/>
  <c r="M1771" i="23" s="1"/>
  <c r="P1771" i="23" s="1"/>
  <c r="B1363" i="28"/>
  <c r="B1279" i="23" s="1"/>
  <c r="M1279" i="23" s="1"/>
  <c r="P1279" i="23" s="1"/>
  <c r="B1345" i="28"/>
  <c r="B1261" i="23" s="1"/>
  <c r="M1261" i="23" s="1"/>
  <c r="P1261" i="23" s="1"/>
  <c r="A1329" i="28"/>
  <c r="A1245" i="23" s="1"/>
  <c r="B1314" i="28"/>
  <c r="B1230" i="23" s="1"/>
  <c r="M1230" i="23" s="1"/>
  <c r="P1230" i="23" s="1"/>
  <c r="B1299" i="28"/>
  <c r="B1215" i="23" s="1"/>
  <c r="M1215" i="23" s="1"/>
  <c r="P1215" i="23" s="1"/>
  <c r="B1283" i="28"/>
  <c r="B1199" i="23" s="1"/>
  <c r="M1199" i="23" s="1"/>
  <c r="P1199" i="23" s="1"/>
  <c r="A1269" i="28"/>
  <c r="A1185" i="23" s="1"/>
  <c r="B1254" i="28"/>
  <c r="B1170" i="23" s="1"/>
  <c r="M1170" i="23" s="1"/>
  <c r="P1170" i="23" s="1"/>
  <c r="B1238" i="28"/>
  <c r="B1154" i="23" s="1"/>
  <c r="M1154" i="23" s="1"/>
  <c r="P1154" i="23" s="1"/>
  <c r="A1226" i="28"/>
  <c r="A1142" i="23" s="1"/>
  <c r="A1211" i="28"/>
  <c r="A1127" i="23" s="1"/>
  <c r="A1198" i="28"/>
  <c r="A1114" i="23" s="1"/>
  <c r="B1183" i="28"/>
  <c r="B1099" i="23" s="1"/>
  <c r="M1099" i="23" s="1"/>
  <c r="P1099" i="23" s="1"/>
  <c r="A1171" i="28"/>
  <c r="A1087" i="23" s="1"/>
  <c r="A1156" i="28"/>
  <c r="A1072" i="23" s="1"/>
  <c r="A1143" i="28"/>
  <c r="A1059" i="23" s="1"/>
  <c r="A1129" i="28"/>
  <c r="A1045" i="23" s="1"/>
  <c r="A1116" i="28"/>
  <c r="A1032" i="23" s="1"/>
  <c r="A1101" i="28"/>
  <c r="A1017" i="23" s="1"/>
  <c r="A1087" i="28"/>
  <c r="A1003" i="23" s="1"/>
  <c r="A1074" i="28"/>
  <c r="A990" i="23" s="1"/>
  <c r="A1060" i="28"/>
  <c r="A976" i="23" s="1"/>
  <c r="A1046" i="28"/>
  <c r="A962" i="23" s="1"/>
  <c r="B1032" i="28"/>
  <c r="B948" i="23" s="1"/>
  <c r="M948" i="23" s="1"/>
  <c r="P948" i="23" s="1"/>
  <c r="B1018" i="28"/>
  <c r="B934" i="23" s="1"/>
  <c r="M934" i="23" s="1"/>
  <c r="P934" i="23" s="1"/>
  <c r="A1005" i="28"/>
  <c r="A921" i="23" s="1"/>
  <c r="A991" i="28"/>
  <c r="A907" i="23" s="1"/>
  <c r="A978" i="28"/>
  <c r="A894" i="23" s="1"/>
  <c r="B963" i="28"/>
  <c r="B879" i="23" s="1"/>
  <c r="M879" i="23" s="1"/>
  <c r="P879" i="23" s="1"/>
  <c r="A950" i="28"/>
  <c r="A866" i="23" s="1"/>
  <c r="B936" i="28"/>
  <c r="B852" i="23" s="1"/>
  <c r="M852" i="23" s="1"/>
  <c r="P852" i="23" s="1"/>
  <c r="B922" i="28"/>
  <c r="B838" i="23" s="1"/>
  <c r="M838" i="23" s="1"/>
  <c r="P838" i="23" s="1"/>
  <c r="A908" i="28"/>
  <c r="A824" i="23" s="1"/>
  <c r="A895" i="28"/>
  <c r="A811" i="23" s="1"/>
  <c r="A881" i="28"/>
  <c r="A797" i="23" s="1"/>
  <c r="A866" i="28"/>
  <c r="A782" i="23" s="1"/>
  <c r="A853" i="28"/>
  <c r="A769" i="23" s="1"/>
  <c r="B838" i="28"/>
  <c r="B754" i="23" s="1"/>
  <c r="M754" i="23" s="1"/>
  <c r="P754" i="23" s="1"/>
  <c r="A827" i="28"/>
  <c r="A743" i="23" s="1"/>
  <c r="A815" i="28"/>
  <c r="A731" i="23" s="1"/>
  <c r="A803" i="28"/>
  <c r="A719" i="23" s="1"/>
  <c r="A791" i="28"/>
  <c r="A707" i="23" s="1"/>
  <c r="B778" i="28"/>
  <c r="B694" i="23" s="1"/>
  <c r="M694" i="23" s="1"/>
  <c r="P694" i="23" s="1"/>
  <c r="A767" i="28"/>
  <c r="A683" i="23" s="1"/>
  <c r="B756" i="28"/>
  <c r="B672" i="23" s="1"/>
  <c r="M672" i="23" s="1"/>
  <c r="P672" i="23" s="1"/>
  <c r="A745" i="28"/>
  <c r="A661" i="23" s="1"/>
  <c r="A734" i="28"/>
  <c r="A650" i="23" s="1"/>
  <c r="B723" i="28"/>
  <c r="B639" i="23" s="1"/>
  <c r="M639" i="23" s="1"/>
  <c r="P639" i="23" s="1"/>
  <c r="B711" i="28"/>
  <c r="B627" i="23" s="1"/>
  <c r="M627" i="23" s="1"/>
  <c r="P627" i="23" s="1"/>
  <c r="B700" i="28"/>
  <c r="B616" i="23" s="1"/>
  <c r="M616" i="23" s="1"/>
  <c r="P616" i="23" s="1"/>
  <c r="B689" i="28"/>
  <c r="B605" i="23" s="1"/>
  <c r="M605" i="23" s="1"/>
  <c r="P605" i="23" s="1"/>
  <c r="A678" i="28"/>
  <c r="A594" i="23" s="1"/>
  <c r="A667" i="28"/>
  <c r="A583" i="23" s="1"/>
  <c r="B656" i="28"/>
  <c r="B572" i="23" s="1"/>
  <c r="M572" i="23" s="1"/>
  <c r="P572" i="23" s="1"/>
  <c r="B645" i="28"/>
  <c r="B561" i="23" s="1"/>
  <c r="M561" i="23" s="1"/>
  <c r="P561" i="23" s="1"/>
  <c r="B633" i="28"/>
  <c r="B549" i="23" s="1"/>
  <c r="M549" i="23" s="1"/>
  <c r="P549" i="23" s="1"/>
  <c r="B622" i="28"/>
  <c r="B538" i="23" s="1"/>
  <c r="M538" i="23" s="1"/>
  <c r="P538" i="23" s="1"/>
  <c r="B611" i="28"/>
  <c r="B527" i="23" s="1"/>
  <c r="M527" i="23" s="1"/>
  <c r="P527" i="23" s="1"/>
  <c r="B599" i="28"/>
  <c r="B515" i="23" s="1"/>
  <c r="M515" i="23" s="1"/>
  <c r="P515" i="23" s="1"/>
  <c r="A589" i="28"/>
  <c r="A505" i="23" s="1"/>
  <c r="B91" i="28"/>
  <c r="B7" i="23" s="1"/>
  <c r="M7" i="23" s="1"/>
  <c r="P7" i="23" s="1"/>
  <c r="B187" i="28"/>
  <c r="B103" i="23" s="1"/>
  <c r="M103" i="23" s="1"/>
  <c r="P103" i="23" s="1"/>
  <c r="B257" i="28"/>
  <c r="B173" i="23" s="1"/>
  <c r="M173" i="23" s="1"/>
  <c r="P173" i="23" s="1"/>
  <c r="A316" i="28"/>
  <c r="A232" i="23" s="1"/>
  <c r="B369" i="28"/>
  <c r="B285" i="23" s="1"/>
  <c r="M285" i="23" s="1"/>
  <c r="P285" i="23" s="1"/>
  <c r="B424" i="28"/>
  <c r="B340" i="23" s="1"/>
  <c r="M340" i="23" s="1"/>
  <c r="P340" i="23" s="1"/>
  <c r="A476" i="28"/>
  <c r="A392" i="23" s="1"/>
  <c r="B527" i="28"/>
  <c r="B443" i="23" s="1"/>
  <c r="M443" i="23" s="1"/>
  <c r="P443" i="23" s="1"/>
  <c r="B1377" i="28"/>
  <c r="B1293" i="23" s="1"/>
  <c r="M1293" i="23" s="1"/>
  <c r="P1293" i="23" s="1"/>
  <c r="B1414" i="28"/>
  <c r="B1330" i="23" s="1"/>
  <c r="M1330" i="23" s="1"/>
  <c r="P1330" i="23" s="1"/>
  <c r="A1448" i="28"/>
  <c r="A1364" i="23" s="1"/>
  <c r="A1483" i="28"/>
  <c r="A1399" i="23" s="1"/>
  <c r="A1519" i="28"/>
  <c r="A1435" i="23" s="1"/>
  <c r="A1555" i="28"/>
  <c r="A1471" i="23" s="1"/>
  <c r="A1585" i="28"/>
  <c r="A1501" i="23" s="1"/>
  <c r="B1619" i="28"/>
  <c r="B1535" i="23" s="1"/>
  <c r="M1535" i="23" s="1"/>
  <c r="P1535" i="23" s="1"/>
  <c r="A1653" i="28"/>
  <c r="A1569" i="23" s="1"/>
  <c r="A1681" i="28"/>
  <c r="A1597" i="23" s="1"/>
  <c r="B1711" i="28"/>
  <c r="B1627" i="23" s="1"/>
  <c r="M1627" i="23" s="1"/>
  <c r="P1627" i="23" s="1"/>
  <c r="A1738" i="28"/>
  <c r="A1654" i="23" s="1"/>
  <c r="B1763" i="28"/>
  <c r="B1679" i="23" s="1"/>
  <c r="M1679" i="23" s="1"/>
  <c r="P1679" i="23" s="1"/>
  <c r="A1792" i="28"/>
  <c r="A1708" i="23" s="1"/>
  <c r="B1813" i="28"/>
  <c r="B1729" i="23" s="1"/>
  <c r="M1729" i="23" s="1"/>
  <c r="P1729" i="23" s="1"/>
  <c r="B1833" i="28"/>
  <c r="B1749" i="23" s="1"/>
  <c r="M1749" i="23" s="1"/>
  <c r="P1749" i="23" s="1"/>
  <c r="A1856" i="28"/>
  <c r="A1772" i="23" s="1"/>
  <c r="A1362" i="28"/>
  <c r="A1278" i="23" s="1"/>
  <c r="B1343" i="28"/>
  <c r="B1259" i="23" s="1"/>
  <c r="M1259" i="23" s="1"/>
  <c r="P1259" i="23" s="1"/>
  <c r="B1328" i="28"/>
  <c r="B1244" i="23" s="1"/>
  <c r="M1244" i="23" s="1"/>
  <c r="P1244" i="23" s="1"/>
  <c r="B1312" i="28"/>
  <c r="B1228" i="23" s="1"/>
  <c r="M1228" i="23" s="1"/>
  <c r="P1228" i="23" s="1"/>
  <c r="A1299" i="28"/>
  <c r="A1215" i="23" s="1"/>
  <c r="A1283" i="28"/>
  <c r="A1199" i="23" s="1"/>
  <c r="B1268" i="28"/>
  <c r="B1184" i="23" s="1"/>
  <c r="M1184" i="23" s="1"/>
  <c r="P1184" i="23" s="1"/>
  <c r="A1254" i="28"/>
  <c r="A1170" i="23" s="1"/>
  <c r="A1238" i="28"/>
  <c r="A1154" i="23" s="1"/>
  <c r="B1225" i="28"/>
  <c r="B1141" i="23" s="1"/>
  <c r="M1141" i="23" s="1"/>
  <c r="P1141" i="23" s="1"/>
  <c r="B1210" i="28"/>
  <c r="B1126" i="23" s="1"/>
  <c r="M1126" i="23" s="1"/>
  <c r="P1126" i="23" s="1"/>
  <c r="B1197" i="28"/>
  <c r="B1113" i="23" s="1"/>
  <c r="M1113" i="23" s="1"/>
  <c r="P1113" i="23" s="1"/>
  <c r="A1183" i="28"/>
  <c r="A1099" i="23" s="1"/>
  <c r="B1169" i="28"/>
  <c r="B1085" i="23" s="1"/>
  <c r="M1085" i="23" s="1"/>
  <c r="P1085" i="23" s="1"/>
  <c r="A1155" i="28"/>
  <c r="A1071" i="23" s="1"/>
  <c r="A1142" i="28"/>
  <c r="A1058" i="23" s="1"/>
  <c r="B1127" i="28"/>
  <c r="B1043" i="23" s="1"/>
  <c r="M1043" i="23" s="1"/>
  <c r="P1043" i="23" s="1"/>
  <c r="A1115" i="28"/>
  <c r="A1031" i="23" s="1"/>
  <c r="B1100" i="28"/>
  <c r="B1016" i="23" s="1"/>
  <c r="M1016" i="23" s="1"/>
  <c r="P1016" i="23" s="1"/>
  <c r="B1086" i="28"/>
  <c r="B1002" i="23" s="1"/>
  <c r="M1002" i="23" s="1"/>
  <c r="P1002" i="23" s="1"/>
  <c r="B1073" i="28"/>
  <c r="B989" i="23" s="1"/>
  <c r="M989" i="23" s="1"/>
  <c r="P989" i="23" s="1"/>
  <c r="B1059" i="28"/>
  <c r="B975" i="23" s="1"/>
  <c r="M975" i="23" s="1"/>
  <c r="P975" i="23" s="1"/>
  <c r="A1045" i="28"/>
  <c r="A961" i="23" s="1"/>
  <c r="B1031" i="28"/>
  <c r="B947" i="23" s="1"/>
  <c r="M947" i="23" s="1"/>
  <c r="P947" i="23" s="1"/>
  <c r="A1018" i="28"/>
  <c r="A934" i="23" s="1"/>
  <c r="B1004" i="28"/>
  <c r="B920" i="23" s="1"/>
  <c r="M920" i="23" s="1"/>
  <c r="P920" i="23" s="1"/>
  <c r="A990" i="28"/>
  <c r="A906" i="23" s="1"/>
  <c r="A975" i="28"/>
  <c r="A891" i="23" s="1"/>
  <c r="A963" i="28"/>
  <c r="A879" i="23" s="1"/>
  <c r="A948" i="28"/>
  <c r="A864" i="23" s="1"/>
  <c r="B935" i="28"/>
  <c r="B851" i="23" s="1"/>
  <c r="M851" i="23" s="1"/>
  <c r="P851" i="23" s="1"/>
  <c r="A921" i="28"/>
  <c r="A837" i="23" s="1"/>
  <c r="B907" i="28"/>
  <c r="B823" i="23" s="1"/>
  <c r="M823" i="23" s="1"/>
  <c r="P823" i="23" s="1"/>
  <c r="B893" i="28"/>
  <c r="B809" i="23" s="1"/>
  <c r="M809" i="23" s="1"/>
  <c r="P809" i="23" s="1"/>
  <c r="B880" i="28"/>
  <c r="B796" i="23" s="1"/>
  <c r="M796" i="23" s="1"/>
  <c r="P796" i="23" s="1"/>
  <c r="B865" i="28"/>
  <c r="B781" i="23" s="1"/>
  <c r="M781" i="23" s="1"/>
  <c r="P781" i="23" s="1"/>
  <c r="B852" i="28"/>
  <c r="B768" i="23" s="1"/>
  <c r="M768" i="23" s="1"/>
  <c r="P768" i="23" s="1"/>
  <c r="A838" i="28"/>
  <c r="A754" i="23" s="1"/>
  <c r="B826" i="28"/>
  <c r="B742" i="23" s="1"/>
  <c r="M742" i="23" s="1"/>
  <c r="P742" i="23" s="1"/>
  <c r="B814" i="28"/>
  <c r="B730" i="23" s="1"/>
  <c r="M730" i="23" s="1"/>
  <c r="P730" i="23" s="1"/>
  <c r="B802" i="28"/>
  <c r="B718" i="23" s="1"/>
  <c r="M718" i="23" s="1"/>
  <c r="P718" i="23" s="1"/>
  <c r="B790" i="28"/>
  <c r="B706" i="23" s="1"/>
  <c r="M706" i="23" s="1"/>
  <c r="P706" i="23" s="1"/>
  <c r="B777" i="28"/>
  <c r="B693" i="23" s="1"/>
  <c r="M693" i="23" s="1"/>
  <c r="P693" i="23" s="1"/>
  <c r="B766" i="28"/>
  <c r="B682" i="23" s="1"/>
  <c r="M682" i="23" s="1"/>
  <c r="P682" i="23" s="1"/>
  <c r="B755" i="28"/>
  <c r="B671" i="23" s="1"/>
  <c r="M671" i="23" s="1"/>
  <c r="P671" i="23" s="1"/>
  <c r="B744" i="28"/>
  <c r="B660" i="23" s="1"/>
  <c r="M660" i="23" s="1"/>
  <c r="P660" i="23" s="1"/>
  <c r="B733" i="28"/>
  <c r="B649" i="23" s="1"/>
  <c r="M649" i="23" s="1"/>
  <c r="P649" i="23" s="1"/>
  <c r="A723" i="28"/>
  <c r="A639" i="23" s="1"/>
  <c r="B710" i="28"/>
  <c r="B626" i="23" s="1"/>
  <c r="M626" i="23" s="1"/>
  <c r="P626" i="23" s="1"/>
  <c r="B699" i="28"/>
  <c r="B615" i="23" s="1"/>
  <c r="M615" i="23" s="1"/>
  <c r="P615" i="23" s="1"/>
  <c r="A689" i="28"/>
  <c r="A605" i="23" s="1"/>
  <c r="B677" i="28"/>
  <c r="B593" i="23" s="1"/>
  <c r="M593" i="23" s="1"/>
  <c r="P593" i="23" s="1"/>
  <c r="B666" i="28"/>
  <c r="B582" i="23" s="1"/>
  <c r="M582" i="23" s="1"/>
  <c r="P582" i="23" s="1"/>
  <c r="B655" i="28"/>
  <c r="B571" i="23" s="1"/>
  <c r="M571" i="23" s="1"/>
  <c r="P571" i="23" s="1"/>
  <c r="B644" i="28"/>
  <c r="B560" i="23" s="1"/>
  <c r="M560" i="23" s="1"/>
  <c r="P560" i="23" s="1"/>
  <c r="A633" i="28"/>
  <c r="A549" i="23" s="1"/>
  <c r="B621" i="28"/>
  <c r="B537" i="23" s="1"/>
  <c r="M537" i="23" s="1"/>
  <c r="P537" i="23" s="1"/>
  <c r="B610" i="28"/>
  <c r="B526" i="23" s="1"/>
  <c r="M526" i="23" s="1"/>
  <c r="P526" i="23" s="1"/>
  <c r="A599" i="28"/>
  <c r="A515" i="23" s="1"/>
  <c r="B588" i="28"/>
  <c r="B504" i="23" s="1"/>
  <c r="M504" i="23" s="1"/>
  <c r="P504" i="23" s="1"/>
  <c r="B578" i="28"/>
  <c r="B494" i="23" s="1"/>
  <c r="M494" i="23" s="1"/>
  <c r="P494" i="23" s="1"/>
  <c r="B170" i="28"/>
  <c r="B86" i="23" s="1"/>
  <c r="M86" i="23" s="1"/>
  <c r="P86" i="23" s="1"/>
  <c r="B283" i="28"/>
  <c r="B199" i="23" s="1"/>
  <c r="M199" i="23" s="1"/>
  <c r="P199" i="23" s="1"/>
  <c r="B366" i="28"/>
  <c r="B282" i="23" s="1"/>
  <c r="M282" i="23" s="1"/>
  <c r="P282" i="23" s="1"/>
  <c r="B450" i="28"/>
  <c r="B366" i="23" s="1"/>
  <c r="M366" i="23" s="1"/>
  <c r="P366" i="23" s="1"/>
  <c r="B531" i="28"/>
  <c r="B447" i="23" s="1"/>
  <c r="M447" i="23" s="1"/>
  <c r="P447" i="23" s="1"/>
  <c r="B1406" i="28"/>
  <c r="B1322" i="23" s="1"/>
  <c r="M1322" i="23" s="1"/>
  <c r="P1322" i="23" s="1"/>
  <c r="B1462" i="28"/>
  <c r="B1378" i="23" s="1"/>
  <c r="M1378" i="23" s="1"/>
  <c r="P1378" i="23" s="1"/>
  <c r="B1512" i="28"/>
  <c r="B1428" i="23" s="1"/>
  <c r="M1428" i="23" s="1"/>
  <c r="P1428" i="23" s="1"/>
  <c r="B1569" i="28"/>
  <c r="B1485" i="23" s="1"/>
  <c r="M1485" i="23" s="1"/>
  <c r="P1485" i="23" s="1"/>
  <c r="A1626" i="28"/>
  <c r="A1542" i="23" s="1"/>
  <c r="A1674" i="28"/>
  <c r="A1590" i="23" s="1"/>
  <c r="B1720" i="28"/>
  <c r="B1636" i="23" s="1"/>
  <c r="M1636" i="23" s="1"/>
  <c r="P1636" i="23" s="1"/>
  <c r="B1762" i="28"/>
  <c r="B1678" i="23" s="1"/>
  <c r="M1678" i="23" s="1"/>
  <c r="P1678" i="23" s="1"/>
  <c r="B1803" i="28"/>
  <c r="B1719" i="23" s="1"/>
  <c r="M1719" i="23" s="1"/>
  <c r="P1719" i="23" s="1"/>
  <c r="B1838" i="28"/>
  <c r="B1754" i="23" s="1"/>
  <c r="M1754" i="23" s="1"/>
  <c r="P1754" i="23" s="1"/>
  <c r="A1366" i="28"/>
  <c r="A1282" i="23" s="1"/>
  <c r="B1337" i="28"/>
  <c r="B1253" i="23" s="1"/>
  <c r="M1253" i="23" s="1"/>
  <c r="P1253" i="23" s="1"/>
  <c r="A1316" i="28"/>
  <c r="A1232" i="23" s="1"/>
  <c r="A1291" i="28"/>
  <c r="A1207" i="23" s="1"/>
  <c r="A1266" i="28"/>
  <c r="A1182" i="23" s="1"/>
  <c r="B1243" i="28"/>
  <c r="B1159" i="23" s="1"/>
  <c r="M1159" i="23" s="1"/>
  <c r="P1159" i="23" s="1"/>
  <c r="B1220" i="28"/>
  <c r="B1136" i="23" s="1"/>
  <c r="M1136" i="23" s="1"/>
  <c r="P1136" i="23" s="1"/>
  <c r="B1200" i="28"/>
  <c r="B1116" i="23" s="1"/>
  <c r="M1116" i="23" s="1"/>
  <c r="P1116" i="23" s="1"/>
  <c r="B1180" i="28"/>
  <c r="B1096" i="23" s="1"/>
  <c r="M1096" i="23" s="1"/>
  <c r="P1096" i="23" s="1"/>
  <c r="B1160" i="28"/>
  <c r="B1076" i="23" s="1"/>
  <c r="M1076" i="23" s="1"/>
  <c r="P1076" i="23" s="1"/>
  <c r="A1141" i="28"/>
  <c r="A1057" i="23" s="1"/>
  <c r="B1120" i="28"/>
  <c r="B1036" i="23" s="1"/>
  <c r="M1036" i="23" s="1"/>
  <c r="P1036" i="23" s="1"/>
  <c r="B1099" i="28"/>
  <c r="B1015" i="23" s="1"/>
  <c r="M1015" i="23" s="1"/>
  <c r="P1015" i="23" s="1"/>
  <c r="B1081" i="28"/>
  <c r="B997" i="23" s="1"/>
  <c r="M997" i="23" s="1"/>
  <c r="P997" i="23" s="1"/>
  <c r="A1061" i="28"/>
  <c r="A977" i="23" s="1"/>
  <c r="A1041" i="28"/>
  <c r="A957" i="23" s="1"/>
  <c r="B1019" i="28"/>
  <c r="B935" i="23" s="1"/>
  <c r="M935" i="23" s="1"/>
  <c r="P935" i="23" s="1"/>
  <c r="B1000" i="28"/>
  <c r="B916" i="23" s="1"/>
  <c r="M916" i="23" s="1"/>
  <c r="P916" i="23" s="1"/>
  <c r="B980" i="28"/>
  <c r="B896" i="23" s="1"/>
  <c r="M896" i="23" s="1"/>
  <c r="P896" i="23" s="1"/>
  <c r="B959" i="28"/>
  <c r="B875" i="23" s="1"/>
  <c r="M875" i="23" s="1"/>
  <c r="P875" i="23" s="1"/>
  <c r="A939" i="28"/>
  <c r="A855" i="23" s="1"/>
  <c r="A919" i="28"/>
  <c r="A835" i="23" s="1"/>
  <c r="A900" i="28"/>
  <c r="A816" i="23" s="1"/>
  <c r="B879" i="28"/>
  <c r="B795" i="23" s="1"/>
  <c r="M795" i="23" s="1"/>
  <c r="P795" i="23" s="1"/>
  <c r="A861" i="28"/>
  <c r="A777" i="23" s="1"/>
  <c r="B840" i="28"/>
  <c r="B756" i="23" s="1"/>
  <c r="M756" i="23" s="1"/>
  <c r="P756" i="23" s="1"/>
  <c r="A821" i="28"/>
  <c r="A737" i="23" s="1"/>
  <c r="A804" i="28"/>
  <c r="A720" i="23" s="1"/>
  <c r="B786" i="28"/>
  <c r="B702" i="23" s="1"/>
  <c r="M702" i="23" s="1"/>
  <c r="P702" i="23" s="1"/>
  <c r="B769" i="28"/>
  <c r="B685" i="23" s="1"/>
  <c r="M685" i="23" s="1"/>
  <c r="P685" i="23" s="1"/>
  <c r="B753" i="28"/>
  <c r="B669" i="23" s="1"/>
  <c r="M669" i="23" s="1"/>
  <c r="P669" i="23" s="1"/>
  <c r="B736" i="28"/>
  <c r="B652" i="23" s="1"/>
  <c r="M652" i="23" s="1"/>
  <c r="P652" i="23" s="1"/>
  <c r="A721" i="28"/>
  <c r="A637" i="23" s="1"/>
  <c r="A706" i="28"/>
  <c r="A622" i="23" s="1"/>
  <c r="B688" i="28"/>
  <c r="B604" i="23" s="1"/>
  <c r="M604" i="23" s="1"/>
  <c r="P604" i="23" s="1"/>
  <c r="A673" i="28"/>
  <c r="A589" i="23" s="1"/>
  <c r="A657" i="28"/>
  <c r="A573" i="23" s="1"/>
  <c r="B639" i="28"/>
  <c r="B555" i="23" s="1"/>
  <c r="M555" i="23" s="1"/>
  <c r="P555" i="23" s="1"/>
  <c r="B623" i="28"/>
  <c r="B539" i="23" s="1"/>
  <c r="M539" i="23" s="1"/>
  <c r="P539" i="23" s="1"/>
  <c r="B607" i="28"/>
  <c r="B523" i="23" s="1"/>
  <c r="M523" i="23" s="1"/>
  <c r="P523" i="23" s="1"/>
  <c r="B590" i="28"/>
  <c r="B506" i="23" s="1"/>
  <c r="M506" i="23" s="1"/>
  <c r="P506" i="23" s="1"/>
  <c r="B577" i="28"/>
  <c r="B493" i="23" s="1"/>
  <c r="M493" i="23" s="1"/>
  <c r="P493" i="23" s="1"/>
  <c r="A171" i="28"/>
  <c r="A87" i="23" s="1"/>
  <c r="B286" i="28"/>
  <c r="B202" i="23" s="1"/>
  <c r="M202" i="23" s="1"/>
  <c r="P202" i="23" s="1"/>
  <c r="B374" i="28"/>
  <c r="B290" i="23" s="1"/>
  <c r="M290" i="23" s="1"/>
  <c r="P290" i="23" s="1"/>
  <c r="B462" i="28"/>
  <c r="B378" i="23" s="1"/>
  <c r="M378" i="23" s="1"/>
  <c r="P378" i="23" s="1"/>
  <c r="A537" i="28"/>
  <c r="A453" i="23" s="1"/>
  <c r="A1410" i="28"/>
  <c r="A1326" i="23" s="1"/>
  <c r="B1463" i="28"/>
  <c r="B1379" i="23" s="1"/>
  <c r="M1379" i="23" s="1"/>
  <c r="P1379" i="23" s="1"/>
  <c r="A1520" i="28"/>
  <c r="A1436" i="23" s="1"/>
  <c r="A1577" i="28"/>
  <c r="A1493" i="23" s="1"/>
  <c r="B1626" i="28"/>
  <c r="B1542" i="23" s="1"/>
  <c r="M1542" i="23" s="1"/>
  <c r="P1542" i="23" s="1"/>
  <c r="B1675" i="28"/>
  <c r="B1591" i="23" s="1"/>
  <c r="M1591" i="23" s="1"/>
  <c r="P1591" i="23" s="1"/>
  <c r="B1725" i="28"/>
  <c r="B1641" i="23" s="1"/>
  <c r="M1641" i="23" s="1"/>
  <c r="P1641" i="23" s="1"/>
  <c r="B1769" i="28"/>
  <c r="B1685" i="23" s="1"/>
  <c r="M1685" i="23" s="1"/>
  <c r="P1685" i="23" s="1"/>
  <c r="B1809" i="28"/>
  <c r="B1725" i="23" s="1"/>
  <c r="M1725" i="23" s="1"/>
  <c r="P1725" i="23" s="1"/>
  <c r="A1839" i="28"/>
  <c r="A1755" i="23" s="1"/>
  <c r="B1365" i="28"/>
  <c r="B1281" i="23" s="1"/>
  <c r="M1281" i="23" s="1"/>
  <c r="P1281" i="23" s="1"/>
  <c r="A1337" i="28"/>
  <c r="A1253" i="23" s="1"/>
  <c r="B1311" i="28"/>
  <c r="B1227" i="23" s="1"/>
  <c r="M1227" i="23" s="1"/>
  <c r="P1227" i="23" s="1"/>
  <c r="A1289" i="28"/>
  <c r="A1205" i="23" s="1"/>
  <c r="B1265" i="28"/>
  <c r="B1181" i="23" s="1"/>
  <c r="M1181" i="23" s="1"/>
  <c r="P1181" i="23" s="1"/>
  <c r="B1241" i="28"/>
  <c r="B1157" i="23" s="1"/>
  <c r="M1157" i="23" s="1"/>
  <c r="P1157" i="23" s="1"/>
  <c r="B1219" i="28"/>
  <c r="B1135" i="23" s="1"/>
  <c r="M1135" i="23" s="1"/>
  <c r="P1135" i="23" s="1"/>
  <c r="B1199" i="28"/>
  <c r="B1115" i="23" s="1"/>
  <c r="M1115" i="23" s="1"/>
  <c r="P1115" i="23" s="1"/>
  <c r="A1180" i="28"/>
  <c r="A1096" i="23" s="1"/>
  <c r="B1159" i="28"/>
  <c r="B1075" i="23" s="1"/>
  <c r="M1075" i="23" s="1"/>
  <c r="P1075" i="23" s="1"/>
  <c r="B1138" i="28"/>
  <c r="B1054" i="23" s="1"/>
  <c r="M1054" i="23" s="1"/>
  <c r="P1054" i="23" s="1"/>
  <c r="B1118" i="28"/>
  <c r="B1034" i="23" s="1"/>
  <c r="M1034" i="23" s="1"/>
  <c r="P1034" i="23" s="1"/>
  <c r="A1099" i="28"/>
  <c r="A1015" i="23" s="1"/>
  <c r="B1080" i="28"/>
  <c r="B996" i="23" s="1"/>
  <c r="M996" i="23" s="1"/>
  <c r="P996" i="23" s="1"/>
  <c r="A1059" i="28"/>
  <c r="A975" i="23" s="1"/>
  <c r="A1039" i="28"/>
  <c r="A955" i="23" s="1"/>
  <c r="A1019" i="28"/>
  <c r="A935" i="23" s="1"/>
  <c r="B998" i="28"/>
  <c r="B914" i="23" s="1"/>
  <c r="M914" i="23" s="1"/>
  <c r="P914" i="23" s="1"/>
  <c r="B979" i="28"/>
  <c r="B895" i="23" s="1"/>
  <c r="M895" i="23" s="1"/>
  <c r="P895" i="23" s="1"/>
  <c r="A959" i="28"/>
  <c r="A875" i="23" s="1"/>
  <c r="B938" i="28"/>
  <c r="B854" i="23" s="1"/>
  <c r="M854" i="23" s="1"/>
  <c r="P854" i="23" s="1"/>
  <c r="B918" i="28"/>
  <c r="B834" i="23" s="1"/>
  <c r="M834" i="23" s="1"/>
  <c r="P834" i="23" s="1"/>
  <c r="A898" i="28"/>
  <c r="A814" i="23" s="1"/>
  <c r="A878" i="28"/>
  <c r="A794" i="23" s="1"/>
  <c r="B859" i="28"/>
  <c r="B775" i="23" s="1"/>
  <c r="M775" i="23" s="1"/>
  <c r="P775" i="23" s="1"/>
  <c r="B837" i="28"/>
  <c r="B753" i="23" s="1"/>
  <c r="M753" i="23" s="1"/>
  <c r="P753" i="23" s="1"/>
  <c r="B820" i="28"/>
  <c r="B736" i="23" s="1"/>
  <c r="M736" i="23" s="1"/>
  <c r="P736" i="23" s="1"/>
  <c r="B803" i="28"/>
  <c r="B719" i="23" s="1"/>
  <c r="M719" i="23" s="1"/>
  <c r="P719" i="23" s="1"/>
  <c r="B785" i="28"/>
  <c r="B701" i="23" s="1"/>
  <c r="M701" i="23" s="1"/>
  <c r="P701" i="23" s="1"/>
  <c r="A769" i="28"/>
  <c r="A685" i="23" s="1"/>
  <c r="A753" i="28"/>
  <c r="A669" i="23" s="1"/>
  <c r="B735" i="28"/>
  <c r="B651" i="23" s="1"/>
  <c r="M651" i="23" s="1"/>
  <c r="P651" i="23" s="1"/>
  <c r="B720" i="28"/>
  <c r="B636" i="23" s="1"/>
  <c r="M636" i="23" s="1"/>
  <c r="P636" i="23" s="1"/>
  <c r="B703" i="28"/>
  <c r="B619" i="23" s="1"/>
  <c r="M619" i="23" s="1"/>
  <c r="P619" i="23" s="1"/>
  <c r="A687" i="28"/>
  <c r="A603" i="23" s="1"/>
  <c r="B672" i="28"/>
  <c r="B588" i="23" s="1"/>
  <c r="M588" i="23" s="1"/>
  <c r="P588" i="23" s="1"/>
  <c r="A655" i="28"/>
  <c r="A571" i="23" s="1"/>
  <c r="A639" i="28"/>
  <c r="A555" i="23" s="1"/>
  <c r="A623" i="28"/>
  <c r="A539" i="23" s="1"/>
  <c r="B606" i="28"/>
  <c r="B522" i="23" s="1"/>
  <c r="M522" i="23" s="1"/>
  <c r="P522" i="23" s="1"/>
  <c r="A590" i="28"/>
  <c r="A506" i="23" s="1"/>
  <c r="B576" i="28"/>
  <c r="B492" i="23" s="1"/>
  <c r="M492" i="23" s="1"/>
  <c r="P492" i="23" s="1"/>
  <c r="B22" i="28"/>
  <c r="B22" i="24" s="1"/>
  <c r="M22" i="24" s="1"/>
  <c r="P22" i="24" s="1"/>
  <c r="A200" i="28"/>
  <c r="A116" i="23" s="1"/>
  <c r="A299" i="28"/>
  <c r="A215" i="23" s="1"/>
  <c r="B387" i="28"/>
  <c r="B303" i="23" s="1"/>
  <c r="M303" i="23" s="1"/>
  <c r="P303" i="23" s="1"/>
  <c r="A467" i="28"/>
  <c r="A383" i="23" s="1"/>
  <c r="B550" i="28"/>
  <c r="B466" i="23" s="1"/>
  <c r="M466" i="23" s="1"/>
  <c r="P466" i="23" s="1"/>
  <c r="A1419" i="28"/>
  <c r="A1335" i="23" s="1"/>
  <c r="A1475" i="28"/>
  <c r="A1391" i="23" s="1"/>
  <c r="A1533" i="28"/>
  <c r="A1449" i="23" s="1"/>
  <c r="B1583" i="28"/>
  <c r="B1499" i="23" s="1"/>
  <c r="M1499" i="23" s="1"/>
  <c r="P1499" i="23" s="1"/>
  <c r="B1638" i="28"/>
  <c r="B1554" i="23" s="1"/>
  <c r="M1554" i="23" s="1"/>
  <c r="P1554" i="23" s="1"/>
  <c r="B1685" i="28"/>
  <c r="B1601" i="23" s="1"/>
  <c r="M1601" i="23" s="1"/>
  <c r="P1601" i="23" s="1"/>
  <c r="A1732" i="28"/>
  <c r="A1648" i="23" s="1"/>
  <c r="A1775" i="28"/>
  <c r="A1691" i="23" s="1"/>
  <c r="A1812" i="28"/>
  <c r="A1728" i="23" s="1"/>
  <c r="B1846" i="28"/>
  <c r="B1762" i="23" s="1"/>
  <c r="M1762" i="23" s="1"/>
  <c r="P1762" i="23" s="1"/>
  <c r="A1358" i="28"/>
  <c r="A1274" i="23" s="1"/>
  <c r="A1332" i="28"/>
  <c r="A1248" i="23" s="1"/>
  <c r="A1308" i="28"/>
  <c r="A1224" i="23" s="1"/>
  <c r="A1284" i="28"/>
  <c r="A1200" i="23" s="1"/>
  <c r="B1261" i="28"/>
  <c r="B1177" i="23" s="1"/>
  <c r="M1177" i="23" s="1"/>
  <c r="P1177" i="23" s="1"/>
  <c r="B1236" i="28"/>
  <c r="B1152" i="23" s="1"/>
  <c r="M1152" i="23" s="1"/>
  <c r="P1152" i="23" s="1"/>
  <c r="B1215" i="28"/>
  <c r="B1131" i="23" s="1"/>
  <c r="M1131" i="23" s="1"/>
  <c r="P1131" i="23" s="1"/>
  <c r="B1195" i="28"/>
  <c r="B1111" i="23" s="1"/>
  <c r="M1111" i="23" s="1"/>
  <c r="P1111" i="23" s="1"/>
  <c r="B1175" i="28"/>
  <c r="B1091" i="23" s="1"/>
  <c r="M1091" i="23" s="1"/>
  <c r="P1091" i="23" s="1"/>
  <c r="B1154" i="28"/>
  <c r="B1070" i="23" s="1"/>
  <c r="M1070" i="23" s="1"/>
  <c r="P1070" i="23" s="1"/>
  <c r="B1135" i="28"/>
  <c r="B1051" i="23" s="1"/>
  <c r="M1051" i="23" s="1"/>
  <c r="P1051" i="23" s="1"/>
  <c r="B1116" i="28"/>
  <c r="B1032" i="23" s="1"/>
  <c r="M1032" i="23" s="1"/>
  <c r="P1032" i="23" s="1"/>
  <c r="B1095" i="28"/>
  <c r="B1011" i="23" s="1"/>
  <c r="M1011" i="23" s="1"/>
  <c r="P1011" i="23" s="1"/>
  <c r="A1075" i="28"/>
  <c r="A991" i="23" s="1"/>
  <c r="B1055" i="28"/>
  <c r="B971" i="23" s="1"/>
  <c r="M971" i="23" s="1"/>
  <c r="P971" i="23" s="1"/>
  <c r="A1035" i="28"/>
  <c r="A951" i="23" s="1"/>
  <c r="B1015" i="28"/>
  <c r="B931" i="23" s="1"/>
  <c r="M931" i="23" s="1"/>
  <c r="P931" i="23" s="1"/>
  <c r="B995" i="28"/>
  <c r="B911" i="23" s="1"/>
  <c r="M911" i="23" s="1"/>
  <c r="P911" i="23" s="1"/>
  <c r="A974" i="28"/>
  <c r="A890" i="23" s="1"/>
  <c r="B955" i="28"/>
  <c r="B871" i="23" s="1"/>
  <c r="M871" i="23" s="1"/>
  <c r="P871" i="23" s="1"/>
  <c r="A934" i="28"/>
  <c r="A850" i="23" s="1"/>
  <c r="B915" i="28"/>
  <c r="B831" i="23" s="1"/>
  <c r="M831" i="23" s="1"/>
  <c r="P831" i="23" s="1"/>
  <c r="B895" i="28"/>
  <c r="B811" i="23" s="1"/>
  <c r="M811" i="23" s="1"/>
  <c r="P811" i="23" s="1"/>
  <c r="A874" i="28"/>
  <c r="A790" i="23" s="1"/>
  <c r="B854" i="28"/>
  <c r="B770" i="23" s="1"/>
  <c r="M770" i="23" s="1"/>
  <c r="P770" i="23" s="1"/>
  <c r="A836" i="28"/>
  <c r="A752" i="23" s="1"/>
  <c r="B817" i="28"/>
  <c r="B733" i="23" s="1"/>
  <c r="M733" i="23" s="1"/>
  <c r="P733" i="23" s="1"/>
  <c r="B800" i="28"/>
  <c r="B716" i="23" s="1"/>
  <c r="M716" i="23" s="1"/>
  <c r="P716" i="23" s="1"/>
  <c r="B782" i="28"/>
  <c r="B698" i="23" s="1"/>
  <c r="M698" i="23" s="1"/>
  <c r="P698" i="23" s="1"/>
  <c r="B765" i="28"/>
  <c r="B681" i="23" s="1"/>
  <c r="M681" i="23" s="1"/>
  <c r="P681" i="23" s="1"/>
  <c r="A750" i="28"/>
  <c r="A666" i="23" s="1"/>
  <c r="A733" i="28"/>
  <c r="A649" i="23" s="1"/>
  <c r="A717" i="28"/>
  <c r="A633" i="23" s="1"/>
  <c r="A701" i="28"/>
  <c r="A617" i="23" s="1"/>
  <c r="B684" i="28"/>
  <c r="B600" i="23" s="1"/>
  <c r="M600" i="23" s="1"/>
  <c r="P600" i="23" s="1"/>
  <c r="A668" i="28"/>
  <c r="A584" i="23" s="1"/>
  <c r="B652" i="28"/>
  <c r="B568" i="23" s="1"/>
  <c r="M568" i="23" s="1"/>
  <c r="P568" i="23" s="1"/>
  <c r="A636" i="28"/>
  <c r="A552" i="23" s="1"/>
  <c r="A620" i="28"/>
  <c r="A536" i="23" s="1"/>
  <c r="B603" i="28"/>
  <c r="B519" i="23" s="1"/>
  <c r="M519" i="23" s="1"/>
  <c r="P519" i="23" s="1"/>
  <c r="B587" i="28"/>
  <c r="B503" i="23" s="1"/>
  <c r="M503" i="23" s="1"/>
  <c r="P503" i="23" s="1"/>
  <c r="B56" i="28"/>
  <c r="B56" i="24" s="1"/>
  <c r="M56" i="24" s="1"/>
  <c r="P56" i="24" s="1"/>
  <c r="B200" i="28"/>
  <c r="B116" i="23" s="1"/>
  <c r="M116" i="23" s="1"/>
  <c r="P116" i="23" s="1"/>
  <c r="A308" i="28"/>
  <c r="A224" i="23" s="1"/>
  <c r="A394" i="28"/>
  <c r="A310" i="23" s="1"/>
  <c r="B479" i="28"/>
  <c r="B395" i="23" s="1"/>
  <c r="M395" i="23" s="1"/>
  <c r="P395" i="23" s="1"/>
  <c r="B561" i="28"/>
  <c r="B477" i="23" s="1"/>
  <c r="M477" i="23" s="1"/>
  <c r="P477" i="23" s="1"/>
  <c r="B1421" i="28"/>
  <c r="B1337" i="23" s="1"/>
  <c r="M1337" i="23" s="1"/>
  <c r="P1337" i="23" s="1"/>
  <c r="B1475" i="28"/>
  <c r="B1391" i="23" s="1"/>
  <c r="M1391" i="23" s="1"/>
  <c r="P1391" i="23" s="1"/>
  <c r="B1533" i="28"/>
  <c r="B1449" i="23" s="1"/>
  <c r="M1449" i="23" s="1"/>
  <c r="P1449" i="23" s="1"/>
  <c r="B1591" i="28"/>
  <c r="B1507" i="23" s="1"/>
  <c r="M1507" i="23" s="1"/>
  <c r="P1507" i="23" s="1"/>
  <c r="A1643" i="28"/>
  <c r="A1559" i="23" s="1"/>
  <c r="A1687" i="28"/>
  <c r="A1603" i="23" s="1"/>
  <c r="B1733" i="28"/>
  <c r="B1649" i="23" s="1"/>
  <c r="M1649" i="23" s="1"/>
  <c r="P1649" i="23" s="1"/>
  <c r="B1777" i="28"/>
  <c r="B1693" i="23" s="1"/>
  <c r="M1693" i="23" s="1"/>
  <c r="P1693" i="23" s="1"/>
  <c r="A1814" i="28"/>
  <c r="A1730" i="23" s="1"/>
  <c r="A1849" i="28"/>
  <c r="A1765" i="23" s="1"/>
  <c r="B1357" i="28"/>
  <c r="B1273" i="23" s="1"/>
  <c r="M1273" i="23" s="1"/>
  <c r="P1273" i="23" s="1"/>
  <c r="A1330" i="28"/>
  <c r="A1246" i="23" s="1"/>
  <c r="A1307" i="28"/>
  <c r="A1223" i="23" s="1"/>
  <c r="A1282" i="28"/>
  <c r="A1198" i="23" s="1"/>
  <c r="A1257" i="28"/>
  <c r="A1173" i="23" s="1"/>
  <c r="A1236" i="28"/>
  <c r="A1152" i="23" s="1"/>
  <c r="A1214" i="28"/>
  <c r="A1130" i="23" s="1"/>
  <c r="A1194" i="28"/>
  <c r="A1110" i="23" s="1"/>
  <c r="A1174" i="28"/>
  <c r="A1090" i="23" s="1"/>
  <c r="A1154" i="28"/>
  <c r="A1070" i="23" s="1"/>
  <c r="A1135" i="28"/>
  <c r="A1051" i="23" s="1"/>
  <c r="B1113" i="28"/>
  <c r="B1029" i="23" s="1"/>
  <c r="M1029" i="23" s="1"/>
  <c r="P1029" i="23" s="1"/>
  <c r="B1093" i="28"/>
  <c r="B1009" i="23" s="1"/>
  <c r="M1009" i="23" s="1"/>
  <c r="P1009" i="23" s="1"/>
  <c r="B1074" i="28"/>
  <c r="B990" i="23" s="1"/>
  <c r="M990" i="23" s="1"/>
  <c r="P990" i="23" s="1"/>
  <c r="B1053" i="28"/>
  <c r="B969" i="23" s="1"/>
  <c r="M969" i="23" s="1"/>
  <c r="P969" i="23" s="1"/>
  <c r="B1034" i="28"/>
  <c r="B950" i="23" s="1"/>
  <c r="M950" i="23" s="1"/>
  <c r="P950" i="23" s="1"/>
  <c r="B1014" i="28"/>
  <c r="B930" i="23" s="1"/>
  <c r="M930" i="23" s="1"/>
  <c r="P930" i="23" s="1"/>
  <c r="A993" i="28"/>
  <c r="A909" i="23" s="1"/>
  <c r="B973" i="28"/>
  <c r="B889" i="23" s="1"/>
  <c r="M889" i="23" s="1"/>
  <c r="P889" i="23" s="1"/>
  <c r="B953" i="28"/>
  <c r="B869" i="23" s="1"/>
  <c r="M869" i="23" s="1"/>
  <c r="P869" i="23" s="1"/>
  <c r="B933" i="28"/>
  <c r="B849" i="23" s="1"/>
  <c r="M849" i="23" s="1"/>
  <c r="P849" i="23" s="1"/>
  <c r="B914" i="28"/>
  <c r="B830" i="23" s="1"/>
  <c r="M830" i="23" s="1"/>
  <c r="P830" i="23" s="1"/>
  <c r="B892" i="28"/>
  <c r="B808" i="23" s="1"/>
  <c r="M808" i="23" s="1"/>
  <c r="P808" i="23" s="1"/>
  <c r="B873" i="28"/>
  <c r="B789" i="23" s="1"/>
  <c r="M789" i="23" s="1"/>
  <c r="P789" i="23" s="1"/>
  <c r="A854" i="28"/>
  <c r="A770" i="23" s="1"/>
  <c r="A835" i="28"/>
  <c r="A751" i="23" s="1"/>
  <c r="A817" i="28"/>
  <c r="A733" i="23" s="1"/>
  <c r="A799" i="28"/>
  <c r="A715" i="23" s="1"/>
  <c r="A782" i="28"/>
  <c r="A698" i="23" s="1"/>
  <c r="A765" i="28"/>
  <c r="A681" i="23" s="1"/>
  <c r="A748" i="28"/>
  <c r="A664" i="23" s="1"/>
  <c r="B732" i="28"/>
  <c r="B648" i="23" s="1"/>
  <c r="M648" i="23" s="1"/>
  <c r="P648" i="23" s="1"/>
  <c r="B716" i="28"/>
  <c r="B632" i="23" s="1"/>
  <c r="M632" i="23" s="1"/>
  <c r="P632" i="23" s="1"/>
  <c r="A699" i="28"/>
  <c r="A615" i="23" s="1"/>
  <c r="A684" i="28"/>
  <c r="A600" i="23" s="1"/>
  <c r="B667" i="28"/>
  <c r="B583" i="23" s="1"/>
  <c r="M583" i="23" s="1"/>
  <c r="P583" i="23" s="1"/>
  <c r="B650" i="28"/>
  <c r="B566" i="23" s="1"/>
  <c r="M566" i="23" s="1"/>
  <c r="P566" i="23" s="1"/>
  <c r="B635" i="28"/>
  <c r="B551" i="23" s="1"/>
  <c r="M551" i="23" s="1"/>
  <c r="P551" i="23" s="1"/>
  <c r="A619" i="28"/>
  <c r="A535" i="23" s="1"/>
  <c r="A602" i="28"/>
  <c r="A518" i="23" s="1"/>
  <c r="A587" i="28"/>
  <c r="A503" i="23" s="1"/>
  <c r="B58" i="28"/>
  <c r="B58" i="24" s="1"/>
  <c r="M58" i="24" s="1"/>
  <c r="P58" i="24" s="1"/>
  <c r="B217" i="28"/>
  <c r="B133" i="23" s="1"/>
  <c r="M133" i="23" s="1"/>
  <c r="P133" i="23" s="1"/>
  <c r="A312" i="28"/>
  <c r="A228" i="23" s="1"/>
  <c r="B399" i="28"/>
  <c r="B315" i="23" s="1"/>
  <c r="M315" i="23" s="1"/>
  <c r="P315" i="23" s="1"/>
  <c r="B483" i="28"/>
  <c r="B399" i="23" s="1"/>
  <c r="M399" i="23" s="1"/>
  <c r="P399" i="23" s="1"/>
  <c r="A562" i="28"/>
  <c r="A478" i="23" s="1"/>
  <c r="A1427" i="28"/>
  <c r="A1343" i="23" s="1"/>
  <c r="B1479" i="28"/>
  <c r="B1395" i="23" s="1"/>
  <c r="M1395" i="23" s="1"/>
  <c r="P1395" i="23" s="1"/>
  <c r="A1535" i="28"/>
  <c r="A1451" i="23" s="1"/>
  <c r="A1592" i="28"/>
  <c r="A1508" i="23" s="1"/>
  <c r="A1646" i="28"/>
  <c r="A1562" i="23" s="1"/>
  <c r="B1694" i="28"/>
  <c r="B1610" i="23" s="1"/>
  <c r="M1610" i="23" s="1"/>
  <c r="P1610" i="23" s="1"/>
  <c r="B1735" i="28"/>
  <c r="B1651" i="23" s="1"/>
  <c r="M1651" i="23" s="1"/>
  <c r="P1651" i="23" s="1"/>
  <c r="A1780" i="28"/>
  <c r="A1696" i="23" s="1"/>
  <c r="A1819" i="28"/>
  <c r="A1735" i="23" s="1"/>
  <c r="B1850" i="28"/>
  <c r="B1766" i="23" s="1"/>
  <c r="M1766" i="23" s="1"/>
  <c r="P1766" i="23" s="1"/>
  <c r="A1355" i="28"/>
  <c r="A1271" i="23" s="1"/>
  <c r="B1329" i="28"/>
  <c r="B1245" i="23" s="1"/>
  <c r="M1245" i="23" s="1"/>
  <c r="P1245" i="23" s="1"/>
  <c r="B1305" i="28"/>
  <c r="B1221" i="23" s="1"/>
  <c r="M1221" i="23" s="1"/>
  <c r="P1221" i="23" s="1"/>
  <c r="B1281" i="28"/>
  <c r="B1197" i="23" s="1"/>
  <c r="M1197" i="23" s="1"/>
  <c r="P1197" i="23" s="1"/>
  <c r="B1256" i="28"/>
  <c r="B1172" i="23" s="1"/>
  <c r="M1172" i="23" s="1"/>
  <c r="P1172" i="23" s="1"/>
  <c r="A1233" i="28"/>
  <c r="A1149" i="23" s="1"/>
  <c r="B1213" i="28"/>
  <c r="B1129" i="23" s="1"/>
  <c r="M1129" i="23" s="1"/>
  <c r="P1129" i="23" s="1"/>
  <c r="B1193" i="28"/>
  <c r="B1109" i="23" s="1"/>
  <c r="M1109" i="23" s="1"/>
  <c r="P1109" i="23" s="1"/>
  <c r="B1172" i="28"/>
  <c r="B1088" i="23" s="1"/>
  <c r="M1088" i="23" s="1"/>
  <c r="P1088" i="23" s="1"/>
  <c r="B1153" i="28"/>
  <c r="B1069" i="23" s="1"/>
  <c r="M1069" i="23" s="1"/>
  <c r="P1069" i="23" s="1"/>
  <c r="B1132" i="28"/>
  <c r="B1048" i="23" s="1"/>
  <c r="M1048" i="23" s="1"/>
  <c r="P1048" i="23" s="1"/>
  <c r="B1111" i="28"/>
  <c r="B1027" i="23" s="1"/>
  <c r="M1027" i="23" s="1"/>
  <c r="P1027" i="23" s="1"/>
  <c r="A1093" i="28"/>
  <c r="A1009" i="23" s="1"/>
  <c r="B1072" i="28"/>
  <c r="B988" i="23" s="1"/>
  <c r="M988" i="23" s="1"/>
  <c r="P988" i="23" s="1"/>
  <c r="A1053" i="28"/>
  <c r="A969" i="23" s="1"/>
  <c r="A1034" i="28"/>
  <c r="A950" i="23" s="1"/>
  <c r="A1012" i="28"/>
  <c r="A928" i="23" s="1"/>
  <c r="B992" i="28"/>
  <c r="B908" i="23" s="1"/>
  <c r="M908" i="23" s="1"/>
  <c r="P908" i="23" s="1"/>
  <c r="A973" i="28"/>
  <c r="A889" i="23" s="1"/>
  <c r="A953" i="28"/>
  <c r="A869" i="23" s="1"/>
  <c r="B932" i="28"/>
  <c r="B848" i="23" s="1"/>
  <c r="M848" i="23" s="1"/>
  <c r="P848" i="23" s="1"/>
  <c r="A911" i="28"/>
  <c r="A827" i="23" s="1"/>
  <c r="B891" i="28"/>
  <c r="B807" i="23" s="1"/>
  <c r="M807" i="23" s="1"/>
  <c r="P807" i="23" s="1"/>
  <c r="A873" i="28"/>
  <c r="A789" i="23" s="1"/>
  <c r="A852" i="28"/>
  <c r="A768" i="23" s="1"/>
  <c r="A834" i="28"/>
  <c r="A750" i="23" s="1"/>
  <c r="B816" i="28"/>
  <c r="B732" i="23" s="1"/>
  <c r="M732" i="23" s="1"/>
  <c r="P732" i="23" s="1"/>
  <c r="B797" i="28"/>
  <c r="B713" i="23" s="1"/>
  <c r="M713" i="23" s="1"/>
  <c r="P713" i="23" s="1"/>
  <c r="B780" i="28"/>
  <c r="B696" i="23" s="1"/>
  <c r="M696" i="23" s="1"/>
  <c r="P696" i="23" s="1"/>
  <c r="A764" i="28"/>
  <c r="A680" i="23" s="1"/>
  <c r="A747" i="28"/>
  <c r="A663" i="23" s="1"/>
  <c r="B731" i="28"/>
  <c r="B647" i="23" s="1"/>
  <c r="M647" i="23" s="1"/>
  <c r="P647" i="23" s="1"/>
  <c r="A715" i="28"/>
  <c r="A631" i="23" s="1"/>
  <c r="B698" i="28"/>
  <c r="B614" i="23" s="1"/>
  <c r="M614" i="23" s="1"/>
  <c r="P614" i="23" s="1"/>
  <c r="B683" i="28"/>
  <c r="B599" i="23" s="1"/>
  <c r="M599" i="23" s="1"/>
  <c r="P599" i="23" s="1"/>
  <c r="A666" i="28"/>
  <c r="A582" i="23" s="1"/>
  <c r="A650" i="28"/>
  <c r="A566" i="23" s="1"/>
  <c r="A635" i="28"/>
  <c r="A551" i="23" s="1"/>
  <c r="A618" i="28"/>
  <c r="A534" i="23" s="1"/>
  <c r="B601" i="28"/>
  <c r="B517" i="23" s="1"/>
  <c r="M517" i="23" s="1"/>
  <c r="P517" i="23" s="1"/>
  <c r="B586" i="28"/>
  <c r="B502" i="23" s="1"/>
  <c r="M502" i="23" s="1"/>
  <c r="P502" i="23" s="1"/>
  <c r="B112" i="28"/>
  <c r="B28" i="23" s="1"/>
  <c r="M28" i="23" s="1"/>
  <c r="P28" i="23" s="1"/>
  <c r="A248" i="28"/>
  <c r="A164" i="23" s="1"/>
  <c r="B343" i="28"/>
  <c r="B259" i="23" s="1"/>
  <c r="M259" i="23" s="1"/>
  <c r="P259" i="23" s="1"/>
  <c r="A428" i="28"/>
  <c r="A344" i="23" s="1"/>
  <c r="B510" i="28"/>
  <c r="B426" i="23" s="1"/>
  <c r="M426" i="23" s="1"/>
  <c r="P426" i="23" s="1"/>
  <c r="B1385" i="28"/>
  <c r="B1301" i="23" s="1"/>
  <c r="M1301" i="23" s="1"/>
  <c r="P1301" i="23" s="1"/>
  <c r="A1443" i="28"/>
  <c r="A1359" i="23" s="1"/>
  <c r="B1498" i="28"/>
  <c r="B1414" i="23" s="1"/>
  <c r="M1414" i="23" s="1"/>
  <c r="P1414" i="23" s="1"/>
  <c r="B1555" i="28"/>
  <c r="B1471" i="23" s="1"/>
  <c r="M1471" i="23" s="1"/>
  <c r="P1471" i="23" s="1"/>
  <c r="B1611" i="28"/>
  <c r="B1527" i="23" s="1"/>
  <c r="M1527" i="23" s="1"/>
  <c r="P1527" i="23" s="1"/>
  <c r="A1658" i="28"/>
  <c r="A1574" i="23" s="1"/>
  <c r="B1706" i="28"/>
  <c r="B1622" i="23" s="1"/>
  <c r="M1622" i="23" s="1"/>
  <c r="P1622" i="23" s="1"/>
  <c r="A1751" i="28"/>
  <c r="A1667" i="23" s="1"/>
  <c r="B1793" i="28"/>
  <c r="B1709" i="23" s="1"/>
  <c r="M1709" i="23" s="1"/>
  <c r="P1709" i="23" s="1"/>
  <c r="B1829" i="28"/>
  <c r="B1745" i="23" s="1"/>
  <c r="M1745" i="23" s="1"/>
  <c r="P1745" i="23" s="1"/>
  <c r="A1861" i="28"/>
  <c r="A1777" i="23" s="1"/>
  <c r="B1346" i="28"/>
  <c r="B1262" i="23" s="1"/>
  <c r="M1262" i="23" s="1"/>
  <c r="P1262" i="23" s="1"/>
  <c r="A1321" i="28"/>
  <c r="A1237" i="23" s="1"/>
  <c r="A1298" i="28"/>
  <c r="A1214" i="23" s="1"/>
  <c r="A1273" i="28"/>
  <c r="A1189" i="23" s="1"/>
  <c r="A1251" i="28"/>
  <c r="A1167" i="23" s="1"/>
  <c r="B1227" i="28"/>
  <c r="B1143" i="23" s="1"/>
  <c r="M1143" i="23" s="1"/>
  <c r="P1143" i="23" s="1"/>
  <c r="B1208" i="28"/>
  <c r="B1124" i="23" s="1"/>
  <c r="M1124" i="23" s="1"/>
  <c r="P1124" i="23" s="1"/>
  <c r="A1187" i="28"/>
  <c r="A1103" i="23" s="1"/>
  <c r="A1166" i="28"/>
  <c r="A1082" i="23" s="1"/>
  <c r="A1146" i="28"/>
  <c r="A1062" i="23" s="1"/>
  <c r="B1126" i="28"/>
  <c r="B1042" i="23" s="1"/>
  <c r="M1042" i="23" s="1"/>
  <c r="P1042" i="23" s="1"/>
  <c r="A1108" i="28"/>
  <c r="A1024" i="23" s="1"/>
  <c r="A1086" i="28"/>
  <c r="A1002" i="23" s="1"/>
  <c r="B1066" i="28"/>
  <c r="B982" i="23" s="1"/>
  <c r="M982" i="23" s="1"/>
  <c r="P982" i="23" s="1"/>
  <c r="A1047" i="28"/>
  <c r="A963" i="23" s="1"/>
  <c r="B1026" i="28"/>
  <c r="B942" i="23" s="1"/>
  <c r="M942" i="23" s="1"/>
  <c r="P942" i="23" s="1"/>
  <c r="A1007" i="28"/>
  <c r="A923" i="23" s="1"/>
  <c r="A987" i="28"/>
  <c r="A903" i="23" s="1"/>
  <c r="B965" i="28"/>
  <c r="B881" i="23" s="1"/>
  <c r="M881" i="23" s="1"/>
  <c r="P881" i="23" s="1"/>
  <c r="B946" i="28"/>
  <c r="B862" i="23" s="1"/>
  <c r="M862" i="23" s="1"/>
  <c r="P862" i="23" s="1"/>
  <c r="B925" i="28"/>
  <c r="B841" i="23" s="1"/>
  <c r="M841" i="23" s="1"/>
  <c r="P841" i="23" s="1"/>
  <c r="B906" i="28"/>
  <c r="B822" i="23" s="1"/>
  <c r="M822" i="23" s="1"/>
  <c r="P822" i="23" s="1"/>
  <c r="B886" i="28"/>
  <c r="B802" i="23" s="1"/>
  <c r="M802" i="23" s="1"/>
  <c r="P802" i="23" s="1"/>
  <c r="A865" i="28"/>
  <c r="A781" i="23" s="1"/>
  <c r="A846" i="28"/>
  <c r="A762" i="23" s="1"/>
  <c r="B827" i="28"/>
  <c r="B743" i="23" s="1"/>
  <c r="M743" i="23" s="1"/>
  <c r="P743" i="23" s="1"/>
  <c r="B809" i="28"/>
  <c r="B725" i="23" s="1"/>
  <c r="M725" i="23" s="1"/>
  <c r="P725" i="23" s="1"/>
  <c r="A793" i="28"/>
  <c r="A709" i="23" s="1"/>
  <c r="A775" i="28"/>
  <c r="A691" i="23" s="1"/>
  <c r="A758" i="28"/>
  <c r="A674" i="23" s="1"/>
  <c r="B742" i="28"/>
  <c r="B658" i="23" s="1"/>
  <c r="M658" i="23" s="1"/>
  <c r="P658" i="23" s="1"/>
  <c r="B725" i="28"/>
  <c r="B641" i="23" s="1"/>
  <c r="M641" i="23" s="1"/>
  <c r="P641" i="23" s="1"/>
  <c r="A709" i="28"/>
  <c r="A625" i="23" s="1"/>
  <c r="B694" i="28"/>
  <c r="B610" i="23" s="1"/>
  <c r="M610" i="23" s="1"/>
  <c r="P610" i="23" s="1"/>
  <c r="B676" i="28"/>
  <c r="B592" i="23" s="1"/>
  <c r="M592" i="23" s="1"/>
  <c r="P592" i="23" s="1"/>
  <c r="B661" i="28"/>
  <c r="B577" i="23" s="1"/>
  <c r="M577" i="23" s="1"/>
  <c r="P577" i="23" s="1"/>
  <c r="A646" i="28"/>
  <c r="A562" i="23" s="1"/>
  <c r="A629" i="28"/>
  <c r="A545" i="23" s="1"/>
  <c r="A613" i="28"/>
  <c r="A529" i="23" s="1"/>
  <c r="A597" i="28"/>
  <c r="A513" i="23" s="1"/>
  <c r="B580" i="28"/>
  <c r="B496" i="23" s="1"/>
  <c r="M496" i="23" s="1"/>
  <c r="P496" i="23" s="1"/>
  <c r="B133" i="28"/>
  <c r="B49" i="23" s="1"/>
  <c r="M49" i="23" s="1"/>
  <c r="P49" i="23" s="1"/>
  <c r="A249" i="28"/>
  <c r="A165" i="23" s="1"/>
  <c r="B344" i="28"/>
  <c r="B260" i="23" s="1"/>
  <c r="M260" i="23" s="1"/>
  <c r="P260" i="23" s="1"/>
  <c r="A432" i="28"/>
  <c r="A348" i="23" s="1"/>
  <c r="A514" i="28"/>
  <c r="A430" i="23" s="1"/>
  <c r="B1390" i="28"/>
  <c r="B1306" i="23" s="1"/>
  <c r="M1306" i="23" s="1"/>
  <c r="P1306" i="23" s="1"/>
  <c r="B1446" i="28"/>
  <c r="B1362" i="23" s="1"/>
  <c r="M1362" i="23" s="1"/>
  <c r="P1362" i="23" s="1"/>
  <c r="B1499" i="28"/>
  <c r="B1415" i="23" s="1"/>
  <c r="M1415" i="23" s="1"/>
  <c r="P1415" i="23" s="1"/>
  <c r="B1556" i="28"/>
  <c r="B1472" i="23" s="1"/>
  <c r="M1472" i="23" s="1"/>
  <c r="P1472" i="23" s="1"/>
  <c r="A1613" i="28"/>
  <c r="A1529" i="23" s="1"/>
  <c r="A1665" i="28"/>
  <c r="A1581" i="23" s="1"/>
  <c r="B1707" i="28"/>
  <c r="B1623" i="23" s="1"/>
  <c r="M1623" i="23" s="1"/>
  <c r="P1623" i="23" s="1"/>
  <c r="B1752" i="28"/>
  <c r="B1668" i="23" s="1"/>
  <c r="M1668" i="23" s="1"/>
  <c r="P1668" i="23" s="1"/>
  <c r="A1794" i="28"/>
  <c r="A1710" i="23" s="1"/>
  <c r="A1830" i="28"/>
  <c r="A1746" i="23" s="1"/>
  <c r="A3" i="28"/>
  <c r="A3" i="24" s="1"/>
  <c r="L3" i="24" s="1"/>
  <c r="O3" i="24" s="1"/>
  <c r="A1346" i="28"/>
  <c r="A1262" i="23" s="1"/>
  <c r="B1320" i="28"/>
  <c r="B1236" i="23" s="1"/>
  <c r="M1236" i="23" s="1"/>
  <c r="P1236" i="23" s="1"/>
  <c r="B1296" i="28"/>
  <c r="B1212" i="23" s="1"/>
  <c r="M1212" i="23" s="1"/>
  <c r="P1212" i="23" s="1"/>
  <c r="B1272" i="28"/>
  <c r="B1188" i="23" s="1"/>
  <c r="M1188" i="23" s="1"/>
  <c r="P1188" i="23" s="1"/>
  <c r="A1247" i="28"/>
  <c r="A1163" i="23" s="1"/>
  <c r="A1227" i="28"/>
  <c r="A1143" i="23" s="1"/>
  <c r="B1205" i="28"/>
  <c r="B1121" i="23" s="1"/>
  <c r="M1121" i="23" s="1"/>
  <c r="P1121" i="23" s="1"/>
  <c r="B1186" i="28"/>
  <c r="B1102" i="23" s="1"/>
  <c r="M1102" i="23" s="1"/>
  <c r="P1102" i="23" s="1"/>
  <c r="B1165" i="28"/>
  <c r="B1081" i="23" s="1"/>
  <c r="M1081" i="23" s="1"/>
  <c r="P1081" i="23" s="1"/>
  <c r="B1145" i="28"/>
  <c r="B1061" i="23" s="1"/>
  <c r="M1061" i="23" s="1"/>
  <c r="P1061" i="23" s="1"/>
  <c r="A1126" i="28"/>
  <c r="A1042" i="23" s="1"/>
  <c r="A1105" i="28"/>
  <c r="A1021" i="23" s="1"/>
  <c r="B1084" i="28"/>
  <c r="B1000" i="23" s="1"/>
  <c r="M1000" i="23" s="1"/>
  <c r="P1000" i="23" s="1"/>
  <c r="B1065" i="28"/>
  <c r="B981" i="23" s="1"/>
  <c r="M981" i="23" s="1"/>
  <c r="P981" i="23" s="1"/>
  <c r="B1044" i="28"/>
  <c r="B960" i="23" s="1"/>
  <c r="M960" i="23" s="1"/>
  <c r="P960" i="23" s="1"/>
  <c r="A1026" i="28"/>
  <c r="A942" i="23" s="1"/>
  <c r="B1006" i="28"/>
  <c r="B922" i="23" s="1"/>
  <c r="M922" i="23" s="1"/>
  <c r="P922" i="23" s="1"/>
  <c r="B984" i="28"/>
  <c r="B900" i="23" s="1"/>
  <c r="M900" i="23" s="1"/>
  <c r="P900" i="23" s="1"/>
  <c r="B964" i="28"/>
  <c r="B880" i="23" s="1"/>
  <c r="M880" i="23" s="1"/>
  <c r="P880" i="23" s="1"/>
  <c r="B945" i="28"/>
  <c r="B861" i="23" s="1"/>
  <c r="M861" i="23" s="1"/>
  <c r="P861" i="23" s="1"/>
  <c r="A925" i="28"/>
  <c r="A841" i="23" s="1"/>
  <c r="B905" i="28"/>
  <c r="B821" i="23" s="1"/>
  <c r="M821" i="23" s="1"/>
  <c r="P821" i="23" s="1"/>
  <c r="A884" i="28"/>
  <c r="A800" i="23" s="1"/>
  <c r="B863" i="28"/>
  <c r="B779" i="23" s="1"/>
  <c r="M779" i="23" s="1"/>
  <c r="P779" i="23" s="1"/>
  <c r="B845" i="28"/>
  <c r="B761" i="23" s="1"/>
  <c r="M761" i="23" s="1"/>
  <c r="P761" i="23" s="1"/>
  <c r="A826" i="28"/>
  <c r="A742" i="23" s="1"/>
  <c r="A809" i="28"/>
  <c r="A725" i="23" s="1"/>
  <c r="B792" i="28"/>
  <c r="B708" i="23" s="1"/>
  <c r="M708" i="23" s="1"/>
  <c r="P708" i="23" s="1"/>
  <c r="A774" i="28"/>
  <c r="A690" i="23" s="1"/>
  <c r="B757" i="28"/>
  <c r="B673" i="23" s="1"/>
  <c r="M673" i="23" s="1"/>
  <c r="P673" i="23" s="1"/>
  <c r="A742" i="28"/>
  <c r="A658" i="23" s="1"/>
  <c r="A725" i="28"/>
  <c r="A641" i="23" s="1"/>
  <c r="B708" i="28"/>
  <c r="B624" i="23" s="1"/>
  <c r="M624" i="23" s="1"/>
  <c r="P624" i="23" s="1"/>
  <c r="A692" i="28"/>
  <c r="A608" i="23" s="1"/>
  <c r="A676" i="28"/>
  <c r="A592" i="23" s="1"/>
  <c r="B660" i="28"/>
  <c r="B576" i="23" s="1"/>
  <c r="M576" i="23" s="1"/>
  <c r="P576" i="23" s="1"/>
  <c r="B643" i="28"/>
  <c r="B559" i="23" s="1"/>
  <c r="M559" i="23" s="1"/>
  <c r="P559" i="23" s="1"/>
  <c r="B628" i="28"/>
  <c r="B544" i="23" s="1"/>
  <c r="M544" i="23" s="1"/>
  <c r="P544" i="23" s="1"/>
  <c r="A612" i="28"/>
  <c r="A528" i="23" s="1"/>
  <c r="A596" i="28"/>
  <c r="A512" i="23" s="1"/>
  <c r="A580" i="28"/>
  <c r="A496" i="23" s="1"/>
  <c r="A579" i="28"/>
  <c r="A495" i="23" s="1"/>
  <c r="A606" i="28"/>
  <c r="A522" i="23" s="1"/>
  <c r="B632" i="28"/>
  <c r="B548" i="23" s="1"/>
  <c r="M548" i="23" s="1"/>
  <c r="P548" i="23" s="1"/>
  <c r="B664" i="28"/>
  <c r="B580" i="23" s="1"/>
  <c r="M580" i="23" s="1"/>
  <c r="P580" i="23" s="1"/>
  <c r="B691" i="28"/>
  <c r="B607" i="23" s="1"/>
  <c r="M607" i="23" s="1"/>
  <c r="P607" i="23" s="1"/>
  <c r="B721" i="28"/>
  <c r="B637" i="23" s="1"/>
  <c r="M637" i="23" s="1"/>
  <c r="P637" i="23" s="1"/>
  <c r="B750" i="28"/>
  <c r="B666" i="23" s="1"/>
  <c r="M666" i="23" s="1"/>
  <c r="P666" i="23" s="1"/>
  <c r="A777" i="28"/>
  <c r="A693" i="23" s="1"/>
  <c r="A811" i="28"/>
  <c r="A727" i="23" s="1"/>
  <c r="A842" i="28"/>
  <c r="A758" i="23" s="1"/>
  <c r="B877" i="28"/>
  <c r="B793" i="23" s="1"/>
  <c r="M793" i="23" s="1"/>
  <c r="P793" i="23" s="1"/>
  <c r="B910" i="28"/>
  <c r="B826" i="23" s="1"/>
  <c r="M826" i="23" s="1"/>
  <c r="P826" i="23" s="1"/>
  <c r="B947" i="28"/>
  <c r="B863" i="23" s="1"/>
  <c r="M863" i="23" s="1"/>
  <c r="P863" i="23" s="1"/>
  <c r="B983" i="28"/>
  <c r="B899" i="23" s="1"/>
  <c r="M899" i="23" s="1"/>
  <c r="P899" i="23" s="1"/>
  <c r="B1020" i="28"/>
  <c r="B936" i="23" s="1"/>
  <c r="M936" i="23" s="1"/>
  <c r="P936" i="23" s="1"/>
  <c r="B1056" i="28"/>
  <c r="B972" i="23" s="1"/>
  <c r="M972" i="23" s="1"/>
  <c r="P972" i="23" s="1"/>
  <c r="B1090" i="28"/>
  <c r="B1006" i="23" s="1"/>
  <c r="M1006" i="23" s="1"/>
  <c r="P1006" i="23" s="1"/>
  <c r="A1127" i="28"/>
  <c r="A1043" i="23" s="1"/>
  <c r="B1163" i="28"/>
  <c r="B1079" i="23" s="1"/>
  <c r="M1079" i="23" s="1"/>
  <c r="P1079" i="23" s="1"/>
  <c r="B1198" i="28"/>
  <c r="B1114" i="23" s="1"/>
  <c r="M1114" i="23" s="1"/>
  <c r="P1114" i="23" s="1"/>
  <c r="B1232" i="28"/>
  <c r="B1148" i="23" s="1"/>
  <c r="M1148" i="23" s="1"/>
  <c r="P1148" i="23" s="1"/>
  <c r="B1275" i="28"/>
  <c r="B1191" i="23" s="1"/>
  <c r="M1191" i="23" s="1"/>
  <c r="P1191" i="23" s="1"/>
  <c r="B1317" i="28"/>
  <c r="B1233" i="23" s="1"/>
  <c r="M1233" i="23" s="1"/>
  <c r="P1233" i="23" s="1"/>
  <c r="B1366" i="28"/>
  <c r="B1282" i="23" s="1"/>
  <c r="M1282" i="23" s="1"/>
  <c r="P1282" i="23" s="1"/>
  <c r="B1810" i="28"/>
  <c r="B1726" i="23" s="1"/>
  <c r="M1726" i="23" s="1"/>
  <c r="P1726" i="23" s="1"/>
  <c r="A1743" i="28"/>
  <c r="A1659" i="23" s="1"/>
  <c r="B1654" i="28"/>
  <c r="B1570" i="23" s="1"/>
  <c r="M1570" i="23" s="1"/>
  <c r="P1570" i="23" s="1"/>
  <c r="A1565" i="28"/>
  <c r="A1481" i="23" s="1"/>
  <c r="B1467" i="28"/>
  <c r="B1383" i="23" s="1"/>
  <c r="M1383" i="23" s="1"/>
  <c r="P1383" i="23" s="1"/>
  <c r="A568" i="28"/>
  <c r="A484" i="23" s="1"/>
  <c r="B411" i="28"/>
  <c r="B327" i="23" s="1"/>
  <c r="M327" i="23" s="1"/>
  <c r="P327" i="23" s="1"/>
  <c r="A264" i="28"/>
  <c r="A180" i="23" s="1"/>
  <c r="B579" i="28"/>
  <c r="B495" i="23" s="1"/>
  <c r="M495" i="23" s="1"/>
  <c r="P495" i="23" s="1"/>
  <c r="B608" i="28"/>
  <c r="B524" i="23" s="1"/>
  <c r="M524" i="23" s="1"/>
  <c r="P524" i="23" s="1"/>
  <c r="A637" i="28"/>
  <c r="A553" i="23" s="1"/>
  <c r="A665" i="28"/>
  <c r="A581" i="23" s="1"/>
  <c r="A695" i="28"/>
  <c r="A611" i="23" s="1"/>
  <c r="A724" i="28"/>
  <c r="A640" i="23" s="1"/>
  <c r="B751" i="28"/>
  <c r="B667" i="23" s="1"/>
  <c r="M667" i="23" s="1"/>
  <c r="P667" i="23" s="1"/>
  <c r="A780" i="28"/>
  <c r="A696" i="23" s="1"/>
  <c r="B811" i="28"/>
  <c r="B727" i="23" s="1"/>
  <c r="M727" i="23" s="1"/>
  <c r="P727" i="23" s="1"/>
  <c r="B843" i="28"/>
  <c r="B759" i="23" s="1"/>
  <c r="M759" i="23" s="1"/>
  <c r="P759" i="23" s="1"/>
  <c r="B881" i="28"/>
  <c r="B797" i="23" s="1"/>
  <c r="M797" i="23" s="1"/>
  <c r="P797" i="23" s="1"/>
  <c r="B916" i="28"/>
  <c r="B832" i="23" s="1"/>
  <c r="M832" i="23" s="1"/>
  <c r="P832" i="23" s="1"/>
  <c r="B950" i="28"/>
  <c r="B866" i="23" s="1"/>
  <c r="M866" i="23" s="1"/>
  <c r="P866" i="23" s="1"/>
  <c r="B987" i="28"/>
  <c r="B903" i="23" s="1"/>
  <c r="M903" i="23" s="1"/>
  <c r="P903" i="23" s="1"/>
  <c r="B1022" i="28"/>
  <c r="B938" i="23" s="1"/>
  <c r="M938" i="23" s="1"/>
  <c r="P938" i="23" s="1"/>
  <c r="A1057" i="28"/>
  <c r="A973" i="23" s="1"/>
  <c r="A1091" i="28"/>
  <c r="A1007" i="23" s="1"/>
  <c r="B1129" i="28"/>
  <c r="B1045" i="23" s="1"/>
  <c r="M1045" i="23" s="1"/>
  <c r="P1045" i="23" s="1"/>
  <c r="A1164" i="28"/>
  <c r="A1080" i="23" s="1"/>
  <c r="B1201" i="28"/>
  <c r="B1117" i="23" s="1"/>
  <c r="M1117" i="23" s="1"/>
  <c r="P1117" i="23" s="1"/>
  <c r="B1237" i="28"/>
  <c r="B1153" i="23" s="1"/>
  <c r="M1153" i="23" s="1"/>
  <c r="P1153" i="23" s="1"/>
  <c r="A1278" i="28"/>
  <c r="A1194" i="23" s="1"/>
  <c r="A1323" i="28"/>
  <c r="A1239" i="23" s="1"/>
  <c r="B1371" i="28"/>
  <c r="B1287" i="23" s="1"/>
  <c r="M1287" i="23" s="1"/>
  <c r="P1287" i="23" s="1"/>
  <c r="A1810" i="28"/>
  <c r="A1726" i="23" s="1"/>
  <c r="A1739" i="28"/>
  <c r="A1655" i="23" s="1"/>
  <c r="A1654" i="28"/>
  <c r="A1570" i="23" s="1"/>
  <c r="B1560" i="28"/>
  <c r="B1476" i="23" s="1"/>
  <c r="M1476" i="23" s="1"/>
  <c r="P1476" i="23" s="1"/>
  <c r="B1455" i="28"/>
  <c r="B1371" i="23" s="1"/>
  <c r="M1371" i="23" s="1"/>
  <c r="P1371" i="23" s="1"/>
  <c r="A548" i="28"/>
  <c r="A464" i="23" s="1"/>
  <c r="A411" i="28"/>
  <c r="A327" i="23" s="1"/>
  <c r="B247" i="28"/>
  <c r="B163" i="23" s="1"/>
  <c r="M163" i="23" s="1"/>
  <c r="P163" i="23" s="1"/>
  <c r="J981" i="17"/>
  <c r="I981" i="17"/>
  <c r="B1316" i="27"/>
  <c r="B1232" i="22" s="1"/>
  <c r="M1232" i="22" s="1"/>
  <c r="P1232" i="22" s="1"/>
  <c r="A1151" i="27"/>
  <c r="A1067" i="22" s="1"/>
  <c r="A1023" i="27"/>
  <c r="A939" i="22" s="1"/>
  <c r="A895" i="27"/>
  <c r="A811" i="22" s="1"/>
  <c r="A767" i="27"/>
  <c r="A683" i="22" s="1"/>
  <c r="B683" i="27"/>
  <c r="B599" i="22" s="1"/>
  <c r="M599" i="22" s="1"/>
  <c r="P599" i="22" s="1"/>
  <c r="A645" i="27"/>
  <c r="A561" i="22" s="1"/>
  <c r="A613" i="27"/>
  <c r="A529" i="22" s="1"/>
  <c r="A581" i="27"/>
  <c r="A497" i="22" s="1"/>
  <c r="B1284" i="27"/>
  <c r="B1200" i="22" s="1"/>
  <c r="M1200" i="22" s="1"/>
  <c r="P1200" i="22" s="1"/>
  <c r="A1143" i="27"/>
  <c r="A1059" i="22" s="1"/>
  <c r="A1015" i="27"/>
  <c r="A931" i="22" s="1"/>
  <c r="A887" i="27"/>
  <c r="A803" i="22" s="1"/>
  <c r="A759" i="27"/>
  <c r="A675" i="22" s="1"/>
  <c r="B679" i="27"/>
  <c r="B595" i="22" s="1"/>
  <c r="M595" i="22" s="1"/>
  <c r="P595" i="22" s="1"/>
  <c r="A643" i="27"/>
  <c r="A559" i="22" s="1"/>
  <c r="A611" i="27"/>
  <c r="A527" i="22" s="1"/>
  <c r="A579" i="27"/>
  <c r="A495" i="22" s="1"/>
  <c r="B1263" i="27"/>
  <c r="B1179" i="22" s="1"/>
  <c r="M1179" i="22" s="1"/>
  <c r="P1179" i="22" s="1"/>
  <c r="A1135" i="27"/>
  <c r="A1051" i="22" s="1"/>
  <c r="A1007" i="27"/>
  <c r="A923" i="22" s="1"/>
  <c r="A879" i="27"/>
  <c r="A795" i="22" s="1"/>
  <c r="A751" i="27"/>
  <c r="A667" i="22" s="1"/>
  <c r="B675" i="27"/>
  <c r="B591" i="22" s="1"/>
  <c r="M591" i="22" s="1"/>
  <c r="P591" i="22" s="1"/>
  <c r="A641" i="27"/>
  <c r="A557" i="22" s="1"/>
  <c r="A609" i="27"/>
  <c r="A525" i="22" s="1"/>
  <c r="A577" i="27"/>
  <c r="A493" i="22" s="1"/>
  <c r="A1255" i="27"/>
  <c r="A1171" i="22" s="1"/>
  <c r="A1127" i="27"/>
  <c r="A1043" i="22" s="1"/>
  <c r="A999" i="27"/>
  <c r="A915" i="22" s="1"/>
  <c r="A871" i="27"/>
  <c r="A787" i="22" s="1"/>
  <c r="A743" i="27"/>
  <c r="A659" i="22" s="1"/>
  <c r="B671" i="27"/>
  <c r="B587" i="22" s="1"/>
  <c r="M587" i="22" s="1"/>
  <c r="P587" i="22" s="1"/>
  <c r="A639" i="27"/>
  <c r="A555" i="22" s="1"/>
  <c r="A607" i="27"/>
  <c r="A523" i="22" s="1"/>
  <c r="A575" i="27"/>
  <c r="A491" i="22" s="1"/>
  <c r="A1239" i="27"/>
  <c r="A1155" i="22" s="1"/>
  <c r="A1111" i="27"/>
  <c r="A1027" i="22" s="1"/>
  <c r="A983" i="27"/>
  <c r="A899" i="22" s="1"/>
  <c r="A855" i="27"/>
  <c r="A771" i="22" s="1"/>
  <c r="B727" i="27"/>
  <c r="B643" i="22" s="1"/>
  <c r="M643" i="22" s="1"/>
  <c r="P643" i="22" s="1"/>
  <c r="A667" i="27"/>
  <c r="A583" i="22" s="1"/>
  <c r="A635" i="27"/>
  <c r="A551" i="22" s="1"/>
  <c r="A603" i="27"/>
  <c r="A519" i="22" s="1"/>
  <c r="B1644" i="27"/>
  <c r="B1560" i="22" s="1"/>
  <c r="M1560" i="22" s="1"/>
  <c r="P1560" i="22" s="1"/>
  <c r="A1167" i="27"/>
  <c r="A1083" i="22" s="1"/>
  <c r="A959" i="27"/>
  <c r="A875" i="22" s="1"/>
  <c r="A791" i="27"/>
  <c r="A707" i="22" s="1"/>
  <c r="A663" i="27"/>
  <c r="A579" i="22" s="1"/>
  <c r="A621" i="27"/>
  <c r="A537" i="22" s="1"/>
  <c r="A1792" i="27"/>
  <c r="A1708" i="22" s="1"/>
  <c r="A1103" i="27"/>
  <c r="A1019" i="22" s="1"/>
  <c r="A935" i="27"/>
  <c r="A851" i="22" s="1"/>
  <c r="A735" i="27"/>
  <c r="A651" i="22" s="1"/>
  <c r="A657" i="27"/>
  <c r="A573" i="22" s="1"/>
  <c r="A615" i="27"/>
  <c r="A531" i="22" s="1"/>
  <c r="A1856" i="27"/>
  <c r="A1772" i="22" s="1"/>
  <c r="A1087" i="27"/>
  <c r="A1003" i="22" s="1"/>
  <c r="A919" i="27"/>
  <c r="A835" i="22" s="1"/>
  <c r="B719" i="27"/>
  <c r="B635" i="22" s="1"/>
  <c r="M635" i="22" s="1"/>
  <c r="P635" i="22" s="1"/>
  <c r="A653" i="27"/>
  <c r="A569" i="22" s="1"/>
  <c r="A601" i="27"/>
  <c r="A517" i="22" s="1"/>
  <c r="A1215" i="27"/>
  <c r="A1131" i="22" s="1"/>
  <c r="A1047" i="27"/>
  <c r="A963" i="22" s="1"/>
  <c r="A839" i="27"/>
  <c r="A755" i="22" s="1"/>
  <c r="B699" i="27"/>
  <c r="B615" i="22" s="1"/>
  <c r="M615" i="22" s="1"/>
  <c r="P615" i="22" s="1"/>
  <c r="A633" i="27"/>
  <c r="A549" i="22" s="1"/>
  <c r="A591" i="27"/>
  <c r="A507" i="22" s="1"/>
  <c r="A1207" i="27"/>
  <c r="A1123" i="22" s="1"/>
  <c r="A1039" i="27"/>
  <c r="A955" i="22" s="1"/>
  <c r="A831" i="27"/>
  <c r="A747" i="22" s="1"/>
  <c r="B695" i="27"/>
  <c r="B611" i="22" s="1"/>
  <c r="M611" i="22" s="1"/>
  <c r="P611" i="22" s="1"/>
  <c r="A631" i="27"/>
  <c r="A547" i="22" s="1"/>
  <c r="A589" i="27"/>
  <c r="A505" i="22" s="1"/>
  <c r="A1223" i="27"/>
  <c r="A1139" i="22" s="1"/>
  <c r="A951" i="27"/>
  <c r="A867" i="22" s="1"/>
  <c r="B707" i="27"/>
  <c r="B623" i="22" s="1"/>
  <c r="M623" i="22" s="1"/>
  <c r="P623" i="22" s="1"/>
  <c r="A623" i="27"/>
  <c r="A539" i="22" s="1"/>
  <c r="A1183" i="27"/>
  <c r="A1099" i="22" s="1"/>
  <c r="A911" i="27"/>
  <c r="A827" i="22" s="1"/>
  <c r="B687" i="27"/>
  <c r="B603" i="22" s="1"/>
  <c r="M603" i="22" s="1"/>
  <c r="P603" i="22" s="1"/>
  <c r="A605" i="27"/>
  <c r="A521" i="22" s="1"/>
  <c r="A1159" i="27"/>
  <c r="A1075" i="22" s="1"/>
  <c r="A1760" i="27"/>
  <c r="A1676" i="22" s="1"/>
  <c r="A1055" i="27"/>
  <c r="A971" i="22" s="1"/>
  <c r="B723" i="27"/>
  <c r="B639" i="22" s="1"/>
  <c r="M639" i="22" s="1"/>
  <c r="P639" i="22" s="1"/>
  <c r="A625" i="27"/>
  <c r="A541" i="22" s="1"/>
  <c r="B1727" i="27"/>
  <c r="B1643" i="22" s="1"/>
  <c r="M1643" i="22" s="1"/>
  <c r="P1643" i="22" s="1"/>
  <c r="A975" i="27"/>
  <c r="A891" i="22" s="1"/>
  <c r="B703" i="27"/>
  <c r="B619" i="22" s="1"/>
  <c r="M619" i="22" s="1"/>
  <c r="P619" i="22" s="1"/>
  <c r="A599" i="27"/>
  <c r="A515" i="22" s="1"/>
  <c r="B1348" i="27"/>
  <c r="B1264" i="22" s="1"/>
  <c r="M1264" i="22" s="1"/>
  <c r="P1264" i="22" s="1"/>
  <c r="A943" i="27"/>
  <c r="A859" i="22" s="1"/>
  <c r="A669" i="27"/>
  <c r="A585" i="22" s="1"/>
  <c r="A595" i="27"/>
  <c r="A511" i="22" s="1"/>
  <c r="A1175" i="27"/>
  <c r="A1091" i="22" s="1"/>
  <c r="A823" i="27"/>
  <c r="A739" i="22" s="1"/>
  <c r="A651" i="27"/>
  <c r="A567" i="22" s="1"/>
  <c r="A1119" i="27"/>
  <c r="A1035" i="22" s="1"/>
  <c r="A815" i="27"/>
  <c r="A731" i="22" s="1"/>
  <c r="A649" i="27"/>
  <c r="A565" i="22" s="1"/>
  <c r="A1824" i="27"/>
  <c r="A1740" i="22" s="1"/>
  <c r="A807" i="27"/>
  <c r="A723" i="22" s="1"/>
  <c r="A617" i="27"/>
  <c r="A533" i="22" s="1"/>
  <c r="A1247" i="27"/>
  <c r="A1163" i="22" s="1"/>
  <c r="A799" i="27"/>
  <c r="A715" i="22" s="1"/>
  <c r="A597" i="27"/>
  <c r="A513" i="22" s="1"/>
  <c r="A1231" i="27"/>
  <c r="A1147" i="22" s="1"/>
  <c r="A783" i="27"/>
  <c r="A699" i="22" s="1"/>
  <c r="A593" i="27"/>
  <c r="A509" i="22" s="1"/>
  <c r="A1095" i="27"/>
  <c r="A1011" i="22" s="1"/>
  <c r="B711" i="27"/>
  <c r="B627" i="22" s="1"/>
  <c r="M627" i="22" s="1"/>
  <c r="P627" i="22" s="1"/>
  <c r="A583" i="27"/>
  <c r="A499" i="22" s="1"/>
  <c r="A1079" i="27"/>
  <c r="A995" i="22" s="1"/>
  <c r="B691" i="27"/>
  <c r="B607" i="22" s="1"/>
  <c r="M607" i="22" s="1"/>
  <c r="P607" i="22" s="1"/>
  <c r="A967" i="27"/>
  <c r="A883" i="22" s="1"/>
  <c r="A647" i="27"/>
  <c r="A563" i="22" s="1"/>
  <c r="A927" i="27"/>
  <c r="A843" i="22" s="1"/>
  <c r="A637" i="27"/>
  <c r="A553" i="22" s="1"/>
  <c r="A585" i="27"/>
  <c r="A501" i="22" s="1"/>
  <c r="A1063" i="27"/>
  <c r="A979" i="22" s="1"/>
  <c r="J995" i="17"/>
  <c r="I995" i="17"/>
  <c r="I1019" i="17"/>
  <c r="J1000" i="17"/>
  <c r="I971" i="17"/>
  <c r="J971" i="17"/>
  <c r="J925" i="17"/>
  <c r="I925" i="17"/>
  <c r="A820" i="1"/>
  <c r="A736" i="6" s="1"/>
  <c r="B829" i="1"/>
  <c r="B745" i="6" s="1"/>
  <c r="M745" i="6" s="1"/>
  <c r="P745" i="6" s="1"/>
  <c r="B863" i="1"/>
  <c r="B779" i="6" s="1"/>
  <c r="M779" i="6" s="1"/>
  <c r="P779" i="6" s="1"/>
  <c r="A927" i="1"/>
  <c r="A843" i="6" s="1"/>
  <c r="B945" i="1"/>
  <c r="B861" i="6" s="1"/>
  <c r="M861" i="6" s="1"/>
  <c r="P861" i="6" s="1"/>
  <c r="B969" i="1"/>
  <c r="B885" i="6" s="1"/>
  <c r="M885" i="6" s="1"/>
  <c r="P885" i="6" s="1"/>
  <c r="A1071" i="1"/>
  <c r="A987" i="6" s="1"/>
  <c r="A1305" i="1"/>
  <c r="A1221" i="6" s="1"/>
  <c r="J957" i="17"/>
  <c r="I957" i="17"/>
  <c r="I941" i="17"/>
  <c r="J941" i="17"/>
  <c r="J960" i="17"/>
  <c r="I960" i="17"/>
  <c r="J944" i="17"/>
  <c r="I944" i="17"/>
  <c r="I1011" i="17"/>
  <c r="J1011" i="17"/>
  <c r="I948" i="17"/>
  <c r="J948" i="17"/>
  <c r="I1009" i="17"/>
  <c r="J1009" i="17"/>
  <c r="S5" i="3" l="1"/>
  <c r="T5" i="3" s="1"/>
  <c r="U5" i="3" s="1"/>
  <c r="B85" i="5"/>
  <c r="G3" i="3"/>
  <c r="S4" i="3"/>
  <c r="T4" i="3" s="1"/>
  <c r="R4" i="3"/>
  <c r="W4" i="3" s="1"/>
  <c r="J4" i="6"/>
  <c r="L3" i="6"/>
  <c r="O3" i="6" s="1"/>
  <c r="B8" i="8"/>
  <c r="A8" i="8"/>
  <c r="B16" i="10"/>
  <c r="B19" i="10"/>
  <c r="A8" i="10"/>
  <c r="F8" i="10" s="1"/>
  <c r="E26" i="20" s="1"/>
  <c r="E19" i="10"/>
  <c r="H16" i="10"/>
  <c r="E16" i="10"/>
  <c r="B8" i="10"/>
  <c r="H17" i="10"/>
  <c r="E17" i="10"/>
  <c r="B17" i="10"/>
  <c r="E8" i="10"/>
  <c r="D21" i="7" s="1"/>
  <c r="F7" i="23"/>
  <c r="F8" i="23" s="1"/>
  <c r="O6" i="23"/>
  <c r="R11" i="21"/>
  <c r="W11" i="21" s="1"/>
  <c r="S11" i="21"/>
  <c r="T11" i="21"/>
  <c r="O7" i="23"/>
  <c r="T5" i="24"/>
  <c r="AB4" i="21"/>
  <c r="B4" i="25" s="1"/>
  <c r="B91" i="33" s="1"/>
  <c r="AA4" i="21"/>
  <c r="A4" i="25" s="1"/>
  <c r="A91" i="33" s="1"/>
  <c r="S5" i="24"/>
  <c r="L9" i="21"/>
  <c r="O9" i="21" s="1"/>
  <c r="AG10" i="22"/>
  <c r="S6" i="24"/>
  <c r="L11" i="22"/>
  <c r="O11" i="22" s="1"/>
  <c r="J12" i="22"/>
  <c r="R4" i="24"/>
  <c r="W4" i="24" s="1"/>
  <c r="U9" i="22"/>
  <c r="X9" i="22"/>
  <c r="T6" i="24"/>
  <c r="R5" i="23"/>
  <c r="W5" i="23" s="1"/>
  <c r="S5" i="23"/>
  <c r="T5" i="23" s="1"/>
  <c r="T4" i="24"/>
  <c r="U83" i="21"/>
  <c r="X83" i="21"/>
  <c r="Y83" i="21" s="1"/>
  <c r="X3" i="21"/>
  <c r="Y3" i="21" s="1"/>
  <c r="U3" i="21"/>
  <c r="AB8" i="22"/>
  <c r="AE8" i="22" s="1"/>
  <c r="AA8" i="22"/>
  <c r="AD8" i="22" s="1"/>
  <c r="AA83" i="21"/>
  <c r="A83" i="25" s="1"/>
  <c r="A170" i="33" s="1"/>
  <c r="AA3" i="21"/>
  <c r="A3" i="25" s="1"/>
  <c r="A90" i="33" s="1"/>
  <c r="S7" i="24"/>
  <c r="T7" i="24"/>
  <c r="R7" i="24"/>
  <c r="W7" i="24" s="1"/>
  <c r="AA5" i="22"/>
  <c r="AD5" i="22" s="1"/>
  <c r="AG5" i="22" s="1"/>
  <c r="Y5" i="22"/>
  <c r="G13" i="6"/>
  <c r="J13" i="21"/>
  <c r="L12" i="21"/>
  <c r="O12" i="21" s="1"/>
  <c r="S3" i="23"/>
  <c r="T3" i="23" s="1"/>
  <c r="R3" i="23"/>
  <c r="W3" i="23" s="1"/>
  <c r="R8" i="21"/>
  <c r="W8" i="21" s="1"/>
  <c r="S8" i="21"/>
  <c r="T8" i="21"/>
  <c r="X82" i="21"/>
  <c r="U82" i="21"/>
  <c r="S6" i="3"/>
  <c r="T6" i="3" s="1"/>
  <c r="R6" i="3"/>
  <c r="W6" i="3" s="1"/>
  <c r="L10" i="21"/>
  <c r="O10" i="21" s="1"/>
  <c r="Y3" i="22"/>
  <c r="AA3" i="22"/>
  <c r="AD3" i="22" s="1"/>
  <c r="AG3" i="22" s="1"/>
  <c r="L7" i="3"/>
  <c r="O7" i="3" s="1"/>
  <c r="J8" i="3"/>
  <c r="Y7" i="22"/>
  <c r="AB7" i="22"/>
  <c r="AE7" i="22" s="1"/>
  <c r="AG7" i="22" s="1"/>
  <c r="G6" i="21"/>
  <c r="B88" i="25"/>
  <c r="B175" i="33" s="1"/>
  <c r="F10" i="24"/>
  <c r="O9" i="24"/>
  <c r="AG6" i="22"/>
  <c r="R3" i="24"/>
  <c r="W3" i="24" s="1"/>
  <c r="S3" i="24"/>
  <c r="T3" i="24"/>
  <c r="R8" i="24"/>
  <c r="W8" i="24" s="1"/>
  <c r="S8" i="24"/>
  <c r="T8" i="24" s="1"/>
  <c r="S6" i="21"/>
  <c r="T6" i="21"/>
  <c r="R6" i="21"/>
  <c r="W6" i="21" s="1"/>
  <c r="S49" i="3"/>
  <c r="T49" i="3" s="1"/>
  <c r="R49" i="3"/>
  <c r="W49" i="3" s="1"/>
  <c r="S4" i="23"/>
  <c r="T4" i="23" s="1"/>
  <c r="R4" i="23"/>
  <c r="W4" i="23" s="1"/>
  <c r="S81" i="21"/>
  <c r="T81" i="21" s="1"/>
  <c r="R81" i="21"/>
  <c r="W81" i="21" s="1"/>
  <c r="J13" i="23"/>
  <c r="J14" i="23" s="1"/>
  <c r="L12" i="23"/>
  <c r="O81" i="3"/>
  <c r="F82" i="3"/>
  <c r="X5" i="3" l="1"/>
  <c r="B86" i="5"/>
  <c r="G4" i="3"/>
  <c r="G5" i="3" s="1"/>
  <c r="X4" i="3"/>
  <c r="Y4" i="3" s="1"/>
  <c r="U4" i="3"/>
  <c r="R3" i="6"/>
  <c r="W3" i="6" s="1"/>
  <c r="S3" i="6"/>
  <c r="T3" i="6" s="1"/>
  <c r="J5" i="6"/>
  <c r="L4" i="6"/>
  <c r="O4" i="6" s="1"/>
  <c r="C16" i="10"/>
  <c r="D16" i="10" s="1"/>
  <c r="F15" i="10"/>
  <c r="G15" i="10" s="1"/>
  <c r="C17" i="10"/>
  <c r="D17" i="10" s="1"/>
  <c r="E20" i="10"/>
  <c r="I16" i="10"/>
  <c r="J16" i="10" s="1"/>
  <c r="I18" i="10"/>
  <c r="J18" i="10" s="1"/>
  <c r="E18" i="10"/>
  <c r="F18" i="10"/>
  <c r="H15" i="10"/>
  <c r="I15" i="10"/>
  <c r="J15" i="10" s="1"/>
  <c r="H18" i="10"/>
  <c r="C19" i="10"/>
  <c r="D19" i="10" s="1"/>
  <c r="E15" i="10"/>
  <c r="B20" i="10"/>
  <c r="B15" i="10"/>
  <c r="F17" i="10"/>
  <c r="G17" i="10" s="1"/>
  <c r="F16" i="10"/>
  <c r="G16" i="10" s="1"/>
  <c r="C20" i="10"/>
  <c r="D20" i="10" s="1"/>
  <c r="I17" i="10"/>
  <c r="J17" i="10" s="1"/>
  <c r="F19" i="10"/>
  <c r="G19" i="10" s="1"/>
  <c r="C15" i="10"/>
  <c r="D15" i="10" s="1"/>
  <c r="F20" i="10"/>
  <c r="G20" i="10" s="1"/>
  <c r="B18" i="10"/>
  <c r="C18" i="10"/>
  <c r="B21" i="8"/>
  <c r="B17" i="8"/>
  <c r="E16" i="8"/>
  <c r="H19" i="8"/>
  <c r="H17" i="8"/>
  <c r="E18" i="8"/>
  <c r="H16" i="8"/>
  <c r="E21" i="8"/>
  <c r="B16" i="8"/>
  <c r="E17" i="8"/>
  <c r="B20" i="8"/>
  <c r="B19" i="8"/>
  <c r="B18" i="8"/>
  <c r="E19" i="8"/>
  <c r="H18" i="8"/>
  <c r="E20" i="8"/>
  <c r="I19" i="8"/>
  <c r="F17" i="8"/>
  <c r="C17" i="8"/>
  <c r="C16" i="8"/>
  <c r="F20" i="8"/>
  <c r="F19" i="8"/>
  <c r="I18" i="8"/>
  <c r="F16" i="8"/>
  <c r="I16" i="8"/>
  <c r="C20" i="8"/>
  <c r="C18" i="8"/>
  <c r="F18" i="8"/>
  <c r="C19" i="8"/>
  <c r="D19" i="8" s="1"/>
  <c r="I17" i="8"/>
  <c r="C21" i="8"/>
  <c r="F21" i="8"/>
  <c r="X3" i="23"/>
  <c r="Y3" i="23" s="1"/>
  <c r="U3" i="23"/>
  <c r="U5" i="23"/>
  <c r="X5" i="23"/>
  <c r="Y5" i="23" s="1"/>
  <c r="U8" i="24"/>
  <c r="X8" i="24"/>
  <c r="Y8" i="24" s="1"/>
  <c r="U81" i="21"/>
  <c r="X81" i="21"/>
  <c r="Y81" i="21" s="1"/>
  <c r="X4" i="23"/>
  <c r="Y4" i="23" s="1"/>
  <c r="U4" i="23"/>
  <c r="X49" i="3"/>
  <c r="Y49" i="3" s="1"/>
  <c r="U49" i="3"/>
  <c r="S12" i="21"/>
  <c r="T12" i="21" s="1"/>
  <c r="R12" i="21"/>
  <c r="W12" i="21" s="1"/>
  <c r="U6" i="3"/>
  <c r="X6" i="3"/>
  <c r="Y6" i="3" s="1"/>
  <c r="J14" i="21"/>
  <c r="L13" i="21"/>
  <c r="O13" i="21" s="1"/>
  <c r="AA5" i="23"/>
  <c r="AD5" i="23" s="1"/>
  <c r="AB5" i="23"/>
  <c r="AE5" i="23" s="1"/>
  <c r="L13" i="23"/>
  <c r="AA3" i="24"/>
  <c r="A3" i="26" s="1"/>
  <c r="A2" i="33" s="1"/>
  <c r="AB3" i="24"/>
  <c r="B3" i="26" s="1"/>
  <c r="B2" i="33" s="1"/>
  <c r="U7" i="24"/>
  <c r="X7" i="24"/>
  <c r="Y7" i="24" s="1"/>
  <c r="AB3" i="21"/>
  <c r="B3" i="25" s="1"/>
  <c r="B90" i="33" s="1"/>
  <c r="U11" i="21"/>
  <c r="X11" i="21"/>
  <c r="Y11" i="21" s="1"/>
  <c r="R7" i="3"/>
  <c r="W7" i="3" s="1"/>
  <c r="S7" i="3"/>
  <c r="T7" i="3" s="1"/>
  <c r="AA8" i="24"/>
  <c r="A8" i="26" s="1"/>
  <c r="A7" i="33" s="1"/>
  <c r="AB8" i="24"/>
  <c r="B8" i="26" s="1"/>
  <c r="B7" i="33" s="1"/>
  <c r="AB4" i="23"/>
  <c r="AE4" i="23" s="1"/>
  <c r="AA4" i="23"/>
  <c r="AD4" i="23" s="1"/>
  <c r="AB7" i="24"/>
  <c r="B7" i="26" s="1"/>
  <c r="B6" i="33" s="1"/>
  <c r="AA7" i="24"/>
  <c r="A7" i="26" s="1"/>
  <c r="A6" i="33" s="1"/>
  <c r="Y82" i="21"/>
  <c r="AA82" i="21"/>
  <c r="A82" i="25" s="1"/>
  <c r="A169" i="33" s="1"/>
  <c r="AB82" i="21"/>
  <c r="B82" i="25" s="1"/>
  <c r="B169" i="33" s="1"/>
  <c r="AB83" i="21"/>
  <c r="B83" i="25" s="1"/>
  <c r="B170" i="33" s="1"/>
  <c r="Y9" i="22"/>
  <c r="AA9" i="22"/>
  <c r="AD9" i="22" s="1"/>
  <c r="AB9" i="22"/>
  <c r="AE9" i="22" s="1"/>
  <c r="U8" i="21"/>
  <c r="X8" i="21"/>
  <c r="Y8" i="21" s="1"/>
  <c r="X6" i="24"/>
  <c r="U6" i="24"/>
  <c r="AB11" i="21"/>
  <c r="B11" i="25" s="1"/>
  <c r="B98" i="33" s="1"/>
  <c r="AA11" i="21"/>
  <c r="A11" i="25" s="1"/>
  <c r="A98" i="33" s="1"/>
  <c r="S9" i="24"/>
  <c r="T9" i="24" s="1"/>
  <c r="R9" i="24"/>
  <c r="W9" i="24" s="1"/>
  <c r="AG8" i="22"/>
  <c r="S6" i="23"/>
  <c r="T6" i="23" s="1"/>
  <c r="R6" i="23"/>
  <c r="W6" i="23" s="1"/>
  <c r="O10" i="24"/>
  <c r="F11" i="24"/>
  <c r="AB8" i="21"/>
  <c r="B8" i="25" s="1"/>
  <c r="B95" i="33" s="1"/>
  <c r="AA8" i="21"/>
  <c r="A8" i="25" s="1"/>
  <c r="A95" i="33" s="1"/>
  <c r="F9" i="23"/>
  <c r="O8" i="23"/>
  <c r="X4" i="24"/>
  <c r="Y4" i="24" s="1"/>
  <c r="U4" i="24"/>
  <c r="R81" i="3"/>
  <c r="W81" i="3" s="1"/>
  <c r="S81" i="3"/>
  <c r="T81" i="3"/>
  <c r="B89" i="25"/>
  <c r="B176" i="33" s="1"/>
  <c r="G7" i="21"/>
  <c r="G8" i="21" s="1"/>
  <c r="G9" i="21" s="1"/>
  <c r="G10" i="21" s="1"/>
  <c r="G11" i="21" s="1"/>
  <c r="G12" i="21" s="1"/>
  <c r="G13" i="21" s="1"/>
  <c r="G14" i="21" s="1"/>
  <c r="G15" i="21" s="1"/>
  <c r="G16" i="21" s="1"/>
  <c r="G17" i="21" s="1"/>
  <c r="G18" i="21" s="1"/>
  <c r="G19" i="21" s="1"/>
  <c r="G20" i="21" s="1"/>
  <c r="G21" i="21" s="1"/>
  <c r="G22" i="21" s="1"/>
  <c r="G23" i="21" s="1"/>
  <c r="G24" i="21" s="1"/>
  <c r="G25" i="21" s="1"/>
  <c r="G26" i="21" s="1"/>
  <c r="G27" i="21" s="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G47" i="21" s="1"/>
  <c r="G48" i="21" s="1"/>
  <c r="G49" i="21" s="1"/>
  <c r="G50" i="21" s="1"/>
  <c r="G51" i="21" s="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71" i="21" s="1"/>
  <c r="G72" i="21" s="1"/>
  <c r="G73" i="21" s="1"/>
  <c r="G74" i="21" s="1"/>
  <c r="G75" i="21" s="1"/>
  <c r="G76" i="21" s="1"/>
  <c r="G77" i="21" s="1"/>
  <c r="G78" i="21" s="1"/>
  <c r="G79" i="21" s="1"/>
  <c r="G80" i="21" s="1"/>
  <c r="G81" i="21" s="1"/>
  <c r="G82" i="21" s="1"/>
  <c r="G83" i="21" s="1"/>
  <c r="J13" i="22"/>
  <c r="A12" i="31"/>
  <c r="L12" i="22"/>
  <c r="O12" i="22" s="1"/>
  <c r="R9" i="21"/>
  <c r="W9" i="21" s="1"/>
  <c r="S9" i="21"/>
  <c r="T9" i="21" s="1"/>
  <c r="AB6" i="21"/>
  <c r="B6" i="25" s="1"/>
  <c r="B93" i="33" s="1"/>
  <c r="AA6" i="21"/>
  <c r="A6" i="25" s="1"/>
  <c r="A93" i="33" s="1"/>
  <c r="J9" i="3"/>
  <c r="L8" i="3"/>
  <c r="O8" i="3" s="1"/>
  <c r="S11" i="22"/>
  <c r="T11" i="22" s="1"/>
  <c r="R11" i="22"/>
  <c r="W11" i="22" s="1"/>
  <c r="X5" i="24"/>
  <c r="U5" i="24"/>
  <c r="R7" i="23"/>
  <c r="W7" i="23" s="1"/>
  <c r="S7" i="23"/>
  <c r="T7" i="23" s="1"/>
  <c r="J15" i="23"/>
  <c r="L14" i="23"/>
  <c r="F83" i="3"/>
  <c r="O83" i="3" s="1"/>
  <c r="O82" i="3"/>
  <c r="X6" i="21"/>
  <c r="Y6" i="21" s="1"/>
  <c r="U6" i="21"/>
  <c r="X3" i="24"/>
  <c r="Y3" i="24" s="1"/>
  <c r="U3" i="24"/>
  <c r="Y5" i="3"/>
  <c r="AB5" i="3"/>
  <c r="B5" i="5" s="1"/>
  <c r="AA5" i="3"/>
  <c r="A5" i="5" s="1"/>
  <c r="S10" i="21"/>
  <c r="T10" i="21"/>
  <c r="R10" i="21"/>
  <c r="W10" i="21" s="1"/>
  <c r="AA3" i="23"/>
  <c r="AD3" i="23" s="1"/>
  <c r="AG3" i="23" s="1"/>
  <c r="AB3" i="23"/>
  <c r="AE3" i="23" s="1"/>
  <c r="G14" i="6"/>
  <c r="D18" i="10" l="1"/>
  <c r="D8" i="10" s="1"/>
  <c r="D18" i="7" s="1"/>
  <c r="G18" i="10"/>
  <c r="J17" i="8"/>
  <c r="J19" i="8"/>
  <c r="G16" i="8"/>
  <c r="G6" i="3"/>
  <c r="B88" i="5"/>
  <c r="AB6" i="3"/>
  <c r="B6" i="5" s="1"/>
  <c r="AA6" i="3"/>
  <c r="A6" i="5" s="1"/>
  <c r="D17" i="8"/>
  <c r="D18" i="8"/>
  <c r="G19" i="8"/>
  <c r="U3" i="6"/>
  <c r="X3" i="6"/>
  <c r="G20" i="8"/>
  <c r="D16" i="8"/>
  <c r="AB4" i="3"/>
  <c r="B4" i="5" s="1"/>
  <c r="D20" i="8"/>
  <c r="S4" i="6"/>
  <c r="T4" i="6" s="1"/>
  <c r="R4" i="6"/>
  <c r="W4" i="6" s="1"/>
  <c r="J18" i="8"/>
  <c r="L5" i="6"/>
  <c r="O5" i="6" s="1"/>
  <c r="J6" i="6"/>
  <c r="G17" i="8"/>
  <c r="AA4" i="3"/>
  <c r="A4" i="5" s="1"/>
  <c r="D21" i="8"/>
  <c r="G21" i="8"/>
  <c r="G18" i="8"/>
  <c r="J16" i="8"/>
  <c r="X6" i="23"/>
  <c r="Y6" i="23" s="1"/>
  <c r="U6" i="23"/>
  <c r="U12" i="21"/>
  <c r="X12" i="21"/>
  <c r="Y12" i="21" s="1"/>
  <c r="X9" i="24"/>
  <c r="Y9" i="24" s="1"/>
  <c r="U9" i="24"/>
  <c r="U11" i="22"/>
  <c r="X11" i="22"/>
  <c r="Y11" i="22" s="1"/>
  <c r="X7" i="23"/>
  <c r="Y7" i="23" s="1"/>
  <c r="U7" i="23"/>
  <c r="U9" i="21"/>
  <c r="X9" i="21"/>
  <c r="Y9" i="21" s="1"/>
  <c r="S82" i="3"/>
  <c r="T82" i="3" s="1"/>
  <c r="R82" i="3"/>
  <c r="W82" i="3" s="1"/>
  <c r="J16" i="23"/>
  <c r="L15" i="23"/>
  <c r="AG5" i="23"/>
  <c r="F12" i="24"/>
  <c r="O11" i="24"/>
  <c r="F10" i="23"/>
  <c r="O9" i="23"/>
  <c r="Y6" i="24"/>
  <c r="AB6" i="24"/>
  <c r="B6" i="26" s="1"/>
  <c r="B5" i="33" s="1"/>
  <c r="AA6" i="24"/>
  <c r="A6" i="26" s="1"/>
  <c r="A5" i="33" s="1"/>
  <c r="AA10" i="21"/>
  <c r="A10" i="25" s="1"/>
  <c r="A97" i="33" s="1"/>
  <c r="X10" i="21"/>
  <c r="Y10" i="21" s="1"/>
  <c r="U10" i="21"/>
  <c r="T10" i="24"/>
  <c r="R10" i="24"/>
  <c r="W10" i="24" s="1"/>
  <c r="S10" i="24"/>
  <c r="S8" i="3"/>
  <c r="T8" i="3" s="1"/>
  <c r="R8" i="3"/>
  <c r="W8" i="3" s="1"/>
  <c r="G15" i="6"/>
  <c r="J10" i="3"/>
  <c r="L9" i="3"/>
  <c r="O9" i="3" s="1"/>
  <c r="AG4" i="23"/>
  <c r="L13" i="22"/>
  <c r="O13" i="22" s="1"/>
  <c r="J14" i="22"/>
  <c r="AG9" i="22"/>
  <c r="R13" i="21"/>
  <c r="W13" i="21" s="1"/>
  <c r="S13" i="21"/>
  <c r="T13" i="21" s="1"/>
  <c r="Y5" i="24"/>
  <c r="AB5" i="24"/>
  <c r="B5" i="26" s="1"/>
  <c r="B4" i="33" s="1"/>
  <c r="AA5" i="24"/>
  <c r="A5" i="26" s="1"/>
  <c r="A4" i="33" s="1"/>
  <c r="AA4" i="24"/>
  <c r="A4" i="26" s="1"/>
  <c r="A3" i="33" s="1"/>
  <c r="J15" i="21"/>
  <c r="L14" i="21"/>
  <c r="O14" i="21" s="1"/>
  <c r="X81" i="3"/>
  <c r="Y81" i="3" s="1"/>
  <c r="U81" i="3"/>
  <c r="AA6" i="23"/>
  <c r="AD6" i="23" s="1"/>
  <c r="AG6" i="23" s="1"/>
  <c r="AB6" i="23"/>
  <c r="AE6" i="23" s="1"/>
  <c r="X7" i="3"/>
  <c r="Y7" i="3" s="1"/>
  <c r="U7" i="3"/>
  <c r="B20" i="31"/>
  <c r="D20" i="31" s="1"/>
  <c r="B18" i="31"/>
  <c r="D18" i="31" s="1"/>
  <c r="B19" i="31"/>
  <c r="D19" i="31" s="1"/>
  <c r="B21" i="31"/>
  <c r="D21" i="31" s="1"/>
  <c r="E16" i="31"/>
  <c r="G16" i="31" s="1"/>
  <c r="E19" i="31"/>
  <c r="G19" i="31" s="1"/>
  <c r="H19" i="31"/>
  <c r="J19" i="31" s="1"/>
  <c r="E18" i="31"/>
  <c r="G18" i="31" s="1"/>
  <c r="B17" i="31"/>
  <c r="D17" i="31" s="1"/>
  <c r="E17" i="31"/>
  <c r="G17" i="31" s="1"/>
  <c r="H17" i="31"/>
  <c r="J17" i="31" s="1"/>
  <c r="B16" i="31"/>
  <c r="D16" i="31" s="1"/>
  <c r="H16" i="31"/>
  <c r="J16" i="31" s="1"/>
  <c r="E21" i="31"/>
  <c r="G21" i="31" s="1"/>
  <c r="H18" i="31"/>
  <c r="J18" i="31" s="1"/>
  <c r="E20" i="31"/>
  <c r="G20" i="31" s="1"/>
  <c r="AA9" i="24"/>
  <c r="A9" i="26" s="1"/>
  <c r="A8" i="33" s="1"/>
  <c r="AB9" i="24"/>
  <c r="B9" i="26" s="1"/>
  <c r="B8" i="33" s="1"/>
  <c r="AA49" i="3"/>
  <c r="A49" i="5" s="1"/>
  <c r="S83" i="3"/>
  <c r="R83" i="3"/>
  <c r="W83" i="3" s="1"/>
  <c r="T83" i="3"/>
  <c r="S8" i="23"/>
  <c r="R8" i="23"/>
  <c r="W8" i="23" s="1"/>
  <c r="T8" i="23"/>
  <c r="R12" i="22"/>
  <c r="W12" i="22" s="1"/>
  <c r="S12" i="22"/>
  <c r="T12" i="22" s="1"/>
  <c r="AB7" i="23"/>
  <c r="AE7" i="23" s="1"/>
  <c r="AA7" i="23"/>
  <c r="AD7" i="23" s="1"/>
  <c r="AG7" i="23" s="1"/>
  <c r="AB4" i="24"/>
  <c r="B4" i="26" s="1"/>
  <c r="B3" i="33" s="1"/>
  <c r="AA11" i="22"/>
  <c r="AD11" i="22" s="1"/>
  <c r="AB11" i="22"/>
  <c r="AE11" i="22" s="1"/>
  <c r="AB49" i="3"/>
  <c r="B49" i="5" s="1"/>
  <c r="AA12" i="21"/>
  <c r="A12" i="25" s="1"/>
  <c r="A99" i="33" s="1"/>
  <c r="G7" i="3" l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B89" i="5"/>
  <c r="J22" i="8"/>
  <c r="G22" i="8"/>
  <c r="D22" i="8"/>
  <c r="D24" i="8" s="1"/>
  <c r="B26" i="7" s="1"/>
  <c r="J7" i="6"/>
  <c r="L6" i="6"/>
  <c r="O6" i="6" s="1"/>
  <c r="R5" i="6"/>
  <c r="W5" i="6" s="1"/>
  <c r="S5" i="6"/>
  <c r="T5" i="6" s="1"/>
  <c r="AB7" i="3"/>
  <c r="B7" i="5" s="1"/>
  <c r="X4" i="6"/>
  <c r="Y4" i="6" s="1"/>
  <c r="U4" i="6"/>
  <c r="AA7" i="3"/>
  <c r="A7" i="5" s="1"/>
  <c r="AA3" i="6"/>
  <c r="AD3" i="6" s="1"/>
  <c r="Y3" i="6"/>
  <c r="AB3" i="6"/>
  <c r="AE3" i="6" s="1"/>
  <c r="U82" i="3"/>
  <c r="X82" i="3"/>
  <c r="Y82" i="3" s="1"/>
  <c r="X13" i="21"/>
  <c r="Y13" i="21" s="1"/>
  <c r="U13" i="21"/>
  <c r="U12" i="22"/>
  <c r="X12" i="22"/>
  <c r="Y12" i="22" s="1"/>
  <c r="X8" i="3"/>
  <c r="Y8" i="3" s="1"/>
  <c r="U8" i="3"/>
  <c r="T9" i="23"/>
  <c r="R9" i="23"/>
  <c r="W9" i="23" s="1"/>
  <c r="S9" i="23"/>
  <c r="F11" i="23"/>
  <c r="O10" i="23"/>
  <c r="AB13" i="21"/>
  <c r="B13" i="25" s="1"/>
  <c r="B100" i="33" s="1"/>
  <c r="AA13" i="21"/>
  <c r="A13" i="25" s="1"/>
  <c r="A100" i="33" s="1"/>
  <c r="U83" i="3"/>
  <c r="X83" i="3"/>
  <c r="Y83" i="3" s="1"/>
  <c r="AB83" i="3"/>
  <c r="B83" i="5" s="1"/>
  <c r="AA83" i="3"/>
  <c r="A83" i="5" s="1"/>
  <c r="X10" i="24"/>
  <c r="Y10" i="24" s="1"/>
  <c r="U10" i="24"/>
  <c r="G22" i="31"/>
  <c r="AG11" i="22"/>
  <c r="L14" i="22"/>
  <c r="O14" i="22" s="1"/>
  <c r="J15" i="22"/>
  <c r="S11" i="24"/>
  <c r="T11" i="24"/>
  <c r="R11" i="24"/>
  <c r="W11" i="24" s="1"/>
  <c r="T13" i="22"/>
  <c r="S13" i="22"/>
  <c r="R13" i="22"/>
  <c r="W13" i="22" s="1"/>
  <c r="R9" i="3"/>
  <c r="W9" i="3" s="1"/>
  <c r="S9" i="3"/>
  <c r="T9" i="3" s="1"/>
  <c r="AB12" i="22"/>
  <c r="AE12" i="22" s="1"/>
  <c r="AA12" i="22"/>
  <c r="AD12" i="22" s="1"/>
  <c r="AG12" i="22" s="1"/>
  <c r="AA8" i="23"/>
  <c r="AD8" i="23" s="1"/>
  <c r="AB8" i="23"/>
  <c r="AE8" i="23" s="1"/>
  <c r="O12" i="24"/>
  <c r="F13" i="24"/>
  <c r="J22" i="31"/>
  <c r="AA9" i="21"/>
  <c r="A9" i="25" s="1"/>
  <c r="A96" i="33" s="1"/>
  <c r="D22" i="31"/>
  <c r="D24" i="31" s="1"/>
  <c r="AB9" i="21"/>
  <c r="B9" i="25" s="1"/>
  <c r="B96" i="33" s="1"/>
  <c r="J11" i="3"/>
  <c r="L10" i="3"/>
  <c r="O10" i="3" s="1"/>
  <c r="X8" i="23"/>
  <c r="Y8" i="23" s="1"/>
  <c r="U8" i="23"/>
  <c r="S14" i="21"/>
  <c r="T14" i="21"/>
  <c r="R14" i="21"/>
  <c r="W14" i="21" s="1"/>
  <c r="G16" i="6"/>
  <c r="AB12" i="21"/>
  <c r="B12" i="25" s="1"/>
  <c r="B99" i="33" s="1"/>
  <c r="J16" i="21"/>
  <c r="L15" i="21"/>
  <c r="O15" i="21" s="1"/>
  <c r="AB10" i="21"/>
  <c r="B10" i="25" s="1"/>
  <c r="B97" i="33" s="1"/>
  <c r="L16" i="23"/>
  <c r="J17" i="23"/>
  <c r="AG3" i="6" l="1"/>
  <c r="AB4" i="6"/>
  <c r="AE4" i="6" s="1"/>
  <c r="R6" i="6"/>
  <c r="W6" i="6" s="1"/>
  <c r="S6" i="6"/>
  <c r="T6" i="6" s="1"/>
  <c r="AA4" i="6"/>
  <c r="AD4" i="6" s="1"/>
  <c r="U5" i="6"/>
  <c r="X5" i="6"/>
  <c r="Y5" i="6" s="1"/>
  <c r="J8" i="6"/>
  <c r="L7" i="6"/>
  <c r="O7" i="6" s="1"/>
  <c r="AA82" i="3"/>
  <c r="A82" i="5" s="1"/>
  <c r="AB8" i="3"/>
  <c r="B8" i="5" s="1"/>
  <c r="AB82" i="3"/>
  <c r="B82" i="5" s="1"/>
  <c r="AA8" i="3"/>
  <c r="A8" i="5" s="1"/>
  <c r="R10" i="3"/>
  <c r="W10" i="3" s="1"/>
  <c r="S10" i="3"/>
  <c r="T10" i="3" s="1"/>
  <c r="S14" i="22"/>
  <c r="T14" i="22" s="1"/>
  <c r="R14" i="22"/>
  <c r="W14" i="22" s="1"/>
  <c r="X9" i="23"/>
  <c r="Y9" i="23" s="1"/>
  <c r="U9" i="23"/>
  <c r="L11" i="3"/>
  <c r="O11" i="3" s="1"/>
  <c r="J12" i="3"/>
  <c r="AG8" i="23"/>
  <c r="R15" i="21"/>
  <c r="W15" i="21" s="1"/>
  <c r="T15" i="21"/>
  <c r="S15" i="21"/>
  <c r="E27" i="20"/>
  <c r="F26" i="20"/>
  <c r="U9" i="3"/>
  <c r="X9" i="3"/>
  <c r="Y9" i="3" s="1"/>
  <c r="L16" i="21"/>
  <c r="O16" i="21" s="1"/>
  <c r="J17" i="21"/>
  <c r="F14" i="24"/>
  <c r="O13" i="24"/>
  <c r="AA13" i="22"/>
  <c r="AD13" i="22" s="1"/>
  <c r="AG13" i="22" s="1"/>
  <c r="AB13" i="22"/>
  <c r="AE13" i="22" s="1"/>
  <c r="G17" i="6"/>
  <c r="S12" i="24"/>
  <c r="T12" i="24" s="1"/>
  <c r="R12" i="24"/>
  <c r="W12" i="24" s="1"/>
  <c r="X14" i="21"/>
  <c r="Y14" i="21" s="1"/>
  <c r="U14" i="21"/>
  <c r="T10" i="23"/>
  <c r="R10" i="23"/>
  <c r="W10" i="23" s="1"/>
  <c r="S10" i="23"/>
  <c r="AA10" i="24"/>
  <c r="A10" i="26" s="1"/>
  <c r="A9" i="33" s="1"/>
  <c r="F12" i="23"/>
  <c r="O11" i="23"/>
  <c r="X13" i="22"/>
  <c r="Y13" i="22" s="1"/>
  <c r="U13" i="22"/>
  <c r="AB11" i="24"/>
  <c r="B11" i="26" s="1"/>
  <c r="B10" i="33" s="1"/>
  <c r="AA11" i="24"/>
  <c r="A11" i="26" s="1"/>
  <c r="A10" i="33" s="1"/>
  <c r="X11" i="24"/>
  <c r="Y11" i="24" s="1"/>
  <c r="U11" i="24"/>
  <c r="AB10" i="24"/>
  <c r="B10" i="26" s="1"/>
  <c r="B9" i="33" s="1"/>
  <c r="J18" i="23"/>
  <c r="L17" i="23"/>
  <c r="J16" i="22"/>
  <c r="L15" i="22"/>
  <c r="O15" i="22" s="1"/>
  <c r="AG4" i="6" l="1"/>
  <c r="S7" i="6"/>
  <c r="T7" i="6" s="1"/>
  <c r="R7" i="6"/>
  <c r="W7" i="6" s="1"/>
  <c r="AB5" i="6"/>
  <c r="AE5" i="6" s="1"/>
  <c r="L8" i="6"/>
  <c r="O8" i="6" s="1"/>
  <c r="J9" i="6"/>
  <c r="AA5" i="6"/>
  <c r="AD5" i="6" s="1"/>
  <c r="AG5" i="6" s="1"/>
  <c r="U6" i="6"/>
  <c r="X6" i="6"/>
  <c r="Y6" i="6" s="1"/>
  <c r="AB6" i="6"/>
  <c r="AE6" i="6" s="1"/>
  <c r="AA6" i="6"/>
  <c r="AD6" i="6" s="1"/>
  <c r="AB9" i="3"/>
  <c r="B9" i="5" s="1"/>
  <c r="U12" i="24"/>
  <c r="X12" i="24"/>
  <c r="Y12" i="24" s="1"/>
  <c r="X14" i="22"/>
  <c r="Y14" i="22" s="1"/>
  <c r="U14" i="22"/>
  <c r="AB15" i="21"/>
  <c r="B15" i="25" s="1"/>
  <c r="B102" i="33" s="1"/>
  <c r="AA15" i="21"/>
  <c r="A15" i="25" s="1"/>
  <c r="A102" i="33" s="1"/>
  <c r="G18" i="6"/>
  <c r="U15" i="21"/>
  <c r="X15" i="21"/>
  <c r="Y15" i="21" s="1"/>
  <c r="R11" i="23"/>
  <c r="W11" i="23" s="1"/>
  <c r="S11" i="23"/>
  <c r="T11" i="23" s="1"/>
  <c r="J13" i="3"/>
  <c r="L12" i="3"/>
  <c r="O12" i="3" s="1"/>
  <c r="L18" i="23"/>
  <c r="J19" i="23"/>
  <c r="F13" i="23"/>
  <c r="O12" i="23"/>
  <c r="S13" i="24"/>
  <c r="T13" i="24"/>
  <c r="R13" i="24"/>
  <c r="W13" i="24" s="1"/>
  <c r="R11" i="3"/>
  <c r="W11" i="3" s="1"/>
  <c r="S11" i="3"/>
  <c r="T11" i="3" s="1"/>
  <c r="F15" i="24"/>
  <c r="O14" i="24"/>
  <c r="L17" i="21"/>
  <c r="O17" i="21" s="1"/>
  <c r="J18" i="21"/>
  <c r="AB10" i="23"/>
  <c r="AE10" i="23" s="1"/>
  <c r="AA10" i="23"/>
  <c r="AD10" i="23" s="1"/>
  <c r="AG10" i="23" s="1"/>
  <c r="R16" i="21"/>
  <c r="W16" i="21" s="1"/>
  <c r="S16" i="21"/>
  <c r="T16" i="21" s="1"/>
  <c r="AB14" i="22"/>
  <c r="AE14" i="22" s="1"/>
  <c r="AA14" i="22"/>
  <c r="AD14" i="22" s="1"/>
  <c r="AG14" i="22" s="1"/>
  <c r="U10" i="23"/>
  <c r="X10" i="23"/>
  <c r="Y10" i="23" s="1"/>
  <c r="AB9" i="23"/>
  <c r="AE9" i="23" s="1"/>
  <c r="AA14" i="21"/>
  <c r="A14" i="25" s="1"/>
  <c r="A101" i="33" s="1"/>
  <c r="U10" i="3"/>
  <c r="X10" i="3"/>
  <c r="Y10" i="3" s="1"/>
  <c r="AB14" i="21"/>
  <c r="B14" i="25" s="1"/>
  <c r="B101" i="33" s="1"/>
  <c r="AA9" i="23"/>
  <c r="AD9" i="23" s="1"/>
  <c r="AG9" i="23" s="1"/>
  <c r="R15" i="22"/>
  <c r="W15" i="22" s="1"/>
  <c r="S15" i="22"/>
  <c r="T15" i="22" s="1"/>
  <c r="AA12" i="24"/>
  <c r="A12" i="26" s="1"/>
  <c r="A11" i="33" s="1"/>
  <c r="AB12" i="24"/>
  <c r="B12" i="26" s="1"/>
  <c r="B11" i="33" s="1"/>
  <c r="J17" i="22"/>
  <c r="L16" i="22"/>
  <c r="O16" i="22" s="1"/>
  <c r="AA9" i="3"/>
  <c r="A9" i="5" s="1"/>
  <c r="AG6" i="6" l="1"/>
  <c r="R8" i="6"/>
  <c r="W8" i="6" s="1"/>
  <c r="S8" i="6"/>
  <c r="T8" i="6" s="1"/>
  <c r="L9" i="6"/>
  <c r="O9" i="6" s="1"/>
  <c r="J10" i="6"/>
  <c r="U7" i="6"/>
  <c r="X7" i="6"/>
  <c r="Y7" i="6" s="1"/>
  <c r="U16" i="21"/>
  <c r="X16" i="21"/>
  <c r="Y16" i="21" s="1"/>
  <c r="X15" i="22"/>
  <c r="Y15" i="22" s="1"/>
  <c r="U15" i="22"/>
  <c r="U11" i="23"/>
  <c r="X11" i="23"/>
  <c r="Y11" i="23" s="1"/>
  <c r="AA15" i="22"/>
  <c r="AD15" i="22" s="1"/>
  <c r="AB15" i="22"/>
  <c r="AE15" i="22" s="1"/>
  <c r="S12" i="23"/>
  <c r="T12" i="23"/>
  <c r="R12" i="23"/>
  <c r="W12" i="23" s="1"/>
  <c r="G19" i="6"/>
  <c r="X13" i="24"/>
  <c r="Y13" i="24" s="1"/>
  <c r="U13" i="24"/>
  <c r="F14" i="23"/>
  <c r="O13" i="23"/>
  <c r="AB10" i="3"/>
  <c r="B10" i="5" s="1"/>
  <c r="AB16" i="21"/>
  <c r="B16" i="25" s="1"/>
  <c r="B103" i="33" s="1"/>
  <c r="AA16" i="21"/>
  <c r="A16" i="25" s="1"/>
  <c r="A103" i="33" s="1"/>
  <c r="J20" i="23"/>
  <c r="L19" i="23"/>
  <c r="AA10" i="3"/>
  <c r="A10" i="5" s="1"/>
  <c r="R12" i="3"/>
  <c r="W12" i="3" s="1"/>
  <c r="S12" i="3"/>
  <c r="T12" i="3" s="1"/>
  <c r="J19" i="21"/>
  <c r="L18" i="21"/>
  <c r="O18" i="21" s="1"/>
  <c r="J14" i="3"/>
  <c r="L13" i="3"/>
  <c r="O13" i="3" s="1"/>
  <c r="S17" i="21"/>
  <c r="T17" i="21" s="1"/>
  <c r="R17" i="21"/>
  <c r="W17" i="21" s="1"/>
  <c r="S14" i="24"/>
  <c r="T14" i="24" s="1"/>
  <c r="R14" i="24"/>
  <c r="W14" i="24" s="1"/>
  <c r="F16" i="24"/>
  <c r="O15" i="24"/>
  <c r="AB11" i="23"/>
  <c r="AE11" i="23" s="1"/>
  <c r="AA11" i="23"/>
  <c r="AD11" i="23" s="1"/>
  <c r="AG11" i="23" s="1"/>
  <c r="X11" i="3"/>
  <c r="Y11" i="3" s="1"/>
  <c r="U11" i="3"/>
  <c r="S16" i="22"/>
  <c r="R16" i="22"/>
  <c r="W16" i="22" s="1"/>
  <c r="T16" i="22"/>
  <c r="J18" i="22"/>
  <c r="L17" i="22"/>
  <c r="O17" i="22" s="1"/>
  <c r="AB13" i="24"/>
  <c r="B13" i="26" s="1"/>
  <c r="B12" i="33" s="1"/>
  <c r="AA13" i="24"/>
  <c r="A13" i="26" s="1"/>
  <c r="A12" i="33" s="1"/>
  <c r="R9" i="6" l="1"/>
  <c r="W9" i="6" s="1"/>
  <c r="S9" i="6"/>
  <c r="T9" i="6" s="1"/>
  <c r="X8" i="6"/>
  <c r="Y8" i="6" s="1"/>
  <c r="U8" i="6"/>
  <c r="L10" i="6"/>
  <c r="O10" i="6" s="1"/>
  <c r="J11" i="6"/>
  <c r="AA7" i="6"/>
  <c r="AD7" i="6" s="1"/>
  <c r="AB7" i="6"/>
  <c r="AE7" i="6" s="1"/>
  <c r="AA11" i="3"/>
  <c r="A11" i="5" s="1"/>
  <c r="AB11" i="3"/>
  <c r="B11" i="5" s="1"/>
  <c r="X14" i="24"/>
  <c r="Y14" i="24" s="1"/>
  <c r="U14" i="24"/>
  <c r="U17" i="21"/>
  <c r="X17" i="21"/>
  <c r="Y17" i="21" s="1"/>
  <c r="G20" i="6"/>
  <c r="O16" i="24"/>
  <c r="F17" i="24"/>
  <c r="AA12" i="23"/>
  <c r="AD12" i="23" s="1"/>
  <c r="AB12" i="23"/>
  <c r="AE12" i="23" s="1"/>
  <c r="AA14" i="24"/>
  <c r="A14" i="26" s="1"/>
  <c r="A13" i="33" s="1"/>
  <c r="AB14" i="24"/>
  <c r="B14" i="26" s="1"/>
  <c r="B13" i="33" s="1"/>
  <c r="U12" i="23"/>
  <c r="X12" i="23"/>
  <c r="Y12" i="23" s="1"/>
  <c r="X12" i="3"/>
  <c r="Y12" i="3" s="1"/>
  <c r="U12" i="3"/>
  <c r="J19" i="22"/>
  <c r="L18" i="22"/>
  <c r="O18" i="22" s="1"/>
  <c r="X16" i="22"/>
  <c r="Y16" i="22" s="1"/>
  <c r="U16" i="22"/>
  <c r="L20" i="23"/>
  <c r="J21" i="23"/>
  <c r="AA16" i="22"/>
  <c r="AD16" i="22" s="1"/>
  <c r="AB16" i="22"/>
  <c r="AE16" i="22" s="1"/>
  <c r="S17" i="22"/>
  <c r="T17" i="22" s="1"/>
  <c r="R17" i="22"/>
  <c r="W17" i="22" s="1"/>
  <c r="R15" i="24"/>
  <c r="W15" i="24" s="1"/>
  <c r="S15" i="24"/>
  <c r="T15" i="24" s="1"/>
  <c r="AG15" i="22"/>
  <c r="AA17" i="21"/>
  <c r="A17" i="25" s="1"/>
  <c r="A104" i="33" s="1"/>
  <c r="AB17" i="21"/>
  <c r="B17" i="25" s="1"/>
  <c r="B104" i="33" s="1"/>
  <c r="R13" i="3"/>
  <c r="W13" i="3" s="1"/>
  <c r="S13" i="3"/>
  <c r="T13" i="3" s="1"/>
  <c r="J15" i="3"/>
  <c r="L14" i="3"/>
  <c r="O14" i="3" s="1"/>
  <c r="R13" i="23"/>
  <c r="W13" i="23" s="1"/>
  <c r="S13" i="23"/>
  <c r="T13" i="23"/>
  <c r="R18" i="21"/>
  <c r="W18" i="21" s="1"/>
  <c r="S18" i="21"/>
  <c r="T18" i="21" s="1"/>
  <c r="F15" i="23"/>
  <c r="O14" i="23"/>
  <c r="J20" i="21"/>
  <c r="L19" i="21"/>
  <c r="O19" i="21" s="1"/>
  <c r="AB8" i="6" l="1"/>
  <c r="AE8" i="6" s="1"/>
  <c r="AA8" i="6"/>
  <c r="AD8" i="6" s="1"/>
  <c r="AB12" i="3"/>
  <c r="B12" i="5" s="1"/>
  <c r="U9" i="6"/>
  <c r="X9" i="6"/>
  <c r="Y9" i="6" s="1"/>
  <c r="AG7" i="6"/>
  <c r="J12" i="6"/>
  <c r="L11" i="6"/>
  <c r="O11" i="6" s="1"/>
  <c r="S10" i="6"/>
  <c r="T10" i="6" s="1"/>
  <c r="R10" i="6"/>
  <c r="W10" i="6" s="1"/>
  <c r="AB9" i="6"/>
  <c r="AE9" i="6" s="1"/>
  <c r="AA9" i="6"/>
  <c r="AD9" i="6" s="1"/>
  <c r="U15" i="24"/>
  <c r="X15" i="24"/>
  <c r="Y15" i="24" s="1"/>
  <c r="U17" i="22"/>
  <c r="X17" i="22"/>
  <c r="Y17" i="22" s="1"/>
  <c r="X18" i="21"/>
  <c r="Y18" i="21" s="1"/>
  <c r="U18" i="21"/>
  <c r="AB17" i="22"/>
  <c r="AE17" i="22" s="1"/>
  <c r="AA17" i="22"/>
  <c r="AD17" i="22" s="1"/>
  <c r="AG17" i="22" s="1"/>
  <c r="S14" i="23"/>
  <c r="T14" i="23"/>
  <c r="R14" i="23"/>
  <c r="W14" i="23" s="1"/>
  <c r="AB18" i="21"/>
  <c r="B18" i="25" s="1"/>
  <c r="B105" i="33" s="1"/>
  <c r="J22" i="23"/>
  <c r="L21" i="23"/>
  <c r="U13" i="3"/>
  <c r="X13" i="3"/>
  <c r="Y13" i="3" s="1"/>
  <c r="J21" i="21"/>
  <c r="L20" i="21"/>
  <c r="O20" i="21" s="1"/>
  <c r="F16" i="23"/>
  <c r="O15" i="23"/>
  <c r="AG12" i="23"/>
  <c r="AG16" i="22"/>
  <c r="F18" i="24"/>
  <c r="O17" i="24"/>
  <c r="U13" i="23"/>
  <c r="X13" i="23"/>
  <c r="Y13" i="23" s="1"/>
  <c r="J20" i="22"/>
  <c r="L19" i="22"/>
  <c r="O19" i="22" s="1"/>
  <c r="AA13" i="23"/>
  <c r="AD13" i="23" s="1"/>
  <c r="AB13" i="23"/>
  <c r="AE13" i="23" s="1"/>
  <c r="S19" i="21"/>
  <c r="T19" i="21" s="1"/>
  <c r="R19" i="21"/>
  <c r="W19" i="21" s="1"/>
  <c r="S16" i="24"/>
  <c r="T16" i="24"/>
  <c r="R16" i="24"/>
  <c r="W16" i="24" s="1"/>
  <c r="G21" i="6"/>
  <c r="S18" i="22"/>
  <c r="T18" i="22"/>
  <c r="R18" i="22"/>
  <c r="W18" i="22" s="1"/>
  <c r="AA15" i="24"/>
  <c r="A15" i="26" s="1"/>
  <c r="A14" i="33" s="1"/>
  <c r="AB15" i="24"/>
  <c r="B15" i="26" s="1"/>
  <c r="B14" i="33" s="1"/>
  <c r="R14" i="3"/>
  <c r="W14" i="3" s="1"/>
  <c r="S14" i="3"/>
  <c r="T14" i="3" s="1"/>
  <c r="J16" i="3"/>
  <c r="L15" i="3"/>
  <c r="O15" i="3" s="1"/>
  <c r="AA12" i="3"/>
  <c r="A12" i="5" s="1"/>
  <c r="AG8" i="6" l="1"/>
  <c r="AA13" i="3"/>
  <c r="A13" i="5" s="1"/>
  <c r="AB13" i="3"/>
  <c r="B13" i="5" s="1"/>
  <c r="U10" i="6"/>
  <c r="X10" i="6"/>
  <c r="Y10" i="6" s="1"/>
  <c r="AG9" i="6"/>
  <c r="AB10" i="6"/>
  <c r="AE10" i="6" s="1"/>
  <c r="R11" i="6"/>
  <c r="W11" i="6" s="1"/>
  <c r="S11" i="6"/>
  <c r="T11" i="6" s="1"/>
  <c r="L12" i="6"/>
  <c r="O12" i="6" s="1"/>
  <c r="J13" i="6"/>
  <c r="U19" i="21"/>
  <c r="X19" i="21"/>
  <c r="Y19" i="21" s="1"/>
  <c r="J17" i="3"/>
  <c r="L16" i="3"/>
  <c r="O16" i="3" s="1"/>
  <c r="X14" i="23"/>
  <c r="Y14" i="23" s="1"/>
  <c r="U14" i="23"/>
  <c r="G22" i="6"/>
  <c r="S17" i="24"/>
  <c r="T17" i="24" s="1"/>
  <c r="R17" i="24"/>
  <c r="W17" i="24" s="1"/>
  <c r="AB16" i="24"/>
  <c r="B16" i="26" s="1"/>
  <c r="B15" i="33" s="1"/>
  <c r="AA16" i="24"/>
  <c r="A16" i="26" s="1"/>
  <c r="A15" i="33" s="1"/>
  <c r="S15" i="23"/>
  <c r="T15" i="23" s="1"/>
  <c r="R15" i="23"/>
  <c r="W15" i="23" s="1"/>
  <c r="R15" i="3"/>
  <c r="W15" i="3" s="1"/>
  <c r="S15" i="3"/>
  <c r="T15" i="3" s="1"/>
  <c r="X16" i="24"/>
  <c r="Y16" i="24" s="1"/>
  <c r="U16" i="24"/>
  <c r="J21" i="22"/>
  <c r="L20" i="22"/>
  <c r="O20" i="22" s="1"/>
  <c r="O18" i="24"/>
  <c r="F19" i="24"/>
  <c r="F17" i="23"/>
  <c r="O16" i="23"/>
  <c r="R20" i="21"/>
  <c r="W20" i="21" s="1"/>
  <c r="S20" i="21"/>
  <c r="T20" i="21"/>
  <c r="U18" i="22"/>
  <c r="X18" i="22"/>
  <c r="Y18" i="22" s="1"/>
  <c r="U14" i="3"/>
  <c r="X14" i="3"/>
  <c r="Y14" i="3" s="1"/>
  <c r="J22" i="21"/>
  <c r="L21" i="21"/>
  <c r="O21" i="21" s="1"/>
  <c r="S19" i="22"/>
  <c r="T19" i="22"/>
  <c r="R19" i="22"/>
  <c r="W19" i="22" s="1"/>
  <c r="AA19" i="21"/>
  <c r="A19" i="25" s="1"/>
  <c r="A106" i="33" s="1"/>
  <c r="AB19" i="21"/>
  <c r="B19" i="25" s="1"/>
  <c r="B106" i="33" s="1"/>
  <c r="AG13" i="23"/>
  <c r="J23" i="23"/>
  <c r="L22" i="23"/>
  <c r="AA18" i="21"/>
  <c r="A18" i="25" s="1"/>
  <c r="A105" i="33" s="1"/>
  <c r="L13" i="6" l="1"/>
  <c r="O13" i="6" s="1"/>
  <c r="J14" i="6"/>
  <c r="R12" i="6"/>
  <c r="W12" i="6" s="1"/>
  <c r="S12" i="6"/>
  <c r="T12" i="6" s="1"/>
  <c r="U11" i="6"/>
  <c r="X11" i="6"/>
  <c r="Y11" i="6" s="1"/>
  <c r="AA10" i="6"/>
  <c r="AD10" i="6" s="1"/>
  <c r="AG10" i="6" s="1"/>
  <c r="U15" i="23"/>
  <c r="X15" i="23"/>
  <c r="Y15" i="23" s="1"/>
  <c r="U17" i="24"/>
  <c r="X17" i="24"/>
  <c r="Y17" i="24" s="1"/>
  <c r="F18" i="23"/>
  <c r="O17" i="23"/>
  <c r="O19" i="24"/>
  <c r="F20" i="24"/>
  <c r="R18" i="24"/>
  <c r="W18" i="24" s="1"/>
  <c r="S18" i="24"/>
  <c r="T18" i="24"/>
  <c r="S20" i="22"/>
  <c r="T20" i="22" s="1"/>
  <c r="R20" i="22"/>
  <c r="W20" i="22" s="1"/>
  <c r="U19" i="22"/>
  <c r="X19" i="22"/>
  <c r="Y19" i="22" s="1"/>
  <c r="G23" i="6"/>
  <c r="AA18" i="22"/>
  <c r="AD18" i="22" s="1"/>
  <c r="S16" i="3"/>
  <c r="T16" i="3"/>
  <c r="R16" i="3"/>
  <c r="W16" i="3" s="1"/>
  <c r="J18" i="3"/>
  <c r="L17" i="3"/>
  <c r="O17" i="3" s="1"/>
  <c r="AB20" i="21"/>
  <c r="B20" i="25" s="1"/>
  <c r="B107" i="33" s="1"/>
  <c r="AA20" i="21"/>
  <c r="A20" i="25" s="1"/>
  <c r="A107" i="33" s="1"/>
  <c r="AB14" i="23"/>
  <c r="AE14" i="23" s="1"/>
  <c r="L21" i="22"/>
  <c r="O21" i="22" s="1"/>
  <c r="J22" i="22"/>
  <c r="U15" i="3"/>
  <c r="X15" i="3"/>
  <c r="Y15" i="3" s="1"/>
  <c r="AA14" i="23"/>
  <c r="AD14" i="23" s="1"/>
  <c r="R21" i="21"/>
  <c r="W21" i="21" s="1"/>
  <c r="S21" i="21"/>
  <c r="T21" i="21"/>
  <c r="J23" i="21"/>
  <c r="L22" i="21"/>
  <c r="O22" i="21" s="1"/>
  <c r="J24" i="23"/>
  <c r="L23" i="23"/>
  <c r="AB18" i="22"/>
  <c r="AE18" i="22" s="1"/>
  <c r="AB14" i="3"/>
  <c r="B14" i="5" s="1"/>
  <c r="AA14" i="3"/>
  <c r="A14" i="5" s="1"/>
  <c r="U20" i="21"/>
  <c r="X20" i="21"/>
  <c r="Y20" i="21" s="1"/>
  <c r="AB15" i="23"/>
  <c r="AE15" i="23" s="1"/>
  <c r="AA15" i="23"/>
  <c r="AD15" i="23" s="1"/>
  <c r="AG15" i="23" s="1"/>
  <c r="AA19" i="22"/>
  <c r="AD19" i="22" s="1"/>
  <c r="AB19" i="22"/>
  <c r="AE19" i="22" s="1"/>
  <c r="R16" i="23"/>
  <c r="W16" i="23" s="1"/>
  <c r="S16" i="23"/>
  <c r="T16" i="23"/>
  <c r="AB11" i="6" l="1"/>
  <c r="AE11" i="6" s="1"/>
  <c r="AA11" i="6"/>
  <c r="AD11" i="6" s="1"/>
  <c r="U12" i="6"/>
  <c r="X12" i="6"/>
  <c r="Y12" i="6" s="1"/>
  <c r="AA12" i="6"/>
  <c r="AD12" i="6" s="1"/>
  <c r="L14" i="6"/>
  <c r="O14" i="6" s="1"/>
  <c r="J15" i="6"/>
  <c r="S13" i="6"/>
  <c r="T13" i="6" s="1"/>
  <c r="R13" i="6"/>
  <c r="W13" i="6" s="1"/>
  <c r="AB15" i="3"/>
  <c r="B15" i="5" s="1"/>
  <c r="U20" i="22"/>
  <c r="X20" i="22"/>
  <c r="Y20" i="22" s="1"/>
  <c r="U21" i="21"/>
  <c r="X21" i="21"/>
  <c r="Y21" i="21" s="1"/>
  <c r="U18" i="24"/>
  <c r="X18" i="24"/>
  <c r="Y18" i="24" s="1"/>
  <c r="J24" i="21"/>
  <c r="L23" i="21"/>
  <c r="O23" i="21" s="1"/>
  <c r="AB21" i="21"/>
  <c r="B21" i="25" s="1"/>
  <c r="B108" i="33" s="1"/>
  <c r="AA21" i="21"/>
  <c r="A21" i="25" s="1"/>
  <c r="A108" i="33" s="1"/>
  <c r="O20" i="24"/>
  <c r="F21" i="24"/>
  <c r="AG19" i="22"/>
  <c r="AG18" i="22"/>
  <c r="AA15" i="3"/>
  <c r="A15" i="5" s="1"/>
  <c r="L18" i="3"/>
  <c r="O18" i="3" s="1"/>
  <c r="J19" i="3"/>
  <c r="U16" i="3"/>
  <c r="X16" i="3"/>
  <c r="Y16" i="3" s="1"/>
  <c r="AB18" i="24"/>
  <c r="B18" i="26" s="1"/>
  <c r="B17" i="33" s="1"/>
  <c r="AA18" i="24"/>
  <c r="A18" i="26" s="1"/>
  <c r="A17" i="33" s="1"/>
  <c r="L22" i="22"/>
  <c r="O22" i="22" s="1"/>
  <c r="J23" i="22"/>
  <c r="G24" i="6"/>
  <c r="X16" i="23"/>
  <c r="Y16" i="23" s="1"/>
  <c r="U16" i="23"/>
  <c r="AA17" i="24"/>
  <c r="A17" i="26" s="1"/>
  <c r="A16" i="33" s="1"/>
  <c r="S17" i="3"/>
  <c r="T17" i="3" s="1"/>
  <c r="R17" i="3"/>
  <c r="W17" i="3" s="1"/>
  <c r="AG14" i="23"/>
  <c r="S19" i="24"/>
  <c r="R19" i="24"/>
  <c r="W19" i="24" s="1"/>
  <c r="T19" i="24"/>
  <c r="L24" i="23"/>
  <c r="J25" i="23"/>
  <c r="S17" i="23"/>
  <c r="R17" i="23"/>
  <c r="W17" i="23" s="1"/>
  <c r="T17" i="23"/>
  <c r="F19" i="23"/>
  <c r="O18" i="23"/>
  <c r="R21" i="22"/>
  <c r="W21" i="22" s="1"/>
  <c r="S21" i="22"/>
  <c r="T21" i="22"/>
  <c r="AB17" i="24"/>
  <c r="B17" i="26" s="1"/>
  <c r="B16" i="33" s="1"/>
  <c r="AA20" i="22"/>
  <c r="AD20" i="22" s="1"/>
  <c r="AB20" i="22"/>
  <c r="AE20" i="22" s="1"/>
  <c r="AA16" i="23"/>
  <c r="AD16" i="23" s="1"/>
  <c r="AB16" i="23"/>
  <c r="AE16" i="23" s="1"/>
  <c r="S22" i="21"/>
  <c r="T22" i="21" s="1"/>
  <c r="R22" i="21"/>
  <c r="W22" i="21" s="1"/>
  <c r="AB12" i="6" l="1"/>
  <c r="AE12" i="6" s="1"/>
  <c r="AG12" i="6" s="1"/>
  <c r="AG11" i="6"/>
  <c r="R14" i="6"/>
  <c r="W14" i="6" s="1"/>
  <c r="S14" i="6"/>
  <c r="T14" i="6" s="1"/>
  <c r="X13" i="6"/>
  <c r="Y13" i="6" s="1"/>
  <c r="U13" i="6"/>
  <c r="J16" i="6"/>
  <c r="L15" i="6"/>
  <c r="O15" i="6" s="1"/>
  <c r="X22" i="21"/>
  <c r="Y22" i="21" s="1"/>
  <c r="U22" i="21"/>
  <c r="U17" i="3"/>
  <c r="X17" i="3"/>
  <c r="Y17" i="3" s="1"/>
  <c r="R22" i="22"/>
  <c r="W22" i="22" s="1"/>
  <c r="S22" i="22"/>
  <c r="T22" i="22"/>
  <c r="S20" i="24"/>
  <c r="T20" i="24"/>
  <c r="R20" i="24"/>
  <c r="W20" i="24" s="1"/>
  <c r="AB19" i="24"/>
  <c r="B19" i="26" s="1"/>
  <c r="B18" i="33" s="1"/>
  <c r="AA19" i="24"/>
  <c r="A19" i="26" s="1"/>
  <c r="A18" i="33" s="1"/>
  <c r="AG20" i="22"/>
  <c r="AG16" i="23"/>
  <c r="J20" i="3"/>
  <c r="L19" i="3"/>
  <c r="O19" i="3" s="1"/>
  <c r="U19" i="24"/>
  <c r="X19" i="24"/>
  <c r="Y19" i="24" s="1"/>
  <c r="R23" i="21"/>
  <c r="W23" i="21" s="1"/>
  <c r="S23" i="21"/>
  <c r="T23" i="21"/>
  <c r="AB21" i="22"/>
  <c r="AE21" i="22" s="1"/>
  <c r="AA21" i="22"/>
  <c r="AD21" i="22" s="1"/>
  <c r="AG21" i="22" s="1"/>
  <c r="S18" i="23"/>
  <c r="T18" i="23"/>
  <c r="R18" i="23"/>
  <c r="W18" i="23" s="1"/>
  <c r="G25" i="6"/>
  <c r="L24" i="21"/>
  <c r="O24" i="21" s="1"/>
  <c r="J25" i="21"/>
  <c r="AA16" i="3"/>
  <c r="A16" i="5" s="1"/>
  <c r="AB16" i="3"/>
  <c r="B16" i="5" s="1"/>
  <c r="F20" i="23"/>
  <c r="O19" i="23"/>
  <c r="U17" i="23"/>
  <c r="X17" i="23"/>
  <c r="Y17" i="23" s="1"/>
  <c r="U21" i="22"/>
  <c r="X21" i="22"/>
  <c r="Y21" i="22" s="1"/>
  <c r="R18" i="3"/>
  <c r="W18" i="3" s="1"/>
  <c r="S18" i="3"/>
  <c r="T18" i="3" s="1"/>
  <c r="AB22" i="21"/>
  <c r="B22" i="25" s="1"/>
  <c r="B109" i="33" s="1"/>
  <c r="AA22" i="21"/>
  <c r="A22" i="25" s="1"/>
  <c r="A109" i="33" s="1"/>
  <c r="J26" i="23"/>
  <c r="L25" i="23"/>
  <c r="J24" i="22"/>
  <c r="L23" i="22"/>
  <c r="O23" i="22" s="1"/>
  <c r="O21" i="24"/>
  <c r="F22" i="24"/>
  <c r="R15" i="6" l="1"/>
  <c r="W15" i="6" s="1"/>
  <c r="S15" i="6"/>
  <c r="T15" i="6" s="1"/>
  <c r="J17" i="6"/>
  <c r="L16" i="6"/>
  <c r="O16" i="6" s="1"/>
  <c r="AB13" i="6"/>
  <c r="AE13" i="6" s="1"/>
  <c r="X14" i="6"/>
  <c r="Y14" i="6" s="1"/>
  <c r="U14" i="6"/>
  <c r="AA14" i="6"/>
  <c r="AD14" i="6" s="1"/>
  <c r="AA13" i="6"/>
  <c r="AD13" i="6" s="1"/>
  <c r="AG13" i="6" s="1"/>
  <c r="AB17" i="3"/>
  <c r="B17" i="5" s="1"/>
  <c r="AA17" i="3"/>
  <c r="A17" i="5" s="1"/>
  <c r="J21" i="3"/>
  <c r="L20" i="3"/>
  <c r="O20" i="3" s="1"/>
  <c r="L24" i="22"/>
  <c r="O24" i="22" s="1"/>
  <c r="J25" i="22"/>
  <c r="F21" i="23"/>
  <c r="O20" i="23"/>
  <c r="R23" i="22"/>
  <c r="W23" i="22" s="1"/>
  <c r="S23" i="22"/>
  <c r="T23" i="22"/>
  <c r="X20" i="24"/>
  <c r="Y20" i="24" s="1"/>
  <c r="U20" i="24"/>
  <c r="AA17" i="23"/>
  <c r="AD17" i="23" s="1"/>
  <c r="T19" i="23"/>
  <c r="R19" i="23"/>
  <c r="W19" i="23" s="1"/>
  <c r="S19" i="23"/>
  <c r="J27" i="23"/>
  <c r="L26" i="23"/>
  <c r="X22" i="22"/>
  <c r="Y22" i="22" s="1"/>
  <c r="U22" i="22"/>
  <c r="U18" i="23"/>
  <c r="X18" i="23"/>
  <c r="Y18" i="23" s="1"/>
  <c r="AB18" i="23"/>
  <c r="AE18" i="23" s="1"/>
  <c r="F23" i="24"/>
  <c r="O22" i="24"/>
  <c r="U23" i="21"/>
  <c r="X23" i="21"/>
  <c r="Y23" i="21" s="1"/>
  <c r="AA23" i="21"/>
  <c r="A23" i="25" s="1"/>
  <c r="A110" i="33" s="1"/>
  <c r="AB23" i="21"/>
  <c r="B23" i="25" s="1"/>
  <c r="B110" i="33" s="1"/>
  <c r="L25" i="21"/>
  <c r="O25" i="21" s="1"/>
  <c r="J26" i="21"/>
  <c r="S24" i="21"/>
  <c r="T24" i="21"/>
  <c r="R24" i="21"/>
  <c r="W24" i="21" s="1"/>
  <c r="S21" i="24"/>
  <c r="T21" i="24" s="1"/>
  <c r="R21" i="24"/>
  <c r="W21" i="24" s="1"/>
  <c r="AB17" i="23"/>
  <c r="AE17" i="23" s="1"/>
  <c r="U18" i="3"/>
  <c r="X18" i="3"/>
  <c r="Y18" i="3" s="1"/>
  <c r="AB22" i="22"/>
  <c r="AE22" i="22" s="1"/>
  <c r="G26" i="6"/>
  <c r="S19" i="3"/>
  <c r="T19" i="3" s="1"/>
  <c r="R19" i="3"/>
  <c r="W19" i="3" s="1"/>
  <c r="AB14" i="6" l="1"/>
  <c r="AE14" i="6" s="1"/>
  <c r="AG14" i="6" s="1"/>
  <c r="U15" i="6"/>
  <c r="X15" i="6"/>
  <c r="Y15" i="6" s="1"/>
  <c r="R16" i="6"/>
  <c r="W16" i="6" s="1"/>
  <c r="S16" i="6"/>
  <c r="T16" i="6" s="1"/>
  <c r="J18" i="6"/>
  <c r="L17" i="6"/>
  <c r="O17" i="6" s="1"/>
  <c r="AA18" i="3"/>
  <c r="A18" i="5" s="1"/>
  <c r="AB18" i="3"/>
  <c r="B18" i="5" s="1"/>
  <c r="U21" i="24"/>
  <c r="X21" i="24"/>
  <c r="Y21" i="24" s="1"/>
  <c r="X19" i="3"/>
  <c r="Y19" i="3" s="1"/>
  <c r="U19" i="3"/>
  <c r="X19" i="23"/>
  <c r="Y19" i="23" s="1"/>
  <c r="U19" i="23"/>
  <c r="AG17" i="23"/>
  <c r="AA21" i="24"/>
  <c r="A21" i="26" s="1"/>
  <c r="A20" i="33" s="1"/>
  <c r="AB21" i="24"/>
  <c r="B21" i="26" s="1"/>
  <c r="B20" i="33" s="1"/>
  <c r="U23" i="22"/>
  <c r="X23" i="22"/>
  <c r="Y23" i="22" s="1"/>
  <c r="AA18" i="23"/>
  <c r="AD18" i="23" s="1"/>
  <c r="AG18" i="23" s="1"/>
  <c r="AA23" i="22"/>
  <c r="AD23" i="22" s="1"/>
  <c r="AG23" i="22" s="1"/>
  <c r="AB23" i="22"/>
  <c r="AE23" i="22" s="1"/>
  <c r="G27" i="6"/>
  <c r="AA20" i="24"/>
  <c r="A20" i="26" s="1"/>
  <c r="A19" i="33" s="1"/>
  <c r="AB20" i="24"/>
  <c r="B20" i="26" s="1"/>
  <c r="B19" i="33" s="1"/>
  <c r="R25" i="21"/>
  <c r="W25" i="21" s="1"/>
  <c r="S25" i="21"/>
  <c r="T25" i="21"/>
  <c r="S20" i="23"/>
  <c r="T20" i="23"/>
  <c r="R20" i="23"/>
  <c r="W20" i="23" s="1"/>
  <c r="F24" i="24"/>
  <c r="O23" i="24"/>
  <c r="J27" i="21"/>
  <c r="L26" i="21"/>
  <c r="O26" i="21" s="1"/>
  <c r="J28" i="23"/>
  <c r="L27" i="23"/>
  <c r="U24" i="21"/>
  <c r="X24" i="21"/>
  <c r="Y24" i="21" s="1"/>
  <c r="F22" i="23"/>
  <c r="O21" i="23"/>
  <c r="L25" i="22"/>
  <c r="O25" i="22" s="1"/>
  <c r="J26" i="22"/>
  <c r="R20" i="3"/>
  <c r="W20" i="3" s="1"/>
  <c r="S20" i="3"/>
  <c r="T20" i="3" s="1"/>
  <c r="S22" i="24"/>
  <c r="T22" i="24"/>
  <c r="R22" i="24"/>
  <c r="W22" i="24" s="1"/>
  <c r="AA22" i="22"/>
  <c r="AD22" i="22" s="1"/>
  <c r="AG22" i="22" s="1"/>
  <c r="S24" i="22"/>
  <c r="T24" i="22"/>
  <c r="R24" i="22"/>
  <c r="W24" i="22" s="1"/>
  <c r="AA19" i="23"/>
  <c r="AD19" i="23" s="1"/>
  <c r="AG19" i="23" s="1"/>
  <c r="AB19" i="23"/>
  <c r="AE19" i="23" s="1"/>
  <c r="L21" i="3"/>
  <c r="O21" i="3" s="1"/>
  <c r="J22" i="3"/>
  <c r="AB15" i="6" l="1"/>
  <c r="AE15" i="6" s="1"/>
  <c r="AA15" i="6"/>
  <c r="AD15" i="6" s="1"/>
  <c r="R17" i="6"/>
  <c r="W17" i="6" s="1"/>
  <c r="S17" i="6"/>
  <c r="T17" i="6" s="1"/>
  <c r="L18" i="6"/>
  <c r="O18" i="6" s="1"/>
  <c r="J19" i="6"/>
  <c r="X16" i="6"/>
  <c r="Y16" i="6" s="1"/>
  <c r="U16" i="6"/>
  <c r="S21" i="23"/>
  <c r="T21" i="23"/>
  <c r="R21" i="23"/>
  <c r="W21" i="23" s="1"/>
  <c r="G28" i="6"/>
  <c r="S25" i="22"/>
  <c r="T25" i="22" s="1"/>
  <c r="R25" i="22"/>
  <c r="W25" i="22" s="1"/>
  <c r="X24" i="22"/>
  <c r="Y24" i="22" s="1"/>
  <c r="U24" i="22"/>
  <c r="S26" i="21"/>
  <c r="T26" i="21"/>
  <c r="R26" i="21"/>
  <c r="W26" i="21" s="1"/>
  <c r="F23" i="23"/>
  <c r="O22" i="23"/>
  <c r="AB25" i="21"/>
  <c r="B25" i="25" s="1"/>
  <c r="B112" i="33" s="1"/>
  <c r="AA25" i="21"/>
  <c r="A25" i="25" s="1"/>
  <c r="A112" i="33" s="1"/>
  <c r="R23" i="24"/>
  <c r="W23" i="24" s="1"/>
  <c r="S23" i="24"/>
  <c r="T23" i="24" s="1"/>
  <c r="F25" i="24"/>
  <c r="O24" i="24"/>
  <c r="AB24" i="21"/>
  <c r="B24" i="25" s="1"/>
  <c r="B111" i="33" s="1"/>
  <c r="U25" i="21"/>
  <c r="X25" i="21"/>
  <c r="Y25" i="21" s="1"/>
  <c r="AB24" i="22"/>
  <c r="AE24" i="22" s="1"/>
  <c r="AA24" i="22"/>
  <c r="AD24" i="22" s="1"/>
  <c r="AG24" i="22" s="1"/>
  <c r="L28" i="23"/>
  <c r="J29" i="23"/>
  <c r="AB22" i="24"/>
  <c r="B22" i="26" s="1"/>
  <c r="B21" i="33" s="1"/>
  <c r="AA22" i="24"/>
  <c r="A22" i="26" s="1"/>
  <c r="A21" i="33" s="1"/>
  <c r="J28" i="21"/>
  <c r="L27" i="21"/>
  <c r="O27" i="21" s="1"/>
  <c r="U22" i="24"/>
  <c r="X22" i="24"/>
  <c r="Y22" i="24" s="1"/>
  <c r="U20" i="3"/>
  <c r="X20" i="3"/>
  <c r="Y20" i="3" s="1"/>
  <c r="AA24" i="21"/>
  <c r="A24" i="25" s="1"/>
  <c r="A111" i="33" s="1"/>
  <c r="X20" i="23"/>
  <c r="Y20" i="23" s="1"/>
  <c r="U20" i="23"/>
  <c r="AA19" i="3"/>
  <c r="A19" i="5" s="1"/>
  <c r="AB19" i="3"/>
  <c r="B19" i="5" s="1"/>
  <c r="L22" i="3"/>
  <c r="O22" i="3" s="1"/>
  <c r="J23" i="3"/>
  <c r="R21" i="3"/>
  <c r="W21" i="3" s="1"/>
  <c r="S21" i="3"/>
  <c r="T21" i="3" s="1"/>
  <c r="J27" i="22"/>
  <c r="L26" i="22"/>
  <c r="O26" i="22" s="1"/>
  <c r="AG15" i="6" l="1"/>
  <c r="U17" i="6"/>
  <c r="X17" i="6"/>
  <c r="Y17" i="6" s="1"/>
  <c r="AB16" i="6"/>
  <c r="AE16" i="6" s="1"/>
  <c r="L19" i="6"/>
  <c r="O19" i="6" s="1"/>
  <c r="J20" i="6"/>
  <c r="AA16" i="6"/>
  <c r="AD16" i="6" s="1"/>
  <c r="R18" i="6"/>
  <c r="W18" i="6" s="1"/>
  <c r="S18" i="6"/>
  <c r="T18" i="6" s="1"/>
  <c r="AB17" i="6"/>
  <c r="AE17" i="6" s="1"/>
  <c r="AA17" i="6"/>
  <c r="AD17" i="6" s="1"/>
  <c r="AB20" i="3"/>
  <c r="B20" i="5" s="1"/>
  <c r="AA20" i="3"/>
  <c r="A20" i="5" s="1"/>
  <c r="X23" i="24"/>
  <c r="Y23" i="24" s="1"/>
  <c r="U23" i="24"/>
  <c r="U25" i="22"/>
  <c r="X25" i="22"/>
  <c r="Y25" i="22" s="1"/>
  <c r="U21" i="3"/>
  <c r="X21" i="3"/>
  <c r="Y21" i="3" s="1"/>
  <c r="S24" i="24"/>
  <c r="T24" i="24" s="1"/>
  <c r="R24" i="24"/>
  <c r="W24" i="24" s="1"/>
  <c r="S26" i="22"/>
  <c r="R26" i="22"/>
  <c r="W26" i="22" s="1"/>
  <c r="T26" i="22"/>
  <c r="F26" i="24"/>
  <c r="O25" i="24"/>
  <c r="AB25" i="22"/>
  <c r="AE25" i="22" s="1"/>
  <c r="AA25" i="22"/>
  <c r="AD25" i="22" s="1"/>
  <c r="AG25" i="22" s="1"/>
  <c r="G29" i="6"/>
  <c r="AA23" i="24"/>
  <c r="A23" i="26" s="1"/>
  <c r="A22" i="33" s="1"/>
  <c r="AB23" i="24"/>
  <c r="B23" i="26" s="1"/>
  <c r="B22" i="33" s="1"/>
  <c r="R27" i="21"/>
  <c r="W27" i="21" s="1"/>
  <c r="S27" i="21"/>
  <c r="T27" i="21"/>
  <c r="J24" i="3"/>
  <c r="L23" i="3"/>
  <c r="O23" i="3" s="1"/>
  <c r="J28" i="22"/>
  <c r="L27" i="22"/>
  <c r="O27" i="22" s="1"/>
  <c r="J30" i="23"/>
  <c r="L29" i="23"/>
  <c r="AB26" i="21"/>
  <c r="B26" i="25" s="1"/>
  <c r="B113" i="33" s="1"/>
  <c r="AA26" i="21"/>
  <c r="A26" i="25" s="1"/>
  <c r="A113" i="33" s="1"/>
  <c r="U21" i="23"/>
  <c r="X21" i="23"/>
  <c r="Y21" i="23" s="1"/>
  <c r="S22" i="23"/>
  <c r="T22" i="23" s="1"/>
  <c r="R22" i="23"/>
  <c r="W22" i="23" s="1"/>
  <c r="J29" i="21"/>
  <c r="L28" i="21"/>
  <c r="O28" i="21" s="1"/>
  <c r="S22" i="3"/>
  <c r="T22" i="3" s="1"/>
  <c r="R22" i="3"/>
  <c r="W22" i="3" s="1"/>
  <c r="X26" i="21"/>
  <c r="Y26" i="21" s="1"/>
  <c r="U26" i="21"/>
  <c r="AA20" i="23"/>
  <c r="AD20" i="23" s="1"/>
  <c r="AB20" i="23"/>
  <c r="AE20" i="23" s="1"/>
  <c r="F24" i="23"/>
  <c r="O23" i="23"/>
  <c r="AG16" i="6" l="1"/>
  <c r="AG17" i="6"/>
  <c r="U18" i="6"/>
  <c r="X18" i="6"/>
  <c r="Y18" i="6" s="1"/>
  <c r="L20" i="6"/>
  <c r="O20" i="6" s="1"/>
  <c r="J21" i="6"/>
  <c r="S19" i="6"/>
  <c r="T19" i="6" s="1"/>
  <c r="R19" i="6"/>
  <c r="W19" i="6" s="1"/>
  <c r="AA21" i="3"/>
  <c r="A21" i="5" s="1"/>
  <c r="AB21" i="3"/>
  <c r="B21" i="5" s="1"/>
  <c r="X22" i="23"/>
  <c r="Y22" i="23" s="1"/>
  <c r="U22" i="23"/>
  <c r="U24" i="24"/>
  <c r="X24" i="24"/>
  <c r="Y24" i="24" s="1"/>
  <c r="J25" i="3"/>
  <c r="L24" i="3"/>
  <c r="O24" i="3" s="1"/>
  <c r="U27" i="21"/>
  <c r="X27" i="21"/>
  <c r="Y27" i="21" s="1"/>
  <c r="S25" i="24"/>
  <c r="R25" i="24"/>
  <c r="W25" i="24" s="1"/>
  <c r="T25" i="24"/>
  <c r="F27" i="24"/>
  <c r="O26" i="24"/>
  <c r="AA26" i="22"/>
  <c r="AD26" i="22" s="1"/>
  <c r="AG26" i="22" s="1"/>
  <c r="AB26" i="22"/>
  <c r="AE26" i="22" s="1"/>
  <c r="AB22" i="23"/>
  <c r="AE22" i="23" s="1"/>
  <c r="AA22" i="23"/>
  <c r="AD22" i="23" s="1"/>
  <c r="AB21" i="23"/>
  <c r="AE21" i="23" s="1"/>
  <c r="R27" i="22"/>
  <c r="W27" i="22" s="1"/>
  <c r="S27" i="22"/>
  <c r="T27" i="22"/>
  <c r="AB27" i="21"/>
  <c r="B27" i="25" s="1"/>
  <c r="B114" i="33" s="1"/>
  <c r="R23" i="23"/>
  <c r="W23" i="23" s="1"/>
  <c r="S23" i="23"/>
  <c r="T23" i="23"/>
  <c r="AG20" i="23"/>
  <c r="AA24" i="24"/>
  <c r="A24" i="26" s="1"/>
  <c r="A23" i="33" s="1"/>
  <c r="AB24" i="24"/>
  <c r="B24" i="26" s="1"/>
  <c r="B23" i="33" s="1"/>
  <c r="G30" i="6"/>
  <c r="J29" i="22"/>
  <c r="L28" i="22"/>
  <c r="O28" i="22" s="1"/>
  <c r="U22" i="3"/>
  <c r="X22" i="3"/>
  <c r="Y22" i="3" s="1"/>
  <c r="R28" i="21"/>
  <c r="W28" i="21" s="1"/>
  <c r="S28" i="21"/>
  <c r="T28" i="21" s="1"/>
  <c r="AA21" i="23"/>
  <c r="AD21" i="23" s="1"/>
  <c r="AG21" i="23" s="1"/>
  <c r="X26" i="22"/>
  <c r="Y26" i="22" s="1"/>
  <c r="U26" i="22"/>
  <c r="F25" i="23"/>
  <c r="O24" i="23"/>
  <c r="L30" i="23"/>
  <c r="J31" i="23"/>
  <c r="J30" i="21"/>
  <c r="L29" i="21"/>
  <c r="O29" i="21" s="1"/>
  <c r="R23" i="3"/>
  <c r="W23" i="3" s="1"/>
  <c r="S23" i="3"/>
  <c r="T23" i="3" s="1"/>
  <c r="AA18" i="6" l="1"/>
  <c r="AD18" i="6" s="1"/>
  <c r="AB18" i="6"/>
  <c r="AE18" i="6" s="1"/>
  <c r="X19" i="6"/>
  <c r="Y19" i="6" s="1"/>
  <c r="U19" i="6"/>
  <c r="J22" i="6"/>
  <c r="L21" i="6"/>
  <c r="O21" i="6" s="1"/>
  <c r="R20" i="6"/>
  <c r="W20" i="6" s="1"/>
  <c r="S20" i="6"/>
  <c r="T20" i="6" s="1"/>
  <c r="AA19" i="6"/>
  <c r="AD19" i="6" s="1"/>
  <c r="AB19" i="6"/>
  <c r="AE19" i="6" s="1"/>
  <c r="AB22" i="3"/>
  <c r="B22" i="5" s="1"/>
  <c r="U28" i="21"/>
  <c r="X28" i="21"/>
  <c r="Y28" i="21" s="1"/>
  <c r="X23" i="3"/>
  <c r="Y23" i="3" s="1"/>
  <c r="U23" i="3"/>
  <c r="R26" i="24"/>
  <c r="W26" i="24" s="1"/>
  <c r="S26" i="24"/>
  <c r="T26" i="24" s="1"/>
  <c r="F28" i="24"/>
  <c r="O27" i="24"/>
  <c r="U25" i="24"/>
  <c r="X25" i="24"/>
  <c r="Y25" i="24" s="1"/>
  <c r="U23" i="23"/>
  <c r="X23" i="23"/>
  <c r="Y23" i="23" s="1"/>
  <c r="J31" i="21"/>
  <c r="L30" i="21"/>
  <c r="O30" i="21" s="1"/>
  <c r="J32" i="23"/>
  <c r="L31" i="23"/>
  <c r="S29" i="21"/>
  <c r="T29" i="21" s="1"/>
  <c r="R29" i="21"/>
  <c r="W29" i="21" s="1"/>
  <c r="R24" i="3"/>
  <c r="W24" i="3" s="1"/>
  <c r="S24" i="3"/>
  <c r="T24" i="3" s="1"/>
  <c r="AA22" i="3"/>
  <c r="A22" i="5" s="1"/>
  <c r="S24" i="23"/>
  <c r="T24" i="23" s="1"/>
  <c r="R24" i="23"/>
  <c r="W24" i="23" s="1"/>
  <c r="L25" i="3"/>
  <c r="O25" i="3" s="1"/>
  <c r="J26" i="3"/>
  <c r="S28" i="22"/>
  <c r="T28" i="22" s="1"/>
  <c r="R28" i="22"/>
  <c r="W28" i="22" s="1"/>
  <c r="G31" i="6"/>
  <c r="AB28" i="21"/>
  <c r="B28" i="25" s="1"/>
  <c r="B115" i="33" s="1"/>
  <c r="AA27" i="21"/>
  <c r="A27" i="25" s="1"/>
  <c r="A114" i="33" s="1"/>
  <c r="X27" i="22"/>
  <c r="Y27" i="22" s="1"/>
  <c r="U27" i="22"/>
  <c r="F26" i="23"/>
  <c r="O25" i="23"/>
  <c r="L29" i="22"/>
  <c r="O29" i="22" s="1"/>
  <c r="J30" i="22"/>
  <c r="AG22" i="23"/>
  <c r="AG18" i="6" l="1"/>
  <c r="AG19" i="6"/>
  <c r="X20" i="6"/>
  <c r="Y20" i="6" s="1"/>
  <c r="U20" i="6"/>
  <c r="AA20" i="6"/>
  <c r="AD20" i="6" s="1"/>
  <c r="S21" i="6"/>
  <c r="T21" i="6"/>
  <c r="R21" i="6"/>
  <c r="W21" i="6" s="1"/>
  <c r="J23" i="6"/>
  <c r="L22" i="6"/>
  <c r="O22" i="6" s="1"/>
  <c r="X28" i="22"/>
  <c r="Y28" i="22" s="1"/>
  <c r="U28" i="22"/>
  <c r="X24" i="3"/>
  <c r="Y24" i="3" s="1"/>
  <c r="U24" i="3"/>
  <c r="X24" i="23"/>
  <c r="Y24" i="23" s="1"/>
  <c r="U24" i="23"/>
  <c r="X26" i="24"/>
  <c r="Y26" i="24" s="1"/>
  <c r="U26" i="24"/>
  <c r="X29" i="21"/>
  <c r="Y29" i="21" s="1"/>
  <c r="U29" i="21"/>
  <c r="R30" i="21"/>
  <c r="W30" i="21" s="1"/>
  <c r="S30" i="21"/>
  <c r="T30" i="21" s="1"/>
  <c r="L31" i="21"/>
  <c r="O31" i="21" s="1"/>
  <c r="J32" i="21"/>
  <c r="S29" i="22"/>
  <c r="T29" i="22" s="1"/>
  <c r="R29" i="22"/>
  <c r="W29" i="22" s="1"/>
  <c r="AA28" i="22"/>
  <c r="AD28" i="22" s="1"/>
  <c r="AB28" i="22"/>
  <c r="AE28" i="22" s="1"/>
  <c r="AB27" i="22"/>
  <c r="AE27" i="22" s="1"/>
  <c r="G32" i="6"/>
  <c r="S25" i="23"/>
  <c r="T25" i="23" s="1"/>
  <c r="R25" i="23"/>
  <c r="W25" i="23" s="1"/>
  <c r="AA29" i="21"/>
  <c r="A29" i="25" s="1"/>
  <c r="A116" i="33" s="1"/>
  <c r="S27" i="24"/>
  <c r="T27" i="24" s="1"/>
  <c r="R27" i="24"/>
  <c r="W27" i="24" s="1"/>
  <c r="F27" i="23"/>
  <c r="O26" i="23"/>
  <c r="F29" i="24"/>
  <c r="O28" i="24"/>
  <c r="AB26" i="24"/>
  <c r="B26" i="26" s="1"/>
  <c r="B25" i="33" s="1"/>
  <c r="AA26" i="24"/>
  <c r="A26" i="26" s="1"/>
  <c r="A25" i="33" s="1"/>
  <c r="J31" i="22"/>
  <c r="L30" i="22"/>
  <c r="O30" i="22" s="1"/>
  <c r="AA27" i="22"/>
  <c r="AD27" i="22" s="1"/>
  <c r="J27" i="3"/>
  <c r="L26" i="3"/>
  <c r="O26" i="3" s="1"/>
  <c r="L32" i="23"/>
  <c r="J33" i="23"/>
  <c r="R25" i="3"/>
  <c r="W25" i="3" s="1"/>
  <c r="S25" i="3"/>
  <c r="T25" i="3" s="1"/>
  <c r="AA23" i="23"/>
  <c r="AD23" i="23" s="1"/>
  <c r="AA28" i="21"/>
  <c r="A28" i="25" s="1"/>
  <c r="A115" i="33" s="1"/>
  <c r="AB23" i="23"/>
  <c r="AE23" i="23" s="1"/>
  <c r="AA23" i="3"/>
  <c r="A23" i="5" s="1"/>
  <c r="AA25" i="24"/>
  <c r="A25" i="26" s="1"/>
  <c r="A24" i="33" s="1"/>
  <c r="AB23" i="3"/>
  <c r="B23" i="5" s="1"/>
  <c r="AB25" i="24"/>
  <c r="B25" i="26" s="1"/>
  <c r="B24" i="33" s="1"/>
  <c r="AB20" i="6" l="1"/>
  <c r="AE20" i="6" s="1"/>
  <c r="AG20" i="6" s="1"/>
  <c r="AA24" i="3"/>
  <c r="A24" i="5" s="1"/>
  <c r="J24" i="6"/>
  <c r="L23" i="6"/>
  <c r="O23" i="6" s="1"/>
  <c r="U21" i="6"/>
  <c r="X21" i="6"/>
  <c r="Y21" i="6" s="1"/>
  <c r="S22" i="6"/>
  <c r="R22" i="6"/>
  <c r="W22" i="6" s="1"/>
  <c r="T22" i="6"/>
  <c r="AB21" i="6"/>
  <c r="AE21" i="6" s="1"/>
  <c r="AB24" i="3"/>
  <c r="B24" i="5" s="1"/>
  <c r="U29" i="22"/>
  <c r="X29" i="22"/>
  <c r="Y29" i="22" s="1"/>
  <c r="U30" i="21"/>
  <c r="X30" i="21"/>
  <c r="Y30" i="21" s="1"/>
  <c r="U27" i="24"/>
  <c r="X27" i="24"/>
  <c r="Y27" i="24" s="1"/>
  <c r="U25" i="23"/>
  <c r="X25" i="23"/>
  <c r="Y25" i="23" s="1"/>
  <c r="AA25" i="23"/>
  <c r="AD25" i="23" s="1"/>
  <c r="AB25" i="23"/>
  <c r="AE25" i="23" s="1"/>
  <c r="L32" i="21"/>
  <c r="O32" i="21" s="1"/>
  <c r="J33" i="21"/>
  <c r="S31" i="21"/>
  <c r="T31" i="21"/>
  <c r="R31" i="21"/>
  <c r="W31" i="21" s="1"/>
  <c r="AG23" i="23"/>
  <c r="U25" i="3"/>
  <c r="X25" i="3"/>
  <c r="Y25" i="3" s="1"/>
  <c r="G33" i="6"/>
  <c r="R28" i="24"/>
  <c r="W28" i="24" s="1"/>
  <c r="S28" i="24"/>
  <c r="T28" i="24" s="1"/>
  <c r="R26" i="3"/>
  <c r="W26" i="3" s="1"/>
  <c r="S26" i="3"/>
  <c r="T26" i="3"/>
  <c r="J34" i="23"/>
  <c r="L33" i="23"/>
  <c r="R26" i="23"/>
  <c r="W26" i="23" s="1"/>
  <c r="S26" i="23"/>
  <c r="T26" i="23"/>
  <c r="AA24" i="23"/>
  <c r="AD24" i="23" s="1"/>
  <c r="F28" i="23"/>
  <c r="O27" i="23"/>
  <c r="J28" i="3"/>
  <c r="L27" i="3"/>
  <c r="O27" i="3" s="1"/>
  <c r="AB27" i="24"/>
  <c r="B27" i="26" s="1"/>
  <c r="B26" i="33" s="1"/>
  <c r="AG27" i="22"/>
  <c r="AB29" i="22"/>
  <c r="AE29" i="22" s="1"/>
  <c r="AA29" i="22"/>
  <c r="AD29" i="22" s="1"/>
  <c r="AG29" i="22" s="1"/>
  <c r="F30" i="24"/>
  <c r="O29" i="24"/>
  <c r="AB24" i="23"/>
  <c r="AE24" i="23" s="1"/>
  <c r="AG28" i="22"/>
  <c r="S30" i="22"/>
  <c r="T30" i="22" s="1"/>
  <c r="R30" i="22"/>
  <c r="W30" i="22" s="1"/>
  <c r="J32" i="22"/>
  <c r="L31" i="22"/>
  <c r="O31" i="22" s="1"/>
  <c r="AB29" i="21"/>
  <c r="B29" i="25" s="1"/>
  <c r="B116" i="33" s="1"/>
  <c r="AA21" i="6" l="1"/>
  <c r="AD21" i="6" s="1"/>
  <c r="AG21" i="6" s="1"/>
  <c r="AB25" i="3"/>
  <c r="B25" i="5" s="1"/>
  <c r="S23" i="6"/>
  <c r="T23" i="6"/>
  <c r="R23" i="6"/>
  <c r="W23" i="6" s="1"/>
  <c r="U22" i="6"/>
  <c r="X22" i="6"/>
  <c r="Y22" i="6" s="1"/>
  <c r="J25" i="6"/>
  <c r="L24" i="6"/>
  <c r="O24" i="6" s="1"/>
  <c r="U30" i="22"/>
  <c r="X30" i="22"/>
  <c r="Y30" i="22" s="1"/>
  <c r="U28" i="24"/>
  <c r="X28" i="24"/>
  <c r="Y28" i="24" s="1"/>
  <c r="X31" i="21"/>
  <c r="Y31" i="21" s="1"/>
  <c r="U31" i="21"/>
  <c r="F29" i="23"/>
  <c r="O28" i="23"/>
  <c r="J34" i="21"/>
  <c r="L33" i="21"/>
  <c r="O33" i="21" s="1"/>
  <c r="R32" i="21"/>
  <c r="W32" i="21" s="1"/>
  <c r="S32" i="21"/>
  <c r="T32" i="21"/>
  <c r="AB31" i="21"/>
  <c r="B31" i="25" s="1"/>
  <c r="B118" i="33" s="1"/>
  <c r="R29" i="24"/>
  <c r="W29" i="24" s="1"/>
  <c r="S29" i="24"/>
  <c r="T29" i="24" s="1"/>
  <c r="AG25" i="23"/>
  <c r="AG24" i="23"/>
  <c r="G34" i="6"/>
  <c r="S27" i="23"/>
  <c r="T27" i="23" s="1"/>
  <c r="R27" i="23"/>
  <c r="W27" i="23" s="1"/>
  <c r="F31" i="24"/>
  <c r="O30" i="24"/>
  <c r="L34" i="23"/>
  <c r="J35" i="23"/>
  <c r="AA27" i="24"/>
  <c r="A27" i="26" s="1"/>
  <c r="A26" i="33" s="1"/>
  <c r="U26" i="23"/>
  <c r="X26" i="23"/>
  <c r="Y26" i="23" s="1"/>
  <c r="U26" i="3"/>
  <c r="X26" i="3"/>
  <c r="Y26" i="3" s="1"/>
  <c r="S27" i="3"/>
  <c r="T27" i="3" s="1"/>
  <c r="R27" i="3"/>
  <c r="W27" i="3" s="1"/>
  <c r="R31" i="22"/>
  <c r="W31" i="22" s="1"/>
  <c r="S31" i="22"/>
  <c r="T31" i="22"/>
  <c r="AA30" i="21"/>
  <c r="A30" i="25" s="1"/>
  <c r="A117" i="33" s="1"/>
  <c r="J29" i="3"/>
  <c r="L28" i="3"/>
  <c r="O28" i="3" s="1"/>
  <c r="L32" i="22"/>
  <c r="O32" i="22" s="1"/>
  <c r="J33" i="22"/>
  <c r="AA30" i="22"/>
  <c r="AD30" i="22" s="1"/>
  <c r="AG30" i="22" s="1"/>
  <c r="AB30" i="22"/>
  <c r="AE30" i="22" s="1"/>
  <c r="AA25" i="3"/>
  <c r="A25" i="5" s="1"/>
  <c r="AB30" i="21"/>
  <c r="B30" i="25" s="1"/>
  <c r="B117" i="33" s="1"/>
  <c r="R24" i="6" l="1"/>
  <c r="W24" i="6" s="1"/>
  <c r="S24" i="6"/>
  <c r="T24" i="6" s="1"/>
  <c r="U23" i="6"/>
  <c r="X23" i="6"/>
  <c r="Y23" i="6" s="1"/>
  <c r="AA22" i="6"/>
  <c r="AD22" i="6" s="1"/>
  <c r="J26" i="6"/>
  <c r="L25" i="6"/>
  <c r="O25" i="6" s="1"/>
  <c r="AA23" i="6"/>
  <c r="AD23" i="6" s="1"/>
  <c r="AB23" i="6"/>
  <c r="AE23" i="6" s="1"/>
  <c r="AB22" i="6"/>
  <c r="AE22" i="6" s="1"/>
  <c r="U27" i="23"/>
  <c r="X27" i="23"/>
  <c r="Y27" i="23" s="1"/>
  <c r="U27" i="3"/>
  <c r="X27" i="3"/>
  <c r="Y27" i="3" s="1"/>
  <c r="X29" i="24"/>
  <c r="Y29" i="24" s="1"/>
  <c r="U29" i="24"/>
  <c r="U32" i="21"/>
  <c r="X32" i="21"/>
  <c r="Y32" i="21" s="1"/>
  <c r="G35" i="6"/>
  <c r="J34" i="22"/>
  <c r="L33" i="22"/>
  <c r="O33" i="22" s="1"/>
  <c r="AB32" i="21"/>
  <c r="B32" i="25" s="1"/>
  <c r="B119" i="33" s="1"/>
  <c r="AA32" i="21"/>
  <c r="A32" i="25" s="1"/>
  <c r="A119" i="33" s="1"/>
  <c r="J36" i="23"/>
  <c r="L35" i="23"/>
  <c r="R33" i="21"/>
  <c r="W33" i="21" s="1"/>
  <c r="S33" i="21"/>
  <c r="T33" i="21"/>
  <c r="S28" i="3"/>
  <c r="T28" i="3" s="1"/>
  <c r="R28" i="3"/>
  <c r="W28" i="3" s="1"/>
  <c r="J35" i="21"/>
  <c r="L34" i="21"/>
  <c r="O34" i="21" s="1"/>
  <c r="L29" i="3"/>
  <c r="O29" i="3" s="1"/>
  <c r="J30" i="3"/>
  <c r="R28" i="23"/>
  <c r="W28" i="23" s="1"/>
  <c r="S28" i="23"/>
  <c r="T28" i="23"/>
  <c r="F30" i="23"/>
  <c r="O29" i="23"/>
  <c r="R32" i="22"/>
  <c r="W32" i="22" s="1"/>
  <c r="S32" i="22"/>
  <c r="T32" i="22"/>
  <c r="AA26" i="3"/>
  <c r="A26" i="5" s="1"/>
  <c r="AB26" i="23"/>
  <c r="AE26" i="23" s="1"/>
  <c r="F32" i="24"/>
  <c r="O31" i="24"/>
  <c r="AB27" i="23"/>
  <c r="AE27" i="23" s="1"/>
  <c r="AA27" i="23"/>
  <c r="AD27" i="23" s="1"/>
  <c r="AA26" i="23"/>
  <c r="AD26" i="23" s="1"/>
  <c r="AG26" i="23" s="1"/>
  <c r="AB26" i="3"/>
  <c r="B26" i="5" s="1"/>
  <c r="S30" i="24"/>
  <c r="T30" i="24"/>
  <c r="R30" i="24"/>
  <c r="W30" i="24" s="1"/>
  <c r="AB28" i="24"/>
  <c r="B28" i="26" s="1"/>
  <c r="B27" i="33" s="1"/>
  <c r="U31" i="22"/>
  <c r="X31" i="22"/>
  <c r="Y31" i="22" s="1"/>
  <c r="AB31" i="22"/>
  <c r="AE31" i="22" s="1"/>
  <c r="AA28" i="24"/>
  <c r="A28" i="26" s="1"/>
  <c r="A27" i="33" s="1"/>
  <c r="AA31" i="21"/>
  <c r="A31" i="25" s="1"/>
  <c r="A118" i="33" s="1"/>
  <c r="AG23" i="6" l="1"/>
  <c r="X24" i="6"/>
  <c r="Y24" i="6" s="1"/>
  <c r="U24" i="6"/>
  <c r="R25" i="6"/>
  <c r="W25" i="6" s="1"/>
  <c r="S25" i="6"/>
  <c r="T25" i="6"/>
  <c r="AG22" i="6"/>
  <c r="J27" i="6"/>
  <c r="L26" i="6"/>
  <c r="O26" i="6" s="1"/>
  <c r="R33" i="22"/>
  <c r="W33" i="22" s="1"/>
  <c r="S33" i="22"/>
  <c r="T33" i="22"/>
  <c r="AA31" i="22"/>
  <c r="AD31" i="22" s="1"/>
  <c r="AG31" i="22" s="1"/>
  <c r="J31" i="3"/>
  <c r="L30" i="3"/>
  <c r="O30" i="3" s="1"/>
  <c r="G36" i="6"/>
  <c r="L34" i="22"/>
  <c r="O34" i="22" s="1"/>
  <c r="J35" i="22"/>
  <c r="F33" i="24"/>
  <c r="O32" i="24"/>
  <c r="S29" i="3"/>
  <c r="T29" i="3" s="1"/>
  <c r="R29" i="3"/>
  <c r="W29" i="3" s="1"/>
  <c r="F31" i="23"/>
  <c r="O30" i="23"/>
  <c r="AG27" i="23"/>
  <c r="L35" i="21"/>
  <c r="O35" i="21" s="1"/>
  <c r="J36" i="21"/>
  <c r="AB27" i="3"/>
  <c r="B27" i="5" s="1"/>
  <c r="U28" i="23"/>
  <c r="X28" i="23"/>
  <c r="Y28" i="23" s="1"/>
  <c r="U32" i="22"/>
  <c r="X32" i="22"/>
  <c r="Y32" i="22" s="1"/>
  <c r="AA27" i="3"/>
  <c r="A27" i="5" s="1"/>
  <c r="T34" i="21"/>
  <c r="R34" i="21"/>
  <c r="W34" i="21" s="1"/>
  <c r="S34" i="21"/>
  <c r="AB29" i="24"/>
  <c r="B29" i="26" s="1"/>
  <c r="B28" i="33" s="1"/>
  <c r="AA30" i="24"/>
  <c r="A30" i="26" s="1"/>
  <c r="A29" i="33" s="1"/>
  <c r="U30" i="24"/>
  <c r="X30" i="24"/>
  <c r="Y30" i="24" s="1"/>
  <c r="AB33" i="21"/>
  <c r="B33" i="25" s="1"/>
  <c r="B120" i="33" s="1"/>
  <c r="AA33" i="21"/>
  <c r="A33" i="25" s="1"/>
  <c r="A120" i="33" s="1"/>
  <c r="AA32" i="22"/>
  <c r="AD32" i="22" s="1"/>
  <c r="AG32" i="22" s="1"/>
  <c r="AB32" i="22"/>
  <c r="AE32" i="22" s="1"/>
  <c r="S31" i="24"/>
  <c r="T31" i="24"/>
  <c r="R31" i="24"/>
  <c r="W31" i="24" s="1"/>
  <c r="X28" i="3"/>
  <c r="Y28" i="3" s="1"/>
  <c r="U28" i="3"/>
  <c r="AA29" i="24"/>
  <c r="A29" i="26" s="1"/>
  <c r="A28" i="33" s="1"/>
  <c r="X33" i="21"/>
  <c r="Y33" i="21" s="1"/>
  <c r="U33" i="21"/>
  <c r="S29" i="23"/>
  <c r="T29" i="23" s="1"/>
  <c r="R29" i="23"/>
  <c r="W29" i="23" s="1"/>
  <c r="J37" i="23"/>
  <c r="L36" i="23"/>
  <c r="AB24" i="6" l="1"/>
  <c r="AE24" i="6" s="1"/>
  <c r="AA24" i="6"/>
  <c r="AD24" i="6" s="1"/>
  <c r="J28" i="6"/>
  <c r="L27" i="6"/>
  <c r="O27" i="6" s="1"/>
  <c r="S26" i="6"/>
  <c r="T26" i="6" s="1"/>
  <c r="R26" i="6"/>
  <c r="W26" i="6" s="1"/>
  <c r="U25" i="6"/>
  <c r="X25" i="6"/>
  <c r="Y25" i="6" s="1"/>
  <c r="AA25" i="6"/>
  <c r="AD25" i="6" s="1"/>
  <c r="X29" i="3"/>
  <c r="Y29" i="3" s="1"/>
  <c r="U29" i="3"/>
  <c r="U29" i="23"/>
  <c r="X29" i="23"/>
  <c r="Y29" i="23" s="1"/>
  <c r="R32" i="24"/>
  <c r="W32" i="24" s="1"/>
  <c r="S32" i="24"/>
  <c r="T32" i="24" s="1"/>
  <c r="AB28" i="23"/>
  <c r="AE28" i="23" s="1"/>
  <c r="F34" i="24"/>
  <c r="O33" i="24"/>
  <c r="AA28" i="23"/>
  <c r="AD28" i="23" s="1"/>
  <c r="AG28" i="23" s="1"/>
  <c r="J36" i="22"/>
  <c r="L35" i="22"/>
  <c r="O35" i="22" s="1"/>
  <c r="S34" i="22"/>
  <c r="T34" i="22" s="1"/>
  <c r="R34" i="22"/>
  <c r="W34" i="22" s="1"/>
  <c r="AB29" i="23"/>
  <c r="AE29" i="23" s="1"/>
  <c r="AA29" i="23"/>
  <c r="AD29" i="23" s="1"/>
  <c r="AG29" i="23" s="1"/>
  <c r="G37" i="6"/>
  <c r="AB30" i="24"/>
  <c r="B30" i="26" s="1"/>
  <c r="B29" i="33" s="1"/>
  <c r="AB28" i="3"/>
  <c r="B28" i="5" s="1"/>
  <c r="X34" i="21"/>
  <c r="Y34" i="21" s="1"/>
  <c r="U34" i="21"/>
  <c r="AA34" i="21"/>
  <c r="A34" i="25" s="1"/>
  <c r="A121" i="33" s="1"/>
  <c r="AB34" i="21"/>
  <c r="B34" i="25" s="1"/>
  <c r="B121" i="33" s="1"/>
  <c r="AA33" i="22"/>
  <c r="AD33" i="22" s="1"/>
  <c r="L31" i="3"/>
  <c r="O31" i="3" s="1"/>
  <c r="J32" i="3"/>
  <c r="R35" i="21"/>
  <c r="W35" i="21" s="1"/>
  <c r="S35" i="21"/>
  <c r="T35" i="21"/>
  <c r="AB31" i="24"/>
  <c r="B31" i="26" s="1"/>
  <c r="B30" i="33" s="1"/>
  <c r="AA31" i="24"/>
  <c r="A31" i="26" s="1"/>
  <c r="A30" i="33" s="1"/>
  <c r="F32" i="23"/>
  <c r="O31" i="23"/>
  <c r="R30" i="3"/>
  <c r="W30" i="3" s="1"/>
  <c r="S30" i="3"/>
  <c r="T30" i="3" s="1"/>
  <c r="J37" i="21"/>
  <c r="L36" i="21"/>
  <c r="O36" i="21" s="1"/>
  <c r="X33" i="22"/>
  <c r="Y33" i="22" s="1"/>
  <c r="U33" i="22"/>
  <c r="AA28" i="3"/>
  <c r="A28" i="5" s="1"/>
  <c r="R30" i="23"/>
  <c r="W30" i="23" s="1"/>
  <c r="S30" i="23"/>
  <c r="T30" i="23"/>
  <c r="U31" i="24"/>
  <c r="X31" i="24"/>
  <c r="Y31" i="24" s="1"/>
  <c r="J38" i="23"/>
  <c r="L37" i="23"/>
  <c r="AG24" i="6" l="1"/>
  <c r="AB25" i="6"/>
  <c r="AE25" i="6" s="1"/>
  <c r="AG25" i="6" s="1"/>
  <c r="R27" i="6"/>
  <c r="W27" i="6" s="1"/>
  <c r="S27" i="6"/>
  <c r="T27" i="6" s="1"/>
  <c r="X26" i="6"/>
  <c r="Y26" i="6" s="1"/>
  <c r="U26" i="6"/>
  <c r="AA29" i="3"/>
  <c r="A29" i="5" s="1"/>
  <c r="AB29" i="3"/>
  <c r="B29" i="5" s="1"/>
  <c r="L28" i="6"/>
  <c r="O28" i="6" s="1"/>
  <c r="J29" i="6"/>
  <c r="X34" i="22"/>
  <c r="Y34" i="22" s="1"/>
  <c r="U34" i="22"/>
  <c r="U32" i="24"/>
  <c r="X32" i="24"/>
  <c r="Y32" i="24" s="1"/>
  <c r="S35" i="22"/>
  <c r="T35" i="22"/>
  <c r="R35" i="22"/>
  <c r="W35" i="22" s="1"/>
  <c r="J37" i="22"/>
  <c r="L36" i="22"/>
  <c r="O36" i="22" s="1"/>
  <c r="AG33" i="22"/>
  <c r="O34" i="24"/>
  <c r="F35" i="24"/>
  <c r="J38" i="21"/>
  <c r="L37" i="21"/>
  <c r="O37" i="21" s="1"/>
  <c r="U30" i="3"/>
  <c r="X30" i="3"/>
  <c r="Y30" i="3" s="1"/>
  <c r="F33" i="23"/>
  <c r="O32" i="23"/>
  <c r="AA32" i="24"/>
  <c r="A32" i="26" s="1"/>
  <c r="A31" i="33" s="1"/>
  <c r="AB32" i="24"/>
  <c r="B32" i="26" s="1"/>
  <c r="B31" i="33" s="1"/>
  <c r="J39" i="23"/>
  <c r="L38" i="23"/>
  <c r="X30" i="23"/>
  <c r="Y30" i="23" s="1"/>
  <c r="U30" i="23"/>
  <c r="G38" i="6"/>
  <c r="R31" i="23"/>
  <c r="W31" i="23" s="1"/>
  <c r="S31" i="23"/>
  <c r="T31" i="23"/>
  <c r="S33" i="24"/>
  <c r="T33" i="24" s="1"/>
  <c r="R33" i="24"/>
  <c r="W33" i="24" s="1"/>
  <c r="X35" i="21"/>
  <c r="Y35" i="21" s="1"/>
  <c r="U35" i="21"/>
  <c r="L32" i="3"/>
  <c r="O32" i="3" s="1"/>
  <c r="J33" i="3"/>
  <c r="R31" i="3"/>
  <c r="W31" i="3" s="1"/>
  <c r="S31" i="3"/>
  <c r="T31" i="3" s="1"/>
  <c r="AB34" i="22"/>
  <c r="AE34" i="22" s="1"/>
  <c r="AA34" i="22"/>
  <c r="AD34" i="22" s="1"/>
  <c r="AG34" i="22" s="1"/>
  <c r="R36" i="21"/>
  <c r="W36" i="21" s="1"/>
  <c r="S36" i="21"/>
  <c r="T36" i="21" s="1"/>
  <c r="AB33" i="22"/>
  <c r="AE33" i="22" s="1"/>
  <c r="L29" i="6" l="1"/>
  <c r="O29" i="6" s="1"/>
  <c r="J30" i="6"/>
  <c r="U27" i="6"/>
  <c r="X27" i="6"/>
  <c r="Y27" i="6" s="1"/>
  <c r="AB26" i="6"/>
  <c r="AE26" i="6" s="1"/>
  <c r="R28" i="6"/>
  <c r="W28" i="6" s="1"/>
  <c r="S28" i="6"/>
  <c r="T28" i="6"/>
  <c r="AA27" i="6"/>
  <c r="AD27" i="6" s="1"/>
  <c r="AB27" i="6"/>
  <c r="AE27" i="6" s="1"/>
  <c r="AA26" i="6"/>
  <c r="AD26" i="6" s="1"/>
  <c r="AG26" i="6" s="1"/>
  <c r="AB30" i="3"/>
  <c r="B30" i="5" s="1"/>
  <c r="AA30" i="3"/>
  <c r="A30" i="5" s="1"/>
  <c r="U33" i="24"/>
  <c r="X33" i="24"/>
  <c r="Y33" i="24" s="1"/>
  <c r="X36" i="21"/>
  <c r="Y36" i="21" s="1"/>
  <c r="U36" i="21"/>
  <c r="R37" i="21"/>
  <c r="W37" i="21" s="1"/>
  <c r="S37" i="21"/>
  <c r="T37" i="21"/>
  <c r="L38" i="21"/>
  <c r="O38" i="21" s="1"/>
  <c r="J39" i="21"/>
  <c r="R32" i="3"/>
  <c r="W32" i="3" s="1"/>
  <c r="S32" i="3"/>
  <c r="T32" i="3" s="1"/>
  <c r="S34" i="24"/>
  <c r="R34" i="24"/>
  <c r="W34" i="24" s="1"/>
  <c r="T34" i="24"/>
  <c r="J40" i="23"/>
  <c r="L39" i="23"/>
  <c r="R36" i="22"/>
  <c r="W36" i="22" s="1"/>
  <c r="S36" i="22"/>
  <c r="T36" i="22"/>
  <c r="S32" i="23"/>
  <c r="T32" i="23"/>
  <c r="R32" i="23"/>
  <c r="W32" i="23" s="1"/>
  <c r="J38" i="22"/>
  <c r="L37" i="22"/>
  <c r="O37" i="22" s="1"/>
  <c r="AB36" i="21"/>
  <c r="B36" i="25" s="1"/>
  <c r="B123" i="33" s="1"/>
  <c r="AA36" i="21"/>
  <c r="A36" i="25" s="1"/>
  <c r="A123" i="33" s="1"/>
  <c r="F36" i="24"/>
  <c r="O35" i="24"/>
  <c r="X31" i="3"/>
  <c r="Y31" i="3" s="1"/>
  <c r="U31" i="3"/>
  <c r="F34" i="23"/>
  <c r="O33" i="23"/>
  <c r="AB35" i="21"/>
  <c r="B35" i="25" s="1"/>
  <c r="B122" i="33" s="1"/>
  <c r="U35" i="22"/>
  <c r="X35" i="22"/>
  <c r="Y35" i="22" s="1"/>
  <c r="U31" i="23"/>
  <c r="X31" i="23"/>
  <c r="Y31" i="23" s="1"/>
  <c r="AA30" i="23"/>
  <c r="AD30" i="23" s="1"/>
  <c r="AB30" i="23"/>
  <c r="AE30" i="23" s="1"/>
  <c r="AA31" i="23"/>
  <c r="AD31" i="23" s="1"/>
  <c r="AB31" i="23"/>
  <c r="AE31" i="23" s="1"/>
  <c r="AA33" i="24"/>
  <c r="A33" i="26" s="1"/>
  <c r="A32" i="33" s="1"/>
  <c r="AB33" i="24"/>
  <c r="B33" i="26" s="1"/>
  <c r="B32" i="33" s="1"/>
  <c r="AA35" i="22"/>
  <c r="AD35" i="22" s="1"/>
  <c r="AB35" i="22"/>
  <c r="AE35" i="22" s="1"/>
  <c r="AA35" i="21"/>
  <c r="A35" i="25" s="1"/>
  <c r="A122" i="33" s="1"/>
  <c r="L33" i="3"/>
  <c r="O33" i="3" s="1"/>
  <c r="J34" i="3"/>
  <c r="G39" i="6"/>
  <c r="AA31" i="3" l="1"/>
  <c r="A31" i="5" s="1"/>
  <c r="U28" i="6"/>
  <c r="X28" i="6"/>
  <c r="Y28" i="6" s="1"/>
  <c r="J31" i="6"/>
  <c r="L30" i="6"/>
  <c r="O30" i="6" s="1"/>
  <c r="AG27" i="6"/>
  <c r="AB28" i="6"/>
  <c r="AE28" i="6" s="1"/>
  <c r="AA28" i="6"/>
  <c r="AD28" i="6" s="1"/>
  <c r="R29" i="6"/>
  <c r="W29" i="6" s="1"/>
  <c r="S29" i="6"/>
  <c r="T29" i="6" s="1"/>
  <c r="J41" i="23"/>
  <c r="L40" i="23"/>
  <c r="U34" i="24"/>
  <c r="X34" i="24"/>
  <c r="Y34" i="24" s="1"/>
  <c r="G40" i="6"/>
  <c r="AG35" i="22"/>
  <c r="L39" i="21"/>
  <c r="O39" i="21" s="1"/>
  <c r="J40" i="21"/>
  <c r="R33" i="3"/>
  <c r="W33" i="3" s="1"/>
  <c r="S33" i="3"/>
  <c r="T33" i="3" s="1"/>
  <c r="J39" i="22"/>
  <c r="L38" i="22"/>
  <c r="O38" i="22" s="1"/>
  <c r="J35" i="3"/>
  <c r="L34" i="3"/>
  <c r="O34" i="3" s="1"/>
  <c r="AB34" i="24"/>
  <c r="B34" i="26" s="1"/>
  <c r="B33" i="33" s="1"/>
  <c r="U32" i="3"/>
  <c r="X32" i="3"/>
  <c r="Y32" i="3" s="1"/>
  <c r="R35" i="24"/>
  <c r="W35" i="24" s="1"/>
  <c r="S35" i="24"/>
  <c r="T35" i="24"/>
  <c r="O36" i="24"/>
  <c r="F37" i="24"/>
  <c r="F35" i="23"/>
  <c r="O34" i="23"/>
  <c r="T37" i="22"/>
  <c r="R37" i="22"/>
  <c r="W37" i="22" s="1"/>
  <c r="S37" i="22"/>
  <c r="R33" i="23"/>
  <c r="W33" i="23" s="1"/>
  <c r="S33" i="23"/>
  <c r="T33" i="23" s="1"/>
  <c r="AG31" i="23"/>
  <c r="X32" i="23"/>
  <c r="Y32" i="23" s="1"/>
  <c r="U32" i="23"/>
  <c r="AG30" i="23"/>
  <c r="AB36" i="22"/>
  <c r="AE36" i="22" s="1"/>
  <c r="AA36" i="22"/>
  <c r="AD36" i="22" s="1"/>
  <c r="T38" i="21"/>
  <c r="R38" i="21"/>
  <c r="W38" i="21" s="1"/>
  <c r="S38" i="21"/>
  <c r="U37" i="21"/>
  <c r="X37" i="21"/>
  <c r="Y37" i="21" s="1"/>
  <c r="X36" i="22"/>
  <c r="Y36" i="22" s="1"/>
  <c r="U36" i="22"/>
  <c r="AB31" i="3"/>
  <c r="B31" i="5" s="1"/>
  <c r="AG28" i="6" l="1"/>
  <c r="X29" i="6"/>
  <c r="Y29" i="6" s="1"/>
  <c r="U29" i="6"/>
  <c r="S30" i="6"/>
  <c r="T30" i="6" s="1"/>
  <c r="R30" i="6"/>
  <c r="W30" i="6" s="1"/>
  <c r="AB32" i="3"/>
  <c r="B32" i="5" s="1"/>
  <c r="L31" i="6"/>
  <c r="O31" i="6" s="1"/>
  <c r="J32" i="6"/>
  <c r="U33" i="3"/>
  <c r="X33" i="3"/>
  <c r="Y33" i="3" s="1"/>
  <c r="X33" i="23"/>
  <c r="Y33" i="23" s="1"/>
  <c r="U33" i="23"/>
  <c r="U37" i="22"/>
  <c r="X37" i="22"/>
  <c r="Y37" i="22" s="1"/>
  <c r="J40" i="22"/>
  <c r="L39" i="22"/>
  <c r="O39" i="22" s="1"/>
  <c r="R36" i="24"/>
  <c r="W36" i="24" s="1"/>
  <c r="S36" i="24"/>
  <c r="T36" i="24" s="1"/>
  <c r="AG36" i="22"/>
  <c r="AB37" i="21"/>
  <c r="B37" i="25" s="1"/>
  <c r="B124" i="33" s="1"/>
  <c r="S38" i="22"/>
  <c r="T38" i="22" s="1"/>
  <c r="R38" i="22"/>
  <c r="W38" i="22" s="1"/>
  <c r="S34" i="23"/>
  <c r="T34" i="23"/>
  <c r="R34" i="23"/>
  <c r="W34" i="23" s="1"/>
  <c r="F38" i="24"/>
  <c r="O37" i="24"/>
  <c r="J41" i="21"/>
  <c r="L40" i="21"/>
  <c r="O40" i="21" s="1"/>
  <c r="AB35" i="24"/>
  <c r="B35" i="26" s="1"/>
  <c r="B34" i="33" s="1"/>
  <c r="F36" i="23"/>
  <c r="O35" i="23"/>
  <c r="X38" i="21"/>
  <c r="Y38" i="21" s="1"/>
  <c r="U38" i="21"/>
  <c r="AA37" i="21"/>
  <c r="A37" i="25" s="1"/>
  <c r="A124" i="33" s="1"/>
  <c r="S34" i="3"/>
  <c r="T34" i="3" s="1"/>
  <c r="R34" i="3"/>
  <c r="W34" i="3" s="1"/>
  <c r="R39" i="21"/>
  <c r="W39" i="21" s="1"/>
  <c r="S39" i="21"/>
  <c r="T39" i="21" s="1"/>
  <c r="X35" i="24"/>
  <c r="Y35" i="24" s="1"/>
  <c r="U35" i="24"/>
  <c r="AB32" i="23"/>
  <c r="AE32" i="23" s="1"/>
  <c r="AA32" i="23"/>
  <c r="AD32" i="23" s="1"/>
  <c r="G41" i="6"/>
  <c r="AA32" i="3"/>
  <c r="A32" i="5" s="1"/>
  <c r="AB33" i="23"/>
  <c r="AE33" i="23" s="1"/>
  <c r="AA33" i="23"/>
  <c r="AD33" i="23" s="1"/>
  <c r="AG33" i="23" s="1"/>
  <c r="AA34" i="24"/>
  <c r="A34" i="26" s="1"/>
  <c r="A33" i="33" s="1"/>
  <c r="AA37" i="22"/>
  <c r="AD37" i="22" s="1"/>
  <c r="AG37" i="22" s="1"/>
  <c r="AB37" i="22"/>
  <c r="AE37" i="22" s="1"/>
  <c r="J36" i="3"/>
  <c r="L35" i="3"/>
  <c r="O35" i="3" s="1"/>
  <c r="J42" i="23"/>
  <c r="L41" i="23"/>
  <c r="AB29" i="6" l="1"/>
  <c r="AE29" i="6" s="1"/>
  <c r="AA29" i="6"/>
  <c r="AD29" i="6" s="1"/>
  <c r="AA33" i="3"/>
  <c r="A33" i="5" s="1"/>
  <c r="X30" i="6"/>
  <c r="Y30" i="6" s="1"/>
  <c r="U30" i="6"/>
  <c r="AB33" i="3"/>
  <c r="B33" i="5" s="1"/>
  <c r="R31" i="6"/>
  <c r="W31" i="6" s="1"/>
  <c r="S31" i="6"/>
  <c r="T31" i="6" s="1"/>
  <c r="L32" i="6"/>
  <c r="O32" i="6" s="1"/>
  <c r="J33" i="6"/>
  <c r="AB30" i="6"/>
  <c r="AE30" i="6" s="1"/>
  <c r="AA30" i="6"/>
  <c r="AD30" i="6" s="1"/>
  <c r="AG30" i="6" s="1"/>
  <c r="U38" i="22"/>
  <c r="X38" i="22"/>
  <c r="Y38" i="22" s="1"/>
  <c r="X36" i="24"/>
  <c r="Y36" i="24" s="1"/>
  <c r="U36" i="24"/>
  <c r="X39" i="21"/>
  <c r="Y39" i="21" s="1"/>
  <c r="U39" i="21"/>
  <c r="J37" i="3"/>
  <c r="L36" i="3"/>
  <c r="O36" i="3" s="1"/>
  <c r="AB38" i="21"/>
  <c r="B38" i="25" s="1"/>
  <c r="B125" i="33" s="1"/>
  <c r="AB38" i="22"/>
  <c r="AE38" i="22" s="1"/>
  <c r="AA38" i="22"/>
  <c r="AD38" i="22" s="1"/>
  <c r="AG38" i="22" s="1"/>
  <c r="F37" i="23"/>
  <c r="O36" i="23"/>
  <c r="S35" i="23"/>
  <c r="T35" i="23" s="1"/>
  <c r="R35" i="23"/>
  <c r="W35" i="23" s="1"/>
  <c r="S37" i="24"/>
  <c r="T37" i="24"/>
  <c r="R37" i="24"/>
  <c r="W37" i="24" s="1"/>
  <c r="AA39" i="21"/>
  <c r="A39" i="25" s="1"/>
  <c r="A126" i="33" s="1"/>
  <c r="AB39" i="21"/>
  <c r="B39" i="25" s="1"/>
  <c r="B126" i="33" s="1"/>
  <c r="AA35" i="24"/>
  <c r="A35" i="26" s="1"/>
  <c r="A34" i="33" s="1"/>
  <c r="F39" i="24"/>
  <c r="O38" i="24"/>
  <c r="U34" i="3"/>
  <c r="X34" i="3"/>
  <c r="Y34" i="3" s="1"/>
  <c r="AG32" i="23"/>
  <c r="X34" i="23"/>
  <c r="Y34" i="23" s="1"/>
  <c r="U34" i="23"/>
  <c r="S40" i="21"/>
  <c r="T40" i="21" s="1"/>
  <c r="R40" i="21"/>
  <c r="W40" i="21" s="1"/>
  <c r="J42" i="21"/>
  <c r="L41" i="21"/>
  <c r="O41" i="21" s="1"/>
  <c r="S39" i="22"/>
  <c r="T39" i="22" s="1"/>
  <c r="R39" i="22"/>
  <c r="W39" i="22" s="1"/>
  <c r="J41" i="22"/>
  <c r="L40" i="22"/>
  <c r="O40" i="22" s="1"/>
  <c r="G42" i="6"/>
  <c r="L42" i="23"/>
  <c r="J43" i="23"/>
  <c r="S35" i="3"/>
  <c r="T35" i="3"/>
  <c r="R35" i="3"/>
  <c r="W35" i="3" s="1"/>
  <c r="AA38" i="21"/>
  <c r="A38" i="25" s="1"/>
  <c r="A125" i="33" s="1"/>
  <c r="AG29" i="6" l="1"/>
  <c r="J34" i="6"/>
  <c r="L33" i="6"/>
  <c r="O33" i="6" s="1"/>
  <c r="S32" i="6"/>
  <c r="T32" i="6"/>
  <c r="R32" i="6"/>
  <c r="W32" i="6" s="1"/>
  <c r="U31" i="6"/>
  <c r="X31" i="6"/>
  <c r="Y31" i="6" s="1"/>
  <c r="AB31" i="6"/>
  <c r="AE31" i="6" s="1"/>
  <c r="X40" i="21"/>
  <c r="Y40" i="21" s="1"/>
  <c r="U40" i="21"/>
  <c r="X39" i="22"/>
  <c r="Y39" i="22" s="1"/>
  <c r="U39" i="22"/>
  <c r="U35" i="23"/>
  <c r="X35" i="23"/>
  <c r="Y35" i="23" s="1"/>
  <c r="F40" i="24"/>
  <c r="O39" i="24"/>
  <c r="U35" i="3"/>
  <c r="X35" i="3"/>
  <c r="Y35" i="3" s="1"/>
  <c r="F38" i="23"/>
  <c r="O37" i="23"/>
  <c r="AB37" i="24"/>
  <c r="B37" i="26" s="1"/>
  <c r="B36" i="33" s="1"/>
  <c r="AA37" i="24"/>
  <c r="A37" i="26" s="1"/>
  <c r="A36" i="33" s="1"/>
  <c r="R41" i="21"/>
  <c r="W41" i="21" s="1"/>
  <c r="S41" i="21"/>
  <c r="T41" i="21" s="1"/>
  <c r="AA40" i="21"/>
  <c r="A40" i="25" s="1"/>
  <c r="A127" i="33" s="1"/>
  <c r="AB40" i="21"/>
  <c r="B40" i="25" s="1"/>
  <c r="B127" i="33" s="1"/>
  <c r="S36" i="3"/>
  <c r="T36" i="3" s="1"/>
  <c r="R36" i="3"/>
  <c r="W36" i="3" s="1"/>
  <c r="J43" i="21"/>
  <c r="L42" i="21"/>
  <c r="O42" i="21" s="1"/>
  <c r="L37" i="3"/>
  <c r="O37" i="3" s="1"/>
  <c r="J38" i="3"/>
  <c r="U37" i="24"/>
  <c r="X37" i="24"/>
  <c r="Y37" i="24" s="1"/>
  <c r="AB34" i="23"/>
  <c r="AE34" i="23" s="1"/>
  <c r="AA34" i="23"/>
  <c r="AD34" i="23" s="1"/>
  <c r="AG34" i="23" s="1"/>
  <c r="R36" i="23"/>
  <c r="W36" i="23" s="1"/>
  <c r="S36" i="23"/>
  <c r="T36" i="23" s="1"/>
  <c r="G43" i="6"/>
  <c r="J44" i="23"/>
  <c r="L43" i="23"/>
  <c r="AB34" i="3"/>
  <c r="B34" i="5" s="1"/>
  <c r="AA36" i="24"/>
  <c r="A36" i="26" s="1"/>
  <c r="A35" i="33" s="1"/>
  <c r="AA34" i="3"/>
  <c r="A34" i="5" s="1"/>
  <c r="AB36" i="24"/>
  <c r="B36" i="26" s="1"/>
  <c r="B35" i="33" s="1"/>
  <c r="S40" i="22"/>
  <c r="T40" i="22" s="1"/>
  <c r="R40" i="22"/>
  <c r="W40" i="22" s="1"/>
  <c r="AA35" i="23"/>
  <c r="AD35" i="23" s="1"/>
  <c r="AB35" i="23"/>
  <c r="AE35" i="23" s="1"/>
  <c r="J42" i="22"/>
  <c r="L41" i="22"/>
  <c r="O41" i="22" s="1"/>
  <c r="R38" i="24"/>
  <c r="W38" i="24" s="1"/>
  <c r="S38" i="24"/>
  <c r="T38" i="24"/>
  <c r="AB35" i="3" l="1"/>
  <c r="B35" i="5" s="1"/>
  <c r="AA31" i="6"/>
  <c r="AD31" i="6" s="1"/>
  <c r="AG31" i="6" s="1"/>
  <c r="U32" i="6"/>
  <c r="X32" i="6"/>
  <c r="Y32" i="6" s="1"/>
  <c r="S33" i="6"/>
  <c r="T33" i="6" s="1"/>
  <c r="R33" i="6"/>
  <c r="W33" i="6" s="1"/>
  <c r="AB32" i="6"/>
  <c r="AE32" i="6" s="1"/>
  <c r="AA32" i="6"/>
  <c r="AD32" i="6" s="1"/>
  <c r="J35" i="6"/>
  <c r="L34" i="6"/>
  <c r="O34" i="6" s="1"/>
  <c r="AA35" i="3"/>
  <c r="A35" i="5" s="1"/>
  <c r="X40" i="22"/>
  <c r="Y40" i="22" s="1"/>
  <c r="U40" i="22"/>
  <c r="U36" i="23"/>
  <c r="X36" i="23"/>
  <c r="Y36" i="23" s="1"/>
  <c r="X41" i="21"/>
  <c r="Y41" i="21" s="1"/>
  <c r="U41" i="21"/>
  <c r="J39" i="3"/>
  <c r="L38" i="3"/>
  <c r="O38" i="3" s="1"/>
  <c r="S37" i="23"/>
  <c r="T37" i="23" s="1"/>
  <c r="R37" i="23"/>
  <c r="W37" i="23" s="1"/>
  <c r="S37" i="3"/>
  <c r="T37" i="3" s="1"/>
  <c r="R37" i="3"/>
  <c r="W37" i="3" s="1"/>
  <c r="F39" i="23"/>
  <c r="O38" i="23"/>
  <c r="R42" i="21"/>
  <c r="W42" i="21" s="1"/>
  <c r="S42" i="21"/>
  <c r="T42" i="21" s="1"/>
  <c r="J44" i="21"/>
  <c r="L43" i="21"/>
  <c r="O43" i="21" s="1"/>
  <c r="F41" i="24"/>
  <c r="O40" i="24"/>
  <c r="AA36" i="23"/>
  <c r="AD36" i="23" s="1"/>
  <c r="AB36" i="23"/>
  <c r="AE36" i="23" s="1"/>
  <c r="AA40" i="22"/>
  <c r="AD40" i="22" s="1"/>
  <c r="AG40" i="22" s="1"/>
  <c r="AB40" i="22"/>
  <c r="AE40" i="22" s="1"/>
  <c r="J43" i="22"/>
  <c r="L42" i="22"/>
  <c r="O42" i="22" s="1"/>
  <c r="J45" i="23"/>
  <c r="L44" i="23"/>
  <c r="G44" i="6"/>
  <c r="S39" i="24"/>
  <c r="T39" i="24" s="1"/>
  <c r="R39" i="24"/>
  <c r="W39" i="24" s="1"/>
  <c r="AG35" i="23"/>
  <c r="AA39" i="22"/>
  <c r="AD39" i="22" s="1"/>
  <c r="S41" i="22"/>
  <c r="T41" i="22"/>
  <c r="R41" i="22"/>
  <c r="W41" i="22" s="1"/>
  <c r="U36" i="3"/>
  <c r="X36" i="3"/>
  <c r="Y36" i="3" s="1"/>
  <c r="AA41" i="21"/>
  <c r="A41" i="25" s="1"/>
  <c r="A128" i="33" s="1"/>
  <c r="AB41" i="21"/>
  <c r="B41" i="25" s="1"/>
  <c r="B128" i="33" s="1"/>
  <c r="U38" i="24"/>
  <c r="X38" i="24"/>
  <c r="Y38" i="24" s="1"/>
  <c r="AB38" i="24"/>
  <c r="B38" i="26" s="1"/>
  <c r="B37" i="33" s="1"/>
  <c r="AA38" i="24"/>
  <c r="A38" i="26" s="1"/>
  <c r="A37" i="33" s="1"/>
  <c r="AB39" i="22"/>
  <c r="AE39" i="22" s="1"/>
  <c r="AG32" i="6" l="1"/>
  <c r="U33" i="6"/>
  <c r="X33" i="6"/>
  <c r="Y33" i="6" s="1"/>
  <c r="S34" i="6"/>
  <c r="T34" i="6"/>
  <c r="R34" i="6"/>
  <c r="W34" i="6" s="1"/>
  <c r="AB36" i="3"/>
  <c r="B36" i="5" s="1"/>
  <c r="J36" i="6"/>
  <c r="L35" i="6"/>
  <c r="O35" i="6" s="1"/>
  <c r="AA36" i="3"/>
  <c r="A36" i="5" s="1"/>
  <c r="U37" i="3"/>
  <c r="X37" i="3"/>
  <c r="Y37" i="3" s="1"/>
  <c r="U37" i="23"/>
  <c r="X37" i="23"/>
  <c r="Y37" i="23" s="1"/>
  <c r="U39" i="24"/>
  <c r="X39" i="24"/>
  <c r="Y39" i="24" s="1"/>
  <c r="U42" i="21"/>
  <c r="X42" i="21"/>
  <c r="Y42" i="21" s="1"/>
  <c r="AG39" i="22"/>
  <c r="R40" i="24"/>
  <c r="W40" i="24" s="1"/>
  <c r="S40" i="24"/>
  <c r="T40" i="24" s="1"/>
  <c r="AA37" i="23"/>
  <c r="AD37" i="23" s="1"/>
  <c r="AB37" i="23"/>
  <c r="AE37" i="23" s="1"/>
  <c r="S38" i="3"/>
  <c r="T38" i="3" s="1"/>
  <c r="R38" i="3"/>
  <c r="W38" i="3" s="1"/>
  <c r="J40" i="3"/>
  <c r="L39" i="3"/>
  <c r="O39" i="3" s="1"/>
  <c r="F42" i="24"/>
  <c r="O41" i="24"/>
  <c r="R43" i="21"/>
  <c r="W43" i="21" s="1"/>
  <c r="S43" i="21"/>
  <c r="T43" i="21" s="1"/>
  <c r="J45" i="21"/>
  <c r="L44" i="21"/>
  <c r="O44" i="21" s="1"/>
  <c r="S38" i="23"/>
  <c r="T38" i="23"/>
  <c r="R38" i="23"/>
  <c r="W38" i="23" s="1"/>
  <c r="AG36" i="23"/>
  <c r="G45" i="6"/>
  <c r="AB42" i="21"/>
  <c r="B42" i="25" s="1"/>
  <c r="B129" i="33" s="1"/>
  <c r="AA42" i="21"/>
  <c r="A42" i="25" s="1"/>
  <c r="A129" i="33" s="1"/>
  <c r="J46" i="23"/>
  <c r="L45" i="23"/>
  <c r="R42" i="22"/>
  <c r="W42" i="22" s="1"/>
  <c r="S42" i="22"/>
  <c r="T42" i="22"/>
  <c r="X41" i="22"/>
  <c r="Y41" i="22" s="1"/>
  <c r="U41" i="22"/>
  <c r="J44" i="22"/>
  <c r="L43" i="22"/>
  <c r="O43" i="22" s="1"/>
  <c r="F40" i="23"/>
  <c r="O39" i="23"/>
  <c r="AA33" i="6" l="1"/>
  <c r="AD33" i="6" s="1"/>
  <c r="AB33" i="6"/>
  <c r="AE33" i="6" s="1"/>
  <c r="L36" i="6"/>
  <c r="O36" i="6" s="1"/>
  <c r="J37" i="6"/>
  <c r="U34" i="6"/>
  <c r="X34" i="6"/>
  <c r="Y34" i="6" s="1"/>
  <c r="R35" i="6"/>
  <c r="W35" i="6" s="1"/>
  <c r="S35" i="6"/>
  <c r="T35" i="6"/>
  <c r="AA34" i="6"/>
  <c r="AD34" i="6" s="1"/>
  <c r="AB34" i="6"/>
  <c r="AE34" i="6" s="1"/>
  <c r="AA37" i="3"/>
  <c r="A37" i="5" s="1"/>
  <c r="AB37" i="3"/>
  <c r="B37" i="5" s="1"/>
  <c r="X40" i="24"/>
  <c r="Y40" i="24" s="1"/>
  <c r="U40" i="24"/>
  <c r="X43" i="21"/>
  <c r="Y43" i="21" s="1"/>
  <c r="U43" i="21"/>
  <c r="R39" i="3"/>
  <c r="W39" i="3" s="1"/>
  <c r="S39" i="3"/>
  <c r="T39" i="3" s="1"/>
  <c r="G46" i="6"/>
  <c r="L40" i="3"/>
  <c r="O40" i="3" s="1"/>
  <c r="J41" i="3"/>
  <c r="J45" i="22"/>
  <c r="L44" i="22"/>
  <c r="O44" i="22" s="1"/>
  <c r="J47" i="23"/>
  <c r="L46" i="23"/>
  <c r="F41" i="23"/>
  <c r="O40" i="23"/>
  <c r="X42" i="22"/>
  <c r="Y42" i="22" s="1"/>
  <c r="U42" i="22"/>
  <c r="U38" i="23"/>
  <c r="X38" i="23"/>
  <c r="Y38" i="23" s="1"/>
  <c r="S39" i="23"/>
  <c r="T39" i="23" s="1"/>
  <c r="R39" i="23"/>
  <c r="W39" i="23" s="1"/>
  <c r="S43" i="22"/>
  <c r="T43" i="22"/>
  <c r="R43" i="22"/>
  <c r="W43" i="22" s="1"/>
  <c r="AB43" i="21"/>
  <c r="B43" i="25" s="1"/>
  <c r="B130" i="33" s="1"/>
  <c r="AA43" i="21"/>
  <c r="A43" i="25" s="1"/>
  <c r="A130" i="33" s="1"/>
  <c r="U38" i="3"/>
  <c r="X38" i="3"/>
  <c r="Y38" i="3" s="1"/>
  <c r="AG37" i="23"/>
  <c r="S44" i="21"/>
  <c r="T44" i="21" s="1"/>
  <c r="R44" i="21"/>
  <c r="W44" i="21" s="1"/>
  <c r="J46" i="21"/>
  <c r="L45" i="21"/>
  <c r="O45" i="21" s="1"/>
  <c r="AA40" i="24"/>
  <c r="A40" i="26" s="1"/>
  <c r="A39" i="33" s="1"/>
  <c r="AB40" i="24"/>
  <c r="B40" i="26" s="1"/>
  <c r="B39" i="33" s="1"/>
  <c r="AA41" i="22"/>
  <c r="AD41" i="22" s="1"/>
  <c r="AB41" i="22"/>
  <c r="AE41" i="22" s="1"/>
  <c r="R41" i="24"/>
  <c r="W41" i="24" s="1"/>
  <c r="S41" i="24"/>
  <c r="T41" i="24" s="1"/>
  <c r="AA39" i="24"/>
  <c r="A39" i="26" s="1"/>
  <c r="A38" i="33" s="1"/>
  <c r="O42" i="24"/>
  <c r="F43" i="24"/>
  <c r="AB39" i="24"/>
  <c r="B39" i="26" s="1"/>
  <c r="B38" i="33" s="1"/>
  <c r="AG33" i="6" l="1"/>
  <c r="AB38" i="3"/>
  <c r="B38" i="5" s="1"/>
  <c r="J38" i="6"/>
  <c r="L37" i="6"/>
  <c r="O37" i="6" s="1"/>
  <c r="AG34" i="6"/>
  <c r="X35" i="6"/>
  <c r="Y35" i="6" s="1"/>
  <c r="U35" i="6"/>
  <c r="R36" i="6"/>
  <c r="W36" i="6" s="1"/>
  <c r="S36" i="6"/>
  <c r="T36" i="6" s="1"/>
  <c r="AA38" i="3"/>
  <c r="A38" i="5" s="1"/>
  <c r="U39" i="23"/>
  <c r="X39" i="23"/>
  <c r="Y39" i="23" s="1"/>
  <c r="X44" i="21"/>
  <c r="Y44" i="21" s="1"/>
  <c r="U44" i="21"/>
  <c r="U41" i="24"/>
  <c r="X41" i="24"/>
  <c r="Y41" i="24" s="1"/>
  <c r="J46" i="22"/>
  <c r="L45" i="22"/>
  <c r="O45" i="22" s="1"/>
  <c r="AB44" i="21"/>
  <c r="B44" i="25" s="1"/>
  <c r="B131" i="33" s="1"/>
  <c r="AA44" i="21"/>
  <c r="A44" i="25" s="1"/>
  <c r="A131" i="33" s="1"/>
  <c r="AB39" i="23"/>
  <c r="AE39" i="23" s="1"/>
  <c r="AA39" i="23"/>
  <c r="AD39" i="23" s="1"/>
  <c r="AG39" i="23" s="1"/>
  <c r="R40" i="3"/>
  <c r="W40" i="3" s="1"/>
  <c r="S40" i="3"/>
  <c r="T40" i="3" s="1"/>
  <c r="F44" i="24"/>
  <c r="O43" i="24"/>
  <c r="R42" i="24"/>
  <c r="W42" i="24" s="1"/>
  <c r="S42" i="24"/>
  <c r="T42" i="24"/>
  <c r="AB38" i="23"/>
  <c r="AE38" i="23" s="1"/>
  <c r="L41" i="3"/>
  <c r="O41" i="3" s="1"/>
  <c r="J42" i="3"/>
  <c r="G47" i="6"/>
  <c r="AA42" i="22"/>
  <c r="AD42" i="22" s="1"/>
  <c r="AG42" i="22" s="1"/>
  <c r="AA41" i="24"/>
  <c r="A41" i="26" s="1"/>
  <c r="A40" i="33" s="1"/>
  <c r="AB41" i="24"/>
  <c r="B41" i="26" s="1"/>
  <c r="B40" i="33" s="1"/>
  <c r="U39" i="3"/>
  <c r="X39" i="3"/>
  <c r="Y39" i="3" s="1"/>
  <c r="AB42" i="22"/>
  <c r="AE42" i="22" s="1"/>
  <c r="AA38" i="23"/>
  <c r="AD38" i="23" s="1"/>
  <c r="AG41" i="22"/>
  <c r="R40" i="23"/>
  <c r="W40" i="23" s="1"/>
  <c r="S40" i="23"/>
  <c r="T40" i="23"/>
  <c r="S45" i="21"/>
  <c r="T45" i="21" s="1"/>
  <c r="R45" i="21"/>
  <c r="W45" i="21" s="1"/>
  <c r="J48" i="23"/>
  <c r="L47" i="23"/>
  <c r="F42" i="23"/>
  <c r="O41" i="23"/>
  <c r="U43" i="22"/>
  <c r="X43" i="22"/>
  <c r="Y43" i="22" s="1"/>
  <c r="J47" i="21"/>
  <c r="L46" i="21"/>
  <c r="O46" i="21" s="1"/>
  <c r="S44" i="22"/>
  <c r="T44" i="22" s="1"/>
  <c r="R44" i="22"/>
  <c r="W44" i="22" s="1"/>
  <c r="S37" i="6" l="1"/>
  <c r="T37" i="6" s="1"/>
  <c r="R37" i="6"/>
  <c r="W37" i="6" s="1"/>
  <c r="L38" i="6"/>
  <c r="O38" i="6" s="1"/>
  <c r="J39" i="6"/>
  <c r="AA35" i="6"/>
  <c r="AD35" i="6" s="1"/>
  <c r="U36" i="6"/>
  <c r="X36" i="6"/>
  <c r="Y36" i="6" s="1"/>
  <c r="AB35" i="6"/>
  <c r="AE35" i="6" s="1"/>
  <c r="AA39" i="3"/>
  <c r="A39" i="5" s="1"/>
  <c r="AB39" i="3"/>
  <c r="B39" i="5" s="1"/>
  <c r="X40" i="3"/>
  <c r="Y40" i="3" s="1"/>
  <c r="U40" i="3"/>
  <c r="U44" i="22"/>
  <c r="X44" i="22"/>
  <c r="Y44" i="22" s="1"/>
  <c r="X45" i="21"/>
  <c r="Y45" i="21" s="1"/>
  <c r="U45" i="21"/>
  <c r="AB45" i="21"/>
  <c r="B45" i="25" s="1"/>
  <c r="B132" i="33" s="1"/>
  <c r="R46" i="21"/>
  <c r="W46" i="21" s="1"/>
  <c r="S46" i="21"/>
  <c r="T46" i="21"/>
  <c r="G48" i="6"/>
  <c r="R45" i="22"/>
  <c r="W45" i="22" s="1"/>
  <c r="S45" i="22"/>
  <c r="T45" i="22" s="1"/>
  <c r="J47" i="22"/>
  <c r="L46" i="22"/>
  <c r="O46" i="22" s="1"/>
  <c r="J49" i="23"/>
  <c r="L48" i="23"/>
  <c r="J43" i="3"/>
  <c r="L42" i="3"/>
  <c r="O42" i="3" s="1"/>
  <c r="X42" i="24"/>
  <c r="Y42" i="24" s="1"/>
  <c r="U42" i="24"/>
  <c r="J48" i="21"/>
  <c r="L47" i="21"/>
  <c r="O47" i="21" s="1"/>
  <c r="R41" i="3"/>
  <c r="W41" i="3" s="1"/>
  <c r="S41" i="3"/>
  <c r="T41" i="3" s="1"/>
  <c r="AB43" i="22"/>
  <c r="AE43" i="22" s="1"/>
  <c r="X40" i="23"/>
  <c r="Y40" i="23" s="1"/>
  <c r="U40" i="23"/>
  <c r="AA43" i="22"/>
  <c r="AD43" i="22" s="1"/>
  <c r="AG38" i="23"/>
  <c r="S41" i="23"/>
  <c r="T41" i="23"/>
  <c r="R41" i="23"/>
  <c r="W41" i="23" s="1"/>
  <c r="R43" i="24"/>
  <c r="W43" i="24" s="1"/>
  <c r="S43" i="24"/>
  <c r="T43" i="24"/>
  <c r="AA44" i="22"/>
  <c r="AD44" i="22" s="1"/>
  <c r="AG44" i="22" s="1"/>
  <c r="AB44" i="22"/>
  <c r="AE44" i="22" s="1"/>
  <c r="F43" i="23"/>
  <c r="O42" i="23"/>
  <c r="O44" i="24"/>
  <c r="F45" i="24"/>
  <c r="J40" i="6" l="1"/>
  <c r="L39" i="6"/>
  <c r="O39" i="6" s="1"/>
  <c r="AA40" i="3"/>
  <c r="A40" i="5" s="1"/>
  <c r="AA36" i="6"/>
  <c r="AD36" i="6" s="1"/>
  <c r="AG35" i="6"/>
  <c r="S38" i="6"/>
  <c r="T38" i="6" s="1"/>
  <c r="R38" i="6"/>
  <c r="W38" i="6" s="1"/>
  <c r="AB40" i="3"/>
  <c r="B40" i="5" s="1"/>
  <c r="X37" i="6"/>
  <c r="Y37" i="6" s="1"/>
  <c r="U37" i="6"/>
  <c r="AB36" i="6"/>
  <c r="AE36" i="6" s="1"/>
  <c r="U45" i="22"/>
  <c r="X45" i="22"/>
  <c r="Y45" i="22" s="1"/>
  <c r="G49" i="6"/>
  <c r="L43" i="3"/>
  <c r="O43" i="3" s="1"/>
  <c r="J44" i="3"/>
  <c r="S42" i="3"/>
  <c r="T42" i="3" s="1"/>
  <c r="R42" i="3"/>
  <c r="W42" i="3" s="1"/>
  <c r="U46" i="21"/>
  <c r="X46" i="21"/>
  <c r="Y46" i="21" s="1"/>
  <c r="R44" i="24"/>
  <c r="W44" i="24" s="1"/>
  <c r="S44" i="24"/>
  <c r="T44" i="24"/>
  <c r="AA46" i="21"/>
  <c r="A46" i="25" s="1"/>
  <c r="A133" i="33" s="1"/>
  <c r="U43" i="24"/>
  <c r="X43" i="24"/>
  <c r="Y43" i="24" s="1"/>
  <c r="J50" i="23"/>
  <c r="L49" i="23"/>
  <c r="AA45" i="21"/>
  <c r="A45" i="25" s="1"/>
  <c r="A132" i="33" s="1"/>
  <c r="AA42" i="24"/>
  <c r="A42" i="26" s="1"/>
  <c r="A41" i="33" s="1"/>
  <c r="U41" i="3"/>
  <c r="X41" i="3"/>
  <c r="Y41" i="3" s="1"/>
  <c r="F46" i="24"/>
  <c r="O45" i="24"/>
  <c r="J48" i="22"/>
  <c r="L47" i="22"/>
  <c r="O47" i="22" s="1"/>
  <c r="AA40" i="23"/>
  <c r="AD40" i="23" s="1"/>
  <c r="AB40" i="23"/>
  <c r="AE40" i="23" s="1"/>
  <c r="R42" i="23"/>
  <c r="W42" i="23" s="1"/>
  <c r="S42" i="23"/>
  <c r="T42" i="23" s="1"/>
  <c r="R46" i="22"/>
  <c r="W46" i="22" s="1"/>
  <c r="S46" i="22"/>
  <c r="T46" i="22" s="1"/>
  <c r="F44" i="23"/>
  <c r="O43" i="23"/>
  <c r="AB42" i="24"/>
  <c r="B42" i="26" s="1"/>
  <c r="B41" i="33" s="1"/>
  <c r="U41" i="23"/>
  <c r="X41" i="23"/>
  <c r="Y41" i="23" s="1"/>
  <c r="R47" i="21"/>
  <c r="W47" i="21" s="1"/>
  <c r="S47" i="21"/>
  <c r="T47" i="21" s="1"/>
  <c r="L48" i="21"/>
  <c r="O48" i="21" s="1"/>
  <c r="J49" i="21"/>
  <c r="J50" i="21" s="1"/>
  <c r="AG43" i="22"/>
  <c r="AG36" i="6" l="1"/>
  <c r="AB37" i="6"/>
  <c r="AE37" i="6" s="1"/>
  <c r="AA37" i="6"/>
  <c r="AD37" i="6" s="1"/>
  <c r="R39" i="6"/>
  <c r="W39" i="6" s="1"/>
  <c r="S39" i="6"/>
  <c r="T39" i="6"/>
  <c r="X38" i="6"/>
  <c r="Y38" i="6" s="1"/>
  <c r="U38" i="6"/>
  <c r="J41" i="6"/>
  <c r="L40" i="6"/>
  <c r="O40" i="6" s="1"/>
  <c r="X42" i="23"/>
  <c r="Y42" i="23" s="1"/>
  <c r="U42" i="23"/>
  <c r="U46" i="22"/>
  <c r="X46" i="22"/>
  <c r="Y46" i="22" s="1"/>
  <c r="U47" i="21"/>
  <c r="X47" i="21"/>
  <c r="Y47" i="21" s="1"/>
  <c r="AB43" i="24"/>
  <c r="B43" i="26" s="1"/>
  <c r="B42" i="33" s="1"/>
  <c r="U44" i="24"/>
  <c r="X44" i="24"/>
  <c r="Y44" i="24" s="1"/>
  <c r="AB41" i="23"/>
  <c r="AE41" i="23" s="1"/>
  <c r="R45" i="24"/>
  <c r="W45" i="24" s="1"/>
  <c r="S45" i="24"/>
  <c r="T45" i="24"/>
  <c r="AA41" i="23"/>
  <c r="AD41" i="23" s="1"/>
  <c r="O46" i="24"/>
  <c r="F47" i="24"/>
  <c r="AA44" i="24"/>
  <c r="A44" i="26" s="1"/>
  <c r="A43" i="33" s="1"/>
  <c r="F45" i="23"/>
  <c r="O44" i="23"/>
  <c r="X42" i="3"/>
  <c r="Y42" i="3" s="1"/>
  <c r="U42" i="3"/>
  <c r="AB46" i="22"/>
  <c r="AE46" i="22" s="1"/>
  <c r="AA46" i="22"/>
  <c r="AD46" i="22" s="1"/>
  <c r="AG46" i="22" s="1"/>
  <c r="J45" i="3"/>
  <c r="L44" i="3"/>
  <c r="O44" i="3" s="1"/>
  <c r="J51" i="23"/>
  <c r="L50" i="23"/>
  <c r="R43" i="3"/>
  <c r="W43" i="3" s="1"/>
  <c r="S43" i="3"/>
  <c r="T43" i="3" s="1"/>
  <c r="S43" i="23"/>
  <c r="T43" i="23"/>
  <c r="R43" i="23"/>
  <c r="W43" i="23" s="1"/>
  <c r="G50" i="6"/>
  <c r="AB42" i="23"/>
  <c r="AE42" i="23" s="1"/>
  <c r="AA42" i="23"/>
  <c r="AD42" i="23" s="1"/>
  <c r="AG42" i="23" s="1"/>
  <c r="AB46" i="21"/>
  <c r="B46" i="25" s="1"/>
  <c r="B133" i="33" s="1"/>
  <c r="J51" i="21"/>
  <c r="L50" i="21"/>
  <c r="O50" i="21" s="1"/>
  <c r="AB41" i="3"/>
  <c r="B41" i="5" s="1"/>
  <c r="AG40" i="23"/>
  <c r="AA41" i="3"/>
  <c r="A41" i="5" s="1"/>
  <c r="S47" i="22"/>
  <c r="T47" i="22"/>
  <c r="R47" i="22"/>
  <c r="W47" i="22" s="1"/>
  <c r="L48" i="22"/>
  <c r="O48" i="22" s="1"/>
  <c r="J49" i="22"/>
  <c r="AA45" i="22"/>
  <c r="AD45" i="22" s="1"/>
  <c r="S48" i="21"/>
  <c r="T48" i="21"/>
  <c r="R48" i="21"/>
  <c r="W48" i="21" s="1"/>
  <c r="AA43" i="24"/>
  <c r="A43" i="26" s="1"/>
  <c r="A42" i="33" s="1"/>
  <c r="AB45" i="22"/>
  <c r="AE45" i="22" s="1"/>
  <c r="AB42" i="3" l="1"/>
  <c r="B42" i="5" s="1"/>
  <c r="AG37" i="6"/>
  <c r="S40" i="6"/>
  <c r="T40" i="6" s="1"/>
  <c r="R40" i="6"/>
  <c r="W40" i="6" s="1"/>
  <c r="L41" i="6"/>
  <c r="O41" i="6" s="1"/>
  <c r="J42" i="6"/>
  <c r="U39" i="6"/>
  <c r="X39" i="6"/>
  <c r="Y39" i="6" s="1"/>
  <c r="AB38" i="6"/>
  <c r="AE38" i="6" s="1"/>
  <c r="AA38" i="6"/>
  <c r="AD38" i="6" s="1"/>
  <c r="AG38" i="6" s="1"/>
  <c r="AA42" i="3"/>
  <c r="A42" i="5" s="1"/>
  <c r="U43" i="3"/>
  <c r="X43" i="3"/>
  <c r="Y43" i="3" s="1"/>
  <c r="X45" i="24"/>
  <c r="Y45" i="24" s="1"/>
  <c r="U45" i="24"/>
  <c r="AA45" i="24"/>
  <c r="A45" i="26" s="1"/>
  <c r="A44" i="33" s="1"/>
  <c r="AB45" i="24"/>
  <c r="B45" i="26" s="1"/>
  <c r="B44" i="33" s="1"/>
  <c r="U43" i="23"/>
  <c r="X43" i="23"/>
  <c r="Y43" i="23" s="1"/>
  <c r="G51" i="6"/>
  <c r="S48" i="22"/>
  <c r="T48" i="22"/>
  <c r="R48" i="22"/>
  <c r="W48" i="22" s="1"/>
  <c r="U47" i="22"/>
  <c r="X47" i="22"/>
  <c r="Y47" i="22" s="1"/>
  <c r="S44" i="23"/>
  <c r="T44" i="23"/>
  <c r="R44" i="23"/>
  <c r="W44" i="23" s="1"/>
  <c r="J50" i="22"/>
  <c r="L49" i="22"/>
  <c r="O49" i="22" s="1"/>
  <c r="AB47" i="22"/>
  <c r="AE47" i="22" s="1"/>
  <c r="AA47" i="22"/>
  <c r="AD47" i="22" s="1"/>
  <c r="F46" i="23"/>
  <c r="O45" i="23"/>
  <c r="AB44" i="24"/>
  <c r="B44" i="26" s="1"/>
  <c r="B43" i="33" s="1"/>
  <c r="F48" i="24"/>
  <c r="O47" i="24"/>
  <c r="AA43" i="23"/>
  <c r="AD43" i="23" s="1"/>
  <c r="AB43" i="23"/>
  <c r="AE43" i="23" s="1"/>
  <c r="J52" i="23"/>
  <c r="L51" i="23"/>
  <c r="S46" i="24"/>
  <c r="T46" i="24"/>
  <c r="R46" i="24"/>
  <c r="W46" i="24" s="1"/>
  <c r="AB47" i="21"/>
  <c r="B47" i="25" s="1"/>
  <c r="B134" i="33" s="1"/>
  <c r="R50" i="21"/>
  <c r="W50" i="21" s="1"/>
  <c r="S50" i="21"/>
  <c r="T50" i="21"/>
  <c r="J52" i="21"/>
  <c r="L51" i="21"/>
  <c r="O51" i="21" s="1"/>
  <c r="AB48" i="21"/>
  <c r="B48" i="25" s="1"/>
  <c r="B135" i="33" s="1"/>
  <c r="AA48" i="21"/>
  <c r="A48" i="25" s="1"/>
  <c r="A135" i="33" s="1"/>
  <c r="X48" i="21"/>
  <c r="Y48" i="21" s="1"/>
  <c r="U48" i="21"/>
  <c r="AG41" i="23"/>
  <c r="R44" i="3"/>
  <c r="W44" i="3" s="1"/>
  <c r="S44" i="3"/>
  <c r="T44" i="3" s="1"/>
  <c r="AG45" i="22"/>
  <c r="L45" i="3"/>
  <c r="O45" i="3" s="1"/>
  <c r="J46" i="3"/>
  <c r="AA47" i="21"/>
  <c r="A47" i="25" s="1"/>
  <c r="A134" i="33" s="1"/>
  <c r="AA39" i="6" l="1"/>
  <c r="AD39" i="6" s="1"/>
  <c r="AB39" i="6"/>
  <c r="AE39" i="6" s="1"/>
  <c r="R41" i="6"/>
  <c r="W41" i="6" s="1"/>
  <c r="S41" i="6"/>
  <c r="T41" i="6" s="1"/>
  <c r="X40" i="6"/>
  <c r="Y40" i="6" s="1"/>
  <c r="U40" i="6"/>
  <c r="AA43" i="3"/>
  <c r="A43" i="5" s="1"/>
  <c r="J43" i="6"/>
  <c r="L42" i="6"/>
  <c r="O42" i="6" s="1"/>
  <c r="AB43" i="3"/>
  <c r="B43" i="5" s="1"/>
  <c r="F47" i="23"/>
  <c r="O46" i="23"/>
  <c r="AG47" i="22"/>
  <c r="S45" i="3"/>
  <c r="T45" i="3" s="1"/>
  <c r="R45" i="3"/>
  <c r="W45" i="3" s="1"/>
  <c r="U46" i="24"/>
  <c r="X46" i="24"/>
  <c r="Y46" i="24" s="1"/>
  <c r="L50" i="22"/>
  <c r="O50" i="22" s="1"/>
  <c r="J51" i="22"/>
  <c r="AB44" i="23"/>
  <c r="AE44" i="23" s="1"/>
  <c r="AA44" i="23"/>
  <c r="AD44" i="23" s="1"/>
  <c r="AG44" i="23" s="1"/>
  <c r="R49" i="22"/>
  <c r="W49" i="22" s="1"/>
  <c r="S49" i="22"/>
  <c r="T49" i="22" s="1"/>
  <c r="J53" i="23"/>
  <c r="L52" i="23"/>
  <c r="U44" i="23"/>
  <c r="X44" i="23"/>
  <c r="Y44" i="23" s="1"/>
  <c r="AB46" i="24"/>
  <c r="B46" i="26" s="1"/>
  <c r="B45" i="33" s="1"/>
  <c r="S47" i="24"/>
  <c r="T47" i="24" s="1"/>
  <c r="R47" i="24"/>
  <c r="W47" i="24" s="1"/>
  <c r="U44" i="3"/>
  <c r="X44" i="3"/>
  <c r="Y44" i="3" s="1"/>
  <c r="AG43" i="23"/>
  <c r="X48" i="22"/>
  <c r="Y48" i="22" s="1"/>
  <c r="U48" i="22"/>
  <c r="R51" i="21"/>
  <c r="W51" i="21" s="1"/>
  <c r="S51" i="21"/>
  <c r="T51" i="21" s="1"/>
  <c r="J53" i="21"/>
  <c r="L52" i="21"/>
  <c r="O52" i="21" s="1"/>
  <c r="AB48" i="22"/>
  <c r="AE48" i="22" s="1"/>
  <c r="AA48" i="22"/>
  <c r="AD48" i="22" s="1"/>
  <c r="AG48" i="22" s="1"/>
  <c r="F49" i="24"/>
  <c r="O48" i="24"/>
  <c r="U50" i="21"/>
  <c r="X50" i="21"/>
  <c r="Y50" i="21" s="1"/>
  <c r="G52" i="6"/>
  <c r="J47" i="3"/>
  <c r="L46" i="3"/>
  <c r="O46" i="3" s="1"/>
  <c r="S45" i="23"/>
  <c r="T45" i="23" s="1"/>
  <c r="R45" i="23"/>
  <c r="W45" i="23" s="1"/>
  <c r="AG39" i="6" l="1"/>
  <c r="AA40" i="6"/>
  <c r="AD40" i="6" s="1"/>
  <c r="AB40" i="6"/>
  <c r="AE40" i="6" s="1"/>
  <c r="U41" i="6"/>
  <c r="X41" i="6"/>
  <c r="Y41" i="6" s="1"/>
  <c r="R42" i="6"/>
  <c r="W42" i="6" s="1"/>
  <c r="S42" i="6"/>
  <c r="T42" i="6" s="1"/>
  <c r="J44" i="6"/>
  <c r="L43" i="6"/>
  <c r="O43" i="6" s="1"/>
  <c r="AB44" i="3"/>
  <c r="B44" i="5" s="1"/>
  <c r="AA41" i="6"/>
  <c r="AD41" i="6" s="1"/>
  <c r="AB41" i="6"/>
  <c r="AE41" i="6" s="1"/>
  <c r="AA44" i="3"/>
  <c r="A44" i="5" s="1"/>
  <c r="X49" i="22"/>
  <c r="Y49" i="22" s="1"/>
  <c r="U49" i="22"/>
  <c r="X47" i="24"/>
  <c r="Y47" i="24" s="1"/>
  <c r="U47" i="24"/>
  <c r="U51" i="21"/>
  <c r="X51" i="21"/>
  <c r="Y51" i="21" s="1"/>
  <c r="U45" i="23"/>
  <c r="X45" i="23"/>
  <c r="Y45" i="23" s="1"/>
  <c r="AA49" i="22"/>
  <c r="AD49" i="22" s="1"/>
  <c r="AB49" i="22"/>
  <c r="AE49" i="22" s="1"/>
  <c r="R52" i="21"/>
  <c r="W52" i="21" s="1"/>
  <c r="S52" i="21"/>
  <c r="T52" i="21" s="1"/>
  <c r="J52" i="22"/>
  <c r="L51" i="22"/>
  <c r="O51" i="22" s="1"/>
  <c r="J54" i="21"/>
  <c r="L53" i="21"/>
  <c r="O53" i="21" s="1"/>
  <c r="S50" i="22"/>
  <c r="T50" i="22"/>
  <c r="R50" i="22"/>
  <c r="W50" i="22" s="1"/>
  <c r="AA45" i="23"/>
  <c r="AD45" i="23" s="1"/>
  <c r="AB45" i="23"/>
  <c r="AE45" i="23" s="1"/>
  <c r="R46" i="3"/>
  <c r="W46" i="3" s="1"/>
  <c r="S46" i="3"/>
  <c r="T46" i="3" s="1"/>
  <c r="U45" i="3"/>
  <c r="X45" i="3"/>
  <c r="Y45" i="3" s="1"/>
  <c r="AA51" i="21"/>
  <c r="A51" i="25" s="1"/>
  <c r="A138" i="33" s="1"/>
  <c r="L47" i="3"/>
  <c r="O47" i="3" s="1"/>
  <c r="J48" i="3"/>
  <c r="G53" i="6"/>
  <c r="R46" i="23"/>
  <c r="W46" i="23" s="1"/>
  <c r="S46" i="23"/>
  <c r="T46" i="23" s="1"/>
  <c r="AA47" i="24"/>
  <c r="A47" i="26" s="1"/>
  <c r="A46" i="33" s="1"/>
  <c r="AB47" i="24"/>
  <c r="B47" i="26" s="1"/>
  <c r="B46" i="33" s="1"/>
  <c r="J54" i="23"/>
  <c r="L53" i="23"/>
  <c r="S48" i="24"/>
  <c r="T48" i="24"/>
  <c r="R48" i="24"/>
  <c r="W48" i="24" s="1"/>
  <c r="F50" i="24"/>
  <c r="O49" i="24"/>
  <c r="AA46" i="24"/>
  <c r="A46" i="26" s="1"/>
  <c r="A45" i="33" s="1"/>
  <c r="F48" i="23"/>
  <c r="O47" i="23"/>
  <c r="AG40" i="6" l="1"/>
  <c r="AG41" i="6"/>
  <c r="X42" i="6"/>
  <c r="Y42" i="6" s="1"/>
  <c r="U42" i="6"/>
  <c r="AB42" i="6"/>
  <c r="AE42" i="6" s="1"/>
  <c r="R43" i="6"/>
  <c r="W43" i="6" s="1"/>
  <c r="S43" i="6"/>
  <c r="T43" i="6" s="1"/>
  <c r="L44" i="6"/>
  <c r="O44" i="6" s="1"/>
  <c r="J45" i="6"/>
  <c r="U52" i="21"/>
  <c r="X52" i="21"/>
  <c r="Y52" i="21" s="1"/>
  <c r="U46" i="23"/>
  <c r="X46" i="23"/>
  <c r="Y46" i="23" s="1"/>
  <c r="AA45" i="3"/>
  <c r="A45" i="5" s="1"/>
  <c r="AB45" i="3"/>
  <c r="B45" i="5" s="1"/>
  <c r="AA52" i="21"/>
  <c r="A52" i="25" s="1"/>
  <c r="A139" i="33" s="1"/>
  <c r="AB52" i="21"/>
  <c r="B52" i="25" s="1"/>
  <c r="B139" i="33" s="1"/>
  <c r="AB46" i="23"/>
  <c r="AE46" i="23" s="1"/>
  <c r="AA46" i="23"/>
  <c r="AD46" i="23" s="1"/>
  <c r="AG45" i="23"/>
  <c r="F49" i="23"/>
  <c r="O48" i="23"/>
  <c r="G54" i="6"/>
  <c r="J49" i="3"/>
  <c r="J50" i="3" s="1"/>
  <c r="L48" i="3"/>
  <c r="O48" i="3" s="1"/>
  <c r="AG49" i="22"/>
  <c r="U50" i="22"/>
  <c r="X50" i="22"/>
  <c r="Y50" i="22" s="1"/>
  <c r="S49" i="24"/>
  <c r="T49" i="24" s="1"/>
  <c r="R49" i="24"/>
  <c r="W49" i="24" s="1"/>
  <c r="S47" i="3"/>
  <c r="T47" i="3" s="1"/>
  <c r="R47" i="3"/>
  <c r="W47" i="3" s="1"/>
  <c r="O50" i="24"/>
  <c r="F51" i="24"/>
  <c r="X48" i="24"/>
  <c r="Y48" i="24" s="1"/>
  <c r="U48" i="24"/>
  <c r="AB51" i="21"/>
  <c r="B51" i="25" s="1"/>
  <c r="B138" i="33" s="1"/>
  <c r="R53" i="21"/>
  <c r="W53" i="21" s="1"/>
  <c r="S53" i="21"/>
  <c r="T53" i="21"/>
  <c r="L54" i="21"/>
  <c r="O54" i="21" s="1"/>
  <c r="J55" i="21"/>
  <c r="S51" i="22"/>
  <c r="T51" i="22"/>
  <c r="R51" i="22"/>
  <c r="W51" i="22" s="1"/>
  <c r="U46" i="3"/>
  <c r="X46" i="3"/>
  <c r="Y46" i="3" s="1"/>
  <c r="L52" i="22"/>
  <c r="O52" i="22" s="1"/>
  <c r="J53" i="22"/>
  <c r="R47" i="23"/>
  <c r="W47" i="23" s="1"/>
  <c r="T47" i="23"/>
  <c r="S47" i="23"/>
  <c r="L54" i="23"/>
  <c r="J55" i="23"/>
  <c r="AA46" i="3" l="1"/>
  <c r="A46" i="5" s="1"/>
  <c r="AB46" i="3"/>
  <c r="B46" i="5" s="1"/>
  <c r="AA42" i="6"/>
  <c r="AD42" i="6" s="1"/>
  <c r="U43" i="6"/>
  <c r="X43" i="6"/>
  <c r="Y43" i="6" s="1"/>
  <c r="R44" i="6"/>
  <c r="W44" i="6" s="1"/>
  <c r="S44" i="6"/>
  <c r="T44" i="6" s="1"/>
  <c r="J46" i="6"/>
  <c r="L45" i="6"/>
  <c r="O45" i="6" s="1"/>
  <c r="AA43" i="6"/>
  <c r="AD43" i="6" s="1"/>
  <c r="AB43" i="6"/>
  <c r="AE43" i="6" s="1"/>
  <c r="AG42" i="6"/>
  <c r="X49" i="24"/>
  <c r="Y49" i="24" s="1"/>
  <c r="U49" i="24"/>
  <c r="S48" i="23"/>
  <c r="R48" i="23"/>
  <c r="W48" i="23" s="1"/>
  <c r="T48" i="23"/>
  <c r="F50" i="23"/>
  <c r="O49" i="23"/>
  <c r="AG46" i="23"/>
  <c r="X53" i="21"/>
  <c r="Y53" i="21" s="1"/>
  <c r="U53" i="21"/>
  <c r="AB53" i="21"/>
  <c r="B53" i="25" s="1"/>
  <c r="B140" i="33" s="1"/>
  <c r="AA53" i="21"/>
  <c r="A53" i="25" s="1"/>
  <c r="A140" i="33" s="1"/>
  <c r="AB47" i="23"/>
  <c r="AE47" i="23" s="1"/>
  <c r="AA47" i="23"/>
  <c r="AD47" i="23" s="1"/>
  <c r="AG47" i="23" s="1"/>
  <c r="U47" i="23"/>
  <c r="X47" i="23"/>
  <c r="Y47" i="23" s="1"/>
  <c r="AA50" i="22"/>
  <c r="AD50" i="22" s="1"/>
  <c r="J56" i="23"/>
  <c r="L55" i="23"/>
  <c r="S52" i="22"/>
  <c r="T52" i="22"/>
  <c r="R52" i="22"/>
  <c r="W52" i="22" s="1"/>
  <c r="F52" i="24"/>
  <c r="O51" i="24"/>
  <c r="AB50" i="22"/>
  <c r="AE50" i="22" s="1"/>
  <c r="J51" i="3"/>
  <c r="L50" i="3"/>
  <c r="O50" i="3" s="1"/>
  <c r="X47" i="3"/>
  <c r="Y47" i="3" s="1"/>
  <c r="U47" i="3"/>
  <c r="AB48" i="24"/>
  <c r="B48" i="26" s="1"/>
  <c r="B47" i="33" s="1"/>
  <c r="S50" i="24"/>
  <c r="T50" i="24"/>
  <c r="R50" i="24"/>
  <c r="W50" i="24" s="1"/>
  <c r="X51" i="22"/>
  <c r="Y51" i="22" s="1"/>
  <c r="U51" i="22"/>
  <c r="J54" i="22"/>
  <c r="L53" i="22"/>
  <c r="O53" i="22" s="1"/>
  <c r="AA48" i="24"/>
  <c r="A48" i="26" s="1"/>
  <c r="A47" i="33" s="1"/>
  <c r="R48" i="3"/>
  <c r="W48" i="3" s="1"/>
  <c r="S48" i="3"/>
  <c r="T48" i="3"/>
  <c r="J56" i="21"/>
  <c r="L55" i="21"/>
  <c r="O55" i="21" s="1"/>
  <c r="S54" i="21"/>
  <c r="T54" i="21"/>
  <c r="R54" i="21"/>
  <c r="W54" i="21" s="1"/>
  <c r="AA49" i="24"/>
  <c r="A49" i="26" s="1"/>
  <c r="A48" i="33" s="1"/>
  <c r="AB49" i="24"/>
  <c r="B49" i="26" s="1"/>
  <c r="B48" i="33" s="1"/>
  <c r="G55" i="6"/>
  <c r="U44" i="6" l="1"/>
  <c r="X44" i="6"/>
  <c r="Y44" i="6" s="1"/>
  <c r="R45" i="6"/>
  <c r="W45" i="6" s="1"/>
  <c r="S45" i="6"/>
  <c r="T45" i="6"/>
  <c r="J47" i="6"/>
  <c r="L46" i="6"/>
  <c r="O46" i="6" s="1"/>
  <c r="AA47" i="3"/>
  <c r="A47" i="5" s="1"/>
  <c r="AG43" i="6"/>
  <c r="AB44" i="6"/>
  <c r="AE44" i="6" s="1"/>
  <c r="AA44" i="6"/>
  <c r="AD44" i="6" s="1"/>
  <c r="AG44" i="6" s="1"/>
  <c r="X54" i="21"/>
  <c r="Y54" i="21" s="1"/>
  <c r="U54" i="21"/>
  <c r="J55" i="22"/>
  <c r="L54" i="22"/>
  <c r="O54" i="22" s="1"/>
  <c r="R50" i="3"/>
  <c r="W50" i="3" s="1"/>
  <c r="S50" i="3"/>
  <c r="T50" i="3" s="1"/>
  <c r="U50" i="24"/>
  <c r="X50" i="24"/>
  <c r="Y50" i="24" s="1"/>
  <c r="J57" i="21"/>
  <c r="L56" i="21"/>
  <c r="O56" i="21" s="1"/>
  <c r="F51" i="23"/>
  <c r="O50" i="23"/>
  <c r="AA54" i="21"/>
  <c r="A54" i="25" s="1"/>
  <c r="A141" i="33" s="1"/>
  <c r="AB54" i="21"/>
  <c r="B54" i="25" s="1"/>
  <c r="B141" i="33" s="1"/>
  <c r="J52" i="3"/>
  <c r="L51" i="3"/>
  <c r="O51" i="3" s="1"/>
  <c r="X48" i="23"/>
  <c r="Y48" i="23" s="1"/>
  <c r="U48" i="23"/>
  <c r="S53" i="22"/>
  <c r="T53" i="22" s="1"/>
  <c r="R53" i="22"/>
  <c r="W53" i="22" s="1"/>
  <c r="AA48" i="23"/>
  <c r="AD48" i="23" s="1"/>
  <c r="AG48" i="23" s="1"/>
  <c r="AB48" i="23"/>
  <c r="AE48" i="23" s="1"/>
  <c r="S51" i="24"/>
  <c r="T51" i="24"/>
  <c r="R51" i="24"/>
  <c r="W51" i="24" s="1"/>
  <c r="J57" i="23"/>
  <c r="L56" i="23"/>
  <c r="R55" i="21"/>
  <c r="W55" i="21" s="1"/>
  <c r="S55" i="21"/>
  <c r="T55" i="21" s="1"/>
  <c r="O52" i="24"/>
  <c r="F53" i="24"/>
  <c r="AB52" i="22"/>
  <c r="AE52" i="22" s="1"/>
  <c r="AA52" i="22"/>
  <c r="AD52" i="22" s="1"/>
  <c r="S49" i="23"/>
  <c r="T49" i="23"/>
  <c r="R49" i="23"/>
  <c r="W49" i="23" s="1"/>
  <c r="AB51" i="22"/>
  <c r="AE51" i="22" s="1"/>
  <c r="AG50" i="22"/>
  <c r="X52" i="22"/>
  <c r="Y52" i="22" s="1"/>
  <c r="U52" i="22"/>
  <c r="AA51" i="22"/>
  <c r="AD51" i="22" s="1"/>
  <c r="X48" i="3"/>
  <c r="Y48" i="3" s="1"/>
  <c r="U48" i="3"/>
  <c r="G56" i="6"/>
  <c r="AB47" i="3"/>
  <c r="B47" i="5" s="1"/>
  <c r="AA48" i="3" l="1"/>
  <c r="A48" i="5" s="1"/>
  <c r="X45" i="6"/>
  <c r="Y45" i="6" s="1"/>
  <c r="U45" i="6"/>
  <c r="AA45" i="6"/>
  <c r="AD45" i="6" s="1"/>
  <c r="S46" i="6"/>
  <c r="T46" i="6" s="1"/>
  <c r="R46" i="6"/>
  <c r="W46" i="6" s="1"/>
  <c r="J48" i="6"/>
  <c r="L47" i="6"/>
  <c r="O47" i="6" s="1"/>
  <c r="X53" i="22"/>
  <c r="Y53" i="22" s="1"/>
  <c r="U53" i="22"/>
  <c r="X50" i="3"/>
  <c r="Y50" i="3" s="1"/>
  <c r="U50" i="3"/>
  <c r="U55" i="21"/>
  <c r="X55" i="21"/>
  <c r="Y55" i="21" s="1"/>
  <c r="J53" i="3"/>
  <c r="L52" i="3"/>
  <c r="O52" i="3" s="1"/>
  <c r="F52" i="23"/>
  <c r="O51" i="23"/>
  <c r="G57" i="6"/>
  <c r="S56" i="21"/>
  <c r="T56" i="21" s="1"/>
  <c r="R56" i="21"/>
  <c r="W56" i="21" s="1"/>
  <c r="J58" i="21"/>
  <c r="L57" i="21"/>
  <c r="O57" i="21" s="1"/>
  <c r="AG52" i="22"/>
  <c r="U49" i="23"/>
  <c r="X49" i="23"/>
  <c r="Y49" i="23" s="1"/>
  <c r="S52" i="24"/>
  <c r="T52" i="24"/>
  <c r="R52" i="24"/>
  <c r="W52" i="24" s="1"/>
  <c r="AA55" i="21"/>
  <c r="A55" i="25" s="1"/>
  <c r="A142" i="33" s="1"/>
  <c r="AB55" i="21"/>
  <c r="B55" i="25" s="1"/>
  <c r="B142" i="33" s="1"/>
  <c r="U51" i="24"/>
  <c r="X51" i="24"/>
  <c r="Y51" i="24" s="1"/>
  <c r="R50" i="23"/>
  <c r="W50" i="23" s="1"/>
  <c r="S50" i="23"/>
  <c r="T50" i="23" s="1"/>
  <c r="AG51" i="22"/>
  <c r="AB53" i="22"/>
  <c r="AE53" i="22" s="1"/>
  <c r="AA53" i="22"/>
  <c r="AD53" i="22" s="1"/>
  <c r="AG53" i="22" s="1"/>
  <c r="S54" i="22"/>
  <c r="R54" i="22"/>
  <c r="W54" i="22" s="1"/>
  <c r="T54" i="22"/>
  <c r="F54" i="24"/>
  <c r="O53" i="24"/>
  <c r="J56" i="22"/>
  <c r="L55" i="22"/>
  <c r="O55" i="22" s="1"/>
  <c r="AB48" i="3"/>
  <c r="B48" i="5" s="1"/>
  <c r="J58" i="23"/>
  <c r="L57" i="23"/>
  <c r="R51" i="3"/>
  <c r="W51" i="3" s="1"/>
  <c r="S51" i="3"/>
  <c r="T51" i="3" s="1"/>
  <c r="AB45" i="6" l="1"/>
  <c r="AE45" i="6" s="1"/>
  <c r="AG45" i="6" s="1"/>
  <c r="S47" i="6"/>
  <c r="T47" i="6" s="1"/>
  <c r="R47" i="6"/>
  <c r="W47" i="6" s="1"/>
  <c r="U46" i="6"/>
  <c r="X46" i="6"/>
  <c r="Y46" i="6" s="1"/>
  <c r="L48" i="6"/>
  <c r="O48" i="6" s="1"/>
  <c r="J49" i="6"/>
  <c r="X50" i="23"/>
  <c r="Y50" i="23" s="1"/>
  <c r="U50" i="23"/>
  <c r="U56" i="21"/>
  <c r="X56" i="21"/>
  <c r="Y56" i="21" s="1"/>
  <c r="U51" i="3"/>
  <c r="X51" i="3"/>
  <c r="Y51" i="3" s="1"/>
  <c r="J59" i="21"/>
  <c r="L58" i="21"/>
  <c r="O58" i="21" s="1"/>
  <c r="AA56" i="21"/>
  <c r="A56" i="25" s="1"/>
  <c r="A143" i="33" s="1"/>
  <c r="AB56" i="21"/>
  <c r="B56" i="25" s="1"/>
  <c r="B143" i="33" s="1"/>
  <c r="AB54" i="22"/>
  <c r="AE54" i="22" s="1"/>
  <c r="AA54" i="22"/>
  <c r="AD54" i="22" s="1"/>
  <c r="AB50" i="23"/>
  <c r="AE50" i="23" s="1"/>
  <c r="AA50" i="23"/>
  <c r="AD50" i="23" s="1"/>
  <c r="AG50" i="23" s="1"/>
  <c r="X52" i="24"/>
  <c r="Y52" i="24" s="1"/>
  <c r="U52" i="24"/>
  <c r="X54" i="22"/>
  <c r="Y54" i="22" s="1"/>
  <c r="U54" i="22"/>
  <c r="S51" i="23"/>
  <c r="T51" i="23" s="1"/>
  <c r="R51" i="23"/>
  <c r="W51" i="23" s="1"/>
  <c r="L58" i="23"/>
  <c r="J59" i="23"/>
  <c r="G58" i="6"/>
  <c r="AA51" i="24"/>
  <c r="A51" i="26" s="1"/>
  <c r="A50" i="33" s="1"/>
  <c r="R53" i="24"/>
  <c r="W53" i="24" s="1"/>
  <c r="S53" i="24"/>
  <c r="T53" i="24"/>
  <c r="AB49" i="23"/>
  <c r="AE49" i="23" s="1"/>
  <c r="F53" i="23"/>
  <c r="O52" i="23"/>
  <c r="S52" i="3"/>
  <c r="T52" i="3" s="1"/>
  <c r="R52" i="3"/>
  <c r="W52" i="3" s="1"/>
  <c r="J54" i="3"/>
  <c r="L53" i="3"/>
  <c r="O53" i="3" s="1"/>
  <c r="R55" i="22"/>
  <c r="W55" i="22" s="1"/>
  <c r="S55" i="22"/>
  <c r="T55" i="22"/>
  <c r="AB51" i="24"/>
  <c r="B51" i="26" s="1"/>
  <c r="B50" i="33" s="1"/>
  <c r="J57" i="22"/>
  <c r="L56" i="22"/>
  <c r="O56" i="22" s="1"/>
  <c r="F55" i="24"/>
  <c r="O54" i="24"/>
  <c r="AA49" i="23"/>
  <c r="AD49" i="23" s="1"/>
  <c r="S57" i="21"/>
  <c r="T57" i="21"/>
  <c r="R57" i="21"/>
  <c r="W57" i="21" s="1"/>
  <c r="R48" i="6" l="1"/>
  <c r="W48" i="6" s="1"/>
  <c r="S48" i="6"/>
  <c r="T48" i="6" s="1"/>
  <c r="AB46" i="6"/>
  <c r="AE46" i="6" s="1"/>
  <c r="X47" i="6"/>
  <c r="Y47" i="6" s="1"/>
  <c r="U47" i="6"/>
  <c r="AB47" i="6"/>
  <c r="AE47" i="6" s="1"/>
  <c r="AA47" i="6"/>
  <c r="AD47" i="6" s="1"/>
  <c r="J50" i="6"/>
  <c r="L49" i="6"/>
  <c r="O49" i="6" s="1"/>
  <c r="AA46" i="6"/>
  <c r="AD46" i="6" s="1"/>
  <c r="AG46" i="6" s="1"/>
  <c r="AB51" i="3"/>
  <c r="B51" i="5" s="1"/>
  <c r="AA51" i="3"/>
  <c r="A51" i="5" s="1"/>
  <c r="U51" i="23"/>
  <c r="X51" i="23"/>
  <c r="Y51" i="23" s="1"/>
  <c r="AG54" i="22"/>
  <c r="J60" i="23"/>
  <c r="L59" i="23"/>
  <c r="U52" i="3"/>
  <c r="X52" i="3"/>
  <c r="Y52" i="3" s="1"/>
  <c r="U57" i="21"/>
  <c r="X57" i="21"/>
  <c r="Y57" i="21" s="1"/>
  <c r="AG49" i="23"/>
  <c r="G59" i="6"/>
  <c r="F54" i="23"/>
  <c r="O53" i="23"/>
  <c r="F56" i="24"/>
  <c r="O55" i="24"/>
  <c r="R52" i="23"/>
  <c r="W52" i="23" s="1"/>
  <c r="S52" i="23"/>
  <c r="T52" i="23" s="1"/>
  <c r="J58" i="22"/>
  <c r="L57" i="22"/>
  <c r="O57" i="22" s="1"/>
  <c r="U53" i="24"/>
  <c r="X53" i="24"/>
  <c r="Y53" i="24" s="1"/>
  <c r="S56" i="22"/>
  <c r="T56" i="22"/>
  <c r="R56" i="22"/>
  <c r="W56" i="22" s="1"/>
  <c r="U55" i="22"/>
  <c r="X55" i="22"/>
  <c r="Y55" i="22" s="1"/>
  <c r="AA51" i="23"/>
  <c r="AD51" i="23" s="1"/>
  <c r="AG51" i="23" s="1"/>
  <c r="AB51" i="23"/>
  <c r="AE51" i="23" s="1"/>
  <c r="R58" i="21"/>
  <c r="W58" i="21" s="1"/>
  <c r="S58" i="21"/>
  <c r="T58" i="21" s="1"/>
  <c r="AA55" i="22"/>
  <c r="AD55" i="22" s="1"/>
  <c r="AG55" i="22" s="1"/>
  <c r="AB55" i="22"/>
  <c r="AE55" i="22" s="1"/>
  <c r="S54" i="24"/>
  <c r="T54" i="24" s="1"/>
  <c r="R54" i="24"/>
  <c r="W54" i="24" s="1"/>
  <c r="J55" i="3"/>
  <c r="L54" i="3"/>
  <c r="O54" i="3" s="1"/>
  <c r="AA52" i="24"/>
  <c r="A52" i="26" s="1"/>
  <c r="A51" i="33" s="1"/>
  <c r="J60" i="21"/>
  <c r="L59" i="21"/>
  <c r="O59" i="21" s="1"/>
  <c r="R53" i="3"/>
  <c r="W53" i="3" s="1"/>
  <c r="S53" i="3"/>
  <c r="T53" i="3" s="1"/>
  <c r="AB52" i="24"/>
  <c r="B52" i="26" s="1"/>
  <c r="B51" i="33" s="1"/>
  <c r="AG47" i="6" l="1"/>
  <c r="U48" i="6"/>
  <c r="X48" i="6"/>
  <c r="Y48" i="6" s="1"/>
  <c r="J51" i="6"/>
  <c r="L50" i="6"/>
  <c r="O50" i="6" s="1"/>
  <c r="S49" i="6"/>
  <c r="T49" i="6" s="1"/>
  <c r="R49" i="6"/>
  <c r="W49" i="6" s="1"/>
  <c r="AA48" i="6"/>
  <c r="AD48" i="6" s="1"/>
  <c r="AB48" i="6"/>
  <c r="AE48" i="6" s="1"/>
  <c r="AA52" i="3"/>
  <c r="A52" i="5" s="1"/>
  <c r="AB52" i="3"/>
  <c r="B52" i="5" s="1"/>
  <c r="X54" i="24"/>
  <c r="Y54" i="24" s="1"/>
  <c r="U54" i="24"/>
  <c r="U52" i="23"/>
  <c r="X52" i="23"/>
  <c r="Y52" i="23" s="1"/>
  <c r="U58" i="21"/>
  <c r="X58" i="21"/>
  <c r="Y58" i="21" s="1"/>
  <c r="X56" i="22"/>
  <c r="Y56" i="22" s="1"/>
  <c r="U56" i="22"/>
  <c r="G60" i="6"/>
  <c r="X53" i="3"/>
  <c r="Y53" i="3" s="1"/>
  <c r="U53" i="3"/>
  <c r="AA52" i="23"/>
  <c r="AD52" i="23" s="1"/>
  <c r="AB52" i="23"/>
  <c r="AE52" i="23" s="1"/>
  <c r="S59" i="21"/>
  <c r="T59" i="21"/>
  <c r="R59" i="21"/>
  <c r="W59" i="21" s="1"/>
  <c r="J59" i="22"/>
  <c r="L58" i="22"/>
  <c r="O58" i="22" s="1"/>
  <c r="O56" i="24"/>
  <c r="F57" i="24"/>
  <c r="AB54" i="24"/>
  <c r="B54" i="26" s="1"/>
  <c r="B53" i="33" s="1"/>
  <c r="AA54" i="24"/>
  <c r="A54" i="26" s="1"/>
  <c r="A53" i="33" s="1"/>
  <c r="R57" i="22"/>
  <c r="W57" i="22" s="1"/>
  <c r="S57" i="22"/>
  <c r="T57" i="22" s="1"/>
  <c r="R54" i="3"/>
  <c r="W54" i="3" s="1"/>
  <c r="S54" i="3"/>
  <c r="T54" i="3" s="1"/>
  <c r="L55" i="3"/>
  <c r="O55" i="3" s="1"/>
  <c r="J56" i="3"/>
  <c r="AB53" i="24"/>
  <c r="B53" i="26" s="1"/>
  <c r="B52" i="33" s="1"/>
  <c r="R55" i="24"/>
  <c r="W55" i="24" s="1"/>
  <c r="S55" i="24"/>
  <c r="T55" i="24"/>
  <c r="S53" i="23"/>
  <c r="T53" i="23"/>
  <c r="R53" i="23"/>
  <c r="W53" i="23" s="1"/>
  <c r="J61" i="21"/>
  <c r="L60" i="21"/>
  <c r="O60" i="21" s="1"/>
  <c r="AB58" i="21"/>
  <c r="B58" i="25" s="1"/>
  <c r="B145" i="33" s="1"/>
  <c r="AA57" i="21"/>
  <c r="A57" i="25" s="1"/>
  <c r="A144" i="33" s="1"/>
  <c r="AB57" i="21"/>
  <c r="B57" i="25" s="1"/>
  <c r="B144" i="33" s="1"/>
  <c r="AA53" i="24"/>
  <c r="A53" i="26" s="1"/>
  <c r="A52" i="33" s="1"/>
  <c r="J61" i="23"/>
  <c r="L60" i="23"/>
  <c r="AA56" i="22"/>
  <c r="AD56" i="22" s="1"/>
  <c r="AB56" i="22"/>
  <c r="AE56" i="22" s="1"/>
  <c r="F55" i="23"/>
  <c r="O54" i="23"/>
  <c r="AG48" i="6" l="1"/>
  <c r="U49" i="6"/>
  <c r="X49" i="6"/>
  <c r="Y49" i="6" s="1"/>
  <c r="AA53" i="3"/>
  <c r="A53" i="5" s="1"/>
  <c r="AB49" i="6"/>
  <c r="AE49" i="6" s="1"/>
  <c r="AA49" i="6"/>
  <c r="AD49" i="6" s="1"/>
  <c r="S50" i="6"/>
  <c r="T50" i="6" s="1"/>
  <c r="R50" i="6"/>
  <c r="W50" i="6" s="1"/>
  <c r="J52" i="6"/>
  <c r="L51" i="6"/>
  <c r="O51" i="6" s="1"/>
  <c r="U57" i="22"/>
  <c r="X57" i="22"/>
  <c r="Y57" i="22" s="1"/>
  <c r="U54" i="3"/>
  <c r="X54" i="3"/>
  <c r="Y54" i="3" s="1"/>
  <c r="AG52" i="23"/>
  <c r="F56" i="23"/>
  <c r="O55" i="23"/>
  <c r="G61" i="6"/>
  <c r="AG56" i="22"/>
  <c r="AB53" i="3"/>
  <c r="B53" i="5" s="1"/>
  <c r="AA58" i="21"/>
  <c r="A58" i="25" s="1"/>
  <c r="A145" i="33" s="1"/>
  <c r="O57" i="24"/>
  <c r="F58" i="24"/>
  <c r="U53" i="23"/>
  <c r="X53" i="23"/>
  <c r="Y53" i="23" s="1"/>
  <c r="S56" i="24"/>
  <c r="T56" i="24"/>
  <c r="R56" i="24"/>
  <c r="W56" i="24" s="1"/>
  <c r="J62" i="23"/>
  <c r="L61" i="23"/>
  <c r="S55" i="3"/>
  <c r="T55" i="3" s="1"/>
  <c r="R55" i="3"/>
  <c r="W55" i="3" s="1"/>
  <c r="T54" i="23"/>
  <c r="R54" i="23"/>
  <c r="W54" i="23" s="1"/>
  <c r="S54" i="23"/>
  <c r="AA57" i="22"/>
  <c r="AD57" i="22" s="1"/>
  <c r="AB57" i="22"/>
  <c r="AE57" i="22" s="1"/>
  <c r="J62" i="21"/>
  <c r="L61" i="21"/>
  <c r="O61" i="21" s="1"/>
  <c r="AA53" i="23"/>
  <c r="AD53" i="23" s="1"/>
  <c r="AB53" i="23"/>
  <c r="AE53" i="23" s="1"/>
  <c r="R58" i="22"/>
  <c r="W58" i="22" s="1"/>
  <c r="S58" i="22"/>
  <c r="T58" i="22"/>
  <c r="J60" i="22"/>
  <c r="L59" i="22"/>
  <c r="O59" i="22" s="1"/>
  <c r="R60" i="21"/>
  <c r="W60" i="21" s="1"/>
  <c r="S60" i="21"/>
  <c r="T60" i="21"/>
  <c r="U55" i="24"/>
  <c r="X55" i="24"/>
  <c r="Y55" i="24" s="1"/>
  <c r="X59" i="21"/>
  <c r="Y59" i="21" s="1"/>
  <c r="U59" i="21"/>
  <c r="J57" i="3"/>
  <c r="L56" i="3"/>
  <c r="O56" i="3" s="1"/>
  <c r="L52" i="6" l="1"/>
  <c r="O52" i="6" s="1"/>
  <c r="J53" i="6"/>
  <c r="S51" i="6"/>
  <c r="T51" i="6" s="1"/>
  <c r="R51" i="6"/>
  <c r="W51" i="6" s="1"/>
  <c r="X50" i="6"/>
  <c r="Y50" i="6" s="1"/>
  <c r="U50" i="6"/>
  <c r="AG49" i="6"/>
  <c r="AB50" i="6"/>
  <c r="AE50" i="6" s="1"/>
  <c r="AA50" i="6"/>
  <c r="AD50" i="6" s="1"/>
  <c r="AB54" i="3"/>
  <c r="B54" i="5" s="1"/>
  <c r="AA54" i="3"/>
  <c r="A54" i="5" s="1"/>
  <c r="U54" i="23"/>
  <c r="X54" i="23"/>
  <c r="Y54" i="23" s="1"/>
  <c r="R56" i="3"/>
  <c r="W56" i="3" s="1"/>
  <c r="S56" i="3"/>
  <c r="T56" i="3" s="1"/>
  <c r="X58" i="22"/>
  <c r="Y58" i="22" s="1"/>
  <c r="U58" i="22"/>
  <c r="AB59" i="21"/>
  <c r="B59" i="25" s="1"/>
  <c r="B146" i="33" s="1"/>
  <c r="AB60" i="21"/>
  <c r="B60" i="25" s="1"/>
  <c r="B147" i="33" s="1"/>
  <c r="AA60" i="21"/>
  <c r="A60" i="25" s="1"/>
  <c r="A147" i="33" s="1"/>
  <c r="AB56" i="24"/>
  <c r="B56" i="26" s="1"/>
  <c r="B55" i="33" s="1"/>
  <c r="AA56" i="24"/>
  <c r="A56" i="26" s="1"/>
  <c r="A55" i="33" s="1"/>
  <c r="T59" i="22"/>
  <c r="R59" i="22"/>
  <c r="W59" i="22" s="1"/>
  <c r="S59" i="22"/>
  <c r="J63" i="23"/>
  <c r="L62" i="23"/>
  <c r="X56" i="24"/>
  <c r="Y56" i="24" s="1"/>
  <c r="U56" i="24"/>
  <c r="AB58" i="22"/>
  <c r="AE58" i="22" s="1"/>
  <c r="AA58" i="22"/>
  <c r="AD58" i="22" s="1"/>
  <c r="AG58" i="22" s="1"/>
  <c r="J58" i="3"/>
  <c r="L57" i="3"/>
  <c r="O57" i="3" s="1"/>
  <c r="G62" i="6"/>
  <c r="AB55" i="24"/>
  <c r="B55" i="26" s="1"/>
  <c r="B54" i="33" s="1"/>
  <c r="AA55" i="24"/>
  <c r="A55" i="26" s="1"/>
  <c r="A54" i="33" s="1"/>
  <c r="AG53" i="23"/>
  <c r="X55" i="3"/>
  <c r="Y55" i="3" s="1"/>
  <c r="U55" i="3"/>
  <c r="R61" i="21"/>
  <c r="W61" i="21" s="1"/>
  <c r="S61" i="21"/>
  <c r="T61" i="21"/>
  <c r="S55" i="23"/>
  <c r="T55" i="23"/>
  <c r="R55" i="23"/>
  <c r="W55" i="23" s="1"/>
  <c r="F59" i="24"/>
  <c r="O58" i="24"/>
  <c r="S57" i="24"/>
  <c r="T57" i="24" s="1"/>
  <c r="R57" i="24"/>
  <c r="W57" i="24" s="1"/>
  <c r="L60" i="22"/>
  <c r="O60" i="22" s="1"/>
  <c r="J61" i="22"/>
  <c r="AA59" i="21"/>
  <c r="A59" i="25" s="1"/>
  <c r="A146" i="33" s="1"/>
  <c r="J63" i="21"/>
  <c r="L62" i="21"/>
  <c r="O62" i="21" s="1"/>
  <c r="F57" i="23"/>
  <c r="O56" i="23"/>
  <c r="AG57" i="22"/>
  <c r="U60" i="21"/>
  <c r="X60" i="21"/>
  <c r="Y60" i="21" s="1"/>
  <c r="AG50" i="6" l="1"/>
  <c r="X51" i="6"/>
  <c r="Y51" i="6" s="1"/>
  <c r="U51" i="6"/>
  <c r="L53" i="6"/>
  <c r="O53" i="6" s="1"/>
  <c r="J54" i="6"/>
  <c r="R52" i="6"/>
  <c r="W52" i="6" s="1"/>
  <c r="S52" i="6"/>
  <c r="T52" i="6" s="1"/>
  <c r="U57" i="24"/>
  <c r="X57" i="24"/>
  <c r="Y57" i="24" s="1"/>
  <c r="U59" i="22"/>
  <c r="X59" i="22"/>
  <c r="Y59" i="22" s="1"/>
  <c r="S56" i="23"/>
  <c r="T56" i="23" s="1"/>
  <c r="R56" i="23"/>
  <c r="W56" i="23" s="1"/>
  <c r="S57" i="3"/>
  <c r="T57" i="3" s="1"/>
  <c r="R57" i="3"/>
  <c r="W57" i="3" s="1"/>
  <c r="R62" i="21"/>
  <c r="W62" i="21" s="1"/>
  <c r="S62" i="21"/>
  <c r="T62" i="21" s="1"/>
  <c r="U56" i="3"/>
  <c r="X56" i="3"/>
  <c r="Y56" i="3" s="1"/>
  <c r="R58" i="24"/>
  <c r="W58" i="24" s="1"/>
  <c r="S58" i="24"/>
  <c r="T58" i="24" s="1"/>
  <c r="U61" i="21"/>
  <c r="X61" i="21"/>
  <c r="Y61" i="21" s="1"/>
  <c r="L58" i="3"/>
  <c r="O58" i="3" s="1"/>
  <c r="J59" i="3"/>
  <c r="L63" i="21"/>
  <c r="O63" i="21" s="1"/>
  <c r="J64" i="21"/>
  <c r="F60" i="24"/>
  <c r="O59" i="24"/>
  <c r="S60" i="22"/>
  <c r="T60" i="22"/>
  <c r="R60" i="22"/>
  <c r="W60" i="22" s="1"/>
  <c r="AA55" i="3"/>
  <c r="A55" i="5" s="1"/>
  <c r="J64" i="23"/>
  <c r="L63" i="23"/>
  <c r="AA54" i="23"/>
  <c r="AD54" i="23" s="1"/>
  <c r="AG54" i="23" s="1"/>
  <c r="G63" i="6"/>
  <c r="F58" i="23"/>
  <c r="O57" i="23"/>
  <c r="U55" i="23"/>
  <c r="X55" i="23"/>
  <c r="Y55" i="23" s="1"/>
  <c r="J62" i="22"/>
  <c r="L61" i="22"/>
  <c r="O61" i="22" s="1"/>
  <c r="AB55" i="3"/>
  <c r="B55" i="5" s="1"/>
  <c r="AA59" i="22"/>
  <c r="AD59" i="22" s="1"/>
  <c r="AG59" i="22" s="1"/>
  <c r="AB59" i="22"/>
  <c r="AE59" i="22" s="1"/>
  <c r="AB54" i="23"/>
  <c r="AE54" i="23" s="1"/>
  <c r="AA51" i="6" l="1"/>
  <c r="AD51" i="6" s="1"/>
  <c r="AA56" i="3"/>
  <c r="A56" i="5" s="1"/>
  <c r="AB56" i="3"/>
  <c r="B56" i="5" s="1"/>
  <c r="AB51" i="6"/>
  <c r="AE51" i="6" s="1"/>
  <c r="X52" i="6"/>
  <c r="Y52" i="6" s="1"/>
  <c r="U52" i="6"/>
  <c r="L54" i="6"/>
  <c r="O54" i="6" s="1"/>
  <c r="J55" i="6"/>
  <c r="R53" i="6"/>
  <c r="W53" i="6" s="1"/>
  <c r="S53" i="6"/>
  <c r="T53" i="6" s="1"/>
  <c r="AA52" i="6"/>
  <c r="AD52" i="6" s="1"/>
  <c r="AB52" i="6"/>
  <c r="AE52" i="6" s="1"/>
  <c r="X57" i="3"/>
  <c r="Y57" i="3" s="1"/>
  <c r="U57" i="3"/>
  <c r="U62" i="21"/>
  <c r="X62" i="21"/>
  <c r="Y62" i="21" s="1"/>
  <c r="X56" i="23"/>
  <c r="Y56" i="23" s="1"/>
  <c r="U56" i="23"/>
  <c r="U58" i="24"/>
  <c r="X58" i="24"/>
  <c r="Y58" i="24" s="1"/>
  <c r="F61" i="24"/>
  <c r="O60" i="24"/>
  <c r="AA62" i="21"/>
  <c r="A62" i="25" s="1"/>
  <c r="A149" i="33" s="1"/>
  <c r="AB62" i="21"/>
  <c r="B62" i="25" s="1"/>
  <c r="B149" i="33" s="1"/>
  <c r="S59" i="24"/>
  <c r="T59" i="24" s="1"/>
  <c r="R59" i="24"/>
  <c r="W59" i="24" s="1"/>
  <c r="L64" i="21"/>
  <c r="O64" i="21" s="1"/>
  <c r="J65" i="21"/>
  <c r="J63" i="22"/>
  <c r="L62" i="22"/>
  <c r="O62" i="22" s="1"/>
  <c r="S58" i="3"/>
  <c r="T58" i="3" s="1"/>
  <c r="R58" i="3"/>
  <c r="W58" i="3" s="1"/>
  <c r="AB61" i="21"/>
  <c r="B61" i="25" s="1"/>
  <c r="B148" i="33" s="1"/>
  <c r="J65" i="23"/>
  <c r="L64" i="23"/>
  <c r="AA61" i="21"/>
  <c r="A61" i="25" s="1"/>
  <c r="A148" i="33" s="1"/>
  <c r="S63" i="21"/>
  <c r="R63" i="21"/>
  <c r="W63" i="21" s="1"/>
  <c r="T63" i="21"/>
  <c r="G64" i="6"/>
  <c r="X60" i="22"/>
  <c r="Y60" i="22" s="1"/>
  <c r="U60" i="22"/>
  <c r="AB56" i="23"/>
  <c r="AE56" i="23" s="1"/>
  <c r="AA56" i="23"/>
  <c r="AD56" i="23" s="1"/>
  <c r="R57" i="23"/>
  <c r="W57" i="23" s="1"/>
  <c r="S57" i="23"/>
  <c r="T57" i="23" s="1"/>
  <c r="F59" i="23"/>
  <c r="O58" i="23"/>
  <c r="L59" i="3"/>
  <c r="O59" i="3" s="1"/>
  <c r="J60" i="3"/>
  <c r="T61" i="22"/>
  <c r="R61" i="22"/>
  <c r="W61" i="22" s="1"/>
  <c r="S61" i="22"/>
  <c r="AA57" i="24"/>
  <c r="A57" i="26" s="1"/>
  <c r="A56" i="33" s="1"/>
  <c r="AB55" i="23"/>
  <c r="AE55" i="23" s="1"/>
  <c r="AB57" i="24"/>
  <c r="B57" i="26" s="1"/>
  <c r="B56" i="33" s="1"/>
  <c r="AA55" i="23"/>
  <c r="AD55" i="23" s="1"/>
  <c r="AG51" i="6" l="1"/>
  <c r="X53" i="6"/>
  <c r="Y53" i="6" s="1"/>
  <c r="U53" i="6"/>
  <c r="S54" i="6"/>
  <c r="T54" i="6" s="1"/>
  <c r="R54" i="6"/>
  <c r="W54" i="6" s="1"/>
  <c r="AA57" i="3"/>
  <c r="A57" i="5" s="1"/>
  <c r="AB57" i="3"/>
  <c r="B57" i="5" s="1"/>
  <c r="AG52" i="6"/>
  <c r="AA53" i="6"/>
  <c r="AD53" i="6" s="1"/>
  <c r="AB53" i="6"/>
  <c r="AE53" i="6" s="1"/>
  <c r="L55" i="6"/>
  <c r="O55" i="6" s="1"/>
  <c r="J56" i="6"/>
  <c r="X57" i="23"/>
  <c r="Y57" i="23" s="1"/>
  <c r="U57" i="23"/>
  <c r="X58" i="3"/>
  <c r="Y58" i="3" s="1"/>
  <c r="U58" i="3"/>
  <c r="X59" i="24"/>
  <c r="Y59" i="24" s="1"/>
  <c r="U59" i="24"/>
  <c r="AB57" i="23"/>
  <c r="AE57" i="23" s="1"/>
  <c r="AA57" i="23"/>
  <c r="AD57" i="23" s="1"/>
  <c r="AG57" i="23" s="1"/>
  <c r="F60" i="23"/>
  <c r="O59" i="23"/>
  <c r="J66" i="23"/>
  <c r="L65" i="23"/>
  <c r="S60" i="24"/>
  <c r="R60" i="24"/>
  <c r="W60" i="24" s="1"/>
  <c r="T60" i="24"/>
  <c r="S62" i="22"/>
  <c r="R62" i="22"/>
  <c r="W62" i="22" s="1"/>
  <c r="T62" i="22"/>
  <c r="J61" i="3"/>
  <c r="L60" i="3"/>
  <c r="O60" i="3" s="1"/>
  <c r="AG56" i="23"/>
  <c r="S64" i="21"/>
  <c r="T64" i="21" s="1"/>
  <c r="R64" i="21"/>
  <c r="W64" i="21" s="1"/>
  <c r="S59" i="3"/>
  <c r="T59" i="3" s="1"/>
  <c r="R59" i="3"/>
  <c r="W59" i="3" s="1"/>
  <c r="AB60" i="22"/>
  <c r="AE60" i="22" s="1"/>
  <c r="X61" i="22"/>
  <c r="Y61" i="22" s="1"/>
  <c r="U61" i="22"/>
  <c r="F62" i="24"/>
  <c r="O61" i="24"/>
  <c r="J64" i="22"/>
  <c r="L63" i="22"/>
  <c r="O63" i="22" s="1"/>
  <c r="AB58" i="24"/>
  <c r="B58" i="26" s="1"/>
  <c r="B57" i="33" s="1"/>
  <c r="J66" i="21"/>
  <c r="L65" i="21"/>
  <c r="O65" i="21" s="1"/>
  <c r="G65" i="6"/>
  <c r="U63" i="21"/>
  <c r="X63" i="21"/>
  <c r="Y63" i="21" s="1"/>
  <c r="AG55" i="23"/>
  <c r="AA60" i="22"/>
  <c r="AD60" i="22" s="1"/>
  <c r="AG60" i="22" s="1"/>
  <c r="AA58" i="24"/>
  <c r="A58" i="26" s="1"/>
  <c r="A57" i="33" s="1"/>
  <c r="S58" i="23"/>
  <c r="T58" i="23" s="1"/>
  <c r="R58" i="23"/>
  <c r="W58" i="23" s="1"/>
  <c r="R55" i="6" l="1"/>
  <c r="W55" i="6" s="1"/>
  <c r="S55" i="6"/>
  <c r="T55" i="6" s="1"/>
  <c r="L56" i="6"/>
  <c r="O56" i="6" s="1"/>
  <c r="J57" i="6"/>
  <c r="U54" i="6"/>
  <c r="X54" i="6"/>
  <c r="Y54" i="6" s="1"/>
  <c r="AB58" i="3"/>
  <c r="B58" i="5" s="1"/>
  <c r="AG53" i="6"/>
  <c r="AA54" i="6"/>
  <c r="AD54" i="6" s="1"/>
  <c r="AB54" i="6"/>
  <c r="AE54" i="6" s="1"/>
  <c r="X64" i="21"/>
  <c r="Y64" i="21" s="1"/>
  <c r="U64" i="21"/>
  <c r="U59" i="3"/>
  <c r="X59" i="3"/>
  <c r="Y59" i="3" s="1"/>
  <c r="U58" i="23"/>
  <c r="X58" i="23"/>
  <c r="Y58" i="23" s="1"/>
  <c r="R60" i="3"/>
  <c r="W60" i="3" s="1"/>
  <c r="S60" i="3"/>
  <c r="T60" i="3"/>
  <c r="L61" i="3"/>
  <c r="O61" i="3" s="1"/>
  <c r="J62" i="3"/>
  <c r="J67" i="23"/>
  <c r="L66" i="23"/>
  <c r="AB62" i="22"/>
  <c r="AE62" i="22" s="1"/>
  <c r="R59" i="23"/>
  <c r="W59" i="23" s="1"/>
  <c r="S59" i="23"/>
  <c r="T59" i="23" s="1"/>
  <c r="F61" i="23"/>
  <c r="O60" i="23"/>
  <c r="AB63" i="21"/>
  <c r="B63" i="25" s="1"/>
  <c r="B150" i="33" s="1"/>
  <c r="AA59" i="24"/>
  <c r="A59" i="26" s="1"/>
  <c r="A58" i="33" s="1"/>
  <c r="G66" i="6"/>
  <c r="AB60" i="24"/>
  <c r="B60" i="26" s="1"/>
  <c r="B59" i="33" s="1"/>
  <c r="AA60" i="24"/>
  <c r="A60" i="26" s="1"/>
  <c r="A59" i="33" s="1"/>
  <c r="AA63" i="21"/>
  <c r="A63" i="25" s="1"/>
  <c r="A150" i="33" s="1"/>
  <c r="R65" i="21"/>
  <c r="W65" i="21" s="1"/>
  <c r="S65" i="21"/>
  <c r="T65" i="21" s="1"/>
  <c r="AB59" i="24"/>
  <c r="B59" i="26" s="1"/>
  <c r="B58" i="33" s="1"/>
  <c r="X60" i="24"/>
  <c r="Y60" i="24" s="1"/>
  <c r="U60" i="24"/>
  <c r="X62" i="22"/>
  <c r="Y62" i="22" s="1"/>
  <c r="U62" i="22"/>
  <c r="AA64" i="21"/>
  <c r="A64" i="25" s="1"/>
  <c r="A151" i="33" s="1"/>
  <c r="AB64" i="21"/>
  <c r="B64" i="25" s="1"/>
  <c r="B151" i="33" s="1"/>
  <c r="AB61" i="22"/>
  <c r="AE61" i="22" s="1"/>
  <c r="S63" i="22"/>
  <c r="T63" i="22"/>
  <c r="R63" i="22"/>
  <c r="W63" i="22" s="1"/>
  <c r="J65" i="22"/>
  <c r="L64" i="22"/>
  <c r="O64" i="22" s="1"/>
  <c r="AB58" i="23"/>
  <c r="AE58" i="23" s="1"/>
  <c r="AA58" i="23"/>
  <c r="AD58" i="23" s="1"/>
  <c r="AG58" i="23" s="1"/>
  <c r="R61" i="24"/>
  <c r="W61" i="24" s="1"/>
  <c r="T61" i="24"/>
  <c r="S61" i="24"/>
  <c r="AA58" i="3"/>
  <c r="A58" i="5" s="1"/>
  <c r="L66" i="21"/>
  <c r="O66" i="21" s="1"/>
  <c r="J67" i="21"/>
  <c r="AA61" i="22"/>
  <c r="AD61" i="22" s="1"/>
  <c r="AG61" i="22" s="1"/>
  <c r="F63" i="24"/>
  <c r="O62" i="24"/>
  <c r="X55" i="6" l="1"/>
  <c r="Y55" i="6" s="1"/>
  <c r="U55" i="6"/>
  <c r="AG54" i="6"/>
  <c r="J58" i="6"/>
  <c r="L57" i="6"/>
  <c r="O57" i="6" s="1"/>
  <c r="S56" i="6"/>
  <c r="R56" i="6"/>
  <c r="W56" i="6" s="1"/>
  <c r="T56" i="6"/>
  <c r="AA55" i="6"/>
  <c r="AD55" i="6" s="1"/>
  <c r="AB55" i="6"/>
  <c r="AE55" i="6" s="1"/>
  <c r="U65" i="21"/>
  <c r="X65" i="21"/>
  <c r="Y65" i="21" s="1"/>
  <c r="U59" i="23"/>
  <c r="X59" i="23"/>
  <c r="Y59" i="23" s="1"/>
  <c r="AA62" i="22"/>
  <c r="AD62" i="22" s="1"/>
  <c r="AG62" i="22" s="1"/>
  <c r="R66" i="21"/>
  <c r="W66" i="21" s="1"/>
  <c r="S66" i="21"/>
  <c r="T66" i="21" s="1"/>
  <c r="J68" i="23"/>
  <c r="L67" i="23"/>
  <c r="G67" i="6"/>
  <c r="L62" i="3"/>
  <c r="O62" i="3" s="1"/>
  <c r="J63" i="3"/>
  <c r="S61" i="3"/>
  <c r="T61" i="3" s="1"/>
  <c r="R61" i="3"/>
  <c r="W61" i="3" s="1"/>
  <c r="X60" i="3"/>
  <c r="Y60" i="3" s="1"/>
  <c r="U60" i="3"/>
  <c r="S60" i="23"/>
  <c r="T60" i="23"/>
  <c r="R60" i="23"/>
  <c r="W60" i="23" s="1"/>
  <c r="R62" i="24"/>
  <c r="W62" i="24" s="1"/>
  <c r="S62" i="24"/>
  <c r="T62" i="24"/>
  <c r="F62" i="23"/>
  <c r="O61" i="23"/>
  <c r="U63" i="22"/>
  <c r="X63" i="22"/>
  <c r="Y63" i="22" s="1"/>
  <c r="AA61" i="24"/>
  <c r="A61" i="26" s="1"/>
  <c r="A60" i="33" s="1"/>
  <c r="AB61" i="24"/>
  <c r="B61" i="26" s="1"/>
  <c r="B60" i="33" s="1"/>
  <c r="S64" i="22"/>
  <c r="T64" i="22"/>
  <c r="R64" i="22"/>
  <c r="W64" i="22" s="1"/>
  <c r="AB63" i="22"/>
  <c r="AE63" i="22" s="1"/>
  <c r="AA63" i="22"/>
  <c r="AD63" i="22" s="1"/>
  <c r="AG63" i="22" s="1"/>
  <c r="X61" i="24"/>
  <c r="Y61" i="24" s="1"/>
  <c r="U61" i="24"/>
  <c r="J66" i="22"/>
  <c r="L65" i="22"/>
  <c r="O65" i="22" s="1"/>
  <c r="AA65" i="21"/>
  <c r="A65" i="25" s="1"/>
  <c r="A152" i="33" s="1"/>
  <c r="AB65" i="21"/>
  <c r="B65" i="25" s="1"/>
  <c r="B152" i="33" s="1"/>
  <c r="F64" i="24"/>
  <c r="O63" i="24"/>
  <c r="AB59" i="3"/>
  <c r="B59" i="5" s="1"/>
  <c r="J68" i="21"/>
  <c r="L67" i="21"/>
  <c r="O67" i="21" s="1"/>
  <c r="AA59" i="3"/>
  <c r="A59" i="5" s="1"/>
  <c r="AA59" i="23"/>
  <c r="AD59" i="23" s="1"/>
  <c r="AG59" i="23" s="1"/>
  <c r="AB59" i="23"/>
  <c r="AE59" i="23" s="1"/>
  <c r="R57" i="6" l="1"/>
  <c r="W57" i="6" s="1"/>
  <c r="S57" i="6"/>
  <c r="T57" i="6" s="1"/>
  <c r="AG55" i="6"/>
  <c r="U56" i="6"/>
  <c r="X56" i="6"/>
  <c r="Y56" i="6" s="1"/>
  <c r="AA56" i="6"/>
  <c r="AD56" i="6" s="1"/>
  <c r="AB56" i="6"/>
  <c r="AE56" i="6" s="1"/>
  <c r="J59" i="6"/>
  <c r="L58" i="6"/>
  <c r="O58" i="6" s="1"/>
  <c r="U66" i="21"/>
  <c r="X66" i="21"/>
  <c r="Y66" i="21" s="1"/>
  <c r="U60" i="23"/>
  <c r="X60" i="23"/>
  <c r="Y60" i="23" s="1"/>
  <c r="R62" i="3"/>
  <c r="W62" i="3" s="1"/>
  <c r="S62" i="3"/>
  <c r="T62" i="3" s="1"/>
  <c r="G68" i="6"/>
  <c r="R67" i="21"/>
  <c r="W67" i="21" s="1"/>
  <c r="S67" i="21"/>
  <c r="T67" i="21" s="1"/>
  <c r="J69" i="21"/>
  <c r="L68" i="21"/>
  <c r="O68" i="21" s="1"/>
  <c r="AA60" i="3"/>
  <c r="A60" i="5" s="1"/>
  <c r="R63" i="24"/>
  <c r="W63" i="24" s="1"/>
  <c r="S63" i="24"/>
  <c r="T63" i="24"/>
  <c r="AB60" i="3"/>
  <c r="B60" i="5" s="1"/>
  <c r="J64" i="3"/>
  <c r="L63" i="3"/>
  <c r="O63" i="3" s="1"/>
  <c r="R65" i="22"/>
  <c r="W65" i="22" s="1"/>
  <c r="S65" i="22"/>
  <c r="T65" i="22" s="1"/>
  <c r="X64" i="22"/>
  <c r="Y64" i="22" s="1"/>
  <c r="U64" i="22"/>
  <c r="F65" i="24"/>
  <c r="O64" i="24"/>
  <c r="F63" i="23"/>
  <c r="O62" i="23"/>
  <c r="J67" i="22"/>
  <c r="L66" i="22"/>
  <c r="O66" i="22" s="1"/>
  <c r="L68" i="23"/>
  <c r="J69" i="23"/>
  <c r="S61" i="23"/>
  <c r="T61" i="23" s="1"/>
  <c r="R61" i="23"/>
  <c r="W61" i="23" s="1"/>
  <c r="AB66" i="21"/>
  <c r="B66" i="25" s="1"/>
  <c r="B153" i="33" s="1"/>
  <c r="AA66" i="21"/>
  <c r="A66" i="25" s="1"/>
  <c r="A153" i="33" s="1"/>
  <c r="U61" i="3"/>
  <c r="X61" i="3"/>
  <c r="Y61" i="3" s="1"/>
  <c r="X62" i="24"/>
  <c r="Y62" i="24" s="1"/>
  <c r="U62" i="24"/>
  <c r="AA60" i="23"/>
  <c r="AD60" i="23" s="1"/>
  <c r="AB60" i="23"/>
  <c r="AE60" i="23" s="1"/>
  <c r="X57" i="6" l="1"/>
  <c r="Y57" i="6" s="1"/>
  <c r="U57" i="6"/>
  <c r="S58" i="6"/>
  <c r="T58" i="6"/>
  <c r="R58" i="6"/>
  <c r="W58" i="6" s="1"/>
  <c r="L59" i="6"/>
  <c r="O59" i="6" s="1"/>
  <c r="J60" i="6"/>
  <c r="AB57" i="6"/>
  <c r="AE57" i="6" s="1"/>
  <c r="AA57" i="6"/>
  <c r="AD57" i="6" s="1"/>
  <c r="AG56" i="6"/>
  <c r="X65" i="22"/>
  <c r="Y65" i="22" s="1"/>
  <c r="U65" i="22"/>
  <c r="U67" i="21"/>
  <c r="X67" i="21"/>
  <c r="Y67" i="21" s="1"/>
  <c r="X61" i="23"/>
  <c r="Y61" i="23" s="1"/>
  <c r="U61" i="23"/>
  <c r="AA61" i="23"/>
  <c r="AD61" i="23" s="1"/>
  <c r="J70" i="21"/>
  <c r="L69" i="21"/>
  <c r="O69" i="21" s="1"/>
  <c r="AG60" i="23"/>
  <c r="AA67" i="21"/>
  <c r="A67" i="25" s="1"/>
  <c r="A154" i="33" s="1"/>
  <c r="AB67" i="21"/>
  <c r="B67" i="25" s="1"/>
  <c r="B154" i="33" s="1"/>
  <c r="J65" i="3"/>
  <c r="L64" i="3"/>
  <c r="O64" i="3" s="1"/>
  <c r="AA65" i="22"/>
  <c r="AD65" i="22" s="1"/>
  <c r="AB65" i="22"/>
  <c r="AE65" i="22" s="1"/>
  <c r="AA62" i="24"/>
  <c r="A62" i="26" s="1"/>
  <c r="A61" i="33" s="1"/>
  <c r="AB62" i="24"/>
  <c r="B62" i="26" s="1"/>
  <c r="B61" i="33" s="1"/>
  <c r="S66" i="22"/>
  <c r="T66" i="22" s="1"/>
  <c r="R66" i="22"/>
  <c r="W66" i="22" s="1"/>
  <c r="J68" i="22"/>
  <c r="L67" i="22"/>
  <c r="O67" i="22" s="1"/>
  <c r="F64" i="23"/>
  <c r="O63" i="23"/>
  <c r="AA61" i="3"/>
  <c r="A61" i="5" s="1"/>
  <c r="X63" i="24"/>
  <c r="Y63" i="24" s="1"/>
  <c r="U63" i="24"/>
  <c r="R62" i="23"/>
  <c r="W62" i="23" s="1"/>
  <c r="S62" i="23"/>
  <c r="T62" i="23"/>
  <c r="AA64" i="22"/>
  <c r="AD64" i="22" s="1"/>
  <c r="AG64" i="22" s="1"/>
  <c r="T68" i="21"/>
  <c r="S68" i="21"/>
  <c r="R68" i="21"/>
  <c r="W68" i="21" s="1"/>
  <c r="J70" i="23"/>
  <c r="L69" i="23"/>
  <c r="R63" i="3"/>
  <c r="W63" i="3" s="1"/>
  <c r="S63" i="3"/>
  <c r="T63" i="3" s="1"/>
  <c r="G69" i="6"/>
  <c r="AB61" i="3"/>
  <c r="B61" i="5" s="1"/>
  <c r="U62" i="3"/>
  <c r="X62" i="3"/>
  <c r="Y62" i="3" s="1"/>
  <c r="R64" i="24"/>
  <c r="W64" i="24" s="1"/>
  <c r="S64" i="24"/>
  <c r="T64" i="24" s="1"/>
  <c r="O65" i="24"/>
  <c r="F66" i="24"/>
  <c r="AB64" i="22"/>
  <c r="AE64" i="22" s="1"/>
  <c r="AG57" i="6" l="1"/>
  <c r="J61" i="6"/>
  <c r="L60" i="6"/>
  <c r="O60" i="6" s="1"/>
  <c r="S59" i="6"/>
  <c r="T59" i="6" s="1"/>
  <c r="R59" i="6"/>
  <c r="W59" i="6" s="1"/>
  <c r="U58" i="6"/>
  <c r="X58" i="6"/>
  <c r="Y58" i="6" s="1"/>
  <c r="U63" i="3"/>
  <c r="X63" i="3"/>
  <c r="Y63" i="3" s="1"/>
  <c r="X66" i="22"/>
  <c r="Y66" i="22" s="1"/>
  <c r="U66" i="22"/>
  <c r="U64" i="24"/>
  <c r="X64" i="24"/>
  <c r="Y64" i="24" s="1"/>
  <c r="AA64" i="24"/>
  <c r="A64" i="26" s="1"/>
  <c r="A63" i="33" s="1"/>
  <c r="AB64" i="24"/>
  <c r="B64" i="26" s="1"/>
  <c r="B63" i="33" s="1"/>
  <c r="S69" i="21"/>
  <c r="T69" i="21" s="1"/>
  <c r="R69" i="21"/>
  <c r="W69" i="21" s="1"/>
  <c r="X62" i="23"/>
  <c r="Y62" i="23" s="1"/>
  <c r="U62" i="23"/>
  <c r="AA68" i="21"/>
  <c r="A68" i="25" s="1"/>
  <c r="A155" i="33" s="1"/>
  <c r="AB68" i="21"/>
  <c r="B68" i="25" s="1"/>
  <c r="B155" i="33" s="1"/>
  <c r="J71" i="21"/>
  <c r="L70" i="21"/>
  <c r="O70" i="21" s="1"/>
  <c r="G70" i="6"/>
  <c r="U68" i="21"/>
  <c r="X68" i="21"/>
  <c r="Y68" i="21" s="1"/>
  <c r="R63" i="23"/>
  <c r="W63" i="23" s="1"/>
  <c r="S63" i="23"/>
  <c r="T63" i="23"/>
  <c r="AG65" i="22"/>
  <c r="J69" i="22"/>
  <c r="L68" i="22"/>
  <c r="O68" i="22" s="1"/>
  <c r="AA63" i="24"/>
  <c r="A63" i="26" s="1"/>
  <c r="A62" i="33" s="1"/>
  <c r="R65" i="24"/>
  <c r="W65" i="24" s="1"/>
  <c r="S65" i="24"/>
  <c r="T65" i="24" s="1"/>
  <c r="AB62" i="3"/>
  <c r="B62" i="5" s="1"/>
  <c r="AA62" i="3"/>
  <c r="A62" i="5" s="1"/>
  <c r="AB61" i="23"/>
  <c r="AE61" i="23" s="1"/>
  <c r="AG61" i="23" s="1"/>
  <c r="F65" i="23"/>
  <c r="O64" i="23"/>
  <c r="AA66" i="22"/>
  <c r="AD66" i="22" s="1"/>
  <c r="AB66" i="22"/>
  <c r="AE66" i="22" s="1"/>
  <c r="S64" i="3"/>
  <c r="T64" i="3" s="1"/>
  <c r="R64" i="3"/>
  <c r="W64" i="3" s="1"/>
  <c r="R67" i="22"/>
  <c r="W67" i="22" s="1"/>
  <c r="S67" i="22"/>
  <c r="T67" i="22" s="1"/>
  <c r="AB63" i="24"/>
  <c r="B63" i="26" s="1"/>
  <c r="B62" i="33" s="1"/>
  <c r="AB63" i="3"/>
  <c r="B63" i="5" s="1"/>
  <c r="F67" i="24"/>
  <c r="O66" i="24"/>
  <c r="J71" i="23"/>
  <c r="L70" i="23"/>
  <c r="J66" i="3"/>
  <c r="L65" i="3"/>
  <c r="O65" i="3" s="1"/>
  <c r="AA63" i="3" l="1"/>
  <c r="A63" i="5" s="1"/>
  <c r="U59" i="6"/>
  <c r="X59" i="6"/>
  <c r="Y59" i="6" s="1"/>
  <c r="AB58" i="6"/>
  <c r="AE58" i="6" s="1"/>
  <c r="AA58" i="6"/>
  <c r="AD58" i="6" s="1"/>
  <c r="R60" i="6"/>
  <c r="W60" i="6" s="1"/>
  <c r="S60" i="6"/>
  <c r="T60" i="6" s="1"/>
  <c r="AB59" i="6"/>
  <c r="AE59" i="6" s="1"/>
  <c r="AA59" i="6"/>
  <c r="AD59" i="6" s="1"/>
  <c r="L61" i="6"/>
  <c r="O61" i="6" s="1"/>
  <c r="J62" i="6"/>
  <c r="U69" i="21"/>
  <c r="X69" i="21"/>
  <c r="Y69" i="21" s="1"/>
  <c r="X65" i="24"/>
  <c r="Y65" i="24" s="1"/>
  <c r="U65" i="24"/>
  <c r="U67" i="22"/>
  <c r="X67" i="22"/>
  <c r="Y67" i="22" s="1"/>
  <c r="L71" i="21"/>
  <c r="O71" i="21" s="1"/>
  <c r="J72" i="21"/>
  <c r="F66" i="23"/>
  <c r="O65" i="23"/>
  <c r="F68" i="24"/>
  <c r="O67" i="24"/>
  <c r="S68" i="22"/>
  <c r="T68" i="22" s="1"/>
  <c r="R68" i="22"/>
  <c r="W68" i="22" s="1"/>
  <c r="R66" i="24"/>
  <c r="W66" i="24" s="1"/>
  <c r="S66" i="24"/>
  <c r="T66" i="24"/>
  <c r="R64" i="23"/>
  <c r="W64" i="23" s="1"/>
  <c r="S64" i="23"/>
  <c r="T64" i="23" s="1"/>
  <c r="L69" i="22"/>
  <c r="O69" i="22" s="1"/>
  <c r="J70" i="22"/>
  <c r="J72" i="23"/>
  <c r="L71" i="23"/>
  <c r="AB69" i="21"/>
  <c r="B69" i="25" s="1"/>
  <c r="B156" i="33" s="1"/>
  <c r="AA69" i="21"/>
  <c r="A69" i="25" s="1"/>
  <c r="A156" i="33" s="1"/>
  <c r="AB62" i="23"/>
  <c r="AE62" i="23" s="1"/>
  <c r="X64" i="3"/>
  <c r="Y64" i="3" s="1"/>
  <c r="U64" i="3"/>
  <c r="G71" i="6"/>
  <c r="U63" i="23"/>
  <c r="X63" i="23"/>
  <c r="Y63" i="23" s="1"/>
  <c r="AA67" i="22"/>
  <c r="AD67" i="22" s="1"/>
  <c r="AB67" i="22"/>
  <c r="AE67" i="22" s="1"/>
  <c r="AA62" i="23"/>
  <c r="AD62" i="23" s="1"/>
  <c r="AG62" i="23" s="1"/>
  <c r="J67" i="3"/>
  <c r="L66" i="3"/>
  <c r="O66" i="3" s="1"/>
  <c r="R65" i="3"/>
  <c r="W65" i="3" s="1"/>
  <c r="S65" i="3"/>
  <c r="T65" i="3" s="1"/>
  <c r="AA65" i="24"/>
  <c r="A65" i="26" s="1"/>
  <c r="A64" i="33" s="1"/>
  <c r="AB65" i="24"/>
  <c r="B65" i="26" s="1"/>
  <c r="B64" i="33" s="1"/>
  <c r="AG66" i="22"/>
  <c r="S70" i="21"/>
  <c r="T70" i="21" s="1"/>
  <c r="R70" i="21"/>
  <c r="W70" i="21" s="1"/>
  <c r="AG59" i="6" l="1"/>
  <c r="J63" i="6"/>
  <c r="L62" i="6"/>
  <c r="O62" i="6" s="1"/>
  <c r="R61" i="6"/>
  <c r="W61" i="6" s="1"/>
  <c r="S61" i="6"/>
  <c r="T61" i="6" s="1"/>
  <c r="X60" i="6"/>
  <c r="Y60" i="6" s="1"/>
  <c r="U60" i="6"/>
  <c r="AB60" i="6"/>
  <c r="AE60" i="6" s="1"/>
  <c r="AG58" i="6"/>
  <c r="U68" i="22"/>
  <c r="X68" i="22"/>
  <c r="Y68" i="22" s="1"/>
  <c r="U70" i="21"/>
  <c r="X70" i="21"/>
  <c r="Y70" i="21" s="1"/>
  <c r="X64" i="23"/>
  <c r="Y64" i="23" s="1"/>
  <c r="U64" i="23"/>
  <c r="AB66" i="24"/>
  <c r="B66" i="26" s="1"/>
  <c r="B65" i="33" s="1"/>
  <c r="AA68" i="22"/>
  <c r="AD68" i="22" s="1"/>
  <c r="AB68" i="22"/>
  <c r="AE68" i="22" s="1"/>
  <c r="AG67" i="22"/>
  <c r="J73" i="23"/>
  <c r="L72" i="23"/>
  <c r="U65" i="3"/>
  <c r="X65" i="3"/>
  <c r="Y65" i="3" s="1"/>
  <c r="F69" i="24"/>
  <c r="O68" i="24"/>
  <c r="S71" i="21"/>
  <c r="R71" i="21"/>
  <c r="W71" i="21" s="1"/>
  <c r="T71" i="21"/>
  <c r="AB70" i="21"/>
  <c r="B70" i="25" s="1"/>
  <c r="B157" i="33" s="1"/>
  <c r="AA70" i="21"/>
  <c r="A70" i="25" s="1"/>
  <c r="A157" i="33" s="1"/>
  <c r="T65" i="23"/>
  <c r="R65" i="23"/>
  <c r="W65" i="23" s="1"/>
  <c r="S65" i="23"/>
  <c r="AA63" i="23"/>
  <c r="AD63" i="23" s="1"/>
  <c r="AG63" i="23" s="1"/>
  <c r="F67" i="23"/>
  <c r="O66" i="23"/>
  <c r="AB63" i="23"/>
  <c r="AE63" i="23" s="1"/>
  <c r="AA64" i="3"/>
  <c r="A64" i="5" s="1"/>
  <c r="U66" i="24"/>
  <c r="X66" i="24"/>
  <c r="Y66" i="24" s="1"/>
  <c r="S67" i="24"/>
  <c r="T67" i="24"/>
  <c r="R67" i="24"/>
  <c r="W67" i="24" s="1"/>
  <c r="J73" i="21"/>
  <c r="L72" i="21"/>
  <c r="O72" i="21" s="1"/>
  <c r="G72" i="6"/>
  <c r="J71" i="22"/>
  <c r="L70" i="22"/>
  <c r="O70" i="22" s="1"/>
  <c r="R69" i="22"/>
  <c r="W69" i="22" s="1"/>
  <c r="S69" i="22"/>
  <c r="T69" i="22"/>
  <c r="R66" i="3"/>
  <c r="W66" i="3" s="1"/>
  <c r="S66" i="3"/>
  <c r="T66" i="3" s="1"/>
  <c r="L67" i="3"/>
  <c r="O67" i="3" s="1"/>
  <c r="J68" i="3"/>
  <c r="AB64" i="23"/>
  <c r="AE64" i="23" s="1"/>
  <c r="AA64" i="23"/>
  <c r="AD64" i="23" s="1"/>
  <c r="AB64" i="3"/>
  <c r="B64" i="5" s="1"/>
  <c r="AA60" i="6" l="1"/>
  <c r="AD60" i="6" s="1"/>
  <c r="X61" i="6"/>
  <c r="Y61" i="6" s="1"/>
  <c r="U61" i="6"/>
  <c r="AG60" i="6"/>
  <c r="S62" i="6"/>
  <c r="T62" i="6" s="1"/>
  <c r="R62" i="6"/>
  <c r="W62" i="6" s="1"/>
  <c r="L63" i="6"/>
  <c r="O63" i="6" s="1"/>
  <c r="J64" i="6"/>
  <c r="J74" i="21"/>
  <c r="L73" i="21"/>
  <c r="O73" i="21" s="1"/>
  <c r="S72" i="21"/>
  <c r="T72" i="21"/>
  <c r="R72" i="21"/>
  <c r="W72" i="21" s="1"/>
  <c r="AG64" i="23"/>
  <c r="J69" i="3"/>
  <c r="L68" i="3"/>
  <c r="O68" i="3" s="1"/>
  <c r="AG68" i="22"/>
  <c r="R67" i="3"/>
  <c r="W67" i="3" s="1"/>
  <c r="S67" i="3"/>
  <c r="T67" i="3"/>
  <c r="AA66" i="24"/>
  <c r="A66" i="26" s="1"/>
  <c r="A65" i="33" s="1"/>
  <c r="X65" i="23"/>
  <c r="Y65" i="23" s="1"/>
  <c r="U65" i="23"/>
  <c r="AA67" i="24"/>
  <c r="A67" i="26" s="1"/>
  <c r="A66" i="33" s="1"/>
  <c r="AB67" i="24"/>
  <c r="B67" i="26" s="1"/>
  <c r="B66" i="33" s="1"/>
  <c r="U71" i="21"/>
  <c r="X71" i="21"/>
  <c r="Y71" i="21" s="1"/>
  <c r="AB71" i="21"/>
  <c r="B71" i="25" s="1"/>
  <c r="B158" i="33" s="1"/>
  <c r="AA71" i="21"/>
  <c r="A71" i="25" s="1"/>
  <c r="A158" i="33" s="1"/>
  <c r="F70" i="24"/>
  <c r="O69" i="24"/>
  <c r="G73" i="6"/>
  <c r="U66" i="3"/>
  <c r="X66" i="3"/>
  <c r="Y66" i="3" s="1"/>
  <c r="U67" i="24"/>
  <c r="X67" i="24"/>
  <c r="Y67" i="24" s="1"/>
  <c r="F68" i="23"/>
  <c r="O67" i="23"/>
  <c r="S70" i="22"/>
  <c r="T70" i="22"/>
  <c r="R70" i="22"/>
  <c r="W70" i="22" s="1"/>
  <c r="J74" i="23"/>
  <c r="L73" i="23"/>
  <c r="R68" i="24"/>
  <c r="W68" i="24" s="1"/>
  <c r="S68" i="24"/>
  <c r="T68" i="24"/>
  <c r="R66" i="23"/>
  <c r="W66" i="23" s="1"/>
  <c r="S66" i="23"/>
  <c r="T66" i="23" s="1"/>
  <c r="J72" i="22"/>
  <c r="L71" i="22"/>
  <c r="O71" i="22" s="1"/>
  <c r="AB65" i="3"/>
  <c r="B65" i="5" s="1"/>
  <c r="U69" i="22"/>
  <c r="X69" i="22"/>
  <c r="Y69" i="22" s="1"/>
  <c r="AA65" i="3"/>
  <c r="A65" i="5" s="1"/>
  <c r="X62" i="6" l="1"/>
  <c r="Y62" i="6" s="1"/>
  <c r="U62" i="6"/>
  <c r="L64" i="6"/>
  <c r="O64" i="6" s="1"/>
  <c r="J65" i="6"/>
  <c r="R63" i="6"/>
  <c r="W63" i="6" s="1"/>
  <c r="S63" i="6"/>
  <c r="T63" i="6" s="1"/>
  <c r="AA62" i="6"/>
  <c r="AD62" i="6" s="1"/>
  <c r="AB62" i="6"/>
  <c r="AE62" i="6" s="1"/>
  <c r="AB66" i="3"/>
  <c r="B66" i="5" s="1"/>
  <c r="AB61" i="6"/>
  <c r="AE61" i="6" s="1"/>
  <c r="AA66" i="3"/>
  <c r="A66" i="5" s="1"/>
  <c r="AA61" i="6"/>
  <c r="AD61" i="6" s="1"/>
  <c r="AG61" i="6" s="1"/>
  <c r="U66" i="23"/>
  <c r="X66" i="23"/>
  <c r="Y66" i="23" s="1"/>
  <c r="S68" i="3"/>
  <c r="T68" i="3" s="1"/>
  <c r="R68" i="3"/>
  <c r="W68" i="3" s="1"/>
  <c r="U72" i="21"/>
  <c r="X72" i="21"/>
  <c r="Y72" i="21" s="1"/>
  <c r="X70" i="22"/>
  <c r="Y70" i="22" s="1"/>
  <c r="U70" i="22"/>
  <c r="AB69" i="22"/>
  <c r="AE69" i="22" s="1"/>
  <c r="F71" i="24"/>
  <c r="O70" i="24"/>
  <c r="F69" i="23"/>
  <c r="O68" i="23"/>
  <c r="R73" i="21"/>
  <c r="W73" i="21" s="1"/>
  <c r="S73" i="21"/>
  <c r="T73" i="21" s="1"/>
  <c r="L69" i="3"/>
  <c r="O69" i="3" s="1"/>
  <c r="J70" i="3"/>
  <c r="S71" i="22"/>
  <c r="T71" i="22"/>
  <c r="R71" i="22"/>
  <c r="W71" i="22" s="1"/>
  <c r="L74" i="21"/>
  <c r="O74" i="21" s="1"/>
  <c r="J75" i="21"/>
  <c r="S67" i="23"/>
  <c r="T67" i="23"/>
  <c r="R67" i="23"/>
  <c r="W67" i="23" s="1"/>
  <c r="J75" i="23"/>
  <c r="L74" i="23"/>
  <c r="AA69" i="22"/>
  <c r="AD69" i="22" s="1"/>
  <c r="J73" i="22"/>
  <c r="L72" i="22"/>
  <c r="O72" i="22" s="1"/>
  <c r="AB66" i="23"/>
  <c r="AE66" i="23" s="1"/>
  <c r="AA66" i="23"/>
  <c r="AD66" i="23" s="1"/>
  <c r="U68" i="24"/>
  <c r="X68" i="24"/>
  <c r="Y68" i="24" s="1"/>
  <c r="G74" i="6"/>
  <c r="AB65" i="23"/>
  <c r="AE65" i="23" s="1"/>
  <c r="X67" i="3"/>
  <c r="Y67" i="3" s="1"/>
  <c r="U67" i="3"/>
  <c r="S69" i="24"/>
  <c r="T69" i="24"/>
  <c r="R69" i="24"/>
  <c r="W69" i="24" s="1"/>
  <c r="AA65" i="23"/>
  <c r="AD65" i="23" s="1"/>
  <c r="U63" i="6" l="1"/>
  <c r="X63" i="6"/>
  <c r="Y63" i="6" s="1"/>
  <c r="AG62" i="6"/>
  <c r="L65" i="6"/>
  <c r="O65" i="6" s="1"/>
  <c r="J66" i="6"/>
  <c r="S64" i="6"/>
  <c r="T64" i="6" s="1"/>
  <c r="R64" i="6"/>
  <c r="W64" i="6" s="1"/>
  <c r="X73" i="21"/>
  <c r="Y73" i="21" s="1"/>
  <c r="U73" i="21"/>
  <c r="U67" i="23"/>
  <c r="X67" i="23"/>
  <c r="Y67" i="23" s="1"/>
  <c r="AA68" i="24"/>
  <c r="A68" i="26" s="1"/>
  <c r="A67" i="33" s="1"/>
  <c r="AB68" i="24"/>
  <c r="B68" i="26" s="1"/>
  <c r="B67" i="33" s="1"/>
  <c r="AA72" i="21"/>
  <c r="A72" i="25" s="1"/>
  <c r="A159" i="33" s="1"/>
  <c r="AG66" i="23"/>
  <c r="AB70" i="22"/>
  <c r="AE70" i="22" s="1"/>
  <c r="AA69" i="24"/>
  <c r="A69" i="26" s="1"/>
  <c r="A68" i="33" s="1"/>
  <c r="AB69" i="24"/>
  <c r="B69" i="26" s="1"/>
  <c r="B68" i="33" s="1"/>
  <c r="F72" i="24"/>
  <c r="O71" i="24"/>
  <c r="U69" i="24"/>
  <c r="X69" i="24"/>
  <c r="Y69" i="24" s="1"/>
  <c r="R74" i="21"/>
  <c r="W74" i="21" s="1"/>
  <c r="S74" i="21"/>
  <c r="T74" i="21" s="1"/>
  <c r="X71" i="22"/>
  <c r="Y71" i="22" s="1"/>
  <c r="U71" i="22"/>
  <c r="R72" i="22"/>
  <c r="W72" i="22" s="1"/>
  <c r="S72" i="22"/>
  <c r="T72" i="22" s="1"/>
  <c r="L70" i="3"/>
  <c r="O70" i="3" s="1"/>
  <c r="J71" i="3"/>
  <c r="R69" i="3"/>
  <c r="W69" i="3" s="1"/>
  <c r="S69" i="3"/>
  <c r="T69" i="3" s="1"/>
  <c r="AB67" i="3"/>
  <c r="B67" i="5" s="1"/>
  <c r="T70" i="24"/>
  <c r="R70" i="24"/>
  <c r="W70" i="24" s="1"/>
  <c r="S70" i="24"/>
  <c r="J76" i="21"/>
  <c r="L75" i="21"/>
  <c r="O75" i="21" s="1"/>
  <c r="AA73" i="21"/>
  <c r="A73" i="25" s="1"/>
  <c r="A160" i="33" s="1"/>
  <c r="AB73" i="21"/>
  <c r="B73" i="25" s="1"/>
  <c r="B160" i="33" s="1"/>
  <c r="AA67" i="3"/>
  <c r="A67" i="5" s="1"/>
  <c r="J76" i="23"/>
  <c r="L75" i="23"/>
  <c r="R68" i="23"/>
  <c r="W68" i="23" s="1"/>
  <c r="S68" i="23"/>
  <c r="T68" i="23" s="1"/>
  <c r="AB72" i="21"/>
  <c r="B72" i="25" s="1"/>
  <c r="B159" i="33" s="1"/>
  <c r="J74" i="22"/>
  <c r="L73" i="22"/>
  <c r="O73" i="22" s="1"/>
  <c r="AA70" i="22"/>
  <c r="AD70" i="22" s="1"/>
  <c r="AG70" i="22" s="1"/>
  <c r="AG69" i="22"/>
  <c r="X68" i="3"/>
  <c r="Y68" i="3" s="1"/>
  <c r="U68" i="3"/>
  <c r="AG65" i="23"/>
  <c r="G75" i="6"/>
  <c r="F70" i="23"/>
  <c r="O69" i="23"/>
  <c r="AB63" i="6" l="1"/>
  <c r="AE63" i="6" s="1"/>
  <c r="AA63" i="6"/>
  <c r="AD63" i="6" s="1"/>
  <c r="AG63" i="6" s="1"/>
  <c r="J67" i="6"/>
  <c r="L66" i="6"/>
  <c r="O66" i="6" s="1"/>
  <c r="AB68" i="3"/>
  <c r="B68" i="5" s="1"/>
  <c r="U64" i="6"/>
  <c r="X64" i="6"/>
  <c r="Y64" i="6" s="1"/>
  <c r="R65" i="6"/>
  <c r="W65" i="6" s="1"/>
  <c r="S65" i="6"/>
  <c r="T65" i="6" s="1"/>
  <c r="AA68" i="3"/>
  <c r="A68" i="5" s="1"/>
  <c r="X74" i="21"/>
  <c r="Y74" i="21" s="1"/>
  <c r="U74" i="21"/>
  <c r="X72" i="22"/>
  <c r="Y72" i="22" s="1"/>
  <c r="U72" i="22"/>
  <c r="X68" i="23"/>
  <c r="Y68" i="23" s="1"/>
  <c r="U68" i="23"/>
  <c r="O72" i="24"/>
  <c r="F73" i="24"/>
  <c r="S75" i="21"/>
  <c r="T75" i="21"/>
  <c r="R75" i="21"/>
  <c r="W75" i="21" s="1"/>
  <c r="AB71" i="22"/>
  <c r="AE71" i="22" s="1"/>
  <c r="S73" i="22"/>
  <c r="T73" i="22" s="1"/>
  <c r="R73" i="22"/>
  <c r="W73" i="22" s="1"/>
  <c r="AA71" i="22"/>
  <c r="AD71" i="22" s="1"/>
  <c r="R69" i="23"/>
  <c r="W69" i="23" s="1"/>
  <c r="S69" i="23"/>
  <c r="T69" i="23" s="1"/>
  <c r="U70" i="24"/>
  <c r="X70" i="24"/>
  <c r="Y70" i="24" s="1"/>
  <c r="AB74" i="21"/>
  <c r="B74" i="25" s="1"/>
  <c r="B161" i="33" s="1"/>
  <c r="AA74" i="21"/>
  <c r="A74" i="25" s="1"/>
  <c r="A161" i="33" s="1"/>
  <c r="J77" i="23"/>
  <c r="L76" i="23"/>
  <c r="AB70" i="24"/>
  <c r="B70" i="26" s="1"/>
  <c r="B69" i="33" s="1"/>
  <c r="AA70" i="24"/>
  <c r="A70" i="26" s="1"/>
  <c r="A69" i="33" s="1"/>
  <c r="U69" i="3"/>
  <c r="X69" i="3"/>
  <c r="Y69" i="3" s="1"/>
  <c r="G76" i="6"/>
  <c r="J72" i="3"/>
  <c r="L71" i="3"/>
  <c r="O71" i="3" s="1"/>
  <c r="AB67" i="23"/>
  <c r="AE67" i="23" s="1"/>
  <c r="F71" i="23"/>
  <c r="O70" i="23"/>
  <c r="AA68" i="23"/>
  <c r="AD68" i="23" s="1"/>
  <c r="AB68" i="23"/>
  <c r="AE68" i="23" s="1"/>
  <c r="AA67" i="23"/>
  <c r="AD67" i="23" s="1"/>
  <c r="AG67" i="23" s="1"/>
  <c r="S70" i="3"/>
  <c r="T70" i="3" s="1"/>
  <c r="R70" i="3"/>
  <c r="W70" i="3" s="1"/>
  <c r="AA72" i="22"/>
  <c r="AD72" i="22" s="1"/>
  <c r="AB72" i="22"/>
  <c r="AE72" i="22" s="1"/>
  <c r="J75" i="22"/>
  <c r="L74" i="22"/>
  <c r="O74" i="22" s="1"/>
  <c r="L76" i="21"/>
  <c r="O76" i="21" s="1"/>
  <c r="J77" i="21"/>
  <c r="S71" i="24"/>
  <c r="T71" i="24" s="1"/>
  <c r="R71" i="24"/>
  <c r="W71" i="24" s="1"/>
  <c r="X65" i="6" l="1"/>
  <c r="Y65" i="6" s="1"/>
  <c r="U65" i="6"/>
  <c r="AB65" i="6"/>
  <c r="AE65" i="6" s="1"/>
  <c r="AA65" i="6"/>
  <c r="AD65" i="6" s="1"/>
  <c r="S66" i="6"/>
  <c r="T66" i="6" s="1"/>
  <c r="R66" i="6"/>
  <c r="W66" i="6" s="1"/>
  <c r="AB69" i="3"/>
  <c r="B69" i="5" s="1"/>
  <c r="L67" i="6"/>
  <c r="O67" i="6" s="1"/>
  <c r="J68" i="6"/>
  <c r="AB64" i="6"/>
  <c r="AE64" i="6" s="1"/>
  <c r="AA64" i="6"/>
  <c r="AD64" i="6" s="1"/>
  <c r="AA69" i="3"/>
  <c r="A69" i="5" s="1"/>
  <c r="U71" i="24"/>
  <c r="X71" i="24"/>
  <c r="Y71" i="24" s="1"/>
  <c r="U70" i="3"/>
  <c r="X70" i="3"/>
  <c r="Y70" i="3" s="1"/>
  <c r="U69" i="23"/>
  <c r="X69" i="23"/>
  <c r="Y69" i="23" s="1"/>
  <c r="X73" i="22"/>
  <c r="Y73" i="22" s="1"/>
  <c r="U73" i="22"/>
  <c r="AA71" i="24"/>
  <c r="A71" i="26" s="1"/>
  <c r="A70" i="33" s="1"/>
  <c r="AB71" i="24"/>
  <c r="B71" i="26" s="1"/>
  <c r="B70" i="33" s="1"/>
  <c r="AG68" i="23"/>
  <c r="J78" i="23"/>
  <c r="L77" i="23"/>
  <c r="L77" i="21"/>
  <c r="O77" i="21" s="1"/>
  <c r="J78" i="21"/>
  <c r="T76" i="21"/>
  <c r="R76" i="21"/>
  <c r="W76" i="21" s="1"/>
  <c r="S76" i="21"/>
  <c r="U75" i="21"/>
  <c r="X75" i="21"/>
  <c r="Y75" i="21" s="1"/>
  <c r="S71" i="3"/>
  <c r="T71" i="3" s="1"/>
  <c r="R71" i="3"/>
  <c r="W71" i="3" s="1"/>
  <c r="F72" i="23"/>
  <c r="O71" i="23"/>
  <c r="O73" i="24"/>
  <c r="F74" i="24"/>
  <c r="L72" i="3"/>
  <c r="O72" i="3" s="1"/>
  <c r="J73" i="3"/>
  <c r="G77" i="6"/>
  <c r="R70" i="23"/>
  <c r="W70" i="23" s="1"/>
  <c r="S70" i="23"/>
  <c r="T70" i="23"/>
  <c r="R72" i="24"/>
  <c r="W72" i="24" s="1"/>
  <c r="S72" i="24"/>
  <c r="T72" i="24" s="1"/>
  <c r="J76" i="22"/>
  <c r="L75" i="22"/>
  <c r="O75" i="22" s="1"/>
  <c r="AG72" i="22"/>
  <c r="AB75" i="21"/>
  <c r="B75" i="25" s="1"/>
  <c r="B162" i="33" s="1"/>
  <c r="S74" i="22"/>
  <c r="T74" i="22"/>
  <c r="R74" i="22"/>
  <c r="W74" i="22" s="1"/>
  <c r="AB69" i="23"/>
  <c r="AE69" i="23" s="1"/>
  <c r="AA69" i="23"/>
  <c r="AD69" i="23" s="1"/>
  <c r="AG71" i="22"/>
  <c r="AB73" i="22"/>
  <c r="AE73" i="22" s="1"/>
  <c r="AA73" i="22"/>
  <c r="AD73" i="22" s="1"/>
  <c r="AG73" i="22" s="1"/>
  <c r="AG65" i="6" l="1"/>
  <c r="AB70" i="3"/>
  <c r="B70" i="5" s="1"/>
  <c r="U66" i="6"/>
  <c r="X66" i="6"/>
  <c r="Y66" i="6" s="1"/>
  <c r="AG64" i="6"/>
  <c r="AB66" i="6"/>
  <c r="AE66" i="6" s="1"/>
  <c r="AA66" i="6"/>
  <c r="AD66" i="6" s="1"/>
  <c r="L68" i="6"/>
  <c r="O68" i="6" s="1"/>
  <c r="J69" i="6"/>
  <c r="S67" i="6"/>
  <c r="T67" i="6" s="1"/>
  <c r="R67" i="6"/>
  <c r="W67" i="6" s="1"/>
  <c r="X71" i="3"/>
  <c r="Y71" i="3" s="1"/>
  <c r="U71" i="3"/>
  <c r="X72" i="24"/>
  <c r="Y72" i="24" s="1"/>
  <c r="U72" i="24"/>
  <c r="J79" i="21"/>
  <c r="L78" i="21"/>
  <c r="O78" i="21" s="1"/>
  <c r="R77" i="21"/>
  <c r="W77" i="21" s="1"/>
  <c r="S77" i="21"/>
  <c r="T77" i="21"/>
  <c r="S72" i="3"/>
  <c r="T72" i="3" s="1"/>
  <c r="R72" i="3"/>
  <c r="W72" i="3" s="1"/>
  <c r="F75" i="24"/>
  <c r="O74" i="24"/>
  <c r="J79" i="23"/>
  <c r="L78" i="23"/>
  <c r="S73" i="24"/>
  <c r="T73" i="24" s="1"/>
  <c r="R73" i="24"/>
  <c r="W73" i="24" s="1"/>
  <c r="S75" i="22"/>
  <c r="T75" i="22" s="1"/>
  <c r="R75" i="22"/>
  <c r="W75" i="22" s="1"/>
  <c r="AA74" i="22"/>
  <c r="AD74" i="22" s="1"/>
  <c r="AG74" i="22" s="1"/>
  <c r="AB74" i="22"/>
  <c r="AE74" i="22" s="1"/>
  <c r="J74" i="3"/>
  <c r="L73" i="3"/>
  <c r="O73" i="3" s="1"/>
  <c r="S71" i="23"/>
  <c r="T71" i="23"/>
  <c r="R71" i="23"/>
  <c r="W71" i="23" s="1"/>
  <c r="J77" i="22"/>
  <c r="L76" i="22"/>
  <c r="O76" i="22" s="1"/>
  <c r="AG69" i="23"/>
  <c r="AB72" i="24"/>
  <c r="B72" i="26" s="1"/>
  <c r="B71" i="33" s="1"/>
  <c r="AA72" i="24"/>
  <c r="A72" i="26" s="1"/>
  <c r="A71" i="33" s="1"/>
  <c r="X74" i="22"/>
  <c r="Y74" i="22" s="1"/>
  <c r="U74" i="22"/>
  <c r="F73" i="23"/>
  <c r="O72" i="23"/>
  <c r="AA75" i="21"/>
  <c r="A75" i="25" s="1"/>
  <c r="A162" i="33" s="1"/>
  <c r="U70" i="23"/>
  <c r="X70" i="23"/>
  <c r="Y70" i="23" s="1"/>
  <c r="AA70" i="3"/>
  <c r="A70" i="5" s="1"/>
  <c r="G78" i="6"/>
  <c r="X76" i="21"/>
  <c r="Y76" i="21" s="1"/>
  <c r="U76" i="21"/>
  <c r="AG66" i="6" l="1"/>
  <c r="X67" i="6"/>
  <c r="Y67" i="6" s="1"/>
  <c r="U67" i="6"/>
  <c r="L69" i="6"/>
  <c r="O69" i="6" s="1"/>
  <c r="J70" i="6"/>
  <c r="R68" i="6"/>
  <c r="W68" i="6" s="1"/>
  <c r="S68" i="6"/>
  <c r="T68" i="6" s="1"/>
  <c r="AB71" i="3"/>
  <c r="B71" i="5" s="1"/>
  <c r="AA71" i="3"/>
  <c r="A71" i="5" s="1"/>
  <c r="U75" i="22"/>
  <c r="X75" i="22"/>
  <c r="Y75" i="22" s="1"/>
  <c r="X72" i="3"/>
  <c r="Y72" i="3" s="1"/>
  <c r="U72" i="3"/>
  <c r="X73" i="24"/>
  <c r="Y73" i="24" s="1"/>
  <c r="U73" i="24"/>
  <c r="G79" i="6"/>
  <c r="AA75" i="22"/>
  <c r="AD75" i="22" s="1"/>
  <c r="AB75" i="22"/>
  <c r="AE75" i="22" s="1"/>
  <c r="J80" i="21"/>
  <c r="L79" i="21"/>
  <c r="O79" i="21" s="1"/>
  <c r="AA70" i="23"/>
  <c r="AD70" i="23" s="1"/>
  <c r="AA76" i="21"/>
  <c r="A76" i="25" s="1"/>
  <c r="A163" i="33" s="1"/>
  <c r="AB70" i="23"/>
  <c r="AE70" i="23" s="1"/>
  <c r="X71" i="23"/>
  <c r="Y71" i="23" s="1"/>
  <c r="U71" i="23"/>
  <c r="F74" i="23"/>
  <c r="O73" i="23"/>
  <c r="L74" i="3"/>
  <c r="O74" i="3" s="1"/>
  <c r="J75" i="3"/>
  <c r="AA73" i="24"/>
  <c r="A73" i="26" s="1"/>
  <c r="A72" i="33" s="1"/>
  <c r="AB73" i="24"/>
  <c r="B73" i="26" s="1"/>
  <c r="B72" i="33" s="1"/>
  <c r="AB76" i="21"/>
  <c r="B76" i="25" s="1"/>
  <c r="B163" i="33" s="1"/>
  <c r="R74" i="24"/>
  <c r="W74" i="24" s="1"/>
  <c r="S74" i="24"/>
  <c r="T74" i="24"/>
  <c r="U77" i="21"/>
  <c r="X77" i="21"/>
  <c r="Y77" i="21" s="1"/>
  <c r="S78" i="21"/>
  <c r="T78" i="21" s="1"/>
  <c r="R78" i="21"/>
  <c r="W78" i="21" s="1"/>
  <c r="S76" i="22"/>
  <c r="T76" i="22" s="1"/>
  <c r="R76" i="22"/>
  <c r="W76" i="22" s="1"/>
  <c r="J80" i="23"/>
  <c r="L79" i="23"/>
  <c r="L77" i="22"/>
  <c r="O77" i="22" s="1"/>
  <c r="J78" i="22"/>
  <c r="F76" i="24"/>
  <c r="O75" i="24"/>
  <c r="R72" i="23"/>
  <c r="W72" i="23" s="1"/>
  <c r="S72" i="23"/>
  <c r="T72" i="23" s="1"/>
  <c r="S73" i="3"/>
  <c r="T73" i="3" s="1"/>
  <c r="R73" i="3"/>
  <c r="W73" i="3" s="1"/>
  <c r="AB67" i="6" l="1"/>
  <c r="AE67" i="6" s="1"/>
  <c r="X68" i="6"/>
  <c r="Y68" i="6" s="1"/>
  <c r="U68" i="6"/>
  <c r="AA68" i="6"/>
  <c r="AD68" i="6" s="1"/>
  <c r="AB68" i="6"/>
  <c r="AE68" i="6" s="1"/>
  <c r="AA72" i="3"/>
  <c r="A72" i="5" s="1"/>
  <c r="L70" i="6"/>
  <c r="O70" i="6" s="1"/>
  <c r="J71" i="6"/>
  <c r="AB72" i="3"/>
  <c r="B72" i="5" s="1"/>
  <c r="S69" i="6"/>
  <c r="T69" i="6" s="1"/>
  <c r="R69" i="6"/>
  <c r="W69" i="6" s="1"/>
  <c r="AA67" i="6"/>
  <c r="AD67" i="6" s="1"/>
  <c r="AG67" i="6" s="1"/>
  <c r="X78" i="21"/>
  <c r="Y78" i="21" s="1"/>
  <c r="U78" i="21"/>
  <c r="U76" i="22"/>
  <c r="X76" i="22"/>
  <c r="Y76" i="22" s="1"/>
  <c r="X72" i="23"/>
  <c r="Y72" i="23" s="1"/>
  <c r="U72" i="23"/>
  <c r="R79" i="21"/>
  <c r="W79" i="21" s="1"/>
  <c r="T79" i="21"/>
  <c r="S79" i="21"/>
  <c r="L80" i="21"/>
  <c r="O80" i="21" s="1"/>
  <c r="J81" i="21"/>
  <c r="J82" i="21" s="1"/>
  <c r="J83" i="21" s="1"/>
  <c r="L75" i="3"/>
  <c r="O75" i="3" s="1"/>
  <c r="J76" i="3"/>
  <c r="AG75" i="22"/>
  <c r="AB77" i="21"/>
  <c r="B77" i="25" s="1"/>
  <c r="B164" i="33" s="1"/>
  <c r="S73" i="23"/>
  <c r="T73" i="23"/>
  <c r="R73" i="23"/>
  <c r="W73" i="23" s="1"/>
  <c r="G80" i="6"/>
  <c r="U73" i="3"/>
  <c r="X73" i="3"/>
  <c r="Y73" i="3" s="1"/>
  <c r="AA77" i="21"/>
  <c r="A77" i="25" s="1"/>
  <c r="A164" i="33" s="1"/>
  <c r="F75" i="23"/>
  <c r="O74" i="23"/>
  <c r="R74" i="3"/>
  <c r="W74" i="3" s="1"/>
  <c r="S74" i="3"/>
  <c r="T74" i="3" s="1"/>
  <c r="S75" i="24"/>
  <c r="T75" i="24"/>
  <c r="R75" i="24"/>
  <c r="W75" i="24" s="1"/>
  <c r="F77" i="24"/>
  <c r="O76" i="24"/>
  <c r="U74" i="24"/>
  <c r="X74" i="24"/>
  <c r="Y74" i="24" s="1"/>
  <c r="AA71" i="23"/>
  <c r="AD71" i="23" s="1"/>
  <c r="AG71" i="23" s="1"/>
  <c r="AB71" i="23"/>
  <c r="AE71" i="23" s="1"/>
  <c r="R77" i="22"/>
  <c r="W77" i="22" s="1"/>
  <c r="S77" i="22"/>
  <c r="T77" i="22"/>
  <c r="J79" i="22"/>
  <c r="L78" i="22"/>
  <c r="O78" i="22" s="1"/>
  <c r="J81" i="23"/>
  <c r="L80" i="23"/>
  <c r="AG70" i="23"/>
  <c r="AG68" i="6" l="1"/>
  <c r="X69" i="6"/>
  <c r="Y69" i="6" s="1"/>
  <c r="U69" i="6"/>
  <c r="L71" i="6"/>
  <c r="O71" i="6" s="1"/>
  <c r="J72" i="6"/>
  <c r="S70" i="6"/>
  <c r="T70" i="6" s="1"/>
  <c r="R70" i="6"/>
  <c r="W70" i="6" s="1"/>
  <c r="J77" i="3"/>
  <c r="L76" i="3"/>
  <c r="O76" i="3" s="1"/>
  <c r="J82" i="23"/>
  <c r="L81" i="23"/>
  <c r="R75" i="3"/>
  <c r="W75" i="3" s="1"/>
  <c r="S75" i="3"/>
  <c r="T75" i="3" s="1"/>
  <c r="J80" i="22"/>
  <c r="L79" i="22"/>
  <c r="O79" i="22" s="1"/>
  <c r="S74" i="23"/>
  <c r="T74" i="23"/>
  <c r="R74" i="23"/>
  <c r="W74" i="23" s="1"/>
  <c r="F78" i="24"/>
  <c r="O77" i="24"/>
  <c r="U79" i="21"/>
  <c r="X79" i="21"/>
  <c r="Y79" i="21" s="1"/>
  <c r="R78" i="22"/>
  <c r="W78" i="22" s="1"/>
  <c r="S78" i="22"/>
  <c r="T78" i="22"/>
  <c r="S76" i="24"/>
  <c r="T76" i="24"/>
  <c r="R76" i="24"/>
  <c r="W76" i="24" s="1"/>
  <c r="X77" i="22"/>
  <c r="Y77" i="22" s="1"/>
  <c r="U77" i="22"/>
  <c r="AA77" i="22"/>
  <c r="AD77" i="22" s="1"/>
  <c r="AB77" i="22"/>
  <c r="AE77" i="22" s="1"/>
  <c r="G81" i="6"/>
  <c r="AA73" i="23"/>
  <c r="AD73" i="23" s="1"/>
  <c r="F76" i="23"/>
  <c r="O75" i="23"/>
  <c r="S80" i="21"/>
  <c r="T80" i="21"/>
  <c r="R80" i="21"/>
  <c r="W80" i="21" s="1"/>
  <c r="U73" i="23"/>
  <c r="X73" i="23"/>
  <c r="Y73" i="23" s="1"/>
  <c r="AB72" i="23"/>
  <c r="AE72" i="23" s="1"/>
  <c r="U75" i="24"/>
  <c r="X75" i="24"/>
  <c r="Y75" i="24" s="1"/>
  <c r="AB73" i="3"/>
  <c r="B73" i="5" s="1"/>
  <c r="U74" i="3"/>
  <c r="X74" i="3"/>
  <c r="Y74" i="3" s="1"/>
  <c r="AA72" i="23"/>
  <c r="AD72" i="23" s="1"/>
  <c r="AB76" i="22"/>
  <c r="AE76" i="22" s="1"/>
  <c r="AA74" i="24"/>
  <c r="A74" i="26" s="1"/>
  <c r="A73" i="33" s="1"/>
  <c r="AB78" i="21"/>
  <c r="B78" i="25" s="1"/>
  <c r="B165" i="33" s="1"/>
  <c r="AB75" i="24"/>
  <c r="B75" i="26" s="1"/>
  <c r="B74" i="33" s="1"/>
  <c r="AA73" i="3"/>
  <c r="A73" i="5" s="1"/>
  <c r="AA76" i="22"/>
  <c r="AD76" i="22" s="1"/>
  <c r="AB74" i="24"/>
  <c r="B74" i="26" s="1"/>
  <c r="B73" i="33" s="1"/>
  <c r="AA78" i="21"/>
  <c r="A78" i="25" s="1"/>
  <c r="A165" i="33" s="1"/>
  <c r="AA69" i="6" l="1"/>
  <c r="AD69" i="6" s="1"/>
  <c r="U70" i="6"/>
  <c r="X70" i="6"/>
  <c r="Y70" i="6" s="1"/>
  <c r="L72" i="6"/>
  <c r="O72" i="6" s="1"/>
  <c r="J73" i="6"/>
  <c r="R71" i="6"/>
  <c r="W71" i="6" s="1"/>
  <c r="S71" i="6"/>
  <c r="T71" i="6" s="1"/>
  <c r="AB69" i="6"/>
  <c r="AE69" i="6" s="1"/>
  <c r="AA74" i="3"/>
  <c r="A74" i="5" s="1"/>
  <c r="AB74" i="3"/>
  <c r="B74" i="5" s="1"/>
  <c r="R77" i="24"/>
  <c r="W77" i="24" s="1"/>
  <c r="S77" i="24"/>
  <c r="T77" i="24" s="1"/>
  <c r="O78" i="24"/>
  <c r="F79" i="24"/>
  <c r="U74" i="23"/>
  <c r="X74" i="23"/>
  <c r="Y74" i="23" s="1"/>
  <c r="AA75" i="24"/>
  <c r="A75" i="26" s="1"/>
  <c r="A74" i="33" s="1"/>
  <c r="R79" i="22"/>
  <c r="W79" i="22" s="1"/>
  <c r="S79" i="22"/>
  <c r="T79" i="22"/>
  <c r="J81" i="22"/>
  <c r="L80" i="22"/>
  <c r="O80" i="22" s="1"/>
  <c r="X75" i="3"/>
  <c r="Y75" i="3" s="1"/>
  <c r="U75" i="3"/>
  <c r="AG77" i="22"/>
  <c r="AA79" i="21"/>
  <c r="A79" i="25" s="1"/>
  <c r="A166" i="33" s="1"/>
  <c r="U80" i="21"/>
  <c r="X80" i="21"/>
  <c r="Y80" i="21" s="1"/>
  <c r="AG72" i="23"/>
  <c r="S75" i="23"/>
  <c r="T75" i="23"/>
  <c r="R75" i="23"/>
  <c r="W75" i="23" s="1"/>
  <c r="X78" i="22"/>
  <c r="Y78" i="22" s="1"/>
  <c r="U78" i="22"/>
  <c r="J83" i="23"/>
  <c r="L82" i="23"/>
  <c r="G82" i="6"/>
  <c r="AA76" i="24"/>
  <c r="A76" i="26" s="1"/>
  <c r="A75" i="33" s="1"/>
  <c r="U76" i="24"/>
  <c r="X76" i="24"/>
  <c r="Y76" i="24" s="1"/>
  <c r="F77" i="23"/>
  <c r="O76" i="23"/>
  <c r="R76" i="3"/>
  <c r="W76" i="3" s="1"/>
  <c r="S76" i="3"/>
  <c r="T76" i="3" s="1"/>
  <c r="AB79" i="21"/>
  <c r="B79" i="25" s="1"/>
  <c r="B166" i="33" s="1"/>
  <c r="AG76" i="22"/>
  <c r="AB73" i="23"/>
  <c r="AE73" i="23" s="1"/>
  <c r="AG73" i="23" s="1"/>
  <c r="AB78" i="22"/>
  <c r="AE78" i="22" s="1"/>
  <c r="AA78" i="22"/>
  <c r="AD78" i="22" s="1"/>
  <c r="AG78" i="22" s="1"/>
  <c r="L77" i="3"/>
  <c r="O77" i="3" s="1"/>
  <c r="J78" i="3"/>
  <c r="AA70" i="6" l="1"/>
  <c r="AD70" i="6" s="1"/>
  <c r="AG69" i="6"/>
  <c r="X71" i="6"/>
  <c r="Y71" i="6" s="1"/>
  <c r="U71" i="6"/>
  <c r="AB71" i="6"/>
  <c r="AE71" i="6" s="1"/>
  <c r="J74" i="6"/>
  <c r="L73" i="6"/>
  <c r="O73" i="6" s="1"/>
  <c r="S72" i="6"/>
  <c r="T72" i="6" s="1"/>
  <c r="R72" i="6"/>
  <c r="W72" i="6" s="1"/>
  <c r="AB70" i="6"/>
  <c r="AE70" i="6" s="1"/>
  <c r="AG70" i="6" s="1"/>
  <c r="AB75" i="3"/>
  <c r="B75" i="5" s="1"/>
  <c r="AA75" i="3"/>
  <c r="A75" i="5" s="1"/>
  <c r="U77" i="24"/>
  <c r="X77" i="24"/>
  <c r="Y77" i="24" s="1"/>
  <c r="U76" i="3"/>
  <c r="X76" i="3"/>
  <c r="Y76" i="3" s="1"/>
  <c r="AB80" i="21"/>
  <c r="B80" i="25" s="1"/>
  <c r="B167" i="33" s="1"/>
  <c r="R77" i="3"/>
  <c r="W77" i="3" s="1"/>
  <c r="S77" i="3"/>
  <c r="T77" i="3" s="1"/>
  <c r="AA80" i="21"/>
  <c r="A80" i="25" s="1"/>
  <c r="A167" i="33" s="1"/>
  <c r="J79" i="3"/>
  <c r="L78" i="3"/>
  <c r="O78" i="3" s="1"/>
  <c r="AB74" i="23"/>
  <c r="AE74" i="23" s="1"/>
  <c r="AA74" i="23"/>
  <c r="AD74" i="23" s="1"/>
  <c r="F80" i="24"/>
  <c r="O79" i="24"/>
  <c r="S76" i="23"/>
  <c r="T76" i="23"/>
  <c r="R76" i="23"/>
  <c r="W76" i="23" s="1"/>
  <c r="AB77" i="24"/>
  <c r="B77" i="26" s="1"/>
  <c r="B76" i="33" s="1"/>
  <c r="AA77" i="24"/>
  <c r="A77" i="26" s="1"/>
  <c r="A76" i="33" s="1"/>
  <c r="G83" i="6"/>
  <c r="F78" i="23"/>
  <c r="O77" i="23"/>
  <c r="S80" i="22"/>
  <c r="T80" i="22"/>
  <c r="R80" i="22"/>
  <c r="W80" i="22" s="1"/>
  <c r="X75" i="23"/>
  <c r="Y75" i="23" s="1"/>
  <c r="U75" i="23"/>
  <c r="X79" i="22"/>
  <c r="Y79" i="22" s="1"/>
  <c r="U79" i="22"/>
  <c r="S78" i="24"/>
  <c r="T78" i="24" s="1"/>
  <c r="R78" i="24"/>
  <c r="W78" i="24" s="1"/>
  <c r="J84" i="23"/>
  <c r="L83" i="23"/>
  <c r="J82" i="22"/>
  <c r="L81" i="22"/>
  <c r="O81" i="22" s="1"/>
  <c r="AB76" i="24"/>
  <c r="B76" i="26" s="1"/>
  <c r="B75" i="33" s="1"/>
  <c r="AA71" i="6" l="1"/>
  <c r="AD71" i="6" s="1"/>
  <c r="U72" i="6"/>
  <c r="X72" i="6"/>
  <c r="Y72" i="6" s="1"/>
  <c r="R73" i="6"/>
  <c r="W73" i="6" s="1"/>
  <c r="S73" i="6"/>
  <c r="T73" i="6" s="1"/>
  <c r="J75" i="6"/>
  <c r="L74" i="6"/>
  <c r="O74" i="6" s="1"/>
  <c r="AG71" i="6"/>
  <c r="U77" i="3"/>
  <c r="X77" i="3"/>
  <c r="Y77" i="3" s="1"/>
  <c r="U78" i="24"/>
  <c r="X78" i="24"/>
  <c r="Y78" i="24" s="1"/>
  <c r="G84" i="6"/>
  <c r="S78" i="3"/>
  <c r="T78" i="3" s="1"/>
  <c r="R78" i="3"/>
  <c r="W78" i="3" s="1"/>
  <c r="AA75" i="23"/>
  <c r="AD75" i="23" s="1"/>
  <c r="AG75" i="23" s="1"/>
  <c r="AB75" i="23"/>
  <c r="AE75" i="23" s="1"/>
  <c r="AB80" i="22"/>
  <c r="AE80" i="22" s="1"/>
  <c r="AA80" i="22"/>
  <c r="AD80" i="22" s="1"/>
  <c r="J80" i="3"/>
  <c r="L79" i="3"/>
  <c r="O79" i="3" s="1"/>
  <c r="X76" i="23"/>
  <c r="Y76" i="23" s="1"/>
  <c r="U76" i="23"/>
  <c r="J83" i="22"/>
  <c r="L82" i="22"/>
  <c r="O82" i="22" s="1"/>
  <c r="F79" i="23"/>
  <c r="O78" i="23"/>
  <c r="J85" i="23"/>
  <c r="L84" i="23"/>
  <c r="AA76" i="23"/>
  <c r="AD76" i="23" s="1"/>
  <c r="U80" i="22"/>
  <c r="X80" i="22"/>
  <c r="Y80" i="22" s="1"/>
  <c r="R81" i="22"/>
  <c r="W81" i="22" s="1"/>
  <c r="S81" i="22"/>
  <c r="T81" i="22"/>
  <c r="R79" i="24"/>
  <c r="W79" i="24" s="1"/>
  <c r="S79" i="24"/>
  <c r="T79" i="24"/>
  <c r="AB79" i="22"/>
  <c r="AE79" i="22" s="1"/>
  <c r="S77" i="23"/>
  <c r="R77" i="23"/>
  <c r="W77" i="23" s="1"/>
  <c r="T77" i="23"/>
  <c r="F81" i="24"/>
  <c r="O80" i="24"/>
  <c r="AA79" i="22"/>
  <c r="AD79" i="22" s="1"/>
  <c r="AG74" i="23"/>
  <c r="AB76" i="3"/>
  <c r="B76" i="5" s="1"/>
  <c r="AA76" i="3"/>
  <c r="A76" i="5" s="1"/>
  <c r="AB78" i="24"/>
  <c r="B78" i="26" s="1"/>
  <c r="B77" i="33" s="1"/>
  <c r="AA78" i="24"/>
  <c r="A78" i="26" s="1"/>
  <c r="A77" i="33" s="1"/>
  <c r="AB72" i="6" l="1"/>
  <c r="AE72" i="6" s="1"/>
  <c r="AA72" i="6"/>
  <c r="AD72" i="6" s="1"/>
  <c r="U73" i="6"/>
  <c r="X73" i="6"/>
  <c r="Y73" i="6" s="1"/>
  <c r="AB77" i="3"/>
  <c r="B77" i="5" s="1"/>
  <c r="AA77" i="3"/>
  <c r="A77" i="5" s="1"/>
  <c r="L75" i="6"/>
  <c r="O75" i="6" s="1"/>
  <c r="J76" i="6"/>
  <c r="R74" i="6"/>
  <c r="W74" i="6" s="1"/>
  <c r="S74" i="6"/>
  <c r="T74" i="6" s="1"/>
  <c r="AA73" i="6"/>
  <c r="AD73" i="6" s="1"/>
  <c r="AB73" i="6"/>
  <c r="AE73" i="6" s="1"/>
  <c r="AG72" i="6"/>
  <c r="X77" i="23"/>
  <c r="Y77" i="23" s="1"/>
  <c r="U77" i="23"/>
  <c r="S79" i="3"/>
  <c r="T79" i="3" s="1"/>
  <c r="R79" i="3"/>
  <c r="W79" i="3" s="1"/>
  <c r="AG80" i="22"/>
  <c r="J81" i="3"/>
  <c r="J82" i="3" s="1"/>
  <c r="J83" i="3" s="1"/>
  <c r="L80" i="3"/>
  <c r="O80" i="3" s="1"/>
  <c r="X79" i="24"/>
  <c r="Y79" i="24" s="1"/>
  <c r="U79" i="24"/>
  <c r="AB76" i="23"/>
  <c r="AE76" i="23" s="1"/>
  <c r="AG76" i="23" s="1"/>
  <c r="O81" i="24"/>
  <c r="F82" i="24"/>
  <c r="U78" i="3"/>
  <c r="X78" i="3"/>
  <c r="Y78" i="3" s="1"/>
  <c r="G85" i="6"/>
  <c r="S82" i="22"/>
  <c r="T82" i="22"/>
  <c r="R82" i="22"/>
  <c r="W82" i="22" s="1"/>
  <c r="J86" i="23"/>
  <c r="L85" i="23"/>
  <c r="F80" i="23"/>
  <c r="O79" i="23"/>
  <c r="X81" i="22"/>
  <c r="Y81" i="22" s="1"/>
  <c r="U81" i="22"/>
  <c r="J84" i="22"/>
  <c r="L83" i="22"/>
  <c r="O83" i="22" s="1"/>
  <c r="S78" i="23"/>
  <c r="T78" i="23" s="1"/>
  <c r="R78" i="23"/>
  <c r="W78" i="23" s="1"/>
  <c r="AG79" i="22"/>
  <c r="R80" i="24"/>
  <c r="W80" i="24" s="1"/>
  <c r="S80" i="24"/>
  <c r="T80" i="24"/>
  <c r="AG73" i="6" l="1"/>
  <c r="X74" i="6"/>
  <c r="Y74" i="6" s="1"/>
  <c r="U74" i="6"/>
  <c r="AB74" i="6"/>
  <c r="AE74" i="6" s="1"/>
  <c r="L76" i="6"/>
  <c r="O76" i="6" s="1"/>
  <c r="J77" i="6"/>
  <c r="R75" i="6"/>
  <c r="W75" i="6" s="1"/>
  <c r="S75" i="6"/>
  <c r="T75" i="6" s="1"/>
  <c r="U78" i="23"/>
  <c r="X78" i="23"/>
  <c r="Y78" i="23" s="1"/>
  <c r="U79" i="3"/>
  <c r="X79" i="3"/>
  <c r="Y79" i="3" s="1"/>
  <c r="U82" i="22"/>
  <c r="X82" i="22"/>
  <c r="Y82" i="22" s="1"/>
  <c r="G86" i="6"/>
  <c r="J85" i="22"/>
  <c r="L84" i="22"/>
  <c r="O84" i="22" s="1"/>
  <c r="F83" i="24"/>
  <c r="O83" i="24" s="1"/>
  <c r="O82" i="24"/>
  <c r="AB78" i="23"/>
  <c r="AE78" i="23" s="1"/>
  <c r="AA78" i="23"/>
  <c r="AD78" i="23" s="1"/>
  <c r="AG78" i="23" s="1"/>
  <c r="R80" i="3"/>
  <c r="W80" i="3" s="1"/>
  <c r="S80" i="3"/>
  <c r="T80" i="3" s="1"/>
  <c r="R81" i="24"/>
  <c r="W81" i="24" s="1"/>
  <c r="S81" i="24"/>
  <c r="T81" i="24" s="1"/>
  <c r="X80" i="24"/>
  <c r="Y80" i="24" s="1"/>
  <c r="U80" i="24"/>
  <c r="S79" i="23"/>
  <c r="T79" i="23"/>
  <c r="R79" i="23"/>
  <c r="W79" i="23" s="1"/>
  <c r="AB78" i="3"/>
  <c r="B78" i="5" s="1"/>
  <c r="L86" i="23"/>
  <c r="J87" i="23"/>
  <c r="AA81" i="22"/>
  <c r="AD81" i="22" s="1"/>
  <c r="AB81" i="22"/>
  <c r="AE81" i="22" s="1"/>
  <c r="AA79" i="24"/>
  <c r="A79" i="26" s="1"/>
  <c r="A78" i="33" s="1"/>
  <c r="AA77" i="23"/>
  <c r="AD77" i="23" s="1"/>
  <c r="AG77" i="23" s="1"/>
  <c r="S83" i="22"/>
  <c r="T83" i="22"/>
  <c r="R83" i="22"/>
  <c r="W83" i="22" s="1"/>
  <c r="F81" i="23"/>
  <c r="O80" i="23"/>
  <c r="AA78" i="3"/>
  <c r="A78" i="5" s="1"/>
  <c r="AB79" i="24"/>
  <c r="B79" i="26" s="1"/>
  <c r="B78" i="33" s="1"/>
  <c r="AB82" i="22"/>
  <c r="AE82" i="22" s="1"/>
  <c r="AA82" i="22"/>
  <c r="AD82" i="22" s="1"/>
  <c r="AB77" i="23"/>
  <c r="AE77" i="23" s="1"/>
  <c r="AA74" i="6" l="1"/>
  <c r="AD74" i="6" s="1"/>
  <c r="AG74" i="6" s="1"/>
  <c r="U75" i="6"/>
  <c r="X75" i="6"/>
  <c r="Y75" i="6" s="1"/>
  <c r="AB79" i="3"/>
  <c r="B79" i="5" s="1"/>
  <c r="J78" i="6"/>
  <c r="L77" i="6"/>
  <c r="O77" i="6" s="1"/>
  <c r="S76" i="6"/>
  <c r="T76" i="6"/>
  <c r="R76" i="6"/>
  <c r="W76" i="6" s="1"/>
  <c r="U81" i="24"/>
  <c r="X81" i="24"/>
  <c r="Y81" i="24" s="1"/>
  <c r="U80" i="3"/>
  <c r="X80" i="3"/>
  <c r="Y80" i="3" s="1"/>
  <c r="AB80" i="24"/>
  <c r="B80" i="26" s="1"/>
  <c r="B79" i="33" s="1"/>
  <c r="AB83" i="22"/>
  <c r="AE83" i="22" s="1"/>
  <c r="AG81" i="22"/>
  <c r="U83" i="22"/>
  <c r="X83" i="22"/>
  <c r="Y83" i="22" s="1"/>
  <c r="R83" i="24"/>
  <c r="W83" i="24" s="1"/>
  <c r="S83" i="24"/>
  <c r="T83" i="24" s="1"/>
  <c r="AG82" i="22"/>
  <c r="AA80" i="24"/>
  <c r="A80" i="26" s="1"/>
  <c r="A79" i="33" s="1"/>
  <c r="R82" i="24"/>
  <c r="W82" i="24" s="1"/>
  <c r="S82" i="24"/>
  <c r="T82" i="24"/>
  <c r="G87" i="6"/>
  <c r="AB79" i="23"/>
  <c r="AE79" i="23" s="1"/>
  <c r="U79" i="23"/>
  <c r="X79" i="23"/>
  <c r="Y79" i="23" s="1"/>
  <c r="S84" i="22"/>
  <c r="T84" i="22" s="1"/>
  <c r="R84" i="22"/>
  <c r="W84" i="22" s="1"/>
  <c r="J86" i="22"/>
  <c r="L85" i="22"/>
  <c r="O85" i="22" s="1"/>
  <c r="J88" i="23"/>
  <c r="L87" i="23"/>
  <c r="R80" i="23"/>
  <c r="W80" i="23" s="1"/>
  <c r="S80" i="23"/>
  <c r="T80" i="23"/>
  <c r="F82" i="23"/>
  <c r="O81" i="23"/>
  <c r="AA79" i="3"/>
  <c r="A79" i="5" s="1"/>
  <c r="AB75" i="6" l="1"/>
  <c r="AE75" i="6" s="1"/>
  <c r="AA75" i="6"/>
  <c r="AD75" i="6" s="1"/>
  <c r="AG75" i="6" s="1"/>
  <c r="U76" i="6"/>
  <c r="X76" i="6"/>
  <c r="Y76" i="6" s="1"/>
  <c r="S77" i="6"/>
  <c r="T77" i="6" s="1"/>
  <c r="R77" i="6"/>
  <c r="W77" i="6" s="1"/>
  <c r="L78" i="6"/>
  <c r="O78" i="6" s="1"/>
  <c r="J79" i="6"/>
  <c r="AA80" i="3"/>
  <c r="A80" i="5" s="1"/>
  <c r="AB80" i="3"/>
  <c r="B80" i="5" s="1"/>
  <c r="X83" i="24"/>
  <c r="Y83" i="24" s="1"/>
  <c r="U83" i="24"/>
  <c r="X84" i="22"/>
  <c r="Y84" i="22" s="1"/>
  <c r="U84" i="22"/>
  <c r="F83" i="23"/>
  <c r="O82" i="23"/>
  <c r="X80" i="23"/>
  <c r="Y80" i="23" s="1"/>
  <c r="U80" i="23"/>
  <c r="AB83" i="24"/>
  <c r="B83" i="26" s="1"/>
  <c r="B82" i="33" s="1"/>
  <c r="AA83" i="24"/>
  <c r="A83" i="26" s="1"/>
  <c r="A82" i="33" s="1"/>
  <c r="AB80" i="23"/>
  <c r="AE80" i="23" s="1"/>
  <c r="AA80" i="23"/>
  <c r="AD80" i="23" s="1"/>
  <c r="AG80" i="23" s="1"/>
  <c r="AA83" i="22"/>
  <c r="AD83" i="22" s="1"/>
  <c r="AG83" i="22" s="1"/>
  <c r="L88" i="23"/>
  <c r="J89" i="23"/>
  <c r="G88" i="6"/>
  <c r="X82" i="24"/>
  <c r="Y82" i="24" s="1"/>
  <c r="U82" i="24"/>
  <c r="R85" i="22"/>
  <c r="W85" i="22" s="1"/>
  <c r="S85" i="22"/>
  <c r="T85" i="22"/>
  <c r="AA79" i="23"/>
  <c r="AD79" i="23" s="1"/>
  <c r="AG79" i="23" s="1"/>
  <c r="J87" i="22"/>
  <c r="L86" i="22"/>
  <c r="O86" i="22" s="1"/>
  <c r="S81" i="23"/>
  <c r="T81" i="23" s="1"/>
  <c r="R81" i="23"/>
  <c r="W81" i="23" s="1"/>
  <c r="AB76" i="6" l="1"/>
  <c r="AE76" i="6" s="1"/>
  <c r="U77" i="6"/>
  <c r="X77" i="6"/>
  <c r="Y77" i="6" s="1"/>
  <c r="S78" i="6"/>
  <c r="T78" i="6" s="1"/>
  <c r="R78" i="6"/>
  <c r="W78" i="6" s="1"/>
  <c r="J80" i="6"/>
  <c r="L79" i="6"/>
  <c r="O79" i="6" s="1"/>
  <c r="AA77" i="6"/>
  <c r="AD77" i="6" s="1"/>
  <c r="AB77" i="6"/>
  <c r="AE77" i="6" s="1"/>
  <c r="AA76" i="6"/>
  <c r="AD76" i="6" s="1"/>
  <c r="U81" i="23"/>
  <c r="X81" i="23"/>
  <c r="Y81" i="23" s="1"/>
  <c r="X85" i="22"/>
  <c r="Y85" i="22" s="1"/>
  <c r="U85" i="22"/>
  <c r="G89" i="6"/>
  <c r="AB81" i="23"/>
  <c r="AE81" i="23" s="1"/>
  <c r="AA81" i="23"/>
  <c r="AD81" i="23" s="1"/>
  <c r="AG81" i="23" s="1"/>
  <c r="AB82" i="24"/>
  <c r="B82" i="26" s="1"/>
  <c r="B81" i="33" s="1"/>
  <c r="J88" i="22"/>
  <c r="L87" i="22"/>
  <c r="O87" i="22" s="1"/>
  <c r="S82" i="23"/>
  <c r="T82" i="23"/>
  <c r="R82" i="23"/>
  <c r="W82" i="23" s="1"/>
  <c r="F84" i="23"/>
  <c r="O83" i="23"/>
  <c r="AB84" i="22"/>
  <c r="AE84" i="22" s="1"/>
  <c r="J90" i="23"/>
  <c r="L89" i="23"/>
  <c r="R86" i="22"/>
  <c r="W86" i="22" s="1"/>
  <c r="S86" i="22"/>
  <c r="T86" i="22"/>
  <c r="AA82" i="24"/>
  <c r="A82" i="26" s="1"/>
  <c r="A81" i="33" s="1"/>
  <c r="AA84" i="22"/>
  <c r="AD84" i="22" s="1"/>
  <c r="AG76" i="6" l="1"/>
  <c r="S79" i="6"/>
  <c r="T79" i="6"/>
  <c r="R79" i="6"/>
  <c r="W79" i="6" s="1"/>
  <c r="AG77" i="6"/>
  <c r="J81" i="6"/>
  <c r="L80" i="6"/>
  <c r="O80" i="6" s="1"/>
  <c r="U78" i="6"/>
  <c r="X78" i="6"/>
  <c r="Y78" i="6" s="1"/>
  <c r="J91" i="23"/>
  <c r="L90" i="23"/>
  <c r="F85" i="23"/>
  <c r="O84" i="23"/>
  <c r="AB82" i="23"/>
  <c r="AE82" i="23" s="1"/>
  <c r="AA82" i="23"/>
  <c r="AD82" i="23" s="1"/>
  <c r="AB85" i="22"/>
  <c r="AE85" i="22" s="1"/>
  <c r="AG84" i="22"/>
  <c r="U86" i="22"/>
  <c r="X86" i="22"/>
  <c r="Y86" i="22" s="1"/>
  <c r="S87" i="22"/>
  <c r="T87" i="22"/>
  <c r="R87" i="22"/>
  <c r="W87" i="22" s="1"/>
  <c r="J89" i="22"/>
  <c r="L88" i="22"/>
  <c r="O88" i="22" s="1"/>
  <c r="S83" i="23"/>
  <c r="T83" i="23" s="1"/>
  <c r="R83" i="23"/>
  <c r="W83" i="23" s="1"/>
  <c r="G90" i="6"/>
  <c r="AA85" i="22"/>
  <c r="AD85" i="22" s="1"/>
  <c r="U82" i="23"/>
  <c r="X82" i="23"/>
  <c r="Y82" i="23" s="1"/>
  <c r="R80" i="6" l="1"/>
  <c r="W80" i="6" s="1"/>
  <c r="S80" i="6"/>
  <c r="T80" i="6" s="1"/>
  <c r="AB78" i="6"/>
  <c r="AE78" i="6" s="1"/>
  <c r="X79" i="6"/>
  <c r="Y79" i="6" s="1"/>
  <c r="U79" i="6"/>
  <c r="J82" i="6"/>
  <c r="L81" i="6"/>
  <c r="O81" i="6" s="1"/>
  <c r="AA78" i="6"/>
  <c r="AD78" i="6" s="1"/>
  <c r="AG78" i="6" s="1"/>
  <c r="X83" i="23"/>
  <c r="Y83" i="23" s="1"/>
  <c r="U83" i="23"/>
  <c r="J90" i="22"/>
  <c r="L89" i="22"/>
  <c r="O89" i="22" s="1"/>
  <c r="AA83" i="23"/>
  <c r="AD83" i="23" s="1"/>
  <c r="AB83" i="23"/>
  <c r="AE83" i="23" s="1"/>
  <c r="AB86" i="22"/>
  <c r="AE86" i="22" s="1"/>
  <c r="S88" i="22"/>
  <c r="T88" i="22" s="1"/>
  <c r="R88" i="22"/>
  <c r="W88" i="22" s="1"/>
  <c r="F86" i="23"/>
  <c r="O85" i="23"/>
  <c r="G91" i="6"/>
  <c r="AG82" i="23"/>
  <c r="S84" i="23"/>
  <c r="T84" i="23"/>
  <c r="R84" i="23"/>
  <c r="W84" i="23" s="1"/>
  <c r="U87" i="22"/>
  <c r="X87" i="22"/>
  <c r="Y87" i="22" s="1"/>
  <c r="J92" i="23"/>
  <c r="L91" i="23"/>
  <c r="AA86" i="22"/>
  <c r="AD86" i="22" s="1"/>
  <c r="AG85" i="22"/>
  <c r="U80" i="6" l="1"/>
  <c r="X80" i="6"/>
  <c r="Y80" i="6" s="1"/>
  <c r="S81" i="6"/>
  <c r="T81" i="6" s="1"/>
  <c r="R81" i="6"/>
  <c r="W81" i="6" s="1"/>
  <c r="L82" i="6"/>
  <c r="O82" i="6" s="1"/>
  <c r="J83" i="6"/>
  <c r="AB79" i="6"/>
  <c r="AE79" i="6" s="1"/>
  <c r="AA79" i="6"/>
  <c r="AD79" i="6" s="1"/>
  <c r="AG79" i="6" s="1"/>
  <c r="AA80" i="6"/>
  <c r="AD80" i="6" s="1"/>
  <c r="AB80" i="6"/>
  <c r="AE80" i="6" s="1"/>
  <c r="AG80" i="6" s="1"/>
  <c r="U88" i="22"/>
  <c r="X88" i="22"/>
  <c r="Y88" i="22" s="1"/>
  <c r="AA84" i="23"/>
  <c r="AD84" i="23" s="1"/>
  <c r="AB84" i="23"/>
  <c r="AE84" i="23" s="1"/>
  <c r="AG83" i="23"/>
  <c r="J91" i="22"/>
  <c r="L90" i="22"/>
  <c r="O90" i="22" s="1"/>
  <c r="J93" i="23"/>
  <c r="L92" i="23"/>
  <c r="X84" i="23"/>
  <c r="Y84" i="23" s="1"/>
  <c r="U84" i="23"/>
  <c r="AA87" i="22"/>
  <c r="AD87" i="22" s="1"/>
  <c r="AB87" i="22"/>
  <c r="AE87" i="22" s="1"/>
  <c r="G92" i="6"/>
  <c r="AG86" i="22"/>
  <c r="S89" i="22"/>
  <c r="R89" i="22"/>
  <c r="W89" i="22" s="1"/>
  <c r="T89" i="22"/>
  <c r="R85" i="23"/>
  <c r="W85" i="23" s="1"/>
  <c r="S85" i="23"/>
  <c r="T85" i="23"/>
  <c r="F87" i="23"/>
  <c r="O86" i="23"/>
  <c r="AB88" i="22"/>
  <c r="AE88" i="22" s="1"/>
  <c r="AA88" i="22"/>
  <c r="AD88" i="22" s="1"/>
  <c r="AG88" i="22" s="1"/>
  <c r="U81" i="6" l="1"/>
  <c r="X81" i="6"/>
  <c r="Y81" i="6" s="1"/>
  <c r="J84" i="6"/>
  <c r="L83" i="6"/>
  <c r="O83" i="6" s="1"/>
  <c r="S82" i="6"/>
  <c r="T82" i="6" s="1"/>
  <c r="R82" i="6"/>
  <c r="W82" i="6" s="1"/>
  <c r="AB81" i="6"/>
  <c r="AE81" i="6" s="1"/>
  <c r="AA81" i="6"/>
  <c r="AD81" i="6" s="1"/>
  <c r="X89" i="22"/>
  <c r="Y89" i="22" s="1"/>
  <c r="U89" i="22"/>
  <c r="J94" i="23"/>
  <c r="L93" i="23"/>
  <c r="AA89" i="22"/>
  <c r="AD89" i="22" s="1"/>
  <c r="AB89" i="22"/>
  <c r="AE89" i="22" s="1"/>
  <c r="S86" i="23"/>
  <c r="T86" i="23"/>
  <c r="R86" i="23"/>
  <c r="W86" i="23" s="1"/>
  <c r="F88" i="23"/>
  <c r="O87" i="23"/>
  <c r="AA85" i="23"/>
  <c r="AD85" i="23" s="1"/>
  <c r="AB85" i="23"/>
  <c r="AE85" i="23" s="1"/>
  <c r="R90" i="22"/>
  <c r="W90" i="22" s="1"/>
  <c r="S90" i="22"/>
  <c r="T90" i="22" s="1"/>
  <c r="J92" i="22"/>
  <c r="L91" i="22"/>
  <c r="O91" i="22" s="1"/>
  <c r="G93" i="6"/>
  <c r="AG84" i="23"/>
  <c r="AG87" i="22"/>
  <c r="U85" i="23"/>
  <c r="X85" i="23"/>
  <c r="Y85" i="23" s="1"/>
  <c r="AG81" i="6" l="1"/>
  <c r="U82" i="6"/>
  <c r="X82" i="6"/>
  <c r="Y82" i="6" s="1"/>
  <c r="AA82" i="6"/>
  <c r="AD82" i="6" s="1"/>
  <c r="AB82" i="6"/>
  <c r="AE82" i="6" s="1"/>
  <c r="S83" i="6"/>
  <c r="R83" i="6"/>
  <c r="W83" i="6" s="1"/>
  <c r="T83" i="6"/>
  <c r="J85" i="6"/>
  <c r="L84" i="6"/>
  <c r="O84" i="6" s="1"/>
  <c r="X90" i="22"/>
  <c r="Y90" i="22" s="1"/>
  <c r="U90" i="22"/>
  <c r="J93" i="22"/>
  <c r="L92" i="22"/>
  <c r="O92" i="22" s="1"/>
  <c r="S91" i="22"/>
  <c r="T91" i="22"/>
  <c r="R91" i="22"/>
  <c r="W91" i="22" s="1"/>
  <c r="AB86" i="23"/>
  <c r="AE86" i="23" s="1"/>
  <c r="AA86" i="23"/>
  <c r="AD86" i="23" s="1"/>
  <c r="AG86" i="23" s="1"/>
  <c r="AA90" i="22"/>
  <c r="AD90" i="22" s="1"/>
  <c r="AB90" i="22"/>
  <c r="AE90" i="22" s="1"/>
  <c r="F89" i="23"/>
  <c r="O88" i="23"/>
  <c r="J95" i="23"/>
  <c r="L94" i="23"/>
  <c r="AG89" i="22"/>
  <c r="G94" i="6"/>
  <c r="X86" i="23"/>
  <c r="Y86" i="23" s="1"/>
  <c r="U86" i="23"/>
  <c r="AG85" i="23"/>
  <c r="S87" i="23"/>
  <c r="T87" i="23" s="1"/>
  <c r="R87" i="23"/>
  <c r="W87" i="23" s="1"/>
  <c r="R84" i="6" l="1"/>
  <c r="W84" i="6" s="1"/>
  <c r="S84" i="6"/>
  <c r="T84" i="6" s="1"/>
  <c r="X83" i="6"/>
  <c r="Y83" i="6" s="1"/>
  <c r="U83" i="6"/>
  <c r="J86" i="6"/>
  <c r="L85" i="6"/>
  <c r="O85" i="6" s="1"/>
  <c r="AA83" i="6"/>
  <c r="AD83" i="6" s="1"/>
  <c r="AB83" i="6"/>
  <c r="AE83" i="6" s="1"/>
  <c r="AG82" i="6"/>
  <c r="X87" i="23"/>
  <c r="Y87" i="23" s="1"/>
  <c r="U87" i="23"/>
  <c r="AG90" i="22"/>
  <c r="AA91" i="22"/>
  <c r="AD91" i="22" s="1"/>
  <c r="AB91" i="22"/>
  <c r="AE91" i="22" s="1"/>
  <c r="G95" i="6"/>
  <c r="S92" i="22"/>
  <c r="T92" i="22"/>
  <c r="R92" i="22"/>
  <c r="W92" i="22" s="1"/>
  <c r="J94" i="22"/>
  <c r="L93" i="22"/>
  <c r="O93" i="22" s="1"/>
  <c r="J96" i="23"/>
  <c r="L95" i="23"/>
  <c r="F90" i="23"/>
  <c r="O89" i="23"/>
  <c r="U91" i="22"/>
  <c r="X91" i="22"/>
  <c r="Y91" i="22" s="1"/>
  <c r="S88" i="23"/>
  <c r="T88" i="23"/>
  <c r="R88" i="23"/>
  <c r="W88" i="23" s="1"/>
  <c r="AA87" i="23"/>
  <c r="AD87" i="23" s="1"/>
  <c r="AG87" i="23" s="1"/>
  <c r="AB87" i="23"/>
  <c r="AE87" i="23" s="1"/>
  <c r="U84" i="6" l="1"/>
  <c r="X84" i="6"/>
  <c r="Y84" i="6" s="1"/>
  <c r="AG83" i="6"/>
  <c r="S85" i="6"/>
  <c r="T85" i="6" s="1"/>
  <c r="R85" i="6"/>
  <c r="W85" i="6" s="1"/>
  <c r="L86" i="6"/>
  <c r="O86" i="6" s="1"/>
  <c r="J87" i="6"/>
  <c r="AB84" i="6"/>
  <c r="AE84" i="6" s="1"/>
  <c r="AA84" i="6"/>
  <c r="AD84" i="6" s="1"/>
  <c r="AG84" i="6" s="1"/>
  <c r="U92" i="22"/>
  <c r="X92" i="22"/>
  <c r="Y92" i="22" s="1"/>
  <c r="U88" i="23"/>
  <c r="X88" i="23"/>
  <c r="Y88" i="23" s="1"/>
  <c r="AB88" i="23"/>
  <c r="AE88" i="23" s="1"/>
  <c r="AA88" i="23"/>
  <c r="AD88" i="23" s="1"/>
  <c r="AG91" i="22"/>
  <c r="J95" i="22"/>
  <c r="L94" i="22"/>
  <c r="O94" i="22" s="1"/>
  <c r="G96" i="6"/>
  <c r="R89" i="23"/>
  <c r="W89" i="23" s="1"/>
  <c r="S89" i="23"/>
  <c r="T89" i="23"/>
  <c r="F91" i="23"/>
  <c r="O90" i="23"/>
  <c r="J97" i="23"/>
  <c r="L96" i="23"/>
  <c r="S93" i="22"/>
  <c r="R93" i="22"/>
  <c r="W93" i="22" s="1"/>
  <c r="T93" i="22"/>
  <c r="L87" i="6" l="1"/>
  <c r="O87" i="6" s="1"/>
  <c r="J88" i="6"/>
  <c r="S86" i="6"/>
  <c r="T86" i="6" s="1"/>
  <c r="R86" i="6"/>
  <c r="W86" i="6" s="1"/>
  <c r="X85" i="6"/>
  <c r="Y85" i="6" s="1"/>
  <c r="U85" i="6"/>
  <c r="AB85" i="6"/>
  <c r="AE85" i="6" s="1"/>
  <c r="AA85" i="6"/>
  <c r="AD85" i="6" s="1"/>
  <c r="AG85" i="6" s="1"/>
  <c r="U93" i="22"/>
  <c r="X93" i="22"/>
  <c r="Y93" i="22" s="1"/>
  <c r="S90" i="23"/>
  <c r="T90" i="23"/>
  <c r="R90" i="23"/>
  <c r="W90" i="23" s="1"/>
  <c r="F92" i="23"/>
  <c r="O91" i="23"/>
  <c r="AB93" i="22"/>
  <c r="AE93" i="22" s="1"/>
  <c r="AA93" i="22"/>
  <c r="AD93" i="22" s="1"/>
  <c r="AG93" i="22" s="1"/>
  <c r="J98" i="23"/>
  <c r="L97" i="23"/>
  <c r="U89" i="23"/>
  <c r="X89" i="23"/>
  <c r="Y89" i="23" s="1"/>
  <c r="AA89" i="23"/>
  <c r="AD89" i="23" s="1"/>
  <c r="AB89" i="23"/>
  <c r="AE89" i="23" s="1"/>
  <c r="AG88" i="23"/>
  <c r="G97" i="6"/>
  <c r="AA92" i="22"/>
  <c r="AD92" i="22" s="1"/>
  <c r="AG92" i="22" s="1"/>
  <c r="R94" i="22"/>
  <c r="W94" i="22" s="1"/>
  <c r="S94" i="22"/>
  <c r="T94" i="22"/>
  <c r="AB92" i="22"/>
  <c r="AE92" i="22" s="1"/>
  <c r="L95" i="22"/>
  <c r="O95" i="22" s="1"/>
  <c r="J96" i="22"/>
  <c r="J89" i="6" l="1"/>
  <c r="L88" i="6"/>
  <c r="O88" i="6" s="1"/>
  <c r="X86" i="6"/>
  <c r="Y86" i="6" s="1"/>
  <c r="U86" i="6"/>
  <c r="R87" i="6"/>
  <c r="W87" i="6" s="1"/>
  <c r="S87" i="6"/>
  <c r="T87" i="6" s="1"/>
  <c r="G98" i="6"/>
  <c r="S91" i="23"/>
  <c r="T91" i="23"/>
  <c r="R91" i="23"/>
  <c r="W91" i="23" s="1"/>
  <c r="F93" i="23"/>
  <c r="O92" i="23"/>
  <c r="AA90" i="23"/>
  <c r="AD90" i="23" s="1"/>
  <c r="AB90" i="23"/>
  <c r="AE90" i="23" s="1"/>
  <c r="AA94" i="22"/>
  <c r="AD94" i="22" s="1"/>
  <c r="AB94" i="22"/>
  <c r="AE94" i="22" s="1"/>
  <c r="AG89" i="23"/>
  <c r="J97" i="22"/>
  <c r="L96" i="22"/>
  <c r="O96" i="22" s="1"/>
  <c r="S95" i="22"/>
  <c r="T95" i="22"/>
  <c r="R95" i="22"/>
  <c r="W95" i="22" s="1"/>
  <c r="X94" i="22"/>
  <c r="Y94" i="22" s="1"/>
  <c r="U94" i="22"/>
  <c r="X90" i="23"/>
  <c r="Y90" i="23" s="1"/>
  <c r="U90" i="23"/>
  <c r="J99" i="23"/>
  <c r="L98" i="23"/>
  <c r="U87" i="6" l="1"/>
  <c r="X87" i="6"/>
  <c r="Y87" i="6" s="1"/>
  <c r="S88" i="6"/>
  <c r="T88" i="6" s="1"/>
  <c r="R88" i="6"/>
  <c r="W88" i="6" s="1"/>
  <c r="L89" i="6"/>
  <c r="O89" i="6" s="1"/>
  <c r="J90" i="6"/>
  <c r="AA86" i="6"/>
  <c r="AD86" i="6" s="1"/>
  <c r="AB86" i="6"/>
  <c r="AE86" i="6" s="1"/>
  <c r="U91" i="23"/>
  <c r="X91" i="23"/>
  <c r="Y91" i="23" s="1"/>
  <c r="AG94" i="22"/>
  <c r="J100" i="23"/>
  <c r="L99" i="23"/>
  <c r="S92" i="23"/>
  <c r="R92" i="23"/>
  <c r="W92" i="23" s="1"/>
  <c r="T92" i="23"/>
  <c r="AB91" i="23"/>
  <c r="AE91" i="23" s="1"/>
  <c r="AA91" i="23"/>
  <c r="AD91" i="23" s="1"/>
  <c r="AG91" i="23" s="1"/>
  <c r="AG90" i="23"/>
  <c r="F94" i="23"/>
  <c r="O93" i="23"/>
  <c r="U95" i="22"/>
  <c r="X95" i="22"/>
  <c r="Y95" i="22" s="1"/>
  <c r="G99" i="6"/>
  <c r="R96" i="22"/>
  <c r="W96" i="22" s="1"/>
  <c r="S96" i="22"/>
  <c r="T96" i="22" s="1"/>
  <c r="J98" i="22"/>
  <c r="L97" i="22"/>
  <c r="O97" i="22" s="1"/>
  <c r="AA87" i="6" l="1"/>
  <c r="AD87" i="6" s="1"/>
  <c r="AB87" i="6"/>
  <c r="AE87" i="6" s="1"/>
  <c r="AG87" i="6" s="1"/>
  <c r="AG86" i="6"/>
  <c r="J91" i="6"/>
  <c r="L90" i="6"/>
  <c r="O90" i="6" s="1"/>
  <c r="R89" i="6"/>
  <c r="W89" i="6" s="1"/>
  <c r="S89" i="6"/>
  <c r="T89" i="6" s="1"/>
  <c r="X88" i="6"/>
  <c r="Y88" i="6" s="1"/>
  <c r="U88" i="6"/>
  <c r="U96" i="22"/>
  <c r="X96" i="22"/>
  <c r="Y96" i="22" s="1"/>
  <c r="L98" i="22"/>
  <c r="O98" i="22" s="1"/>
  <c r="J99" i="22"/>
  <c r="G100" i="6"/>
  <c r="J101" i="23"/>
  <c r="L100" i="23"/>
  <c r="S97" i="22"/>
  <c r="T97" i="22"/>
  <c r="R97" i="22"/>
  <c r="W97" i="22" s="1"/>
  <c r="AA95" i="22"/>
  <c r="AD95" i="22" s="1"/>
  <c r="AB95" i="22"/>
  <c r="AE95" i="22" s="1"/>
  <c r="X92" i="23"/>
  <c r="Y92" i="23" s="1"/>
  <c r="U92" i="23"/>
  <c r="AA92" i="23"/>
  <c r="AD92" i="23" s="1"/>
  <c r="AB92" i="23"/>
  <c r="AE92" i="23" s="1"/>
  <c r="S93" i="23"/>
  <c r="T93" i="23"/>
  <c r="R93" i="23"/>
  <c r="W93" i="23" s="1"/>
  <c r="F95" i="23"/>
  <c r="O94" i="23"/>
  <c r="U89" i="6" l="1"/>
  <c r="X89" i="6"/>
  <c r="Y89" i="6" s="1"/>
  <c r="AB88" i="6"/>
  <c r="AE88" i="6" s="1"/>
  <c r="AA88" i="6"/>
  <c r="AD88" i="6" s="1"/>
  <c r="AB89" i="6"/>
  <c r="AE89" i="6" s="1"/>
  <c r="AA89" i="6"/>
  <c r="AD89" i="6" s="1"/>
  <c r="R90" i="6"/>
  <c r="W90" i="6" s="1"/>
  <c r="S90" i="6"/>
  <c r="T90" i="6" s="1"/>
  <c r="J92" i="6"/>
  <c r="L91" i="6"/>
  <c r="O91" i="6" s="1"/>
  <c r="X97" i="22"/>
  <c r="Y97" i="22" s="1"/>
  <c r="U97" i="22"/>
  <c r="F96" i="23"/>
  <c r="O95" i="23"/>
  <c r="R94" i="23"/>
  <c r="W94" i="23" s="1"/>
  <c r="S94" i="23"/>
  <c r="T94" i="23"/>
  <c r="U93" i="23"/>
  <c r="X93" i="23"/>
  <c r="Y93" i="23" s="1"/>
  <c r="G101" i="6"/>
  <c r="AB97" i="22"/>
  <c r="AE97" i="22" s="1"/>
  <c r="J100" i="22"/>
  <c r="L99" i="22"/>
  <c r="O99" i="22" s="1"/>
  <c r="AA96" i="22"/>
  <c r="AD96" i="22" s="1"/>
  <c r="AG96" i="22" s="1"/>
  <c r="J102" i="23"/>
  <c r="L101" i="23"/>
  <c r="AG92" i="23"/>
  <c r="R98" i="22"/>
  <c r="W98" i="22" s="1"/>
  <c r="S98" i="22"/>
  <c r="T98" i="22"/>
  <c r="AG95" i="22"/>
  <c r="AB96" i="22"/>
  <c r="AE96" i="22" s="1"/>
  <c r="AG88" i="6" l="1"/>
  <c r="AG89" i="6"/>
  <c r="U90" i="6"/>
  <c r="X90" i="6"/>
  <c r="Y90" i="6" s="1"/>
  <c r="S91" i="6"/>
  <c r="T91" i="6" s="1"/>
  <c r="R91" i="6"/>
  <c r="W91" i="6" s="1"/>
  <c r="AA90" i="6"/>
  <c r="AD90" i="6" s="1"/>
  <c r="AB90" i="6"/>
  <c r="AE90" i="6" s="1"/>
  <c r="L92" i="6"/>
  <c r="O92" i="6" s="1"/>
  <c r="J93" i="6"/>
  <c r="AA98" i="22"/>
  <c r="AD98" i="22" s="1"/>
  <c r="AA93" i="23"/>
  <c r="AD93" i="23" s="1"/>
  <c r="R99" i="22"/>
  <c r="W99" i="22" s="1"/>
  <c r="S99" i="22"/>
  <c r="T99" i="22"/>
  <c r="J101" i="22"/>
  <c r="L100" i="22"/>
  <c r="O100" i="22" s="1"/>
  <c r="J103" i="23"/>
  <c r="L102" i="23"/>
  <c r="G102" i="6"/>
  <c r="U94" i="23"/>
  <c r="X94" i="23"/>
  <c r="Y94" i="23" s="1"/>
  <c r="AB93" i="23"/>
  <c r="AE93" i="23" s="1"/>
  <c r="AA94" i="23"/>
  <c r="AD94" i="23" s="1"/>
  <c r="AB94" i="23"/>
  <c r="AE94" i="23" s="1"/>
  <c r="S95" i="23"/>
  <c r="T95" i="23" s="1"/>
  <c r="R95" i="23"/>
  <c r="W95" i="23" s="1"/>
  <c r="F97" i="23"/>
  <c r="O96" i="23"/>
  <c r="X98" i="22"/>
  <c r="Y98" i="22" s="1"/>
  <c r="U98" i="22"/>
  <c r="AA97" i="22"/>
  <c r="AD97" i="22" s="1"/>
  <c r="AG97" i="22" s="1"/>
  <c r="R92" i="6" l="1"/>
  <c r="W92" i="6" s="1"/>
  <c r="S92" i="6"/>
  <c r="T92" i="6" s="1"/>
  <c r="AG90" i="6"/>
  <c r="L93" i="6"/>
  <c r="O93" i="6" s="1"/>
  <c r="J94" i="6"/>
  <c r="U91" i="6"/>
  <c r="X91" i="6"/>
  <c r="Y91" i="6" s="1"/>
  <c r="X95" i="23"/>
  <c r="Y95" i="23" s="1"/>
  <c r="U95" i="23"/>
  <c r="J104" i="23"/>
  <c r="L103" i="23"/>
  <c r="S100" i="22"/>
  <c r="T100" i="22"/>
  <c r="R100" i="22"/>
  <c r="W100" i="22" s="1"/>
  <c r="AG98" i="22"/>
  <c r="G103" i="6"/>
  <c r="AA95" i="23"/>
  <c r="AD95" i="23" s="1"/>
  <c r="X99" i="22"/>
  <c r="Y99" i="22" s="1"/>
  <c r="U99" i="22"/>
  <c r="AG93" i="23"/>
  <c r="AB98" i="22"/>
  <c r="AE98" i="22" s="1"/>
  <c r="R96" i="23"/>
  <c r="W96" i="23" s="1"/>
  <c r="S96" i="23"/>
  <c r="T96" i="23"/>
  <c r="F98" i="23"/>
  <c r="O97" i="23"/>
  <c r="J102" i="22"/>
  <c r="L101" i="22"/>
  <c r="O101" i="22" s="1"/>
  <c r="AG94" i="23"/>
  <c r="X92" i="6" l="1"/>
  <c r="Y92" i="6" s="1"/>
  <c r="U92" i="6"/>
  <c r="J95" i="6"/>
  <c r="L94" i="6"/>
  <c r="O94" i="6" s="1"/>
  <c r="AB91" i="6"/>
  <c r="AE91" i="6" s="1"/>
  <c r="AA91" i="6"/>
  <c r="AD91" i="6" s="1"/>
  <c r="AG91" i="6" s="1"/>
  <c r="S93" i="6"/>
  <c r="T93" i="6" s="1"/>
  <c r="R93" i="6"/>
  <c r="W93" i="6" s="1"/>
  <c r="AB92" i="6"/>
  <c r="AE92" i="6" s="1"/>
  <c r="AA92" i="6"/>
  <c r="AD92" i="6" s="1"/>
  <c r="G104" i="6"/>
  <c r="L102" i="22"/>
  <c r="O102" i="22" s="1"/>
  <c r="J103" i="22"/>
  <c r="S97" i="23"/>
  <c r="T97" i="23" s="1"/>
  <c r="R97" i="23"/>
  <c r="W97" i="23" s="1"/>
  <c r="R101" i="22"/>
  <c r="W101" i="22" s="1"/>
  <c r="S101" i="22"/>
  <c r="T101" i="22"/>
  <c r="F99" i="23"/>
  <c r="O98" i="23"/>
  <c r="U96" i="23"/>
  <c r="X96" i="23"/>
  <c r="Y96" i="23" s="1"/>
  <c r="AA96" i="23"/>
  <c r="AD96" i="23" s="1"/>
  <c r="X100" i="22"/>
  <c r="Y100" i="22" s="1"/>
  <c r="U100" i="22"/>
  <c r="AG95" i="23"/>
  <c r="AA100" i="22"/>
  <c r="AD100" i="22" s="1"/>
  <c r="AB100" i="22"/>
  <c r="AE100" i="22" s="1"/>
  <c r="J105" i="23"/>
  <c r="L104" i="23"/>
  <c r="AB99" i="22"/>
  <c r="AE99" i="22" s="1"/>
  <c r="AA99" i="22"/>
  <c r="AD99" i="22" s="1"/>
  <c r="AB95" i="23"/>
  <c r="AE95" i="23" s="1"/>
  <c r="X93" i="6" l="1"/>
  <c r="Y93" i="6" s="1"/>
  <c r="U93" i="6"/>
  <c r="AB93" i="6"/>
  <c r="AE93" i="6" s="1"/>
  <c r="AA93" i="6"/>
  <c r="AD93" i="6" s="1"/>
  <c r="AG93" i="6" s="1"/>
  <c r="R94" i="6"/>
  <c r="W94" i="6" s="1"/>
  <c r="S94" i="6"/>
  <c r="T94" i="6" s="1"/>
  <c r="AG92" i="6"/>
  <c r="J96" i="6"/>
  <c r="L95" i="6"/>
  <c r="O95" i="6" s="1"/>
  <c r="U97" i="23"/>
  <c r="X97" i="23"/>
  <c r="Y97" i="23" s="1"/>
  <c r="F100" i="23"/>
  <c r="O99" i="23"/>
  <c r="J106" i="23"/>
  <c r="L105" i="23"/>
  <c r="S98" i="23"/>
  <c r="T98" i="23"/>
  <c r="R98" i="23"/>
  <c r="W98" i="23" s="1"/>
  <c r="U101" i="22"/>
  <c r="X101" i="22"/>
  <c r="Y101" i="22" s="1"/>
  <c r="S102" i="22"/>
  <c r="R102" i="22"/>
  <c r="W102" i="22" s="1"/>
  <c r="T102" i="22"/>
  <c r="AG100" i="22"/>
  <c r="G105" i="6"/>
  <c r="AG96" i="23"/>
  <c r="AA97" i="23"/>
  <c r="AD97" i="23" s="1"/>
  <c r="AB97" i="23"/>
  <c r="AE97" i="23" s="1"/>
  <c r="J104" i="22"/>
  <c r="L103" i="22"/>
  <c r="O103" i="22" s="1"/>
  <c r="AG99" i="22"/>
  <c r="AB96" i="23"/>
  <c r="AE96" i="23" s="1"/>
  <c r="U94" i="6" l="1"/>
  <c r="X94" i="6"/>
  <c r="Y94" i="6" s="1"/>
  <c r="S95" i="6"/>
  <c r="T95" i="6"/>
  <c r="R95" i="6"/>
  <c r="W95" i="6" s="1"/>
  <c r="J97" i="6"/>
  <c r="L96" i="6"/>
  <c r="O96" i="6" s="1"/>
  <c r="AB94" i="6"/>
  <c r="AE94" i="6" s="1"/>
  <c r="AA94" i="6"/>
  <c r="AD94" i="6" s="1"/>
  <c r="U98" i="23"/>
  <c r="X98" i="23"/>
  <c r="Y98" i="23" s="1"/>
  <c r="J107" i="23"/>
  <c r="L106" i="23"/>
  <c r="AB101" i="22"/>
  <c r="AE101" i="22" s="1"/>
  <c r="S99" i="23"/>
  <c r="T99" i="23"/>
  <c r="R99" i="23"/>
  <c r="W99" i="23" s="1"/>
  <c r="F101" i="23"/>
  <c r="O100" i="23"/>
  <c r="AB102" i="22"/>
  <c r="AE102" i="22" s="1"/>
  <c r="AA102" i="22"/>
  <c r="AD102" i="22" s="1"/>
  <c r="AG102" i="22" s="1"/>
  <c r="AG97" i="23"/>
  <c r="G106" i="6"/>
  <c r="AA101" i="22"/>
  <c r="AD101" i="22" s="1"/>
  <c r="AG101" i="22" s="1"/>
  <c r="R103" i="22"/>
  <c r="W103" i="22" s="1"/>
  <c r="S103" i="22"/>
  <c r="T103" i="22" s="1"/>
  <c r="U102" i="22"/>
  <c r="X102" i="22"/>
  <c r="Y102" i="22" s="1"/>
  <c r="L104" i="22"/>
  <c r="O104" i="22" s="1"/>
  <c r="J105" i="22"/>
  <c r="AG94" i="6" l="1"/>
  <c r="S96" i="6"/>
  <c r="T96" i="6" s="1"/>
  <c r="R96" i="6"/>
  <c r="W96" i="6" s="1"/>
  <c r="J98" i="6"/>
  <c r="L97" i="6"/>
  <c r="O97" i="6" s="1"/>
  <c r="X95" i="6"/>
  <c r="Y95" i="6" s="1"/>
  <c r="U95" i="6"/>
  <c r="X103" i="22"/>
  <c r="Y103" i="22" s="1"/>
  <c r="U103" i="22"/>
  <c r="AA103" i="22"/>
  <c r="AD103" i="22" s="1"/>
  <c r="AB103" i="22"/>
  <c r="AE103" i="22" s="1"/>
  <c r="G107" i="6"/>
  <c r="R100" i="23"/>
  <c r="W100" i="23" s="1"/>
  <c r="S100" i="23"/>
  <c r="T100" i="23"/>
  <c r="F102" i="23"/>
  <c r="O101" i="23"/>
  <c r="AB99" i="23"/>
  <c r="AE99" i="23" s="1"/>
  <c r="AA99" i="23"/>
  <c r="AD99" i="23" s="1"/>
  <c r="AG99" i="23" s="1"/>
  <c r="J108" i="23"/>
  <c r="L107" i="23"/>
  <c r="AB98" i="23"/>
  <c r="AE98" i="23" s="1"/>
  <c r="S104" i="22"/>
  <c r="T104" i="22"/>
  <c r="R104" i="22"/>
  <c r="W104" i="22" s="1"/>
  <c r="AA98" i="23"/>
  <c r="AD98" i="23" s="1"/>
  <c r="AG98" i="23" s="1"/>
  <c r="J106" i="22"/>
  <c r="L105" i="22"/>
  <c r="O105" i="22" s="1"/>
  <c r="X99" i="23"/>
  <c r="Y99" i="23" s="1"/>
  <c r="U99" i="23"/>
  <c r="AA95" i="6" l="1"/>
  <c r="AD95" i="6" s="1"/>
  <c r="AB95" i="6"/>
  <c r="AE95" i="6" s="1"/>
  <c r="AG95" i="6"/>
  <c r="S97" i="6"/>
  <c r="T97" i="6" s="1"/>
  <c r="R97" i="6"/>
  <c r="W97" i="6" s="1"/>
  <c r="L98" i="6"/>
  <c r="O98" i="6" s="1"/>
  <c r="J99" i="6"/>
  <c r="X96" i="6"/>
  <c r="Y96" i="6" s="1"/>
  <c r="U96" i="6"/>
  <c r="S101" i="23"/>
  <c r="T101" i="23" s="1"/>
  <c r="R101" i="23"/>
  <c r="W101" i="23" s="1"/>
  <c r="X100" i="23"/>
  <c r="Y100" i="23" s="1"/>
  <c r="U100" i="23"/>
  <c r="G108" i="6"/>
  <c r="S105" i="22"/>
  <c r="T105" i="22"/>
  <c r="R105" i="22"/>
  <c r="W105" i="22" s="1"/>
  <c r="U104" i="22"/>
  <c r="X104" i="22"/>
  <c r="Y104" i="22" s="1"/>
  <c r="F103" i="23"/>
  <c r="O102" i="23"/>
  <c r="J109" i="23"/>
  <c r="L108" i="23"/>
  <c r="AG103" i="22"/>
  <c r="J107" i="22"/>
  <c r="L106" i="22"/>
  <c r="O106" i="22" s="1"/>
  <c r="AA96" i="6" l="1"/>
  <c r="AD96" i="6" s="1"/>
  <c r="L99" i="6"/>
  <c r="O99" i="6" s="1"/>
  <c r="J100" i="6"/>
  <c r="R98" i="6"/>
  <c r="W98" i="6" s="1"/>
  <c r="S98" i="6"/>
  <c r="T98" i="6" s="1"/>
  <c r="U97" i="6"/>
  <c r="X97" i="6"/>
  <c r="Y97" i="6" s="1"/>
  <c r="AB96" i="6"/>
  <c r="AE96" i="6" s="1"/>
  <c r="U101" i="23"/>
  <c r="X101" i="23"/>
  <c r="Y101" i="23" s="1"/>
  <c r="X105" i="22"/>
  <c r="Y105" i="22" s="1"/>
  <c r="U105" i="22"/>
  <c r="G109" i="6"/>
  <c r="S102" i="23"/>
  <c r="T102" i="23"/>
  <c r="R102" i="23"/>
  <c r="W102" i="23" s="1"/>
  <c r="F104" i="23"/>
  <c r="O103" i="23"/>
  <c r="AA104" i="22"/>
  <c r="AD104" i="22" s="1"/>
  <c r="AG104" i="22" s="1"/>
  <c r="J110" i="23"/>
  <c r="L109" i="23"/>
  <c r="AB100" i="23"/>
  <c r="AE100" i="23" s="1"/>
  <c r="AA100" i="23"/>
  <c r="AD100" i="23" s="1"/>
  <c r="AG100" i="23" s="1"/>
  <c r="AA101" i="23"/>
  <c r="AD101" i="23" s="1"/>
  <c r="AB101" i="23"/>
  <c r="AE101" i="23" s="1"/>
  <c r="S106" i="22"/>
  <c r="R106" i="22"/>
  <c r="W106" i="22" s="1"/>
  <c r="T106" i="22"/>
  <c r="J108" i="22"/>
  <c r="L107" i="22"/>
  <c r="O107" i="22" s="1"/>
  <c r="AB104" i="22"/>
  <c r="AE104" i="22" s="1"/>
  <c r="X98" i="6" l="1"/>
  <c r="Y98" i="6" s="1"/>
  <c r="U98" i="6"/>
  <c r="J101" i="6"/>
  <c r="L100" i="6"/>
  <c r="O100" i="6" s="1"/>
  <c r="AB97" i="6"/>
  <c r="AE97" i="6" s="1"/>
  <c r="R99" i="6"/>
  <c r="W99" i="6" s="1"/>
  <c r="S99" i="6"/>
  <c r="T99" i="6" s="1"/>
  <c r="AG96" i="6"/>
  <c r="AA97" i="6"/>
  <c r="AD97" i="6" s="1"/>
  <c r="X106" i="22"/>
  <c r="Y106" i="22" s="1"/>
  <c r="U106" i="22"/>
  <c r="F105" i="23"/>
  <c r="O104" i="23"/>
  <c r="AG101" i="23"/>
  <c r="AB102" i="23"/>
  <c r="AE102" i="23" s="1"/>
  <c r="AA102" i="23"/>
  <c r="AD102" i="23" s="1"/>
  <c r="G110" i="6"/>
  <c r="J111" i="23"/>
  <c r="L110" i="23"/>
  <c r="AA106" i="22"/>
  <c r="AD106" i="22" s="1"/>
  <c r="AB106" i="22"/>
  <c r="AE106" i="22" s="1"/>
  <c r="U102" i="23"/>
  <c r="X102" i="23"/>
  <c r="Y102" i="23" s="1"/>
  <c r="AA105" i="22"/>
  <c r="AD105" i="22" s="1"/>
  <c r="AG105" i="22" s="1"/>
  <c r="AB105" i="22"/>
  <c r="AE105" i="22" s="1"/>
  <c r="R107" i="22"/>
  <c r="W107" i="22" s="1"/>
  <c r="S107" i="22"/>
  <c r="T107" i="22" s="1"/>
  <c r="L108" i="22"/>
  <c r="O108" i="22" s="1"/>
  <c r="J109" i="22"/>
  <c r="S103" i="23"/>
  <c r="T103" i="23"/>
  <c r="R103" i="23"/>
  <c r="W103" i="23" s="1"/>
  <c r="AA98" i="6" l="1"/>
  <c r="AD98" i="6" s="1"/>
  <c r="AB98" i="6"/>
  <c r="AE98" i="6" s="1"/>
  <c r="AG97" i="6"/>
  <c r="R100" i="6"/>
  <c r="W100" i="6" s="1"/>
  <c r="S100" i="6"/>
  <c r="T100" i="6" s="1"/>
  <c r="U99" i="6"/>
  <c r="X99" i="6"/>
  <c r="Y99" i="6" s="1"/>
  <c r="L101" i="6"/>
  <c r="O101" i="6" s="1"/>
  <c r="J102" i="6"/>
  <c r="U107" i="22"/>
  <c r="X107" i="22"/>
  <c r="Y107" i="22" s="1"/>
  <c r="G111" i="6"/>
  <c r="AG102" i="23"/>
  <c r="AG106" i="22"/>
  <c r="F106" i="23"/>
  <c r="O105" i="23"/>
  <c r="AA107" i="22"/>
  <c r="AD107" i="22" s="1"/>
  <c r="AB107" i="22"/>
  <c r="AE107" i="22" s="1"/>
  <c r="R104" i="23"/>
  <c r="W104" i="23" s="1"/>
  <c r="S104" i="23"/>
  <c r="T104" i="23" s="1"/>
  <c r="X103" i="23"/>
  <c r="Y103" i="23" s="1"/>
  <c r="U103" i="23"/>
  <c r="J110" i="22"/>
  <c r="L109" i="22"/>
  <c r="O109" i="22" s="1"/>
  <c r="J112" i="23"/>
  <c r="L111" i="23"/>
  <c r="R108" i="22"/>
  <c r="W108" i="22" s="1"/>
  <c r="T108" i="22"/>
  <c r="S108" i="22"/>
  <c r="AG98" i="6" l="1"/>
  <c r="L102" i="6"/>
  <c r="O102" i="6" s="1"/>
  <c r="J103" i="6"/>
  <c r="X100" i="6"/>
  <c r="Y100" i="6" s="1"/>
  <c r="U100" i="6"/>
  <c r="AB99" i="6"/>
  <c r="AE99" i="6" s="1"/>
  <c r="S101" i="6"/>
  <c r="T101" i="6" s="1"/>
  <c r="R101" i="6"/>
  <c r="W101" i="6" s="1"/>
  <c r="AA100" i="6"/>
  <c r="AD100" i="6" s="1"/>
  <c r="AB100" i="6"/>
  <c r="AE100" i="6" s="1"/>
  <c r="AA99" i="6"/>
  <c r="AD99" i="6" s="1"/>
  <c r="AG99" i="6" s="1"/>
  <c r="U104" i="23"/>
  <c r="X104" i="23"/>
  <c r="Y104" i="23" s="1"/>
  <c r="J111" i="22"/>
  <c r="L110" i="22"/>
  <c r="O110" i="22" s="1"/>
  <c r="AB104" i="23"/>
  <c r="AE104" i="23" s="1"/>
  <c r="AA104" i="23"/>
  <c r="AD104" i="23" s="1"/>
  <c r="AG104" i="23" s="1"/>
  <c r="S105" i="23"/>
  <c r="T105" i="23"/>
  <c r="R105" i="23"/>
  <c r="W105" i="23" s="1"/>
  <c r="R109" i="22"/>
  <c r="W109" i="22" s="1"/>
  <c r="S109" i="22"/>
  <c r="T109" i="22"/>
  <c r="AG107" i="22"/>
  <c r="U108" i="22"/>
  <c r="X108" i="22"/>
  <c r="Y108" i="22" s="1"/>
  <c r="J113" i="23"/>
  <c r="L112" i="23"/>
  <c r="AB103" i="23"/>
  <c r="AE103" i="23" s="1"/>
  <c r="AA103" i="23"/>
  <c r="AD103" i="23" s="1"/>
  <c r="AG103" i="23" s="1"/>
  <c r="G112" i="6"/>
  <c r="F107" i="23"/>
  <c r="O106" i="23"/>
  <c r="AG100" i="6" l="1"/>
  <c r="J104" i="6"/>
  <c r="L103" i="6"/>
  <c r="O103" i="6" s="1"/>
  <c r="X101" i="6"/>
  <c r="Y101" i="6" s="1"/>
  <c r="U101" i="6"/>
  <c r="R102" i="6"/>
  <c r="W102" i="6" s="1"/>
  <c r="S102" i="6"/>
  <c r="T102" i="6"/>
  <c r="AA105" i="23"/>
  <c r="AD105" i="23" s="1"/>
  <c r="AG105" i="23" s="1"/>
  <c r="AB105" i="23"/>
  <c r="AE105" i="23" s="1"/>
  <c r="S110" i="22"/>
  <c r="T110" i="22" s="1"/>
  <c r="R110" i="22"/>
  <c r="W110" i="22" s="1"/>
  <c r="J112" i="22"/>
  <c r="L111" i="22"/>
  <c r="O111" i="22" s="1"/>
  <c r="AB108" i="22"/>
  <c r="AE108" i="22" s="1"/>
  <c r="AA108" i="22"/>
  <c r="AD108" i="22" s="1"/>
  <c r="AG108" i="22" s="1"/>
  <c r="G113" i="6"/>
  <c r="U109" i="22"/>
  <c r="X109" i="22"/>
  <c r="Y109" i="22" s="1"/>
  <c r="X105" i="23"/>
  <c r="Y105" i="23" s="1"/>
  <c r="U105" i="23"/>
  <c r="J114" i="23"/>
  <c r="L113" i="23"/>
  <c r="S106" i="23"/>
  <c r="R106" i="23"/>
  <c r="W106" i="23" s="1"/>
  <c r="T106" i="23"/>
  <c r="F108" i="23"/>
  <c r="O107" i="23"/>
  <c r="R103" i="6" l="1"/>
  <c r="W103" i="6" s="1"/>
  <c r="S103" i="6"/>
  <c r="T103" i="6" s="1"/>
  <c r="AA101" i="6"/>
  <c r="AD101" i="6" s="1"/>
  <c r="U102" i="6"/>
  <c r="X102" i="6"/>
  <c r="Y102" i="6" s="1"/>
  <c r="AB102" i="6"/>
  <c r="AE102" i="6" s="1"/>
  <c r="J105" i="6"/>
  <c r="L104" i="6"/>
  <c r="O104" i="6" s="1"/>
  <c r="AB101" i="6"/>
  <c r="AE101" i="6" s="1"/>
  <c r="U110" i="22"/>
  <c r="X110" i="22"/>
  <c r="Y110" i="22" s="1"/>
  <c r="G114" i="6"/>
  <c r="F109" i="23"/>
  <c r="O108" i="23"/>
  <c r="X106" i="23"/>
  <c r="Y106" i="23" s="1"/>
  <c r="U106" i="23"/>
  <c r="S111" i="22"/>
  <c r="T111" i="22" s="1"/>
  <c r="R111" i="22"/>
  <c r="W111" i="22" s="1"/>
  <c r="AB110" i="22"/>
  <c r="AE110" i="22" s="1"/>
  <c r="AB109" i="22"/>
  <c r="AE109" i="22" s="1"/>
  <c r="R107" i="23"/>
  <c r="W107" i="23" s="1"/>
  <c r="S107" i="23"/>
  <c r="T107" i="23" s="1"/>
  <c r="L112" i="22"/>
  <c r="O112" i="22" s="1"/>
  <c r="J113" i="22"/>
  <c r="J115" i="23"/>
  <c r="L114" i="23"/>
  <c r="AA109" i="22"/>
  <c r="AD109" i="22" s="1"/>
  <c r="AA102" i="6" l="1"/>
  <c r="AD102" i="6" s="1"/>
  <c r="J106" i="6"/>
  <c r="L105" i="6"/>
  <c r="O105" i="6" s="1"/>
  <c r="S104" i="6"/>
  <c r="T104" i="6" s="1"/>
  <c r="R104" i="6"/>
  <c r="W104" i="6" s="1"/>
  <c r="U103" i="6"/>
  <c r="X103" i="6"/>
  <c r="Y103" i="6" s="1"/>
  <c r="AG102" i="6"/>
  <c r="AG101" i="6"/>
  <c r="AA103" i="6"/>
  <c r="AD103" i="6" s="1"/>
  <c r="AB103" i="6"/>
  <c r="AE103" i="6" s="1"/>
  <c r="X111" i="22"/>
  <c r="Y111" i="22" s="1"/>
  <c r="U111" i="22"/>
  <c r="U107" i="23"/>
  <c r="X107" i="23"/>
  <c r="Y107" i="23" s="1"/>
  <c r="AA111" i="22"/>
  <c r="AD111" i="22" s="1"/>
  <c r="AB111" i="22"/>
  <c r="AE111" i="22" s="1"/>
  <c r="S112" i="22"/>
  <c r="T112" i="22" s="1"/>
  <c r="R112" i="22"/>
  <c r="W112" i="22" s="1"/>
  <c r="AB106" i="23"/>
  <c r="AE106" i="23" s="1"/>
  <c r="G115" i="6"/>
  <c r="J116" i="23"/>
  <c r="L115" i="23"/>
  <c r="L113" i="22"/>
  <c r="O113" i="22" s="1"/>
  <c r="J114" i="22"/>
  <c r="AB107" i="23"/>
  <c r="AE107" i="23" s="1"/>
  <c r="AA106" i="23"/>
  <c r="AD106" i="23" s="1"/>
  <c r="F110" i="23"/>
  <c r="O109" i="23"/>
  <c r="R108" i="23"/>
  <c r="W108" i="23" s="1"/>
  <c r="S108" i="23"/>
  <c r="T108" i="23" s="1"/>
  <c r="AG109" i="22"/>
  <c r="AA110" i="22"/>
  <c r="AD110" i="22" s="1"/>
  <c r="AG110" i="22" s="1"/>
  <c r="U104" i="6" l="1"/>
  <c r="X104" i="6"/>
  <c r="Y104" i="6" s="1"/>
  <c r="R105" i="6"/>
  <c r="W105" i="6" s="1"/>
  <c r="S105" i="6"/>
  <c r="T105" i="6" s="1"/>
  <c r="AG103" i="6"/>
  <c r="AB104" i="6"/>
  <c r="AE104" i="6" s="1"/>
  <c r="AA104" i="6"/>
  <c r="AD104" i="6" s="1"/>
  <c r="L106" i="6"/>
  <c r="O106" i="6" s="1"/>
  <c r="J107" i="6"/>
  <c r="X108" i="23"/>
  <c r="Y108" i="23" s="1"/>
  <c r="U108" i="23"/>
  <c r="U112" i="22"/>
  <c r="X112" i="22"/>
  <c r="Y112" i="22" s="1"/>
  <c r="R109" i="23"/>
  <c r="W109" i="23" s="1"/>
  <c r="S109" i="23"/>
  <c r="T109" i="23" s="1"/>
  <c r="F111" i="23"/>
  <c r="O110" i="23"/>
  <c r="AA112" i="22"/>
  <c r="AD112" i="22" s="1"/>
  <c r="AB112" i="22"/>
  <c r="AE112" i="22" s="1"/>
  <c r="AG111" i="22"/>
  <c r="AA107" i="23"/>
  <c r="AD107" i="23" s="1"/>
  <c r="AG107" i="23" s="1"/>
  <c r="AA108" i="23"/>
  <c r="AD108" i="23" s="1"/>
  <c r="AB108" i="23"/>
  <c r="AE108" i="23" s="1"/>
  <c r="G116" i="6"/>
  <c r="AG106" i="23"/>
  <c r="J115" i="22"/>
  <c r="L114" i="22"/>
  <c r="O114" i="22" s="1"/>
  <c r="T113" i="22"/>
  <c r="R113" i="22"/>
  <c r="W113" i="22" s="1"/>
  <c r="S113" i="22"/>
  <c r="J117" i="23"/>
  <c r="L116" i="23"/>
  <c r="AG104" i="6" l="1"/>
  <c r="R106" i="6"/>
  <c r="W106" i="6" s="1"/>
  <c r="S106" i="6"/>
  <c r="T106" i="6" s="1"/>
  <c r="L107" i="6"/>
  <c r="O107" i="6" s="1"/>
  <c r="J108" i="6"/>
  <c r="U105" i="6"/>
  <c r="X105" i="6"/>
  <c r="Y105" i="6" s="1"/>
  <c r="X109" i="23"/>
  <c r="Y109" i="23" s="1"/>
  <c r="U109" i="23"/>
  <c r="U113" i="22"/>
  <c r="X113" i="22"/>
  <c r="Y113" i="22" s="1"/>
  <c r="AG112" i="22"/>
  <c r="S110" i="23"/>
  <c r="R110" i="23"/>
  <c r="W110" i="23" s="1"/>
  <c r="T110" i="23"/>
  <c r="F112" i="23"/>
  <c r="O111" i="23"/>
  <c r="AG108" i="23"/>
  <c r="G117" i="6"/>
  <c r="AA109" i="23"/>
  <c r="AD109" i="23" s="1"/>
  <c r="AB109" i="23"/>
  <c r="AE109" i="23" s="1"/>
  <c r="S114" i="22"/>
  <c r="R114" i="22"/>
  <c r="W114" i="22" s="1"/>
  <c r="T114" i="22"/>
  <c r="J116" i="22"/>
  <c r="L115" i="22"/>
  <c r="O115" i="22" s="1"/>
  <c r="J118" i="23"/>
  <c r="L117" i="23"/>
  <c r="AB105" i="6" l="1"/>
  <c r="AE105" i="6" s="1"/>
  <c r="U106" i="6"/>
  <c r="X106" i="6"/>
  <c r="Y106" i="6" s="1"/>
  <c r="AA105" i="6"/>
  <c r="AD105" i="6" s="1"/>
  <c r="L108" i="6"/>
  <c r="O108" i="6" s="1"/>
  <c r="J109" i="6"/>
  <c r="R107" i="6"/>
  <c r="W107" i="6" s="1"/>
  <c r="S107" i="6"/>
  <c r="T107" i="6" s="1"/>
  <c r="AB106" i="6"/>
  <c r="AE106" i="6" s="1"/>
  <c r="AA106" i="6"/>
  <c r="AD106" i="6" s="1"/>
  <c r="J119" i="23"/>
  <c r="L118" i="23"/>
  <c r="X114" i="22"/>
  <c r="Y114" i="22" s="1"/>
  <c r="U114" i="22"/>
  <c r="F113" i="23"/>
  <c r="O112" i="23"/>
  <c r="U110" i="23"/>
  <c r="X110" i="23"/>
  <c r="Y110" i="23" s="1"/>
  <c r="AB114" i="22"/>
  <c r="AE114" i="22" s="1"/>
  <c r="AA114" i="22"/>
  <c r="AD114" i="22" s="1"/>
  <c r="AG114" i="22" s="1"/>
  <c r="AG109" i="23"/>
  <c r="AB113" i="22"/>
  <c r="AE113" i="22" s="1"/>
  <c r="R111" i="23"/>
  <c r="W111" i="23" s="1"/>
  <c r="S111" i="23"/>
  <c r="T111" i="23" s="1"/>
  <c r="S115" i="22"/>
  <c r="T115" i="22"/>
  <c r="R115" i="22"/>
  <c r="W115" i="22" s="1"/>
  <c r="L116" i="22"/>
  <c r="O116" i="22" s="1"/>
  <c r="J117" i="22"/>
  <c r="G118" i="6"/>
  <c r="AA113" i="22"/>
  <c r="AD113" i="22" s="1"/>
  <c r="AG113" i="22" s="1"/>
  <c r="AG105" i="6" l="1"/>
  <c r="U107" i="6"/>
  <c r="X107" i="6"/>
  <c r="Y107" i="6" s="1"/>
  <c r="J110" i="6"/>
  <c r="L109" i="6"/>
  <c r="O109" i="6" s="1"/>
  <c r="AG106" i="6"/>
  <c r="AB107" i="6"/>
  <c r="AE107" i="6" s="1"/>
  <c r="AA107" i="6"/>
  <c r="AD107" i="6" s="1"/>
  <c r="R108" i="6"/>
  <c r="W108" i="6" s="1"/>
  <c r="S108" i="6"/>
  <c r="T108" i="6" s="1"/>
  <c r="U111" i="23"/>
  <c r="X111" i="23"/>
  <c r="Y111" i="23" s="1"/>
  <c r="G119" i="6"/>
  <c r="J118" i="22"/>
  <c r="L117" i="22"/>
  <c r="O117" i="22" s="1"/>
  <c r="F114" i="23"/>
  <c r="O113" i="23"/>
  <c r="U115" i="22"/>
  <c r="X115" i="22"/>
  <c r="Y115" i="22" s="1"/>
  <c r="S116" i="22"/>
  <c r="T116" i="22" s="1"/>
  <c r="R116" i="22"/>
  <c r="W116" i="22" s="1"/>
  <c r="AB110" i="23"/>
  <c r="AE110" i="23" s="1"/>
  <c r="AA111" i="23"/>
  <c r="AD111" i="23" s="1"/>
  <c r="AB111" i="23"/>
  <c r="AE111" i="23" s="1"/>
  <c r="R112" i="23"/>
  <c r="W112" i="23" s="1"/>
  <c r="S112" i="23"/>
  <c r="T112" i="23" s="1"/>
  <c r="AA110" i="23"/>
  <c r="AD110" i="23" s="1"/>
  <c r="AG110" i="23" s="1"/>
  <c r="J120" i="23"/>
  <c r="L119" i="23"/>
  <c r="AG107" i="6" l="1"/>
  <c r="R109" i="6"/>
  <c r="W109" i="6" s="1"/>
  <c r="S109" i="6"/>
  <c r="T109" i="6" s="1"/>
  <c r="X108" i="6"/>
  <c r="Y108" i="6" s="1"/>
  <c r="U108" i="6"/>
  <c r="L110" i="6"/>
  <c r="O110" i="6" s="1"/>
  <c r="J111" i="6"/>
  <c r="U116" i="22"/>
  <c r="X116" i="22"/>
  <c r="Y116" i="22" s="1"/>
  <c r="U112" i="23"/>
  <c r="X112" i="23"/>
  <c r="Y112" i="23" s="1"/>
  <c r="R113" i="23"/>
  <c r="W113" i="23" s="1"/>
  <c r="S113" i="23"/>
  <c r="T113" i="23"/>
  <c r="F115" i="23"/>
  <c r="O114" i="23"/>
  <c r="G120" i="6"/>
  <c r="AA115" i="22"/>
  <c r="AD115" i="22" s="1"/>
  <c r="AB115" i="22"/>
  <c r="AE115" i="22" s="1"/>
  <c r="AA116" i="22"/>
  <c r="AD116" i="22" s="1"/>
  <c r="AB116" i="22"/>
  <c r="AE116" i="22" s="1"/>
  <c r="AB112" i="23"/>
  <c r="AE112" i="23" s="1"/>
  <c r="AA112" i="23"/>
  <c r="AD112" i="23" s="1"/>
  <c r="AG112" i="23" s="1"/>
  <c r="R117" i="22"/>
  <c r="W117" i="22" s="1"/>
  <c r="S117" i="22"/>
  <c r="T117" i="22" s="1"/>
  <c r="L118" i="22"/>
  <c r="O118" i="22" s="1"/>
  <c r="J119" i="22"/>
  <c r="AG111" i="23"/>
  <c r="J121" i="23"/>
  <c r="L120" i="23"/>
  <c r="X109" i="6" l="1"/>
  <c r="Y109" i="6" s="1"/>
  <c r="U109" i="6"/>
  <c r="L111" i="6"/>
  <c r="O111" i="6" s="1"/>
  <c r="J112" i="6"/>
  <c r="AB109" i="6"/>
  <c r="AE109" i="6" s="1"/>
  <c r="AA109" i="6"/>
  <c r="AD109" i="6" s="1"/>
  <c r="AG109" i="6" s="1"/>
  <c r="AA108" i="6"/>
  <c r="AD108" i="6" s="1"/>
  <c r="S110" i="6"/>
  <c r="T110" i="6"/>
  <c r="R110" i="6"/>
  <c r="W110" i="6" s="1"/>
  <c r="AB108" i="6"/>
  <c r="AE108" i="6" s="1"/>
  <c r="U117" i="22"/>
  <c r="X117" i="22"/>
  <c r="Y117" i="22" s="1"/>
  <c r="S118" i="22"/>
  <c r="T118" i="22" s="1"/>
  <c r="R118" i="22"/>
  <c r="W118" i="22" s="1"/>
  <c r="X113" i="23"/>
  <c r="Y113" i="23" s="1"/>
  <c r="U113" i="23"/>
  <c r="L119" i="22"/>
  <c r="O119" i="22" s="1"/>
  <c r="J120" i="22"/>
  <c r="AB113" i="23"/>
  <c r="AE113" i="23" s="1"/>
  <c r="AA113" i="23"/>
  <c r="AD113" i="23" s="1"/>
  <c r="AG116" i="22"/>
  <c r="S114" i="23"/>
  <c r="T114" i="23" s="1"/>
  <c r="R114" i="23"/>
  <c r="W114" i="23" s="1"/>
  <c r="F116" i="23"/>
  <c r="O115" i="23"/>
  <c r="AA117" i="22"/>
  <c r="AD117" i="22" s="1"/>
  <c r="AB117" i="22"/>
  <c r="AE117" i="22" s="1"/>
  <c r="AG115" i="22"/>
  <c r="G121" i="6"/>
  <c r="J122" i="23"/>
  <c r="L121" i="23"/>
  <c r="J113" i="6" l="1"/>
  <c r="L112" i="6"/>
  <c r="O112" i="6" s="1"/>
  <c r="U110" i="6"/>
  <c r="X110" i="6"/>
  <c r="Y110" i="6" s="1"/>
  <c r="AG108" i="6"/>
  <c r="R111" i="6"/>
  <c r="W111" i="6" s="1"/>
  <c r="S111" i="6"/>
  <c r="T111" i="6" s="1"/>
  <c r="U114" i="23"/>
  <c r="X114" i="23"/>
  <c r="Y114" i="23" s="1"/>
  <c r="X118" i="22"/>
  <c r="Y118" i="22" s="1"/>
  <c r="U118" i="22"/>
  <c r="L120" i="22"/>
  <c r="O120" i="22" s="1"/>
  <c r="J121" i="22"/>
  <c r="R119" i="22"/>
  <c r="W119" i="22" s="1"/>
  <c r="S119" i="22"/>
  <c r="T119" i="22"/>
  <c r="AG117" i="22"/>
  <c r="AG113" i="23"/>
  <c r="AA118" i="22"/>
  <c r="AD118" i="22" s="1"/>
  <c r="AB118" i="22"/>
  <c r="AE118" i="22" s="1"/>
  <c r="R115" i="23"/>
  <c r="W115" i="23" s="1"/>
  <c r="S115" i="23"/>
  <c r="T115" i="23"/>
  <c r="J123" i="23"/>
  <c r="L122" i="23"/>
  <c r="F117" i="23"/>
  <c r="O116" i="23"/>
  <c r="G122" i="6"/>
  <c r="AA114" i="23"/>
  <c r="AD114" i="23" s="1"/>
  <c r="AB114" i="23"/>
  <c r="AE114" i="23" s="1"/>
  <c r="U111" i="6" l="1"/>
  <c r="X111" i="6"/>
  <c r="Y111" i="6" s="1"/>
  <c r="AA111" i="6"/>
  <c r="AD111" i="6" s="1"/>
  <c r="AA110" i="6"/>
  <c r="AD110" i="6" s="1"/>
  <c r="R112" i="6"/>
  <c r="W112" i="6" s="1"/>
  <c r="S112" i="6"/>
  <c r="T112" i="6" s="1"/>
  <c r="L113" i="6"/>
  <c r="O113" i="6" s="1"/>
  <c r="J114" i="6"/>
  <c r="AB110" i="6"/>
  <c r="AE110" i="6" s="1"/>
  <c r="U119" i="22"/>
  <c r="X119" i="22"/>
  <c r="Y119" i="22" s="1"/>
  <c r="F118" i="23"/>
  <c r="O117" i="23"/>
  <c r="J122" i="22"/>
  <c r="L121" i="22"/>
  <c r="O121" i="22" s="1"/>
  <c r="R116" i="23"/>
  <c r="W116" i="23" s="1"/>
  <c r="S116" i="23"/>
  <c r="T116" i="23" s="1"/>
  <c r="J124" i="23"/>
  <c r="L123" i="23"/>
  <c r="T120" i="22"/>
  <c r="R120" i="22"/>
  <c r="W120" i="22" s="1"/>
  <c r="S120" i="22"/>
  <c r="AG118" i="22"/>
  <c r="AA119" i="22"/>
  <c r="AD119" i="22" s="1"/>
  <c r="AB119" i="22"/>
  <c r="AE119" i="22" s="1"/>
  <c r="X115" i="23"/>
  <c r="Y115" i="23" s="1"/>
  <c r="U115" i="23"/>
  <c r="AG114" i="23"/>
  <c r="G123" i="6"/>
  <c r="AB111" i="6" l="1"/>
  <c r="AE111" i="6" s="1"/>
  <c r="X112" i="6"/>
  <c r="Y112" i="6" s="1"/>
  <c r="U112" i="6"/>
  <c r="J115" i="6"/>
  <c r="L114" i="6"/>
  <c r="O114" i="6" s="1"/>
  <c r="R113" i="6"/>
  <c r="W113" i="6" s="1"/>
  <c r="S113" i="6"/>
  <c r="T113" i="6" s="1"/>
  <c r="AB112" i="6"/>
  <c r="AE112" i="6" s="1"/>
  <c r="AA112" i="6"/>
  <c r="AD112" i="6" s="1"/>
  <c r="AG112" i="6" s="1"/>
  <c r="AG110" i="6"/>
  <c r="AG111" i="6"/>
  <c r="X116" i="23"/>
  <c r="Y116" i="23" s="1"/>
  <c r="U116" i="23"/>
  <c r="X120" i="22"/>
  <c r="Y120" i="22" s="1"/>
  <c r="U120" i="22"/>
  <c r="F119" i="23"/>
  <c r="O118" i="23"/>
  <c r="AG119" i="22"/>
  <c r="AA115" i="23"/>
  <c r="AD115" i="23" s="1"/>
  <c r="J125" i="23"/>
  <c r="L124" i="23"/>
  <c r="AB116" i="23"/>
  <c r="AE116" i="23" s="1"/>
  <c r="AA116" i="23"/>
  <c r="AD116" i="23" s="1"/>
  <c r="AG116" i="23" s="1"/>
  <c r="AB115" i="23"/>
  <c r="AE115" i="23" s="1"/>
  <c r="R121" i="22"/>
  <c r="W121" i="22" s="1"/>
  <c r="S121" i="22"/>
  <c r="T121" i="22" s="1"/>
  <c r="J123" i="22"/>
  <c r="L122" i="22"/>
  <c r="O122" i="22" s="1"/>
  <c r="R117" i="23"/>
  <c r="W117" i="23" s="1"/>
  <c r="S117" i="23"/>
  <c r="T117" i="23"/>
  <c r="G124" i="6"/>
  <c r="R114" i="6" l="1"/>
  <c r="W114" i="6" s="1"/>
  <c r="S114" i="6"/>
  <c r="T114" i="6"/>
  <c r="U113" i="6"/>
  <c r="X113" i="6"/>
  <c r="Y113" i="6" s="1"/>
  <c r="J116" i="6"/>
  <c r="L115" i="6"/>
  <c r="O115" i="6" s="1"/>
  <c r="U121" i="22"/>
  <c r="X121" i="22"/>
  <c r="Y121" i="22" s="1"/>
  <c r="F120" i="23"/>
  <c r="O119" i="23"/>
  <c r="AB121" i="22"/>
  <c r="AE121" i="22" s="1"/>
  <c r="AA121" i="22"/>
  <c r="AD121" i="22" s="1"/>
  <c r="AG121" i="22" s="1"/>
  <c r="S118" i="23"/>
  <c r="R118" i="23"/>
  <c r="W118" i="23" s="1"/>
  <c r="T118" i="23"/>
  <c r="J124" i="22"/>
  <c r="L123" i="22"/>
  <c r="O123" i="22" s="1"/>
  <c r="AB120" i="22"/>
  <c r="AE120" i="22" s="1"/>
  <c r="AA120" i="22"/>
  <c r="AD120" i="22" s="1"/>
  <c r="AG120" i="22" s="1"/>
  <c r="J126" i="23"/>
  <c r="L125" i="23"/>
  <c r="U117" i="23"/>
  <c r="X117" i="23"/>
  <c r="Y117" i="23" s="1"/>
  <c r="R122" i="22"/>
  <c r="W122" i="22" s="1"/>
  <c r="S122" i="22"/>
  <c r="T122" i="22" s="1"/>
  <c r="G125" i="6"/>
  <c r="AG115" i="23"/>
  <c r="L116" i="6" l="1"/>
  <c r="O116" i="6" s="1"/>
  <c r="J117" i="6"/>
  <c r="R115" i="6"/>
  <c r="W115" i="6" s="1"/>
  <c r="S115" i="6"/>
  <c r="T115" i="6" s="1"/>
  <c r="AA113" i="6"/>
  <c r="AD113" i="6" s="1"/>
  <c r="X114" i="6"/>
  <c r="Y114" i="6" s="1"/>
  <c r="U114" i="6"/>
  <c r="AB113" i="6"/>
  <c r="AE113" i="6" s="1"/>
  <c r="AG113" i="6" s="1"/>
  <c r="U122" i="22"/>
  <c r="X122" i="22"/>
  <c r="Y122" i="22" s="1"/>
  <c r="J127" i="23"/>
  <c r="L126" i="23"/>
  <c r="F121" i="23"/>
  <c r="O120" i="23"/>
  <c r="X118" i="23"/>
  <c r="Y118" i="23" s="1"/>
  <c r="U118" i="23"/>
  <c r="AB118" i="23"/>
  <c r="AE118" i="23" s="1"/>
  <c r="AA118" i="23"/>
  <c r="AD118" i="23" s="1"/>
  <c r="AG118" i="23" s="1"/>
  <c r="R119" i="23"/>
  <c r="W119" i="23" s="1"/>
  <c r="S119" i="23"/>
  <c r="T119" i="23"/>
  <c r="AB117" i="23"/>
  <c r="AE117" i="23" s="1"/>
  <c r="AA117" i="23"/>
  <c r="AD117" i="23" s="1"/>
  <c r="AG117" i="23" s="1"/>
  <c r="S123" i="22"/>
  <c r="T123" i="22"/>
  <c r="R123" i="22"/>
  <c r="W123" i="22" s="1"/>
  <c r="G126" i="6"/>
  <c r="J125" i="22"/>
  <c r="L124" i="22"/>
  <c r="O124" i="22" s="1"/>
  <c r="AA114" i="6" l="1"/>
  <c r="AD114" i="6" s="1"/>
  <c r="AB114" i="6"/>
  <c r="AE114" i="6" s="1"/>
  <c r="AG114" i="6" s="1"/>
  <c r="U115" i="6"/>
  <c r="X115" i="6"/>
  <c r="Y115" i="6" s="1"/>
  <c r="L117" i="6"/>
  <c r="O117" i="6" s="1"/>
  <c r="J118" i="6"/>
  <c r="S116" i="6"/>
  <c r="T116" i="6"/>
  <c r="R116" i="6"/>
  <c r="W116" i="6" s="1"/>
  <c r="U123" i="22"/>
  <c r="X123" i="22"/>
  <c r="Y123" i="22" s="1"/>
  <c r="S120" i="23"/>
  <c r="T120" i="23" s="1"/>
  <c r="R120" i="23"/>
  <c r="W120" i="23" s="1"/>
  <c r="F122" i="23"/>
  <c r="O121" i="23"/>
  <c r="U119" i="23"/>
  <c r="X119" i="23"/>
  <c r="Y119" i="23" s="1"/>
  <c r="J126" i="22"/>
  <c r="L125" i="22"/>
  <c r="O125" i="22" s="1"/>
  <c r="AB119" i="23"/>
  <c r="AE119" i="23" s="1"/>
  <c r="AA119" i="23"/>
  <c r="AD119" i="23" s="1"/>
  <c r="AG119" i="23" s="1"/>
  <c r="S124" i="22"/>
  <c r="R124" i="22"/>
  <c r="W124" i="22" s="1"/>
  <c r="T124" i="22"/>
  <c r="J128" i="23"/>
  <c r="L127" i="23"/>
  <c r="G127" i="6"/>
  <c r="AB122" i="22"/>
  <c r="AE122" i="22" s="1"/>
  <c r="AB123" i="22"/>
  <c r="AE123" i="22" s="1"/>
  <c r="AA123" i="22"/>
  <c r="AD123" i="22" s="1"/>
  <c r="AA122" i="22"/>
  <c r="AD122" i="22" s="1"/>
  <c r="AG122" i="22" s="1"/>
  <c r="AA115" i="6" l="1"/>
  <c r="AD115" i="6" s="1"/>
  <c r="AB115" i="6"/>
  <c r="AE115" i="6" s="1"/>
  <c r="U116" i="6"/>
  <c r="X116" i="6"/>
  <c r="Y116" i="6" s="1"/>
  <c r="AA116" i="6"/>
  <c r="AD116" i="6" s="1"/>
  <c r="L118" i="6"/>
  <c r="O118" i="6" s="1"/>
  <c r="J119" i="6"/>
  <c r="R117" i="6"/>
  <c r="W117" i="6" s="1"/>
  <c r="S117" i="6"/>
  <c r="T117" i="6" s="1"/>
  <c r="X120" i="23"/>
  <c r="Y120" i="23" s="1"/>
  <c r="U120" i="23"/>
  <c r="G128" i="6"/>
  <c r="F123" i="23"/>
  <c r="O122" i="23"/>
  <c r="J129" i="23"/>
  <c r="L128" i="23"/>
  <c r="U124" i="22"/>
  <c r="X124" i="22"/>
  <c r="Y124" i="22" s="1"/>
  <c r="AB120" i="23"/>
  <c r="AE120" i="23" s="1"/>
  <c r="AA120" i="23"/>
  <c r="AD120" i="23" s="1"/>
  <c r="AG120" i="23" s="1"/>
  <c r="R125" i="22"/>
  <c r="W125" i="22" s="1"/>
  <c r="S125" i="22"/>
  <c r="T125" i="22" s="1"/>
  <c r="S121" i="23"/>
  <c r="R121" i="23"/>
  <c r="W121" i="23" s="1"/>
  <c r="T121" i="23"/>
  <c r="AG123" i="22"/>
  <c r="J127" i="22"/>
  <c r="L126" i="22"/>
  <c r="O126" i="22" s="1"/>
  <c r="AG115" i="6" l="1"/>
  <c r="AB116" i="6"/>
  <c r="AE116" i="6" s="1"/>
  <c r="AG116" i="6" s="1"/>
  <c r="X117" i="6"/>
  <c r="Y117" i="6" s="1"/>
  <c r="U117" i="6"/>
  <c r="AB117" i="6"/>
  <c r="AE117" i="6" s="1"/>
  <c r="L119" i="6"/>
  <c r="O119" i="6" s="1"/>
  <c r="J120" i="6"/>
  <c r="R118" i="6"/>
  <c r="W118" i="6" s="1"/>
  <c r="S118" i="6"/>
  <c r="T118" i="6" s="1"/>
  <c r="U125" i="22"/>
  <c r="X125" i="22"/>
  <c r="Y125" i="22" s="1"/>
  <c r="U121" i="23"/>
  <c r="X121" i="23"/>
  <c r="Y121" i="23" s="1"/>
  <c r="S122" i="23"/>
  <c r="T122" i="23"/>
  <c r="R122" i="23"/>
  <c r="W122" i="23" s="1"/>
  <c r="AB124" i="22"/>
  <c r="AE124" i="22" s="1"/>
  <c r="G129" i="6"/>
  <c r="AB125" i="22"/>
  <c r="AE125" i="22" s="1"/>
  <c r="AA125" i="22"/>
  <c r="AD125" i="22" s="1"/>
  <c r="AG125" i="22" s="1"/>
  <c r="F124" i="23"/>
  <c r="O123" i="23"/>
  <c r="AA121" i="23"/>
  <c r="AD121" i="23" s="1"/>
  <c r="AB121" i="23"/>
  <c r="AE121" i="23" s="1"/>
  <c r="J130" i="23"/>
  <c r="L129" i="23"/>
  <c r="AA124" i="22"/>
  <c r="AD124" i="22" s="1"/>
  <c r="AG124" i="22" s="1"/>
  <c r="R126" i="22"/>
  <c r="W126" i="22" s="1"/>
  <c r="S126" i="22"/>
  <c r="T126" i="22" s="1"/>
  <c r="J128" i="22"/>
  <c r="L127" i="22"/>
  <c r="O127" i="22" s="1"/>
  <c r="AA117" i="6" l="1"/>
  <c r="AD117" i="6" s="1"/>
  <c r="U118" i="6"/>
  <c r="X118" i="6"/>
  <c r="Y118" i="6" s="1"/>
  <c r="J121" i="6"/>
  <c r="L120" i="6"/>
  <c r="O120" i="6" s="1"/>
  <c r="AB118" i="6"/>
  <c r="AE118" i="6" s="1"/>
  <c r="AA118" i="6"/>
  <c r="AD118" i="6" s="1"/>
  <c r="R119" i="6"/>
  <c r="W119" i="6" s="1"/>
  <c r="S119" i="6"/>
  <c r="T119" i="6" s="1"/>
  <c r="AG117" i="6"/>
  <c r="U126" i="22"/>
  <c r="X126" i="22"/>
  <c r="Y126" i="22" s="1"/>
  <c r="AB126" i="22"/>
  <c r="AE126" i="22" s="1"/>
  <c r="AA126" i="22"/>
  <c r="AD126" i="22" s="1"/>
  <c r="AG126" i="22" s="1"/>
  <c r="U122" i="23"/>
  <c r="X122" i="23"/>
  <c r="Y122" i="23" s="1"/>
  <c r="S127" i="22"/>
  <c r="T127" i="22"/>
  <c r="R127" i="22"/>
  <c r="W127" i="22" s="1"/>
  <c r="J131" i="23"/>
  <c r="L130" i="23"/>
  <c r="G130" i="6"/>
  <c r="AG121" i="23"/>
  <c r="R123" i="23"/>
  <c r="W123" i="23" s="1"/>
  <c r="S123" i="23"/>
  <c r="T123" i="23" s="1"/>
  <c r="F125" i="23"/>
  <c r="O124" i="23"/>
  <c r="L128" i="22"/>
  <c r="O128" i="22" s="1"/>
  <c r="J129" i="22"/>
  <c r="AG118" i="6" l="1"/>
  <c r="U119" i="6"/>
  <c r="X119" i="6"/>
  <c r="Y119" i="6" s="1"/>
  <c r="S120" i="6"/>
  <c r="R120" i="6"/>
  <c r="W120" i="6" s="1"/>
  <c r="T120" i="6"/>
  <c r="L121" i="6"/>
  <c r="O121" i="6" s="1"/>
  <c r="J122" i="6"/>
  <c r="U123" i="23"/>
  <c r="X123" i="23"/>
  <c r="Y123" i="23" s="1"/>
  <c r="G131" i="6"/>
  <c r="J130" i="22"/>
  <c r="L129" i="22"/>
  <c r="O129" i="22" s="1"/>
  <c r="AA127" i="22"/>
  <c r="AD127" i="22" s="1"/>
  <c r="AB127" i="22"/>
  <c r="AE127" i="22" s="1"/>
  <c r="R124" i="23"/>
  <c r="W124" i="23" s="1"/>
  <c r="S124" i="23"/>
  <c r="T124" i="23"/>
  <c r="J132" i="23"/>
  <c r="L131" i="23"/>
  <c r="X127" i="22"/>
  <c r="Y127" i="22" s="1"/>
  <c r="U127" i="22"/>
  <c r="F126" i="23"/>
  <c r="O125" i="23"/>
  <c r="AB123" i="23"/>
  <c r="AE123" i="23" s="1"/>
  <c r="AA123" i="23"/>
  <c r="AD123" i="23" s="1"/>
  <c r="AA122" i="23"/>
  <c r="AD122" i="23" s="1"/>
  <c r="AG122" i="23" s="1"/>
  <c r="AB122" i="23"/>
  <c r="AE122" i="23" s="1"/>
  <c r="T128" i="22"/>
  <c r="R128" i="22"/>
  <c r="W128" i="22" s="1"/>
  <c r="S128" i="22"/>
  <c r="AB119" i="6" l="1"/>
  <c r="AE119" i="6" s="1"/>
  <c r="AA119" i="6"/>
  <c r="AD119" i="6" s="1"/>
  <c r="S121" i="6"/>
  <c r="T121" i="6" s="1"/>
  <c r="R121" i="6"/>
  <c r="W121" i="6" s="1"/>
  <c r="X120" i="6"/>
  <c r="Y120" i="6" s="1"/>
  <c r="U120" i="6"/>
  <c r="J123" i="6"/>
  <c r="L122" i="6"/>
  <c r="O122" i="6" s="1"/>
  <c r="U128" i="22"/>
  <c r="X128" i="22"/>
  <c r="Y128" i="22" s="1"/>
  <c r="AG127" i="22"/>
  <c r="AG123" i="23"/>
  <c r="S125" i="23"/>
  <c r="T125" i="23"/>
  <c r="R125" i="23"/>
  <c r="W125" i="23" s="1"/>
  <c r="S129" i="22"/>
  <c r="T129" i="22" s="1"/>
  <c r="R129" i="22"/>
  <c r="W129" i="22" s="1"/>
  <c r="G132" i="6"/>
  <c r="F127" i="23"/>
  <c r="O126" i="23"/>
  <c r="X124" i="23"/>
  <c r="Y124" i="23" s="1"/>
  <c r="U124" i="23"/>
  <c r="J131" i="22"/>
  <c r="L130" i="22"/>
  <c r="O130" i="22" s="1"/>
  <c r="J133" i="23"/>
  <c r="L132" i="23"/>
  <c r="AA120" i="6" l="1"/>
  <c r="AD120" i="6" s="1"/>
  <c r="AB120" i="6"/>
  <c r="AE120" i="6" s="1"/>
  <c r="AG120" i="6" s="1"/>
  <c r="AG119" i="6"/>
  <c r="S122" i="6"/>
  <c r="T122" i="6" s="1"/>
  <c r="R122" i="6"/>
  <c r="W122" i="6" s="1"/>
  <c r="L123" i="6"/>
  <c r="O123" i="6" s="1"/>
  <c r="J124" i="6"/>
  <c r="X121" i="6"/>
  <c r="Y121" i="6" s="1"/>
  <c r="U121" i="6"/>
  <c r="U129" i="22"/>
  <c r="X129" i="22"/>
  <c r="Y129" i="22" s="1"/>
  <c r="X125" i="23"/>
  <c r="Y125" i="23" s="1"/>
  <c r="U125" i="23"/>
  <c r="R130" i="22"/>
  <c r="W130" i="22" s="1"/>
  <c r="S130" i="22"/>
  <c r="T130" i="22" s="1"/>
  <c r="J132" i="22"/>
  <c r="L131" i="22"/>
  <c r="O131" i="22" s="1"/>
  <c r="AB124" i="23"/>
  <c r="AE124" i="23" s="1"/>
  <c r="J134" i="23"/>
  <c r="L133" i="23"/>
  <c r="F128" i="23"/>
  <c r="O127" i="23"/>
  <c r="AA128" i="22"/>
  <c r="AD128" i="22" s="1"/>
  <c r="R126" i="23"/>
  <c r="W126" i="23" s="1"/>
  <c r="S126" i="23"/>
  <c r="T126" i="23"/>
  <c r="AA124" i="23"/>
  <c r="AD124" i="23" s="1"/>
  <c r="AB128" i="22"/>
  <c r="AE128" i="22" s="1"/>
  <c r="G133" i="6"/>
  <c r="AB129" i="22"/>
  <c r="AE129" i="22" s="1"/>
  <c r="AA129" i="22"/>
  <c r="AD129" i="22" s="1"/>
  <c r="AG129" i="22" s="1"/>
  <c r="AB121" i="6" l="1"/>
  <c r="AE121" i="6" s="1"/>
  <c r="AA121" i="6"/>
  <c r="AD121" i="6" s="1"/>
  <c r="L124" i="6"/>
  <c r="O124" i="6" s="1"/>
  <c r="J125" i="6"/>
  <c r="R123" i="6"/>
  <c r="W123" i="6" s="1"/>
  <c r="S123" i="6"/>
  <c r="T123" i="6" s="1"/>
  <c r="X122" i="6"/>
  <c r="Y122" i="6" s="1"/>
  <c r="U122" i="6"/>
  <c r="U130" i="22"/>
  <c r="X130" i="22"/>
  <c r="Y130" i="22" s="1"/>
  <c r="U126" i="23"/>
  <c r="X126" i="23"/>
  <c r="Y126" i="23" s="1"/>
  <c r="AA126" i="23"/>
  <c r="AD126" i="23" s="1"/>
  <c r="AB126" i="23"/>
  <c r="AE126" i="23" s="1"/>
  <c r="AG128" i="22"/>
  <c r="J133" i="22"/>
  <c r="L132" i="22"/>
  <c r="O132" i="22" s="1"/>
  <c r="AB130" i="22"/>
  <c r="AE130" i="22" s="1"/>
  <c r="AA130" i="22"/>
  <c r="AD130" i="22" s="1"/>
  <c r="AG130" i="22" s="1"/>
  <c r="AG124" i="23"/>
  <c r="R131" i="22"/>
  <c r="W131" i="22" s="1"/>
  <c r="S131" i="22"/>
  <c r="T131" i="22" s="1"/>
  <c r="AA125" i="23"/>
  <c r="AD125" i="23" s="1"/>
  <c r="AG125" i="23" s="1"/>
  <c r="J135" i="23"/>
  <c r="L134" i="23"/>
  <c r="S127" i="23"/>
  <c r="T127" i="23"/>
  <c r="R127" i="23"/>
  <c r="W127" i="23" s="1"/>
  <c r="F129" i="23"/>
  <c r="O128" i="23"/>
  <c r="G134" i="6"/>
  <c r="AB125" i="23"/>
  <c r="AE125" i="23" s="1"/>
  <c r="AG121" i="6" l="1"/>
  <c r="AB122" i="6"/>
  <c r="AE122" i="6" s="1"/>
  <c r="U123" i="6"/>
  <c r="X123" i="6"/>
  <c r="Y123" i="6" s="1"/>
  <c r="L125" i="6"/>
  <c r="O125" i="6" s="1"/>
  <c r="J126" i="6"/>
  <c r="R124" i="6"/>
  <c r="W124" i="6" s="1"/>
  <c r="S124" i="6"/>
  <c r="T124" i="6" s="1"/>
  <c r="AA122" i="6"/>
  <c r="AD122" i="6" s="1"/>
  <c r="AG122" i="6" s="1"/>
  <c r="U131" i="22"/>
  <c r="X131" i="22"/>
  <c r="Y131" i="22" s="1"/>
  <c r="AB127" i="23"/>
  <c r="AE127" i="23" s="1"/>
  <c r="AA127" i="23"/>
  <c r="AD127" i="23" s="1"/>
  <c r="S128" i="23"/>
  <c r="T128" i="23"/>
  <c r="R128" i="23"/>
  <c r="W128" i="23" s="1"/>
  <c r="F130" i="23"/>
  <c r="O129" i="23"/>
  <c r="U127" i="23"/>
  <c r="X127" i="23"/>
  <c r="Y127" i="23" s="1"/>
  <c r="R132" i="22"/>
  <c r="W132" i="22" s="1"/>
  <c r="S132" i="22"/>
  <c r="T132" i="22"/>
  <c r="J136" i="23"/>
  <c r="L135" i="23"/>
  <c r="J134" i="22"/>
  <c r="L133" i="22"/>
  <c r="O133" i="22" s="1"/>
  <c r="AG126" i="23"/>
  <c r="G135" i="6"/>
  <c r="AA131" i="22"/>
  <c r="AD131" i="22" s="1"/>
  <c r="AB131" i="22"/>
  <c r="AE131" i="22" s="1"/>
  <c r="AB123" i="6" l="1"/>
  <c r="AE123" i="6" s="1"/>
  <c r="U124" i="6"/>
  <c r="X124" i="6"/>
  <c r="Y124" i="6" s="1"/>
  <c r="L126" i="6"/>
  <c r="O126" i="6" s="1"/>
  <c r="J127" i="6"/>
  <c r="S125" i="6"/>
  <c r="T125" i="6" s="1"/>
  <c r="R125" i="6"/>
  <c r="W125" i="6" s="1"/>
  <c r="AA123" i="6"/>
  <c r="AD123" i="6" s="1"/>
  <c r="AG123" i="6" s="1"/>
  <c r="AA124" i="6"/>
  <c r="AD124" i="6" s="1"/>
  <c r="AB124" i="6"/>
  <c r="AE124" i="6" s="1"/>
  <c r="G136" i="6"/>
  <c r="J137" i="23"/>
  <c r="L136" i="23"/>
  <c r="X128" i="23"/>
  <c r="Y128" i="23" s="1"/>
  <c r="U128" i="23"/>
  <c r="R133" i="22"/>
  <c r="W133" i="22" s="1"/>
  <c r="S133" i="22"/>
  <c r="T133" i="22" s="1"/>
  <c r="S129" i="23"/>
  <c r="T129" i="23" s="1"/>
  <c r="R129" i="23"/>
  <c r="W129" i="23" s="1"/>
  <c r="AG131" i="22"/>
  <c r="L134" i="22"/>
  <c r="O134" i="22" s="1"/>
  <c r="J135" i="22"/>
  <c r="F131" i="23"/>
  <c r="O130" i="23"/>
  <c r="U132" i="22"/>
  <c r="X132" i="22"/>
  <c r="Y132" i="22" s="1"/>
  <c r="AG127" i="23"/>
  <c r="U125" i="6" l="1"/>
  <c r="X125" i="6"/>
  <c r="Y125" i="6" s="1"/>
  <c r="J128" i="6"/>
  <c r="L127" i="6"/>
  <c r="O127" i="6" s="1"/>
  <c r="AG124" i="6"/>
  <c r="S126" i="6"/>
  <c r="T126" i="6" s="1"/>
  <c r="R126" i="6"/>
  <c r="W126" i="6" s="1"/>
  <c r="U129" i="23"/>
  <c r="X129" i="23"/>
  <c r="Y129" i="23" s="1"/>
  <c r="X133" i="22"/>
  <c r="Y133" i="22" s="1"/>
  <c r="U133" i="22"/>
  <c r="R130" i="23"/>
  <c r="W130" i="23" s="1"/>
  <c r="S130" i="23"/>
  <c r="T130" i="23" s="1"/>
  <c r="J136" i="22"/>
  <c r="L135" i="22"/>
  <c r="O135" i="22" s="1"/>
  <c r="AB132" i="22"/>
  <c r="AE132" i="22" s="1"/>
  <c r="AA133" i="22"/>
  <c r="AD133" i="22" s="1"/>
  <c r="AB133" i="22"/>
  <c r="AE133" i="22" s="1"/>
  <c r="J138" i="23"/>
  <c r="L137" i="23"/>
  <c r="AB128" i="23"/>
  <c r="AE128" i="23" s="1"/>
  <c r="AA128" i="23"/>
  <c r="AD128" i="23" s="1"/>
  <c r="AG128" i="23" s="1"/>
  <c r="F132" i="23"/>
  <c r="O131" i="23"/>
  <c r="S134" i="22"/>
  <c r="T134" i="22" s="1"/>
  <c r="R134" i="22"/>
  <c r="W134" i="22" s="1"/>
  <c r="AA132" i="22"/>
  <c r="AD132" i="22" s="1"/>
  <c r="AG132" i="22" s="1"/>
  <c r="AB129" i="23"/>
  <c r="AE129" i="23" s="1"/>
  <c r="AA129" i="23"/>
  <c r="AD129" i="23" s="1"/>
  <c r="AG129" i="23" s="1"/>
  <c r="G137" i="6"/>
  <c r="AB125" i="6" l="1"/>
  <c r="AE125" i="6" s="1"/>
  <c r="AA125" i="6"/>
  <c r="AD125" i="6" s="1"/>
  <c r="X126" i="6"/>
  <c r="Y126" i="6" s="1"/>
  <c r="U126" i="6"/>
  <c r="R127" i="6"/>
  <c r="W127" i="6" s="1"/>
  <c r="S127" i="6"/>
  <c r="T127" i="6"/>
  <c r="J129" i="6"/>
  <c r="L128" i="6"/>
  <c r="O128" i="6" s="1"/>
  <c r="AG125" i="6"/>
  <c r="X134" i="22"/>
  <c r="Y134" i="22" s="1"/>
  <c r="U134" i="22"/>
  <c r="X130" i="23"/>
  <c r="Y130" i="23" s="1"/>
  <c r="U130" i="23"/>
  <c r="R135" i="22"/>
  <c r="W135" i="22" s="1"/>
  <c r="S135" i="22"/>
  <c r="T135" i="22" s="1"/>
  <c r="AG133" i="22"/>
  <c r="S131" i="23"/>
  <c r="T131" i="23"/>
  <c r="R131" i="23"/>
  <c r="W131" i="23" s="1"/>
  <c r="J137" i="22"/>
  <c r="L136" i="22"/>
  <c r="O136" i="22" s="1"/>
  <c r="G138" i="6"/>
  <c r="AB134" i="22"/>
  <c r="AE134" i="22" s="1"/>
  <c r="AA134" i="22"/>
  <c r="AD134" i="22" s="1"/>
  <c r="AG134" i="22" s="1"/>
  <c r="F133" i="23"/>
  <c r="O132" i="23"/>
  <c r="AB130" i="23"/>
  <c r="AE130" i="23" s="1"/>
  <c r="AA130" i="23"/>
  <c r="AD130" i="23" s="1"/>
  <c r="AG130" i="23" s="1"/>
  <c r="J139" i="23"/>
  <c r="L138" i="23"/>
  <c r="J130" i="6" l="1"/>
  <c r="L129" i="6"/>
  <c r="O129" i="6" s="1"/>
  <c r="AA126" i="6"/>
  <c r="AD126" i="6" s="1"/>
  <c r="S128" i="6"/>
  <c r="T128" i="6" s="1"/>
  <c r="R128" i="6"/>
  <c r="W128" i="6" s="1"/>
  <c r="X127" i="6"/>
  <c r="Y127" i="6" s="1"/>
  <c r="U127" i="6"/>
  <c r="AB127" i="6"/>
  <c r="AE127" i="6" s="1"/>
  <c r="AA127" i="6"/>
  <c r="AD127" i="6" s="1"/>
  <c r="AB126" i="6"/>
  <c r="AE126" i="6" s="1"/>
  <c r="U135" i="22"/>
  <c r="X135" i="22"/>
  <c r="Y135" i="22" s="1"/>
  <c r="J138" i="22"/>
  <c r="L137" i="22"/>
  <c r="O137" i="22" s="1"/>
  <c r="U131" i="23"/>
  <c r="X131" i="23"/>
  <c r="Y131" i="23" s="1"/>
  <c r="AA131" i="23"/>
  <c r="AD131" i="23" s="1"/>
  <c r="AB131" i="23"/>
  <c r="AE131" i="23" s="1"/>
  <c r="G139" i="6"/>
  <c r="R136" i="22"/>
  <c r="W136" i="22" s="1"/>
  <c r="S136" i="22"/>
  <c r="T136" i="22"/>
  <c r="J140" i="23"/>
  <c r="L139" i="23"/>
  <c r="AA135" i="22"/>
  <c r="AD135" i="22" s="1"/>
  <c r="AB135" i="22"/>
  <c r="AE135" i="22" s="1"/>
  <c r="R132" i="23"/>
  <c r="W132" i="23" s="1"/>
  <c r="S132" i="23"/>
  <c r="T132" i="23"/>
  <c r="F134" i="23"/>
  <c r="O133" i="23"/>
  <c r="AG127" i="6" l="1"/>
  <c r="S129" i="6"/>
  <c r="T129" i="6" s="1"/>
  <c r="R129" i="6"/>
  <c r="W129" i="6" s="1"/>
  <c r="U128" i="6"/>
  <c r="X128" i="6"/>
  <c r="Y128" i="6" s="1"/>
  <c r="AG126" i="6"/>
  <c r="J131" i="6"/>
  <c r="L130" i="6"/>
  <c r="O130" i="6" s="1"/>
  <c r="F135" i="23"/>
  <c r="O134" i="23"/>
  <c r="G140" i="6"/>
  <c r="U136" i="22"/>
  <c r="X136" i="22"/>
  <c r="Y136" i="22" s="1"/>
  <c r="AG131" i="23"/>
  <c r="R137" i="22"/>
  <c r="W137" i="22" s="1"/>
  <c r="S137" i="22"/>
  <c r="T137" i="22"/>
  <c r="J139" i="22"/>
  <c r="L138" i="22"/>
  <c r="O138" i="22" s="1"/>
  <c r="J141" i="23"/>
  <c r="L140" i="23"/>
  <c r="S133" i="23"/>
  <c r="T133" i="23" s="1"/>
  <c r="R133" i="23"/>
  <c r="W133" i="23" s="1"/>
  <c r="U132" i="23"/>
  <c r="X132" i="23"/>
  <c r="Y132" i="23" s="1"/>
  <c r="AG135" i="22"/>
  <c r="L131" i="6" l="1"/>
  <c r="O131" i="6" s="1"/>
  <c r="J132" i="6"/>
  <c r="AB128" i="6"/>
  <c r="AE128" i="6" s="1"/>
  <c r="R130" i="6"/>
  <c r="W130" i="6" s="1"/>
  <c r="S130" i="6"/>
  <c r="T130" i="6" s="1"/>
  <c r="X129" i="6"/>
  <c r="Y129" i="6" s="1"/>
  <c r="U129" i="6"/>
  <c r="AA128" i="6"/>
  <c r="AD128" i="6" s="1"/>
  <c r="AG128" i="6" s="1"/>
  <c r="U133" i="23"/>
  <c r="X133" i="23"/>
  <c r="Y133" i="23" s="1"/>
  <c r="J142" i="23"/>
  <c r="L141" i="23"/>
  <c r="L139" i="22"/>
  <c r="O139" i="22" s="1"/>
  <c r="J140" i="22"/>
  <c r="AB132" i="23"/>
  <c r="AE132" i="23" s="1"/>
  <c r="X137" i="22"/>
  <c r="Y137" i="22" s="1"/>
  <c r="U137" i="22"/>
  <c r="R134" i="23"/>
  <c r="W134" i="23" s="1"/>
  <c r="S134" i="23"/>
  <c r="T134" i="23" s="1"/>
  <c r="AB133" i="23"/>
  <c r="AE133" i="23" s="1"/>
  <c r="AA133" i="23"/>
  <c r="AD133" i="23" s="1"/>
  <c r="AA132" i="23"/>
  <c r="AD132" i="23" s="1"/>
  <c r="G141" i="6"/>
  <c r="AA136" i="22"/>
  <c r="AD136" i="22" s="1"/>
  <c r="AG136" i="22" s="1"/>
  <c r="R138" i="22"/>
  <c r="W138" i="22" s="1"/>
  <c r="S138" i="22"/>
  <c r="T138" i="22"/>
  <c r="AB136" i="22"/>
  <c r="AE136" i="22" s="1"/>
  <c r="F136" i="23"/>
  <c r="O135" i="23"/>
  <c r="X130" i="6" l="1"/>
  <c r="Y130" i="6" s="1"/>
  <c r="U130" i="6"/>
  <c r="J133" i="6"/>
  <c r="L132" i="6"/>
  <c r="O132" i="6" s="1"/>
  <c r="AB130" i="6"/>
  <c r="AE130" i="6" s="1"/>
  <c r="AA130" i="6"/>
  <c r="AD130" i="6" s="1"/>
  <c r="AB129" i="6"/>
  <c r="AE129" i="6" s="1"/>
  <c r="AA129" i="6"/>
  <c r="AD129" i="6" s="1"/>
  <c r="S131" i="6"/>
  <c r="T131" i="6" s="1"/>
  <c r="R131" i="6"/>
  <c r="W131" i="6" s="1"/>
  <c r="X134" i="23"/>
  <c r="Y134" i="23" s="1"/>
  <c r="U134" i="23"/>
  <c r="AG132" i="23"/>
  <c r="AG133" i="23"/>
  <c r="L140" i="22"/>
  <c r="O140" i="22" s="1"/>
  <c r="J141" i="22"/>
  <c r="R135" i="23"/>
  <c r="W135" i="23" s="1"/>
  <c r="S135" i="23"/>
  <c r="T135" i="23"/>
  <c r="U138" i="22"/>
  <c r="X138" i="22"/>
  <c r="Y138" i="22" s="1"/>
  <c r="G142" i="6"/>
  <c r="S139" i="22"/>
  <c r="T139" i="22"/>
  <c r="R139" i="22"/>
  <c r="W139" i="22" s="1"/>
  <c r="AB137" i="22"/>
  <c r="AE137" i="22" s="1"/>
  <c r="F137" i="23"/>
  <c r="O136" i="23"/>
  <c r="J143" i="23"/>
  <c r="L142" i="23"/>
  <c r="AA137" i="22"/>
  <c r="AD137" i="22" s="1"/>
  <c r="AG137" i="22" s="1"/>
  <c r="AG130" i="6" l="1"/>
  <c r="U131" i="6"/>
  <c r="X131" i="6"/>
  <c r="Y131" i="6" s="1"/>
  <c r="AB131" i="6"/>
  <c r="AE131" i="6" s="1"/>
  <c r="AG129" i="6"/>
  <c r="S132" i="6"/>
  <c r="T132" i="6" s="1"/>
  <c r="R132" i="6"/>
  <c r="W132" i="6" s="1"/>
  <c r="J134" i="6"/>
  <c r="L133" i="6"/>
  <c r="O133" i="6" s="1"/>
  <c r="J144" i="23"/>
  <c r="L143" i="23"/>
  <c r="R140" i="22"/>
  <c r="W140" i="22" s="1"/>
  <c r="S140" i="22"/>
  <c r="T140" i="22" s="1"/>
  <c r="AA139" i="22"/>
  <c r="AD139" i="22" s="1"/>
  <c r="AB139" i="22"/>
  <c r="AE139" i="22" s="1"/>
  <c r="U135" i="23"/>
  <c r="X135" i="23"/>
  <c r="Y135" i="23" s="1"/>
  <c r="J142" i="22"/>
  <c r="L141" i="22"/>
  <c r="O141" i="22" s="1"/>
  <c r="X139" i="22"/>
  <c r="Y139" i="22" s="1"/>
  <c r="U139" i="22"/>
  <c r="S136" i="23"/>
  <c r="T136" i="23"/>
  <c r="R136" i="23"/>
  <c r="W136" i="23" s="1"/>
  <c r="F138" i="23"/>
  <c r="O137" i="23"/>
  <c r="AB138" i="22"/>
  <c r="AE138" i="22" s="1"/>
  <c r="AA138" i="22"/>
  <c r="AD138" i="22" s="1"/>
  <c r="AA134" i="23"/>
  <c r="AD134" i="23" s="1"/>
  <c r="AB134" i="23"/>
  <c r="AE134" i="23" s="1"/>
  <c r="G143" i="6"/>
  <c r="AA131" i="6" l="1"/>
  <c r="AD131" i="6" s="1"/>
  <c r="AG131" i="6" s="1"/>
  <c r="J135" i="6"/>
  <c r="L134" i="6"/>
  <c r="O134" i="6" s="1"/>
  <c r="R133" i="6"/>
  <c r="W133" i="6" s="1"/>
  <c r="S133" i="6"/>
  <c r="T133" i="6" s="1"/>
  <c r="U132" i="6"/>
  <c r="X132" i="6"/>
  <c r="Y132" i="6" s="1"/>
  <c r="U140" i="22"/>
  <c r="X140" i="22"/>
  <c r="Y140" i="22" s="1"/>
  <c r="AA135" i="23"/>
  <c r="AD135" i="23" s="1"/>
  <c r="AG135" i="23" s="1"/>
  <c r="AG139" i="22"/>
  <c r="R137" i="23"/>
  <c r="W137" i="23" s="1"/>
  <c r="S137" i="23"/>
  <c r="T137" i="23" s="1"/>
  <c r="F139" i="23"/>
  <c r="O138" i="23"/>
  <c r="X136" i="23"/>
  <c r="Y136" i="23" s="1"/>
  <c r="U136" i="23"/>
  <c r="AB135" i="23"/>
  <c r="AE135" i="23" s="1"/>
  <c r="AB140" i="22"/>
  <c r="AE140" i="22" s="1"/>
  <c r="AA140" i="22"/>
  <c r="AD140" i="22" s="1"/>
  <c r="AG140" i="22" s="1"/>
  <c r="G144" i="6"/>
  <c r="AG134" i="23"/>
  <c r="R141" i="22"/>
  <c r="W141" i="22" s="1"/>
  <c r="S141" i="22"/>
  <c r="T141" i="22" s="1"/>
  <c r="AG138" i="22"/>
  <c r="J143" i="22"/>
  <c r="L142" i="22"/>
  <c r="O142" i="22" s="1"/>
  <c r="J145" i="23"/>
  <c r="L144" i="23"/>
  <c r="AB132" i="6" l="1"/>
  <c r="AE132" i="6" s="1"/>
  <c r="U133" i="6"/>
  <c r="X133" i="6"/>
  <c r="Y133" i="6" s="1"/>
  <c r="R134" i="6"/>
  <c r="W134" i="6" s="1"/>
  <c r="S134" i="6"/>
  <c r="T134" i="6" s="1"/>
  <c r="L135" i="6"/>
  <c r="O135" i="6" s="1"/>
  <c r="J136" i="6"/>
  <c r="AA132" i="6"/>
  <c r="AD132" i="6" s="1"/>
  <c r="AG132" i="6" s="1"/>
  <c r="X141" i="22"/>
  <c r="Y141" i="22" s="1"/>
  <c r="U141" i="22"/>
  <c r="X137" i="23"/>
  <c r="Y137" i="23" s="1"/>
  <c r="U137" i="23"/>
  <c r="AA141" i="22"/>
  <c r="AD141" i="22" s="1"/>
  <c r="AB141" i="22"/>
  <c r="AE141" i="22" s="1"/>
  <c r="F140" i="23"/>
  <c r="O139" i="23"/>
  <c r="S138" i="23"/>
  <c r="T138" i="23" s="1"/>
  <c r="R138" i="23"/>
  <c r="W138" i="23" s="1"/>
  <c r="G145" i="6"/>
  <c r="AA137" i="23"/>
  <c r="AD137" i="23" s="1"/>
  <c r="AB137" i="23"/>
  <c r="AE137" i="23" s="1"/>
  <c r="J146" i="23"/>
  <c r="L145" i="23"/>
  <c r="AA136" i="23"/>
  <c r="AD136" i="23" s="1"/>
  <c r="R142" i="22"/>
  <c r="W142" i="22" s="1"/>
  <c r="S142" i="22"/>
  <c r="T142" i="22" s="1"/>
  <c r="AB136" i="23"/>
  <c r="AE136" i="23" s="1"/>
  <c r="J144" i="22"/>
  <c r="L143" i="22"/>
  <c r="O143" i="22" s="1"/>
  <c r="U134" i="6" l="1"/>
  <c r="X134" i="6"/>
  <c r="Y134" i="6" s="1"/>
  <c r="J137" i="6"/>
  <c r="L136" i="6"/>
  <c r="O136" i="6" s="1"/>
  <c r="AA133" i="6"/>
  <c r="AD133" i="6" s="1"/>
  <c r="R135" i="6"/>
  <c r="W135" i="6" s="1"/>
  <c r="S135" i="6"/>
  <c r="T135" i="6"/>
  <c r="AB133" i="6"/>
  <c r="AE133" i="6" s="1"/>
  <c r="X138" i="23"/>
  <c r="Y138" i="23" s="1"/>
  <c r="U138" i="23"/>
  <c r="X142" i="22"/>
  <c r="Y142" i="22" s="1"/>
  <c r="U142" i="22"/>
  <c r="R139" i="23"/>
  <c r="W139" i="23" s="1"/>
  <c r="S139" i="23"/>
  <c r="T139" i="23"/>
  <c r="AG137" i="23"/>
  <c r="AA142" i="22"/>
  <c r="AD142" i="22" s="1"/>
  <c r="AB142" i="22"/>
  <c r="AE142" i="22" s="1"/>
  <c r="F141" i="23"/>
  <c r="O140" i="23"/>
  <c r="AG141" i="22"/>
  <c r="AB138" i="23"/>
  <c r="AE138" i="23" s="1"/>
  <c r="AA138" i="23"/>
  <c r="AD138" i="23" s="1"/>
  <c r="AG138" i="23" s="1"/>
  <c r="AG136" i="23"/>
  <c r="J147" i="23"/>
  <c r="L146" i="23"/>
  <c r="G146" i="6"/>
  <c r="T143" i="22"/>
  <c r="S143" i="22"/>
  <c r="R143" i="22"/>
  <c r="W143" i="22" s="1"/>
  <c r="J145" i="22"/>
  <c r="L144" i="22"/>
  <c r="O144" i="22" s="1"/>
  <c r="AA134" i="6" l="1"/>
  <c r="AD134" i="6" s="1"/>
  <c r="AB134" i="6"/>
  <c r="AE134" i="6" s="1"/>
  <c r="AG133" i="6"/>
  <c r="X135" i="6"/>
  <c r="Y135" i="6" s="1"/>
  <c r="U135" i="6"/>
  <c r="AA135" i="6"/>
  <c r="AD135" i="6" s="1"/>
  <c r="S136" i="6"/>
  <c r="T136" i="6" s="1"/>
  <c r="R136" i="6"/>
  <c r="W136" i="6" s="1"/>
  <c r="L137" i="6"/>
  <c r="O137" i="6" s="1"/>
  <c r="J138" i="6"/>
  <c r="F142" i="23"/>
  <c r="O141" i="23"/>
  <c r="T140" i="23"/>
  <c r="R140" i="23"/>
  <c r="W140" i="23" s="1"/>
  <c r="S140" i="23"/>
  <c r="J148" i="23"/>
  <c r="L147" i="23"/>
  <c r="AG142" i="22"/>
  <c r="X139" i="23"/>
  <c r="Y139" i="23" s="1"/>
  <c r="U139" i="23"/>
  <c r="U143" i="22"/>
  <c r="X143" i="22"/>
  <c r="Y143" i="22" s="1"/>
  <c r="G147" i="6"/>
  <c r="S144" i="22"/>
  <c r="T144" i="22"/>
  <c r="R144" i="22"/>
  <c r="W144" i="22" s="1"/>
  <c r="L145" i="22"/>
  <c r="O145" i="22" s="1"/>
  <c r="J146" i="22"/>
  <c r="AA143" i="22"/>
  <c r="AD143" i="22" s="1"/>
  <c r="AG143" i="22" s="1"/>
  <c r="AB143" i="22"/>
  <c r="AE143" i="22" s="1"/>
  <c r="AB135" i="6" l="1"/>
  <c r="AE135" i="6" s="1"/>
  <c r="AG135" i="6" s="1"/>
  <c r="AG134" i="6"/>
  <c r="X136" i="6"/>
  <c r="Y136" i="6" s="1"/>
  <c r="U136" i="6"/>
  <c r="J139" i="6"/>
  <c r="L138" i="6"/>
  <c r="O138" i="6" s="1"/>
  <c r="S137" i="6"/>
  <c r="T137" i="6" s="1"/>
  <c r="R137" i="6"/>
  <c r="W137" i="6" s="1"/>
  <c r="AA136" i="6"/>
  <c r="AD136" i="6" s="1"/>
  <c r="AB136" i="6"/>
  <c r="AE136" i="6" s="1"/>
  <c r="X140" i="23"/>
  <c r="Y140" i="23" s="1"/>
  <c r="U140" i="23"/>
  <c r="L146" i="22"/>
  <c r="O146" i="22" s="1"/>
  <c r="J147" i="22"/>
  <c r="U144" i="22"/>
  <c r="X144" i="22"/>
  <c r="Y144" i="22" s="1"/>
  <c r="AA139" i="23"/>
  <c r="AD139" i="23" s="1"/>
  <c r="AG139" i="23" s="1"/>
  <c r="AB139" i="23"/>
  <c r="AE139" i="23" s="1"/>
  <c r="R141" i="23"/>
  <c r="W141" i="23" s="1"/>
  <c r="S141" i="23"/>
  <c r="T141" i="23" s="1"/>
  <c r="R145" i="22"/>
  <c r="W145" i="22" s="1"/>
  <c r="S145" i="22"/>
  <c r="T145" i="22"/>
  <c r="J149" i="23"/>
  <c r="L148" i="23"/>
  <c r="AB140" i="23"/>
  <c r="AE140" i="23" s="1"/>
  <c r="AA140" i="23"/>
  <c r="AD140" i="23" s="1"/>
  <c r="AG140" i="23" s="1"/>
  <c r="G148" i="6"/>
  <c r="F143" i="23"/>
  <c r="O142" i="23"/>
  <c r="AG136" i="6" l="1"/>
  <c r="U137" i="6"/>
  <c r="X137" i="6"/>
  <c r="Y137" i="6" s="1"/>
  <c r="R138" i="6"/>
  <c r="W138" i="6" s="1"/>
  <c r="S138" i="6"/>
  <c r="T138" i="6" s="1"/>
  <c r="AB137" i="6"/>
  <c r="AE137" i="6" s="1"/>
  <c r="AA137" i="6"/>
  <c r="AD137" i="6" s="1"/>
  <c r="AG137" i="6" s="1"/>
  <c r="L139" i="6"/>
  <c r="O139" i="6" s="1"/>
  <c r="J140" i="6"/>
  <c r="U141" i="23"/>
  <c r="X141" i="23"/>
  <c r="Y141" i="23" s="1"/>
  <c r="U145" i="22"/>
  <c r="X145" i="22"/>
  <c r="Y145" i="22" s="1"/>
  <c r="S146" i="22"/>
  <c r="T146" i="22" s="1"/>
  <c r="R146" i="22"/>
  <c r="W146" i="22" s="1"/>
  <c r="J150" i="23"/>
  <c r="L149" i="23"/>
  <c r="AA144" i="22"/>
  <c r="AD144" i="22" s="1"/>
  <c r="AG144" i="22" s="1"/>
  <c r="AB144" i="22"/>
  <c r="AE144" i="22" s="1"/>
  <c r="J148" i="22"/>
  <c r="L147" i="22"/>
  <c r="O147" i="22" s="1"/>
  <c r="G149" i="6"/>
  <c r="AA145" i="22"/>
  <c r="AD145" i="22" s="1"/>
  <c r="AB145" i="22"/>
  <c r="AE145" i="22" s="1"/>
  <c r="S142" i="23"/>
  <c r="T142" i="23" s="1"/>
  <c r="R142" i="23"/>
  <c r="W142" i="23" s="1"/>
  <c r="AB141" i="23"/>
  <c r="AE141" i="23" s="1"/>
  <c r="F144" i="23"/>
  <c r="O143" i="23"/>
  <c r="X138" i="6" l="1"/>
  <c r="Y138" i="6" s="1"/>
  <c r="U138" i="6"/>
  <c r="R139" i="6"/>
  <c r="W139" i="6" s="1"/>
  <c r="S139" i="6"/>
  <c r="T139" i="6" s="1"/>
  <c r="J141" i="6"/>
  <c r="L140" i="6"/>
  <c r="O140" i="6" s="1"/>
  <c r="U142" i="23"/>
  <c r="X142" i="23"/>
  <c r="Y142" i="23" s="1"/>
  <c r="X146" i="22"/>
  <c r="Y146" i="22" s="1"/>
  <c r="U146" i="22"/>
  <c r="AB146" i="22"/>
  <c r="AE146" i="22" s="1"/>
  <c r="AA146" i="22"/>
  <c r="AD146" i="22" s="1"/>
  <c r="AG146" i="22" s="1"/>
  <c r="AB142" i="23"/>
  <c r="AE142" i="23" s="1"/>
  <c r="AA142" i="23"/>
  <c r="AD142" i="23" s="1"/>
  <c r="AG142" i="23" s="1"/>
  <c r="AG145" i="22"/>
  <c r="F145" i="23"/>
  <c r="O144" i="23"/>
  <c r="J151" i="23"/>
  <c r="L150" i="23"/>
  <c r="G150" i="6"/>
  <c r="S143" i="23"/>
  <c r="T143" i="23"/>
  <c r="R143" i="23"/>
  <c r="W143" i="23" s="1"/>
  <c r="S147" i="22"/>
  <c r="T147" i="22" s="1"/>
  <c r="R147" i="22"/>
  <c r="W147" i="22" s="1"/>
  <c r="AA141" i="23"/>
  <c r="AD141" i="23" s="1"/>
  <c r="AG141" i="23" s="1"/>
  <c r="L148" i="22"/>
  <c r="O148" i="22" s="1"/>
  <c r="J149" i="22"/>
  <c r="AB138" i="6" l="1"/>
  <c r="AE138" i="6" s="1"/>
  <c r="AA138" i="6"/>
  <c r="AD138" i="6" s="1"/>
  <c r="AG138" i="6" s="1"/>
  <c r="R140" i="6"/>
  <c r="W140" i="6" s="1"/>
  <c r="S140" i="6"/>
  <c r="T140" i="6" s="1"/>
  <c r="U139" i="6"/>
  <c r="X139" i="6"/>
  <c r="Y139" i="6" s="1"/>
  <c r="L141" i="6"/>
  <c r="O141" i="6" s="1"/>
  <c r="J142" i="6"/>
  <c r="AA139" i="6"/>
  <c r="AD139" i="6" s="1"/>
  <c r="U147" i="22"/>
  <c r="X147" i="22"/>
  <c r="Y147" i="22" s="1"/>
  <c r="F146" i="23"/>
  <c r="O145" i="23"/>
  <c r="U143" i="23"/>
  <c r="X143" i="23"/>
  <c r="Y143" i="23" s="1"/>
  <c r="J150" i="22"/>
  <c r="L149" i="22"/>
  <c r="O149" i="22" s="1"/>
  <c r="G151" i="6"/>
  <c r="S148" i="22"/>
  <c r="R148" i="22"/>
  <c r="W148" i="22" s="1"/>
  <c r="T148" i="22"/>
  <c r="J152" i="23"/>
  <c r="L151" i="23"/>
  <c r="AA147" i="22"/>
  <c r="AD147" i="22" s="1"/>
  <c r="AB147" i="22"/>
  <c r="AE147" i="22" s="1"/>
  <c r="T144" i="23"/>
  <c r="R144" i="23"/>
  <c r="W144" i="23" s="1"/>
  <c r="S144" i="23"/>
  <c r="AB139" i="6" l="1"/>
  <c r="AE139" i="6" s="1"/>
  <c r="AG139" i="6" s="1"/>
  <c r="X140" i="6"/>
  <c r="Y140" i="6" s="1"/>
  <c r="U140" i="6"/>
  <c r="J143" i="6"/>
  <c r="L142" i="6"/>
  <c r="O142" i="6" s="1"/>
  <c r="S141" i="6"/>
  <c r="R141" i="6"/>
  <c r="W141" i="6" s="1"/>
  <c r="T141" i="6"/>
  <c r="AA140" i="6"/>
  <c r="AD140" i="6" s="1"/>
  <c r="AB140" i="6"/>
  <c r="AE140" i="6" s="1"/>
  <c r="U144" i="23"/>
  <c r="X144" i="23"/>
  <c r="Y144" i="23" s="1"/>
  <c r="AG147" i="22"/>
  <c r="J153" i="23"/>
  <c r="L152" i="23"/>
  <c r="AA143" i="23"/>
  <c r="AD143" i="23" s="1"/>
  <c r="U148" i="22"/>
  <c r="X148" i="22"/>
  <c r="Y148" i="22" s="1"/>
  <c r="AB143" i="23"/>
  <c r="AE143" i="23" s="1"/>
  <c r="L150" i="22"/>
  <c r="O150" i="22" s="1"/>
  <c r="J151" i="22"/>
  <c r="S145" i="23"/>
  <c r="T145" i="23"/>
  <c r="R145" i="23"/>
  <c r="W145" i="23" s="1"/>
  <c r="F147" i="23"/>
  <c r="O146" i="23"/>
  <c r="G152" i="6"/>
  <c r="S149" i="22"/>
  <c r="R149" i="22"/>
  <c r="W149" i="22" s="1"/>
  <c r="T149" i="22"/>
  <c r="X141" i="6" l="1"/>
  <c r="Y141" i="6" s="1"/>
  <c r="U141" i="6"/>
  <c r="AG140" i="6"/>
  <c r="AB141" i="6"/>
  <c r="AE141" i="6" s="1"/>
  <c r="S142" i="6"/>
  <c r="T142" i="6" s="1"/>
  <c r="R142" i="6"/>
  <c r="W142" i="6" s="1"/>
  <c r="L143" i="6"/>
  <c r="O143" i="6" s="1"/>
  <c r="J144" i="6"/>
  <c r="S150" i="22"/>
  <c r="T150" i="22"/>
  <c r="R150" i="22"/>
  <c r="W150" i="22" s="1"/>
  <c r="R146" i="23"/>
  <c r="W146" i="23" s="1"/>
  <c r="S146" i="23"/>
  <c r="T146" i="23"/>
  <c r="F148" i="23"/>
  <c r="O147" i="23"/>
  <c r="U145" i="23"/>
  <c r="X145" i="23"/>
  <c r="Y145" i="23" s="1"/>
  <c r="G153" i="6"/>
  <c r="AG143" i="23"/>
  <c r="AB148" i="22"/>
  <c r="AE148" i="22" s="1"/>
  <c r="J154" i="23"/>
  <c r="L153" i="23"/>
  <c r="U149" i="22"/>
  <c r="X149" i="22"/>
  <c r="Y149" i="22" s="1"/>
  <c r="AA148" i="22"/>
  <c r="AD148" i="22" s="1"/>
  <c r="AA144" i="23"/>
  <c r="AD144" i="23" s="1"/>
  <c r="AB144" i="23"/>
  <c r="AE144" i="23" s="1"/>
  <c r="J152" i="22"/>
  <c r="L151" i="22"/>
  <c r="O151" i="22" s="1"/>
  <c r="AA141" i="6" l="1"/>
  <c r="AD141" i="6" s="1"/>
  <c r="R143" i="6"/>
  <c r="W143" i="6" s="1"/>
  <c r="S143" i="6"/>
  <c r="T143" i="6" s="1"/>
  <c r="L144" i="6"/>
  <c r="O144" i="6" s="1"/>
  <c r="J145" i="6"/>
  <c r="U142" i="6"/>
  <c r="X142" i="6"/>
  <c r="Y142" i="6" s="1"/>
  <c r="AG141" i="6"/>
  <c r="AA142" i="6"/>
  <c r="AD142" i="6" s="1"/>
  <c r="J155" i="23"/>
  <c r="L154" i="23"/>
  <c r="U146" i="23"/>
  <c r="X146" i="23"/>
  <c r="Y146" i="23" s="1"/>
  <c r="AB145" i="23"/>
  <c r="AE145" i="23" s="1"/>
  <c r="AB150" i="22"/>
  <c r="AE150" i="22" s="1"/>
  <c r="AA150" i="22"/>
  <c r="AD150" i="22" s="1"/>
  <c r="AG150" i="22" s="1"/>
  <c r="J153" i="22"/>
  <c r="L152" i="22"/>
  <c r="O152" i="22" s="1"/>
  <c r="AA145" i="23"/>
  <c r="AD145" i="23" s="1"/>
  <c r="AG145" i="23" s="1"/>
  <c r="R151" i="22"/>
  <c r="W151" i="22" s="1"/>
  <c r="S151" i="22"/>
  <c r="T151" i="22"/>
  <c r="U150" i="22"/>
  <c r="X150" i="22"/>
  <c r="Y150" i="22" s="1"/>
  <c r="AA149" i="22"/>
  <c r="AD149" i="22" s="1"/>
  <c r="S147" i="23"/>
  <c r="T147" i="23"/>
  <c r="R147" i="23"/>
  <c r="W147" i="23" s="1"/>
  <c r="F149" i="23"/>
  <c r="O148" i="23"/>
  <c r="AA146" i="23"/>
  <c r="AD146" i="23" s="1"/>
  <c r="AB146" i="23"/>
  <c r="AE146" i="23" s="1"/>
  <c r="G154" i="6"/>
  <c r="AG144" i="23"/>
  <c r="AG148" i="22"/>
  <c r="AB149" i="22"/>
  <c r="AE149" i="22" s="1"/>
  <c r="AB142" i="6" l="1"/>
  <c r="AE142" i="6" s="1"/>
  <c r="AG142" i="6"/>
  <c r="U143" i="6"/>
  <c r="X143" i="6"/>
  <c r="Y143" i="6" s="1"/>
  <c r="J146" i="6"/>
  <c r="L145" i="6"/>
  <c r="O145" i="6" s="1"/>
  <c r="S144" i="6"/>
  <c r="T144" i="6" s="1"/>
  <c r="R144" i="6"/>
  <c r="W144" i="6" s="1"/>
  <c r="AA143" i="6"/>
  <c r="AD143" i="6" s="1"/>
  <c r="AB143" i="6"/>
  <c r="AE143" i="6" s="1"/>
  <c r="U151" i="22"/>
  <c r="X151" i="22"/>
  <c r="Y151" i="22" s="1"/>
  <c r="AA151" i="22"/>
  <c r="AD151" i="22" s="1"/>
  <c r="S152" i="22"/>
  <c r="R152" i="22"/>
  <c r="W152" i="22" s="1"/>
  <c r="T152" i="22"/>
  <c r="J156" i="23"/>
  <c r="L155" i="23"/>
  <c r="G155" i="6"/>
  <c r="L153" i="22"/>
  <c r="O153" i="22" s="1"/>
  <c r="J154" i="22"/>
  <c r="U147" i="23"/>
  <c r="X147" i="23"/>
  <c r="Y147" i="23" s="1"/>
  <c r="AG146" i="23"/>
  <c r="S148" i="23"/>
  <c r="T148" i="23" s="1"/>
  <c r="R148" i="23"/>
  <c r="W148" i="23" s="1"/>
  <c r="F150" i="23"/>
  <c r="O149" i="23"/>
  <c r="AG149" i="22"/>
  <c r="AG143" i="6" l="1"/>
  <c r="R145" i="6"/>
  <c r="W145" i="6" s="1"/>
  <c r="S145" i="6"/>
  <c r="T145" i="6" s="1"/>
  <c r="X144" i="6"/>
  <c r="Y144" i="6" s="1"/>
  <c r="U144" i="6"/>
  <c r="L146" i="6"/>
  <c r="O146" i="6" s="1"/>
  <c r="J147" i="6"/>
  <c r="U148" i="23"/>
  <c r="X148" i="23"/>
  <c r="Y148" i="23" s="1"/>
  <c r="F151" i="23"/>
  <c r="O150" i="23"/>
  <c r="AB148" i="23"/>
  <c r="AE148" i="23" s="1"/>
  <c r="AA148" i="23"/>
  <c r="AD148" i="23" s="1"/>
  <c r="AG148" i="23" s="1"/>
  <c r="AA147" i="23"/>
  <c r="AD147" i="23" s="1"/>
  <c r="AG147" i="23" s="1"/>
  <c r="S149" i="23"/>
  <c r="T149" i="23"/>
  <c r="R149" i="23"/>
  <c r="W149" i="23" s="1"/>
  <c r="J157" i="23"/>
  <c r="L156" i="23"/>
  <c r="AB147" i="23"/>
  <c r="AE147" i="23" s="1"/>
  <c r="G156" i="6"/>
  <c r="U152" i="22"/>
  <c r="X152" i="22"/>
  <c r="Y152" i="22" s="1"/>
  <c r="AB151" i="22"/>
  <c r="AE151" i="22" s="1"/>
  <c r="AG151" i="22" s="1"/>
  <c r="J155" i="22"/>
  <c r="L154" i="22"/>
  <c r="O154" i="22" s="1"/>
  <c r="R153" i="22"/>
  <c r="W153" i="22" s="1"/>
  <c r="S153" i="22"/>
  <c r="T153" i="22" s="1"/>
  <c r="R146" i="6" l="1"/>
  <c r="W146" i="6" s="1"/>
  <c r="S146" i="6"/>
  <c r="T146" i="6" s="1"/>
  <c r="AA144" i="6"/>
  <c r="AD144" i="6" s="1"/>
  <c r="J148" i="6"/>
  <c r="L147" i="6"/>
  <c r="O147" i="6" s="1"/>
  <c r="X145" i="6"/>
  <c r="Y145" i="6" s="1"/>
  <c r="U145" i="6"/>
  <c r="AB144" i="6"/>
  <c r="AE144" i="6" s="1"/>
  <c r="AG144" i="6" s="1"/>
  <c r="U153" i="22"/>
  <c r="X153" i="22"/>
  <c r="Y153" i="22" s="1"/>
  <c r="AB153" i="22"/>
  <c r="AE153" i="22" s="1"/>
  <c r="AA153" i="22"/>
  <c r="AD153" i="22" s="1"/>
  <c r="AG153" i="22" s="1"/>
  <c r="J158" i="23"/>
  <c r="L157" i="23"/>
  <c r="U149" i="23"/>
  <c r="X149" i="23"/>
  <c r="Y149" i="23" s="1"/>
  <c r="F152" i="23"/>
  <c r="O151" i="23"/>
  <c r="R150" i="23"/>
  <c r="W150" i="23" s="1"/>
  <c r="S150" i="23"/>
  <c r="T150" i="23" s="1"/>
  <c r="G157" i="6"/>
  <c r="S154" i="22"/>
  <c r="T154" i="22"/>
  <c r="R154" i="22"/>
  <c r="W154" i="22" s="1"/>
  <c r="J156" i="22"/>
  <c r="L155" i="22"/>
  <c r="O155" i="22" s="1"/>
  <c r="AA152" i="22"/>
  <c r="AD152" i="22" s="1"/>
  <c r="AG152" i="22" s="1"/>
  <c r="AB152" i="22"/>
  <c r="AE152" i="22" s="1"/>
  <c r="X146" i="6" l="1"/>
  <c r="Y146" i="6" s="1"/>
  <c r="U146" i="6"/>
  <c r="L148" i="6"/>
  <c r="O148" i="6" s="1"/>
  <c r="J149" i="6"/>
  <c r="AB145" i="6"/>
  <c r="AE145" i="6" s="1"/>
  <c r="R147" i="6"/>
  <c r="W147" i="6" s="1"/>
  <c r="S147" i="6"/>
  <c r="T147" i="6" s="1"/>
  <c r="AA145" i="6"/>
  <c r="AD145" i="6" s="1"/>
  <c r="AG145" i="6" s="1"/>
  <c r="AB146" i="6"/>
  <c r="AE146" i="6" s="1"/>
  <c r="AA146" i="6"/>
  <c r="AD146" i="6" s="1"/>
  <c r="X150" i="23"/>
  <c r="Y150" i="23" s="1"/>
  <c r="U150" i="23"/>
  <c r="U154" i="22"/>
  <c r="X154" i="22"/>
  <c r="Y154" i="22" s="1"/>
  <c r="F153" i="23"/>
  <c r="O152" i="23"/>
  <c r="R155" i="22"/>
  <c r="W155" i="22" s="1"/>
  <c r="S155" i="22"/>
  <c r="T155" i="22"/>
  <c r="J157" i="22"/>
  <c r="L156" i="22"/>
  <c r="O156" i="22" s="1"/>
  <c r="AA150" i="23"/>
  <c r="AD150" i="23" s="1"/>
  <c r="AB150" i="23"/>
  <c r="AE150" i="23" s="1"/>
  <c r="AB149" i="23"/>
  <c r="AE149" i="23" s="1"/>
  <c r="AA154" i="22"/>
  <c r="AD154" i="22" s="1"/>
  <c r="AG154" i="22" s="1"/>
  <c r="AB154" i="22"/>
  <c r="AE154" i="22" s="1"/>
  <c r="J159" i="23"/>
  <c r="L158" i="23"/>
  <c r="G158" i="6"/>
  <c r="AA149" i="23"/>
  <c r="AD149" i="23" s="1"/>
  <c r="AG149" i="23" s="1"/>
  <c r="R151" i="23"/>
  <c r="W151" i="23" s="1"/>
  <c r="S151" i="23"/>
  <c r="T151" i="23"/>
  <c r="AG146" i="6" l="1"/>
  <c r="X147" i="6"/>
  <c r="Y147" i="6" s="1"/>
  <c r="U147" i="6"/>
  <c r="AB147" i="6"/>
  <c r="AE147" i="6" s="1"/>
  <c r="J150" i="6"/>
  <c r="L149" i="6"/>
  <c r="O149" i="6" s="1"/>
  <c r="S148" i="6"/>
  <c r="T148" i="6"/>
  <c r="R148" i="6"/>
  <c r="W148" i="6" s="1"/>
  <c r="G159" i="6"/>
  <c r="AB155" i="22"/>
  <c r="AE155" i="22" s="1"/>
  <c r="AA155" i="22"/>
  <c r="AD155" i="22" s="1"/>
  <c r="R152" i="23"/>
  <c r="W152" i="23" s="1"/>
  <c r="S152" i="23"/>
  <c r="T152" i="23" s="1"/>
  <c r="F154" i="23"/>
  <c r="O153" i="23"/>
  <c r="AG150" i="23"/>
  <c r="AA151" i="23"/>
  <c r="AD151" i="23" s="1"/>
  <c r="AB151" i="23"/>
  <c r="AE151" i="23" s="1"/>
  <c r="X155" i="22"/>
  <c r="Y155" i="22" s="1"/>
  <c r="U155" i="22"/>
  <c r="J160" i="23"/>
  <c r="L159" i="23"/>
  <c r="X151" i="23"/>
  <c r="Y151" i="23" s="1"/>
  <c r="U151" i="23"/>
  <c r="T156" i="22"/>
  <c r="R156" i="22"/>
  <c r="W156" i="22" s="1"/>
  <c r="S156" i="22"/>
  <c r="L157" i="22"/>
  <c r="O157" i="22" s="1"/>
  <c r="J158" i="22"/>
  <c r="AA147" i="6" l="1"/>
  <c r="AD147" i="6" s="1"/>
  <c r="AG147" i="6"/>
  <c r="U148" i="6"/>
  <c r="X148" i="6"/>
  <c r="Y148" i="6" s="1"/>
  <c r="S149" i="6"/>
  <c r="T149" i="6" s="1"/>
  <c r="R149" i="6"/>
  <c r="W149" i="6" s="1"/>
  <c r="L150" i="6"/>
  <c r="O150" i="6" s="1"/>
  <c r="J151" i="6"/>
  <c r="U152" i="23"/>
  <c r="X152" i="23"/>
  <c r="Y152" i="23" s="1"/>
  <c r="R157" i="22"/>
  <c r="W157" i="22" s="1"/>
  <c r="S157" i="22"/>
  <c r="T157" i="22" s="1"/>
  <c r="AG151" i="23"/>
  <c r="F155" i="23"/>
  <c r="O154" i="23"/>
  <c r="J161" i="23"/>
  <c r="L160" i="23"/>
  <c r="X156" i="22"/>
  <c r="Y156" i="22" s="1"/>
  <c r="U156" i="22"/>
  <c r="S153" i="23"/>
  <c r="T153" i="23"/>
  <c r="R153" i="23"/>
  <c r="W153" i="23" s="1"/>
  <c r="AA152" i="23"/>
  <c r="AD152" i="23" s="1"/>
  <c r="AB152" i="23"/>
  <c r="AE152" i="23" s="1"/>
  <c r="AG155" i="22"/>
  <c r="J159" i="22"/>
  <c r="L158" i="22"/>
  <c r="O158" i="22" s="1"/>
  <c r="G160" i="6"/>
  <c r="R150" i="6" l="1"/>
  <c r="W150" i="6" s="1"/>
  <c r="S150" i="6"/>
  <c r="T150" i="6" s="1"/>
  <c r="L151" i="6"/>
  <c r="O151" i="6" s="1"/>
  <c r="J152" i="6"/>
  <c r="U149" i="6"/>
  <c r="X149" i="6"/>
  <c r="Y149" i="6" s="1"/>
  <c r="AB148" i="6"/>
  <c r="AE148" i="6" s="1"/>
  <c r="AB149" i="6"/>
  <c r="AE149" i="6" s="1"/>
  <c r="AA148" i="6"/>
  <c r="AD148" i="6" s="1"/>
  <c r="U157" i="22"/>
  <c r="X157" i="22"/>
  <c r="Y157" i="22" s="1"/>
  <c r="AA157" i="22"/>
  <c r="AD157" i="22" s="1"/>
  <c r="AB157" i="22"/>
  <c r="AE157" i="22" s="1"/>
  <c r="G161" i="6"/>
  <c r="AG152" i="23"/>
  <c r="U153" i="23"/>
  <c r="X153" i="23"/>
  <c r="Y153" i="23" s="1"/>
  <c r="J162" i="23"/>
  <c r="L161" i="23"/>
  <c r="AB156" i="22"/>
  <c r="AE156" i="22" s="1"/>
  <c r="AA156" i="22"/>
  <c r="AD156" i="22" s="1"/>
  <c r="AG156" i="22" s="1"/>
  <c r="R158" i="22"/>
  <c r="W158" i="22" s="1"/>
  <c r="S158" i="22"/>
  <c r="T158" i="22" s="1"/>
  <c r="S154" i="23"/>
  <c r="T154" i="23"/>
  <c r="R154" i="23"/>
  <c r="W154" i="23" s="1"/>
  <c r="L159" i="22"/>
  <c r="O159" i="22" s="1"/>
  <c r="J160" i="22"/>
  <c r="F156" i="23"/>
  <c r="O155" i="23"/>
  <c r="AA149" i="6" l="1"/>
  <c r="AD149" i="6" s="1"/>
  <c r="AG148" i="6"/>
  <c r="X150" i="6"/>
  <c r="Y150" i="6" s="1"/>
  <c r="U150" i="6"/>
  <c r="L152" i="6"/>
  <c r="O152" i="6" s="1"/>
  <c r="J153" i="6"/>
  <c r="AA150" i="6"/>
  <c r="AD150" i="6" s="1"/>
  <c r="AB150" i="6"/>
  <c r="AE150" i="6" s="1"/>
  <c r="AG149" i="6"/>
  <c r="S151" i="6"/>
  <c r="T151" i="6" s="1"/>
  <c r="R151" i="6"/>
  <c r="W151" i="6" s="1"/>
  <c r="X158" i="22"/>
  <c r="Y158" i="22" s="1"/>
  <c r="U158" i="22"/>
  <c r="AA158" i="22"/>
  <c r="AD158" i="22" s="1"/>
  <c r="AB158" i="22"/>
  <c r="AE158" i="22" s="1"/>
  <c r="G162" i="6"/>
  <c r="J163" i="23"/>
  <c r="L162" i="23"/>
  <c r="J161" i="22"/>
  <c r="L160" i="22"/>
  <c r="O160" i="22" s="1"/>
  <c r="U154" i="23"/>
  <c r="X154" i="23"/>
  <c r="Y154" i="23" s="1"/>
  <c r="S155" i="23"/>
  <c r="T155" i="23"/>
  <c r="R155" i="23"/>
  <c r="W155" i="23" s="1"/>
  <c r="F157" i="23"/>
  <c r="O156" i="23"/>
  <c r="AB153" i="23"/>
  <c r="AE153" i="23" s="1"/>
  <c r="AG157" i="22"/>
  <c r="S159" i="22"/>
  <c r="R159" i="22"/>
  <c r="W159" i="22" s="1"/>
  <c r="T159" i="22"/>
  <c r="AA153" i="23"/>
  <c r="AD153" i="23" s="1"/>
  <c r="X151" i="6" l="1"/>
  <c r="Y151" i="6" s="1"/>
  <c r="U151" i="6"/>
  <c r="AG150" i="6"/>
  <c r="J154" i="6"/>
  <c r="L153" i="6"/>
  <c r="O153" i="6" s="1"/>
  <c r="AA151" i="6"/>
  <c r="AD151" i="6" s="1"/>
  <c r="AB151" i="6"/>
  <c r="AE151" i="6" s="1"/>
  <c r="R152" i="6"/>
  <c r="W152" i="6" s="1"/>
  <c r="S152" i="6"/>
  <c r="T152" i="6" s="1"/>
  <c r="J164" i="23"/>
  <c r="L163" i="23"/>
  <c r="R156" i="23"/>
  <c r="W156" i="23" s="1"/>
  <c r="S156" i="23"/>
  <c r="T156" i="23"/>
  <c r="AB155" i="23"/>
  <c r="AE155" i="23" s="1"/>
  <c r="AA155" i="23"/>
  <c r="AD155" i="23" s="1"/>
  <c r="AG155" i="23" s="1"/>
  <c r="AG158" i="22"/>
  <c r="G163" i="6"/>
  <c r="AB154" i="23"/>
  <c r="AE154" i="23" s="1"/>
  <c r="U159" i="22"/>
  <c r="X159" i="22"/>
  <c r="Y159" i="22" s="1"/>
  <c r="F158" i="23"/>
  <c r="O157" i="23"/>
  <c r="X155" i="23"/>
  <c r="Y155" i="23" s="1"/>
  <c r="U155" i="23"/>
  <c r="R160" i="22"/>
  <c r="W160" i="22" s="1"/>
  <c r="S160" i="22"/>
  <c r="T160" i="22" s="1"/>
  <c r="AA154" i="23"/>
  <c r="AD154" i="23" s="1"/>
  <c r="L161" i="22"/>
  <c r="O161" i="22" s="1"/>
  <c r="J162" i="22"/>
  <c r="AG153" i="23"/>
  <c r="X152" i="6" l="1"/>
  <c r="Y152" i="6" s="1"/>
  <c r="U152" i="6"/>
  <c r="S153" i="6"/>
  <c r="R153" i="6"/>
  <c r="W153" i="6" s="1"/>
  <c r="T153" i="6"/>
  <c r="J155" i="6"/>
  <c r="L154" i="6"/>
  <c r="O154" i="6" s="1"/>
  <c r="AB152" i="6"/>
  <c r="AE152" i="6" s="1"/>
  <c r="AG151" i="6"/>
  <c r="X160" i="22"/>
  <c r="Y160" i="22" s="1"/>
  <c r="U160" i="22"/>
  <c r="R157" i="23"/>
  <c r="W157" i="23" s="1"/>
  <c r="S157" i="23"/>
  <c r="T157" i="23" s="1"/>
  <c r="F159" i="23"/>
  <c r="O158" i="23"/>
  <c r="J165" i="23"/>
  <c r="L164" i="23"/>
  <c r="G164" i="6"/>
  <c r="AB159" i="22"/>
  <c r="AE159" i="22" s="1"/>
  <c r="AA160" i="22"/>
  <c r="AD160" i="22" s="1"/>
  <c r="AB160" i="22"/>
  <c r="AE160" i="22" s="1"/>
  <c r="X156" i="23"/>
  <c r="Y156" i="23" s="1"/>
  <c r="U156" i="23"/>
  <c r="AB156" i="23"/>
  <c r="AE156" i="23" s="1"/>
  <c r="J163" i="22"/>
  <c r="L162" i="22"/>
  <c r="O162" i="22" s="1"/>
  <c r="R161" i="22"/>
  <c r="W161" i="22" s="1"/>
  <c r="S161" i="22"/>
  <c r="T161" i="22" s="1"/>
  <c r="AG154" i="23"/>
  <c r="AA159" i="22"/>
  <c r="AD159" i="22" s="1"/>
  <c r="AG159" i="22" s="1"/>
  <c r="AA152" i="6" l="1"/>
  <c r="AD152" i="6" s="1"/>
  <c r="AG152" i="6" s="1"/>
  <c r="R154" i="6"/>
  <c r="W154" i="6" s="1"/>
  <c r="S154" i="6"/>
  <c r="T154" i="6" s="1"/>
  <c r="J156" i="6"/>
  <c r="L155" i="6"/>
  <c r="O155" i="6" s="1"/>
  <c r="X153" i="6"/>
  <c r="Y153" i="6" s="1"/>
  <c r="U153" i="6"/>
  <c r="U161" i="22"/>
  <c r="X161" i="22"/>
  <c r="Y161" i="22" s="1"/>
  <c r="X157" i="23"/>
  <c r="Y157" i="23" s="1"/>
  <c r="U157" i="23"/>
  <c r="S162" i="22"/>
  <c r="T162" i="22"/>
  <c r="R162" i="22"/>
  <c r="W162" i="22" s="1"/>
  <c r="AA156" i="23"/>
  <c r="AD156" i="23" s="1"/>
  <c r="AG156" i="23" s="1"/>
  <c r="F160" i="23"/>
  <c r="O159" i="23"/>
  <c r="AB157" i="23"/>
  <c r="AE157" i="23" s="1"/>
  <c r="AA157" i="23"/>
  <c r="AD157" i="23" s="1"/>
  <c r="AG157" i="23" s="1"/>
  <c r="AB161" i="22"/>
  <c r="AE161" i="22" s="1"/>
  <c r="AA161" i="22"/>
  <c r="AD161" i="22" s="1"/>
  <c r="AG161" i="22" s="1"/>
  <c r="G165" i="6"/>
  <c r="J164" i="22"/>
  <c r="L163" i="22"/>
  <c r="O163" i="22" s="1"/>
  <c r="AG160" i="22"/>
  <c r="J166" i="23"/>
  <c r="L165" i="23"/>
  <c r="S158" i="23"/>
  <c r="T158" i="23"/>
  <c r="R158" i="23"/>
  <c r="W158" i="23" s="1"/>
  <c r="AA153" i="6" l="1"/>
  <c r="AD153" i="6" s="1"/>
  <c r="AB153" i="6"/>
  <c r="AE153" i="6" s="1"/>
  <c r="L156" i="6"/>
  <c r="O156" i="6" s="1"/>
  <c r="J157" i="6"/>
  <c r="R155" i="6"/>
  <c r="W155" i="6" s="1"/>
  <c r="S155" i="6"/>
  <c r="T155" i="6" s="1"/>
  <c r="U154" i="6"/>
  <c r="X154" i="6"/>
  <c r="Y154" i="6" s="1"/>
  <c r="U158" i="23"/>
  <c r="X158" i="23"/>
  <c r="Y158" i="23" s="1"/>
  <c r="J167" i="23"/>
  <c r="L166" i="23"/>
  <c r="G166" i="6"/>
  <c r="R159" i="23"/>
  <c r="W159" i="23" s="1"/>
  <c r="S159" i="23"/>
  <c r="T159" i="23" s="1"/>
  <c r="F161" i="23"/>
  <c r="O160" i="23"/>
  <c r="U162" i="22"/>
  <c r="X162" i="22"/>
  <c r="Y162" i="22" s="1"/>
  <c r="R163" i="22"/>
  <c r="W163" i="22" s="1"/>
  <c r="S163" i="22"/>
  <c r="T163" i="22"/>
  <c r="J165" i="22"/>
  <c r="L164" i="22"/>
  <c r="O164" i="22" s="1"/>
  <c r="AB154" i="6" l="1"/>
  <c r="AE154" i="6" s="1"/>
  <c r="AA154" i="6"/>
  <c r="AD154" i="6" s="1"/>
  <c r="X155" i="6"/>
  <c r="Y155" i="6" s="1"/>
  <c r="U155" i="6"/>
  <c r="AA155" i="6"/>
  <c r="AD155" i="6" s="1"/>
  <c r="J158" i="6"/>
  <c r="L157" i="6"/>
  <c r="O157" i="6" s="1"/>
  <c r="R156" i="6"/>
  <c r="W156" i="6" s="1"/>
  <c r="S156" i="6"/>
  <c r="T156" i="6" s="1"/>
  <c r="AG153" i="6"/>
  <c r="X159" i="23"/>
  <c r="Y159" i="23" s="1"/>
  <c r="U159" i="23"/>
  <c r="X163" i="22"/>
  <c r="Y163" i="22" s="1"/>
  <c r="U163" i="22"/>
  <c r="J168" i="23"/>
  <c r="L167" i="23"/>
  <c r="T160" i="23"/>
  <c r="R160" i="23"/>
  <c r="W160" i="23" s="1"/>
  <c r="S160" i="23"/>
  <c r="F162" i="23"/>
  <c r="O161" i="23"/>
  <c r="AB159" i="23"/>
  <c r="AE159" i="23" s="1"/>
  <c r="AA159" i="23"/>
  <c r="AD159" i="23" s="1"/>
  <c r="AG159" i="23" s="1"/>
  <c r="AB158" i="23"/>
  <c r="AE158" i="23" s="1"/>
  <c r="J166" i="22"/>
  <c r="L165" i="22"/>
  <c r="O165" i="22" s="1"/>
  <c r="AB163" i="22"/>
  <c r="AE163" i="22" s="1"/>
  <c r="AA163" i="22"/>
  <c r="AD163" i="22" s="1"/>
  <c r="AG163" i="22" s="1"/>
  <c r="G167" i="6"/>
  <c r="AA162" i="22"/>
  <c r="AD162" i="22" s="1"/>
  <c r="AG162" i="22" s="1"/>
  <c r="AB162" i="22"/>
  <c r="AE162" i="22" s="1"/>
  <c r="R164" i="22"/>
  <c r="W164" i="22" s="1"/>
  <c r="S164" i="22"/>
  <c r="T164" i="22" s="1"/>
  <c r="AA158" i="23"/>
  <c r="AD158" i="23" s="1"/>
  <c r="AG154" i="6" l="1"/>
  <c r="AB155" i="6"/>
  <c r="AE155" i="6" s="1"/>
  <c r="AG155" i="6" s="1"/>
  <c r="X156" i="6"/>
  <c r="Y156" i="6" s="1"/>
  <c r="U156" i="6"/>
  <c r="J159" i="6"/>
  <c r="L158" i="6"/>
  <c r="O158" i="6" s="1"/>
  <c r="AA156" i="6"/>
  <c r="AD156" i="6" s="1"/>
  <c r="AB156" i="6"/>
  <c r="AE156" i="6" s="1"/>
  <c r="S157" i="6"/>
  <c r="T157" i="6" s="1"/>
  <c r="R157" i="6"/>
  <c r="W157" i="6" s="1"/>
  <c r="X164" i="22"/>
  <c r="Y164" i="22" s="1"/>
  <c r="U164" i="22"/>
  <c r="J169" i="23"/>
  <c r="L168" i="23"/>
  <c r="U160" i="23"/>
  <c r="X160" i="23"/>
  <c r="Y160" i="23" s="1"/>
  <c r="J167" i="22"/>
  <c r="L166" i="22"/>
  <c r="O166" i="22" s="1"/>
  <c r="AG158" i="23"/>
  <c r="AA164" i="22"/>
  <c r="AD164" i="22" s="1"/>
  <c r="AB164" i="22"/>
  <c r="AE164" i="22" s="1"/>
  <c r="F163" i="23"/>
  <c r="O162" i="23"/>
  <c r="G168" i="6"/>
  <c r="R165" i="22"/>
  <c r="W165" i="22" s="1"/>
  <c r="S165" i="22"/>
  <c r="T165" i="22"/>
  <c r="S161" i="23"/>
  <c r="T161" i="23" s="1"/>
  <c r="R161" i="23"/>
  <c r="W161" i="23" s="1"/>
  <c r="U157" i="6" l="1"/>
  <c r="X157" i="6"/>
  <c r="Y157" i="6" s="1"/>
  <c r="AB157" i="6"/>
  <c r="AE157" i="6" s="1"/>
  <c r="R158" i="6"/>
  <c r="W158" i="6" s="1"/>
  <c r="S158" i="6"/>
  <c r="T158" i="6" s="1"/>
  <c r="AG156" i="6"/>
  <c r="J160" i="6"/>
  <c r="L159" i="6"/>
  <c r="O159" i="6" s="1"/>
  <c r="U161" i="23"/>
  <c r="X161" i="23"/>
  <c r="Y161" i="23" s="1"/>
  <c r="AA165" i="22"/>
  <c r="AD165" i="22" s="1"/>
  <c r="AB165" i="22"/>
  <c r="AE165" i="22" s="1"/>
  <c r="J168" i="22"/>
  <c r="L167" i="22"/>
  <c r="O167" i="22" s="1"/>
  <c r="J170" i="23"/>
  <c r="L169" i="23"/>
  <c r="G169" i="6"/>
  <c r="S162" i="23"/>
  <c r="T162" i="23" s="1"/>
  <c r="R162" i="23"/>
  <c r="W162" i="23" s="1"/>
  <c r="F164" i="23"/>
  <c r="O163" i="23"/>
  <c r="U165" i="22"/>
  <c r="X165" i="22"/>
  <c r="Y165" i="22" s="1"/>
  <c r="S166" i="22"/>
  <c r="R166" i="22"/>
  <c r="W166" i="22" s="1"/>
  <c r="T166" i="22"/>
  <c r="AG164" i="22"/>
  <c r="AA160" i="23"/>
  <c r="AD160" i="23" s="1"/>
  <c r="AG160" i="23" s="1"/>
  <c r="AB160" i="23"/>
  <c r="AE160" i="23" s="1"/>
  <c r="AB161" i="23"/>
  <c r="AE161" i="23" s="1"/>
  <c r="AA161" i="23"/>
  <c r="AD161" i="23" s="1"/>
  <c r="AA157" i="6" l="1"/>
  <c r="AD157" i="6" s="1"/>
  <c r="S159" i="6"/>
  <c r="T159" i="6" s="1"/>
  <c r="R159" i="6"/>
  <c r="W159" i="6" s="1"/>
  <c r="L160" i="6"/>
  <c r="O160" i="6" s="1"/>
  <c r="J161" i="6"/>
  <c r="U158" i="6"/>
  <c r="X158" i="6"/>
  <c r="Y158" i="6" s="1"/>
  <c r="AG157" i="6"/>
  <c r="X162" i="23"/>
  <c r="Y162" i="23" s="1"/>
  <c r="U162" i="23"/>
  <c r="J171" i="23"/>
  <c r="L170" i="23"/>
  <c r="S167" i="22"/>
  <c r="T167" i="22"/>
  <c r="R167" i="22"/>
  <c r="W167" i="22" s="1"/>
  <c r="S163" i="23"/>
  <c r="T163" i="23"/>
  <c r="R163" i="23"/>
  <c r="W163" i="23" s="1"/>
  <c r="G170" i="6"/>
  <c r="X166" i="22"/>
  <c r="Y166" i="22" s="1"/>
  <c r="U166" i="22"/>
  <c r="AA166" i="22"/>
  <c r="AD166" i="22" s="1"/>
  <c r="AB166" i="22"/>
  <c r="AE166" i="22" s="1"/>
  <c r="AG165" i="22"/>
  <c r="J169" i="22"/>
  <c r="L168" i="22"/>
  <c r="O168" i="22" s="1"/>
  <c r="AG161" i="23"/>
  <c r="F165" i="23"/>
  <c r="O164" i="23"/>
  <c r="AB162" i="23"/>
  <c r="AE162" i="23" s="1"/>
  <c r="AA162" i="23"/>
  <c r="AD162" i="23" s="1"/>
  <c r="AG162" i="23" s="1"/>
  <c r="AA158" i="6" l="1"/>
  <c r="AD158" i="6" s="1"/>
  <c r="R160" i="6"/>
  <c r="W160" i="6" s="1"/>
  <c r="S160" i="6"/>
  <c r="T160" i="6" s="1"/>
  <c r="U159" i="6"/>
  <c r="X159" i="6"/>
  <c r="Y159" i="6" s="1"/>
  <c r="AB158" i="6"/>
  <c r="AE158" i="6" s="1"/>
  <c r="L161" i="6"/>
  <c r="O161" i="6" s="1"/>
  <c r="J162" i="6"/>
  <c r="AB159" i="6"/>
  <c r="AE159" i="6" s="1"/>
  <c r="AA159" i="6"/>
  <c r="AD159" i="6" s="1"/>
  <c r="AG159" i="6" s="1"/>
  <c r="AA167" i="22"/>
  <c r="AD167" i="22" s="1"/>
  <c r="AB167" i="22"/>
  <c r="AE167" i="22" s="1"/>
  <c r="F166" i="23"/>
  <c r="O165" i="23"/>
  <c r="G171" i="6"/>
  <c r="AB163" i="23"/>
  <c r="AE163" i="23" s="1"/>
  <c r="AA163" i="23"/>
  <c r="AD163" i="23" s="1"/>
  <c r="X167" i="22"/>
  <c r="Y167" i="22" s="1"/>
  <c r="U167" i="22"/>
  <c r="J172" i="23"/>
  <c r="L171" i="23"/>
  <c r="AG166" i="22"/>
  <c r="X163" i="23"/>
  <c r="Y163" i="23" s="1"/>
  <c r="U163" i="23"/>
  <c r="R168" i="22"/>
  <c r="W168" i="22" s="1"/>
  <c r="S168" i="22"/>
  <c r="T168" i="22"/>
  <c r="J170" i="22"/>
  <c r="L169" i="22"/>
  <c r="O169" i="22" s="1"/>
  <c r="S164" i="23"/>
  <c r="T164" i="23"/>
  <c r="R164" i="23"/>
  <c r="W164" i="23" s="1"/>
  <c r="R161" i="6" l="1"/>
  <c r="W161" i="6" s="1"/>
  <c r="S161" i="6"/>
  <c r="T161" i="6" s="1"/>
  <c r="L162" i="6"/>
  <c r="O162" i="6" s="1"/>
  <c r="J163" i="6"/>
  <c r="U160" i="6"/>
  <c r="X160" i="6"/>
  <c r="Y160" i="6" s="1"/>
  <c r="AB160" i="6"/>
  <c r="AE160" i="6" s="1"/>
  <c r="AG158" i="6"/>
  <c r="S169" i="22"/>
  <c r="T169" i="22" s="1"/>
  <c r="R169" i="22"/>
  <c r="W169" i="22" s="1"/>
  <c r="S165" i="23"/>
  <c r="T165" i="23" s="1"/>
  <c r="R165" i="23"/>
  <c r="W165" i="23" s="1"/>
  <c r="L170" i="22"/>
  <c r="O170" i="22" s="1"/>
  <c r="J171" i="22"/>
  <c r="U164" i="23"/>
  <c r="X164" i="23"/>
  <c r="Y164" i="23" s="1"/>
  <c r="AG163" i="23"/>
  <c r="U168" i="22"/>
  <c r="X168" i="22"/>
  <c r="Y168" i="22" s="1"/>
  <c r="AB168" i="22"/>
  <c r="AE168" i="22" s="1"/>
  <c r="AA168" i="22"/>
  <c r="AD168" i="22" s="1"/>
  <c r="AG168" i="22" s="1"/>
  <c r="F167" i="23"/>
  <c r="O166" i="23"/>
  <c r="G172" i="6"/>
  <c r="AG167" i="22"/>
  <c r="J173" i="23"/>
  <c r="L172" i="23"/>
  <c r="AA160" i="6" l="1"/>
  <c r="AD160" i="6" s="1"/>
  <c r="AG160" i="6"/>
  <c r="J164" i="6"/>
  <c r="L163" i="6"/>
  <c r="O163" i="6" s="1"/>
  <c r="X161" i="6"/>
  <c r="Y161" i="6" s="1"/>
  <c r="U161" i="6"/>
  <c r="S162" i="6"/>
  <c r="R162" i="6"/>
  <c r="W162" i="6" s="1"/>
  <c r="T162" i="6"/>
  <c r="AB161" i="6"/>
  <c r="AE161" i="6" s="1"/>
  <c r="AA161" i="6"/>
  <c r="AD161" i="6" s="1"/>
  <c r="U165" i="23"/>
  <c r="X165" i="23"/>
  <c r="Y165" i="23" s="1"/>
  <c r="X169" i="22"/>
  <c r="Y169" i="22" s="1"/>
  <c r="U169" i="22"/>
  <c r="J174" i="23"/>
  <c r="L173" i="23"/>
  <c r="S170" i="22"/>
  <c r="T170" i="22"/>
  <c r="R170" i="22"/>
  <c r="W170" i="22" s="1"/>
  <c r="F168" i="23"/>
  <c r="O167" i="23"/>
  <c r="AA165" i="23"/>
  <c r="AD165" i="23" s="1"/>
  <c r="G173" i="6"/>
  <c r="J172" i="22"/>
  <c r="L171" i="22"/>
  <c r="O171" i="22" s="1"/>
  <c r="S166" i="23"/>
  <c r="T166" i="23"/>
  <c r="R166" i="23"/>
  <c r="W166" i="23" s="1"/>
  <c r="AA169" i="22"/>
  <c r="AD169" i="22" s="1"/>
  <c r="AB169" i="22"/>
  <c r="AE169" i="22" s="1"/>
  <c r="AA164" i="23"/>
  <c r="AD164" i="23" s="1"/>
  <c r="AB164" i="23"/>
  <c r="AE164" i="23" s="1"/>
  <c r="AG161" i="6" l="1"/>
  <c r="X162" i="6"/>
  <c r="Y162" i="6" s="1"/>
  <c r="U162" i="6"/>
  <c r="J165" i="6"/>
  <c r="L164" i="6"/>
  <c r="O164" i="6" s="1"/>
  <c r="AA162" i="6"/>
  <c r="AD162" i="6" s="1"/>
  <c r="AB162" i="6"/>
  <c r="AE162" i="6" s="1"/>
  <c r="R163" i="6"/>
  <c r="W163" i="6" s="1"/>
  <c r="S163" i="6"/>
  <c r="T163" i="6" s="1"/>
  <c r="AG169" i="22"/>
  <c r="AA166" i="23"/>
  <c r="AD166" i="23" s="1"/>
  <c r="AB166" i="23"/>
  <c r="AE166" i="23" s="1"/>
  <c r="J175" i="23"/>
  <c r="L174" i="23"/>
  <c r="S171" i="22"/>
  <c r="T171" i="22"/>
  <c r="R171" i="22"/>
  <c r="W171" i="22" s="1"/>
  <c r="F169" i="23"/>
  <c r="O168" i="23"/>
  <c r="X170" i="22"/>
  <c r="Y170" i="22" s="1"/>
  <c r="U170" i="22"/>
  <c r="U166" i="23"/>
  <c r="X166" i="23"/>
  <c r="Y166" i="23" s="1"/>
  <c r="AG165" i="23"/>
  <c r="S167" i="23"/>
  <c r="T167" i="23"/>
  <c r="R167" i="23"/>
  <c r="W167" i="23" s="1"/>
  <c r="AA170" i="22"/>
  <c r="AD170" i="22" s="1"/>
  <c r="AB170" i="22"/>
  <c r="AE170" i="22" s="1"/>
  <c r="L172" i="22"/>
  <c r="O172" i="22" s="1"/>
  <c r="J173" i="22"/>
  <c r="G174" i="6"/>
  <c r="AG164" i="23"/>
  <c r="AB165" i="23"/>
  <c r="AE165" i="23" s="1"/>
  <c r="U163" i="6" l="1"/>
  <c r="X163" i="6"/>
  <c r="Y163" i="6" s="1"/>
  <c r="AG162" i="6"/>
  <c r="S164" i="6"/>
  <c r="T164" i="6" s="1"/>
  <c r="R164" i="6"/>
  <c r="W164" i="6" s="1"/>
  <c r="L165" i="6"/>
  <c r="O165" i="6" s="1"/>
  <c r="J166" i="6"/>
  <c r="F170" i="23"/>
  <c r="O169" i="23"/>
  <c r="S172" i="22"/>
  <c r="R172" i="22"/>
  <c r="W172" i="22" s="1"/>
  <c r="T172" i="22"/>
  <c r="AG170" i="22"/>
  <c r="U167" i="23"/>
  <c r="X167" i="23"/>
  <c r="Y167" i="23" s="1"/>
  <c r="G175" i="6"/>
  <c r="AA171" i="22"/>
  <c r="AD171" i="22" s="1"/>
  <c r="X171" i="22"/>
  <c r="Y171" i="22" s="1"/>
  <c r="U171" i="22"/>
  <c r="J176" i="23"/>
  <c r="L175" i="23"/>
  <c r="AG166" i="23"/>
  <c r="J174" i="22"/>
  <c r="L173" i="22"/>
  <c r="O173" i="22" s="1"/>
  <c r="S168" i="23"/>
  <c r="T168" i="23"/>
  <c r="R168" i="23"/>
  <c r="W168" i="23" s="1"/>
  <c r="S165" i="6" l="1"/>
  <c r="T165" i="6"/>
  <c r="R165" i="6"/>
  <c r="W165" i="6" s="1"/>
  <c r="X164" i="6"/>
  <c r="Y164" i="6" s="1"/>
  <c r="U164" i="6"/>
  <c r="AB163" i="6"/>
  <c r="AE163" i="6" s="1"/>
  <c r="L166" i="6"/>
  <c r="O166" i="6" s="1"/>
  <c r="J167" i="6"/>
  <c r="AA163" i="6"/>
  <c r="AD163" i="6" s="1"/>
  <c r="X168" i="23"/>
  <c r="Y168" i="23" s="1"/>
  <c r="U168" i="23"/>
  <c r="S173" i="22"/>
  <c r="T173" i="22"/>
  <c r="R173" i="22"/>
  <c r="W173" i="22" s="1"/>
  <c r="F171" i="23"/>
  <c r="O170" i="23"/>
  <c r="AG171" i="22"/>
  <c r="G176" i="6"/>
  <c r="U172" i="22"/>
  <c r="X172" i="22"/>
  <c r="Y172" i="22" s="1"/>
  <c r="AB172" i="22"/>
  <c r="AE172" i="22" s="1"/>
  <c r="AB167" i="23"/>
  <c r="AE167" i="23" s="1"/>
  <c r="R169" i="23"/>
  <c r="W169" i="23" s="1"/>
  <c r="S169" i="23"/>
  <c r="T169" i="23"/>
  <c r="AB168" i="23"/>
  <c r="AE168" i="23" s="1"/>
  <c r="AA168" i="23"/>
  <c r="AD168" i="23" s="1"/>
  <c r="J175" i="22"/>
  <c r="L174" i="22"/>
  <c r="O174" i="22" s="1"/>
  <c r="AA167" i="23"/>
  <c r="AD167" i="23" s="1"/>
  <c r="AG167" i="23" s="1"/>
  <c r="J177" i="23"/>
  <c r="L176" i="23"/>
  <c r="AB171" i="22"/>
  <c r="AE171" i="22" s="1"/>
  <c r="AG163" i="6" l="1"/>
  <c r="L167" i="6"/>
  <c r="O167" i="6" s="1"/>
  <c r="J168" i="6"/>
  <c r="S166" i="6"/>
  <c r="T166" i="6" s="1"/>
  <c r="R166" i="6"/>
  <c r="W166" i="6" s="1"/>
  <c r="AA164" i="6"/>
  <c r="AD164" i="6" s="1"/>
  <c r="X165" i="6"/>
  <c r="Y165" i="6" s="1"/>
  <c r="U165" i="6"/>
  <c r="AB164" i="6"/>
  <c r="AE164" i="6" s="1"/>
  <c r="G177" i="6"/>
  <c r="J176" i="22"/>
  <c r="L175" i="22"/>
  <c r="O175" i="22" s="1"/>
  <c r="S170" i="23"/>
  <c r="T170" i="23" s="1"/>
  <c r="R170" i="23"/>
  <c r="W170" i="23" s="1"/>
  <c r="J178" i="23"/>
  <c r="L177" i="23"/>
  <c r="AG168" i="23"/>
  <c r="F172" i="23"/>
  <c r="O171" i="23"/>
  <c r="X169" i="23"/>
  <c r="Y169" i="23" s="1"/>
  <c r="U169" i="23"/>
  <c r="S174" i="22"/>
  <c r="T174" i="22" s="1"/>
  <c r="R174" i="22"/>
  <c r="W174" i="22" s="1"/>
  <c r="X173" i="22"/>
  <c r="Y173" i="22" s="1"/>
  <c r="U173" i="22"/>
  <c r="AB169" i="23"/>
  <c r="AE169" i="23" s="1"/>
  <c r="AA172" i="22"/>
  <c r="AD172" i="22" s="1"/>
  <c r="AG172" i="22" s="1"/>
  <c r="AG164" i="6" l="1"/>
  <c r="AA165" i="6"/>
  <c r="AD165" i="6" s="1"/>
  <c r="L168" i="6"/>
  <c r="O168" i="6" s="1"/>
  <c r="J169" i="6"/>
  <c r="AB165" i="6"/>
  <c r="AE165" i="6" s="1"/>
  <c r="X166" i="6"/>
  <c r="Y166" i="6" s="1"/>
  <c r="U166" i="6"/>
  <c r="R167" i="6"/>
  <c r="W167" i="6" s="1"/>
  <c r="S167" i="6"/>
  <c r="T167" i="6" s="1"/>
  <c r="X170" i="23"/>
  <c r="Y170" i="23" s="1"/>
  <c r="U170" i="23"/>
  <c r="X174" i="22"/>
  <c r="Y174" i="22" s="1"/>
  <c r="U174" i="22"/>
  <c r="J177" i="22"/>
  <c r="L176" i="22"/>
  <c r="O176" i="22" s="1"/>
  <c r="AB170" i="23"/>
  <c r="AE170" i="23" s="1"/>
  <c r="AA170" i="23"/>
  <c r="AD170" i="23" s="1"/>
  <c r="AG170" i="23" s="1"/>
  <c r="R175" i="22"/>
  <c r="W175" i="22" s="1"/>
  <c r="S175" i="22"/>
  <c r="T175" i="22"/>
  <c r="J179" i="23"/>
  <c r="L178" i="23"/>
  <c r="AA173" i="22"/>
  <c r="AD173" i="22" s="1"/>
  <c r="AG173" i="22" s="1"/>
  <c r="G178" i="6"/>
  <c r="R171" i="23"/>
  <c r="W171" i="23" s="1"/>
  <c r="S171" i="23"/>
  <c r="T171" i="23" s="1"/>
  <c r="AB173" i="22"/>
  <c r="AE173" i="22" s="1"/>
  <c r="AA174" i="22"/>
  <c r="AD174" i="22" s="1"/>
  <c r="AG174" i="22" s="1"/>
  <c r="AB174" i="22"/>
  <c r="AE174" i="22" s="1"/>
  <c r="F173" i="23"/>
  <c r="O172" i="23"/>
  <c r="AA169" i="23"/>
  <c r="AD169" i="23" s="1"/>
  <c r="AG169" i="23" s="1"/>
  <c r="X167" i="6" l="1"/>
  <c r="Y167" i="6" s="1"/>
  <c r="U167" i="6"/>
  <c r="AB167" i="6"/>
  <c r="AE167" i="6" s="1"/>
  <c r="L169" i="6"/>
  <c r="O169" i="6" s="1"/>
  <c r="J170" i="6"/>
  <c r="AA166" i="6"/>
  <c r="AD166" i="6" s="1"/>
  <c r="AG165" i="6"/>
  <c r="R168" i="6"/>
  <c r="W168" i="6" s="1"/>
  <c r="S168" i="6"/>
  <c r="T168" i="6" s="1"/>
  <c r="AB166" i="6"/>
  <c r="AE166" i="6" s="1"/>
  <c r="X171" i="23"/>
  <c r="Y171" i="23" s="1"/>
  <c r="U171" i="23"/>
  <c r="J180" i="23"/>
  <c r="L179" i="23"/>
  <c r="U175" i="22"/>
  <c r="X175" i="22"/>
  <c r="Y175" i="22" s="1"/>
  <c r="J178" i="22"/>
  <c r="L177" i="22"/>
  <c r="O177" i="22" s="1"/>
  <c r="R176" i="22"/>
  <c r="W176" i="22" s="1"/>
  <c r="S176" i="22"/>
  <c r="T176" i="22"/>
  <c r="AB171" i="23"/>
  <c r="AE171" i="23" s="1"/>
  <c r="AA171" i="23"/>
  <c r="AD171" i="23" s="1"/>
  <c r="AG171" i="23" s="1"/>
  <c r="S172" i="23"/>
  <c r="T172" i="23"/>
  <c r="R172" i="23"/>
  <c r="W172" i="23" s="1"/>
  <c r="F174" i="23"/>
  <c r="O173" i="23"/>
  <c r="G179" i="6"/>
  <c r="AA167" i="6" l="1"/>
  <c r="AD167" i="6" s="1"/>
  <c r="AG166" i="6"/>
  <c r="L170" i="6"/>
  <c r="O170" i="6" s="1"/>
  <c r="J171" i="6"/>
  <c r="U168" i="6"/>
  <c r="X168" i="6"/>
  <c r="Y168" i="6" s="1"/>
  <c r="R169" i="6"/>
  <c r="W169" i="6" s="1"/>
  <c r="S169" i="6"/>
  <c r="T169" i="6" s="1"/>
  <c r="AG167" i="6"/>
  <c r="U172" i="23"/>
  <c r="X172" i="23"/>
  <c r="Y172" i="23" s="1"/>
  <c r="R177" i="22"/>
  <c r="W177" i="22" s="1"/>
  <c r="S177" i="22"/>
  <c r="T177" i="22"/>
  <c r="S173" i="23"/>
  <c r="T173" i="23"/>
  <c r="R173" i="23"/>
  <c r="W173" i="23" s="1"/>
  <c r="F175" i="23"/>
  <c r="O174" i="23"/>
  <c r="AA172" i="23"/>
  <c r="AD172" i="23" s="1"/>
  <c r="J179" i="22"/>
  <c r="L178" i="22"/>
  <c r="O178" i="22" s="1"/>
  <c r="X176" i="22"/>
  <c r="Y176" i="22" s="1"/>
  <c r="U176" i="22"/>
  <c r="AA176" i="22"/>
  <c r="AD176" i="22" s="1"/>
  <c r="AB176" i="22"/>
  <c r="AE176" i="22" s="1"/>
  <c r="J181" i="23"/>
  <c r="L180" i="23"/>
  <c r="AB175" i="22"/>
  <c r="AE175" i="22" s="1"/>
  <c r="AA175" i="22"/>
  <c r="AD175" i="22" s="1"/>
  <c r="AG175" i="22" s="1"/>
  <c r="G180" i="6"/>
  <c r="U169" i="6" l="1"/>
  <c r="X169" i="6"/>
  <c r="Y169" i="6" s="1"/>
  <c r="AB168" i="6"/>
  <c r="AE168" i="6" s="1"/>
  <c r="J172" i="6"/>
  <c r="L171" i="6"/>
  <c r="O171" i="6" s="1"/>
  <c r="R170" i="6"/>
  <c r="W170" i="6" s="1"/>
  <c r="S170" i="6"/>
  <c r="T170" i="6" s="1"/>
  <c r="AA168" i="6"/>
  <c r="AD168" i="6" s="1"/>
  <c r="R178" i="22"/>
  <c r="W178" i="22" s="1"/>
  <c r="S178" i="22"/>
  <c r="T178" i="22"/>
  <c r="AA173" i="23"/>
  <c r="AD173" i="23" s="1"/>
  <c r="AB173" i="23"/>
  <c r="AE173" i="23" s="1"/>
  <c r="R174" i="23"/>
  <c r="W174" i="23" s="1"/>
  <c r="S174" i="23"/>
  <c r="T174" i="23" s="1"/>
  <c r="F176" i="23"/>
  <c r="O175" i="23"/>
  <c r="X173" i="23"/>
  <c r="Y173" i="23" s="1"/>
  <c r="U173" i="23"/>
  <c r="J182" i="23"/>
  <c r="L181" i="23"/>
  <c r="AG176" i="22"/>
  <c r="U177" i="22"/>
  <c r="X177" i="22"/>
  <c r="Y177" i="22" s="1"/>
  <c r="AA177" i="22"/>
  <c r="AD177" i="22" s="1"/>
  <c r="AG177" i="22" s="1"/>
  <c r="AB177" i="22"/>
  <c r="AE177" i="22" s="1"/>
  <c r="J180" i="22"/>
  <c r="L179" i="22"/>
  <c r="O179" i="22" s="1"/>
  <c r="G181" i="6"/>
  <c r="AB172" i="23"/>
  <c r="AE172" i="23" s="1"/>
  <c r="AG172" i="23" s="1"/>
  <c r="AB169" i="6" l="1"/>
  <c r="AE169" i="6" s="1"/>
  <c r="AA169" i="6"/>
  <c r="AD169" i="6" s="1"/>
  <c r="U170" i="6"/>
  <c r="X170" i="6"/>
  <c r="Y170" i="6" s="1"/>
  <c r="R171" i="6"/>
  <c r="W171" i="6" s="1"/>
  <c r="S171" i="6"/>
  <c r="T171" i="6" s="1"/>
  <c r="L172" i="6"/>
  <c r="O172" i="6" s="1"/>
  <c r="J173" i="6"/>
  <c r="AG169" i="6"/>
  <c r="AG168" i="6"/>
  <c r="X174" i="23"/>
  <c r="Y174" i="23" s="1"/>
  <c r="U174" i="23"/>
  <c r="J181" i="22"/>
  <c r="L180" i="22"/>
  <c r="O180" i="22" s="1"/>
  <c r="U178" i="22"/>
  <c r="X178" i="22"/>
  <c r="Y178" i="22" s="1"/>
  <c r="S179" i="22"/>
  <c r="T179" i="22"/>
  <c r="R179" i="22"/>
  <c r="W179" i="22" s="1"/>
  <c r="J183" i="23"/>
  <c r="L182" i="23"/>
  <c r="R175" i="23"/>
  <c r="W175" i="23" s="1"/>
  <c r="S175" i="23"/>
  <c r="T175" i="23"/>
  <c r="AA174" i="23"/>
  <c r="AD174" i="23" s="1"/>
  <c r="AB174" i="23"/>
  <c r="AE174" i="23" s="1"/>
  <c r="AG173" i="23"/>
  <c r="F177" i="23"/>
  <c r="O176" i="23"/>
  <c r="G182" i="6"/>
  <c r="AA170" i="6" l="1"/>
  <c r="AD170" i="6" s="1"/>
  <c r="AB170" i="6"/>
  <c r="AE170" i="6" s="1"/>
  <c r="U171" i="6"/>
  <c r="X171" i="6"/>
  <c r="Y171" i="6" s="1"/>
  <c r="S172" i="6"/>
  <c r="T172" i="6" s="1"/>
  <c r="R172" i="6"/>
  <c r="W172" i="6" s="1"/>
  <c r="J174" i="6"/>
  <c r="L173" i="6"/>
  <c r="O173" i="6" s="1"/>
  <c r="AB171" i="6"/>
  <c r="AE171" i="6" s="1"/>
  <c r="AA171" i="6"/>
  <c r="AD171" i="6" s="1"/>
  <c r="AG171" i="6" s="1"/>
  <c r="U179" i="22"/>
  <c r="X179" i="22"/>
  <c r="Y179" i="22" s="1"/>
  <c r="F178" i="23"/>
  <c r="O177" i="23"/>
  <c r="AG174" i="23"/>
  <c r="J184" i="23"/>
  <c r="L183" i="23"/>
  <c r="AB179" i="22"/>
  <c r="AE179" i="22" s="1"/>
  <c r="AA179" i="22"/>
  <c r="AD179" i="22" s="1"/>
  <c r="AG179" i="22" s="1"/>
  <c r="U175" i="23"/>
  <c r="X175" i="23"/>
  <c r="Y175" i="23" s="1"/>
  <c r="AA175" i="23"/>
  <c r="AD175" i="23" s="1"/>
  <c r="AB178" i="22"/>
  <c r="AE178" i="22" s="1"/>
  <c r="R176" i="23"/>
  <c r="W176" i="23" s="1"/>
  <c r="S176" i="23"/>
  <c r="T176" i="23"/>
  <c r="S180" i="22"/>
  <c r="T180" i="22"/>
  <c r="R180" i="22"/>
  <c r="W180" i="22" s="1"/>
  <c r="L181" i="22"/>
  <c r="O181" i="22" s="1"/>
  <c r="J182" i="22"/>
  <c r="AA178" i="22"/>
  <c r="AD178" i="22" s="1"/>
  <c r="G183" i="6"/>
  <c r="AG170" i="6" l="1"/>
  <c r="R173" i="6"/>
  <c r="W173" i="6" s="1"/>
  <c r="S173" i="6"/>
  <c r="T173" i="6" s="1"/>
  <c r="L174" i="6"/>
  <c r="O174" i="6" s="1"/>
  <c r="J175" i="6"/>
  <c r="X172" i="6"/>
  <c r="Y172" i="6" s="1"/>
  <c r="U172" i="6"/>
  <c r="J183" i="22"/>
  <c r="L182" i="22"/>
  <c r="O182" i="22" s="1"/>
  <c r="R181" i="22"/>
  <c r="W181" i="22" s="1"/>
  <c r="S181" i="22"/>
  <c r="T181" i="22"/>
  <c r="U176" i="23"/>
  <c r="X176" i="23"/>
  <c r="Y176" i="23" s="1"/>
  <c r="F179" i="23"/>
  <c r="O178" i="23"/>
  <c r="X180" i="22"/>
  <c r="Y180" i="22" s="1"/>
  <c r="U180" i="22"/>
  <c r="J185" i="23"/>
  <c r="L184" i="23"/>
  <c r="AB175" i="23"/>
  <c r="AE175" i="23" s="1"/>
  <c r="AG175" i="23" s="1"/>
  <c r="S177" i="23"/>
  <c r="T177" i="23"/>
  <c r="R177" i="23"/>
  <c r="W177" i="23" s="1"/>
  <c r="G184" i="6"/>
  <c r="AG178" i="22"/>
  <c r="J176" i="6" l="1"/>
  <c r="L175" i="6"/>
  <c r="O175" i="6" s="1"/>
  <c r="U173" i="6"/>
  <c r="X173" i="6"/>
  <c r="Y173" i="6" s="1"/>
  <c r="R174" i="6"/>
  <c r="W174" i="6" s="1"/>
  <c r="S174" i="6"/>
  <c r="T174" i="6"/>
  <c r="AA172" i="6"/>
  <c r="AD172" i="6" s="1"/>
  <c r="AB172" i="6"/>
  <c r="AE172" i="6" s="1"/>
  <c r="AB173" i="6"/>
  <c r="AE173" i="6" s="1"/>
  <c r="AA173" i="6"/>
  <c r="AD173" i="6" s="1"/>
  <c r="U177" i="23"/>
  <c r="X177" i="23"/>
  <c r="Y177" i="23" s="1"/>
  <c r="J186" i="23"/>
  <c r="L185" i="23"/>
  <c r="S178" i="23"/>
  <c r="R178" i="23"/>
  <c r="W178" i="23" s="1"/>
  <c r="T178" i="23"/>
  <c r="U181" i="22"/>
  <c r="X181" i="22"/>
  <c r="Y181" i="22" s="1"/>
  <c r="AA181" i="22"/>
  <c r="AD181" i="22" s="1"/>
  <c r="AB181" i="22"/>
  <c r="AE181" i="22" s="1"/>
  <c r="G185" i="6"/>
  <c r="AA177" i="23"/>
  <c r="AD177" i="23" s="1"/>
  <c r="F180" i="23"/>
  <c r="O179" i="23"/>
  <c r="AB180" i="22"/>
  <c r="AE180" i="22" s="1"/>
  <c r="AA180" i="22"/>
  <c r="AD180" i="22" s="1"/>
  <c r="AG180" i="22" s="1"/>
  <c r="AB176" i="23"/>
  <c r="AE176" i="23" s="1"/>
  <c r="S182" i="22"/>
  <c r="T182" i="22"/>
  <c r="R182" i="22"/>
  <c r="W182" i="22" s="1"/>
  <c r="AA176" i="23"/>
  <c r="AD176" i="23" s="1"/>
  <c r="J184" i="22"/>
  <c r="L183" i="22"/>
  <c r="O183" i="22" s="1"/>
  <c r="AG173" i="6" l="1"/>
  <c r="AG172" i="6"/>
  <c r="R175" i="6"/>
  <c r="W175" i="6" s="1"/>
  <c r="S175" i="6"/>
  <c r="T175" i="6"/>
  <c r="U174" i="6"/>
  <c r="X174" i="6"/>
  <c r="Y174" i="6" s="1"/>
  <c r="L176" i="6"/>
  <c r="O176" i="6" s="1"/>
  <c r="J177" i="6"/>
  <c r="U182" i="22"/>
  <c r="X182" i="22"/>
  <c r="Y182" i="22" s="1"/>
  <c r="U178" i="23"/>
  <c r="X178" i="23"/>
  <c r="Y178" i="23" s="1"/>
  <c r="J187" i="23"/>
  <c r="L186" i="23"/>
  <c r="AG181" i="22"/>
  <c r="AB182" i="22"/>
  <c r="AE182" i="22" s="1"/>
  <c r="AA182" i="22"/>
  <c r="AD182" i="22" s="1"/>
  <c r="AG182" i="22" s="1"/>
  <c r="AG177" i="23"/>
  <c r="G186" i="6"/>
  <c r="R183" i="22"/>
  <c r="W183" i="22" s="1"/>
  <c r="S183" i="22"/>
  <c r="T183" i="22"/>
  <c r="J185" i="22"/>
  <c r="L184" i="22"/>
  <c r="O184" i="22" s="1"/>
  <c r="AG176" i="23"/>
  <c r="S179" i="23"/>
  <c r="T179" i="23"/>
  <c r="R179" i="23"/>
  <c r="W179" i="23" s="1"/>
  <c r="F181" i="23"/>
  <c r="O180" i="23"/>
  <c r="AB177" i="23"/>
  <c r="AE177" i="23" s="1"/>
  <c r="J178" i="6" l="1"/>
  <c r="L177" i="6"/>
  <c r="O177" i="6" s="1"/>
  <c r="R176" i="6"/>
  <c r="W176" i="6" s="1"/>
  <c r="S176" i="6"/>
  <c r="T176" i="6" s="1"/>
  <c r="AA174" i="6"/>
  <c r="AD174" i="6" s="1"/>
  <c r="AB174" i="6"/>
  <c r="AE174" i="6" s="1"/>
  <c r="U175" i="6"/>
  <c r="X175" i="6"/>
  <c r="Y175" i="6" s="1"/>
  <c r="G187" i="6"/>
  <c r="S184" i="22"/>
  <c r="T184" i="22"/>
  <c r="R184" i="22"/>
  <c r="W184" i="22" s="1"/>
  <c r="J186" i="22"/>
  <c r="L185" i="22"/>
  <c r="O185" i="22" s="1"/>
  <c r="J188" i="23"/>
  <c r="L187" i="23"/>
  <c r="AA178" i="23"/>
  <c r="AD178" i="23" s="1"/>
  <c r="R180" i="23"/>
  <c r="W180" i="23" s="1"/>
  <c r="S180" i="23"/>
  <c r="T180" i="23"/>
  <c r="U179" i="23"/>
  <c r="X179" i="23"/>
  <c r="Y179" i="23" s="1"/>
  <c r="U183" i="22"/>
  <c r="X183" i="22"/>
  <c r="Y183" i="22" s="1"/>
  <c r="AB178" i="23"/>
  <c r="AE178" i="23" s="1"/>
  <c r="F182" i="23"/>
  <c r="O181" i="23"/>
  <c r="X176" i="6" l="1"/>
  <c r="Y176" i="6" s="1"/>
  <c r="U176" i="6"/>
  <c r="AA175" i="6"/>
  <c r="AD175" i="6" s="1"/>
  <c r="AB175" i="6"/>
  <c r="AE175" i="6" s="1"/>
  <c r="AB176" i="6"/>
  <c r="AE176" i="6" s="1"/>
  <c r="AA176" i="6"/>
  <c r="AD176" i="6" s="1"/>
  <c r="R177" i="6"/>
  <c r="W177" i="6" s="1"/>
  <c r="S177" i="6"/>
  <c r="T177" i="6" s="1"/>
  <c r="AG174" i="6"/>
  <c r="J179" i="6"/>
  <c r="L178" i="6"/>
  <c r="O178" i="6" s="1"/>
  <c r="S185" i="22"/>
  <c r="R185" i="22"/>
  <c r="W185" i="22" s="1"/>
  <c r="T185" i="22"/>
  <c r="S181" i="23"/>
  <c r="T181" i="23"/>
  <c r="R181" i="23"/>
  <c r="W181" i="23" s="1"/>
  <c r="J189" i="23"/>
  <c r="L188" i="23"/>
  <c r="AB184" i="22"/>
  <c r="AE184" i="22" s="1"/>
  <c r="U184" i="22"/>
  <c r="X184" i="22"/>
  <c r="Y184" i="22" s="1"/>
  <c r="U180" i="23"/>
  <c r="X180" i="23"/>
  <c r="Y180" i="23" s="1"/>
  <c r="AB179" i="23"/>
  <c r="AE179" i="23" s="1"/>
  <c r="L186" i="22"/>
  <c r="O186" i="22" s="1"/>
  <c r="J187" i="22"/>
  <c r="G188" i="6"/>
  <c r="AA179" i="23"/>
  <c r="AD179" i="23" s="1"/>
  <c r="AG179" i="23" s="1"/>
  <c r="F183" i="23"/>
  <c r="O182" i="23"/>
  <c r="AG178" i="23"/>
  <c r="AB183" i="22"/>
  <c r="AE183" i="22" s="1"/>
  <c r="AA183" i="22"/>
  <c r="AD183" i="22" s="1"/>
  <c r="AG183" i="22" s="1"/>
  <c r="AG176" i="6" l="1"/>
  <c r="U177" i="6"/>
  <c r="X177" i="6"/>
  <c r="Y177" i="6" s="1"/>
  <c r="R178" i="6"/>
  <c r="W178" i="6" s="1"/>
  <c r="S178" i="6"/>
  <c r="T178" i="6" s="1"/>
  <c r="L179" i="6"/>
  <c r="O179" i="6" s="1"/>
  <c r="J180" i="6"/>
  <c r="AB177" i="6"/>
  <c r="AE177" i="6" s="1"/>
  <c r="AA177" i="6"/>
  <c r="AD177" i="6" s="1"/>
  <c r="AG177" i="6" s="1"/>
  <c r="AG175" i="6"/>
  <c r="R182" i="23"/>
  <c r="W182" i="23" s="1"/>
  <c r="S182" i="23"/>
  <c r="T182" i="23" s="1"/>
  <c r="AA184" i="22"/>
  <c r="AD184" i="22" s="1"/>
  <c r="AG184" i="22" s="1"/>
  <c r="J188" i="22"/>
  <c r="L187" i="22"/>
  <c r="O187" i="22" s="1"/>
  <c r="S186" i="22"/>
  <c r="T186" i="22" s="1"/>
  <c r="R186" i="22"/>
  <c r="W186" i="22" s="1"/>
  <c r="J190" i="23"/>
  <c r="L189" i="23"/>
  <c r="X181" i="23"/>
  <c r="Y181" i="23" s="1"/>
  <c r="U181" i="23"/>
  <c r="U185" i="22"/>
  <c r="X185" i="22"/>
  <c r="Y185" i="22" s="1"/>
  <c r="F184" i="23"/>
  <c r="O183" i="23"/>
  <c r="G189" i="6"/>
  <c r="AA181" i="23"/>
  <c r="AD181" i="23" s="1"/>
  <c r="AB181" i="23"/>
  <c r="AE181" i="23" s="1"/>
  <c r="AA185" i="22"/>
  <c r="AD185" i="22" s="1"/>
  <c r="AB185" i="22"/>
  <c r="AE185" i="22" s="1"/>
  <c r="AB180" i="23"/>
  <c r="AE180" i="23" s="1"/>
  <c r="AA180" i="23"/>
  <c r="AD180" i="23" s="1"/>
  <c r="J181" i="6" l="1"/>
  <c r="L180" i="6"/>
  <c r="O180" i="6" s="1"/>
  <c r="U178" i="6"/>
  <c r="X178" i="6"/>
  <c r="Y178" i="6" s="1"/>
  <c r="R179" i="6"/>
  <c r="W179" i="6" s="1"/>
  <c r="S179" i="6"/>
  <c r="T179" i="6" s="1"/>
  <c r="AB178" i="6"/>
  <c r="AE178" i="6" s="1"/>
  <c r="AA178" i="6"/>
  <c r="AD178" i="6" s="1"/>
  <c r="X186" i="22"/>
  <c r="Y186" i="22" s="1"/>
  <c r="U186" i="22"/>
  <c r="X182" i="23"/>
  <c r="Y182" i="23" s="1"/>
  <c r="U182" i="23"/>
  <c r="J191" i="23"/>
  <c r="L190" i="23"/>
  <c r="AA186" i="22"/>
  <c r="AD186" i="22" s="1"/>
  <c r="AB186" i="22"/>
  <c r="AE186" i="22" s="1"/>
  <c r="R187" i="22"/>
  <c r="W187" i="22" s="1"/>
  <c r="S187" i="22"/>
  <c r="T187" i="22"/>
  <c r="AB182" i="23"/>
  <c r="AE182" i="23" s="1"/>
  <c r="J189" i="22"/>
  <c r="L188" i="22"/>
  <c r="O188" i="22" s="1"/>
  <c r="AG185" i="22"/>
  <c r="AG181" i="23"/>
  <c r="G190" i="6"/>
  <c r="S183" i="23"/>
  <c r="T183" i="23"/>
  <c r="R183" i="23"/>
  <c r="W183" i="23" s="1"/>
  <c r="F185" i="23"/>
  <c r="O184" i="23"/>
  <c r="AG180" i="23"/>
  <c r="AG178" i="6" l="1"/>
  <c r="S180" i="6"/>
  <c r="T180" i="6"/>
  <c r="R180" i="6"/>
  <c r="W180" i="6" s="1"/>
  <c r="X179" i="6"/>
  <c r="Y179" i="6" s="1"/>
  <c r="U179" i="6"/>
  <c r="AB179" i="6"/>
  <c r="AE179" i="6" s="1"/>
  <c r="L181" i="6"/>
  <c r="O181" i="6" s="1"/>
  <c r="J182" i="6"/>
  <c r="X187" i="22"/>
  <c r="Y187" i="22" s="1"/>
  <c r="U187" i="22"/>
  <c r="U183" i="23"/>
  <c r="X183" i="23"/>
  <c r="Y183" i="23" s="1"/>
  <c r="AA183" i="23"/>
  <c r="AD183" i="23" s="1"/>
  <c r="AB183" i="23"/>
  <c r="AE183" i="23" s="1"/>
  <c r="AB187" i="22"/>
  <c r="AE187" i="22" s="1"/>
  <c r="AA187" i="22"/>
  <c r="AD187" i="22" s="1"/>
  <c r="AG187" i="22" s="1"/>
  <c r="AG186" i="22"/>
  <c r="S188" i="22"/>
  <c r="T188" i="22" s="1"/>
  <c r="R188" i="22"/>
  <c r="W188" i="22" s="1"/>
  <c r="R184" i="23"/>
  <c r="W184" i="23" s="1"/>
  <c r="S184" i="23"/>
  <c r="T184" i="23" s="1"/>
  <c r="F186" i="23"/>
  <c r="O185" i="23"/>
  <c r="G191" i="6"/>
  <c r="J192" i="23"/>
  <c r="L191" i="23"/>
  <c r="J190" i="22"/>
  <c r="L189" i="22"/>
  <c r="O189" i="22" s="1"/>
  <c r="AA182" i="23"/>
  <c r="AD182" i="23" s="1"/>
  <c r="AG182" i="23" s="1"/>
  <c r="AA179" i="6" l="1"/>
  <c r="AD179" i="6" s="1"/>
  <c r="R181" i="6"/>
  <c r="W181" i="6" s="1"/>
  <c r="S181" i="6"/>
  <c r="T181" i="6" s="1"/>
  <c r="J183" i="6"/>
  <c r="L182" i="6"/>
  <c r="O182" i="6" s="1"/>
  <c r="U180" i="6"/>
  <c r="X180" i="6"/>
  <c r="Y180" i="6" s="1"/>
  <c r="AG179" i="6"/>
  <c r="AA180" i="6"/>
  <c r="AD180" i="6" s="1"/>
  <c r="AB180" i="6"/>
  <c r="AE180" i="6" s="1"/>
  <c r="X188" i="22"/>
  <c r="Y188" i="22" s="1"/>
  <c r="U188" i="22"/>
  <c r="U184" i="23"/>
  <c r="X184" i="23"/>
  <c r="Y184" i="23" s="1"/>
  <c r="S189" i="22"/>
  <c r="R189" i="22"/>
  <c r="W189" i="22" s="1"/>
  <c r="T189" i="22"/>
  <c r="J193" i="23"/>
  <c r="L192" i="23"/>
  <c r="AA188" i="22"/>
  <c r="AD188" i="22" s="1"/>
  <c r="AB188" i="22"/>
  <c r="AE188" i="22" s="1"/>
  <c r="G192" i="6"/>
  <c r="S185" i="23"/>
  <c r="T185" i="23"/>
  <c r="R185" i="23"/>
  <c r="W185" i="23" s="1"/>
  <c r="F187" i="23"/>
  <c r="O186" i="23"/>
  <c r="J191" i="22"/>
  <c r="L190" i="22"/>
  <c r="O190" i="22" s="1"/>
  <c r="AG183" i="23"/>
  <c r="X181" i="6" l="1"/>
  <c r="Y181" i="6" s="1"/>
  <c r="U181" i="6"/>
  <c r="AG180" i="6"/>
  <c r="S182" i="6"/>
  <c r="R182" i="6"/>
  <c r="W182" i="6" s="1"/>
  <c r="T182" i="6"/>
  <c r="L183" i="6"/>
  <c r="O183" i="6" s="1"/>
  <c r="J184" i="6"/>
  <c r="AB181" i="6"/>
  <c r="AE181" i="6" s="1"/>
  <c r="AA181" i="6"/>
  <c r="AD181" i="6" s="1"/>
  <c r="AG181" i="6" s="1"/>
  <c r="J192" i="22"/>
  <c r="L191" i="22"/>
  <c r="O191" i="22" s="1"/>
  <c r="R186" i="23"/>
  <c r="W186" i="23" s="1"/>
  <c r="S186" i="23"/>
  <c r="T186" i="23" s="1"/>
  <c r="G193" i="6"/>
  <c r="S190" i="22"/>
  <c r="T190" i="22"/>
  <c r="R190" i="22"/>
  <c r="W190" i="22" s="1"/>
  <c r="U189" i="22"/>
  <c r="X189" i="22"/>
  <c r="Y189" i="22" s="1"/>
  <c r="J194" i="23"/>
  <c r="L193" i="23"/>
  <c r="F188" i="23"/>
  <c r="O187" i="23"/>
  <c r="U185" i="23"/>
  <c r="X185" i="23"/>
  <c r="Y185" i="23" s="1"/>
  <c r="AA189" i="22"/>
  <c r="AD189" i="22" s="1"/>
  <c r="AA184" i="23"/>
  <c r="AD184" i="23" s="1"/>
  <c r="AB184" i="23"/>
  <c r="AE184" i="23" s="1"/>
  <c r="AG188" i="22"/>
  <c r="J185" i="6" l="1"/>
  <c r="L184" i="6"/>
  <c r="O184" i="6" s="1"/>
  <c r="R183" i="6"/>
  <c r="W183" i="6" s="1"/>
  <c r="S183" i="6"/>
  <c r="T183" i="6" s="1"/>
  <c r="X182" i="6"/>
  <c r="Y182" i="6" s="1"/>
  <c r="U182" i="6"/>
  <c r="AB182" i="6"/>
  <c r="AE182" i="6" s="1"/>
  <c r="U186" i="23"/>
  <c r="X186" i="23"/>
  <c r="Y186" i="23" s="1"/>
  <c r="S187" i="23"/>
  <c r="T187" i="23"/>
  <c r="R187" i="23"/>
  <c r="W187" i="23" s="1"/>
  <c r="R191" i="22"/>
  <c r="W191" i="22" s="1"/>
  <c r="S191" i="22"/>
  <c r="T191" i="22"/>
  <c r="AG184" i="23"/>
  <c r="AG189" i="22"/>
  <c r="AA190" i="22"/>
  <c r="AD190" i="22" s="1"/>
  <c r="AG190" i="22" s="1"/>
  <c r="AB190" i="22"/>
  <c r="AE190" i="22" s="1"/>
  <c r="F189" i="23"/>
  <c r="O188" i="23"/>
  <c r="AB186" i="23"/>
  <c r="AE186" i="23" s="1"/>
  <c r="AA186" i="23"/>
  <c r="AD186" i="23" s="1"/>
  <c r="AG186" i="23" s="1"/>
  <c r="J195" i="23"/>
  <c r="L194" i="23"/>
  <c r="J193" i="22"/>
  <c r="L192" i="22"/>
  <c r="O192" i="22" s="1"/>
  <c r="AA185" i="23"/>
  <c r="AD185" i="23" s="1"/>
  <c r="AB185" i="23"/>
  <c r="AE185" i="23" s="1"/>
  <c r="U190" i="22"/>
  <c r="X190" i="22"/>
  <c r="Y190" i="22" s="1"/>
  <c r="AB189" i="22"/>
  <c r="AE189" i="22" s="1"/>
  <c r="G194" i="6"/>
  <c r="AA182" i="6" l="1"/>
  <c r="AD182" i="6" s="1"/>
  <c r="AG182" i="6"/>
  <c r="X183" i="6"/>
  <c r="Y183" i="6" s="1"/>
  <c r="U183" i="6"/>
  <c r="AA183" i="6"/>
  <c r="AD183" i="6" s="1"/>
  <c r="R184" i="6"/>
  <c r="W184" i="6" s="1"/>
  <c r="S184" i="6"/>
  <c r="T184" i="6" s="1"/>
  <c r="L185" i="6"/>
  <c r="O185" i="6" s="1"/>
  <c r="J186" i="6"/>
  <c r="S192" i="22"/>
  <c r="T192" i="22"/>
  <c r="R192" i="22"/>
  <c r="W192" i="22" s="1"/>
  <c r="X191" i="22"/>
  <c r="Y191" i="22" s="1"/>
  <c r="U191" i="22"/>
  <c r="G195" i="6"/>
  <c r="J194" i="22"/>
  <c r="L193" i="22"/>
  <c r="O193" i="22" s="1"/>
  <c r="J196" i="23"/>
  <c r="L195" i="23"/>
  <c r="AG185" i="23"/>
  <c r="S188" i="23"/>
  <c r="T188" i="23"/>
  <c r="R188" i="23"/>
  <c r="W188" i="23" s="1"/>
  <c r="F190" i="23"/>
  <c r="O189" i="23"/>
  <c r="U187" i="23"/>
  <c r="X187" i="23"/>
  <c r="Y187" i="23" s="1"/>
  <c r="AB183" i="6" l="1"/>
  <c r="AE183" i="6" s="1"/>
  <c r="AG183" i="6" s="1"/>
  <c r="R185" i="6"/>
  <c r="W185" i="6" s="1"/>
  <c r="S185" i="6"/>
  <c r="T185" i="6" s="1"/>
  <c r="J187" i="6"/>
  <c r="L186" i="6"/>
  <c r="O186" i="6" s="1"/>
  <c r="U184" i="6"/>
  <c r="X184" i="6"/>
  <c r="Y184" i="6" s="1"/>
  <c r="S193" i="22"/>
  <c r="T193" i="22" s="1"/>
  <c r="R193" i="22"/>
  <c r="W193" i="22" s="1"/>
  <c r="G196" i="6"/>
  <c r="X188" i="23"/>
  <c r="Y188" i="23" s="1"/>
  <c r="U188" i="23"/>
  <c r="AB188" i="23"/>
  <c r="AE188" i="23" s="1"/>
  <c r="AA188" i="23"/>
  <c r="AD188" i="23" s="1"/>
  <c r="AG188" i="23" s="1"/>
  <c r="AB192" i="22"/>
  <c r="AE192" i="22" s="1"/>
  <c r="X192" i="22"/>
  <c r="Y192" i="22" s="1"/>
  <c r="U192" i="22"/>
  <c r="AA191" i="22"/>
  <c r="AD191" i="22" s="1"/>
  <c r="J195" i="22"/>
  <c r="L194" i="22"/>
  <c r="O194" i="22" s="1"/>
  <c r="S189" i="23"/>
  <c r="T189" i="23"/>
  <c r="R189" i="23"/>
  <c r="W189" i="23" s="1"/>
  <c r="F191" i="23"/>
  <c r="O190" i="23"/>
  <c r="AB187" i="23"/>
  <c r="AE187" i="23" s="1"/>
  <c r="AA187" i="23"/>
  <c r="AD187" i="23" s="1"/>
  <c r="AB191" i="22"/>
  <c r="AE191" i="22" s="1"/>
  <c r="J197" i="23"/>
  <c r="L196" i="23"/>
  <c r="X185" i="6" l="1"/>
  <c r="Y185" i="6" s="1"/>
  <c r="U185" i="6"/>
  <c r="AB184" i="6"/>
  <c r="AE184" i="6" s="1"/>
  <c r="AA185" i="6"/>
  <c r="AD185" i="6" s="1"/>
  <c r="AB185" i="6"/>
  <c r="AE185" i="6" s="1"/>
  <c r="AA184" i="6"/>
  <c r="AD184" i="6" s="1"/>
  <c r="AG184" i="6" s="1"/>
  <c r="S186" i="6"/>
  <c r="T186" i="6" s="1"/>
  <c r="R186" i="6"/>
  <c r="W186" i="6" s="1"/>
  <c r="L187" i="6"/>
  <c r="O187" i="6" s="1"/>
  <c r="J188" i="6"/>
  <c r="U193" i="22"/>
  <c r="X193" i="22"/>
  <c r="Y193" i="22" s="1"/>
  <c r="S190" i="23"/>
  <c r="T190" i="23"/>
  <c r="R190" i="23"/>
  <c r="W190" i="23" s="1"/>
  <c r="L195" i="22"/>
  <c r="O195" i="22" s="1"/>
  <c r="J196" i="22"/>
  <c r="AG191" i="22"/>
  <c r="AG187" i="23"/>
  <c r="F192" i="23"/>
  <c r="O191" i="23"/>
  <c r="X189" i="23"/>
  <c r="Y189" i="23" s="1"/>
  <c r="U189" i="23"/>
  <c r="S194" i="22"/>
  <c r="T194" i="22"/>
  <c r="R194" i="22"/>
  <c r="W194" i="22" s="1"/>
  <c r="G197" i="6"/>
  <c r="AA193" i="22"/>
  <c r="AD193" i="22" s="1"/>
  <c r="AB193" i="22"/>
  <c r="AE193" i="22" s="1"/>
  <c r="J198" i="23"/>
  <c r="L197" i="23"/>
  <c r="AA192" i="22"/>
  <c r="AD192" i="22" s="1"/>
  <c r="AG192" i="22" s="1"/>
  <c r="R187" i="6" l="1"/>
  <c r="W187" i="6" s="1"/>
  <c r="S187" i="6"/>
  <c r="T187" i="6" s="1"/>
  <c r="AG185" i="6"/>
  <c r="L188" i="6"/>
  <c r="O188" i="6" s="1"/>
  <c r="J189" i="6"/>
  <c r="U186" i="6"/>
  <c r="X186" i="6"/>
  <c r="Y186" i="6" s="1"/>
  <c r="U190" i="23"/>
  <c r="X190" i="23"/>
  <c r="Y190" i="23" s="1"/>
  <c r="AA189" i="23"/>
  <c r="AD189" i="23" s="1"/>
  <c r="J199" i="23"/>
  <c r="L198" i="23"/>
  <c r="AG193" i="22"/>
  <c r="R195" i="22"/>
  <c r="W195" i="22" s="1"/>
  <c r="S195" i="22"/>
  <c r="T195" i="22" s="1"/>
  <c r="X194" i="22"/>
  <c r="Y194" i="22" s="1"/>
  <c r="U194" i="22"/>
  <c r="AB189" i="23"/>
  <c r="AE189" i="23" s="1"/>
  <c r="R191" i="23"/>
  <c r="W191" i="23" s="1"/>
  <c r="S191" i="23"/>
  <c r="T191" i="23"/>
  <c r="G198" i="6"/>
  <c r="J197" i="22"/>
  <c r="L196" i="22"/>
  <c r="O196" i="22" s="1"/>
  <c r="AB190" i="23"/>
  <c r="AE190" i="23" s="1"/>
  <c r="AA190" i="23"/>
  <c r="AD190" i="23" s="1"/>
  <c r="AG190" i="23" s="1"/>
  <c r="F193" i="23"/>
  <c r="O192" i="23"/>
  <c r="U187" i="6" l="1"/>
  <c r="X187" i="6"/>
  <c r="Y187" i="6" s="1"/>
  <c r="AB186" i="6"/>
  <c r="AE186" i="6" s="1"/>
  <c r="J190" i="6"/>
  <c r="L189" i="6"/>
  <c r="O189" i="6" s="1"/>
  <c r="R188" i="6"/>
  <c r="W188" i="6" s="1"/>
  <c r="S188" i="6"/>
  <c r="T188" i="6" s="1"/>
  <c r="AB187" i="6"/>
  <c r="AE187" i="6" s="1"/>
  <c r="AA187" i="6"/>
  <c r="AD187" i="6" s="1"/>
  <c r="AA186" i="6"/>
  <c r="AD186" i="6" s="1"/>
  <c r="AG186" i="6" s="1"/>
  <c r="X195" i="22"/>
  <c r="Y195" i="22" s="1"/>
  <c r="U195" i="22"/>
  <c r="U191" i="23"/>
  <c r="X191" i="23"/>
  <c r="Y191" i="23" s="1"/>
  <c r="AB191" i="23"/>
  <c r="AE191" i="23" s="1"/>
  <c r="AA191" i="23"/>
  <c r="AD191" i="23" s="1"/>
  <c r="AG191" i="23" s="1"/>
  <c r="AA194" i="22"/>
  <c r="AD194" i="22" s="1"/>
  <c r="AB194" i="22"/>
  <c r="AE194" i="22" s="1"/>
  <c r="J198" i="22"/>
  <c r="L197" i="22"/>
  <c r="O197" i="22" s="1"/>
  <c r="J200" i="23"/>
  <c r="L199" i="23"/>
  <c r="R196" i="22"/>
  <c r="W196" i="22" s="1"/>
  <c r="S196" i="22"/>
  <c r="T196" i="22" s="1"/>
  <c r="AB195" i="22"/>
  <c r="AE195" i="22" s="1"/>
  <c r="AA195" i="22"/>
  <c r="AD195" i="22" s="1"/>
  <c r="AG195" i="22" s="1"/>
  <c r="G199" i="6"/>
  <c r="AG189" i="23"/>
  <c r="S192" i="23"/>
  <c r="T192" i="23"/>
  <c r="R192" i="23"/>
  <c r="W192" i="23" s="1"/>
  <c r="F194" i="23"/>
  <c r="O193" i="23"/>
  <c r="AG187" i="6" l="1"/>
  <c r="U188" i="6"/>
  <c r="X188" i="6"/>
  <c r="Y188" i="6" s="1"/>
  <c r="AB188" i="6"/>
  <c r="AE188" i="6" s="1"/>
  <c r="L190" i="6"/>
  <c r="O190" i="6" s="1"/>
  <c r="J191" i="6"/>
  <c r="S189" i="6"/>
  <c r="T189" i="6"/>
  <c r="R189" i="6"/>
  <c r="W189" i="6" s="1"/>
  <c r="X196" i="22"/>
  <c r="Y196" i="22" s="1"/>
  <c r="U196" i="22"/>
  <c r="F195" i="23"/>
  <c r="O194" i="23"/>
  <c r="J201" i="23"/>
  <c r="L200" i="23"/>
  <c r="S197" i="22"/>
  <c r="T197" i="22"/>
  <c r="R197" i="22"/>
  <c r="W197" i="22" s="1"/>
  <c r="J199" i="22"/>
  <c r="L198" i="22"/>
  <c r="O198" i="22" s="1"/>
  <c r="AG194" i="22"/>
  <c r="U192" i="23"/>
  <c r="X192" i="23"/>
  <c r="Y192" i="23" s="1"/>
  <c r="G200" i="6"/>
  <c r="AB196" i="22"/>
  <c r="AE196" i="22" s="1"/>
  <c r="AA196" i="22"/>
  <c r="AD196" i="22" s="1"/>
  <c r="S193" i="23"/>
  <c r="T193" i="23" s="1"/>
  <c r="R193" i="23"/>
  <c r="W193" i="23" s="1"/>
  <c r="AA188" i="6" l="1"/>
  <c r="AD188" i="6" s="1"/>
  <c r="L191" i="6"/>
  <c r="O191" i="6" s="1"/>
  <c r="J192" i="6"/>
  <c r="X189" i="6"/>
  <c r="Y189" i="6" s="1"/>
  <c r="U189" i="6"/>
  <c r="R190" i="6"/>
  <c r="W190" i="6" s="1"/>
  <c r="S190" i="6"/>
  <c r="T190" i="6" s="1"/>
  <c r="AG188" i="6"/>
  <c r="X193" i="23"/>
  <c r="Y193" i="23" s="1"/>
  <c r="U193" i="23"/>
  <c r="AB197" i="22"/>
  <c r="AE197" i="22" s="1"/>
  <c r="AA197" i="22"/>
  <c r="AD197" i="22" s="1"/>
  <c r="AG197" i="22" s="1"/>
  <c r="AG196" i="22"/>
  <c r="R198" i="22"/>
  <c r="W198" i="22" s="1"/>
  <c r="S198" i="22"/>
  <c r="T198" i="22" s="1"/>
  <c r="J200" i="22"/>
  <c r="L199" i="22"/>
  <c r="O199" i="22" s="1"/>
  <c r="U197" i="22"/>
  <c r="X197" i="22"/>
  <c r="Y197" i="22" s="1"/>
  <c r="G201" i="6"/>
  <c r="J202" i="23"/>
  <c r="L201" i="23"/>
  <c r="AA192" i="23"/>
  <c r="AD192" i="23" s="1"/>
  <c r="AG192" i="23" s="1"/>
  <c r="S194" i="23"/>
  <c r="T194" i="23" s="1"/>
  <c r="R194" i="23"/>
  <c r="W194" i="23" s="1"/>
  <c r="AB192" i="23"/>
  <c r="AE192" i="23" s="1"/>
  <c r="F196" i="23"/>
  <c r="O195" i="23"/>
  <c r="AA193" i="23"/>
  <c r="AD193" i="23" s="1"/>
  <c r="AB193" i="23"/>
  <c r="AE193" i="23" s="1"/>
  <c r="X190" i="6" l="1"/>
  <c r="Y190" i="6" s="1"/>
  <c r="U190" i="6"/>
  <c r="AA189" i="6"/>
  <c r="AD189" i="6" s="1"/>
  <c r="AA190" i="6"/>
  <c r="AD190" i="6" s="1"/>
  <c r="AB190" i="6"/>
  <c r="AE190" i="6" s="1"/>
  <c r="J193" i="6"/>
  <c r="L192" i="6"/>
  <c r="O192" i="6" s="1"/>
  <c r="R191" i="6"/>
  <c r="W191" i="6" s="1"/>
  <c r="S191" i="6"/>
  <c r="T191" i="6" s="1"/>
  <c r="AB189" i="6"/>
  <c r="AE189" i="6" s="1"/>
  <c r="X198" i="22"/>
  <c r="Y198" i="22" s="1"/>
  <c r="U198" i="22"/>
  <c r="U194" i="23"/>
  <c r="X194" i="23"/>
  <c r="Y194" i="23" s="1"/>
  <c r="AA198" i="22"/>
  <c r="AD198" i="22" s="1"/>
  <c r="AB198" i="22"/>
  <c r="AE198" i="22" s="1"/>
  <c r="F197" i="23"/>
  <c r="O196" i="23"/>
  <c r="AA194" i="23"/>
  <c r="AD194" i="23" s="1"/>
  <c r="AB194" i="23"/>
  <c r="AE194" i="23" s="1"/>
  <c r="J203" i="23"/>
  <c r="L202" i="23"/>
  <c r="G202" i="6"/>
  <c r="S199" i="22"/>
  <c r="R199" i="22"/>
  <c r="W199" i="22" s="1"/>
  <c r="T199" i="22"/>
  <c r="L200" i="22"/>
  <c r="O200" i="22" s="1"/>
  <c r="J201" i="22"/>
  <c r="AG193" i="23"/>
  <c r="S195" i="23"/>
  <c r="T195" i="23"/>
  <c r="R195" i="23"/>
  <c r="W195" i="23" s="1"/>
  <c r="X191" i="6" l="1"/>
  <c r="Y191" i="6" s="1"/>
  <c r="U191" i="6"/>
  <c r="R192" i="6"/>
  <c r="W192" i="6" s="1"/>
  <c r="S192" i="6"/>
  <c r="T192" i="6" s="1"/>
  <c r="AG190" i="6"/>
  <c r="L193" i="6"/>
  <c r="O193" i="6" s="1"/>
  <c r="J194" i="6"/>
  <c r="AG189" i="6"/>
  <c r="U195" i="23"/>
  <c r="X195" i="23"/>
  <c r="Y195" i="23" s="1"/>
  <c r="J204" i="23"/>
  <c r="L203" i="23"/>
  <c r="R200" i="22"/>
  <c r="W200" i="22" s="1"/>
  <c r="S200" i="22"/>
  <c r="T200" i="22" s="1"/>
  <c r="AA195" i="23"/>
  <c r="AD195" i="23" s="1"/>
  <c r="AB195" i="23"/>
  <c r="AE195" i="23" s="1"/>
  <c r="G203" i="6"/>
  <c r="U199" i="22"/>
  <c r="X199" i="22"/>
  <c r="Y199" i="22" s="1"/>
  <c r="S196" i="23"/>
  <c r="T196" i="23"/>
  <c r="R196" i="23"/>
  <c r="W196" i="23" s="1"/>
  <c r="F198" i="23"/>
  <c r="O197" i="23"/>
  <c r="J202" i="22"/>
  <c r="L201" i="22"/>
  <c r="O201" i="22" s="1"/>
  <c r="AG194" i="23"/>
  <c r="AA199" i="22"/>
  <c r="AD199" i="22" s="1"/>
  <c r="AG198" i="22"/>
  <c r="X192" i="6" l="1"/>
  <c r="Y192" i="6" s="1"/>
  <c r="U192" i="6"/>
  <c r="L194" i="6"/>
  <c r="O194" i="6" s="1"/>
  <c r="J195" i="6"/>
  <c r="AB191" i="6"/>
  <c r="AE191" i="6" s="1"/>
  <c r="R193" i="6"/>
  <c r="W193" i="6" s="1"/>
  <c r="S193" i="6"/>
  <c r="T193" i="6" s="1"/>
  <c r="AB192" i="6"/>
  <c r="AE192" i="6" s="1"/>
  <c r="AA192" i="6"/>
  <c r="AD192" i="6" s="1"/>
  <c r="AA191" i="6"/>
  <c r="AD191" i="6" s="1"/>
  <c r="AG191" i="6" s="1"/>
  <c r="X200" i="22"/>
  <c r="Y200" i="22" s="1"/>
  <c r="U200" i="22"/>
  <c r="F199" i="23"/>
  <c r="O198" i="23"/>
  <c r="S201" i="22"/>
  <c r="T201" i="22"/>
  <c r="R201" i="22"/>
  <c r="W201" i="22" s="1"/>
  <c r="J203" i="22"/>
  <c r="L202" i="22"/>
  <c r="O202" i="22" s="1"/>
  <c r="G204" i="6"/>
  <c r="AG199" i="22"/>
  <c r="AG195" i="23"/>
  <c r="R197" i="23"/>
  <c r="W197" i="23" s="1"/>
  <c r="S197" i="23"/>
  <c r="T197" i="23"/>
  <c r="AA200" i="22"/>
  <c r="AD200" i="22" s="1"/>
  <c r="AB200" i="22"/>
  <c r="AE200" i="22" s="1"/>
  <c r="AA196" i="23"/>
  <c r="AD196" i="23" s="1"/>
  <c r="AB196" i="23"/>
  <c r="AE196" i="23" s="1"/>
  <c r="X196" i="23"/>
  <c r="Y196" i="23" s="1"/>
  <c r="U196" i="23"/>
  <c r="J205" i="23"/>
  <c r="L204" i="23"/>
  <c r="AB199" i="22"/>
  <c r="AE199" i="22" s="1"/>
  <c r="AG192" i="6" l="1"/>
  <c r="U193" i="6"/>
  <c r="X193" i="6"/>
  <c r="Y193" i="6" s="1"/>
  <c r="AB193" i="6"/>
  <c r="AE193" i="6" s="1"/>
  <c r="S194" i="6"/>
  <c r="T194" i="6" s="1"/>
  <c r="R194" i="6"/>
  <c r="W194" i="6" s="1"/>
  <c r="L195" i="6"/>
  <c r="O195" i="6" s="1"/>
  <c r="J196" i="6"/>
  <c r="AG196" i="23"/>
  <c r="S202" i="22"/>
  <c r="T202" i="22"/>
  <c r="R202" i="22"/>
  <c r="W202" i="22" s="1"/>
  <c r="J204" i="22"/>
  <c r="L203" i="22"/>
  <c r="O203" i="22" s="1"/>
  <c r="AB201" i="22"/>
  <c r="AE201" i="22" s="1"/>
  <c r="U201" i="22"/>
  <c r="X201" i="22"/>
  <c r="Y201" i="22" s="1"/>
  <c r="R198" i="23"/>
  <c r="W198" i="23" s="1"/>
  <c r="S198" i="23"/>
  <c r="T198" i="23" s="1"/>
  <c r="AG200" i="22"/>
  <c r="U197" i="23"/>
  <c r="X197" i="23"/>
  <c r="Y197" i="23" s="1"/>
  <c r="F200" i="23"/>
  <c r="O199" i="23"/>
  <c r="J206" i="23"/>
  <c r="L205" i="23"/>
  <c r="G205" i="6"/>
  <c r="AA193" i="6" l="1"/>
  <c r="AD193" i="6" s="1"/>
  <c r="R195" i="6"/>
  <c r="W195" i="6" s="1"/>
  <c r="S195" i="6"/>
  <c r="T195" i="6" s="1"/>
  <c r="L196" i="6"/>
  <c r="O196" i="6" s="1"/>
  <c r="J197" i="6"/>
  <c r="X194" i="6"/>
  <c r="Y194" i="6" s="1"/>
  <c r="U194" i="6"/>
  <c r="AG193" i="6"/>
  <c r="X198" i="23"/>
  <c r="Y198" i="23" s="1"/>
  <c r="U198" i="23"/>
  <c r="AB198" i="23"/>
  <c r="AE198" i="23" s="1"/>
  <c r="AA198" i="23"/>
  <c r="AD198" i="23" s="1"/>
  <c r="AG198" i="23" s="1"/>
  <c r="G206" i="6"/>
  <c r="AA197" i="23"/>
  <c r="AD197" i="23" s="1"/>
  <c r="AG197" i="23" s="1"/>
  <c r="AB197" i="23"/>
  <c r="AE197" i="23" s="1"/>
  <c r="J205" i="22"/>
  <c r="L204" i="22"/>
  <c r="O204" i="22" s="1"/>
  <c r="AB202" i="22"/>
  <c r="AE202" i="22" s="1"/>
  <c r="U202" i="22"/>
  <c r="X202" i="22"/>
  <c r="Y202" i="22" s="1"/>
  <c r="J207" i="23"/>
  <c r="L206" i="23"/>
  <c r="S199" i="23"/>
  <c r="T199" i="23"/>
  <c r="R199" i="23"/>
  <c r="W199" i="23" s="1"/>
  <c r="F201" i="23"/>
  <c r="O200" i="23"/>
  <c r="AA201" i="22"/>
  <c r="AD201" i="22" s="1"/>
  <c r="AG201" i="22" s="1"/>
  <c r="R203" i="22"/>
  <c r="W203" i="22" s="1"/>
  <c r="S203" i="22"/>
  <c r="T203" i="22"/>
  <c r="U195" i="6" l="1"/>
  <c r="X195" i="6"/>
  <c r="Y195" i="6" s="1"/>
  <c r="R196" i="6"/>
  <c r="W196" i="6" s="1"/>
  <c r="S196" i="6"/>
  <c r="T196" i="6"/>
  <c r="J198" i="6"/>
  <c r="L197" i="6"/>
  <c r="O197" i="6" s="1"/>
  <c r="AA194" i="6"/>
  <c r="AD194" i="6" s="1"/>
  <c r="AB194" i="6"/>
  <c r="AE194" i="6" s="1"/>
  <c r="AB195" i="6"/>
  <c r="AE195" i="6" s="1"/>
  <c r="AA195" i="6"/>
  <c r="AD195" i="6" s="1"/>
  <c r="X203" i="22"/>
  <c r="Y203" i="22" s="1"/>
  <c r="U203" i="22"/>
  <c r="AA202" i="22"/>
  <c r="AD202" i="22" s="1"/>
  <c r="AG202" i="22" s="1"/>
  <c r="AA203" i="22"/>
  <c r="AD203" i="22" s="1"/>
  <c r="AB203" i="22"/>
  <c r="AE203" i="22" s="1"/>
  <c r="S204" i="22"/>
  <c r="T204" i="22"/>
  <c r="R204" i="22"/>
  <c r="W204" i="22" s="1"/>
  <c r="J206" i="22"/>
  <c r="L205" i="22"/>
  <c r="O205" i="22" s="1"/>
  <c r="S200" i="23"/>
  <c r="T200" i="23" s="1"/>
  <c r="R200" i="23"/>
  <c r="W200" i="23" s="1"/>
  <c r="F202" i="23"/>
  <c r="O201" i="23"/>
  <c r="X199" i="23"/>
  <c r="Y199" i="23" s="1"/>
  <c r="U199" i="23"/>
  <c r="J208" i="23"/>
  <c r="L207" i="23"/>
  <c r="AA199" i="23"/>
  <c r="AD199" i="23" s="1"/>
  <c r="AB199" i="23"/>
  <c r="AE199" i="23" s="1"/>
  <c r="G207" i="6"/>
  <c r="AG195" i="6" l="1"/>
  <c r="AG194" i="6"/>
  <c r="J199" i="6"/>
  <c r="L198" i="6"/>
  <c r="O198" i="6" s="1"/>
  <c r="R197" i="6"/>
  <c r="W197" i="6" s="1"/>
  <c r="S197" i="6"/>
  <c r="T197" i="6" s="1"/>
  <c r="U196" i="6"/>
  <c r="X196" i="6"/>
  <c r="Y196" i="6" s="1"/>
  <c r="X200" i="23"/>
  <c r="Y200" i="23" s="1"/>
  <c r="U200" i="23"/>
  <c r="T205" i="22"/>
  <c r="R205" i="22"/>
  <c r="W205" i="22" s="1"/>
  <c r="S205" i="22"/>
  <c r="G208" i="6"/>
  <c r="AG199" i="23"/>
  <c r="J207" i="22"/>
  <c r="L206" i="22"/>
  <c r="O206" i="22" s="1"/>
  <c r="X204" i="22"/>
  <c r="Y204" i="22" s="1"/>
  <c r="U204" i="22"/>
  <c r="AG203" i="22"/>
  <c r="R201" i="23"/>
  <c r="W201" i="23" s="1"/>
  <c r="S201" i="23"/>
  <c r="T201" i="23" s="1"/>
  <c r="F203" i="23"/>
  <c r="O202" i="23"/>
  <c r="AB200" i="23"/>
  <c r="AE200" i="23" s="1"/>
  <c r="AA200" i="23"/>
  <c r="AD200" i="23" s="1"/>
  <c r="J209" i="23"/>
  <c r="L208" i="23"/>
  <c r="AB196" i="6" l="1"/>
  <c r="AE196" i="6" s="1"/>
  <c r="AA196" i="6"/>
  <c r="AD196" i="6" s="1"/>
  <c r="R198" i="6"/>
  <c r="W198" i="6" s="1"/>
  <c r="S198" i="6"/>
  <c r="T198" i="6" s="1"/>
  <c r="J200" i="6"/>
  <c r="L199" i="6"/>
  <c r="O199" i="6" s="1"/>
  <c r="AG196" i="6"/>
  <c r="U197" i="6"/>
  <c r="X197" i="6"/>
  <c r="Y197" i="6" s="1"/>
  <c r="U201" i="23"/>
  <c r="X201" i="23"/>
  <c r="Y201" i="23" s="1"/>
  <c r="J208" i="22"/>
  <c r="L207" i="22"/>
  <c r="O207" i="22" s="1"/>
  <c r="G209" i="6"/>
  <c r="AB201" i="23"/>
  <c r="AE201" i="23" s="1"/>
  <c r="AA201" i="23"/>
  <c r="AD201" i="23" s="1"/>
  <c r="AG201" i="23" s="1"/>
  <c r="AG200" i="23"/>
  <c r="AB205" i="22"/>
  <c r="AE205" i="22" s="1"/>
  <c r="AA205" i="22"/>
  <c r="AD205" i="22" s="1"/>
  <c r="T202" i="23"/>
  <c r="R202" i="23"/>
  <c r="W202" i="23" s="1"/>
  <c r="S202" i="23"/>
  <c r="AA204" i="22"/>
  <c r="AD204" i="22" s="1"/>
  <c r="X205" i="22"/>
  <c r="Y205" i="22" s="1"/>
  <c r="U205" i="22"/>
  <c r="J210" i="23"/>
  <c r="L209" i="23"/>
  <c r="F204" i="23"/>
  <c r="O203" i="23"/>
  <c r="AB204" i="22"/>
  <c r="AE204" i="22" s="1"/>
  <c r="S206" i="22"/>
  <c r="T206" i="22"/>
  <c r="R206" i="22"/>
  <c r="W206" i="22" s="1"/>
  <c r="AA197" i="6" l="1"/>
  <c r="AD197" i="6" s="1"/>
  <c r="AB197" i="6"/>
  <c r="AE197" i="6" s="1"/>
  <c r="AG197" i="6" s="1"/>
  <c r="X198" i="6"/>
  <c r="Y198" i="6" s="1"/>
  <c r="U198" i="6"/>
  <c r="S199" i="6"/>
  <c r="T199" i="6" s="1"/>
  <c r="R199" i="6"/>
  <c r="W199" i="6" s="1"/>
  <c r="L200" i="6"/>
  <c r="O200" i="6" s="1"/>
  <c r="J201" i="6"/>
  <c r="AB198" i="6"/>
  <c r="AE198" i="6" s="1"/>
  <c r="AA198" i="6"/>
  <c r="AD198" i="6" s="1"/>
  <c r="AG198" i="6" s="1"/>
  <c r="U202" i="23"/>
  <c r="X202" i="23"/>
  <c r="Y202" i="23" s="1"/>
  <c r="S203" i="23"/>
  <c r="T203" i="23"/>
  <c r="R203" i="23"/>
  <c r="W203" i="23" s="1"/>
  <c r="F205" i="23"/>
  <c r="O204" i="23"/>
  <c r="AG204" i="22"/>
  <c r="S207" i="22"/>
  <c r="T207" i="22"/>
  <c r="R207" i="22"/>
  <c r="W207" i="22" s="1"/>
  <c r="AG205" i="22"/>
  <c r="J211" i="23"/>
  <c r="L210" i="23"/>
  <c r="G210" i="6"/>
  <c r="X206" i="22"/>
  <c r="Y206" i="22" s="1"/>
  <c r="U206" i="22"/>
  <c r="J209" i="22"/>
  <c r="L208" i="22"/>
  <c r="O208" i="22" s="1"/>
  <c r="AB202" i="23"/>
  <c r="AE202" i="23" s="1"/>
  <c r="AA202" i="23"/>
  <c r="AD202" i="23" s="1"/>
  <c r="AG202" i="23" s="1"/>
  <c r="L201" i="6" l="1"/>
  <c r="O201" i="6" s="1"/>
  <c r="J202" i="6"/>
  <c r="U199" i="6"/>
  <c r="X199" i="6"/>
  <c r="Y199" i="6" s="1"/>
  <c r="S200" i="6"/>
  <c r="T200" i="6" s="1"/>
  <c r="R200" i="6"/>
  <c r="W200" i="6" s="1"/>
  <c r="AB199" i="6"/>
  <c r="AE199" i="6" s="1"/>
  <c r="AA199" i="6"/>
  <c r="AD199" i="6" s="1"/>
  <c r="U207" i="22"/>
  <c r="X207" i="22"/>
  <c r="Y207" i="22" s="1"/>
  <c r="AB206" i="22"/>
  <c r="AE206" i="22" s="1"/>
  <c r="G211" i="6"/>
  <c r="J212" i="23"/>
  <c r="L211" i="23"/>
  <c r="U203" i="23"/>
  <c r="X203" i="23"/>
  <c r="Y203" i="23" s="1"/>
  <c r="AA207" i="22"/>
  <c r="AD207" i="22" s="1"/>
  <c r="AG207" i="22" s="1"/>
  <c r="AB207" i="22"/>
  <c r="AE207" i="22" s="1"/>
  <c r="AA206" i="22"/>
  <c r="AD206" i="22" s="1"/>
  <c r="AG206" i="22" s="1"/>
  <c r="R204" i="23"/>
  <c r="W204" i="23" s="1"/>
  <c r="S204" i="23"/>
  <c r="T204" i="23"/>
  <c r="F206" i="23"/>
  <c r="O205" i="23"/>
  <c r="S208" i="22"/>
  <c r="T208" i="22" s="1"/>
  <c r="R208" i="22"/>
  <c r="W208" i="22" s="1"/>
  <c r="J210" i="22"/>
  <c r="L209" i="22"/>
  <c r="O209" i="22" s="1"/>
  <c r="AG199" i="6" l="1"/>
  <c r="L202" i="6"/>
  <c r="O202" i="6" s="1"/>
  <c r="J203" i="6"/>
  <c r="U200" i="6"/>
  <c r="X200" i="6"/>
  <c r="Y200" i="6" s="1"/>
  <c r="S201" i="6"/>
  <c r="T201" i="6" s="1"/>
  <c r="R201" i="6"/>
  <c r="W201" i="6" s="1"/>
  <c r="U208" i="22"/>
  <c r="X208" i="22"/>
  <c r="Y208" i="22" s="1"/>
  <c r="AB208" i="22"/>
  <c r="AE208" i="22" s="1"/>
  <c r="AA208" i="22"/>
  <c r="AD208" i="22" s="1"/>
  <c r="AG208" i="22" s="1"/>
  <c r="J213" i="23"/>
  <c r="L212" i="23"/>
  <c r="T205" i="23"/>
  <c r="R205" i="23"/>
  <c r="W205" i="23" s="1"/>
  <c r="S205" i="23"/>
  <c r="X204" i="23"/>
  <c r="Y204" i="23" s="1"/>
  <c r="U204" i="23"/>
  <c r="AB204" i="23"/>
  <c r="AE204" i="23" s="1"/>
  <c r="AA204" i="23"/>
  <c r="AD204" i="23" s="1"/>
  <c r="G212" i="6"/>
  <c r="AA203" i="23"/>
  <c r="AD203" i="23" s="1"/>
  <c r="AG203" i="23" s="1"/>
  <c r="F207" i="23"/>
  <c r="O206" i="23"/>
  <c r="AB203" i="23"/>
  <c r="AE203" i="23" s="1"/>
  <c r="R209" i="22"/>
  <c r="W209" i="22" s="1"/>
  <c r="S209" i="22"/>
  <c r="T209" i="22" s="1"/>
  <c r="J211" i="22"/>
  <c r="L210" i="22"/>
  <c r="O210" i="22" s="1"/>
  <c r="X201" i="6" l="1"/>
  <c r="Y201" i="6" s="1"/>
  <c r="U201" i="6"/>
  <c r="L203" i="6"/>
  <c r="O203" i="6" s="1"/>
  <c r="J204" i="6"/>
  <c r="AB200" i="6"/>
  <c r="AE200" i="6" s="1"/>
  <c r="AA200" i="6"/>
  <c r="AD200" i="6" s="1"/>
  <c r="AG200" i="6" s="1"/>
  <c r="AB201" i="6"/>
  <c r="AE201" i="6" s="1"/>
  <c r="AA201" i="6"/>
  <c r="AD201" i="6" s="1"/>
  <c r="S202" i="6"/>
  <c r="T202" i="6" s="1"/>
  <c r="R202" i="6"/>
  <c r="W202" i="6" s="1"/>
  <c r="X209" i="22"/>
  <c r="Y209" i="22" s="1"/>
  <c r="U209" i="22"/>
  <c r="R206" i="23"/>
  <c r="W206" i="23" s="1"/>
  <c r="S206" i="23"/>
  <c r="T206" i="23" s="1"/>
  <c r="J214" i="23"/>
  <c r="L213" i="23"/>
  <c r="AB209" i="22"/>
  <c r="AE209" i="22" s="1"/>
  <c r="AA209" i="22"/>
  <c r="AD209" i="22" s="1"/>
  <c r="F208" i="23"/>
  <c r="O207" i="23"/>
  <c r="X205" i="23"/>
  <c r="Y205" i="23" s="1"/>
  <c r="U205" i="23"/>
  <c r="G213" i="6"/>
  <c r="AG204" i="23"/>
  <c r="S210" i="22"/>
  <c r="T210" i="22"/>
  <c r="R210" i="22"/>
  <c r="W210" i="22" s="1"/>
  <c r="J212" i="22"/>
  <c r="L211" i="22"/>
  <c r="O211" i="22" s="1"/>
  <c r="AB205" i="23"/>
  <c r="AE205" i="23" s="1"/>
  <c r="AA205" i="23"/>
  <c r="AD205" i="23" s="1"/>
  <c r="AG205" i="23" s="1"/>
  <c r="AG201" i="6" l="1"/>
  <c r="X202" i="6"/>
  <c r="Y202" i="6" s="1"/>
  <c r="U202" i="6"/>
  <c r="L204" i="6"/>
  <c r="O204" i="6" s="1"/>
  <c r="J205" i="6"/>
  <c r="R203" i="6"/>
  <c r="W203" i="6" s="1"/>
  <c r="S203" i="6"/>
  <c r="T203" i="6" s="1"/>
  <c r="U206" i="23"/>
  <c r="X206" i="23"/>
  <c r="Y206" i="23" s="1"/>
  <c r="L212" i="22"/>
  <c r="O212" i="22" s="1"/>
  <c r="J213" i="22"/>
  <c r="F209" i="23"/>
  <c r="O208" i="23"/>
  <c r="J215" i="23"/>
  <c r="L214" i="23"/>
  <c r="X210" i="22"/>
  <c r="Y210" i="22" s="1"/>
  <c r="U210" i="22"/>
  <c r="AG209" i="22"/>
  <c r="G214" i="6"/>
  <c r="AA206" i="23"/>
  <c r="AD206" i="23" s="1"/>
  <c r="AB206" i="23"/>
  <c r="AE206" i="23" s="1"/>
  <c r="S211" i="22"/>
  <c r="R211" i="22"/>
  <c r="W211" i="22" s="1"/>
  <c r="T211" i="22"/>
  <c r="R207" i="23"/>
  <c r="W207" i="23" s="1"/>
  <c r="S207" i="23"/>
  <c r="T207" i="23"/>
  <c r="AA202" i="6" l="1"/>
  <c r="AD202" i="6" s="1"/>
  <c r="AB202" i="6"/>
  <c r="AE202" i="6" s="1"/>
  <c r="U203" i="6"/>
  <c r="X203" i="6"/>
  <c r="Y203" i="6" s="1"/>
  <c r="L205" i="6"/>
  <c r="O205" i="6" s="1"/>
  <c r="J206" i="6"/>
  <c r="S204" i="6"/>
  <c r="T204" i="6" s="1"/>
  <c r="R204" i="6"/>
  <c r="W204" i="6" s="1"/>
  <c r="AG206" i="23"/>
  <c r="R208" i="23"/>
  <c r="W208" i="23" s="1"/>
  <c r="S208" i="23"/>
  <c r="T208" i="23" s="1"/>
  <c r="F210" i="23"/>
  <c r="O209" i="23"/>
  <c r="U207" i="23"/>
  <c r="X207" i="23"/>
  <c r="Y207" i="23" s="1"/>
  <c r="U211" i="22"/>
  <c r="X211" i="22"/>
  <c r="Y211" i="22" s="1"/>
  <c r="AA211" i="22"/>
  <c r="AD211" i="22" s="1"/>
  <c r="AB211" i="22"/>
  <c r="AE211" i="22" s="1"/>
  <c r="G215" i="6"/>
  <c r="J214" i="22"/>
  <c r="L213" i="22"/>
  <c r="O213" i="22" s="1"/>
  <c r="S212" i="22"/>
  <c r="T212" i="22" s="1"/>
  <c r="R212" i="22"/>
  <c r="W212" i="22" s="1"/>
  <c r="AA210" i="22"/>
  <c r="AD210" i="22" s="1"/>
  <c r="J216" i="23"/>
  <c r="L215" i="23"/>
  <c r="AB210" i="22"/>
  <c r="AE210" i="22" s="1"/>
  <c r="AB203" i="6" l="1"/>
  <c r="AE203" i="6" s="1"/>
  <c r="AA203" i="6"/>
  <c r="AD203" i="6" s="1"/>
  <c r="AG202" i="6"/>
  <c r="U204" i="6"/>
  <c r="X204" i="6"/>
  <c r="Y204" i="6" s="1"/>
  <c r="L206" i="6"/>
  <c r="O206" i="6" s="1"/>
  <c r="J207" i="6"/>
  <c r="S205" i="6"/>
  <c r="T205" i="6"/>
  <c r="R205" i="6"/>
  <c r="W205" i="6" s="1"/>
  <c r="AG203" i="6"/>
  <c r="U208" i="23"/>
  <c r="X208" i="23"/>
  <c r="Y208" i="23" s="1"/>
  <c r="X212" i="22"/>
  <c r="Y212" i="22" s="1"/>
  <c r="U212" i="22"/>
  <c r="S209" i="23"/>
  <c r="T209" i="23" s="1"/>
  <c r="R209" i="23"/>
  <c r="W209" i="23" s="1"/>
  <c r="AA207" i="23"/>
  <c r="AD207" i="23" s="1"/>
  <c r="J215" i="22"/>
  <c r="L214" i="22"/>
  <c r="O214" i="22" s="1"/>
  <c r="AB207" i="23"/>
  <c r="AE207" i="23" s="1"/>
  <c r="S213" i="22"/>
  <c r="T213" i="22" s="1"/>
  <c r="R213" i="22"/>
  <c r="W213" i="22" s="1"/>
  <c r="G216" i="6"/>
  <c r="F211" i="23"/>
  <c r="O210" i="23"/>
  <c r="AB208" i="23"/>
  <c r="AE208" i="23" s="1"/>
  <c r="AA208" i="23"/>
  <c r="AD208" i="23" s="1"/>
  <c r="AG211" i="22"/>
  <c r="AB212" i="22"/>
  <c r="AE212" i="22" s="1"/>
  <c r="AA212" i="22"/>
  <c r="AD212" i="22" s="1"/>
  <c r="AG212" i="22" s="1"/>
  <c r="J217" i="23"/>
  <c r="L216" i="23"/>
  <c r="AG210" i="22"/>
  <c r="L207" i="6" l="1"/>
  <c r="O207" i="6" s="1"/>
  <c r="J208" i="6"/>
  <c r="AA204" i="6"/>
  <c r="AD204" i="6" s="1"/>
  <c r="U205" i="6"/>
  <c r="X205" i="6"/>
  <c r="Y205" i="6" s="1"/>
  <c r="R206" i="6"/>
  <c r="W206" i="6" s="1"/>
  <c r="S206" i="6"/>
  <c r="T206" i="6" s="1"/>
  <c r="AB204" i="6"/>
  <c r="AE204" i="6" s="1"/>
  <c r="X213" i="22"/>
  <c r="Y213" i="22" s="1"/>
  <c r="U213" i="22"/>
  <c r="U209" i="23"/>
  <c r="X209" i="23"/>
  <c r="Y209" i="23" s="1"/>
  <c r="R214" i="22"/>
  <c r="W214" i="22" s="1"/>
  <c r="S214" i="22"/>
  <c r="T214" i="22"/>
  <c r="AG207" i="23"/>
  <c r="AB209" i="23"/>
  <c r="AE209" i="23" s="1"/>
  <c r="AG208" i="23"/>
  <c r="J218" i="23"/>
  <c r="L217" i="23"/>
  <c r="AA213" i="22"/>
  <c r="AD213" i="22" s="1"/>
  <c r="AB213" i="22"/>
  <c r="AE213" i="22" s="1"/>
  <c r="J216" i="22"/>
  <c r="L215" i="22"/>
  <c r="O215" i="22" s="1"/>
  <c r="S210" i="23"/>
  <c r="T210" i="23"/>
  <c r="R210" i="23"/>
  <c r="W210" i="23" s="1"/>
  <c r="F212" i="23"/>
  <c r="O211" i="23"/>
  <c r="G217" i="6"/>
  <c r="U206" i="6" l="1"/>
  <c r="X206" i="6"/>
  <c r="Y206" i="6" s="1"/>
  <c r="AB205" i="6"/>
  <c r="AE205" i="6" s="1"/>
  <c r="AG204" i="6"/>
  <c r="J209" i="6"/>
  <c r="L208" i="6"/>
  <c r="O208" i="6" s="1"/>
  <c r="S207" i="6"/>
  <c r="T207" i="6" s="1"/>
  <c r="R207" i="6"/>
  <c r="W207" i="6" s="1"/>
  <c r="AA205" i="6"/>
  <c r="AD205" i="6" s="1"/>
  <c r="AG205" i="6" s="1"/>
  <c r="R211" i="23"/>
  <c r="W211" i="23" s="1"/>
  <c r="S211" i="23"/>
  <c r="T211" i="23"/>
  <c r="F213" i="23"/>
  <c r="O212" i="23"/>
  <c r="X210" i="23"/>
  <c r="Y210" i="23" s="1"/>
  <c r="U210" i="23"/>
  <c r="U214" i="22"/>
  <c r="X214" i="22"/>
  <c r="Y214" i="22" s="1"/>
  <c r="J217" i="22"/>
  <c r="L216" i="22"/>
  <c r="O216" i="22" s="1"/>
  <c r="AA214" i="22"/>
  <c r="AD214" i="22" s="1"/>
  <c r="AB214" i="22"/>
  <c r="AE214" i="22" s="1"/>
  <c r="R215" i="22"/>
  <c r="W215" i="22" s="1"/>
  <c r="S215" i="22"/>
  <c r="T215" i="22"/>
  <c r="AG213" i="22"/>
  <c r="J219" i="23"/>
  <c r="L218" i="23"/>
  <c r="G218" i="6"/>
  <c r="AA209" i="23"/>
  <c r="AD209" i="23" s="1"/>
  <c r="AG209" i="23" s="1"/>
  <c r="AB206" i="6" l="1"/>
  <c r="AE206" i="6" s="1"/>
  <c r="AA206" i="6"/>
  <c r="AD206" i="6" s="1"/>
  <c r="X207" i="6"/>
  <c r="Y207" i="6" s="1"/>
  <c r="U207" i="6"/>
  <c r="R208" i="6"/>
  <c r="W208" i="6" s="1"/>
  <c r="S208" i="6"/>
  <c r="T208" i="6" s="1"/>
  <c r="L209" i="6"/>
  <c r="O209" i="6" s="1"/>
  <c r="J210" i="6"/>
  <c r="J220" i="23"/>
  <c r="L219" i="23"/>
  <c r="AA210" i="23"/>
  <c r="AD210" i="23" s="1"/>
  <c r="AG210" i="23" s="1"/>
  <c r="AB210" i="23"/>
  <c r="AE210" i="23" s="1"/>
  <c r="R212" i="23"/>
  <c r="W212" i="23" s="1"/>
  <c r="S212" i="23"/>
  <c r="T212" i="23"/>
  <c r="AG214" i="22"/>
  <c r="R216" i="22"/>
  <c r="W216" i="22" s="1"/>
  <c r="S216" i="22"/>
  <c r="T216" i="22"/>
  <c r="L217" i="22"/>
  <c r="O217" i="22" s="1"/>
  <c r="J218" i="22"/>
  <c r="U215" i="22"/>
  <c r="X215" i="22"/>
  <c r="Y215" i="22" s="1"/>
  <c r="F214" i="23"/>
  <c r="O213" i="23"/>
  <c r="U211" i="23"/>
  <c r="X211" i="23"/>
  <c r="Y211" i="23" s="1"/>
  <c r="G219" i="6"/>
  <c r="AG206" i="6" l="1"/>
  <c r="J211" i="6"/>
  <c r="L210" i="6"/>
  <c r="O210" i="6" s="1"/>
  <c r="U208" i="6"/>
  <c r="X208" i="6"/>
  <c r="Y208" i="6" s="1"/>
  <c r="AA207" i="6"/>
  <c r="AD207" i="6" s="1"/>
  <c r="R209" i="6"/>
  <c r="W209" i="6" s="1"/>
  <c r="S209" i="6"/>
  <c r="T209" i="6" s="1"/>
  <c r="AB208" i="6"/>
  <c r="AE208" i="6" s="1"/>
  <c r="AA208" i="6"/>
  <c r="AD208" i="6" s="1"/>
  <c r="AG208" i="6" s="1"/>
  <c r="AB207" i="6"/>
  <c r="AE207" i="6" s="1"/>
  <c r="U212" i="23"/>
  <c r="X212" i="23"/>
  <c r="Y212" i="23" s="1"/>
  <c r="S213" i="23"/>
  <c r="T213" i="23" s="1"/>
  <c r="R213" i="23"/>
  <c r="W213" i="23" s="1"/>
  <c r="F215" i="23"/>
  <c r="O214" i="23"/>
  <c r="AA215" i="22"/>
  <c r="AD215" i="22" s="1"/>
  <c r="AG215" i="22" s="1"/>
  <c r="L218" i="22"/>
  <c r="O218" i="22" s="1"/>
  <c r="J219" i="22"/>
  <c r="X216" i="22"/>
  <c r="Y216" i="22" s="1"/>
  <c r="U216" i="22"/>
  <c r="G220" i="6"/>
  <c r="AA216" i="22"/>
  <c r="AD216" i="22" s="1"/>
  <c r="AB212" i="23"/>
  <c r="AE212" i="23" s="1"/>
  <c r="AA212" i="23"/>
  <c r="AD212" i="23" s="1"/>
  <c r="AG212" i="23" s="1"/>
  <c r="AB215" i="22"/>
  <c r="AE215" i="22" s="1"/>
  <c r="S217" i="22"/>
  <c r="T217" i="22"/>
  <c r="R217" i="22"/>
  <c r="W217" i="22" s="1"/>
  <c r="J221" i="23"/>
  <c r="L220" i="23"/>
  <c r="AB211" i="23"/>
  <c r="AE211" i="23" s="1"/>
  <c r="AA211" i="23"/>
  <c r="AD211" i="23" s="1"/>
  <c r="AG211" i="23" s="1"/>
  <c r="R210" i="6" l="1"/>
  <c r="W210" i="6" s="1"/>
  <c r="S210" i="6"/>
  <c r="T210" i="6" s="1"/>
  <c r="X209" i="6"/>
  <c r="Y209" i="6" s="1"/>
  <c r="U209" i="6"/>
  <c r="AG207" i="6"/>
  <c r="L211" i="6"/>
  <c r="O211" i="6" s="1"/>
  <c r="J212" i="6"/>
  <c r="U213" i="23"/>
  <c r="X213" i="23"/>
  <c r="Y213" i="23" s="1"/>
  <c r="S218" i="22"/>
  <c r="T218" i="22"/>
  <c r="R218" i="22"/>
  <c r="W218" i="22" s="1"/>
  <c r="AG216" i="22"/>
  <c r="G221" i="6"/>
  <c r="J220" i="22"/>
  <c r="L219" i="22"/>
  <c r="O219" i="22" s="1"/>
  <c r="F216" i="23"/>
  <c r="O215" i="23"/>
  <c r="AA213" i="23"/>
  <c r="AD213" i="23" s="1"/>
  <c r="J222" i="23"/>
  <c r="L221" i="23"/>
  <c r="X217" i="22"/>
  <c r="Y217" i="22" s="1"/>
  <c r="U217" i="22"/>
  <c r="R214" i="23"/>
  <c r="W214" i="23" s="1"/>
  <c r="S214" i="23"/>
  <c r="T214" i="23" s="1"/>
  <c r="AB216" i="22"/>
  <c r="AE216" i="22" s="1"/>
  <c r="U210" i="6" l="1"/>
  <c r="X210" i="6"/>
  <c r="Y210" i="6" s="1"/>
  <c r="L212" i="6"/>
  <c r="O212" i="6" s="1"/>
  <c r="J213" i="6"/>
  <c r="AA209" i="6"/>
  <c r="AD209" i="6" s="1"/>
  <c r="S211" i="6"/>
  <c r="T211" i="6" s="1"/>
  <c r="R211" i="6"/>
  <c r="W211" i="6" s="1"/>
  <c r="AB210" i="6"/>
  <c r="AE210" i="6" s="1"/>
  <c r="AA210" i="6"/>
  <c r="AD210" i="6" s="1"/>
  <c r="AG210" i="6" s="1"/>
  <c r="AB209" i="6"/>
  <c r="AE209" i="6" s="1"/>
  <c r="X214" i="23"/>
  <c r="Y214" i="23" s="1"/>
  <c r="U214" i="23"/>
  <c r="S219" i="22"/>
  <c r="T219" i="22"/>
  <c r="R219" i="22"/>
  <c r="W219" i="22" s="1"/>
  <c r="J223" i="23"/>
  <c r="L222" i="23"/>
  <c r="AB214" i="23"/>
  <c r="AE214" i="23" s="1"/>
  <c r="AA214" i="23"/>
  <c r="AD214" i="23" s="1"/>
  <c r="AG214" i="23" s="1"/>
  <c r="R215" i="23"/>
  <c r="W215" i="23" s="1"/>
  <c r="S215" i="23"/>
  <c r="T215" i="23"/>
  <c r="F217" i="23"/>
  <c r="O216" i="23"/>
  <c r="AB217" i="22"/>
  <c r="AE217" i="22" s="1"/>
  <c r="J221" i="22"/>
  <c r="L220" i="22"/>
  <c r="O220" i="22" s="1"/>
  <c r="G222" i="6"/>
  <c r="AG213" i="23"/>
  <c r="AA217" i="22"/>
  <c r="AD217" i="22" s="1"/>
  <c r="U218" i="22"/>
  <c r="X218" i="22"/>
  <c r="Y218" i="22" s="1"/>
  <c r="AB213" i="23"/>
  <c r="AE213" i="23" s="1"/>
  <c r="X211" i="6" l="1"/>
  <c r="Y211" i="6" s="1"/>
  <c r="U211" i="6"/>
  <c r="AG209" i="6"/>
  <c r="AB211" i="6"/>
  <c r="AE211" i="6" s="1"/>
  <c r="AA211" i="6"/>
  <c r="AD211" i="6" s="1"/>
  <c r="L213" i="6"/>
  <c r="O213" i="6" s="1"/>
  <c r="J214" i="6"/>
  <c r="S212" i="6"/>
  <c r="R212" i="6"/>
  <c r="W212" i="6" s="1"/>
  <c r="T212" i="6"/>
  <c r="L221" i="22"/>
  <c r="O221" i="22" s="1"/>
  <c r="J222" i="22"/>
  <c r="S216" i="23"/>
  <c r="T216" i="23"/>
  <c r="R216" i="23"/>
  <c r="W216" i="23" s="1"/>
  <c r="F218" i="23"/>
  <c r="O217" i="23"/>
  <c r="U215" i="23"/>
  <c r="X215" i="23"/>
  <c r="Y215" i="23" s="1"/>
  <c r="AB218" i="22"/>
  <c r="AE218" i="22" s="1"/>
  <c r="AA218" i="22"/>
  <c r="AD218" i="22" s="1"/>
  <c r="J224" i="23"/>
  <c r="L223" i="23"/>
  <c r="U219" i="22"/>
  <c r="X219" i="22"/>
  <c r="Y219" i="22" s="1"/>
  <c r="G223" i="6"/>
  <c r="AG217" i="22"/>
  <c r="AB219" i="22"/>
  <c r="AE219" i="22" s="1"/>
  <c r="AA219" i="22"/>
  <c r="AD219" i="22" s="1"/>
  <c r="AG219" i="22" s="1"/>
  <c r="R220" i="22"/>
  <c r="W220" i="22" s="1"/>
  <c r="S220" i="22"/>
  <c r="T220" i="22"/>
  <c r="AG211" i="6" l="1"/>
  <c r="U212" i="6"/>
  <c r="X212" i="6"/>
  <c r="Y212" i="6" s="1"/>
  <c r="L214" i="6"/>
  <c r="O214" i="6" s="1"/>
  <c r="J215" i="6"/>
  <c r="S213" i="6"/>
  <c r="R213" i="6"/>
  <c r="W213" i="6" s="1"/>
  <c r="T213" i="6"/>
  <c r="U216" i="23"/>
  <c r="X216" i="23"/>
  <c r="Y216" i="23" s="1"/>
  <c r="J223" i="22"/>
  <c r="L222" i="22"/>
  <c r="O222" i="22" s="1"/>
  <c r="J225" i="23"/>
  <c r="L224" i="23"/>
  <c r="F219" i="23"/>
  <c r="O218" i="23"/>
  <c r="AB216" i="23"/>
  <c r="AE216" i="23" s="1"/>
  <c r="AA216" i="23"/>
  <c r="AD216" i="23" s="1"/>
  <c r="AG216" i="23" s="1"/>
  <c r="X220" i="22"/>
  <c r="Y220" i="22" s="1"/>
  <c r="U220" i="22"/>
  <c r="AB215" i="23"/>
  <c r="AE215" i="23" s="1"/>
  <c r="AG218" i="22"/>
  <c r="S217" i="23"/>
  <c r="T217" i="23"/>
  <c r="R217" i="23"/>
  <c r="W217" i="23" s="1"/>
  <c r="S221" i="22"/>
  <c r="T221" i="22"/>
  <c r="R221" i="22"/>
  <c r="W221" i="22" s="1"/>
  <c r="G224" i="6"/>
  <c r="AA215" i="23"/>
  <c r="AD215" i="23" s="1"/>
  <c r="AA212" i="6" l="1"/>
  <c r="AD212" i="6" s="1"/>
  <c r="AB212" i="6"/>
  <c r="AE212" i="6" s="1"/>
  <c r="X213" i="6"/>
  <c r="Y213" i="6" s="1"/>
  <c r="U213" i="6"/>
  <c r="L215" i="6"/>
  <c r="O215" i="6" s="1"/>
  <c r="J216" i="6"/>
  <c r="AB213" i="6"/>
  <c r="AE213" i="6" s="1"/>
  <c r="AA213" i="6"/>
  <c r="AD213" i="6" s="1"/>
  <c r="AG213" i="6" s="1"/>
  <c r="S214" i="6"/>
  <c r="T214" i="6" s="1"/>
  <c r="R214" i="6"/>
  <c r="W214" i="6" s="1"/>
  <c r="X217" i="23"/>
  <c r="Y217" i="23" s="1"/>
  <c r="U217" i="23"/>
  <c r="F220" i="23"/>
  <c r="O219" i="23"/>
  <c r="X221" i="22"/>
  <c r="Y221" i="22" s="1"/>
  <c r="U221" i="22"/>
  <c r="J226" i="23"/>
  <c r="L225" i="23"/>
  <c r="AG215" i="23"/>
  <c r="AA220" i="22"/>
  <c r="AD220" i="22" s="1"/>
  <c r="G225" i="6"/>
  <c r="AB220" i="22"/>
  <c r="AE220" i="22" s="1"/>
  <c r="AB217" i="23"/>
  <c r="AE217" i="23" s="1"/>
  <c r="AA217" i="23"/>
  <c r="AD217" i="23" s="1"/>
  <c r="AG217" i="23" s="1"/>
  <c r="S218" i="23"/>
  <c r="T218" i="23"/>
  <c r="R218" i="23"/>
  <c r="W218" i="23" s="1"/>
  <c r="S222" i="22"/>
  <c r="T222" i="22" s="1"/>
  <c r="R222" i="22"/>
  <c r="W222" i="22" s="1"/>
  <c r="L223" i="22"/>
  <c r="O223" i="22" s="1"/>
  <c r="J224" i="22"/>
  <c r="AG212" i="6" l="1"/>
  <c r="X214" i="6"/>
  <c r="Y214" i="6" s="1"/>
  <c r="U214" i="6"/>
  <c r="J217" i="6"/>
  <c r="L216" i="6"/>
  <c r="O216" i="6" s="1"/>
  <c r="S215" i="6"/>
  <c r="T215" i="6" s="1"/>
  <c r="R215" i="6"/>
  <c r="W215" i="6" s="1"/>
  <c r="AB214" i="6"/>
  <c r="AE214" i="6" s="1"/>
  <c r="AA214" i="6"/>
  <c r="AD214" i="6" s="1"/>
  <c r="AG214" i="6" s="1"/>
  <c r="U222" i="22"/>
  <c r="X222" i="22"/>
  <c r="Y222" i="22" s="1"/>
  <c r="U218" i="23"/>
  <c r="X218" i="23"/>
  <c r="Y218" i="23" s="1"/>
  <c r="AB221" i="22"/>
  <c r="AE221" i="22" s="1"/>
  <c r="G226" i="6"/>
  <c r="AG220" i="22"/>
  <c r="J225" i="22"/>
  <c r="L224" i="22"/>
  <c r="O224" i="22" s="1"/>
  <c r="R223" i="22"/>
  <c r="W223" i="22" s="1"/>
  <c r="S223" i="22"/>
  <c r="T223" i="22" s="1"/>
  <c r="AA221" i="22"/>
  <c r="AD221" i="22" s="1"/>
  <c r="R219" i="23"/>
  <c r="W219" i="23" s="1"/>
  <c r="S219" i="23"/>
  <c r="T219" i="23" s="1"/>
  <c r="F221" i="23"/>
  <c r="O220" i="23"/>
  <c r="AB222" i="22"/>
  <c r="AE222" i="22" s="1"/>
  <c r="J227" i="23"/>
  <c r="L226" i="23"/>
  <c r="U215" i="6" l="1"/>
  <c r="X215" i="6"/>
  <c r="Y215" i="6" s="1"/>
  <c r="AB215" i="6"/>
  <c r="AE215" i="6" s="1"/>
  <c r="S216" i="6"/>
  <c r="T216" i="6" s="1"/>
  <c r="R216" i="6"/>
  <c r="W216" i="6" s="1"/>
  <c r="L217" i="6"/>
  <c r="O217" i="6" s="1"/>
  <c r="J218" i="6"/>
  <c r="U223" i="22"/>
  <c r="X223" i="22"/>
  <c r="Y223" i="22" s="1"/>
  <c r="X219" i="23"/>
  <c r="Y219" i="23" s="1"/>
  <c r="U219" i="23"/>
  <c r="R224" i="22"/>
  <c r="W224" i="22" s="1"/>
  <c r="S224" i="22"/>
  <c r="T224" i="22" s="1"/>
  <c r="R220" i="23"/>
  <c r="W220" i="23" s="1"/>
  <c r="S220" i="23"/>
  <c r="T220" i="23" s="1"/>
  <c r="F222" i="23"/>
  <c r="O221" i="23"/>
  <c r="G227" i="6"/>
  <c r="AG221" i="22"/>
  <c r="AA218" i="23"/>
  <c r="AD218" i="23" s="1"/>
  <c r="AG218" i="23" s="1"/>
  <c r="J228" i="23"/>
  <c r="L227" i="23"/>
  <c r="AA223" i="22"/>
  <c r="AD223" i="22" s="1"/>
  <c r="AG223" i="22" s="1"/>
  <c r="AB223" i="22"/>
  <c r="AE223" i="22" s="1"/>
  <c r="J226" i="22"/>
  <c r="L225" i="22"/>
  <c r="O225" i="22" s="1"/>
  <c r="AA219" i="23"/>
  <c r="AD219" i="23" s="1"/>
  <c r="AB218" i="23"/>
  <c r="AE218" i="23" s="1"/>
  <c r="AA222" i="22"/>
  <c r="AD222" i="22" s="1"/>
  <c r="AG222" i="22" s="1"/>
  <c r="AA215" i="6" l="1"/>
  <c r="AD215" i="6" s="1"/>
  <c r="U216" i="6"/>
  <c r="X216" i="6"/>
  <c r="Y216" i="6" s="1"/>
  <c r="S217" i="6"/>
  <c r="T217" i="6" s="1"/>
  <c r="R217" i="6"/>
  <c r="W217" i="6" s="1"/>
  <c r="J219" i="6"/>
  <c r="L218" i="6"/>
  <c r="O218" i="6" s="1"/>
  <c r="AA216" i="6"/>
  <c r="AD216" i="6" s="1"/>
  <c r="AB216" i="6"/>
  <c r="AE216" i="6" s="1"/>
  <c r="AG215" i="6"/>
  <c r="X220" i="23"/>
  <c r="Y220" i="23" s="1"/>
  <c r="U220" i="23"/>
  <c r="U224" i="22"/>
  <c r="X224" i="22"/>
  <c r="Y224" i="22" s="1"/>
  <c r="R225" i="22"/>
  <c r="W225" i="22" s="1"/>
  <c r="S225" i="22"/>
  <c r="T225" i="22"/>
  <c r="AB224" i="22"/>
  <c r="AE224" i="22" s="1"/>
  <c r="AA224" i="22"/>
  <c r="AD224" i="22" s="1"/>
  <c r="AG219" i="23"/>
  <c r="S221" i="23"/>
  <c r="T221" i="23" s="1"/>
  <c r="R221" i="23"/>
  <c r="W221" i="23" s="1"/>
  <c r="AA220" i="23"/>
  <c r="AD220" i="23" s="1"/>
  <c r="AG220" i="23" s="1"/>
  <c r="AB220" i="23"/>
  <c r="AE220" i="23" s="1"/>
  <c r="J229" i="23"/>
  <c r="L228" i="23"/>
  <c r="G228" i="6"/>
  <c r="J227" i="22"/>
  <c r="L226" i="22"/>
  <c r="O226" i="22" s="1"/>
  <c r="F223" i="23"/>
  <c r="O222" i="23"/>
  <c r="AB219" i="23"/>
  <c r="AE219" i="23" s="1"/>
  <c r="U217" i="6" l="1"/>
  <c r="X217" i="6"/>
  <c r="Y217" i="6" s="1"/>
  <c r="AG216" i="6"/>
  <c r="L219" i="6"/>
  <c r="O219" i="6" s="1"/>
  <c r="J220" i="6"/>
  <c r="R218" i="6"/>
  <c r="W218" i="6" s="1"/>
  <c r="S218" i="6"/>
  <c r="T218" i="6" s="1"/>
  <c r="AA217" i="6"/>
  <c r="AD217" i="6" s="1"/>
  <c r="AB217" i="6"/>
  <c r="AE217" i="6" s="1"/>
  <c r="X221" i="23"/>
  <c r="Y221" i="23" s="1"/>
  <c r="U221" i="23"/>
  <c r="G229" i="6"/>
  <c r="AB221" i="23"/>
  <c r="AE221" i="23" s="1"/>
  <c r="AA221" i="23"/>
  <c r="AD221" i="23" s="1"/>
  <c r="F224" i="23"/>
  <c r="O223" i="23"/>
  <c r="J228" i="22"/>
  <c r="L227" i="22"/>
  <c r="O227" i="22" s="1"/>
  <c r="J230" i="23"/>
  <c r="L229" i="23"/>
  <c r="R226" i="22"/>
  <c r="W226" i="22" s="1"/>
  <c r="S226" i="22"/>
  <c r="T226" i="22" s="1"/>
  <c r="AG224" i="22"/>
  <c r="X225" i="22"/>
  <c r="Y225" i="22" s="1"/>
  <c r="U225" i="22"/>
  <c r="R222" i="23"/>
  <c r="W222" i="23" s="1"/>
  <c r="S222" i="23"/>
  <c r="T222" i="23"/>
  <c r="X218" i="6" l="1"/>
  <c r="Y218" i="6" s="1"/>
  <c r="U218" i="6"/>
  <c r="AB218" i="6"/>
  <c r="AE218" i="6" s="1"/>
  <c r="AA218" i="6"/>
  <c r="AD218" i="6" s="1"/>
  <c r="J221" i="6"/>
  <c r="L220" i="6"/>
  <c r="O220" i="6" s="1"/>
  <c r="AG217" i="6"/>
  <c r="R219" i="6"/>
  <c r="W219" i="6" s="1"/>
  <c r="S219" i="6"/>
  <c r="T219" i="6" s="1"/>
  <c r="U226" i="22"/>
  <c r="X226" i="22"/>
  <c r="Y226" i="22" s="1"/>
  <c r="F225" i="23"/>
  <c r="O224" i="23"/>
  <c r="R223" i="23"/>
  <c r="W223" i="23" s="1"/>
  <c r="S223" i="23"/>
  <c r="T223" i="23"/>
  <c r="AG221" i="23"/>
  <c r="AA226" i="22"/>
  <c r="AD226" i="22" s="1"/>
  <c r="AB226" i="22"/>
  <c r="AE226" i="22" s="1"/>
  <c r="R227" i="22"/>
  <c r="W227" i="22" s="1"/>
  <c r="S227" i="22"/>
  <c r="T227" i="22"/>
  <c r="AB222" i="23"/>
  <c r="AE222" i="23" s="1"/>
  <c r="AA222" i="23"/>
  <c r="AD222" i="23" s="1"/>
  <c r="AG222" i="23" s="1"/>
  <c r="AB225" i="22"/>
  <c r="AE225" i="22" s="1"/>
  <c r="AA225" i="22"/>
  <c r="AD225" i="22" s="1"/>
  <c r="AG225" i="22" s="1"/>
  <c r="G230" i="6"/>
  <c r="J231" i="23"/>
  <c r="L230" i="23"/>
  <c r="U222" i="23"/>
  <c r="X222" i="23"/>
  <c r="Y222" i="23" s="1"/>
  <c r="J229" i="22"/>
  <c r="L228" i="22"/>
  <c r="O228" i="22" s="1"/>
  <c r="AG218" i="6" l="1"/>
  <c r="U219" i="6"/>
  <c r="X219" i="6"/>
  <c r="Y219" i="6" s="1"/>
  <c r="R220" i="6"/>
  <c r="W220" i="6" s="1"/>
  <c r="S220" i="6"/>
  <c r="T220" i="6" s="1"/>
  <c r="J222" i="6"/>
  <c r="L221" i="6"/>
  <c r="O221" i="6" s="1"/>
  <c r="AB219" i="6"/>
  <c r="AE219" i="6" s="1"/>
  <c r="AA219" i="6"/>
  <c r="AD219" i="6" s="1"/>
  <c r="G231" i="6"/>
  <c r="AA223" i="23"/>
  <c r="AD223" i="23" s="1"/>
  <c r="AG223" i="23" s="1"/>
  <c r="AB223" i="23"/>
  <c r="AE223" i="23" s="1"/>
  <c r="X227" i="22"/>
  <c r="Y227" i="22" s="1"/>
  <c r="U227" i="22"/>
  <c r="R228" i="22"/>
  <c r="W228" i="22" s="1"/>
  <c r="S228" i="22"/>
  <c r="T228" i="22"/>
  <c r="J230" i="22"/>
  <c r="L229" i="22"/>
  <c r="O229" i="22" s="1"/>
  <c r="J232" i="23"/>
  <c r="L231" i="23"/>
  <c r="AG226" i="22"/>
  <c r="U223" i="23"/>
  <c r="X223" i="23"/>
  <c r="Y223" i="23" s="1"/>
  <c r="T224" i="23"/>
  <c r="S224" i="23"/>
  <c r="R224" i="23"/>
  <c r="W224" i="23" s="1"/>
  <c r="F226" i="23"/>
  <c r="O225" i="23"/>
  <c r="AA227" i="22"/>
  <c r="AD227" i="22" s="1"/>
  <c r="AG227" i="22" s="1"/>
  <c r="AB227" i="22"/>
  <c r="AE227" i="22" s="1"/>
  <c r="AG219" i="6" l="1"/>
  <c r="X220" i="6"/>
  <c r="Y220" i="6" s="1"/>
  <c r="U220" i="6"/>
  <c r="R221" i="6"/>
  <c r="W221" i="6" s="1"/>
  <c r="S221" i="6"/>
  <c r="T221" i="6" s="1"/>
  <c r="L222" i="6"/>
  <c r="O222" i="6" s="1"/>
  <c r="J223" i="6"/>
  <c r="AA220" i="6"/>
  <c r="AD220" i="6" s="1"/>
  <c r="AB220" i="6"/>
  <c r="AE220" i="6" s="1"/>
  <c r="L230" i="22"/>
  <c r="O230" i="22" s="1"/>
  <c r="J231" i="22"/>
  <c r="U228" i="22"/>
  <c r="X228" i="22"/>
  <c r="Y228" i="22" s="1"/>
  <c r="F227" i="23"/>
  <c r="O226" i="23"/>
  <c r="AB228" i="22"/>
  <c r="AE228" i="22" s="1"/>
  <c r="AA228" i="22"/>
  <c r="AD228" i="22" s="1"/>
  <c r="X224" i="23"/>
  <c r="Y224" i="23" s="1"/>
  <c r="U224" i="23"/>
  <c r="T225" i="23"/>
  <c r="R225" i="23"/>
  <c r="W225" i="23" s="1"/>
  <c r="S225" i="23"/>
  <c r="J233" i="23"/>
  <c r="L232" i="23"/>
  <c r="G232" i="6"/>
  <c r="S229" i="22"/>
  <c r="R229" i="22"/>
  <c r="W229" i="22" s="1"/>
  <c r="T229" i="22"/>
  <c r="AG220" i="6" l="1"/>
  <c r="R222" i="6"/>
  <c r="W222" i="6" s="1"/>
  <c r="S222" i="6"/>
  <c r="T222" i="6"/>
  <c r="L223" i="6"/>
  <c r="O223" i="6" s="1"/>
  <c r="J224" i="6"/>
  <c r="U221" i="6"/>
  <c r="X221" i="6"/>
  <c r="Y221" i="6" s="1"/>
  <c r="AA224" i="23"/>
  <c r="AD224" i="23" s="1"/>
  <c r="F228" i="23"/>
  <c r="O227" i="23"/>
  <c r="S230" i="22"/>
  <c r="T230" i="22"/>
  <c r="R230" i="22"/>
  <c r="W230" i="22" s="1"/>
  <c r="U225" i="23"/>
  <c r="X225" i="23"/>
  <c r="Y225" i="23" s="1"/>
  <c r="U229" i="22"/>
  <c r="X229" i="22"/>
  <c r="Y229" i="22" s="1"/>
  <c r="AA229" i="22"/>
  <c r="AD229" i="22" s="1"/>
  <c r="J232" i="22"/>
  <c r="L231" i="22"/>
  <c r="O231" i="22" s="1"/>
  <c r="J234" i="23"/>
  <c r="L233" i="23"/>
  <c r="AG228" i="22"/>
  <c r="AB224" i="23"/>
  <c r="AE224" i="23" s="1"/>
  <c r="S226" i="23"/>
  <c r="T226" i="23"/>
  <c r="R226" i="23"/>
  <c r="W226" i="23" s="1"/>
  <c r="G233" i="6"/>
  <c r="U222" i="6" l="1"/>
  <c r="X222" i="6"/>
  <c r="Y222" i="6" s="1"/>
  <c r="AB221" i="6"/>
  <c r="AE221" i="6" s="1"/>
  <c r="AA221" i="6"/>
  <c r="AD221" i="6" s="1"/>
  <c r="J225" i="6"/>
  <c r="L224" i="6"/>
  <c r="O224" i="6" s="1"/>
  <c r="R223" i="6"/>
  <c r="W223" i="6" s="1"/>
  <c r="S223" i="6"/>
  <c r="T223" i="6" s="1"/>
  <c r="J233" i="22"/>
  <c r="L232" i="22"/>
  <c r="O232" i="22" s="1"/>
  <c r="G234" i="6"/>
  <c r="U226" i="23"/>
  <c r="X226" i="23"/>
  <c r="Y226" i="23" s="1"/>
  <c r="AA230" i="22"/>
  <c r="AD230" i="22" s="1"/>
  <c r="AB230" i="22"/>
  <c r="AE230" i="22" s="1"/>
  <c r="AG224" i="23"/>
  <c r="AG229" i="22"/>
  <c r="AB229" i="22"/>
  <c r="AE229" i="22" s="1"/>
  <c r="R231" i="22"/>
  <c r="W231" i="22" s="1"/>
  <c r="S231" i="22"/>
  <c r="T231" i="22" s="1"/>
  <c r="X230" i="22"/>
  <c r="Y230" i="22" s="1"/>
  <c r="U230" i="22"/>
  <c r="AA225" i="23"/>
  <c r="AD225" i="23" s="1"/>
  <c r="AB225" i="23"/>
  <c r="AE225" i="23" s="1"/>
  <c r="R227" i="23"/>
  <c r="W227" i="23" s="1"/>
  <c r="S227" i="23"/>
  <c r="T227" i="23"/>
  <c r="F229" i="23"/>
  <c r="O228" i="23"/>
  <c r="J235" i="23"/>
  <c r="L234" i="23"/>
  <c r="AB222" i="6" l="1"/>
  <c r="AE222" i="6" s="1"/>
  <c r="AG221" i="6"/>
  <c r="AA222" i="6"/>
  <c r="AD222" i="6" s="1"/>
  <c r="AG222" i="6" s="1"/>
  <c r="X223" i="6"/>
  <c r="Y223" i="6" s="1"/>
  <c r="U223" i="6"/>
  <c r="L225" i="6"/>
  <c r="O225" i="6" s="1"/>
  <c r="J226" i="6"/>
  <c r="AA223" i="6"/>
  <c r="AD223" i="6" s="1"/>
  <c r="AB223" i="6"/>
  <c r="AE223" i="6" s="1"/>
  <c r="R224" i="6"/>
  <c r="W224" i="6" s="1"/>
  <c r="S224" i="6"/>
  <c r="T224" i="6" s="1"/>
  <c r="X231" i="22"/>
  <c r="Y231" i="22" s="1"/>
  <c r="U231" i="22"/>
  <c r="AB231" i="22"/>
  <c r="AE231" i="22" s="1"/>
  <c r="AA231" i="22"/>
  <c r="AD231" i="22" s="1"/>
  <c r="AG231" i="22" s="1"/>
  <c r="J234" i="22"/>
  <c r="L233" i="22"/>
  <c r="O233" i="22" s="1"/>
  <c r="X227" i="23"/>
  <c r="Y227" i="23" s="1"/>
  <c r="U227" i="23"/>
  <c r="G235" i="6"/>
  <c r="J236" i="23"/>
  <c r="L235" i="23"/>
  <c r="S232" i="22"/>
  <c r="T232" i="22"/>
  <c r="R232" i="22"/>
  <c r="W232" i="22" s="1"/>
  <c r="AA226" i="23"/>
  <c r="AD226" i="23" s="1"/>
  <c r="AG226" i="23" s="1"/>
  <c r="S228" i="23"/>
  <c r="R228" i="23"/>
  <c r="W228" i="23" s="1"/>
  <c r="T228" i="23"/>
  <c r="F230" i="23"/>
  <c r="O229" i="23"/>
  <c r="AB227" i="23"/>
  <c r="AE227" i="23" s="1"/>
  <c r="AA227" i="23"/>
  <c r="AD227" i="23" s="1"/>
  <c r="AG225" i="23"/>
  <c r="AG230" i="22"/>
  <c r="AB226" i="23"/>
  <c r="AE226" i="23" s="1"/>
  <c r="U224" i="6" l="1"/>
  <c r="X224" i="6"/>
  <c r="Y224" i="6" s="1"/>
  <c r="AG223" i="6"/>
  <c r="R225" i="6"/>
  <c r="W225" i="6" s="1"/>
  <c r="S225" i="6"/>
  <c r="T225" i="6" s="1"/>
  <c r="AB224" i="6"/>
  <c r="AE224" i="6" s="1"/>
  <c r="AA224" i="6"/>
  <c r="AD224" i="6" s="1"/>
  <c r="J227" i="6"/>
  <c r="L226" i="6"/>
  <c r="O226" i="6" s="1"/>
  <c r="G236" i="6"/>
  <c r="X228" i="23"/>
  <c r="Y228" i="23" s="1"/>
  <c r="U228" i="23"/>
  <c r="S229" i="23"/>
  <c r="T229" i="23"/>
  <c r="R229" i="23"/>
  <c r="W229" i="23" s="1"/>
  <c r="S233" i="22"/>
  <c r="T233" i="22"/>
  <c r="R233" i="22"/>
  <c r="W233" i="22" s="1"/>
  <c r="AA228" i="23"/>
  <c r="AD228" i="23" s="1"/>
  <c r="AB228" i="23"/>
  <c r="AE228" i="23" s="1"/>
  <c r="AG227" i="23"/>
  <c r="F231" i="23"/>
  <c r="O230" i="23"/>
  <c r="J235" i="22"/>
  <c r="L234" i="22"/>
  <c r="O234" i="22" s="1"/>
  <c r="U232" i="22"/>
  <c r="X232" i="22"/>
  <c r="Y232" i="22" s="1"/>
  <c r="J237" i="23"/>
  <c r="L236" i="23"/>
  <c r="AG224" i="6" l="1"/>
  <c r="J228" i="6"/>
  <c r="L227" i="6"/>
  <c r="O227" i="6" s="1"/>
  <c r="X225" i="6"/>
  <c r="Y225" i="6" s="1"/>
  <c r="U225" i="6"/>
  <c r="S226" i="6"/>
  <c r="T226" i="6" s="1"/>
  <c r="R226" i="6"/>
  <c r="W226" i="6" s="1"/>
  <c r="AG228" i="23"/>
  <c r="U233" i="22"/>
  <c r="X233" i="22"/>
  <c r="Y233" i="22" s="1"/>
  <c r="F232" i="23"/>
  <c r="O231" i="23"/>
  <c r="AB232" i="22"/>
  <c r="AE232" i="22" s="1"/>
  <c r="AA232" i="22"/>
  <c r="AD232" i="22" s="1"/>
  <c r="AG232" i="22" s="1"/>
  <c r="R234" i="22"/>
  <c r="W234" i="22" s="1"/>
  <c r="S234" i="22"/>
  <c r="T234" i="22"/>
  <c r="X229" i="23"/>
  <c r="Y229" i="23" s="1"/>
  <c r="U229" i="23"/>
  <c r="J238" i="23"/>
  <c r="L237" i="23"/>
  <c r="J236" i="22"/>
  <c r="L235" i="22"/>
  <c r="O235" i="22" s="1"/>
  <c r="S230" i="23"/>
  <c r="T230" i="23"/>
  <c r="R230" i="23"/>
  <c r="W230" i="23" s="1"/>
  <c r="G237" i="6"/>
  <c r="AB225" i="6" l="1"/>
  <c r="AE225" i="6" s="1"/>
  <c r="AA225" i="6"/>
  <c r="AD225" i="6" s="1"/>
  <c r="U226" i="6"/>
  <c r="X226" i="6"/>
  <c r="Y226" i="6" s="1"/>
  <c r="R227" i="6"/>
  <c r="W227" i="6" s="1"/>
  <c r="S227" i="6"/>
  <c r="T227" i="6" s="1"/>
  <c r="L228" i="6"/>
  <c r="O228" i="6" s="1"/>
  <c r="J229" i="6"/>
  <c r="AA230" i="23"/>
  <c r="AD230" i="23" s="1"/>
  <c r="R231" i="23"/>
  <c r="W231" i="23" s="1"/>
  <c r="S231" i="23"/>
  <c r="T231" i="23"/>
  <c r="U234" i="22"/>
  <c r="X234" i="22"/>
  <c r="Y234" i="22" s="1"/>
  <c r="AA229" i="23"/>
  <c r="AD229" i="23" s="1"/>
  <c r="AB229" i="23"/>
  <c r="AE229" i="23" s="1"/>
  <c r="X230" i="23"/>
  <c r="Y230" i="23" s="1"/>
  <c r="U230" i="23"/>
  <c r="G238" i="6"/>
  <c r="F233" i="23"/>
  <c r="O232" i="23"/>
  <c r="J237" i="22"/>
  <c r="L236" i="22"/>
  <c r="O236" i="22" s="1"/>
  <c r="AB233" i="22"/>
  <c r="AE233" i="22" s="1"/>
  <c r="J239" i="23"/>
  <c r="L238" i="23"/>
  <c r="S235" i="22"/>
  <c r="T235" i="22"/>
  <c r="R235" i="22"/>
  <c r="W235" i="22" s="1"/>
  <c r="AA233" i="22"/>
  <c r="AD233" i="22" s="1"/>
  <c r="AG225" i="6" l="1"/>
  <c r="AB226" i="6"/>
  <c r="AE226" i="6" s="1"/>
  <c r="AA226" i="6"/>
  <c r="AD226" i="6" s="1"/>
  <c r="X227" i="6"/>
  <c r="Y227" i="6" s="1"/>
  <c r="U227" i="6"/>
  <c r="S228" i="6"/>
  <c r="T228" i="6" s="1"/>
  <c r="R228" i="6"/>
  <c r="W228" i="6" s="1"/>
  <c r="J230" i="6"/>
  <c r="L229" i="6"/>
  <c r="O229" i="6" s="1"/>
  <c r="AB227" i="6"/>
  <c r="AE227" i="6" s="1"/>
  <c r="AA227" i="6"/>
  <c r="AD227" i="6" s="1"/>
  <c r="AG226" i="6"/>
  <c r="X235" i="22"/>
  <c r="Y235" i="22" s="1"/>
  <c r="U235" i="22"/>
  <c r="J238" i="22"/>
  <c r="L237" i="22"/>
  <c r="O237" i="22" s="1"/>
  <c r="R232" i="23"/>
  <c r="W232" i="23" s="1"/>
  <c r="S232" i="23"/>
  <c r="T232" i="23"/>
  <c r="G239" i="6"/>
  <c r="AB230" i="23"/>
  <c r="AE230" i="23" s="1"/>
  <c r="AG230" i="23" s="1"/>
  <c r="S236" i="22"/>
  <c r="T236" i="22" s="1"/>
  <c r="R236" i="22"/>
  <c r="W236" i="22" s="1"/>
  <c r="U231" i="23"/>
  <c r="X231" i="23"/>
  <c r="Y231" i="23" s="1"/>
  <c r="AA231" i="23"/>
  <c r="AD231" i="23" s="1"/>
  <c r="AB231" i="23"/>
  <c r="AE231" i="23" s="1"/>
  <c r="AA235" i="22"/>
  <c r="AD235" i="22" s="1"/>
  <c r="AB235" i="22"/>
  <c r="AE235" i="22" s="1"/>
  <c r="J240" i="23"/>
  <c r="L239" i="23"/>
  <c r="F234" i="23"/>
  <c r="O233" i="23"/>
  <c r="AA234" i="22"/>
  <c r="AD234" i="22" s="1"/>
  <c r="AB234" i="22"/>
  <c r="AE234" i="22" s="1"/>
  <c r="AG233" i="22"/>
  <c r="AG229" i="23"/>
  <c r="U228" i="6" l="1"/>
  <c r="X228" i="6"/>
  <c r="Y228" i="6" s="1"/>
  <c r="J231" i="6"/>
  <c r="L230" i="6"/>
  <c r="O230" i="6" s="1"/>
  <c r="AG227" i="6"/>
  <c r="AA228" i="6"/>
  <c r="AD228" i="6" s="1"/>
  <c r="AB228" i="6"/>
  <c r="AE228" i="6" s="1"/>
  <c r="S229" i="6"/>
  <c r="R229" i="6"/>
  <c r="W229" i="6" s="1"/>
  <c r="T229" i="6"/>
  <c r="U236" i="22"/>
  <c r="X236" i="22"/>
  <c r="Y236" i="22" s="1"/>
  <c r="AG235" i="22"/>
  <c r="G240" i="6"/>
  <c r="J241" i="23"/>
  <c r="L240" i="23"/>
  <c r="S237" i="22"/>
  <c r="R237" i="22"/>
  <c r="W237" i="22" s="1"/>
  <c r="T237" i="22"/>
  <c r="X232" i="23"/>
  <c r="Y232" i="23" s="1"/>
  <c r="U232" i="23"/>
  <c r="J239" i="22"/>
  <c r="L238" i="22"/>
  <c r="O238" i="22" s="1"/>
  <c r="AG231" i="23"/>
  <c r="AG234" i="22"/>
  <c r="S233" i="23"/>
  <c r="T233" i="23"/>
  <c r="R233" i="23"/>
  <c r="W233" i="23" s="1"/>
  <c r="F235" i="23"/>
  <c r="O234" i="23"/>
  <c r="AB236" i="22"/>
  <c r="AE236" i="22" s="1"/>
  <c r="AA236" i="22"/>
  <c r="AD236" i="22" s="1"/>
  <c r="AG236" i="22" s="1"/>
  <c r="AG228" i="6" l="1"/>
  <c r="X229" i="6"/>
  <c r="Y229" i="6" s="1"/>
  <c r="U229" i="6"/>
  <c r="R230" i="6"/>
  <c r="W230" i="6" s="1"/>
  <c r="S230" i="6"/>
  <c r="T230" i="6" s="1"/>
  <c r="L231" i="6"/>
  <c r="O231" i="6" s="1"/>
  <c r="J232" i="6"/>
  <c r="X237" i="22"/>
  <c r="Y237" i="22" s="1"/>
  <c r="U237" i="22"/>
  <c r="S234" i="23"/>
  <c r="T234" i="23"/>
  <c r="R234" i="23"/>
  <c r="W234" i="23" s="1"/>
  <c r="G241" i="6"/>
  <c r="S238" i="22"/>
  <c r="T238" i="22"/>
  <c r="R238" i="22"/>
  <c r="W238" i="22" s="1"/>
  <c r="AB237" i="22"/>
  <c r="AE237" i="22" s="1"/>
  <c r="AA237" i="22"/>
  <c r="AD237" i="22" s="1"/>
  <c r="AG237" i="22" s="1"/>
  <c r="F236" i="23"/>
  <c r="O235" i="23"/>
  <c r="AA232" i="23"/>
  <c r="AD232" i="23" s="1"/>
  <c r="AG232" i="23" s="1"/>
  <c r="U233" i="23"/>
  <c r="X233" i="23"/>
  <c r="Y233" i="23" s="1"/>
  <c r="J242" i="23"/>
  <c r="L241" i="23"/>
  <c r="J240" i="22"/>
  <c r="L239" i="22"/>
  <c r="O239" i="22" s="1"/>
  <c r="AB233" i="23"/>
  <c r="AE233" i="23" s="1"/>
  <c r="AB232" i="23"/>
  <c r="AE232" i="23" s="1"/>
  <c r="U230" i="6" l="1"/>
  <c r="X230" i="6"/>
  <c r="Y230" i="6" s="1"/>
  <c r="S231" i="6"/>
  <c r="T231" i="6"/>
  <c r="R231" i="6"/>
  <c r="W231" i="6" s="1"/>
  <c r="L232" i="6"/>
  <c r="O232" i="6" s="1"/>
  <c r="J233" i="6"/>
  <c r="AA230" i="6"/>
  <c r="AD230" i="6" s="1"/>
  <c r="AB230" i="6"/>
  <c r="AE230" i="6" s="1"/>
  <c r="AB229" i="6"/>
  <c r="AE229" i="6" s="1"/>
  <c r="AA229" i="6"/>
  <c r="AD229" i="6" s="1"/>
  <c r="J243" i="23"/>
  <c r="L242" i="23"/>
  <c r="U238" i="22"/>
  <c r="X238" i="22"/>
  <c r="Y238" i="22" s="1"/>
  <c r="S235" i="23"/>
  <c r="T235" i="23" s="1"/>
  <c r="R235" i="23"/>
  <c r="W235" i="23" s="1"/>
  <c r="F237" i="23"/>
  <c r="O236" i="23"/>
  <c r="U234" i="23"/>
  <c r="X234" i="23"/>
  <c r="Y234" i="23" s="1"/>
  <c r="R239" i="22"/>
  <c r="W239" i="22" s="1"/>
  <c r="S239" i="22"/>
  <c r="T239" i="22" s="1"/>
  <c r="L240" i="22"/>
  <c r="O240" i="22" s="1"/>
  <c r="J241" i="22"/>
  <c r="G242" i="6"/>
  <c r="AA233" i="23"/>
  <c r="AD233" i="23" s="1"/>
  <c r="AG233" i="23" s="1"/>
  <c r="AG229" i="6" l="1"/>
  <c r="AG230" i="6"/>
  <c r="L233" i="6"/>
  <c r="O233" i="6" s="1"/>
  <c r="J234" i="6"/>
  <c r="U231" i="6"/>
  <c r="X231" i="6"/>
  <c r="Y231" i="6" s="1"/>
  <c r="R232" i="6"/>
  <c r="W232" i="6" s="1"/>
  <c r="S232" i="6"/>
  <c r="T232" i="6" s="1"/>
  <c r="AB231" i="6"/>
  <c r="AE231" i="6" s="1"/>
  <c r="AA231" i="6"/>
  <c r="AD231" i="6" s="1"/>
  <c r="X239" i="22"/>
  <c r="Y239" i="22" s="1"/>
  <c r="U239" i="22"/>
  <c r="U235" i="23"/>
  <c r="X235" i="23"/>
  <c r="Y235" i="23" s="1"/>
  <c r="F238" i="23"/>
  <c r="O237" i="23"/>
  <c r="AA238" i="22"/>
  <c r="AD238" i="22" s="1"/>
  <c r="AG238" i="22" s="1"/>
  <c r="J244" i="23"/>
  <c r="L243" i="23"/>
  <c r="R236" i="23"/>
  <c r="W236" i="23" s="1"/>
  <c r="S236" i="23"/>
  <c r="T236" i="23"/>
  <c r="AA234" i="23"/>
  <c r="AD234" i="23" s="1"/>
  <c r="AG234" i="23" s="1"/>
  <c r="S240" i="22"/>
  <c r="T240" i="22" s="1"/>
  <c r="R240" i="22"/>
  <c r="W240" i="22" s="1"/>
  <c r="AB239" i="22"/>
  <c r="AE239" i="22" s="1"/>
  <c r="AA239" i="22"/>
  <c r="AD239" i="22" s="1"/>
  <c r="AG239" i="22" s="1"/>
  <c r="G243" i="6"/>
  <c r="AA235" i="23"/>
  <c r="AD235" i="23" s="1"/>
  <c r="AB235" i="23"/>
  <c r="AE235" i="23" s="1"/>
  <c r="AB234" i="23"/>
  <c r="AE234" i="23" s="1"/>
  <c r="AB238" i="22"/>
  <c r="AE238" i="22" s="1"/>
  <c r="L241" i="22"/>
  <c r="O241" i="22" s="1"/>
  <c r="J242" i="22"/>
  <c r="AG231" i="6" l="1"/>
  <c r="X232" i="6"/>
  <c r="Y232" i="6" s="1"/>
  <c r="U232" i="6"/>
  <c r="J235" i="6"/>
  <c r="L234" i="6"/>
  <c r="O234" i="6" s="1"/>
  <c r="S233" i="6"/>
  <c r="T233" i="6" s="1"/>
  <c r="R233" i="6"/>
  <c r="W233" i="6" s="1"/>
  <c r="X240" i="22"/>
  <c r="Y240" i="22" s="1"/>
  <c r="U240" i="22"/>
  <c r="G244" i="6"/>
  <c r="F239" i="23"/>
  <c r="O238" i="23"/>
  <c r="AB240" i="22"/>
  <c r="AE240" i="22" s="1"/>
  <c r="AA240" i="22"/>
  <c r="AD240" i="22" s="1"/>
  <c r="AG240" i="22" s="1"/>
  <c r="S237" i="23"/>
  <c r="R237" i="23"/>
  <c r="W237" i="23" s="1"/>
  <c r="T237" i="23"/>
  <c r="J243" i="22"/>
  <c r="L242" i="22"/>
  <c r="O242" i="22" s="1"/>
  <c r="R241" i="22"/>
  <c r="W241" i="22" s="1"/>
  <c r="S241" i="22"/>
  <c r="T241" i="22"/>
  <c r="AG235" i="23"/>
  <c r="J245" i="23"/>
  <c r="L244" i="23"/>
  <c r="X236" i="23"/>
  <c r="Y236" i="23" s="1"/>
  <c r="U236" i="23"/>
  <c r="AB232" i="6" l="1"/>
  <c r="AE232" i="6" s="1"/>
  <c r="AA232" i="6"/>
  <c r="AD232" i="6" s="1"/>
  <c r="X233" i="6"/>
  <c r="Y233" i="6" s="1"/>
  <c r="U233" i="6"/>
  <c r="J236" i="6"/>
  <c r="L235" i="6"/>
  <c r="O235" i="6" s="1"/>
  <c r="S234" i="6"/>
  <c r="T234" i="6" s="1"/>
  <c r="R234" i="6"/>
  <c r="W234" i="6" s="1"/>
  <c r="AG232" i="6"/>
  <c r="G245" i="6"/>
  <c r="J244" i="22"/>
  <c r="L243" i="22"/>
  <c r="O243" i="22" s="1"/>
  <c r="R238" i="23"/>
  <c r="W238" i="23" s="1"/>
  <c r="S238" i="23"/>
  <c r="T238" i="23"/>
  <c r="X241" i="22"/>
  <c r="Y241" i="22" s="1"/>
  <c r="U241" i="22"/>
  <c r="J246" i="23"/>
  <c r="L245" i="23"/>
  <c r="F240" i="23"/>
  <c r="O239" i="23"/>
  <c r="S242" i="22"/>
  <c r="R242" i="22"/>
  <c r="W242" i="22" s="1"/>
  <c r="T242" i="22"/>
  <c r="X237" i="23"/>
  <c r="Y237" i="23" s="1"/>
  <c r="U237" i="23"/>
  <c r="AA236" i="23"/>
  <c r="AD236" i="23" s="1"/>
  <c r="AB236" i="23"/>
  <c r="AE236" i="23" s="1"/>
  <c r="AA233" i="6" l="1"/>
  <c r="AD233" i="6" s="1"/>
  <c r="AB233" i="6"/>
  <c r="AE233" i="6" s="1"/>
  <c r="X234" i="6"/>
  <c r="Y234" i="6" s="1"/>
  <c r="U234" i="6"/>
  <c r="AB234" i="6"/>
  <c r="AE234" i="6" s="1"/>
  <c r="AA234" i="6"/>
  <c r="AD234" i="6" s="1"/>
  <c r="S235" i="6"/>
  <c r="T235" i="6" s="1"/>
  <c r="R235" i="6"/>
  <c r="W235" i="6" s="1"/>
  <c r="L236" i="6"/>
  <c r="O236" i="6" s="1"/>
  <c r="J237" i="6"/>
  <c r="F241" i="23"/>
  <c r="O240" i="23"/>
  <c r="J245" i="22"/>
  <c r="L244" i="22"/>
  <c r="O244" i="22" s="1"/>
  <c r="J247" i="23"/>
  <c r="L246" i="23"/>
  <c r="AA238" i="23"/>
  <c r="AD238" i="23" s="1"/>
  <c r="AB238" i="23"/>
  <c r="AE238" i="23" s="1"/>
  <c r="R243" i="22"/>
  <c r="W243" i="22" s="1"/>
  <c r="S243" i="22"/>
  <c r="T243" i="22" s="1"/>
  <c r="S239" i="23"/>
  <c r="T239" i="23"/>
  <c r="R239" i="23"/>
  <c r="W239" i="23" s="1"/>
  <c r="X238" i="23"/>
  <c r="Y238" i="23" s="1"/>
  <c r="U238" i="23"/>
  <c r="U242" i="22"/>
  <c r="X242" i="22"/>
  <c r="Y242" i="22" s="1"/>
  <c r="G246" i="6"/>
  <c r="AA237" i="23"/>
  <c r="AD237" i="23" s="1"/>
  <c r="AB237" i="23"/>
  <c r="AE237" i="23" s="1"/>
  <c r="AA241" i="22"/>
  <c r="AD241" i="22" s="1"/>
  <c r="AG236" i="23"/>
  <c r="AB241" i="22"/>
  <c r="AE241" i="22" s="1"/>
  <c r="AG233" i="6" l="1"/>
  <c r="AG234" i="6"/>
  <c r="U235" i="6"/>
  <c r="X235" i="6"/>
  <c r="Y235" i="6" s="1"/>
  <c r="J238" i="6"/>
  <c r="L237" i="6"/>
  <c r="O237" i="6" s="1"/>
  <c r="R236" i="6"/>
  <c r="W236" i="6" s="1"/>
  <c r="S236" i="6"/>
  <c r="T236" i="6" s="1"/>
  <c r="AA235" i="6"/>
  <c r="AD235" i="6" s="1"/>
  <c r="AB235" i="6"/>
  <c r="AE235" i="6" s="1"/>
  <c r="U243" i="22"/>
  <c r="X243" i="22"/>
  <c r="Y243" i="22" s="1"/>
  <c r="G247" i="6"/>
  <c r="J246" i="22"/>
  <c r="L245" i="22"/>
  <c r="O245" i="22" s="1"/>
  <c r="F242" i="23"/>
  <c r="O241" i="23"/>
  <c r="AB243" i="22"/>
  <c r="AE243" i="22" s="1"/>
  <c r="AA243" i="22"/>
  <c r="AD243" i="22" s="1"/>
  <c r="AG243" i="22" s="1"/>
  <c r="AG238" i="23"/>
  <c r="S244" i="22"/>
  <c r="T244" i="22" s="1"/>
  <c r="R244" i="22"/>
  <c r="W244" i="22" s="1"/>
  <c r="AG237" i="23"/>
  <c r="J248" i="23"/>
  <c r="L247" i="23"/>
  <c r="AA242" i="22"/>
  <c r="AD242" i="22" s="1"/>
  <c r="AB242" i="22"/>
  <c r="AE242" i="22" s="1"/>
  <c r="AG241" i="22"/>
  <c r="S240" i="23"/>
  <c r="T240" i="23"/>
  <c r="R240" i="23"/>
  <c r="W240" i="23" s="1"/>
  <c r="AB239" i="23"/>
  <c r="AE239" i="23" s="1"/>
  <c r="X239" i="23"/>
  <c r="Y239" i="23" s="1"/>
  <c r="U239" i="23"/>
  <c r="X236" i="6" l="1"/>
  <c r="Y236" i="6" s="1"/>
  <c r="U236" i="6"/>
  <c r="AG235" i="6"/>
  <c r="S237" i="6"/>
  <c r="T237" i="6" s="1"/>
  <c r="R237" i="6"/>
  <c r="W237" i="6" s="1"/>
  <c r="L238" i="6"/>
  <c r="O238" i="6" s="1"/>
  <c r="J239" i="6"/>
  <c r="X244" i="22"/>
  <c r="Y244" i="22" s="1"/>
  <c r="U244" i="22"/>
  <c r="S241" i="23"/>
  <c r="T241" i="23"/>
  <c r="R241" i="23"/>
  <c r="W241" i="23" s="1"/>
  <c r="F243" i="23"/>
  <c r="O242" i="23"/>
  <c r="R245" i="22"/>
  <c r="W245" i="22" s="1"/>
  <c r="S245" i="22"/>
  <c r="T245" i="22"/>
  <c r="AB244" i="22"/>
  <c r="AE244" i="22" s="1"/>
  <c r="AA244" i="22"/>
  <c r="AD244" i="22" s="1"/>
  <c r="G248" i="6"/>
  <c r="AG242" i="22"/>
  <c r="X240" i="23"/>
  <c r="Y240" i="23" s="1"/>
  <c r="U240" i="23"/>
  <c r="J249" i="23"/>
  <c r="L248" i="23"/>
  <c r="L246" i="22"/>
  <c r="O246" i="22" s="1"/>
  <c r="J247" i="22"/>
  <c r="AA239" i="23"/>
  <c r="AD239" i="23" s="1"/>
  <c r="AG239" i="23" s="1"/>
  <c r="AB236" i="6" l="1"/>
  <c r="AE236" i="6" s="1"/>
  <c r="AA236" i="6"/>
  <c r="AD236" i="6" s="1"/>
  <c r="R238" i="6"/>
  <c r="W238" i="6" s="1"/>
  <c r="S238" i="6"/>
  <c r="T238" i="6" s="1"/>
  <c r="U237" i="6"/>
  <c r="X237" i="6"/>
  <c r="Y237" i="6" s="1"/>
  <c r="J240" i="6"/>
  <c r="L239" i="6"/>
  <c r="O239" i="6" s="1"/>
  <c r="AA237" i="6"/>
  <c r="AD237" i="6" s="1"/>
  <c r="AB237" i="6"/>
  <c r="AE237" i="6" s="1"/>
  <c r="AG236" i="6"/>
  <c r="X245" i="22"/>
  <c r="Y245" i="22" s="1"/>
  <c r="U245" i="22"/>
  <c r="F244" i="23"/>
  <c r="O243" i="23"/>
  <c r="J248" i="22"/>
  <c r="L247" i="22"/>
  <c r="O247" i="22" s="1"/>
  <c r="J250" i="23"/>
  <c r="L249" i="23"/>
  <c r="R242" i="23"/>
  <c r="W242" i="23" s="1"/>
  <c r="S242" i="23"/>
  <c r="T242" i="23"/>
  <c r="AA241" i="23"/>
  <c r="AD241" i="23" s="1"/>
  <c r="AB241" i="23"/>
  <c r="AE241" i="23" s="1"/>
  <c r="AA240" i="23"/>
  <c r="AD240" i="23" s="1"/>
  <c r="AG240" i="23" s="1"/>
  <c r="G249" i="6"/>
  <c r="R246" i="22"/>
  <c r="W246" i="22" s="1"/>
  <c r="S246" i="22"/>
  <c r="T246" i="22"/>
  <c r="AA245" i="22"/>
  <c r="AD245" i="22" s="1"/>
  <c r="AB245" i="22"/>
  <c r="AE245" i="22" s="1"/>
  <c r="X241" i="23"/>
  <c r="Y241" i="23" s="1"/>
  <c r="U241" i="23"/>
  <c r="AB240" i="23"/>
  <c r="AE240" i="23" s="1"/>
  <c r="AG244" i="22"/>
  <c r="AG237" i="6" l="1"/>
  <c r="S239" i="6"/>
  <c r="T239" i="6" s="1"/>
  <c r="R239" i="6"/>
  <c r="W239" i="6" s="1"/>
  <c r="J241" i="6"/>
  <c r="L240" i="6"/>
  <c r="O240" i="6" s="1"/>
  <c r="X238" i="6"/>
  <c r="Y238" i="6" s="1"/>
  <c r="U238" i="6"/>
  <c r="U246" i="22"/>
  <c r="X246" i="22"/>
  <c r="Y246" i="22" s="1"/>
  <c r="R247" i="22"/>
  <c r="W247" i="22" s="1"/>
  <c r="S247" i="22"/>
  <c r="T247" i="22" s="1"/>
  <c r="J249" i="22"/>
  <c r="L248" i="22"/>
  <c r="O248" i="22" s="1"/>
  <c r="AG245" i="22"/>
  <c r="F245" i="23"/>
  <c r="O244" i="23"/>
  <c r="AG241" i="23"/>
  <c r="J251" i="23"/>
  <c r="L250" i="23"/>
  <c r="AB246" i="22"/>
  <c r="AE246" i="22" s="1"/>
  <c r="AA246" i="22"/>
  <c r="AD246" i="22" s="1"/>
  <c r="AG246" i="22" s="1"/>
  <c r="G250" i="6"/>
  <c r="R243" i="23"/>
  <c r="W243" i="23" s="1"/>
  <c r="S243" i="23"/>
  <c r="T243" i="23" s="1"/>
  <c r="U242" i="23"/>
  <c r="X242" i="23"/>
  <c r="Y242" i="23" s="1"/>
  <c r="AA242" i="23"/>
  <c r="AD242" i="23" s="1"/>
  <c r="AG242" i="23" s="1"/>
  <c r="AB242" i="23"/>
  <c r="AE242" i="23" s="1"/>
  <c r="AA238" i="6" l="1"/>
  <c r="AD238" i="6" s="1"/>
  <c r="AB238" i="6"/>
  <c r="AE238" i="6" s="1"/>
  <c r="AG238" i="6"/>
  <c r="R240" i="6"/>
  <c r="W240" i="6" s="1"/>
  <c r="S240" i="6"/>
  <c r="T240" i="6" s="1"/>
  <c r="X239" i="6"/>
  <c r="Y239" i="6" s="1"/>
  <c r="U239" i="6"/>
  <c r="J242" i="6"/>
  <c r="L241" i="6"/>
  <c r="O241" i="6" s="1"/>
  <c r="AB239" i="6"/>
  <c r="AE239" i="6" s="1"/>
  <c r="X243" i="23"/>
  <c r="Y243" i="23" s="1"/>
  <c r="U243" i="23"/>
  <c r="U247" i="22"/>
  <c r="X247" i="22"/>
  <c r="Y247" i="22" s="1"/>
  <c r="AA243" i="23"/>
  <c r="AD243" i="23" s="1"/>
  <c r="AB243" i="23"/>
  <c r="AE243" i="23" s="1"/>
  <c r="G251" i="6"/>
  <c r="J252" i="23"/>
  <c r="L251" i="23"/>
  <c r="S248" i="22"/>
  <c r="T248" i="22" s="1"/>
  <c r="R248" i="22"/>
  <c r="W248" i="22" s="1"/>
  <c r="J250" i="22"/>
  <c r="L249" i="22"/>
  <c r="O249" i="22" s="1"/>
  <c r="AB247" i="22"/>
  <c r="AE247" i="22" s="1"/>
  <c r="AA247" i="22"/>
  <c r="AD247" i="22" s="1"/>
  <c r="AG247" i="22" s="1"/>
  <c r="R244" i="23"/>
  <c r="W244" i="23" s="1"/>
  <c r="S244" i="23"/>
  <c r="T244" i="23" s="1"/>
  <c r="F246" i="23"/>
  <c r="O245" i="23"/>
  <c r="AA239" i="6" l="1"/>
  <c r="AD239" i="6" s="1"/>
  <c r="AG239" i="6"/>
  <c r="X240" i="6"/>
  <c r="Y240" i="6" s="1"/>
  <c r="U240" i="6"/>
  <c r="S241" i="6"/>
  <c r="T241" i="6" s="1"/>
  <c r="R241" i="6"/>
  <c r="W241" i="6" s="1"/>
  <c r="L242" i="6"/>
  <c r="O242" i="6" s="1"/>
  <c r="J243" i="6"/>
  <c r="AA240" i="6"/>
  <c r="AD240" i="6" s="1"/>
  <c r="AB240" i="6"/>
  <c r="AE240" i="6" s="1"/>
  <c r="X248" i="22"/>
  <c r="Y248" i="22" s="1"/>
  <c r="U248" i="22"/>
  <c r="X244" i="23"/>
  <c r="Y244" i="23" s="1"/>
  <c r="U244" i="23"/>
  <c r="S245" i="23"/>
  <c r="T245" i="23"/>
  <c r="R245" i="23"/>
  <c r="W245" i="23" s="1"/>
  <c r="G252" i="6"/>
  <c r="F247" i="23"/>
  <c r="O246" i="23"/>
  <c r="J253" i="23"/>
  <c r="L252" i="23"/>
  <c r="AB244" i="23"/>
  <c r="AE244" i="23" s="1"/>
  <c r="AG243" i="23"/>
  <c r="R249" i="22"/>
  <c r="W249" i="22" s="1"/>
  <c r="S249" i="22"/>
  <c r="T249" i="22"/>
  <c r="L250" i="22"/>
  <c r="O250" i="22" s="1"/>
  <c r="J251" i="22"/>
  <c r="AA248" i="22"/>
  <c r="AD248" i="22" s="1"/>
  <c r="AG248" i="22" s="1"/>
  <c r="AB248" i="22"/>
  <c r="AE248" i="22" s="1"/>
  <c r="U241" i="6" l="1"/>
  <c r="X241" i="6"/>
  <c r="Y241" i="6" s="1"/>
  <c r="R242" i="6"/>
  <c r="W242" i="6" s="1"/>
  <c r="S242" i="6"/>
  <c r="T242" i="6" s="1"/>
  <c r="AG240" i="6"/>
  <c r="L243" i="6"/>
  <c r="O243" i="6" s="1"/>
  <c r="J244" i="6"/>
  <c r="AA241" i="6"/>
  <c r="AD241" i="6" s="1"/>
  <c r="AB241" i="6"/>
  <c r="AE241" i="6" s="1"/>
  <c r="J252" i="22"/>
  <c r="L251" i="22"/>
  <c r="O251" i="22" s="1"/>
  <c r="F248" i="23"/>
  <c r="O247" i="23"/>
  <c r="X245" i="23"/>
  <c r="Y245" i="23" s="1"/>
  <c r="U245" i="23"/>
  <c r="U249" i="22"/>
  <c r="X249" i="22"/>
  <c r="Y249" i="22" s="1"/>
  <c r="AB245" i="23"/>
  <c r="AE245" i="23" s="1"/>
  <c r="AA245" i="23"/>
  <c r="AD245" i="23" s="1"/>
  <c r="AG245" i="23" s="1"/>
  <c r="AA244" i="23"/>
  <c r="AD244" i="23" s="1"/>
  <c r="AG244" i="23" s="1"/>
  <c r="J254" i="23"/>
  <c r="L253" i="23"/>
  <c r="R246" i="23"/>
  <c r="W246" i="23" s="1"/>
  <c r="S246" i="23"/>
  <c r="T246" i="23"/>
  <c r="S250" i="22"/>
  <c r="T250" i="22" s="1"/>
  <c r="R250" i="22"/>
  <c r="W250" i="22" s="1"/>
  <c r="G253" i="6"/>
  <c r="AG241" i="6" l="1"/>
  <c r="J245" i="6"/>
  <c r="L244" i="6"/>
  <c r="O244" i="6" s="1"/>
  <c r="R243" i="6"/>
  <c r="W243" i="6" s="1"/>
  <c r="S243" i="6"/>
  <c r="T243" i="6" s="1"/>
  <c r="U242" i="6"/>
  <c r="X242" i="6"/>
  <c r="Y242" i="6" s="1"/>
  <c r="AB242" i="6"/>
  <c r="AE242" i="6" s="1"/>
  <c r="U250" i="22"/>
  <c r="X250" i="22"/>
  <c r="Y250" i="22" s="1"/>
  <c r="X246" i="23"/>
  <c r="Y246" i="23" s="1"/>
  <c r="U246" i="23"/>
  <c r="J255" i="23"/>
  <c r="L254" i="23"/>
  <c r="F249" i="23"/>
  <c r="O248" i="23"/>
  <c r="AA250" i="22"/>
  <c r="AD250" i="22" s="1"/>
  <c r="AB250" i="22"/>
  <c r="AE250" i="22" s="1"/>
  <c r="AA246" i="23"/>
  <c r="AD246" i="23" s="1"/>
  <c r="AB246" i="23"/>
  <c r="AE246" i="23" s="1"/>
  <c r="AA249" i="22"/>
  <c r="AD249" i="22" s="1"/>
  <c r="S251" i="22"/>
  <c r="T251" i="22"/>
  <c r="R251" i="22"/>
  <c r="W251" i="22" s="1"/>
  <c r="G254" i="6"/>
  <c r="AB249" i="22"/>
  <c r="AE249" i="22" s="1"/>
  <c r="S247" i="23"/>
  <c r="T247" i="23"/>
  <c r="R247" i="23"/>
  <c r="W247" i="23" s="1"/>
  <c r="J253" i="22"/>
  <c r="L252" i="22"/>
  <c r="O252" i="22" s="1"/>
  <c r="AA242" i="6" l="1"/>
  <c r="AD242" i="6" s="1"/>
  <c r="AG242" i="6" s="1"/>
  <c r="X243" i="6"/>
  <c r="Y243" i="6" s="1"/>
  <c r="U243" i="6"/>
  <c r="S244" i="6"/>
  <c r="R244" i="6"/>
  <c r="W244" i="6" s="1"/>
  <c r="T244" i="6"/>
  <c r="J246" i="6"/>
  <c r="L245" i="6"/>
  <c r="O245" i="6" s="1"/>
  <c r="AA243" i="6"/>
  <c r="AD243" i="6" s="1"/>
  <c r="AB243" i="6"/>
  <c r="AE243" i="6" s="1"/>
  <c r="S248" i="23"/>
  <c r="T248" i="23"/>
  <c r="R248" i="23"/>
  <c r="W248" i="23" s="1"/>
  <c r="U251" i="22"/>
  <c r="X251" i="22"/>
  <c r="Y251" i="22" s="1"/>
  <c r="S252" i="22"/>
  <c r="T252" i="22"/>
  <c r="R252" i="22"/>
  <c r="W252" i="22" s="1"/>
  <c r="AG246" i="23"/>
  <c r="AG250" i="22"/>
  <c r="F250" i="23"/>
  <c r="O249" i="23"/>
  <c r="AA251" i="22"/>
  <c r="AD251" i="22" s="1"/>
  <c r="U247" i="23"/>
  <c r="X247" i="23"/>
  <c r="Y247" i="23" s="1"/>
  <c r="G255" i="6"/>
  <c r="J256" i="23"/>
  <c r="L255" i="23"/>
  <c r="J254" i="22"/>
  <c r="L253" i="22"/>
  <c r="O253" i="22" s="1"/>
  <c r="AG249" i="22"/>
  <c r="S245" i="6" l="1"/>
  <c r="T245" i="6" s="1"/>
  <c r="R245" i="6"/>
  <c r="W245" i="6" s="1"/>
  <c r="U244" i="6"/>
  <c r="X244" i="6"/>
  <c r="Y244" i="6" s="1"/>
  <c r="AG243" i="6"/>
  <c r="L246" i="6"/>
  <c r="O246" i="6" s="1"/>
  <c r="J247" i="6"/>
  <c r="J257" i="23"/>
  <c r="L256" i="23"/>
  <c r="R249" i="23"/>
  <c r="W249" i="23" s="1"/>
  <c r="S249" i="23"/>
  <c r="T249" i="23" s="1"/>
  <c r="G256" i="6"/>
  <c r="U252" i="22"/>
  <c r="X252" i="22"/>
  <c r="Y252" i="22" s="1"/>
  <c r="J255" i="22"/>
  <c r="L254" i="22"/>
  <c r="O254" i="22" s="1"/>
  <c r="F251" i="23"/>
  <c r="O250" i="23"/>
  <c r="X248" i="23"/>
  <c r="Y248" i="23" s="1"/>
  <c r="U248" i="23"/>
  <c r="AA247" i="23"/>
  <c r="AD247" i="23" s="1"/>
  <c r="AG247" i="23" s="1"/>
  <c r="AA248" i="23"/>
  <c r="AD248" i="23" s="1"/>
  <c r="AB248" i="23"/>
  <c r="AE248" i="23" s="1"/>
  <c r="S253" i="22"/>
  <c r="R253" i="22"/>
  <c r="W253" i="22" s="1"/>
  <c r="T253" i="22"/>
  <c r="AB251" i="22"/>
  <c r="AE251" i="22" s="1"/>
  <c r="AG251" i="22" s="1"/>
  <c r="AB247" i="23"/>
  <c r="AE247" i="23" s="1"/>
  <c r="AB244" i="6" l="1"/>
  <c r="AE244" i="6" s="1"/>
  <c r="AA244" i="6"/>
  <c r="AD244" i="6" s="1"/>
  <c r="J248" i="6"/>
  <c r="L247" i="6"/>
  <c r="O247" i="6" s="1"/>
  <c r="S246" i="6"/>
  <c r="T246" i="6" s="1"/>
  <c r="R246" i="6"/>
  <c r="W246" i="6" s="1"/>
  <c r="AG244" i="6"/>
  <c r="X245" i="6"/>
  <c r="Y245" i="6" s="1"/>
  <c r="U245" i="6"/>
  <c r="U249" i="23"/>
  <c r="X249" i="23"/>
  <c r="Y249" i="23" s="1"/>
  <c r="R254" i="22"/>
  <c r="W254" i="22" s="1"/>
  <c r="S254" i="22"/>
  <c r="T254" i="22" s="1"/>
  <c r="AG248" i="23"/>
  <c r="AB249" i="23"/>
  <c r="AE249" i="23" s="1"/>
  <c r="U253" i="22"/>
  <c r="X253" i="22"/>
  <c r="Y253" i="22" s="1"/>
  <c r="AB252" i="22"/>
  <c r="AE252" i="22" s="1"/>
  <c r="F252" i="23"/>
  <c r="O251" i="23"/>
  <c r="J256" i="22"/>
  <c r="L255" i="22"/>
  <c r="O255" i="22" s="1"/>
  <c r="AA253" i="22"/>
  <c r="AD253" i="22" s="1"/>
  <c r="AB253" i="22"/>
  <c r="AE253" i="22" s="1"/>
  <c r="AA252" i="22"/>
  <c r="AD252" i="22" s="1"/>
  <c r="AG252" i="22" s="1"/>
  <c r="J258" i="23"/>
  <c r="L257" i="23"/>
  <c r="G257" i="6"/>
  <c r="R250" i="23"/>
  <c r="W250" i="23" s="1"/>
  <c r="S250" i="23"/>
  <c r="T250" i="23"/>
  <c r="U246" i="6" l="1"/>
  <c r="X246" i="6"/>
  <c r="Y246" i="6" s="1"/>
  <c r="S247" i="6"/>
  <c r="T247" i="6" s="1"/>
  <c r="R247" i="6"/>
  <c r="W247" i="6" s="1"/>
  <c r="AB245" i="6"/>
  <c r="AE245" i="6" s="1"/>
  <c r="AA245" i="6"/>
  <c r="AD245" i="6" s="1"/>
  <c r="L248" i="6"/>
  <c r="O248" i="6" s="1"/>
  <c r="J249" i="6"/>
  <c r="X254" i="22"/>
  <c r="Y254" i="22" s="1"/>
  <c r="U254" i="22"/>
  <c r="J259" i="23"/>
  <c r="L258" i="23"/>
  <c r="AG253" i="22"/>
  <c r="R255" i="22"/>
  <c r="W255" i="22" s="1"/>
  <c r="S255" i="22"/>
  <c r="T255" i="22"/>
  <c r="J257" i="22"/>
  <c r="L256" i="22"/>
  <c r="O256" i="22" s="1"/>
  <c r="S251" i="23"/>
  <c r="T251" i="23" s="1"/>
  <c r="R251" i="23"/>
  <c r="W251" i="23" s="1"/>
  <c r="F253" i="23"/>
  <c r="O252" i="23"/>
  <c r="AB254" i="22"/>
  <c r="AE254" i="22" s="1"/>
  <c r="AA254" i="22"/>
  <c r="AD254" i="22" s="1"/>
  <c r="U250" i="23"/>
  <c r="X250" i="23"/>
  <c r="Y250" i="23" s="1"/>
  <c r="G258" i="6"/>
  <c r="AA249" i="23"/>
  <c r="AD249" i="23" s="1"/>
  <c r="AG249" i="23" s="1"/>
  <c r="AG245" i="6" l="1"/>
  <c r="AA246" i="6"/>
  <c r="AD246" i="6" s="1"/>
  <c r="AB246" i="6"/>
  <c r="AE246" i="6" s="1"/>
  <c r="L249" i="6"/>
  <c r="O249" i="6" s="1"/>
  <c r="J250" i="6"/>
  <c r="R248" i="6"/>
  <c r="W248" i="6" s="1"/>
  <c r="S248" i="6"/>
  <c r="T248" i="6"/>
  <c r="U247" i="6"/>
  <c r="X247" i="6"/>
  <c r="Y247" i="6" s="1"/>
  <c r="X251" i="23"/>
  <c r="Y251" i="23" s="1"/>
  <c r="U251" i="23"/>
  <c r="G259" i="6"/>
  <c r="R256" i="22"/>
  <c r="W256" i="22" s="1"/>
  <c r="S256" i="22"/>
  <c r="T256" i="22" s="1"/>
  <c r="X255" i="22"/>
  <c r="Y255" i="22" s="1"/>
  <c r="U255" i="22"/>
  <c r="S252" i="23"/>
  <c r="R252" i="23"/>
  <c r="W252" i="23" s="1"/>
  <c r="T252" i="23"/>
  <c r="F254" i="23"/>
  <c r="O253" i="23"/>
  <c r="J260" i="23"/>
  <c r="L259" i="23"/>
  <c r="J258" i="22"/>
  <c r="L257" i="22"/>
  <c r="O257" i="22" s="1"/>
  <c r="AA255" i="22"/>
  <c r="AD255" i="22" s="1"/>
  <c r="AB250" i="23"/>
  <c r="AE250" i="23" s="1"/>
  <c r="AG254" i="22"/>
  <c r="AA250" i="23"/>
  <c r="AD250" i="23" s="1"/>
  <c r="AA251" i="23"/>
  <c r="AD251" i="23" s="1"/>
  <c r="AB251" i="23"/>
  <c r="AE251" i="23" s="1"/>
  <c r="AG246" i="6" l="1"/>
  <c r="AA247" i="6"/>
  <c r="AD247" i="6" s="1"/>
  <c r="L250" i="6"/>
  <c r="O250" i="6" s="1"/>
  <c r="J251" i="6"/>
  <c r="U248" i="6"/>
  <c r="X248" i="6"/>
  <c r="Y248" i="6" s="1"/>
  <c r="AB247" i="6"/>
  <c r="AE247" i="6" s="1"/>
  <c r="S249" i="6"/>
  <c r="T249" i="6" s="1"/>
  <c r="R249" i="6"/>
  <c r="W249" i="6" s="1"/>
  <c r="X256" i="22"/>
  <c r="Y256" i="22" s="1"/>
  <c r="U256" i="22"/>
  <c r="R257" i="22"/>
  <c r="W257" i="22" s="1"/>
  <c r="S257" i="22"/>
  <c r="T257" i="22"/>
  <c r="J259" i="22"/>
  <c r="L258" i="22"/>
  <c r="O258" i="22" s="1"/>
  <c r="J261" i="23"/>
  <c r="L260" i="23"/>
  <c r="X252" i="23"/>
  <c r="Y252" i="23" s="1"/>
  <c r="U252" i="23"/>
  <c r="AA256" i="22"/>
  <c r="AD256" i="22" s="1"/>
  <c r="AB256" i="22"/>
  <c r="AE256" i="22" s="1"/>
  <c r="AG251" i="23"/>
  <c r="G260" i="6"/>
  <c r="AB255" i="22"/>
  <c r="AE255" i="22" s="1"/>
  <c r="AG255" i="22" s="1"/>
  <c r="S253" i="23"/>
  <c r="T253" i="23"/>
  <c r="R253" i="23"/>
  <c r="W253" i="23" s="1"/>
  <c r="AG250" i="23"/>
  <c r="F255" i="23"/>
  <c r="O254" i="23"/>
  <c r="AB248" i="6" l="1"/>
  <c r="AE248" i="6" s="1"/>
  <c r="AA248" i="6"/>
  <c r="AD248" i="6" s="1"/>
  <c r="U249" i="6"/>
  <c r="X249" i="6"/>
  <c r="Y249" i="6" s="1"/>
  <c r="R250" i="6"/>
  <c r="W250" i="6" s="1"/>
  <c r="S250" i="6"/>
  <c r="T250" i="6" s="1"/>
  <c r="AG248" i="6"/>
  <c r="L251" i="6"/>
  <c r="O251" i="6" s="1"/>
  <c r="J252" i="6"/>
  <c r="AG247" i="6"/>
  <c r="J260" i="22"/>
  <c r="L259" i="22"/>
  <c r="O259" i="22" s="1"/>
  <c r="AA252" i="23"/>
  <c r="AD252" i="23" s="1"/>
  <c r="AG252" i="23" s="1"/>
  <c r="AA253" i="23"/>
  <c r="AD253" i="23" s="1"/>
  <c r="AB253" i="23"/>
  <c r="AE253" i="23" s="1"/>
  <c r="T254" i="23"/>
  <c r="R254" i="23"/>
  <c r="W254" i="23" s="1"/>
  <c r="S254" i="23"/>
  <c r="F256" i="23"/>
  <c r="O255" i="23"/>
  <c r="X253" i="23"/>
  <c r="Y253" i="23" s="1"/>
  <c r="U253" i="23"/>
  <c r="J262" i="23"/>
  <c r="L261" i="23"/>
  <c r="S258" i="22"/>
  <c r="T258" i="22" s="1"/>
  <c r="R258" i="22"/>
  <c r="W258" i="22" s="1"/>
  <c r="X257" i="22"/>
  <c r="Y257" i="22" s="1"/>
  <c r="U257" i="22"/>
  <c r="AA257" i="22"/>
  <c r="AD257" i="22" s="1"/>
  <c r="AB257" i="22"/>
  <c r="AE257" i="22" s="1"/>
  <c r="AB252" i="23"/>
  <c r="AE252" i="23" s="1"/>
  <c r="G261" i="6"/>
  <c r="AG256" i="22"/>
  <c r="AA249" i="6" l="1"/>
  <c r="AD249" i="6" s="1"/>
  <c r="AB249" i="6"/>
  <c r="AE249" i="6" s="1"/>
  <c r="AG249" i="6" s="1"/>
  <c r="X250" i="6"/>
  <c r="Y250" i="6" s="1"/>
  <c r="U250" i="6"/>
  <c r="J253" i="6"/>
  <c r="L252" i="6"/>
  <c r="O252" i="6" s="1"/>
  <c r="AB250" i="6"/>
  <c r="AE250" i="6" s="1"/>
  <c r="AA250" i="6"/>
  <c r="AD250" i="6" s="1"/>
  <c r="AG250" i="6" s="1"/>
  <c r="S251" i="6"/>
  <c r="T251" i="6"/>
  <c r="R251" i="6"/>
  <c r="W251" i="6" s="1"/>
  <c r="U258" i="22"/>
  <c r="X258" i="22"/>
  <c r="Y258" i="22" s="1"/>
  <c r="AG253" i="23"/>
  <c r="X254" i="23"/>
  <c r="Y254" i="23" s="1"/>
  <c r="U254" i="23"/>
  <c r="AB258" i="22"/>
  <c r="AE258" i="22" s="1"/>
  <c r="AA258" i="22"/>
  <c r="AD258" i="22" s="1"/>
  <c r="AG258" i="22" s="1"/>
  <c r="J263" i="23"/>
  <c r="L262" i="23"/>
  <c r="S259" i="22"/>
  <c r="T259" i="22"/>
  <c r="R259" i="22"/>
  <c r="W259" i="22" s="1"/>
  <c r="AG257" i="22"/>
  <c r="G262" i="6"/>
  <c r="S255" i="23"/>
  <c r="T255" i="23"/>
  <c r="R255" i="23"/>
  <c r="W255" i="23" s="1"/>
  <c r="F257" i="23"/>
  <c r="O256" i="23"/>
  <c r="J261" i="22"/>
  <c r="L260" i="22"/>
  <c r="O260" i="22" s="1"/>
  <c r="U251" i="6" l="1"/>
  <c r="X251" i="6"/>
  <c r="Y251" i="6" s="1"/>
  <c r="J254" i="6"/>
  <c r="L253" i="6"/>
  <c r="O253" i="6" s="1"/>
  <c r="S252" i="6"/>
  <c r="T252" i="6" s="1"/>
  <c r="R252" i="6"/>
  <c r="W252" i="6" s="1"/>
  <c r="G263" i="6"/>
  <c r="AB254" i="23"/>
  <c r="AE254" i="23" s="1"/>
  <c r="F258" i="23"/>
  <c r="O257" i="23"/>
  <c r="AA259" i="22"/>
  <c r="AD259" i="22" s="1"/>
  <c r="AG259" i="22" s="1"/>
  <c r="AB259" i="22"/>
  <c r="AE259" i="22" s="1"/>
  <c r="AA254" i="23"/>
  <c r="AD254" i="23" s="1"/>
  <c r="AG254" i="23" s="1"/>
  <c r="J262" i="22"/>
  <c r="L261" i="22"/>
  <c r="O261" i="22" s="1"/>
  <c r="U255" i="23"/>
  <c r="X255" i="23"/>
  <c r="Y255" i="23" s="1"/>
  <c r="J264" i="23"/>
  <c r="L263" i="23"/>
  <c r="X259" i="22"/>
  <c r="Y259" i="22" s="1"/>
  <c r="U259" i="22"/>
  <c r="S260" i="22"/>
  <c r="R260" i="22"/>
  <c r="W260" i="22" s="1"/>
  <c r="T260" i="22"/>
  <c r="S256" i="23"/>
  <c r="T256" i="23" s="1"/>
  <c r="R256" i="23"/>
  <c r="W256" i="23" s="1"/>
  <c r="X252" i="6" l="1"/>
  <c r="Y252" i="6" s="1"/>
  <c r="U252" i="6"/>
  <c r="R253" i="6"/>
  <c r="W253" i="6" s="1"/>
  <c r="S253" i="6"/>
  <c r="T253" i="6" s="1"/>
  <c r="AB251" i="6"/>
  <c r="AE251" i="6" s="1"/>
  <c r="AA252" i="6"/>
  <c r="AD252" i="6" s="1"/>
  <c r="AB252" i="6"/>
  <c r="AE252" i="6" s="1"/>
  <c r="J255" i="6"/>
  <c r="L254" i="6"/>
  <c r="O254" i="6" s="1"/>
  <c r="AA251" i="6"/>
  <c r="AD251" i="6" s="1"/>
  <c r="U256" i="23"/>
  <c r="X256" i="23"/>
  <c r="Y256" i="23" s="1"/>
  <c r="S261" i="22"/>
  <c r="T261" i="22" s="1"/>
  <c r="R261" i="22"/>
  <c r="W261" i="22" s="1"/>
  <c r="S257" i="23"/>
  <c r="T257" i="23" s="1"/>
  <c r="R257" i="23"/>
  <c r="W257" i="23" s="1"/>
  <c r="AA255" i="23"/>
  <c r="AD255" i="23" s="1"/>
  <c r="AG255" i="23" s="1"/>
  <c r="J263" i="22"/>
  <c r="L262" i="22"/>
  <c r="O262" i="22" s="1"/>
  <c r="J265" i="23"/>
  <c r="L264" i="23"/>
  <c r="AB255" i="23"/>
  <c r="AE255" i="23" s="1"/>
  <c r="X260" i="22"/>
  <c r="Y260" i="22" s="1"/>
  <c r="U260" i="22"/>
  <c r="F259" i="23"/>
  <c r="O258" i="23"/>
  <c r="G264" i="6"/>
  <c r="U253" i="6" l="1"/>
  <c r="X253" i="6"/>
  <c r="Y253" i="6" s="1"/>
  <c r="S254" i="6"/>
  <c r="T254" i="6"/>
  <c r="R254" i="6"/>
  <c r="W254" i="6" s="1"/>
  <c r="J256" i="6"/>
  <c r="L255" i="6"/>
  <c r="O255" i="6" s="1"/>
  <c r="AG251" i="6"/>
  <c r="AB253" i="6"/>
  <c r="AE253" i="6" s="1"/>
  <c r="AA253" i="6"/>
  <c r="AD253" i="6" s="1"/>
  <c r="AG253" i="6" s="1"/>
  <c r="AG252" i="6"/>
  <c r="U257" i="23"/>
  <c r="X257" i="23"/>
  <c r="Y257" i="23" s="1"/>
  <c r="X261" i="22"/>
  <c r="Y261" i="22" s="1"/>
  <c r="U261" i="22"/>
  <c r="S262" i="22"/>
  <c r="T262" i="22" s="1"/>
  <c r="R262" i="22"/>
  <c r="W262" i="22" s="1"/>
  <c r="G265" i="6"/>
  <c r="AB257" i="23"/>
  <c r="AE257" i="23" s="1"/>
  <c r="AA257" i="23"/>
  <c r="AD257" i="23" s="1"/>
  <c r="AG257" i="23" s="1"/>
  <c r="AB260" i="22"/>
  <c r="AE260" i="22" s="1"/>
  <c r="R258" i="23"/>
  <c r="W258" i="23" s="1"/>
  <c r="S258" i="23"/>
  <c r="T258" i="23"/>
  <c r="J264" i="22"/>
  <c r="L263" i="22"/>
  <c r="O263" i="22" s="1"/>
  <c r="F260" i="23"/>
  <c r="O259" i="23"/>
  <c r="AA261" i="22"/>
  <c r="AD261" i="22" s="1"/>
  <c r="AB261" i="22"/>
  <c r="AE261" i="22" s="1"/>
  <c r="AB256" i="23"/>
  <c r="AE256" i="23" s="1"/>
  <c r="J266" i="23"/>
  <c r="L265" i="23"/>
  <c r="AA256" i="23"/>
  <c r="AD256" i="23" s="1"/>
  <c r="AA260" i="22"/>
  <c r="AD260" i="22" s="1"/>
  <c r="AG260" i="22" s="1"/>
  <c r="J257" i="6" l="1"/>
  <c r="L256" i="6"/>
  <c r="O256" i="6" s="1"/>
  <c r="X254" i="6"/>
  <c r="Y254" i="6" s="1"/>
  <c r="U254" i="6"/>
  <c r="S255" i="6"/>
  <c r="T255" i="6"/>
  <c r="R255" i="6"/>
  <c r="W255" i="6" s="1"/>
  <c r="AB254" i="6"/>
  <c r="AE254" i="6" s="1"/>
  <c r="AA254" i="6"/>
  <c r="AD254" i="6" s="1"/>
  <c r="U262" i="22"/>
  <c r="X262" i="22"/>
  <c r="Y262" i="22" s="1"/>
  <c r="AG261" i="22"/>
  <c r="R259" i="23"/>
  <c r="W259" i="23" s="1"/>
  <c r="S259" i="23"/>
  <c r="T259" i="23" s="1"/>
  <c r="F261" i="23"/>
  <c r="O260" i="23"/>
  <c r="S263" i="22"/>
  <c r="T263" i="22"/>
  <c r="R263" i="22"/>
  <c r="W263" i="22" s="1"/>
  <c r="J265" i="22"/>
  <c r="L264" i="22"/>
  <c r="O264" i="22" s="1"/>
  <c r="AB262" i="22"/>
  <c r="AE262" i="22" s="1"/>
  <c r="G266" i="6"/>
  <c r="U258" i="23"/>
  <c r="X258" i="23"/>
  <c r="Y258" i="23" s="1"/>
  <c r="AG256" i="23"/>
  <c r="AA258" i="23"/>
  <c r="AD258" i="23" s="1"/>
  <c r="AB258" i="23"/>
  <c r="AE258" i="23" s="1"/>
  <c r="J267" i="23"/>
  <c r="L266" i="23"/>
  <c r="AG254" i="6" l="1"/>
  <c r="S256" i="6"/>
  <c r="R256" i="6"/>
  <c r="W256" i="6" s="1"/>
  <c r="T256" i="6"/>
  <c r="X255" i="6"/>
  <c r="Y255" i="6" s="1"/>
  <c r="U255" i="6"/>
  <c r="L257" i="6"/>
  <c r="O257" i="6" s="1"/>
  <c r="J258" i="6"/>
  <c r="X259" i="23"/>
  <c r="Y259" i="23" s="1"/>
  <c r="U259" i="23"/>
  <c r="J266" i="22"/>
  <c r="L265" i="22"/>
  <c r="O265" i="22" s="1"/>
  <c r="F262" i="23"/>
  <c r="O261" i="23"/>
  <c r="G267" i="6"/>
  <c r="AB259" i="23"/>
  <c r="AE259" i="23" s="1"/>
  <c r="AA259" i="23"/>
  <c r="AD259" i="23" s="1"/>
  <c r="AG259" i="23" s="1"/>
  <c r="AG258" i="23"/>
  <c r="R260" i="23"/>
  <c r="W260" i="23" s="1"/>
  <c r="S260" i="23"/>
  <c r="T260" i="23"/>
  <c r="X263" i="22"/>
  <c r="Y263" i="22" s="1"/>
  <c r="U263" i="22"/>
  <c r="AA262" i="22"/>
  <c r="AD262" i="22" s="1"/>
  <c r="AG262" i="22" s="1"/>
  <c r="J268" i="23"/>
  <c r="L267" i="23"/>
  <c r="R264" i="22"/>
  <c r="W264" i="22" s="1"/>
  <c r="S264" i="22"/>
  <c r="T264" i="22"/>
  <c r="L258" i="6" l="1"/>
  <c r="O258" i="6" s="1"/>
  <c r="J259" i="6"/>
  <c r="S257" i="6"/>
  <c r="T257" i="6" s="1"/>
  <c r="R257" i="6"/>
  <c r="W257" i="6" s="1"/>
  <c r="AB255" i="6"/>
  <c r="AE255" i="6" s="1"/>
  <c r="X256" i="6"/>
  <c r="Y256" i="6" s="1"/>
  <c r="U256" i="6"/>
  <c r="AA255" i="6"/>
  <c r="AD255" i="6" s="1"/>
  <c r="G268" i="6"/>
  <c r="AA263" i="22"/>
  <c r="AD263" i="22" s="1"/>
  <c r="J267" i="22"/>
  <c r="L266" i="22"/>
  <c r="O266" i="22" s="1"/>
  <c r="AB263" i="22"/>
  <c r="AE263" i="22" s="1"/>
  <c r="AA264" i="22"/>
  <c r="AD264" i="22" s="1"/>
  <c r="AB264" i="22"/>
  <c r="AE264" i="22" s="1"/>
  <c r="J269" i="23"/>
  <c r="L268" i="23"/>
  <c r="S261" i="23"/>
  <c r="R261" i="23"/>
  <c r="W261" i="23" s="1"/>
  <c r="T261" i="23"/>
  <c r="F263" i="23"/>
  <c r="O262" i="23"/>
  <c r="U260" i="23"/>
  <c r="X260" i="23"/>
  <c r="Y260" i="23" s="1"/>
  <c r="U264" i="22"/>
  <c r="X264" i="22"/>
  <c r="Y264" i="22" s="1"/>
  <c r="R265" i="22"/>
  <c r="W265" i="22" s="1"/>
  <c r="S265" i="22"/>
  <c r="T265" i="22" s="1"/>
  <c r="AA260" i="23"/>
  <c r="AD260" i="23" s="1"/>
  <c r="AB260" i="23"/>
  <c r="AE260" i="23" s="1"/>
  <c r="AG255" i="6" l="1"/>
  <c r="AB256" i="6"/>
  <c r="AE256" i="6" s="1"/>
  <c r="U257" i="6"/>
  <c r="X257" i="6"/>
  <c r="Y257" i="6" s="1"/>
  <c r="L259" i="6"/>
  <c r="O259" i="6" s="1"/>
  <c r="J260" i="6"/>
  <c r="AA256" i="6"/>
  <c r="AD256" i="6" s="1"/>
  <c r="AB257" i="6"/>
  <c r="AE257" i="6" s="1"/>
  <c r="AA257" i="6"/>
  <c r="AD257" i="6" s="1"/>
  <c r="S258" i="6"/>
  <c r="T258" i="6" s="1"/>
  <c r="R258" i="6"/>
  <c r="W258" i="6" s="1"/>
  <c r="U265" i="22"/>
  <c r="X265" i="22"/>
  <c r="Y265" i="22" s="1"/>
  <c r="J268" i="22"/>
  <c r="L267" i="22"/>
  <c r="O267" i="22" s="1"/>
  <c r="U261" i="23"/>
  <c r="X261" i="23"/>
  <c r="Y261" i="23" s="1"/>
  <c r="J270" i="23"/>
  <c r="L269" i="23"/>
  <c r="AB265" i="22"/>
  <c r="AE265" i="22" s="1"/>
  <c r="AA265" i="22"/>
  <c r="AD265" i="22" s="1"/>
  <c r="AG265" i="22" s="1"/>
  <c r="S266" i="22"/>
  <c r="T266" i="22"/>
  <c r="R266" i="22"/>
  <c r="W266" i="22" s="1"/>
  <c r="AG260" i="23"/>
  <c r="AG264" i="22"/>
  <c r="AG263" i="22"/>
  <c r="S262" i="23"/>
  <c r="T262" i="23"/>
  <c r="R262" i="23"/>
  <c r="W262" i="23" s="1"/>
  <c r="F264" i="23"/>
  <c r="O263" i="23"/>
  <c r="G269" i="6"/>
  <c r="AG256" i="6" l="1"/>
  <c r="AG257" i="6"/>
  <c r="S259" i="6"/>
  <c r="T259" i="6" s="1"/>
  <c r="R259" i="6"/>
  <c r="W259" i="6" s="1"/>
  <c r="X258" i="6"/>
  <c r="Y258" i="6" s="1"/>
  <c r="U258" i="6"/>
  <c r="J261" i="6"/>
  <c r="L260" i="6"/>
  <c r="O260" i="6" s="1"/>
  <c r="S263" i="23"/>
  <c r="T263" i="23"/>
  <c r="R263" i="23"/>
  <c r="W263" i="23" s="1"/>
  <c r="U262" i="23"/>
  <c r="X262" i="23"/>
  <c r="Y262" i="23" s="1"/>
  <c r="J271" i="23"/>
  <c r="L270" i="23"/>
  <c r="G270" i="6"/>
  <c r="AB262" i="23"/>
  <c r="AE262" i="23" s="1"/>
  <c r="AA262" i="23"/>
  <c r="AD262" i="23" s="1"/>
  <c r="AG262" i="23" s="1"/>
  <c r="S267" i="22"/>
  <c r="T267" i="22"/>
  <c r="R267" i="22"/>
  <c r="W267" i="22" s="1"/>
  <c r="AA261" i="23"/>
  <c r="AD261" i="23" s="1"/>
  <c r="U266" i="22"/>
  <c r="X266" i="22"/>
  <c r="Y266" i="22" s="1"/>
  <c r="F265" i="23"/>
  <c r="O264" i="23"/>
  <c r="AB261" i="23"/>
  <c r="AE261" i="23" s="1"/>
  <c r="J269" i="22"/>
  <c r="L268" i="22"/>
  <c r="O268" i="22" s="1"/>
  <c r="AB266" i="22"/>
  <c r="AE266" i="22" s="1"/>
  <c r="AA266" i="22"/>
  <c r="AD266" i="22" s="1"/>
  <c r="AG266" i="22" s="1"/>
  <c r="S260" i="6" l="1"/>
  <c r="T260" i="6" s="1"/>
  <c r="R260" i="6"/>
  <c r="W260" i="6" s="1"/>
  <c r="X259" i="6"/>
  <c r="Y259" i="6" s="1"/>
  <c r="U259" i="6"/>
  <c r="J262" i="6"/>
  <c r="L261" i="6"/>
  <c r="O261" i="6" s="1"/>
  <c r="AB258" i="6"/>
  <c r="AE258" i="6" s="1"/>
  <c r="AA258" i="6"/>
  <c r="AD258" i="6" s="1"/>
  <c r="S268" i="22"/>
  <c r="T268" i="22"/>
  <c r="R268" i="22"/>
  <c r="W268" i="22" s="1"/>
  <c r="AB263" i="23"/>
  <c r="AE263" i="23" s="1"/>
  <c r="AA263" i="23"/>
  <c r="AD263" i="23" s="1"/>
  <c r="AG263" i="23" s="1"/>
  <c r="X267" i="22"/>
  <c r="Y267" i="22" s="1"/>
  <c r="U267" i="22"/>
  <c r="J272" i="23"/>
  <c r="L271" i="23"/>
  <c r="U263" i="23"/>
  <c r="X263" i="23"/>
  <c r="Y263" i="23" s="1"/>
  <c r="G271" i="6"/>
  <c r="J270" i="22"/>
  <c r="L269" i="22"/>
  <c r="O269" i="22" s="1"/>
  <c r="S264" i="23"/>
  <c r="T264" i="23"/>
  <c r="R264" i="23"/>
  <c r="W264" i="23" s="1"/>
  <c r="F266" i="23"/>
  <c r="O265" i="23"/>
  <c r="AG261" i="23"/>
  <c r="AG258" i="6" l="1"/>
  <c r="R261" i="6"/>
  <c r="W261" i="6" s="1"/>
  <c r="S261" i="6"/>
  <c r="T261" i="6" s="1"/>
  <c r="AA259" i="6"/>
  <c r="AD259" i="6" s="1"/>
  <c r="AB259" i="6"/>
  <c r="AE259" i="6" s="1"/>
  <c r="L262" i="6"/>
  <c r="O262" i="6" s="1"/>
  <c r="J263" i="6"/>
  <c r="X260" i="6"/>
  <c r="Y260" i="6" s="1"/>
  <c r="U260" i="6"/>
  <c r="AA268" i="22"/>
  <c r="AD268" i="22" s="1"/>
  <c r="AB268" i="22"/>
  <c r="AE268" i="22" s="1"/>
  <c r="X264" i="23"/>
  <c r="Y264" i="23" s="1"/>
  <c r="U264" i="23"/>
  <c r="S269" i="22"/>
  <c r="T269" i="22" s="1"/>
  <c r="R269" i="22"/>
  <c r="W269" i="22" s="1"/>
  <c r="U268" i="22"/>
  <c r="X268" i="22"/>
  <c r="Y268" i="22" s="1"/>
  <c r="R265" i="23"/>
  <c r="W265" i="23" s="1"/>
  <c r="T265" i="23"/>
  <c r="S265" i="23"/>
  <c r="F267" i="23"/>
  <c r="O266" i="23"/>
  <c r="J273" i="23"/>
  <c r="L272" i="23"/>
  <c r="J271" i="22"/>
  <c r="L270" i="22"/>
  <c r="O270" i="22" s="1"/>
  <c r="G272" i="6"/>
  <c r="AA267" i="22"/>
  <c r="AD267" i="22" s="1"/>
  <c r="AB267" i="22"/>
  <c r="AE267" i="22" s="1"/>
  <c r="U261" i="6" l="1"/>
  <c r="X261" i="6"/>
  <c r="Y261" i="6" s="1"/>
  <c r="S262" i="6"/>
  <c r="T262" i="6" s="1"/>
  <c r="R262" i="6"/>
  <c r="W262" i="6" s="1"/>
  <c r="AB260" i="6"/>
  <c r="AE260" i="6" s="1"/>
  <c r="L263" i="6"/>
  <c r="O263" i="6" s="1"/>
  <c r="J264" i="6"/>
  <c r="AG259" i="6"/>
  <c r="AA261" i="6"/>
  <c r="AD261" i="6" s="1"/>
  <c r="AB261" i="6"/>
  <c r="AE261" i="6" s="1"/>
  <c r="AA260" i="6"/>
  <c r="AD260" i="6" s="1"/>
  <c r="AG260" i="6" s="1"/>
  <c r="U269" i="22"/>
  <c r="X269" i="22"/>
  <c r="Y269" i="22" s="1"/>
  <c r="X265" i="23"/>
  <c r="Y265" i="23" s="1"/>
  <c r="U265" i="23"/>
  <c r="J274" i="23"/>
  <c r="L273" i="23"/>
  <c r="R266" i="23"/>
  <c r="W266" i="23" s="1"/>
  <c r="S266" i="23"/>
  <c r="T266" i="23" s="1"/>
  <c r="F268" i="23"/>
  <c r="O267" i="23"/>
  <c r="AB264" i="23"/>
  <c r="AE264" i="23" s="1"/>
  <c r="J272" i="22"/>
  <c r="L271" i="22"/>
  <c r="O271" i="22" s="1"/>
  <c r="AG268" i="22"/>
  <c r="AG267" i="22"/>
  <c r="R270" i="22"/>
  <c r="W270" i="22" s="1"/>
  <c r="T270" i="22"/>
  <c r="S270" i="22"/>
  <c r="AB269" i="22"/>
  <c r="AE269" i="22" s="1"/>
  <c r="AA269" i="22"/>
  <c r="AD269" i="22" s="1"/>
  <c r="AG269" i="22" s="1"/>
  <c r="AA264" i="23"/>
  <c r="AD264" i="23" s="1"/>
  <c r="G273" i="6"/>
  <c r="R263" i="6" l="1"/>
  <c r="W263" i="6" s="1"/>
  <c r="S263" i="6"/>
  <c r="T263" i="6" s="1"/>
  <c r="AG261" i="6"/>
  <c r="J265" i="6"/>
  <c r="L264" i="6"/>
  <c r="O264" i="6" s="1"/>
  <c r="U262" i="6"/>
  <c r="X262" i="6"/>
  <c r="Y262" i="6" s="1"/>
  <c r="U266" i="23"/>
  <c r="X266" i="23"/>
  <c r="Y266" i="23" s="1"/>
  <c r="X270" i="22"/>
  <c r="Y270" i="22" s="1"/>
  <c r="U270" i="22"/>
  <c r="R271" i="22"/>
  <c r="W271" i="22" s="1"/>
  <c r="S271" i="22"/>
  <c r="T271" i="22"/>
  <c r="J273" i="22"/>
  <c r="L272" i="22"/>
  <c r="O272" i="22" s="1"/>
  <c r="R267" i="23"/>
  <c r="W267" i="23" s="1"/>
  <c r="S267" i="23"/>
  <c r="T267" i="23"/>
  <c r="AB266" i="23"/>
  <c r="AE266" i="23" s="1"/>
  <c r="AA266" i="23"/>
  <c r="AD266" i="23" s="1"/>
  <c r="AG266" i="23" s="1"/>
  <c r="G274" i="6"/>
  <c r="F269" i="23"/>
  <c r="O268" i="23"/>
  <c r="J275" i="23"/>
  <c r="L274" i="23"/>
  <c r="AG264" i="23"/>
  <c r="AA265" i="23"/>
  <c r="AD265" i="23" s="1"/>
  <c r="AB265" i="23"/>
  <c r="AE265" i="23" s="1"/>
  <c r="R264" i="6" l="1"/>
  <c r="W264" i="6" s="1"/>
  <c r="S264" i="6"/>
  <c r="T264" i="6" s="1"/>
  <c r="X263" i="6"/>
  <c r="Y263" i="6" s="1"/>
  <c r="U263" i="6"/>
  <c r="L265" i="6"/>
  <c r="O265" i="6" s="1"/>
  <c r="J266" i="6"/>
  <c r="AA262" i="6"/>
  <c r="AD262" i="6" s="1"/>
  <c r="AB262" i="6"/>
  <c r="AE262" i="6" s="1"/>
  <c r="AA263" i="6"/>
  <c r="AD263" i="6" s="1"/>
  <c r="AB263" i="6"/>
  <c r="AE263" i="6" s="1"/>
  <c r="J274" i="22"/>
  <c r="L273" i="22"/>
  <c r="O273" i="22" s="1"/>
  <c r="U271" i="22"/>
  <c r="X271" i="22"/>
  <c r="Y271" i="22" s="1"/>
  <c r="S268" i="23"/>
  <c r="T268" i="23"/>
  <c r="R268" i="23"/>
  <c r="W268" i="23" s="1"/>
  <c r="F270" i="23"/>
  <c r="O269" i="23"/>
  <c r="AA270" i="22"/>
  <c r="AD270" i="22" s="1"/>
  <c r="AG270" i="22" s="1"/>
  <c r="S272" i="22"/>
  <c r="T272" i="22"/>
  <c r="R272" i="22"/>
  <c r="W272" i="22" s="1"/>
  <c r="AB270" i="22"/>
  <c r="AE270" i="22" s="1"/>
  <c r="J276" i="23"/>
  <c r="L275" i="23"/>
  <c r="AA271" i="22"/>
  <c r="AD271" i="22" s="1"/>
  <c r="AB271" i="22"/>
  <c r="AE271" i="22" s="1"/>
  <c r="G275" i="6"/>
  <c r="X267" i="23"/>
  <c r="Y267" i="23" s="1"/>
  <c r="U267" i="23"/>
  <c r="AG265" i="23"/>
  <c r="U264" i="6" l="1"/>
  <c r="X264" i="6"/>
  <c r="Y264" i="6" s="1"/>
  <c r="AG263" i="6"/>
  <c r="L266" i="6"/>
  <c r="O266" i="6" s="1"/>
  <c r="J267" i="6"/>
  <c r="AG262" i="6"/>
  <c r="AA264" i="6"/>
  <c r="AD264" i="6" s="1"/>
  <c r="R265" i="6"/>
  <c r="W265" i="6" s="1"/>
  <c r="S265" i="6"/>
  <c r="T265" i="6" s="1"/>
  <c r="X272" i="22"/>
  <c r="Y272" i="22" s="1"/>
  <c r="U272" i="22"/>
  <c r="R269" i="23"/>
  <c r="W269" i="23" s="1"/>
  <c r="S269" i="23"/>
  <c r="T269" i="23" s="1"/>
  <c r="J277" i="23"/>
  <c r="L276" i="23"/>
  <c r="AG271" i="22"/>
  <c r="U268" i="23"/>
  <c r="X268" i="23"/>
  <c r="Y268" i="23" s="1"/>
  <c r="J275" i="22"/>
  <c r="L274" i="22"/>
  <c r="O274" i="22" s="1"/>
  <c r="G276" i="6"/>
  <c r="F271" i="23"/>
  <c r="O270" i="23"/>
  <c r="AB267" i="23"/>
  <c r="AE267" i="23" s="1"/>
  <c r="S273" i="22"/>
  <c r="T273" i="22"/>
  <c r="R273" i="22"/>
  <c r="W273" i="22" s="1"/>
  <c r="AA267" i="23"/>
  <c r="AD267" i="23" s="1"/>
  <c r="AA272" i="22"/>
  <c r="AD272" i="22" s="1"/>
  <c r="AB272" i="22"/>
  <c r="AE272" i="22" s="1"/>
  <c r="AB264" i="6" l="1"/>
  <c r="AE264" i="6" s="1"/>
  <c r="AG264" i="6"/>
  <c r="J268" i="6"/>
  <c r="L267" i="6"/>
  <c r="O267" i="6" s="1"/>
  <c r="X265" i="6"/>
  <c r="Y265" i="6" s="1"/>
  <c r="U265" i="6"/>
  <c r="R266" i="6"/>
  <c r="W266" i="6" s="1"/>
  <c r="S266" i="6"/>
  <c r="T266" i="6" s="1"/>
  <c r="U269" i="23"/>
  <c r="X269" i="23"/>
  <c r="Y269" i="23" s="1"/>
  <c r="S270" i="23"/>
  <c r="T270" i="23" s="1"/>
  <c r="R270" i="23"/>
  <c r="W270" i="23" s="1"/>
  <c r="X273" i="22"/>
  <c r="Y273" i="22" s="1"/>
  <c r="U273" i="22"/>
  <c r="J278" i="23"/>
  <c r="L277" i="23"/>
  <c r="S274" i="22"/>
  <c r="T274" i="22"/>
  <c r="R274" i="22"/>
  <c r="W274" i="22" s="1"/>
  <c r="J276" i="22"/>
  <c r="L275" i="22"/>
  <c r="O275" i="22" s="1"/>
  <c r="AB268" i="23"/>
  <c r="AE268" i="23" s="1"/>
  <c r="F272" i="23"/>
  <c r="O271" i="23"/>
  <c r="AG272" i="22"/>
  <c r="AA268" i="23"/>
  <c r="AD268" i="23" s="1"/>
  <c r="AG268" i="23" s="1"/>
  <c r="G277" i="6"/>
  <c r="AB269" i="23"/>
  <c r="AE269" i="23" s="1"/>
  <c r="AA269" i="23"/>
  <c r="AD269" i="23" s="1"/>
  <c r="AG269" i="23" s="1"/>
  <c r="AG267" i="23"/>
  <c r="U266" i="6" l="1"/>
  <c r="X266" i="6"/>
  <c r="Y266" i="6" s="1"/>
  <c r="AA265" i="6"/>
  <c r="AD265" i="6" s="1"/>
  <c r="R267" i="6"/>
  <c r="W267" i="6" s="1"/>
  <c r="S267" i="6"/>
  <c r="T267" i="6" s="1"/>
  <c r="L268" i="6"/>
  <c r="O268" i="6" s="1"/>
  <c r="J269" i="6"/>
  <c r="AB265" i="6"/>
  <c r="AE265" i="6" s="1"/>
  <c r="U270" i="23"/>
  <c r="X270" i="23"/>
  <c r="Y270" i="23" s="1"/>
  <c r="R275" i="22"/>
  <c r="W275" i="22" s="1"/>
  <c r="S275" i="22"/>
  <c r="T275" i="22"/>
  <c r="J277" i="22"/>
  <c r="L276" i="22"/>
  <c r="O276" i="22" s="1"/>
  <c r="G278" i="6"/>
  <c r="X274" i="22"/>
  <c r="Y274" i="22" s="1"/>
  <c r="U274" i="22"/>
  <c r="R271" i="23"/>
  <c r="W271" i="23" s="1"/>
  <c r="S271" i="23"/>
  <c r="T271" i="23"/>
  <c r="J279" i="23"/>
  <c r="L278" i="23"/>
  <c r="AA270" i="23"/>
  <c r="AD270" i="23" s="1"/>
  <c r="AG270" i="23" s="1"/>
  <c r="AB270" i="23"/>
  <c r="AE270" i="23" s="1"/>
  <c r="F273" i="23"/>
  <c r="O272" i="23"/>
  <c r="AB273" i="22"/>
  <c r="AE273" i="22" s="1"/>
  <c r="AA273" i="22"/>
  <c r="AD273" i="22" s="1"/>
  <c r="AG273" i="22" s="1"/>
  <c r="AA266" i="6" l="1"/>
  <c r="AD266" i="6" s="1"/>
  <c r="AB266" i="6"/>
  <c r="AE266" i="6" s="1"/>
  <c r="AG266" i="6" s="1"/>
  <c r="X267" i="6"/>
  <c r="Y267" i="6" s="1"/>
  <c r="U267" i="6"/>
  <c r="L269" i="6"/>
  <c r="O269" i="6" s="1"/>
  <c r="J270" i="6"/>
  <c r="AB267" i="6"/>
  <c r="AE267" i="6" s="1"/>
  <c r="S268" i="6"/>
  <c r="R268" i="6"/>
  <c r="W268" i="6" s="1"/>
  <c r="T268" i="6"/>
  <c r="AG265" i="6"/>
  <c r="F274" i="23"/>
  <c r="O273" i="23"/>
  <c r="J280" i="23"/>
  <c r="L279" i="23"/>
  <c r="AB274" i="22"/>
  <c r="AE274" i="22" s="1"/>
  <c r="J278" i="22"/>
  <c r="L277" i="22"/>
  <c r="O277" i="22" s="1"/>
  <c r="AB275" i="22"/>
  <c r="AE275" i="22" s="1"/>
  <c r="AA275" i="22"/>
  <c r="AD275" i="22" s="1"/>
  <c r="AG275" i="22" s="1"/>
  <c r="AA274" i="22"/>
  <c r="AD274" i="22" s="1"/>
  <c r="AG274" i="22" s="1"/>
  <c r="U271" i="23"/>
  <c r="X271" i="23"/>
  <c r="Y271" i="23" s="1"/>
  <c r="S272" i="23"/>
  <c r="T272" i="23"/>
  <c r="R272" i="23"/>
  <c r="W272" i="23" s="1"/>
  <c r="G279" i="6"/>
  <c r="S276" i="22"/>
  <c r="T276" i="22"/>
  <c r="R276" i="22"/>
  <c r="W276" i="22" s="1"/>
  <c r="X275" i="22"/>
  <c r="Y275" i="22" s="1"/>
  <c r="U275" i="22"/>
  <c r="AA271" i="23"/>
  <c r="AD271" i="23" s="1"/>
  <c r="AB271" i="23"/>
  <c r="AE271" i="23" s="1"/>
  <c r="AA267" i="6" l="1"/>
  <c r="AD267" i="6" s="1"/>
  <c r="AG267" i="6" s="1"/>
  <c r="S269" i="6"/>
  <c r="T269" i="6" s="1"/>
  <c r="R269" i="6"/>
  <c r="W269" i="6" s="1"/>
  <c r="U268" i="6"/>
  <c r="X268" i="6"/>
  <c r="Y268" i="6" s="1"/>
  <c r="J271" i="6"/>
  <c r="L270" i="6"/>
  <c r="O270" i="6" s="1"/>
  <c r="AA268" i="6"/>
  <c r="AD268" i="6" s="1"/>
  <c r="AB268" i="6"/>
  <c r="AE268" i="6" s="1"/>
  <c r="J279" i="22"/>
  <c r="L278" i="22"/>
  <c r="O278" i="22" s="1"/>
  <c r="J281" i="23"/>
  <c r="L280" i="23"/>
  <c r="X272" i="23"/>
  <c r="Y272" i="23" s="1"/>
  <c r="U272" i="23"/>
  <c r="S273" i="23"/>
  <c r="T273" i="23"/>
  <c r="R273" i="23"/>
  <c r="W273" i="23" s="1"/>
  <c r="X276" i="22"/>
  <c r="Y276" i="22" s="1"/>
  <c r="U276" i="22"/>
  <c r="G280" i="6"/>
  <c r="S277" i="22"/>
  <c r="T277" i="22"/>
  <c r="R277" i="22"/>
  <c r="W277" i="22" s="1"/>
  <c r="AB272" i="23"/>
  <c r="AE272" i="23" s="1"/>
  <c r="AG271" i="23"/>
  <c r="F275" i="23"/>
  <c r="O274" i="23"/>
  <c r="R270" i="6" l="1"/>
  <c r="W270" i="6" s="1"/>
  <c r="S270" i="6"/>
  <c r="T270" i="6" s="1"/>
  <c r="AG268" i="6"/>
  <c r="U269" i="6"/>
  <c r="X269" i="6"/>
  <c r="Y269" i="6" s="1"/>
  <c r="J272" i="6"/>
  <c r="L271" i="6"/>
  <c r="O271" i="6" s="1"/>
  <c r="AA269" i="6"/>
  <c r="AD269" i="6" s="1"/>
  <c r="AB269" i="6"/>
  <c r="AE269" i="6" s="1"/>
  <c r="U273" i="23"/>
  <c r="X273" i="23"/>
  <c r="Y273" i="23" s="1"/>
  <c r="X277" i="22"/>
  <c r="Y277" i="22" s="1"/>
  <c r="U277" i="22"/>
  <c r="J282" i="23"/>
  <c r="L281" i="23"/>
  <c r="R274" i="23"/>
  <c r="W274" i="23" s="1"/>
  <c r="S274" i="23"/>
  <c r="T274" i="23"/>
  <c r="AA272" i="23"/>
  <c r="AD272" i="23" s="1"/>
  <c r="AG272" i="23" s="1"/>
  <c r="G281" i="6"/>
  <c r="AB276" i="22"/>
  <c r="AE276" i="22" s="1"/>
  <c r="AB273" i="23"/>
  <c r="AE273" i="23" s="1"/>
  <c r="AA273" i="23"/>
  <c r="AD273" i="23" s="1"/>
  <c r="AG273" i="23" s="1"/>
  <c r="R278" i="22"/>
  <c r="W278" i="22" s="1"/>
  <c r="S278" i="22"/>
  <c r="T278" i="22" s="1"/>
  <c r="J280" i="22"/>
  <c r="L279" i="22"/>
  <c r="O279" i="22" s="1"/>
  <c r="F276" i="23"/>
  <c r="O275" i="23"/>
  <c r="AA276" i="22"/>
  <c r="AD276" i="22" s="1"/>
  <c r="AG269" i="6" l="1"/>
  <c r="U270" i="6"/>
  <c r="X270" i="6"/>
  <c r="Y270" i="6" s="1"/>
  <c r="S271" i="6"/>
  <c r="T271" i="6" s="1"/>
  <c r="R271" i="6"/>
  <c r="W271" i="6" s="1"/>
  <c r="L272" i="6"/>
  <c r="O272" i="6" s="1"/>
  <c r="J273" i="6"/>
  <c r="AA270" i="6"/>
  <c r="AD270" i="6" s="1"/>
  <c r="AB270" i="6"/>
  <c r="AE270" i="6" s="1"/>
  <c r="X278" i="22"/>
  <c r="Y278" i="22" s="1"/>
  <c r="U278" i="22"/>
  <c r="J281" i="22"/>
  <c r="L280" i="22"/>
  <c r="O280" i="22" s="1"/>
  <c r="AA278" i="22"/>
  <c r="AD278" i="22" s="1"/>
  <c r="AB278" i="22"/>
  <c r="AE278" i="22" s="1"/>
  <c r="AG276" i="22"/>
  <c r="AB274" i="23"/>
  <c r="AE274" i="23" s="1"/>
  <c r="AA274" i="23"/>
  <c r="AD274" i="23" s="1"/>
  <c r="AG274" i="23" s="1"/>
  <c r="U274" i="23"/>
  <c r="X274" i="23"/>
  <c r="Y274" i="23" s="1"/>
  <c r="J283" i="23"/>
  <c r="L282" i="23"/>
  <c r="G282" i="6"/>
  <c r="S275" i="23"/>
  <c r="T275" i="23" s="1"/>
  <c r="R275" i="23"/>
  <c r="W275" i="23" s="1"/>
  <c r="AA277" i="22"/>
  <c r="AD277" i="22" s="1"/>
  <c r="AG277" i="22" s="1"/>
  <c r="F277" i="23"/>
  <c r="O276" i="23"/>
  <c r="AB277" i="22"/>
  <c r="AE277" i="22" s="1"/>
  <c r="R279" i="22"/>
  <c r="W279" i="22" s="1"/>
  <c r="S279" i="22"/>
  <c r="T279" i="22" s="1"/>
  <c r="U271" i="6" l="1"/>
  <c r="X271" i="6"/>
  <c r="Y271" i="6" s="1"/>
  <c r="L273" i="6"/>
  <c r="O273" i="6" s="1"/>
  <c r="J274" i="6"/>
  <c r="AG270" i="6"/>
  <c r="R272" i="6"/>
  <c r="W272" i="6" s="1"/>
  <c r="S272" i="6"/>
  <c r="T272" i="6" s="1"/>
  <c r="X279" i="22"/>
  <c r="Y279" i="22" s="1"/>
  <c r="U279" i="22"/>
  <c r="X275" i="23"/>
  <c r="Y275" i="23" s="1"/>
  <c r="U275" i="23"/>
  <c r="F278" i="23"/>
  <c r="O277" i="23"/>
  <c r="AB275" i="23"/>
  <c r="AE275" i="23" s="1"/>
  <c r="AA275" i="23"/>
  <c r="AD275" i="23" s="1"/>
  <c r="AG275" i="23" s="1"/>
  <c r="AG278" i="22"/>
  <c r="J282" i="22"/>
  <c r="L281" i="22"/>
  <c r="O281" i="22" s="1"/>
  <c r="AA279" i="22"/>
  <c r="AD279" i="22" s="1"/>
  <c r="AB279" i="22"/>
  <c r="AE279" i="22" s="1"/>
  <c r="R280" i="22"/>
  <c r="W280" i="22" s="1"/>
  <c r="S280" i="22"/>
  <c r="T280" i="22"/>
  <c r="S276" i="23"/>
  <c r="T276" i="23"/>
  <c r="R276" i="23"/>
  <c r="W276" i="23" s="1"/>
  <c r="G283" i="6"/>
  <c r="J284" i="23"/>
  <c r="L283" i="23"/>
  <c r="AA271" i="6" l="1"/>
  <c r="AD271" i="6" s="1"/>
  <c r="AB271" i="6"/>
  <c r="AE271" i="6" s="1"/>
  <c r="AG271" i="6" s="1"/>
  <c r="X272" i="6"/>
  <c r="Y272" i="6" s="1"/>
  <c r="U272" i="6"/>
  <c r="AB272" i="6"/>
  <c r="AE272" i="6" s="1"/>
  <c r="AA272" i="6"/>
  <c r="AD272" i="6" s="1"/>
  <c r="AG272" i="6" s="1"/>
  <c r="J275" i="6"/>
  <c r="L274" i="6"/>
  <c r="O274" i="6" s="1"/>
  <c r="R273" i="6"/>
  <c r="W273" i="6" s="1"/>
  <c r="S273" i="6"/>
  <c r="T273" i="6" s="1"/>
  <c r="S281" i="22"/>
  <c r="T281" i="22"/>
  <c r="R281" i="22"/>
  <c r="W281" i="22" s="1"/>
  <c r="R277" i="23"/>
  <c r="W277" i="23" s="1"/>
  <c r="S277" i="23"/>
  <c r="T277" i="23"/>
  <c r="AA276" i="23"/>
  <c r="AD276" i="23" s="1"/>
  <c r="AB276" i="23"/>
  <c r="AE276" i="23" s="1"/>
  <c r="G284" i="6"/>
  <c r="L282" i="22"/>
  <c r="O282" i="22" s="1"/>
  <c r="J283" i="22"/>
  <c r="J285" i="23"/>
  <c r="L284" i="23"/>
  <c r="F279" i="23"/>
  <c r="O278" i="23"/>
  <c r="X276" i="23"/>
  <c r="Y276" i="23" s="1"/>
  <c r="U276" i="23"/>
  <c r="U280" i="22"/>
  <c r="X280" i="22"/>
  <c r="Y280" i="22" s="1"/>
  <c r="AG279" i="22"/>
  <c r="U273" i="6" l="1"/>
  <c r="X273" i="6"/>
  <c r="Y273" i="6" s="1"/>
  <c r="S274" i="6"/>
  <c r="T274" i="6" s="1"/>
  <c r="R274" i="6"/>
  <c r="W274" i="6" s="1"/>
  <c r="L275" i="6"/>
  <c r="O275" i="6" s="1"/>
  <c r="J276" i="6"/>
  <c r="AA280" i="22"/>
  <c r="AD280" i="22" s="1"/>
  <c r="AB280" i="22"/>
  <c r="AE280" i="22" s="1"/>
  <c r="U277" i="23"/>
  <c r="X277" i="23"/>
  <c r="Y277" i="23" s="1"/>
  <c r="S278" i="23"/>
  <c r="T278" i="23" s="1"/>
  <c r="R278" i="23"/>
  <c r="W278" i="23" s="1"/>
  <c r="J286" i="23"/>
  <c r="L285" i="23"/>
  <c r="AB281" i="22"/>
  <c r="AE281" i="22" s="1"/>
  <c r="AA281" i="22"/>
  <c r="AD281" i="22" s="1"/>
  <c r="AG276" i="23"/>
  <c r="AB277" i="23"/>
  <c r="AE277" i="23" s="1"/>
  <c r="AA277" i="23"/>
  <c r="AD277" i="23" s="1"/>
  <c r="AG277" i="23" s="1"/>
  <c r="F280" i="23"/>
  <c r="O279" i="23"/>
  <c r="X281" i="22"/>
  <c r="Y281" i="22" s="1"/>
  <c r="U281" i="22"/>
  <c r="G285" i="6"/>
  <c r="J284" i="22"/>
  <c r="L283" i="22"/>
  <c r="O283" i="22" s="1"/>
  <c r="S282" i="22"/>
  <c r="T282" i="22"/>
  <c r="R282" i="22"/>
  <c r="W282" i="22" s="1"/>
  <c r="AB273" i="6" l="1"/>
  <c r="AE273" i="6" s="1"/>
  <c r="AA273" i="6"/>
  <c r="AD273" i="6" s="1"/>
  <c r="R275" i="6"/>
  <c r="W275" i="6" s="1"/>
  <c r="S275" i="6"/>
  <c r="T275" i="6" s="1"/>
  <c r="L276" i="6"/>
  <c r="O276" i="6" s="1"/>
  <c r="J277" i="6"/>
  <c r="U274" i="6"/>
  <c r="X274" i="6"/>
  <c r="Y274" i="6" s="1"/>
  <c r="AG273" i="6"/>
  <c r="U278" i="23"/>
  <c r="X278" i="23"/>
  <c r="Y278" i="23" s="1"/>
  <c r="R279" i="23"/>
  <c r="W279" i="23" s="1"/>
  <c r="S279" i="23"/>
  <c r="T279" i="23"/>
  <c r="L284" i="22"/>
  <c r="O284" i="22" s="1"/>
  <c r="J285" i="22"/>
  <c r="AG281" i="22"/>
  <c r="J287" i="23"/>
  <c r="L286" i="23"/>
  <c r="G286" i="6"/>
  <c r="S283" i="22"/>
  <c r="T283" i="22" s="1"/>
  <c r="R283" i="22"/>
  <c r="W283" i="22" s="1"/>
  <c r="AA278" i="23"/>
  <c r="AD278" i="23" s="1"/>
  <c r="AB278" i="23"/>
  <c r="AE278" i="23" s="1"/>
  <c r="X282" i="22"/>
  <c r="Y282" i="22" s="1"/>
  <c r="U282" i="22"/>
  <c r="F281" i="23"/>
  <c r="O280" i="23"/>
  <c r="AG280" i="22"/>
  <c r="X275" i="6" l="1"/>
  <c r="Y275" i="6" s="1"/>
  <c r="U275" i="6"/>
  <c r="AA274" i="6"/>
  <c r="AD274" i="6" s="1"/>
  <c r="AB274" i="6"/>
  <c r="AE274" i="6" s="1"/>
  <c r="AG274" i="6" s="1"/>
  <c r="S276" i="6"/>
  <c r="R276" i="6"/>
  <c r="W276" i="6" s="1"/>
  <c r="T276" i="6"/>
  <c r="L277" i="6"/>
  <c r="O277" i="6" s="1"/>
  <c r="J278" i="6"/>
  <c r="AB275" i="6"/>
  <c r="AE275" i="6" s="1"/>
  <c r="AA275" i="6"/>
  <c r="AD275" i="6" s="1"/>
  <c r="X283" i="22"/>
  <c r="Y283" i="22" s="1"/>
  <c r="U283" i="22"/>
  <c r="S280" i="23"/>
  <c r="T280" i="23"/>
  <c r="R280" i="23"/>
  <c r="W280" i="23" s="1"/>
  <c r="J286" i="22"/>
  <c r="L285" i="22"/>
  <c r="O285" i="22" s="1"/>
  <c r="G287" i="6"/>
  <c r="J288" i="23"/>
  <c r="L287" i="23"/>
  <c r="R284" i="22"/>
  <c r="W284" i="22" s="1"/>
  <c r="S284" i="22"/>
  <c r="T284" i="22"/>
  <c r="AG278" i="23"/>
  <c r="F282" i="23"/>
  <c r="O281" i="23"/>
  <c r="X279" i="23"/>
  <c r="Y279" i="23" s="1"/>
  <c r="U279" i="23"/>
  <c r="AB282" i="22"/>
  <c r="AE282" i="22" s="1"/>
  <c r="AB283" i="22"/>
  <c r="AE283" i="22" s="1"/>
  <c r="AA283" i="22"/>
  <c r="AD283" i="22" s="1"/>
  <c r="AG283" i="22" s="1"/>
  <c r="AA282" i="22"/>
  <c r="AD282" i="22" s="1"/>
  <c r="AG282" i="22" s="1"/>
  <c r="R277" i="6" l="1"/>
  <c r="W277" i="6" s="1"/>
  <c r="S277" i="6"/>
  <c r="T277" i="6" s="1"/>
  <c r="AG275" i="6"/>
  <c r="L278" i="6"/>
  <c r="O278" i="6" s="1"/>
  <c r="J279" i="6"/>
  <c r="X276" i="6"/>
  <c r="Y276" i="6" s="1"/>
  <c r="U276" i="6"/>
  <c r="S285" i="22"/>
  <c r="R285" i="22"/>
  <c r="W285" i="22" s="1"/>
  <c r="T285" i="22"/>
  <c r="R281" i="23"/>
  <c r="W281" i="23" s="1"/>
  <c r="S281" i="23"/>
  <c r="T281" i="23" s="1"/>
  <c r="J287" i="22"/>
  <c r="L286" i="22"/>
  <c r="O286" i="22" s="1"/>
  <c r="G288" i="6"/>
  <c r="AA279" i="23"/>
  <c r="AD279" i="23" s="1"/>
  <c r="AB279" i="23"/>
  <c r="AE279" i="23" s="1"/>
  <c r="J289" i="23"/>
  <c r="L288" i="23"/>
  <c r="F283" i="23"/>
  <c r="O282" i="23"/>
  <c r="U280" i="23"/>
  <c r="X280" i="23"/>
  <c r="Y280" i="23" s="1"/>
  <c r="U284" i="22"/>
  <c r="X284" i="22"/>
  <c r="Y284" i="22" s="1"/>
  <c r="AB284" i="22"/>
  <c r="AE284" i="22" s="1"/>
  <c r="AA284" i="22"/>
  <c r="AD284" i="22" s="1"/>
  <c r="AG284" i="22" s="1"/>
  <c r="U277" i="6" l="1"/>
  <c r="X277" i="6"/>
  <c r="Y277" i="6" s="1"/>
  <c r="S278" i="6"/>
  <c r="R278" i="6"/>
  <c r="W278" i="6" s="1"/>
  <c r="T278" i="6"/>
  <c r="AA277" i="6"/>
  <c r="AD277" i="6" s="1"/>
  <c r="J280" i="6"/>
  <c r="L279" i="6"/>
  <c r="O279" i="6" s="1"/>
  <c r="AA276" i="6"/>
  <c r="AD276" i="6" s="1"/>
  <c r="AB276" i="6"/>
  <c r="AE276" i="6" s="1"/>
  <c r="U281" i="23"/>
  <c r="X281" i="23"/>
  <c r="Y281" i="23" s="1"/>
  <c r="S282" i="23"/>
  <c r="T282" i="23"/>
  <c r="R282" i="23"/>
  <c r="W282" i="23" s="1"/>
  <c r="F284" i="23"/>
  <c r="O283" i="23"/>
  <c r="J288" i="22"/>
  <c r="L287" i="22"/>
  <c r="O287" i="22" s="1"/>
  <c r="X285" i="22"/>
  <c r="Y285" i="22" s="1"/>
  <c r="U285" i="22"/>
  <c r="G289" i="6"/>
  <c r="J290" i="23"/>
  <c r="L289" i="23"/>
  <c r="AA280" i="23"/>
  <c r="AD280" i="23" s="1"/>
  <c r="AG279" i="23"/>
  <c r="S286" i="22"/>
  <c r="T286" i="22" s="1"/>
  <c r="R286" i="22"/>
  <c r="W286" i="22" s="1"/>
  <c r="AB280" i="23"/>
  <c r="AE280" i="23" s="1"/>
  <c r="AB281" i="23"/>
  <c r="AE281" i="23" s="1"/>
  <c r="AA281" i="23"/>
  <c r="AD281" i="23" s="1"/>
  <c r="AB277" i="6" l="1"/>
  <c r="AE277" i="6" s="1"/>
  <c r="AG277" i="6" s="1"/>
  <c r="R279" i="6"/>
  <c r="W279" i="6" s="1"/>
  <c r="S279" i="6"/>
  <c r="T279" i="6"/>
  <c r="AG276" i="6"/>
  <c r="L280" i="6"/>
  <c r="O280" i="6" s="1"/>
  <c r="J281" i="6"/>
  <c r="U278" i="6"/>
  <c r="X278" i="6"/>
  <c r="Y278" i="6" s="1"/>
  <c r="X286" i="22"/>
  <c r="Y286" i="22" s="1"/>
  <c r="U286" i="22"/>
  <c r="AB285" i="22"/>
  <c r="AE285" i="22" s="1"/>
  <c r="G290" i="6"/>
  <c r="AB286" i="22"/>
  <c r="AE286" i="22" s="1"/>
  <c r="AA286" i="22"/>
  <c r="AD286" i="22" s="1"/>
  <c r="AG286" i="22" s="1"/>
  <c r="J289" i="22"/>
  <c r="L288" i="22"/>
  <c r="O288" i="22" s="1"/>
  <c r="F285" i="23"/>
  <c r="O284" i="23"/>
  <c r="AB282" i="23"/>
  <c r="AE282" i="23" s="1"/>
  <c r="AA282" i="23"/>
  <c r="AD282" i="23" s="1"/>
  <c r="AG282" i="23" s="1"/>
  <c r="X282" i="23"/>
  <c r="Y282" i="23" s="1"/>
  <c r="U282" i="23"/>
  <c r="AG281" i="23"/>
  <c r="S287" i="22"/>
  <c r="T287" i="22" s="1"/>
  <c r="R287" i="22"/>
  <c r="W287" i="22" s="1"/>
  <c r="R283" i="23"/>
  <c r="W283" i="23" s="1"/>
  <c r="S283" i="23"/>
  <c r="T283" i="23"/>
  <c r="AA285" i="22"/>
  <c r="AD285" i="22" s="1"/>
  <c r="AG280" i="23"/>
  <c r="J291" i="23"/>
  <c r="L290" i="23"/>
  <c r="L281" i="6" l="1"/>
  <c r="O281" i="6" s="1"/>
  <c r="J282" i="6"/>
  <c r="R280" i="6"/>
  <c r="W280" i="6" s="1"/>
  <c r="S280" i="6"/>
  <c r="T280" i="6" s="1"/>
  <c r="AB278" i="6"/>
  <c r="AE278" i="6" s="1"/>
  <c r="AA278" i="6"/>
  <c r="AD278" i="6" s="1"/>
  <c r="U279" i="6"/>
  <c r="X279" i="6"/>
  <c r="Y279" i="6" s="1"/>
  <c r="X287" i="22"/>
  <c r="Y287" i="22" s="1"/>
  <c r="U287" i="22"/>
  <c r="S284" i="23"/>
  <c r="T284" i="23"/>
  <c r="R284" i="23"/>
  <c r="W284" i="23" s="1"/>
  <c r="F286" i="23"/>
  <c r="O285" i="23"/>
  <c r="AB287" i="22"/>
  <c r="AE287" i="22" s="1"/>
  <c r="AA287" i="22"/>
  <c r="AD287" i="22" s="1"/>
  <c r="J290" i="22"/>
  <c r="L289" i="22"/>
  <c r="O289" i="22" s="1"/>
  <c r="J292" i="23"/>
  <c r="L291" i="23"/>
  <c r="R288" i="22"/>
  <c r="W288" i="22" s="1"/>
  <c r="S288" i="22"/>
  <c r="T288" i="22" s="1"/>
  <c r="U283" i="23"/>
  <c r="X283" i="23"/>
  <c r="Y283" i="23" s="1"/>
  <c r="AB283" i="23"/>
  <c r="AE283" i="23" s="1"/>
  <c r="G291" i="6"/>
  <c r="AG285" i="22"/>
  <c r="AA279" i="6" l="1"/>
  <c r="AD279" i="6" s="1"/>
  <c r="AB279" i="6"/>
  <c r="AE279" i="6" s="1"/>
  <c r="AG279" i="6" s="1"/>
  <c r="AG278" i="6"/>
  <c r="U280" i="6"/>
  <c r="X280" i="6"/>
  <c r="Y280" i="6" s="1"/>
  <c r="J283" i="6"/>
  <c r="L282" i="6"/>
  <c r="O282" i="6" s="1"/>
  <c r="R281" i="6"/>
  <c r="W281" i="6" s="1"/>
  <c r="S281" i="6"/>
  <c r="T281" i="6" s="1"/>
  <c r="U288" i="22"/>
  <c r="X288" i="22"/>
  <c r="Y288" i="22" s="1"/>
  <c r="AB288" i="22"/>
  <c r="AE288" i="22" s="1"/>
  <c r="AA288" i="22"/>
  <c r="AD288" i="22" s="1"/>
  <c r="AG288" i="22" s="1"/>
  <c r="J293" i="23"/>
  <c r="L292" i="23"/>
  <c r="AA283" i="23"/>
  <c r="AD283" i="23" s="1"/>
  <c r="AG283" i="23" s="1"/>
  <c r="J291" i="22"/>
  <c r="L290" i="22"/>
  <c r="O290" i="22" s="1"/>
  <c r="AG287" i="22"/>
  <c r="S285" i="23"/>
  <c r="R285" i="23"/>
  <c r="W285" i="23" s="1"/>
  <c r="T285" i="23"/>
  <c r="G292" i="6"/>
  <c r="S289" i="22"/>
  <c r="T289" i="22"/>
  <c r="R289" i="22"/>
  <c r="W289" i="22" s="1"/>
  <c r="F287" i="23"/>
  <c r="O286" i="23"/>
  <c r="U284" i="23"/>
  <c r="X284" i="23"/>
  <c r="Y284" i="23" s="1"/>
  <c r="AA280" i="6" l="1"/>
  <c r="AD280" i="6" s="1"/>
  <c r="AB280" i="6"/>
  <c r="AE280" i="6" s="1"/>
  <c r="X281" i="6"/>
  <c r="Y281" i="6" s="1"/>
  <c r="U281" i="6"/>
  <c r="AB281" i="6"/>
  <c r="AE281" i="6" s="1"/>
  <c r="AA281" i="6"/>
  <c r="AD281" i="6" s="1"/>
  <c r="S282" i="6"/>
  <c r="R282" i="6"/>
  <c r="W282" i="6" s="1"/>
  <c r="T282" i="6"/>
  <c r="L283" i="6"/>
  <c r="O283" i="6" s="1"/>
  <c r="J284" i="6"/>
  <c r="X285" i="23"/>
  <c r="Y285" i="23" s="1"/>
  <c r="U285" i="23"/>
  <c r="AB285" i="23"/>
  <c r="AE285" i="23" s="1"/>
  <c r="AA285" i="23"/>
  <c r="AD285" i="23" s="1"/>
  <c r="AG285" i="23" s="1"/>
  <c r="R290" i="22"/>
  <c r="W290" i="22" s="1"/>
  <c r="S290" i="22"/>
  <c r="T290" i="22"/>
  <c r="R286" i="23"/>
  <c r="W286" i="23" s="1"/>
  <c r="S286" i="23"/>
  <c r="T286" i="23" s="1"/>
  <c r="L291" i="22"/>
  <c r="O291" i="22" s="1"/>
  <c r="J292" i="22"/>
  <c r="F288" i="23"/>
  <c r="O287" i="23"/>
  <c r="AB289" i="22"/>
  <c r="AE289" i="22" s="1"/>
  <c r="G293" i="6"/>
  <c r="AB284" i="23"/>
  <c r="AE284" i="23" s="1"/>
  <c r="AA284" i="23"/>
  <c r="AD284" i="23" s="1"/>
  <c r="AG284" i="23" s="1"/>
  <c r="X289" i="22"/>
  <c r="Y289" i="22" s="1"/>
  <c r="U289" i="22"/>
  <c r="J294" i="23"/>
  <c r="L293" i="23"/>
  <c r="AG281" i="6" l="1"/>
  <c r="AG280" i="6"/>
  <c r="R283" i="6"/>
  <c r="W283" i="6" s="1"/>
  <c r="S283" i="6"/>
  <c r="T283" i="6" s="1"/>
  <c r="J285" i="6"/>
  <c r="L284" i="6"/>
  <c r="O284" i="6" s="1"/>
  <c r="X282" i="6"/>
  <c r="Y282" i="6" s="1"/>
  <c r="U282" i="6"/>
  <c r="U286" i="23"/>
  <c r="X286" i="23"/>
  <c r="Y286" i="23" s="1"/>
  <c r="S287" i="23"/>
  <c r="T287" i="23"/>
  <c r="R287" i="23"/>
  <c r="W287" i="23" s="1"/>
  <c r="AA286" i="23"/>
  <c r="AD286" i="23" s="1"/>
  <c r="AG286" i="23" s="1"/>
  <c r="AB286" i="23"/>
  <c r="AE286" i="23" s="1"/>
  <c r="F289" i="23"/>
  <c r="O288" i="23"/>
  <c r="S291" i="22"/>
  <c r="R291" i="22"/>
  <c r="W291" i="22" s="1"/>
  <c r="T291" i="22"/>
  <c r="X290" i="22"/>
  <c r="Y290" i="22" s="1"/>
  <c r="U290" i="22"/>
  <c r="G294" i="6"/>
  <c r="J293" i="22"/>
  <c r="L292" i="22"/>
  <c r="O292" i="22" s="1"/>
  <c r="J295" i="23"/>
  <c r="L294" i="23"/>
  <c r="AA289" i="22"/>
  <c r="AD289" i="22" s="1"/>
  <c r="AG289" i="22" s="1"/>
  <c r="X283" i="6" l="1"/>
  <c r="Y283" i="6" s="1"/>
  <c r="U283" i="6"/>
  <c r="AB282" i="6"/>
  <c r="AE282" i="6" s="1"/>
  <c r="S284" i="6"/>
  <c r="R284" i="6"/>
  <c r="W284" i="6" s="1"/>
  <c r="T284" i="6"/>
  <c r="L285" i="6"/>
  <c r="O285" i="6" s="1"/>
  <c r="J286" i="6"/>
  <c r="AA282" i="6"/>
  <c r="AD282" i="6" s="1"/>
  <c r="AG282" i="6" s="1"/>
  <c r="S288" i="23"/>
  <c r="T288" i="23"/>
  <c r="R288" i="23"/>
  <c r="W288" i="23" s="1"/>
  <c r="F290" i="23"/>
  <c r="O289" i="23"/>
  <c r="S292" i="22"/>
  <c r="T292" i="22"/>
  <c r="R292" i="22"/>
  <c r="W292" i="22" s="1"/>
  <c r="J294" i="22"/>
  <c r="L293" i="22"/>
  <c r="O293" i="22" s="1"/>
  <c r="AB287" i="23"/>
  <c r="AE287" i="23" s="1"/>
  <c r="AA287" i="23"/>
  <c r="AD287" i="23" s="1"/>
  <c r="AG287" i="23" s="1"/>
  <c r="X291" i="22"/>
  <c r="Y291" i="22" s="1"/>
  <c r="U291" i="22"/>
  <c r="X287" i="23"/>
  <c r="Y287" i="23" s="1"/>
  <c r="U287" i="23"/>
  <c r="G295" i="6"/>
  <c r="AA290" i="22"/>
  <c r="AD290" i="22" s="1"/>
  <c r="AG290" i="22" s="1"/>
  <c r="AA291" i="22"/>
  <c r="AD291" i="22" s="1"/>
  <c r="AB291" i="22"/>
  <c r="AE291" i="22" s="1"/>
  <c r="J296" i="23"/>
  <c r="L295" i="23"/>
  <c r="AB290" i="22"/>
  <c r="AE290" i="22" s="1"/>
  <c r="AB283" i="6" l="1"/>
  <c r="AE283" i="6" s="1"/>
  <c r="AA283" i="6"/>
  <c r="AD283" i="6" s="1"/>
  <c r="X284" i="6"/>
  <c r="Y284" i="6" s="1"/>
  <c r="U284" i="6"/>
  <c r="J287" i="6"/>
  <c r="L286" i="6"/>
  <c r="O286" i="6" s="1"/>
  <c r="R285" i="6"/>
  <c r="W285" i="6" s="1"/>
  <c r="S285" i="6"/>
  <c r="T285" i="6" s="1"/>
  <c r="AB284" i="6"/>
  <c r="AE284" i="6" s="1"/>
  <c r="AA284" i="6"/>
  <c r="AD284" i="6" s="1"/>
  <c r="J297" i="23"/>
  <c r="L296" i="23"/>
  <c r="J295" i="22"/>
  <c r="L294" i="22"/>
  <c r="O294" i="22" s="1"/>
  <c r="G296" i="6"/>
  <c r="S293" i="22"/>
  <c r="T293" i="22"/>
  <c r="R293" i="22"/>
  <c r="W293" i="22" s="1"/>
  <c r="AB292" i="22"/>
  <c r="AE292" i="22" s="1"/>
  <c r="R289" i="23"/>
  <c r="W289" i="23" s="1"/>
  <c r="S289" i="23"/>
  <c r="T289" i="23"/>
  <c r="F291" i="23"/>
  <c r="O290" i="23"/>
  <c r="U288" i="23"/>
  <c r="X288" i="23"/>
  <c r="Y288" i="23" s="1"/>
  <c r="AG291" i="22"/>
  <c r="U292" i="22"/>
  <c r="X292" i="22"/>
  <c r="Y292" i="22" s="1"/>
  <c r="AB288" i="23"/>
  <c r="AE288" i="23" s="1"/>
  <c r="AG284" i="6" l="1"/>
  <c r="AG283" i="6"/>
  <c r="R286" i="6"/>
  <c r="W286" i="6" s="1"/>
  <c r="S286" i="6"/>
  <c r="T286" i="6" s="1"/>
  <c r="U285" i="6"/>
  <c r="X285" i="6"/>
  <c r="Y285" i="6" s="1"/>
  <c r="AA285" i="6"/>
  <c r="AD285" i="6" s="1"/>
  <c r="L287" i="6"/>
  <c r="O287" i="6" s="1"/>
  <c r="J288" i="6"/>
  <c r="G297" i="6"/>
  <c r="X289" i="23"/>
  <c r="Y289" i="23" s="1"/>
  <c r="U289" i="23"/>
  <c r="AA292" i="22"/>
  <c r="AD292" i="22" s="1"/>
  <c r="AG292" i="22" s="1"/>
  <c r="X293" i="22"/>
  <c r="Y293" i="22" s="1"/>
  <c r="U293" i="22"/>
  <c r="S290" i="23"/>
  <c r="R290" i="23"/>
  <c r="W290" i="23" s="1"/>
  <c r="T290" i="23"/>
  <c r="S294" i="22"/>
  <c r="T294" i="22" s="1"/>
  <c r="R294" i="22"/>
  <c r="W294" i="22" s="1"/>
  <c r="F292" i="23"/>
  <c r="O291" i="23"/>
  <c r="J296" i="22"/>
  <c r="L295" i="22"/>
  <c r="O295" i="22" s="1"/>
  <c r="AA288" i="23"/>
  <c r="AD288" i="23" s="1"/>
  <c r="AG288" i="23" s="1"/>
  <c r="AB289" i="23"/>
  <c r="AE289" i="23" s="1"/>
  <c r="J298" i="23"/>
  <c r="L297" i="23"/>
  <c r="U286" i="6" l="1"/>
  <c r="X286" i="6"/>
  <c r="Y286" i="6" s="1"/>
  <c r="R287" i="6"/>
  <c r="W287" i="6" s="1"/>
  <c r="S287" i="6"/>
  <c r="T287" i="6" s="1"/>
  <c r="L288" i="6"/>
  <c r="O288" i="6" s="1"/>
  <c r="J289" i="6"/>
  <c r="AB285" i="6"/>
  <c r="AE285" i="6" s="1"/>
  <c r="AG285" i="6" s="1"/>
  <c r="AA286" i="6"/>
  <c r="AD286" i="6" s="1"/>
  <c r="AB286" i="6"/>
  <c r="AE286" i="6" s="1"/>
  <c r="X294" i="22"/>
  <c r="Y294" i="22" s="1"/>
  <c r="U294" i="22"/>
  <c r="AB293" i="22"/>
  <c r="AE293" i="22" s="1"/>
  <c r="AA290" i="23"/>
  <c r="AD290" i="23" s="1"/>
  <c r="AB290" i="23"/>
  <c r="AE290" i="23" s="1"/>
  <c r="S291" i="23"/>
  <c r="R291" i="23"/>
  <c r="W291" i="23" s="1"/>
  <c r="T291" i="23"/>
  <c r="AA294" i="22"/>
  <c r="AD294" i="22" s="1"/>
  <c r="AB294" i="22"/>
  <c r="AE294" i="22" s="1"/>
  <c r="G298" i="6"/>
  <c r="U290" i="23"/>
  <c r="X290" i="23"/>
  <c r="Y290" i="23" s="1"/>
  <c r="R295" i="22"/>
  <c r="W295" i="22" s="1"/>
  <c r="S295" i="22"/>
  <c r="T295" i="22"/>
  <c r="J297" i="22"/>
  <c r="L296" i="22"/>
  <c r="O296" i="22" s="1"/>
  <c r="F293" i="23"/>
  <c r="O292" i="23"/>
  <c r="AA293" i="22"/>
  <c r="AD293" i="22" s="1"/>
  <c r="AG293" i="22" s="1"/>
  <c r="J299" i="23"/>
  <c r="L298" i="23"/>
  <c r="AA289" i="23"/>
  <c r="AD289" i="23" s="1"/>
  <c r="AG289" i="23" s="1"/>
  <c r="AG286" i="6" l="1"/>
  <c r="R288" i="6"/>
  <c r="W288" i="6" s="1"/>
  <c r="S288" i="6"/>
  <c r="T288" i="6" s="1"/>
  <c r="L289" i="6"/>
  <c r="O289" i="6" s="1"/>
  <c r="J290" i="6"/>
  <c r="X287" i="6"/>
  <c r="Y287" i="6" s="1"/>
  <c r="U287" i="6"/>
  <c r="J300" i="23"/>
  <c r="L299" i="23"/>
  <c r="X291" i="23"/>
  <c r="Y291" i="23" s="1"/>
  <c r="U291" i="23"/>
  <c r="U295" i="22"/>
  <c r="X295" i="22"/>
  <c r="Y295" i="22" s="1"/>
  <c r="AG294" i="22"/>
  <c r="R292" i="23"/>
  <c r="W292" i="23" s="1"/>
  <c r="S292" i="23"/>
  <c r="T292" i="23"/>
  <c r="S296" i="22"/>
  <c r="R296" i="22"/>
  <c r="W296" i="22" s="1"/>
  <c r="T296" i="22"/>
  <c r="J298" i="22"/>
  <c r="L297" i="22"/>
  <c r="O297" i="22" s="1"/>
  <c r="AG290" i="23"/>
  <c r="G299" i="6"/>
  <c r="F294" i="23"/>
  <c r="O293" i="23"/>
  <c r="AA295" i="22"/>
  <c r="AD295" i="22" s="1"/>
  <c r="AB295" i="22"/>
  <c r="AE295" i="22" s="1"/>
  <c r="AB287" i="6" l="1"/>
  <c r="AE287" i="6" s="1"/>
  <c r="AA287" i="6"/>
  <c r="AD287" i="6" s="1"/>
  <c r="X288" i="6"/>
  <c r="Y288" i="6" s="1"/>
  <c r="U288" i="6"/>
  <c r="AG287" i="6"/>
  <c r="R289" i="6"/>
  <c r="W289" i="6" s="1"/>
  <c r="S289" i="6"/>
  <c r="T289" i="6" s="1"/>
  <c r="J291" i="6"/>
  <c r="L290" i="6"/>
  <c r="O290" i="6" s="1"/>
  <c r="AA291" i="23"/>
  <c r="AD291" i="23" s="1"/>
  <c r="X296" i="22"/>
  <c r="Y296" i="22" s="1"/>
  <c r="U296" i="22"/>
  <c r="AG295" i="22"/>
  <c r="R293" i="23"/>
  <c r="W293" i="23" s="1"/>
  <c r="S293" i="23"/>
  <c r="T293" i="23" s="1"/>
  <c r="R297" i="22"/>
  <c r="W297" i="22" s="1"/>
  <c r="S297" i="22"/>
  <c r="T297" i="22" s="1"/>
  <c r="U292" i="23"/>
  <c r="X292" i="23"/>
  <c r="Y292" i="23" s="1"/>
  <c r="F295" i="23"/>
  <c r="O294" i="23"/>
  <c r="G300" i="6"/>
  <c r="AB291" i="23"/>
  <c r="AE291" i="23" s="1"/>
  <c r="J299" i="22"/>
  <c r="L298" i="22"/>
  <c r="O298" i="22" s="1"/>
  <c r="J301" i="23"/>
  <c r="L300" i="23"/>
  <c r="AB288" i="6" l="1"/>
  <c r="AE288" i="6" s="1"/>
  <c r="AA288" i="6"/>
  <c r="AD288" i="6" s="1"/>
  <c r="J292" i="6"/>
  <c r="L291" i="6"/>
  <c r="O291" i="6" s="1"/>
  <c r="X289" i="6"/>
  <c r="Y289" i="6" s="1"/>
  <c r="U289" i="6"/>
  <c r="S290" i="6"/>
  <c r="T290" i="6" s="1"/>
  <c r="R290" i="6"/>
  <c r="W290" i="6" s="1"/>
  <c r="U297" i="22"/>
  <c r="X297" i="22"/>
  <c r="Y297" i="22" s="1"/>
  <c r="U293" i="23"/>
  <c r="X293" i="23"/>
  <c r="Y293" i="23" s="1"/>
  <c r="AG291" i="23"/>
  <c r="R294" i="23"/>
  <c r="W294" i="23" s="1"/>
  <c r="S294" i="23"/>
  <c r="T294" i="23" s="1"/>
  <c r="AA296" i="22"/>
  <c r="AD296" i="22" s="1"/>
  <c r="AG296" i="22" s="1"/>
  <c r="G301" i="6"/>
  <c r="AA292" i="23"/>
  <c r="AD292" i="23" s="1"/>
  <c r="AG292" i="23" s="1"/>
  <c r="AB292" i="23"/>
  <c r="AE292" i="23" s="1"/>
  <c r="AB296" i="22"/>
  <c r="AE296" i="22" s="1"/>
  <c r="R298" i="22"/>
  <c r="W298" i="22" s="1"/>
  <c r="S298" i="22"/>
  <c r="T298" i="22"/>
  <c r="F296" i="23"/>
  <c r="O295" i="23"/>
  <c r="AB297" i="22"/>
  <c r="AE297" i="22" s="1"/>
  <c r="AA297" i="22"/>
  <c r="AD297" i="22" s="1"/>
  <c r="AG297" i="22" s="1"/>
  <c r="J302" i="23"/>
  <c r="L301" i="23"/>
  <c r="J300" i="22"/>
  <c r="L299" i="22"/>
  <c r="O299" i="22" s="1"/>
  <c r="AA293" i="23"/>
  <c r="AD293" i="23" s="1"/>
  <c r="AG288" i="6" l="1"/>
  <c r="AA289" i="6"/>
  <c r="AD289" i="6" s="1"/>
  <c r="AB289" i="6"/>
  <c r="AE289" i="6" s="1"/>
  <c r="X290" i="6"/>
  <c r="Y290" i="6" s="1"/>
  <c r="U290" i="6"/>
  <c r="S291" i="6"/>
  <c r="T291" i="6" s="1"/>
  <c r="R291" i="6"/>
  <c r="W291" i="6" s="1"/>
  <c r="L292" i="6"/>
  <c r="O292" i="6" s="1"/>
  <c r="J293" i="6"/>
  <c r="U294" i="23"/>
  <c r="X294" i="23"/>
  <c r="Y294" i="23" s="1"/>
  <c r="F297" i="23"/>
  <c r="O296" i="23"/>
  <c r="G302" i="6"/>
  <c r="U298" i="22"/>
  <c r="X298" i="22"/>
  <c r="Y298" i="22" s="1"/>
  <c r="AB293" i="23"/>
  <c r="AE293" i="23" s="1"/>
  <c r="AG293" i="23" s="1"/>
  <c r="J303" i="23"/>
  <c r="L302" i="23"/>
  <c r="R295" i="23"/>
  <c r="W295" i="23" s="1"/>
  <c r="S295" i="23"/>
  <c r="T295" i="23" s="1"/>
  <c r="AA294" i="23"/>
  <c r="AD294" i="23" s="1"/>
  <c r="AB294" i="23"/>
  <c r="AE294" i="23" s="1"/>
  <c r="S299" i="22"/>
  <c r="T299" i="22"/>
  <c r="R299" i="22"/>
  <c r="W299" i="22" s="1"/>
  <c r="J301" i="22"/>
  <c r="L300" i="22"/>
  <c r="O300" i="22" s="1"/>
  <c r="AG289" i="6" l="1"/>
  <c r="L293" i="6"/>
  <c r="O293" i="6" s="1"/>
  <c r="J294" i="6"/>
  <c r="R292" i="6"/>
  <c r="W292" i="6" s="1"/>
  <c r="S292" i="6"/>
  <c r="T292" i="6" s="1"/>
  <c r="AA290" i="6"/>
  <c r="AD290" i="6" s="1"/>
  <c r="AB290" i="6"/>
  <c r="AE290" i="6" s="1"/>
  <c r="U291" i="6"/>
  <c r="X291" i="6"/>
  <c r="Y291" i="6" s="1"/>
  <c r="U295" i="23"/>
  <c r="X295" i="23"/>
  <c r="Y295" i="23" s="1"/>
  <c r="S300" i="22"/>
  <c r="T300" i="22" s="1"/>
  <c r="R300" i="22"/>
  <c r="W300" i="22" s="1"/>
  <c r="F298" i="23"/>
  <c r="O297" i="23"/>
  <c r="J304" i="23"/>
  <c r="L303" i="23"/>
  <c r="G303" i="6"/>
  <c r="X299" i="22"/>
  <c r="Y299" i="22" s="1"/>
  <c r="U299" i="22"/>
  <c r="AA298" i="22"/>
  <c r="AD298" i="22" s="1"/>
  <c r="AB298" i="22"/>
  <c r="AE298" i="22" s="1"/>
  <c r="AG294" i="23"/>
  <c r="S296" i="23"/>
  <c r="T296" i="23" s="1"/>
  <c r="R296" i="23"/>
  <c r="W296" i="23" s="1"/>
  <c r="J302" i="22"/>
  <c r="L301" i="22"/>
  <c r="O301" i="22" s="1"/>
  <c r="AB299" i="22"/>
  <c r="AE299" i="22" s="1"/>
  <c r="AA295" i="23"/>
  <c r="AD295" i="23" s="1"/>
  <c r="AB295" i="23"/>
  <c r="AE295" i="23" s="1"/>
  <c r="AG290" i="6" l="1"/>
  <c r="U292" i="6"/>
  <c r="X292" i="6"/>
  <c r="Y292" i="6" s="1"/>
  <c r="AB292" i="6"/>
  <c r="AE292" i="6" s="1"/>
  <c r="AB291" i="6"/>
  <c r="AE291" i="6" s="1"/>
  <c r="L294" i="6"/>
  <c r="O294" i="6" s="1"/>
  <c r="J295" i="6"/>
  <c r="AA291" i="6"/>
  <c r="AD291" i="6" s="1"/>
  <c r="AG291" i="6" s="1"/>
  <c r="R293" i="6"/>
  <c r="W293" i="6" s="1"/>
  <c r="S293" i="6"/>
  <c r="T293" i="6" s="1"/>
  <c r="X296" i="23"/>
  <c r="Y296" i="23" s="1"/>
  <c r="U296" i="23"/>
  <c r="U300" i="22"/>
  <c r="X300" i="22"/>
  <c r="Y300" i="22" s="1"/>
  <c r="S301" i="22"/>
  <c r="T301" i="22"/>
  <c r="R301" i="22"/>
  <c r="W301" i="22" s="1"/>
  <c r="J303" i="22"/>
  <c r="L302" i="22"/>
  <c r="O302" i="22" s="1"/>
  <c r="F299" i="23"/>
  <c r="O298" i="23"/>
  <c r="AB300" i="22"/>
  <c r="AE300" i="22" s="1"/>
  <c r="AA300" i="22"/>
  <c r="AD300" i="22" s="1"/>
  <c r="AG300" i="22" s="1"/>
  <c r="G304" i="6"/>
  <c r="AB296" i="23"/>
  <c r="AE296" i="23" s="1"/>
  <c r="AA296" i="23"/>
  <c r="AD296" i="23" s="1"/>
  <c r="AG296" i="23" s="1"/>
  <c r="J305" i="23"/>
  <c r="L304" i="23"/>
  <c r="R297" i="23"/>
  <c r="W297" i="23" s="1"/>
  <c r="S297" i="23"/>
  <c r="T297" i="23"/>
  <c r="AG298" i="22"/>
  <c r="AG295" i="23"/>
  <c r="AA299" i="22"/>
  <c r="AD299" i="22" s="1"/>
  <c r="AG299" i="22" s="1"/>
  <c r="AA292" i="6" l="1"/>
  <c r="AD292" i="6" s="1"/>
  <c r="X293" i="6"/>
  <c r="Y293" i="6" s="1"/>
  <c r="U293" i="6"/>
  <c r="L295" i="6"/>
  <c r="O295" i="6" s="1"/>
  <c r="J296" i="6"/>
  <c r="S294" i="6"/>
  <c r="T294" i="6" s="1"/>
  <c r="R294" i="6"/>
  <c r="W294" i="6" s="1"/>
  <c r="AG292" i="6"/>
  <c r="S298" i="23"/>
  <c r="T298" i="23"/>
  <c r="R298" i="23"/>
  <c r="W298" i="23" s="1"/>
  <c r="F300" i="23"/>
  <c r="O299" i="23"/>
  <c r="X297" i="23"/>
  <c r="Y297" i="23" s="1"/>
  <c r="U297" i="23"/>
  <c r="AB297" i="23"/>
  <c r="AE297" i="23" s="1"/>
  <c r="AA297" i="23"/>
  <c r="AD297" i="23" s="1"/>
  <c r="AB301" i="22"/>
  <c r="AE301" i="22" s="1"/>
  <c r="U301" i="22"/>
  <c r="X301" i="22"/>
  <c r="Y301" i="22" s="1"/>
  <c r="J306" i="23"/>
  <c r="L305" i="23"/>
  <c r="G305" i="6"/>
  <c r="S302" i="22"/>
  <c r="T302" i="22" s="1"/>
  <c r="R302" i="22"/>
  <c r="W302" i="22" s="1"/>
  <c r="J304" i="22"/>
  <c r="L303" i="22"/>
  <c r="O303" i="22" s="1"/>
  <c r="AB293" i="6" l="1"/>
  <c r="AE293" i="6" s="1"/>
  <c r="AA293" i="6"/>
  <c r="AD293" i="6" s="1"/>
  <c r="U294" i="6"/>
  <c r="X294" i="6"/>
  <c r="Y294" i="6" s="1"/>
  <c r="S295" i="6"/>
  <c r="R295" i="6"/>
  <c r="W295" i="6" s="1"/>
  <c r="T295" i="6"/>
  <c r="AB294" i="6"/>
  <c r="AE294" i="6" s="1"/>
  <c r="AA294" i="6"/>
  <c r="AD294" i="6" s="1"/>
  <c r="J297" i="6"/>
  <c r="L296" i="6"/>
  <c r="O296" i="6" s="1"/>
  <c r="AG293" i="6"/>
  <c r="X302" i="22"/>
  <c r="Y302" i="22" s="1"/>
  <c r="U302" i="22"/>
  <c r="R303" i="22"/>
  <c r="W303" i="22" s="1"/>
  <c r="S303" i="22"/>
  <c r="T303" i="22"/>
  <c r="AG297" i="23"/>
  <c r="AA302" i="22"/>
  <c r="AD302" i="22" s="1"/>
  <c r="AB302" i="22"/>
  <c r="AE302" i="22" s="1"/>
  <c r="R299" i="23"/>
  <c r="W299" i="23" s="1"/>
  <c r="S299" i="23"/>
  <c r="T299" i="23" s="1"/>
  <c r="F301" i="23"/>
  <c r="O300" i="23"/>
  <c r="G306" i="6"/>
  <c r="J307" i="23"/>
  <c r="L306" i="23"/>
  <c r="J305" i="22"/>
  <c r="L304" i="22"/>
  <c r="O304" i="22" s="1"/>
  <c r="AB298" i="23"/>
  <c r="AE298" i="23" s="1"/>
  <c r="AA298" i="23"/>
  <c r="AD298" i="23" s="1"/>
  <c r="AG298" i="23" s="1"/>
  <c r="U298" i="23"/>
  <c r="X298" i="23"/>
  <c r="Y298" i="23" s="1"/>
  <c r="AA301" i="22"/>
  <c r="AD301" i="22" s="1"/>
  <c r="AG301" i="22" s="1"/>
  <c r="AG294" i="6" l="1"/>
  <c r="R296" i="6"/>
  <c r="W296" i="6" s="1"/>
  <c r="S296" i="6"/>
  <c r="T296" i="6"/>
  <c r="J298" i="6"/>
  <c r="L297" i="6"/>
  <c r="O297" i="6" s="1"/>
  <c r="X295" i="6"/>
  <c r="Y295" i="6" s="1"/>
  <c r="U295" i="6"/>
  <c r="U299" i="23"/>
  <c r="X299" i="23"/>
  <c r="Y299" i="23" s="1"/>
  <c r="AA299" i="23"/>
  <c r="AD299" i="23" s="1"/>
  <c r="AB299" i="23"/>
  <c r="AE299" i="23" s="1"/>
  <c r="AB303" i="22"/>
  <c r="AE303" i="22" s="1"/>
  <c r="R304" i="22"/>
  <c r="W304" i="22" s="1"/>
  <c r="S304" i="22"/>
  <c r="T304" i="22"/>
  <c r="J306" i="22"/>
  <c r="L305" i="22"/>
  <c r="O305" i="22" s="1"/>
  <c r="AG302" i="22"/>
  <c r="G307" i="6"/>
  <c r="F302" i="23"/>
  <c r="O301" i="23"/>
  <c r="J308" i="23"/>
  <c r="L307" i="23"/>
  <c r="U303" i="22"/>
  <c r="X303" i="22"/>
  <c r="Y303" i="22" s="1"/>
  <c r="R300" i="23"/>
  <c r="W300" i="23" s="1"/>
  <c r="S300" i="23"/>
  <c r="T300" i="23" s="1"/>
  <c r="AB295" i="6" l="1"/>
  <c r="AE295" i="6" s="1"/>
  <c r="AA295" i="6"/>
  <c r="AD295" i="6" s="1"/>
  <c r="AG295" i="6"/>
  <c r="R297" i="6"/>
  <c r="W297" i="6" s="1"/>
  <c r="S297" i="6"/>
  <c r="T297" i="6" s="1"/>
  <c r="J299" i="6"/>
  <c r="L298" i="6"/>
  <c r="O298" i="6" s="1"/>
  <c r="X296" i="6"/>
  <c r="Y296" i="6" s="1"/>
  <c r="U296" i="6"/>
  <c r="U300" i="23"/>
  <c r="X300" i="23"/>
  <c r="Y300" i="23" s="1"/>
  <c r="AA304" i="22"/>
  <c r="AD304" i="22" s="1"/>
  <c r="AG304" i="22" s="1"/>
  <c r="AB304" i="22"/>
  <c r="AE304" i="22" s="1"/>
  <c r="F303" i="23"/>
  <c r="O302" i="23"/>
  <c r="AG299" i="23"/>
  <c r="S305" i="22"/>
  <c r="T305" i="22" s="1"/>
  <c r="R305" i="22"/>
  <c r="W305" i="22" s="1"/>
  <c r="U304" i="22"/>
  <c r="X304" i="22"/>
  <c r="Y304" i="22" s="1"/>
  <c r="AA303" i="22"/>
  <c r="AD303" i="22" s="1"/>
  <c r="AG303" i="22" s="1"/>
  <c r="J309" i="23"/>
  <c r="L308" i="23"/>
  <c r="R301" i="23"/>
  <c r="W301" i="23" s="1"/>
  <c r="S301" i="23"/>
  <c r="T301" i="23" s="1"/>
  <c r="G308" i="6"/>
  <c r="J307" i="22"/>
  <c r="L306" i="22"/>
  <c r="O306" i="22" s="1"/>
  <c r="AB300" i="23"/>
  <c r="AE300" i="23" s="1"/>
  <c r="AA300" i="23"/>
  <c r="AD300" i="23" s="1"/>
  <c r="AG300" i="23" s="1"/>
  <c r="AB296" i="6" l="1"/>
  <c r="AE296" i="6" s="1"/>
  <c r="R298" i="6"/>
  <c r="W298" i="6" s="1"/>
  <c r="S298" i="6"/>
  <c r="T298" i="6" s="1"/>
  <c r="L299" i="6"/>
  <c r="O299" i="6" s="1"/>
  <c r="J300" i="6"/>
  <c r="AA296" i="6"/>
  <c r="AD296" i="6" s="1"/>
  <c r="AG296" i="6" s="1"/>
  <c r="X297" i="6"/>
  <c r="Y297" i="6" s="1"/>
  <c r="U297" i="6"/>
  <c r="X305" i="22"/>
  <c r="Y305" i="22" s="1"/>
  <c r="U305" i="22"/>
  <c r="X301" i="23"/>
  <c r="Y301" i="23" s="1"/>
  <c r="U301" i="23"/>
  <c r="AA305" i="22"/>
  <c r="AD305" i="22" s="1"/>
  <c r="AB305" i="22"/>
  <c r="AE305" i="22" s="1"/>
  <c r="AB301" i="23"/>
  <c r="AE301" i="23" s="1"/>
  <c r="AA301" i="23"/>
  <c r="AD301" i="23" s="1"/>
  <c r="AG301" i="23" s="1"/>
  <c r="J308" i="22"/>
  <c r="L307" i="22"/>
  <c r="O307" i="22" s="1"/>
  <c r="G309" i="6"/>
  <c r="F304" i="23"/>
  <c r="O303" i="23"/>
  <c r="J310" i="23"/>
  <c r="L309" i="23"/>
  <c r="S302" i="23"/>
  <c r="T302" i="23"/>
  <c r="R302" i="23"/>
  <c r="W302" i="23" s="1"/>
  <c r="R306" i="22"/>
  <c r="W306" i="22" s="1"/>
  <c r="S306" i="22"/>
  <c r="T306" i="22" s="1"/>
  <c r="AA297" i="6" l="1"/>
  <c r="AD297" i="6" s="1"/>
  <c r="AB297" i="6"/>
  <c r="AE297" i="6" s="1"/>
  <c r="J301" i="6"/>
  <c r="L300" i="6"/>
  <c r="O300" i="6" s="1"/>
  <c r="S299" i="6"/>
  <c r="T299" i="6" s="1"/>
  <c r="R299" i="6"/>
  <c r="W299" i="6" s="1"/>
  <c r="X298" i="6"/>
  <c r="Y298" i="6" s="1"/>
  <c r="U298" i="6"/>
  <c r="X306" i="22"/>
  <c r="Y306" i="22" s="1"/>
  <c r="U306" i="22"/>
  <c r="AA302" i="23"/>
  <c r="AD302" i="23" s="1"/>
  <c r="AB302" i="23"/>
  <c r="AE302" i="23" s="1"/>
  <c r="F305" i="23"/>
  <c r="O304" i="23"/>
  <c r="G310" i="6"/>
  <c r="AB306" i="22"/>
  <c r="AE306" i="22" s="1"/>
  <c r="AA306" i="22"/>
  <c r="AD306" i="22" s="1"/>
  <c r="U302" i="23"/>
  <c r="X302" i="23"/>
  <c r="Y302" i="23" s="1"/>
  <c r="R307" i="22"/>
  <c r="W307" i="22" s="1"/>
  <c r="S307" i="22"/>
  <c r="T307" i="22"/>
  <c r="J309" i="22"/>
  <c r="L308" i="22"/>
  <c r="O308" i="22" s="1"/>
  <c r="AG305" i="22"/>
  <c r="J311" i="23"/>
  <c r="L310" i="23"/>
  <c r="S303" i="23"/>
  <c r="T303" i="23"/>
  <c r="R303" i="23"/>
  <c r="W303" i="23" s="1"/>
  <c r="AB298" i="6" l="1"/>
  <c r="AE298" i="6" s="1"/>
  <c r="AA298" i="6"/>
  <c r="AD298" i="6" s="1"/>
  <c r="X299" i="6"/>
  <c r="Y299" i="6" s="1"/>
  <c r="U299" i="6"/>
  <c r="S300" i="6"/>
  <c r="R300" i="6"/>
  <c r="W300" i="6" s="1"/>
  <c r="T300" i="6"/>
  <c r="L301" i="6"/>
  <c r="O301" i="6" s="1"/>
  <c r="J302" i="6"/>
  <c r="AG297" i="6"/>
  <c r="U303" i="23"/>
  <c r="X303" i="23"/>
  <c r="Y303" i="23" s="1"/>
  <c r="G311" i="6"/>
  <c r="S308" i="22"/>
  <c r="R308" i="22"/>
  <c r="W308" i="22" s="1"/>
  <c r="T308" i="22"/>
  <c r="J310" i="22"/>
  <c r="L309" i="22"/>
  <c r="O309" i="22" s="1"/>
  <c r="AG302" i="23"/>
  <c r="J312" i="23"/>
  <c r="L311" i="23"/>
  <c r="R304" i="23"/>
  <c r="W304" i="23" s="1"/>
  <c r="S304" i="23"/>
  <c r="T304" i="23" s="1"/>
  <c r="F306" i="23"/>
  <c r="O305" i="23"/>
  <c r="U307" i="22"/>
  <c r="X307" i="22"/>
  <c r="Y307" i="22" s="1"/>
  <c r="AG306" i="22"/>
  <c r="R301" i="6" l="1"/>
  <c r="W301" i="6" s="1"/>
  <c r="S301" i="6"/>
  <c r="T301" i="6" s="1"/>
  <c r="J303" i="6"/>
  <c r="L302" i="6"/>
  <c r="O302" i="6" s="1"/>
  <c r="AB299" i="6"/>
  <c r="AE299" i="6" s="1"/>
  <c r="U300" i="6"/>
  <c r="X300" i="6"/>
  <c r="Y300" i="6" s="1"/>
  <c r="AA299" i="6"/>
  <c r="AD299" i="6" s="1"/>
  <c r="AG299" i="6" s="1"/>
  <c r="AG298" i="6"/>
  <c r="U304" i="23"/>
  <c r="X304" i="23"/>
  <c r="Y304" i="23" s="1"/>
  <c r="R309" i="22"/>
  <c r="W309" i="22" s="1"/>
  <c r="S309" i="22"/>
  <c r="T309" i="22"/>
  <c r="J313" i="23"/>
  <c r="L312" i="23"/>
  <c r="S305" i="23"/>
  <c r="T305" i="23"/>
  <c r="R305" i="23"/>
  <c r="W305" i="23" s="1"/>
  <c r="X308" i="22"/>
  <c r="Y308" i="22" s="1"/>
  <c r="U308" i="22"/>
  <c r="AB304" i="23"/>
  <c r="AE304" i="23" s="1"/>
  <c r="AA304" i="23"/>
  <c r="AD304" i="23" s="1"/>
  <c r="AG304" i="23" s="1"/>
  <c r="J311" i="22"/>
  <c r="L310" i="22"/>
  <c r="O310" i="22" s="1"/>
  <c r="F307" i="23"/>
  <c r="O306" i="23"/>
  <c r="G312" i="6"/>
  <c r="AA303" i="23"/>
  <c r="AD303" i="23" s="1"/>
  <c r="AB307" i="22"/>
  <c r="AE307" i="22" s="1"/>
  <c r="AB303" i="23"/>
  <c r="AE303" i="23" s="1"/>
  <c r="AA307" i="22"/>
  <c r="AD307" i="22" s="1"/>
  <c r="AG307" i="22" s="1"/>
  <c r="AB300" i="6" l="1"/>
  <c r="AE300" i="6" s="1"/>
  <c r="R302" i="6"/>
  <c r="W302" i="6" s="1"/>
  <c r="S302" i="6"/>
  <c r="T302" i="6" s="1"/>
  <c r="U301" i="6"/>
  <c r="X301" i="6"/>
  <c r="Y301" i="6" s="1"/>
  <c r="AA300" i="6"/>
  <c r="AD300" i="6" s="1"/>
  <c r="AG300" i="6" s="1"/>
  <c r="L303" i="6"/>
  <c r="O303" i="6" s="1"/>
  <c r="J304" i="6"/>
  <c r="AA301" i="6"/>
  <c r="AD301" i="6" s="1"/>
  <c r="AB301" i="6"/>
  <c r="AE301" i="6" s="1"/>
  <c r="F308" i="23"/>
  <c r="O307" i="23"/>
  <c r="G313" i="6"/>
  <c r="J314" i="23"/>
  <c r="L313" i="23"/>
  <c r="U309" i="22"/>
  <c r="X309" i="22"/>
  <c r="Y309" i="22" s="1"/>
  <c r="AB309" i="22"/>
  <c r="AE309" i="22" s="1"/>
  <c r="AA309" i="22"/>
  <c r="AD309" i="22" s="1"/>
  <c r="AG309" i="22" s="1"/>
  <c r="AA308" i="22"/>
  <c r="AD308" i="22" s="1"/>
  <c r="AB308" i="22"/>
  <c r="AE308" i="22" s="1"/>
  <c r="S310" i="22"/>
  <c r="R310" i="22"/>
  <c r="W310" i="22" s="1"/>
  <c r="T310" i="22"/>
  <c r="J312" i="22"/>
  <c r="L311" i="22"/>
  <c r="O311" i="22" s="1"/>
  <c r="S306" i="23"/>
  <c r="T306" i="23"/>
  <c r="R306" i="23"/>
  <c r="W306" i="23" s="1"/>
  <c r="U305" i="23"/>
  <c r="X305" i="23"/>
  <c r="Y305" i="23" s="1"/>
  <c r="AG303" i="23"/>
  <c r="L304" i="6" l="1"/>
  <c r="O304" i="6" s="1"/>
  <c r="J305" i="6"/>
  <c r="R303" i="6"/>
  <c r="W303" i="6" s="1"/>
  <c r="S303" i="6"/>
  <c r="T303" i="6" s="1"/>
  <c r="AG301" i="6"/>
  <c r="X302" i="6"/>
  <c r="Y302" i="6" s="1"/>
  <c r="U302" i="6"/>
  <c r="U306" i="23"/>
  <c r="X306" i="23"/>
  <c r="Y306" i="23" s="1"/>
  <c r="J315" i="23"/>
  <c r="L314" i="23"/>
  <c r="AB306" i="23"/>
  <c r="AE306" i="23" s="1"/>
  <c r="AA306" i="23"/>
  <c r="AD306" i="23" s="1"/>
  <c r="AG306" i="23" s="1"/>
  <c r="G314" i="6"/>
  <c r="J313" i="22"/>
  <c r="L312" i="22"/>
  <c r="O312" i="22" s="1"/>
  <c r="U310" i="22"/>
  <c r="X310" i="22"/>
  <c r="Y310" i="22" s="1"/>
  <c r="AA310" i="22"/>
  <c r="AD310" i="22" s="1"/>
  <c r="AB310" i="22"/>
  <c r="AE310" i="22" s="1"/>
  <c r="AA305" i="23"/>
  <c r="AD305" i="23" s="1"/>
  <c r="AG305" i="23" s="1"/>
  <c r="AG308" i="22"/>
  <c r="R307" i="23"/>
  <c r="W307" i="23" s="1"/>
  <c r="S307" i="23"/>
  <c r="T307" i="23" s="1"/>
  <c r="R311" i="22"/>
  <c r="W311" i="22" s="1"/>
  <c r="S311" i="22"/>
  <c r="T311" i="22" s="1"/>
  <c r="AB305" i="23"/>
  <c r="AE305" i="23" s="1"/>
  <c r="F309" i="23"/>
  <c r="O308" i="23"/>
  <c r="U303" i="6" l="1"/>
  <c r="X303" i="6"/>
  <c r="Y303" i="6" s="1"/>
  <c r="AA302" i="6"/>
  <c r="AD302" i="6" s="1"/>
  <c r="AB303" i="6"/>
  <c r="AE303" i="6" s="1"/>
  <c r="L305" i="6"/>
  <c r="O305" i="6" s="1"/>
  <c r="J306" i="6"/>
  <c r="AB302" i="6"/>
  <c r="AE302" i="6" s="1"/>
  <c r="S304" i="6"/>
  <c r="T304" i="6" s="1"/>
  <c r="R304" i="6"/>
  <c r="W304" i="6" s="1"/>
  <c r="U311" i="22"/>
  <c r="X311" i="22"/>
  <c r="Y311" i="22" s="1"/>
  <c r="U307" i="23"/>
  <c r="X307" i="23"/>
  <c r="Y307" i="23" s="1"/>
  <c r="AG310" i="22"/>
  <c r="G315" i="6"/>
  <c r="J316" i="23"/>
  <c r="L315" i="23"/>
  <c r="R312" i="22"/>
  <c r="W312" i="22" s="1"/>
  <c r="S312" i="22"/>
  <c r="T312" i="22"/>
  <c r="F310" i="23"/>
  <c r="O309" i="23"/>
  <c r="J314" i="22"/>
  <c r="L313" i="22"/>
  <c r="O313" i="22" s="1"/>
  <c r="AB311" i="22"/>
  <c r="AE311" i="22" s="1"/>
  <c r="AA311" i="22"/>
  <c r="AD311" i="22" s="1"/>
  <c r="AG311" i="22" s="1"/>
  <c r="S308" i="23"/>
  <c r="T308" i="23" s="1"/>
  <c r="R308" i="23"/>
  <c r="W308" i="23" s="1"/>
  <c r="AA303" i="6" l="1"/>
  <c r="AD303" i="6" s="1"/>
  <c r="U304" i="6"/>
  <c r="X304" i="6"/>
  <c r="Y304" i="6" s="1"/>
  <c r="S305" i="6"/>
  <c r="T305" i="6" s="1"/>
  <c r="R305" i="6"/>
  <c r="W305" i="6" s="1"/>
  <c r="J307" i="6"/>
  <c r="L306" i="6"/>
  <c r="O306" i="6" s="1"/>
  <c r="AG303" i="6"/>
  <c r="AG302" i="6"/>
  <c r="X308" i="23"/>
  <c r="Y308" i="23" s="1"/>
  <c r="U308" i="23"/>
  <c r="S309" i="23"/>
  <c r="T309" i="23"/>
  <c r="R309" i="23"/>
  <c r="W309" i="23" s="1"/>
  <c r="X312" i="22"/>
  <c r="Y312" i="22" s="1"/>
  <c r="U312" i="22"/>
  <c r="R313" i="22"/>
  <c r="W313" i="22" s="1"/>
  <c r="S313" i="22"/>
  <c r="T313" i="22"/>
  <c r="J315" i="22"/>
  <c r="L314" i="22"/>
  <c r="O314" i="22" s="1"/>
  <c r="AB307" i="23"/>
  <c r="AE307" i="23" s="1"/>
  <c r="AA308" i="23"/>
  <c r="AD308" i="23" s="1"/>
  <c r="AB308" i="23"/>
  <c r="AE308" i="23" s="1"/>
  <c r="F311" i="23"/>
  <c r="O310" i="23"/>
  <c r="AA307" i="23"/>
  <c r="AD307" i="23" s="1"/>
  <c r="AG307" i="23" s="1"/>
  <c r="J317" i="23"/>
  <c r="L316" i="23"/>
  <c r="G316" i="6"/>
  <c r="AB304" i="6" l="1"/>
  <c r="AE304" i="6" s="1"/>
  <c r="AA304" i="6"/>
  <c r="AD304" i="6" s="1"/>
  <c r="U305" i="6"/>
  <c r="X305" i="6"/>
  <c r="Y305" i="6" s="1"/>
  <c r="J308" i="6"/>
  <c r="L307" i="6"/>
  <c r="O307" i="6" s="1"/>
  <c r="R306" i="6"/>
  <c r="W306" i="6" s="1"/>
  <c r="S306" i="6"/>
  <c r="T306" i="6" s="1"/>
  <c r="AB305" i="6"/>
  <c r="AE305" i="6" s="1"/>
  <c r="AA305" i="6"/>
  <c r="AD305" i="6" s="1"/>
  <c r="AG305" i="6" s="1"/>
  <c r="S314" i="22"/>
  <c r="T314" i="22" s="1"/>
  <c r="R314" i="22"/>
  <c r="W314" i="22" s="1"/>
  <c r="X309" i="23"/>
  <c r="Y309" i="23" s="1"/>
  <c r="U309" i="23"/>
  <c r="U313" i="22"/>
  <c r="X313" i="22"/>
  <c r="Y313" i="22" s="1"/>
  <c r="AA312" i="22"/>
  <c r="AD312" i="22" s="1"/>
  <c r="AB312" i="22"/>
  <c r="AE312" i="22" s="1"/>
  <c r="G317" i="6"/>
  <c r="J316" i="22"/>
  <c r="L315" i="22"/>
  <c r="O315" i="22" s="1"/>
  <c r="AA309" i="23"/>
  <c r="AD309" i="23" s="1"/>
  <c r="R310" i="23"/>
  <c r="W310" i="23" s="1"/>
  <c r="S310" i="23"/>
  <c r="T310" i="23" s="1"/>
  <c r="F312" i="23"/>
  <c r="O311" i="23"/>
  <c r="AG308" i="23"/>
  <c r="J318" i="23"/>
  <c r="L317" i="23"/>
  <c r="AG304" i="6" l="1"/>
  <c r="U306" i="6"/>
  <c r="X306" i="6"/>
  <c r="Y306" i="6" s="1"/>
  <c r="S307" i="6"/>
  <c r="T307" i="6" s="1"/>
  <c r="R307" i="6"/>
  <c r="W307" i="6" s="1"/>
  <c r="L308" i="6"/>
  <c r="O308" i="6" s="1"/>
  <c r="J309" i="6"/>
  <c r="X314" i="22"/>
  <c r="Y314" i="22" s="1"/>
  <c r="U314" i="22"/>
  <c r="X310" i="23"/>
  <c r="Y310" i="23" s="1"/>
  <c r="U310" i="23"/>
  <c r="AB313" i="22"/>
  <c r="AE313" i="22" s="1"/>
  <c r="AA310" i="23"/>
  <c r="AD310" i="23" s="1"/>
  <c r="AB310" i="23"/>
  <c r="AE310" i="23" s="1"/>
  <c r="AB309" i="23"/>
  <c r="AE309" i="23" s="1"/>
  <c r="AG309" i="23" s="1"/>
  <c r="AB314" i="22"/>
  <c r="AE314" i="22" s="1"/>
  <c r="AA314" i="22"/>
  <c r="AD314" i="22" s="1"/>
  <c r="G318" i="6"/>
  <c r="J319" i="23"/>
  <c r="L318" i="23"/>
  <c r="S311" i="23"/>
  <c r="T311" i="23"/>
  <c r="R311" i="23"/>
  <c r="W311" i="23" s="1"/>
  <c r="F313" i="23"/>
  <c r="O312" i="23"/>
  <c r="AA313" i="22"/>
  <c r="AD313" i="22" s="1"/>
  <c r="AG313" i="22" s="1"/>
  <c r="R315" i="22"/>
  <c r="W315" i="22" s="1"/>
  <c r="S315" i="22"/>
  <c r="T315" i="22"/>
  <c r="L316" i="22"/>
  <c r="O316" i="22" s="1"/>
  <c r="J317" i="22"/>
  <c r="AG312" i="22"/>
  <c r="AB306" i="6" l="1"/>
  <c r="AE306" i="6" s="1"/>
  <c r="AA306" i="6"/>
  <c r="AD306" i="6" s="1"/>
  <c r="S308" i="6"/>
  <c r="T308" i="6" s="1"/>
  <c r="R308" i="6"/>
  <c r="W308" i="6" s="1"/>
  <c r="L309" i="6"/>
  <c r="O309" i="6" s="1"/>
  <c r="J310" i="6"/>
  <c r="X307" i="6"/>
  <c r="Y307" i="6" s="1"/>
  <c r="U307" i="6"/>
  <c r="AG306" i="6"/>
  <c r="R316" i="22"/>
  <c r="W316" i="22" s="1"/>
  <c r="S316" i="22"/>
  <c r="T316" i="22"/>
  <c r="AG310" i="23"/>
  <c r="U311" i="23"/>
  <c r="X311" i="23"/>
  <c r="Y311" i="23" s="1"/>
  <c r="L317" i="22"/>
  <c r="O317" i="22" s="1"/>
  <c r="J318" i="22"/>
  <c r="X315" i="22"/>
  <c r="Y315" i="22" s="1"/>
  <c r="U315" i="22"/>
  <c r="AA315" i="22"/>
  <c r="AD315" i="22" s="1"/>
  <c r="AB315" i="22"/>
  <c r="AE315" i="22" s="1"/>
  <c r="S312" i="23"/>
  <c r="T312" i="23"/>
  <c r="R312" i="23"/>
  <c r="W312" i="23" s="1"/>
  <c r="F314" i="23"/>
  <c r="O313" i="23"/>
  <c r="G319" i="6"/>
  <c r="AB311" i="23"/>
  <c r="AE311" i="23" s="1"/>
  <c r="AA311" i="23"/>
  <c r="AD311" i="23" s="1"/>
  <c r="AG311" i="23" s="1"/>
  <c r="J320" i="23"/>
  <c r="L319" i="23"/>
  <c r="AG314" i="22"/>
  <c r="L310" i="6" l="1"/>
  <c r="O310" i="6" s="1"/>
  <c r="J311" i="6"/>
  <c r="AB307" i="6"/>
  <c r="AE307" i="6" s="1"/>
  <c r="R309" i="6"/>
  <c r="W309" i="6" s="1"/>
  <c r="S309" i="6"/>
  <c r="T309" i="6" s="1"/>
  <c r="AA307" i="6"/>
  <c r="AD307" i="6" s="1"/>
  <c r="AG307" i="6" s="1"/>
  <c r="U308" i="6"/>
  <c r="X308" i="6"/>
  <c r="Y308" i="6" s="1"/>
  <c r="AG315" i="22"/>
  <c r="U316" i="22"/>
  <c r="X316" i="22"/>
  <c r="Y316" i="22" s="1"/>
  <c r="S317" i="22"/>
  <c r="R317" i="22"/>
  <c r="W317" i="22" s="1"/>
  <c r="T317" i="22"/>
  <c r="F315" i="23"/>
  <c r="O314" i="23"/>
  <c r="U312" i="23"/>
  <c r="X312" i="23"/>
  <c r="Y312" i="23" s="1"/>
  <c r="J321" i="23"/>
  <c r="L320" i="23"/>
  <c r="J319" i="22"/>
  <c r="L318" i="22"/>
  <c r="O318" i="22" s="1"/>
  <c r="G320" i="6"/>
  <c r="R313" i="23"/>
  <c r="W313" i="23" s="1"/>
  <c r="S313" i="23"/>
  <c r="T313" i="23"/>
  <c r="AB312" i="23"/>
  <c r="AE312" i="23" s="1"/>
  <c r="AA312" i="23"/>
  <c r="AD312" i="23" s="1"/>
  <c r="AG312" i="23" s="1"/>
  <c r="AB316" i="22"/>
  <c r="AE316" i="22" s="1"/>
  <c r="AB308" i="6" l="1"/>
  <c r="AE308" i="6" s="1"/>
  <c r="J312" i="6"/>
  <c r="L311" i="6"/>
  <c r="O311" i="6" s="1"/>
  <c r="U309" i="6"/>
  <c r="X309" i="6"/>
  <c r="Y309" i="6" s="1"/>
  <c r="AA308" i="6"/>
  <c r="AD308" i="6" s="1"/>
  <c r="AG308" i="6" s="1"/>
  <c r="R310" i="6"/>
  <c r="W310" i="6" s="1"/>
  <c r="S310" i="6"/>
  <c r="T310" i="6" s="1"/>
  <c r="U313" i="23"/>
  <c r="X313" i="23"/>
  <c r="Y313" i="23" s="1"/>
  <c r="AB317" i="22"/>
  <c r="AE317" i="22" s="1"/>
  <c r="S318" i="22"/>
  <c r="T318" i="22" s="1"/>
  <c r="R318" i="22"/>
  <c r="W318" i="22" s="1"/>
  <c r="AB313" i="23"/>
  <c r="AE313" i="23" s="1"/>
  <c r="AA313" i="23"/>
  <c r="AD313" i="23" s="1"/>
  <c r="AG313" i="23" s="1"/>
  <c r="J320" i="22"/>
  <c r="L319" i="22"/>
  <c r="O319" i="22" s="1"/>
  <c r="R314" i="23"/>
  <c r="W314" i="23" s="1"/>
  <c r="S314" i="23"/>
  <c r="T314" i="23"/>
  <c r="F316" i="23"/>
  <c r="O315" i="23"/>
  <c r="U317" i="22"/>
  <c r="X317" i="22"/>
  <c r="Y317" i="22" s="1"/>
  <c r="G321" i="6"/>
  <c r="J322" i="23"/>
  <c r="L321" i="23"/>
  <c r="AA316" i="22"/>
  <c r="AD316" i="22" s="1"/>
  <c r="AG316" i="22" s="1"/>
  <c r="X310" i="6" l="1"/>
  <c r="Y310" i="6" s="1"/>
  <c r="U310" i="6"/>
  <c r="AA309" i="6"/>
  <c r="AD309" i="6" s="1"/>
  <c r="AA310" i="6"/>
  <c r="AD310" i="6" s="1"/>
  <c r="AB310" i="6"/>
  <c r="AE310" i="6" s="1"/>
  <c r="R311" i="6"/>
  <c r="W311" i="6" s="1"/>
  <c r="S311" i="6"/>
  <c r="T311" i="6" s="1"/>
  <c r="L312" i="6"/>
  <c r="O312" i="6" s="1"/>
  <c r="J313" i="6"/>
  <c r="AB309" i="6"/>
  <c r="AE309" i="6" s="1"/>
  <c r="X318" i="22"/>
  <c r="Y318" i="22" s="1"/>
  <c r="U318" i="22"/>
  <c r="J323" i="23"/>
  <c r="L322" i="23"/>
  <c r="L320" i="22"/>
  <c r="O320" i="22" s="1"/>
  <c r="J321" i="22"/>
  <c r="AA318" i="22"/>
  <c r="AD318" i="22" s="1"/>
  <c r="AB318" i="22"/>
  <c r="AE318" i="22" s="1"/>
  <c r="G322" i="6"/>
  <c r="AA317" i="22"/>
  <c r="AD317" i="22" s="1"/>
  <c r="AG317" i="22" s="1"/>
  <c r="S319" i="22"/>
  <c r="T319" i="22"/>
  <c r="R319" i="22"/>
  <c r="W319" i="22" s="1"/>
  <c r="S315" i="23"/>
  <c r="T315" i="23"/>
  <c r="R315" i="23"/>
  <c r="W315" i="23" s="1"/>
  <c r="U314" i="23"/>
  <c r="X314" i="23"/>
  <c r="Y314" i="23" s="1"/>
  <c r="F317" i="23"/>
  <c r="O316" i="23"/>
  <c r="X311" i="6" l="1"/>
  <c r="Y311" i="6" s="1"/>
  <c r="U311" i="6"/>
  <c r="J314" i="6"/>
  <c r="L313" i="6"/>
  <c r="O313" i="6" s="1"/>
  <c r="S312" i="6"/>
  <c r="T312" i="6" s="1"/>
  <c r="R312" i="6"/>
  <c r="W312" i="6" s="1"/>
  <c r="AB311" i="6"/>
  <c r="AE311" i="6" s="1"/>
  <c r="AA311" i="6"/>
  <c r="AD311" i="6" s="1"/>
  <c r="AG311" i="6" s="1"/>
  <c r="AG310" i="6"/>
  <c r="AG309" i="6"/>
  <c r="U319" i="22"/>
  <c r="X319" i="22"/>
  <c r="Y319" i="22" s="1"/>
  <c r="U315" i="23"/>
  <c r="X315" i="23"/>
  <c r="Y315" i="23" s="1"/>
  <c r="AG318" i="22"/>
  <c r="AB314" i="23"/>
  <c r="AE314" i="23" s="1"/>
  <c r="AB315" i="23"/>
  <c r="AE315" i="23" s="1"/>
  <c r="AA315" i="23"/>
  <c r="AD315" i="23" s="1"/>
  <c r="F318" i="23"/>
  <c r="O317" i="23"/>
  <c r="AA314" i="23"/>
  <c r="AD314" i="23" s="1"/>
  <c r="G323" i="6"/>
  <c r="J322" i="22"/>
  <c r="L321" i="22"/>
  <c r="O321" i="22" s="1"/>
  <c r="S320" i="22"/>
  <c r="R320" i="22"/>
  <c r="W320" i="22" s="1"/>
  <c r="T320" i="22"/>
  <c r="J324" i="23"/>
  <c r="L323" i="23"/>
  <c r="S316" i="23"/>
  <c r="R316" i="23"/>
  <c r="W316" i="23" s="1"/>
  <c r="T316" i="23"/>
  <c r="AA319" i="22"/>
  <c r="AD319" i="22" s="1"/>
  <c r="AB319" i="22"/>
  <c r="AE319" i="22" s="1"/>
  <c r="S313" i="6" l="1"/>
  <c r="T313" i="6"/>
  <c r="R313" i="6"/>
  <c r="W313" i="6" s="1"/>
  <c r="U312" i="6"/>
  <c r="X312" i="6"/>
  <c r="Y312" i="6" s="1"/>
  <c r="L314" i="6"/>
  <c r="O314" i="6" s="1"/>
  <c r="J315" i="6"/>
  <c r="L324" i="23"/>
  <c r="J325" i="23"/>
  <c r="R321" i="22"/>
  <c r="W321" i="22" s="1"/>
  <c r="S321" i="22"/>
  <c r="T321" i="22" s="1"/>
  <c r="AG314" i="23"/>
  <c r="U320" i="22"/>
  <c r="X320" i="22"/>
  <c r="Y320" i="22" s="1"/>
  <c r="L322" i="22"/>
  <c r="O322" i="22" s="1"/>
  <c r="J323" i="22"/>
  <c r="AG319" i="22"/>
  <c r="AG315" i="23"/>
  <c r="G324" i="6"/>
  <c r="X316" i="23"/>
  <c r="Y316" i="23" s="1"/>
  <c r="U316" i="23"/>
  <c r="AA316" i="23"/>
  <c r="AD316" i="23" s="1"/>
  <c r="AB316" i="23"/>
  <c r="AE316" i="23" s="1"/>
  <c r="S317" i="23"/>
  <c r="T317" i="23" s="1"/>
  <c r="R317" i="23"/>
  <c r="W317" i="23" s="1"/>
  <c r="F319" i="23"/>
  <c r="O318" i="23"/>
  <c r="J316" i="6" l="1"/>
  <c r="L315" i="6"/>
  <c r="O315" i="6" s="1"/>
  <c r="R314" i="6"/>
  <c r="W314" i="6" s="1"/>
  <c r="S314" i="6"/>
  <c r="T314" i="6" s="1"/>
  <c r="X313" i="6"/>
  <c r="Y313" i="6" s="1"/>
  <c r="U313" i="6"/>
  <c r="AA312" i="6"/>
  <c r="AD312" i="6" s="1"/>
  <c r="AB313" i="6"/>
  <c r="AE313" i="6" s="1"/>
  <c r="AA313" i="6"/>
  <c r="AD313" i="6" s="1"/>
  <c r="AB312" i="6"/>
  <c r="AE312" i="6" s="1"/>
  <c r="U317" i="23"/>
  <c r="X317" i="23"/>
  <c r="Y317" i="23" s="1"/>
  <c r="X321" i="22"/>
  <c r="Y321" i="22" s="1"/>
  <c r="U321" i="22"/>
  <c r="R322" i="22"/>
  <c r="W322" i="22" s="1"/>
  <c r="S322" i="22"/>
  <c r="T322" i="22" s="1"/>
  <c r="J326" i="23"/>
  <c r="L325" i="23"/>
  <c r="AG316" i="23"/>
  <c r="AA320" i="22"/>
  <c r="AD320" i="22" s="1"/>
  <c r="AG320" i="22" s="1"/>
  <c r="AB321" i="22"/>
  <c r="AE321" i="22" s="1"/>
  <c r="AA321" i="22"/>
  <c r="AD321" i="22" s="1"/>
  <c r="AG321" i="22" s="1"/>
  <c r="F320" i="23"/>
  <c r="O319" i="23"/>
  <c r="L323" i="22"/>
  <c r="O323" i="22" s="1"/>
  <c r="J324" i="22"/>
  <c r="AB320" i="22"/>
  <c r="AE320" i="22" s="1"/>
  <c r="R318" i="23"/>
  <c r="W318" i="23" s="1"/>
  <c r="T318" i="23"/>
  <c r="S318" i="23"/>
  <c r="G325" i="6"/>
  <c r="AA317" i="23"/>
  <c r="AD317" i="23" s="1"/>
  <c r="AB317" i="23"/>
  <c r="AE317" i="23" s="1"/>
  <c r="AG313" i="6" l="1"/>
  <c r="AG312" i="6"/>
  <c r="R315" i="6"/>
  <c r="W315" i="6" s="1"/>
  <c r="S315" i="6"/>
  <c r="T315" i="6" s="1"/>
  <c r="U314" i="6"/>
  <c r="X314" i="6"/>
  <c r="Y314" i="6" s="1"/>
  <c r="AB314" i="6"/>
  <c r="AE314" i="6" s="1"/>
  <c r="L316" i="6"/>
  <c r="O316" i="6" s="1"/>
  <c r="J317" i="6"/>
  <c r="X322" i="22"/>
  <c r="Y322" i="22" s="1"/>
  <c r="U322" i="22"/>
  <c r="J325" i="22"/>
  <c r="L324" i="22"/>
  <c r="O324" i="22" s="1"/>
  <c r="S323" i="22"/>
  <c r="R323" i="22"/>
  <c r="W323" i="22" s="1"/>
  <c r="T323" i="22"/>
  <c r="X318" i="23"/>
  <c r="Y318" i="23" s="1"/>
  <c r="U318" i="23"/>
  <c r="AB318" i="23"/>
  <c r="AE318" i="23" s="1"/>
  <c r="AA318" i="23"/>
  <c r="AD318" i="23" s="1"/>
  <c r="AG318" i="23" s="1"/>
  <c r="S319" i="23"/>
  <c r="T319" i="23" s="1"/>
  <c r="R319" i="23"/>
  <c r="W319" i="23" s="1"/>
  <c r="AG317" i="23"/>
  <c r="J327" i="23"/>
  <c r="L326" i="23"/>
  <c r="AA322" i="22"/>
  <c r="AD322" i="22" s="1"/>
  <c r="AB322" i="22"/>
  <c r="AE322" i="22" s="1"/>
  <c r="F321" i="23"/>
  <c r="O320" i="23"/>
  <c r="G326" i="6"/>
  <c r="AA314" i="6" l="1"/>
  <c r="AD314" i="6" s="1"/>
  <c r="X315" i="6"/>
  <c r="Y315" i="6" s="1"/>
  <c r="U315" i="6"/>
  <c r="R316" i="6"/>
  <c r="W316" i="6" s="1"/>
  <c r="S316" i="6"/>
  <c r="T316" i="6" s="1"/>
  <c r="AG314" i="6"/>
  <c r="J318" i="6"/>
  <c r="L317" i="6"/>
  <c r="O317" i="6" s="1"/>
  <c r="AA315" i="6"/>
  <c r="AD315" i="6" s="1"/>
  <c r="AB315" i="6"/>
  <c r="AE315" i="6" s="1"/>
  <c r="X319" i="23"/>
  <c r="Y319" i="23" s="1"/>
  <c r="U319" i="23"/>
  <c r="U323" i="22"/>
  <c r="X323" i="22"/>
  <c r="Y323" i="22" s="1"/>
  <c r="R320" i="23"/>
  <c r="W320" i="23" s="1"/>
  <c r="S320" i="23"/>
  <c r="T320" i="23"/>
  <c r="F322" i="23"/>
  <c r="O321" i="23"/>
  <c r="AG322" i="22"/>
  <c r="J326" i="22"/>
  <c r="L325" i="22"/>
  <c r="O325" i="22" s="1"/>
  <c r="J328" i="23"/>
  <c r="L327" i="23"/>
  <c r="R324" i="22"/>
  <c r="W324" i="22" s="1"/>
  <c r="S324" i="22"/>
  <c r="T324" i="22"/>
  <c r="G327" i="6"/>
  <c r="AA319" i="23"/>
  <c r="AD319" i="23" s="1"/>
  <c r="AG319" i="23" s="1"/>
  <c r="AB319" i="23"/>
  <c r="AE319" i="23" s="1"/>
  <c r="R317" i="6" l="1"/>
  <c r="W317" i="6" s="1"/>
  <c r="S317" i="6"/>
  <c r="T317" i="6" s="1"/>
  <c r="AG315" i="6"/>
  <c r="L318" i="6"/>
  <c r="O318" i="6" s="1"/>
  <c r="J319" i="6"/>
  <c r="U316" i="6"/>
  <c r="X316" i="6"/>
  <c r="Y316" i="6" s="1"/>
  <c r="G328" i="6"/>
  <c r="S325" i="22"/>
  <c r="T325" i="22" s="1"/>
  <c r="R325" i="22"/>
  <c r="W325" i="22" s="1"/>
  <c r="U320" i="23"/>
  <c r="X320" i="23"/>
  <c r="Y320" i="23" s="1"/>
  <c r="X324" i="22"/>
  <c r="Y324" i="22" s="1"/>
  <c r="U324" i="22"/>
  <c r="R321" i="23"/>
  <c r="W321" i="23" s="1"/>
  <c r="S321" i="23"/>
  <c r="T321" i="23" s="1"/>
  <c r="F323" i="23"/>
  <c r="O322" i="23"/>
  <c r="J327" i="22"/>
  <c r="L326" i="22"/>
  <c r="O326" i="22" s="1"/>
  <c r="AB324" i="22"/>
  <c r="AE324" i="22" s="1"/>
  <c r="J329" i="23"/>
  <c r="L328" i="23"/>
  <c r="AA323" i="22"/>
  <c r="AD323" i="22" s="1"/>
  <c r="AB323" i="22"/>
  <c r="AE323" i="22" s="1"/>
  <c r="AA316" i="6" l="1"/>
  <c r="AD316" i="6" s="1"/>
  <c r="S318" i="6"/>
  <c r="T318" i="6" s="1"/>
  <c r="R318" i="6"/>
  <c r="W318" i="6" s="1"/>
  <c r="U317" i="6"/>
  <c r="X317" i="6"/>
  <c r="Y317" i="6" s="1"/>
  <c r="AB316" i="6"/>
  <c r="AE316" i="6" s="1"/>
  <c r="J320" i="6"/>
  <c r="L319" i="6"/>
  <c r="O319" i="6" s="1"/>
  <c r="AB317" i="6"/>
  <c r="AE317" i="6" s="1"/>
  <c r="AA317" i="6"/>
  <c r="AD317" i="6" s="1"/>
  <c r="U321" i="23"/>
  <c r="X321" i="23"/>
  <c r="Y321" i="23" s="1"/>
  <c r="X325" i="22"/>
  <c r="Y325" i="22" s="1"/>
  <c r="U325" i="22"/>
  <c r="R326" i="22"/>
  <c r="W326" i="22" s="1"/>
  <c r="S326" i="22"/>
  <c r="T326" i="22" s="1"/>
  <c r="AA320" i="23"/>
  <c r="AD320" i="23" s="1"/>
  <c r="AG320" i="23" s="1"/>
  <c r="AB321" i="23"/>
  <c r="AE321" i="23" s="1"/>
  <c r="AA321" i="23"/>
  <c r="AD321" i="23" s="1"/>
  <c r="AG321" i="23" s="1"/>
  <c r="AA324" i="22"/>
  <c r="AD324" i="22" s="1"/>
  <c r="AG324" i="22" s="1"/>
  <c r="J328" i="22"/>
  <c r="L327" i="22"/>
  <c r="O327" i="22" s="1"/>
  <c r="AB320" i="23"/>
  <c r="AE320" i="23" s="1"/>
  <c r="AG323" i="22"/>
  <c r="F324" i="23"/>
  <c r="O323" i="23"/>
  <c r="G329" i="6"/>
  <c r="J330" i="23"/>
  <c r="L329" i="23"/>
  <c r="R322" i="23"/>
  <c r="W322" i="23" s="1"/>
  <c r="S322" i="23"/>
  <c r="T322" i="23"/>
  <c r="J321" i="6" l="1"/>
  <c r="L320" i="6"/>
  <c r="O320" i="6" s="1"/>
  <c r="AG317" i="6"/>
  <c r="R319" i="6"/>
  <c r="W319" i="6" s="1"/>
  <c r="S319" i="6"/>
  <c r="T319" i="6" s="1"/>
  <c r="U318" i="6"/>
  <c r="X318" i="6"/>
  <c r="Y318" i="6" s="1"/>
  <c r="AG316" i="6"/>
  <c r="U326" i="22"/>
  <c r="X326" i="22"/>
  <c r="Y326" i="22" s="1"/>
  <c r="G330" i="6"/>
  <c r="J331" i="23"/>
  <c r="L330" i="23"/>
  <c r="AB326" i="22"/>
  <c r="AE326" i="22" s="1"/>
  <c r="F325" i="23"/>
  <c r="O324" i="23"/>
  <c r="U322" i="23"/>
  <c r="X322" i="23"/>
  <c r="Y322" i="23" s="1"/>
  <c r="S327" i="22"/>
  <c r="T327" i="22"/>
  <c r="R327" i="22"/>
  <c r="W327" i="22" s="1"/>
  <c r="R323" i="23"/>
  <c r="W323" i="23" s="1"/>
  <c r="S323" i="23"/>
  <c r="T323" i="23"/>
  <c r="AB322" i="23"/>
  <c r="AE322" i="23" s="1"/>
  <c r="AA322" i="23"/>
  <c r="AD322" i="23" s="1"/>
  <c r="AG322" i="23" s="1"/>
  <c r="AA325" i="22"/>
  <c r="AD325" i="22" s="1"/>
  <c r="AG325" i="22" s="1"/>
  <c r="AB325" i="22"/>
  <c r="AE325" i="22" s="1"/>
  <c r="J329" i="22"/>
  <c r="L328" i="22"/>
  <c r="O328" i="22" s="1"/>
  <c r="X319" i="6" l="1"/>
  <c r="Y319" i="6" s="1"/>
  <c r="U319" i="6"/>
  <c r="AB319" i="6"/>
  <c r="AE319" i="6" s="1"/>
  <c r="AA319" i="6"/>
  <c r="AD319" i="6" s="1"/>
  <c r="AG319" i="6" s="1"/>
  <c r="S320" i="6"/>
  <c r="T320" i="6" s="1"/>
  <c r="R320" i="6"/>
  <c r="W320" i="6" s="1"/>
  <c r="AA318" i="6"/>
  <c r="AD318" i="6" s="1"/>
  <c r="AB318" i="6"/>
  <c r="AE318" i="6" s="1"/>
  <c r="J322" i="6"/>
  <c r="L321" i="6"/>
  <c r="O321" i="6" s="1"/>
  <c r="X323" i="23"/>
  <c r="Y323" i="23" s="1"/>
  <c r="U323" i="23"/>
  <c r="G331" i="6"/>
  <c r="U327" i="22"/>
  <c r="X327" i="22"/>
  <c r="Y327" i="22" s="1"/>
  <c r="J330" i="22"/>
  <c r="L329" i="22"/>
  <c r="O329" i="22" s="1"/>
  <c r="J332" i="23"/>
  <c r="L331" i="23"/>
  <c r="R328" i="22"/>
  <c r="W328" i="22" s="1"/>
  <c r="S328" i="22"/>
  <c r="T328" i="22" s="1"/>
  <c r="S324" i="23"/>
  <c r="T324" i="23"/>
  <c r="R324" i="23"/>
  <c r="W324" i="23" s="1"/>
  <c r="F326" i="23"/>
  <c r="O325" i="23"/>
  <c r="AA326" i="22"/>
  <c r="AD326" i="22" s="1"/>
  <c r="AG326" i="22" s="1"/>
  <c r="S321" i="6" l="1"/>
  <c r="R321" i="6"/>
  <c r="W321" i="6" s="1"/>
  <c r="T321" i="6"/>
  <c r="L322" i="6"/>
  <c r="O322" i="6" s="1"/>
  <c r="J323" i="6"/>
  <c r="U320" i="6"/>
  <c r="X320" i="6"/>
  <c r="Y320" i="6" s="1"/>
  <c r="AG318" i="6"/>
  <c r="X328" i="22"/>
  <c r="Y328" i="22" s="1"/>
  <c r="U328" i="22"/>
  <c r="F327" i="23"/>
  <c r="O326" i="23"/>
  <c r="S325" i="23"/>
  <c r="T325" i="23"/>
  <c r="R325" i="23"/>
  <c r="W325" i="23" s="1"/>
  <c r="G332" i="6"/>
  <c r="X324" i="23"/>
  <c r="Y324" i="23" s="1"/>
  <c r="U324" i="23"/>
  <c r="AA327" i="22"/>
  <c r="AD327" i="22" s="1"/>
  <c r="AB327" i="22"/>
  <c r="AE327" i="22" s="1"/>
  <c r="AB323" i="23"/>
  <c r="AE323" i="23" s="1"/>
  <c r="AA328" i="22"/>
  <c r="AD328" i="22" s="1"/>
  <c r="AB328" i="22"/>
  <c r="AE328" i="22" s="1"/>
  <c r="J333" i="23"/>
  <c r="L332" i="23"/>
  <c r="S329" i="22"/>
  <c r="T329" i="22" s="1"/>
  <c r="R329" i="22"/>
  <c r="W329" i="22" s="1"/>
  <c r="J331" i="22"/>
  <c r="L330" i="22"/>
  <c r="O330" i="22" s="1"/>
  <c r="AA323" i="23"/>
  <c r="AD323" i="23" s="1"/>
  <c r="X321" i="6" l="1"/>
  <c r="Y321" i="6" s="1"/>
  <c r="U321" i="6"/>
  <c r="AB320" i="6"/>
  <c r="AE320" i="6" s="1"/>
  <c r="J324" i="6"/>
  <c r="L323" i="6"/>
  <c r="O323" i="6" s="1"/>
  <c r="R322" i="6"/>
  <c r="W322" i="6" s="1"/>
  <c r="S322" i="6"/>
  <c r="T322" i="6" s="1"/>
  <c r="AA320" i="6"/>
  <c r="AD320" i="6" s="1"/>
  <c r="AG320" i="6" s="1"/>
  <c r="X329" i="22"/>
  <c r="Y329" i="22" s="1"/>
  <c r="U329" i="22"/>
  <c r="AG328" i="22"/>
  <c r="AG323" i="23"/>
  <c r="R330" i="22"/>
  <c r="W330" i="22" s="1"/>
  <c r="S330" i="22"/>
  <c r="T330" i="22"/>
  <c r="J332" i="22"/>
  <c r="L331" i="22"/>
  <c r="O331" i="22" s="1"/>
  <c r="AA329" i="22"/>
  <c r="AD329" i="22" s="1"/>
  <c r="AB329" i="22"/>
  <c r="AE329" i="22" s="1"/>
  <c r="AB324" i="23"/>
  <c r="AE324" i="23" s="1"/>
  <c r="F328" i="23"/>
  <c r="O327" i="23"/>
  <c r="U325" i="23"/>
  <c r="X325" i="23"/>
  <c r="Y325" i="23" s="1"/>
  <c r="AG327" i="22"/>
  <c r="AA324" i="23"/>
  <c r="AD324" i="23" s="1"/>
  <c r="AG324" i="23" s="1"/>
  <c r="J334" i="23"/>
  <c r="L333" i="23"/>
  <c r="G333" i="6"/>
  <c r="R326" i="23"/>
  <c r="W326" i="23" s="1"/>
  <c r="S326" i="23"/>
  <c r="T326" i="23"/>
  <c r="AB321" i="6" l="1"/>
  <c r="AE321" i="6" s="1"/>
  <c r="AA321" i="6"/>
  <c r="AD321" i="6" s="1"/>
  <c r="U322" i="6"/>
  <c r="X322" i="6"/>
  <c r="Y322" i="6" s="1"/>
  <c r="AA322" i="6"/>
  <c r="AD322" i="6" s="1"/>
  <c r="S323" i="6"/>
  <c r="T323" i="6" s="1"/>
  <c r="R323" i="6"/>
  <c r="W323" i="6" s="1"/>
  <c r="L324" i="6"/>
  <c r="O324" i="6" s="1"/>
  <c r="J325" i="6"/>
  <c r="AG321" i="6"/>
  <c r="AA325" i="23"/>
  <c r="AD325" i="23" s="1"/>
  <c r="J335" i="23"/>
  <c r="L334" i="23"/>
  <c r="J333" i="22"/>
  <c r="L332" i="22"/>
  <c r="O332" i="22" s="1"/>
  <c r="U330" i="22"/>
  <c r="X330" i="22"/>
  <c r="Y330" i="22" s="1"/>
  <c r="X326" i="23"/>
  <c r="Y326" i="23" s="1"/>
  <c r="U326" i="23"/>
  <c r="S327" i="23"/>
  <c r="T327" i="23"/>
  <c r="R327" i="23"/>
  <c r="W327" i="23" s="1"/>
  <c r="F329" i="23"/>
  <c r="O328" i="23"/>
  <c r="AA326" i="23"/>
  <c r="AD326" i="23" s="1"/>
  <c r="AG326" i="23" s="1"/>
  <c r="AB326" i="23"/>
  <c r="AE326" i="23" s="1"/>
  <c r="R331" i="22"/>
  <c r="W331" i="22" s="1"/>
  <c r="S331" i="22"/>
  <c r="T331" i="22"/>
  <c r="AB325" i="23"/>
  <c r="AE325" i="23" s="1"/>
  <c r="G334" i="6"/>
  <c r="AG329" i="22"/>
  <c r="AB322" i="6" l="1"/>
  <c r="AE322" i="6" s="1"/>
  <c r="AG322" i="6"/>
  <c r="X323" i="6"/>
  <c r="Y323" i="6" s="1"/>
  <c r="U323" i="6"/>
  <c r="J326" i="6"/>
  <c r="L325" i="6"/>
  <c r="O325" i="6" s="1"/>
  <c r="R324" i="6"/>
  <c r="W324" i="6" s="1"/>
  <c r="S324" i="6"/>
  <c r="T324" i="6" s="1"/>
  <c r="AA323" i="6"/>
  <c r="AD323" i="6" s="1"/>
  <c r="AB323" i="6"/>
  <c r="AE323" i="6" s="1"/>
  <c r="J336" i="23"/>
  <c r="L335" i="23"/>
  <c r="X331" i="22"/>
  <c r="Y331" i="22" s="1"/>
  <c r="U331" i="22"/>
  <c r="AA331" i="22"/>
  <c r="AD331" i="22" s="1"/>
  <c r="AB331" i="22"/>
  <c r="AE331" i="22" s="1"/>
  <c r="F330" i="23"/>
  <c r="O329" i="23"/>
  <c r="U327" i="23"/>
  <c r="X327" i="23"/>
  <c r="Y327" i="23" s="1"/>
  <c r="S332" i="22"/>
  <c r="T332" i="22"/>
  <c r="R332" i="22"/>
  <c r="W332" i="22" s="1"/>
  <c r="J334" i="22"/>
  <c r="L333" i="22"/>
  <c r="O333" i="22" s="1"/>
  <c r="S328" i="23"/>
  <c r="T328" i="23"/>
  <c r="R328" i="23"/>
  <c r="W328" i="23" s="1"/>
  <c r="AG325" i="23"/>
  <c r="G335" i="6"/>
  <c r="AA330" i="22"/>
  <c r="AD330" i="22" s="1"/>
  <c r="AG330" i="22" s="1"/>
  <c r="AB330" i="22"/>
  <c r="AE330" i="22" s="1"/>
  <c r="AG323" i="6" l="1"/>
  <c r="J327" i="6"/>
  <c r="L326" i="6"/>
  <c r="O326" i="6" s="1"/>
  <c r="U324" i="6"/>
  <c r="X324" i="6"/>
  <c r="Y324" i="6" s="1"/>
  <c r="R325" i="6"/>
  <c r="W325" i="6" s="1"/>
  <c r="S325" i="6"/>
  <c r="T325" i="6" s="1"/>
  <c r="F331" i="23"/>
  <c r="O330" i="23"/>
  <c r="U328" i="23"/>
  <c r="X328" i="23"/>
  <c r="Y328" i="23" s="1"/>
  <c r="J335" i="22"/>
  <c r="L334" i="22"/>
  <c r="O334" i="22" s="1"/>
  <c r="J337" i="23"/>
  <c r="L336" i="23"/>
  <c r="G336" i="6"/>
  <c r="AA328" i="23"/>
  <c r="AD328" i="23" s="1"/>
  <c r="AB328" i="23"/>
  <c r="AE328" i="23" s="1"/>
  <c r="AA327" i="23"/>
  <c r="AD327" i="23" s="1"/>
  <c r="AG327" i="23" s="1"/>
  <c r="R329" i="23"/>
  <c r="W329" i="23" s="1"/>
  <c r="S329" i="23"/>
  <c r="T329" i="23" s="1"/>
  <c r="AG331" i="22"/>
  <c r="S333" i="22"/>
  <c r="T333" i="22"/>
  <c r="R333" i="22"/>
  <c r="W333" i="22" s="1"/>
  <c r="U332" i="22"/>
  <c r="X332" i="22"/>
  <c r="Y332" i="22" s="1"/>
  <c r="AB327" i="23"/>
  <c r="AE327" i="23" s="1"/>
  <c r="X325" i="6" l="1"/>
  <c r="Y325" i="6" s="1"/>
  <c r="U325" i="6"/>
  <c r="L327" i="6"/>
  <c r="O327" i="6" s="1"/>
  <c r="J328" i="6"/>
  <c r="AB324" i="6"/>
  <c r="AE324" i="6" s="1"/>
  <c r="AA325" i="6"/>
  <c r="AD325" i="6" s="1"/>
  <c r="AB325" i="6"/>
  <c r="AE325" i="6" s="1"/>
  <c r="S326" i="6"/>
  <c r="T326" i="6" s="1"/>
  <c r="R326" i="6"/>
  <c r="W326" i="6" s="1"/>
  <c r="AA324" i="6"/>
  <c r="AD324" i="6" s="1"/>
  <c r="AG324" i="6" s="1"/>
  <c r="U329" i="23"/>
  <c r="X329" i="23"/>
  <c r="Y329" i="23" s="1"/>
  <c r="G337" i="6"/>
  <c r="U333" i="22"/>
  <c r="X333" i="22"/>
  <c r="Y333" i="22" s="1"/>
  <c r="J338" i="23"/>
  <c r="L337" i="23"/>
  <c r="AB329" i="23"/>
  <c r="AE329" i="23" s="1"/>
  <c r="AA329" i="23"/>
  <c r="AD329" i="23" s="1"/>
  <c r="AG329" i="23" s="1"/>
  <c r="S334" i="22"/>
  <c r="T334" i="22"/>
  <c r="R334" i="22"/>
  <c r="W334" i="22" s="1"/>
  <c r="AG328" i="23"/>
  <c r="J336" i="22"/>
  <c r="L335" i="22"/>
  <c r="O335" i="22" s="1"/>
  <c r="R330" i="23"/>
  <c r="W330" i="23" s="1"/>
  <c r="S330" i="23"/>
  <c r="T330" i="23"/>
  <c r="AB333" i="22"/>
  <c r="AE333" i="22" s="1"/>
  <c r="AA333" i="22"/>
  <c r="AD333" i="22" s="1"/>
  <c r="AG333" i="22" s="1"/>
  <c r="AB332" i="22"/>
  <c r="AE332" i="22" s="1"/>
  <c r="AA332" i="22"/>
  <c r="AD332" i="22" s="1"/>
  <c r="AG332" i="22" s="1"/>
  <c r="F332" i="23"/>
  <c r="O331" i="23"/>
  <c r="X326" i="6" l="1"/>
  <c r="Y326" i="6" s="1"/>
  <c r="U326" i="6"/>
  <c r="AG325" i="6"/>
  <c r="S327" i="6"/>
  <c r="T327" i="6" s="1"/>
  <c r="R327" i="6"/>
  <c r="W327" i="6" s="1"/>
  <c r="J329" i="6"/>
  <c r="L328" i="6"/>
  <c r="O328" i="6" s="1"/>
  <c r="J339" i="23"/>
  <c r="L338" i="23"/>
  <c r="X334" i="22"/>
  <c r="Y334" i="22" s="1"/>
  <c r="U334" i="22"/>
  <c r="U330" i="23"/>
  <c r="X330" i="23"/>
  <c r="Y330" i="23" s="1"/>
  <c r="R331" i="23"/>
  <c r="W331" i="23" s="1"/>
  <c r="S331" i="23"/>
  <c r="T331" i="23"/>
  <c r="F333" i="23"/>
  <c r="O332" i="23"/>
  <c r="S335" i="22"/>
  <c r="T335" i="22" s="1"/>
  <c r="R335" i="22"/>
  <c r="W335" i="22" s="1"/>
  <c r="G338" i="6"/>
  <c r="J337" i="22"/>
  <c r="L336" i="22"/>
  <c r="O336" i="22" s="1"/>
  <c r="AB326" i="6" l="1"/>
  <c r="AE326" i="6" s="1"/>
  <c r="AA326" i="6"/>
  <c r="AD326" i="6" s="1"/>
  <c r="U327" i="6"/>
  <c r="X327" i="6"/>
  <c r="Y327" i="6" s="1"/>
  <c r="L329" i="6"/>
  <c r="O329" i="6" s="1"/>
  <c r="J330" i="6"/>
  <c r="AB327" i="6"/>
  <c r="AE327" i="6" s="1"/>
  <c r="AA327" i="6"/>
  <c r="AD327" i="6" s="1"/>
  <c r="R328" i="6"/>
  <c r="W328" i="6" s="1"/>
  <c r="S328" i="6"/>
  <c r="T328" i="6"/>
  <c r="AG326" i="6"/>
  <c r="U335" i="22"/>
  <c r="X335" i="22"/>
  <c r="Y335" i="22" s="1"/>
  <c r="X331" i="23"/>
  <c r="Y331" i="23" s="1"/>
  <c r="U331" i="23"/>
  <c r="AB331" i="23"/>
  <c r="AE331" i="23" s="1"/>
  <c r="AA331" i="23"/>
  <c r="AD331" i="23" s="1"/>
  <c r="AG331" i="23" s="1"/>
  <c r="AA335" i="22"/>
  <c r="AD335" i="22" s="1"/>
  <c r="AB335" i="22"/>
  <c r="AE335" i="22" s="1"/>
  <c r="F334" i="23"/>
  <c r="O333" i="23"/>
  <c r="R336" i="22"/>
  <c r="W336" i="22" s="1"/>
  <c r="S336" i="22"/>
  <c r="T336" i="22"/>
  <c r="S332" i="23"/>
  <c r="T332" i="23" s="1"/>
  <c r="R332" i="23"/>
  <c r="W332" i="23" s="1"/>
  <c r="J338" i="22"/>
  <c r="L337" i="22"/>
  <c r="O337" i="22" s="1"/>
  <c r="G339" i="6"/>
  <c r="AA330" i="23"/>
  <c r="AD330" i="23" s="1"/>
  <c r="AB330" i="23"/>
  <c r="AE330" i="23" s="1"/>
  <c r="J340" i="23"/>
  <c r="L339" i="23"/>
  <c r="AB334" i="22"/>
  <c r="AE334" i="22" s="1"/>
  <c r="AA334" i="22"/>
  <c r="AD334" i="22" s="1"/>
  <c r="AG327" i="6" l="1"/>
  <c r="U328" i="6"/>
  <c r="X328" i="6"/>
  <c r="Y328" i="6" s="1"/>
  <c r="L330" i="6"/>
  <c r="O330" i="6" s="1"/>
  <c r="J331" i="6"/>
  <c r="R329" i="6"/>
  <c r="W329" i="6" s="1"/>
  <c r="S329" i="6"/>
  <c r="T329" i="6" s="1"/>
  <c r="U332" i="23"/>
  <c r="X332" i="23"/>
  <c r="Y332" i="23" s="1"/>
  <c r="J341" i="23"/>
  <c r="L340" i="23"/>
  <c r="AA336" i="22"/>
  <c r="AD336" i="22" s="1"/>
  <c r="AB336" i="22"/>
  <c r="AE336" i="22" s="1"/>
  <c r="F335" i="23"/>
  <c r="O334" i="23"/>
  <c r="G340" i="6"/>
  <c r="J339" i="22"/>
  <c r="L338" i="22"/>
  <c r="O338" i="22" s="1"/>
  <c r="U336" i="22"/>
  <c r="X336" i="22"/>
  <c r="Y336" i="22" s="1"/>
  <c r="R333" i="23"/>
  <c r="W333" i="23" s="1"/>
  <c r="S333" i="23"/>
  <c r="T333" i="23"/>
  <c r="S337" i="22"/>
  <c r="R337" i="22"/>
  <c r="W337" i="22" s="1"/>
  <c r="T337" i="22"/>
  <c r="AG335" i="22"/>
  <c r="AB332" i="23"/>
  <c r="AE332" i="23" s="1"/>
  <c r="AA332" i="23"/>
  <c r="AD332" i="23" s="1"/>
  <c r="AG332" i="23" s="1"/>
  <c r="AG330" i="23"/>
  <c r="AG334" i="22"/>
  <c r="AB328" i="6" l="1"/>
  <c r="AE328" i="6" s="1"/>
  <c r="AA328" i="6"/>
  <c r="AD328" i="6" s="1"/>
  <c r="U329" i="6"/>
  <c r="X329" i="6"/>
  <c r="Y329" i="6" s="1"/>
  <c r="J332" i="6"/>
  <c r="L331" i="6"/>
  <c r="O331" i="6" s="1"/>
  <c r="AB329" i="6"/>
  <c r="AE329" i="6" s="1"/>
  <c r="AA329" i="6"/>
  <c r="AD329" i="6" s="1"/>
  <c r="R330" i="6"/>
  <c r="W330" i="6" s="1"/>
  <c r="S330" i="6"/>
  <c r="T330" i="6" s="1"/>
  <c r="AG328" i="6"/>
  <c r="J340" i="22"/>
  <c r="L339" i="22"/>
  <c r="O339" i="22" s="1"/>
  <c r="G341" i="6"/>
  <c r="AA337" i="22"/>
  <c r="AD337" i="22" s="1"/>
  <c r="AB337" i="22"/>
  <c r="AE337" i="22" s="1"/>
  <c r="U333" i="23"/>
  <c r="X333" i="23"/>
  <c r="Y333" i="23" s="1"/>
  <c r="R338" i="22"/>
  <c r="W338" i="22" s="1"/>
  <c r="S338" i="22"/>
  <c r="T338" i="22" s="1"/>
  <c r="X337" i="22"/>
  <c r="Y337" i="22" s="1"/>
  <c r="U337" i="22"/>
  <c r="F336" i="23"/>
  <c r="O335" i="23"/>
  <c r="AG336" i="22"/>
  <c r="R334" i="23"/>
  <c r="W334" i="23" s="1"/>
  <c r="S334" i="23"/>
  <c r="T334" i="23"/>
  <c r="J342" i="23"/>
  <c r="L341" i="23"/>
  <c r="AG329" i="6" l="1"/>
  <c r="U330" i="6"/>
  <c r="X330" i="6"/>
  <c r="Y330" i="6" s="1"/>
  <c r="R331" i="6"/>
  <c r="W331" i="6" s="1"/>
  <c r="S331" i="6"/>
  <c r="T331" i="6" s="1"/>
  <c r="L332" i="6"/>
  <c r="O332" i="6" s="1"/>
  <c r="J333" i="6"/>
  <c r="U338" i="22"/>
  <c r="X338" i="22"/>
  <c r="Y338" i="22" s="1"/>
  <c r="U334" i="23"/>
  <c r="X334" i="23"/>
  <c r="Y334" i="23" s="1"/>
  <c r="J343" i="23"/>
  <c r="L342" i="23"/>
  <c r="AB333" i="23"/>
  <c r="AE333" i="23" s="1"/>
  <c r="J341" i="22"/>
  <c r="L340" i="22"/>
  <c r="O340" i="22" s="1"/>
  <c r="AG337" i="22"/>
  <c r="G342" i="6"/>
  <c r="AA333" i="23"/>
  <c r="AD333" i="23" s="1"/>
  <c r="AB338" i="22"/>
  <c r="AE338" i="22" s="1"/>
  <c r="AA338" i="22"/>
  <c r="AD338" i="22" s="1"/>
  <c r="R335" i="23"/>
  <c r="W335" i="23" s="1"/>
  <c r="S335" i="23"/>
  <c r="T335" i="23"/>
  <c r="F337" i="23"/>
  <c r="O336" i="23"/>
  <c r="R339" i="22"/>
  <c r="W339" i="22" s="1"/>
  <c r="S339" i="22"/>
  <c r="T339" i="22"/>
  <c r="X331" i="6" l="1"/>
  <c r="Y331" i="6" s="1"/>
  <c r="U331" i="6"/>
  <c r="J334" i="6"/>
  <c r="L333" i="6"/>
  <c r="O333" i="6" s="1"/>
  <c r="R332" i="6"/>
  <c r="W332" i="6" s="1"/>
  <c r="S332" i="6"/>
  <c r="T332" i="6" s="1"/>
  <c r="AB330" i="6"/>
  <c r="AE330" i="6" s="1"/>
  <c r="AB331" i="6"/>
  <c r="AE331" i="6" s="1"/>
  <c r="AA331" i="6"/>
  <c r="AD331" i="6" s="1"/>
  <c r="AA330" i="6"/>
  <c r="AD330" i="6" s="1"/>
  <c r="AG330" i="6" s="1"/>
  <c r="X339" i="22"/>
  <c r="Y339" i="22" s="1"/>
  <c r="U339" i="22"/>
  <c r="AG338" i="22"/>
  <c r="G343" i="6"/>
  <c r="S340" i="22"/>
  <c r="T340" i="22"/>
  <c r="R340" i="22"/>
  <c r="W340" i="22" s="1"/>
  <c r="R336" i="23"/>
  <c r="W336" i="23" s="1"/>
  <c r="S336" i="23"/>
  <c r="T336" i="23" s="1"/>
  <c r="F338" i="23"/>
  <c r="O337" i="23"/>
  <c r="J342" i="22"/>
  <c r="L341" i="22"/>
  <c r="O341" i="22" s="1"/>
  <c r="U335" i="23"/>
  <c r="X335" i="23"/>
  <c r="Y335" i="23" s="1"/>
  <c r="J344" i="23"/>
  <c r="L343" i="23"/>
  <c r="AG333" i="23"/>
  <c r="AB334" i="23"/>
  <c r="AE334" i="23" s="1"/>
  <c r="AA334" i="23"/>
  <c r="AD334" i="23" s="1"/>
  <c r="AG334" i="23" s="1"/>
  <c r="AG331" i="6" l="1"/>
  <c r="X332" i="6"/>
  <c r="Y332" i="6" s="1"/>
  <c r="U332" i="6"/>
  <c r="S333" i="6"/>
  <c r="T333" i="6" s="1"/>
  <c r="R333" i="6"/>
  <c r="W333" i="6" s="1"/>
  <c r="AA332" i="6"/>
  <c r="AD332" i="6" s="1"/>
  <c r="AB332" i="6"/>
  <c r="AE332" i="6" s="1"/>
  <c r="J335" i="6"/>
  <c r="L334" i="6"/>
  <c r="O334" i="6" s="1"/>
  <c r="U336" i="23"/>
  <c r="X336" i="23"/>
  <c r="Y336" i="23" s="1"/>
  <c r="J345" i="23"/>
  <c r="L344" i="23"/>
  <c r="AA336" i="23"/>
  <c r="AD336" i="23" s="1"/>
  <c r="AB336" i="23"/>
  <c r="AE336" i="23" s="1"/>
  <c r="AB340" i="22"/>
  <c r="AE340" i="22" s="1"/>
  <c r="AA340" i="22"/>
  <c r="AD340" i="22" s="1"/>
  <c r="AG340" i="22" s="1"/>
  <c r="R341" i="22"/>
  <c r="W341" i="22" s="1"/>
  <c r="T341" i="22"/>
  <c r="S341" i="22"/>
  <c r="AA335" i="23"/>
  <c r="AD335" i="23" s="1"/>
  <c r="F339" i="23"/>
  <c r="O338" i="23"/>
  <c r="AA339" i="22"/>
  <c r="AD339" i="22" s="1"/>
  <c r="X340" i="22"/>
  <c r="Y340" i="22" s="1"/>
  <c r="U340" i="22"/>
  <c r="G344" i="6"/>
  <c r="J343" i="22"/>
  <c r="L342" i="22"/>
  <c r="O342" i="22" s="1"/>
  <c r="AB335" i="23"/>
  <c r="AE335" i="23" s="1"/>
  <c r="S337" i="23"/>
  <c r="T337" i="23"/>
  <c r="R337" i="23"/>
  <c r="W337" i="23" s="1"/>
  <c r="AB339" i="22"/>
  <c r="AE339" i="22" s="1"/>
  <c r="AG332" i="6" l="1"/>
  <c r="S334" i="6"/>
  <c r="T334" i="6"/>
  <c r="R334" i="6"/>
  <c r="W334" i="6" s="1"/>
  <c r="J336" i="6"/>
  <c r="L335" i="6"/>
  <c r="O335" i="6" s="1"/>
  <c r="X333" i="6"/>
  <c r="Y333" i="6" s="1"/>
  <c r="U333" i="6"/>
  <c r="AB333" i="6"/>
  <c r="AE333" i="6" s="1"/>
  <c r="AA333" i="6"/>
  <c r="AD333" i="6" s="1"/>
  <c r="S342" i="22"/>
  <c r="T342" i="22"/>
  <c r="R342" i="22"/>
  <c r="W342" i="22" s="1"/>
  <c r="AG336" i="23"/>
  <c r="T338" i="23"/>
  <c r="R338" i="23"/>
  <c r="W338" i="23" s="1"/>
  <c r="S338" i="23"/>
  <c r="F340" i="23"/>
  <c r="O339" i="23"/>
  <c r="J346" i="23"/>
  <c r="L345" i="23"/>
  <c r="X341" i="22"/>
  <c r="Y341" i="22" s="1"/>
  <c r="U341" i="22"/>
  <c r="J344" i="22"/>
  <c r="L343" i="22"/>
  <c r="O343" i="22" s="1"/>
  <c r="G345" i="6"/>
  <c r="AG339" i="22"/>
  <c r="X337" i="23"/>
  <c r="Y337" i="23" s="1"/>
  <c r="U337" i="23"/>
  <c r="AG335" i="23"/>
  <c r="AG333" i="6" l="1"/>
  <c r="L336" i="6"/>
  <c r="O336" i="6" s="1"/>
  <c r="J337" i="6"/>
  <c r="X334" i="6"/>
  <c r="Y334" i="6" s="1"/>
  <c r="U334" i="6"/>
  <c r="S335" i="6"/>
  <c r="R335" i="6"/>
  <c r="W335" i="6" s="1"/>
  <c r="T335" i="6"/>
  <c r="AA334" i="6"/>
  <c r="AD334" i="6" s="1"/>
  <c r="AB334" i="6"/>
  <c r="AE334" i="6" s="1"/>
  <c r="U338" i="23"/>
  <c r="X338" i="23"/>
  <c r="Y338" i="23" s="1"/>
  <c r="G346" i="6"/>
  <c r="AB341" i="22"/>
  <c r="AE341" i="22" s="1"/>
  <c r="J347" i="23"/>
  <c r="L346" i="23"/>
  <c r="R343" i="22"/>
  <c r="W343" i="22" s="1"/>
  <c r="S343" i="22"/>
  <c r="T343" i="22"/>
  <c r="J345" i="22"/>
  <c r="L344" i="22"/>
  <c r="O344" i="22" s="1"/>
  <c r="AB338" i="23"/>
  <c r="AE338" i="23" s="1"/>
  <c r="AA338" i="23"/>
  <c r="AD338" i="23" s="1"/>
  <c r="AG338" i="23" s="1"/>
  <c r="AA341" i="22"/>
  <c r="AD341" i="22" s="1"/>
  <c r="AG341" i="22" s="1"/>
  <c r="U342" i="22"/>
  <c r="X342" i="22"/>
  <c r="Y342" i="22" s="1"/>
  <c r="AA337" i="23"/>
  <c r="AD337" i="23" s="1"/>
  <c r="AG337" i="23" s="1"/>
  <c r="R339" i="23"/>
  <c r="W339" i="23" s="1"/>
  <c r="S339" i="23"/>
  <c r="T339" i="23"/>
  <c r="AB337" i="23"/>
  <c r="AE337" i="23" s="1"/>
  <c r="F341" i="23"/>
  <c r="O340" i="23"/>
  <c r="AG334" i="6" l="1"/>
  <c r="J338" i="6"/>
  <c r="L337" i="6"/>
  <c r="O337" i="6" s="1"/>
  <c r="X335" i="6"/>
  <c r="Y335" i="6" s="1"/>
  <c r="U335" i="6"/>
  <c r="R336" i="6"/>
  <c r="W336" i="6" s="1"/>
  <c r="S336" i="6"/>
  <c r="T336" i="6" s="1"/>
  <c r="J346" i="22"/>
  <c r="L345" i="22"/>
  <c r="O345" i="22" s="1"/>
  <c r="U343" i="22"/>
  <c r="X343" i="22"/>
  <c r="Y343" i="22" s="1"/>
  <c r="AB342" i="22"/>
  <c r="AE342" i="22" s="1"/>
  <c r="AB343" i="22"/>
  <c r="AE343" i="22" s="1"/>
  <c r="AA343" i="22"/>
  <c r="AD343" i="22" s="1"/>
  <c r="AG343" i="22" s="1"/>
  <c r="G347" i="6"/>
  <c r="AA342" i="22"/>
  <c r="AD342" i="22" s="1"/>
  <c r="AG342" i="22" s="1"/>
  <c r="J348" i="23"/>
  <c r="L347" i="23"/>
  <c r="R340" i="23"/>
  <c r="W340" i="23" s="1"/>
  <c r="S340" i="23"/>
  <c r="T340" i="23"/>
  <c r="S344" i="22"/>
  <c r="T344" i="22"/>
  <c r="R344" i="22"/>
  <c r="W344" i="22" s="1"/>
  <c r="F342" i="23"/>
  <c r="O341" i="23"/>
  <c r="U339" i="23"/>
  <c r="X339" i="23"/>
  <c r="Y339" i="23" s="1"/>
  <c r="U336" i="6" l="1"/>
  <c r="X336" i="6"/>
  <c r="Y336" i="6" s="1"/>
  <c r="R337" i="6"/>
  <c r="W337" i="6" s="1"/>
  <c r="S337" i="6"/>
  <c r="T337" i="6" s="1"/>
  <c r="J339" i="6"/>
  <c r="L338" i="6"/>
  <c r="O338" i="6" s="1"/>
  <c r="AB335" i="6"/>
  <c r="AE335" i="6" s="1"/>
  <c r="AB336" i="6"/>
  <c r="AE336" i="6" s="1"/>
  <c r="AA336" i="6"/>
  <c r="AD336" i="6" s="1"/>
  <c r="AA335" i="6"/>
  <c r="AD335" i="6" s="1"/>
  <c r="AG335" i="6" s="1"/>
  <c r="J347" i="22"/>
  <c r="L346" i="22"/>
  <c r="O346" i="22" s="1"/>
  <c r="G348" i="6"/>
  <c r="X344" i="22"/>
  <c r="Y344" i="22" s="1"/>
  <c r="U344" i="22"/>
  <c r="S345" i="22"/>
  <c r="R345" i="22"/>
  <c r="W345" i="22" s="1"/>
  <c r="T345" i="22"/>
  <c r="R341" i="23"/>
  <c r="W341" i="23" s="1"/>
  <c r="S341" i="23"/>
  <c r="T341" i="23" s="1"/>
  <c r="AB339" i="23"/>
  <c r="AE339" i="23" s="1"/>
  <c r="J349" i="23"/>
  <c r="L348" i="23"/>
  <c r="AB344" i="22"/>
  <c r="AE344" i="22" s="1"/>
  <c r="AA344" i="22"/>
  <c r="AD344" i="22" s="1"/>
  <c r="AG344" i="22" s="1"/>
  <c r="U340" i="23"/>
  <c r="X340" i="23"/>
  <c r="Y340" i="23" s="1"/>
  <c r="F343" i="23"/>
  <c r="O342" i="23"/>
  <c r="AA339" i="23"/>
  <c r="AD339" i="23" s="1"/>
  <c r="AG336" i="6" l="1"/>
  <c r="U337" i="6"/>
  <c r="X337" i="6"/>
  <c r="Y337" i="6" s="1"/>
  <c r="J340" i="6"/>
  <c r="L339" i="6"/>
  <c r="O339" i="6" s="1"/>
  <c r="R338" i="6"/>
  <c r="W338" i="6" s="1"/>
  <c r="S338" i="6"/>
  <c r="T338" i="6" s="1"/>
  <c r="AB337" i="6"/>
  <c r="AE337" i="6" s="1"/>
  <c r="AA337" i="6"/>
  <c r="AD337" i="6" s="1"/>
  <c r="U341" i="23"/>
  <c r="X341" i="23"/>
  <c r="Y341" i="23" s="1"/>
  <c r="U345" i="22"/>
  <c r="X345" i="22"/>
  <c r="Y345" i="22" s="1"/>
  <c r="G349" i="6"/>
  <c r="S346" i="22"/>
  <c r="T346" i="22"/>
  <c r="R346" i="22"/>
  <c r="W346" i="22" s="1"/>
  <c r="J348" i="22"/>
  <c r="L347" i="22"/>
  <c r="O347" i="22" s="1"/>
  <c r="AG339" i="23"/>
  <c r="F344" i="23"/>
  <c r="O343" i="23"/>
  <c r="J350" i="23"/>
  <c r="L349" i="23"/>
  <c r="AB341" i="23"/>
  <c r="AE341" i="23" s="1"/>
  <c r="AA341" i="23"/>
  <c r="AD341" i="23" s="1"/>
  <c r="AB340" i="23"/>
  <c r="AE340" i="23" s="1"/>
  <c r="AA340" i="23"/>
  <c r="AD340" i="23" s="1"/>
  <c r="AG340" i="23" s="1"/>
  <c r="R342" i="23"/>
  <c r="W342" i="23" s="1"/>
  <c r="S342" i="23"/>
  <c r="T342" i="23"/>
  <c r="AG337" i="6" l="1"/>
  <c r="X338" i="6"/>
  <c r="Y338" i="6" s="1"/>
  <c r="U338" i="6"/>
  <c r="S339" i="6"/>
  <c r="T339" i="6" s="1"/>
  <c r="R339" i="6"/>
  <c r="W339" i="6" s="1"/>
  <c r="L340" i="6"/>
  <c r="O340" i="6" s="1"/>
  <c r="J341" i="6"/>
  <c r="U346" i="22"/>
  <c r="X346" i="22"/>
  <c r="Y346" i="22" s="1"/>
  <c r="J351" i="23"/>
  <c r="L350" i="23"/>
  <c r="R343" i="23"/>
  <c r="W343" i="23" s="1"/>
  <c r="S343" i="23"/>
  <c r="T343" i="23"/>
  <c r="G350" i="6"/>
  <c r="F345" i="23"/>
  <c r="O344" i="23"/>
  <c r="AB345" i="22"/>
  <c r="AE345" i="22" s="1"/>
  <c r="S347" i="22"/>
  <c r="T347" i="22"/>
  <c r="R347" i="22"/>
  <c r="W347" i="22" s="1"/>
  <c r="J349" i="22"/>
  <c r="L348" i="22"/>
  <c r="O348" i="22" s="1"/>
  <c r="AA346" i="22"/>
  <c r="AD346" i="22" s="1"/>
  <c r="AB346" i="22"/>
  <c r="AE346" i="22" s="1"/>
  <c r="AG341" i="23"/>
  <c r="X342" i="23"/>
  <c r="Y342" i="23" s="1"/>
  <c r="U342" i="23"/>
  <c r="AA345" i="22"/>
  <c r="AD345" i="22" s="1"/>
  <c r="AB338" i="6" l="1"/>
  <c r="AE338" i="6" s="1"/>
  <c r="AA338" i="6"/>
  <c r="AD338" i="6" s="1"/>
  <c r="AG338" i="6" s="1"/>
  <c r="L341" i="6"/>
  <c r="O341" i="6" s="1"/>
  <c r="J342" i="6"/>
  <c r="U339" i="6"/>
  <c r="X339" i="6"/>
  <c r="Y339" i="6" s="1"/>
  <c r="R340" i="6"/>
  <c r="W340" i="6" s="1"/>
  <c r="S340" i="6"/>
  <c r="T340" i="6" s="1"/>
  <c r="AB339" i="6"/>
  <c r="AE339" i="6" s="1"/>
  <c r="AA339" i="6"/>
  <c r="AD339" i="6" s="1"/>
  <c r="S348" i="22"/>
  <c r="R348" i="22"/>
  <c r="W348" i="22" s="1"/>
  <c r="T348" i="22"/>
  <c r="AB347" i="22"/>
  <c r="AE347" i="22" s="1"/>
  <c r="AA347" i="22"/>
  <c r="AD347" i="22" s="1"/>
  <c r="AG347" i="22" s="1"/>
  <c r="U343" i="23"/>
  <c r="X343" i="23"/>
  <c r="Y343" i="23" s="1"/>
  <c r="AA343" i="23"/>
  <c r="AD343" i="23" s="1"/>
  <c r="AB343" i="23"/>
  <c r="AE343" i="23" s="1"/>
  <c r="F346" i="23"/>
  <c r="O345" i="23"/>
  <c r="J352" i="23"/>
  <c r="L351" i="23"/>
  <c r="AG346" i="22"/>
  <c r="X347" i="22"/>
  <c r="Y347" i="22" s="1"/>
  <c r="U347" i="22"/>
  <c r="S344" i="23"/>
  <c r="T344" i="23"/>
  <c r="R344" i="23"/>
  <c r="W344" i="23" s="1"/>
  <c r="G351" i="6"/>
  <c r="L349" i="22"/>
  <c r="O349" i="22" s="1"/>
  <c r="J350" i="22"/>
  <c r="AA342" i="23"/>
  <c r="AD342" i="23" s="1"/>
  <c r="AB342" i="23"/>
  <c r="AE342" i="23" s="1"/>
  <c r="AG345" i="22"/>
  <c r="U340" i="6" l="1"/>
  <c r="X340" i="6"/>
  <c r="Y340" i="6" s="1"/>
  <c r="L342" i="6"/>
  <c r="O342" i="6" s="1"/>
  <c r="J343" i="6"/>
  <c r="AG339" i="6"/>
  <c r="R341" i="6"/>
  <c r="W341" i="6" s="1"/>
  <c r="S341" i="6"/>
  <c r="T341" i="6"/>
  <c r="J353" i="23"/>
  <c r="L352" i="23"/>
  <c r="R345" i="23"/>
  <c r="W345" i="23" s="1"/>
  <c r="S345" i="23"/>
  <c r="T345" i="23" s="1"/>
  <c r="F347" i="23"/>
  <c r="O346" i="23"/>
  <c r="J351" i="22"/>
  <c r="L350" i="22"/>
  <c r="O350" i="22" s="1"/>
  <c r="U344" i="23"/>
  <c r="X344" i="23"/>
  <c r="Y344" i="23" s="1"/>
  <c r="AB348" i="22"/>
  <c r="AE348" i="22" s="1"/>
  <c r="AA348" i="22"/>
  <c r="AD348" i="22" s="1"/>
  <c r="AG348" i="22" s="1"/>
  <c r="AG343" i="23"/>
  <c r="R349" i="22"/>
  <c r="W349" i="22" s="1"/>
  <c r="S349" i="22"/>
  <c r="T349" i="22"/>
  <c r="G352" i="6"/>
  <c r="U348" i="22"/>
  <c r="X348" i="22"/>
  <c r="Y348" i="22" s="1"/>
  <c r="AG342" i="23"/>
  <c r="AA340" i="6" l="1"/>
  <c r="AD340" i="6" s="1"/>
  <c r="AB340" i="6"/>
  <c r="AE340" i="6" s="1"/>
  <c r="AG340" i="6" s="1"/>
  <c r="U341" i="6"/>
  <c r="X341" i="6"/>
  <c r="Y341" i="6" s="1"/>
  <c r="L343" i="6"/>
  <c r="O343" i="6" s="1"/>
  <c r="J344" i="6"/>
  <c r="R342" i="6"/>
  <c r="W342" i="6" s="1"/>
  <c r="S342" i="6"/>
  <c r="T342" i="6" s="1"/>
  <c r="U345" i="23"/>
  <c r="X345" i="23"/>
  <c r="Y345" i="23" s="1"/>
  <c r="R350" i="22"/>
  <c r="W350" i="22" s="1"/>
  <c r="S350" i="22"/>
  <c r="T350" i="22" s="1"/>
  <c r="U349" i="22"/>
  <c r="X349" i="22"/>
  <c r="Y349" i="22" s="1"/>
  <c r="AB349" i="22"/>
  <c r="AE349" i="22" s="1"/>
  <c r="AA349" i="22"/>
  <c r="AD349" i="22" s="1"/>
  <c r="AG349" i="22" s="1"/>
  <c r="G353" i="6"/>
  <c r="R346" i="23"/>
  <c r="W346" i="23" s="1"/>
  <c r="S346" i="23"/>
  <c r="T346" i="23"/>
  <c r="J354" i="23"/>
  <c r="L353" i="23"/>
  <c r="L351" i="22"/>
  <c r="O351" i="22" s="1"/>
  <c r="J352" i="22"/>
  <c r="F348" i="23"/>
  <c r="O347" i="23"/>
  <c r="AA345" i="23"/>
  <c r="AD345" i="23" s="1"/>
  <c r="AG345" i="23" s="1"/>
  <c r="AB345" i="23"/>
  <c r="AE345" i="23" s="1"/>
  <c r="AA344" i="23"/>
  <c r="AD344" i="23" s="1"/>
  <c r="AB344" i="23"/>
  <c r="AE344" i="23" s="1"/>
  <c r="AB341" i="6" l="1"/>
  <c r="AE341" i="6" s="1"/>
  <c r="AA341" i="6"/>
  <c r="AD341" i="6" s="1"/>
  <c r="AG341" i="6" s="1"/>
  <c r="X342" i="6"/>
  <c r="Y342" i="6" s="1"/>
  <c r="U342" i="6"/>
  <c r="J345" i="6"/>
  <c r="L344" i="6"/>
  <c r="O344" i="6" s="1"/>
  <c r="AA342" i="6"/>
  <c r="AD342" i="6" s="1"/>
  <c r="AB342" i="6"/>
  <c r="AE342" i="6" s="1"/>
  <c r="S343" i="6"/>
  <c r="T343" i="6" s="1"/>
  <c r="R343" i="6"/>
  <c r="W343" i="6" s="1"/>
  <c r="U350" i="22"/>
  <c r="X350" i="22"/>
  <c r="Y350" i="22" s="1"/>
  <c r="R351" i="22"/>
  <c r="W351" i="22" s="1"/>
  <c r="S351" i="22"/>
  <c r="T351" i="22" s="1"/>
  <c r="J355" i="23"/>
  <c r="L354" i="23"/>
  <c r="X346" i="23"/>
  <c r="Y346" i="23" s="1"/>
  <c r="U346" i="23"/>
  <c r="AA346" i="23"/>
  <c r="AD346" i="23" s="1"/>
  <c r="G354" i="6"/>
  <c r="R347" i="23"/>
  <c r="W347" i="23" s="1"/>
  <c r="S347" i="23"/>
  <c r="T347" i="23"/>
  <c r="F349" i="23"/>
  <c r="O348" i="23"/>
  <c r="J353" i="22"/>
  <c r="L352" i="22"/>
  <c r="O352" i="22" s="1"/>
  <c r="AB350" i="22"/>
  <c r="AE350" i="22" s="1"/>
  <c r="AG344" i="23"/>
  <c r="R344" i="6" l="1"/>
  <c r="W344" i="6" s="1"/>
  <c r="S344" i="6"/>
  <c r="T344" i="6" s="1"/>
  <c r="U343" i="6"/>
  <c r="X343" i="6"/>
  <c r="Y343" i="6" s="1"/>
  <c r="AG342" i="6"/>
  <c r="J346" i="6"/>
  <c r="L345" i="6"/>
  <c r="O345" i="6" s="1"/>
  <c r="X351" i="22"/>
  <c r="Y351" i="22" s="1"/>
  <c r="U351" i="22"/>
  <c r="R352" i="22"/>
  <c r="W352" i="22" s="1"/>
  <c r="S352" i="22"/>
  <c r="T352" i="22" s="1"/>
  <c r="J356" i="23"/>
  <c r="L355" i="23"/>
  <c r="AG346" i="23"/>
  <c r="F350" i="23"/>
  <c r="O349" i="23"/>
  <c r="L353" i="22"/>
  <c r="O353" i="22" s="1"/>
  <c r="J354" i="22"/>
  <c r="R348" i="23"/>
  <c r="W348" i="23" s="1"/>
  <c r="S348" i="23"/>
  <c r="T348" i="23"/>
  <c r="U347" i="23"/>
  <c r="X347" i="23"/>
  <c r="Y347" i="23" s="1"/>
  <c r="AA351" i="22"/>
  <c r="AD351" i="22" s="1"/>
  <c r="AB351" i="22"/>
  <c r="AE351" i="22" s="1"/>
  <c r="G355" i="6"/>
  <c r="AA350" i="22"/>
  <c r="AD350" i="22" s="1"/>
  <c r="AG350" i="22" s="1"/>
  <c r="AB346" i="23"/>
  <c r="AE346" i="23" s="1"/>
  <c r="L346" i="6" l="1"/>
  <c r="O346" i="6" s="1"/>
  <c r="J347" i="6"/>
  <c r="R345" i="6"/>
  <c r="W345" i="6" s="1"/>
  <c r="S345" i="6"/>
  <c r="T345" i="6" s="1"/>
  <c r="U344" i="6"/>
  <c r="X344" i="6"/>
  <c r="Y344" i="6" s="1"/>
  <c r="AA343" i="6"/>
  <c r="AD343" i="6" s="1"/>
  <c r="AA344" i="6"/>
  <c r="AD344" i="6" s="1"/>
  <c r="AB344" i="6"/>
  <c r="AE344" i="6" s="1"/>
  <c r="AB343" i="6"/>
  <c r="AE343" i="6" s="1"/>
  <c r="X352" i="22"/>
  <c r="Y352" i="22" s="1"/>
  <c r="U352" i="22"/>
  <c r="J357" i="23"/>
  <c r="L356" i="23"/>
  <c r="R353" i="22"/>
  <c r="W353" i="22" s="1"/>
  <c r="S353" i="22"/>
  <c r="T353" i="22"/>
  <c r="AA352" i="22"/>
  <c r="AD352" i="22" s="1"/>
  <c r="AG352" i="22" s="1"/>
  <c r="AB352" i="22"/>
  <c r="AE352" i="22" s="1"/>
  <c r="X348" i="23"/>
  <c r="Y348" i="23" s="1"/>
  <c r="U348" i="23"/>
  <c r="AA348" i="23"/>
  <c r="AD348" i="23" s="1"/>
  <c r="AB348" i="23"/>
  <c r="AE348" i="23" s="1"/>
  <c r="J355" i="22"/>
  <c r="L354" i="22"/>
  <c r="O354" i="22" s="1"/>
  <c r="AA347" i="23"/>
  <c r="AD347" i="23" s="1"/>
  <c r="G356" i="6"/>
  <c r="AG351" i="22"/>
  <c r="AB347" i="23"/>
  <c r="AE347" i="23" s="1"/>
  <c r="S349" i="23"/>
  <c r="T349" i="23" s="1"/>
  <c r="R349" i="23"/>
  <c r="W349" i="23" s="1"/>
  <c r="F351" i="23"/>
  <c r="O350" i="23"/>
  <c r="X345" i="6" l="1"/>
  <c r="Y345" i="6" s="1"/>
  <c r="U345" i="6"/>
  <c r="AG343" i="6"/>
  <c r="L347" i="6"/>
  <c r="O347" i="6" s="1"/>
  <c r="J348" i="6"/>
  <c r="AG344" i="6"/>
  <c r="S346" i="6"/>
  <c r="R346" i="6"/>
  <c r="W346" i="6" s="1"/>
  <c r="T346" i="6"/>
  <c r="U349" i="23"/>
  <c r="X349" i="23"/>
  <c r="Y349" i="23" s="1"/>
  <c r="AB349" i="23"/>
  <c r="AE349" i="23" s="1"/>
  <c r="AA349" i="23"/>
  <c r="AD349" i="23" s="1"/>
  <c r="AG349" i="23" s="1"/>
  <c r="G357" i="6"/>
  <c r="F352" i="23"/>
  <c r="O351" i="23"/>
  <c r="AA353" i="22"/>
  <c r="AD353" i="22" s="1"/>
  <c r="AB353" i="22"/>
  <c r="AE353" i="22" s="1"/>
  <c r="J356" i="22"/>
  <c r="L355" i="22"/>
  <c r="O355" i="22" s="1"/>
  <c r="X353" i="22"/>
  <c r="Y353" i="22" s="1"/>
  <c r="U353" i="22"/>
  <c r="AG347" i="23"/>
  <c r="R354" i="22"/>
  <c r="W354" i="22" s="1"/>
  <c r="S354" i="22"/>
  <c r="T354" i="22" s="1"/>
  <c r="J358" i="23"/>
  <c r="L357" i="23"/>
  <c r="S350" i="23"/>
  <c r="T350" i="23"/>
  <c r="R350" i="23"/>
  <c r="W350" i="23" s="1"/>
  <c r="AG348" i="23"/>
  <c r="AB345" i="6" l="1"/>
  <c r="AE345" i="6" s="1"/>
  <c r="AA345" i="6"/>
  <c r="AD345" i="6" s="1"/>
  <c r="U346" i="6"/>
  <c r="X346" i="6"/>
  <c r="Y346" i="6" s="1"/>
  <c r="AG345" i="6"/>
  <c r="L348" i="6"/>
  <c r="O348" i="6" s="1"/>
  <c r="J349" i="6"/>
  <c r="AB346" i="6"/>
  <c r="AE346" i="6" s="1"/>
  <c r="R347" i="6"/>
  <c r="W347" i="6" s="1"/>
  <c r="S347" i="6"/>
  <c r="T347" i="6" s="1"/>
  <c r="X354" i="22"/>
  <c r="Y354" i="22" s="1"/>
  <c r="U354" i="22"/>
  <c r="L356" i="22"/>
  <c r="O356" i="22" s="1"/>
  <c r="J357" i="22"/>
  <c r="R351" i="23"/>
  <c r="W351" i="23" s="1"/>
  <c r="S351" i="23"/>
  <c r="T351" i="23" s="1"/>
  <c r="S355" i="22"/>
  <c r="T355" i="22"/>
  <c r="R355" i="22"/>
  <c r="W355" i="22" s="1"/>
  <c r="F353" i="23"/>
  <c r="O352" i="23"/>
  <c r="AA354" i="22"/>
  <c r="AD354" i="22" s="1"/>
  <c r="AG354" i="22" s="1"/>
  <c r="AB354" i="22"/>
  <c r="AE354" i="22" s="1"/>
  <c r="AG353" i="22"/>
  <c r="X350" i="23"/>
  <c r="Y350" i="23" s="1"/>
  <c r="U350" i="23"/>
  <c r="J359" i="23"/>
  <c r="L358" i="23"/>
  <c r="G358" i="6"/>
  <c r="AA346" i="6" l="1"/>
  <c r="AD346" i="6" s="1"/>
  <c r="U347" i="6"/>
  <c r="X347" i="6"/>
  <c r="Y347" i="6" s="1"/>
  <c r="AA347" i="6"/>
  <c r="AD347" i="6" s="1"/>
  <c r="AG346" i="6"/>
  <c r="L349" i="6"/>
  <c r="O349" i="6" s="1"/>
  <c r="J350" i="6"/>
  <c r="R348" i="6"/>
  <c r="W348" i="6" s="1"/>
  <c r="S348" i="6"/>
  <c r="T348" i="6" s="1"/>
  <c r="X351" i="23"/>
  <c r="Y351" i="23" s="1"/>
  <c r="U351" i="23"/>
  <c r="J360" i="23"/>
  <c r="L359" i="23"/>
  <c r="F354" i="23"/>
  <c r="O353" i="23"/>
  <c r="AB355" i="22"/>
  <c r="AE355" i="22" s="1"/>
  <c r="AB350" i="23"/>
  <c r="AE350" i="23" s="1"/>
  <c r="S356" i="22"/>
  <c r="T356" i="22" s="1"/>
  <c r="R356" i="22"/>
  <c r="W356" i="22" s="1"/>
  <c r="G359" i="6"/>
  <c r="R352" i="23"/>
  <c r="W352" i="23" s="1"/>
  <c r="S352" i="23"/>
  <c r="T352" i="23" s="1"/>
  <c r="U355" i="22"/>
  <c r="X355" i="22"/>
  <c r="Y355" i="22" s="1"/>
  <c r="L357" i="22"/>
  <c r="O357" i="22" s="1"/>
  <c r="J358" i="22"/>
  <c r="AB351" i="23"/>
  <c r="AE351" i="23" s="1"/>
  <c r="AA351" i="23"/>
  <c r="AD351" i="23" s="1"/>
  <c r="AG351" i="23" s="1"/>
  <c r="AA350" i="23"/>
  <c r="AD350" i="23" s="1"/>
  <c r="AG350" i="23" s="1"/>
  <c r="AB347" i="6" l="1"/>
  <c r="AE347" i="6" s="1"/>
  <c r="AG347" i="6" s="1"/>
  <c r="X348" i="6"/>
  <c r="Y348" i="6" s="1"/>
  <c r="U348" i="6"/>
  <c r="J351" i="6"/>
  <c r="L350" i="6"/>
  <c r="O350" i="6" s="1"/>
  <c r="R349" i="6"/>
  <c r="W349" i="6" s="1"/>
  <c r="S349" i="6"/>
  <c r="T349" i="6"/>
  <c r="AA348" i="6"/>
  <c r="AD348" i="6" s="1"/>
  <c r="AB348" i="6"/>
  <c r="AE348" i="6" s="1"/>
  <c r="X356" i="22"/>
  <c r="Y356" i="22" s="1"/>
  <c r="U356" i="22"/>
  <c r="U352" i="23"/>
  <c r="X352" i="23"/>
  <c r="Y352" i="23" s="1"/>
  <c r="AA352" i="23"/>
  <c r="AD352" i="23" s="1"/>
  <c r="AB352" i="23"/>
  <c r="AE352" i="23" s="1"/>
  <c r="J361" i="23"/>
  <c r="L360" i="23"/>
  <c r="AA356" i="22"/>
  <c r="AD356" i="22" s="1"/>
  <c r="AB356" i="22"/>
  <c r="AE356" i="22" s="1"/>
  <c r="L358" i="22"/>
  <c r="O358" i="22" s="1"/>
  <c r="J359" i="22"/>
  <c r="R353" i="23"/>
  <c r="W353" i="23" s="1"/>
  <c r="S353" i="23"/>
  <c r="T353" i="23"/>
  <c r="S357" i="22"/>
  <c r="R357" i="22"/>
  <c r="W357" i="22" s="1"/>
  <c r="T357" i="22"/>
  <c r="AA355" i="22"/>
  <c r="AD355" i="22" s="1"/>
  <c r="AG355" i="22" s="1"/>
  <c r="F355" i="23"/>
  <c r="O354" i="23"/>
  <c r="G360" i="6"/>
  <c r="U349" i="6" l="1"/>
  <c r="X349" i="6"/>
  <c r="Y349" i="6" s="1"/>
  <c r="AG348" i="6"/>
  <c r="R350" i="6"/>
  <c r="W350" i="6" s="1"/>
  <c r="S350" i="6"/>
  <c r="T350" i="6"/>
  <c r="L351" i="6"/>
  <c r="O351" i="6" s="1"/>
  <c r="J352" i="6"/>
  <c r="AG356" i="22"/>
  <c r="G361" i="6"/>
  <c r="F356" i="23"/>
  <c r="O355" i="23"/>
  <c r="U357" i="22"/>
  <c r="X357" i="22"/>
  <c r="Y357" i="22" s="1"/>
  <c r="J362" i="23"/>
  <c r="L361" i="23"/>
  <c r="U353" i="23"/>
  <c r="X353" i="23"/>
  <c r="Y353" i="23" s="1"/>
  <c r="J360" i="22"/>
  <c r="L359" i="22"/>
  <c r="O359" i="22" s="1"/>
  <c r="S354" i="23"/>
  <c r="T354" i="23"/>
  <c r="R354" i="23"/>
  <c r="W354" i="23" s="1"/>
  <c r="AG352" i="23"/>
  <c r="AA353" i="23"/>
  <c r="AD353" i="23" s="1"/>
  <c r="R358" i="22"/>
  <c r="W358" i="22" s="1"/>
  <c r="S358" i="22"/>
  <c r="T358" i="22" s="1"/>
  <c r="AB349" i="6" l="1"/>
  <c r="AE349" i="6" s="1"/>
  <c r="AA349" i="6"/>
  <c r="AD349" i="6" s="1"/>
  <c r="R351" i="6"/>
  <c r="W351" i="6" s="1"/>
  <c r="S351" i="6"/>
  <c r="T351" i="6" s="1"/>
  <c r="U350" i="6"/>
  <c r="X350" i="6"/>
  <c r="Y350" i="6" s="1"/>
  <c r="AA350" i="6"/>
  <c r="AD350" i="6" s="1"/>
  <c r="J353" i="6"/>
  <c r="L352" i="6"/>
  <c r="O352" i="6" s="1"/>
  <c r="AG349" i="6"/>
  <c r="U358" i="22"/>
  <c r="X358" i="22"/>
  <c r="Y358" i="22" s="1"/>
  <c r="J363" i="23"/>
  <c r="L362" i="23"/>
  <c r="AA357" i="22"/>
  <c r="AD357" i="22" s="1"/>
  <c r="AB357" i="22"/>
  <c r="AE357" i="22" s="1"/>
  <c r="F357" i="23"/>
  <c r="O356" i="23"/>
  <c r="AB354" i="23"/>
  <c r="AE354" i="23" s="1"/>
  <c r="AA354" i="23"/>
  <c r="AD354" i="23" s="1"/>
  <c r="AG354" i="23" s="1"/>
  <c r="G362" i="6"/>
  <c r="S355" i="23"/>
  <c r="T355" i="23"/>
  <c r="R355" i="23"/>
  <c r="W355" i="23" s="1"/>
  <c r="X354" i="23"/>
  <c r="Y354" i="23" s="1"/>
  <c r="U354" i="23"/>
  <c r="T359" i="22"/>
  <c r="R359" i="22"/>
  <c r="W359" i="22" s="1"/>
  <c r="S359" i="22"/>
  <c r="J361" i="22"/>
  <c r="L360" i="22"/>
  <c r="O360" i="22" s="1"/>
  <c r="AB358" i="22"/>
  <c r="AE358" i="22" s="1"/>
  <c r="AA358" i="22"/>
  <c r="AD358" i="22" s="1"/>
  <c r="AG358" i="22" s="1"/>
  <c r="AB353" i="23"/>
  <c r="AE353" i="23" s="1"/>
  <c r="AG353" i="23" s="1"/>
  <c r="X351" i="6" l="1"/>
  <c r="Y351" i="6" s="1"/>
  <c r="U351" i="6"/>
  <c r="R352" i="6"/>
  <c r="W352" i="6" s="1"/>
  <c r="S352" i="6"/>
  <c r="T352" i="6" s="1"/>
  <c r="J354" i="6"/>
  <c r="L353" i="6"/>
  <c r="O353" i="6" s="1"/>
  <c r="AB351" i="6"/>
  <c r="AE351" i="6" s="1"/>
  <c r="AA351" i="6"/>
  <c r="AD351" i="6" s="1"/>
  <c r="AG351" i="6" s="1"/>
  <c r="AB350" i="6"/>
  <c r="AE350" i="6" s="1"/>
  <c r="AG350" i="6" s="1"/>
  <c r="J362" i="22"/>
  <c r="L361" i="22"/>
  <c r="O361" i="22" s="1"/>
  <c r="X359" i="22"/>
  <c r="Y359" i="22" s="1"/>
  <c r="U359" i="22"/>
  <c r="AA359" i="22"/>
  <c r="AD359" i="22" s="1"/>
  <c r="AB359" i="22"/>
  <c r="AE359" i="22" s="1"/>
  <c r="AG357" i="22"/>
  <c r="S360" i="22"/>
  <c r="T360" i="22"/>
  <c r="R360" i="22"/>
  <c r="W360" i="22" s="1"/>
  <c r="S356" i="23"/>
  <c r="T356" i="23" s="1"/>
  <c r="R356" i="23"/>
  <c r="W356" i="23" s="1"/>
  <c r="J364" i="23"/>
  <c r="L363" i="23"/>
  <c r="G363" i="6"/>
  <c r="F358" i="23"/>
  <c r="O357" i="23"/>
  <c r="X355" i="23"/>
  <c r="Y355" i="23" s="1"/>
  <c r="U355" i="23"/>
  <c r="X352" i="6" l="1"/>
  <c r="Y352" i="6" s="1"/>
  <c r="U352" i="6"/>
  <c r="R353" i="6"/>
  <c r="W353" i="6" s="1"/>
  <c r="S353" i="6"/>
  <c r="T353" i="6" s="1"/>
  <c r="J355" i="6"/>
  <c r="L354" i="6"/>
  <c r="O354" i="6" s="1"/>
  <c r="AA352" i="6"/>
  <c r="AD352" i="6" s="1"/>
  <c r="AB352" i="6"/>
  <c r="AE352" i="6" s="1"/>
  <c r="U356" i="23"/>
  <c r="X356" i="23"/>
  <c r="Y356" i="23" s="1"/>
  <c r="R357" i="23"/>
  <c r="W357" i="23" s="1"/>
  <c r="S357" i="23"/>
  <c r="T357" i="23" s="1"/>
  <c r="G364" i="6"/>
  <c r="AG359" i="22"/>
  <c r="AA355" i="23"/>
  <c r="AD355" i="23" s="1"/>
  <c r="AG355" i="23" s="1"/>
  <c r="R361" i="22"/>
  <c r="W361" i="22" s="1"/>
  <c r="S361" i="22"/>
  <c r="T361" i="22" s="1"/>
  <c r="AB356" i="23"/>
  <c r="AE356" i="23" s="1"/>
  <c r="AA356" i="23"/>
  <c r="AD356" i="23" s="1"/>
  <c r="AG356" i="23" s="1"/>
  <c r="U360" i="22"/>
  <c r="X360" i="22"/>
  <c r="Y360" i="22" s="1"/>
  <c r="F359" i="23"/>
  <c r="O358" i="23"/>
  <c r="J365" i="23"/>
  <c r="L364" i="23"/>
  <c r="AB355" i="23"/>
  <c r="AE355" i="23" s="1"/>
  <c r="J363" i="22"/>
  <c r="L362" i="22"/>
  <c r="O362" i="22" s="1"/>
  <c r="U353" i="6" l="1"/>
  <c r="X353" i="6"/>
  <c r="Y353" i="6" s="1"/>
  <c r="AG352" i="6"/>
  <c r="S354" i="6"/>
  <c r="T354" i="6" s="1"/>
  <c r="R354" i="6"/>
  <c r="W354" i="6" s="1"/>
  <c r="J356" i="6"/>
  <c r="L355" i="6"/>
  <c r="O355" i="6" s="1"/>
  <c r="AB353" i="6"/>
  <c r="AE353" i="6" s="1"/>
  <c r="AA353" i="6"/>
  <c r="AD353" i="6" s="1"/>
  <c r="AG353" i="6" s="1"/>
  <c r="X361" i="22"/>
  <c r="Y361" i="22" s="1"/>
  <c r="U361" i="22"/>
  <c r="U357" i="23"/>
  <c r="X357" i="23"/>
  <c r="Y357" i="23" s="1"/>
  <c r="AA361" i="22"/>
  <c r="AD361" i="22" s="1"/>
  <c r="AB361" i="22"/>
  <c r="AE361" i="22" s="1"/>
  <c r="G365" i="6"/>
  <c r="AB357" i="23"/>
  <c r="AE357" i="23" s="1"/>
  <c r="AA357" i="23"/>
  <c r="AD357" i="23" s="1"/>
  <c r="T362" i="22"/>
  <c r="R362" i="22"/>
  <c r="W362" i="22" s="1"/>
  <c r="S362" i="22"/>
  <c r="AB360" i="22"/>
  <c r="AE360" i="22" s="1"/>
  <c r="J366" i="23"/>
  <c r="L365" i="23"/>
  <c r="S358" i="23"/>
  <c r="T358" i="23"/>
  <c r="R358" i="23"/>
  <c r="W358" i="23" s="1"/>
  <c r="F360" i="23"/>
  <c r="O359" i="23"/>
  <c r="AA360" i="22"/>
  <c r="AD360" i="22" s="1"/>
  <c r="AG360" i="22" s="1"/>
  <c r="J364" i="22"/>
  <c r="L363" i="22"/>
  <c r="O363" i="22" s="1"/>
  <c r="X354" i="6" l="1"/>
  <c r="Y354" i="6" s="1"/>
  <c r="U354" i="6"/>
  <c r="R355" i="6"/>
  <c r="W355" i="6" s="1"/>
  <c r="S355" i="6"/>
  <c r="T355" i="6" s="1"/>
  <c r="AB354" i="6"/>
  <c r="AE354" i="6" s="1"/>
  <c r="AA354" i="6"/>
  <c r="AD354" i="6" s="1"/>
  <c r="J357" i="6"/>
  <c r="L356" i="6"/>
  <c r="O356" i="6" s="1"/>
  <c r="X358" i="23"/>
  <c r="Y358" i="23" s="1"/>
  <c r="U358" i="23"/>
  <c r="R359" i="23"/>
  <c r="W359" i="23" s="1"/>
  <c r="S359" i="23"/>
  <c r="T359" i="23"/>
  <c r="AG361" i="22"/>
  <c r="J365" i="22"/>
  <c r="L364" i="22"/>
  <c r="O364" i="22" s="1"/>
  <c r="X362" i="22"/>
  <c r="Y362" i="22" s="1"/>
  <c r="U362" i="22"/>
  <c r="AG357" i="23"/>
  <c r="F361" i="23"/>
  <c r="O360" i="23"/>
  <c r="AB358" i="23"/>
  <c r="AE358" i="23" s="1"/>
  <c r="AA358" i="23"/>
  <c r="AD358" i="23" s="1"/>
  <c r="AG358" i="23" s="1"/>
  <c r="G366" i="6"/>
  <c r="J367" i="23"/>
  <c r="L366" i="23"/>
  <c r="S363" i="22"/>
  <c r="T363" i="22"/>
  <c r="R363" i="22"/>
  <c r="W363" i="22" s="1"/>
  <c r="AG354" i="6" l="1"/>
  <c r="U355" i="6"/>
  <c r="X355" i="6"/>
  <c r="Y355" i="6" s="1"/>
  <c r="J358" i="6"/>
  <c r="L357" i="6"/>
  <c r="O357" i="6" s="1"/>
  <c r="S356" i="6"/>
  <c r="T356" i="6" s="1"/>
  <c r="R356" i="6"/>
  <c r="W356" i="6" s="1"/>
  <c r="AA355" i="6"/>
  <c r="AD355" i="6" s="1"/>
  <c r="AB355" i="6"/>
  <c r="AE355" i="6" s="1"/>
  <c r="R364" i="22"/>
  <c r="W364" i="22" s="1"/>
  <c r="S364" i="22"/>
  <c r="T364" i="22"/>
  <c r="J368" i="23"/>
  <c r="L367" i="23"/>
  <c r="U359" i="23"/>
  <c r="X359" i="23"/>
  <c r="Y359" i="23" s="1"/>
  <c r="F362" i="23"/>
  <c r="O361" i="23"/>
  <c r="X363" i="22"/>
  <c r="Y363" i="22" s="1"/>
  <c r="U363" i="22"/>
  <c r="J366" i="22"/>
  <c r="L365" i="22"/>
  <c r="O365" i="22" s="1"/>
  <c r="G367" i="6"/>
  <c r="T360" i="23"/>
  <c r="R360" i="23"/>
  <c r="W360" i="23" s="1"/>
  <c r="S360" i="23"/>
  <c r="AB362" i="22"/>
  <c r="AE362" i="22" s="1"/>
  <c r="AA362" i="22"/>
  <c r="AD362" i="22" s="1"/>
  <c r="AG362" i="22" s="1"/>
  <c r="S357" i="6" l="1"/>
  <c r="T357" i="6" s="1"/>
  <c r="R357" i="6"/>
  <c r="W357" i="6" s="1"/>
  <c r="AG355" i="6"/>
  <c r="U356" i="6"/>
  <c r="X356" i="6"/>
  <c r="Y356" i="6" s="1"/>
  <c r="L358" i="6"/>
  <c r="O358" i="6" s="1"/>
  <c r="J359" i="6"/>
  <c r="J367" i="22"/>
  <c r="L366" i="22"/>
  <c r="O366" i="22" s="1"/>
  <c r="AB359" i="23"/>
  <c r="AE359" i="23" s="1"/>
  <c r="U364" i="22"/>
  <c r="X364" i="22"/>
  <c r="Y364" i="22" s="1"/>
  <c r="X360" i="23"/>
  <c r="Y360" i="23" s="1"/>
  <c r="U360" i="23"/>
  <c r="R361" i="23"/>
  <c r="W361" i="23" s="1"/>
  <c r="S361" i="23"/>
  <c r="T361" i="23"/>
  <c r="R365" i="22"/>
  <c r="W365" i="22" s="1"/>
  <c r="S365" i="22"/>
  <c r="T365" i="22"/>
  <c r="F363" i="23"/>
  <c r="O362" i="23"/>
  <c r="AB363" i="22"/>
  <c r="AE363" i="22" s="1"/>
  <c r="AA359" i="23"/>
  <c r="AD359" i="23" s="1"/>
  <c r="AG359" i="23" s="1"/>
  <c r="AA360" i="23"/>
  <c r="AD360" i="23" s="1"/>
  <c r="AB360" i="23"/>
  <c r="AE360" i="23" s="1"/>
  <c r="G368" i="6"/>
  <c r="AA363" i="22"/>
  <c r="AD363" i="22" s="1"/>
  <c r="AG363" i="22" s="1"/>
  <c r="J369" i="23"/>
  <c r="L368" i="23"/>
  <c r="J360" i="6" l="1"/>
  <c r="L359" i="6"/>
  <c r="O359" i="6" s="1"/>
  <c r="AB356" i="6"/>
  <c r="AE356" i="6" s="1"/>
  <c r="R358" i="6"/>
  <c r="W358" i="6" s="1"/>
  <c r="S358" i="6"/>
  <c r="T358" i="6" s="1"/>
  <c r="U357" i="6"/>
  <c r="X357" i="6"/>
  <c r="Y357" i="6" s="1"/>
  <c r="AA356" i="6"/>
  <c r="AD356" i="6" s="1"/>
  <c r="AG356" i="6" s="1"/>
  <c r="AG360" i="23"/>
  <c r="U361" i="23"/>
  <c r="X361" i="23"/>
  <c r="Y361" i="23" s="1"/>
  <c r="U365" i="22"/>
  <c r="X365" i="22"/>
  <c r="Y365" i="22" s="1"/>
  <c r="R366" i="22"/>
  <c r="W366" i="22" s="1"/>
  <c r="S366" i="22"/>
  <c r="T366" i="22" s="1"/>
  <c r="J368" i="22"/>
  <c r="L367" i="22"/>
  <c r="O367" i="22" s="1"/>
  <c r="AB364" i="22"/>
  <c r="AE364" i="22" s="1"/>
  <c r="AA364" i="22"/>
  <c r="AD364" i="22" s="1"/>
  <c r="AG364" i="22" s="1"/>
  <c r="G369" i="6"/>
  <c r="R362" i="23"/>
  <c r="W362" i="23" s="1"/>
  <c r="S362" i="23"/>
  <c r="T362" i="23" s="1"/>
  <c r="F364" i="23"/>
  <c r="O363" i="23"/>
  <c r="AA365" i="22"/>
  <c r="AD365" i="22" s="1"/>
  <c r="AB365" i="22"/>
  <c r="AE365" i="22" s="1"/>
  <c r="AA361" i="23"/>
  <c r="AD361" i="23" s="1"/>
  <c r="AB361" i="23"/>
  <c r="AE361" i="23" s="1"/>
  <c r="J370" i="23"/>
  <c r="L369" i="23"/>
  <c r="X358" i="6" l="1"/>
  <c r="Y358" i="6" s="1"/>
  <c r="U358" i="6"/>
  <c r="R359" i="6"/>
  <c r="W359" i="6" s="1"/>
  <c r="S359" i="6"/>
  <c r="T359" i="6" s="1"/>
  <c r="AB358" i="6"/>
  <c r="AE358" i="6" s="1"/>
  <c r="AA358" i="6"/>
  <c r="AD358" i="6" s="1"/>
  <c r="AB357" i="6"/>
  <c r="AE357" i="6" s="1"/>
  <c r="AA357" i="6"/>
  <c r="AD357" i="6" s="1"/>
  <c r="J361" i="6"/>
  <c r="L360" i="6"/>
  <c r="O360" i="6" s="1"/>
  <c r="X366" i="22"/>
  <c r="Y366" i="22" s="1"/>
  <c r="U366" i="22"/>
  <c r="X362" i="23"/>
  <c r="Y362" i="23" s="1"/>
  <c r="U362" i="23"/>
  <c r="AA366" i="22"/>
  <c r="AD366" i="22" s="1"/>
  <c r="AB366" i="22"/>
  <c r="AE366" i="22" s="1"/>
  <c r="J371" i="23"/>
  <c r="L370" i="23"/>
  <c r="AG361" i="23"/>
  <c r="S367" i="22"/>
  <c r="T367" i="22"/>
  <c r="R367" i="22"/>
  <c r="W367" i="22" s="1"/>
  <c r="L368" i="22"/>
  <c r="O368" i="22" s="1"/>
  <c r="J369" i="22"/>
  <c r="AG365" i="22"/>
  <c r="S363" i="23"/>
  <c r="T363" i="23"/>
  <c r="R363" i="23"/>
  <c r="W363" i="23" s="1"/>
  <c r="F365" i="23"/>
  <c r="O364" i="23"/>
  <c r="G370" i="6"/>
  <c r="AB362" i="23"/>
  <c r="AE362" i="23" s="1"/>
  <c r="AA362" i="23"/>
  <c r="AD362" i="23" s="1"/>
  <c r="AG362" i="23" s="1"/>
  <c r="AG357" i="6" l="1"/>
  <c r="AG358" i="6"/>
  <c r="J362" i="6"/>
  <c r="L361" i="6"/>
  <c r="O361" i="6" s="1"/>
  <c r="S360" i="6"/>
  <c r="T360" i="6"/>
  <c r="R360" i="6"/>
  <c r="W360" i="6" s="1"/>
  <c r="X359" i="6"/>
  <c r="Y359" i="6" s="1"/>
  <c r="U359" i="6"/>
  <c r="AA359" i="6"/>
  <c r="AD359" i="6" s="1"/>
  <c r="AB359" i="6"/>
  <c r="AE359" i="6" s="1"/>
  <c r="J370" i="22"/>
  <c r="L369" i="22"/>
  <c r="O369" i="22" s="1"/>
  <c r="S368" i="22"/>
  <c r="T368" i="22" s="1"/>
  <c r="R368" i="22"/>
  <c r="W368" i="22" s="1"/>
  <c r="J372" i="23"/>
  <c r="L371" i="23"/>
  <c r="U367" i="22"/>
  <c r="X367" i="22"/>
  <c r="Y367" i="22" s="1"/>
  <c r="F366" i="23"/>
  <c r="O365" i="23"/>
  <c r="U363" i="23"/>
  <c r="X363" i="23"/>
  <c r="Y363" i="23" s="1"/>
  <c r="G371" i="6"/>
  <c r="S364" i="23"/>
  <c r="T364" i="23" s="1"/>
  <c r="R364" i="23"/>
  <c r="W364" i="23" s="1"/>
  <c r="AA363" i="23"/>
  <c r="AD363" i="23" s="1"/>
  <c r="AB363" i="23"/>
  <c r="AE363" i="23" s="1"/>
  <c r="AG366" i="22"/>
  <c r="AG359" i="6" l="1"/>
  <c r="U360" i="6"/>
  <c r="X360" i="6"/>
  <c r="Y360" i="6" s="1"/>
  <c r="S361" i="6"/>
  <c r="R361" i="6"/>
  <c r="W361" i="6" s="1"/>
  <c r="T361" i="6"/>
  <c r="AB360" i="6"/>
  <c r="AE360" i="6" s="1"/>
  <c r="AA360" i="6"/>
  <c r="AD360" i="6" s="1"/>
  <c r="L362" i="6"/>
  <c r="O362" i="6" s="1"/>
  <c r="J363" i="6"/>
  <c r="U364" i="23"/>
  <c r="X364" i="23"/>
  <c r="Y364" i="23" s="1"/>
  <c r="U368" i="22"/>
  <c r="X368" i="22"/>
  <c r="Y368" i="22" s="1"/>
  <c r="AB368" i="22"/>
  <c r="AE368" i="22" s="1"/>
  <c r="AA368" i="22"/>
  <c r="AD368" i="22" s="1"/>
  <c r="AG368" i="22" s="1"/>
  <c r="AB367" i="22"/>
  <c r="AE367" i="22" s="1"/>
  <c r="F367" i="23"/>
  <c r="O366" i="23"/>
  <c r="AG363" i="23"/>
  <c r="J373" i="23"/>
  <c r="L372" i="23"/>
  <c r="AA367" i="22"/>
  <c r="AD367" i="22" s="1"/>
  <c r="S365" i="23"/>
  <c r="T365" i="23"/>
  <c r="R365" i="23"/>
  <c r="W365" i="23" s="1"/>
  <c r="AB364" i="23"/>
  <c r="AE364" i="23" s="1"/>
  <c r="AA364" i="23"/>
  <c r="AD364" i="23" s="1"/>
  <c r="AG364" i="23" s="1"/>
  <c r="G372" i="6"/>
  <c r="S369" i="22"/>
  <c r="T369" i="22" s="1"/>
  <c r="R369" i="22"/>
  <c r="W369" i="22" s="1"/>
  <c r="J371" i="22"/>
  <c r="L370" i="22"/>
  <c r="O370" i="22" s="1"/>
  <c r="S362" i="6" l="1"/>
  <c r="T362" i="6" s="1"/>
  <c r="R362" i="6"/>
  <c r="W362" i="6" s="1"/>
  <c r="L363" i="6"/>
  <c r="O363" i="6" s="1"/>
  <c r="J364" i="6"/>
  <c r="AG360" i="6"/>
  <c r="X361" i="6"/>
  <c r="Y361" i="6" s="1"/>
  <c r="U361" i="6"/>
  <c r="U369" i="22"/>
  <c r="X369" i="22"/>
  <c r="Y369" i="22" s="1"/>
  <c r="R366" i="23"/>
  <c r="W366" i="23" s="1"/>
  <c r="S366" i="23"/>
  <c r="T366" i="23" s="1"/>
  <c r="J374" i="23"/>
  <c r="L373" i="23"/>
  <c r="F368" i="23"/>
  <c r="O367" i="23"/>
  <c r="R370" i="22"/>
  <c r="W370" i="22" s="1"/>
  <c r="S370" i="22"/>
  <c r="T370" i="22"/>
  <c r="J372" i="22"/>
  <c r="L371" i="22"/>
  <c r="O371" i="22" s="1"/>
  <c r="AB369" i="22"/>
  <c r="AE369" i="22" s="1"/>
  <c r="AA369" i="22"/>
  <c r="AD369" i="22" s="1"/>
  <c r="AG369" i="22" s="1"/>
  <c r="G373" i="6"/>
  <c r="X365" i="23"/>
  <c r="Y365" i="23" s="1"/>
  <c r="U365" i="23"/>
  <c r="AG367" i="22"/>
  <c r="AB365" i="23"/>
  <c r="AE365" i="23" s="1"/>
  <c r="R363" i="6" l="1"/>
  <c r="W363" i="6" s="1"/>
  <c r="S363" i="6"/>
  <c r="T363" i="6" s="1"/>
  <c r="L364" i="6"/>
  <c r="O364" i="6" s="1"/>
  <c r="J365" i="6"/>
  <c r="AB361" i="6"/>
  <c r="AE361" i="6" s="1"/>
  <c r="AA361" i="6"/>
  <c r="AD361" i="6" s="1"/>
  <c r="U362" i="6"/>
  <c r="X362" i="6"/>
  <c r="Y362" i="6" s="1"/>
  <c r="X366" i="23"/>
  <c r="Y366" i="23" s="1"/>
  <c r="U366" i="23"/>
  <c r="R367" i="23"/>
  <c r="W367" i="23" s="1"/>
  <c r="S367" i="23"/>
  <c r="T367" i="23"/>
  <c r="G374" i="6"/>
  <c r="S371" i="22"/>
  <c r="R371" i="22"/>
  <c r="W371" i="22" s="1"/>
  <c r="T371" i="22"/>
  <c r="AB366" i="23"/>
  <c r="AE366" i="23" s="1"/>
  <c r="AA366" i="23"/>
  <c r="AD366" i="23" s="1"/>
  <c r="AG366" i="23" s="1"/>
  <c r="F369" i="23"/>
  <c r="O368" i="23"/>
  <c r="J375" i="23"/>
  <c r="L374" i="23"/>
  <c r="L372" i="22"/>
  <c r="O372" i="22" s="1"/>
  <c r="J373" i="22"/>
  <c r="U370" i="22"/>
  <c r="X370" i="22"/>
  <c r="Y370" i="22" s="1"/>
  <c r="AA365" i="23"/>
  <c r="AD365" i="23" s="1"/>
  <c r="AG365" i="23" s="1"/>
  <c r="AG361" i="6" l="1"/>
  <c r="R364" i="6"/>
  <c r="W364" i="6" s="1"/>
  <c r="S364" i="6"/>
  <c r="T364" i="6"/>
  <c r="AB362" i="6"/>
  <c r="AE362" i="6" s="1"/>
  <c r="L365" i="6"/>
  <c r="O365" i="6" s="1"/>
  <c r="J366" i="6"/>
  <c r="AA362" i="6"/>
  <c r="AD362" i="6" s="1"/>
  <c r="AG362" i="6" s="1"/>
  <c r="X363" i="6"/>
  <c r="Y363" i="6" s="1"/>
  <c r="U363" i="6"/>
  <c r="J374" i="22"/>
  <c r="L373" i="22"/>
  <c r="O373" i="22" s="1"/>
  <c r="G375" i="6"/>
  <c r="X367" i="23"/>
  <c r="Y367" i="23" s="1"/>
  <c r="U367" i="23"/>
  <c r="J376" i="23"/>
  <c r="L375" i="23"/>
  <c r="AA367" i="23"/>
  <c r="AD367" i="23" s="1"/>
  <c r="AG367" i="23" s="1"/>
  <c r="AB367" i="23"/>
  <c r="AE367" i="23" s="1"/>
  <c r="R368" i="23"/>
  <c r="W368" i="23" s="1"/>
  <c r="S368" i="23"/>
  <c r="T368" i="23" s="1"/>
  <c r="R372" i="22"/>
  <c r="W372" i="22" s="1"/>
  <c r="S372" i="22"/>
  <c r="T372" i="22"/>
  <c r="F370" i="23"/>
  <c r="O369" i="23"/>
  <c r="U371" i="22"/>
  <c r="X371" i="22"/>
  <c r="Y371" i="22" s="1"/>
  <c r="AB370" i="22"/>
  <c r="AE370" i="22" s="1"/>
  <c r="AA370" i="22"/>
  <c r="AD370" i="22" s="1"/>
  <c r="AB363" i="6" l="1"/>
  <c r="AE363" i="6" s="1"/>
  <c r="AA363" i="6"/>
  <c r="AD363" i="6" s="1"/>
  <c r="AG363" i="6" s="1"/>
  <c r="L366" i="6"/>
  <c r="O366" i="6" s="1"/>
  <c r="J367" i="6"/>
  <c r="S365" i="6"/>
  <c r="T365" i="6" s="1"/>
  <c r="R365" i="6"/>
  <c r="W365" i="6" s="1"/>
  <c r="X364" i="6"/>
  <c r="Y364" i="6" s="1"/>
  <c r="U364" i="6"/>
  <c r="X368" i="23"/>
  <c r="Y368" i="23" s="1"/>
  <c r="U368" i="23"/>
  <c r="J377" i="23"/>
  <c r="L376" i="23"/>
  <c r="F371" i="23"/>
  <c r="O370" i="23"/>
  <c r="X372" i="22"/>
  <c r="Y372" i="22" s="1"/>
  <c r="U372" i="22"/>
  <c r="T373" i="22"/>
  <c r="R373" i="22"/>
  <c r="W373" i="22" s="1"/>
  <c r="S373" i="22"/>
  <c r="R369" i="23"/>
  <c r="W369" i="23" s="1"/>
  <c r="S369" i="23"/>
  <c r="T369" i="23"/>
  <c r="AB368" i="23"/>
  <c r="AE368" i="23" s="1"/>
  <c r="AA368" i="23"/>
  <c r="AD368" i="23" s="1"/>
  <c r="AG368" i="23" s="1"/>
  <c r="G376" i="6"/>
  <c r="AG370" i="22"/>
  <c r="J375" i="22"/>
  <c r="L374" i="22"/>
  <c r="O374" i="22" s="1"/>
  <c r="AA371" i="22"/>
  <c r="AD371" i="22" s="1"/>
  <c r="AG371" i="22" s="1"/>
  <c r="AB371" i="22"/>
  <c r="AE371" i="22" s="1"/>
  <c r="AB364" i="6" l="1"/>
  <c r="AE364" i="6" s="1"/>
  <c r="J368" i="6"/>
  <c r="L367" i="6"/>
  <c r="O367" i="6" s="1"/>
  <c r="R366" i="6"/>
  <c r="W366" i="6" s="1"/>
  <c r="S366" i="6"/>
  <c r="T366" i="6" s="1"/>
  <c r="U365" i="6"/>
  <c r="X365" i="6"/>
  <c r="Y365" i="6" s="1"/>
  <c r="AA364" i="6"/>
  <c r="AD364" i="6" s="1"/>
  <c r="AG364" i="6" s="1"/>
  <c r="U373" i="22"/>
  <c r="X373" i="22"/>
  <c r="Y373" i="22" s="1"/>
  <c r="L375" i="22"/>
  <c r="O375" i="22" s="1"/>
  <c r="J376" i="22"/>
  <c r="AB373" i="22"/>
  <c r="AE373" i="22" s="1"/>
  <c r="AA373" i="22"/>
  <c r="AD373" i="22" s="1"/>
  <c r="AG373" i="22" s="1"/>
  <c r="S374" i="22"/>
  <c r="T374" i="22"/>
  <c r="R374" i="22"/>
  <c r="W374" i="22" s="1"/>
  <c r="AB372" i="22"/>
  <c r="AE372" i="22" s="1"/>
  <c r="S370" i="23"/>
  <c r="T370" i="23"/>
  <c r="R370" i="23"/>
  <c r="W370" i="23" s="1"/>
  <c r="J378" i="23"/>
  <c r="L377" i="23"/>
  <c r="X369" i="23"/>
  <c r="Y369" i="23" s="1"/>
  <c r="U369" i="23"/>
  <c r="AB369" i="23"/>
  <c r="AE369" i="23" s="1"/>
  <c r="AA369" i="23"/>
  <c r="AD369" i="23" s="1"/>
  <c r="AG369" i="23" s="1"/>
  <c r="AA372" i="22"/>
  <c r="AD372" i="22" s="1"/>
  <c r="G377" i="6"/>
  <c r="F372" i="23"/>
  <c r="O371" i="23"/>
  <c r="U366" i="6" l="1"/>
  <c r="X366" i="6"/>
  <c r="Y366" i="6" s="1"/>
  <c r="AB365" i="6"/>
  <c r="AE365" i="6" s="1"/>
  <c r="AA366" i="6"/>
  <c r="AD366" i="6" s="1"/>
  <c r="R367" i="6"/>
  <c r="W367" i="6" s="1"/>
  <c r="S367" i="6"/>
  <c r="T367" i="6" s="1"/>
  <c r="J369" i="6"/>
  <c r="L368" i="6"/>
  <c r="O368" i="6" s="1"/>
  <c r="AA365" i="6"/>
  <c r="AD365" i="6" s="1"/>
  <c r="J379" i="23"/>
  <c r="L378" i="23"/>
  <c r="F373" i="23"/>
  <c r="O372" i="23"/>
  <c r="S375" i="22"/>
  <c r="R375" i="22"/>
  <c r="W375" i="22" s="1"/>
  <c r="T375" i="22"/>
  <c r="U370" i="23"/>
  <c r="X370" i="23"/>
  <c r="Y370" i="23" s="1"/>
  <c r="R371" i="23"/>
  <c r="W371" i="23" s="1"/>
  <c r="S371" i="23"/>
  <c r="T371" i="23" s="1"/>
  <c r="G378" i="6"/>
  <c r="X374" i="22"/>
  <c r="Y374" i="22" s="1"/>
  <c r="U374" i="22"/>
  <c r="AG372" i="22"/>
  <c r="J377" i="22"/>
  <c r="L376" i="22"/>
  <c r="O376" i="22" s="1"/>
  <c r="AB366" i="6" l="1"/>
  <c r="AE366" i="6" s="1"/>
  <c r="AG366" i="6" s="1"/>
  <c r="U367" i="6"/>
  <c r="X367" i="6"/>
  <c r="Y367" i="6" s="1"/>
  <c r="R368" i="6"/>
  <c r="W368" i="6" s="1"/>
  <c r="S368" i="6"/>
  <c r="T368" i="6" s="1"/>
  <c r="J370" i="6"/>
  <c r="L369" i="6"/>
  <c r="O369" i="6" s="1"/>
  <c r="AG365" i="6"/>
  <c r="X371" i="23"/>
  <c r="Y371" i="23" s="1"/>
  <c r="U371" i="23"/>
  <c r="AA375" i="22"/>
  <c r="AD375" i="22" s="1"/>
  <c r="AG375" i="22" s="1"/>
  <c r="AB375" i="22"/>
  <c r="AE375" i="22" s="1"/>
  <c r="G379" i="6"/>
  <c r="F374" i="23"/>
  <c r="O373" i="23"/>
  <c r="AB371" i="23"/>
  <c r="AE371" i="23" s="1"/>
  <c r="AA371" i="23"/>
  <c r="AD371" i="23" s="1"/>
  <c r="AG371" i="23" s="1"/>
  <c r="S376" i="22"/>
  <c r="T376" i="22" s="1"/>
  <c r="R376" i="22"/>
  <c r="W376" i="22" s="1"/>
  <c r="L377" i="22"/>
  <c r="O377" i="22" s="1"/>
  <c r="J378" i="22"/>
  <c r="U375" i="22"/>
  <c r="X375" i="22"/>
  <c r="Y375" i="22" s="1"/>
  <c r="AB370" i="23"/>
  <c r="AE370" i="23" s="1"/>
  <c r="AA374" i="22"/>
  <c r="AD374" i="22" s="1"/>
  <c r="AB374" i="22"/>
  <c r="AE374" i="22" s="1"/>
  <c r="AA370" i="23"/>
  <c r="AD370" i="23" s="1"/>
  <c r="AG370" i="23" s="1"/>
  <c r="T372" i="23"/>
  <c r="R372" i="23"/>
  <c r="W372" i="23" s="1"/>
  <c r="S372" i="23"/>
  <c r="J380" i="23"/>
  <c r="L379" i="23"/>
  <c r="AA367" i="6" l="1"/>
  <c r="AD367" i="6" s="1"/>
  <c r="AB367" i="6"/>
  <c r="AE367" i="6" s="1"/>
  <c r="AG367" i="6" s="1"/>
  <c r="X368" i="6"/>
  <c r="Y368" i="6" s="1"/>
  <c r="U368" i="6"/>
  <c r="S369" i="6"/>
  <c r="T369" i="6" s="1"/>
  <c r="R369" i="6"/>
  <c r="W369" i="6" s="1"/>
  <c r="J371" i="6"/>
  <c r="L370" i="6"/>
  <c r="O370" i="6" s="1"/>
  <c r="AB368" i="6"/>
  <c r="AE368" i="6" s="1"/>
  <c r="AA368" i="6"/>
  <c r="AD368" i="6" s="1"/>
  <c r="X376" i="22"/>
  <c r="Y376" i="22" s="1"/>
  <c r="U376" i="22"/>
  <c r="X372" i="23"/>
  <c r="Y372" i="23" s="1"/>
  <c r="U372" i="23"/>
  <c r="F375" i="23"/>
  <c r="O374" i="23"/>
  <c r="AA376" i="22"/>
  <c r="AD376" i="22" s="1"/>
  <c r="AB376" i="22"/>
  <c r="AE376" i="22" s="1"/>
  <c r="L378" i="22"/>
  <c r="O378" i="22" s="1"/>
  <c r="J379" i="22"/>
  <c r="R373" i="23"/>
  <c r="W373" i="23" s="1"/>
  <c r="T373" i="23"/>
  <c r="S373" i="23"/>
  <c r="AG374" i="22"/>
  <c r="G380" i="6"/>
  <c r="S377" i="22"/>
  <c r="T377" i="22"/>
  <c r="R377" i="22"/>
  <c r="W377" i="22" s="1"/>
  <c r="J381" i="23"/>
  <c r="L380" i="23"/>
  <c r="AA372" i="23"/>
  <c r="AD372" i="23" s="1"/>
  <c r="AG368" i="6" l="1"/>
  <c r="L371" i="6"/>
  <c r="O371" i="6" s="1"/>
  <c r="J372" i="6"/>
  <c r="R370" i="6"/>
  <c r="W370" i="6" s="1"/>
  <c r="S370" i="6"/>
  <c r="T370" i="6" s="1"/>
  <c r="X369" i="6"/>
  <c r="Y369" i="6" s="1"/>
  <c r="U369" i="6"/>
  <c r="J380" i="22"/>
  <c r="L379" i="22"/>
  <c r="O379" i="22" s="1"/>
  <c r="J382" i="23"/>
  <c r="L381" i="23"/>
  <c r="AG376" i="22"/>
  <c r="S378" i="22"/>
  <c r="T378" i="22" s="1"/>
  <c r="R378" i="22"/>
  <c r="W378" i="22" s="1"/>
  <c r="AA377" i="22"/>
  <c r="AD377" i="22" s="1"/>
  <c r="AB377" i="22"/>
  <c r="AE377" i="22" s="1"/>
  <c r="U377" i="22"/>
  <c r="X377" i="22"/>
  <c r="Y377" i="22" s="1"/>
  <c r="R374" i="23"/>
  <c r="W374" i="23" s="1"/>
  <c r="S374" i="23"/>
  <c r="T374" i="23"/>
  <c r="F376" i="23"/>
  <c r="O375" i="23"/>
  <c r="G381" i="6"/>
  <c r="U373" i="23"/>
  <c r="X373" i="23"/>
  <c r="Y373" i="23" s="1"/>
  <c r="AG372" i="23"/>
  <c r="AB372" i="23"/>
  <c r="AE372" i="23" s="1"/>
  <c r="AB369" i="6" l="1"/>
  <c r="AE369" i="6" s="1"/>
  <c r="AA369" i="6"/>
  <c r="AD369" i="6" s="1"/>
  <c r="AG369" i="6" s="1"/>
  <c r="X370" i="6"/>
  <c r="Y370" i="6" s="1"/>
  <c r="U370" i="6"/>
  <c r="L372" i="6"/>
  <c r="O372" i="6" s="1"/>
  <c r="J373" i="6"/>
  <c r="AA370" i="6"/>
  <c r="AD370" i="6" s="1"/>
  <c r="AB370" i="6"/>
  <c r="AE370" i="6" s="1"/>
  <c r="S371" i="6"/>
  <c r="T371" i="6" s="1"/>
  <c r="R371" i="6"/>
  <c r="W371" i="6" s="1"/>
  <c r="U378" i="22"/>
  <c r="X378" i="22"/>
  <c r="Y378" i="22" s="1"/>
  <c r="R379" i="22"/>
  <c r="W379" i="22" s="1"/>
  <c r="S379" i="22"/>
  <c r="T379" i="22" s="1"/>
  <c r="AB373" i="23"/>
  <c r="AE373" i="23" s="1"/>
  <c r="AG377" i="22"/>
  <c r="G382" i="6"/>
  <c r="S375" i="23"/>
  <c r="T375" i="23" s="1"/>
  <c r="R375" i="23"/>
  <c r="W375" i="23" s="1"/>
  <c r="F377" i="23"/>
  <c r="O376" i="23"/>
  <c r="J383" i="23"/>
  <c r="L382" i="23"/>
  <c r="U374" i="23"/>
  <c r="X374" i="23"/>
  <c r="Y374" i="23" s="1"/>
  <c r="AA378" i="22"/>
  <c r="AD378" i="22" s="1"/>
  <c r="AG378" i="22" s="1"/>
  <c r="AB378" i="22"/>
  <c r="AE378" i="22" s="1"/>
  <c r="AA373" i="23"/>
  <c r="AD373" i="23" s="1"/>
  <c r="AG373" i="23" s="1"/>
  <c r="L380" i="22"/>
  <c r="O380" i="22" s="1"/>
  <c r="J381" i="22"/>
  <c r="AA374" i="23"/>
  <c r="AD374" i="23" s="1"/>
  <c r="AG370" i="6" l="1"/>
  <c r="R372" i="6"/>
  <c r="W372" i="6" s="1"/>
  <c r="S372" i="6"/>
  <c r="T372" i="6" s="1"/>
  <c r="U371" i="6"/>
  <c r="X371" i="6"/>
  <c r="Y371" i="6" s="1"/>
  <c r="L373" i="6"/>
  <c r="O373" i="6" s="1"/>
  <c r="J374" i="6"/>
  <c r="U375" i="23"/>
  <c r="X375" i="23"/>
  <c r="Y375" i="23" s="1"/>
  <c r="U379" i="22"/>
  <c r="X379" i="22"/>
  <c r="Y379" i="22" s="1"/>
  <c r="L381" i="22"/>
  <c r="O381" i="22" s="1"/>
  <c r="J382" i="22"/>
  <c r="AG374" i="23"/>
  <c r="R380" i="22"/>
  <c r="W380" i="22" s="1"/>
  <c r="S380" i="22"/>
  <c r="T380" i="22" s="1"/>
  <c r="J384" i="23"/>
  <c r="L383" i="23"/>
  <c r="G383" i="6"/>
  <c r="R376" i="23"/>
  <c r="W376" i="23" s="1"/>
  <c r="S376" i="23"/>
  <c r="T376" i="23" s="1"/>
  <c r="AA375" i="23"/>
  <c r="AD375" i="23" s="1"/>
  <c r="AB375" i="23"/>
  <c r="AE375" i="23" s="1"/>
  <c r="F378" i="23"/>
  <c r="O377" i="23"/>
  <c r="AB374" i="23"/>
  <c r="AE374" i="23" s="1"/>
  <c r="L374" i="6" l="1"/>
  <c r="O374" i="6" s="1"/>
  <c r="J375" i="6"/>
  <c r="AB371" i="6"/>
  <c r="AE371" i="6" s="1"/>
  <c r="R373" i="6"/>
  <c r="W373" i="6" s="1"/>
  <c r="S373" i="6"/>
  <c r="T373" i="6" s="1"/>
  <c r="U372" i="6"/>
  <c r="X372" i="6"/>
  <c r="Y372" i="6" s="1"/>
  <c r="AA371" i="6"/>
  <c r="AD371" i="6" s="1"/>
  <c r="AG371" i="6" s="1"/>
  <c r="X380" i="22"/>
  <c r="Y380" i="22" s="1"/>
  <c r="U380" i="22"/>
  <c r="X376" i="23"/>
  <c r="Y376" i="23" s="1"/>
  <c r="U376" i="23"/>
  <c r="F379" i="23"/>
  <c r="O378" i="23"/>
  <c r="J385" i="23"/>
  <c r="L384" i="23"/>
  <c r="AG375" i="23"/>
  <c r="S381" i="22"/>
  <c r="R381" i="22"/>
  <c r="W381" i="22" s="1"/>
  <c r="T381" i="22"/>
  <c r="L382" i="22"/>
  <c r="O382" i="22" s="1"/>
  <c r="J383" i="22"/>
  <c r="AB376" i="23"/>
  <c r="AE376" i="23" s="1"/>
  <c r="AA376" i="23"/>
  <c r="AD376" i="23" s="1"/>
  <c r="AG376" i="23" s="1"/>
  <c r="AB379" i="22"/>
  <c r="AE379" i="22" s="1"/>
  <c r="G384" i="6"/>
  <c r="AA379" i="22"/>
  <c r="AD379" i="22" s="1"/>
  <c r="S377" i="23"/>
  <c r="T377" i="23"/>
  <c r="R377" i="23"/>
  <c r="W377" i="23" s="1"/>
  <c r="X373" i="6" l="1"/>
  <c r="Y373" i="6" s="1"/>
  <c r="U373" i="6"/>
  <c r="AA373" i="6"/>
  <c r="AD373" i="6" s="1"/>
  <c r="AB373" i="6"/>
  <c r="AE373" i="6" s="1"/>
  <c r="J376" i="6"/>
  <c r="L375" i="6"/>
  <c r="O375" i="6" s="1"/>
  <c r="AB372" i="6"/>
  <c r="AE372" i="6" s="1"/>
  <c r="AA372" i="6"/>
  <c r="AD372" i="6" s="1"/>
  <c r="S374" i="6"/>
  <c r="T374" i="6" s="1"/>
  <c r="R374" i="6"/>
  <c r="W374" i="6" s="1"/>
  <c r="U381" i="22"/>
  <c r="X381" i="22"/>
  <c r="Y381" i="22" s="1"/>
  <c r="J386" i="23"/>
  <c r="L385" i="23"/>
  <c r="F380" i="23"/>
  <c r="O379" i="23"/>
  <c r="U377" i="23"/>
  <c r="X377" i="23"/>
  <c r="Y377" i="23" s="1"/>
  <c r="AA380" i="22"/>
  <c r="AD380" i="22" s="1"/>
  <c r="AG380" i="22" s="1"/>
  <c r="G385" i="6"/>
  <c r="R378" i="23"/>
  <c r="W378" i="23" s="1"/>
  <c r="S378" i="23"/>
  <c r="T378" i="23" s="1"/>
  <c r="L383" i="22"/>
  <c r="O383" i="22" s="1"/>
  <c r="J384" i="22"/>
  <c r="T382" i="22"/>
  <c r="S382" i="22"/>
  <c r="R382" i="22"/>
  <c r="W382" i="22" s="1"/>
  <c r="AB380" i="22"/>
  <c r="AE380" i="22" s="1"/>
  <c r="AG379" i="22"/>
  <c r="AG372" i="6" l="1"/>
  <c r="R375" i="6"/>
  <c r="W375" i="6" s="1"/>
  <c r="S375" i="6"/>
  <c r="T375" i="6" s="1"/>
  <c r="U374" i="6"/>
  <c r="X374" i="6"/>
  <c r="Y374" i="6" s="1"/>
  <c r="J377" i="6"/>
  <c r="L376" i="6"/>
  <c r="O376" i="6" s="1"/>
  <c r="AG373" i="6"/>
  <c r="U378" i="23"/>
  <c r="X378" i="23"/>
  <c r="Y378" i="23" s="1"/>
  <c r="X382" i="22"/>
  <c r="Y382" i="22" s="1"/>
  <c r="U382" i="22"/>
  <c r="L384" i="22"/>
  <c r="O384" i="22" s="1"/>
  <c r="J385" i="22"/>
  <c r="AA377" i="23"/>
  <c r="AD377" i="23" s="1"/>
  <c r="AG377" i="23" s="1"/>
  <c r="AB381" i="22"/>
  <c r="AE381" i="22" s="1"/>
  <c r="F381" i="23"/>
  <c r="O380" i="23"/>
  <c r="R383" i="22"/>
  <c r="W383" i="22" s="1"/>
  <c r="S383" i="22"/>
  <c r="T383" i="22"/>
  <c r="G386" i="6"/>
  <c r="AB377" i="23"/>
  <c r="AE377" i="23" s="1"/>
  <c r="J387" i="23"/>
  <c r="L386" i="23"/>
  <c r="AB378" i="23"/>
  <c r="AE378" i="23" s="1"/>
  <c r="AA378" i="23"/>
  <c r="AD378" i="23" s="1"/>
  <c r="AG378" i="23" s="1"/>
  <c r="AA381" i="22"/>
  <c r="AD381" i="22" s="1"/>
  <c r="S379" i="23"/>
  <c r="R379" i="23"/>
  <c r="W379" i="23" s="1"/>
  <c r="T379" i="23"/>
  <c r="R376" i="6" l="1"/>
  <c r="W376" i="6" s="1"/>
  <c r="S376" i="6"/>
  <c r="T376" i="6" s="1"/>
  <c r="X375" i="6"/>
  <c r="Y375" i="6" s="1"/>
  <c r="U375" i="6"/>
  <c r="AA374" i="6"/>
  <c r="AD374" i="6" s="1"/>
  <c r="J378" i="6"/>
  <c r="L377" i="6"/>
  <c r="O377" i="6" s="1"/>
  <c r="AB375" i="6"/>
  <c r="AE375" i="6" s="1"/>
  <c r="AA375" i="6"/>
  <c r="AD375" i="6" s="1"/>
  <c r="AB374" i="6"/>
  <c r="AE374" i="6" s="1"/>
  <c r="S384" i="22"/>
  <c r="T384" i="22"/>
  <c r="R384" i="22"/>
  <c r="W384" i="22" s="1"/>
  <c r="G387" i="6"/>
  <c r="U383" i="22"/>
  <c r="X383" i="22"/>
  <c r="Y383" i="22" s="1"/>
  <c r="AB383" i="22"/>
  <c r="AE383" i="22" s="1"/>
  <c r="AA383" i="22"/>
  <c r="AD383" i="22" s="1"/>
  <c r="AG383" i="22" s="1"/>
  <c r="AG381" i="22"/>
  <c r="L385" i="22"/>
  <c r="O385" i="22" s="1"/>
  <c r="J386" i="22"/>
  <c r="J388" i="23"/>
  <c r="L387" i="23"/>
  <c r="U379" i="23"/>
  <c r="X379" i="23"/>
  <c r="Y379" i="23" s="1"/>
  <c r="AA382" i="22"/>
  <c r="AD382" i="22" s="1"/>
  <c r="AG382" i="22" s="1"/>
  <c r="T380" i="23"/>
  <c r="R380" i="23"/>
  <c r="W380" i="23" s="1"/>
  <c r="S380" i="23"/>
  <c r="AB382" i="22"/>
  <c r="AE382" i="22" s="1"/>
  <c r="F382" i="23"/>
  <c r="O381" i="23"/>
  <c r="AG375" i="6" l="1"/>
  <c r="X376" i="6"/>
  <c r="Y376" i="6" s="1"/>
  <c r="U376" i="6"/>
  <c r="S377" i="6"/>
  <c r="T377" i="6" s="1"/>
  <c r="R377" i="6"/>
  <c r="W377" i="6" s="1"/>
  <c r="J379" i="6"/>
  <c r="L378" i="6"/>
  <c r="O378" i="6" s="1"/>
  <c r="AG374" i="6"/>
  <c r="AB376" i="6"/>
  <c r="AE376" i="6" s="1"/>
  <c r="AA376" i="6"/>
  <c r="AD376" i="6" s="1"/>
  <c r="G388" i="6"/>
  <c r="AA380" i="23"/>
  <c r="AD380" i="23" s="1"/>
  <c r="AB380" i="23"/>
  <c r="AE380" i="23" s="1"/>
  <c r="X384" i="22"/>
  <c r="Y384" i="22" s="1"/>
  <c r="U384" i="22"/>
  <c r="J389" i="23"/>
  <c r="L388" i="23"/>
  <c r="AB379" i="23"/>
  <c r="AE379" i="23" s="1"/>
  <c r="U380" i="23"/>
  <c r="X380" i="23"/>
  <c r="Y380" i="23" s="1"/>
  <c r="J387" i="22"/>
  <c r="L386" i="22"/>
  <c r="O386" i="22" s="1"/>
  <c r="R385" i="22"/>
  <c r="W385" i="22" s="1"/>
  <c r="S385" i="22"/>
  <c r="T385" i="22"/>
  <c r="S381" i="23"/>
  <c r="R381" i="23"/>
  <c r="W381" i="23" s="1"/>
  <c r="T381" i="23"/>
  <c r="F383" i="23"/>
  <c r="O382" i="23"/>
  <c r="AA379" i="23"/>
  <c r="AD379" i="23" s="1"/>
  <c r="AG379" i="23" s="1"/>
  <c r="AG376" i="6" l="1"/>
  <c r="R378" i="6"/>
  <c r="W378" i="6" s="1"/>
  <c r="S378" i="6"/>
  <c r="T378" i="6" s="1"/>
  <c r="U377" i="6"/>
  <c r="X377" i="6"/>
  <c r="Y377" i="6" s="1"/>
  <c r="J380" i="6"/>
  <c r="L379" i="6"/>
  <c r="O379" i="6" s="1"/>
  <c r="AB377" i="6"/>
  <c r="AE377" i="6" s="1"/>
  <c r="U385" i="22"/>
  <c r="X385" i="22"/>
  <c r="Y385" i="22" s="1"/>
  <c r="R386" i="22"/>
  <c r="W386" i="22" s="1"/>
  <c r="S386" i="22"/>
  <c r="T386" i="22" s="1"/>
  <c r="U381" i="23"/>
  <c r="X381" i="23"/>
  <c r="Y381" i="23" s="1"/>
  <c r="AB381" i="23"/>
  <c r="AE381" i="23" s="1"/>
  <c r="AA381" i="23"/>
  <c r="AD381" i="23" s="1"/>
  <c r="AG381" i="23" s="1"/>
  <c r="AB385" i="22"/>
  <c r="AE385" i="22" s="1"/>
  <c r="AA385" i="22"/>
  <c r="AD385" i="22" s="1"/>
  <c r="AG385" i="22" s="1"/>
  <c r="L387" i="22"/>
  <c r="O387" i="22" s="1"/>
  <c r="J388" i="22"/>
  <c r="AA384" i="22"/>
  <c r="AD384" i="22" s="1"/>
  <c r="AG384" i="22" s="1"/>
  <c r="S382" i="23"/>
  <c r="T382" i="23"/>
  <c r="R382" i="23"/>
  <c r="W382" i="23" s="1"/>
  <c r="G389" i="6"/>
  <c r="J390" i="23"/>
  <c r="L389" i="23"/>
  <c r="AB384" i="22"/>
  <c r="AE384" i="22" s="1"/>
  <c r="AG380" i="23"/>
  <c r="F384" i="23"/>
  <c r="O383" i="23"/>
  <c r="AA377" i="6" l="1"/>
  <c r="AD377" i="6" s="1"/>
  <c r="AG377" i="6"/>
  <c r="L380" i="6"/>
  <c r="O380" i="6" s="1"/>
  <c r="J381" i="6"/>
  <c r="U378" i="6"/>
  <c r="X378" i="6"/>
  <c r="Y378" i="6" s="1"/>
  <c r="S379" i="6"/>
  <c r="T379" i="6" s="1"/>
  <c r="R379" i="6"/>
  <c r="W379" i="6" s="1"/>
  <c r="AA378" i="6"/>
  <c r="AD378" i="6" s="1"/>
  <c r="AB378" i="6"/>
  <c r="AE378" i="6" s="1"/>
  <c r="U386" i="22"/>
  <c r="X386" i="22"/>
  <c r="Y386" i="22" s="1"/>
  <c r="J389" i="22"/>
  <c r="L388" i="22"/>
  <c r="O388" i="22" s="1"/>
  <c r="S387" i="22"/>
  <c r="R387" i="22"/>
  <c r="W387" i="22" s="1"/>
  <c r="T387" i="22"/>
  <c r="J391" i="23"/>
  <c r="L390" i="23"/>
  <c r="G390" i="6"/>
  <c r="R383" i="23"/>
  <c r="W383" i="23" s="1"/>
  <c r="S383" i="23"/>
  <c r="T383" i="23"/>
  <c r="F385" i="23"/>
  <c r="O384" i="23"/>
  <c r="AA386" i="22"/>
  <c r="AD386" i="22" s="1"/>
  <c r="AB386" i="22"/>
  <c r="AE386" i="22" s="1"/>
  <c r="X382" i="23"/>
  <c r="Y382" i="23" s="1"/>
  <c r="U382" i="23"/>
  <c r="AG378" i="6" l="1"/>
  <c r="J382" i="6"/>
  <c r="L381" i="6"/>
  <c r="O381" i="6" s="1"/>
  <c r="X379" i="6"/>
  <c r="Y379" i="6" s="1"/>
  <c r="U379" i="6"/>
  <c r="S380" i="6"/>
  <c r="T380" i="6"/>
  <c r="R380" i="6"/>
  <c r="W380" i="6" s="1"/>
  <c r="U383" i="23"/>
  <c r="X383" i="23"/>
  <c r="Y383" i="23" s="1"/>
  <c r="J392" i="23"/>
  <c r="L391" i="23"/>
  <c r="X387" i="22"/>
  <c r="Y387" i="22" s="1"/>
  <c r="U387" i="22"/>
  <c r="S384" i="23"/>
  <c r="T384" i="23" s="1"/>
  <c r="R384" i="23"/>
  <c r="W384" i="23" s="1"/>
  <c r="F386" i="23"/>
  <c r="O385" i="23"/>
  <c r="T388" i="22"/>
  <c r="S388" i="22"/>
  <c r="R388" i="22"/>
  <c r="W388" i="22" s="1"/>
  <c r="J390" i="22"/>
  <c r="L389" i="22"/>
  <c r="O389" i="22" s="1"/>
  <c r="AB382" i="23"/>
  <c r="AE382" i="23" s="1"/>
  <c r="AG386" i="22"/>
  <c r="AA387" i="22"/>
  <c r="AD387" i="22" s="1"/>
  <c r="AB387" i="22"/>
  <c r="AE387" i="22" s="1"/>
  <c r="AA383" i="23"/>
  <c r="AD383" i="23" s="1"/>
  <c r="AB383" i="23"/>
  <c r="AE383" i="23" s="1"/>
  <c r="AA382" i="23"/>
  <c r="AD382" i="23" s="1"/>
  <c r="G391" i="6"/>
  <c r="R381" i="6" l="1"/>
  <c r="W381" i="6" s="1"/>
  <c r="S381" i="6"/>
  <c r="T381" i="6" s="1"/>
  <c r="AA379" i="6"/>
  <c r="AD379" i="6" s="1"/>
  <c r="X380" i="6"/>
  <c r="Y380" i="6" s="1"/>
  <c r="U380" i="6"/>
  <c r="L382" i="6"/>
  <c r="O382" i="6" s="1"/>
  <c r="J383" i="6"/>
  <c r="AB379" i="6"/>
  <c r="AE379" i="6" s="1"/>
  <c r="U384" i="23"/>
  <c r="X384" i="23"/>
  <c r="Y384" i="23" s="1"/>
  <c r="L390" i="22"/>
  <c r="O390" i="22" s="1"/>
  <c r="J391" i="22"/>
  <c r="U388" i="22"/>
  <c r="X388" i="22"/>
  <c r="Y388" i="22" s="1"/>
  <c r="S385" i="23"/>
  <c r="R385" i="23"/>
  <c r="W385" i="23" s="1"/>
  <c r="T385" i="23"/>
  <c r="F387" i="23"/>
  <c r="O386" i="23"/>
  <c r="AG383" i="23"/>
  <c r="AG387" i="22"/>
  <c r="AA384" i="23"/>
  <c r="AD384" i="23" s="1"/>
  <c r="AG384" i="23" s="1"/>
  <c r="AB384" i="23"/>
  <c r="AE384" i="23" s="1"/>
  <c r="G392" i="6"/>
  <c r="J393" i="23"/>
  <c r="L392" i="23"/>
  <c r="AG382" i="23"/>
  <c r="R389" i="22"/>
  <c r="W389" i="22" s="1"/>
  <c r="S389" i="22"/>
  <c r="T389" i="22" s="1"/>
  <c r="X381" i="6" l="1"/>
  <c r="Y381" i="6" s="1"/>
  <c r="U381" i="6"/>
  <c r="L383" i="6"/>
  <c r="O383" i="6" s="1"/>
  <c r="J384" i="6"/>
  <c r="AA381" i="6"/>
  <c r="AD381" i="6" s="1"/>
  <c r="AA380" i="6"/>
  <c r="AD380" i="6" s="1"/>
  <c r="R382" i="6"/>
  <c r="W382" i="6" s="1"/>
  <c r="S382" i="6"/>
  <c r="T382" i="6" s="1"/>
  <c r="AG379" i="6"/>
  <c r="AB380" i="6"/>
  <c r="AE380" i="6" s="1"/>
  <c r="X389" i="22"/>
  <c r="Y389" i="22" s="1"/>
  <c r="U389" i="22"/>
  <c r="G393" i="6"/>
  <c r="J392" i="22"/>
  <c r="L391" i="22"/>
  <c r="O391" i="22" s="1"/>
  <c r="AA388" i="22"/>
  <c r="AD388" i="22" s="1"/>
  <c r="AA389" i="22"/>
  <c r="AD389" i="22" s="1"/>
  <c r="AB389" i="22"/>
  <c r="AE389" i="22" s="1"/>
  <c r="J394" i="23"/>
  <c r="L393" i="23"/>
  <c r="R386" i="23"/>
  <c r="W386" i="23" s="1"/>
  <c r="S386" i="23"/>
  <c r="T386" i="23" s="1"/>
  <c r="F388" i="23"/>
  <c r="O387" i="23"/>
  <c r="U385" i="23"/>
  <c r="X385" i="23"/>
  <c r="Y385" i="23" s="1"/>
  <c r="AB388" i="22"/>
  <c r="AE388" i="22" s="1"/>
  <c r="S390" i="22"/>
  <c r="R390" i="22"/>
  <c r="W390" i="22" s="1"/>
  <c r="T390" i="22"/>
  <c r="AB381" i="6" l="1"/>
  <c r="AE381" i="6" s="1"/>
  <c r="AG381" i="6" s="1"/>
  <c r="X382" i="6"/>
  <c r="Y382" i="6" s="1"/>
  <c r="U382" i="6"/>
  <c r="J385" i="6"/>
  <c r="L384" i="6"/>
  <c r="O384" i="6" s="1"/>
  <c r="S383" i="6"/>
  <c r="T383" i="6" s="1"/>
  <c r="R383" i="6"/>
  <c r="W383" i="6" s="1"/>
  <c r="AG380" i="6"/>
  <c r="X386" i="23"/>
  <c r="Y386" i="23" s="1"/>
  <c r="U386" i="23"/>
  <c r="R387" i="23"/>
  <c r="W387" i="23" s="1"/>
  <c r="S387" i="23"/>
  <c r="T387" i="23" s="1"/>
  <c r="AG389" i="22"/>
  <c r="AB386" i="23"/>
  <c r="AE386" i="23" s="1"/>
  <c r="AA386" i="23"/>
  <c r="AD386" i="23" s="1"/>
  <c r="AG386" i="23" s="1"/>
  <c r="U390" i="22"/>
  <c r="X390" i="22"/>
  <c r="Y390" i="22" s="1"/>
  <c r="AG388" i="22"/>
  <c r="F389" i="23"/>
  <c r="O388" i="23"/>
  <c r="AB385" i="23"/>
  <c r="AE385" i="23" s="1"/>
  <c r="AA385" i="23"/>
  <c r="AD385" i="23" s="1"/>
  <c r="S391" i="22"/>
  <c r="T391" i="22" s="1"/>
  <c r="R391" i="22"/>
  <c r="W391" i="22" s="1"/>
  <c r="J393" i="22"/>
  <c r="L392" i="22"/>
  <c r="O392" i="22" s="1"/>
  <c r="J395" i="23"/>
  <c r="L394" i="23"/>
  <c r="G394" i="6"/>
  <c r="AB382" i="6" l="1"/>
  <c r="AE382" i="6" s="1"/>
  <c r="AA382" i="6"/>
  <c r="AD382" i="6" s="1"/>
  <c r="AG382" i="6" s="1"/>
  <c r="X383" i="6"/>
  <c r="Y383" i="6" s="1"/>
  <c r="U383" i="6"/>
  <c r="J386" i="6"/>
  <c r="L385" i="6"/>
  <c r="O385" i="6" s="1"/>
  <c r="R384" i="6"/>
  <c r="W384" i="6" s="1"/>
  <c r="S384" i="6"/>
  <c r="T384" i="6" s="1"/>
  <c r="X391" i="22"/>
  <c r="Y391" i="22" s="1"/>
  <c r="U391" i="22"/>
  <c r="U387" i="23"/>
  <c r="X387" i="23"/>
  <c r="Y387" i="23" s="1"/>
  <c r="AA391" i="22"/>
  <c r="AD391" i="22" s="1"/>
  <c r="AB391" i="22"/>
  <c r="AE391" i="22" s="1"/>
  <c r="J396" i="23"/>
  <c r="L395" i="23"/>
  <c r="G395" i="6"/>
  <c r="R392" i="22"/>
  <c r="W392" i="22" s="1"/>
  <c r="S392" i="22"/>
  <c r="T392" i="22" s="1"/>
  <c r="J394" i="22"/>
  <c r="L393" i="22"/>
  <c r="O393" i="22" s="1"/>
  <c r="AG385" i="23"/>
  <c r="R388" i="23"/>
  <c r="W388" i="23" s="1"/>
  <c r="S388" i="23"/>
  <c r="T388" i="23"/>
  <c r="F390" i="23"/>
  <c r="O389" i="23"/>
  <c r="AA387" i="23"/>
  <c r="AD387" i="23" s="1"/>
  <c r="AG387" i="23" s="1"/>
  <c r="AB387" i="23"/>
  <c r="AE387" i="23" s="1"/>
  <c r="AB390" i="22"/>
  <c r="AE390" i="22" s="1"/>
  <c r="AA390" i="22"/>
  <c r="AD390" i="22" s="1"/>
  <c r="AG390" i="22" s="1"/>
  <c r="AB383" i="6" l="1"/>
  <c r="AE383" i="6" s="1"/>
  <c r="AA383" i="6"/>
  <c r="AD383" i="6" s="1"/>
  <c r="U384" i="6"/>
  <c r="X384" i="6"/>
  <c r="Y384" i="6" s="1"/>
  <c r="AA384" i="6"/>
  <c r="AD384" i="6" s="1"/>
  <c r="AB384" i="6"/>
  <c r="AE384" i="6" s="1"/>
  <c r="AG383" i="6"/>
  <c r="S385" i="6"/>
  <c r="T385" i="6" s="1"/>
  <c r="R385" i="6"/>
  <c r="W385" i="6" s="1"/>
  <c r="J387" i="6"/>
  <c r="L386" i="6"/>
  <c r="O386" i="6" s="1"/>
  <c r="X392" i="22"/>
  <c r="Y392" i="22" s="1"/>
  <c r="U392" i="22"/>
  <c r="G396" i="6"/>
  <c r="F391" i="23"/>
  <c r="O390" i="23"/>
  <c r="AG391" i="22"/>
  <c r="J395" i="22"/>
  <c r="L394" i="22"/>
  <c r="O394" i="22" s="1"/>
  <c r="AA392" i="22"/>
  <c r="AD392" i="22" s="1"/>
  <c r="AB392" i="22"/>
  <c r="AE392" i="22" s="1"/>
  <c r="R389" i="23"/>
  <c r="W389" i="23" s="1"/>
  <c r="S389" i="23"/>
  <c r="T389" i="23"/>
  <c r="X388" i="23"/>
  <c r="Y388" i="23" s="1"/>
  <c r="U388" i="23"/>
  <c r="J397" i="23"/>
  <c r="L396" i="23"/>
  <c r="AA388" i="23"/>
  <c r="AD388" i="23" s="1"/>
  <c r="AB388" i="23"/>
  <c r="AE388" i="23" s="1"/>
  <c r="S393" i="22"/>
  <c r="T393" i="22"/>
  <c r="R393" i="22"/>
  <c r="W393" i="22" s="1"/>
  <c r="R386" i="6" l="1"/>
  <c r="W386" i="6" s="1"/>
  <c r="S386" i="6"/>
  <c r="T386" i="6" s="1"/>
  <c r="X385" i="6"/>
  <c r="Y385" i="6" s="1"/>
  <c r="U385" i="6"/>
  <c r="J388" i="6"/>
  <c r="L387" i="6"/>
  <c r="O387" i="6" s="1"/>
  <c r="AG384" i="6"/>
  <c r="J396" i="22"/>
  <c r="L395" i="22"/>
  <c r="O395" i="22" s="1"/>
  <c r="AG388" i="23"/>
  <c r="J398" i="23"/>
  <c r="L397" i="23"/>
  <c r="U389" i="23"/>
  <c r="X389" i="23"/>
  <c r="Y389" i="23" s="1"/>
  <c r="T390" i="23"/>
  <c r="S390" i="23"/>
  <c r="R390" i="23"/>
  <c r="W390" i="23" s="1"/>
  <c r="F392" i="23"/>
  <c r="O391" i="23"/>
  <c r="AG392" i="22"/>
  <c r="X393" i="22"/>
  <c r="Y393" i="22" s="1"/>
  <c r="U393" i="22"/>
  <c r="G397" i="6"/>
  <c r="S394" i="22"/>
  <c r="T394" i="22"/>
  <c r="R394" i="22"/>
  <c r="W394" i="22" s="1"/>
  <c r="J389" i="6" l="1"/>
  <c r="L388" i="6"/>
  <c r="O388" i="6" s="1"/>
  <c r="R387" i="6"/>
  <c r="W387" i="6" s="1"/>
  <c r="S387" i="6"/>
  <c r="T387" i="6" s="1"/>
  <c r="AA385" i="6"/>
  <c r="AD385" i="6" s="1"/>
  <c r="AB385" i="6"/>
  <c r="AE385" i="6" s="1"/>
  <c r="X386" i="6"/>
  <c r="Y386" i="6" s="1"/>
  <c r="U386" i="6"/>
  <c r="U390" i="23"/>
  <c r="X390" i="23"/>
  <c r="Y390" i="23" s="1"/>
  <c r="R395" i="22"/>
  <c r="W395" i="22" s="1"/>
  <c r="S395" i="22"/>
  <c r="T395" i="22"/>
  <c r="L396" i="22"/>
  <c r="O396" i="22" s="1"/>
  <c r="J397" i="22"/>
  <c r="X394" i="22"/>
  <c r="Y394" i="22" s="1"/>
  <c r="U394" i="22"/>
  <c r="F393" i="23"/>
  <c r="O392" i="23"/>
  <c r="AB390" i="23"/>
  <c r="AE390" i="23" s="1"/>
  <c r="AA390" i="23"/>
  <c r="AD390" i="23" s="1"/>
  <c r="AG390" i="23" s="1"/>
  <c r="G398" i="6"/>
  <c r="J399" i="23"/>
  <c r="L398" i="23"/>
  <c r="AB393" i="22"/>
  <c r="AE393" i="22" s="1"/>
  <c r="AA393" i="22"/>
  <c r="AD393" i="22" s="1"/>
  <c r="AG393" i="22" s="1"/>
  <c r="AB394" i="22"/>
  <c r="AE394" i="22" s="1"/>
  <c r="AA394" i="22"/>
  <c r="AD394" i="22" s="1"/>
  <c r="AG394" i="22" s="1"/>
  <c r="R391" i="23"/>
  <c r="W391" i="23" s="1"/>
  <c r="S391" i="23"/>
  <c r="T391" i="23" s="1"/>
  <c r="AB389" i="23"/>
  <c r="AE389" i="23" s="1"/>
  <c r="AA389" i="23"/>
  <c r="AD389" i="23" s="1"/>
  <c r="AG389" i="23" s="1"/>
  <c r="AA386" i="6" l="1"/>
  <c r="AD386" i="6" s="1"/>
  <c r="AB386" i="6"/>
  <c r="AE386" i="6" s="1"/>
  <c r="U387" i="6"/>
  <c r="X387" i="6"/>
  <c r="Y387" i="6" s="1"/>
  <c r="S388" i="6"/>
  <c r="T388" i="6" s="1"/>
  <c r="R388" i="6"/>
  <c r="W388" i="6" s="1"/>
  <c r="AG385" i="6"/>
  <c r="AB387" i="6"/>
  <c r="AE387" i="6" s="1"/>
  <c r="AA387" i="6"/>
  <c r="AD387" i="6" s="1"/>
  <c r="L389" i="6"/>
  <c r="O389" i="6" s="1"/>
  <c r="J390" i="6"/>
  <c r="U391" i="23"/>
  <c r="X391" i="23"/>
  <c r="Y391" i="23" s="1"/>
  <c r="U395" i="22"/>
  <c r="X395" i="22"/>
  <c r="Y395" i="22" s="1"/>
  <c r="F394" i="23"/>
  <c r="O393" i="23"/>
  <c r="J398" i="22"/>
  <c r="L397" i="22"/>
  <c r="O397" i="22" s="1"/>
  <c r="S396" i="22"/>
  <c r="R396" i="22"/>
  <c r="W396" i="22" s="1"/>
  <c r="T396" i="22"/>
  <c r="J400" i="23"/>
  <c r="L399" i="23"/>
  <c r="AB391" i="23"/>
  <c r="AE391" i="23" s="1"/>
  <c r="AA391" i="23"/>
  <c r="AD391" i="23" s="1"/>
  <c r="AG391" i="23" s="1"/>
  <c r="R392" i="23"/>
  <c r="W392" i="23" s="1"/>
  <c r="S392" i="23"/>
  <c r="T392" i="23"/>
  <c r="AB395" i="22"/>
  <c r="AE395" i="22" s="1"/>
  <c r="AA395" i="22"/>
  <c r="AD395" i="22" s="1"/>
  <c r="AG395" i="22" s="1"/>
  <c r="G399" i="6"/>
  <c r="AG386" i="6" l="1"/>
  <c r="L390" i="6"/>
  <c r="O390" i="6" s="1"/>
  <c r="J391" i="6"/>
  <c r="S389" i="6"/>
  <c r="T389" i="6" s="1"/>
  <c r="R389" i="6"/>
  <c r="W389" i="6" s="1"/>
  <c r="AG387" i="6"/>
  <c r="X388" i="6"/>
  <c r="Y388" i="6" s="1"/>
  <c r="U388" i="6"/>
  <c r="R397" i="22"/>
  <c r="W397" i="22" s="1"/>
  <c r="S397" i="22"/>
  <c r="T397" i="22" s="1"/>
  <c r="J401" i="23"/>
  <c r="L400" i="23"/>
  <c r="AB396" i="22"/>
  <c r="AE396" i="22" s="1"/>
  <c r="AA396" i="22"/>
  <c r="AD396" i="22" s="1"/>
  <c r="G400" i="6"/>
  <c r="F395" i="23"/>
  <c r="O394" i="23"/>
  <c r="U396" i="22"/>
  <c r="X396" i="22"/>
  <c r="Y396" i="22" s="1"/>
  <c r="L398" i="22"/>
  <c r="O398" i="22" s="1"/>
  <c r="J399" i="22"/>
  <c r="R393" i="23"/>
  <c r="W393" i="23" s="1"/>
  <c r="S393" i="23"/>
  <c r="T393" i="23"/>
  <c r="U392" i="23"/>
  <c r="X392" i="23"/>
  <c r="Y392" i="23" s="1"/>
  <c r="AB392" i="23"/>
  <c r="AE392" i="23" s="1"/>
  <c r="AA392" i="23"/>
  <c r="AD392" i="23" s="1"/>
  <c r="AG392" i="23" s="1"/>
  <c r="AB388" i="6" l="1"/>
  <c r="AE388" i="6" s="1"/>
  <c r="AA388" i="6"/>
  <c r="AD388" i="6" s="1"/>
  <c r="AG388" i="6" s="1"/>
  <c r="U389" i="6"/>
  <c r="X389" i="6"/>
  <c r="Y389" i="6" s="1"/>
  <c r="J392" i="6"/>
  <c r="L391" i="6"/>
  <c r="O391" i="6" s="1"/>
  <c r="AA389" i="6"/>
  <c r="AD389" i="6" s="1"/>
  <c r="S390" i="6"/>
  <c r="T390" i="6" s="1"/>
  <c r="R390" i="6"/>
  <c r="W390" i="6" s="1"/>
  <c r="X397" i="22"/>
  <c r="Y397" i="22" s="1"/>
  <c r="U397" i="22"/>
  <c r="J402" i="23"/>
  <c r="L401" i="23"/>
  <c r="U393" i="23"/>
  <c r="X393" i="23"/>
  <c r="Y393" i="23" s="1"/>
  <c r="AB393" i="23"/>
  <c r="AE393" i="23" s="1"/>
  <c r="AA393" i="23"/>
  <c r="AD393" i="23" s="1"/>
  <c r="AG393" i="23" s="1"/>
  <c r="L399" i="22"/>
  <c r="O399" i="22" s="1"/>
  <c r="J400" i="22"/>
  <c r="R398" i="22"/>
  <c r="W398" i="22" s="1"/>
  <c r="S398" i="22"/>
  <c r="T398" i="22"/>
  <c r="AB397" i="22"/>
  <c r="AE397" i="22" s="1"/>
  <c r="AA397" i="22"/>
  <c r="AD397" i="22" s="1"/>
  <c r="AG397" i="22" s="1"/>
  <c r="R394" i="23"/>
  <c r="W394" i="23" s="1"/>
  <c r="S394" i="23"/>
  <c r="T394" i="23"/>
  <c r="F396" i="23"/>
  <c r="O395" i="23"/>
  <c r="G401" i="6"/>
  <c r="AG396" i="22"/>
  <c r="AB389" i="6" l="1"/>
  <c r="AE389" i="6" s="1"/>
  <c r="AG389" i="6"/>
  <c r="X390" i="6"/>
  <c r="Y390" i="6" s="1"/>
  <c r="U390" i="6"/>
  <c r="AA390" i="6"/>
  <c r="AD390" i="6" s="1"/>
  <c r="AB390" i="6"/>
  <c r="AE390" i="6" s="1"/>
  <c r="R391" i="6"/>
  <c r="W391" i="6" s="1"/>
  <c r="S391" i="6"/>
  <c r="T391" i="6" s="1"/>
  <c r="L392" i="6"/>
  <c r="O392" i="6" s="1"/>
  <c r="J393" i="6"/>
  <c r="U398" i="22"/>
  <c r="X398" i="22"/>
  <c r="Y398" i="22" s="1"/>
  <c r="G402" i="6"/>
  <c r="R395" i="23"/>
  <c r="W395" i="23" s="1"/>
  <c r="S395" i="23"/>
  <c r="T395" i="23"/>
  <c r="S399" i="22"/>
  <c r="T399" i="22"/>
  <c r="R399" i="22"/>
  <c r="W399" i="22" s="1"/>
  <c r="F397" i="23"/>
  <c r="O396" i="23"/>
  <c r="U394" i="23"/>
  <c r="X394" i="23"/>
  <c r="Y394" i="23" s="1"/>
  <c r="AB398" i="22"/>
  <c r="AE398" i="22" s="1"/>
  <c r="AA398" i="22"/>
  <c r="AD398" i="22" s="1"/>
  <c r="AG398" i="22" s="1"/>
  <c r="J401" i="22"/>
  <c r="L400" i="22"/>
  <c r="O400" i="22" s="1"/>
  <c r="J403" i="23"/>
  <c r="L402" i="23"/>
  <c r="X391" i="6" l="1"/>
  <c r="Y391" i="6" s="1"/>
  <c r="U391" i="6"/>
  <c r="R392" i="6"/>
  <c r="W392" i="6" s="1"/>
  <c r="S392" i="6"/>
  <c r="T392" i="6" s="1"/>
  <c r="AG390" i="6"/>
  <c r="L393" i="6"/>
  <c r="O393" i="6" s="1"/>
  <c r="J394" i="6"/>
  <c r="AA391" i="6"/>
  <c r="AD391" i="6" s="1"/>
  <c r="AB391" i="6"/>
  <c r="AE391" i="6" s="1"/>
  <c r="AG391" i="6" s="1"/>
  <c r="S396" i="23"/>
  <c r="T396" i="23" s="1"/>
  <c r="R396" i="23"/>
  <c r="W396" i="23" s="1"/>
  <c r="R400" i="22"/>
  <c r="W400" i="22" s="1"/>
  <c r="S400" i="22"/>
  <c r="T400" i="22" s="1"/>
  <c r="AB399" i="22"/>
  <c r="AE399" i="22" s="1"/>
  <c r="AA399" i="22"/>
  <c r="AD399" i="22" s="1"/>
  <c r="AA394" i="23"/>
  <c r="AD394" i="23" s="1"/>
  <c r="AG394" i="23" s="1"/>
  <c r="L401" i="22"/>
  <c r="O401" i="22" s="1"/>
  <c r="J402" i="22"/>
  <c r="J404" i="23"/>
  <c r="L403" i="23"/>
  <c r="F398" i="23"/>
  <c r="O397" i="23"/>
  <c r="X399" i="22"/>
  <c r="Y399" i="22" s="1"/>
  <c r="U399" i="22"/>
  <c r="X395" i="23"/>
  <c r="Y395" i="23" s="1"/>
  <c r="U395" i="23"/>
  <c r="AB394" i="23"/>
  <c r="AE394" i="23" s="1"/>
  <c r="AB395" i="23"/>
  <c r="AE395" i="23" s="1"/>
  <c r="AA395" i="23"/>
  <c r="AD395" i="23" s="1"/>
  <c r="AG395" i="23" s="1"/>
  <c r="G403" i="6"/>
  <c r="X392" i="6" l="1"/>
  <c r="Y392" i="6" s="1"/>
  <c r="U392" i="6"/>
  <c r="R393" i="6"/>
  <c r="W393" i="6" s="1"/>
  <c r="S393" i="6"/>
  <c r="T393" i="6" s="1"/>
  <c r="L394" i="6"/>
  <c r="O394" i="6" s="1"/>
  <c r="J395" i="6"/>
  <c r="AB392" i="6"/>
  <c r="AE392" i="6" s="1"/>
  <c r="AA392" i="6"/>
  <c r="AD392" i="6" s="1"/>
  <c r="U400" i="22"/>
  <c r="X400" i="22"/>
  <c r="Y400" i="22" s="1"/>
  <c r="U396" i="23"/>
  <c r="X396" i="23"/>
  <c r="Y396" i="23" s="1"/>
  <c r="J405" i="23"/>
  <c r="L404" i="23"/>
  <c r="F399" i="23"/>
  <c r="O398" i="23"/>
  <c r="L402" i="22"/>
  <c r="O402" i="22" s="1"/>
  <c r="J403" i="22"/>
  <c r="R401" i="22"/>
  <c r="W401" i="22" s="1"/>
  <c r="S401" i="22"/>
  <c r="T401" i="22"/>
  <c r="G404" i="6"/>
  <c r="AG399" i="22"/>
  <c r="AA400" i="22"/>
  <c r="AD400" i="22" s="1"/>
  <c r="AB400" i="22"/>
  <c r="AE400" i="22" s="1"/>
  <c r="R397" i="23"/>
  <c r="W397" i="23" s="1"/>
  <c r="S397" i="23"/>
  <c r="T397" i="23"/>
  <c r="AB396" i="23"/>
  <c r="AE396" i="23" s="1"/>
  <c r="J396" i="6" l="1"/>
  <c r="L395" i="6"/>
  <c r="O395" i="6" s="1"/>
  <c r="X393" i="6"/>
  <c r="Y393" i="6" s="1"/>
  <c r="U393" i="6"/>
  <c r="AG392" i="6"/>
  <c r="S394" i="6"/>
  <c r="T394" i="6" s="1"/>
  <c r="R394" i="6"/>
  <c r="W394" i="6" s="1"/>
  <c r="AA393" i="6"/>
  <c r="AD393" i="6" s="1"/>
  <c r="AB393" i="6"/>
  <c r="AE393" i="6" s="1"/>
  <c r="F400" i="23"/>
  <c r="O399" i="23"/>
  <c r="AG400" i="22"/>
  <c r="G405" i="6"/>
  <c r="J404" i="22"/>
  <c r="L403" i="22"/>
  <c r="O403" i="22" s="1"/>
  <c r="U397" i="23"/>
  <c r="X397" i="23"/>
  <c r="Y397" i="23" s="1"/>
  <c r="T398" i="23"/>
  <c r="S398" i="23"/>
  <c r="R398" i="23"/>
  <c r="W398" i="23" s="1"/>
  <c r="J406" i="23"/>
  <c r="L405" i="23"/>
  <c r="X401" i="22"/>
  <c r="Y401" i="22" s="1"/>
  <c r="U401" i="22"/>
  <c r="AA396" i="23"/>
  <c r="AD396" i="23" s="1"/>
  <c r="AG396" i="23" s="1"/>
  <c r="R402" i="22"/>
  <c r="W402" i="22" s="1"/>
  <c r="S402" i="22"/>
  <c r="T402" i="22" s="1"/>
  <c r="X394" i="6" l="1"/>
  <c r="Y394" i="6" s="1"/>
  <c r="U394" i="6"/>
  <c r="AG393" i="6"/>
  <c r="R395" i="6"/>
  <c r="W395" i="6" s="1"/>
  <c r="S395" i="6"/>
  <c r="T395" i="6" s="1"/>
  <c r="J397" i="6"/>
  <c r="L396" i="6"/>
  <c r="O396" i="6" s="1"/>
  <c r="X402" i="22"/>
  <c r="Y402" i="22" s="1"/>
  <c r="U402" i="22"/>
  <c r="S403" i="22"/>
  <c r="T403" i="22" s="1"/>
  <c r="R403" i="22"/>
  <c r="W403" i="22" s="1"/>
  <c r="X398" i="23"/>
  <c r="Y398" i="23" s="1"/>
  <c r="U398" i="23"/>
  <c r="J407" i="23"/>
  <c r="L406" i="23"/>
  <c r="J405" i="22"/>
  <c r="L404" i="22"/>
  <c r="O404" i="22" s="1"/>
  <c r="G406" i="6"/>
  <c r="AA398" i="23"/>
  <c r="AD398" i="23" s="1"/>
  <c r="AA401" i="22"/>
  <c r="AD401" i="22" s="1"/>
  <c r="AB401" i="22"/>
  <c r="AE401" i="22" s="1"/>
  <c r="AA397" i="23"/>
  <c r="AD397" i="23" s="1"/>
  <c r="AG397" i="23" s="1"/>
  <c r="S399" i="23"/>
  <c r="T399" i="23" s="1"/>
  <c r="R399" i="23"/>
  <c r="W399" i="23" s="1"/>
  <c r="AB397" i="23"/>
  <c r="AE397" i="23" s="1"/>
  <c r="F401" i="23"/>
  <c r="O400" i="23"/>
  <c r="AB402" i="22"/>
  <c r="AE402" i="22" s="1"/>
  <c r="AA402" i="22"/>
  <c r="AD402" i="22" s="1"/>
  <c r="AG402" i="22" s="1"/>
  <c r="AB394" i="6" l="1"/>
  <c r="AE394" i="6" s="1"/>
  <c r="AA394" i="6"/>
  <c r="AD394" i="6" s="1"/>
  <c r="S396" i="6"/>
  <c r="T396" i="6" s="1"/>
  <c r="R396" i="6"/>
  <c r="W396" i="6" s="1"/>
  <c r="L397" i="6"/>
  <c r="O397" i="6" s="1"/>
  <c r="J398" i="6"/>
  <c r="X395" i="6"/>
  <c r="Y395" i="6" s="1"/>
  <c r="U395" i="6"/>
  <c r="AB395" i="6"/>
  <c r="AE395" i="6" s="1"/>
  <c r="AA395" i="6"/>
  <c r="AD395" i="6" s="1"/>
  <c r="X399" i="23"/>
  <c r="Y399" i="23" s="1"/>
  <c r="U399" i="23"/>
  <c r="X403" i="22"/>
  <c r="Y403" i="22" s="1"/>
  <c r="U403" i="22"/>
  <c r="AB399" i="23"/>
  <c r="AE399" i="23" s="1"/>
  <c r="AA399" i="23"/>
  <c r="AD399" i="23" s="1"/>
  <c r="AG399" i="23" s="1"/>
  <c r="G407" i="6"/>
  <c r="S404" i="22"/>
  <c r="T404" i="22"/>
  <c r="R404" i="22"/>
  <c r="W404" i="22" s="1"/>
  <c r="J408" i="23"/>
  <c r="L407" i="23"/>
  <c r="AG401" i="22"/>
  <c r="AB403" i="22"/>
  <c r="AE403" i="22" s="1"/>
  <c r="AA403" i="22"/>
  <c r="AD403" i="22" s="1"/>
  <c r="AG403" i="22" s="1"/>
  <c r="F402" i="23"/>
  <c r="O401" i="23"/>
  <c r="L405" i="22"/>
  <c r="O405" i="22" s="1"/>
  <c r="J406" i="22"/>
  <c r="AB398" i="23"/>
  <c r="AE398" i="23" s="1"/>
  <c r="AG398" i="23" s="1"/>
  <c r="R400" i="23"/>
  <c r="W400" i="23" s="1"/>
  <c r="S400" i="23"/>
  <c r="T400" i="23"/>
  <c r="AG395" i="6" l="1"/>
  <c r="AG394" i="6"/>
  <c r="R397" i="6"/>
  <c r="W397" i="6" s="1"/>
  <c r="S397" i="6"/>
  <c r="T397" i="6" s="1"/>
  <c r="J399" i="6"/>
  <c r="L398" i="6"/>
  <c r="O398" i="6" s="1"/>
  <c r="X396" i="6"/>
  <c r="Y396" i="6" s="1"/>
  <c r="U396" i="6"/>
  <c r="S405" i="22"/>
  <c r="T405" i="22"/>
  <c r="R405" i="22"/>
  <c r="W405" i="22" s="1"/>
  <c r="G408" i="6"/>
  <c r="R401" i="23"/>
  <c r="W401" i="23" s="1"/>
  <c r="S401" i="23"/>
  <c r="T401" i="23"/>
  <c r="AA400" i="23"/>
  <c r="AD400" i="23" s="1"/>
  <c r="AG400" i="23" s="1"/>
  <c r="AB400" i="23"/>
  <c r="AE400" i="23" s="1"/>
  <c r="X404" i="22"/>
  <c r="Y404" i="22" s="1"/>
  <c r="U404" i="22"/>
  <c r="J407" i="22"/>
  <c r="L406" i="22"/>
  <c r="O406" i="22" s="1"/>
  <c r="F403" i="23"/>
  <c r="O402" i="23"/>
  <c r="U400" i="23"/>
  <c r="X400" i="23"/>
  <c r="Y400" i="23" s="1"/>
  <c r="J409" i="23"/>
  <c r="L408" i="23"/>
  <c r="U397" i="6" l="1"/>
  <c r="X397" i="6"/>
  <c r="Y397" i="6" s="1"/>
  <c r="AA396" i="6"/>
  <c r="AD396" i="6" s="1"/>
  <c r="AB396" i="6"/>
  <c r="AE396" i="6" s="1"/>
  <c r="S398" i="6"/>
  <c r="T398" i="6" s="1"/>
  <c r="R398" i="6"/>
  <c r="W398" i="6" s="1"/>
  <c r="J400" i="6"/>
  <c r="L399" i="6"/>
  <c r="O399" i="6" s="1"/>
  <c r="U401" i="23"/>
  <c r="X401" i="23"/>
  <c r="Y401" i="23" s="1"/>
  <c r="T402" i="23"/>
  <c r="S402" i="23"/>
  <c r="R402" i="23"/>
  <c r="W402" i="23" s="1"/>
  <c r="AA401" i="23"/>
  <c r="AD401" i="23" s="1"/>
  <c r="AB401" i="23"/>
  <c r="AE401" i="23" s="1"/>
  <c r="R406" i="22"/>
  <c r="W406" i="22" s="1"/>
  <c r="S406" i="22"/>
  <c r="T406" i="22" s="1"/>
  <c r="U405" i="22"/>
  <c r="X405" i="22"/>
  <c r="Y405" i="22" s="1"/>
  <c r="AA404" i="22"/>
  <c r="AD404" i="22" s="1"/>
  <c r="J410" i="23"/>
  <c r="L409" i="23"/>
  <c r="F404" i="23"/>
  <c r="O403" i="23"/>
  <c r="G409" i="6"/>
  <c r="J408" i="22"/>
  <c r="L407" i="22"/>
  <c r="O407" i="22" s="1"/>
  <c r="AB404" i="22"/>
  <c r="AE404" i="22" s="1"/>
  <c r="AB397" i="6" l="1"/>
  <c r="AE397" i="6" s="1"/>
  <c r="AA397" i="6"/>
  <c r="AD397" i="6" s="1"/>
  <c r="J401" i="6"/>
  <c r="L400" i="6"/>
  <c r="O400" i="6" s="1"/>
  <c r="AG397" i="6"/>
  <c r="X398" i="6"/>
  <c r="Y398" i="6" s="1"/>
  <c r="U398" i="6"/>
  <c r="R399" i="6"/>
  <c r="W399" i="6" s="1"/>
  <c r="S399" i="6"/>
  <c r="T399" i="6" s="1"/>
  <c r="AA398" i="6"/>
  <c r="AD398" i="6" s="1"/>
  <c r="AB398" i="6"/>
  <c r="AE398" i="6" s="1"/>
  <c r="AG396" i="6"/>
  <c r="U406" i="22"/>
  <c r="X406" i="22"/>
  <c r="Y406" i="22" s="1"/>
  <c r="AB406" i="22"/>
  <c r="AE406" i="22" s="1"/>
  <c r="G410" i="6"/>
  <c r="R403" i="23"/>
  <c r="W403" i="23" s="1"/>
  <c r="S403" i="23"/>
  <c r="T403" i="23" s="1"/>
  <c r="U402" i="23"/>
  <c r="X402" i="23"/>
  <c r="Y402" i="23" s="1"/>
  <c r="F405" i="23"/>
  <c r="O404" i="23"/>
  <c r="J409" i="22"/>
  <c r="L408" i="22"/>
  <c r="O408" i="22" s="1"/>
  <c r="AG401" i="23"/>
  <c r="J411" i="23"/>
  <c r="L410" i="23"/>
  <c r="AA405" i="22"/>
  <c r="AD405" i="22" s="1"/>
  <c r="AG405" i="22" s="1"/>
  <c r="AG404" i="22"/>
  <c r="AB405" i="22"/>
  <c r="AE405" i="22" s="1"/>
  <c r="R407" i="22"/>
  <c r="W407" i="22" s="1"/>
  <c r="S407" i="22"/>
  <c r="T407" i="22"/>
  <c r="U399" i="6" l="1"/>
  <c r="X399" i="6"/>
  <c r="Y399" i="6" s="1"/>
  <c r="AG398" i="6"/>
  <c r="S400" i="6"/>
  <c r="T400" i="6" s="1"/>
  <c r="R400" i="6"/>
  <c r="W400" i="6" s="1"/>
  <c r="L401" i="6"/>
  <c r="O401" i="6" s="1"/>
  <c r="J402" i="6"/>
  <c r="U403" i="23"/>
  <c r="X403" i="23"/>
  <c r="Y403" i="23" s="1"/>
  <c r="G411" i="6"/>
  <c r="AB407" i="22"/>
  <c r="AE407" i="22" s="1"/>
  <c r="AA407" i="22"/>
  <c r="AD407" i="22" s="1"/>
  <c r="AG407" i="22" s="1"/>
  <c r="R404" i="23"/>
  <c r="W404" i="23" s="1"/>
  <c r="S404" i="23"/>
  <c r="T404" i="23" s="1"/>
  <c r="J412" i="23"/>
  <c r="L411" i="23"/>
  <c r="X407" i="22"/>
  <c r="Y407" i="22" s="1"/>
  <c r="U407" i="22"/>
  <c r="F406" i="23"/>
  <c r="O405" i="23"/>
  <c r="AA402" i="23"/>
  <c r="AD402" i="23" s="1"/>
  <c r="AB402" i="23"/>
  <c r="AE402" i="23" s="1"/>
  <c r="AB403" i="23"/>
  <c r="AE403" i="23" s="1"/>
  <c r="AA403" i="23"/>
  <c r="AD403" i="23" s="1"/>
  <c r="AA406" i="22"/>
  <c r="AD406" i="22" s="1"/>
  <c r="AG406" i="22" s="1"/>
  <c r="R408" i="22"/>
  <c r="W408" i="22" s="1"/>
  <c r="S408" i="22"/>
  <c r="T408" i="22"/>
  <c r="J410" i="22"/>
  <c r="L409" i="22"/>
  <c r="O409" i="22" s="1"/>
  <c r="AB399" i="6" l="1"/>
  <c r="AE399" i="6" s="1"/>
  <c r="AA399" i="6"/>
  <c r="AD399" i="6" s="1"/>
  <c r="S401" i="6"/>
  <c r="R401" i="6"/>
  <c r="W401" i="6" s="1"/>
  <c r="T401" i="6"/>
  <c r="J403" i="6"/>
  <c r="L402" i="6"/>
  <c r="O402" i="6" s="1"/>
  <c r="X400" i="6"/>
  <c r="Y400" i="6" s="1"/>
  <c r="U400" i="6"/>
  <c r="AG399" i="6"/>
  <c r="AA400" i="6"/>
  <c r="AD400" i="6" s="1"/>
  <c r="AB400" i="6"/>
  <c r="AE400" i="6" s="1"/>
  <c r="X404" i="23"/>
  <c r="Y404" i="23" s="1"/>
  <c r="U404" i="23"/>
  <c r="G412" i="6"/>
  <c r="AA404" i="23"/>
  <c r="AD404" i="23" s="1"/>
  <c r="AG404" i="23" s="1"/>
  <c r="AB404" i="23"/>
  <c r="AE404" i="23" s="1"/>
  <c r="S409" i="22"/>
  <c r="T409" i="22"/>
  <c r="R409" i="22"/>
  <c r="W409" i="22" s="1"/>
  <c r="AG403" i="23"/>
  <c r="J413" i="23"/>
  <c r="L412" i="23"/>
  <c r="AG402" i="23"/>
  <c r="S405" i="23"/>
  <c r="T405" i="23" s="1"/>
  <c r="R405" i="23"/>
  <c r="W405" i="23" s="1"/>
  <c r="J411" i="22"/>
  <c r="L410" i="22"/>
  <c r="O410" i="22" s="1"/>
  <c r="F407" i="23"/>
  <c r="O406" i="23"/>
  <c r="U408" i="22"/>
  <c r="X408" i="22"/>
  <c r="Y408" i="22" s="1"/>
  <c r="AG400" i="6" l="1"/>
  <c r="J404" i="6"/>
  <c r="L403" i="6"/>
  <c r="O403" i="6" s="1"/>
  <c r="S402" i="6"/>
  <c r="T402" i="6" s="1"/>
  <c r="R402" i="6"/>
  <c r="W402" i="6" s="1"/>
  <c r="X401" i="6"/>
  <c r="Y401" i="6" s="1"/>
  <c r="U401" i="6"/>
  <c r="X405" i="23"/>
  <c r="Y405" i="23" s="1"/>
  <c r="U405" i="23"/>
  <c r="S410" i="22"/>
  <c r="R410" i="22"/>
  <c r="W410" i="22" s="1"/>
  <c r="T410" i="22"/>
  <c r="U409" i="22"/>
  <c r="X409" i="22"/>
  <c r="Y409" i="22" s="1"/>
  <c r="R406" i="23"/>
  <c r="W406" i="23" s="1"/>
  <c r="S406" i="23"/>
  <c r="T406" i="23" s="1"/>
  <c r="F408" i="23"/>
  <c r="O407" i="23"/>
  <c r="J412" i="22"/>
  <c r="L411" i="22"/>
  <c r="O411" i="22" s="1"/>
  <c r="J414" i="23"/>
  <c r="L413" i="23"/>
  <c r="AA408" i="22"/>
  <c r="AD408" i="22" s="1"/>
  <c r="AG408" i="22" s="1"/>
  <c r="G413" i="6"/>
  <c r="AB408" i="22"/>
  <c r="AE408" i="22" s="1"/>
  <c r="U402" i="6" l="1"/>
  <c r="X402" i="6"/>
  <c r="Y402" i="6" s="1"/>
  <c r="AB401" i="6"/>
  <c r="AE401" i="6" s="1"/>
  <c r="R403" i="6"/>
  <c r="W403" i="6" s="1"/>
  <c r="S403" i="6"/>
  <c r="T403" i="6" s="1"/>
  <c r="AB402" i="6"/>
  <c r="AE402" i="6" s="1"/>
  <c r="AA402" i="6"/>
  <c r="AD402" i="6" s="1"/>
  <c r="AG402" i="6" s="1"/>
  <c r="AA401" i="6"/>
  <c r="AD401" i="6" s="1"/>
  <c r="AG401" i="6" s="1"/>
  <c r="J405" i="6"/>
  <c r="L404" i="6"/>
  <c r="O404" i="6" s="1"/>
  <c r="U406" i="23"/>
  <c r="X406" i="23"/>
  <c r="Y406" i="23" s="1"/>
  <c r="AA406" i="23"/>
  <c r="AD406" i="23" s="1"/>
  <c r="AB406" i="23"/>
  <c r="AE406" i="23" s="1"/>
  <c r="F409" i="23"/>
  <c r="O408" i="23"/>
  <c r="G414" i="6"/>
  <c r="X410" i="22"/>
  <c r="Y410" i="22" s="1"/>
  <c r="U410" i="22"/>
  <c r="AA410" i="22"/>
  <c r="AD410" i="22" s="1"/>
  <c r="AB410" i="22"/>
  <c r="AE410" i="22" s="1"/>
  <c r="AA405" i="23"/>
  <c r="AD405" i="23" s="1"/>
  <c r="AG405" i="23" s="1"/>
  <c r="AA409" i="22"/>
  <c r="AD409" i="22" s="1"/>
  <c r="AG409" i="22" s="1"/>
  <c r="S411" i="22"/>
  <c r="T411" i="22"/>
  <c r="R411" i="22"/>
  <c r="W411" i="22" s="1"/>
  <c r="S407" i="23"/>
  <c r="T407" i="23"/>
  <c r="R407" i="23"/>
  <c r="W407" i="23" s="1"/>
  <c r="J415" i="23"/>
  <c r="L414" i="23"/>
  <c r="AB405" i="23"/>
  <c r="AE405" i="23" s="1"/>
  <c r="AB409" i="22"/>
  <c r="AE409" i="22" s="1"/>
  <c r="J413" i="22"/>
  <c r="L412" i="22"/>
  <c r="O412" i="22" s="1"/>
  <c r="R404" i="6" l="1"/>
  <c r="W404" i="6" s="1"/>
  <c r="S404" i="6"/>
  <c r="T404" i="6" s="1"/>
  <c r="L405" i="6"/>
  <c r="O405" i="6" s="1"/>
  <c r="J406" i="6"/>
  <c r="X403" i="6"/>
  <c r="Y403" i="6" s="1"/>
  <c r="U403" i="6"/>
  <c r="F410" i="23"/>
  <c r="O409" i="23"/>
  <c r="G415" i="6"/>
  <c r="X407" i="23"/>
  <c r="Y407" i="23" s="1"/>
  <c r="U407" i="23"/>
  <c r="X411" i="22"/>
  <c r="Y411" i="22" s="1"/>
  <c r="U411" i="22"/>
  <c r="J414" i="22"/>
  <c r="L413" i="22"/>
  <c r="O413" i="22" s="1"/>
  <c r="J416" i="23"/>
  <c r="L415" i="23"/>
  <c r="AB407" i="23"/>
  <c r="AE407" i="23" s="1"/>
  <c r="S408" i="23"/>
  <c r="T408" i="23" s="1"/>
  <c r="R408" i="23"/>
  <c r="W408" i="23" s="1"/>
  <c r="AG406" i="23"/>
  <c r="AG410" i="22"/>
  <c r="S412" i="22"/>
  <c r="R412" i="22"/>
  <c r="W412" i="22" s="1"/>
  <c r="T412" i="22"/>
  <c r="U404" i="6" l="1"/>
  <c r="X404" i="6"/>
  <c r="Y404" i="6" s="1"/>
  <c r="AA403" i="6"/>
  <c r="AD403" i="6" s="1"/>
  <c r="J407" i="6"/>
  <c r="L406" i="6"/>
  <c r="O406" i="6" s="1"/>
  <c r="R405" i="6"/>
  <c r="W405" i="6" s="1"/>
  <c r="S405" i="6"/>
  <c r="T405" i="6" s="1"/>
  <c r="AB403" i="6"/>
  <c r="AE403" i="6" s="1"/>
  <c r="U408" i="23"/>
  <c r="X408" i="23"/>
  <c r="Y408" i="23" s="1"/>
  <c r="J417" i="23"/>
  <c r="L416" i="23"/>
  <c r="L414" i="22"/>
  <c r="O414" i="22" s="1"/>
  <c r="J415" i="22"/>
  <c r="AA408" i="23"/>
  <c r="AD408" i="23" s="1"/>
  <c r="AB408" i="23"/>
  <c r="AE408" i="23" s="1"/>
  <c r="F411" i="23"/>
  <c r="O410" i="23"/>
  <c r="AB411" i="22"/>
  <c r="AE411" i="22" s="1"/>
  <c r="AA411" i="22"/>
  <c r="AD411" i="22" s="1"/>
  <c r="AG411" i="22" s="1"/>
  <c r="R413" i="22"/>
  <c r="W413" i="22" s="1"/>
  <c r="S413" i="22"/>
  <c r="T413" i="22" s="1"/>
  <c r="G416" i="6"/>
  <c r="R409" i="23"/>
  <c r="W409" i="23" s="1"/>
  <c r="S409" i="23"/>
  <c r="T409" i="23" s="1"/>
  <c r="U412" i="22"/>
  <c r="X412" i="22"/>
  <c r="Y412" i="22" s="1"/>
  <c r="AA407" i="23"/>
  <c r="AD407" i="23" s="1"/>
  <c r="AG407" i="23" s="1"/>
  <c r="AB404" i="6" l="1"/>
  <c r="AE404" i="6" s="1"/>
  <c r="AA404" i="6"/>
  <c r="AD404" i="6" s="1"/>
  <c r="AG404" i="6" s="1"/>
  <c r="U405" i="6"/>
  <c r="X405" i="6"/>
  <c r="Y405" i="6" s="1"/>
  <c r="S406" i="6"/>
  <c r="T406" i="6" s="1"/>
  <c r="R406" i="6"/>
  <c r="W406" i="6" s="1"/>
  <c r="J408" i="6"/>
  <c r="L407" i="6"/>
  <c r="O407" i="6" s="1"/>
  <c r="AB405" i="6"/>
  <c r="AE405" i="6" s="1"/>
  <c r="AA405" i="6"/>
  <c r="AD405" i="6" s="1"/>
  <c r="AG403" i="6"/>
  <c r="X409" i="23"/>
  <c r="Y409" i="23" s="1"/>
  <c r="U409" i="23"/>
  <c r="U413" i="22"/>
  <c r="X413" i="22"/>
  <c r="Y413" i="22" s="1"/>
  <c r="F412" i="23"/>
  <c r="O411" i="23"/>
  <c r="G417" i="6"/>
  <c r="R414" i="22"/>
  <c r="W414" i="22" s="1"/>
  <c r="S414" i="22"/>
  <c r="T414" i="22" s="1"/>
  <c r="AA413" i="22"/>
  <c r="AD413" i="22" s="1"/>
  <c r="AB413" i="22"/>
  <c r="AE413" i="22" s="1"/>
  <c r="AA409" i="23"/>
  <c r="AD409" i="23" s="1"/>
  <c r="AB409" i="23"/>
  <c r="AE409" i="23" s="1"/>
  <c r="AA412" i="22"/>
  <c r="AD412" i="22" s="1"/>
  <c r="AG412" i="22" s="1"/>
  <c r="R410" i="23"/>
  <c r="W410" i="23" s="1"/>
  <c r="S410" i="23"/>
  <c r="T410" i="23"/>
  <c r="AG408" i="23"/>
  <c r="J416" i="22"/>
  <c r="L415" i="22"/>
  <c r="O415" i="22" s="1"/>
  <c r="J418" i="23"/>
  <c r="L417" i="23"/>
  <c r="AB412" i="22"/>
  <c r="AE412" i="22" s="1"/>
  <c r="AG405" i="6" l="1"/>
  <c r="X406" i="6"/>
  <c r="Y406" i="6" s="1"/>
  <c r="U406" i="6"/>
  <c r="S407" i="6"/>
  <c r="T407" i="6" s="1"/>
  <c r="R407" i="6"/>
  <c r="W407" i="6" s="1"/>
  <c r="L408" i="6"/>
  <c r="O408" i="6" s="1"/>
  <c r="J409" i="6"/>
  <c r="AB406" i="6"/>
  <c r="AE406" i="6" s="1"/>
  <c r="AA406" i="6"/>
  <c r="AD406" i="6" s="1"/>
  <c r="X414" i="22"/>
  <c r="Y414" i="22" s="1"/>
  <c r="U414" i="22"/>
  <c r="J419" i="23"/>
  <c r="L418" i="23"/>
  <c r="S415" i="22"/>
  <c r="T415" i="22"/>
  <c r="R415" i="22"/>
  <c r="W415" i="22" s="1"/>
  <c r="AA414" i="22"/>
  <c r="AD414" i="22" s="1"/>
  <c r="AB414" i="22"/>
  <c r="AE414" i="22" s="1"/>
  <c r="G418" i="6"/>
  <c r="F413" i="23"/>
  <c r="O412" i="23"/>
  <c r="AG413" i="22"/>
  <c r="L416" i="22"/>
  <c r="O416" i="22" s="1"/>
  <c r="J417" i="22"/>
  <c r="X410" i="23"/>
  <c r="Y410" i="23" s="1"/>
  <c r="U410" i="23"/>
  <c r="AB410" i="23"/>
  <c r="AE410" i="23" s="1"/>
  <c r="AA410" i="23"/>
  <c r="AD410" i="23" s="1"/>
  <c r="AG410" i="23" s="1"/>
  <c r="R411" i="23"/>
  <c r="W411" i="23" s="1"/>
  <c r="S411" i="23"/>
  <c r="T411" i="23"/>
  <c r="AG409" i="23"/>
  <c r="AG406" i="6" l="1"/>
  <c r="S408" i="6"/>
  <c r="T408" i="6" s="1"/>
  <c r="R408" i="6"/>
  <c r="W408" i="6" s="1"/>
  <c r="L409" i="6"/>
  <c r="O409" i="6" s="1"/>
  <c r="J410" i="6"/>
  <c r="U407" i="6"/>
  <c r="X407" i="6"/>
  <c r="Y407" i="6" s="1"/>
  <c r="F414" i="23"/>
  <c r="O413" i="23"/>
  <c r="S412" i="23"/>
  <c r="T412" i="23"/>
  <c r="R412" i="23"/>
  <c r="W412" i="23" s="1"/>
  <c r="G419" i="6"/>
  <c r="L417" i="22"/>
  <c r="O417" i="22" s="1"/>
  <c r="J418" i="22"/>
  <c r="J420" i="23"/>
  <c r="L419" i="23"/>
  <c r="U411" i="23"/>
  <c r="X411" i="23"/>
  <c r="Y411" i="23" s="1"/>
  <c r="AB411" i="23"/>
  <c r="AE411" i="23" s="1"/>
  <c r="AA411" i="23"/>
  <c r="AD411" i="23" s="1"/>
  <c r="AG411" i="23" s="1"/>
  <c r="AG414" i="22"/>
  <c r="U415" i="22"/>
  <c r="X415" i="22"/>
  <c r="Y415" i="22" s="1"/>
  <c r="R416" i="22"/>
  <c r="W416" i="22" s="1"/>
  <c r="S416" i="22"/>
  <c r="T416" i="22"/>
  <c r="U408" i="6" l="1"/>
  <c r="X408" i="6"/>
  <c r="Y408" i="6" s="1"/>
  <c r="R409" i="6"/>
  <c r="W409" i="6" s="1"/>
  <c r="S409" i="6"/>
  <c r="T409" i="6" s="1"/>
  <c r="AA407" i="6"/>
  <c r="AD407" i="6" s="1"/>
  <c r="AB408" i="6"/>
  <c r="AE408" i="6" s="1"/>
  <c r="L410" i="6"/>
  <c r="O410" i="6" s="1"/>
  <c r="J411" i="6"/>
  <c r="AB407" i="6"/>
  <c r="AE407" i="6" s="1"/>
  <c r="G420" i="6"/>
  <c r="U412" i="23"/>
  <c r="X412" i="23"/>
  <c r="Y412" i="23" s="1"/>
  <c r="X416" i="22"/>
  <c r="Y416" i="22" s="1"/>
  <c r="U416" i="22"/>
  <c r="AA416" i="22"/>
  <c r="AD416" i="22" s="1"/>
  <c r="AB416" i="22"/>
  <c r="AE416" i="22" s="1"/>
  <c r="AA415" i="22"/>
  <c r="AD415" i="22" s="1"/>
  <c r="AG415" i="22" s="1"/>
  <c r="R413" i="23"/>
  <c r="W413" i="23" s="1"/>
  <c r="S413" i="23"/>
  <c r="T413" i="23" s="1"/>
  <c r="F415" i="23"/>
  <c r="O414" i="23"/>
  <c r="L418" i="22"/>
  <c r="O418" i="22" s="1"/>
  <c r="J419" i="22"/>
  <c r="R417" i="22"/>
  <c r="W417" i="22" s="1"/>
  <c r="S417" i="22"/>
  <c r="T417" i="22" s="1"/>
  <c r="AB412" i="23"/>
  <c r="AE412" i="23" s="1"/>
  <c r="AA412" i="23"/>
  <c r="AD412" i="23" s="1"/>
  <c r="AG412" i="23" s="1"/>
  <c r="AB415" i="22"/>
  <c r="AE415" i="22" s="1"/>
  <c r="J421" i="23"/>
  <c r="L420" i="23"/>
  <c r="AA408" i="6" l="1"/>
  <c r="AD408" i="6" s="1"/>
  <c r="U409" i="6"/>
  <c r="X409" i="6"/>
  <c r="Y409" i="6" s="1"/>
  <c r="R410" i="6"/>
  <c r="W410" i="6" s="1"/>
  <c r="S410" i="6"/>
  <c r="T410" i="6" s="1"/>
  <c r="AG408" i="6"/>
  <c r="L411" i="6"/>
  <c r="O411" i="6" s="1"/>
  <c r="J412" i="6"/>
  <c r="AG407" i="6"/>
  <c r="AA409" i="6"/>
  <c r="AD409" i="6" s="1"/>
  <c r="AB409" i="6"/>
  <c r="AE409" i="6" s="1"/>
  <c r="U413" i="23"/>
  <c r="X413" i="23"/>
  <c r="Y413" i="23" s="1"/>
  <c r="U417" i="22"/>
  <c r="X417" i="22"/>
  <c r="Y417" i="22" s="1"/>
  <c r="AA417" i="22"/>
  <c r="AD417" i="22" s="1"/>
  <c r="AB417" i="22"/>
  <c r="AE417" i="22" s="1"/>
  <c r="AA413" i="23"/>
  <c r="AD413" i="23" s="1"/>
  <c r="AB413" i="23"/>
  <c r="AE413" i="23" s="1"/>
  <c r="AG416" i="22"/>
  <c r="S414" i="23"/>
  <c r="T414" i="23" s="1"/>
  <c r="R414" i="23"/>
  <c r="W414" i="23" s="1"/>
  <c r="G421" i="6"/>
  <c r="S418" i="22"/>
  <c r="T418" i="22"/>
  <c r="R418" i="22"/>
  <c r="W418" i="22" s="1"/>
  <c r="F416" i="23"/>
  <c r="O415" i="23"/>
  <c r="J420" i="22"/>
  <c r="L419" i="22"/>
  <c r="O419" i="22" s="1"/>
  <c r="J422" i="23"/>
  <c r="L421" i="23"/>
  <c r="L412" i="6" l="1"/>
  <c r="O412" i="6" s="1"/>
  <c r="J413" i="6"/>
  <c r="S411" i="6"/>
  <c r="T411" i="6" s="1"/>
  <c r="R411" i="6"/>
  <c r="W411" i="6" s="1"/>
  <c r="AG409" i="6"/>
  <c r="X410" i="6"/>
  <c r="Y410" i="6" s="1"/>
  <c r="U410" i="6"/>
  <c r="AA410" i="6"/>
  <c r="AD410" i="6" s="1"/>
  <c r="AB410" i="6"/>
  <c r="AE410" i="6" s="1"/>
  <c r="X414" i="23"/>
  <c r="Y414" i="23" s="1"/>
  <c r="U414" i="23"/>
  <c r="F417" i="23"/>
  <c r="O416" i="23"/>
  <c r="S419" i="22"/>
  <c r="R419" i="22"/>
  <c r="W419" i="22" s="1"/>
  <c r="T419" i="22"/>
  <c r="J421" i="22"/>
  <c r="L420" i="22"/>
  <c r="O420" i="22" s="1"/>
  <c r="T415" i="23"/>
  <c r="R415" i="23"/>
  <c r="W415" i="23" s="1"/>
  <c r="S415" i="23"/>
  <c r="AG413" i="23"/>
  <c r="G422" i="6"/>
  <c r="AA414" i="23"/>
  <c r="AD414" i="23" s="1"/>
  <c r="AB414" i="23"/>
  <c r="AE414" i="23" s="1"/>
  <c r="U418" i="22"/>
  <c r="X418" i="22"/>
  <c r="Y418" i="22" s="1"/>
  <c r="AG417" i="22"/>
  <c r="J423" i="23"/>
  <c r="L422" i="23"/>
  <c r="AG410" i="6" l="1"/>
  <c r="J414" i="6"/>
  <c r="L413" i="6"/>
  <c r="O413" i="6" s="1"/>
  <c r="U411" i="6"/>
  <c r="X411" i="6"/>
  <c r="Y411" i="6" s="1"/>
  <c r="S412" i="6"/>
  <c r="T412" i="6" s="1"/>
  <c r="R412" i="6"/>
  <c r="W412" i="6" s="1"/>
  <c r="U415" i="23"/>
  <c r="X415" i="23"/>
  <c r="Y415" i="23" s="1"/>
  <c r="J422" i="22"/>
  <c r="L421" i="22"/>
  <c r="O421" i="22" s="1"/>
  <c r="G423" i="6"/>
  <c r="AA418" i="22"/>
  <c r="AD418" i="22" s="1"/>
  <c r="AG418" i="22" s="1"/>
  <c r="J424" i="23"/>
  <c r="L423" i="23"/>
  <c r="F418" i="23"/>
  <c r="O417" i="23"/>
  <c r="S420" i="22"/>
  <c r="T420" i="22" s="1"/>
  <c r="R420" i="22"/>
  <c r="W420" i="22" s="1"/>
  <c r="X419" i="22"/>
  <c r="Y419" i="22" s="1"/>
  <c r="U419" i="22"/>
  <c r="AG414" i="23"/>
  <c r="AB418" i="22"/>
  <c r="AE418" i="22" s="1"/>
  <c r="S416" i="23"/>
  <c r="T416" i="23"/>
  <c r="R416" i="23"/>
  <c r="W416" i="23" s="1"/>
  <c r="AB415" i="23"/>
  <c r="AE415" i="23" s="1"/>
  <c r="AB411" i="6" l="1"/>
  <c r="AE411" i="6" s="1"/>
  <c r="X412" i="6"/>
  <c r="Y412" i="6" s="1"/>
  <c r="U412" i="6"/>
  <c r="S413" i="6"/>
  <c r="T413" i="6" s="1"/>
  <c r="R413" i="6"/>
  <c r="W413" i="6" s="1"/>
  <c r="J415" i="6"/>
  <c r="L414" i="6"/>
  <c r="O414" i="6" s="1"/>
  <c r="AA411" i="6"/>
  <c r="AD411" i="6" s="1"/>
  <c r="AG411" i="6" s="1"/>
  <c r="X420" i="22"/>
  <c r="Y420" i="22" s="1"/>
  <c r="U420" i="22"/>
  <c r="G424" i="6"/>
  <c r="AA419" i="22"/>
  <c r="AD419" i="22" s="1"/>
  <c r="AA416" i="23"/>
  <c r="AD416" i="23" s="1"/>
  <c r="AB416" i="23"/>
  <c r="AE416" i="23" s="1"/>
  <c r="J425" i="23"/>
  <c r="L424" i="23"/>
  <c r="AB419" i="22"/>
  <c r="AE419" i="22" s="1"/>
  <c r="AA420" i="22"/>
  <c r="AD420" i="22" s="1"/>
  <c r="AG420" i="22" s="1"/>
  <c r="AB420" i="22"/>
  <c r="AE420" i="22" s="1"/>
  <c r="J423" i="22"/>
  <c r="L422" i="22"/>
  <c r="O422" i="22" s="1"/>
  <c r="U416" i="23"/>
  <c r="X416" i="23"/>
  <c r="Y416" i="23" s="1"/>
  <c r="S421" i="22"/>
  <c r="T421" i="22" s="1"/>
  <c r="R421" i="22"/>
  <c r="W421" i="22" s="1"/>
  <c r="AA415" i="23"/>
  <c r="AD415" i="23" s="1"/>
  <c r="AG415" i="23" s="1"/>
  <c r="R417" i="23"/>
  <c r="W417" i="23" s="1"/>
  <c r="S417" i="23"/>
  <c r="T417" i="23"/>
  <c r="F419" i="23"/>
  <c r="O418" i="23"/>
  <c r="R414" i="6" l="1"/>
  <c r="W414" i="6" s="1"/>
  <c r="S414" i="6"/>
  <c r="T414" i="6" s="1"/>
  <c r="AA412" i="6"/>
  <c r="AD412" i="6" s="1"/>
  <c r="J416" i="6"/>
  <c r="L415" i="6"/>
  <c r="O415" i="6" s="1"/>
  <c r="U413" i="6"/>
  <c r="X413" i="6"/>
  <c r="Y413" i="6" s="1"/>
  <c r="AB412" i="6"/>
  <c r="AE412" i="6" s="1"/>
  <c r="U421" i="22"/>
  <c r="X421" i="22"/>
  <c r="Y421" i="22" s="1"/>
  <c r="J426" i="23"/>
  <c r="L425" i="23"/>
  <c r="G425" i="6"/>
  <c r="S418" i="23"/>
  <c r="T418" i="23" s="1"/>
  <c r="R418" i="23"/>
  <c r="W418" i="23" s="1"/>
  <c r="AG416" i="23"/>
  <c r="U417" i="23"/>
  <c r="X417" i="23"/>
  <c r="Y417" i="23" s="1"/>
  <c r="AB417" i="23"/>
  <c r="AE417" i="23" s="1"/>
  <c r="AA417" i="23"/>
  <c r="AD417" i="23" s="1"/>
  <c r="AG417" i="23" s="1"/>
  <c r="AA421" i="22"/>
  <c r="AD421" i="22" s="1"/>
  <c r="AB421" i="22"/>
  <c r="AE421" i="22" s="1"/>
  <c r="AG419" i="22"/>
  <c r="F420" i="23"/>
  <c r="O419" i="23"/>
  <c r="S422" i="22"/>
  <c r="T422" i="22" s="1"/>
  <c r="R422" i="22"/>
  <c r="W422" i="22" s="1"/>
  <c r="J424" i="22"/>
  <c r="L423" i="22"/>
  <c r="O423" i="22" s="1"/>
  <c r="J417" i="6" l="1"/>
  <c r="L416" i="6"/>
  <c r="O416" i="6" s="1"/>
  <c r="X414" i="6"/>
  <c r="Y414" i="6" s="1"/>
  <c r="U414" i="6"/>
  <c r="S415" i="6"/>
  <c r="T415" i="6" s="1"/>
  <c r="R415" i="6"/>
  <c r="W415" i="6" s="1"/>
  <c r="AG412" i="6"/>
  <c r="AB413" i="6"/>
  <c r="AE413" i="6" s="1"/>
  <c r="AA413" i="6"/>
  <c r="AD413" i="6" s="1"/>
  <c r="AG413" i="6" s="1"/>
  <c r="AB414" i="6"/>
  <c r="AE414" i="6" s="1"/>
  <c r="AA414" i="6"/>
  <c r="AD414" i="6" s="1"/>
  <c r="X422" i="22"/>
  <c r="Y422" i="22" s="1"/>
  <c r="U422" i="22"/>
  <c r="X418" i="23"/>
  <c r="Y418" i="23" s="1"/>
  <c r="U418" i="23"/>
  <c r="R419" i="23"/>
  <c r="W419" i="23" s="1"/>
  <c r="S419" i="23"/>
  <c r="T419" i="23" s="1"/>
  <c r="AG421" i="22"/>
  <c r="F421" i="23"/>
  <c r="O420" i="23"/>
  <c r="J427" i="23"/>
  <c r="L426" i="23"/>
  <c r="AA418" i="23"/>
  <c r="AD418" i="23" s="1"/>
  <c r="G426" i="6"/>
  <c r="R423" i="22"/>
  <c r="W423" i="22" s="1"/>
  <c r="S423" i="22"/>
  <c r="T423" i="22" s="1"/>
  <c r="J425" i="22"/>
  <c r="L424" i="22"/>
  <c r="O424" i="22" s="1"/>
  <c r="AA422" i="22"/>
  <c r="AD422" i="22" s="1"/>
  <c r="AB422" i="22"/>
  <c r="AE422" i="22" s="1"/>
  <c r="AG414" i="6" l="1"/>
  <c r="R416" i="6"/>
  <c r="W416" i="6" s="1"/>
  <c r="S416" i="6"/>
  <c r="T416" i="6" s="1"/>
  <c r="X415" i="6"/>
  <c r="Y415" i="6" s="1"/>
  <c r="U415" i="6"/>
  <c r="J418" i="6"/>
  <c r="L417" i="6"/>
  <c r="O417" i="6" s="1"/>
  <c r="X419" i="23"/>
  <c r="Y419" i="23" s="1"/>
  <c r="U419" i="23"/>
  <c r="U423" i="22"/>
  <c r="X423" i="22"/>
  <c r="Y423" i="22" s="1"/>
  <c r="G427" i="6"/>
  <c r="AA419" i="23"/>
  <c r="AD419" i="23" s="1"/>
  <c r="AB419" i="23"/>
  <c r="AE419" i="23" s="1"/>
  <c r="AB418" i="23"/>
  <c r="AE418" i="23" s="1"/>
  <c r="AG418" i="23" s="1"/>
  <c r="R420" i="23"/>
  <c r="W420" i="23" s="1"/>
  <c r="S420" i="23"/>
  <c r="T420" i="23" s="1"/>
  <c r="S424" i="22"/>
  <c r="T424" i="22" s="1"/>
  <c r="R424" i="22"/>
  <c r="W424" i="22" s="1"/>
  <c r="J426" i="22"/>
  <c r="L425" i="22"/>
  <c r="O425" i="22" s="1"/>
  <c r="AB423" i="22"/>
  <c r="AE423" i="22" s="1"/>
  <c r="AA423" i="22"/>
  <c r="AD423" i="22" s="1"/>
  <c r="AG423" i="22" s="1"/>
  <c r="J428" i="23"/>
  <c r="L427" i="23"/>
  <c r="AG422" i="22"/>
  <c r="F422" i="23"/>
  <c r="O421" i="23"/>
  <c r="X416" i="6" l="1"/>
  <c r="Y416" i="6" s="1"/>
  <c r="U416" i="6"/>
  <c r="S417" i="6"/>
  <c r="T417" i="6" s="1"/>
  <c r="R417" i="6"/>
  <c r="W417" i="6" s="1"/>
  <c r="AB415" i="6"/>
  <c r="AE415" i="6" s="1"/>
  <c r="L418" i="6"/>
  <c r="O418" i="6" s="1"/>
  <c r="J419" i="6"/>
  <c r="AA415" i="6"/>
  <c r="AD415" i="6" s="1"/>
  <c r="AG415" i="6" s="1"/>
  <c r="U420" i="23"/>
  <c r="X420" i="23"/>
  <c r="Y420" i="23" s="1"/>
  <c r="X424" i="22"/>
  <c r="Y424" i="22" s="1"/>
  <c r="U424" i="22"/>
  <c r="J429" i="23"/>
  <c r="L428" i="23"/>
  <c r="AG419" i="23"/>
  <c r="S425" i="22"/>
  <c r="R425" i="22"/>
  <c r="W425" i="22" s="1"/>
  <c r="T425" i="22"/>
  <c r="J427" i="22"/>
  <c r="L426" i="22"/>
  <c r="O426" i="22" s="1"/>
  <c r="G428" i="6"/>
  <c r="AA424" i="22"/>
  <c r="AD424" i="22" s="1"/>
  <c r="AB424" i="22"/>
  <c r="AE424" i="22" s="1"/>
  <c r="S421" i="23"/>
  <c r="R421" i="23"/>
  <c r="W421" i="23" s="1"/>
  <c r="T421" i="23"/>
  <c r="AB420" i="23"/>
  <c r="AE420" i="23" s="1"/>
  <c r="AA420" i="23"/>
  <c r="AD420" i="23" s="1"/>
  <c r="AG420" i="23" s="1"/>
  <c r="F423" i="23"/>
  <c r="O422" i="23"/>
  <c r="AB416" i="6" l="1"/>
  <c r="AE416" i="6" s="1"/>
  <c r="AA416" i="6"/>
  <c r="AD416" i="6" s="1"/>
  <c r="AG416" i="6" s="1"/>
  <c r="L419" i="6"/>
  <c r="O419" i="6" s="1"/>
  <c r="J420" i="6"/>
  <c r="S418" i="6"/>
  <c r="T418" i="6" s="1"/>
  <c r="R418" i="6"/>
  <c r="W418" i="6" s="1"/>
  <c r="X417" i="6"/>
  <c r="Y417" i="6" s="1"/>
  <c r="U417" i="6"/>
  <c r="F424" i="23"/>
  <c r="O423" i="23"/>
  <c r="S426" i="22"/>
  <c r="T426" i="22" s="1"/>
  <c r="R426" i="22"/>
  <c r="W426" i="22" s="1"/>
  <c r="J428" i="22"/>
  <c r="L427" i="22"/>
  <c r="O427" i="22" s="1"/>
  <c r="U421" i="23"/>
  <c r="X421" i="23"/>
  <c r="Y421" i="23" s="1"/>
  <c r="U425" i="22"/>
  <c r="X425" i="22"/>
  <c r="Y425" i="22" s="1"/>
  <c r="G429" i="6"/>
  <c r="AB425" i="22"/>
  <c r="AE425" i="22" s="1"/>
  <c r="AA425" i="22"/>
  <c r="AD425" i="22" s="1"/>
  <c r="AG425" i="22" s="1"/>
  <c r="J430" i="23"/>
  <c r="L429" i="23"/>
  <c r="AG424" i="22"/>
  <c r="R422" i="23"/>
  <c r="W422" i="23" s="1"/>
  <c r="S422" i="23"/>
  <c r="T422" i="23"/>
  <c r="X418" i="6" l="1"/>
  <c r="Y418" i="6" s="1"/>
  <c r="U418" i="6"/>
  <c r="AA417" i="6"/>
  <c r="AD417" i="6" s="1"/>
  <c r="AB417" i="6"/>
  <c r="AE417" i="6" s="1"/>
  <c r="AB418" i="6"/>
  <c r="AE418" i="6" s="1"/>
  <c r="AA418" i="6"/>
  <c r="AD418" i="6" s="1"/>
  <c r="AG418" i="6" s="1"/>
  <c r="L420" i="6"/>
  <c r="O420" i="6" s="1"/>
  <c r="J421" i="6"/>
  <c r="R419" i="6"/>
  <c r="W419" i="6" s="1"/>
  <c r="S419" i="6"/>
  <c r="T419" i="6" s="1"/>
  <c r="X426" i="22"/>
  <c r="Y426" i="22" s="1"/>
  <c r="U426" i="22"/>
  <c r="U422" i="23"/>
  <c r="X422" i="23"/>
  <c r="Y422" i="23" s="1"/>
  <c r="AA422" i="23"/>
  <c r="AD422" i="23" s="1"/>
  <c r="AG422" i="23" s="1"/>
  <c r="AB422" i="23"/>
  <c r="AE422" i="23" s="1"/>
  <c r="J429" i="22"/>
  <c r="L428" i="22"/>
  <c r="O428" i="22" s="1"/>
  <c r="AB426" i="22"/>
  <c r="AE426" i="22" s="1"/>
  <c r="AA426" i="22"/>
  <c r="AD426" i="22" s="1"/>
  <c r="AG426" i="22" s="1"/>
  <c r="G430" i="6"/>
  <c r="R423" i="23"/>
  <c r="W423" i="23" s="1"/>
  <c r="S423" i="23"/>
  <c r="T423" i="23"/>
  <c r="F425" i="23"/>
  <c r="O424" i="23"/>
  <c r="AA421" i="23"/>
  <c r="AD421" i="23" s="1"/>
  <c r="AG421" i="23" s="1"/>
  <c r="J431" i="23"/>
  <c r="L430" i="23"/>
  <c r="T427" i="22"/>
  <c r="S427" i="22"/>
  <c r="R427" i="22"/>
  <c r="W427" i="22" s="1"/>
  <c r="AB421" i="23"/>
  <c r="AE421" i="23" s="1"/>
  <c r="X419" i="6" l="1"/>
  <c r="Y419" i="6" s="1"/>
  <c r="U419" i="6"/>
  <c r="R420" i="6"/>
  <c r="W420" i="6" s="1"/>
  <c r="S420" i="6"/>
  <c r="T420" i="6" s="1"/>
  <c r="AG417" i="6"/>
  <c r="L421" i="6"/>
  <c r="O421" i="6" s="1"/>
  <c r="J422" i="6"/>
  <c r="U427" i="22"/>
  <c r="X427" i="22"/>
  <c r="Y427" i="22" s="1"/>
  <c r="J432" i="23"/>
  <c r="L431" i="23"/>
  <c r="F426" i="23"/>
  <c r="O425" i="23"/>
  <c r="AA423" i="23"/>
  <c r="AD423" i="23" s="1"/>
  <c r="AB423" i="23"/>
  <c r="AE423" i="23" s="1"/>
  <c r="G431" i="6"/>
  <c r="AB427" i="22"/>
  <c r="AE427" i="22" s="1"/>
  <c r="AA427" i="22"/>
  <c r="AD427" i="22" s="1"/>
  <c r="AG427" i="22" s="1"/>
  <c r="R424" i="23"/>
  <c r="W424" i="23" s="1"/>
  <c r="S424" i="23"/>
  <c r="T424" i="23"/>
  <c r="X423" i="23"/>
  <c r="Y423" i="23" s="1"/>
  <c r="U423" i="23"/>
  <c r="R428" i="22"/>
  <c r="W428" i="22" s="1"/>
  <c r="S428" i="22"/>
  <c r="T428" i="22" s="1"/>
  <c r="J430" i="22"/>
  <c r="L429" i="22"/>
  <c r="O429" i="22" s="1"/>
  <c r="X420" i="6" l="1"/>
  <c r="Y420" i="6" s="1"/>
  <c r="U420" i="6"/>
  <c r="R421" i="6"/>
  <c r="W421" i="6" s="1"/>
  <c r="S421" i="6"/>
  <c r="T421" i="6" s="1"/>
  <c r="AB419" i="6"/>
  <c r="AE419" i="6" s="1"/>
  <c r="L422" i="6"/>
  <c r="O422" i="6" s="1"/>
  <c r="J423" i="6"/>
  <c r="AA419" i="6"/>
  <c r="AD419" i="6" s="1"/>
  <c r="AG419" i="6" s="1"/>
  <c r="U428" i="22"/>
  <c r="X428" i="22"/>
  <c r="Y428" i="22" s="1"/>
  <c r="G432" i="6"/>
  <c r="F427" i="23"/>
  <c r="O426" i="23"/>
  <c r="J433" i="23"/>
  <c r="L432" i="23"/>
  <c r="AG423" i="23"/>
  <c r="S425" i="23"/>
  <c r="T425" i="23" s="1"/>
  <c r="R425" i="23"/>
  <c r="W425" i="23" s="1"/>
  <c r="X424" i="23"/>
  <c r="Y424" i="23" s="1"/>
  <c r="U424" i="23"/>
  <c r="S429" i="22"/>
  <c r="T429" i="22"/>
  <c r="R429" i="22"/>
  <c r="W429" i="22" s="1"/>
  <c r="J431" i="22"/>
  <c r="L430" i="22"/>
  <c r="O430" i="22" s="1"/>
  <c r="AB420" i="6" l="1"/>
  <c r="AE420" i="6" s="1"/>
  <c r="AA420" i="6"/>
  <c r="AD420" i="6" s="1"/>
  <c r="L423" i="6"/>
  <c r="O423" i="6" s="1"/>
  <c r="J424" i="6"/>
  <c r="S422" i="6"/>
  <c r="T422" i="6" s="1"/>
  <c r="R422" i="6"/>
  <c r="W422" i="6" s="1"/>
  <c r="X421" i="6"/>
  <c r="Y421" i="6" s="1"/>
  <c r="U421" i="6"/>
  <c r="AA421" i="6"/>
  <c r="AD421" i="6" s="1"/>
  <c r="AB421" i="6"/>
  <c r="AE421" i="6" s="1"/>
  <c r="U425" i="23"/>
  <c r="X425" i="23"/>
  <c r="Y425" i="23" s="1"/>
  <c r="F428" i="23"/>
  <c r="O427" i="23"/>
  <c r="J434" i="23"/>
  <c r="L433" i="23"/>
  <c r="AA424" i="23"/>
  <c r="AD424" i="23" s="1"/>
  <c r="AB424" i="23"/>
  <c r="AE424" i="23" s="1"/>
  <c r="R426" i="23"/>
  <c r="W426" i="23" s="1"/>
  <c r="S426" i="23"/>
  <c r="T426" i="23"/>
  <c r="R430" i="22"/>
  <c r="W430" i="22" s="1"/>
  <c r="S430" i="22"/>
  <c r="T430" i="22" s="1"/>
  <c r="X429" i="22"/>
  <c r="Y429" i="22" s="1"/>
  <c r="U429" i="22"/>
  <c r="AA425" i="23"/>
  <c r="AD425" i="23" s="1"/>
  <c r="AB425" i="23"/>
  <c r="AE425" i="23" s="1"/>
  <c r="G433" i="6"/>
  <c r="J432" i="22"/>
  <c r="L431" i="22"/>
  <c r="O431" i="22" s="1"/>
  <c r="AB428" i="22"/>
  <c r="AE428" i="22" s="1"/>
  <c r="AA428" i="22"/>
  <c r="AD428" i="22" s="1"/>
  <c r="AG428" i="22" s="1"/>
  <c r="AG420" i="6" l="1"/>
  <c r="AG421" i="6"/>
  <c r="U422" i="6"/>
  <c r="X422" i="6"/>
  <c r="Y422" i="6" s="1"/>
  <c r="J425" i="6"/>
  <c r="L424" i="6"/>
  <c r="O424" i="6" s="1"/>
  <c r="AB422" i="6"/>
  <c r="AE422" i="6" s="1"/>
  <c r="AA422" i="6"/>
  <c r="AD422" i="6" s="1"/>
  <c r="S423" i="6"/>
  <c r="T423" i="6"/>
  <c r="R423" i="6"/>
  <c r="W423" i="6" s="1"/>
  <c r="U430" i="22"/>
  <c r="X430" i="22"/>
  <c r="Y430" i="22" s="1"/>
  <c r="G434" i="6"/>
  <c r="S427" i="23"/>
  <c r="T427" i="23"/>
  <c r="R427" i="23"/>
  <c r="W427" i="23" s="1"/>
  <c r="AA429" i="22"/>
  <c r="AD429" i="22" s="1"/>
  <c r="AG429" i="22" s="1"/>
  <c r="J435" i="23"/>
  <c r="L434" i="23"/>
  <c r="AG425" i="23"/>
  <c r="AB429" i="22"/>
  <c r="AE429" i="22" s="1"/>
  <c r="X426" i="23"/>
  <c r="Y426" i="23" s="1"/>
  <c r="U426" i="23"/>
  <c r="AA426" i="23"/>
  <c r="AD426" i="23" s="1"/>
  <c r="AB426" i="23"/>
  <c r="AE426" i="23" s="1"/>
  <c r="AG424" i="23"/>
  <c r="F429" i="23"/>
  <c r="O428" i="23"/>
  <c r="R431" i="22"/>
  <c r="W431" i="22" s="1"/>
  <c r="S431" i="22"/>
  <c r="T431" i="22"/>
  <c r="J433" i="22"/>
  <c r="L432" i="22"/>
  <c r="O432" i="22" s="1"/>
  <c r="AG422" i="6" l="1"/>
  <c r="X423" i="6"/>
  <c r="Y423" i="6" s="1"/>
  <c r="U423" i="6"/>
  <c r="AB423" i="6"/>
  <c r="AE423" i="6" s="1"/>
  <c r="AA423" i="6"/>
  <c r="AD423" i="6" s="1"/>
  <c r="AG423" i="6" s="1"/>
  <c r="S424" i="6"/>
  <c r="T424" i="6" s="1"/>
  <c r="R424" i="6"/>
  <c r="W424" i="6" s="1"/>
  <c r="L425" i="6"/>
  <c r="O425" i="6" s="1"/>
  <c r="J426" i="6"/>
  <c r="R428" i="23"/>
  <c r="W428" i="23" s="1"/>
  <c r="S428" i="23"/>
  <c r="T428" i="23"/>
  <c r="J436" i="23"/>
  <c r="L435" i="23"/>
  <c r="U427" i="23"/>
  <c r="X427" i="23"/>
  <c r="Y427" i="23" s="1"/>
  <c r="AG426" i="23"/>
  <c r="S432" i="22"/>
  <c r="T432" i="22"/>
  <c r="R432" i="22"/>
  <c r="W432" i="22" s="1"/>
  <c r="F430" i="23"/>
  <c r="O429" i="23"/>
  <c r="L433" i="22"/>
  <c r="O433" i="22" s="1"/>
  <c r="J434" i="22"/>
  <c r="G435" i="6"/>
  <c r="U431" i="22"/>
  <c r="X431" i="22"/>
  <c r="Y431" i="22" s="1"/>
  <c r="AA430" i="22"/>
  <c r="AD430" i="22" s="1"/>
  <c r="AB430" i="22"/>
  <c r="AE430" i="22" s="1"/>
  <c r="J427" i="6" l="1"/>
  <c r="L426" i="6"/>
  <c r="O426" i="6" s="1"/>
  <c r="R425" i="6"/>
  <c r="W425" i="6" s="1"/>
  <c r="S425" i="6"/>
  <c r="T425" i="6"/>
  <c r="U424" i="6"/>
  <c r="X424" i="6"/>
  <c r="Y424" i="6" s="1"/>
  <c r="J437" i="23"/>
  <c r="L436" i="23"/>
  <c r="F431" i="23"/>
  <c r="O430" i="23"/>
  <c r="AA427" i="23"/>
  <c r="AD427" i="23" s="1"/>
  <c r="AA431" i="22"/>
  <c r="AD431" i="22" s="1"/>
  <c r="AG431" i="22" s="1"/>
  <c r="R433" i="22"/>
  <c r="W433" i="22" s="1"/>
  <c r="S433" i="22"/>
  <c r="T433" i="22" s="1"/>
  <c r="R429" i="23"/>
  <c r="W429" i="23" s="1"/>
  <c r="S429" i="23"/>
  <c r="T429" i="23"/>
  <c r="X428" i="23"/>
  <c r="Y428" i="23" s="1"/>
  <c r="U428" i="23"/>
  <c r="U432" i="22"/>
  <c r="X432" i="22"/>
  <c r="Y432" i="22" s="1"/>
  <c r="AB431" i="22"/>
  <c r="AE431" i="22" s="1"/>
  <c r="G436" i="6"/>
  <c r="L434" i="22"/>
  <c r="O434" i="22" s="1"/>
  <c r="J435" i="22"/>
  <c r="AB427" i="23"/>
  <c r="AE427" i="23" s="1"/>
  <c r="AG430" i="22"/>
  <c r="R426" i="6" l="1"/>
  <c r="W426" i="6" s="1"/>
  <c r="S426" i="6"/>
  <c r="T426" i="6" s="1"/>
  <c r="AA424" i="6"/>
  <c r="AD424" i="6" s="1"/>
  <c r="U425" i="6"/>
  <c r="X425" i="6"/>
  <c r="Y425" i="6" s="1"/>
  <c r="AB425" i="6"/>
  <c r="AE425" i="6" s="1"/>
  <c r="L427" i="6"/>
  <c r="O427" i="6" s="1"/>
  <c r="J428" i="6"/>
  <c r="AB424" i="6"/>
  <c r="AE424" i="6" s="1"/>
  <c r="U433" i="22"/>
  <c r="X433" i="22"/>
  <c r="Y433" i="22" s="1"/>
  <c r="S434" i="22"/>
  <c r="R434" i="22"/>
  <c r="W434" i="22" s="1"/>
  <c r="T434" i="22"/>
  <c r="AA432" i="22"/>
  <c r="AD432" i="22" s="1"/>
  <c r="AG432" i="22" s="1"/>
  <c r="L435" i="22"/>
  <c r="O435" i="22" s="1"/>
  <c r="J436" i="22"/>
  <c r="AA433" i="22"/>
  <c r="AD433" i="22" s="1"/>
  <c r="AB433" i="22"/>
  <c r="AE433" i="22" s="1"/>
  <c r="AB432" i="22"/>
  <c r="AE432" i="22" s="1"/>
  <c r="S430" i="23"/>
  <c r="T430" i="23" s="1"/>
  <c r="R430" i="23"/>
  <c r="W430" i="23" s="1"/>
  <c r="F432" i="23"/>
  <c r="O431" i="23"/>
  <c r="G437" i="6"/>
  <c r="AG427" i="23"/>
  <c r="J438" i="23"/>
  <c r="L437" i="23"/>
  <c r="AB428" i="23"/>
  <c r="AE428" i="23" s="1"/>
  <c r="U429" i="23"/>
  <c r="X429" i="23"/>
  <c r="Y429" i="23" s="1"/>
  <c r="AA428" i="23"/>
  <c r="AD428" i="23" s="1"/>
  <c r="AG428" i="23" s="1"/>
  <c r="X426" i="6" l="1"/>
  <c r="Y426" i="6" s="1"/>
  <c r="U426" i="6"/>
  <c r="R427" i="6"/>
  <c r="W427" i="6" s="1"/>
  <c r="S427" i="6"/>
  <c r="T427" i="6" s="1"/>
  <c r="AA425" i="6"/>
  <c r="AD425" i="6" s="1"/>
  <c r="AG425" i="6" s="1"/>
  <c r="AG424" i="6"/>
  <c r="AB426" i="6"/>
  <c r="AE426" i="6" s="1"/>
  <c r="AA426" i="6"/>
  <c r="AD426" i="6" s="1"/>
  <c r="J429" i="6"/>
  <c r="L428" i="6"/>
  <c r="O428" i="6" s="1"/>
  <c r="U430" i="23"/>
  <c r="X430" i="23"/>
  <c r="Y430" i="23" s="1"/>
  <c r="J437" i="22"/>
  <c r="L436" i="22"/>
  <c r="O436" i="22" s="1"/>
  <c r="R431" i="23"/>
  <c r="W431" i="23" s="1"/>
  <c r="S431" i="23"/>
  <c r="T431" i="23" s="1"/>
  <c r="AB429" i="23"/>
  <c r="AE429" i="23" s="1"/>
  <c r="AG433" i="22"/>
  <c r="R435" i="22"/>
  <c r="W435" i="22" s="1"/>
  <c r="S435" i="22"/>
  <c r="T435" i="22"/>
  <c r="F433" i="23"/>
  <c r="O432" i="23"/>
  <c r="AA429" i="23"/>
  <c r="AD429" i="23" s="1"/>
  <c r="AG429" i="23" s="1"/>
  <c r="G438" i="6"/>
  <c r="U434" i="22"/>
  <c r="X434" i="22"/>
  <c r="Y434" i="22" s="1"/>
  <c r="AB430" i="23"/>
  <c r="AE430" i="23" s="1"/>
  <c r="AA430" i="23"/>
  <c r="AD430" i="23" s="1"/>
  <c r="AG430" i="23" s="1"/>
  <c r="J439" i="23"/>
  <c r="L438" i="23"/>
  <c r="AG426" i="6" l="1"/>
  <c r="J430" i="6"/>
  <c r="L429" i="6"/>
  <c r="O429" i="6" s="1"/>
  <c r="R428" i="6"/>
  <c r="W428" i="6" s="1"/>
  <c r="S428" i="6"/>
  <c r="T428" i="6" s="1"/>
  <c r="U427" i="6"/>
  <c r="X427" i="6"/>
  <c r="Y427" i="6" s="1"/>
  <c r="X431" i="23"/>
  <c r="Y431" i="23" s="1"/>
  <c r="U431" i="23"/>
  <c r="AB434" i="22"/>
  <c r="AE434" i="22" s="1"/>
  <c r="AA434" i="22"/>
  <c r="AD434" i="22" s="1"/>
  <c r="AG434" i="22" s="1"/>
  <c r="L437" i="22"/>
  <c r="O437" i="22" s="1"/>
  <c r="J438" i="22"/>
  <c r="AA431" i="23"/>
  <c r="AD431" i="23" s="1"/>
  <c r="AB431" i="23"/>
  <c r="AE431" i="23" s="1"/>
  <c r="S436" i="22"/>
  <c r="T436" i="22" s="1"/>
  <c r="R436" i="22"/>
  <c r="W436" i="22" s="1"/>
  <c r="S432" i="23"/>
  <c r="T432" i="23" s="1"/>
  <c r="R432" i="23"/>
  <c r="W432" i="23" s="1"/>
  <c r="F434" i="23"/>
  <c r="O433" i="23"/>
  <c r="X435" i="22"/>
  <c r="Y435" i="22" s="1"/>
  <c r="U435" i="22"/>
  <c r="G439" i="6"/>
  <c r="AA435" i="22"/>
  <c r="AD435" i="22" s="1"/>
  <c r="AB435" i="22"/>
  <c r="AE435" i="22" s="1"/>
  <c r="J440" i="23"/>
  <c r="L439" i="23"/>
  <c r="U428" i="6" l="1"/>
  <c r="X428" i="6"/>
  <c r="Y428" i="6" s="1"/>
  <c r="AB428" i="6"/>
  <c r="AE428" i="6" s="1"/>
  <c r="S429" i="6"/>
  <c r="T429" i="6" s="1"/>
  <c r="R429" i="6"/>
  <c r="W429" i="6" s="1"/>
  <c r="AA427" i="6"/>
  <c r="AD427" i="6" s="1"/>
  <c r="AB427" i="6"/>
  <c r="AE427" i="6" s="1"/>
  <c r="J431" i="6"/>
  <c r="L430" i="6"/>
  <c r="O430" i="6" s="1"/>
  <c r="U432" i="23"/>
  <c r="X432" i="23"/>
  <c r="Y432" i="23" s="1"/>
  <c r="X436" i="22"/>
  <c r="Y436" i="22" s="1"/>
  <c r="U436" i="22"/>
  <c r="G440" i="6"/>
  <c r="R433" i="23"/>
  <c r="W433" i="23" s="1"/>
  <c r="S433" i="23"/>
  <c r="T433" i="23"/>
  <c r="AG435" i="22"/>
  <c r="S437" i="22"/>
  <c r="T437" i="22"/>
  <c r="R437" i="22"/>
  <c r="W437" i="22" s="1"/>
  <c r="J439" i="22"/>
  <c r="L438" i="22"/>
  <c r="O438" i="22" s="1"/>
  <c r="F435" i="23"/>
  <c r="O434" i="23"/>
  <c r="AA436" i="22"/>
  <c r="AD436" i="22" s="1"/>
  <c r="AB436" i="22"/>
  <c r="AE436" i="22" s="1"/>
  <c r="J441" i="23"/>
  <c r="L440" i="23"/>
  <c r="AG431" i="23"/>
  <c r="AA428" i="6" l="1"/>
  <c r="AD428" i="6" s="1"/>
  <c r="S430" i="6"/>
  <c r="T430" i="6" s="1"/>
  <c r="R430" i="6"/>
  <c r="W430" i="6" s="1"/>
  <c r="AG427" i="6"/>
  <c r="AG428" i="6"/>
  <c r="J432" i="6"/>
  <c r="L431" i="6"/>
  <c r="O431" i="6" s="1"/>
  <c r="U429" i="6"/>
  <c r="X429" i="6"/>
  <c r="Y429" i="6" s="1"/>
  <c r="X437" i="22"/>
  <c r="Y437" i="22" s="1"/>
  <c r="U437" i="22"/>
  <c r="U433" i="23"/>
  <c r="X433" i="23"/>
  <c r="Y433" i="23" s="1"/>
  <c r="J440" i="22"/>
  <c r="L439" i="22"/>
  <c r="O439" i="22" s="1"/>
  <c r="G441" i="6"/>
  <c r="AA437" i="22"/>
  <c r="AD437" i="22" s="1"/>
  <c r="AB437" i="22"/>
  <c r="AE437" i="22" s="1"/>
  <c r="AG436" i="22"/>
  <c r="S438" i="22"/>
  <c r="R438" i="22"/>
  <c r="W438" i="22" s="1"/>
  <c r="T438" i="22"/>
  <c r="S434" i="23"/>
  <c r="T434" i="23"/>
  <c r="R434" i="23"/>
  <c r="W434" i="23" s="1"/>
  <c r="F436" i="23"/>
  <c r="O435" i="23"/>
  <c r="AA433" i="23"/>
  <c r="AD433" i="23" s="1"/>
  <c r="AB433" i="23"/>
  <c r="AE433" i="23" s="1"/>
  <c r="AA432" i="23"/>
  <c r="AD432" i="23" s="1"/>
  <c r="J442" i="23"/>
  <c r="L441" i="23"/>
  <c r="AB432" i="23"/>
  <c r="AE432" i="23" s="1"/>
  <c r="X430" i="6" l="1"/>
  <c r="Y430" i="6" s="1"/>
  <c r="U430" i="6"/>
  <c r="L432" i="6"/>
  <c r="O432" i="6" s="1"/>
  <c r="J433" i="6"/>
  <c r="AB429" i="6"/>
  <c r="AE429" i="6" s="1"/>
  <c r="R431" i="6"/>
  <c r="W431" i="6" s="1"/>
  <c r="S431" i="6"/>
  <c r="T431" i="6" s="1"/>
  <c r="AA429" i="6"/>
  <c r="AD429" i="6" s="1"/>
  <c r="AA430" i="6"/>
  <c r="AD430" i="6" s="1"/>
  <c r="AB430" i="6"/>
  <c r="AE430" i="6" s="1"/>
  <c r="AG433" i="23"/>
  <c r="R435" i="23"/>
  <c r="W435" i="23" s="1"/>
  <c r="S435" i="23"/>
  <c r="T435" i="23" s="1"/>
  <c r="F437" i="23"/>
  <c r="O436" i="23"/>
  <c r="X434" i="23"/>
  <c r="Y434" i="23" s="1"/>
  <c r="U434" i="23"/>
  <c r="S439" i="22"/>
  <c r="R439" i="22"/>
  <c r="W439" i="22" s="1"/>
  <c r="T439" i="22"/>
  <c r="J441" i="22"/>
  <c r="L440" i="22"/>
  <c r="O440" i="22" s="1"/>
  <c r="J443" i="23"/>
  <c r="L442" i="23"/>
  <c r="AG437" i="22"/>
  <c r="AA434" i="23"/>
  <c r="AD434" i="23" s="1"/>
  <c r="AB434" i="23"/>
  <c r="AE434" i="23" s="1"/>
  <c r="G442" i="6"/>
  <c r="X438" i="22"/>
  <c r="Y438" i="22" s="1"/>
  <c r="U438" i="22"/>
  <c r="AG432" i="23"/>
  <c r="X431" i="6" l="1"/>
  <c r="Y431" i="6" s="1"/>
  <c r="U431" i="6"/>
  <c r="AB431" i="6"/>
  <c r="AE431" i="6" s="1"/>
  <c r="AA431" i="6"/>
  <c r="AD431" i="6" s="1"/>
  <c r="AG431" i="6" s="1"/>
  <c r="R432" i="6"/>
  <c r="W432" i="6" s="1"/>
  <c r="S432" i="6"/>
  <c r="T432" i="6" s="1"/>
  <c r="AG430" i="6"/>
  <c r="AG429" i="6"/>
  <c r="L433" i="6"/>
  <c r="O433" i="6" s="1"/>
  <c r="J434" i="6"/>
  <c r="X435" i="23"/>
  <c r="Y435" i="23" s="1"/>
  <c r="U435" i="23"/>
  <c r="L441" i="22"/>
  <c r="O441" i="22" s="1"/>
  <c r="J442" i="22"/>
  <c r="X439" i="22"/>
  <c r="Y439" i="22" s="1"/>
  <c r="U439" i="22"/>
  <c r="G443" i="6"/>
  <c r="AA439" i="22"/>
  <c r="AD439" i="22" s="1"/>
  <c r="AG434" i="23"/>
  <c r="S436" i="23"/>
  <c r="R436" i="23"/>
  <c r="W436" i="23" s="1"/>
  <c r="T436" i="23"/>
  <c r="F438" i="23"/>
  <c r="O437" i="23"/>
  <c r="AB435" i="23"/>
  <c r="AE435" i="23" s="1"/>
  <c r="AA435" i="23"/>
  <c r="AD435" i="23" s="1"/>
  <c r="AG435" i="23" s="1"/>
  <c r="J444" i="23"/>
  <c r="L443" i="23"/>
  <c r="AB438" i="22"/>
  <c r="AE438" i="22" s="1"/>
  <c r="AA438" i="22"/>
  <c r="AD438" i="22" s="1"/>
  <c r="AG438" i="22" s="1"/>
  <c r="S440" i="22"/>
  <c r="T440" i="22"/>
  <c r="R440" i="22"/>
  <c r="W440" i="22" s="1"/>
  <c r="X432" i="6" l="1"/>
  <c r="Y432" i="6" s="1"/>
  <c r="U432" i="6"/>
  <c r="J435" i="6"/>
  <c r="L434" i="6"/>
  <c r="O434" i="6" s="1"/>
  <c r="R433" i="6"/>
  <c r="W433" i="6" s="1"/>
  <c r="S433" i="6"/>
  <c r="T433" i="6" s="1"/>
  <c r="AA432" i="6"/>
  <c r="AD432" i="6" s="1"/>
  <c r="AB432" i="6"/>
  <c r="AE432" i="6" s="1"/>
  <c r="G444" i="6"/>
  <c r="J443" i="22"/>
  <c r="L442" i="22"/>
  <c r="O442" i="22" s="1"/>
  <c r="J445" i="23"/>
  <c r="L444" i="23"/>
  <c r="F439" i="23"/>
  <c r="O438" i="23"/>
  <c r="X436" i="23"/>
  <c r="Y436" i="23" s="1"/>
  <c r="U436" i="23"/>
  <c r="U440" i="22"/>
  <c r="X440" i="22"/>
  <c r="Y440" i="22" s="1"/>
  <c r="AG439" i="22"/>
  <c r="R437" i="23"/>
  <c r="W437" i="23" s="1"/>
  <c r="S437" i="23"/>
  <c r="T437" i="23" s="1"/>
  <c r="S441" i="22"/>
  <c r="T441" i="22"/>
  <c r="R441" i="22"/>
  <c r="W441" i="22" s="1"/>
  <c r="AB439" i="22"/>
  <c r="AE439" i="22" s="1"/>
  <c r="U433" i="6" l="1"/>
  <c r="X433" i="6"/>
  <c r="Y433" i="6" s="1"/>
  <c r="AA433" i="6"/>
  <c r="AD433" i="6" s="1"/>
  <c r="AG432" i="6"/>
  <c r="S434" i="6"/>
  <c r="T434" i="6" s="1"/>
  <c r="R434" i="6"/>
  <c r="W434" i="6" s="1"/>
  <c r="J436" i="6"/>
  <c r="L435" i="6"/>
  <c r="O435" i="6" s="1"/>
  <c r="X437" i="23"/>
  <c r="Y437" i="23" s="1"/>
  <c r="U437" i="23"/>
  <c r="U441" i="22"/>
  <c r="X441" i="22"/>
  <c r="Y441" i="22" s="1"/>
  <c r="AA437" i="23"/>
  <c r="AD437" i="23" s="1"/>
  <c r="AB437" i="23"/>
  <c r="AE437" i="23" s="1"/>
  <c r="L443" i="22"/>
  <c r="O443" i="22" s="1"/>
  <c r="J444" i="22"/>
  <c r="AA436" i="23"/>
  <c r="AD436" i="23" s="1"/>
  <c r="AG436" i="23" s="1"/>
  <c r="AB441" i="22"/>
  <c r="AE441" i="22" s="1"/>
  <c r="R438" i="23"/>
  <c r="W438" i="23" s="1"/>
  <c r="S438" i="23"/>
  <c r="T438" i="23"/>
  <c r="F440" i="23"/>
  <c r="O439" i="23"/>
  <c r="J446" i="23"/>
  <c r="L445" i="23"/>
  <c r="G445" i="6"/>
  <c r="R442" i="22"/>
  <c r="W442" i="22" s="1"/>
  <c r="S442" i="22"/>
  <c r="T442" i="22" s="1"/>
  <c r="AB440" i="22"/>
  <c r="AE440" i="22" s="1"/>
  <c r="AB436" i="23"/>
  <c r="AE436" i="23" s="1"/>
  <c r="AA440" i="22"/>
  <c r="AD440" i="22" s="1"/>
  <c r="AB433" i="6" l="1"/>
  <c r="AE433" i="6" s="1"/>
  <c r="AG433" i="6" s="1"/>
  <c r="S435" i="6"/>
  <c r="T435" i="6" s="1"/>
  <c r="R435" i="6"/>
  <c r="W435" i="6" s="1"/>
  <c r="L436" i="6"/>
  <c r="O436" i="6" s="1"/>
  <c r="J437" i="6"/>
  <c r="U434" i="6"/>
  <c r="X434" i="6"/>
  <c r="Y434" i="6" s="1"/>
  <c r="U442" i="22"/>
  <c r="X442" i="22"/>
  <c r="Y442" i="22" s="1"/>
  <c r="S443" i="22"/>
  <c r="R443" i="22"/>
  <c r="W443" i="22" s="1"/>
  <c r="T443" i="22"/>
  <c r="J445" i="22"/>
  <c r="L444" i="22"/>
  <c r="O444" i="22" s="1"/>
  <c r="J447" i="23"/>
  <c r="L446" i="23"/>
  <c r="R439" i="23"/>
  <c r="W439" i="23" s="1"/>
  <c r="S439" i="23"/>
  <c r="T439" i="23" s="1"/>
  <c r="U438" i="23"/>
  <c r="X438" i="23"/>
  <c r="Y438" i="23" s="1"/>
  <c r="AG437" i="23"/>
  <c r="AB438" i="23"/>
  <c r="AE438" i="23" s="1"/>
  <c r="AB442" i="22"/>
  <c r="AE442" i="22" s="1"/>
  <c r="AA442" i="22"/>
  <c r="AD442" i="22" s="1"/>
  <c r="AG442" i="22" s="1"/>
  <c r="G446" i="6"/>
  <c r="F441" i="23"/>
  <c r="O440" i="23"/>
  <c r="AG440" i="22"/>
  <c r="AA441" i="22"/>
  <c r="AD441" i="22" s="1"/>
  <c r="AG441" i="22" s="1"/>
  <c r="R436" i="6" l="1"/>
  <c r="W436" i="6" s="1"/>
  <c r="S436" i="6"/>
  <c r="T436" i="6" s="1"/>
  <c r="AB434" i="6"/>
  <c r="AE434" i="6" s="1"/>
  <c r="L437" i="6"/>
  <c r="O437" i="6" s="1"/>
  <c r="J438" i="6"/>
  <c r="U435" i="6"/>
  <c r="X435" i="6"/>
  <c r="Y435" i="6" s="1"/>
  <c r="AA434" i="6"/>
  <c r="AD434" i="6" s="1"/>
  <c r="AG434" i="6" s="1"/>
  <c r="U439" i="23"/>
  <c r="X439" i="23"/>
  <c r="Y439" i="23" s="1"/>
  <c r="G447" i="6"/>
  <c r="AB439" i="23"/>
  <c r="AE439" i="23" s="1"/>
  <c r="AA439" i="23"/>
  <c r="AD439" i="23" s="1"/>
  <c r="AG439" i="23" s="1"/>
  <c r="AA438" i="23"/>
  <c r="AD438" i="23" s="1"/>
  <c r="AG438" i="23" s="1"/>
  <c r="S444" i="22"/>
  <c r="T444" i="22" s="1"/>
  <c r="R444" i="22"/>
  <c r="W444" i="22" s="1"/>
  <c r="J446" i="22"/>
  <c r="L445" i="22"/>
  <c r="O445" i="22" s="1"/>
  <c r="J448" i="23"/>
  <c r="L447" i="23"/>
  <c r="X443" i="22"/>
  <c r="Y443" i="22" s="1"/>
  <c r="U443" i="22"/>
  <c r="S440" i="23"/>
  <c r="T440" i="23" s="1"/>
  <c r="R440" i="23"/>
  <c r="W440" i="23" s="1"/>
  <c r="F442" i="23"/>
  <c r="O441" i="23"/>
  <c r="U436" i="6" l="1"/>
  <c r="X436" i="6"/>
  <c r="Y436" i="6" s="1"/>
  <c r="L438" i="6"/>
  <c r="O438" i="6" s="1"/>
  <c r="J439" i="6"/>
  <c r="AB435" i="6"/>
  <c r="AE435" i="6" s="1"/>
  <c r="AA435" i="6"/>
  <c r="AD435" i="6" s="1"/>
  <c r="AG435" i="6" s="1"/>
  <c r="R437" i="6"/>
  <c r="W437" i="6" s="1"/>
  <c r="S437" i="6"/>
  <c r="T437" i="6" s="1"/>
  <c r="AA436" i="6"/>
  <c r="AD436" i="6" s="1"/>
  <c r="AB436" i="6"/>
  <c r="AE436" i="6" s="1"/>
  <c r="U440" i="23"/>
  <c r="X440" i="23"/>
  <c r="Y440" i="23" s="1"/>
  <c r="X444" i="22"/>
  <c r="Y444" i="22" s="1"/>
  <c r="U444" i="22"/>
  <c r="AB440" i="23"/>
  <c r="AE440" i="23" s="1"/>
  <c r="AA440" i="23"/>
  <c r="AD440" i="23" s="1"/>
  <c r="AG440" i="23" s="1"/>
  <c r="AA444" i="22"/>
  <c r="AD444" i="22" s="1"/>
  <c r="AB444" i="22"/>
  <c r="AE444" i="22" s="1"/>
  <c r="G448" i="6"/>
  <c r="L446" i="22"/>
  <c r="O446" i="22" s="1"/>
  <c r="J447" i="22"/>
  <c r="J449" i="23"/>
  <c r="L448" i="23"/>
  <c r="AA443" i="22"/>
  <c r="AD443" i="22" s="1"/>
  <c r="S441" i="23"/>
  <c r="R441" i="23"/>
  <c r="W441" i="23" s="1"/>
  <c r="T441" i="23"/>
  <c r="AB443" i="22"/>
  <c r="AE443" i="22" s="1"/>
  <c r="F443" i="23"/>
  <c r="O442" i="23"/>
  <c r="S445" i="22"/>
  <c r="T445" i="22"/>
  <c r="R445" i="22"/>
  <c r="W445" i="22" s="1"/>
  <c r="AG436" i="6" l="1"/>
  <c r="U437" i="6"/>
  <c r="X437" i="6"/>
  <c r="Y437" i="6" s="1"/>
  <c r="J440" i="6"/>
  <c r="L439" i="6"/>
  <c r="O439" i="6" s="1"/>
  <c r="S438" i="6"/>
  <c r="T438" i="6" s="1"/>
  <c r="R438" i="6"/>
  <c r="W438" i="6" s="1"/>
  <c r="S446" i="22"/>
  <c r="T446" i="22" s="1"/>
  <c r="R446" i="22"/>
  <c r="W446" i="22" s="1"/>
  <c r="J450" i="23"/>
  <c r="L449" i="23"/>
  <c r="F444" i="23"/>
  <c r="O443" i="23"/>
  <c r="U441" i="23"/>
  <c r="X441" i="23"/>
  <c r="Y441" i="23" s="1"/>
  <c r="S442" i="23"/>
  <c r="T442" i="23"/>
  <c r="R442" i="23"/>
  <c r="W442" i="23" s="1"/>
  <c r="AA441" i="23"/>
  <c r="AD441" i="23" s="1"/>
  <c r="AB441" i="23"/>
  <c r="AE441" i="23" s="1"/>
  <c r="AG444" i="22"/>
  <c r="AG443" i="22"/>
  <c r="J448" i="22"/>
  <c r="L447" i="22"/>
  <c r="O447" i="22" s="1"/>
  <c r="G449" i="6"/>
  <c r="AB445" i="22"/>
  <c r="AE445" i="22" s="1"/>
  <c r="AA445" i="22"/>
  <c r="AD445" i="22" s="1"/>
  <c r="AG445" i="22" s="1"/>
  <c r="X445" i="22"/>
  <c r="Y445" i="22" s="1"/>
  <c r="U445" i="22"/>
  <c r="U438" i="6" l="1"/>
  <c r="X438" i="6"/>
  <c r="Y438" i="6" s="1"/>
  <c r="L440" i="6"/>
  <c r="O440" i="6" s="1"/>
  <c r="J441" i="6"/>
  <c r="AA437" i="6"/>
  <c r="AD437" i="6" s="1"/>
  <c r="AA438" i="6"/>
  <c r="AD438" i="6" s="1"/>
  <c r="AB438" i="6"/>
  <c r="AE438" i="6" s="1"/>
  <c r="R439" i="6"/>
  <c r="W439" i="6" s="1"/>
  <c r="S439" i="6"/>
  <c r="T439" i="6"/>
  <c r="AB437" i="6"/>
  <c r="AE437" i="6" s="1"/>
  <c r="U446" i="22"/>
  <c r="X446" i="22"/>
  <c r="Y446" i="22" s="1"/>
  <c r="AG441" i="23"/>
  <c r="U442" i="23"/>
  <c r="X442" i="23"/>
  <c r="Y442" i="23" s="1"/>
  <c r="F445" i="23"/>
  <c r="O444" i="23"/>
  <c r="AB446" i="22"/>
  <c r="AE446" i="22" s="1"/>
  <c r="AA446" i="22"/>
  <c r="AD446" i="22" s="1"/>
  <c r="AG446" i="22" s="1"/>
  <c r="AA442" i="23"/>
  <c r="AD442" i="23" s="1"/>
  <c r="AB442" i="23"/>
  <c r="AE442" i="23" s="1"/>
  <c r="G450" i="6"/>
  <c r="S447" i="22"/>
  <c r="R447" i="22"/>
  <c r="W447" i="22" s="1"/>
  <c r="T447" i="22"/>
  <c r="R443" i="23"/>
  <c r="W443" i="23" s="1"/>
  <c r="S443" i="23"/>
  <c r="T443" i="23" s="1"/>
  <c r="J451" i="23"/>
  <c r="L450" i="23"/>
  <c r="J449" i="22"/>
  <c r="L448" i="22"/>
  <c r="O448" i="22" s="1"/>
  <c r="U439" i="6" l="1"/>
  <c r="X439" i="6"/>
  <c r="Y439" i="6" s="1"/>
  <c r="AG437" i="6"/>
  <c r="AG438" i="6"/>
  <c r="J442" i="6"/>
  <c r="L441" i="6"/>
  <c r="O441" i="6" s="1"/>
  <c r="S440" i="6"/>
  <c r="T440" i="6" s="1"/>
  <c r="R440" i="6"/>
  <c r="W440" i="6" s="1"/>
  <c r="X443" i="23"/>
  <c r="Y443" i="23" s="1"/>
  <c r="U443" i="23"/>
  <c r="J450" i="22"/>
  <c r="L449" i="22"/>
  <c r="O449" i="22" s="1"/>
  <c r="AG442" i="23"/>
  <c r="J452" i="23"/>
  <c r="L451" i="23"/>
  <c r="AA443" i="23"/>
  <c r="AD443" i="23" s="1"/>
  <c r="R444" i="23"/>
  <c r="W444" i="23" s="1"/>
  <c r="S444" i="23"/>
  <c r="T444" i="23"/>
  <c r="U447" i="22"/>
  <c r="X447" i="22"/>
  <c r="Y447" i="22" s="1"/>
  <c r="AA447" i="22"/>
  <c r="AD447" i="22" s="1"/>
  <c r="AB447" i="22"/>
  <c r="AE447" i="22" s="1"/>
  <c r="F446" i="23"/>
  <c r="O445" i="23"/>
  <c r="G451" i="6"/>
  <c r="S448" i="22"/>
  <c r="R448" i="22"/>
  <c r="W448" i="22" s="1"/>
  <c r="T448" i="22"/>
  <c r="AB439" i="6" l="1"/>
  <c r="AE439" i="6" s="1"/>
  <c r="AA439" i="6"/>
  <c r="AD439" i="6" s="1"/>
  <c r="U440" i="6"/>
  <c r="X440" i="6"/>
  <c r="Y440" i="6" s="1"/>
  <c r="AB440" i="6"/>
  <c r="AE440" i="6" s="1"/>
  <c r="AA440" i="6"/>
  <c r="AD440" i="6" s="1"/>
  <c r="R441" i="6"/>
  <c r="W441" i="6" s="1"/>
  <c r="S441" i="6"/>
  <c r="T441" i="6"/>
  <c r="J443" i="6"/>
  <c r="L442" i="6"/>
  <c r="O442" i="6" s="1"/>
  <c r="AG439" i="6"/>
  <c r="F447" i="23"/>
  <c r="O446" i="23"/>
  <c r="J453" i="23"/>
  <c r="L452" i="23"/>
  <c r="AG447" i="22"/>
  <c r="R449" i="22"/>
  <c r="W449" i="22" s="1"/>
  <c r="S449" i="22"/>
  <c r="T449" i="22" s="1"/>
  <c r="U448" i="22"/>
  <c r="X448" i="22"/>
  <c r="Y448" i="22" s="1"/>
  <c r="G452" i="6"/>
  <c r="S445" i="23"/>
  <c r="R445" i="23"/>
  <c r="W445" i="23" s="1"/>
  <c r="T445" i="23"/>
  <c r="J451" i="22"/>
  <c r="L450" i="22"/>
  <c r="O450" i="22" s="1"/>
  <c r="X444" i="23"/>
  <c r="Y444" i="23" s="1"/>
  <c r="U444" i="23"/>
  <c r="AB443" i="23"/>
  <c r="AE443" i="23" s="1"/>
  <c r="AG443" i="23" s="1"/>
  <c r="AG440" i="6" l="1"/>
  <c r="S442" i="6"/>
  <c r="T442" i="6" s="1"/>
  <c r="R442" i="6"/>
  <c r="W442" i="6" s="1"/>
  <c r="U441" i="6"/>
  <c r="X441" i="6"/>
  <c r="Y441" i="6" s="1"/>
  <c r="AB441" i="6"/>
  <c r="AE441" i="6" s="1"/>
  <c r="J444" i="6"/>
  <c r="L443" i="6"/>
  <c r="O443" i="6" s="1"/>
  <c r="X449" i="22"/>
  <c r="Y449" i="22" s="1"/>
  <c r="U449" i="22"/>
  <c r="AA449" i="22"/>
  <c r="AD449" i="22" s="1"/>
  <c r="AB449" i="22"/>
  <c r="AE449" i="22" s="1"/>
  <c r="U445" i="23"/>
  <c r="X445" i="23"/>
  <c r="Y445" i="23" s="1"/>
  <c r="S450" i="22"/>
  <c r="T450" i="22" s="1"/>
  <c r="R450" i="22"/>
  <c r="W450" i="22" s="1"/>
  <c r="S446" i="23"/>
  <c r="T446" i="23"/>
  <c r="R446" i="23"/>
  <c r="W446" i="23" s="1"/>
  <c r="AB444" i="23"/>
  <c r="AE444" i="23" s="1"/>
  <c r="L451" i="22"/>
  <c r="O451" i="22" s="1"/>
  <c r="J452" i="22"/>
  <c r="J454" i="23"/>
  <c r="L453" i="23"/>
  <c r="G453" i="6"/>
  <c r="F448" i="23"/>
  <c r="O447" i="23"/>
  <c r="AB448" i="22"/>
  <c r="AE448" i="22" s="1"/>
  <c r="AA448" i="22"/>
  <c r="AD448" i="22" s="1"/>
  <c r="AG448" i="22" s="1"/>
  <c r="AA444" i="23"/>
  <c r="AD444" i="23" s="1"/>
  <c r="AA441" i="6" l="1"/>
  <c r="AD441" i="6" s="1"/>
  <c r="L444" i="6"/>
  <c r="O444" i="6" s="1"/>
  <c r="J445" i="6"/>
  <c r="S443" i="6"/>
  <c r="T443" i="6" s="1"/>
  <c r="R443" i="6"/>
  <c r="W443" i="6" s="1"/>
  <c r="AG441" i="6"/>
  <c r="U442" i="6"/>
  <c r="X442" i="6"/>
  <c r="Y442" i="6" s="1"/>
  <c r="X450" i="22"/>
  <c r="Y450" i="22" s="1"/>
  <c r="U450" i="22"/>
  <c r="AA450" i="22"/>
  <c r="AD450" i="22" s="1"/>
  <c r="AB450" i="22"/>
  <c r="AE450" i="22" s="1"/>
  <c r="R451" i="22"/>
  <c r="W451" i="22" s="1"/>
  <c r="S451" i="22"/>
  <c r="T451" i="22"/>
  <c r="AG449" i="22"/>
  <c r="X446" i="23"/>
  <c r="Y446" i="23" s="1"/>
  <c r="U446" i="23"/>
  <c r="J455" i="23"/>
  <c r="L454" i="23"/>
  <c r="L452" i="22"/>
  <c r="O452" i="22" s="1"/>
  <c r="J453" i="22"/>
  <c r="G454" i="6"/>
  <c r="AG444" i="23"/>
  <c r="AB445" i="23"/>
  <c r="AE445" i="23" s="1"/>
  <c r="AA445" i="23"/>
  <c r="AD445" i="23" s="1"/>
  <c r="T447" i="23"/>
  <c r="R447" i="23"/>
  <c r="W447" i="23" s="1"/>
  <c r="S447" i="23"/>
  <c r="F449" i="23"/>
  <c r="O448" i="23"/>
  <c r="U443" i="6" l="1"/>
  <c r="X443" i="6"/>
  <c r="Y443" i="6" s="1"/>
  <c r="J446" i="6"/>
  <c r="L445" i="6"/>
  <c r="O445" i="6" s="1"/>
  <c r="AB443" i="6"/>
  <c r="AE443" i="6" s="1"/>
  <c r="AA442" i="6"/>
  <c r="AD442" i="6" s="1"/>
  <c r="AB442" i="6"/>
  <c r="AE442" i="6" s="1"/>
  <c r="S444" i="6"/>
  <c r="T444" i="6" s="1"/>
  <c r="R444" i="6"/>
  <c r="W444" i="6" s="1"/>
  <c r="U447" i="23"/>
  <c r="X447" i="23"/>
  <c r="Y447" i="23" s="1"/>
  <c r="AG445" i="23"/>
  <c r="J456" i="23"/>
  <c r="L455" i="23"/>
  <c r="G455" i="6"/>
  <c r="AB446" i="23"/>
  <c r="AE446" i="23" s="1"/>
  <c r="S452" i="22"/>
  <c r="T452" i="22" s="1"/>
  <c r="R452" i="22"/>
  <c r="W452" i="22" s="1"/>
  <c r="X451" i="22"/>
  <c r="Y451" i="22" s="1"/>
  <c r="U451" i="22"/>
  <c r="AA451" i="22"/>
  <c r="AD451" i="22" s="1"/>
  <c r="AB451" i="22"/>
  <c r="AE451" i="22" s="1"/>
  <c r="AG450" i="22"/>
  <c r="AA446" i="23"/>
  <c r="AD446" i="23" s="1"/>
  <c r="AG446" i="23" s="1"/>
  <c r="R448" i="23"/>
  <c r="W448" i="23" s="1"/>
  <c r="S448" i="23"/>
  <c r="T448" i="23" s="1"/>
  <c r="F450" i="23"/>
  <c r="O449" i="23"/>
  <c r="J454" i="22"/>
  <c r="L453" i="22"/>
  <c r="O453" i="22" s="1"/>
  <c r="AA447" i="23"/>
  <c r="AD447" i="23" s="1"/>
  <c r="AB447" i="23"/>
  <c r="AE447" i="23" s="1"/>
  <c r="AA443" i="6" l="1"/>
  <c r="AD443" i="6" s="1"/>
  <c r="AG443" i="6" s="1"/>
  <c r="X444" i="6"/>
  <c r="Y444" i="6" s="1"/>
  <c r="U444" i="6"/>
  <c r="AG442" i="6"/>
  <c r="R445" i="6"/>
  <c r="W445" i="6" s="1"/>
  <c r="S445" i="6"/>
  <c r="T445" i="6" s="1"/>
  <c r="AA444" i="6"/>
  <c r="AD444" i="6" s="1"/>
  <c r="AB444" i="6"/>
  <c r="AE444" i="6" s="1"/>
  <c r="L446" i="6"/>
  <c r="O446" i="6" s="1"/>
  <c r="J447" i="6"/>
  <c r="X448" i="23"/>
  <c r="Y448" i="23" s="1"/>
  <c r="U448" i="23"/>
  <c r="X452" i="22"/>
  <c r="Y452" i="22" s="1"/>
  <c r="U452" i="22"/>
  <c r="L454" i="22"/>
  <c r="O454" i="22" s="1"/>
  <c r="J455" i="22"/>
  <c r="S449" i="23"/>
  <c r="R449" i="23"/>
  <c r="W449" i="23" s="1"/>
  <c r="T449" i="23"/>
  <c r="F451" i="23"/>
  <c r="O450" i="23"/>
  <c r="G456" i="6"/>
  <c r="AA448" i="23"/>
  <c r="AD448" i="23" s="1"/>
  <c r="AG448" i="23" s="1"/>
  <c r="AB448" i="23"/>
  <c r="AE448" i="23" s="1"/>
  <c r="AG451" i="22"/>
  <c r="AA452" i="22"/>
  <c r="AD452" i="22" s="1"/>
  <c r="AB452" i="22"/>
  <c r="AE452" i="22" s="1"/>
  <c r="J457" i="23"/>
  <c r="L456" i="23"/>
  <c r="AG447" i="23"/>
  <c r="S453" i="22"/>
  <c r="T453" i="22" s="1"/>
  <c r="R453" i="22"/>
  <c r="W453" i="22" s="1"/>
  <c r="X445" i="6" l="1"/>
  <c r="Y445" i="6" s="1"/>
  <c r="U445" i="6"/>
  <c r="J448" i="6"/>
  <c r="L447" i="6"/>
  <c r="O447" i="6" s="1"/>
  <c r="S446" i="6"/>
  <c r="T446" i="6" s="1"/>
  <c r="R446" i="6"/>
  <c r="W446" i="6" s="1"/>
  <c r="AG444" i="6"/>
  <c r="AA445" i="6"/>
  <c r="AD445" i="6" s="1"/>
  <c r="AB445" i="6"/>
  <c r="AE445" i="6" s="1"/>
  <c r="U453" i="22"/>
  <c r="X453" i="22"/>
  <c r="Y453" i="22" s="1"/>
  <c r="AG452" i="22"/>
  <c r="X449" i="23"/>
  <c r="Y449" i="23" s="1"/>
  <c r="U449" i="23"/>
  <c r="AA449" i="23"/>
  <c r="AD449" i="23" s="1"/>
  <c r="AB449" i="23"/>
  <c r="AE449" i="23" s="1"/>
  <c r="J458" i="23"/>
  <c r="L457" i="23"/>
  <c r="G457" i="6"/>
  <c r="F452" i="23"/>
  <c r="O451" i="23"/>
  <c r="J456" i="22"/>
  <c r="L455" i="22"/>
  <c r="O455" i="22" s="1"/>
  <c r="S454" i="22"/>
  <c r="T454" i="22" s="1"/>
  <c r="R454" i="22"/>
  <c r="W454" i="22" s="1"/>
  <c r="R450" i="23"/>
  <c r="W450" i="23" s="1"/>
  <c r="S450" i="23"/>
  <c r="T450" i="23" s="1"/>
  <c r="AB453" i="22"/>
  <c r="AE453" i="22" s="1"/>
  <c r="AA453" i="22"/>
  <c r="AD453" i="22" s="1"/>
  <c r="AG453" i="22" s="1"/>
  <c r="X446" i="6" l="1"/>
  <c r="Y446" i="6" s="1"/>
  <c r="U446" i="6"/>
  <c r="R447" i="6"/>
  <c r="W447" i="6" s="1"/>
  <c r="S447" i="6"/>
  <c r="T447" i="6" s="1"/>
  <c r="J449" i="6"/>
  <c r="L448" i="6"/>
  <c r="O448" i="6" s="1"/>
  <c r="AG445" i="6"/>
  <c r="U450" i="23"/>
  <c r="X450" i="23"/>
  <c r="Y450" i="23" s="1"/>
  <c r="U454" i="22"/>
  <c r="X454" i="22"/>
  <c r="Y454" i="22" s="1"/>
  <c r="J459" i="23"/>
  <c r="L458" i="23"/>
  <c r="F453" i="23"/>
  <c r="O452" i="23"/>
  <c r="AG449" i="23"/>
  <c r="AA454" i="22"/>
  <c r="AD454" i="22" s="1"/>
  <c r="AG454" i="22" s="1"/>
  <c r="AB454" i="22"/>
  <c r="AE454" i="22" s="1"/>
  <c r="S455" i="22"/>
  <c r="R455" i="22"/>
  <c r="W455" i="22" s="1"/>
  <c r="T455" i="22"/>
  <c r="L456" i="22"/>
  <c r="O456" i="22" s="1"/>
  <c r="J457" i="22"/>
  <c r="R451" i="23"/>
  <c r="W451" i="23" s="1"/>
  <c r="S451" i="23"/>
  <c r="T451" i="23"/>
  <c r="G458" i="6"/>
  <c r="AA446" i="6" l="1"/>
  <c r="AD446" i="6" s="1"/>
  <c r="AB446" i="6"/>
  <c r="AE446" i="6" s="1"/>
  <c r="U447" i="6"/>
  <c r="X447" i="6"/>
  <c r="Y447" i="6" s="1"/>
  <c r="L449" i="6"/>
  <c r="O449" i="6" s="1"/>
  <c r="J450" i="6"/>
  <c r="AB447" i="6"/>
  <c r="AE447" i="6" s="1"/>
  <c r="AA447" i="6"/>
  <c r="AD447" i="6" s="1"/>
  <c r="AG447" i="6" s="1"/>
  <c r="S448" i="6"/>
  <c r="T448" i="6"/>
  <c r="R448" i="6"/>
  <c r="W448" i="6" s="1"/>
  <c r="J458" i="22"/>
  <c r="L457" i="22"/>
  <c r="O457" i="22" s="1"/>
  <c r="X451" i="23"/>
  <c r="Y451" i="23" s="1"/>
  <c r="U451" i="23"/>
  <c r="U455" i="22"/>
  <c r="X455" i="22"/>
  <c r="Y455" i="22" s="1"/>
  <c r="AA455" i="22"/>
  <c r="AD455" i="22" s="1"/>
  <c r="AB455" i="22"/>
  <c r="AE455" i="22" s="1"/>
  <c r="R452" i="23"/>
  <c r="W452" i="23" s="1"/>
  <c r="S452" i="23"/>
  <c r="T452" i="23" s="1"/>
  <c r="F454" i="23"/>
  <c r="O453" i="23"/>
  <c r="J460" i="23"/>
  <c r="L459" i="23"/>
  <c r="AA450" i="23"/>
  <c r="AD450" i="23" s="1"/>
  <c r="AA451" i="23"/>
  <c r="AD451" i="23" s="1"/>
  <c r="AB451" i="23"/>
  <c r="AE451" i="23" s="1"/>
  <c r="R456" i="22"/>
  <c r="W456" i="22" s="1"/>
  <c r="S456" i="22"/>
  <c r="T456" i="22"/>
  <c r="AB450" i="23"/>
  <c r="AE450" i="23" s="1"/>
  <c r="G459" i="6"/>
  <c r="AG446" i="6" l="1"/>
  <c r="U448" i="6"/>
  <c r="X448" i="6"/>
  <c r="Y448" i="6" s="1"/>
  <c r="L450" i="6"/>
  <c r="O450" i="6" s="1"/>
  <c r="J451" i="6"/>
  <c r="S449" i="6"/>
  <c r="T449" i="6" s="1"/>
  <c r="R449" i="6"/>
  <c r="W449" i="6" s="1"/>
  <c r="X452" i="23"/>
  <c r="Y452" i="23" s="1"/>
  <c r="U452" i="23"/>
  <c r="AB452" i="23"/>
  <c r="AE452" i="23" s="1"/>
  <c r="AA452" i="23"/>
  <c r="AD452" i="23" s="1"/>
  <c r="AG452" i="23" s="1"/>
  <c r="U456" i="22"/>
  <c r="X456" i="22"/>
  <c r="Y456" i="22" s="1"/>
  <c r="AG455" i="22"/>
  <c r="AG451" i="23"/>
  <c r="AG450" i="23"/>
  <c r="J461" i="23"/>
  <c r="L460" i="23"/>
  <c r="S457" i="22"/>
  <c r="T457" i="22"/>
  <c r="R457" i="22"/>
  <c r="W457" i="22" s="1"/>
  <c r="R453" i="23"/>
  <c r="W453" i="23" s="1"/>
  <c r="S453" i="23"/>
  <c r="T453" i="23"/>
  <c r="G460" i="6"/>
  <c r="F455" i="23"/>
  <c r="O454" i="23"/>
  <c r="J459" i="22"/>
  <c r="L458" i="22"/>
  <c r="O458" i="22" s="1"/>
  <c r="L451" i="6" l="1"/>
  <c r="O451" i="6" s="1"/>
  <c r="J452" i="6"/>
  <c r="AB448" i="6"/>
  <c r="AE448" i="6" s="1"/>
  <c r="U449" i="6"/>
  <c r="X449" i="6"/>
  <c r="Y449" i="6" s="1"/>
  <c r="R450" i="6"/>
  <c r="W450" i="6" s="1"/>
  <c r="S450" i="6"/>
  <c r="T450" i="6" s="1"/>
  <c r="AA448" i="6"/>
  <c r="AD448" i="6" s="1"/>
  <c r="AG448" i="6" s="1"/>
  <c r="X457" i="22"/>
  <c r="Y457" i="22" s="1"/>
  <c r="U457" i="22"/>
  <c r="L459" i="22"/>
  <c r="O459" i="22" s="1"/>
  <c r="J460" i="22"/>
  <c r="X453" i="23"/>
  <c r="Y453" i="23" s="1"/>
  <c r="U453" i="23"/>
  <c r="R458" i="22"/>
  <c r="W458" i="22" s="1"/>
  <c r="S458" i="22"/>
  <c r="T458" i="22"/>
  <c r="F456" i="23"/>
  <c r="O455" i="23"/>
  <c r="J462" i="23"/>
  <c r="L461" i="23"/>
  <c r="AA457" i="22"/>
  <c r="AD457" i="22" s="1"/>
  <c r="AB457" i="22"/>
  <c r="AE457" i="22" s="1"/>
  <c r="AA456" i="22"/>
  <c r="AD456" i="22" s="1"/>
  <c r="AB456" i="22"/>
  <c r="AE456" i="22" s="1"/>
  <c r="R454" i="23"/>
  <c r="W454" i="23" s="1"/>
  <c r="S454" i="23"/>
  <c r="T454" i="23"/>
  <c r="G461" i="6"/>
  <c r="U450" i="6" l="1"/>
  <c r="X450" i="6"/>
  <c r="Y450" i="6" s="1"/>
  <c r="AB450" i="6"/>
  <c r="AE450" i="6" s="1"/>
  <c r="AA449" i="6"/>
  <c r="AD449" i="6" s="1"/>
  <c r="J453" i="6"/>
  <c r="L452" i="6"/>
  <c r="O452" i="6" s="1"/>
  <c r="S451" i="6"/>
  <c r="T451" i="6" s="1"/>
  <c r="R451" i="6"/>
  <c r="W451" i="6" s="1"/>
  <c r="AB449" i="6"/>
  <c r="AE449" i="6" s="1"/>
  <c r="X458" i="22"/>
  <c r="Y458" i="22" s="1"/>
  <c r="U458" i="22"/>
  <c r="AB453" i="23"/>
  <c r="AE453" i="23" s="1"/>
  <c r="AB458" i="22"/>
  <c r="AE458" i="22" s="1"/>
  <c r="AA458" i="22"/>
  <c r="AD458" i="22" s="1"/>
  <c r="AG458" i="22" s="1"/>
  <c r="R459" i="22"/>
  <c r="W459" i="22" s="1"/>
  <c r="S459" i="22"/>
  <c r="T459" i="22" s="1"/>
  <c r="AA453" i="23"/>
  <c r="AD453" i="23" s="1"/>
  <c r="AG453" i="23" s="1"/>
  <c r="J463" i="23"/>
  <c r="L462" i="23"/>
  <c r="F457" i="23"/>
  <c r="O456" i="23"/>
  <c r="AB454" i="23"/>
  <c r="AE454" i="23" s="1"/>
  <c r="AA454" i="23"/>
  <c r="AD454" i="23" s="1"/>
  <c r="AG456" i="22"/>
  <c r="AG457" i="22"/>
  <c r="J461" i="22"/>
  <c r="L460" i="22"/>
  <c r="O460" i="22" s="1"/>
  <c r="G462" i="6"/>
  <c r="R455" i="23"/>
  <c r="W455" i="23" s="1"/>
  <c r="S455" i="23"/>
  <c r="T455" i="23"/>
  <c r="U454" i="23"/>
  <c r="X454" i="23"/>
  <c r="Y454" i="23" s="1"/>
  <c r="AA450" i="6" l="1"/>
  <c r="AD450" i="6" s="1"/>
  <c r="X451" i="6"/>
  <c r="Y451" i="6" s="1"/>
  <c r="U451" i="6"/>
  <c r="J454" i="6"/>
  <c r="L453" i="6"/>
  <c r="O453" i="6" s="1"/>
  <c r="AA451" i="6"/>
  <c r="AD451" i="6" s="1"/>
  <c r="AB451" i="6"/>
  <c r="AE451" i="6" s="1"/>
  <c r="S452" i="6"/>
  <c r="T452" i="6" s="1"/>
  <c r="R452" i="6"/>
  <c r="W452" i="6" s="1"/>
  <c r="AG449" i="6"/>
  <c r="AG450" i="6"/>
  <c r="X459" i="22"/>
  <c r="Y459" i="22" s="1"/>
  <c r="U459" i="22"/>
  <c r="X455" i="23"/>
  <c r="Y455" i="23" s="1"/>
  <c r="U455" i="23"/>
  <c r="J464" i="23"/>
  <c r="L463" i="23"/>
  <c r="AA455" i="23"/>
  <c r="AD455" i="23" s="1"/>
  <c r="AB455" i="23"/>
  <c r="AE455" i="23" s="1"/>
  <c r="S460" i="22"/>
  <c r="T460" i="22"/>
  <c r="R460" i="22"/>
  <c r="W460" i="22" s="1"/>
  <c r="L461" i="22"/>
  <c r="O461" i="22" s="1"/>
  <c r="J462" i="22"/>
  <c r="AG454" i="23"/>
  <c r="G463" i="6"/>
  <c r="AA459" i="22"/>
  <c r="AD459" i="22" s="1"/>
  <c r="AB459" i="22"/>
  <c r="AE459" i="22" s="1"/>
  <c r="S456" i="23"/>
  <c r="T456" i="23"/>
  <c r="R456" i="23"/>
  <c r="W456" i="23" s="1"/>
  <c r="F458" i="23"/>
  <c r="O457" i="23"/>
  <c r="X452" i="6" l="1"/>
  <c r="Y452" i="6" s="1"/>
  <c r="U452" i="6"/>
  <c r="R453" i="6"/>
  <c r="W453" i="6" s="1"/>
  <c r="S453" i="6"/>
  <c r="T453" i="6" s="1"/>
  <c r="L454" i="6"/>
  <c r="O454" i="6" s="1"/>
  <c r="J455" i="6"/>
  <c r="AG451" i="6"/>
  <c r="J463" i="22"/>
  <c r="L462" i="22"/>
  <c r="O462" i="22" s="1"/>
  <c r="J465" i="23"/>
  <c r="L464" i="23"/>
  <c r="R461" i="22"/>
  <c r="W461" i="22" s="1"/>
  <c r="S461" i="22"/>
  <c r="T461" i="22" s="1"/>
  <c r="AG459" i="22"/>
  <c r="G464" i="6"/>
  <c r="X456" i="23"/>
  <c r="Y456" i="23" s="1"/>
  <c r="U456" i="23"/>
  <c r="X460" i="22"/>
  <c r="Y460" i="22" s="1"/>
  <c r="U460" i="22"/>
  <c r="AG455" i="23"/>
  <c r="S457" i="23"/>
  <c r="T457" i="23"/>
  <c r="R457" i="23"/>
  <c r="W457" i="23" s="1"/>
  <c r="F459" i="23"/>
  <c r="O458" i="23"/>
  <c r="AB452" i="6" l="1"/>
  <c r="AE452" i="6" s="1"/>
  <c r="AA452" i="6"/>
  <c r="AD452" i="6" s="1"/>
  <c r="AG452" i="6" s="1"/>
  <c r="S454" i="6"/>
  <c r="R454" i="6"/>
  <c r="W454" i="6" s="1"/>
  <c r="T454" i="6"/>
  <c r="L455" i="6"/>
  <c r="O455" i="6" s="1"/>
  <c r="J456" i="6"/>
  <c r="U453" i="6"/>
  <c r="X453" i="6"/>
  <c r="Y453" i="6" s="1"/>
  <c r="U461" i="22"/>
  <c r="X461" i="22"/>
  <c r="Y461" i="22" s="1"/>
  <c r="J466" i="23"/>
  <c r="L465" i="23"/>
  <c r="AA460" i="22"/>
  <c r="AD460" i="22" s="1"/>
  <c r="AG460" i="22" s="1"/>
  <c r="J464" i="22"/>
  <c r="L463" i="22"/>
  <c r="O463" i="22" s="1"/>
  <c r="AA461" i="22"/>
  <c r="AD461" i="22" s="1"/>
  <c r="AB460" i="22"/>
  <c r="AE460" i="22" s="1"/>
  <c r="S462" i="22"/>
  <c r="R462" i="22"/>
  <c r="W462" i="22" s="1"/>
  <c r="T462" i="22"/>
  <c r="AA456" i="23"/>
  <c r="AD456" i="23" s="1"/>
  <c r="AG456" i="23" s="1"/>
  <c r="X457" i="23"/>
  <c r="Y457" i="23" s="1"/>
  <c r="U457" i="23"/>
  <c r="G465" i="6"/>
  <c r="R458" i="23"/>
  <c r="W458" i="23" s="1"/>
  <c r="S458" i="23"/>
  <c r="T458" i="23" s="1"/>
  <c r="F460" i="23"/>
  <c r="O459" i="23"/>
  <c r="AB456" i="23"/>
  <c r="AE456" i="23" s="1"/>
  <c r="AA453" i="6" l="1"/>
  <c r="AD453" i="6" s="1"/>
  <c r="J457" i="6"/>
  <c r="L456" i="6"/>
  <c r="O456" i="6" s="1"/>
  <c r="X454" i="6"/>
  <c r="Y454" i="6" s="1"/>
  <c r="U454" i="6"/>
  <c r="AA454" i="6"/>
  <c r="AD454" i="6" s="1"/>
  <c r="AB454" i="6"/>
  <c r="AE454" i="6" s="1"/>
  <c r="AB453" i="6"/>
  <c r="AE453" i="6" s="1"/>
  <c r="S455" i="6"/>
  <c r="T455" i="6" s="1"/>
  <c r="R455" i="6"/>
  <c r="W455" i="6" s="1"/>
  <c r="X458" i="23"/>
  <c r="Y458" i="23" s="1"/>
  <c r="U458" i="23"/>
  <c r="R463" i="22"/>
  <c r="W463" i="22" s="1"/>
  <c r="S463" i="22"/>
  <c r="T463" i="22" s="1"/>
  <c r="AG461" i="22"/>
  <c r="AA458" i="23"/>
  <c r="AD458" i="23" s="1"/>
  <c r="AB458" i="23"/>
  <c r="AE458" i="23" s="1"/>
  <c r="J465" i="22"/>
  <c r="L464" i="22"/>
  <c r="O464" i="22" s="1"/>
  <c r="G466" i="6"/>
  <c r="U462" i="22"/>
  <c r="X462" i="22"/>
  <c r="Y462" i="22" s="1"/>
  <c r="AB462" i="22"/>
  <c r="AE462" i="22" s="1"/>
  <c r="AA462" i="22"/>
  <c r="AD462" i="22" s="1"/>
  <c r="AG462" i="22" s="1"/>
  <c r="F461" i="23"/>
  <c r="O460" i="23"/>
  <c r="J467" i="23"/>
  <c r="L466" i="23"/>
  <c r="AB457" i="23"/>
  <c r="AE457" i="23" s="1"/>
  <c r="AA457" i="23"/>
  <c r="AD457" i="23" s="1"/>
  <c r="AG457" i="23" s="1"/>
  <c r="S459" i="23"/>
  <c r="T459" i="23" s="1"/>
  <c r="R459" i="23"/>
  <c r="W459" i="23" s="1"/>
  <c r="AB461" i="22"/>
  <c r="AE461" i="22" s="1"/>
  <c r="X455" i="6" l="1"/>
  <c r="Y455" i="6" s="1"/>
  <c r="U455" i="6"/>
  <c r="AB455" i="6"/>
  <c r="AE455" i="6" s="1"/>
  <c r="AA455" i="6"/>
  <c r="AD455" i="6" s="1"/>
  <c r="AG455" i="6" s="1"/>
  <c r="AG454" i="6"/>
  <c r="S456" i="6"/>
  <c r="T456" i="6" s="1"/>
  <c r="R456" i="6"/>
  <c r="W456" i="6" s="1"/>
  <c r="J458" i="6"/>
  <c r="L457" i="6"/>
  <c r="O457" i="6" s="1"/>
  <c r="AG453" i="6"/>
  <c r="X459" i="23"/>
  <c r="Y459" i="23" s="1"/>
  <c r="U459" i="23"/>
  <c r="U463" i="22"/>
  <c r="X463" i="22"/>
  <c r="Y463" i="22" s="1"/>
  <c r="J466" i="22"/>
  <c r="L465" i="22"/>
  <c r="O465" i="22" s="1"/>
  <c r="R464" i="22"/>
  <c r="W464" i="22" s="1"/>
  <c r="S464" i="22"/>
  <c r="T464" i="22" s="1"/>
  <c r="AB463" i="22"/>
  <c r="AE463" i="22" s="1"/>
  <c r="AA463" i="22"/>
  <c r="AD463" i="22" s="1"/>
  <c r="AG463" i="22" s="1"/>
  <c r="G467" i="6"/>
  <c r="R460" i="23"/>
  <c r="W460" i="23" s="1"/>
  <c r="S460" i="23"/>
  <c r="T460" i="23" s="1"/>
  <c r="AA459" i="23"/>
  <c r="AD459" i="23" s="1"/>
  <c r="AB459" i="23"/>
  <c r="AE459" i="23" s="1"/>
  <c r="J468" i="23"/>
  <c r="L467" i="23"/>
  <c r="AG458" i="23"/>
  <c r="F462" i="23"/>
  <c r="O461" i="23"/>
  <c r="X456" i="6" l="1"/>
  <c r="Y456" i="6" s="1"/>
  <c r="U456" i="6"/>
  <c r="L458" i="6"/>
  <c r="O458" i="6" s="1"/>
  <c r="J459" i="6"/>
  <c r="AB456" i="6"/>
  <c r="AE456" i="6" s="1"/>
  <c r="AA456" i="6"/>
  <c r="AD456" i="6" s="1"/>
  <c r="AG456" i="6" s="1"/>
  <c r="R457" i="6"/>
  <c r="W457" i="6" s="1"/>
  <c r="S457" i="6"/>
  <c r="T457" i="6" s="1"/>
  <c r="U460" i="23"/>
  <c r="X460" i="23"/>
  <c r="Y460" i="23" s="1"/>
  <c r="U464" i="22"/>
  <c r="X464" i="22"/>
  <c r="Y464" i="22" s="1"/>
  <c r="R461" i="23"/>
  <c r="W461" i="23" s="1"/>
  <c r="S461" i="23"/>
  <c r="T461" i="23"/>
  <c r="G468" i="6"/>
  <c r="F463" i="23"/>
  <c r="O462" i="23"/>
  <c r="AG459" i="23"/>
  <c r="S465" i="22"/>
  <c r="R465" i="22"/>
  <c r="W465" i="22" s="1"/>
  <c r="T465" i="22"/>
  <c r="J467" i="22"/>
  <c r="L466" i="22"/>
  <c r="O466" i="22" s="1"/>
  <c r="J469" i="23"/>
  <c r="L468" i="23"/>
  <c r="AA460" i="23"/>
  <c r="AD460" i="23" s="1"/>
  <c r="AB460" i="23"/>
  <c r="AE460" i="23" s="1"/>
  <c r="X457" i="6" l="1"/>
  <c r="Y457" i="6" s="1"/>
  <c r="U457" i="6"/>
  <c r="AA457" i="6"/>
  <c r="AD457" i="6" s="1"/>
  <c r="AB457" i="6"/>
  <c r="AE457" i="6" s="1"/>
  <c r="J460" i="6"/>
  <c r="L459" i="6"/>
  <c r="O459" i="6" s="1"/>
  <c r="R458" i="6"/>
  <c r="W458" i="6" s="1"/>
  <c r="S458" i="6"/>
  <c r="T458" i="6" s="1"/>
  <c r="R462" i="23"/>
  <c r="W462" i="23" s="1"/>
  <c r="S462" i="23"/>
  <c r="T462" i="23" s="1"/>
  <c r="J470" i="23"/>
  <c r="L469" i="23"/>
  <c r="S466" i="22"/>
  <c r="T466" i="22" s="1"/>
  <c r="R466" i="22"/>
  <c r="W466" i="22" s="1"/>
  <c r="F464" i="23"/>
  <c r="O463" i="23"/>
  <c r="G469" i="6"/>
  <c r="U461" i="23"/>
  <c r="X461" i="23"/>
  <c r="Y461" i="23" s="1"/>
  <c r="AA461" i="23"/>
  <c r="AD461" i="23" s="1"/>
  <c r="AB461" i="23"/>
  <c r="AE461" i="23" s="1"/>
  <c r="AA464" i="22"/>
  <c r="AD464" i="22" s="1"/>
  <c r="AG464" i="22" s="1"/>
  <c r="J468" i="22"/>
  <c r="L467" i="22"/>
  <c r="O467" i="22" s="1"/>
  <c r="X465" i="22"/>
  <c r="Y465" i="22" s="1"/>
  <c r="U465" i="22"/>
  <c r="AG460" i="23"/>
  <c r="AB464" i="22"/>
  <c r="AE464" i="22" s="1"/>
  <c r="U458" i="6" l="1"/>
  <c r="X458" i="6"/>
  <c r="Y458" i="6" s="1"/>
  <c r="S459" i="6"/>
  <c r="T459" i="6" s="1"/>
  <c r="R459" i="6"/>
  <c r="W459" i="6" s="1"/>
  <c r="J461" i="6"/>
  <c r="L460" i="6"/>
  <c r="O460" i="6" s="1"/>
  <c r="AG457" i="6"/>
  <c r="U466" i="22"/>
  <c r="X466" i="22"/>
  <c r="Y466" i="22" s="1"/>
  <c r="X462" i="23"/>
  <c r="Y462" i="23" s="1"/>
  <c r="U462" i="23"/>
  <c r="AA466" i="22"/>
  <c r="AD466" i="22" s="1"/>
  <c r="AB466" i="22"/>
  <c r="AE466" i="22" s="1"/>
  <c r="AG461" i="23"/>
  <c r="S467" i="22"/>
  <c r="T467" i="22" s="1"/>
  <c r="R467" i="22"/>
  <c r="W467" i="22" s="1"/>
  <c r="AB465" i="22"/>
  <c r="AE465" i="22" s="1"/>
  <c r="G470" i="6"/>
  <c r="F465" i="23"/>
  <c r="O464" i="23"/>
  <c r="L468" i="22"/>
  <c r="O468" i="22" s="1"/>
  <c r="J469" i="22"/>
  <c r="J471" i="23"/>
  <c r="L470" i="23"/>
  <c r="AA462" i="23"/>
  <c r="AD462" i="23" s="1"/>
  <c r="AB462" i="23"/>
  <c r="AE462" i="23" s="1"/>
  <c r="AA465" i="22"/>
  <c r="AD465" i="22" s="1"/>
  <c r="AG465" i="22" s="1"/>
  <c r="S463" i="23"/>
  <c r="R463" i="23"/>
  <c r="W463" i="23" s="1"/>
  <c r="T463" i="23"/>
  <c r="U459" i="6" l="1"/>
  <c r="X459" i="6"/>
  <c r="Y459" i="6" s="1"/>
  <c r="S460" i="6"/>
  <c r="T460" i="6" s="1"/>
  <c r="R460" i="6"/>
  <c r="W460" i="6" s="1"/>
  <c r="J462" i="6"/>
  <c r="L461" i="6"/>
  <c r="O461" i="6" s="1"/>
  <c r="AB458" i="6"/>
  <c r="AE458" i="6" s="1"/>
  <c r="AA458" i="6"/>
  <c r="AD458" i="6" s="1"/>
  <c r="U467" i="22"/>
  <c r="X467" i="22"/>
  <c r="Y467" i="22" s="1"/>
  <c r="J472" i="23"/>
  <c r="L471" i="23"/>
  <c r="R464" i="23"/>
  <c r="W464" i="23" s="1"/>
  <c r="S464" i="23"/>
  <c r="T464" i="23"/>
  <c r="F466" i="23"/>
  <c r="O465" i="23"/>
  <c r="AG462" i="23"/>
  <c r="R468" i="22"/>
  <c r="W468" i="22" s="1"/>
  <c r="S468" i="22"/>
  <c r="T468" i="22" s="1"/>
  <c r="AA467" i="22"/>
  <c r="AD467" i="22" s="1"/>
  <c r="AB467" i="22"/>
  <c r="AE467" i="22" s="1"/>
  <c r="L469" i="22"/>
  <c r="O469" i="22" s="1"/>
  <c r="J470" i="22"/>
  <c r="AG466" i="22"/>
  <c r="X463" i="23"/>
  <c r="Y463" i="23" s="1"/>
  <c r="U463" i="23"/>
  <c r="AB463" i="23"/>
  <c r="AE463" i="23" s="1"/>
  <c r="AA463" i="23"/>
  <c r="AD463" i="23" s="1"/>
  <c r="AG463" i="23" s="1"/>
  <c r="G471" i="6"/>
  <c r="AG458" i="6" l="1"/>
  <c r="U460" i="6"/>
  <c r="X460" i="6"/>
  <c r="Y460" i="6" s="1"/>
  <c r="AA459" i="6"/>
  <c r="AD459" i="6" s="1"/>
  <c r="L462" i="6"/>
  <c r="O462" i="6" s="1"/>
  <c r="J463" i="6"/>
  <c r="AB459" i="6"/>
  <c r="AE459" i="6" s="1"/>
  <c r="S461" i="6"/>
  <c r="T461" i="6" s="1"/>
  <c r="R461" i="6"/>
  <c r="W461" i="6" s="1"/>
  <c r="AB460" i="6"/>
  <c r="AE460" i="6" s="1"/>
  <c r="AA460" i="6"/>
  <c r="AD460" i="6" s="1"/>
  <c r="U468" i="22"/>
  <c r="X468" i="22"/>
  <c r="Y468" i="22" s="1"/>
  <c r="S465" i="23"/>
  <c r="T465" i="23"/>
  <c r="R465" i="23"/>
  <c r="W465" i="23" s="1"/>
  <c r="X464" i="23"/>
  <c r="Y464" i="23" s="1"/>
  <c r="U464" i="23"/>
  <c r="AA464" i="23"/>
  <c r="AD464" i="23" s="1"/>
  <c r="AB464" i="23"/>
  <c r="AE464" i="23" s="1"/>
  <c r="F467" i="23"/>
  <c r="O466" i="23"/>
  <c r="L470" i="22"/>
  <c r="O470" i="22" s="1"/>
  <c r="J471" i="22"/>
  <c r="R469" i="22"/>
  <c r="W469" i="22" s="1"/>
  <c r="S469" i="22"/>
  <c r="T469" i="22" s="1"/>
  <c r="AG467" i="22"/>
  <c r="J473" i="23"/>
  <c r="L472" i="23"/>
  <c r="AB468" i="22"/>
  <c r="AE468" i="22" s="1"/>
  <c r="AA468" i="22"/>
  <c r="AD468" i="22" s="1"/>
  <c r="AG468" i="22" s="1"/>
  <c r="G472" i="6"/>
  <c r="AG460" i="6" l="1"/>
  <c r="AG459" i="6"/>
  <c r="U461" i="6"/>
  <c r="X461" i="6"/>
  <c r="Y461" i="6" s="1"/>
  <c r="J464" i="6"/>
  <c r="L463" i="6"/>
  <c r="O463" i="6" s="1"/>
  <c r="S462" i="6"/>
  <c r="T462" i="6" s="1"/>
  <c r="R462" i="6"/>
  <c r="W462" i="6" s="1"/>
  <c r="U469" i="22"/>
  <c r="X469" i="22"/>
  <c r="Y469" i="22" s="1"/>
  <c r="AA469" i="22"/>
  <c r="AD469" i="22" s="1"/>
  <c r="AB469" i="22"/>
  <c r="AE469" i="22" s="1"/>
  <c r="R470" i="22"/>
  <c r="W470" i="22" s="1"/>
  <c r="S470" i="22"/>
  <c r="T470" i="22"/>
  <c r="G473" i="6"/>
  <c r="R466" i="23"/>
  <c r="W466" i="23" s="1"/>
  <c r="S466" i="23"/>
  <c r="T466" i="23" s="1"/>
  <c r="F468" i="23"/>
  <c r="O467" i="23"/>
  <c r="J474" i="23"/>
  <c r="L473" i="23"/>
  <c r="J472" i="22"/>
  <c r="L471" i="22"/>
  <c r="O471" i="22" s="1"/>
  <c r="AG464" i="23"/>
  <c r="X465" i="23"/>
  <c r="Y465" i="23" s="1"/>
  <c r="U465" i="23"/>
  <c r="R463" i="6" l="1"/>
  <c r="W463" i="6" s="1"/>
  <c r="S463" i="6"/>
  <c r="T463" i="6" s="1"/>
  <c r="L464" i="6"/>
  <c r="O464" i="6" s="1"/>
  <c r="J465" i="6"/>
  <c r="AA461" i="6"/>
  <c r="AD461" i="6" s="1"/>
  <c r="AB461" i="6"/>
  <c r="AE461" i="6" s="1"/>
  <c r="X462" i="6"/>
  <c r="Y462" i="6" s="1"/>
  <c r="U462" i="6"/>
  <c r="U466" i="23"/>
  <c r="X466" i="23"/>
  <c r="Y466" i="23" s="1"/>
  <c r="X470" i="22"/>
  <c r="Y470" i="22" s="1"/>
  <c r="U470" i="22"/>
  <c r="AA465" i="23"/>
  <c r="AD465" i="23" s="1"/>
  <c r="AG465" i="23" s="1"/>
  <c r="S471" i="22"/>
  <c r="T471" i="22"/>
  <c r="R471" i="22"/>
  <c r="W471" i="22" s="1"/>
  <c r="J473" i="22"/>
  <c r="L472" i="22"/>
  <c r="O472" i="22" s="1"/>
  <c r="G474" i="6"/>
  <c r="AB465" i="23"/>
  <c r="AE465" i="23" s="1"/>
  <c r="AA470" i="22"/>
  <c r="AD470" i="22" s="1"/>
  <c r="AB470" i="22"/>
  <c r="AE470" i="22" s="1"/>
  <c r="AG469" i="22"/>
  <c r="R467" i="23"/>
  <c r="W467" i="23" s="1"/>
  <c r="S467" i="23"/>
  <c r="T467" i="23"/>
  <c r="AB466" i="23"/>
  <c r="AE466" i="23" s="1"/>
  <c r="AA466" i="23"/>
  <c r="AD466" i="23" s="1"/>
  <c r="AG466" i="23" s="1"/>
  <c r="J475" i="23"/>
  <c r="L474" i="23"/>
  <c r="F469" i="23"/>
  <c r="O468" i="23"/>
  <c r="J466" i="6" l="1"/>
  <c r="L465" i="6"/>
  <c r="O465" i="6" s="1"/>
  <c r="AG461" i="6"/>
  <c r="X463" i="6"/>
  <c r="Y463" i="6" s="1"/>
  <c r="U463" i="6"/>
  <c r="AB462" i="6"/>
  <c r="AE462" i="6" s="1"/>
  <c r="S464" i="6"/>
  <c r="T464" i="6" s="1"/>
  <c r="R464" i="6"/>
  <c r="W464" i="6" s="1"/>
  <c r="AB463" i="6"/>
  <c r="AE463" i="6" s="1"/>
  <c r="AA463" i="6"/>
  <c r="AD463" i="6" s="1"/>
  <c r="AA462" i="6"/>
  <c r="AD462" i="6" s="1"/>
  <c r="AG462" i="6" s="1"/>
  <c r="J476" i="23"/>
  <c r="L475" i="23"/>
  <c r="R472" i="22"/>
  <c r="W472" i="22" s="1"/>
  <c r="S472" i="22"/>
  <c r="T472" i="22" s="1"/>
  <c r="J474" i="22"/>
  <c r="L473" i="22"/>
  <c r="O473" i="22" s="1"/>
  <c r="AB467" i="23"/>
  <c r="AE467" i="23" s="1"/>
  <c r="AA467" i="23"/>
  <c r="AD467" i="23" s="1"/>
  <c r="AG467" i="23" s="1"/>
  <c r="AG470" i="22"/>
  <c r="U471" i="22"/>
  <c r="X471" i="22"/>
  <c r="Y471" i="22" s="1"/>
  <c r="U467" i="23"/>
  <c r="X467" i="23"/>
  <c r="Y467" i="23" s="1"/>
  <c r="R468" i="23"/>
  <c r="W468" i="23" s="1"/>
  <c r="S468" i="23"/>
  <c r="T468" i="23"/>
  <c r="F470" i="23"/>
  <c r="O469" i="23"/>
  <c r="G475" i="6"/>
  <c r="AG463" i="6" l="1"/>
  <c r="U464" i="6"/>
  <c r="X464" i="6"/>
  <c r="Y464" i="6" s="1"/>
  <c r="S465" i="6"/>
  <c r="T465" i="6" s="1"/>
  <c r="R465" i="6"/>
  <c r="W465" i="6" s="1"/>
  <c r="L466" i="6"/>
  <c r="O466" i="6" s="1"/>
  <c r="J467" i="6"/>
  <c r="X472" i="22"/>
  <c r="Y472" i="22" s="1"/>
  <c r="U472" i="22"/>
  <c r="G476" i="6"/>
  <c r="S469" i="23"/>
  <c r="T469" i="23"/>
  <c r="R469" i="23"/>
  <c r="W469" i="23" s="1"/>
  <c r="F471" i="23"/>
  <c r="O470" i="23"/>
  <c r="J475" i="22"/>
  <c r="L474" i="22"/>
  <c r="O474" i="22" s="1"/>
  <c r="X468" i="23"/>
  <c r="Y468" i="23" s="1"/>
  <c r="U468" i="23"/>
  <c r="AA472" i="22"/>
  <c r="AD472" i="22" s="1"/>
  <c r="AB472" i="22"/>
  <c r="AE472" i="22" s="1"/>
  <c r="J477" i="23"/>
  <c r="L476" i="23"/>
  <c r="S473" i="22"/>
  <c r="T473" i="22"/>
  <c r="R473" i="22"/>
  <c r="W473" i="22" s="1"/>
  <c r="AA471" i="22"/>
  <c r="AD471" i="22" s="1"/>
  <c r="AB471" i="22"/>
  <c r="AE471" i="22" s="1"/>
  <c r="R466" i="6" l="1"/>
  <c r="W466" i="6" s="1"/>
  <c r="S466" i="6"/>
  <c r="T466" i="6" s="1"/>
  <c r="X465" i="6"/>
  <c r="Y465" i="6" s="1"/>
  <c r="U465" i="6"/>
  <c r="AA464" i="6"/>
  <c r="AD464" i="6" s="1"/>
  <c r="J468" i="6"/>
  <c r="L467" i="6"/>
  <c r="O467" i="6" s="1"/>
  <c r="AB465" i="6"/>
  <c r="AE465" i="6" s="1"/>
  <c r="AA465" i="6"/>
  <c r="AD465" i="6" s="1"/>
  <c r="AB464" i="6"/>
  <c r="AE464" i="6" s="1"/>
  <c r="X473" i="22"/>
  <c r="Y473" i="22" s="1"/>
  <c r="U473" i="22"/>
  <c r="F472" i="23"/>
  <c r="O471" i="23"/>
  <c r="X469" i="23"/>
  <c r="Y469" i="23" s="1"/>
  <c r="U469" i="23"/>
  <c r="AG471" i="22"/>
  <c r="AA473" i="22"/>
  <c r="AD473" i="22" s="1"/>
  <c r="AB473" i="22"/>
  <c r="AE473" i="22" s="1"/>
  <c r="T474" i="22"/>
  <c r="R474" i="22"/>
  <c r="W474" i="22" s="1"/>
  <c r="S474" i="22"/>
  <c r="J476" i="22"/>
  <c r="L475" i="22"/>
  <c r="O475" i="22" s="1"/>
  <c r="J478" i="23"/>
  <c r="L477" i="23"/>
  <c r="G477" i="6"/>
  <c r="S470" i="23"/>
  <c r="T470" i="23"/>
  <c r="R470" i="23"/>
  <c r="W470" i="23" s="1"/>
  <c r="AG472" i="22"/>
  <c r="AA468" i="23"/>
  <c r="AD468" i="23" s="1"/>
  <c r="AB468" i="23"/>
  <c r="AE468" i="23" s="1"/>
  <c r="AG465" i="6" l="1"/>
  <c r="L468" i="6"/>
  <c r="O468" i="6" s="1"/>
  <c r="J469" i="6"/>
  <c r="R467" i="6"/>
  <c r="W467" i="6" s="1"/>
  <c r="S467" i="6"/>
  <c r="T467" i="6" s="1"/>
  <c r="U466" i="6"/>
  <c r="X466" i="6"/>
  <c r="Y466" i="6" s="1"/>
  <c r="AG464" i="6"/>
  <c r="AA466" i="6"/>
  <c r="AD466" i="6" s="1"/>
  <c r="X474" i="22"/>
  <c r="Y474" i="22" s="1"/>
  <c r="U474" i="22"/>
  <c r="S475" i="22"/>
  <c r="T475" i="22" s="1"/>
  <c r="R475" i="22"/>
  <c r="W475" i="22" s="1"/>
  <c r="J477" i="22"/>
  <c r="L476" i="22"/>
  <c r="O476" i="22" s="1"/>
  <c r="U470" i="23"/>
  <c r="X470" i="23"/>
  <c r="Y470" i="23" s="1"/>
  <c r="G478" i="6"/>
  <c r="AB469" i="23"/>
  <c r="AE469" i="23" s="1"/>
  <c r="R471" i="23"/>
  <c r="W471" i="23" s="1"/>
  <c r="S471" i="23"/>
  <c r="T471" i="23"/>
  <c r="AG468" i="23"/>
  <c r="AA474" i="22"/>
  <c r="AD474" i="22" s="1"/>
  <c r="AB474" i="22"/>
  <c r="AE474" i="22" s="1"/>
  <c r="AG473" i="22"/>
  <c r="J479" i="23"/>
  <c r="L478" i="23"/>
  <c r="F473" i="23"/>
  <c r="O472" i="23"/>
  <c r="AA469" i="23"/>
  <c r="AD469" i="23" s="1"/>
  <c r="AG469" i="23" s="1"/>
  <c r="AB466" i="6" l="1"/>
  <c r="AE466" i="6" s="1"/>
  <c r="AG466" i="6" s="1"/>
  <c r="U467" i="6"/>
  <c r="X467" i="6"/>
  <c r="Y467" i="6" s="1"/>
  <c r="AA467" i="6"/>
  <c r="AD467" i="6" s="1"/>
  <c r="J470" i="6"/>
  <c r="L469" i="6"/>
  <c r="O469" i="6" s="1"/>
  <c r="R468" i="6"/>
  <c r="W468" i="6" s="1"/>
  <c r="S468" i="6"/>
  <c r="T468" i="6" s="1"/>
  <c r="U475" i="22"/>
  <c r="X475" i="22"/>
  <c r="Y475" i="22" s="1"/>
  <c r="S476" i="22"/>
  <c r="T476" i="22" s="1"/>
  <c r="R476" i="22"/>
  <c r="W476" i="22" s="1"/>
  <c r="G479" i="6"/>
  <c r="J478" i="22"/>
  <c r="L477" i="22"/>
  <c r="O477" i="22" s="1"/>
  <c r="AB470" i="23"/>
  <c r="AE470" i="23" s="1"/>
  <c r="AA475" i="22"/>
  <c r="AD475" i="22" s="1"/>
  <c r="U471" i="23"/>
  <c r="X471" i="23"/>
  <c r="Y471" i="23" s="1"/>
  <c r="AA471" i="23"/>
  <c r="AD471" i="23" s="1"/>
  <c r="AB471" i="23"/>
  <c r="AE471" i="23" s="1"/>
  <c r="J480" i="23"/>
  <c r="L479" i="23"/>
  <c r="AG474" i="22"/>
  <c r="AA470" i="23"/>
  <c r="AD470" i="23" s="1"/>
  <c r="T472" i="23"/>
  <c r="S472" i="23"/>
  <c r="R472" i="23"/>
  <c r="W472" i="23" s="1"/>
  <c r="F474" i="23"/>
  <c r="O473" i="23"/>
  <c r="AB467" i="6" l="1"/>
  <c r="AE467" i="6" s="1"/>
  <c r="AG467" i="6" s="1"/>
  <c r="U468" i="6"/>
  <c r="X468" i="6"/>
  <c r="Y468" i="6" s="1"/>
  <c r="AA468" i="6"/>
  <c r="AD468" i="6" s="1"/>
  <c r="R469" i="6"/>
  <c r="W469" i="6" s="1"/>
  <c r="S469" i="6"/>
  <c r="T469" i="6" s="1"/>
  <c r="J471" i="6"/>
  <c r="L470" i="6"/>
  <c r="O470" i="6" s="1"/>
  <c r="U476" i="22"/>
  <c r="X476" i="22"/>
  <c r="Y476" i="22" s="1"/>
  <c r="R477" i="22"/>
  <c r="W477" i="22" s="1"/>
  <c r="S477" i="22"/>
  <c r="T477" i="22"/>
  <c r="AG475" i="22"/>
  <c r="J479" i="22"/>
  <c r="L478" i="22"/>
  <c r="O478" i="22" s="1"/>
  <c r="G480" i="6"/>
  <c r="J481" i="23"/>
  <c r="L480" i="23"/>
  <c r="AA476" i="22"/>
  <c r="AD476" i="22" s="1"/>
  <c r="AB476" i="22"/>
  <c r="AE476" i="22" s="1"/>
  <c r="AG471" i="23"/>
  <c r="F475" i="23"/>
  <c r="O474" i="23"/>
  <c r="X472" i="23"/>
  <c r="Y472" i="23" s="1"/>
  <c r="U472" i="23"/>
  <c r="AG470" i="23"/>
  <c r="S473" i="23"/>
  <c r="T473" i="23"/>
  <c r="R473" i="23"/>
  <c r="W473" i="23" s="1"/>
  <c r="AB475" i="22"/>
  <c r="AE475" i="22" s="1"/>
  <c r="AB468" i="6" l="1"/>
  <c r="AE468" i="6" s="1"/>
  <c r="AG468" i="6"/>
  <c r="U469" i="6"/>
  <c r="X469" i="6"/>
  <c r="Y469" i="6" s="1"/>
  <c r="S470" i="6"/>
  <c r="T470" i="6"/>
  <c r="R470" i="6"/>
  <c r="W470" i="6" s="1"/>
  <c r="L471" i="6"/>
  <c r="O471" i="6" s="1"/>
  <c r="J472" i="6"/>
  <c r="U477" i="22"/>
  <c r="X477" i="22"/>
  <c r="Y477" i="22" s="1"/>
  <c r="AA473" i="23"/>
  <c r="AD473" i="23" s="1"/>
  <c r="AB473" i="23"/>
  <c r="AE473" i="23" s="1"/>
  <c r="S478" i="22"/>
  <c r="T478" i="22"/>
  <c r="R478" i="22"/>
  <c r="W478" i="22" s="1"/>
  <c r="J480" i="22"/>
  <c r="L479" i="22"/>
  <c r="O479" i="22" s="1"/>
  <c r="R474" i="23"/>
  <c r="W474" i="23" s="1"/>
  <c r="S474" i="23"/>
  <c r="T474" i="23" s="1"/>
  <c r="F476" i="23"/>
  <c r="O475" i="23"/>
  <c r="AB472" i="23"/>
  <c r="AE472" i="23" s="1"/>
  <c r="G481" i="6"/>
  <c r="AA472" i="23"/>
  <c r="AD472" i="23" s="1"/>
  <c r="AG472" i="23" s="1"/>
  <c r="AB477" i="22"/>
  <c r="AE477" i="22" s="1"/>
  <c r="AA477" i="22"/>
  <c r="AD477" i="22" s="1"/>
  <c r="AG476" i="22"/>
  <c r="U473" i="23"/>
  <c r="X473" i="23"/>
  <c r="Y473" i="23" s="1"/>
  <c r="J482" i="23"/>
  <c r="L481" i="23"/>
  <c r="AA469" i="6" l="1"/>
  <c r="AD469" i="6" s="1"/>
  <c r="AB469" i="6"/>
  <c r="AE469" i="6" s="1"/>
  <c r="AG469" i="6" s="1"/>
  <c r="S471" i="6"/>
  <c r="T471" i="6" s="1"/>
  <c r="R471" i="6"/>
  <c r="W471" i="6" s="1"/>
  <c r="U470" i="6"/>
  <c r="X470" i="6"/>
  <c r="Y470" i="6" s="1"/>
  <c r="L472" i="6"/>
  <c r="O472" i="6" s="1"/>
  <c r="J473" i="6"/>
  <c r="AB470" i="6"/>
  <c r="AE470" i="6" s="1"/>
  <c r="AA470" i="6"/>
  <c r="AD470" i="6" s="1"/>
  <c r="X474" i="23"/>
  <c r="Y474" i="23" s="1"/>
  <c r="U474" i="23"/>
  <c r="U478" i="22"/>
  <c r="X478" i="22"/>
  <c r="Y478" i="22" s="1"/>
  <c r="G482" i="6"/>
  <c r="S479" i="22"/>
  <c r="T479" i="22" s="1"/>
  <c r="R479" i="22"/>
  <c r="W479" i="22" s="1"/>
  <c r="AA478" i="22"/>
  <c r="AD478" i="22" s="1"/>
  <c r="AG477" i="22"/>
  <c r="L480" i="22"/>
  <c r="O480" i="22" s="1"/>
  <c r="J481" i="22"/>
  <c r="AG473" i="23"/>
  <c r="S475" i="23"/>
  <c r="T475" i="23"/>
  <c r="R475" i="23"/>
  <c r="W475" i="23" s="1"/>
  <c r="J483" i="23"/>
  <c r="L482" i="23"/>
  <c r="F477" i="23"/>
  <c r="O476" i="23"/>
  <c r="AB474" i="23"/>
  <c r="AE474" i="23" s="1"/>
  <c r="AA474" i="23"/>
  <c r="AD474" i="23" s="1"/>
  <c r="AG474" i="23" s="1"/>
  <c r="AG470" i="6" l="1"/>
  <c r="J474" i="6"/>
  <c r="L473" i="6"/>
  <c r="O473" i="6" s="1"/>
  <c r="S472" i="6"/>
  <c r="T472" i="6" s="1"/>
  <c r="R472" i="6"/>
  <c r="W472" i="6" s="1"/>
  <c r="U471" i="6"/>
  <c r="X471" i="6"/>
  <c r="Y471" i="6" s="1"/>
  <c r="U479" i="22"/>
  <c r="X479" i="22"/>
  <c r="Y479" i="22" s="1"/>
  <c r="G483" i="6"/>
  <c r="J482" i="22"/>
  <c r="L481" i="22"/>
  <c r="O481" i="22" s="1"/>
  <c r="AB479" i="22"/>
  <c r="AE479" i="22" s="1"/>
  <c r="AA479" i="22"/>
  <c r="AD479" i="22" s="1"/>
  <c r="AG479" i="22" s="1"/>
  <c r="U475" i="23"/>
  <c r="X475" i="23"/>
  <c r="Y475" i="23" s="1"/>
  <c r="R480" i="22"/>
  <c r="W480" i="22" s="1"/>
  <c r="S480" i="22"/>
  <c r="T480" i="22" s="1"/>
  <c r="F478" i="23"/>
  <c r="O477" i="23"/>
  <c r="J484" i="23"/>
  <c r="L483" i="23"/>
  <c r="S476" i="23"/>
  <c r="R476" i="23"/>
  <c r="W476" i="23" s="1"/>
  <c r="T476" i="23"/>
  <c r="AB478" i="22"/>
  <c r="AE478" i="22" s="1"/>
  <c r="AG478" i="22" s="1"/>
  <c r="S473" i="6" l="1"/>
  <c r="R473" i="6"/>
  <c r="W473" i="6" s="1"/>
  <c r="T473" i="6"/>
  <c r="U472" i="6"/>
  <c r="X472" i="6"/>
  <c r="Y472" i="6" s="1"/>
  <c r="AA471" i="6"/>
  <c r="AD471" i="6" s="1"/>
  <c r="AB471" i="6"/>
  <c r="AE471" i="6" s="1"/>
  <c r="J475" i="6"/>
  <c r="L474" i="6"/>
  <c r="O474" i="6" s="1"/>
  <c r="X480" i="22"/>
  <c r="Y480" i="22" s="1"/>
  <c r="U480" i="22"/>
  <c r="AB475" i="23"/>
  <c r="AE475" i="23" s="1"/>
  <c r="J485" i="23"/>
  <c r="L484" i="23"/>
  <c r="R477" i="23"/>
  <c r="W477" i="23" s="1"/>
  <c r="S477" i="23"/>
  <c r="T477" i="23"/>
  <c r="F479" i="23"/>
  <c r="O478" i="23"/>
  <c r="AB480" i="22"/>
  <c r="AE480" i="22" s="1"/>
  <c r="AA480" i="22"/>
  <c r="AD480" i="22" s="1"/>
  <c r="AG480" i="22" s="1"/>
  <c r="J483" i="22"/>
  <c r="L482" i="22"/>
  <c r="O482" i="22" s="1"/>
  <c r="AA475" i="23"/>
  <c r="AD475" i="23" s="1"/>
  <c r="AG475" i="23" s="1"/>
  <c r="S481" i="22"/>
  <c r="R481" i="22"/>
  <c r="W481" i="22" s="1"/>
  <c r="T481" i="22"/>
  <c r="G484" i="6"/>
  <c r="U476" i="23"/>
  <c r="X476" i="23"/>
  <c r="Y476" i="23" s="1"/>
  <c r="AB476" i="23"/>
  <c r="AE476" i="23" s="1"/>
  <c r="J476" i="6" l="1"/>
  <c r="L475" i="6"/>
  <c r="O475" i="6" s="1"/>
  <c r="AB472" i="6"/>
  <c r="AE472" i="6" s="1"/>
  <c r="S474" i="6"/>
  <c r="R474" i="6"/>
  <c r="W474" i="6" s="1"/>
  <c r="T474" i="6"/>
  <c r="AG471" i="6"/>
  <c r="U473" i="6"/>
  <c r="X473" i="6"/>
  <c r="Y473" i="6" s="1"/>
  <c r="AA472" i="6"/>
  <c r="AD472" i="6" s="1"/>
  <c r="AG472" i="6" s="1"/>
  <c r="R478" i="23"/>
  <c r="W478" i="23" s="1"/>
  <c r="S478" i="23"/>
  <c r="T478" i="23"/>
  <c r="G485" i="6"/>
  <c r="U477" i="23"/>
  <c r="X477" i="23"/>
  <c r="Y477" i="23" s="1"/>
  <c r="U481" i="22"/>
  <c r="X481" i="22"/>
  <c r="Y481" i="22" s="1"/>
  <c r="AB481" i="22"/>
  <c r="AE481" i="22" s="1"/>
  <c r="F480" i="23"/>
  <c r="O479" i="23"/>
  <c r="J486" i="23"/>
  <c r="L485" i="23"/>
  <c r="R482" i="22"/>
  <c r="W482" i="22" s="1"/>
  <c r="S482" i="22"/>
  <c r="T482" i="22"/>
  <c r="J484" i="22"/>
  <c r="L483" i="22"/>
  <c r="O483" i="22" s="1"/>
  <c r="AA476" i="23"/>
  <c r="AD476" i="23" s="1"/>
  <c r="AG476" i="23" s="1"/>
  <c r="U474" i="6" l="1"/>
  <c r="X474" i="6"/>
  <c r="Y474" i="6" s="1"/>
  <c r="AA473" i="6"/>
  <c r="AD473" i="6" s="1"/>
  <c r="S475" i="6"/>
  <c r="T475" i="6" s="1"/>
  <c r="R475" i="6"/>
  <c r="W475" i="6" s="1"/>
  <c r="AB474" i="6"/>
  <c r="AE474" i="6" s="1"/>
  <c r="AA474" i="6"/>
  <c r="AD474" i="6" s="1"/>
  <c r="AB473" i="6"/>
  <c r="AE473" i="6" s="1"/>
  <c r="L476" i="6"/>
  <c r="O476" i="6" s="1"/>
  <c r="J477" i="6"/>
  <c r="J485" i="22"/>
  <c r="L484" i="22"/>
  <c r="O484" i="22" s="1"/>
  <c r="AA477" i="23"/>
  <c r="AD477" i="23" s="1"/>
  <c r="AG477" i="23" s="1"/>
  <c r="X478" i="23"/>
  <c r="Y478" i="23" s="1"/>
  <c r="U478" i="23"/>
  <c r="AA481" i="22"/>
  <c r="AD481" i="22" s="1"/>
  <c r="AG481" i="22" s="1"/>
  <c r="AA482" i="22"/>
  <c r="AD482" i="22" s="1"/>
  <c r="AB482" i="22"/>
  <c r="AE482" i="22" s="1"/>
  <c r="G486" i="6"/>
  <c r="AB477" i="23"/>
  <c r="AE477" i="23" s="1"/>
  <c r="R479" i="23"/>
  <c r="W479" i="23" s="1"/>
  <c r="S479" i="23"/>
  <c r="T479" i="23" s="1"/>
  <c r="U482" i="22"/>
  <c r="X482" i="22"/>
  <c r="Y482" i="22" s="1"/>
  <c r="J487" i="23"/>
  <c r="L486" i="23"/>
  <c r="F481" i="23"/>
  <c r="O480" i="23"/>
  <c r="S483" i="22"/>
  <c r="T483" i="22"/>
  <c r="R483" i="22"/>
  <c r="W483" i="22" s="1"/>
  <c r="AG474" i="6" l="1"/>
  <c r="L477" i="6"/>
  <c r="O477" i="6" s="1"/>
  <c r="J478" i="6"/>
  <c r="R476" i="6"/>
  <c r="W476" i="6" s="1"/>
  <c r="S476" i="6"/>
  <c r="T476" i="6" s="1"/>
  <c r="X475" i="6"/>
  <c r="Y475" i="6" s="1"/>
  <c r="U475" i="6"/>
  <c r="AG473" i="6"/>
  <c r="X479" i="23"/>
  <c r="Y479" i="23" s="1"/>
  <c r="U479" i="23"/>
  <c r="X483" i="22"/>
  <c r="Y483" i="22" s="1"/>
  <c r="U483" i="22"/>
  <c r="J488" i="23"/>
  <c r="L487" i="23"/>
  <c r="AG482" i="22"/>
  <c r="F482" i="23"/>
  <c r="O481" i="23"/>
  <c r="AB478" i="23"/>
  <c r="AE478" i="23" s="1"/>
  <c r="L485" i="22"/>
  <c r="O485" i="22" s="1"/>
  <c r="J486" i="22"/>
  <c r="S480" i="23"/>
  <c r="T480" i="23"/>
  <c r="R480" i="23"/>
  <c r="W480" i="23" s="1"/>
  <c r="AA479" i="23"/>
  <c r="AD479" i="23" s="1"/>
  <c r="AB479" i="23"/>
  <c r="AE479" i="23" s="1"/>
  <c r="G487" i="6"/>
  <c r="R484" i="22"/>
  <c r="W484" i="22" s="1"/>
  <c r="S484" i="22"/>
  <c r="T484" i="22"/>
  <c r="AA478" i="23"/>
  <c r="AD478" i="23" s="1"/>
  <c r="AG478" i="23" s="1"/>
  <c r="AA483" i="22"/>
  <c r="AD483" i="22" s="1"/>
  <c r="AB483" i="22"/>
  <c r="AE483" i="22" s="1"/>
  <c r="AB475" i="6" l="1"/>
  <c r="AE475" i="6" s="1"/>
  <c r="AA475" i="6"/>
  <c r="AD475" i="6" s="1"/>
  <c r="AG475" i="6" s="1"/>
  <c r="X476" i="6"/>
  <c r="Y476" i="6" s="1"/>
  <c r="U476" i="6"/>
  <c r="J479" i="6"/>
  <c r="L478" i="6"/>
  <c r="O478" i="6" s="1"/>
  <c r="AA476" i="6"/>
  <c r="AD476" i="6" s="1"/>
  <c r="AB476" i="6"/>
  <c r="AE476" i="6" s="1"/>
  <c r="S477" i="6"/>
  <c r="T477" i="6" s="1"/>
  <c r="R477" i="6"/>
  <c r="W477" i="6" s="1"/>
  <c r="U484" i="22"/>
  <c r="X484" i="22"/>
  <c r="Y484" i="22" s="1"/>
  <c r="AB484" i="22"/>
  <c r="AE484" i="22" s="1"/>
  <c r="AA484" i="22"/>
  <c r="AD484" i="22" s="1"/>
  <c r="AG484" i="22" s="1"/>
  <c r="G488" i="6"/>
  <c r="U480" i="23"/>
  <c r="X480" i="23"/>
  <c r="Y480" i="23" s="1"/>
  <c r="AG479" i="23"/>
  <c r="F483" i="23"/>
  <c r="O482" i="23"/>
  <c r="J489" i="23"/>
  <c r="L488" i="23"/>
  <c r="R481" i="23"/>
  <c r="W481" i="23" s="1"/>
  <c r="S481" i="23"/>
  <c r="T481" i="23" s="1"/>
  <c r="AG483" i="22"/>
  <c r="J487" i="22"/>
  <c r="L486" i="22"/>
  <c r="O486" i="22" s="1"/>
  <c r="S485" i="22"/>
  <c r="T485" i="22"/>
  <c r="R485" i="22"/>
  <c r="W485" i="22" s="1"/>
  <c r="U477" i="6" l="1"/>
  <c r="X477" i="6"/>
  <c r="Y477" i="6" s="1"/>
  <c r="S478" i="6"/>
  <c r="T478" i="6" s="1"/>
  <c r="R478" i="6"/>
  <c r="W478" i="6" s="1"/>
  <c r="J480" i="6"/>
  <c r="L479" i="6"/>
  <c r="O479" i="6" s="1"/>
  <c r="AG476" i="6"/>
  <c r="U481" i="23"/>
  <c r="X481" i="23"/>
  <c r="Y481" i="23" s="1"/>
  <c r="AA480" i="23"/>
  <c r="AD480" i="23" s="1"/>
  <c r="AG480" i="23" s="1"/>
  <c r="U485" i="22"/>
  <c r="X485" i="22"/>
  <c r="Y485" i="22" s="1"/>
  <c r="J488" i="22"/>
  <c r="L487" i="22"/>
  <c r="O487" i="22" s="1"/>
  <c r="J490" i="23"/>
  <c r="L489" i="23"/>
  <c r="AB480" i="23"/>
  <c r="AE480" i="23" s="1"/>
  <c r="S482" i="23"/>
  <c r="T482" i="23" s="1"/>
  <c r="R482" i="23"/>
  <c r="W482" i="23" s="1"/>
  <c r="F484" i="23"/>
  <c r="O483" i="23"/>
  <c r="AA481" i="23"/>
  <c r="AD481" i="23" s="1"/>
  <c r="AB481" i="23"/>
  <c r="AE481" i="23" s="1"/>
  <c r="G489" i="6"/>
  <c r="AA485" i="22"/>
  <c r="AD485" i="22" s="1"/>
  <c r="AG485" i="22" s="1"/>
  <c r="AB485" i="22"/>
  <c r="AE485" i="22" s="1"/>
  <c r="R486" i="22"/>
  <c r="W486" i="22" s="1"/>
  <c r="S486" i="22"/>
  <c r="T486" i="22"/>
  <c r="AB477" i="6" l="1"/>
  <c r="AE477" i="6" s="1"/>
  <c r="AA477" i="6"/>
  <c r="AD477" i="6" s="1"/>
  <c r="S479" i="6"/>
  <c r="T479" i="6"/>
  <c r="R479" i="6"/>
  <c r="W479" i="6" s="1"/>
  <c r="U478" i="6"/>
  <c r="X478" i="6"/>
  <c r="Y478" i="6" s="1"/>
  <c r="L480" i="6"/>
  <c r="O480" i="6" s="1"/>
  <c r="J481" i="6"/>
  <c r="AG477" i="6"/>
  <c r="X482" i="23"/>
  <c r="Y482" i="23" s="1"/>
  <c r="U482" i="23"/>
  <c r="J489" i="22"/>
  <c r="L488" i="22"/>
  <c r="O488" i="22" s="1"/>
  <c r="AA482" i="23"/>
  <c r="AD482" i="23" s="1"/>
  <c r="AB482" i="23"/>
  <c r="AE482" i="23" s="1"/>
  <c r="G490" i="6"/>
  <c r="T483" i="23"/>
  <c r="S483" i="23"/>
  <c r="R483" i="23"/>
  <c r="W483" i="23" s="1"/>
  <c r="F485" i="23"/>
  <c r="O484" i="23"/>
  <c r="J491" i="23"/>
  <c r="L490" i="23"/>
  <c r="R487" i="22"/>
  <c r="W487" i="22" s="1"/>
  <c r="S487" i="22"/>
  <c r="T487" i="22" s="1"/>
  <c r="AG481" i="23"/>
  <c r="X486" i="22"/>
  <c r="Y486" i="22" s="1"/>
  <c r="U486" i="22"/>
  <c r="AB486" i="22"/>
  <c r="AE486" i="22" s="1"/>
  <c r="AA486" i="22"/>
  <c r="AD486" i="22" s="1"/>
  <c r="AG486" i="22" s="1"/>
  <c r="L481" i="6" l="1"/>
  <c r="O481" i="6" s="1"/>
  <c r="J482" i="6"/>
  <c r="X479" i="6"/>
  <c r="Y479" i="6" s="1"/>
  <c r="U479" i="6"/>
  <c r="AA478" i="6"/>
  <c r="AD478" i="6" s="1"/>
  <c r="R480" i="6"/>
  <c r="W480" i="6" s="1"/>
  <c r="S480" i="6"/>
  <c r="T480" i="6" s="1"/>
  <c r="AB478" i="6"/>
  <c r="AE478" i="6" s="1"/>
  <c r="X487" i="22"/>
  <c r="Y487" i="22" s="1"/>
  <c r="U487" i="22"/>
  <c r="U483" i="23"/>
  <c r="X483" i="23"/>
  <c r="Y483" i="23" s="1"/>
  <c r="AB487" i="22"/>
  <c r="AE487" i="22" s="1"/>
  <c r="AA487" i="22"/>
  <c r="AD487" i="22" s="1"/>
  <c r="AG487" i="22" s="1"/>
  <c r="G491" i="6"/>
  <c r="AG482" i="23"/>
  <c r="R488" i="22"/>
  <c r="W488" i="22" s="1"/>
  <c r="S488" i="22"/>
  <c r="T488" i="22"/>
  <c r="J490" i="22"/>
  <c r="L489" i="22"/>
  <c r="O489" i="22" s="1"/>
  <c r="J492" i="23"/>
  <c r="L491" i="23"/>
  <c r="R484" i="23"/>
  <c r="W484" i="23" s="1"/>
  <c r="S484" i="23"/>
  <c r="T484" i="23"/>
  <c r="F486" i="23"/>
  <c r="O485" i="23"/>
  <c r="AB483" i="23"/>
  <c r="AE483" i="23" s="1"/>
  <c r="U480" i="6" l="1"/>
  <c r="X480" i="6"/>
  <c r="Y480" i="6" s="1"/>
  <c r="AG478" i="6"/>
  <c r="AA479" i="6"/>
  <c r="AD479" i="6" s="1"/>
  <c r="L482" i="6"/>
  <c r="O482" i="6" s="1"/>
  <c r="J483" i="6"/>
  <c r="AA480" i="6"/>
  <c r="AD480" i="6" s="1"/>
  <c r="AB480" i="6"/>
  <c r="AE480" i="6" s="1"/>
  <c r="AB479" i="6"/>
  <c r="AE479" i="6" s="1"/>
  <c r="R481" i="6"/>
  <c r="W481" i="6" s="1"/>
  <c r="S481" i="6"/>
  <c r="T481" i="6"/>
  <c r="S485" i="23"/>
  <c r="T485" i="23"/>
  <c r="R485" i="23"/>
  <c r="W485" i="23" s="1"/>
  <c r="F487" i="23"/>
  <c r="O486" i="23"/>
  <c r="U484" i="23"/>
  <c r="X484" i="23"/>
  <c r="Y484" i="23" s="1"/>
  <c r="J493" i="23"/>
  <c r="L492" i="23"/>
  <c r="S489" i="22"/>
  <c r="T489" i="22"/>
  <c r="R489" i="22"/>
  <c r="W489" i="22" s="1"/>
  <c r="L490" i="22"/>
  <c r="O490" i="22" s="1"/>
  <c r="J491" i="22"/>
  <c r="G492" i="6"/>
  <c r="U488" i="22"/>
  <c r="X488" i="22"/>
  <c r="Y488" i="22" s="1"/>
  <c r="AA483" i="23"/>
  <c r="AD483" i="23" s="1"/>
  <c r="AG483" i="23" s="1"/>
  <c r="AB488" i="22"/>
  <c r="AE488" i="22" s="1"/>
  <c r="AA488" i="22"/>
  <c r="AD488" i="22" s="1"/>
  <c r="AG488" i="22" s="1"/>
  <c r="L483" i="6" l="1"/>
  <c r="O483" i="6" s="1"/>
  <c r="J484" i="6"/>
  <c r="X481" i="6"/>
  <c r="Y481" i="6" s="1"/>
  <c r="U481" i="6"/>
  <c r="AB481" i="6"/>
  <c r="AE481" i="6" s="1"/>
  <c r="AA481" i="6"/>
  <c r="AD481" i="6" s="1"/>
  <c r="AG481" i="6" s="1"/>
  <c r="AG480" i="6"/>
  <c r="AG479" i="6"/>
  <c r="S482" i="6"/>
  <c r="T482" i="6" s="1"/>
  <c r="R482" i="6"/>
  <c r="W482" i="6" s="1"/>
  <c r="G493" i="6"/>
  <c r="R486" i="23"/>
  <c r="W486" i="23" s="1"/>
  <c r="S486" i="23"/>
  <c r="T486" i="23"/>
  <c r="F488" i="23"/>
  <c r="O487" i="23"/>
  <c r="J492" i="22"/>
  <c r="L491" i="22"/>
  <c r="O491" i="22" s="1"/>
  <c r="AB489" i="22"/>
  <c r="AE489" i="22" s="1"/>
  <c r="AA489" i="22"/>
  <c r="AD489" i="22" s="1"/>
  <c r="AG489" i="22" s="1"/>
  <c r="AA484" i="23"/>
  <c r="AD484" i="23" s="1"/>
  <c r="AA485" i="23"/>
  <c r="AD485" i="23" s="1"/>
  <c r="AB485" i="23"/>
  <c r="AE485" i="23" s="1"/>
  <c r="R490" i="22"/>
  <c r="W490" i="22" s="1"/>
  <c r="S490" i="22"/>
  <c r="T490" i="22"/>
  <c r="X489" i="22"/>
  <c r="Y489" i="22" s="1"/>
  <c r="U489" i="22"/>
  <c r="J494" i="23"/>
  <c r="L493" i="23"/>
  <c r="U485" i="23"/>
  <c r="X485" i="23"/>
  <c r="Y485" i="23" s="1"/>
  <c r="AB484" i="23"/>
  <c r="AE484" i="23" s="1"/>
  <c r="J485" i="6" l="1"/>
  <c r="L484" i="6"/>
  <c r="O484" i="6" s="1"/>
  <c r="X482" i="6"/>
  <c r="Y482" i="6" s="1"/>
  <c r="U482" i="6"/>
  <c r="S483" i="6"/>
  <c r="T483" i="6" s="1"/>
  <c r="R483" i="6"/>
  <c r="W483" i="6" s="1"/>
  <c r="S491" i="22"/>
  <c r="T491" i="22" s="1"/>
  <c r="R491" i="22"/>
  <c r="W491" i="22" s="1"/>
  <c r="L492" i="22"/>
  <c r="O492" i="22" s="1"/>
  <c r="J493" i="22"/>
  <c r="F489" i="23"/>
  <c r="O488" i="23"/>
  <c r="X490" i="22"/>
  <c r="Y490" i="22" s="1"/>
  <c r="U490" i="22"/>
  <c r="G494" i="6"/>
  <c r="R487" i="23"/>
  <c r="W487" i="23" s="1"/>
  <c r="S487" i="23"/>
  <c r="T487" i="23"/>
  <c r="X486" i="23"/>
  <c r="Y486" i="23" s="1"/>
  <c r="U486" i="23"/>
  <c r="AG485" i="23"/>
  <c r="L494" i="23"/>
  <c r="J495" i="23"/>
  <c r="AA486" i="23"/>
  <c r="AD486" i="23" s="1"/>
  <c r="AB486" i="23"/>
  <c r="AE486" i="23" s="1"/>
  <c r="AG484" i="23"/>
  <c r="X483" i="6" l="1"/>
  <c r="Y483" i="6" s="1"/>
  <c r="U483" i="6"/>
  <c r="AB482" i="6"/>
  <c r="AE482" i="6" s="1"/>
  <c r="AA483" i="6"/>
  <c r="AD483" i="6" s="1"/>
  <c r="AB483" i="6"/>
  <c r="AE483" i="6" s="1"/>
  <c r="S484" i="6"/>
  <c r="T484" i="6" s="1"/>
  <c r="R484" i="6"/>
  <c r="W484" i="6" s="1"/>
  <c r="J486" i="6"/>
  <c r="L485" i="6"/>
  <c r="O485" i="6" s="1"/>
  <c r="AA482" i="6"/>
  <c r="AD482" i="6" s="1"/>
  <c r="U491" i="22"/>
  <c r="X491" i="22"/>
  <c r="Y491" i="22" s="1"/>
  <c r="AG486" i="23"/>
  <c r="AB491" i="22"/>
  <c r="AE491" i="22" s="1"/>
  <c r="AA491" i="22"/>
  <c r="AD491" i="22" s="1"/>
  <c r="AG491" i="22" s="1"/>
  <c r="J496" i="23"/>
  <c r="L495" i="23"/>
  <c r="R488" i="23"/>
  <c r="W488" i="23" s="1"/>
  <c r="S488" i="23"/>
  <c r="T488" i="23"/>
  <c r="F490" i="23"/>
  <c r="O489" i="23"/>
  <c r="J494" i="22"/>
  <c r="L493" i="22"/>
  <c r="O493" i="22" s="1"/>
  <c r="U487" i="23"/>
  <c r="X487" i="23"/>
  <c r="Y487" i="23" s="1"/>
  <c r="G495" i="6"/>
  <c r="S492" i="22"/>
  <c r="T492" i="22"/>
  <c r="R492" i="22"/>
  <c r="W492" i="22" s="1"/>
  <c r="AB490" i="22"/>
  <c r="AE490" i="22" s="1"/>
  <c r="AA490" i="22"/>
  <c r="AD490" i="22" s="1"/>
  <c r="AG490" i="22" s="1"/>
  <c r="AG482" i="6" l="1"/>
  <c r="R485" i="6"/>
  <c r="W485" i="6" s="1"/>
  <c r="S485" i="6"/>
  <c r="T485" i="6" s="1"/>
  <c r="X484" i="6"/>
  <c r="Y484" i="6" s="1"/>
  <c r="U484" i="6"/>
  <c r="J487" i="6"/>
  <c r="L486" i="6"/>
  <c r="O486" i="6" s="1"/>
  <c r="AG483" i="6"/>
  <c r="U488" i="23"/>
  <c r="X488" i="23"/>
  <c r="Y488" i="23" s="1"/>
  <c r="U492" i="22"/>
  <c r="X492" i="22"/>
  <c r="Y492" i="22" s="1"/>
  <c r="J497" i="23"/>
  <c r="L496" i="23"/>
  <c r="S489" i="23"/>
  <c r="T489" i="23"/>
  <c r="R489" i="23"/>
  <c r="W489" i="23" s="1"/>
  <c r="AB488" i="23"/>
  <c r="AE488" i="23" s="1"/>
  <c r="G496" i="6"/>
  <c r="S493" i="22"/>
  <c r="R493" i="22"/>
  <c r="W493" i="22" s="1"/>
  <c r="T493" i="22"/>
  <c r="AA487" i="23"/>
  <c r="AD487" i="23" s="1"/>
  <c r="AG487" i="23" s="1"/>
  <c r="J495" i="22"/>
  <c r="L494" i="22"/>
  <c r="O494" i="22" s="1"/>
  <c r="AB487" i="23"/>
  <c r="AE487" i="23" s="1"/>
  <c r="F491" i="23"/>
  <c r="O490" i="23"/>
  <c r="L487" i="6" l="1"/>
  <c r="O487" i="6" s="1"/>
  <c r="J488" i="6"/>
  <c r="S486" i="6"/>
  <c r="T486" i="6" s="1"/>
  <c r="R486" i="6"/>
  <c r="W486" i="6" s="1"/>
  <c r="AA484" i="6"/>
  <c r="AD484" i="6" s="1"/>
  <c r="U485" i="6"/>
  <c r="X485" i="6"/>
  <c r="Y485" i="6" s="1"/>
  <c r="AB484" i="6"/>
  <c r="AE484" i="6" s="1"/>
  <c r="J496" i="22"/>
  <c r="L495" i="22"/>
  <c r="O495" i="22" s="1"/>
  <c r="G497" i="6"/>
  <c r="AA492" i="22"/>
  <c r="AD492" i="22" s="1"/>
  <c r="U493" i="22"/>
  <c r="X493" i="22"/>
  <c r="Y493" i="22" s="1"/>
  <c r="AA493" i="22"/>
  <c r="AD493" i="22" s="1"/>
  <c r="AB493" i="22"/>
  <c r="AE493" i="22" s="1"/>
  <c r="AB492" i="22"/>
  <c r="AE492" i="22" s="1"/>
  <c r="AA488" i="23"/>
  <c r="AD488" i="23" s="1"/>
  <c r="AG488" i="23" s="1"/>
  <c r="S494" i="22"/>
  <c r="T494" i="22" s="1"/>
  <c r="R494" i="22"/>
  <c r="W494" i="22" s="1"/>
  <c r="J498" i="23"/>
  <c r="L497" i="23"/>
  <c r="S490" i="23"/>
  <c r="T490" i="23"/>
  <c r="R490" i="23"/>
  <c r="W490" i="23" s="1"/>
  <c r="AA489" i="23"/>
  <c r="AD489" i="23" s="1"/>
  <c r="AB489" i="23"/>
  <c r="AE489" i="23" s="1"/>
  <c r="F492" i="23"/>
  <c r="O491" i="23"/>
  <c r="U489" i="23"/>
  <c r="X489" i="23"/>
  <c r="Y489" i="23" s="1"/>
  <c r="AA485" i="6" l="1"/>
  <c r="AD485" i="6" s="1"/>
  <c r="AB485" i="6"/>
  <c r="AE485" i="6" s="1"/>
  <c r="AG485" i="6" s="1"/>
  <c r="AG484" i="6"/>
  <c r="J489" i="6"/>
  <c r="L488" i="6"/>
  <c r="O488" i="6" s="1"/>
  <c r="X486" i="6"/>
  <c r="Y486" i="6" s="1"/>
  <c r="U486" i="6"/>
  <c r="S487" i="6"/>
  <c r="T487" i="6"/>
  <c r="R487" i="6"/>
  <c r="W487" i="6" s="1"/>
  <c r="U494" i="22"/>
  <c r="X494" i="22"/>
  <c r="Y494" i="22" s="1"/>
  <c r="AA494" i="22"/>
  <c r="AD494" i="22" s="1"/>
  <c r="AB494" i="22"/>
  <c r="AE494" i="22" s="1"/>
  <c r="AG493" i="22"/>
  <c r="AG492" i="22"/>
  <c r="G498" i="6"/>
  <c r="S495" i="22"/>
  <c r="T495" i="22"/>
  <c r="R495" i="22"/>
  <c r="W495" i="22" s="1"/>
  <c r="R491" i="23"/>
  <c r="W491" i="23" s="1"/>
  <c r="S491" i="23"/>
  <c r="T491" i="23"/>
  <c r="F493" i="23"/>
  <c r="O492" i="23"/>
  <c r="AG489" i="23"/>
  <c r="U490" i="23"/>
  <c r="X490" i="23"/>
  <c r="Y490" i="23" s="1"/>
  <c r="J499" i="23"/>
  <c r="L498" i="23"/>
  <c r="J497" i="22"/>
  <c r="L496" i="22"/>
  <c r="O496" i="22" s="1"/>
  <c r="X487" i="6" l="1"/>
  <c r="Y487" i="6" s="1"/>
  <c r="U487" i="6"/>
  <c r="S488" i="6"/>
  <c r="T488" i="6" s="1"/>
  <c r="R488" i="6"/>
  <c r="W488" i="6" s="1"/>
  <c r="L489" i="6"/>
  <c r="O489" i="6" s="1"/>
  <c r="J490" i="6"/>
  <c r="AA486" i="6"/>
  <c r="AD486" i="6" s="1"/>
  <c r="AB486" i="6"/>
  <c r="AE486" i="6" s="1"/>
  <c r="F494" i="23"/>
  <c r="O493" i="23"/>
  <c r="G499" i="6"/>
  <c r="AB495" i="22"/>
  <c r="AE495" i="22" s="1"/>
  <c r="AA490" i="23"/>
  <c r="AD490" i="23" s="1"/>
  <c r="AG490" i="23" s="1"/>
  <c r="S492" i="23"/>
  <c r="T492" i="23"/>
  <c r="R492" i="23"/>
  <c r="W492" i="23" s="1"/>
  <c r="R496" i="22"/>
  <c r="W496" i="22" s="1"/>
  <c r="S496" i="22"/>
  <c r="T496" i="22"/>
  <c r="U495" i="22"/>
  <c r="X495" i="22"/>
  <c r="Y495" i="22" s="1"/>
  <c r="AB490" i="23"/>
  <c r="AE490" i="23" s="1"/>
  <c r="U491" i="23"/>
  <c r="X491" i="23"/>
  <c r="Y491" i="23" s="1"/>
  <c r="J498" i="22"/>
  <c r="L497" i="22"/>
  <c r="O497" i="22" s="1"/>
  <c r="AG494" i="22"/>
  <c r="J500" i="23"/>
  <c r="L499" i="23"/>
  <c r="AG486" i="6" l="1"/>
  <c r="J491" i="6"/>
  <c r="L490" i="6"/>
  <c r="O490" i="6" s="1"/>
  <c r="U488" i="6"/>
  <c r="X488" i="6"/>
  <c r="Y488" i="6" s="1"/>
  <c r="AB487" i="6"/>
  <c r="AE487" i="6" s="1"/>
  <c r="S489" i="6"/>
  <c r="T489" i="6" s="1"/>
  <c r="R489" i="6"/>
  <c r="W489" i="6" s="1"/>
  <c r="AA487" i="6"/>
  <c r="AD487" i="6" s="1"/>
  <c r="AG487" i="6" s="1"/>
  <c r="J499" i="22"/>
  <c r="L498" i="22"/>
  <c r="O498" i="22" s="1"/>
  <c r="G500" i="6"/>
  <c r="U492" i="23"/>
  <c r="X492" i="23"/>
  <c r="Y492" i="23" s="1"/>
  <c r="X496" i="22"/>
  <c r="Y496" i="22" s="1"/>
  <c r="U496" i="22"/>
  <c r="AA492" i="23"/>
  <c r="AD492" i="23" s="1"/>
  <c r="AB492" i="23"/>
  <c r="AE492" i="23" s="1"/>
  <c r="S493" i="23"/>
  <c r="T493" i="23"/>
  <c r="R493" i="23"/>
  <c r="W493" i="23" s="1"/>
  <c r="F495" i="23"/>
  <c r="O494" i="23"/>
  <c r="S497" i="22"/>
  <c r="T497" i="22" s="1"/>
  <c r="R497" i="22"/>
  <c r="W497" i="22" s="1"/>
  <c r="AA495" i="22"/>
  <c r="AD495" i="22" s="1"/>
  <c r="AG495" i="22" s="1"/>
  <c r="AA496" i="22"/>
  <c r="AD496" i="22" s="1"/>
  <c r="AB496" i="22"/>
  <c r="AE496" i="22" s="1"/>
  <c r="AA491" i="23"/>
  <c r="AD491" i="23" s="1"/>
  <c r="J501" i="23"/>
  <c r="L500" i="23"/>
  <c r="AB491" i="23"/>
  <c r="AE491" i="23" s="1"/>
  <c r="AA488" i="6" l="1"/>
  <c r="AD488" i="6" s="1"/>
  <c r="AB488" i="6"/>
  <c r="AE488" i="6" s="1"/>
  <c r="AG488" i="6" s="1"/>
  <c r="X489" i="6"/>
  <c r="Y489" i="6" s="1"/>
  <c r="U489" i="6"/>
  <c r="AA489" i="6"/>
  <c r="AD489" i="6" s="1"/>
  <c r="AB489" i="6"/>
  <c r="AE489" i="6" s="1"/>
  <c r="AG489" i="6" s="1"/>
  <c r="L491" i="6"/>
  <c r="O491" i="6" s="1"/>
  <c r="J492" i="6"/>
  <c r="S490" i="6"/>
  <c r="T490" i="6" s="1"/>
  <c r="R490" i="6"/>
  <c r="W490" i="6" s="1"/>
  <c r="U497" i="22"/>
  <c r="X497" i="22"/>
  <c r="Y497" i="22" s="1"/>
  <c r="AB497" i="22"/>
  <c r="AE497" i="22" s="1"/>
  <c r="AA497" i="22"/>
  <c r="AD497" i="22" s="1"/>
  <c r="AG497" i="22" s="1"/>
  <c r="S494" i="23"/>
  <c r="R494" i="23"/>
  <c r="W494" i="23" s="1"/>
  <c r="T494" i="23"/>
  <c r="AG496" i="22"/>
  <c r="X493" i="23"/>
  <c r="Y493" i="23" s="1"/>
  <c r="U493" i="23"/>
  <c r="J502" i="23"/>
  <c r="L501" i="23"/>
  <c r="R498" i="22"/>
  <c r="W498" i="22" s="1"/>
  <c r="S498" i="22"/>
  <c r="T498" i="22"/>
  <c r="AG492" i="23"/>
  <c r="F496" i="23"/>
  <c r="O495" i="23"/>
  <c r="G501" i="6"/>
  <c r="AG491" i="23"/>
  <c r="J500" i="22"/>
  <c r="L499" i="22"/>
  <c r="O499" i="22" s="1"/>
  <c r="X490" i="6" l="1"/>
  <c r="Y490" i="6" s="1"/>
  <c r="U490" i="6"/>
  <c r="AB490" i="6"/>
  <c r="AE490" i="6" s="1"/>
  <c r="AA490" i="6"/>
  <c r="AD490" i="6" s="1"/>
  <c r="AG490" i="6" s="1"/>
  <c r="J493" i="6"/>
  <c r="L492" i="6"/>
  <c r="O492" i="6" s="1"/>
  <c r="R491" i="6"/>
  <c r="W491" i="6" s="1"/>
  <c r="S491" i="6"/>
  <c r="T491" i="6" s="1"/>
  <c r="AA493" i="23"/>
  <c r="AD493" i="23" s="1"/>
  <c r="F497" i="23"/>
  <c r="O496" i="23"/>
  <c r="AB493" i="23"/>
  <c r="AE493" i="23" s="1"/>
  <c r="U498" i="22"/>
  <c r="X498" i="22"/>
  <c r="Y498" i="22" s="1"/>
  <c r="J501" i="22"/>
  <c r="L500" i="22"/>
  <c r="O500" i="22" s="1"/>
  <c r="G502" i="6"/>
  <c r="U494" i="23"/>
  <c r="X494" i="23"/>
  <c r="Y494" i="23" s="1"/>
  <c r="S495" i="23"/>
  <c r="T495" i="23"/>
  <c r="R495" i="23"/>
  <c r="W495" i="23" s="1"/>
  <c r="AB494" i="23"/>
  <c r="AE494" i="23" s="1"/>
  <c r="AA494" i="23"/>
  <c r="AD494" i="23" s="1"/>
  <c r="AG494" i="23" s="1"/>
  <c r="R499" i="22"/>
  <c r="W499" i="22" s="1"/>
  <c r="S499" i="22"/>
  <c r="T499" i="22"/>
  <c r="J503" i="23"/>
  <c r="L502" i="23"/>
  <c r="S492" i="6" l="1"/>
  <c r="T492" i="6" s="1"/>
  <c r="R492" i="6"/>
  <c r="W492" i="6" s="1"/>
  <c r="U491" i="6"/>
  <c r="X491" i="6"/>
  <c r="Y491" i="6" s="1"/>
  <c r="AA491" i="6"/>
  <c r="AD491" i="6" s="1"/>
  <c r="J494" i="6"/>
  <c r="L493" i="6"/>
  <c r="O493" i="6" s="1"/>
  <c r="U499" i="22"/>
  <c r="X499" i="22"/>
  <c r="Y499" i="22" s="1"/>
  <c r="U495" i="23"/>
  <c r="X495" i="23"/>
  <c r="Y495" i="23" s="1"/>
  <c r="F498" i="23"/>
  <c r="O497" i="23"/>
  <c r="S500" i="22"/>
  <c r="T500" i="22"/>
  <c r="R500" i="22"/>
  <c r="W500" i="22" s="1"/>
  <c r="AA498" i="22"/>
  <c r="AD498" i="22" s="1"/>
  <c r="AG498" i="22" s="1"/>
  <c r="AB498" i="22"/>
  <c r="AE498" i="22" s="1"/>
  <c r="S496" i="23"/>
  <c r="T496" i="23"/>
  <c r="R496" i="23"/>
  <c r="W496" i="23" s="1"/>
  <c r="J504" i="23"/>
  <c r="L503" i="23"/>
  <c r="AA499" i="22"/>
  <c r="AD499" i="22" s="1"/>
  <c r="AB499" i="22"/>
  <c r="AE499" i="22" s="1"/>
  <c r="J502" i="22"/>
  <c r="L501" i="22"/>
  <c r="O501" i="22" s="1"/>
  <c r="AA495" i="23"/>
  <c r="AD495" i="23" s="1"/>
  <c r="AB495" i="23"/>
  <c r="AE495" i="23" s="1"/>
  <c r="G503" i="6"/>
  <c r="AG493" i="23"/>
  <c r="AB491" i="6" l="1"/>
  <c r="AE491" i="6" s="1"/>
  <c r="AG491" i="6"/>
  <c r="S493" i="6"/>
  <c r="T493" i="6" s="1"/>
  <c r="R493" i="6"/>
  <c r="W493" i="6" s="1"/>
  <c r="L494" i="6"/>
  <c r="O494" i="6" s="1"/>
  <c r="J495" i="6"/>
  <c r="U492" i="6"/>
  <c r="X492" i="6"/>
  <c r="Y492" i="6" s="1"/>
  <c r="U496" i="23"/>
  <c r="X496" i="23"/>
  <c r="Y496" i="23" s="1"/>
  <c r="S501" i="22"/>
  <c r="T501" i="22"/>
  <c r="R501" i="22"/>
  <c r="W501" i="22" s="1"/>
  <c r="AG495" i="23"/>
  <c r="AG499" i="22"/>
  <c r="G504" i="6"/>
  <c r="U500" i="22"/>
  <c r="X500" i="22"/>
  <c r="Y500" i="22" s="1"/>
  <c r="J503" i="22"/>
  <c r="L502" i="22"/>
  <c r="O502" i="22" s="1"/>
  <c r="S497" i="23"/>
  <c r="T497" i="23"/>
  <c r="R497" i="23"/>
  <c r="W497" i="23" s="1"/>
  <c r="F499" i="23"/>
  <c r="O498" i="23"/>
  <c r="L504" i="23"/>
  <c r="J505" i="23"/>
  <c r="AB496" i="23"/>
  <c r="AE496" i="23" s="1"/>
  <c r="AA496" i="23"/>
  <c r="AD496" i="23" s="1"/>
  <c r="AG496" i="23" s="1"/>
  <c r="AB492" i="6" l="1"/>
  <c r="AE492" i="6" s="1"/>
  <c r="AA492" i="6"/>
  <c r="AD492" i="6" s="1"/>
  <c r="S494" i="6"/>
  <c r="R494" i="6"/>
  <c r="W494" i="6" s="1"/>
  <c r="T494" i="6"/>
  <c r="J496" i="6"/>
  <c r="L495" i="6"/>
  <c r="O495" i="6" s="1"/>
  <c r="X493" i="6"/>
  <c r="Y493" i="6" s="1"/>
  <c r="U493" i="6"/>
  <c r="U497" i="23"/>
  <c r="X497" i="23"/>
  <c r="Y497" i="23" s="1"/>
  <c r="S498" i="23"/>
  <c r="T498" i="23"/>
  <c r="R498" i="23"/>
  <c r="W498" i="23" s="1"/>
  <c r="G505" i="6"/>
  <c r="AB497" i="23"/>
  <c r="AE497" i="23" s="1"/>
  <c r="AA497" i="23"/>
  <c r="AD497" i="23" s="1"/>
  <c r="AG497" i="23" s="1"/>
  <c r="R502" i="22"/>
  <c r="W502" i="22" s="1"/>
  <c r="S502" i="22"/>
  <c r="T502" i="22"/>
  <c r="J504" i="22"/>
  <c r="L503" i="22"/>
  <c r="O503" i="22" s="1"/>
  <c r="AA500" i="22"/>
  <c r="AD500" i="22" s="1"/>
  <c r="U501" i="22"/>
  <c r="X501" i="22"/>
  <c r="Y501" i="22" s="1"/>
  <c r="F500" i="23"/>
  <c r="O499" i="23"/>
  <c r="AB500" i="22"/>
  <c r="AE500" i="22" s="1"/>
  <c r="J506" i="23"/>
  <c r="L505" i="23"/>
  <c r="AG492" i="6" l="1"/>
  <c r="AA493" i="6"/>
  <c r="AD493" i="6" s="1"/>
  <c r="R495" i="6"/>
  <c r="W495" i="6" s="1"/>
  <c r="S495" i="6"/>
  <c r="T495" i="6" s="1"/>
  <c r="U494" i="6"/>
  <c r="X494" i="6"/>
  <c r="Y494" i="6" s="1"/>
  <c r="J497" i="6"/>
  <c r="L496" i="6"/>
  <c r="O496" i="6" s="1"/>
  <c r="AB493" i="6"/>
  <c r="AE493" i="6" s="1"/>
  <c r="AB494" i="6"/>
  <c r="AE494" i="6" s="1"/>
  <c r="AA494" i="6"/>
  <c r="AD494" i="6" s="1"/>
  <c r="AG494" i="6" s="1"/>
  <c r="AA502" i="22"/>
  <c r="AD502" i="22" s="1"/>
  <c r="S499" i="23"/>
  <c r="T499" i="23"/>
  <c r="R499" i="23"/>
  <c r="W499" i="23" s="1"/>
  <c r="J507" i="23"/>
  <c r="L506" i="23"/>
  <c r="G506" i="6"/>
  <c r="U498" i="23"/>
  <c r="X498" i="23"/>
  <c r="Y498" i="23" s="1"/>
  <c r="AA501" i="22"/>
  <c r="AD501" i="22" s="1"/>
  <c r="AB501" i="22"/>
  <c r="AE501" i="22" s="1"/>
  <c r="T503" i="22"/>
  <c r="S503" i="22"/>
  <c r="R503" i="22"/>
  <c r="W503" i="22" s="1"/>
  <c r="U502" i="22"/>
  <c r="X502" i="22"/>
  <c r="Y502" i="22" s="1"/>
  <c r="F501" i="23"/>
  <c r="O500" i="23"/>
  <c r="AA498" i="23"/>
  <c r="AD498" i="23" s="1"/>
  <c r="AG500" i="22"/>
  <c r="L504" i="22"/>
  <c r="O504" i="22" s="1"/>
  <c r="J505" i="22"/>
  <c r="L497" i="6" l="1"/>
  <c r="O497" i="6" s="1"/>
  <c r="J498" i="6"/>
  <c r="S496" i="6"/>
  <c r="T496" i="6"/>
  <c r="R496" i="6"/>
  <c r="W496" i="6" s="1"/>
  <c r="X495" i="6"/>
  <c r="Y495" i="6" s="1"/>
  <c r="U495" i="6"/>
  <c r="AG493" i="6"/>
  <c r="R504" i="22"/>
  <c r="W504" i="22" s="1"/>
  <c r="S504" i="22"/>
  <c r="T504" i="22"/>
  <c r="R500" i="23"/>
  <c r="W500" i="23" s="1"/>
  <c r="S500" i="23"/>
  <c r="T500" i="23"/>
  <c r="F502" i="23"/>
  <c r="O501" i="23"/>
  <c r="AB502" i="22"/>
  <c r="AE502" i="22" s="1"/>
  <c r="U503" i="22"/>
  <c r="X503" i="22"/>
  <c r="Y503" i="22" s="1"/>
  <c r="AG501" i="22"/>
  <c r="G507" i="6"/>
  <c r="U499" i="23"/>
  <c r="X499" i="23"/>
  <c r="Y499" i="23" s="1"/>
  <c r="AB498" i="23"/>
  <c r="AE498" i="23" s="1"/>
  <c r="AG498" i="23" s="1"/>
  <c r="J508" i="23"/>
  <c r="L507" i="23"/>
  <c r="AG502" i="22"/>
  <c r="J506" i="22"/>
  <c r="L505" i="22"/>
  <c r="O505" i="22" s="1"/>
  <c r="U496" i="6" l="1"/>
  <c r="X496" i="6"/>
  <c r="Y496" i="6" s="1"/>
  <c r="J499" i="6"/>
  <c r="L498" i="6"/>
  <c r="O498" i="6" s="1"/>
  <c r="AB495" i="6"/>
  <c r="AE495" i="6" s="1"/>
  <c r="AA495" i="6"/>
  <c r="AD495" i="6" s="1"/>
  <c r="R497" i="6"/>
  <c r="W497" i="6" s="1"/>
  <c r="S497" i="6"/>
  <c r="T497" i="6" s="1"/>
  <c r="J509" i="23"/>
  <c r="L508" i="23"/>
  <c r="AB499" i="23"/>
  <c r="AE499" i="23" s="1"/>
  <c r="AA499" i="23"/>
  <c r="AD499" i="23" s="1"/>
  <c r="AG499" i="23" s="1"/>
  <c r="U500" i="23"/>
  <c r="X500" i="23"/>
  <c r="Y500" i="23" s="1"/>
  <c r="S501" i="23"/>
  <c r="T501" i="23"/>
  <c r="R501" i="23"/>
  <c r="W501" i="23" s="1"/>
  <c r="G508" i="6"/>
  <c r="F503" i="23"/>
  <c r="O502" i="23"/>
  <c r="S505" i="22"/>
  <c r="T505" i="22"/>
  <c r="R505" i="22"/>
  <c r="W505" i="22" s="1"/>
  <c r="L506" i="22"/>
  <c r="O506" i="22" s="1"/>
  <c r="J507" i="22"/>
  <c r="AA503" i="22"/>
  <c r="AD503" i="22" s="1"/>
  <c r="AB500" i="23"/>
  <c r="AE500" i="23" s="1"/>
  <c r="AA500" i="23"/>
  <c r="AD500" i="23" s="1"/>
  <c r="AG500" i="23" s="1"/>
  <c r="AB503" i="22"/>
  <c r="AE503" i="22" s="1"/>
  <c r="X504" i="22"/>
  <c r="Y504" i="22" s="1"/>
  <c r="U504" i="22"/>
  <c r="AG495" i="6" l="1"/>
  <c r="AB496" i="6"/>
  <c r="AE496" i="6" s="1"/>
  <c r="AA496" i="6"/>
  <c r="AD496" i="6" s="1"/>
  <c r="U497" i="6"/>
  <c r="X497" i="6"/>
  <c r="Y497" i="6" s="1"/>
  <c r="AG496" i="6"/>
  <c r="S498" i="6"/>
  <c r="T498" i="6" s="1"/>
  <c r="R498" i="6"/>
  <c r="W498" i="6" s="1"/>
  <c r="AA497" i="6"/>
  <c r="AD497" i="6" s="1"/>
  <c r="AB497" i="6"/>
  <c r="AE497" i="6" s="1"/>
  <c r="J500" i="6"/>
  <c r="L499" i="6"/>
  <c r="O499" i="6" s="1"/>
  <c r="U501" i="23"/>
  <c r="X501" i="23"/>
  <c r="Y501" i="23" s="1"/>
  <c r="AA501" i="23"/>
  <c r="AD501" i="23" s="1"/>
  <c r="AB501" i="23"/>
  <c r="AE501" i="23" s="1"/>
  <c r="AG503" i="22"/>
  <c r="X505" i="22"/>
  <c r="Y505" i="22" s="1"/>
  <c r="U505" i="22"/>
  <c r="AA504" i="22"/>
  <c r="AD504" i="22" s="1"/>
  <c r="AG504" i="22" s="1"/>
  <c r="S506" i="22"/>
  <c r="T506" i="22" s="1"/>
  <c r="R506" i="22"/>
  <c r="W506" i="22" s="1"/>
  <c r="AB504" i="22"/>
  <c r="AE504" i="22" s="1"/>
  <c r="G509" i="6"/>
  <c r="J508" i="22"/>
  <c r="L507" i="22"/>
  <c r="O507" i="22" s="1"/>
  <c r="AA505" i="22"/>
  <c r="AD505" i="22" s="1"/>
  <c r="S502" i="23"/>
  <c r="T502" i="23"/>
  <c r="R502" i="23"/>
  <c r="W502" i="23" s="1"/>
  <c r="F504" i="23"/>
  <c r="O503" i="23"/>
  <c r="J510" i="23"/>
  <c r="L509" i="23"/>
  <c r="R499" i="6" l="1"/>
  <c r="W499" i="6" s="1"/>
  <c r="S499" i="6"/>
  <c r="T499" i="6" s="1"/>
  <c r="U498" i="6"/>
  <c r="X498" i="6"/>
  <c r="Y498" i="6" s="1"/>
  <c r="L500" i="6"/>
  <c r="O500" i="6" s="1"/>
  <c r="J501" i="6"/>
  <c r="AG497" i="6"/>
  <c r="AB498" i="6"/>
  <c r="AE498" i="6" s="1"/>
  <c r="AA498" i="6"/>
  <c r="AD498" i="6" s="1"/>
  <c r="X506" i="22"/>
  <c r="Y506" i="22" s="1"/>
  <c r="U506" i="22"/>
  <c r="F505" i="23"/>
  <c r="O504" i="23"/>
  <c r="AB505" i="22"/>
  <c r="AE505" i="22" s="1"/>
  <c r="AG505" i="22" s="1"/>
  <c r="R507" i="22"/>
  <c r="W507" i="22" s="1"/>
  <c r="S507" i="22"/>
  <c r="T507" i="22"/>
  <c r="J509" i="22"/>
  <c r="L508" i="22"/>
  <c r="O508" i="22" s="1"/>
  <c r="AG501" i="23"/>
  <c r="AA506" i="22"/>
  <c r="AD506" i="22" s="1"/>
  <c r="AB506" i="22"/>
  <c r="AE506" i="22" s="1"/>
  <c r="S503" i="23"/>
  <c r="T503" i="23"/>
  <c r="R503" i="23"/>
  <c r="W503" i="23" s="1"/>
  <c r="X502" i="23"/>
  <c r="Y502" i="23" s="1"/>
  <c r="U502" i="23"/>
  <c r="G510" i="6"/>
  <c r="J511" i="23"/>
  <c r="L510" i="23"/>
  <c r="AG498" i="6" l="1"/>
  <c r="R500" i="6"/>
  <c r="W500" i="6" s="1"/>
  <c r="S500" i="6"/>
  <c r="T500" i="6" s="1"/>
  <c r="J502" i="6"/>
  <c r="L501" i="6"/>
  <c r="O501" i="6" s="1"/>
  <c r="X499" i="6"/>
  <c r="Y499" i="6" s="1"/>
  <c r="U499" i="6"/>
  <c r="AB499" i="6"/>
  <c r="AE499" i="6" s="1"/>
  <c r="R508" i="22"/>
  <c r="W508" i="22" s="1"/>
  <c r="S508" i="22"/>
  <c r="T508" i="22"/>
  <c r="X503" i="23"/>
  <c r="Y503" i="23" s="1"/>
  <c r="U503" i="23"/>
  <c r="AG506" i="22"/>
  <c r="F506" i="23"/>
  <c r="O505" i="23"/>
  <c r="J510" i="22"/>
  <c r="L509" i="22"/>
  <c r="O509" i="22" s="1"/>
  <c r="R504" i="23"/>
  <c r="W504" i="23" s="1"/>
  <c r="S504" i="23"/>
  <c r="T504" i="23"/>
  <c r="AB502" i="23"/>
  <c r="AE502" i="23" s="1"/>
  <c r="U507" i="22"/>
  <c r="X507" i="22"/>
  <c r="Y507" i="22" s="1"/>
  <c r="AA502" i="23"/>
  <c r="AD502" i="23" s="1"/>
  <c r="J512" i="23"/>
  <c r="L511" i="23"/>
  <c r="G511" i="6"/>
  <c r="AA499" i="6" l="1"/>
  <c r="AD499" i="6" s="1"/>
  <c r="L502" i="6"/>
  <c r="O502" i="6" s="1"/>
  <c r="J503" i="6"/>
  <c r="AG499" i="6"/>
  <c r="S501" i="6"/>
  <c r="R501" i="6"/>
  <c r="W501" i="6" s="1"/>
  <c r="T501" i="6"/>
  <c r="U500" i="6"/>
  <c r="X500" i="6"/>
  <c r="Y500" i="6" s="1"/>
  <c r="J511" i="22"/>
  <c r="L510" i="22"/>
  <c r="O510" i="22" s="1"/>
  <c r="F507" i="23"/>
  <c r="O506" i="23"/>
  <c r="G512" i="6"/>
  <c r="AB508" i="22"/>
  <c r="AE508" i="22" s="1"/>
  <c r="AA508" i="22"/>
  <c r="AD508" i="22" s="1"/>
  <c r="AG508" i="22" s="1"/>
  <c r="U504" i="23"/>
  <c r="X504" i="23"/>
  <c r="Y504" i="23" s="1"/>
  <c r="AA507" i="22"/>
  <c r="AD507" i="22" s="1"/>
  <c r="AG502" i="23"/>
  <c r="R509" i="22"/>
  <c r="W509" i="22" s="1"/>
  <c r="S509" i="22"/>
  <c r="T509" i="22" s="1"/>
  <c r="S505" i="23"/>
  <c r="T505" i="23"/>
  <c r="R505" i="23"/>
  <c r="W505" i="23" s="1"/>
  <c r="AB504" i="23"/>
  <c r="AE504" i="23" s="1"/>
  <c r="AA504" i="23"/>
  <c r="AD504" i="23" s="1"/>
  <c r="AG504" i="23" s="1"/>
  <c r="U508" i="22"/>
  <c r="X508" i="22"/>
  <c r="Y508" i="22" s="1"/>
  <c r="AB507" i="22"/>
  <c r="AE507" i="22" s="1"/>
  <c r="AB503" i="23"/>
  <c r="AE503" i="23" s="1"/>
  <c r="J513" i="23"/>
  <c r="L512" i="23"/>
  <c r="AA503" i="23"/>
  <c r="AD503" i="23" s="1"/>
  <c r="AG503" i="23" s="1"/>
  <c r="AA500" i="6" l="1"/>
  <c r="AD500" i="6" s="1"/>
  <c r="L503" i="6"/>
  <c r="O503" i="6" s="1"/>
  <c r="J504" i="6"/>
  <c r="AB500" i="6"/>
  <c r="AE500" i="6" s="1"/>
  <c r="AG500" i="6" s="1"/>
  <c r="U501" i="6"/>
  <c r="X501" i="6"/>
  <c r="Y501" i="6" s="1"/>
  <c r="R502" i="6"/>
  <c r="W502" i="6" s="1"/>
  <c r="S502" i="6"/>
  <c r="T502" i="6" s="1"/>
  <c r="U509" i="22"/>
  <c r="X509" i="22"/>
  <c r="Y509" i="22" s="1"/>
  <c r="G513" i="6"/>
  <c r="AA509" i="22"/>
  <c r="AD509" i="22" s="1"/>
  <c r="AB509" i="22"/>
  <c r="AE509" i="22" s="1"/>
  <c r="F508" i="23"/>
  <c r="O507" i="23"/>
  <c r="R506" i="23"/>
  <c r="W506" i="23" s="1"/>
  <c r="S506" i="23"/>
  <c r="T506" i="23" s="1"/>
  <c r="R510" i="22"/>
  <c r="W510" i="22" s="1"/>
  <c r="S510" i="22"/>
  <c r="T510" i="22" s="1"/>
  <c r="U505" i="23"/>
  <c r="X505" i="23"/>
  <c r="Y505" i="23" s="1"/>
  <c r="J514" i="23"/>
  <c r="L513" i="23"/>
  <c r="AG507" i="22"/>
  <c r="J512" i="22"/>
  <c r="L511" i="22"/>
  <c r="O511" i="22" s="1"/>
  <c r="AB501" i="6" l="1"/>
  <c r="AE501" i="6" s="1"/>
  <c r="AA501" i="6"/>
  <c r="AD501" i="6" s="1"/>
  <c r="X502" i="6"/>
  <c r="Y502" i="6" s="1"/>
  <c r="U502" i="6"/>
  <c r="J505" i="6"/>
  <c r="L504" i="6"/>
  <c r="O504" i="6" s="1"/>
  <c r="AB502" i="6"/>
  <c r="AE502" i="6" s="1"/>
  <c r="AA502" i="6"/>
  <c r="AD502" i="6" s="1"/>
  <c r="AG502" i="6" s="1"/>
  <c r="S503" i="6"/>
  <c r="T503" i="6" s="1"/>
  <c r="R503" i="6"/>
  <c r="W503" i="6" s="1"/>
  <c r="U510" i="22"/>
  <c r="X510" i="22"/>
  <c r="Y510" i="22" s="1"/>
  <c r="U506" i="23"/>
  <c r="X506" i="23"/>
  <c r="Y506" i="23" s="1"/>
  <c r="AA506" i="23"/>
  <c r="AD506" i="23" s="1"/>
  <c r="AB506" i="23"/>
  <c r="AE506" i="23" s="1"/>
  <c r="F509" i="23"/>
  <c r="O508" i="23"/>
  <c r="AG509" i="22"/>
  <c r="G514" i="6"/>
  <c r="R507" i="23"/>
  <c r="W507" i="23" s="1"/>
  <c r="S507" i="23"/>
  <c r="T507" i="23"/>
  <c r="AB505" i="23"/>
  <c r="AE505" i="23" s="1"/>
  <c r="J513" i="22"/>
  <c r="L512" i="22"/>
  <c r="O512" i="22" s="1"/>
  <c r="AA510" i="22"/>
  <c r="AD510" i="22" s="1"/>
  <c r="AG510" i="22" s="1"/>
  <c r="AB510" i="22"/>
  <c r="AE510" i="22" s="1"/>
  <c r="J515" i="23"/>
  <c r="L514" i="23"/>
  <c r="AA505" i="23"/>
  <c r="AD505" i="23" s="1"/>
  <c r="S511" i="22"/>
  <c r="R511" i="22"/>
  <c r="W511" i="22" s="1"/>
  <c r="T511" i="22"/>
  <c r="AG501" i="6" l="1"/>
  <c r="X503" i="6"/>
  <c r="Y503" i="6" s="1"/>
  <c r="U503" i="6"/>
  <c r="R504" i="6"/>
  <c r="W504" i="6" s="1"/>
  <c r="S504" i="6"/>
  <c r="T504" i="6" s="1"/>
  <c r="J506" i="6"/>
  <c r="L505" i="6"/>
  <c r="O505" i="6" s="1"/>
  <c r="F510" i="23"/>
  <c r="O509" i="23"/>
  <c r="AG506" i="23"/>
  <c r="J514" i="22"/>
  <c r="L513" i="22"/>
  <c r="O513" i="22" s="1"/>
  <c r="X507" i="23"/>
  <c r="Y507" i="23" s="1"/>
  <c r="U507" i="23"/>
  <c r="G515" i="6"/>
  <c r="R508" i="23"/>
  <c r="W508" i="23" s="1"/>
  <c r="S508" i="23"/>
  <c r="T508" i="23" s="1"/>
  <c r="J516" i="23"/>
  <c r="L515" i="23"/>
  <c r="R512" i="22"/>
  <c r="W512" i="22" s="1"/>
  <c r="S512" i="22"/>
  <c r="T512" i="22" s="1"/>
  <c r="U511" i="22"/>
  <c r="X511" i="22"/>
  <c r="Y511" i="22" s="1"/>
  <c r="AA511" i="22"/>
  <c r="AD511" i="22" s="1"/>
  <c r="AB511" i="22"/>
  <c r="AE511" i="22" s="1"/>
  <c r="AA507" i="23"/>
  <c r="AD507" i="23" s="1"/>
  <c r="AG505" i="23"/>
  <c r="X504" i="6" l="1"/>
  <c r="Y504" i="6" s="1"/>
  <c r="U504" i="6"/>
  <c r="AB504" i="6"/>
  <c r="AE504" i="6" s="1"/>
  <c r="AA503" i="6"/>
  <c r="AD503" i="6" s="1"/>
  <c r="R505" i="6"/>
  <c r="W505" i="6" s="1"/>
  <c r="S505" i="6"/>
  <c r="T505" i="6" s="1"/>
  <c r="J507" i="6"/>
  <c r="L506" i="6"/>
  <c r="O506" i="6" s="1"/>
  <c r="AB503" i="6"/>
  <c r="AE503" i="6" s="1"/>
  <c r="AG503" i="6" s="1"/>
  <c r="X508" i="23"/>
  <c r="Y508" i="23" s="1"/>
  <c r="U508" i="23"/>
  <c r="U512" i="22"/>
  <c r="X512" i="22"/>
  <c r="Y512" i="22" s="1"/>
  <c r="S513" i="22"/>
  <c r="R513" i="22"/>
  <c r="W513" i="22" s="1"/>
  <c r="T513" i="22"/>
  <c r="J515" i="22"/>
  <c r="L514" i="22"/>
  <c r="O514" i="22" s="1"/>
  <c r="J517" i="23"/>
  <c r="L516" i="23"/>
  <c r="F511" i="23"/>
  <c r="O510" i="23"/>
  <c r="G516" i="6"/>
  <c r="AB512" i="22"/>
  <c r="AE512" i="22" s="1"/>
  <c r="R509" i="23"/>
  <c r="W509" i="23" s="1"/>
  <c r="S509" i="23"/>
  <c r="T509" i="23" s="1"/>
  <c r="AA508" i="23"/>
  <c r="AD508" i="23" s="1"/>
  <c r="AG508" i="23" s="1"/>
  <c r="AB508" i="23"/>
  <c r="AE508" i="23" s="1"/>
  <c r="AG507" i="23"/>
  <c r="AG511" i="22"/>
  <c r="AB507" i="23"/>
  <c r="AE507" i="23" s="1"/>
  <c r="AA504" i="6" l="1"/>
  <c r="AD504" i="6" s="1"/>
  <c r="AG504" i="6" s="1"/>
  <c r="S506" i="6"/>
  <c r="T506" i="6" s="1"/>
  <c r="R506" i="6"/>
  <c r="W506" i="6" s="1"/>
  <c r="J508" i="6"/>
  <c r="L507" i="6"/>
  <c r="O507" i="6" s="1"/>
  <c r="U505" i="6"/>
  <c r="X505" i="6"/>
  <c r="Y505" i="6" s="1"/>
  <c r="AA505" i="6"/>
  <c r="AD505" i="6" s="1"/>
  <c r="U509" i="23"/>
  <c r="X509" i="23"/>
  <c r="Y509" i="23" s="1"/>
  <c r="R514" i="22"/>
  <c r="W514" i="22" s="1"/>
  <c r="S514" i="22"/>
  <c r="T514" i="22" s="1"/>
  <c r="J516" i="22"/>
  <c r="L515" i="22"/>
  <c r="O515" i="22" s="1"/>
  <c r="AB513" i="22"/>
  <c r="AE513" i="22" s="1"/>
  <c r="AA513" i="22"/>
  <c r="AD513" i="22" s="1"/>
  <c r="S510" i="23"/>
  <c r="T510" i="23" s="1"/>
  <c r="R510" i="23"/>
  <c r="W510" i="23" s="1"/>
  <c r="F512" i="23"/>
  <c r="O511" i="23"/>
  <c r="J518" i="23"/>
  <c r="L517" i="23"/>
  <c r="AB509" i="23"/>
  <c r="AE509" i="23" s="1"/>
  <c r="AA509" i="23"/>
  <c r="AD509" i="23" s="1"/>
  <c r="AG509" i="23" s="1"/>
  <c r="X513" i="22"/>
  <c r="Y513" i="22" s="1"/>
  <c r="U513" i="22"/>
  <c r="AA512" i="22"/>
  <c r="AD512" i="22" s="1"/>
  <c r="AG512" i="22" s="1"/>
  <c r="G517" i="6"/>
  <c r="AB505" i="6" l="1"/>
  <c r="AE505" i="6" s="1"/>
  <c r="AG505" i="6" s="1"/>
  <c r="L508" i="6"/>
  <c r="O508" i="6" s="1"/>
  <c r="J509" i="6"/>
  <c r="R507" i="6"/>
  <c r="W507" i="6" s="1"/>
  <c r="S507" i="6"/>
  <c r="T507" i="6" s="1"/>
  <c r="X506" i="6"/>
  <c r="Y506" i="6" s="1"/>
  <c r="U506" i="6"/>
  <c r="U510" i="23"/>
  <c r="X510" i="23"/>
  <c r="Y510" i="23" s="1"/>
  <c r="X514" i="22"/>
  <c r="Y514" i="22" s="1"/>
  <c r="U514" i="22"/>
  <c r="G518" i="6"/>
  <c r="AG513" i="22"/>
  <c r="J517" i="22"/>
  <c r="L516" i="22"/>
  <c r="O516" i="22" s="1"/>
  <c r="J519" i="23"/>
  <c r="L518" i="23"/>
  <c r="F513" i="23"/>
  <c r="O512" i="23"/>
  <c r="R515" i="22"/>
  <c r="W515" i="22" s="1"/>
  <c r="S515" i="22"/>
  <c r="T515" i="22" s="1"/>
  <c r="S511" i="23"/>
  <c r="T511" i="23" s="1"/>
  <c r="R511" i="23"/>
  <c r="W511" i="23" s="1"/>
  <c r="AA510" i="23"/>
  <c r="AD510" i="23" s="1"/>
  <c r="AB510" i="23"/>
  <c r="AE510" i="23" s="1"/>
  <c r="X507" i="6" l="1"/>
  <c r="Y507" i="6" s="1"/>
  <c r="U507" i="6"/>
  <c r="AA507" i="6"/>
  <c r="AD507" i="6" s="1"/>
  <c r="AB507" i="6"/>
  <c r="AE507" i="6" s="1"/>
  <c r="L509" i="6"/>
  <c r="O509" i="6" s="1"/>
  <c r="J510" i="6"/>
  <c r="AA506" i="6"/>
  <c r="AD506" i="6" s="1"/>
  <c r="AB506" i="6"/>
  <c r="AE506" i="6" s="1"/>
  <c r="R508" i="6"/>
  <c r="W508" i="6" s="1"/>
  <c r="S508" i="6"/>
  <c r="T508" i="6"/>
  <c r="U511" i="23"/>
  <c r="X511" i="23"/>
  <c r="Y511" i="23" s="1"/>
  <c r="U515" i="22"/>
  <c r="X515" i="22"/>
  <c r="Y515" i="22" s="1"/>
  <c r="AB515" i="22"/>
  <c r="AE515" i="22" s="1"/>
  <c r="AA515" i="22"/>
  <c r="AD515" i="22" s="1"/>
  <c r="AG515" i="22" s="1"/>
  <c r="J518" i="22"/>
  <c r="L517" i="22"/>
  <c r="O517" i="22" s="1"/>
  <c r="G519" i="6"/>
  <c r="AB514" i="22"/>
  <c r="AE514" i="22" s="1"/>
  <c r="S512" i="23"/>
  <c r="T512" i="23"/>
  <c r="R512" i="23"/>
  <c r="W512" i="23" s="1"/>
  <c r="F514" i="23"/>
  <c r="O513" i="23"/>
  <c r="J520" i="23"/>
  <c r="L519" i="23"/>
  <c r="AA514" i="22"/>
  <c r="AD514" i="22" s="1"/>
  <c r="AG514" i="22" s="1"/>
  <c r="AG510" i="23"/>
  <c r="AA511" i="23"/>
  <c r="AD511" i="23" s="1"/>
  <c r="AB511" i="23"/>
  <c r="AE511" i="23" s="1"/>
  <c r="S516" i="22"/>
  <c r="T516" i="22"/>
  <c r="R516" i="22"/>
  <c r="W516" i="22" s="1"/>
  <c r="S509" i="6" l="1"/>
  <c r="T509" i="6"/>
  <c r="R509" i="6"/>
  <c r="W509" i="6" s="1"/>
  <c r="AG506" i="6"/>
  <c r="U508" i="6"/>
  <c r="X508" i="6"/>
  <c r="Y508" i="6" s="1"/>
  <c r="L510" i="6"/>
  <c r="O510" i="6" s="1"/>
  <c r="J511" i="6"/>
  <c r="AG507" i="6"/>
  <c r="AB512" i="23"/>
  <c r="AE512" i="23" s="1"/>
  <c r="AA512" i="23"/>
  <c r="AD512" i="23" s="1"/>
  <c r="AG512" i="23" s="1"/>
  <c r="AA516" i="22"/>
  <c r="AD516" i="22" s="1"/>
  <c r="AB516" i="22"/>
  <c r="AE516" i="22" s="1"/>
  <c r="R513" i="23"/>
  <c r="W513" i="23" s="1"/>
  <c r="S513" i="23"/>
  <c r="T513" i="23"/>
  <c r="S517" i="22"/>
  <c r="T517" i="22" s="1"/>
  <c r="R517" i="22"/>
  <c r="W517" i="22" s="1"/>
  <c r="X512" i="23"/>
  <c r="Y512" i="23" s="1"/>
  <c r="U512" i="23"/>
  <c r="U516" i="22"/>
  <c r="X516" i="22"/>
  <c r="Y516" i="22" s="1"/>
  <c r="G520" i="6"/>
  <c r="J521" i="23"/>
  <c r="L520" i="23"/>
  <c r="F515" i="23"/>
  <c r="O514" i="23"/>
  <c r="L518" i="22"/>
  <c r="O518" i="22" s="1"/>
  <c r="J519" i="22"/>
  <c r="AG511" i="23"/>
  <c r="R510" i="6" l="1"/>
  <c r="W510" i="6" s="1"/>
  <c r="S510" i="6"/>
  <c r="T510" i="6" s="1"/>
  <c r="AA508" i="6"/>
  <c r="AD508" i="6" s="1"/>
  <c r="J512" i="6"/>
  <c r="L511" i="6"/>
  <c r="O511" i="6" s="1"/>
  <c r="U509" i="6"/>
  <c r="X509" i="6"/>
  <c r="Y509" i="6" s="1"/>
  <c r="AB508" i="6"/>
  <c r="AE508" i="6" s="1"/>
  <c r="U517" i="22"/>
  <c r="X517" i="22"/>
  <c r="Y517" i="22" s="1"/>
  <c r="J522" i="23"/>
  <c r="L521" i="23"/>
  <c r="F516" i="23"/>
  <c r="O515" i="23"/>
  <c r="AG516" i="22"/>
  <c r="AA517" i="22"/>
  <c r="AD517" i="22" s="1"/>
  <c r="AB517" i="22"/>
  <c r="AE517" i="22" s="1"/>
  <c r="X513" i="23"/>
  <c r="Y513" i="23" s="1"/>
  <c r="U513" i="23"/>
  <c r="J520" i="22"/>
  <c r="L519" i="22"/>
  <c r="O519" i="22" s="1"/>
  <c r="R518" i="22"/>
  <c r="W518" i="22" s="1"/>
  <c r="S518" i="22"/>
  <c r="T518" i="22" s="1"/>
  <c r="R514" i="23"/>
  <c r="W514" i="23" s="1"/>
  <c r="S514" i="23"/>
  <c r="T514" i="23"/>
  <c r="G521" i="6"/>
  <c r="U510" i="6" l="1"/>
  <c r="X510" i="6"/>
  <c r="Y510" i="6" s="1"/>
  <c r="S511" i="6"/>
  <c r="T511" i="6" s="1"/>
  <c r="R511" i="6"/>
  <c r="W511" i="6" s="1"/>
  <c r="J513" i="6"/>
  <c r="L512" i="6"/>
  <c r="O512" i="6" s="1"/>
  <c r="AA509" i="6"/>
  <c r="AD509" i="6" s="1"/>
  <c r="AB509" i="6"/>
  <c r="AE509" i="6" s="1"/>
  <c r="AA510" i="6"/>
  <c r="AD510" i="6" s="1"/>
  <c r="AB510" i="6"/>
  <c r="AE510" i="6" s="1"/>
  <c r="AG508" i="6"/>
  <c r="X518" i="22"/>
  <c r="Y518" i="22" s="1"/>
  <c r="U518" i="22"/>
  <c r="G522" i="6"/>
  <c r="U514" i="23"/>
  <c r="X514" i="23"/>
  <c r="Y514" i="23" s="1"/>
  <c r="F517" i="23"/>
  <c r="O516" i="23"/>
  <c r="L520" i="22"/>
  <c r="O520" i="22" s="1"/>
  <c r="J521" i="22"/>
  <c r="AG517" i="22"/>
  <c r="AB514" i="23"/>
  <c r="AE514" i="23" s="1"/>
  <c r="AA514" i="23"/>
  <c r="AD514" i="23" s="1"/>
  <c r="AG514" i="23" s="1"/>
  <c r="AA513" i="23"/>
  <c r="AD513" i="23" s="1"/>
  <c r="AB513" i="23"/>
  <c r="AE513" i="23" s="1"/>
  <c r="S515" i="23"/>
  <c r="R515" i="23"/>
  <c r="W515" i="23" s="1"/>
  <c r="T515" i="23"/>
  <c r="AA518" i="22"/>
  <c r="AD518" i="22" s="1"/>
  <c r="AB518" i="22"/>
  <c r="AE518" i="22" s="1"/>
  <c r="R519" i="22"/>
  <c r="W519" i="22" s="1"/>
  <c r="S519" i="22"/>
  <c r="T519" i="22" s="1"/>
  <c r="J523" i="23"/>
  <c r="L522" i="23"/>
  <c r="X511" i="6" l="1"/>
  <c r="Y511" i="6" s="1"/>
  <c r="U511" i="6"/>
  <c r="AG510" i="6"/>
  <c r="S512" i="6"/>
  <c r="T512" i="6" s="1"/>
  <c r="R512" i="6"/>
  <c r="W512" i="6" s="1"/>
  <c r="AG509" i="6"/>
  <c r="L513" i="6"/>
  <c r="O513" i="6" s="1"/>
  <c r="J514" i="6"/>
  <c r="AB511" i="6"/>
  <c r="AE511" i="6" s="1"/>
  <c r="AA511" i="6"/>
  <c r="AD511" i="6" s="1"/>
  <c r="X519" i="22"/>
  <c r="Y519" i="22" s="1"/>
  <c r="U519" i="22"/>
  <c r="S520" i="22"/>
  <c r="T520" i="22"/>
  <c r="R520" i="22"/>
  <c r="W520" i="22" s="1"/>
  <c r="R516" i="23"/>
  <c r="W516" i="23" s="1"/>
  <c r="S516" i="23"/>
  <c r="T516" i="23" s="1"/>
  <c r="F518" i="23"/>
  <c r="O517" i="23"/>
  <c r="AG518" i="22"/>
  <c r="G523" i="6"/>
  <c r="J522" i="22"/>
  <c r="L521" i="22"/>
  <c r="O521" i="22" s="1"/>
  <c r="U515" i="23"/>
  <c r="X515" i="23"/>
  <c r="Y515" i="23" s="1"/>
  <c r="J524" i="23"/>
  <c r="L523" i="23"/>
  <c r="AB519" i="22"/>
  <c r="AE519" i="22" s="1"/>
  <c r="AA519" i="22"/>
  <c r="AD519" i="22" s="1"/>
  <c r="AG519" i="22" s="1"/>
  <c r="AG513" i="23"/>
  <c r="AG511" i="6" l="1"/>
  <c r="J515" i="6"/>
  <c r="L514" i="6"/>
  <c r="O514" i="6" s="1"/>
  <c r="R513" i="6"/>
  <c r="W513" i="6" s="1"/>
  <c r="S513" i="6"/>
  <c r="T513" i="6" s="1"/>
  <c r="X512" i="6"/>
  <c r="Y512" i="6" s="1"/>
  <c r="U512" i="6"/>
  <c r="U516" i="23"/>
  <c r="X516" i="23"/>
  <c r="Y516" i="23" s="1"/>
  <c r="G524" i="6"/>
  <c r="F519" i="23"/>
  <c r="O518" i="23"/>
  <c r="AA520" i="22"/>
  <c r="AD520" i="22" s="1"/>
  <c r="AB520" i="22"/>
  <c r="AE520" i="22" s="1"/>
  <c r="S521" i="22"/>
  <c r="T521" i="22"/>
  <c r="R521" i="22"/>
  <c r="W521" i="22" s="1"/>
  <c r="X520" i="22"/>
  <c r="Y520" i="22" s="1"/>
  <c r="U520" i="22"/>
  <c r="AA515" i="23"/>
  <c r="AD515" i="23" s="1"/>
  <c r="AG515" i="23" s="1"/>
  <c r="R517" i="23"/>
  <c r="W517" i="23" s="1"/>
  <c r="S517" i="23"/>
  <c r="T517" i="23"/>
  <c r="J525" i="23"/>
  <c r="L524" i="23"/>
  <c r="J523" i="22"/>
  <c r="L522" i="22"/>
  <c r="O522" i="22" s="1"/>
  <c r="AB515" i="23"/>
  <c r="AE515" i="23" s="1"/>
  <c r="AB512" i="6" l="1"/>
  <c r="AE512" i="6" s="1"/>
  <c r="AA512" i="6"/>
  <c r="AD512" i="6" s="1"/>
  <c r="R514" i="6"/>
  <c r="W514" i="6" s="1"/>
  <c r="S514" i="6"/>
  <c r="T514" i="6"/>
  <c r="X513" i="6"/>
  <c r="Y513" i="6" s="1"/>
  <c r="U513" i="6"/>
  <c r="AB513" i="6"/>
  <c r="AE513" i="6" s="1"/>
  <c r="AA513" i="6"/>
  <c r="AD513" i="6" s="1"/>
  <c r="J516" i="6"/>
  <c r="L515" i="6"/>
  <c r="O515" i="6" s="1"/>
  <c r="J524" i="22"/>
  <c r="L523" i="22"/>
  <c r="O523" i="22" s="1"/>
  <c r="U517" i="23"/>
  <c r="X517" i="23"/>
  <c r="Y517" i="23" s="1"/>
  <c r="G525" i="6"/>
  <c r="AB521" i="22"/>
  <c r="AE521" i="22" s="1"/>
  <c r="AA521" i="22"/>
  <c r="AD521" i="22" s="1"/>
  <c r="AG521" i="22" s="1"/>
  <c r="AG520" i="22"/>
  <c r="S518" i="23"/>
  <c r="T518" i="23"/>
  <c r="R518" i="23"/>
  <c r="W518" i="23" s="1"/>
  <c r="F520" i="23"/>
  <c r="O519" i="23"/>
  <c r="X521" i="22"/>
  <c r="Y521" i="22" s="1"/>
  <c r="U521" i="22"/>
  <c r="J526" i="23"/>
  <c r="L525" i="23"/>
  <c r="AB517" i="23"/>
  <c r="AE517" i="23" s="1"/>
  <c r="AA517" i="23"/>
  <c r="AD517" i="23" s="1"/>
  <c r="AG517" i="23" s="1"/>
  <c r="AB516" i="23"/>
  <c r="AE516" i="23" s="1"/>
  <c r="S522" i="22"/>
  <c r="T522" i="22"/>
  <c r="R522" i="22"/>
  <c r="W522" i="22" s="1"/>
  <c r="AA516" i="23"/>
  <c r="AD516" i="23" s="1"/>
  <c r="AG516" i="23" s="1"/>
  <c r="AG512" i="6" l="1"/>
  <c r="AG513" i="6"/>
  <c r="S515" i="6"/>
  <c r="T515" i="6" s="1"/>
  <c r="R515" i="6"/>
  <c r="W515" i="6" s="1"/>
  <c r="J517" i="6"/>
  <c r="L516" i="6"/>
  <c r="O516" i="6" s="1"/>
  <c r="X514" i="6"/>
  <c r="Y514" i="6" s="1"/>
  <c r="U514" i="6"/>
  <c r="G526" i="6"/>
  <c r="J525" i="22"/>
  <c r="L524" i="22"/>
  <c r="O524" i="22" s="1"/>
  <c r="F521" i="23"/>
  <c r="O520" i="23"/>
  <c r="AA518" i="23"/>
  <c r="AD518" i="23" s="1"/>
  <c r="S523" i="22"/>
  <c r="T523" i="22" s="1"/>
  <c r="R523" i="22"/>
  <c r="W523" i="22" s="1"/>
  <c r="L526" i="23"/>
  <c r="J527" i="23"/>
  <c r="S519" i="23"/>
  <c r="T519" i="23"/>
  <c r="R519" i="23"/>
  <c r="W519" i="23" s="1"/>
  <c r="U518" i="23"/>
  <c r="X518" i="23"/>
  <c r="Y518" i="23" s="1"/>
  <c r="U522" i="22"/>
  <c r="X522" i="22"/>
  <c r="Y522" i="22" s="1"/>
  <c r="AA514" i="6" l="1"/>
  <c r="AD514" i="6" s="1"/>
  <c r="AB514" i="6"/>
  <c r="AE514" i="6" s="1"/>
  <c r="AG514" i="6" s="1"/>
  <c r="S516" i="6"/>
  <c r="T516" i="6" s="1"/>
  <c r="R516" i="6"/>
  <c r="W516" i="6" s="1"/>
  <c r="J518" i="6"/>
  <c r="L517" i="6"/>
  <c r="O517" i="6" s="1"/>
  <c r="U515" i="6"/>
  <c r="X515" i="6"/>
  <c r="Y515" i="6" s="1"/>
  <c r="X523" i="22"/>
  <c r="Y523" i="22" s="1"/>
  <c r="U523" i="22"/>
  <c r="S520" i="23"/>
  <c r="T520" i="23" s="1"/>
  <c r="R520" i="23"/>
  <c r="W520" i="23" s="1"/>
  <c r="AA519" i="23"/>
  <c r="AD519" i="23" s="1"/>
  <c r="G527" i="6"/>
  <c r="AA523" i="22"/>
  <c r="AD523" i="22" s="1"/>
  <c r="AB523" i="22"/>
  <c r="AE523" i="22" s="1"/>
  <c r="AB522" i="22"/>
  <c r="AE522" i="22" s="1"/>
  <c r="AA522" i="22"/>
  <c r="AD522" i="22" s="1"/>
  <c r="AG522" i="22" s="1"/>
  <c r="AB518" i="23"/>
  <c r="AE518" i="23" s="1"/>
  <c r="AG518" i="23" s="1"/>
  <c r="F522" i="23"/>
  <c r="O521" i="23"/>
  <c r="X519" i="23"/>
  <c r="Y519" i="23" s="1"/>
  <c r="U519" i="23"/>
  <c r="R524" i="22"/>
  <c r="W524" i="22" s="1"/>
  <c r="S524" i="22"/>
  <c r="T524" i="22"/>
  <c r="J526" i="22"/>
  <c r="L525" i="22"/>
  <c r="O525" i="22" s="1"/>
  <c r="J528" i="23"/>
  <c r="L527" i="23"/>
  <c r="AA515" i="6" l="1"/>
  <c r="AD515" i="6" s="1"/>
  <c r="J519" i="6"/>
  <c r="L518" i="6"/>
  <c r="O518" i="6" s="1"/>
  <c r="S517" i="6"/>
  <c r="T517" i="6" s="1"/>
  <c r="R517" i="6"/>
  <c r="W517" i="6" s="1"/>
  <c r="AB515" i="6"/>
  <c r="AE515" i="6" s="1"/>
  <c r="AG515" i="6" s="1"/>
  <c r="U516" i="6"/>
  <c r="X516" i="6"/>
  <c r="Y516" i="6" s="1"/>
  <c r="U520" i="23"/>
  <c r="X520" i="23"/>
  <c r="Y520" i="23" s="1"/>
  <c r="X524" i="22"/>
  <c r="Y524" i="22" s="1"/>
  <c r="U524" i="22"/>
  <c r="R521" i="23"/>
  <c r="W521" i="23" s="1"/>
  <c r="S521" i="23"/>
  <c r="T521" i="23" s="1"/>
  <c r="AG523" i="22"/>
  <c r="AG519" i="23"/>
  <c r="AB520" i="23"/>
  <c r="AE520" i="23" s="1"/>
  <c r="AA520" i="23"/>
  <c r="AD520" i="23" s="1"/>
  <c r="AG520" i="23" s="1"/>
  <c r="AB524" i="22"/>
  <c r="AE524" i="22" s="1"/>
  <c r="AA524" i="22"/>
  <c r="AD524" i="22" s="1"/>
  <c r="AG524" i="22" s="1"/>
  <c r="F523" i="23"/>
  <c r="O522" i="23"/>
  <c r="G528" i="6"/>
  <c r="J529" i="23"/>
  <c r="L528" i="23"/>
  <c r="T525" i="22"/>
  <c r="R525" i="22"/>
  <c r="W525" i="22" s="1"/>
  <c r="S525" i="22"/>
  <c r="J527" i="22"/>
  <c r="L526" i="22"/>
  <c r="O526" i="22" s="1"/>
  <c r="AB519" i="23"/>
  <c r="AE519" i="23" s="1"/>
  <c r="U517" i="6" l="1"/>
  <c r="X517" i="6"/>
  <c r="Y517" i="6" s="1"/>
  <c r="R518" i="6"/>
  <c r="W518" i="6" s="1"/>
  <c r="S518" i="6"/>
  <c r="T518" i="6" s="1"/>
  <c r="L519" i="6"/>
  <c r="O519" i="6" s="1"/>
  <c r="J520" i="6"/>
  <c r="AB516" i="6"/>
  <c r="AE516" i="6" s="1"/>
  <c r="AA516" i="6"/>
  <c r="AD516" i="6" s="1"/>
  <c r="U521" i="23"/>
  <c r="X521" i="23"/>
  <c r="Y521" i="23" s="1"/>
  <c r="U525" i="22"/>
  <c r="X525" i="22"/>
  <c r="Y525" i="22" s="1"/>
  <c r="G529" i="6"/>
  <c r="R526" i="22"/>
  <c r="W526" i="22" s="1"/>
  <c r="S526" i="22"/>
  <c r="T526" i="22"/>
  <c r="AA521" i="23"/>
  <c r="AD521" i="23" s="1"/>
  <c r="J530" i="23"/>
  <c r="L529" i="23"/>
  <c r="S522" i="23"/>
  <c r="R522" i="23"/>
  <c r="W522" i="23" s="1"/>
  <c r="T522" i="23"/>
  <c r="F524" i="23"/>
  <c r="O523" i="23"/>
  <c r="J528" i="22"/>
  <c r="L527" i="22"/>
  <c r="O527" i="22" s="1"/>
  <c r="AB525" i="22"/>
  <c r="AE525" i="22" s="1"/>
  <c r="AA525" i="22"/>
  <c r="AD525" i="22" s="1"/>
  <c r="AG525" i="22" s="1"/>
  <c r="AG516" i="6" l="1"/>
  <c r="S519" i="6"/>
  <c r="R519" i="6"/>
  <c r="W519" i="6" s="1"/>
  <c r="T519" i="6"/>
  <c r="AA517" i="6"/>
  <c r="AD517" i="6" s="1"/>
  <c r="J521" i="6"/>
  <c r="L520" i="6"/>
  <c r="O520" i="6" s="1"/>
  <c r="X518" i="6"/>
  <c r="Y518" i="6" s="1"/>
  <c r="U518" i="6"/>
  <c r="AB517" i="6"/>
  <c r="AE517" i="6" s="1"/>
  <c r="J529" i="22"/>
  <c r="L528" i="22"/>
  <c r="O528" i="22" s="1"/>
  <c r="U522" i="23"/>
  <c r="X522" i="23"/>
  <c r="Y522" i="23" s="1"/>
  <c r="G530" i="6"/>
  <c r="R523" i="23"/>
  <c r="W523" i="23" s="1"/>
  <c r="S523" i="23"/>
  <c r="T523" i="23" s="1"/>
  <c r="AB526" i="22"/>
  <c r="AE526" i="22" s="1"/>
  <c r="AA526" i="22"/>
  <c r="AD526" i="22" s="1"/>
  <c r="AG526" i="22" s="1"/>
  <c r="R527" i="22"/>
  <c r="W527" i="22" s="1"/>
  <c r="S527" i="22"/>
  <c r="T527" i="22" s="1"/>
  <c r="U526" i="22"/>
  <c r="X526" i="22"/>
  <c r="Y526" i="22" s="1"/>
  <c r="F525" i="23"/>
  <c r="O524" i="23"/>
  <c r="AB522" i="23"/>
  <c r="AE522" i="23" s="1"/>
  <c r="J531" i="23"/>
  <c r="L530" i="23"/>
  <c r="AB521" i="23"/>
  <c r="AE521" i="23" s="1"/>
  <c r="AG521" i="23" s="1"/>
  <c r="AB518" i="6" l="1"/>
  <c r="AE518" i="6" s="1"/>
  <c r="S520" i="6"/>
  <c r="T520" i="6" s="1"/>
  <c r="R520" i="6"/>
  <c r="W520" i="6" s="1"/>
  <c r="AG517" i="6"/>
  <c r="AA518" i="6"/>
  <c r="AD518" i="6" s="1"/>
  <c r="J522" i="6"/>
  <c r="L521" i="6"/>
  <c r="O521" i="6" s="1"/>
  <c r="X519" i="6"/>
  <c r="Y519" i="6" s="1"/>
  <c r="U519" i="6"/>
  <c r="U527" i="22"/>
  <c r="X527" i="22"/>
  <c r="Y527" i="22" s="1"/>
  <c r="U523" i="23"/>
  <c r="X523" i="23"/>
  <c r="Y523" i="23" s="1"/>
  <c r="S524" i="23"/>
  <c r="T524" i="23"/>
  <c r="R524" i="23"/>
  <c r="W524" i="23" s="1"/>
  <c r="F526" i="23"/>
  <c r="O525" i="23"/>
  <c r="J530" i="22"/>
  <c r="L529" i="22"/>
  <c r="O529" i="22" s="1"/>
  <c r="J532" i="23"/>
  <c r="L531" i="23"/>
  <c r="G531" i="6"/>
  <c r="AB523" i="23"/>
  <c r="AE523" i="23" s="1"/>
  <c r="AA523" i="23"/>
  <c r="AD523" i="23" s="1"/>
  <c r="AG523" i="23" s="1"/>
  <c r="AA522" i="23"/>
  <c r="AD522" i="23" s="1"/>
  <c r="AG522" i="23" s="1"/>
  <c r="S528" i="22"/>
  <c r="T528" i="22"/>
  <c r="R528" i="22"/>
  <c r="W528" i="22" s="1"/>
  <c r="AA527" i="22"/>
  <c r="AD527" i="22" s="1"/>
  <c r="AG518" i="6" l="1"/>
  <c r="J523" i="6"/>
  <c r="L522" i="6"/>
  <c r="O522" i="6" s="1"/>
  <c r="AA519" i="6"/>
  <c r="AD519" i="6" s="1"/>
  <c r="R521" i="6"/>
  <c r="W521" i="6" s="1"/>
  <c r="S521" i="6"/>
  <c r="T521" i="6" s="1"/>
  <c r="AB519" i="6"/>
  <c r="AE519" i="6" s="1"/>
  <c r="U520" i="6"/>
  <c r="X520" i="6"/>
  <c r="Y520" i="6" s="1"/>
  <c r="X528" i="22"/>
  <c r="Y528" i="22" s="1"/>
  <c r="U528" i="22"/>
  <c r="S529" i="22"/>
  <c r="T529" i="22"/>
  <c r="R529" i="22"/>
  <c r="W529" i="22" s="1"/>
  <c r="X524" i="23"/>
  <c r="Y524" i="23" s="1"/>
  <c r="U524" i="23"/>
  <c r="J531" i="22"/>
  <c r="L530" i="22"/>
  <c r="O530" i="22" s="1"/>
  <c r="T525" i="23"/>
  <c r="R525" i="23"/>
  <c r="W525" i="23" s="1"/>
  <c r="S525" i="23"/>
  <c r="F527" i="23"/>
  <c r="O526" i="23"/>
  <c r="G532" i="6"/>
  <c r="J533" i="23"/>
  <c r="L532" i="23"/>
  <c r="AB527" i="22"/>
  <c r="AE527" i="22" s="1"/>
  <c r="AG527" i="22" s="1"/>
  <c r="AA520" i="6" l="1"/>
  <c r="AD520" i="6" s="1"/>
  <c r="AB520" i="6"/>
  <c r="AE520" i="6" s="1"/>
  <c r="R522" i="6"/>
  <c r="W522" i="6" s="1"/>
  <c r="S522" i="6"/>
  <c r="T522" i="6" s="1"/>
  <c r="U521" i="6"/>
  <c r="X521" i="6"/>
  <c r="Y521" i="6" s="1"/>
  <c r="AB521" i="6"/>
  <c r="AE521" i="6" s="1"/>
  <c r="AG519" i="6"/>
  <c r="L523" i="6"/>
  <c r="O523" i="6" s="1"/>
  <c r="J524" i="6"/>
  <c r="X529" i="22"/>
  <c r="Y529" i="22" s="1"/>
  <c r="U529" i="22"/>
  <c r="AB529" i="22"/>
  <c r="AE529" i="22" s="1"/>
  <c r="AA529" i="22"/>
  <c r="AD529" i="22" s="1"/>
  <c r="AG529" i="22" s="1"/>
  <c r="F528" i="23"/>
  <c r="O527" i="23"/>
  <c r="G533" i="6"/>
  <c r="AA524" i="23"/>
  <c r="AD524" i="23" s="1"/>
  <c r="U525" i="23"/>
  <c r="X525" i="23"/>
  <c r="Y525" i="23" s="1"/>
  <c r="J532" i="22"/>
  <c r="L531" i="22"/>
  <c r="O531" i="22" s="1"/>
  <c r="AA528" i="22"/>
  <c r="AD528" i="22" s="1"/>
  <c r="AG528" i="22" s="1"/>
  <c r="J534" i="23"/>
  <c r="L533" i="23"/>
  <c r="AB524" i="23"/>
  <c r="AE524" i="23" s="1"/>
  <c r="S526" i="23"/>
  <c r="T526" i="23"/>
  <c r="R526" i="23"/>
  <c r="W526" i="23" s="1"/>
  <c r="AA525" i="23"/>
  <c r="AD525" i="23" s="1"/>
  <c r="AB525" i="23"/>
  <c r="AE525" i="23" s="1"/>
  <c r="T530" i="22"/>
  <c r="R530" i="22"/>
  <c r="W530" i="22" s="1"/>
  <c r="S530" i="22"/>
  <c r="AB528" i="22"/>
  <c r="AE528" i="22" s="1"/>
  <c r="AA521" i="6" l="1"/>
  <c r="AD521" i="6" s="1"/>
  <c r="AG521" i="6"/>
  <c r="U522" i="6"/>
  <c r="X522" i="6"/>
  <c r="Y522" i="6" s="1"/>
  <c r="J525" i="6"/>
  <c r="L524" i="6"/>
  <c r="O524" i="6" s="1"/>
  <c r="R523" i="6"/>
  <c r="W523" i="6" s="1"/>
  <c r="S523" i="6"/>
  <c r="T523" i="6" s="1"/>
  <c r="AB522" i="6"/>
  <c r="AE522" i="6" s="1"/>
  <c r="AA522" i="6"/>
  <c r="AD522" i="6" s="1"/>
  <c r="AG520" i="6"/>
  <c r="G534" i="6"/>
  <c r="AG525" i="23"/>
  <c r="R527" i="23"/>
  <c r="W527" i="23" s="1"/>
  <c r="S527" i="23"/>
  <c r="T527" i="23"/>
  <c r="X530" i="22"/>
  <c r="Y530" i="22" s="1"/>
  <c r="U530" i="22"/>
  <c r="U526" i="23"/>
  <c r="X526" i="23"/>
  <c r="Y526" i="23" s="1"/>
  <c r="J535" i="23"/>
  <c r="L534" i="23"/>
  <c r="F529" i="23"/>
  <c r="O528" i="23"/>
  <c r="R531" i="22"/>
  <c r="W531" i="22" s="1"/>
  <c r="S531" i="22"/>
  <c r="T531" i="22" s="1"/>
  <c r="J533" i="22"/>
  <c r="L532" i="22"/>
  <c r="O532" i="22" s="1"/>
  <c r="AG524" i="23"/>
  <c r="AG522" i="6" l="1"/>
  <c r="U523" i="6"/>
  <c r="X523" i="6"/>
  <c r="Y523" i="6" s="1"/>
  <c r="S524" i="6"/>
  <c r="T524" i="6" s="1"/>
  <c r="R524" i="6"/>
  <c r="W524" i="6" s="1"/>
  <c r="AB523" i="6"/>
  <c r="AE523" i="6" s="1"/>
  <c r="AA523" i="6"/>
  <c r="AD523" i="6" s="1"/>
  <c r="AG523" i="6" s="1"/>
  <c r="J526" i="6"/>
  <c r="L525" i="6"/>
  <c r="O525" i="6" s="1"/>
  <c r="U531" i="22"/>
  <c r="X531" i="22"/>
  <c r="Y531" i="22" s="1"/>
  <c r="AA526" i="23"/>
  <c r="AD526" i="23" s="1"/>
  <c r="AG526" i="23" s="1"/>
  <c r="R532" i="22"/>
  <c r="W532" i="22" s="1"/>
  <c r="S532" i="22"/>
  <c r="T532" i="22"/>
  <c r="AA530" i="22"/>
  <c r="AD530" i="22" s="1"/>
  <c r="AG530" i="22" s="1"/>
  <c r="U527" i="23"/>
  <c r="X527" i="23"/>
  <c r="Y527" i="23" s="1"/>
  <c r="AB526" i="23"/>
  <c r="AE526" i="23" s="1"/>
  <c r="J534" i="22"/>
  <c r="L533" i="22"/>
  <c r="O533" i="22" s="1"/>
  <c r="AA531" i="22"/>
  <c r="AD531" i="22" s="1"/>
  <c r="AG531" i="22" s="1"/>
  <c r="AB531" i="22"/>
  <c r="AE531" i="22" s="1"/>
  <c r="AB527" i="23"/>
  <c r="AE527" i="23" s="1"/>
  <c r="AA527" i="23"/>
  <c r="AD527" i="23" s="1"/>
  <c r="S528" i="23"/>
  <c r="R528" i="23"/>
  <c r="W528" i="23" s="1"/>
  <c r="T528" i="23"/>
  <c r="F530" i="23"/>
  <c r="O529" i="23"/>
  <c r="G535" i="6"/>
  <c r="J536" i="23"/>
  <c r="L535" i="23"/>
  <c r="AB530" i="22"/>
  <c r="AE530" i="22" s="1"/>
  <c r="L526" i="6" l="1"/>
  <c r="O526" i="6" s="1"/>
  <c r="J527" i="6"/>
  <c r="S525" i="6"/>
  <c r="T525" i="6" s="1"/>
  <c r="R525" i="6"/>
  <c r="W525" i="6" s="1"/>
  <c r="X524" i="6"/>
  <c r="Y524" i="6" s="1"/>
  <c r="U524" i="6"/>
  <c r="U528" i="23"/>
  <c r="X528" i="23"/>
  <c r="Y528" i="23" s="1"/>
  <c r="G536" i="6"/>
  <c r="F531" i="23"/>
  <c r="O530" i="23"/>
  <c r="AG527" i="23"/>
  <c r="S533" i="22"/>
  <c r="R533" i="22"/>
  <c r="W533" i="22" s="1"/>
  <c r="T533" i="22"/>
  <c r="X532" i="22"/>
  <c r="Y532" i="22" s="1"/>
  <c r="U532" i="22"/>
  <c r="J535" i="22"/>
  <c r="L534" i="22"/>
  <c r="O534" i="22" s="1"/>
  <c r="S529" i="23"/>
  <c r="T529" i="23"/>
  <c r="R529" i="23"/>
  <c r="W529" i="23" s="1"/>
  <c r="J537" i="23"/>
  <c r="L536" i="23"/>
  <c r="U525" i="6" l="1"/>
  <c r="X525" i="6"/>
  <c r="Y525" i="6" s="1"/>
  <c r="AA524" i="6"/>
  <c r="AD524" i="6" s="1"/>
  <c r="L527" i="6"/>
  <c r="O527" i="6" s="1"/>
  <c r="J528" i="6"/>
  <c r="AB525" i="6"/>
  <c r="AE525" i="6" s="1"/>
  <c r="AA525" i="6"/>
  <c r="AD525" i="6" s="1"/>
  <c r="AB524" i="6"/>
  <c r="AE524" i="6" s="1"/>
  <c r="S526" i="6"/>
  <c r="T526" i="6"/>
  <c r="R526" i="6"/>
  <c r="W526" i="6" s="1"/>
  <c r="U529" i="23"/>
  <c r="X529" i="23"/>
  <c r="Y529" i="23" s="1"/>
  <c r="L535" i="22"/>
  <c r="O535" i="22" s="1"/>
  <c r="J536" i="22"/>
  <c r="G537" i="6"/>
  <c r="X533" i="22"/>
  <c r="Y533" i="22" s="1"/>
  <c r="U533" i="22"/>
  <c r="AB532" i="22"/>
  <c r="AE532" i="22" s="1"/>
  <c r="AA533" i="22"/>
  <c r="AD533" i="22" s="1"/>
  <c r="AB533" i="22"/>
  <c r="AE533" i="22" s="1"/>
  <c r="R534" i="22"/>
  <c r="W534" i="22" s="1"/>
  <c r="S534" i="22"/>
  <c r="T534" i="22" s="1"/>
  <c r="S530" i="23"/>
  <c r="T530" i="23"/>
  <c r="R530" i="23"/>
  <c r="W530" i="23" s="1"/>
  <c r="F532" i="23"/>
  <c r="O531" i="23"/>
  <c r="AA532" i="22"/>
  <c r="AD532" i="22" s="1"/>
  <c r="AB528" i="23"/>
  <c r="AE528" i="23" s="1"/>
  <c r="J538" i="23"/>
  <c r="L537" i="23"/>
  <c r="AA528" i="23"/>
  <c r="AD528" i="23" s="1"/>
  <c r="AG528" i="23" s="1"/>
  <c r="AG525" i="6" l="1"/>
  <c r="U526" i="6"/>
  <c r="X526" i="6"/>
  <c r="Y526" i="6" s="1"/>
  <c r="J529" i="6"/>
  <c r="L528" i="6"/>
  <c r="O528" i="6" s="1"/>
  <c r="AB526" i="6"/>
  <c r="AE526" i="6" s="1"/>
  <c r="AA526" i="6"/>
  <c r="AD526" i="6" s="1"/>
  <c r="AG526" i="6" s="1"/>
  <c r="R527" i="6"/>
  <c r="W527" i="6" s="1"/>
  <c r="S527" i="6"/>
  <c r="T527" i="6" s="1"/>
  <c r="AG524" i="6"/>
  <c r="X534" i="22"/>
  <c r="Y534" i="22" s="1"/>
  <c r="U534" i="22"/>
  <c r="X530" i="23"/>
  <c r="Y530" i="23" s="1"/>
  <c r="U530" i="23"/>
  <c r="AB530" i="23"/>
  <c r="AE530" i="23" s="1"/>
  <c r="AA530" i="23"/>
  <c r="AD530" i="23" s="1"/>
  <c r="L536" i="22"/>
  <c r="O536" i="22" s="1"/>
  <c r="J537" i="22"/>
  <c r="J539" i="23"/>
  <c r="L538" i="23"/>
  <c r="F533" i="23"/>
  <c r="O532" i="23"/>
  <c r="AA534" i="22"/>
  <c r="AD534" i="22" s="1"/>
  <c r="AB534" i="22"/>
  <c r="AE534" i="22" s="1"/>
  <c r="AG533" i="22"/>
  <c r="AA529" i="23"/>
  <c r="AD529" i="23" s="1"/>
  <c r="AB529" i="23"/>
  <c r="AE529" i="23" s="1"/>
  <c r="S531" i="23"/>
  <c r="R531" i="23"/>
  <c r="W531" i="23" s="1"/>
  <c r="T531" i="23"/>
  <c r="G538" i="6"/>
  <c r="R535" i="22"/>
  <c r="W535" i="22" s="1"/>
  <c r="S535" i="22"/>
  <c r="T535" i="22"/>
  <c r="AG532" i="22"/>
  <c r="X527" i="6" l="1"/>
  <c r="Y527" i="6" s="1"/>
  <c r="U527" i="6"/>
  <c r="AA527" i="6"/>
  <c r="AD527" i="6" s="1"/>
  <c r="AB527" i="6"/>
  <c r="AE527" i="6" s="1"/>
  <c r="R528" i="6"/>
  <c r="W528" i="6" s="1"/>
  <c r="S528" i="6"/>
  <c r="T528" i="6" s="1"/>
  <c r="J530" i="6"/>
  <c r="L529" i="6"/>
  <c r="O529" i="6" s="1"/>
  <c r="U531" i="23"/>
  <c r="X531" i="23"/>
  <c r="Y531" i="23" s="1"/>
  <c r="AB531" i="23"/>
  <c r="AE531" i="23" s="1"/>
  <c r="AA531" i="23"/>
  <c r="AD531" i="23" s="1"/>
  <c r="AG531" i="23" s="1"/>
  <c r="G539" i="6"/>
  <c r="S536" i="22"/>
  <c r="T536" i="22"/>
  <c r="R536" i="22"/>
  <c r="W536" i="22" s="1"/>
  <c r="AG529" i="23"/>
  <c r="R532" i="23"/>
  <c r="W532" i="23" s="1"/>
  <c r="S532" i="23"/>
  <c r="T532" i="23"/>
  <c r="J540" i="23"/>
  <c r="L539" i="23"/>
  <c r="AG534" i="22"/>
  <c r="U535" i="22"/>
  <c r="X535" i="22"/>
  <c r="Y535" i="22" s="1"/>
  <c r="J538" i="22"/>
  <c r="L537" i="22"/>
  <c r="O537" i="22" s="1"/>
  <c r="AG530" i="23"/>
  <c r="F534" i="23"/>
  <c r="O533" i="23"/>
  <c r="U528" i="6" l="1"/>
  <c r="X528" i="6"/>
  <c r="Y528" i="6" s="1"/>
  <c r="R529" i="6"/>
  <c r="W529" i="6" s="1"/>
  <c r="S529" i="6"/>
  <c r="T529" i="6" s="1"/>
  <c r="J531" i="6"/>
  <c r="L530" i="6"/>
  <c r="O530" i="6" s="1"/>
  <c r="AA528" i="6"/>
  <c r="AD528" i="6" s="1"/>
  <c r="AB528" i="6"/>
  <c r="AE528" i="6" s="1"/>
  <c r="AG527" i="6"/>
  <c r="F535" i="23"/>
  <c r="O534" i="23"/>
  <c r="X536" i="22"/>
  <c r="Y536" i="22" s="1"/>
  <c r="U536" i="22"/>
  <c r="G540" i="6"/>
  <c r="U532" i="23"/>
  <c r="X532" i="23"/>
  <c r="Y532" i="23" s="1"/>
  <c r="R537" i="22"/>
  <c r="W537" i="22" s="1"/>
  <c r="S537" i="22"/>
  <c r="T537" i="22" s="1"/>
  <c r="J539" i="22"/>
  <c r="L538" i="22"/>
  <c r="O538" i="22" s="1"/>
  <c r="AB536" i="22"/>
  <c r="AE536" i="22" s="1"/>
  <c r="AA536" i="22"/>
  <c r="AD536" i="22" s="1"/>
  <c r="AG536" i="22" s="1"/>
  <c r="J541" i="23"/>
  <c r="L540" i="23"/>
  <c r="AB535" i="22"/>
  <c r="AE535" i="22" s="1"/>
  <c r="AA535" i="22"/>
  <c r="AD535" i="22" s="1"/>
  <c r="AG535" i="22" s="1"/>
  <c r="S533" i="23"/>
  <c r="T533" i="23"/>
  <c r="R533" i="23"/>
  <c r="W533" i="23" s="1"/>
  <c r="AG528" i="6" l="1"/>
  <c r="X529" i="6"/>
  <c r="Y529" i="6" s="1"/>
  <c r="U529" i="6"/>
  <c r="R530" i="6"/>
  <c r="W530" i="6" s="1"/>
  <c r="S530" i="6"/>
  <c r="T530" i="6" s="1"/>
  <c r="L531" i="6"/>
  <c r="O531" i="6" s="1"/>
  <c r="J532" i="6"/>
  <c r="AB529" i="6"/>
  <c r="AE529" i="6" s="1"/>
  <c r="AA529" i="6"/>
  <c r="AD529" i="6" s="1"/>
  <c r="AG529" i="6" s="1"/>
  <c r="U537" i="22"/>
  <c r="X537" i="22"/>
  <c r="Y537" i="22" s="1"/>
  <c r="AB537" i="22"/>
  <c r="AE537" i="22" s="1"/>
  <c r="AA537" i="22"/>
  <c r="AD537" i="22" s="1"/>
  <c r="AG537" i="22" s="1"/>
  <c r="G541" i="6"/>
  <c r="R538" i="22"/>
  <c r="W538" i="22" s="1"/>
  <c r="S538" i="22"/>
  <c r="T538" i="22" s="1"/>
  <c r="F536" i="23"/>
  <c r="O535" i="23"/>
  <c r="U533" i="23"/>
  <c r="X533" i="23"/>
  <c r="Y533" i="23" s="1"/>
  <c r="J540" i="22"/>
  <c r="L539" i="22"/>
  <c r="O539" i="22" s="1"/>
  <c r="J542" i="23"/>
  <c r="L541" i="23"/>
  <c r="AA532" i="23"/>
  <c r="AD532" i="23" s="1"/>
  <c r="AB532" i="23"/>
  <c r="AE532" i="23" s="1"/>
  <c r="R534" i="23"/>
  <c r="W534" i="23" s="1"/>
  <c r="S534" i="23"/>
  <c r="T534" i="23"/>
  <c r="J533" i="6" l="1"/>
  <c r="L532" i="6"/>
  <c r="O532" i="6" s="1"/>
  <c r="S531" i="6"/>
  <c r="T531" i="6" s="1"/>
  <c r="R531" i="6"/>
  <c r="W531" i="6" s="1"/>
  <c r="U530" i="6"/>
  <c r="X530" i="6"/>
  <c r="Y530" i="6" s="1"/>
  <c r="X538" i="22"/>
  <c r="Y538" i="22" s="1"/>
  <c r="U538" i="22"/>
  <c r="AB538" i="22"/>
  <c r="AE538" i="22" s="1"/>
  <c r="AA538" i="22"/>
  <c r="AD538" i="22" s="1"/>
  <c r="AG538" i="22" s="1"/>
  <c r="X534" i="23"/>
  <c r="Y534" i="23" s="1"/>
  <c r="U534" i="23"/>
  <c r="G542" i="6"/>
  <c r="J543" i="23"/>
  <c r="L542" i="23"/>
  <c r="T539" i="22"/>
  <c r="R539" i="22"/>
  <c r="W539" i="22" s="1"/>
  <c r="S539" i="22"/>
  <c r="J541" i="22"/>
  <c r="L540" i="22"/>
  <c r="O540" i="22" s="1"/>
  <c r="F537" i="23"/>
  <c r="O536" i="23"/>
  <c r="AA534" i="23"/>
  <c r="AD534" i="23" s="1"/>
  <c r="AB534" i="23"/>
  <c r="AE534" i="23" s="1"/>
  <c r="AG532" i="23"/>
  <c r="AA533" i="23"/>
  <c r="AD533" i="23" s="1"/>
  <c r="AB533" i="23"/>
  <c r="AE533" i="23" s="1"/>
  <c r="S535" i="23"/>
  <c r="T535" i="23"/>
  <c r="R535" i="23"/>
  <c r="W535" i="23" s="1"/>
  <c r="AB530" i="6" l="1"/>
  <c r="AE530" i="6" s="1"/>
  <c r="R532" i="6"/>
  <c r="W532" i="6" s="1"/>
  <c r="S532" i="6"/>
  <c r="T532" i="6" s="1"/>
  <c r="AA530" i="6"/>
  <c r="AD530" i="6" s="1"/>
  <c r="AG530" i="6" s="1"/>
  <c r="U531" i="6"/>
  <c r="X531" i="6"/>
  <c r="Y531" i="6" s="1"/>
  <c r="J534" i="6"/>
  <c r="L533" i="6"/>
  <c r="O533" i="6" s="1"/>
  <c r="J544" i="23"/>
  <c r="L543" i="23"/>
  <c r="X539" i="22"/>
  <c r="Y539" i="22" s="1"/>
  <c r="U539" i="22"/>
  <c r="S536" i="23"/>
  <c r="T536" i="23" s="1"/>
  <c r="R536" i="23"/>
  <c r="W536" i="23" s="1"/>
  <c r="F538" i="23"/>
  <c r="O537" i="23"/>
  <c r="AG533" i="23"/>
  <c r="R540" i="22"/>
  <c r="W540" i="22" s="1"/>
  <c r="S540" i="22"/>
  <c r="T540" i="22" s="1"/>
  <c r="AB539" i="22"/>
  <c r="AE539" i="22" s="1"/>
  <c r="AA539" i="22"/>
  <c r="AD539" i="22" s="1"/>
  <c r="AG539" i="22" s="1"/>
  <c r="G543" i="6"/>
  <c r="AG534" i="23"/>
  <c r="AA535" i="23"/>
  <c r="AD535" i="23" s="1"/>
  <c r="AB535" i="23"/>
  <c r="AE535" i="23" s="1"/>
  <c r="J542" i="22"/>
  <c r="L541" i="22"/>
  <c r="O541" i="22" s="1"/>
  <c r="X535" i="23"/>
  <c r="Y535" i="23" s="1"/>
  <c r="U535" i="23"/>
  <c r="S533" i="6" l="1"/>
  <c r="T533" i="6"/>
  <c r="R533" i="6"/>
  <c r="W533" i="6" s="1"/>
  <c r="L534" i="6"/>
  <c r="O534" i="6" s="1"/>
  <c r="J535" i="6"/>
  <c r="U532" i="6"/>
  <c r="X532" i="6"/>
  <c r="Y532" i="6" s="1"/>
  <c r="AB531" i="6"/>
  <c r="AE531" i="6" s="1"/>
  <c r="AA531" i="6"/>
  <c r="AD531" i="6" s="1"/>
  <c r="AG531" i="6" s="1"/>
  <c r="AA532" i="6"/>
  <c r="AD532" i="6" s="1"/>
  <c r="AB532" i="6"/>
  <c r="AE532" i="6" s="1"/>
  <c r="U536" i="23"/>
  <c r="X536" i="23"/>
  <c r="Y536" i="23" s="1"/>
  <c r="U540" i="22"/>
  <c r="X540" i="22"/>
  <c r="Y540" i="22" s="1"/>
  <c r="S541" i="22"/>
  <c r="T541" i="22"/>
  <c r="R541" i="22"/>
  <c r="W541" i="22" s="1"/>
  <c r="F539" i="23"/>
  <c r="O538" i="23"/>
  <c r="L542" i="22"/>
  <c r="O542" i="22" s="1"/>
  <c r="J543" i="22"/>
  <c r="G544" i="6"/>
  <c r="AG535" i="23"/>
  <c r="R537" i="23"/>
  <c r="W537" i="23" s="1"/>
  <c r="S537" i="23"/>
  <c r="T537" i="23"/>
  <c r="AA536" i="23"/>
  <c r="AD536" i="23" s="1"/>
  <c r="AB536" i="23"/>
  <c r="AE536" i="23" s="1"/>
  <c r="AB540" i="22"/>
  <c r="AE540" i="22" s="1"/>
  <c r="AA540" i="22"/>
  <c r="AD540" i="22" s="1"/>
  <c r="AG540" i="22" s="1"/>
  <c r="J545" i="23"/>
  <c r="L544" i="23"/>
  <c r="AG532" i="6" l="1"/>
  <c r="L535" i="6"/>
  <c r="O535" i="6" s="1"/>
  <c r="J536" i="6"/>
  <c r="X533" i="6"/>
  <c r="Y533" i="6" s="1"/>
  <c r="U533" i="6"/>
  <c r="S534" i="6"/>
  <c r="T534" i="6"/>
  <c r="R534" i="6"/>
  <c r="W534" i="6" s="1"/>
  <c r="AB533" i="6"/>
  <c r="AE533" i="6" s="1"/>
  <c r="AA533" i="6"/>
  <c r="AD533" i="6" s="1"/>
  <c r="R538" i="23"/>
  <c r="W538" i="23" s="1"/>
  <c r="S538" i="23"/>
  <c r="T538" i="23"/>
  <c r="X541" i="22"/>
  <c r="Y541" i="22" s="1"/>
  <c r="U541" i="22"/>
  <c r="G545" i="6"/>
  <c r="AB541" i="22"/>
  <c r="AE541" i="22" s="1"/>
  <c r="AA541" i="22"/>
  <c r="AD541" i="22" s="1"/>
  <c r="AG541" i="22" s="1"/>
  <c r="L543" i="22"/>
  <c r="O543" i="22" s="1"/>
  <c r="J544" i="22"/>
  <c r="S542" i="22"/>
  <c r="T542" i="22" s="1"/>
  <c r="R542" i="22"/>
  <c r="W542" i="22" s="1"/>
  <c r="F540" i="23"/>
  <c r="O539" i="23"/>
  <c r="AG536" i="23"/>
  <c r="X537" i="23"/>
  <c r="Y537" i="23" s="1"/>
  <c r="U537" i="23"/>
  <c r="J546" i="23"/>
  <c r="L545" i="23"/>
  <c r="AG533" i="6" l="1"/>
  <c r="X534" i="6"/>
  <c r="Y534" i="6" s="1"/>
  <c r="U534" i="6"/>
  <c r="J537" i="6"/>
  <c r="L536" i="6"/>
  <c r="O536" i="6" s="1"/>
  <c r="AA534" i="6"/>
  <c r="AD534" i="6" s="1"/>
  <c r="AB534" i="6"/>
  <c r="AE534" i="6" s="1"/>
  <c r="S535" i="6"/>
  <c r="T535" i="6" s="1"/>
  <c r="R535" i="6"/>
  <c r="W535" i="6" s="1"/>
  <c r="U542" i="22"/>
  <c r="X542" i="22"/>
  <c r="Y542" i="22" s="1"/>
  <c r="AA537" i="23"/>
  <c r="AD537" i="23" s="1"/>
  <c r="G546" i="6"/>
  <c r="R539" i="23"/>
  <c r="W539" i="23" s="1"/>
  <c r="S539" i="23"/>
  <c r="T539" i="23"/>
  <c r="L544" i="22"/>
  <c r="O544" i="22" s="1"/>
  <c r="J545" i="22"/>
  <c r="R543" i="22"/>
  <c r="W543" i="22" s="1"/>
  <c r="S543" i="22"/>
  <c r="T543" i="22" s="1"/>
  <c r="AB537" i="23"/>
  <c r="AE537" i="23" s="1"/>
  <c r="F541" i="23"/>
  <c r="O540" i="23"/>
  <c r="U538" i="23"/>
  <c r="X538" i="23"/>
  <c r="Y538" i="23" s="1"/>
  <c r="L546" i="23"/>
  <c r="J547" i="23"/>
  <c r="U535" i="6" l="1"/>
  <c r="X535" i="6"/>
  <c r="Y535" i="6" s="1"/>
  <c r="L537" i="6"/>
  <c r="O537" i="6" s="1"/>
  <c r="J538" i="6"/>
  <c r="AA535" i="6"/>
  <c r="AD535" i="6" s="1"/>
  <c r="AB535" i="6"/>
  <c r="AE535" i="6" s="1"/>
  <c r="AG534" i="6"/>
  <c r="R536" i="6"/>
  <c r="W536" i="6" s="1"/>
  <c r="S536" i="6"/>
  <c r="T536" i="6" s="1"/>
  <c r="X543" i="22"/>
  <c r="Y543" i="22" s="1"/>
  <c r="U543" i="22"/>
  <c r="U539" i="23"/>
  <c r="X539" i="23"/>
  <c r="Y539" i="23" s="1"/>
  <c r="S540" i="23"/>
  <c r="T540" i="23"/>
  <c r="R540" i="23"/>
  <c r="W540" i="23" s="1"/>
  <c r="AB538" i="23"/>
  <c r="AE538" i="23" s="1"/>
  <c r="AA538" i="23"/>
  <c r="AD538" i="23" s="1"/>
  <c r="AG538" i="23" s="1"/>
  <c r="AG537" i="23"/>
  <c r="G547" i="6"/>
  <c r="AB539" i="23"/>
  <c r="AE539" i="23" s="1"/>
  <c r="F542" i="23"/>
  <c r="O541" i="23"/>
  <c r="AB543" i="22"/>
  <c r="AE543" i="22" s="1"/>
  <c r="AA543" i="22"/>
  <c r="AD543" i="22" s="1"/>
  <c r="AG543" i="22" s="1"/>
  <c r="L545" i="22"/>
  <c r="O545" i="22" s="1"/>
  <c r="J546" i="22"/>
  <c r="R544" i="22"/>
  <c r="W544" i="22" s="1"/>
  <c r="S544" i="22"/>
  <c r="T544" i="22"/>
  <c r="AB542" i="22"/>
  <c r="AE542" i="22" s="1"/>
  <c r="L547" i="23"/>
  <c r="J548" i="23"/>
  <c r="AA542" i="22"/>
  <c r="AD542" i="22" s="1"/>
  <c r="AG542" i="22" s="1"/>
  <c r="AG535" i="6" l="1"/>
  <c r="X536" i="6"/>
  <c r="Y536" i="6" s="1"/>
  <c r="U536" i="6"/>
  <c r="J539" i="6"/>
  <c r="L538" i="6"/>
  <c r="O538" i="6" s="1"/>
  <c r="R537" i="6"/>
  <c r="W537" i="6" s="1"/>
  <c r="S537" i="6"/>
  <c r="T537" i="6" s="1"/>
  <c r="G548" i="6"/>
  <c r="J547" i="22"/>
  <c r="L546" i="22"/>
  <c r="O546" i="22" s="1"/>
  <c r="AB540" i="23"/>
  <c r="AE540" i="23" s="1"/>
  <c r="AA539" i="23"/>
  <c r="AD539" i="23" s="1"/>
  <c r="AG539" i="23" s="1"/>
  <c r="AA544" i="22"/>
  <c r="AD544" i="22" s="1"/>
  <c r="AB544" i="22"/>
  <c r="AE544" i="22" s="1"/>
  <c r="R545" i="22"/>
  <c r="W545" i="22" s="1"/>
  <c r="S545" i="22"/>
  <c r="T545" i="22" s="1"/>
  <c r="U540" i="23"/>
  <c r="X540" i="23"/>
  <c r="Y540" i="23" s="1"/>
  <c r="S541" i="23"/>
  <c r="T541" i="23"/>
  <c r="R541" i="23"/>
  <c r="W541" i="23" s="1"/>
  <c r="J549" i="23"/>
  <c r="L548" i="23"/>
  <c r="F543" i="23"/>
  <c r="O542" i="23"/>
  <c r="X544" i="22"/>
  <c r="Y544" i="22" s="1"/>
  <c r="U544" i="22"/>
  <c r="X537" i="6" l="1"/>
  <c r="Y537" i="6" s="1"/>
  <c r="U537" i="6"/>
  <c r="AB537" i="6"/>
  <c r="AE537" i="6" s="1"/>
  <c r="AA537" i="6"/>
  <c r="AD537" i="6" s="1"/>
  <c r="S538" i="6"/>
  <c r="T538" i="6" s="1"/>
  <c r="R538" i="6"/>
  <c r="W538" i="6" s="1"/>
  <c r="AB536" i="6"/>
  <c r="AE536" i="6" s="1"/>
  <c r="J540" i="6"/>
  <c r="L539" i="6"/>
  <c r="O539" i="6" s="1"/>
  <c r="AA536" i="6"/>
  <c r="AD536" i="6" s="1"/>
  <c r="AG536" i="6" s="1"/>
  <c r="U545" i="22"/>
  <c r="X545" i="22"/>
  <c r="Y545" i="22" s="1"/>
  <c r="F544" i="23"/>
  <c r="O543" i="23"/>
  <c r="J550" i="23"/>
  <c r="L549" i="23"/>
  <c r="S542" i="23"/>
  <c r="T542" i="23"/>
  <c r="R542" i="23"/>
  <c r="W542" i="23" s="1"/>
  <c r="J548" i="22"/>
  <c r="L547" i="22"/>
  <c r="O547" i="22" s="1"/>
  <c r="AA545" i="22"/>
  <c r="AD545" i="22" s="1"/>
  <c r="AB545" i="22"/>
  <c r="AE545" i="22" s="1"/>
  <c r="U541" i="23"/>
  <c r="X541" i="23"/>
  <c r="Y541" i="23" s="1"/>
  <c r="AG544" i="22"/>
  <c r="AA540" i="23"/>
  <c r="AD540" i="23" s="1"/>
  <c r="AG540" i="23" s="1"/>
  <c r="S546" i="22"/>
  <c r="T546" i="22" s="1"/>
  <c r="R546" i="22"/>
  <c r="W546" i="22" s="1"/>
  <c r="G549" i="6"/>
  <c r="L540" i="6" l="1"/>
  <c r="O540" i="6" s="1"/>
  <c r="J541" i="6"/>
  <c r="S539" i="6"/>
  <c r="T539" i="6" s="1"/>
  <c r="R539" i="6"/>
  <c r="W539" i="6" s="1"/>
  <c r="U538" i="6"/>
  <c r="X538" i="6"/>
  <c r="Y538" i="6" s="1"/>
  <c r="AG537" i="6"/>
  <c r="U546" i="22"/>
  <c r="X546" i="22"/>
  <c r="Y546" i="22" s="1"/>
  <c r="AA541" i="23"/>
  <c r="AD541" i="23" s="1"/>
  <c r="J551" i="23"/>
  <c r="L550" i="23"/>
  <c r="S543" i="23"/>
  <c r="T543" i="23"/>
  <c r="R543" i="23"/>
  <c r="W543" i="23" s="1"/>
  <c r="F545" i="23"/>
  <c r="O544" i="23"/>
  <c r="J549" i="22"/>
  <c r="L548" i="22"/>
  <c r="O548" i="22" s="1"/>
  <c r="X542" i="23"/>
  <c r="Y542" i="23" s="1"/>
  <c r="U542" i="23"/>
  <c r="AG545" i="22"/>
  <c r="R547" i="22"/>
  <c r="W547" i="22" s="1"/>
  <c r="S547" i="22"/>
  <c r="T547" i="22" s="1"/>
  <c r="G550" i="6"/>
  <c r="AB546" i="22"/>
  <c r="AE546" i="22" s="1"/>
  <c r="AA546" i="22"/>
  <c r="AD546" i="22" s="1"/>
  <c r="AG546" i="22" s="1"/>
  <c r="AB541" i="23"/>
  <c r="AE541" i="23" s="1"/>
  <c r="AB538" i="6" l="1"/>
  <c r="AE538" i="6" s="1"/>
  <c r="AA538" i="6"/>
  <c r="AD538" i="6" s="1"/>
  <c r="AG538" i="6" s="1"/>
  <c r="J542" i="6"/>
  <c r="L541" i="6"/>
  <c r="O541" i="6" s="1"/>
  <c r="U539" i="6"/>
  <c r="X539" i="6"/>
  <c r="Y539" i="6" s="1"/>
  <c r="R540" i="6"/>
  <c r="W540" i="6" s="1"/>
  <c r="S540" i="6"/>
  <c r="T540" i="6" s="1"/>
  <c r="X547" i="22"/>
  <c r="Y547" i="22" s="1"/>
  <c r="U547" i="22"/>
  <c r="J550" i="22"/>
  <c r="L549" i="22"/>
  <c r="O549" i="22" s="1"/>
  <c r="AA542" i="23"/>
  <c r="AD542" i="23" s="1"/>
  <c r="S544" i="23"/>
  <c r="T544" i="23" s="1"/>
  <c r="R544" i="23"/>
  <c r="W544" i="23" s="1"/>
  <c r="F546" i="23"/>
  <c r="O545" i="23"/>
  <c r="AG541" i="23"/>
  <c r="AA547" i="22"/>
  <c r="AD547" i="22" s="1"/>
  <c r="AB547" i="22"/>
  <c r="AE547" i="22" s="1"/>
  <c r="X543" i="23"/>
  <c r="Y543" i="23" s="1"/>
  <c r="U543" i="23"/>
  <c r="S548" i="22"/>
  <c r="T548" i="22" s="1"/>
  <c r="R548" i="22"/>
  <c r="W548" i="22" s="1"/>
  <c r="J552" i="23"/>
  <c r="L551" i="23"/>
  <c r="AB542" i="23"/>
  <c r="AE542" i="23" s="1"/>
  <c r="G551" i="6"/>
  <c r="U540" i="6" l="1"/>
  <c r="X540" i="6"/>
  <c r="Y540" i="6" s="1"/>
  <c r="J543" i="6"/>
  <c r="L542" i="6"/>
  <c r="O542" i="6" s="1"/>
  <c r="AA540" i="6"/>
  <c r="AD540" i="6" s="1"/>
  <c r="R541" i="6"/>
  <c r="W541" i="6" s="1"/>
  <c r="S541" i="6"/>
  <c r="T541" i="6"/>
  <c r="AB539" i="6"/>
  <c r="AE539" i="6" s="1"/>
  <c r="AA539" i="6"/>
  <c r="AD539" i="6" s="1"/>
  <c r="X544" i="23"/>
  <c r="Y544" i="23" s="1"/>
  <c r="U544" i="23"/>
  <c r="U548" i="22"/>
  <c r="X548" i="22"/>
  <c r="Y548" i="22" s="1"/>
  <c r="F547" i="23"/>
  <c r="O546" i="23"/>
  <c r="AA548" i="22"/>
  <c r="AD548" i="22" s="1"/>
  <c r="AG548" i="22" s="1"/>
  <c r="AB548" i="22"/>
  <c r="AE548" i="22" s="1"/>
  <c r="AG542" i="23"/>
  <c r="J551" i="22"/>
  <c r="L550" i="22"/>
  <c r="O550" i="22" s="1"/>
  <c r="AG547" i="22"/>
  <c r="AA543" i="23"/>
  <c r="AD543" i="23" s="1"/>
  <c r="AG543" i="23" s="1"/>
  <c r="J553" i="23"/>
  <c r="L552" i="23"/>
  <c r="AB543" i="23"/>
  <c r="AE543" i="23" s="1"/>
  <c r="R545" i="23"/>
  <c r="W545" i="23" s="1"/>
  <c r="S545" i="23"/>
  <c r="T545" i="23" s="1"/>
  <c r="AA544" i="23"/>
  <c r="AD544" i="23" s="1"/>
  <c r="AG544" i="23" s="1"/>
  <c r="AB544" i="23"/>
  <c r="AE544" i="23" s="1"/>
  <c r="R549" i="22"/>
  <c r="W549" i="22" s="1"/>
  <c r="S549" i="22"/>
  <c r="T549" i="22" s="1"/>
  <c r="G552" i="6"/>
  <c r="AB540" i="6" l="1"/>
  <c r="AE540" i="6" s="1"/>
  <c r="AG540" i="6" s="1"/>
  <c r="X541" i="6"/>
  <c r="Y541" i="6" s="1"/>
  <c r="U541" i="6"/>
  <c r="AG539" i="6"/>
  <c r="S542" i="6"/>
  <c r="T542" i="6" s="1"/>
  <c r="R542" i="6"/>
  <c r="W542" i="6" s="1"/>
  <c r="J544" i="6"/>
  <c r="L543" i="6"/>
  <c r="O543" i="6" s="1"/>
  <c r="U549" i="22"/>
  <c r="X549" i="22"/>
  <c r="Y549" i="22" s="1"/>
  <c r="X545" i="23"/>
  <c r="Y545" i="23" s="1"/>
  <c r="U545" i="23"/>
  <c r="R550" i="22"/>
  <c r="W550" i="22" s="1"/>
  <c r="S550" i="22"/>
  <c r="T550" i="22" s="1"/>
  <c r="J552" i="22"/>
  <c r="L551" i="22"/>
  <c r="O551" i="22" s="1"/>
  <c r="S546" i="23"/>
  <c r="T546" i="23"/>
  <c r="R546" i="23"/>
  <c r="W546" i="23" s="1"/>
  <c r="AB549" i="22"/>
  <c r="AE549" i="22" s="1"/>
  <c r="F548" i="23"/>
  <c r="O547" i="23"/>
  <c r="G553" i="6"/>
  <c r="J554" i="23"/>
  <c r="L553" i="23"/>
  <c r="AB541" i="6" l="1"/>
  <c r="AE541" i="6" s="1"/>
  <c r="AA541" i="6"/>
  <c r="AD541" i="6" s="1"/>
  <c r="AG541" i="6" s="1"/>
  <c r="J545" i="6"/>
  <c r="L544" i="6"/>
  <c r="O544" i="6" s="1"/>
  <c r="S543" i="6"/>
  <c r="T543" i="6" s="1"/>
  <c r="R543" i="6"/>
  <c r="W543" i="6" s="1"/>
  <c r="X542" i="6"/>
  <c r="Y542" i="6" s="1"/>
  <c r="U542" i="6"/>
  <c r="AB542" i="6"/>
  <c r="AE542" i="6" s="1"/>
  <c r="AA542" i="6"/>
  <c r="AD542" i="6" s="1"/>
  <c r="AG542" i="6" s="1"/>
  <c r="X550" i="22"/>
  <c r="Y550" i="22" s="1"/>
  <c r="U550" i="22"/>
  <c r="J555" i="23"/>
  <c r="L554" i="23"/>
  <c r="X546" i="23"/>
  <c r="Y546" i="23" s="1"/>
  <c r="U546" i="23"/>
  <c r="S547" i="23"/>
  <c r="T547" i="23"/>
  <c r="R547" i="23"/>
  <c r="W547" i="23" s="1"/>
  <c r="AA546" i="23"/>
  <c r="AD546" i="23" s="1"/>
  <c r="AB546" i="23"/>
  <c r="AE546" i="23" s="1"/>
  <c r="F549" i="23"/>
  <c r="O548" i="23"/>
  <c r="G554" i="6"/>
  <c r="R551" i="22"/>
  <c r="W551" i="22" s="1"/>
  <c r="S551" i="22"/>
  <c r="T551" i="22" s="1"/>
  <c r="L552" i="22"/>
  <c r="O552" i="22" s="1"/>
  <c r="J553" i="22"/>
  <c r="AB550" i="22"/>
  <c r="AE550" i="22" s="1"/>
  <c r="AA545" i="23"/>
  <c r="AD545" i="23" s="1"/>
  <c r="AG545" i="23" s="1"/>
  <c r="AB545" i="23"/>
  <c r="AE545" i="23" s="1"/>
  <c r="AA549" i="22"/>
  <c r="AD549" i="22" s="1"/>
  <c r="AG549" i="22" s="1"/>
  <c r="R544" i="6" l="1"/>
  <c r="W544" i="6" s="1"/>
  <c r="S544" i="6"/>
  <c r="T544" i="6" s="1"/>
  <c r="X543" i="6"/>
  <c r="Y543" i="6" s="1"/>
  <c r="U543" i="6"/>
  <c r="J546" i="6"/>
  <c r="L545" i="6"/>
  <c r="O545" i="6" s="1"/>
  <c r="U551" i="22"/>
  <c r="X551" i="22"/>
  <c r="Y551" i="22" s="1"/>
  <c r="S552" i="22"/>
  <c r="T552" i="22"/>
  <c r="R552" i="22"/>
  <c r="W552" i="22" s="1"/>
  <c r="AG546" i="23"/>
  <c r="AA547" i="23"/>
  <c r="AD547" i="23" s="1"/>
  <c r="AB547" i="23"/>
  <c r="AE547" i="23" s="1"/>
  <c r="J554" i="22"/>
  <c r="L553" i="22"/>
  <c r="O553" i="22" s="1"/>
  <c r="J556" i="23"/>
  <c r="L555" i="23"/>
  <c r="AB551" i="22"/>
  <c r="AE551" i="22" s="1"/>
  <c r="AA551" i="22"/>
  <c r="AD551" i="22" s="1"/>
  <c r="AG551" i="22" s="1"/>
  <c r="U547" i="23"/>
  <c r="X547" i="23"/>
  <c r="Y547" i="23" s="1"/>
  <c r="G555" i="6"/>
  <c r="R548" i="23"/>
  <c r="W548" i="23" s="1"/>
  <c r="S548" i="23"/>
  <c r="T548" i="23"/>
  <c r="F550" i="23"/>
  <c r="O549" i="23"/>
  <c r="AA550" i="22"/>
  <c r="AD550" i="22" s="1"/>
  <c r="AG550" i="22" s="1"/>
  <c r="R545" i="6" l="1"/>
  <c r="W545" i="6" s="1"/>
  <c r="S545" i="6"/>
  <c r="T545" i="6" s="1"/>
  <c r="J547" i="6"/>
  <c r="L546" i="6"/>
  <c r="O546" i="6" s="1"/>
  <c r="AB543" i="6"/>
  <c r="AE543" i="6" s="1"/>
  <c r="X544" i="6"/>
  <c r="Y544" i="6" s="1"/>
  <c r="U544" i="6"/>
  <c r="AA543" i="6"/>
  <c r="AD543" i="6" s="1"/>
  <c r="X548" i="23"/>
  <c r="Y548" i="23" s="1"/>
  <c r="U548" i="23"/>
  <c r="F551" i="23"/>
  <c r="O550" i="23"/>
  <c r="AA548" i="23"/>
  <c r="AD548" i="23" s="1"/>
  <c r="AB548" i="23"/>
  <c r="AE548" i="23" s="1"/>
  <c r="AG547" i="23"/>
  <c r="J555" i="22"/>
  <c r="L554" i="22"/>
  <c r="O554" i="22" s="1"/>
  <c r="G556" i="6"/>
  <c r="R553" i="22"/>
  <c r="W553" i="22" s="1"/>
  <c r="S553" i="22"/>
  <c r="T553" i="22"/>
  <c r="X552" i="22"/>
  <c r="Y552" i="22" s="1"/>
  <c r="U552" i="22"/>
  <c r="J557" i="23"/>
  <c r="L556" i="23"/>
  <c r="R549" i="23"/>
  <c r="W549" i="23" s="1"/>
  <c r="S549" i="23"/>
  <c r="T549" i="23"/>
  <c r="AG543" i="6" l="1"/>
  <c r="AB544" i="6"/>
  <c r="AE544" i="6" s="1"/>
  <c r="U545" i="6"/>
  <c r="X545" i="6"/>
  <c r="Y545" i="6" s="1"/>
  <c r="AA544" i="6"/>
  <c r="AD544" i="6" s="1"/>
  <c r="AG544" i="6" s="1"/>
  <c r="R546" i="6"/>
  <c r="W546" i="6" s="1"/>
  <c r="S546" i="6"/>
  <c r="T546" i="6" s="1"/>
  <c r="J548" i="6"/>
  <c r="L547" i="6"/>
  <c r="O547" i="6" s="1"/>
  <c r="AB545" i="6"/>
  <c r="AE545" i="6" s="1"/>
  <c r="AA545" i="6"/>
  <c r="AD545" i="6" s="1"/>
  <c r="J556" i="22"/>
  <c r="L555" i="22"/>
  <c r="O555" i="22" s="1"/>
  <c r="AB552" i="22"/>
  <c r="AE552" i="22" s="1"/>
  <c r="AA552" i="22"/>
  <c r="AD552" i="22" s="1"/>
  <c r="AG552" i="22" s="1"/>
  <c r="S550" i="23"/>
  <c r="T550" i="23"/>
  <c r="R550" i="23"/>
  <c r="W550" i="23" s="1"/>
  <c r="AB549" i="23"/>
  <c r="AE549" i="23" s="1"/>
  <c r="AA549" i="23"/>
  <c r="AD549" i="23" s="1"/>
  <c r="AG548" i="23"/>
  <c r="U549" i="23"/>
  <c r="X549" i="23"/>
  <c r="Y549" i="23" s="1"/>
  <c r="S554" i="22"/>
  <c r="T554" i="22" s="1"/>
  <c r="R554" i="22"/>
  <c r="W554" i="22" s="1"/>
  <c r="J558" i="23"/>
  <c r="L557" i="23"/>
  <c r="U553" i="22"/>
  <c r="X553" i="22"/>
  <c r="Y553" i="22" s="1"/>
  <c r="AB553" i="22"/>
  <c r="AE553" i="22" s="1"/>
  <c r="AA553" i="22"/>
  <c r="AD553" i="22" s="1"/>
  <c r="AG553" i="22" s="1"/>
  <c r="F552" i="23"/>
  <c r="O551" i="23"/>
  <c r="G557" i="6"/>
  <c r="AG545" i="6" l="1"/>
  <c r="U546" i="6"/>
  <c r="X546" i="6"/>
  <c r="Y546" i="6" s="1"/>
  <c r="J549" i="6"/>
  <c r="L548" i="6"/>
  <c r="O548" i="6" s="1"/>
  <c r="AB546" i="6"/>
  <c r="AE546" i="6" s="1"/>
  <c r="AA546" i="6"/>
  <c r="AD546" i="6" s="1"/>
  <c r="S547" i="6"/>
  <c r="T547" i="6" s="1"/>
  <c r="R547" i="6"/>
  <c r="W547" i="6" s="1"/>
  <c r="U554" i="22"/>
  <c r="X554" i="22"/>
  <c r="Y554" i="22" s="1"/>
  <c r="L558" i="23"/>
  <c r="J559" i="23"/>
  <c r="AG549" i="23"/>
  <c r="AA554" i="22"/>
  <c r="AD554" i="22" s="1"/>
  <c r="AB554" i="22"/>
  <c r="AE554" i="22" s="1"/>
  <c r="U550" i="23"/>
  <c r="X550" i="23"/>
  <c r="Y550" i="23" s="1"/>
  <c r="R551" i="23"/>
  <c r="W551" i="23" s="1"/>
  <c r="S551" i="23"/>
  <c r="T551" i="23"/>
  <c r="R555" i="22"/>
  <c r="W555" i="22" s="1"/>
  <c r="S555" i="22"/>
  <c r="T555" i="22" s="1"/>
  <c r="AB550" i="23"/>
  <c r="AE550" i="23" s="1"/>
  <c r="AA550" i="23"/>
  <c r="AD550" i="23" s="1"/>
  <c r="G558" i="6"/>
  <c r="F553" i="23"/>
  <c r="O552" i="23"/>
  <c r="L556" i="22"/>
  <c r="O556" i="22" s="1"/>
  <c r="J557" i="22"/>
  <c r="AG546" i="6" l="1"/>
  <c r="X547" i="6"/>
  <c r="Y547" i="6" s="1"/>
  <c r="U547" i="6"/>
  <c r="AB547" i="6"/>
  <c r="AE547" i="6" s="1"/>
  <c r="AA547" i="6"/>
  <c r="AD547" i="6" s="1"/>
  <c r="S548" i="6"/>
  <c r="T548" i="6" s="1"/>
  <c r="R548" i="6"/>
  <c r="W548" i="6" s="1"/>
  <c r="J550" i="6"/>
  <c r="L549" i="6"/>
  <c r="O549" i="6" s="1"/>
  <c r="U555" i="22"/>
  <c r="X555" i="22"/>
  <c r="Y555" i="22" s="1"/>
  <c r="AB555" i="22"/>
  <c r="AE555" i="22" s="1"/>
  <c r="AA555" i="22"/>
  <c r="AD555" i="22" s="1"/>
  <c r="AG555" i="22" s="1"/>
  <c r="U551" i="23"/>
  <c r="X551" i="23"/>
  <c r="Y551" i="23" s="1"/>
  <c r="G559" i="6"/>
  <c r="AG554" i="22"/>
  <c r="J558" i="22"/>
  <c r="L557" i="22"/>
  <c r="O557" i="22" s="1"/>
  <c r="J560" i="23"/>
  <c r="L559" i="23"/>
  <c r="AG550" i="23"/>
  <c r="R556" i="22"/>
  <c r="W556" i="22" s="1"/>
  <c r="S556" i="22"/>
  <c r="T556" i="22" s="1"/>
  <c r="AB551" i="23"/>
  <c r="AE551" i="23" s="1"/>
  <c r="AA551" i="23"/>
  <c r="AD551" i="23" s="1"/>
  <c r="AG551" i="23" s="1"/>
  <c r="T552" i="23"/>
  <c r="S552" i="23"/>
  <c r="R552" i="23"/>
  <c r="W552" i="23" s="1"/>
  <c r="F554" i="23"/>
  <c r="O553" i="23"/>
  <c r="AG547" i="6" l="1"/>
  <c r="X548" i="6"/>
  <c r="Y548" i="6" s="1"/>
  <c r="U548" i="6"/>
  <c r="S549" i="6"/>
  <c r="T549" i="6"/>
  <c r="R549" i="6"/>
  <c r="W549" i="6" s="1"/>
  <c r="L550" i="6"/>
  <c r="O550" i="6" s="1"/>
  <c r="J551" i="6"/>
  <c r="AA548" i="6"/>
  <c r="AD548" i="6" s="1"/>
  <c r="AB548" i="6"/>
  <c r="AE548" i="6" s="1"/>
  <c r="X556" i="22"/>
  <c r="Y556" i="22" s="1"/>
  <c r="U556" i="22"/>
  <c r="X552" i="23"/>
  <c r="Y552" i="23" s="1"/>
  <c r="U552" i="23"/>
  <c r="S557" i="22"/>
  <c r="T557" i="22"/>
  <c r="R557" i="22"/>
  <c r="W557" i="22" s="1"/>
  <c r="J559" i="22"/>
  <c r="L558" i="22"/>
  <c r="O558" i="22" s="1"/>
  <c r="G560" i="6"/>
  <c r="AA556" i="22"/>
  <c r="AD556" i="22" s="1"/>
  <c r="AB556" i="22"/>
  <c r="AE556" i="22" s="1"/>
  <c r="J561" i="23"/>
  <c r="L560" i="23"/>
  <c r="R553" i="23"/>
  <c r="W553" i="23" s="1"/>
  <c r="S553" i="23"/>
  <c r="T553" i="23"/>
  <c r="F555" i="23"/>
  <c r="O554" i="23"/>
  <c r="AB552" i="23"/>
  <c r="AE552" i="23" s="1"/>
  <c r="AA552" i="23"/>
  <c r="AD552" i="23" s="1"/>
  <c r="AG552" i="23" s="1"/>
  <c r="AG548" i="6" l="1"/>
  <c r="R550" i="6"/>
  <c r="W550" i="6" s="1"/>
  <c r="S550" i="6"/>
  <c r="T550" i="6" s="1"/>
  <c r="L551" i="6"/>
  <c r="O551" i="6" s="1"/>
  <c r="J552" i="6"/>
  <c r="X549" i="6"/>
  <c r="Y549" i="6" s="1"/>
  <c r="U549" i="6"/>
  <c r="J560" i="22"/>
  <c r="L559" i="22"/>
  <c r="O559" i="22" s="1"/>
  <c r="S554" i="23"/>
  <c r="T554" i="23"/>
  <c r="R554" i="23"/>
  <c r="W554" i="23" s="1"/>
  <c r="F556" i="23"/>
  <c r="O555" i="23"/>
  <c r="U557" i="22"/>
  <c r="X557" i="22"/>
  <c r="Y557" i="22" s="1"/>
  <c r="U553" i="23"/>
  <c r="X553" i="23"/>
  <c r="Y553" i="23" s="1"/>
  <c r="J562" i="23"/>
  <c r="L561" i="23"/>
  <c r="AG556" i="22"/>
  <c r="G561" i="6"/>
  <c r="R558" i="22"/>
  <c r="W558" i="22" s="1"/>
  <c r="S558" i="22"/>
  <c r="T558" i="22"/>
  <c r="J553" i="6" l="1"/>
  <c r="L552" i="6"/>
  <c r="O552" i="6" s="1"/>
  <c r="R551" i="6"/>
  <c r="W551" i="6" s="1"/>
  <c r="S551" i="6"/>
  <c r="T551" i="6" s="1"/>
  <c r="AA549" i="6"/>
  <c r="AD549" i="6" s="1"/>
  <c r="AB549" i="6"/>
  <c r="AE549" i="6" s="1"/>
  <c r="AG549" i="6" s="1"/>
  <c r="X550" i="6"/>
  <c r="Y550" i="6" s="1"/>
  <c r="U550" i="6"/>
  <c r="S555" i="23"/>
  <c r="T555" i="23"/>
  <c r="R555" i="23"/>
  <c r="W555" i="23" s="1"/>
  <c r="F557" i="23"/>
  <c r="O556" i="23"/>
  <c r="AB554" i="23"/>
  <c r="AE554" i="23" s="1"/>
  <c r="AA554" i="23"/>
  <c r="AD554" i="23" s="1"/>
  <c r="J561" i="22"/>
  <c r="L560" i="22"/>
  <c r="O560" i="22" s="1"/>
  <c r="AA553" i="23"/>
  <c r="AD553" i="23" s="1"/>
  <c r="AG553" i="23" s="1"/>
  <c r="AA557" i="22"/>
  <c r="AD557" i="22" s="1"/>
  <c r="AG557" i="22" s="1"/>
  <c r="G562" i="6"/>
  <c r="J563" i="23"/>
  <c r="L562" i="23"/>
  <c r="U554" i="23"/>
  <c r="X554" i="23"/>
  <c r="Y554" i="23" s="1"/>
  <c r="R559" i="22"/>
  <c r="W559" i="22" s="1"/>
  <c r="S559" i="22"/>
  <c r="T559" i="22" s="1"/>
  <c r="AB553" i="23"/>
  <c r="AE553" i="23" s="1"/>
  <c r="U558" i="22"/>
  <c r="X558" i="22"/>
  <c r="Y558" i="22" s="1"/>
  <c r="AB557" i="22"/>
  <c r="AE557" i="22" s="1"/>
  <c r="AB550" i="6" l="1"/>
  <c r="AE550" i="6" s="1"/>
  <c r="X551" i="6"/>
  <c r="Y551" i="6" s="1"/>
  <c r="U551" i="6"/>
  <c r="AA550" i="6"/>
  <c r="AD550" i="6" s="1"/>
  <c r="AB551" i="6"/>
  <c r="AE551" i="6" s="1"/>
  <c r="AA551" i="6"/>
  <c r="AD551" i="6" s="1"/>
  <c r="S552" i="6"/>
  <c r="R552" i="6"/>
  <c r="W552" i="6" s="1"/>
  <c r="T552" i="6"/>
  <c r="J554" i="6"/>
  <c r="L553" i="6"/>
  <c r="O553" i="6" s="1"/>
  <c r="U559" i="22"/>
  <c r="X559" i="22"/>
  <c r="Y559" i="22" s="1"/>
  <c r="G563" i="6"/>
  <c r="J562" i="22"/>
  <c r="L561" i="22"/>
  <c r="O561" i="22" s="1"/>
  <c r="AG554" i="23"/>
  <c r="X555" i="23"/>
  <c r="Y555" i="23" s="1"/>
  <c r="U555" i="23"/>
  <c r="J564" i="23"/>
  <c r="L563" i="23"/>
  <c r="AB558" i="22"/>
  <c r="AE558" i="22" s="1"/>
  <c r="S560" i="22"/>
  <c r="T560" i="22"/>
  <c r="R560" i="22"/>
  <c r="W560" i="22" s="1"/>
  <c r="AA559" i="22"/>
  <c r="AD559" i="22" s="1"/>
  <c r="AB559" i="22"/>
  <c r="AE559" i="22" s="1"/>
  <c r="S556" i="23"/>
  <c r="R556" i="23"/>
  <c r="W556" i="23" s="1"/>
  <c r="T556" i="23"/>
  <c r="F558" i="23"/>
  <c r="O557" i="23"/>
  <c r="AA558" i="22"/>
  <c r="AD558" i="22" s="1"/>
  <c r="AG558" i="22" s="1"/>
  <c r="AG550" i="6" l="1"/>
  <c r="AG551" i="6"/>
  <c r="R553" i="6"/>
  <c r="W553" i="6" s="1"/>
  <c r="S553" i="6"/>
  <c r="T553" i="6" s="1"/>
  <c r="U552" i="6"/>
  <c r="X552" i="6"/>
  <c r="Y552" i="6" s="1"/>
  <c r="J555" i="6"/>
  <c r="L554" i="6"/>
  <c r="O554" i="6" s="1"/>
  <c r="S557" i="23"/>
  <c r="T557" i="23" s="1"/>
  <c r="R557" i="23"/>
  <c r="W557" i="23" s="1"/>
  <c r="F559" i="23"/>
  <c r="O558" i="23"/>
  <c r="R561" i="22"/>
  <c r="W561" i="22" s="1"/>
  <c r="S561" i="22"/>
  <c r="T561" i="22" s="1"/>
  <c r="AB555" i="23"/>
  <c r="AE555" i="23" s="1"/>
  <c r="J565" i="23"/>
  <c r="L564" i="23"/>
  <c r="J563" i="22"/>
  <c r="L562" i="22"/>
  <c r="O562" i="22" s="1"/>
  <c r="G564" i="6"/>
  <c r="U556" i="23"/>
  <c r="X556" i="23"/>
  <c r="Y556" i="23" s="1"/>
  <c r="AB556" i="23"/>
  <c r="AE556" i="23" s="1"/>
  <c r="AG559" i="22"/>
  <c r="AB560" i="22"/>
  <c r="AE560" i="22" s="1"/>
  <c r="AA560" i="22"/>
  <c r="AD560" i="22" s="1"/>
  <c r="AG560" i="22" s="1"/>
  <c r="AA555" i="23"/>
  <c r="AD555" i="23" s="1"/>
  <c r="U560" i="22"/>
  <c r="X560" i="22"/>
  <c r="Y560" i="22" s="1"/>
  <c r="R554" i="6" l="1"/>
  <c r="W554" i="6" s="1"/>
  <c r="S554" i="6"/>
  <c r="T554" i="6" s="1"/>
  <c r="J556" i="6"/>
  <c r="L555" i="6"/>
  <c r="O555" i="6" s="1"/>
  <c r="AA552" i="6"/>
  <c r="AD552" i="6" s="1"/>
  <c r="X553" i="6"/>
  <c r="Y553" i="6" s="1"/>
  <c r="U553" i="6"/>
  <c r="AB552" i="6"/>
  <c r="AE552" i="6" s="1"/>
  <c r="U561" i="22"/>
  <c r="X561" i="22"/>
  <c r="Y561" i="22" s="1"/>
  <c r="U557" i="23"/>
  <c r="X557" i="23"/>
  <c r="Y557" i="23" s="1"/>
  <c r="J564" i="22"/>
  <c r="L563" i="22"/>
  <c r="O563" i="22" s="1"/>
  <c r="AG555" i="23"/>
  <c r="S562" i="22"/>
  <c r="T562" i="22"/>
  <c r="R562" i="22"/>
  <c r="W562" i="22" s="1"/>
  <c r="AB561" i="22"/>
  <c r="AE561" i="22" s="1"/>
  <c r="R558" i="23"/>
  <c r="W558" i="23" s="1"/>
  <c r="S558" i="23"/>
  <c r="T558" i="23"/>
  <c r="G565" i="6"/>
  <c r="J566" i="23"/>
  <c r="L565" i="23"/>
  <c r="AA556" i="23"/>
  <c r="AD556" i="23" s="1"/>
  <c r="AG556" i="23" s="1"/>
  <c r="F560" i="23"/>
  <c r="O559" i="23"/>
  <c r="AG552" i="6" l="1"/>
  <c r="X554" i="6"/>
  <c r="Y554" i="6" s="1"/>
  <c r="U554" i="6"/>
  <c r="AB553" i="6"/>
  <c r="AE553" i="6" s="1"/>
  <c r="AA553" i="6"/>
  <c r="AD553" i="6" s="1"/>
  <c r="S555" i="6"/>
  <c r="T555" i="6"/>
  <c r="R555" i="6"/>
  <c r="W555" i="6" s="1"/>
  <c r="J557" i="6"/>
  <c r="L556" i="6"/>
  <c r="O556" i="6" s="1"/>
  <c r="AA554" i="6"/>
  <c r="AD554" i="6" s="1"/>
  <c r="AB554" i="6"/>
  <c r="AE554" i="6" s="1"/>
  <c r="F561" i="23"/>
  <c r="O560" i="23"/>
  <c r="U562" i="22"/>
  <c r="X562" i="22"/>
  <c r="Y562" i="22" s="1"/>
  <c r="S563" i="22"/>
  <c r="T563" i="22" s="1"/>
  <c r="R563" i="22"/>
  <c r="W563" i="22" s="1"/>
  <c r="L564" i="22"/>
  <c r="O564" i="22" s="1"/>
  <c r="J565" i="22"/>
  <c r="J567" i="23"/>
  <c r="L566" i="23"/>
  <c r="G566" i="6"/>
  <c r="X558" i="23"/>
  <c r="Y558" i="23" s="1"/>
  <c r="U558" i="23"/>
  <c r="AB558" i="23"/>
  <c r="AE558" i="23" s="1"/>
  <c r="AA558" i="23"/>
  <c r="AD558" i="23" s="1"/>
  <c r="AG558" i="23" s="1"/>
  <c r="AA557" i="23"/>
  <c r="AD557" i="23" s="1"/>
  <c r="AG557" i="23" s="1"/>
  <c r="AB557" i="23"/>
  <c r="AE557" i="23" s="1"/>
  <c r="AA561" i="22"/>
  <c r="AD561" i="22" s="1"/>
  <c r="AG561" i="22" s="1"/>
  <c r="S559" i="23"/>
  <c r="T559" i="23" s="1"/>
  <c r="R559" i="23"/>
  <c r="W559" i="23" s="1"/>
  <c r="AG553" i="6" l="1"/>
  <c r="U555" i="6"/>
  <c r="X555" i="6"/>
  <c r="Y555" i="6" s="1"/>
  <c r="R556" i="6"/>
  <c r="W556" i="6" s="1"/>
  <c r="S556" i="6"/>
  <c r="T556" i="6" s="1"/>
  <c r="AA555" i="6"/>
  <c r="AD555" i="6" s="1"/>
  <c r="AB555" i="6"/>
  <c r="AE555" i="6" s="1"/>
  <c r="AG554" i="6"/>
  <c r="L557" i="6"/>
  <c r="O557" i="6" s="1"/>
  <c r="J558" i="6"/>
  <c r="U559" i="23"/>
  <c r="X559" i="23"/>
  <c r="Y559" i="23" s="1"/>
  <c r="U563" i="22"/>
  <c r="X563" i="22"/>
  <c r="Y563" i="22" s="1"/>
  <c r="R564" i="22"/>
  <c r="W564" i="22" s="1"/>
  <c r="S564" i="22"/>
  <c r="T564" i="22" s="1"/>
  <c r="AA563" i="22"/>
  <c r="AD563" i="22" s="1"/>
  <c r="AB563" i="22"/>
  <c r="AE563" i="22" s="1"/>
  <c r="G567" i="6"/>
  <c r="R560" i="23"/>
  <c r="W560" i="23" s="1"/>
  <c r="S560" i="23"/>
  <c r="T560" i="23" s="1"/>
  <c r="AA562" i="22"/>
  <c r="AD562" i="22" s="1"/>
  <c r="J568" i="23"/>
  <c r="L567" i="23"/>
  <c r="AB562" i="22"/>
  <c r="AE562" i="22" s="1"/>
  <c r="F562" i="23"/>
  <c r="O561" i="23"/>
  <c r="AA559" i="23"/>
  <c r="AD559" i="23" s="1"/>
  <c r="AG559" i="23" s="1"/>
  <c r="AB559" i="23"/>
  <c r="AE559" i="23" s="1"/>
  <c r="J566" i="22"/>
  <c r="L565" i="22"/>
  <c r="O565" i="22" s="1"/>
  <c r="L558" i="6" l="1"/>
  <c r="O558" i="6" s="1"/>
  <c r="J559" i="6"/>
  <c r="X556" i="6"/>
  <c r="Y556" i="6" s="1"/>
  <c r="U556" i="6"/>
  <c r="R557" i="6"/>
  <c r="W557" i="6" s="1"/>
  <c r="S557" i="6"/>
  <c r="T557" i="6" s="1"/>
  <c r="AG555" i="6"/>
  <c r="AB556" i="6"/>
  <c r="AE556" i="6" s="1"/>
  <c r="AA556" i="6"/>
  <c r="AD556" i="6" s="1"/>
  <c r="AG556" i="6" s="1"/>
  <c r="X560" i="23"/>
  <c r="Y560" i="23" s="1"/>
  <c r="U560" i="23"/>
  <c r="U564" i="22"/>
  <c r="X564" i="22"/>
  <c r="Y564" i="22" s="1"/>
  <c r="G568" i="6"/>
  <c r="F563" i="23"/>
  <c r="O562" i="23"/>
  <c r="AG563" i="22"/>
  <c r="AB564" i="22"/>
  <c r="AE564" i="22" s="1"/>
  <c r="AA564" i="22"/>
  <c r="AD564" i="22" s="1"/>
  <c r="AG562" i="22"/>
  <c r="S565" i="22"/>
  <c r="R565" i="22"/>
  <c r="W565" i="22" s="1"/>
  <c r="T565" i="22"/>
  <c r="AA560" i="23"/>
  <c r="AD560" i="23" s="1"/>
  <c r="AB560" i="23"/>
  <c r="AE560" i="23" s="1"/>
  <c r="S561" i="23"/>
  <c r="T561" i="23" s="1"/>
  <c r="R561" i="23"/>
  <c r="W561" i="23" s="1"/>
  <c r="J569" i="23"/>
  <c r="L568" i="23"/>
  <c r="J567" i="22"/>
  <c r="L566" i="22"/>
  <c r="O566" i="22" s="1"/>
  <c r="U557" i="6" l="1"/>
  <c r="X557" i="6"/>
  <c r="Y557" i="6" s="1"/>
  <c r="AA557" i="6"/>
  <c r="AD557" i="6" s="1"/>
  <c r="J560" i="6"/>
  <c r="L559" i="6"/>
  <c r="O559" i="6" s="1"/>
  <c r="S558" i="6"/>
  <c r="T558" i="6" s="1"/>
  <c r="R558" i="6"/>
  <c r="W558" i="6" s="1"/>
  <c r="U561" i="23"/>
  <c r="X561" i="23"/>
  <c r="Y561" i="23" s="1"/>
  <c r="AG564" i="22"/>
  <c r="AB561" i="23"/>
  <c r="AE561" i="23" s="1"/>
  <c r="AA561" i="23"/>
  <c r="AD561" i="23" s="1"/>
  <c r="AG561" i="23" s="1"/>
  <c r="U565" i="22"/>
  <c r="X565" i="22"/>
  <c r="Y565" i="22" s="1"/>
  <c r="L569" i="23"/>
  <c r="J570" i="23"/>
  <c r="R562" i="23"/>
  <c r="W562" i="23" s="1"/>
  <c r="S562" i="23"/>
  <c r="T562" i="23" s="1"/>
  <c r="F564" i="23"/>
  <c r="O563" i="23"/>
  <c r="G569" i="6"/>
  <c r="AG560" i="23"/>
  <c r="T566" i="22"/>
  <c r="R566" i="22"/>
  <c r="W566" i="22" s="1"/>
  <c r="S566" i="22"/>
  <c r="J568" i="22"/>
  <c r="L567" i="22"/>
  <c r="O567" i="22" s="1"/>
  <c r="AB557" i="6" l="1"/>
  <c r="AE557" i="6" s="1"/>
  <c r="AG557" i="6" s="1"/>
  <c r="R559" i="6"/>
  <c r="W559" i="6" s="1"/>
  <c r="S559" i="6"/>
  <c r="T559" i="6"/>
  <c r="J561" i="6"/>
  <c r="L560" i="6"/>
  <c r="O560" i="6" s="1"/>
  <c r="X558" i="6"/>
  <c r="Y558" i="6" s="1"/>
  <c r="U558" i="6"/>
  <c r="U562" i="23"/>
  <c r="X562" i="23"/>
  <c r="Y562" i="23" s="1"/>
  <c r="F565" i="23"/>
  <c r="O564" i="23"/>
  <c r="X566" i="22"/>
  <c r="Y566" i="22" s="1"/>
  <c r="U566" i="22"/>
  <c r="AA565" i="22"/>
  <c r="AD565" i="22" s="1"/>
  <c r="AG565" i="22" s="1"/>
  <c r="G570" i="6"/>
  <c r="S567" i="22"/>
  <c r="T567" i="22"/>
  <c r="R567" i="22"/>
  <c r="W567" i="22" s="1"/>
  <c r="AB565" i="22"/>
  <c r="AE565" i="22" s="1"/>
  <c r="S563" i="23"/>
  <c r="R563" i="23"/>
  <c r="W563" i="23" s="1"/>
  <c r="T563" i="23"/>
  <c r="AB562" i="23"/>
  <c r="AE562" i="23" s="1"/>
  <c r="AA562" i="23"/>
  <c r="AD562" i="23" s="1"/>
  <c r="AG562" i="23" s="1"/>
  <c r="L568" i="22"/>
  <c r="O568" i="22" s="1"/>
  <c r="J569" i="22"/>
  <c r="J571" i="23"/>
  <c r="L570" i="23"/>
  <c r="R560" i="6" l="1"/>
  <c r="W560" i="6" s="1"/>
  <c r="S560" i="6"/>
  <c r="T560" i="6" s="1"/>
  <c r="L561" i="6"/>
  <c r="O561" i="6" s="1"/>
  <c r="J562" i="6"/>
  <c r="AB558" i="6"/>
  <c r="AE558" i="6" s="1"/>
  <c r="U559" i="6"/>
  <c r="X559" i="6"/>
  <c r="Y559" i="6" s="1"/>
  <c r="AA558" i="6"/>
  <c r="AD558" i="6" s="1"/>
  <c r="AG558" i="6" s="1"/>
  <c r="R568" i="22"/>
  <c r="W568" i="22" s="1"/>
  <c r="S568" i="22"/>
  <c r="T568" i="22"/>
  <c r="U567" i="22"/>
  <c r="X567" i="22"/>
  <c r="Y567" i="22" s="1"/>
  <c r="J572" i="23"/>
  <c r="L571" i="23"/>
  <c r="G571" i="6"/>
  <c r="U563" i="23"/>
  <c r="X563" i="23"/>
  <c r="Y563" i="23" s="1"/>
  <c r="AA563" i="23"/>
  <c r="AD563" i="23" s="1"/>
  <c r="AB563" i="23"/>
  <c r="AE563" i="23" s="1"/>
  <c r="S564" i="23"/>
  <c r="T564" i="23" s="1"/>
  <c r="R564" i="23"/>
  <c r="W564" i="23" s="1"/>
  <c r="F566" i="23"/>
  <c r="O565" i="23"/>
  <c r="AA566" i="22"/>
  <c r="AD566" i="22" s="1"/>
  <c r="AB566" i="22"/>
  <c r="AE566" i="22" s="1"/>
  <c r="J570" i="22"/>
  <c r="L569" i="22"/>
  <c r="O569" i="22" s="1"/>
  <c r="AA559" i="6" l="1"/>
  <c r="AD559" i="6" s="1"/>
  <c r="J563" i="6"/>
  <c r="L562" i="6"/>
  <c r="O562" i="6" s="1"/>
  <c r="X560" i="6"/>
  <c r="Y560" i="6" s="1"/>
  <c r="U560" i="6"/>
  <c r="AB559" i="6"/>
  <c r="AE559" i="6" s="1"/>
  <c r="S561" i="6"/>
  <c r="T561" i="6" s="1"/>
  <c r="R561" i="6"/>
  <c r="W561" i="6" s="1"/>
  <c r="AB560" i="6"/>
  <c r="AE560" i="6" s="1"/>
  <c r="AA560" i="6"/>
  <c r="AD560" i="6" s="1"/>
  <c r="U564" i="23"/>
  <c r="X564" i="23"/>
  <c r="Y564" i="23" s="1"/>
  <c r="R569" i="22"/>
  <c r="W569" i="22" s="1"/>
  <c r="S569" i="22"/>
  <c r="T569" i="22"/>
  <c r="AB564" i="23"/>
  <c r="AE564" i="23" s="1"/>
  <c r="AA564" i="23"/>
  <c r="AD564" i="23" s="1"/>
  <c r="AG564" i="23" s="1"/>
  <c r="J571" i="22"/>
  <c r="L570" i="22"/>
  <c r="O570" i="22" s="1"/>
  <c r="R565" i="23"/>
  <c r="W565" i="23" s="1"/>
  <c r="S565" i="23"/>
  <c r="T565" i="23"/>
  <c r="F567" i="23"/>
  <c r="O566" i="23"/>
  <c r="AG563" i="23"/>
  <c r="AG566" i="22"/>
  <c r="J573" i="23"/>
  <c r="L572" i="23"/>
  <c r="X568" i="22"/>
  <c r="Y568" i="22" s="1"/>
  <c r="U568" i="22"/>
  <c r="AA568" i="22"/>
  <c r="AD568" i="22" s="1"/>
  <c r="AA567" i="22"/>
  <c r="AD567" i="22" s="1"/>
  <c r="G572" i="6"/>
  <c r="AB567" i="22"/>
  <c r="AE567" i="22" s="1"/>
  <c r="AG560" i="6" l="1"/>
  <c r="R562" i="6"/>
  <c r="W562" i="6" s="1"/>
  <c r="S562" i="6"/>
  <c r="T562" i="6" s="1"/>
  <c r="L563" i="6"/>
  <c r="O563" i="6" s="1"/>
  <c r="J564" i="6"/>
  <c r="U561" i="6"/>
  <c r="X561" i="6"/>
  <c r="Y561" i="6" s="1"/>
  <c r="AG559" i="6"/>
  <c r="S566" i="23"/>
  <c r="T566" i="23"/>
  <c r="R566" i="23"/>
  <c r="W566" i="23" s="1"/>
  <c r="AG568" i="22"/>
  <c r="J574" i="23"/>
  <c r="L573" i="23"/>
  <c r="X569" i="22"/>
  <c r="Y569" i="22" s="1"/>
  <c r="U569" i="22"/>
  <c r="U565" i="23"/>
  <c r="X565" i="23"/>
  <c r="Y565" i="23" s="1"/>
  <c r="S570" i="22"/>
  <c r="T570" i="22"/>
  <c r="R570" i="22"/>
  <c r="W570" i="22" s="1"/>
  <c r="J572" i="22"/>
  <c r="L571" i="22"/>
  <c r="O571" i="22" s="1"/>
  <c r="F568" i="23"/>
  <c r="O567" i="23"/>
  <c r="G573" i="6"/>
  <c r="AB569" i="22"/>
  <c r="AE569" i="22" s="1"/>
  <c r="AG567" i="22"/>
  <c r="AB568" i="22"/>
  <c r="AE568" i="22" s="1"/>
  <c r="U562" i="6" l="1"/>
  <c r="X562" i="6"/>
  <c r="Y562" i="6" s="1"/>
  <c r="L564" i="6"/>
  <c r="O564" i="6" s="1"/>
  <c r="J565" i="6"/>
  <c r="AA562" i="6"/>
  <c r="AD562" i="6" s="1"/>
  <c r="AB562" i="6"/>
  <c r="AE562" i="6" s="1"/>
  <c r="AG562" i="6" s="1"/>
  <c r="AB561" i="6"/>
  <c r="AE561" i="6" s="1"/>
  <c r="R563" i="6"/>
  <c r="W563" i="6" s="1"/>
  <c r="S563" i="6"/>
  <c r="T563" i="6" s="1"/>
  <c r="AA561" i="6"/>
  <c r="AD561" i="6" s="1"/>
  <c r="AG561" i="6" s="1"/>
  <c r="J575" i="23"/>
  <c r="L574" i="23"/>
  <c r="R571" i="22"/>
  <c r="W571" i="22" s="1"/>
  <c r="S571" i="22"/>
  <c r="T571" i="22"/>
  <c r="F569" i="23"/>
  <c r="O568" i="23"/>
  <c r="J573" i="22"/>
  <c r="L572" i="22"/>
  <c r="O572" i="22" s="1"/>
  <c r="AB565" i="23"/>
  <c r="AE565" i="23" s="1"/>
  <c r="G574" i="6"/>
  <c r="S567" i="23"/>
  <c r="T567" i="23" s="1"/>
  <c r="R567" i="23"/>
  <c r="W567" i="23" s="1"/>
  <c r="U570" i="22"/>
  <c r="X570" i="22"/>
  <c r="Y570" i="22" s="1"/>
  <c r="AA566" i="23"/>
  <c r="AD566" i="23" s="1"/>
  <c r="AB566" i="23"/>
  <c r="AE566" i="23" s="1"/>
  <c r="X566" i="23"/>
  <c r="Y566" i="23" s="1"/>
  <c r="U566" i="23"/>
  <c r="AA565" i="23"/>
  <c r="AD565" i="23" s="1"/>
  <c r="AA569" i="22"/>
  <c r="AD569" i="22" s="1"/>
  <c r="AG569" i="22" s="1"/>
  <c r="U563" i="6" l="1"/>
  <c r="X563" i="6"/>
  <c r="Y563" i="6" s="1"/>
  <c r="J566" i="6"/>
  <c r="L565" i="6"/>
  <c r="O565" i="6" s="1"/>
  <c r="R564" i="6"/>
  <c r="W564" i="6" s="1"/>
  <c r="S564" i="6"/>
  <c r="T564" i="6" s="1"/>
  <c r="U567" i="23"/>
  <c r="X567" i="23"/>
  <c r="Y567" i="23" s="1"/>
  <c r="AA570" i="22"/>
  <c r="AD570" i="22" s="1"/>
  <c r="AG566" i="23"/>
  <c r="AA567" i="23"/>
  <c r="AD567" i="23" s="1"/>
  <c r="AB567" i="23"/>
  <c r="AE567" i="23" s="1"/>
  <c r="G575" i="6"/>
  <c r="AB570" i="22"/>
  <c r="AE570" i="22" s="1"/>
  <c r="S568" i="23"/>
  <c r="T568" i="23"/>
  <c r="R568" i="23"/>
  <c r="W568" i="23" s="1"/>
  <c r="F570" i="23"/>
  <c r="O569" i="23"/>
  <c r="U571" i="22"/>
  <c r="X571" i="22"/>
  <c r="Y571" i="22" s="1"/>
  <c r="AG565" i="23"/>
  <c r="R572" i="22"/>
  <c r="W572" i="22" s="1"/>
  <c r="S572" i="22"/>
  <c r="T572" i="22" s="1"/>
  <c r="J574" i="22"/>
  <c r="L573" i="22"/>
  <c r="O573" i="22" s="1"/>
  <c r="J576" i="23"/>
  <c r="L575" i="23"/>
  <c r="AA563" i="6" l="1"/>
  <c r="AD563" i="6" s="1"/>
  <c r="AB563" i="6"/>
  <c r="AE563" i="6" s="1"/>
  <c r="J567" i="6"/>
  <c r="L566" i="6"/>
  <c r="O566" i="6" s="1"/>
  <c r="R565" i="6"/>
  <c r="W565" i="6" s="1"/>
  <c r="S565" i="6"/>
  <c r="T565" i="6" s="1"/>
  <c r="X564" i="6"/>
  <c r="Y564" i="6" s="1"/>
  <c r="U564" i="6"/>
  <c r="U572" i="22"/>
  <c r="X572" i="22"/>
  <c r="Y572" i="22" s="1"/>
  <c r="AB571" i="22"/>
  <c r="AE571" i="22" s="1"/>
  <c r="S569" i="23"/>
  <c r="T569" i="23"/>
  <c r="R569" i="23"/>
  <c r="W569" i="23" s="1"/>
  <c r="G576" i="6"/>
  <c r="J577" i="23"/>
  <c r="L576" i="23"/>
  <c r="AG567" i="23"/>
  <c r="AB572" i="22"/>
  <c r="AE572" i="22" s="1"/>
  <c r="AA572" i="22"/>
  <c r="AD572" i="22" s="1"/>
  <c r="AG572" i="22" s="1"/>
  <c r="F571" i="23"/>
  <c r="O570" i="23"/>
  <c r="X568" i="23"/>
  <c r="Y568" i="23" s="1"/>
  <c r="U568" i="23"/>
  <c r="S573" i="22"/>
  <c r="T573" i="22"/>
  <c r="R573" i="22"/>
  <c r="W573" i="22" s="1"/>
  <c r="J575" i="22"/>
  <c r="L574" i="22"/>
  <c r="O574" i="22" s="1"/>
  <c r="AG570" i="22"/>
  <c r="AA571" i="22"/>
  <c r="AD571" i="22" s="1"/>
  <c r="AG563" i="6" l="1"/>
  <c r="X565" i="6"/>
  <c r="Y565" i="6" s="1"/>
  <c r="U565" i="6"/>
  <c r="AB564" i="6"/>
  <c r="AE564" i="6" s="1"/>
  <c r="S566" i="6"/>
  <c r="T566" i="6" s="1"/>
  <c r="R566" i="6"/>
  <c r="W566" i="6" s="1"/>
  <c r="L567" i="6"/>
  <c r="O567" i="6" s="1"/>
  <c r="J568" i="6"/>
  <c r="AA564" i="6"/>
  <c r="AD564" i="6" s="1"/>
  <c r="AG564" i="6" s="1"/>
  <c r="J578" i="23"/>
  <c r="L577" i="23"/>
  <c r="U573" i="22"/>
  <c r="X573" i="22"/>
  <c r="Y573" i="22" s="1"/>
  <c r="X569" i="23"/>
  <c r="Y569" i="23" s="1"/>
  <c r="U569" i="23"/>
  <c r="AA568" i="23"/>
  <c r="AD568" i="23" s="1"/>
  <c r="AB568" i="23"/>
  <c r="AE568" i="23" s="1"/>
  <c r="F572" i="23"/>
  <c r="O571" i="23"/>
  <c r="AG571" i="22"/>
  <c r="G577" i="6"/>
  <c r="S570" i="23"/>
  <c r="R570" i="23"/>
  <c r="W570" i="23" s="1"/>
  <c r="T570" i="23"/>
  <c r="R574" i="22"/>
  <c r="W574" i="22" s="1"/>
  <c r="S574" i="22"/>
  <c r="T574" i="22" s="1"/>
  <c r="J576" i="22"/>
  <c r="L575" i="22"/>
  <c r="O575" i="22" s="1"/>
  <c r="AA565" i="6" l="1"/>
  <c r="AD565" i="6" s="1"/>
  <c r="AB565" i="6"/>
  <c r="AE565" i="6" s="1"/>
  <c r="AG565" i="6" s="1"/>
  <c r="X566" i="6"/>
  <c r="Y566" i="6" s="1"/>
  <c r="U566" i="6"/>
  <c r="L568" i="6"/>
  <c r="O568" i="6" s="1"/>
  <c r="J569" i="6"/>
  <c r="AA566" i="6"/>
  <c r="AD566" i="6" s="1"/>
  <c r="AB566" i="6"/>
  <c r="AE566" i="6" s="1"/>
  <c r="R567" i="6"/>
  <c r="W567" i="6" s="1"/>
  <c r="S567" i="6"/>
  <c r="T567" i="6" s="1"/>
  <c r="U574" i="22"/>
  <c r="X574" i="22"/>
  <c r="Y574" i="22" s="1"/>
  <c r="X570" i="23"/>
  <c r="Y570" i="23" s="1"/>
  <c r="U570" i="23"/>
  <c r="AB570" i="23"/>
  <c r="AE570" i="23" s="1"/>
  <c r="AA570" i="23"/>
  <c r="AD570" i="23" s="1"/>
  <c r="AG570" i="23" s="1"/>
  <c r="T575" i="22"/>
  <c r="R575" i="22"/>
  <c r="W575" i="22" s="1"/>
  <c r="S575" i="22"/>
  <c r="J579" i="23"/>
  <c r="L578" i="23"/>
  <c r="L576" i="22"/>
  <c r="O576" i="22" s="1"/>
  <c r="J577" i="22"/>
  <c r="F573" i="23"/>
  <c r="O572" i="23"/>
  <c r="AB573" i="22"/>
  <c r="AE573" i="22" s="1"/>
  <c r="AB574" i="22"/>
  <c r="AE574" i="22" s="1"/>
  <c r="AA574" i="22"/>
  <c r="AD574" i="22" s="1"/>
  <c r="AG574" i="22" s="1"/>
  <c r="AG568" i="23"/>
  <c r="G578" i="6"/>
  <c r="AA569" i="23"/>
  <c r="AD569" i="23" s="1"/>
  <c r="AG569" i="23" s="1"/>
  <c r="AB569" i="23"/>
  <c r="AE569" i="23" s="1"/>
  <c r="R571" i="23"/>
  <c r="W571" i="23" s="1"/>
  <c r="S571" i="23"/>
  <c r="T571" i="23"/>
  <c r="AA573" i="22"/>
  <c r="AD573" i="22" s="1"/>
  <c r="U567" i="6" l="1"/>
  <c r="X567" i="6"/>
  <c r="Y567" i="6" s="1"/>
  <c r="J570" i="6"/>
  <c r="L569" i="6"/>
  <c r="O569" i="6" s="1"/>
  <c r="AG566" i="6"/>
  <c r="S568" i="6"/>
  <c r="R568" i="6"/>
  <c r="W568" i="6" s="1"/>
  <c r="T568" i="6"/>
  <c r="X575" i="22"/>
  <c r="Y575" i="22" s="1"/>
  <c r="U575" i="22"/>
  <c r="AA575" i="22"/>
  <c r="AD575" i="22" s="1"/>
  <c r="AG575" i="22" s="1"/>
  <c r="AB575" i="22"/>
  <c r="AE575" i="22" s="1"/>
  <c r="G579" i="6"/>
  <c r="AG573" i="22"/>
  <c r="F574" i="23"/>
  <c r="O573" i="23"/>
  <c r="X571" i="23"/>
  <c r="Y571" i="23" s="1"/>
  <c r="U571" i="23"/>
  <c r="J580" i="23"/>
  <c r="L579" i="23"/>
  <c r="R572" i="23"/>
  <c r="W572" i="23" s="1"/>
  <c r="S572" i="23"/>
  <c r="T572" i="23"/>
  <c r="L577" i="22"/>
  <c r="O577" i="22" s="1"/>
  <c r="J578" i="22"/>
  <c r="S576" i="22"/>
  <c r="T576" i="22" s="1"/>
  <c r="R576" i="22"/>
  <c r="W576" i="22" s="1"/>
  <c r="AB571" i="23"/>
  <c r="AE571" i="23" s="1"/>
  <c r="S569" i="6" l="1"/>
  <c r="R569" i="6"/>
  <c r="W569" i="6" s="1"/>
  <c r="T569" i="6"/>
  <c r="L570" i="6"/>
  <c r="O570" i="6" s="1"/>
  <c r="J571" i="6"/>
  <c r="AB567" i="6"/>
  <c r="AE567" i="6" s="1"/>
  <c r="X568" i="6"/>
  <c r="Y568" i="6" s="1"/>
  <c r="U568" i="6"/>
  <c r="AA567" i="6"/>
  <c r="AD567" i="6" s="1"/>
  <c r="AG567" i="6" s="1"/>
  <c r="X576" i="22"/>
  <c r="Y576" i="22" s="1"/>
  <c r="U576" i="22"/>
  <c r="J579" i="22"/>
  <c r="L578" i="22"/>
  <c r="O578" i="22" s="1"/>
  <c r="X572" i="23"/>
  <c r="Y572" i="23" s="1"/>
  <c r="U572" i="23"/>
  <c r="AB576" i="22"/>
  <c r="AE576" i="22" s="1"/>
  <c r="AA576" i="22"/>
  <c r="AD576" i="22" s="1"/>
  <c r="AG576" i="22" s="1"/>
  <c r="S573" i="23"/>
  <c r="T573" i="23"/>
  <c r="R573" i="23"/>
  <c r="W573" i="23" s="1"/>
  <c r="F575" i="23"/>
  <c r="O574" i="23"/>
  <c r="S577" i="22"/>
  <c r="T577" i="22" s="1"/>
  <c r="R577" i="22"/>
  <c r="W577" i="22" s="1"/>
  <c r="AA572" i="23"/>
  <c r="AD572" i="23" s="1"/>
  <c r="AB572" i="23"/>
  <c r="AE572" i="23" s="1"/>
  <c r="G580" i="6"/>
  <c r="J581" i="23"/>
  <c r="L580" i="23"/>
  <c r="AA571" i="23"/>
  <c r="AD571" i="23" s="1"/>
  <c r="AG571" i="23" s="1"/>
  <c r="J572" i="6" l="1"/>
  <c r="L571" i="6"/>
  <c r="O571" i="6" s="1"/>
  <c r="X569" i="6"/>
  <c r="Y569" i="6" s="1"/>
  <c r="U569" i="6"/>
  <c r="AA568" i="6"/>
  <c r="AD568" i="6" s="1"/>
  <c r="R570" i="6"/>
  <c r="W570" i="6" s="1"/>
  <c r="S570" i="6"/>
  <c r="T570" i="6"/>
  <c r="AB568" i="6"/>
  <c r="AE568" i="6" s="1"/>
  <c r="X577" i="22"/>
  <c r="Y577" i="22" s="1"/>
  <c r="U577" i="22"/>
  <c r="J582" i="23"/>
  <c r="L581" i="23"/>
  <c r="AG572" i="23"/>
  <c r="R574" i="23"/>
  <c r="W574" i="23" s="1"/>
  <c r="S574" i="23"/>
  <c r="T574" i="23" s="1"/>
  <c r="U573" i="23"/>
  <c r="X573" i="23"/>
  <c r="Y573" i="23" s="1"/>
  <c r="G581" i="6"/>
  <c r="AA577" i="22"/>
  <c r="AD577" i="22" s="1"/>
  <c r="AB577" i="22"/>
  <c r="AE577" i="22" s="1"/>
  <c r="R578" i="22"/>
  <c r="W578" i="22" s="1"/>
  <c r="S578" i="22"/>
  <c r="T578" i="22"/>
  <c r="J580" i="22"/>
  <c r="L579" i="22"/>
  <c r="O579" i="22" s="1"/>
  <c r="F576" i="23"/>
  <c r="O575" i="23"/>
  <c r="AA573" i="23"/>
  <c r="AD573" i="23" s="1"/>
  <c r="AB569" i="6" l="1"/>
  <c r="AE569" i="6" s="1"/>
  <c r="AA569" i="6"/>
  <c r="AD569" i="6" s="1"/>
  <c r="AG568" i="6"/>
  <c r="R571" i="6"/>
  <c r="W571" i="6" s="1"/>
  <c r="S571" i="6"/>
  <c r="T571" i="6" s="1"/>
  <c r="X570" i="6"/>
  <c r="Y570" i="6" s="1"/>
  <c r="U570" i="6"/>
  <c r="J573" i="6"/>
  <c r="L572" i="6"/>
  <c r="O572" i="6" s="1"/>
  <c r="U574" i="23"/>
  <c r="X574" i="23"/>
  <c r="Y574" i="23" s="1"/>
  <c r="J581" i="22"/>
  <c r="L580" i="22"/>
  <c r="O580" i="22" s="1"/>
  <c r="X578" i="22"/>
  <c r="Y578" i="22" s="1"/>
  <c r="U578" i="22"/>
  <c r="AA578" i="22"/>
  <c r="AD578" i="22" s="1"/>
  <c r="AB578" i="22"/>
  <c r="AE578" i="22" s="1"/>
  <c r="AG577" i="22"/>
  <c r="G582" i="6"/>
  <c r="F577" i="23"/>
  <c r="O576" i="23"/>
  <c r="AB574" i="23"/>
  <c r="AE574" i="23" s="1"/>
  <c r="AA574" i="23"/>
  <c r="AD574" i="23" s="1"/>
  <c r="AG574" i="23" s="1"/>
  <c r="J583" i="23"/>
  <c r="L582" i="23"/>
  <c r="AB573" i="23"/>
  <c r="AE573" i="23" s="1"/>
  <c r="AG573" i="23" s="1"/>
  <c r="S575" i="23"/>
  <c r="T575" i="23" s="1"/>
  <c r="R575" i="23"/>
  <c r="W575" i="23" s="1"/>
  <c r="R579" i="22"/>
  <c r="W579" i="22" s="1"/>
  <c r="S579" i="22"/>
  <c r="T579" i="22"/>
  <c r="AG569" i="6" l="1"/>
  <c r="J574" i="6"/>
  <c r="L573" i="6"/>
  <c r="O573" i="6" s="1"/>
  <c r="U571" i="6"/>
  <c r="X571" i="6"/>
  <c r="Y571" i="6" s="1"/>
  <c r="AB570" i="6"/>
  <c r="AE570" i="6" s="1"/>
  <c r="R572" i="6"/>
  <c r="W572" i="6" s="1"/>
  <c r="S572" i="6"/>
  <c r="T572" i="6" s="1"/>
  <c r="AA570" i="6"/>
  <c r="AD570" i="6" s="1"/>
  <c r="AG570" i="6" s="1"/>
  <c r="U575" i="23"/>
  <c r="X575" i="23"/>
  <c r="Y575" i="23" s="1"/>
  <c r="AA575" i="23"/>
  <c r="AD575" i="23" s="1"/>
  <c r="AB575" i="23"/>
  <c r="AE575" i="23" s="1"/>
  <c r="R580" i="22"/>
  <c r="W580" i="22" s="1"/>
  <c r="S580" i="22"/>
  <c r="T580" i="22"/>
  <c r="U579" i="22"/>
  <c r="X579" i="22"/>
  <c r="Y579" i="22" s="1"/>
  <c r="F578" i="23"/>
  <c r="O577" i="23"/>
  <c r="J584" i="23"/>
  <c r="L583" i="23"/>
  <c r="AG578" i="22"/>
  <c r="J582" i="22"/>
  <c r="L581" i="22"/>
  <c r="O581" i="22" s="1"/>
  <c r="S576" i="23"/>
  <c r="T576" i="23"/>
  <c r="R576" i="23"/>
  <c r="W576" i="23" s="1"/>
  <c r="AA579" i="22"/>
  <c r="AD579" i="22" s="1"/>
  <c r="AB579" i="22"/>
  <c r="AE579" i="22" s="1"/>
  <c r="G583" i="6"/>
  <c r="AB571" i="6" l="1"/>
  <c r="AE571" i="6" s="1"/>
  <c r="AA571" i="6"/>
  <c r="AD571" i="6" s="1"/>
  <c r="AG571" i="6" s="1"/>
  <c r="R573" i="6"/>
  <c r="W573" i="6" s="1"/>
  <c r="S573" i="6"/>
  <c r="T573" i="6" s="1"/>
  <c r="U572" i="6"/>
  <c r="X572" i="6"/>
  <c r="Y572" i="6" s="1"/>
  <c r="L574" i="6"/>
  <c r="O574" i="6" s="1"/>
  <c r="J575" i="6"/>
  <c r="R577" i="23"/>
  <c r="W577" i="23" s="1"/>
  <c r="S577" i="23"/>
  <c r="T577" i="23" s="1"/>
  <c r="U576" i="23"/>
  <c r="X576" i="23"/>
  <c r="Y576" i="23" s="1"/>
  <c r="J585" i="23"/>
  <c r="L584" i="23"/>
  <c r="AG579" i="22"/>
  <c r="X580" i="22"/>
  <c r="Y580" i="22" s="1"/>
  <c r="U580" i="22"/>
  <c r="AG575" i="23"/>
  <c r="F579" i="23"/>
  <c r="O578" i="23"/>
  <c r="R581" i="22"/>
  <c r="W581" i="22" s="1"/>
  <c r="S581" i="22"/>
  <c r="T581" i="22"/>
  <c r="J583" i="22"/>
  <c r="L582" i="22"/>
  <c r="O582" i="22" s="1"/>
  <c r="AA580" i="22"/>
  <c r="AD580" i="22" s="1"/>
  <c r="G584" i="6"/>
  <c r="J576" i="6" l="1"/>
  <c r="L575" i="6"/>
  <c r="O575" i="6" s="1"/>
  <c r="AB572" i="6"/>
  <c r="AE572" i="6" s="1"/>
  <c r="R574" i="6"/>
  <c r="W574" i="6" s="1"/>
  <c r="S574" i="6"/>
  <c r="T574" i="6" s="1"/>
  <c r="X573" i="6"/>
  <c r="Y573" i="6" s="1"/>
  <c r="U573" i="6"/>
  <c r="AA572" i="6"/>
  <c r="AD572" i="6" s="1"/>
  <c r="AG572" i="6" s="1"/>
  <c r="U577" i="23"/>
  <c r="X577" i="23"/>
  <c r="Y577" i="23" s="1"/>
  <c r="U581" i="22"/>
  <c r="X581" i="22"/>
  <c r="Y581" i="22" s="1"/>
  <c r="S582" i="22"/>
  <c r="R582" i="22"/>
  <c r="W582" i="22" s="1"/>
  <c r="T582" i="22"/>
  <c r="J584" i="22"/>
  <c r="L583" i="22"/>
  <c r="O583" i="22" s="1"/>
  <c r="AB580" i="22"/>
  <c r="AE580" i="22" s="1"/>
  <c r="AG580" i="22" s="1"/>
  <c r="L585" i="23"/>
  <c r="J586" i="23"/>
  <c r="R578" i="23"/>
  <c r="W578" i="23" s="1"/>
  <c r="S578" i="23"/>
  <c r="T578" i="23" s="1"/>
  <c r="AB577" i="23"/>
  <c r="AE577" i="23" s="1"/>
  <c r="AA577" i="23"/>
  <c r="AD577" i="23" s="1"/>
  <c r="AG577" i="23" s="1"/>
  <c r="F580" i="23"/>
  <c r="O579" i="23"/>
  <c r="AB576" i="23"/>
  <c r="AE576" i="23" s="1"/>
  <c r="G585" i="6"/>
  <c r="AA576" i="23"/>
  <c r="AD576" i="23" s="1"/>
  <c r="AG576" i="23" s="1"/>
  <c r="S575" i="6" l="1"/>
  <c r="T575" i="6" s="1"/>
  <c r="R575" i="6"/>
  <c r="W575" i="6" s="1"/>
  <c r="X574" i="6"/>
  <c r="Y574" i="6" s="1"/>
  <c r="U574" i="6"/>
  <c r="AA573" i="6"/>
  <c r="AD573" i="6" s="1"/>
  <c r="AB573" i="6"/>
  <c r="AE573" i="6" s="1"/>
  <c r="L576" i="6"/>
  <c r="O576" i="6" s="1"/>
  <c r="J577" i="6"/>
  <c r="X578" i="23"/>
  <c r="Y578" i="23" s="1"/>
  <c r="U578" i="23"/>
  <c r="U582" i="22"/>
  <c r="X582" i="22"/>
  <c r="Y582" i="22" s="1"/>
  <c r="F581" i="23"/>
  <c r="O580" i="23"/>
  <c r="AA581" i="22"/>
  <c r="AD581" i="22" s="1"/>
  <c r="AG581" i="22" s="1"/>
  <c r="J587" i="23"/>
  <c r="L586" i="23"/>
  <c r="G586" i="6"/>
  <c r="J585" i="22"/>
  <c r="L584" i="22"/>
  <c r="O584" i="22" s="1"/>
  <c r="AB578" i="23"/>
  <c r="AE578" i="23" s="1"/>
  <c r="AA578" i="23"/>
  <c r="AD578" i="23" s="1"/>
  <c r="AG578" i="23" s="1"/>
  <c r="AB581" i="22"/>
  <c r="AE581" i="22" s="1"/>
  <c r="R579" i="23"/>
  <c r="W579" i="23" s="1"/>
  <c r="S579" i="23"/>
  <c r="T579" i="23"/>
  <c r="T583" i="22"/>
  <c r="S583" i="22"/>
  <c r="R583" i="22"/>
  <c r="W583" i="22" s="1"/>
  <c r="R576" i="6" l="1"/>
  <c r="W576" i="6" s="1"/>
  <c r="S576" i="6"/>
  <c r="T576" i="6" s="1"/>
  <c r="X575" i="6"/>
  <c r="Y575" i="6" s="1"/>
  <c r="U575" i="6"/>
  <c r="AA574" i="6"/>
  <c r="AD574" i="6" s="1"/>
  <c r="J578" i="6"/>
  <c r="L577" i="6"/>
  <c r="O577" i="6" s="1"/>
  <c r="AG573" i="6"/>
  <c r="AB575" i="6"/>
  <c r="AE575" i="6" s="1"/>
  <c r="AA575" i="6"/>
  <c r="AD575" i="6" s="1"/>
  <c r="AB574" i="6"/>
  <c r="AE574" i="6" s="1"/>
  <c r="AB579" i="23"/>
  <c r="AE579" i="23" s="1"/>
  <c r="AA579" i="23"/>
  <c r="AD579" i="23" s="1"/>
  <c r="AG579" i="23" s="1"/>
  <c r="X583" i="22"/>
  <c r="Y583" i="22" s="1"/>
  <c r="U583" i="22"/>
  <c r="S580" i="23"/>
  <c r="T580" i="23"/>
  <c r="R580" i="23"/>
  <c r="W580" i="23" s="1"/>
  <c r="U579" i="23"/>
  <c r="X579" i="23"/>
  <c r="Y579" i="23" s="1"/>
  <c r="J588" i="23"/>
  <c r="L587" i="23"/>
  <c r="J586" i="22"/>
  <c r="L585" i="22"/>
  <c r="O585" i="22" s="1"/>
  <c r="G587" i="6"/>
  <c r="F582" i="23"/>
  <c r="O581" i="23"/>
  <c r="AB582" i="22"/>
  <c r="AE582" i="22" s="1"/>
  <c r="AA582" i="22"/>
  <c r="AD582" i="22" s="1"/>
  <c r="S584" i="22"/>
  <c r="T584" i="22" s="1"/>
  <c r="R584" i="22"/>
  <c r="W584" i="22" s="1"/>
  <c r="AG575" i="6" l="1"/>
  <c r="AG574" i="6"/>
  <c r="X576" i="6"/>
  <c r="Y576" i="6" s="1"/>
  <c r="U576" i="6"/>
  <c r="S577" i="6"/>
  <c r="T577" i="6" s="1"/>
  <c r="R577" i="6"/>
  <c r="W577" i="6" s="1"/>
  <c r="J579" i="6"/>
  <c r="L578" i="6"/>
  <c r="O578" i="6" s="1"/>
  <c r="AA576" i="6"/>
  <c r="AD576" i="6" s="1"/>
  <c r="AB576" i="6"/>
  <c r="AE576" i="6" s="1"/>
  <c r="X584" i="22"/>
  <c r="Y584" i="22" s="1"/>
  <c r="U584" i="22"/>
  <c r="AG582" i="22"/>
  <c r="L586" i="22"/>
  <c r="O586" i="22" s="1"/>
  <c r="J587" i="22"/>
  <c r="R581" i="23"/>
  <c r="W581" i="23" s="1"/>
  <c r="S581" i="23"/>
  <c r="T581" i="23"/>
  <c r="F583" i="23"/>
  <c r="O582" i="23"/>
  <c r="G588" i="6"/>
  <c r="X580" i="23"/>
  <c r="Y580" i="23" s="1"/>
  <c r="U580" i="23"/>
  <c r="AA583" i="22"/>
  <c r="AD583" i="22" s="1"/>
  <c r="R585" i="22"/>
  <c r="W585" i="22" s="1"/>
  <c r="S585" i="22"/>
  <c r="T585" i="22" s="1"/>
  <c r="AB583" i="22"/>
  <c r="AE583" i="22" s="1"/>
  <c r="J589" i="23"/>
  <c r="L588" i="23"/>
  <c r="AA584" i="22"/>
  <c r="AD584" i="22" s="1"/>
  <c r="AB584" i="22"/>
  <c r="AE584" i="22" s="1"/>
  <c r="R578" i="6" l="1"/>
  <c r="W578" i="6" s="1"/>
  <c r="S578" i="6"/>
  <c r="T578" i="6" s="1"/>
  <c r="AG576" i="6"/>
  <c r="L579" i="6"/>
  <c r="O579" i="6" s="1"/>
  <c r="J580" i="6"/>
  <c r="U577" i="6"/>
  <c r="X577" i="6"/>
  <c r="Y577" i="6" s="1"/>
  <c r="U585" i="22"/>
  <c r="X585" i="22"/>
  <c r="Y585" i="22" s="1"/>
  <c r="AB585" i="22"/>
  <c r="AE585" i="22" s="1"/>
  <c r="AA585" i="22"/>
  <c r="AD585" i="22" s="1"/>
  <c r="AG585" i="22" s="1"/>
  <c r="AA581" i="23"/>
  <c r="AD581" i="23" s="1"/>
  <c r="AB581" i="23"/>
  <c r="AE581" i="23" s="1"/>
  <c r="AG583" i="22"/>
  <c r="R586" i="22"/>
  <c r="W586" i="22" s="1"/>
  <c r="S586" i="22"/>
  <c r="T586" i="22"/>
  <c r="AG584" i="22"/>
  <c r="L587" i="22"/>
  <c r="O587" i="22" s="1"/>
  <c r="J588" i="22"/>
  <c r="G589" i="6"/>
  <c r="AA580" i="23"/>
  <c r="AD580" i="23" s="1"/>
  <c r="R582" i="23"/>
  <c r="W582" i="23" s="1"/>
  <c r="S582" i="23"/>
  <c r="T582" i="23" s="1"/>
  <c r="AB580" i="23"/>
  <c r="AE580" i="23" s="1"/>
  <c r="F584" i="23"/>
  <c r="O583" i="23"/>
  <c r="U581" i="23"/>
  <c r="X581" i="23"/>
  <c r="Y581" i="23" s="1"/>
  <c r="J590" i="23"/>
  <c r="L589" i="23"/>
  <c r="AB577" i="6" l="1"/>
  <c r="AE577" i="6" s="1"/>
  <c r="AA577" i="6"/>
  <c r="AD577" i="6" s="1"/>
  <c r="AG577" i="6" s="1"/>
  <c r="X578" i="6"/>
  <c r="Y578" i="6" s="1"/>
  <c r="U578" i="6"/>
  <c r="J581" i="6"/>
  <c r="L580" i="6"/>
  <c r="O580" i="6" s="1"/>
  <c r="R579" i="6"/>
  <c r="W579" i="6" s="1"/>
  <c r="S579" i="6"/>
  <c r="T579" i="6" s="1"/>
  <c r="AA578" i="6"/>
  <c r="AD578" i="6" s="1"/>
  <c r="AB578" i="6"/>
  <c r="AE578" i="6" s="1"/>
  <c r="X582" i="23"/>
  <c r="Y582" i="23" s="1"/>
  <c r="U582" i="23"/>
  <c r="F585" i="23"/>
  <c r="O584" i="23"/>
  <c r="X586" i="22"/>
  <c r="Y586" i="22" s="1"/>
  <c r="U586" i="22"/>
  <c r="S583" i="23"/>
  <c r="T583" i="23"/>
  <c r="R583" i="23"/>
  <c r="W583" i="23" s="1"/>
  <c r="AB582" i="23"/>
  <c r="AE582" i="23" s="1"/>
  <c r="AA582" i="23"/>
  <c r="AD582" i="23" s="1"/>
  <c r="AG582" i="23" s="1"/>
  <c r="AG580" i="23"/>
  <c r="G590" i="6"/>
  <c r="J589" i="22"/>
  <c r="L588" i="22"/>
  <c r="O588" i="22" s="1"/>
  <c r="S587" i="22"/>
  <c r="T587" i="22"/>
  <c r="R587" i="22"/>
  <c r="W587" i="22" s="1"/>
  <c r="AG581" i="23"/>
  <c r="J591" i="23"/>
  <c r="L590" i="23"/>
  <c r="X579" i="6" l="1"/>
  <c r="Y579" i="6" s="1"/>
  <c r="U579" i="6"/>
  <c r="AB579" i="6"/>
  <c r="AE579" i="6" s="1"/>
  <c r="AA579" i="6"/>
  <c r="AD579" i="6" s="1"/>
  <c r="AG579" i="6" s="1"/>
  <c r="S580" i="6"/>
  <c r="T580" i="6"/>
  <c r="R580" i="6"/>
  <c r="W580" i="6" s="1"/>
  <c r="J582" i="6"/>
  <c r="L581" i="6"/>
  <c r="O581" i="6" s="1"/>
  <c r="AG578" i="6"/>
  <c r="AB587" i="22"/>
  <c r="AE587" i="22" s="1"/>
  <c r="AA583" i="23"/>
  <c r="AD583" i="23" s="1"/>
  <c r="X583" i="23"/>
  <c r="Y583" i="23" s="1"/>
  <c r="U583" i="23"/>
  <c r="J590" i="22"/>
  <c r="L589" i="22"/>
  <c r="O589" i="22" s="1"/>
  <c r="S584" i="23"/>
  <c r="T584" i="23"/>
  <c r="R584" i="23"/>
  <c r="W584" i="23" s="1"/>
  <c r="AA586" i="22"/>
  <c r="AD586" i="22" s="1"/>
  <c r="AG586" i="22" s="1"/>
  <c r="X587" i="22"/>
  <c r="Y587" i="22" s="1"/>
  <c r="U587" i="22"/>
  <c r="S588" i="22"/>
  <c r="T588" i="22"/>
  <c r="R588" i="22"/>
  <c r="W588" i="22" s="1"/>
  <c r="G591" i="6"/>
  <c r="F586" i="23"/>
  <c r="O585" i="23"/>
  <c r="AB586" i="22"/>
  <c r="AE586" i="22" s="1"/>
  <c r="J592" i="23"/>
  <c r="L591" i="23"/>
  <c r="S581" i="6" l="1"/>
  <c r="T581" i="6" s="1"/>
  <c r="R581" i="6"/>
  <c r="W581" i="6" s="1"/>
  <c r="J583" i="6"/>
  <c r="L582" i="6"/>
  <c r="O582" i="6" s="1"/>
  <c r="U580" i="6"/>
  <c r="X580" i="6"/>
  <c r="Y580" i="6" s="1"/>
  <c r="L590" i="22"/>
  <c r="O590" i="22" s="1"/>
  <c r="J591" i="22"/>
  <c r="AB584" i="23"/>
  <c r="AE584" i="23" s="1"/>
  <c r="AA584" i="23"/>
  <c r="AD584" i="23" s="1"/>
  <c r="AG584" i="23" s="1"/>
  <c r="G592" i="6"/>
  <c r="U588" i="22"/>
  <c r="X588" i="22"/>
  <c r="Y588" i="22" s="1"/>
  <c r="AA587" i="22"/>
  <c r="AD587" i="22" s="1"/>
  <c r="AG587" i="22" s="1"/>
  <c r="J593" i="23"/>
  <c r="L592" i="23"/>
  <c r="X584" i="23"/>
  <c r="Y584" i="23" s="1"/>
  <c r="U584" i="23"/>
  <c r="S585" i="23"/>
  <c r="T585" i="23"/>
  <c r="R585" i="23"/>
  <c r="W585" i="23" s="1"/>
  <c r="F587" i="23"/>
  <c r="O586" i="23"/>
  <c r="AB583" i="23"/>
  <c r="AE583" i="23" s="1"/>
  <c r="AG583" i="23" s="1"/>
  <c r="S589" i="22"/>
  <c r="T589" i="22" s="1"/>
  <c r="R589" i="22"/>
  <c r="W589" i="22" s="1"/>
  <c r="AB580" i="6" l="1"/>
  <c r="AE580" i="6" s="1"/>
  <c r="S582" i="6"/>
  <c r="T582" i="6" s="1"/>
  <c r="R582" i="6"/>
  <c r="W582" i="6" s="1"/>
  <c r="L583" i="6"/>
  <c r="O583" i="6" s="1"/>
  <c r="J584" i="6"/>
  <c r="U581" i="6"/>
  <c r="X581" i="6"/>
  <c r="Y581" i="6" s="1"/>
  <c r="AA580" i="6"/>
  <c r="AD580" i="6" s="1"/>
  <c r="U589" i="22"/>
  <c r="X589" i="22"/>
  <c r="Y589" i="22" s="1"/>
  <c r="AB588" i="22"/>
  <c r="AE588" i="22" s="1"/>
  <c r="AA588" i="22"/>
  <c r="AD588" i="22" s="1"/>
  <c r="R586" i="23"/>
  <c r="W586" i="23" s="1"/>
  <c r="S586" i="23"/>
  <c r="T586" i="23"/>
  <c r="F588" i="23"/>
  <c r="O587" i="23"/>
  <c r="U585" i="23"/>
  <c r="X585" i="23"/>
  <c r="Y585" i="23" s="1"/>
  <c r="J592" i="22"/>
  <c r="L591" i="22"/>
  <c r="O591" i="22" s="1"/>
  <c r="J594" i="23"/>
  <c r="L593" i="23"/>
  <c r="G593" i="6"/>
  <c r="AA585" i="23"/>
  <c r="AD585" i="23" s="1"/>
  <c r="AB585" i="23"/>
  <c r="AE585" i="23" s="1"/>
  <c r="AA589" i="22"/>
  <c r="AD589" i="22" s="1"/>
  <c r="AB589" i="22"/>
  <c r="AE589" i="22" s="1"/>
  <c r="R590" i="22"/>
  <c r="W590" i="22" s="1"/>
  <c r="S590" i="22"/>
  <c r="T590" i="22"/>
  <c r="AG580" i="6" l="1"/>
  <c r="L584" i="6"/>
  <c r="O584" i="6" s="1"/>
  <c r="J585" i="6"/>
  <c r="R583" i="6"/>
  <c r="W583" i="6" s="1"/>
  <c r="S583" i="6"/>
  <c r="T583" i="6" s="1"/>
  <c r="AA581" i="6"/>
  <c r="AD581" i="6" s="1"/>
  <c r="U582" i="6"/>
  <c r="X582" i="6"/>
  <c r="Y582" i="6" s="1"/>
  <c r="AB581" i="6"/>
  <c r="AE581" i="6" s="1"/>
  <c r="X586" i="23"/>
  <c r="Y586" i="23" s="1"/>
  <c r="U586" i="23"/>
  <c r="AG589" i="22"/>
  <c r="AG588" i="22"/>
  <c r="R591" i="22"/>
  <c r="W591" i="22" s="1"/>
  <c r="S591" i="22"/>
  <c r="T591" i="22" s="1"/>
  <c r="J595" i="23"/>
  <c r="L594" i="23"/>
  <c r="L592" i="22"/>
  <c r="O592" i="22" s="1"/>
  <c r="J593" i="22"/>
  <c r="AA590" i="22"/>
  <c r="AD590" i="22" s="1"/>
  <c r="AB590" i="22"/>
  <c r="AE590" i="22" s="1"/>
  <c r="R587" i="23"/>
  <c r="W587" i="23" s="1"/>
  <c r="S587" i="23"/>
  <c r="T587" i="23"/>
  <c r="F589" i="23"/>
  <c r="O588" i="23"/>
  <c r="AA586" i="23"/>
  <c r="AD586" i="23" s="1"/>
  <c r="AB586" i="23"/>
  <c r="AE586" i="23" s="1"/>
  <c r="AG585" i="23"/>
  <c r="G594" i="6"/>
  <c r="X590" i="22"/>
  <c r="Y590" i="22" s="1"/>
  <c r="U590" i="22"/>
  <c r="AG581" i="6" l="1"/>
  <c r="U583" i="6"/>
  <c r="X583" i="6"/>
  <c r="Y583" i="6" s="1"/>
  <c r="AB583" i="6"/>
  <c r="AE583" i="6" s="1"/>
  <c r="AA583" i="6"/>
  <c r="AD583" i="6" s="1"/>
  <c r="AG583" i="6" s="1"/>
  <c r="AB582" i="6"/>
  <c r="AE582" i="6" s="1"/>
  <c r="J586" i="6"/>
  <c r="L585" i="6"/>
  <c r="O585" i="6" s="1"/>
  <c r="AA582" i="6"/>
  <c r="AD582" i="6" s="1"/>
  <c r="R584" i="6"/>
  <c r="W584" i="6" s="1"/>
  <c r="S584" i="6"/>
  <c r="T584" i="6" s="1"/>
  <c r="X591" i="22"/>
  <c r="Y591" i="22" s="1"/>
  <c r="U591" i="22"/>
  <c r="J596" i="23"/>
  <c r="L595" i="23"/>
  <c r="AA591" i="22"/>
  <c r="AD591" i="22" s="1"/>
  <c r="AB591" i="22"/>
  <c r="AE591" i="22" s="1"/>
  <c r="U587" i="23"/>
  <c r="X587" i="23"/>
  <c r="Y587" i="23" s="1"/>
  <c r="J594" i="22"/>
  <c r="L593" i="22"/>
  <c r="O593" i="22" s="1"/>
  <c r="AG586" i="23"/>
  <c r="S588" i="23"/>
  <c r="T588" i="23"/>
  <c r="R588" i="23"/>
  <c r="W588" i="23" s="1"/>
  <c r="F590" i="23"/>
  <c r="O589" i="23"/>
  <c r="AG590" i="22"/>
  <c r="S592" i="22"/>
  <c r="T592" i="22"/>
  <c r="R592" i="22"/>
  <c r="W592" i="22" s="1"/>
  <c r="G595" i="6"/>
  <c r="AG582" i="6" l="1"/>
  <c r="X584" i="6"/>
  <c r="Y584" i="6" s="1"/>
  <c r="U584" i="6"/>
  <c r="S585" i="6"/>
  <c r="T585" i="6" s="1"/>
  <c r="R585" i="6"/>
  <c r="W585" i="6" s="1"/>
  <c r="J587" i="6"/>
  <c r="L586" i="6"/>
  <c r="O586" i="6" s="1"/>
  <c r="U592" i="22"/>
  <c r="X592" i="22"/>
  <c r="Y592" i="22" s="1"/>
  <c r="S593" i="22"/>
  <c r="T593" i="22" s="1"/>
  <c r="R593" i="22"/>
  <c r="W593" i="22" s="1"/>
  <c r="J595" i="22"/>
  <c r="L594" i="22"/>
  <c r="O594" i="22" s="1"/>
  <c r="AA587" i="23"/>
  <c r="AD587" i="23" s="1"/>
  <c r="AG587" i="23" s="1"/>
  <c r="AB587" i="23"/>
  <c r="AE587" i="23" s="1"/>
  <c r="S589" i="23"/>
  <c r="T589" i="23"/>
  <c r="R589" i="23"/>
  <c r="W589" i="23" s="1"/>
  <c r="J597" i="23"/>
  <c r="L596" i="23"/>
  <c r="X588" i="23"/>
  <c r="Y588" i="23" s="1"/>
  <c r="U588" i="23"/>
  <c r="AB592" i="22"/>
  <c r="AE592" i="22" s="1"/>
  <c r="AA592" i="22"/>
  <c r="AD592" i="22" s="1"/>
  <c r="AG592" i="22" s="1"/>
  <c r="AG591" i="22"/>
  <c r="F591" i="23"/>
  <c r="O590" i="23"/>
  <c r="AB588" i="23"/>
  <c r="AE588" i="23" s="1"/>
  <c r="G596" i="6"/>
  <c r="AB584" i="6" l="1"/>
  <c r="AE584" i="6" s="1"/>
  <c r="AA584" i="6"/>
  <c r="AD584" i="6" s="1"/>
  <c r="U585" i="6"/>
  <c r="X585" i="6"/>
  <c r="Y585" i="6" s="1"/>
  <c r="AG584" i="6"/>
  <c r="R586" i="6"/>
  <c r="W586" i="6" s="1"/>
  <c r="S586" i="6"/>
  <c r="T586" i="6" s="1"/>
  <c r="J588" i="6"/>
  <c r="L587" i="6"/>
  <c r="O587" i="6" s="1"/>
  <c r="AB585" i="6"/>
  <c r="AE585" i="6" s="1"/>
  <c r="AA585" i="6"/>
  <c r="AD585" i="6" s="1"/>
  <c r="U593" i="22"/>
  <c r="X593" i="22"/>
  <c r="Y593" i="22" s="1"/>
  <c r="S590" i="23"/>
  <c r="T590" i="23" s="1"/>
  <c r="R590" i="23"/>
  <c r="W590" i="23" s="1"/>
  <c r="S594" i="22"/>
  <c r="R594" i="22"/>
  <c r="W594" i="22" s="1"/>
  <c r="T594" i="22"/>
  <c r="J596" i="22"/>
  <c r="L595" i="22"/>
  <c r="O595" i="22" s="1"/>
  <c r="X589" i="23"/>
  <c r="Y589" i="23" s="1"/>
  <c r="U589" i="23"/>
  <c r="J598" i="23"/>
  <c r="L597" i="23"/>
  <c r="F592" i="23"/>
  <c r="O591" i="23"/>
  <c r="AB593" i="22"/>
  <c r="AE593" i="22" s="1"/>
  <c r="AA593" i="22"/>
  <c r="AD593" i="22" s="1"/>
  <c r="AG593" i="22" s="1"/>
  <c r="G597" i="6"/>
  <c r="AA588" i="23"/>
  <c r="AD588" i="23" s="1"/>
  <c r="AG588" i="23" s="1"/>
  <c r="R587" i="6" l="1"/>
  <c r="W587" i="6" s="1"/>
  <c r="S587" i="6"/>
  <c r="T587" i="6" s="1"/>
  <c r="L588" i="6"/>
  <c r="O588" i="6" s="1"/>
  <c r="J589" i="6"/>
  <c r="AG585" i="6"/>
  <c r="U586" i="6"/>
  <c r="X586" i="6"/>
  <c r="Y586" i="6" s="1"/>
  <c r="X590" i="23"/>
  <c r="Y590" i="23" s="1"/>
  <c r="U590" i="23"/>
  <c r="S591" i="23"/>
  <c r="T591" i="23" s="1"/>
  <c r="R591" i="23"/>
  <c r="W591" i="23" s="1"/>
  <c r="F593" i="23"/>
  <c r="O592" i="23"/>
  <c r="AA589" i="23"/>
  <c r="AD589" i="23" s="1"/>
  <c r="AG589" i="23" s="1"/>
  <c r="S595" i="22"/>
  <c r="T595" i="22"/>
  <c r="R595" i="22"/>
  <c r="W595" i="22" s="1"/>
  <c r="AB594" i="22"/>
  <c r="AE594" i="22" s="1"/>
  <c r="AA594" i="22"/>
  <c r="AD594" i="22" s="1"/>
  <c r="L596" i="22"/>
  <c r="O596" i="22" s="1"/>
  <c r="J597" i="22"/>
  <c r="AB589" i="23"/>
  <c r="AE589" i="23" s="1"/>
  <c r="X594" i="22"/>
  <c r="Y594" i="22" s="1"/>
  <c r="U594" i="22"/>
  <c r="J599" i="23"/>
  <c r="L598" i="23"/>
  <c r="AA590" i="23"/>
  <c r="AD590" i="23" s="1"/>
  <c r="AB590" i="23"/>
  <c r="AE590" i="23" s="1"/>
  <c r="G598" i="6"/>
  <c r="AB586" i="6" l="1"/>
  <c r="AE586" i="6" s="1"/>
  <c r="J590" i="6"/>
  <c r="L589" i="6"/>
  <c r="O589" i="6" s="1"/>
  <c r="R588" i="6"/>
  <c r="W588" i="6" s="1"/>
  <c r="S588" i="6"/>
  <c r="T588" i="6" s="1"/>
  <c r="AA586" i="6"/>
  <c r="AD586" i="6" s="1"/>
  <c r="AG586" i="6" s="1"/>
  <c r="U587" i="6"/>
  <c r="X587" i="6"/>
  <c r="Y587" i="6" s="1"/>
  <c r="U591" i="23"/>
  <c r="X591" i="23"/>
  <c r="Y591" i="23" s="1"/>
  <c r="J600" i="23"/>
  <c r="L599" i="23"/>
  <c r="R592" i="23"/>
  <c r="W592" i="23" s="1"/>
  <c r="S592" i="23"/>
  <c r="T592" i="23"/>
  <c r="F594" i="23"/>
  <c r="O593" i="23"/>
  <c r="R596" i="22"/>
  <c r="W596" i="22" s="1"/>
  <c r="S596" i="22"/>
  <c r="T596" i="22"/>
  <c r="AG590" i="23"/>
  <c r="X595" i="22"/>
  <c r="Y595" i="22" s="1"/>
  <c r="U595" i="22"/>
  <c r="AA591" i="23"/>
  <c r="AD591" i="23" s="1"/>
  <c r="AB591" i="23"/>
  <c r="AE591" i="23" s="1"/>
  <c r="AG594" i="22"/>
  <c r="J598" i="22"/>
  <c r="L597" i="22"/>
  <c r="O597" i="22" s="1"/>
  <c r="G599" i="6"/>
  <c r="AB587" i="6" l="1"/>
  <c r="AE587" i="6" s="1"/>
  <c r="AA587" i="6"/>
  <c r="AD587" i="6" s="1"/>
  <c r="AG587" i="6" s="1"/>
  <c r="X588" i="6"/>
  <c r="Y588" i="6" s="1"/>
  <c r="U588" i="6"/>
  <c r="R589" i="6"/>
  <c r="W589" i="6" s="1"/>
  <c r="S589" i="6"/>
  <c r="T589" i="6" s="1"/>
  <c r="L590" i="6"/>
  <c r="O590" i="6" s="1"/>
  <c r="J591" i="6"/>
  <c r="AB588" i="6"/>
  <c r="AE588" i="6" s="1"/>
  <c r="AA588" i="6"/>
  <c r="AD588" i="6" s="1"/>
  <c r="X592" i="23"/>
  <c r="Y592" i="23" s="1"/>
  <c r="U592" i="23"/>
  <c r="U596" i="22"/>
  <c r="X596" i="22"/>
  <c r="Y596" i="22" s="1"/>
  <c r="J599" i="22"/>
  <c r="L598" i="22"/>
  <c r="O598" i="22" s="1"/>
  <c r="AB596" i="22"/>
  <c r="AE596" i="22" s="1"/>
  <c r="AA596" i="22"/>
  <c r="AD596" i="22" s="1"/>
  <c r="AG596" i="22" s="1"/>
  <c r="AA592" i="23"/>
  <c r="AD592" i="23" s="1"/>
  <c r="AB592" i="23"/>
  <c r="AE592" i="23" s="1"/>
  <c r="AG591" i="23"/>
  <c r="J601" i="23"/>
  <c r="L600" i="23"/>
  <c r="AA595" i="22"/>
  <c r="AD595" i="22" s="1"/>
  <c r="S597" i="22"/>
  <c r="T597" i="22" s="1"/>
  <c r="R597" i="22"/>
  <c r="W597" i="22" s="1"/>
  <c r="AB595" i="22"/>
  <c r="AE595" i="22" s="1"/>
  <c r="S593" i="23"/>
  <c r="T593" i="23" s="1"/>
  <c r="R593" i="23"/>
  <c r="W593" i="23" s="1"/>
  <c r="F595" i="23"/>
  <c r="O594" i="23"/>
  <c r="G600" i="6"/>
  <c r="AG588" i="6" l="1"/>
  <c r="J592" i="6"/>
  <c r="L591" i="6"/>
  <c r="O591" i="6" s="1"/>
  <c r="X589" i="6"/>
  <c r="Y589" i="6" s="1"/>
  <c r="U589" i="6"/>
  <c r="S590" i="6"/>
  <c r="R590" i="6"/>
  <c r="W590" i="6" s="1"/>
  <c r="T590" i="6"/>
  <c r="AA589" i="6"/>
  <c r="AD589" i="6" s="1"/>
  <c r="AB589" i="6"/>
  <c r="AE589" i="6" s="1"/>
  <c r="X593" i="23"/>
  <c r="Y593" i="23" s="1"/>
  <c r="U593" i="23"/>
  <c r="U597" i="22"/>
  <c r="X597" i="22"/>
  <c r="Y597" i="22" s="1"/>
  <c r="J602" i="23"/>
  <c r="L601" i="23"/>
  <c r="AG592" i="23"/>
  <c r="S598" i="22"/>
  <c r="T598" i="22" s="1"/>
  <c r="R598" i="22"/>
  <c r="W598" i="22" s="1"/>
  <c r="S594" i="23"/>
  <c r="T594" i="23"/>
  <c r="R594" i="23"/>
  <c r="W594" i="23" s="1"/>
  <c r="F596" i="23"/>
  <c r="O595" i="23"/>
  <c r="AA593" i="23"/>
  <c r="AD593" i="23" s="1"/>
  <c r="AB593" i="23"/>
  <c r="AE593" i="23" s="1"/>
  <c r="AB597" i="22"/>
  <c r="AE597" i="22" s="1"/>
  <c r="AA597" i="22"/>
  <c r="AD597" i="22" s="1"/>
  <c r="AG597" i="22" s="1"/>
  <c r="L599" i="22"/>
  <c r="O599" i="22" s="1"/>
  <c r="J600" i="22"/>
  <c r="G601" i="6"/>
  <c r="AG595" i="22"/>
  <c r="AG589" i="6" l="1"/>
  <c r="U590" i="6"/>
  <c r="X590" i="6"/>
  <c r="Y590" i="6" s="1"/>
  <c r="AB590" i="6"/>
  <c r="AE590" i="6" s="1"/>
  <c r="S591" i="6"/>
  <c r="R591" i="6"/>
  <c r="W591" i="6" s="1"/>
  <c r="T591" i="6"/>
  <c r="L592" i="6"/>
  <c r="O592" i="6" s="1"/>
  <c r="J593" i="6"/>
  <c r="U598" i="22"/>
  <c r="X598" i="22"/>
  <c r="Y598" i="22" s="1"/>
  <c r="S599" i="22"/>
  <c r="T599" i="22"/>
  <c r="R599" i="22"/>
  <c r="W599" i="22" s="1"/>
  <c r="AG593" i="23"/>
  <c r="X594" i="23"/>
  <c r="Y594" i="23" s="1"/>
  <c r="U594" i="23"/>
  <c r="R595" i="23"/>
  <c r="W595" i="23" s="1"/>
  <c r="S595" i="23"/>
  <c r="T595" i="23" s="1"/>
  <c r="AA598" i="22"/>
  <c r="AD598" i="22" s="1"/>
  <c r="AB598" i="22"/>
  <c r="AE598" i="22" s="1"/>
  <c r="L600" i="22"/>
  <c r="O600" i="22" s="1"/>
  <c r="J601" i="22"/>
  <c r="J603" i="23"/>
  <c r="L602" i="23"/>
  <c r="F597" i="23"/>
  <c r="O596" i="23"/>
  <c r="AA594" i="23"/>
  <c r="AD594" i="23" s="1"/>
  <c r="AG594" i="23" s="1"/>
  <c r="AB594" i="23"/>
  <c r="AE594" i="23" s="1"/>
  <c r="G602" i="6"/>
  <c r="AA590" i="6" l="1"/>
  <c r="AD590" i="6" s="1"/>
  <c r="U591" i="6"/>
  <c r="X591" i="6"/>
  <c r="Y591" i="6" s="1"/>
  <c r="S592" i="6"/>
  <c r="T592" i="6" s="1"/>
  <c r="R592" i="6"/>
  <c r="W592" i="6" s="1"/>
  <c r="L593" i="6"/>
  <c r="O593" i="6" s="1"/>
  <c r="J594" i="6"/>
  <c r="AA591" i="6"/>
  <c r="AD591" i="6" s="1"/>
  <c r="AB591" i="6"/>
  <c r="AE591" i="6" s="1"/>
  <c r="AG590" i="6"/>
  <c r="U595" i="23"/>
  <c r="X595" i="23"/>
  <c r="Y595" i="23" s="1"/>
  <c r="F598" i="23"/>
  <c r="O597" i="23"/>
  <c r="J602" i="22"/>
  <c r="L601" i="22"/>
  <c r="O601" i="22" s="1"/>
  <c r="U599" i="22"/>
  <c r="X599" i="22"/>
  <c r="Y599" i="22" s="1"/>
  <c r="AG598" i="22"/>
  <c r="J604" i="23"/>
  <c r="L603" i="23"/>
  <c r="S600" i="22"/>
  <c r="T600" i="22" s="1"/>
  <c r="R600" i="22"/>
  <c r="W600" i="22" s="1"/>
  <c r="R596" i="23"/>
  <c r="W596" i="23" s="1"/>
  <c r="S596" i="23"/>
  <c r="T596" i="23"/>
  <c r="G603" i="6"/>
  <c r="AB595" i="23"/>
  <c r="AE595" i="23" s="1"/>
  <c r="AA595" i="23"/>
  <c r="AD595" i="23" s="1"/>
  <c r="AG595" i="23" s="1"/>
  <c r="X592" i="6" l="1"/>
  <c r="Y592" i="6" s="1"/>
  <c r="U592" i="6"/>
  <c r="J595" i="6"/>
  <c r="L594" i="6"/>
  <c r="O594" i="6" s="1"/>
  <c r="AG591" i="6"/>
  <c r="AA592" i="6"/>
  <c r="AD592" i="6" s="1"/>
  <c r="AB592" i="6"/>
  <c r="AE592" i="6" s="1"/>
  <c r="S593" i="6"/>
  <c r="T593" i="6"/>
  <c r="R593" i="6"/>
  <c r="W593" i="6" s="1"/>
  <c r="U600" i="22"/>
  <c r="X600" i="22"/>
  <c r="Y600" i="22" s="1"/>
  <c r="S597" i="23"/>
  <c r="T597" i="23"/>
  <c r="R597" i="23"/>
  <c r="W597" i="23" s="1"/>
  <c r="U596" i="23"/>
  <c r="X596" i="23"/>
  <c r="Y596" i="23" s="1"/>
  <c r="F599" i="23"/>
  <c r="O598" i="23"/>
  <c r="AB600" i="22"/>
  <c r="AE600" i="22" s="1"/>
  <c r="AA600" i="22"/>
  <c r="AD600" i="22" s="1"/>
  <c r="AG600" i="22" s="1"/>
  <c r="AB599" i="22"/>
  <c r="AE599" i="22" s="1"/>
  <c r="L602" i="22"/>
  <c r="O602" i="22" s="1"/>
  <c r="J603" i="22"/>
  <c r="J605" i="23"/>
  <c r="L604" i="23"/>
  <c r="AA599" i="22"/>
  <c r="AD599" i="22" s="1"/>
  <c r="T601" i="22"/>
  <c r="S601" i="22"/>
  <c r="R601" i="22"/>
  <c r="W601" i="22" s="1"/>
  <c r="AA596" i="23"/>
  <c r="AD596" i="23" s="1"/>
  <c r="AB596" i="23"/>
  <c r="AE596" i="23" s="1"/>
  <c r="G604" i="6"/>
  <c r="X593" i="6" l="1"/>
  <c r="Y593" i="6" s="1"/>
  <c r="U593" i="6"/>
  <c r="AA593" i="6"/>
  <c r="AD593" i="6" s="1"/>
  <c r="AB593" i="6"/>
  <c r="AE593" i="6" s="1"/>
  <c r="AG592" i="6"/>
  <c r="S594" i="6"/>
  <c r="T594" i="6" s="1"/>
  <c r="R594" i="6"/>
  <c r="W594" i="6" s="1"/>
  <c r="L595" i="6"/>
  <c r="O595" i="6" s="1"/>
  <c r="J596" i="6"/>
  <c r="U601" i="22"/>
  <c r="X601" i="22"/>
  <c r="Y601" i="22" s="1"/>
  <c r="R598" i="23"/>
  <c r="W598" i="23" s="1"/>
  <c r="S598" i="23"/>
  <c r="T598" i="23" s="1"/>
  <c r="AG599" i="22"/>
  <c r="F600" i="23"/>
  <c r="O599" i="23"/>
  <c r="X597" i="23"/>
  <c r="Y597" i="23" s="1"/>
  <c r="U597" i="23"/>
  <c r="J604" i="22"/>
  <c r="L603" i="22"/>
  <c r="O603" i="22" s="1"/>
  <c r="AG596" i="23"/>
  <c r="J606" i="23"/>
  <c r="L605" i="23"/>
  <c r="G605" i="6"/>
  <c r="R602" i="22"/>
  <c r="W602" i="22" s="1"/>
  <c r="S602" i="22"/>
  <c r="T602" i="22" s="1"/>
  <c r="L596" i="6" l="1"/>
  <c r="O596" i="6" s="1"/>
  <c r="J597" i="6"/>
  <c r="X594" i="6"/>
  <c r="Y594" i="6" s="1"/>
  <c r="U594" i="6"/>
  <c r="S595" i="6"/>
  <c r="T595" i="6" s="1"/>
  <c r="R595" i="6"/>
  <c r="W595" i="6" s="1"/>
  <c r="AB594" i="6"/>
  <c r="AE594" i="6" s="1"/>
  <c r="AA594" i="6"/>
  <c r="AD594" i="6" s="1"/>
  <c r="AG593" i="6"/>
  <c r="U602" i="22"/>
  <c r="X602" i="22"/>
  <c r="Y602" i="22" s="1"/>
  <c r="X598" i="23"/>
  <c r="Y598" i="23" s="1"/>
  <c r="U598" i="23"/>
  <c r="J607" i="23"/>
  <c r="L606" i="23"/>
  <c r="R599" i="23"/>
  <c r="W599" i="23" s="1"/>
  <c r="S599" i="23"/>
  <c r="T599" i="23" s="1"/>
  <c r="AA598" i="23"/>
  <c r="AD598" i="23" s="1"/>
  <c r="AG598" i="23" s="1"/>
  <c r="AB598" i="23"/>
  <c r="AE598" i="23" s="1"/>
  <c r="G606" i="6"/>
  <c r="F601" i="23"/>
  <c r="O600" i="23"/>
  <c r="AB597" i="23"/>
  <c r="AE597" i="23" s="1"/>
  <c r="AA597" i="23"/>
  <c r="AD597" i="23" s="1"/>
  <c r="AG597" i="23" s="1"/>
  <c r="T603" i="22"/>
  <c r="R603" i="22"/>
  <c r="W603" i="22" s="1"/>
  <c r="S603" i="22"/>
  <c r="AB601" i="22"/>
  <c r="AE601" i="22" s="1"/>
  <c r="J605" i="22"/>
  <c r="L604" i="22"/>
  <c r="O604" i="22" s="1"/>
  <c r="AA602" i="22"/>
  <c r="AD602" i="22" s="1"/>
  <c r="AB602" i="22"/>
  <c r="AE602" i="22" s="1"/>
  <c r="AA601" i="22"/>
  <c r="AD601" i="22" s="1"/>
  <c r="AG594" i="6" l="1"/>
  <c r="L597" i="6"/>
  <c r="O597" i="6" s="1"/>
  <c r="J598" i="6"/>
  <c r="X595" i="6"/>
  <c r="Y595" i="6" s="1"/>
  <c r="U595" i="6"/>
  <c r="S596" i="6"/>
  <c r="T596" i="6" s="1"/>
  <c r="R596" i="6"/>
  <c r="W596" i="6" s="1"/>
  <c r="U599" i="23"/>
  <c r="X599" i="23"/>
  <c r="Y599" i="23" s="1"/>
  <c r="U603" i="22"/>
  <c r="X603" i="22"/>
  <c r="Y603" i="22" s="1"/>
  <c r="AA599" i="23"/>
  <c r="AD599" i="23" s="1"/>
  <c r="AB599" i="23"/>
  <c r="AE599" i="23" s="1"/>
  <c r="F602" i="23"/>
  <c r="O601" i="23"/>
  <c r="AA603" i="22"/>
  <c r="AD603" i="22" s="1"/>
  <c r="AG603" i="22" s="1"/>
  <c r="AB603" i="22"/>
  <c r="AE603" i="22" s="1"/>
  <c r="AG601" i="22"/>
  <c r="J608" i="23"/>
  <c r="L607" i="23"/>
  <c r="R600" i="23"/>
  <c r="W600" i="23" s="1"/>
  <c r="S600" i="23"/>
  <c r="T600" i="23" s="1"/>
  <c r="G607" i="6"/>
  <c r="AG602" i="22"/>
  <c r="S604" i="22"/>
  <c r="T604" i="22" s="1"/>
  <c r="R604" i="22"/>
  <c r="W604" i="22" s="1"/>
  <c r="J606" i="22"/>
  <c r="L605" i="22"/>
  <c r="O605" i="22" s="1"/>
  <c r="U596" i="6" l="1"/>
  <c r="X596" i="6"/>
  <c r="Y596" i="6" s="1"/>
  <c r="AA596" i="6"/>
  <c r="AD596" i="6" s="1"/>
  <c r="AB596" i="6"/>
  <c r="AE596" i="6" s="1"/>
  <c r="J599" i="6"/>
  <c r="L598" i="6"/>
  <c r="O598" i="6" s="1"/>
  <c r="AB595" i="6"/>
  <c r="AE595" i="6" s="1"/>
  <c r="S597" i="6"/>
  <c r="T597" i="6" s="1"/>
  <c r="R597" i="6"/>
  <c r="W597" i="6" s="1"/>
  <c r="AA595" i="6"/>
  <c r="AD595" i="6" s="1"/>
  <c r="X604" i="22"/>
  <c r="Y604" i="22" s="1"/>
  <c r="U604" i="22"/>
  <c r="X600" i="23"/>
  <c r="Y600" i="23" s="1"/>
  <c r="U600" i="23"/>
  <c r="AA600" i="23"/>
  <c r="AD600" i="23" s="1"/>
  <c r="AB600" i="23"/>
  <c r="AE600" i="23" s="1"/>
  <c r="F603" i="23"/>
  <c r="O602" i="23"/>
  <c r="AG599" i="23"/>
  <c r="S605" i="22"/>
  <c r="R605" i="22"/>
  <c r="W605" i="22" s="1"/>
  <c r="T605" i="22"/>
  <c r="R601" i="23"/>
  <c r="W601" i="23" s="1"/>
  <c r="S601" i="23"/>
  <c r="T601" i="23" s="1"/>
  <c r="J607" i="22"/>
  <c r="L606" i="22"/>
  <c r="O606" i="22" s="1"/>
  <c r="G608" i="6"/>
  <c r="AB604" i="22"/>
  <c r="AE604" i="22" s="1"/>
  <c r="AA604" i="22"/>
  <c r="AD604" i="22" s="1"/>
  <c r="AG604" i="22" s="1"/>
  <c r="J609" i="23"/>
  <c r="L608" i="23"/>
  <c r="U597" i="6" l="1"/>
  <c r="X597" i="6"/>
  <c r="Y597" i="6" s="1"/>
  <c r="R598" i="6"/>
  <c r="W598" i="6" s="1"/>
  <c r="S598" i="6"/>
  <c r="T598" i="6" s="1"/>
  <c r="AA597" i="6"/>
  <c r="AD597" i="6" s="1"/>
  <c r="AB597" i="6"/>
  <c r="AE597" i="6" s="1"/>
  <c r="AG595" i="6"/>
  <c r="J600" i="6"/>
  <c r="L599" i="6"/>
  <c r="O599" i="6" s="1"/>
  <c r="AG596" i="6"/>
  <c r="U601" i="23"/>
  <c r="X601" i="23"/>
  <c r="Y601" i="23" s="1"/>
  <c r="X605" i="22"/>
  <c r="Y605" i="22" s="1"/>
  <c r="U605" i="22"/>
  <c r="AG600" i="23"/>
  <c r="AA601" i="23"/>
  <c r="AD601" i="23" s="1"/>
  <c r="AB601" i="23"/>
  <c r="AE601" i="23" s="1"/>
  <c r="R606" i="22"/>
  <c r="W606" i="22" s="1"/>
  <c r="S606" i="22"/>
  <c r="T606" i="22"/>
  <c r="G609" i="6"/>
  <c r="R602" i="23"/>
  <c r="W602" i="23" s="1"/>
  <c r="S602" i="23"/>
  <c r="T602" i="23"/>
  <c r="F604" i="23"/>
  <c r="O603" i="23"/>
  <c r="J608" i="22"/>
  <c r="L607" i="22"/>
  <c r="O607" i="22" s="1"/>
  <c r="J610" i="23"/>
  <c r="L609" i="23"/>
  <c r="J601" i="6" l="1"/>
  <c r="L600" i="6"/>
  <c r="O600" i="6" s="1"/>
  <c r="S599" i="6"/>
  <c r="R599" i="6"/>
  <c r="W599" i="6" s="1"/>
  <c r="T599" i="6"/>
  <c r="AG597" i="6"/>
  <c r="X598" i="6"/>
  <c r="Y598" i="6" s="1"/>
  <c r="U598" i="6"/>
  <c r="AA598" i="6"/>
  <c r="AD598" i="6" s="1"/>
  <c r="AB598" i="6"/>
  <c r="AE598" i="6" s="1"/>
  <c r="U606" i="22"/>
  <c r="X606" i="22"/>
  <c r="Y606" i="22" s="1"/>
  <c r="AA606" i="22"/>
  <c r="AD606" i="22" s="1"/>
  <c r="AB606" i="22"/>
  <c r="AE606" i="22" s="1"/>
  <c r="S607" i="22"/>
  <c r="T607" i="22"/>
  <c r="R607" i="22"/>
  <c r="W607" i="22" s="1"/>
  <c r="F605" i="23"/>
  <c r="O604" i="23"/>
  <c r="AG601" i="23"/>
  <c r="J609" i="22"/>
  <c r="L608" i="22"/>
  <c r="O608" i="22" s="1"/>
  <c r="U602" i="23"/>
  <c r="X602" i="23"/>
  <c r="Y602" i="23" s="1"/>
  <c r="G610" i="6"/>
  <c r="AB605" i="22"/>
  <c r="AE605" i="22" s="1"/>
  <c r="S603" i="23"/>
  <c r="R603" i="23"/>
  <c r="W603" i="23" s="1"/>
  <c r="T603" i="23"/>
  <c r="AA605" i="22"/>
  <c r="AD605" i="22" s="1"/>
  <c r="AG605" i="22" s="1"/>
  <c r="J611" i="23"/>
  <c r="L610" i="23"/>
  <c r="S600" i="6" l="1"/>
  <c r="T600" i="6" s="1"/>
  <c r="R600" i="6"/>
  <c r="W600" i="6" s="1"/>
  <c r="AG598" i="6"/>
  <c r="U599" i="6"/>
  <c r="X599" i="6"/>
  <c r="Y599" i="6" s="1"/>
  <c r="J602" i="6"/>
  <c r="L601" i="6"/>
  <c r="O601" i="6" s="1"/>
  <c r="U603" i="23"/>
  <c r="X603" i="23"/>
  <c r="Y603" i="23" s="1"/>
  <c r="AA607" i="22"/>
  <c r="AD607" i="22" s="1"/>
  <c r="AB607" i="22"/>
  <c r="AE607" i="22" s="1"/>
  <c r="AG606" i="22"/>
  <c r="R608" i="22"/>
  <c r="W608" i="22" s="1"/>
  <c r="S608" i="22"/>
  <c r="T608" i="22"/>
  <c r="R604" i="23"/>
  <c r="W604" i="23" s="1"/>
  <c r="S604" i="23"/>
  <c r="T604" i="23" s="1"/>
  <c r="F606" i="23"/>
  <c r="O605" i="23"/>
  <c r="U607" i="22"/>
  <c r="X607" i="22"/>
  <c r="Y607" i="22" s="1"/>
  <c r="AB602" i="23"/>
  <c r="AE602" i="23" s="1"/>
  <c r="J612" i="23"/>
  <c r="L611" i="23"/>
  <c r="J610" i="22"/>
  <c r="L609" i="22"/>
  <c r="O609" i="22" s="1"/>
  <c r="AA603" i="23"/>
  <c r="AD603" i="23" s="1"/>
  <c r="AB603" i="23"/>
  <c r="AE603" i="23" s="1"/>
  <c r="G611" i="6"/>
  <c r="AA602" i="23"/>
  <c r="AD602" i="23" s="1"/>
  <c r="J603" i="6" l="1"/>
  <c r="L602" i="6"/>
  <c r="O602" i="6" s="1"/>
  <c r="R601" i="6"/>
  <c r="W601" i="6" s="1"/>
  <c r="S601" i="6"/>
  <c r="T601" i="6" s="1"/>
  <c r="AA599" i="6"/>
  <c r="AD599" i="6" s="1"/>
  <c r="U600" i="6"/>
  <c r="X600" i="6"/>
  <c r="Y600" i="6" s="1"/>
  <c r="AB599" i="6"/>
  <c r="AE599" i="6" s="1"/>
  <c r="U604" i="23"/>
  <c r="X604" i="23"/>
  <c r="Y604" i="23" s="1"/>
  <c r="U608" i="22"/>
  <c r="X608" i="22"/>
  <c r="Y608" i="22" s="1"/>
  <c r="AG603" i="23"/>
  <c r="S609" i="22"/>
  <c r="T609" i="22"/>
  <c r="R609" i="22"/>
  <c r="W609" i="22" s="1"/>
  <c r="AG607" i="22"/>
  <c r="J613" i="23"/>
  <c r="L612" i="23"/>
  <c r="J611" i="22"/>
  <c r="L610" i="22"/>
  <c r="O610" i="22" s="1"/>
  <c r="G612" i="6"/>
  <c r="F607" i="23"/>
  <c r="O606" i="23"/>
  <c r="AA604" i="23"/>
  <c r="AD604" i="23" s="1"/>
  <c r="AG604" i="23" s="1"/>
  <c r="AB604" i="23"/>
  <c r="AE604" i="23" s="1"/>
  <c r="AA608" i="22"/>
  <c r="AD608" i="22" s="1"/>
  <c r="AB608" i="22"/>
  <c r="AE608" i="22" s="1"/>
  <c r="AG602" i="23"/>
  <c r="R605" i="23"/>
  <c r="W605" i="23" s="1"/>
  <c r="S605" i="23"/>
  <c r="T605" i="23" s="1"/>
  <c r="U601" i="6" l="1"/>
  <c r="X601" i="6"/>
  <c r="Y601" i="6" s="1"/>
  <c r="AG599" i="6"/>
  <c r="AB600" i="6"/>
  <c r="AE600" i="6" s="1"/>
  <c r="AA600" i="6"/>
  <c r="AD600" i="6" s="1"/>
  <c r="AA601" i="6"/>
  <c r="AD601" i="6" s="1"/>
  <c r="AB601" i="6"/>
  <c r="AE601" i="6" s="1"/>
  <c r="R602" i="6"/>
  <c r="W602" i="6" s="1"/>
  <c r="S602" i="6"/>
  <c r="T602" i="6" s="1"/>
  <c r="L603" i="6"/>
  <c r="O603" i="6" s="1"/>
  <c r="J604" i="6"/>
  <c r="X605" i="23"/>
  <c r="Y605" i="23" s="1"/>
  <c r="U605" i="23"/>
  <c r="J612" i="22"/>
  <c r="L611" i="22"/>
  <c r="O611" i="22" s="1"/>
  <c r="J614" i="23"/>
  <c r="L613" i="23"/>
  <c r="X609" i="22"/>
  <c r="Y609" i="22" s="1"/>
  <c r="U609" i="22"/>
  <c r="F608" i="23"/>
  <c r="O607" i="23"/>
  <c r="G613" i="6"/>
  <c r="AG608" i="22"/>
  <c r="R606" i="23"/>
  <c r="W606" i="23" s="1"/>
  <c r="S606" i="23"/>
  <c r="T606" i="23"/>
  <c r="AA605" i="23"/>
  <c r="AD605" i="23" s="1"/>
  <c r="AB605" i="23"/>
  <c r="AE605" i="23" s="1"/>
  <c r="R610" i="22"/>
  <c r="W610" i="22" s="1"/>
  <c r="T610" i="22"/>
  <c r="S610" i="22"/>
  <c r="AG600" i="6" l="1"/>
  <c r="J605" i="6"/>
  <c r="L604" i="6"/>
  <c r="O604" i="6" s="1"/>
  <c r="X602" i="6"/>
  <c r="Y602" i="6" s="1"/>
  <c r="U602" i="6"/>
  <c r="S603" i="6"/>
  <c r="T603" i="6"/>
  <c r="R603" i="6"/>
  <c r="W603" i="6" s="1"/>
  <c r="AA602" i="6"/>
  <c r="AD602" i="6" s="1"/>
  <c r="AB602" i="6"/>
  <c r="AE602" i="6" s="1"/>
  <c r="AG601" i="6"/>
  <c r="U610" i="22"/>
  <c r="X610" i="22"/>
  <c r="Y610" i="22" s="1"/>
  <c r="G614" i="6"/>
  <c r="AG605" i="23"/>
  <c r="X606" i="23"/>
  <c r="Y606" i="23" s="1"/>
  <c r="U606" i="23"/>
  <c r="AB606" i="23"/>
  <c r="AE606" i="23" s="1"/>
  <c r="AA606" i="23"/>
  <c r="AD606" i="23" s="1"/>
  <c r="AG606" i="23" s="1"/>
  <c r="AB609" i="22"/>
  <c r="AE609" i="22" s="1"/>
  <c r="J613" i="22"/>
  <c r="L612" i="22"/>
  <c r="O612" i="22" s="1"/>
  <c r="R607" i="23"/>
  <c r="W607" i="23" s="1"/>
  <c r="S607" i="23"/>
  <c r="T607" i="23" s="1"/>
  <c r="F609" i="23"/>
  <c r="O608" i="23"/>
  <c r="AB610" i="22"/>
  <c r="AE610" i="22" s="1"/>
  <c r="AA610" i="22"/>
  <c r="AD610" i="22" s="1"/>
  <c r="J615" i="23"/>
  <c r="L614" i="23"/>
  <c r="AA609" i="22"/>
  <c r="AD609" i="22" s="1"/>
  <c r="AG609" i="22" s="1"/>
  <c r="R611" i="22"/>
  <c r="W611" i="22" s="1"/>
  <c r="S611" i="22"/>
  <c r="T611" i="22"/>
  <c r="R604" i="6" l="1"/>
  <c r="W604" i="6" s="1"/>
  <c r="S604" i="6"/>
  <c r="T604" i="6" s="1"/>
  <c r="AG602" i="6"/>
  <c r="U603" i="6"/>
  <c r="X603" i="6"/>
  <c r="Y603" i="6" s="1"/>
  <c r="L605" i="6"/>
  <c r="O605" i="6" s="1"/>
  <c r="J606" i="6"/>
  <c r="X607" i="23"/>
  <c r="Y607" i="23" s="1"/>
  <c r="U607" i="23"/>
  <c r="L613" i="22"/>
  <c r="O613" i="22" s="1"/>
  <c r="J614" i="22"/>
  <c r="R612" i="22"/>
  <c r="W612" i="22" s="1"/>
  <c r="S612" i="22"/>
  <c r="T612" i="22" s="1"/>
  <c r="AG610" i="22"/>
  <c r="F610" i="23"/>
  <c r="O609" i="23"/>
  <c r="J616" i="23"/>
  <c r="L615" i="23"/>
  <c r="G615" i="6"/>
  <c r="AA607" i="23"/>
  <c r="AD607" i="23" s="1"/>
  <c r="AB607" i="23"/>
  <c r="AE607" i="23" s="1"/>
  <c r="S608" i="23"/>
  <c r="T608" i="23"/>
  <c r="R608" i="23"/>
  <c r="W608" i="23" s="1"/>
  <c r="X611" i="22"/>
  <c r="Y611" i="22" s="1"/>
  <c r="U611" i="22"/>
  <c r="U604" i="6" l="1"/>
  <c r="X604" i="6"/>
  <c r="Y604" i="6" s="1"/>
  <c r="R605" i="6"/>
  <c r="W605" i="6" s="1"/>
  <c r="S605" i="6"/>
  <c r="T605" i="6" s="1"/>
  <c r="AB604" i="6"/>
  <c r="AE604" i="6" s="1"/>
  <c r="AA604" i="6"/>
  <c r="AD604" i="6" s="1"/>
  <c r="AG604" i="6" s="1"/>
  <c r="AA603" i="6"/>
  <c r="AD603" i="6" s="1"/>
  <c r="J607" i="6"/>
  <c r="L606" i="6"/>
  <c r="O606" i="6" s="1"/>
  <c r="AB603" i="6"/>
  <c r="AE603" i="6" s="1"/>
  <c r="U612" i="22"/>
  <c r="X612" i="22"/>
  <c r="Y612" i="22" s="1"/>
  <c r="F611" i="23"/>
  <c r="O610" i="23"/>
  <c r="J617" i="23"/>
  <c r="L616" i="23"/>
  <c r="U608" i="23"/>
  <c r="X608" i="23"/>
  <c r="Y608" i="23" s="1"/>
  <c r="R613" i="22"/>
  <c r="W613" i="22" s="1"/>
  <c r="S613" i="22"/>
  <c r="T613" i="22" s="1"/>
  <c r="AA608" i="23"/>
  <c r="AD608" i="23" s="1"/>
  <c r="AB608" i="23"/>
  <c r="AE608" i="23" s="1"/>
  <c r="AA612" i="22"/>
  <c r="AD612" i="22" s="1"/>
  <c r="AB612" i="22"/>
  <c r="AE612" i="22" s="1"/>
  <c r="AB611" i="22"/>
  <c r="AE611" i="22" s="1"/>
  <c r="S609" i="23"/>
  <c r="T609" i="23"/>
  <c r="R609" i="23"/>
  <c r="W609" i="23" s="1"/>
  <c r="AG607" i="23"/>
  <c r="G616" i="6"/>
  <c r="J615" i="22"/>
  <c r="L614" i="22"/>
  <c r="O614" i="22" s="1"/>
  <c r="AA611" i="22"/>
  <c r="AD611" i="22" s="1"/>
  <c r="L607" i="6" l="1"/>
  <c r="O607" i="6" s="1"/>
  <c r="J608" i="6"/>
  <c r="R606" i="6"/>
  <c r="W606" i="6" s="1"/>
  <c r="S606" i="6"/>
  <c r="T606" i="6" s="1"/>
  <c r="AG603" i="6"/>
  <c r="U605" i="6"/>
  <c r="X605" i="6"/>
  <c r="Y605" i="6" s="1"/>
  <c r="U613" i="22"/>
  <c r="X613" i="22"/>
  <c r="Y613" i="22" s="1"/>
  <c r="G617" i="6"/>
  <c r="AG612" i="22"/>
  <c r="F612" i="23"/>
  <c r="O611" i="23"/>
  <c r="AG608" i="23"/>
  <c r="AB613" i="22"/>
  <c r="AE613" i="22" s="1"/>
  <c r="AA613" i="22"/>
  <c r="AD613" i="22" s="1"/>
  <c r="X609" i="23"/>
  <c r="Y609" i="23" s="1"/>
  <c r="U609" i="23"/>
  <c r="J618" i="23"/>
  <c r="L617" i="23"/>
  <c r="S610" i="23"/>
  <c r="R610" i="23"/>
  <c r="W610" i="23" s="1"/>
  <c r="T610" i="23"/>
  <c r="AG611" i="22"/>
  <c r="R614" i="22"/>
  <c r="W614" i="22" s="1"/>
  <c r="S614" i="22"/>
  <c r="T614" i="22"/>
  <c r="J616" i="22"/>
  <c r="L615" i="22"/>
  <c r="O615" i="22" s="1"/>
  <c r="AA605" i="6" l="1"/>
  <c r="AD605" i="6" s="1"/>
  <c r="AB605" i="6"/>
  <c r="AE605" i="6" s="1"/>
  <c r="J609" i="6"/>
  <c r="L608" i="6"/>
  <c r="O608" i="6" s="1"/>
  <c r="U606" i="6"/>
  <c r="X606" i="6"/>
  <c r="Y606" i="6" s="1"/>
  <c r="S607" i="6"/>
  <c r="T607" i="6" s="1"/>
  <c r="R607" i="6"/>
  <c r="W607" i="6" s="1"/>
  <c r="AA609" i="23"/>
  <c r="AD609" i="23" s="1"/>
  <c r="AB609" i="23"/>
  <c r="AE609" i="23" s="1"/>
  <c r="J619" i="23"/>
  <c r="L618" i="23"/>
  <c r="U614" i="22"/>
  <c r="X614" i="22"/>
  <c r="Y614" i="22" s="1"/>
  <c r="AB614" i="22"/>
  <c r="AE614" i="22" s="1"/>
  <c r="F613" i="23"/>
  <c r="O612" i="23"/>
  <c r="AG613" i="22"/>
  <c r="T611" i="23"/>
  <c r="R611" i="23"/>
  <c r="W611" i="23" s="1"/>
  <c r="S611" i="23"/>
  <c r="U610" i="23"/>
  <c r="X610" i="23"/>
  <c r="Y610" i="23" s="1"/>
  <c r="G618" i="6"/>
  <c r="S615" i="22"/>
  <c r="T615" i="22" s="1"/>
  <c r="R615" i="22"/>
  <c r="W615" i="22" s="1"/>
  <c r="J617" i="22"/>
  <c r="L616" i="22"/>
  <c r="O616" i="22" s="1"/>
  <c r="AB606" i="6" l="1"/>
  <c r="AE606" i="6" s="1"/>
  <c r="AA606" i="6"/>
  <c r="AD606" i="6" s="1"/>
  <c r="U607" i="6"/>
  <c r="X607" i="6"/>
  <c r="Y607" i="6" s="1"/>
  <c r="S608" i="6"/>
  <c r="T608" i="6" s="1"/>
  <c r="R608" i="6"/>
  <c r="W608" i="6" s="1"/>
  <c r="L609" i="6"/>
  <c r="O609" i="6" s="1"/>
  <c r="J610" i="6"/>
  <c r="AG605" i="6"/>
  <c r="U615" i="22"/>
  <c r="X615" i="22"/>
  <c r="Y615" i="22" s="1"/>
  <c r="U611" i="23"/>
  <c r="X611" i="23"/>
  <c r="Y611" i="23" s="1"/>
  <c r="AA610" i="23"/>
  <c r="AD610" i="23" s="1"/>
  <c r="AG610" i="23" s="1"/>
  <c r="S616" i="22"/>
  <c r="T616" i="22"/>
  <c r="R616" i="22"/>
  <c r="W616" i="22" s="1"/>
  <c r="AA615" i="22"/>
  <c r="AD615" i="22" s="1"/>
  <c r="AB615" i="22"/>
  <c r="AE615" i="22" s="1"/>
  <c r="AB610" i="23"/>
  <c r="AE610" i="23" s="1"/>
  <c r="J618" i="22"/>
  <c r="L617" i="22"/>
  <c r="O617" i="22" s="1"/>
  <c r="F614" i="23"/>
  <c r="O613" i="23"/>
  <c r="G619" i="6"/>
  <c r="AA614" i="22"/>
  <c r="AD614" i="22" s="1"/>
  <c r="AG614" i="22" s="1"/>
  <c r="J620" i="23"/>
  <c r="L619" i="23"/>
  <c r="AG609" i="23"/>
  <c r="S612" i="23"/>
  <c r="T612" i="23" s="1"/>
  <c r="R612" i="23"/>
  <c r="W612" i="23" s="1"/>
  <c r="AG606" i="6" l="1"/>
  <c r="AA607" i="6"/>
  <c r="AD607" i="6" s="1"/>
  <c r="AB607" i="6"/>
  <c r="AE607" i="6" s="1"/>
  <c r="S609" i="6"/>
  <c r="T609" i="6" s="1"/>
  <c r="R609" i="6"/>
  <c r="W609" i="6" s="1"/>
  <c r="J611" i="6"/>
  <c r="L610" i="6"/>
  <c r="O610" i="6" s="1"/>
  <c r="U608" i="6"/>
  <c r="X608" i="6"/>
  <c r="Y608" i="6" s="1"/>
  <c r="U612" i="23"/>
  <c r="X612" i="23"/>
  <c r="Y612" i="23" s="1"/>
  <c r="U616" i="22"/>
  <c r="X616" i="22"/>
  <c r="Y616" i="22" s="1"/>
  <c r="AG615" i="22"/>
  <c r="J619" i="22"/>
  <c r="L618" i="22"/>
  <c r="O618" i="22" s="1"/>
  <c r="AA616" i="22"/>
  <c r="AD616" i="22" s="1"/>
  <c r="AB616" i="22"/>
  <c r="AE616" i="22" s="1"/>
  <c r="S613" i="23"/>
  <c r="T613" i="23"/>
  <c r="R613" i="23"/>
  <c r="W613" i="23" s="1"/>
  <c r="J621" i="23"/>
  <c r="L620" i="23"/>
  <c r="G620" i="6"/>
  <c r="F615" i="23"/>
  <c r="O614" i="23"/>
  <c r="R617" i="22"/>
  <c r="W617" i="22" s="1"/>
  <c r="S617" i="22"/>
  <c r="T617" i="22"/>
  <c r="AB612" i="23"/>
  <c r="AE612" i="23" s="1"/>
  <c r="AA612" i="23"/>
  <c r="AD612" i="23" s="1"/>
  <c r="AG612" i="23" s="1"/>
  <c r="AB611" i="23"/>
  <c r="AE611" i="23" s="1"/>
  <c r="AA611" i="23"/>
  <c r="AD611" i="23" s="1"/>
  <c r="AG607" i="6" l="1"/>
  <c r="R610" i="6"/>
  <c r="W610" i="6" s="1"/>
  <c r="S610" i="6"/>
  <c r="T610" i="6" s="1"/>
  <c r="AA608" i="6"/>
  <c r="AD608" i="6" s="1"/>
  <c r="L611" i="6"/>
  <c r="O611" i="6" s="1"/>
  <c r="J612" i="6"/>
  <c r="X609" i="6"/>
  <c r="Y609" i="6" s="1"/>
  <c r="U609" i="6"/>
  <c r="AB608" i="6"/>
  <c r="AE608" i="6" s="1"/>
  <c r="F616" i="23"/>
  <c r="O615" i="23"/>
  <c r="G621" i="6"/>
  <c r="AG616" i="22"/>
  <c r="AB617" i="22"/>
  <c r="AE617" i="22" s="1"/>
  <c r="AA617" i="22"/>
  <c r="AD617" i="22" s="1"/>
  <c r="S618" i="22"/>
  <c r="T618" i="22" s="1"/>
  <c r="R618" i="22"/>
  <c r="W618" i="22" s="1"/>
  <c r="J620" i="22"/>
  <c r="L619" i="22"/>
  <c r="O619" i="22" s="1"/>
  <c r="U613" i="23"/>
  <c r="X613" i="23"/>
  <c r="Y613" i="23" s="1"/>
  <c r="X617" i="22"/>
  <c r="Y617" i="22" s="1"/>
  <c r="U617" i="22"/>
  <c r="S614" i="23"/>
  <c r="T614" i="23"/>
  <c r="R614" i="23"/>
  <c r="W614" i="23" s="1"/>
  <c r="J622" i="23"/>
  <c r="L621" i="23"/>
  <c r="AG611" i="23"/>
  <c r="AA613" i="23"/>
  <c r="AD613" i="23" s="1"/>
  <c r="J613" i="6" l="1"/>
  <c r="L612" i="6"/>
  <c r="O612" i="6" s="1"/>
  <c r="AG608" i="6"/>
  <c r="AB609" i="6"/>
  <c r="AE609" i="6" s="1"/>
  <c r="R611" i="6"/>
  <c r="W611" i="6" s="1"/>
  <c r="S611" i="6"/>
  <c r="T611" i="6" s="1"/>
  <c r="AA609" i="6"/>
  <c r="AD609" i="6" s="1"/>
  <c r="AG609" i="6" s="1"/>
  <c r="U610" i="6"/>
  <c r="X610" i="6"/>
  <c r="Y610" i="6" s="1"/>
  <c r="U618" i="22"/>
  <c r="X618" i="22"/>
  <c r="Y618" i="22" s="1"/>
  <c r="J621" i="22"/>
  <c r="L620" i="22"/>
  <c r="O620" i="22" s="1"/>
  <c r="J623" i="23"/>
  <c r="L622" i="23"/>
  <c r="X614" i="23"/>
  <c r="Y614" i="23" s="1"/>
  <c r="U614" i="23"/>
  <c r="AG617" i="22"/>
  <c r="G622" i="6"/>
  <c r="S615" i="23"/>
  <c r="T615" i="23" s="1"/>
  <c r="R615" i="23"/>
  <c r="W615" i="23" s="1"/>
  <c r="AA618" i="22"/>
  <c r="AD618" i="22" s="1"/>
  <c r="AB618" i="22"/>
  <c r="AE618" i="22" s="1"/>
  <c r="AA614" i="23"/>
  <c r="AD614" i="23" s="1"/>
  <c r="AB613" i="23"/>
  <c r="AE613" i="23" s="1"/>
  <c r="AG613" i="23" s="1"/>
  <c r="F617" i="23"/>
  <c r="O616" i="23"/>
  <c r="S619" i="22"/>
  <c r="R619" i="22"/>
  <c r="W619" i="22" s="1"/>
  <c r="T619" i="22"/>
  <c r="AB610" i="6" l="1"/>
  <c r="AE610" i="6" s="1"/>
  <c r="AA610" i="6"/>
  <c r="AD610" i="6" s="1"/>
  <c r="AG610" i="6"/>
  <c r="R612" i="6"/>
  <c r="W612" i="6" s="1"/>
  <c r="S612" i="6"/>
  <c r="T612" i="6" s="1"/>
  <c r="X611" i="6"/>
  <c r="Y611" i="6" s="1"/>
  <c r="U611" i="6"/>
  <c r="AB611" i="6"/>
  <c r="AE611" i="6" s="1"/>
  <c r="J614" i="6"/>
  <c r="L613" i="6"/>
  <c r="O613" i="6" s="1"/>
  <c r="U615" i="23"/>
  <c r="X615" i="23"/>
  <c r="Y615" i="23" s="1"/>
  <c r="G623" i="6"/>
  <c r="AG614" i="23"/>
  <c r="J624" i="23"/>
  <c r="L623" i="23"/>
  <c r="J622" i="22"/>
  <c r="L621" i="22"/>
  <c r="O621" i="22" s="1"/>
  <c r="AB614" i="23"/>
  <c r="AE614" i="23" s="1"/>
  <c r="X619" i="22"/>
  <c r="Y619" i="22" s="1"/>
  <c r="U619" i="22"/>
  <c r="AB615" i="23"/>
  <c r="AE615" i="23" s="1"/>
  <c r="AA615" i="23"/>
  <c r="AD615" i="23" s="1"/>
  <c r="AG615" i="23" s="1"/>
  <c r="F618" i="23"/>
  <c r="O617" i="23"/>
  <c r="AG618" i="22"/>
  <c r="S620" i="22"/>
  <c r="T620" i="22"/>
  <c r="R620" i="22"/>
  <c r="W620" i="22" s="1"/>
  <c r="R616" i="23"/>
  <c r="W616" i="23" s="1"/>
  <c r="S616" i="23"/>
  <c r="T616" i="23" s="1"/>
  <c r="AA611" i="6" l="1"/>
  <c r="AD611" i="6" s="1"/>
  <c r="AG611" i="6"/>
  <c r="X612" i="6"/>
  <c r="Y612" i="6" s="1"/>
  <c r="U612" i="6"/>
  <c r="AB612" i="6"/>
  <c r="AE612" i="6" s="1"/>
  <c r="S613" i="6"/>
  <c r="T613" i="6" s="1"/>
  <c r="R613" i="6"/>
  <c r="W613" i="6" s="1"/>
  <c r="J615" i="6"/>
  <c r="L614" i="6"/>
  <c r="O614" i="6" s="1"/>
  <c r="X616" i="23"/>
  <c r="Y616" i="23" s="1"/>
  <c r="U616" i="23"/>
  <c r="J623" i="22"/>
  <c r="L622" i="22"/>
  <c r="O622" i="22" s="1"/>
  <c r="J625" i="23"/>
  <c r="L624" i="23"/>
  <c r="X620" i="22"/>
  <c r="Y620" i="22" s="1"/>
  <c r="U620" i="22"/>
  <c r="G624" i="6"/>
  <c r="R617" i="23"/>
  <c r="W617" i="23" s="1"/>
  <c r="S617" i="23"/>
  <c r="T617" i="23"/>
  <c r="AA616" i="23"/>
  <c r="AD616" i="23" s="1"/>
  <c r="AB616" i="23"/>
  <c r="AE616" i="23" s="1"/>
  <c r="AA620" i="22"/>
  <c r="AD620" i="22" s="1"/>
  <c r="AB620" i="22"/>
  <c r="AE620" i="22" s="1"/>
  <c r="R621" i="22"/>
  <c r="W621" i="22" s="1"/>
  <c r="S621" i="22"/>
  <c r="T621" i="22" s="1"/>
  <c r="F619" i="23"/>
  <c r="O618" i="23"/>
  <c r="AB619" i="22"/>
  <c r="AE619" i="22" s="1"/>
  <c r="AA619" i="22"/>
  <c r="AD619" i="22" s="1"/>
  <c r="AG619" i="22" s="1"/>
  <c r="AA612" i="6" l="1"/>
  <c r="AD612" i="6" s="1"/>
  <c r="X613" i="6"/>
  <c r="Y613" i="6" s="1"/>
  <c r="U613" i="6"/>
  <c r="R614" i="6"/>
  <c r="W614" i="6" s="1"/>
  <c r="S614" i="6"/>
  <c r="T614" i="6" s="1"/>
  <c r="J616" i="6"/>
  <c r="L615" i="6"/>
  <c r="O615" i="6" s="1"/>
  <c r="AA613" i="6"/>
  <c r="AD613" i="6" s="1"/>
  <c r="AB613" i="6"/>
  <c r="AE613" i="6" s="1"/>
  <c r="AG612" i="6"/>
  <c r="U621" i="22"/>
  <c r="X621" i="22"/>
  <c r="Y621" i="22" s="1"/>
  <c r="G625" i="6"/>
  <c r="AG620" i="22"/>
  <c r="J626" i="23"/>
  <c r="L625" i="23"/>
  <c r="L623" i="22"/>
  <c r="O623" i="22" s="1"/>
  <c r="J624" i="22"/>
  <c r="AB617" i="23"/>
  <c r="AE617" i="23" s="1"/>
  <c r="R622" i="22"/>
  <c r="W622" i="22" s="1"/>
  <c r="S622" i="22"/>
  <c r="T622" i="22"/>
  <c r="F620" i="23"/>
  <c r="O619" i="23"/>
  <c r="AA621" i="22"/>
  <c r="AD621" i="22" s="1"/>
  <c r="AG621" i="22" s="1"/>
  <c r="AB621" i="22"/>
  <c r="AE621" i="22" s="1"/>
  <c r="AG616" i="23"/>
  <c r="X617" i="23"/>
  <c r="Y617" i="23" s="1"/>
  <c r="U617" i="23"/>
  <c r="S618" i="23"/>
  <c r="T618" i="23" s="1"/>
  <c r="R618" i="23"/>
  <c r="W618" i="23" s="1"/>
  <c r="R615" i="6" l="1"/>
  <c r="W615" i="6" s="1"/>
  <c r="S615" i="6"/>
  <c r="T615" i="6" s="1"/>
  <c r="J617" i="6"/>
  <c r="L616" i="6"/>
  <c r="O616" i="6" s="1"/>
  <c r="AG613" i="6"/>
  <c r="U614" i="6"/>
  <c r="X614" i="6"/>
  <c r="Y614" i="6" s="1"/>
  <c r="U618" i="23"/>
  <c r="X618" i="23"/>
  <c r="Y618" i="23" s="1"/>
  <c r="AA617" i="23"/>
  <c r="AD617" i="23" s="1"/>
  <c r="AG617" i="23" s="1"/>
  <c r="J625" i="22"/>
  <c r="L624" i="22"/>
  <c r="O624" i="22" s="1"/>
  <c r="J627" i="23"/>
  <c r="L626" i="23"/>
  <c r="AB622" i="22"/>
  <c r="AE622" i="22" s="1"/>
  <c r="AA622" i="22"/>
  <c r="AD622" i="22" s="1"/>
  <c r="AG622" i="22" s="1"/>
  <c r="S623" i="22"/>
  <c r="T623" i="22" s="1"/>
  <c r="R623" i="22"/>
  <c r="W623" i="22" s="1"/>
  <c r="R619" i="23"/>
  <c r="W619" i="23" s="1"/>
  <c r="S619" i="23"/>
  <c r="T619" i="23" s="1"/>
  <c r="F621" i="23"/>
  <c r="O620" i="23"/>
  <c r="U622" i="22"/>
  <c r="X622" i="22"/>
  <c r="Y622" i="22" s="1"/>
  <c r="G626" i="6"/>
  <c r="AB618" i="23"/>
  <c r="AE618" i="23" s="1"/>
  <c r="AA618" i="23"/>
  <c r="AD618" i="23" s="1"/>
  <c r="AG618" i="23" s="1"/>
  <c r="AB614" i="6" l="1"/>
  <c r="AE614" i="6" s="1"/>
  <c r="X615" i="6"/>
  <c r="Y615" i="6" s="1"/>
  <c r="U615" i="6"/>
  <c r="AA615" i="6"/>
  <c r="AD615" i="6" s="1"/>
  <c r="AA614" i="6"/>
  <c r="AD614" i="6" s="1"/>
  <c r="AG614" i="6" s="1"/>
  <c r="S616" i="6"/>
  <c r="T616" i="6" s="1"/>
  <c r="R616" i="6"/>
  <c r="W616" i="6" s="1"/>
  <c r="J618" i="6"/>
  <c r="L617" i="6"/>
  <c r="O617" i="6" s="1"/>
  <c r="U619" i="23"/>
  <c r="X619" i="23"/>
  <c r="Y619" i="23" s="1"/>
  <c r="U623" i="22"/>
  <c r="X623" i="22"/>
  <c r="Y623" i="22" s="1"/>
  <c r="J626" i="22"/>
  <c r="L625" i="22"/>
  <c r="O625" i="22" s="1"/>
  <c r="G627" i="6"/>
  <c r="J628" i="23"/>
  <c r="L627" i="23"/>
  <c r="S620" i="23"/>
  <c r="T620" i="23"/>
  <c r="R620" i="23"/>
  <c r="W620" i="23" s="1"/>
  <c r="F622" i="23"/>
  <c r="O621" i="23"/>
  <c r="AA623" i="22"/>
  <c r="AD623" i="22" s="1"/>
  <c r="AB623" i="22"/>
  <c r="AE623" i="22" s="1"/>
  <c r="R624" i="22"/>
  <c r="W624" i="22" s="1"/>
  <c r="S624" i="22"/>
  <c r="T624" i="22"/>
  <c r="AB619" i="23"/>
  <c r="AE619" i="23" s="1"/>
  <c r="AA619" i="23"/>
  <c r="AD619" i="23" s="1"/>
  <c r="AG619" i="23" s="1"/>
  <c r="AB615" i="6" l="1"/>
  <c r="AE615" i="6" s="1"/>
  <c r="AG615" i="6"/>
  <c r="U616" i="6"/>
  <c r="X616" i="6"/>
  <c r="Y616" i="6" s="1"/>
  <c r="S617" i="6"/>
  <c r="T617" i="6" s="1"/>
  <c r="R617" i="6"/>
  <c r="W617" i="6" s="1"/>
  <c r="L618" i="6"/>
  <c r="O618" i="6" s="1"/>
  <c r="J619" i="6"/>
  <c r="AA616" i="6"/>
  <c r="AD616" i="6" s="1"/>
  <c r="AB616" i="6"/>
  <c r="AE616" i="6" s="1"/>
  <c r="AG623" i="22"/>
  <c r="U624" i="22"/>
  <c r="X624" i="22"/>
  <c r="Y624" i="22" s="1"/>
  <c r="AB624" i="22"/>
  <c r="AE624" i="22" s="1"/>
  <c r="AA624" i="22"/>
  <c r="AD624" i="22" s="1"/>
  <c r="AG624" i="22" s="1"/>
  <c r="R625" i="22"/>
  <c r="W625" i="22" s="1"/>
  <c r="S625" i="22"/>
  <c r="T625" i="22"/>
  <c r="X620" i="23"/>
  <c r="Y620" i="23" s="1"/>
  <c r="U620" i="23"/>
  <c r="J629" i="23"/>
  <c r="L628" i="23"/>
  <c r="G628" i="6"/>
  <c r="J627" i="22"/>
  <c r="L626" i="22"/>
  <c r="O626" i="22" s="1"/>
  <c r="S621" i="23"/>
  <c r="T621" i="23"/>
  <c r="R621" i="23"/>
  <c r="W621" i="23" s="1"/>
  <c r="F623" i="23"/>
  <c r="O622" i="23"/>
  <c r="U617" i="6" l="1"/>
  <c r="X617" i="6"/>
  <c r="Y617" i="6" s="1"/>
  <c r="AG616" i="6"/>
  <c r="J620" i="6"/>
  <c r="L619" i="6"/>
  <c r="O619" i="6" s="1"/>
  <c r="S618" i="6"/>
  <c r="T618" i="6"/>
  <c r="R618" i="6"/>
  <c r="W618" i="6" s="1"/>
  <c r="AB617" i="6"/>
  <c r="AE617" i="6" s="1"/>
  <c r="AA617" i="6"/>
  <c r="AD617" i="6" s="1"/>
  <c r="S622" i="23"/>
  <c r="T622" i="23"/>
  <c r="R622" i="23"/>
  <c r="W622" i="23" s="1"/>
  <c r="J628" i="22"/>
  <c r="L627" i="22"/>
  <c r="O627" i="22" s="1"/>
  <c r="U625" i="22"/>
  <c r="X625" i="22"/>
  <c r="Y625" i="22" s="1"/>
  <c r="AB625" i="22"/>
  <c r="AE625" i="22" s="1"/>
  <c r="AA625" i="22"/>
  <c r="AD625" i="22" s="1"/>
  <c r="AG625" i="22" s="1"/>
  <c r="AB621" i="23"/>
  <c r="AE621" i="23" s="1"/>
  <c r="S626" i="22"/>
  <c r="T626" i="22" s="1"/>
  <c r="R626" i="22"/>
  <c r="W626" i="22" s="1"/>
  <c r="AA620" i="23"/>
  <c r="AD620" i="23" s="1"/>
  <c r="AB620" i="23"/>
  <c r="AE620" i="23" s="1"/>
  <c r="F624" i="23"/>
  <c r="O623" i="23"/>
  <c r="U621" i="23"/>
  <c r="X621" i="23"/>
  <c r="Y621" i="23" s="1"/>
  <c r="G629" i="6"/>
  <c r="J630" i="23"/>
  <c r="L629" i="23"/>
  <c r="AG617" i="6" l="1"/>
  <c r="U618" i="6"/>
  <c r="X618" i="6"/>
  <c r="Y618" i="6" s="1"/>
  <c r="S619" i="6"/>
  <c r="T619" i="6" s="1"/>
  <c r="R619" i="6"/>
  <c r="W619" i="6" s="1"/>
  <c r="L620" i="6"/>
  <c r="O620" i="6" s="1"/>
  <c r="J621" i="6"/>
  <c r="X626" i="22"/>
  <c r="Y626" i="22" s="1"/>
  <c r="U626" i="22"/>
  <c r="G630" i="6"/>
  <c r="R623" i="23"/>
  <c r="W623" i="23" s="1"/>
  <c r="S623" i="23"/>
  <c r="T623" i="23" s="1"/>
  <c r="AG620" i="23"/>
  <c r="J629" i="22"/>
  <c r="L628" i="22"/>
  <c r="O628" i="22" s="1"/>
  <c r="AB622" i="23"/>
  <c r="AE622" i="23" s="1"/>
  <c r="AA622" i="23"/>
  <c r="AD622" i="23" s="1"/>
  <c r="AG622" i="23" s="1"/>
  <c r="AA621" i="23"/>
  <c r="AD621" i="23" s="1"/>
  <c r="AG621" i="23" s="1"/>
  <c r="X622" i="23"/>
  <c r="Y622" i="23" s="1"/>
  <c r="U622" i="23"/>
  <c r="F625" i="23"/>
  <c r="O624" i="23"/>
  <c r="R627" i="22"/>
  <c r="W627" i="22" s="1"/>
  <c r="S627" i="22"/>
  <c r="T627" i="22" s="1"/>
  <c r="J631" i="23"/>
  <c r="L630" i="23"/>
  <c r="AA626" i="22"/>
  <c r="AD626" i="22" s="1"/>
  <c r="AB626" i="22"/>
  <c r="AE626" i="22" s="1"/>
  <c r="J622" i="6" l="1"/>
  <c r="L621" i="6"/>
  <c r="O621" i="6" s="1"/>
  <c r="X619" i="6"/>
  <c r="Y619" i="6" s="1"/>
  <c r="U619" i="6"/>
  <c r="AB618" i="6"/>
  <c r="AE618" i="6" s="1"/>
  <c r="S620" i="6"/>
  <c r="T620" i="6" s="1"/>
  <c r="R620" i="6"/>
  <c r="W620" i="6" s="1"/>
  <c r="AB619" i="6"/>
  <c r="AE619" i="6" s="1"/>
  <c r="AA619" i="6"/>
  <c r="AD619" i="6" s="1"/>
  <c r="AA618" i="6"/>
  <c r="AD618" i="6" s="1"/>
  <c r="AG618" i="6" s="1"/>
  <c r="X627" i="22"/>
  <c r="Y627" i="22" s="1"/>
  <c r="U627" i="22"/>
  <c r="U623" i="23"/>
  <c r="X623" i="23"/>
  <c r="Y623" i="23" s="1"/>
  <c r="S628" i="22"/>
  <c r="T628" i="22" s="1"/>
  <c r="R628" i="22"/>
  <c r="W628" i="22" s="1"/>
  <c r="G631" i="6"/>
  <c r="J632" i="23"/>
  <c r="L631" i="23"/>
  <c r="AB627" i="22"/>
  <c r="AE627" i="22" s="1"/>
  <c r="AA627" i="22"/>
  <c r="AD627" i="22" s="1"/>
  <c r="R624" i="23"/>
  <c r="W624" i="23" s="1"/>
  <c r="S624" i="23"/>
  <c r="T624" i="23"/>
  <c r="F626" i="23"/>
  <c r="O625" i="23"/>
  <c r="AA623" i="23"/>
  <c r="AD623" i="23" s="1"/>
  <c r="AB623" i="23"/>
  <c r="AE623" i="23" s="1"/>
  <c r="J630" i="22"/>
  <c r="L629" i="22"/>
  <c r="O629" i="22" s="1"/>
  <c r="AG626" i="22"/>
  <c r="AG619" i="6" l="1"/>
  <c r="S621" i="6"/>
  <c r="T621" i="6" s="1"/>
  <c r="R621" i="6"/>
  <c r="W621" i="6" s="1"/>
  <c r="U620" i="6"/>
  <c r="X620" i="6"/>
  <c r="Y620" i="6" s="1"/>
  <c r="L622" i="6"/>
  <c r="O622" i="6" s="1"/>
  <c r="J623" i="6"/>
  <c r="U628" i="22"/>
  <c r="X628" i="22"/>
  <c r="Y628" i="22" s="1"/>
  <c r="G632" i="6"/>
  <c r="J633" i="23"/>
  <c r="L632" i="23"/>
  <c r="AG623" i="23"/>
  <c r="S625" i="23"/>
  <c r="T625" i="23"/>
  <c r="R625" i="23"/>
  <c r="W625" i="23" s="1"/>
  <c r="F627" i="23"/>
  <c r="O626" i="23"/>
  <c r="AB624" i="23"/>
  <c r="AE624" i="23" s="1"/>
  <c r="R629" i="22"/>
  <c r="W629" i="22" s="1"/>
  <c r="S629" i="22"/>
  <c r="T629" i="22"/>
  <c r="J631" i="22"/>
  <c r="L630" i="22"/>
  <c r="O630" i="22" s="1"/>
  <c r="AA628" i="22"/>
  <c r="AD628" i="22" s="1"/>
  <c r="AB628" i="22"/>
  <c r="AE628" i="22" s="1"/>
  <c r="U624" i="23"/>
  <c r="X624" i="23"/>
  <c r="Y624" i="23" s="1"/>
  <c r="AG627" i="22"/>
  <c r="U621" i="6" l="1"/>
  <c r="X621" i="6"/>
  <c r="Y621" i="6" s="1"/>
  <c r="L623" i="6"/>
  <c r="O623" i="6" s="1"/>
  <c r="J624" i="6"/>
  <c r="S622" i="6"/>
  <c r="T622" i="6" s="1"/>
  <c r="R622" i="6"/>
  <c r="W622" i="6" s="1"/>
  <c r="AB621" i="6"/>
  <c r="AE621" i="6" s="1"/>
  <c r="AA621" i="6"/>
  <c r="AD621" i="6" s="1"/>
  <c r="AG621" i="6" s="1"/>
  <c r="AB620" i="6"/>
  <c r="AE620" i="6" s="1"/>
  <c r="AA620" i="6"/>
  <c r="AD620" i="6" s="1"/>
  <c r="AG628" i="22"/>
  <c r="X625" i="23"/>
  <c r="Y625" i="23" s="1"/>
  <c r="U625" i="23"/>
  <c r="J632" i="22"/>
  <c r="L631" i="22"/>
  <c r="O631" i="22" s="1"/>
  <c r="G633" i="6"/>
  <c r="S630" i="22"/>
  <c r="T630" i="22"/>
  <c r="R630" i="22"/>
  <c r="W630" i="22" s="1"/>
  <c r="J634" i="23"/>
  <c r="L633" i="23"/>
  <c r="AA629" i="22"/>
  <c r="AD629" i="22" s="1"/>
  <c r="AB629" i="22"/>
  <c r="AE629" i="22" s="1"/>
  <c r="S626" i="23"/>
  <c r="T626" i="23"/>
  <c r="R626" i="23"/>
  <c r="W626" i="23" s="1"/>
  <c r="F628" i="23"/>
  <c r="O627" i="23"/>
  <c r="AB625" i="23"/>
  <c r="AE625" i="23" s="1"/>
  <c r="AA625" i="23"/>
  <c r="AD625" i="23" s="1"/>
  <c r="AG625" i="23" s="1"/>
  <c r="X629" i="22"/>
  <c r="Y629" i="22" s="1"/>
  <c r="U629" i="22"/>
  <c r="AA624" i="23"/>
  <c r="AD624" i="23" s="1"/>
  <c r="AG624" i="23" s="1"/>
  <c r="AG620" i="6" l="1"/>
  <c r="U622" i="6"/>
  <c r="X622" i="6"/>
  <c r="Y622" i="6" s="1"/>
  <c r="L624" i="6"/>
  <c r="O624" i="6" s="1"/>
  <c r="J625" i="6"/>
  <c r="R623" i="6"/>
  <c r="W623" i="6" s="1"/>
  <c r="S623" i="6"/>
  <c r="T623" i="6" s="1"/>
  <c r="S627" i="23"/>
  <c r="T627" i="23"/>
  <c r="R627" i="23"/>
  <c r="W627" i="23" s="1"/>
  <c r="F629" i="23"/>
  <c r="O628" i="23"/>
  <c r="G634" i="6"/>
  <c r="AA626" i="23"/>
  <c r="AD626" i="23" s="1"/>
  <c r="J633" i="22"/>
  <c r="L632" i="22"/>
  <c r="O632" i="22" s="1"/>
  <c r="X626" i="23"/>
  <c r="Y626" i="23" s="1"/>
  <c r="U626" i="23"/>
  <c r="S631" i="22"/>
  <c r="T631" i="22"/>
  <c r="R631" i="22"/>
  <c r="W631" i="22" s="1"/>
  <c r="AG629" i="22"/>
  <c r="J635" i="23"/>
  <c r="L634" i="23"/>
  <c r="AB630" i="22"/>
  <c r="AE630" i="22" s="1"/>
  <c r="AA630" i="22"/>
  <c r="AD630" i="22" s="1"/>
  <c r="U630" i="22"/>
  <c r="X630" i="22"/>
  <c r="Y630" i="22" s="1"/>
  <c r="AA622" i="6" l="1"/>
  <c r="AD622" i="6" s="1"/>
  <c r="AB622" i="6"/>
  <c r="AE622" i="6" s="1"/>
  <c r="X623" i="6"/>
  <c r="Y623" i="6" s="1"/>
  <c r="U623" i="6"/>
  <c r="AA623" i="6"/>
  <c r="AD623" i="6" s="1"/>
  <c r="AB623" i="6"/>
  <c r="AE623" i="6" s="1"/>
  <c r="J626" i="6"/>
  <c r="L625" i="6"/>
  <c r="O625" i="6" s="1"/>
  <c r="R624" i="6"/>
  <c r="W624" i="6" s="1"/>
  <c r="S624" i="6"/>
  <c r="T624" i="6" s="1"/>
  <c r="AG630" i="22"/>
  <c r="U631" i="22"/>
  <c r="X631" i="22"/>
  <c r="Y631" i="22" s="1"/>
  <c r="R628" i="23"/>
  <c r="W628" i="23" s="1"/>
  <c r="S628" i="23"/>
  <c r="T628" i="23" s="1"/>
  <c r="F630" i="23"/>
  <c r="O629" i="23"/>
  <c r="T632" i="22"/>
  <c r="R632" i="22"/>
  <c r="W632" i="22" s="1"/>
  <c r="S632" i="22"/>
  <c r="J636" i="23"/>
  <c r="L635" i="23"/>
  <c r="G635" i="6"/>
  <c r="J634" i="22"/>
  <c r="L633" i="22"/>
  <c r="O633" i="22" s="1"/>
  <c r="X627" i="23"/>
  <c r="Y627" i="23" s="1"/>
  <c r="U627" i="23"/>
  <c r="AG626" i="23"/>
  <c r="AB626" i="23"/>
  <c r="AE626" i="23" s="1"/>
  <c r="AG622" i="6" l="1"/>
  <c r="R625" i="6"/>
  <c r="W625" i="6" s="1"/>
  <c r="S625" i="6"/>
  <c r="T625" i="6" s="1"/>
  <c r="J627" i="6"/>
  <c r="L626" i="6"/>
  <c r="O626" i="6" s="1"/>
  <c r="AG623" i="6"/>
  <c r="U624" i="6"/>
  <c r="X624" i="6"/>
  <c r="Y624" i="6" s="1"/>
  <c r="U628" i="23"/>
  <c r="X628" i="23"/>
  <c r="Y628" i="23" s="1"/>
  <c r="S629" i="23"/>
  <c r="T629" i="23"/>
  <c r="R629" i="23"/>
  <c r="W629" i="23" s="1"/>
  <c r="F631" i="23"/>
  <c r="O630" i="23"/>
  <c r="AA628" i="23"/>
  <c r="AD628" i="23" s="1"/>
  <c r="AG628" i="23" s="1"/>
  <c r="AB628" i="23"/>
  <c r="AE628" i="23" s="1"/>
  <c r="L634" i="22"/>
  <c r="O634" i="22" s="1"/>
  <c r="J635" i="22"/>
  <c r="U632" i="22"/>
  <c r="X632" i="22"/>
  <c r="Y632" i="22" s="1"/>
  <c r="R633" i="22"/>
  <c r="W633" i="22" s="1"/>
  <c r="S633" i="22"/>
  <c r="T633" i="22" s="1"/>
  <c r="J637" i="23"/>
  <c r="L636" i="23"/>
  <c r="AB627" i="23"/>
  <c r="AE627" i="23" s="1"/>
  <c r="AA632" i="22"/>
  <c r="AD632" i="22" s="1"/>
  <c r="AB632" i="22"/>
  <c r="AE632" i="22" s="1"/>
  <c r="G636" i="6"/>
  <c r="AA631" i="22"/>
  <c r="AD631" i="22" s="1"/>
  <c r="AG631" i="22" s="1"/>
  <c r="AB631" i="22"/>
  <c r="AE631" i="22" s="1"/>
  <c r="AA627" i="23"/>
  <c r="AD627" i="23" s="1"/>
  <c r="AB624" i="6" l="1"/>
  <c r="AE624" i="6" s="1"/>
  <c r="AA624" i="6"/>
  <c r="AD624" i="6" s="1"/>
  <c r="AG624" i="6" s="1"/>
  <c r="J628" i="6"/>
  <c r="L627" i="6"/>
  <c r="O627" i="6" s="1"/>
  <c r="R626" i="6"/>
  <c r="W626" i="6" s="1"/>
  <c r="S626" i="6"/>
  <c r="T626" i="6" s="1"/>
  <c r="X625" i="6"/>
  <c r="Y625" i="6" s="1"/>
  <c r="U625" i="6"/>
  <c r="AB625" i="6"/>
  <c r="AE625" i="6" s="1"/>
  <c r="AA625" i="6"/>
  <c r="AD625" i="6" s="1"/>
  <c r="U633" i="22"/>
  <c r="X633" i="22"/>
  <c r="Y633" i="22" s="1"/>
  <c r="J638" i="23"/>
  <c r="L637" i="23"/>
  <c r="F632" i="23"/>
  <c r="O631" i="23"/>
  <c r="AB633" i="22"/>
  <c r="AE633" i="22" s="1"/>
  <c r="AA633" i="22"/>
  <c r="AD633" i="22" s="1"/>
  <c r="AG633" i="22" s="1"/>
  <c r="S634" i="22"/>
  <c r="T634" i="22" s="1"/>
  <c r="R634" i="22"/>
  <c r="W634" i="22" s="1"/>
  <c r="R630" i="23"/>
  <c r="W630" i="23" s="1"/>
  <c r="S630" i="23"/>
  <c r="T630" i="23"/>
  <c r="AG627" i="23"/>
  <c r="G637" i="6"/>
  <c r="AG632" i="22"/>
  <c r="J636" i="22"/>
  <c r="L635" i="22"/>
  <c r="O635" i="22" s="1"/>
  <c r="X629" i="23"/>
  <c r="Y629" i="23" s="1"/>
  <c r="U629" i="23"/>
  <c r="AG625" i="6" l="1"/>
  <c r="R627" i="6"/>
  <c r="W627" i="6" s="1"/>
  <c r="S627" i="6"/>
  <c r="T627" i="6" s="1"/>
  <c r="X626" i="6"/>
  <c r="Y626" i="6" s="1"/>
  <c r="U626" i="6"/>
  <c r="AA626" i="6"/>
  <c r="AD626" i="6" s="1"/>
  <c r="L628" i="6"/>
  <c r="O628" i="6" s="1"/>
  <c r="J629" i="6"/>
  <c r="U634" i="22"/>
  <c r="X634" i="22"/>
  <c r="Y634" i="22" s="1"/>
  <c r="R631" i="23"/>
  <c r="W631" i="23" s="1"/>
  <c r="S631" i="23"/>
  <c r="T631" i="23"/>
  <c r="S635" i="22"/>
  <c r="R635" i="22"/>
  <c r="W635" i="22" s="1"/>
  <c r="T635" i="22"/>
  <c r="F633" i="23"/>
  <c r="O632" i="23"/>
  <c r="J639" i="23"/>
  <c r="L638" i="23"/>
  <c r="X630" i="23"/>
  <c r="Y630" i="23" s="1"/>
  <c r="U630" i="23"/>
  <c r="AA634" i="22"/>
  <c r="AD634" i="22" s="1"/>
  <c r="AB634" i="22"/>
  <c r="AE634" i="22" s="1"/>
  <c r="J637" i="22"/>
  <c r="L636" i="22"/>
  <c r="O636" i="22" s="1"/>
  <c r="G638" i="6"/>
  <c r="AA630" i="23"/>
  <c r="AD630" i="23" s="1"/>
  <c r="AB629" i="23"/>
  <c r="AE629" i="23" s="1"/>
  <c r="AA629" i="23"/>
  <c r="AD629" i="23" s="1"/>
  <c r="AG629" i="23" s="1"/>
  <c r="AB626" i="6" l="1"/>
  <c r="AE626" i="6" s="1"/>
  <c r="AG626" i="6"/>
  <c r="U627" i="6"/>
  <c r="X627" i="6"/>
  <c r="Y627" i="6" s="1"/>
  <c r="R628" i="6"/>
  <c r="W628" i="6" s="1"/>
  <c r="S628" i="6"/>
  <c r="T628" i="6" s="1"/>
  <c r="AA627" i="6"/>
  <c r="AD627" i="6" s="1"/>
  <c r="AB627" i="6"/>
  <c r="AE627" i="6" s="1"/>
  <c r="J630" i="6"/>
  <c r="L629" i="6"/>
  <c r="O629" i="6" s="1"/>
  <c r="J638" i="22"/>
  <c r="L637" i="22"/>
  <c r="O637" i="22" s="1"/>
  <c r="G639" i="6"/>
  <c r="R632" i="23"/>
  <c r="W632" i="23" s="1"/>
  <c r="S632" i="23"/>
  <c r="T632" i="23"/>
  <c r="U635" i="22"/>
  <c r="X635" i="22"/>
  <c r="Y635" i="22" s="1"/>
  <c r="AA635" i="22"/>
  <c r="AD635" i="22" s="1"/>
  <c r="AB635" i="22"/>
  <c r="AE635" i="22" s="1"/>
  <c r="AB631" i="23"/>
  <c r="AE631" i="23" s="1"/>
  <c r="R636" i="22"/>
  <c r="W636" i="22" s="1"/>
  <c r="S636" i="22"/>
  <c r="T636" i="22"/>
  <c r="J640" i="23"/>
  <c r="L639" i="23"/>
  <c r="F634" i="23"/>
  <c r="O633" i="23"/>
  <c r="AG634" i="22"/>
  <c r="U631" i="23"/>
  <c r="X631" i="23"/>
  <c r="Y631" i="23" s="1"/>
  <c r="AB630" i="23"/>
  <c r="AE630" i="23" s="1"/>
  <c r="AG630" i="23" s="1"/>
  <c r="L630" i="6" l="1"/>
  <c r="O630" i="6" s="1"/>
  <c r="J631" i="6"/>
  <c r="AG627" i="6"/>
  <c r="R629" i="6"/>
  <c r="W629" i="6" s="1"/>
  <c r="S629" i="6"/>
  <c r="T629" i="6" s="1"/>
  <c r="X628" i="6"/>
  <c r="Y628" i="6" s="1"/>
  <c r="U628" i="6"/>
  <c r="AB628" i="6"/>
  <c r="AE628" i="6" s="1"/>
  <c r="AA628" i="6"/>
  <c r="AD628" i="6" s="1"/>
  <c r="J641" i="23"/>
  <c r="L640" i="23"/>
  <c r="AG635" i="22"/>
  <c r="U632" i="23"/>
  <c r="X632" i="23"/>
  <c r="Y632" i="23" s="1"/>
  <c r="R633" i="23"/>
  <c r="W633" i="23" s="1"/>
  <c r="S633" i="23"/>
  <c r="T633" i="23" s="1"/>
  <c r="G640" i="6"/>
  <c r="R637" i="22"/>
  <c r="W637" i="22" s="1"/>
  <c r="S637" i="22"/>
  <c r="T637" i="22" s="1"/>
  <c r="F635" i="23"/>
  <c r="O634" i="23"/>
  <c r="U636" i="22"/>
  <c r="X636" i="22"/>
  <c r="Y636" i="22" s="1"/>
  <c r="AA631" i="23"/>
  <c r="AD631" i="23" s="1"/>
  <c r="AG631" i="23" s="1"/>
  <c r="J639" i="22"/>
  <c r="L638" i="22"/>
  <c r="O638" i="22" s="1"/>
  <c r="U629" i="6" l="1"/>
  <c r="X629" i="6"/>
  <c r="Y629" i="6" s="1"/>
  <c r="L631" i="6"/>
  <c r="O631" i="6" s="1"/>
  <c r="J632" i="6"/>
  <c r="AG628" i="6"/>
  <c r="AA629" i="6"/>
  <c r="AD629" i="6" s="1"/>
  <c r="AB629" i="6"/>
  <c r="AE629" i="6" s="1"/>
  <c r="S630" i="6"/>
  <c r="T630" i="6" s="1"/>
  <c r="R630" i="6"/>
  <c r="W630" i="6" s="1"/>
  <c r="U637" i="22"/>
  <c r="X637" i="22"/>
  <c r="Y637" i="22" s="1"/>
  <c r="U633" i="23"/>
  <c r="X633" i="23"/>
  <c r="Y633" i="23" s="1"/>
  <c r="AB633" i="23"/>
  <c r="AE633" i="23" s="1"/>
  <c r="AA633" i="23"/>
  <c r="AD633" i="23" s="1"/>
  <c r="AG633" i="23" s="1"/>
  <c r="AB636" i="22"/>
  <c r="AE636" i="22" s="1"/>
  <c r="G641" i="6"/>
  <c r="S634" i="23"/>
  <c r="T634" i="23"/>
  <c r="R634" i="23"/>
  <c r="W634" i="23" s="1"/>
  <c r="J640" i="22"/>
  <c r="L639" i="22"/>
  <c r="O639" i="22" s="1"/>
  <c r="AA632" i="23"/>
  <c r="AD632" i="23" s="1"/>
  <c r="AG632" i="23" s="1"/>
  <c r="F636" i="23"/>
  <c r="O635" i="23"/>
  <c r="AA636" i="22"/>
  <c r="AD636" i="22" s="1"/>
  <c r="AG636" i="22" s="1"/>
  <c r="AB637" i="22"/>
  <c r="AE637" i="22" s="1"/>
  <c r="AA637" i="22"/>
  <c r="AD637" i="22" s="1"/>
  <c r="AG637" i="22" s="1"/>
  <c r="R638" i="22"/>
  <c r="W638" i="22" s="1"/>
  <c r="S638" i="22"/>
  <c r="T638" i="22"/>
  <c r="AB632" i="23"/>
  <c r="AE632" i="23" s="1"/>
  <c r="J642" i="23"/>
  <c r="L641" i="23"/>
  <c r="X630" i="6" l="1"/>
  <c r="Y630" i="6" s="1"/>
  <c r="U630" i="6"/>
  <c r="AA630" i="6"/>
  <c r="AD630" i="6" s="1"/>
  <c r="AB630" i="6"/>
  <c r="AE630" i="6" s="1"/>
  <c r="J633" i="6"/>
  <c r="L632" i="6"/>
  <c r="O632" i="6" s="1"/>
  <c r="AG629" i="6"/>
  <c r="R631" i="6"/>
  <c r="W631" i="6" s="1"/>
  <c r="S631" i="6"/>
  <c r="T631" i="6" s="1"/>
  <c r="S635" i="23"/>
  <c r="T635" i="23" s="1"/>
  <c r="R635" i="23"/>
  <c r="W635" i="23" s="1"/>
  <c r="G642" i="6"/>
  <c r="R639" i="22"/>
  <c r="W639" i="22" s="1"/>
  <c r="S639" i="22"/>
  <c r="T639" i="22" s="1"/>
  <c r="J643" i="23"/>
  <c r="L642" i="23"/>
  <c r="L640" i="22"/>
  <c r="O640" i="22" s="1"/>
  <c r="J641" i="22"/>
  <c r="U634" i="23"/>
  <c r="X634" i="23"/>
  <c r="Y634" i="23" s="1"/>
  <c r="F637" i="23"/>
  <c r="O636" i="23"/>
  <c r="U638" i="22"/>
  <c r="X638" i="22"/>
  <c r="Y638" i="22" s="1"/>
  <c r="AA638" i="22"/>
  <c r="AD638" i="22" s="1"/>
  <c r="AB638" i="22"/>
  <c r="AE638" i="22" s="1"/>
  <c r="L633" i="6" l="1"/>
  <c r="O633" i="6" s="1"/>
  <c r="J634" i="6"/>
  <c r="AG630" i="6"/>
  <c r="U631" i="6"/>
  <c r="X631" i="6"/>
  <c r="Y631" i="6" s="1"/>
  <c r="AB631" i="6"/>
  <c r="AE631" i="6" s="1"/>
  <c r="S632" i="6"/>
  <c r="T632" i="6" s="1"/>
  <c r="R632" i="6"/>
  <c r="W632" i="6" s="1"/>
  <c r="U639" i="22"/>
  <c r="X639" i="22"/>
  <c r="Y639" i="22" s="1"/>
  <c r="U635" i="23"/>
  <c r="X635" i="23"/>
  <c r="Y635" i="23" s="1"/>
  <c r="J644" i="23"/>
  <c r="L643" i="23"/>
  <c r="AA639" i="22"/>
  <c r="AD639" i="22" s="1"/>
  <c r="AB639" i="22"/>
  <c r="AE639" i="22" s="1"/>
  <c r="AG638" i="22"/>
  <c r="T636" i="23"/>
  <c r="R636" i="23"/>
  <c r="W636" i="23" s="1"/>
  <c r="S636" i="23"/>
  <c r="F638" i="23"/>
  <c r="O637" i="23"/>
  <c r="R640" i="22"/>
  <c r="W640" i="22" s="1"/>
  <c r="S640" i="22"/>
  <c r="T640" i="22" s="1"/>
  <c r="J642" i="22"/>
  <c r="L641" i="22"/>
  <c r="O641" i="22" s="1"/>
  <c r="G643" i="6"/>
  <c r="AB635" i="23"/>
  <c r="AE635" i="23" s="1"/>
  <c r="AB634" i="23"/>
  <c r="AE634" i="23" s="1"/>
  <c r="AA634" i="23"/>
  <c r="AD634" i="23" s="1"/>
  <c r="AG634" i="23" s="1"/>
  <c r="AA631" i="6" l="1"/>
  <c r="AD631" i="6" s="1"/>
  <c r="U632" i="6"/>
  <c r="X632" i="6"/>
  <c r="Y632" i="6" s="1"/>
  <c r="AA632" i="6"/>
  <c r="AD632" i="6" s="1"/>
  <c r="AG631" i="6"/>
  <c r="J635" i="6"/>
  <c r="L634" i="6"/>
  <c r="O634" i="6" s="1"/>
  <c r="R633" i="6"/>
  <c r="W633" i="6" s="1"/>
  <c r="S633" i="6"/>
  <c r="T633" i="6" s="1"/>
  <c r="U640" i="22"/>
  <c r="X640" i="22"/>
  <c r="Y640" i="22" s="1"/>
  <c r="X636" i="23"/>
  <c r="Y636" i="23" s="1"/>
  <c r="U636" i="23"/>
  <c r="S641" i="22"/>
  <c r="T641" i="22"/>
  <c r="R641" i="22"/>
  <c r="W641" i="22" s="1"/>
  <c r="AA640" i="22"/>
  <c r="AD640" i="22" s="1"/>
  <c r="AB640" i="22"/>
  <c r="AE640" i="22" s="1"/>
  <c r="S637" i="23"/>
  <c r="T637" i="23"/>
  <c r="R637" i="23"/>
  <c r="W637" i="23" s="1"/>
  <c r="F639" i="23"/>
  <c r="O638" i="23"/>
  <c r="G644" i="6"/>
  <c r="J643" i="22"/>
  <c r="L642" i="22"/>
  <c r="O642" i="22" s="1"/>
  <c r="AG639" i="22"/>
  <c r="J645" i="23"/>
  <c r="L644" i="23"/>
  <c r="AA635" i="23"/>
  <c r="AD635" i="23" s="1"/>
  <c r="AG635" i="23" s="1"/>
  <c r="AB632" i="6" l="1"/>
  <c r="AE632" i="6" s="1"/>
  <c r="AG632" i="6" s="1"/>
  <c r="U633" i="6"/>
  <c r="X633" i="6"/>
  <c r="Y633" i="6" s="1"/>
  <c r="S634" i="6"/>
  <c r="R634" i="6"/>
  <c r="W634" i="6" s="1"/>
  <c r="T634" i="6"/>
  <c r="AA633" i="6"/>
  <c r="AD633" i="6" s="1"/>
  <c r="AB633" i="6"/>
  <c r="AE633" i="6" s="1"/>
  <c r="L635" i="6"/>
  <c r="O635" i="6" s="1"/>
  <c r="J636" i="6"/>
  <c r="X637" i="23"/>
  <c r="Y637" i="23" s="1"/>
  <c r="U637" i="23"/>
  <c r="U641" i="22"/>
  <c r="X641" i="22"/>
  <c r="Y641" i="22" s="1"/>
  <c r="J644" i="22"/>
  <c r="L643" i="22"/>
  <c r="O643" i="22" s="1"/>
  <c r="AA637" i="23"/>
  <c r="AD637" i="23" s="1"/>
  <c r="AG637" i="23" s="1"/>
  <c r="AB637" i="23"/>
  <c r="AE637" i="23" s="1"/>
  <c r="AG640" i="22"/>
  <c r="AB641" i="22"/>
  <c r="AE641" i="22" s="1"/>
  <c r="AA641" i="22"/>
  <c r="AD641" i="22" s="1"/>
  <c r="S642" i="22"/>
  <c r="T642" i="22" s="1"/>
  <c r="R642" i="22"/>
  <c r="W642" i="22" s="1"/>
  <c r="L645" i="23"/>
  <c r="J646" i="23"/>
  <c r="G645" i="6"/>
  <c r="AA636" i="23"/>
  <c r="AD636" i="23" s="1"/>
  <c r="AG636" i="23" s="1"/>
  <c r="R638" i="23"/>
  <c r="W638" i="23" s="1"/>
  <c r="S638" i="23"/>
  <c r="T638" i="23" s="1"/>
  <c r="AB636" i="23"/>
  <c r="AE636" i="23" s="1"/>
  <c r="F640" i="23"/>
  <c r="O639" i="23"/>
  <c r="R635" i="6" l="1"/>
  <c r="W635" i="6" s="1"/>
  <c r="S635" i="6"/>
  <c r="T635" i="6" s="1"/>
  <c r="X634" i="6"/>
  <c r="Y634" i="6" s="1"/>
  <c r="U634" i="6"/>
  <c r="L636" i="6"/>
  <c r="O636" i="6" s="1"/>
  <c r="J637" i="6"/>
  <c r="AG633" i="6"/>
  <c r="AB634" i="6"/>
  <c r="AE634" i="6" s="1"/>
  <c r="AA634" i="6"/>
  <c r="AD634" i="6" s="1"/>
  <c r="X642" i="22"/>
  <c r="Y642" i="22" s="1"/>
  <c r="U642" i="22"/>
  <c r="U638" i="23"/>
  <c r="X638" i="23"/>
  <c r="Y638" i="23" s="1"/>
  <c r="AA638" i="23"/>
  <c r="AD638" i="23" s="1"/>
  <c r="S643" i="22"/>
  <c r="T643" i="22" s="1"/>
  <c r="R643" i="22"/>
  <c r="W643" i="22" s="1"/>
  <c r="J645" i="22"/>
  <c r="L644" i="22"/>
  <c r="O644" i="22" s="1"/>
  <c r="J647" i="23"/>
  <c r="L646" i="23"/>
  <c r="F641" i="23"/>
  <c r="O640" i="23"/>
  <c r="AG641" i="22"/>
  <c r="G646" i="6"/>
  <c r="S639" i="23"/>
  <c r="T639" i="23" s="1"/>
  <c r="R639" i="23"/>
  <c r="W639" i="23" s="1"/>
  <c r="AB642" i="22"/>
  <c r="AE642" i="22" s="1"/>
  <c r="AG634" i="6" l="1"/>
  <c r="L637" i="6"/>
  <c r="O637" i="6" s="1"/>
  <c r="J638" i="6"/>
  <c r="X635" i="6"/>
  <c r="Y635" i="6" s="1"/>
  <c r="U635" i="6"/>
  <c r="S636" i="6"/>
  <c r="T636" i="6"/>
  <c r="R636" i="6"/>
  <c r="W636" i="6" s="1"/>
  <c r="AB635" i="6"/>
  <c r="AE635" i="6" s="1"/>
  <c r="AA635" i="6"/>
  <c r="AD635" i="6" s="1"/>
  <c r="U639" i="23"/>
  <c r="X639" i="23"/>
  <c r="Y639" i="23" s="1"/>
  <c r="X643" i="22"/>
  <c r="Y643" i="22" s="1"/>
  <c r="U643" i="22"/>
  <c r="J646" i="22"/>
  <c r="L645" i="22"/>
  <c r="O645" i="22" s="1"/>
  <c r="G647" i="6"/>
  <c r="R644" i="22"/>
  <c r="W644" i="22" s="1"/>
  <c r="S644" i="22"/>
  <c r="T644" i="22"/>
  <c r="AA643" i="22"/>
  <c r="AD643" i="22" s="1"/>
  <c r="R640" i="23"/>
  <c r="W640" i="23" s="1"/>
  <c r="S640" i="23"/>
  <c r="T640" i="23"/>
  <c r="AB638" i="23"/>
  <c r="AE638" i="23" s="1"/>
  <c r="F642" i="23"/>
  <c r="O641" i="23"/>
  <c r="J648" i="23"/>
  <c r="L647" i="23"/>
  <c r="AG638" i="23"/>
  <c r="AA642" i="22"/>
  <c r="AD642" i="22" s="1"/>
  <c r="AG642" i="22" s="1"/>
  <c r="AB639" i="23"/>
  <c r="AE639" i="23" s="1"/>
  <c r="AA639" i="23"/>
  <c r="AD639" i="23" s="1"/>
  <c r="AG639" i="23" s="1"/>
  <c r="AG635" i="6" l="1"/>
  <c r="X636" i="6"/>
  <c r="Y636" i="6" s="1"/>
  <c r="U636" i="6"/>
  <c r="J639" i="6"/>
  <c r="L638" i="6"/>
  <c r="O638" i="6" s="1"/>
  <c r="AB636" i="6"/>
  <c r="AE636" i="6" s="1"/>
  <c r="AA636" i="6"/>
  <c r="AD636" i="6" s="1"/>
  <c r="S637" i="6"/>
  <c r="T637" i="6" s="1"/>
  <c r="R637" i="6"/>
  <c r="W637" i="6" s="1"/>
  <c r="U644" i="22"/>
  <c r="X644" i="22"/>
  <c r="Y644" i="22" s="1"/>
  <c r="J649" i="23"/>
  <c r="L648" i="23"/>
  <c r="S645" i="22"/>
  <c r="T645" i="22"/>
  <c r="R645" i="22"/>
  <c r="W645" i="22" s="1"/>
  <c r="R641" i="23"/>
  <c r="W641" i="23" s="1"/>
  <c r="S641" i="23"/>
  <c r="T641" i="23"/>
  <c r="G648" i="6"/>
  <c r="J647" i="22"/>
  <c r="L646" i="22"/>
  <c r="O646" i="22" s="1"/>
  <c r="AA640" i="23"/>
  <c r="AD640" i="23" s="1"/>
  <c r="AB640" i="23"/>
  <c r="AE640" i="23" s="1"/>
  <c r="AG643" i="22"/>
  <c r="AB644" i="22"/>
  <c r="AE644" i="22" s="1"/>
  <c r="AA644" i="22"/>
  <c r="AD644" i="22" s="1"/>
  <c r="F643" i="23"/>
  <c r="O642" i="23"/>
  <c r="U640" i="23"/>
  <c r="X640" i="23"/>
  <c r="Y640" i="23" s="1"/>
  <c r="AB643" i="22"/>
  <c r="AE643" i="22" s="1"/>
  <c r="AG636" i="6" l="1"/>
  <c r="U637" i="6"/>
  <c r="X637" i="6"/>
  <c r="Y637" i="6" s="1"/>
  <c r="R638" i="6"/>
  <c r="W638" i="6" s="1"/>
  <c r="S638" i="6"/>
  <c r="T638" i="6" s="1"/>
  <c r="L639" i="6"/>
  <c r="O639" i="6" s="1"/>
  <c r="J640" i="6"/>
  <c r="G649" i="6"/>
  <c r="U641" i="23"/>
  <c r="X641" i="23"/>
  <c r="Y641" i="23" s="1"/>
  <c r="U645" i="22"/>
  <c r="X645" i="22"/>
  <c r="Y645" i="22" s="1"/>
  <c r="J648" i="22"/>
  <c r="L647" i="22"/>
  <c r="O647" i="22" s="1"/>
  <c r="F644" i="23"/>
  <c r="O643" i="23"/>
  <c r="AG644" i="22"/>
  <c r="AG640" i="23"/>
  <c r="R642" i="23"/>
  <c r="W642" i="23" s="1"/>
  <c r="S642" i="23"/>
  <c r="T642" i="23"/>
  <c r="J650" i="23"/>
  <c r="L649" i="23"/>
  <c r="R646" i="22"/>
  <c r="W646" i="22" s="1"/>
  <c r="S646" i="22"/>
  <c r="T646" i="22"/>
  <c r="AA637" i="6" l="1"/>
  <c r="AD637" i="6" s="1"/>
  <c r="AB637" i="6"/>
  <c r="AE637" i="6" s="1"/>
  <c r="X638" i="6"/>
  <c r="Y638" i="6" s="1"/>
  <c r="U638" i="6"/>
  <c r="R639" i="6"/>
  <c r="W639" i="6" s="1"/>
  <c r="S639" i="6"/>
  <c r="T639" i="6" s="1"/>
  <c r="L640" i="6"/>
  <c r="O640" i="6" s="1"/>
  <c r="J641" i="6"/>
  <c r="AB638" i="6"/>
  <c r="AE638" i="6" s="1"/>
  <c r="AA638" i="6"/>
  <c r="AD638" i="6" s="1"/>
  <c r="X646" i="22"/>
  <c r="Y646" i="22" s="1"/>
  <c r="U646" i="22"/>
  <c r="F645" i="23"/>
  <c r="O644" i="23"/>
  <c r="AA645" i="22"/>
  <c r="AD645" i="22" s="1"/>
  <c r="AB645" i="22"/>
  <c r="AE645" i="22" s="1"/>
  <c r="J649" i="22"/>
  <c r="L648" i="22"/>
  <c r="O648" i="22" s="1"/>
  <c r="U642" i="23"/>
  <c r="X642" i="23"/>
  <c r="Y642" i="23" s="1"/>
  <c r="S643" i="23"/>
  <c r="T643" i="23"/>
  <c r="R643" i="23"/>
  <c r="W643" i="23" s="1"/>
  <c r="AA641" i="23"/>
  <c r="AD641" i="23" s="1"/>
  <c r="J651" i="23"/>
  <c r="L650" i="23"/>
  <c r="S647" i="22"/>
  <c r="T647" i="22"/>
  <c r="R647" i="22"/>
  <c r="W647" i="22" s="1"/>
  <c r="AA642" i="23"/>
  <c r="AD642" i="23" s="1"/>
  <c r="G650" i="6"/>
  <c r="AB641" i="23"/>
  <c r="AE641" i="23" s="1"/>
  <c r="AG637" i="6" l="1"/>
  <c r="AG638" i="6"/>
  <c r="U639" i="6"/>
  <c r="X639" i="6"/>
  <c r="Y639" i="6" s="1"/>
  <c r="J642" i="6"/>
  <c r="L641" i="6"/>
  <c r="O641" i="6" s="1"/>
  <c r="S640" i="6"/>
  <c r="T640" i="6" s="1"/>
  <c r="R640" i="6"/>
  <c r="W640" i="6" s="1"/>
  <c r="AB639" i="6"/>
  <c r="AE639" i="6" s="1"/>
  <c r="AA639" i="6"/>
  <c r="AD639" i="6" s="1"/>
  <c r="AG639" i="6" s="1"/>
  <c r="J652" i="23"/>
  <c r="L651" i="23"/>
  <c r="AA643" i="23"/>
  <c r="AD643" i="23" s="1"/>
  <c r="AB643" i="23"/>
  <c r="AE643" i="23" s="1"/>
  <c r="AB646" i="22"/>
  <c r="AE646" i="22" s="1"/>
  <c r="AG642" i="23"/>
  <c r="T648" i="22"/>
  <c r="R648" i="22"/>
  <c r="W648" i="22" s="1"/>
  <c r="S648" i="22"/>
  <c r="J650" i="22"/>
  <c r="L649" i="22"/>
  <c r="O649" i="22" s="1"/>
  <c r="S644" i="23"/>
  <c r="T644" i="23"/>
  <c r="R644" i="23"/>
  <c r="W644" i="23" s="1"/>
  <c r="AA646" i="22"/>
  <c r="AD646" i="22" s="1"/>
  <c r="G651" i="6"/>
  <c r="U647" i="22"/>
  <c r="X647" i="22"/>
  <c r="Y647" i="22" s="1"/>
  <c r="AG645" i="22"/>
  <c r="F646" i="23"/>
  <c r="O645" i="23"/>
  <c r="AG641" i="23"/>
  <c r="U643" i="23"/>
  <c r="X643" i="23"/>
  <c r="Y643" i="23" s="1"/>
  <c r="AB642" i="23"/>
  <c r="AE642" i="23" s="1"/>
  <c r="S641" i="6" l="1"/>
  <c r="T641" i="6" s="1"/>
  <c r="R641" i="6"/>
  <c r="W641" i="6" s="1"/>
  <c r="U640" i="6"/>
  <c r="X640" i="6"/>
  <c r="Y640" i="6" s="1"/>
  <c r="J643" i="6"/>
  <c r="L642" i="6"/>
  <c r="O642" i="6" s="1"/>
  <c r="AB644" i="23"/>
  <c r="AE644" i="23" s="1"/>
  <c r="AA644" i="23"/>
  <c r="AD644" i="23" s="1"/>
  <c r="AG644" i="23" s="1"/>
  <c r="AG646" i="22"/>
  <c r="J653" i="23"/>
  <c r="L652" i="23"/>
  <c r="J651" i="22"/>
  <c r="L650" i="22"/>
  <c r="O650" i="22" s="1"/>
  <c r="G652" i="6"/>
  <c r="U644" i="23"/>
  <c r="X644" i="23"/>
  <c r="Y644" i="23" s="1"/>
  <c r="F647" i="23"/>
  <c r="O646" i="23"/>
  <c r="U648" i="22"/>
  <c r="X648" i="22"/>
  <c r="Y648" i="22" s="1"/>
  <c r="AG643" i="23"/>
  <c r="AA647" i="22"/>
  <c r="AD647" i="22" s="1"/>
  <c r="AB647" i="22"/>
  <c r="AE647" i="22" s="1"/>
  <c r="S649" i="22"/>
  <c r="T649" i="22"/>
  <c r="R649" i="22"/>
  <c r="W649" i="22" s="1"/>
  <c r="S645" i="23"/>
  <c r="T645" i="23"/>
  <c r="R645" i="23"/>
  <c r="W645" i="23" s="1"/>
  <c r="AB648" i="22"/>
  <c r="AE648" i="22" s="1"/>
  <c r="R642" i="6" l="1"/>
  <c r="W642" i="6" s="1"/>
  <c r="S642" i="6"/>
  <c r="T642" i="6" s="1"/>
  <c r="J644" i="6"/>
  <c r="L643" i="6"/>
  <c r="O643" i="6" s="1"/>
  <c r="AB640" i="6"/>
  <c r="AE640" i="6" s="1"/>
  <c r="U641" i="6"/>
  <c r="X641" i="6"/>
  <c r="Y641" i="6" s="1"/>
  <c r="AA640" i="6"/>
  <c r="AD640" i="6" s="1"/>
  <c r="AG640" i="6" s="1"/>
  <c r="R650" i="22"/>
  <c r="W650" i="22" s="1"/>
  <c r="S650" i="22"/>
  <c r="T650" i="22"/>
  <c r="J654" i="23"/>
  <c r="L653" i="23"/>
  <c r="J652" i="22"/>
  <c r="L651" i="22"/>
  <c r="O651" i="22" s="1"/>
  <c r="AG647" i="22"/>
  <c r="R646" i="23"/>
  <c r="W646" i="23" s="1"/>
  <c r="S646" i="23"/>
  <c r="T646" i="23"/>
  <c r="AA648" i="22"/>
  <c r="AD648" i="22" s="1"/>
  <c r="AG648" i="22" s="1"/>
  <c r="F648" i="23"/>
  <c r="O647" i="23"/>
  <c r="U645" i="23"/>
  <c r="X645" i="23"/>
  <c r="Y645" i="23" s="1"/>
  <c r="X649" i="22"/>
  <c r="Y649" i="22" s="1"/>
  <c r="U649" i="22"/>
  <c r="G653" i="6"/>
  <c r="X642" i="6" l="1"/>
  <c r="Y642" i="6" s="1"/>
  <c r="U642" i="6"/>
  <c r="AA641" i="6"/>
  <c r="AD641" i="6" s="1"/>
  <c r="AA642" i="6"/>
  <c r="AD642" i="6" s="1"/>
  <c r="AB642" i="6"/>
  <c r="AE642" i="6" s="1"/>
  <c r="AB641" i="6"/>
  <c r="AE641" i="6" s="1"/>
  <c r="R643" i="6"/>
  <c r="W643" i="6" s="1"/>
  <c r="S643" i="6"/>
  <c r="T643" i="6" s="1"/>
  <c r="L644" i="6"/>
  <c r="O644" i="6" s="1"/>
  <c r="J645" i="6"/>
  <c r="J653" i="22"/>
  <c r="L652" i="22"/>
  <c r="O652" i="22" s="1"/>
  <c r="U646" i="23"/>
  <c r="X646" i="23"/>
  <c r="Y646" i="23" s="1"/>
  <c r="G654" i="6"/>
  <c r="R647" i="23"/>
  <c r="W647" i="23" s="1"/>
  <c r="S647" i="23"/>
  <c r="T647" i="23"/>
  <c r="J655" i="23"/>
  <c r="L654" i="23"/>
  <c r="AB649" i="22"/>
  <c r="AE649" i="22" s="1"/>
  <c r="S651" i="22"/>
  <c r="T651" i="22"/>
  <c r="R651" i="22"/>
  <c r="W651" i="22" s="1"/>
  <c r="F649" i="23"/>
  <c r="O648" i="23"/>
  <c r="X650" i="22"/>
  <c r="Y650" i="22" s="1"/>
  <c r="U650" i="22"/>
  <c r="AB645" i="23"/>
  <c r="AE645" i="23" s="1"/>
  <c r="AA645" i="23"/>
  <c r="AD645" i="23" s="1"/>
  <c r="AG645" i="23" s="1"/>
  <c r="AA649" i="22"/>
  <c r="AD649" i="22" s="1"/>
  <c r="J646" i="6" l="1"/>
  <c r="L645" i="6"/>
  <c r="O645" i="6" s="1"/>
  <c r="R644" i="6"/>
  <c r="W644" i="6" s="1"/>
  <c r="S644" i="6"/>
  <c r="T644" i="6"/>
  <c r="AG642" i="6"/>
  <c r="U643" i="6"/>
  <c r="X643" i="6"/>
  <c r="Y643" i="6" s="1"/>
  <c r="AG641" i="6"/>
  <c r="AA650" i="22"/>
  <c r="AD650" i="22" s="1"/>
  <c r="S648" i="23"/>
  <c r="T648" i="23"/>
  <c r="R648" i="23"/>
  <c r="W648" i="23" s="1"/>
  <c r="J656" i="23"/>
  <c r="L655" i="23"/>
  <c r="U647" i="23"/>
  <c r="X647" i="23"/>
  <c r="Y647" i="23" s="1"/>
  <c r="F650" i="23"/>
  <c r="O649" i="23"/>
  <c r="AB650" i="22"/>
  <c r="AE650" i="22" s="1"/>
  <c r="S652" i="22"/>
  <c r="T652" i="22"/>
  <c r="R652" i="22"/>
  <c r="W652" i="22" s="1"/>
  <c r="G655" i="6"/>
  <c r="U651" i="22"/>
  <c r="X651" i="22"/>
  <c r="Y651" i="22" s="1"/>
  <c r="AG649" i="22"/>
  <c r="J654" i="22"/>
  <c r="L653" i="22"/>
  <c r="O653" i="22" s="1"/>
  <c r="AA646" i="23"/>
  <c r="AD646" i="23" s="1"/>
  <c r="AB646" i="23"/>
  <c r="AE646" i="23" s="1"/>
  <c r="S645" i="6" l="1"/>
  <c r="R645" i="6"/>
  <c r="W645" i="6" s="1"/>
  <c r="T645" i="6"/>
  <c r="X644" i="6"/>
  <c r="Y644" i="6" s="1"/>
  <c r="U644" i="6"/>
  <c r="AB644" i="6"/>
  <c r="AE644" i="6" s="1"/>
  <c r="AA644" i="6"/>
  <c r="AD644" i="6" s="1"/>
  <c r="AB643" i="6"/>
  <c r="AE643" i="6" s="1"/>
  <c r="AA643" i="6"/>
  <c r="AD643" i="6" s="1"/>
  <c r="J647" i="6"/>
  <c r="L646" i="6"/>
  <c r="O646" i="6" s="1"/>
  <c r="G656" i="6"/>
  <c r="AA651" i="22"/>
  <c r="AD651" i="22" s="1"/>
  <c r="R649" i="23"/>
  <c r="W649" i="23" s="1"/>
  <c r="S649" i="23"/>
  <c r="T649" i="23"/>
  <c r="AG646" i="23"/>
  <c r="X648" i="23"/>
  <c r="Y648" i="23" s="1"/>
  <c r="U648" i="23"/>
  <c r="F651" i="23"/>
  <c r="O650" i="23"/>
  <c r="AA647" i="23"/>
  <c r="AD647" i="23" s="1"/>
  <c r="J655" i="22"/>
  <c r="L654" i="22"/>
  <c r="O654" i="22" s="1"/>
  <c r="AB651" i="22"/>
  <c r="AE651" i="22" s="1"/>
  <c r="AB647" i="23"/>
  <c r="AE647" i="23" s="1"/>
  <c r="J657" i="23"/>
  <c r="L656" i="23"/>
  <c r="U652" i="22"/>
  <c r="X652" i="22"/>
  <c r="Y652" i="22" s="1"/>
  <c r="S653" i="22"/>
  <c r="T653" i="22"/>
  <c r="R653" i="22"/>
  <c r="W653" i="22" s="1"/>
  <c r="AG650" i="22"/>
  <c r="AG643" i="6" l="1"/>
  <c r="S646" i="6"/>
  <c r="T646" i="6" s="1"/>
  <c r="R646" i="6"/>
  <c r="W646" i="6" s="1"/>
  <c r="L647" i="6"/>
  <c r="O647" i="6" s="1"/>
  <c r="J648" i="6"/>
  <c r="AG644" i="6"/>
  <c r="X645" i="6"/>
  <c r="Y645" i="6" s="1"/>
  <c r="U645" i="6"/>
  <c r="J658" i="23"/>
  <c r="L657" i="23"/>
  <c r="F652" i="23"/>
  <c r="O651" i="23"/>
  <c r="U649" i="23"/>
  <c r="X649" i="23"/>
  <c r="Y649" i="23" s="1"/>
  <c r="U653" i="22"/>
  <c r="X653" i="22"/>
  <c r="Y653" i="22" s="1"/>
  <c r="R650" i="23"/>
  <c r="W650" i="23" s="1"/>
  <c r="S650" i="23"/>
  <c r="T650" i="23"/>
  <c r="J656" i="22"/>
  <c r="L655" i="22"/>
  <c r="O655" i="22" s="1"/>
  <c r="AA652" i="22"/>
  <c r="AD652" i="22" s="1"/>
  <c r="AG651" i="22"/>
  <c r="AB652" i="22"/>
  <c r="AE652" i="22" s="1"/>
  <c r="AG647" i="23"/>
  <c r="S654" i="22"/>
  <c r="T654" i="22"/>
  <c r="R654" i="22"/>
  <c r="W654" i="22" s="1"/>
  <c r="AA649" i="23"/>
  <c r="AD649" i="23" s="1"/>
  <c r="AB649" i="23"/>
  <c r="AE649" i="23" s="1"/>
  <c r="AB648" i="23"/>
  <c r="AE648" i="23" s="1"/>
  <c r="AA648" i="23"/>
  <c r="AD648" i="23" s="1"/>
  <c r="AG648" i="23" s="1"/>
  <c r="G657" i="6"/>
  <c r="X646" i="6" l="1"/>
  <c r="Y646" i="6" s="1"/>
  <c r="U646" i="6"/>
  <c r="S647" i="6"/>
  <c r="T647" i="6" s="1"/>
  <c r="R647" i="6"/>
  <c r="W647" i="6" s="1"/>
  <c r="J649" i="6"/>
  <c r="L648" i="6"/>
  <c r="O648" i="6" s="1"/>
  <c r="AB645" i="6"/>
  <c r="AE645" i="6" s="1"/>
  <c r="AA645" i="6"/>
  <c r="AD645" i="6" s="1"/>
  <c r="AG645" i="6" s="1"/>
  <c r="AA646" i="6"/>
  <c r="AD646" i="6" s="1"/>
  <c r="AB646" i="6"/>
  <c r="AE646" i="6" s="1"/>
  <c r="AG649" i="23"/>
  <c r="X654" i="22"/>
  <c r="Y654" i="22" s="1"/>
  <c r="U654" i="22"/>
  <c r="AG652" i="22"/>
  <c r="S655" i="22"/>
  <c r="R655" i="22"/>
  <c r="W655" i="22" s="1"/>
  <c r="T655" i="22"/>
  <c r="J657" i="22"/>
  <c r="L656" i="22"/>
  <c r="O656" i="22" s="1"/>
  <c r="J659" i="23"/>
  <c r="L658" i="23"/>
  <c r="AB650" i="23"/>
  <c r="AE650" i="23" s="1"/>
  <c r="AA650" i="23"/>
  <c r="AD650" i="23" s="1"/>
  <c r="AG650" i="23" s="1"/>
  <c r="AB653" i="22"/>
  <c r="AE653" i="22" s="1"/>
  <c r="F653" i="23"/>
  <c r="O652" i="23"/>
  <c r="AA653" i="22"/>
  <c r="AD653" i="22" s="1"/>
  <c r="AG653" i="22" s="1"/>
  <c r="G658" i="6"/>
  <c r="S651" i="23"/>
  <c r="T651" i="23"/>
  <c r="R651" i="23"/>
  <c r="W651" i="23" s="1"/>
  <c r="U650" i="23"/>
  <c r="X650" i="23"/>
  <c r="Y650" i="23" s="1"/>
  <c r="X647" i="6" l="1"/>
  <c r="Y647" i="6" s="1"/>
  <c r="U647" i="6"/>
  <c r="AG646" i="6"/>
  <c r="R648" i="6"/>
  <c r="W648" i="6" s="1"/>
  <c r="S648" i="6"/>
  <c r="T648" i="6" s="1"/>
  <c r="L649" i="6"/>
  <c r="O649" i="6" s="1"/>
  <c r="J650" i="6"/>
  <c r="AB647" i="6"/>
  <c r="AE647" i="6" s="1"/>
  <c r="AA647" i="6"/>
  <c r="AD647" i="6" s="1"/>
  <c r="G659" i="6"/>
  <c r="J658" i="22"/>
  <c r="L657" i="22"/>
  <c r="O657" i="22" s="1"/>
  <c r="R652" i="23"/>
  <c r="W652" i="23" s="1"/>
  <c r="S652" i="23"/>
  <c r="T652" i="23"/>
  <c r="F654" i="23"/>
  <c r="O653" i="23"/>
  <c r="S656" i="22"/>
  <c r="T656" i="22" s="1"/>
  <c r="R656" i="22"/>
  <c r="W656" i="22" s="1"/>
  <c r="AB654" i="22"/>
  <c r="AE654" i="22" s="1"/>
  <c r="X651" i="23"/>
  <c r="Y651" i="23" s="1"/>
  <c r="U651" i="23"/>
  <c r="J660" i="23"/>
  <c r="L659" i="23"/>
  <c r="U655" i="22"/>
  <c r="X655" i="22"/>
  <c r="Y655" i="22" s="1"/>
  <c r="AA654" i="22"/>
  <c r="AD654" i="22" s="1"/>
  <c r="R649" i="6" l="1"/>
  <c r="W649" i="6" s="1"/>
  <c r="S649" i="6"/>
  <c r="T649" i="6" s="1"/>
  <c r="U648" i="6"/>
  <c r="X648" i="6"/>
  <c r="Y648" i="6" s="1"/>
  <c r="AG647" i="6"/>
  <c r="J651" i="6"/>
  <c r="L650" i="6"/>
  <c r="O650" i="6" s="1"/>
  <c r="AA648" i="6"/>
  <c r="AD648" i="6" s="1"/>
  <c r="U656" i="22"/>
  <c r="X656" i="22"/>
  <c r="Y656" i="22" s="1"/>
  <c r="AA655" i="22"/>
  <c r="AD655" i="22" s="1"/>
  <c r="AG655" i="22" s="1"/>
  <c r="F655" i="23"/>
  <c r="O654" i="23"/>
  <c r="J661" i="23"/>
  <c r="L660" i="23"/>
  <c r="AB655" i="22"/>
  <c r="AE655" i="22" s="1"/>
  <c r="R657" i="22"/>
  <c r="W657" i="22" s="1"/>
  <c r="S657" i="22"/>
  <c r="T657" i="22"/>
  <c r="AA651" i="23"/>
  <c r="AD651" i="23" s="1"/>
  <c r="R653" i="23"/>
  <c r="W653" i="23" s="1"/>
  <c r="S653" i="23"/>
  <c r="T653" i="23"/>
  <c r="X652" i="23"/>
  <c r="Y652" i="23" s="1"/>
  <c r="U652" i="23"/>
  <c r="J659" i="22"/>
  <c r="L658" i="22"/>
  <c r="O658" i="22" s="1"/>
  <c r="G660" i="6"/>
  <c r="AG654" i="22"/>
  <c r="AB656" i="22"/>
  <c r="AE656" i="22" s="1"/>
  <c r="AA656" i="22"/>
  <c r="AD656" i="22" s="1"/>
  <c r="AG656" i="22" s="1"/>
  <c r="AB651" i="23"/>
  <c r="AE651" i="23" s="1"/>
  <c r="AB648" i="6" l="1"/>
  <c r="AE648" i="6" s="1"/>
  <c r="AG648" i="6" s="1"/>
  <c r="J652" i="6"/>
  <c r="L651" i="6"/>
  <c r="O651" i="6" s="1"/>
  <c r="S650" i="6"/>
  <c r="T650" i="6" s="1"/>
  <c r="R650" i="6"/>
  <c r="W650" i="6" s="1"/>
  <c r="U649" i="6"/>
  <c r="X649" i="6"/>
  <c r="Y649" i="6" s="1"/>
  <c r="G661" i="6"/>
  <c r="J660" i="22"/>
  <c r="L659" i="22"/>
  <c r="O659" i="22" s="1"/>
  <c r="S654" i="23"/>
  <c r="T654" i="23"/>
  <c r="R654" i="23"/>
  <c r="W654" i="23" s="1"/>
  <c r="X653" i="23"/>
  <c r="Y653" i="23" s="1"/>
  <c r="U653" i="23"/>
  <c r="J662" i="23"/>
  <c r="L661" i="23"/>
  <c r="F656" i="23"/>
  <c r="O655" i="23"/>
  <c r="AB652" i="23"/>
  <c r="AE652" i="23" s="1"/>
  <c r="AA652" i="23"/>
  <c r="AD652" i="23" s="1"/>
  <c r="AG652" i="23" s="1"/>
  <c r="AB657" i="22"/>
  <c r="AE657" i="22" s="1"/>
  <c r="AA657" i="22"/>
  <c r="AD657" i="22" s="1"/>
  <c r="AG657" i="22" s="1"/>
  <c r="R658" i="22"/>
  <c r="W658" i="22" s="1"/>
  <c r="S658" i="22"/>
  <c r="T658" i="22" s="1"/>
  <c r="AA653" i="23"/>
  <c r="AD653" i="23" s="1"/>
  <c r="AG653" i="23" s="1"/>
  <c r="AB653" i="23"/>
  <c r="AE653" i="23" s="1"/>
  <c r="AG651" i="23"/>
  <c r="U657" i="22"/>
  <c r="X657" i="22"/>
  <c r="Y657" i="22" s="1"/>
  <c r="AA649" i="6" l="1"/>
  <c r="AD649" i="6" s="1"/>
  <c r="AB649" i="6"/>
  <c r="AE649" i="6" s="1"/>
  <c r="AG649" i="6" s="1"/>
  <c r="X650" i="6"/>
  <c r="Y650" i="6" s="1"/>
  <c r="U650" i="6"/>
  <c r="R651" i="6"/>
  <c r="W651" i="6" s="1"/>
  <c r="S651" i="6"/>
  <c r="T651" i="6" s="1"/>
  <c r="L652" i="6"/>
  <c r="O652" i="6" s="1"/>
  <c r="J653" i="6"/>
  <c r="U658" i="22"/>
  <c r="X658" i="22"/>
  <c r="Y658" i="22" s="1"/>
  <c r="S655" i="23"/>
  <c r="T655" i="23"/>
  <c r="R655" i="23"/>
  <c r="W655" i="23" s="1"/>
  <c r="AA658" i="22"/>
  <c r="AD658" i="22" s="1"/>
  <c r="AB658" i="22"/>
  <c r="AE658" i="22" s="1"/>
  <c r="X654" i="23"/>
  <c r="Y654" i="23" s="1"/>
  <c r="U654" i="23"/>
  <c r="J661" i="22"/>
  <c r="L660" i="22"/>
  <c r="O660" i="22" s="1"/>
  <c r="J663" i="23"/>
  <c r="L662" i="23"/>
  <c r="R659" i="22"/>
  <c r="W659" i="22" s="1"/>
  <c r="S659" i="22"/>
  <c r="T659" i="22"/>
  <c r="F657" i="23"/>
  <c r="O656" i="23"/>
  <c r="AB654" i="23"/>
  <c r="AE654" i="23" s="1"/>
  <c r="AA654" i="23"/>
  <c r="AD654" i="23" s="1"/>
  <c r="G662" i="6"/>
  <c r="AA650" i="6" l="1"/>
  <c r="AD650" i="6" s="1"/>
  <c r="AB650" i="6"/>
  <c r="AE650" i="6" s="1"/>
  <c r="AG650" i="6" s="1"/>
  <c r="L653" i="6"/>
  <c r="O653" i="6" s="1"/>
  <c r="J654" i="6"/>
  <c r="R652" i="6"/>
  <c r="W652" i="6" s="1"/>
  <c r="S652" i="6"/>
  <c r="T652" i="6" s="1"/>
  <c r="X651" i="6"/>
  <c r="Y651" i="6" s="1"/>
  <c r="U651" i="6"/>
  <c r="AB651" i="6"/>
  <c r="AE651" i="6" s="1"/>
  <c r="AA651" i="6"/>
  <c r="AD651" i="6" s="1"/>
  <c r="AG651" i="6" s="1"/>
  <c r="R656" i="23"/>
  <c r="W656" i="23" s="1"/>
  <c r="S656" i="23"/>
  <c r="T656" i="23" s="1"/>
  <c r="J662" i="22"/>
  <c r="L661" i="22"/>
  <c r="O661" i="22" s="1"/>
  <c r="AA655" i="23"/>
  <c r="AD655" i="23" s="1"/>
  <c r="AB655" i="23"/>
  <c r="AE655" i="23" s="1"/>
  <c r="R660" i="22"/>
  <c r="W660" i="22" s="1"/>
  <c r="S660" i="22"/>
  <c r="T660" i="22" s="1"/>
  <c r="G663" i="6"/>
  <c r="AG654" i="23"/>
  <c r="J664" i="23"/>
  <c r="L663" i="23"/>
  <c r="F658" i="23"/>
  <c r="O657" i="23"/>
  <c r="X659" i="22"/>
  <c r="Y659" i="22" s="1"/>
  <c r="U659" i="22"/>
  <c r="AG658" i="22"/>
  <c r="X655" i="23"/>
  <c r="Y655" i="23" s="1"/>
  <c r="U655" i="23"/>
  <c r="J655" i="6" l="1"/>
  <c r="L654" i="6"/>
  <c r="O654" i="6" s="1"/>
  <c r="X652" i="6"/>
  <c r="Y652" i="6" s="1"/>
  <c r="U652" i="6"/>
  <c r="S653" i="6"/>
  <c r="T653" i="6" s="1"/>
  <c r="R653" i="6"/>
  <c r="W653" i="6" s="1"/>
  <c r="U660" i="22"/>
  <c r="X660" i="22"/>
  <c r="Y660" i="22" s="1"/>
  <c r="U656" i="23"/>
  <c r="X656" i="23"/>
  <c r="Y656" i="23" s="1"/>
  <c r="R657" i="23"/>
  <c r="W657" i="23" s="1"/>
  <c r="S657" i="23"/>
  <c r="T657" i="23"/>
  <c r="AB659" i="22"/>
  <c r="AE659" i="22" s="1"/>
  <c r="AG655" i="23"/>
  <c r="F659" i="23"/>
  <c r="O658" i="23"/>
  <c r="AA659" i="22"/>
  <c r="AD659" i="22" s="1"/>
  <c r="R661" i="22"/>
  <c r="W661" i="22" s="1"/>
  <c r="S661" i="22"/>
  <c r="T661" i="22"/>
  <c r="G664" i="6"/>
  <c r="AB656" i="23"/>
  <c r="AE656" i="23" s="1"/>
  <c r="AA656" i="23"/>
  <c r="AD656" i="23" s="1"/>
  <c r="AG656" i="23" s="1"/>
  <c r="AA660" i="22"/>
  <c r="AD660" i="22" s="1"/>
  <c r="AB660" i="22"/>
  <c r="AE660" i="22" s="1"/>
  <c r="J663" i="22"/>
  <c r="L662" i="22"/>
  <c r="O662" i="22" s="1"/>
  <c r="J665" i="23"/>
  <c r="L664" i="23"/>
  <c r="U653" i="6" l="1"/>
  <c r="X653" i="6"/>
  <c r="Y653" i="6" s="1"/>
  <c r="R654" i="6"/>
  <c r="W654" i="6" s="1"/>
  <c r="S654" i="6"/>
  <c r="T654" i="6" s="1"/>
  <c r="AA652" i="6"/>
  <c r="AD652" i="6" s="1"/>
  <c r="AA653" i="6"/>
  <c r="AD653" i="6" s="1"/>
  <c r="AB653" i="6"/>
  <c r="AE653" i="6" s="1"/>
  <c r="L655" i="6"/>
  <c r="O655" i="6" s="1"/>
  <c r="J656" i="6"/>
  <c r="AB652" i="6"/>
  <c r="AE652" i="6" s="1"/>
  <c r="J664" i="22"/>
  <c r="L663" i="22"/>
  <c r="O663" i="22" s="1"/>
  <c r="S658" i="23"/>
  <c r="T658" i="23"/>
  <c r="R658" i="23"/>
  <c r="W658" i="23" s="1"/>
  <c r="F660" i="23"/>
  <c r="O659" i="23"/>
  <c r="G665" i="6"/>
  <c r="X661" i="22"/>
  <c r="Y661" i="22" s="1"/>
  <c r="U661" i="22"/>
  <c r="AB661" i="22"/>
  <c r="AE661" i="22" s="1"/>
  <c r="AG659" i="22"/>
  <c r="AG660" i="22"/>
  <c r="X657" i="23"/>
  <c r="Y657" i="23" s="1"/>
  <c r="U657" i="23"/>
  <c r="J666" i="23"/>
  <c r="L665" i="23"/>
  <c r="R662" i="22"/>
  <c r="W662" i="22" s="1"/>
  <c r="S662" i="22"/>
  <c r="T662" i="22"/>
  <c r="AG653" i="6" l="1"/>
  <c r="X654" i="6"/>
  <c r="Y654" i="6" s="1"/>
  <c r="U654" i="6"/>
  <c r="L656" i="6"/>
  <c r="O656" i="6" s="1"/>
  <c r="J657" i="6"/>
  <c r="R655" i="6"/>
  <c r="W655" i="6" s="1"/>
  <c r="S655" i="6"/>
  <c r="T655" i="6" s="1"/>
  <c r="AG652" i="6"/>
  <c r="AB654" i="6"/>
  <c r="AE654" i="6" s="1"/>
  <c r="AA654" i="6"/>
  <c r="AD654" i="6" s="1"/>
  <c r="F661" i="23"/>
  <c r="O660" i="23"/>
  <c r="G666" i="6"/>
  <c r="S659" i="23"/>
  <c r="T659" i="23" s="1"/>
  <c r="R659" i="23"/>
  <c r="W659" i="23" s="1"/>
  <c r="S663" i="22"/>
  <c r="T663" i="22"/>
  <c r="R663" i="22"/>
  <c r="W663" i="22" s="1"/>
  <c r="J667" i="23"/>
  <c r="L666" i="23"/>
  <c r="AB657" i="23"/>
  <c r="AE657" i="23" s="1"/>
  <c r="U658" i="23"/>
  <c r="X658" i="23"/>
  <c r="Y658" i="23" s="1"/>
  <c r="AA657" i="23"/>
  <c r="AD657" i="23" s="1"/>
  <c r="AG657" i="23" s="1"/>
  <c r="U662" i="22"/>
  <c r="X662" i="22"/>
  <c r="Y662" i="22" s="1"/>
  <c r="AA661" i="22"/>
  <c r="AD661" i="22" s="1"/>
  <c r="AG661" i="22" s="1"/>
  <c r="L664" i="22"/>
  <c r="O664" i="22" s="1"/>
  <c r="J665" i="22"/>
  <c r="AG654" i="6" l="1"/>
  <c r="X655" i="6"/>
  <c r="Y655" i="6" s="1"/>
  <c r="U655" i="6"/>
  <c r="AA655" i="6"/>
  <c r="AD655" i="6" s="1"/>
  <c r="AB655" i="6"/>
  <c r="AE655" i="6" s="1"/>
  <c r="J658" i="6"/>
  <c r="L657" i="6"/>
  <c r="O657" i="6" s="1"/>
  <c r="R656" i="6"/>
  <c r="W656" i="6" s="1"/>
  <c r="S656" i="6"/>
  <c r="T656" i="6" s="1"/>
  <c r="U659" i="23"/>
  <c r="X659" i="23"/>
  <c r="Y659" i="23" s="1"/>
  <c r="X663" i="22"/>
  <c r="Y663" i="22" s="1"/>
  <c r="U663" i="22"/>
  <c r="AB658" i="23"/>
  <c r="AE658" i="23" s="1"/>
  <c r="AA662" i="22"/>
  <c r="AD662" i="22" s="1"/>
  <c r="AA659" i="23"/>
  <c r="AD659" i="23" s="1"/>
  <c r="AB659" i="23"/>
  <c r="AE659" i="23" s="1"/>
  <c r="AA658" i="23"/>
  <c r="AD658" i="23" s="1"/>
  <c r="AG658" i="23" s="1"/>
  <c r="G667" i="6"/>
  <c r="S660" i="23"/>
  <c r="T660" i="23" s="1"/>
  <c r="R660" i="23"/>
  <c r="W660" i="23" s="1"/>
  <c r="F662" i="23"/>
  <c r="O661" i="23"/>
  <c r="J668" i="23"/>
  <c r="L667" i="23"/>
  <c r="AB662" i="22"/>
  <c r="AE662" i="22" s="1"/>
  <c r="J666" i="22"/>
  <c r="L665" i="22"/>
  <c r="O665" i="22" s="1"/>
  <c r="S664" i="22"/>
  <c r="R664" i="22"/>
  <c r="W664" i="22" s="1"/>
  <c r="T664" i="22"/>
  <c r="AB663" i="22"/>
  <c r="AE663" i="22" s="1"/>
  <c r="AA663" i="22"/>
  <c r="AD663" i="22" s="1"/>
  <c r="AG663" i="22" s="1"/>
  <c r="X656" i="6" l="1"/>
  <c r="Y656" i="6" s="1"/>
  <c r="U656" i="6"/>
  <c r="S657" i="6"/>
  <c r="T657" i="6" s="1"/>
  <c r="R657" i="6"/>
  <c r="W657" i="6" s="1"/>
  <c r="AG655" i="6"/>
  <c r="AA656" i="6"/>
  <c r="AD656" i="6" s="1"/>
  <c r="AB656" i="6"/>
  <c r="AE656" i="6" s="1"/>
  <c r="L658" i="6"/>
  <c r="O658" i="6" s="1"/>
  <c r="J659" i="6"/>
  <c r="U660" i="23"/>
  <c r="X660" i="23"/>
  <c r="Y660" i="23" s="1"/>
  <c r="G668" i="6"/>
  <c r="AG659" i="23"/>
  <c r="R661" i="23"/>
  <c r="W661" i="23" s="1"/>
  <c r="T661" i="23"/>
  <c r="S661" i="23"/>
  <c r="J667" i="22"/>
  <c r="L666" i="22"/>
  <c r="O666" i="22" s="1"/>
  <c r="J669" i="23"/>
  <c r="L668" i="23"/>
  <c r="R665" i="22"/>
  <c r="W665" i="22" s="1"/>
  <c r="T665" i="22"/>
  <c r="S665" i="22"/>
  <c r="AG662" i="22"/>
  <c r="U664" i="22"/>
  <c r="X664" i="22"/>
  <c r="Y664" i="22" s="1"/>
  <c r="AB664" i="22"/>
  <c r="AE664" i="22" s="1"/>
  <c r="AA664" i="22"/>
  <c r="AD664" i="22" s="1"/>
  <c r="AG664" i="22" s="1"/>
  <c r="F663" i="23"/>
  <c r="O662" i="23"/>
  <c r="AB660" i="23"/>
  <c r="AE660" i="23" s="1"/>
  <c r="AA660" i="23"/>
  <c r="AD660" i="23" s="1"/>
  <c r="X657" i="6" l="1"/>
  <c r="Y657" i="6" s="1"/>
  <c r="U657" i="6"/>
  <c r="L659" i="6"/>
  <c r="O659" i="6" s="1"/>
  <c r="J660" i="6"/>
  <c r="R658" i="6"/>
  <c r="W658" i="6" s="1"/>
  <c r="S658" i="6"/>
  <c r="T658" i="6" s="1"/>
  <c r="AG656" i="6"/>
  <c r="AA657" i="6"/>
  <c r="AD657" i="6" s="1"/>
  <c r="AB657" i="6"/>
  <c r="AE657" i="6" s="1"/>
  <c r="J668" i="22"/>
  <c r="L667" i="22"/>
  <c r="O667" i="22" s="1"/>
  <c r="U661" i="23"/>
  <c r="X661" i="23"/>
  <c r="Y661" i="23" s="1"/>
  <c r="R666" i="22"/>
  <c r="W666" i="22" s="1"/>
  <c r="S666" i="22"/>
  <c r="T666" i="22" s="1"/>
  <c r="AB665" i="22"/>
  <c r="AE665" i="22" s="1"/>
  <c r="AA665" i="22"/>
  <c r="AD665" i="22" s="1"/>
  <c r="F664" i="23"/>
  <c r="O663" i="23"/>
  <c r="G669" i="6"/>
  <c r="X665" i="22"/>
  <c r="Y665" i="22" s="1"/>
  <c r="U665" i="22"/>
  <c r="J670" i="23"/>
  <c r="L669" i="23"/>
  <c r="AG660" i="23"/>
  <c r="S662" i="23"/>
  <c r="T662" i="23"/>
  <c r="R662" i="23"/>
  <c r="W662" i="23" s="1"/>
  <c r="AG657" i="6" l="1"/>
  <c r="R659" i="6"/>
  <c r="W659" i="6" s="1"/>
  <c r="S659" i="6"/>
  <c r="T659" i="6" s="1"/>
  <c r="X658" i="6"/>
  <c r="Y658" i="6" s="1"/>
  <c r="U658" i="6"/>
  <c r="L660" i="6"/>
  <c r="O660" i="6" s="1"/>
  <c r="J661" i="6"/>
  <c r="U666" i="22"/>
  <c r="X666" i="22"/>
  <c r="Y666" i="22" s="1"/>
  <c r="J671" i="23"/>
  <c r="L670" i="23"/>
  <c r="G670" i="6"/>
  <c r="J669" i="22"/>
  <c r="L668" i="22"/>
  <c r="O668" i="22" s="1"/>
  <c r="AG665" i="22"/>
  <c r="AB666" i="22"/>
  <c r="AE666" i="22" s="1"/>
  <c r="AA666" i="22"/>
  <c r="AD666" i="22" s="1"/>
  <c r="AG666" i="22" s="1"/>
  <c r="F665" i="23"/>
  <c r="O664" i="23"/>
  <c r="R667" i="22"/>
  <c r="W667" i="22" s="1"/>
  <c r="S667" i="22"/>
  <c r="T667" i="22" s="1"/>
  <c r="AA661" i="23"/>
  <c r="AD661" i="23" s="1"/>
  <c r="AG661" i="23" s="1"/>
  <c r="U662" i="23"/>
  <c r="X662" i="23"/>
  <c r="Y662" i="23" s="1"/>
  <c r="AB661" i="23"/>
  <c r="AE661" i="23" s="1"/>
  <c r="R663" i="23"/>
  <c r="W663" i="23" s="1"/>
  <c r="S663" i="23"/>
  <c r="T663" i="23" s="1"/>
  <c r="AB658" i="6" l="1"/>
  <c r="AE658" i="6" s="1"/>
  <c r="AA658" i="6"/>
  <c r="AD658" i="6" s="1"/>
  <c r="AG658" i="6" s="1"/>
  <c r="L661" i="6"/>
  <c r="O661" i="6" s="1"/>
  <c r="J662" i="6"/>
  <c r="S660" i="6"/>
  <c r="T660" i="6" s="1"/>
  <c r="R660" i="6"/>
  <c r="W660" i="6" s="1"/>
  <c r="U659" i="6"/>
  <c r="X659" i="6"/>
  <c r="Y659" i="6" s="1"/>
  <c r="U663" i="23"/>
  <c r="X663" i="23"/>
  <c r="Y663" i="23" s="1"/>
  <c r="U667" i="22"/>
  <c r="X667" i="22"/>
  <c r="Y667" i="22" s="1"/>
  <c r="AA662" i="23"/>
  <c r="AD662" i="23" s="1"/>
  <c r="AB667" i="22"/>
  <c r="AE667" i="22" s="1"/>
  <c r="AA667" i="22"/>
  <c r="AD667" i="22" s="1"/>
  <c r="AG667" i="22" s="1"/>
  <c r="AB662" i="23"/>
  <c r="AE662" i="23" s="1"/>
  <c r="G671" i="6"/>
  <c r="J672" i="23"/>
  <c r="L671" i="23"/>
  <c r="R664" i="23"/>
  <c r="W664" i="23" s="1"/>
  <c r="S664" i="23"/>
  <c r="T664" i="23" s="1"/>
  <c r="S668" i="22"/>
  <c r="R668" i="22"/>
  <c r="W668" i="22" s="1"/>
  <c r="T668" i="22"/>
  <c r="J670" i="22"/>
  <c r="L669" i="22"/>
  <c r="O669" i="22" s="1"/>
  <c r="AA663" i="23"/>
  <c r="AD663" i="23" s="1"/>
  <c r="AG663" i="23" s="1"/>
  <c r="AB663" i="23"/>
  <c r="AE663" i="23" s="1"/>
  <c r="F666" i="23"/>
  <c r="O665" i="23"/>
  <c r="U660" i="6" l="1"/>
  <c r="X660" i="6"/>
  <c r="Y660" i="6" s="1"/>
  <c r="AA659" i="6"/>
  <c r="AD659" i="6" s="1"/>
  <c r="AA660" i="6"/>
  <c r="AD660" i="6" s="1"/>
  <c r="AB660" i="6"/>
  <c r="AE660" i="6" s="1"/>
  <c r="J663" i="6"/>
  <c r="L662" i="6"/>
  <c r="O662" i="6" s="1"/>
  <c r="R661" i="6"/>
  <c r="W661" i="6" s="1"/>
  <c r="S661" i="6"/>
  <c r="T661" i="6" s="1"/>
  <c r="AB659" i="6"/>
  <c r="AE659" i="6" s="1"/>
  <c r="X664" i="23"/>
  <c r="Y664" i="23" s="1"/>
  <c r="U664" i="23"/>
  <c r="U668" i="22"/>
  <c r="X668" i="22"/>
  <c r="Y668" i="22" s="1"/>
  <c r="J673" i="23"/>
  <c r="L672" i="23"/>
  <c r="J671" i="22"/>
  <c r="L670" i="22"/>
  <c r="O670" i="22" s="1"/>
  <c r="G672" i="6"/>
  <c r="AB664" i="23"/>
  <c r="AE664" i="23" s="1"/>
  <c r="AA664" i="23"/>
  <c r="AD664" i="23" s="1"/>
  <c r="AG664" i="23" s="1"/>
  <c r="S669" i="22"/>
  <c r="R669" i="22"/>
  <c r="W669" i="22" s="1"/>
  <c r="T669" i="22"/>
  <c r="AB668" i="22"/>
  <c r="AE668" i="22" s="1"/>
  <c r="AG662" i="23"/>
  <c r="S665" i="23"/>
  <c r="T665" i="23"/>
  <c r="R665" i="23"/>
  <c r="W665" i="23" s="1"/>
  <c r="F667" i="23"/>
  <c r="O666" i="23"/>
  <c r="S662" i="6" l="1"/>
  <c r="T662" i="6" s="1"/>
  <c r="R662" i="6"/>
  <c r="W662" i="6" s="1"/>
  <c r="L663" i="6"/>
  <c r="O663" i="6" s="1"/>
  <c r="J664" i="6"/>
  <c r="AG660" i="6"/>
  <c r="U661" i="6"/>
  <c r="X661" i="6"/>
  <c r="Y661" i="6" s="1"/>
  <c r="AG659" i="6"/>
  <c r="X665" i="23"/>
  <c r="Y665" i="23" s="1"/>
  <c r="U665" i="23"/>
  <c r="S670" i="22"/>
  <c r="T670" i="22"/>
  <c r="R670" i="22"/>
  <c r="W670" i="22" s="1"/>
  <c r="J674" i="23"/>
  <c r="L673" i="23"/>
  <c r="J672" i="22"/>
  <c r="L671" i="22"/>
  <c r="O671" i="22" s="1"/>
  <c r="AA665" i="23"/>
  <c r="AD665" i="23" s="1"/>
  <c r="AB665" i="23"/>
  <c r="AE665" i="23" s="1"/>
  <c r="G673" i="6"/>
  <c r="AA668" i="22"/>
  <c r="AD668" i="22" s="1"/>
  <c r="AG668" i="22" s="1"/>
  <c r="X669" i="22"/>
  <c r="Y669" i="22" s="1"/>
  <c r="U669" i="22"/>
  <c r="R666" i="23"/>
  <c r="W666" i="23" s="1"/>
  <c r="S666" i="23"/>
  <c r="T666" i="23" s="1"/>
  <c r="F668" i="23"/>
  <c r="O667" i="23"/>
  <c r="X662" i="6" l="1"/>
  <c r="Y662" i="6" s="1"/>
  <c r="U662" i="6"/>
  <c r="J665" i="6"/>
  <c r="L664" i="6"/>
  <c r="O664" i="6" s="1"/>
  <c r="AB662" i="6"/>
  <c r="AE662" i="6" s="1"/>
  <c r="AA662" i="6"/>
  <c r="AD662" i="6" s="1"/>
  <c r="S663" i="6"/>
  <c r="T663" i="6" s="1"/>
  <c r="R663" i="6"/>
  <c r="W663" i="6" s="1"/>
  <c r="AB661" i="6"/>
  <c r="AE661" i="6" s="1"/>
  <c r="AA661" i="6"/>
  <c r="AD661" i="6" s="1"/>
  <c r="U666" i="23"/>
  <c r="X666" i="23"/>
  <c r="Y666" i="23" s="1"/>
  <c r="J675" i="23"/>
  <c r="L674" i="23"/>
  <c r="U670" i="22"/>
  <c r="X670" i="22"/>
  <c r="Y670" i="22" s="1"/>
  <c r="G674" i="6"/>
  <c r="AA669" i="22"/>
  <c r="AD669" i="22" s="1"/>
  <c r="AG669" i="22" s="1"/>
  <c r="AA666" i="23"/>
  <c r="AD666" i="23" s="1"/>
  <c r="J673" i="22"/>
  <c r="L672" i="22"/>
  <c r="O672" i="22" s="1"/>
  <c r="AG665" i="23"/>
  <c r="AB669" i="22"/>
  <c r="AE669" i="22" s="1"/>
  <c r="S667" i="23"/>
  <c r="T667" i="23"/>
  <c r="R667" i="23"/>
  <c r="W667" i="23" s="1"/>
  <c r="F669" i="23"/>
  <c r="O668" i="23"/>
  <c r="S671" i="22"/>
  <c r="T671" i="22"/>
  <c r="R671" i="22"/>
  <c r="W671" i="22" s="1"/>
  <c r="AG662" i="6" l="1"/>
  <c r="AG661" i="6"/>
  <c r="X663" i="6"/>
  <c r="Y663" i="6" s="1"/>
  <c r="U663" i="6"/>
  <c r="S664" i="6"/>
  <c r="T664" i="6" s="1"/>
  <c r="R664" i="6"/>
  <c r="W664" i="6" s="1"/>
  <c r="J666" i="6"/>
  <c r="L665" i="6"/>
  <c r="O665" i="6" s="1"/>
  <c r="X667" i="23"/>
  <c r="Y667" i="23" s="1"/>
  <c r="U667" i="23"/>
  <c r="G675" i="6"/>
  <c r="AA670" i="22"/>
  <c r="AD670" i="22" s="1"/>
  <c r="AG670" i="22" s="1"/>
  <c r="AB670" i="22"/>
  <c r="AE670" i="22" s="1"/>
  <c r="U671" i="22"/>
  <c r="X671" i="22"/>
  <c r="Y671" i="22" s="1"/>
  <c r="AA667" i="23"/>
  <c r="AD667" i="23" s="1"/>
  <c r="AB667" i="23"/>
  <c r="AE667" i="23" s="1"/>
  <c r="R672" i="22"/>
  <c r="W672" i="22" s="1"/>
  <c r="S672" i="22"/>
  <c r="T672" i="22" s="1"/>
  <c r="J674" i="22"/>
  <c r="L673" i="22"/>
  <c r="O673" i="22" s="1"/>
  <c r="L675" i="23"/>
  <c r="J676" i="23"/>
  <c r="R668" i="23"/>
  <c r="W668" i="23" s="1"/>
  <c r="S668" i="23"/>
  <c r="T668" i="23"/>
  <c r="F670" i="23"/>
  <c r="O669" i="23"/>
  <c r="AB666" i="23"/>
  <c r="AE666" i="23" s="1"/>
  <c r="AG666" i="23" s="1"/>
  <c r="J667" i="6" l="1"/>
  <c r="L666" i="6"/>
  <c r="O666" i="6" s="1"/>
  <c r="X664" i="6"/>
  <c r="Y664" i="6" s="1"/>
  <c r="U664" i="6"/>
  <c r="AA663" i="6"/>
  <c r="AD663" i="6" s="1"/>
  <c r="R665" i="6"/>
  <c r="W665" i="6" s="1"/>
  <c r="S665" i="6"/>
  <c r="T665" i="6" s="1"/>
  <c r="AA664" i="6"/>
  <c r="AD664" i="6" s="1"/>
  <c r="AB664" i="6"/>
  <c r="AE664" i="6" s="1"/>
  <c r="AB663" i="6"/>
  <c r="AE663" i="6" s="1"/>
  <c r="U672" i="22"/>
  <c r="X672" i="22"/>
  <c r="Y672" i="22" s="1"/>
  <c r="J677" i="23"/>
  <c r="L676" i="23"/>
  <c r="AG667" i="23"/>
  <c r="R673" i="22"/>
  <c r="W673" i="22" s="1"/>
  <c r="S673" i="22"/>
  <c r="T673" i="22" s="1"/>
  <c r="AB671" i="22"/>
  <c r="AE671" i="22" s="1"/>
  <c r="AA672" i="22"/>
  <c r="AD672" i="22" s="1"/>
  <c r="AB672" i="22"/>
  <c r="AE672" i="22" s="1"/>
  <c r="F671" i="23"/>
  <c r="O670" i="23"/>
  <c r="L674" i="22"/>
  <c r="O674" i="22" s="1"/>
  <c r="J675" i="22"/>
  <c r="G676" i="6"/>
  <c r="AA668" i="23"/>
  <c r="AD668" i="23" s="1"/>
  <c r="AB668" i="23"/>
  <c r="AE668" i="23" s="1"/>
  <c r="AA671" i="22"/>
  <c r="AD671" i="22" s="1"/>
  <c r="AG671" i="22" s="1"/>
  <c r="S669" i="23"/>
  <c r="R669" i="23"/>
  <c r="W669" i="23" s="1"/>
  <c r="T669" i="23"/>
  <c r="U668" i="23"/>
  <c r="X668" i="23"/>
  <c r="Y668" i="23" s="1"/>
  <c r="X665" i="6" l="1"/>
  <c r="Y665" i="6" s="1"/>
  <c r="U665" i="6"/>
  <c r="AG663" i="6"/>
  <c r="S666" i="6"/>
  <c r="T666" i="6" s="1"/>
  <c r="R666" i="6"/>
  <c r="W666" i="6" s="1"/>
  <c r="AG664" i="6"/>
  <c r="AA665" i="6"/>
  <c r="AD665" i="6" s="1"/>
  <c r="AB665" i="6"/>
  <c r="AE665" i="6" s="1"/>
  <c r="L667" i="6"/>
  <c r="O667" i="6" s="1"/>
  <c r="J668" i="6"/>
  <c r="U673" i="22"/>
  <c r="X673" i="22"/>
  <c r="Y673" i="22" s="1"/>
  <c r="X669" i="23"/>
  <c r="Y669" i="23" s="1"/>
  <c r="U669" i="23"/>
  <c r="AG668" i="23"/>
  <c r="G677" i="6"/>
  <c r="R670" i="23"/>
  <c r="W670" i="23" s="1"/>
  <c r="S670" i="23"/>
  <c r="T670" i="23"/>
  <c r="F672" i="23"/>
  <c r="O671" i="23"/>
  <c r="AB673" i="22"/>
  <c r="AE673" i="22" s="1"/>
  <c r="AA673" i="22"/>
  <c r="AD673" i="22" s="1"/>
  <c r="AG673" i="22" s="1"/>
  <c r="J678" i="23"/>
  <c r="L677" i="23"/>
  <c r="J676" i="22"/>
  <c r="L675" i="22"/>
  <c r="O675" i="22" s="1"/>
  <c r="AA669" i="23"/>
  <c r="AD669" i="23" s="1"/>
  <c r="AB669" i="23"/>
  <c r="AE669" i="23" s="1"/>
  <c r="AG672" i="22"/>
  <c r="S674" i="22"/>
  <c r="R674" i="22"/>
  <c r="W674" i="22" s="1"/>
  <c r="T674" i="22"/>
  <c r="AG665" i="6" l="1"/>
  <c r="U666" i="6"/>
  <c r="X666" i="6"/>
  <c r="Y666" i="6" s="1"/>
  <c r="L668" i="6"/>
  <c r="O668" i="6" s="1"/>
  <c r="J669" i="6"/>
  <c r="S667" i="6"/>
  <c r="T667" i="6" s="1"/>
  <c r="R667" i="6"/>
  <c r="W667" i="6" s="1"/>
  <c r="AB666" i="6"/>
  <c r="AE666" i="6" s="1"/>
  <c r="AA666" i="6"/>
  <c r="AD666" i="6" s="1"/>
  <c r="X670" i="23"/>
  <c r="Y670" i="23" s="1"/>
  <c r="U670" i="23"/>
  <c r="S671" i="23"/>
  <c r="R671" i="23"/>
  <c r="W671" i="23" s="1"/>
  <c r="T671" i="23"/>
  <c r="U674" i="22"/>
  <c r="X674" i="22"/>
  <c r="Y674" i="22" s="1"/>
  <c r="F673" i="23"/>
  <c r="O672" i="23"/>
  <c r="AA670" i="23"/>
  <c r="AD670" i="23" s="1"/>
  <c r="AB670" i="23"/>
  <c r="AE670" i="23" s="1"/>
  <c r="R675" i="22"/>
  <c r="W675" i="22" s="1"/>
  <c r="S675" i="22"/>
  <c r="T675" i="22" s="1"/>
  <c r="J679" i="23"/>
  <c r="L678" i="23"/>
  <c r="AG669" i="23"/>
  <c r="G678" i="6"/>
  <c r="J677" i="22"/>
  <c r="L676" i="22"/>
  <c r="O676" i="22" s="1"/>
  <c r="AG666" i="6" l="1"/>
  <c r="U667" i="6"/>
  <c r="X667" i="6"/>
  <c r="Y667" i="6" s="1"/>
  <c r="J670" i="6"/>
  <c r="L669" i="6"/>
  <c r="O669" i="6" s="1"/>
  <c r="S668" i="6"/>
  <c r="T668" i="6" s="1"/>
  <c r="R668" i="6"/>
  <c r="W668" i="6" s="1"/>
  <c r="U675" i="22"/>
  <c r="X675" i="22"/>
  <c r="Y675" i="22" s="1"/>
  <c r="G679" i="6"/>
  <c r="AB671" i="23"/>
  <c r="AE671" i="23" s="1"/>
  <c r="AA671" i="23"/>
  <c r="AD671" i="23" s="1"/>
  <c r="AG671" i="23" s="1"/>
  <c r="AB674" i="22"/>
  <c r="AE674" i="22" s="1"/>
  <c r="R672" i="23"/>
  <c r="W672" i="23" s="1"/>
  <c r="S672" i="23"/>
  <c r="T672" i="23" s="1"/>
  <c r="R676" i="22"/>
  <c r="W676" i="22" s="1"/>
  <c r="S676" i="22"/>
  <c r="T676" i="22" s="1"/>
  <c r="F674" i="23"/>
  <c r="O673" i="23"/>
  <c r="J678" i="22"/>
  <c r="L677" i="22"/>
  <c r="O677" i="22" s="1"/>
  <c r="AB675" i="22"/>
  <c r="AE675" i="22" s="1"/>
  <c r="AA675" i="22"/>
  <c r="AD675" i="22" s="1"/>
  <c r="AG670" i="23"/>
  <c r="L679" i="23"/>
  <c r="J680" i="23"/>
  <c r="X671" i="23"/>
  <c r="Y671" i="23" s="1"/>
  <c r="U671" i="23"/>
  <c r="AA674" i="22"/>
  <c r="AD674" i="22" s="1"/>
  <c r="U668" i="6" l="1"/>
  <c r="X668" i="6"/>
  <c r="Y668" i="6" s="1"/>
  <c r="R669" i="6"/>
  <c r="W669" i="6" s="1"/>
  <c r="S669" i="6"/>
  <c r="T669" i="6" s="1"/>
  <c r="AB667" i="6"/>
  <c r="AE667" i="6" s="1"/>
  <c r="AA668" i="6"/>
  <c r="AD668" i="6" s="1"/>
  <c r="AB668" i="6"/>
  <c r="AE668" i="6" s="1"/>
  <c r="J671" i="6"/>
  <c r="L670" i="6"/>
  <c r="O670" i="6" s="1"/>
  <c r="AA667" i="6"/>
  <c r="AD667" i="6" s="1"/>
  <c r="AG667" i="6" s="1"/>
  <c r="X676" i="22"/>
  <c r="Y676" i="22" s="1"/>
  <c r="U676" i="22"/>
  <c r="X672" i="23"/>
  <c r="Y672" i="23" s="1"/>
  <c r="U672" i="23"/>
  <c r="S673" i="23"/>
  <c r="R673" i="23"/>
  <c r="W673" i="23" s="1"/>
  <c r="T673" i="23"/>
  <c r="AB676" i="22"/>
  <c r="AE676" i="22" s="1"/>
  <c r="AA676" i="22"/>
  <c r="AD676" i="22" s="1"/>
  <c r="AG676" i="22" s="1"/>
  <c r="AG674" i="22"/>
  <c r="AG675" i="22"/>
  <c r="F675" i="23"/>
  <c r="O674" i="23"/>
  <c r="AB672" i="23"/>
  <c r="AE672" i="23" s="1"/>
  <c r="AA672" i="23"/>
  <c r="AD672" i="23" s="1"/>
  <c r="AG672" i="23" s="1"/>
  <c r="G680" i="6"/>
  <c r="J681" i="23"/>
  <c r="L680" i="23"/>
  <c r="R677" i="22"/>
  <c r="W677" i="22" s="1"/>
  <c r="S677" i="22"/>
  <c r="T677" i="22"/>
  <c r="J679" i="22"/>
  <c r="L678" i="22"/>
  <c r="O678" i="22" s="1"/>
  <c r="U669" i="6" l="1"/>
  <c r="X669" i="6"/>
  <c r="Y669" i="6" s="1"/>
  <c r="R670" i="6"/>
  <c r="W670" i="6" s="1"/>
  <c r="S670" i="6"/>
  <c r="T670" i="6" s="1"/>
  <c r="L671" i="6"/>
  <c r="O671" i="6" s="1"/>
  <c r="J672" i="6"/>
  <c r="AA669" i="6"/>
  <c r="AD669" i="6" s="1"/>
  <c r="AB669" i="6"/>
  <c r="AE669" i="6" s="1"/>
  <c r="AG668" i="6"/>
  <c r="U677" i="22"/>
  <c r="X677" i="22"/>
  <c r="Y677" i="22" s="1"/>
  <c r="U673" i="23"/>
  <c r="X673" i="23"/>
  <c r="Y673" i="23" s="1"/>
  <c r="F676" i="23"/>
  <c r="O675" i="23"/>
  <c r="J682" i="23"/>
  <c r="L681" i="23"/>
  <c r="S674" i="23"/>
  <c r="T674" i="23"/>
  <c r="R674" i="23"/>
  <c r="W674" i="23" s="1"/>
  <c r="AB677" i="22"/>
  <c r="AE677" i="22" s="1"/>
  <c r="AA677" i="22"/>
  <c r="AD677" i="22" s="1"/>
  <c r="AG677" i="22" s="1"/>
  <c r="G681" i="6"/>
  <c r="AA673" i="23"/>
  <c r="AD673" i="23" s="1"/>
  <c r="AB673" i="23"/>
  <c r="AE673" i="23" s="1"/>
  <c r="S678" i="22"/>
  <c r="T678" i="22"/>
  <c r="R678" i="22"/>
  <c r="W678" i="22" s="1"/>
  <c r="J680" i="22"/>
  <c r="L679" i="22"/>
  <c r="O679" i="22" s="1"/>
  <c r="L672" i="6" l="1"/>
  <c r="O672" i="6" s="1"/>
  <c r="J673" i="6"/>
  <c r="AG669" i="6"/>
  <c r="R671" i="6"/>
  <c r="W671" i="6" s="1"/>
  <c r="S671" i="6"/>
  <c r="T671" i="6" s="1"/>
  <c r="U670" i="6"/>
  <c r="X670" i="6"/>
  <c r="Y670" i="6" s="1"/>
  <c r="X678" i="22"/>
  <c r="Y678" i="22" s="1"/>
  <c r="U678" i="22"/>
  <c r="AG673" i="23"/>
  <c r="F677" i="23"/>
  <c r="O676" i="23"/>
  <c r="L680" i="22"/>
  <c r="O680" i="22" s="1"/>
  <c r="J681" i="22"/>
  <c r="AB678" i="22"/>
  <c r="AE678" i="22" s="1"/>
  <c r="AA678" i="22"/>
  <c r="AD678" i="22" s="1"/>
  <c r="AG678" i="22" s="1"/>
  <c r="G682" i="6"/>
  <c r="R679" i="22"/>
  <c r="W679" i="22" s="1"/>
  <c r="S679" i="22"/>
  <c r="T679" i="22" s="1"/>
  <c r="X674" i="23"/>
  <c r="Y674" i="23" s="1"/>
  <c r="U674" i="23"/>
  <c r="L682" i="23"/>
  <c r="J683" i="23"/>
  <c r="S675" i="23"/>
  <c r="T675" i="23"/>
  <c r="R675" i="23"/>
  <c r="W675" i="23" s="1"/>
  <c r="AB670" i="6" l="1"/>
  <c r="AE670" i="6" s="1"/>
  <c r="AA670" i="6"/>
  <c r="AD670" i="6" s="1"/>
  <c r="AG670" i="6" s="1"/>
  <c r="J674" i="6"/>
  <c r="L673" i="6"/>
  <c r="O673" i="6" s="1"/>
  <c r="U671" i="6"/>
  <c r="X671" i="6"/>
  <c r="Y671" i="6" s="1"/>
  <c r="R672" i="6"/>
  <c r="W672" i="6" s="1"/>
  <c r="S672" i="6"/>
  <c r="T672" i="6" s="1"/>
  <c r="U679" i="22"/>
  <c r="X679" i="22"/>
  <c r="Y679" i="22" s="1"/>
  <c r="L681" i="22"/>
  <c r="O681" i="22" s="1"/>
  <c r="J682" i="22"/>
  <c r="G683" i="6"/>
  <c r="J684" i="23"/>
  <c r="L683" i="23"/>
  <c r="AA674" i="23"/>
  <c r="AD674" i="23" s="1"/>
  <c r="AA679" i="22"/>
  <c r="AD679" i="22" s="1"/>
  <c r="AB679" i="22"/>
  <c r="AE679" i="22" s="1"/>
  <c r="X675" i="23"/>
  <c r="Y675" i="23" s="1"/>
  <c r="U675" i="23"/>
  <c r="S680" i="22"/>
  <c r="T680" i="22" s="1"/>
  <c r="R680" i="22"/>
  <c r="W680" i="22" s="1"/>
  <c r="S676" i="23"/>
  <c r="T676" i="23" s="1"/>
  <c r="R676" i="23"/>
  <c r="W676" i="23" s="1"/>
  <c r="F678" i="23"/>
  <c r="O677" i="23"/>
  <c r="AB674" i="23"/>
  <c r="AE674" i="23" s="1"/>
  <c r="AB671" i="6" l="1"/>
  <c r="AE671" i="6" s="1"/>
  <c r="AA671" i="6"/>
  <c r="AD671" i="6" s="1"/>
  <c r="X672" i="6"/>
  <c r="Y672" i="6" s="1"/>
  <c r="U672" i="6"/>
  <c r="AG671" i="6"/>
  <c r="L674" i="6"/>
  <c r="O674" i="6" s="1"/>
  <c r="J675" i="6"/>
  <c r="AB672" i="6"/>
  <c r="AE672" i="6" s="1"/>
  <c r="AA672" i="6"/>
  <c r="AD672" i="6" s="1"/>
  <c r="R673" i="6"/>
  <c r="W673" i="6" s="1"/>
  <c r="S673" i="6"/>
  <c r="T673" i="6" s="1"/>
  <c r="X680" i="22"/>
  <c r="Y680" i="22" s="1"/>
  <c r="U680" i="22"/>
  <c r="X676" i="23"/>
  <c r="Y676" i="23" s="1"/>
  <c r="U676" i="23"/>
  <c r="AA675" i="23"/>
  <c r="AD675" i="23" s="1"/>
  <c r="AA676" i="23"/>
  <c r="AD676" i="23" s="1"/>
  <c r="AB676" i="23"/>
  <c r="AE676" i="23" s="1"/>
  <c r="G684" i="6"/>
  <c r="AA680" i="22"/>
  <c r="AD680" i="22" s="1"/>
  <c r="AB680" i="22"/>
  <c r="AE680" i="22" s="1"/>
  <c r="T681" i="22"/>
  <c r="S681" i="22"/>
  <c r="R681" i="22"/>
  <c r="W681" i="22" s="1"/>
  <c r="AG679" i="22"/>
  <c r="J685" i="23"/>
  <c r="L684" i="23"/>
  <c r="L682" i="22"/>
  <c r="O682" i="22" s="1"/>
  <c r="J683" i="22"/>
  <c r="AB675" i="23"/>
  <c r="AE675" i="23" s="1"/>
  <c r="AG674" i="23"/>
  <c r="R677" i="23"/>
  <c r="W677" i="23" s="1"/>
  <c r="S677" i="23"/>
  <c r="T677" i="23" s="1"/>
  <c r="F679" i="23"/>
  <c r="O678" i="23"/>
  <c r="AG672" i="6" l="1"/>
  <c r="L675" i="6"/>
  <c r="O675" i="6" s="1"/>
  <c r="J676" i="6"/>
  <c r="X673" i="6"/>
  <c r="Y673" i="6" s="1"/>
  <c r="U673" i="6"/>
  <c r="AA673" i="6"/>
  <c r="AD673" i="6" s="1"/>
  <c r="AB673" i="6"/>
  <c r="AE673" i="6" s="1"/>
  <c r="R674" i="6"/>
  <c r="W674" i="6" s="1"/>
  <c r="S674" i="6"/>
  <c r="T674" i="6" s="1"/>
  <c r="U677" i="23"/>
  <c r="X677" i="23"/>
  <c r="Y677" i="23" s="1"/>
  <c r="X681" i="22"/>
  <c r="Y681" i="22" s="1"/>
  <c r="U681" i="22"/>
  <c r="AG680" i="22"/>
  <c r="J684" i="22"/>
  <c r="L683" i="22"/>
  <c r="O683" i="22" s="1"/>
  <c r="AG676" i="23"/>
  <c r="G685" i="6"/>
  <c r="S682" i="22"/>
  <c r="T682" i="22" s="1"/>
  <c r="R682" i="22"/>
  <c r="W682" i="22" s="1"/>
  <c r="J686" i="23"/>
  <c r="L685" i="23"/>
  <c r="AG675" i="23"/>
  <c r="S678" i="23"/>
  <c r="R678" i="23"/>
  <c r="W678" i="23" s="1"/>
  <c r="T678" i="23"/>
  <c r="F680" i="23"/>
  <c r="O679" i="23"/>
  <c r="AB677" i="23"/>
  <c r="AE677" i="23" s="1"/>
  <c r="AB681" i="22"/>
  <c r="AE681" i="22" s="1"/>
  <c r="AA681" i="22"/>
  <c r="AD681" i="22" s="1"/>
  <c r="AG681" i="22" s="1"/>
  <c r="X674" i="6" l="1"/>
  <c r="Y674" i="6" s="1"/>
  <c r="U674" i="6"/>
  <c r="AB674" i="6"/>
  <c r="AE674" i="6" s="1"/>
  <c r="AA674" i="6"/>
  <c r="AD674" i="6" s="1"/>
  <c r="AG673" i="6"/>
  <c r="L676" i="6"/>
  <c r="O676" i="6" s="1"/>
  <c r="J677" i="6"/>
  <c r="R675" i="6"/>
  <c r="W675" i="6" s="1"/>
  <c r="S675" i="6"/>
  <c r="T675" i="6" s="1"/>
  <c r="U682" i="22"/>
  <c r="X682" i="22"/>
  <c r="Y682" i="22" s="1"/>
  <c r="R679" i="23"/>
  <c r="W679" i="23" s="1"/>
  <c r="S679" i="23"/>
  <c r="T679" i="23"/>
  <c r="J685" i="22"/>
  <c r="L684" i="22"/>
  <c r="O684" i="22" s="1"/>
  <c r="F681" i="23"/>
  <c r="O680" i="23"/>
  <c r="T683" i="22"/>
  <c r="R683" i="22"/>
  <c r="W683" i="22" s="1"/>
  <c r="S683" i="22"/>
  <c r="X678" i="23"/>
  <c r="Y678" i="23" s="1"/>
  <c r="U678" i="23"/>
  <c r="AA678" i="23"/>
  <c r="AD678" i="23" s="1"/>
  <c r="AG678" i="23" s="1"/>
  <c r="AB678" i="23"/>
  <c r="AE678" i="23" s="1"/>
  <c r="J687" i="23"/>
  <c r="L686" i="23"/>
  <c r="AA682" i="22"/>
  <c r="AD682" i="22" s="1"/>
  <c r="AB682" i="22"/>
  <c r="AE682" i="22" s="1"/>
  <c r="AA677" i="23"/>
  <c r="AD677" i="23" s="1"/>
  <c r="AG677" i="23" s="1"/>
  <c r="G686" i="6"/>
  <c r="AG674" i="6" l="1"/>
  <c r="J678" i="6"/>
  <c r="L677" i="6"/>
  <c r="O677" i="6" s="1"/>
  <c r="X675" i="6"/>
  <c r="Y675" i="6" s="1"/>
  <c r="U675" i="6"/>
  <c r="S676" i="6"/>
  <c r="T676" i="6" s="1"/>
  <c r="R676" i="6"/>
  <c r="W676" i="6" s="1"/>
  <c r="AB675" i="6"/>
  <c r="AE675" i="6" s="1"/>
  <c r="AA675" i="6"/>
  <c r="AD675" i="6" s="1"/>
  <c r="U683" i="22"/>
  <c r="X683" i="22"/>
  <c r="Y683" i="22" s="1"/>
  <c r="R680" i="23"/>
  <c r="W680" i="23" s="1"/>
  <c r="S680" i="23"/>
  <c r="T680" i="23" s="1"/>
  <c r="J688" i="23"/>
  <c r="L687" i="23"/>
  <c r="J686" i="22"/>
  <c r="L685" i="22"/>
  <c r="O685" i="22" s="1"/>
  <c r="AB679" i="23"/>
  <c r="AE679" i="23" s="1"/>
  <c r="AA679" i="23"/>
  <c r="AD679" i="23" s="1"/>
  <c r="G687" i="6"/>
  <c r="AG682" i="22"/>
  <c r="U679" i="23"/>
  <c r="X679" i="23"/>
  <c r="Y679" i="23" s="1"/>
  <c r="F682" i="23"/>
  <c r="O681" i="23"/>
  <c r="S684" i="22"/>
  <c r="R684" i="22"/>
  <c r="W684" i="22" s="1"/>
  <c r="T684" i="22"/>
  <c r="AG675" i="6" l="1"/>
  <c r="X676" i="6"/>
  <c r="Y676" i="6" s="1"/>
  <c r="U676" i="6"/>
  <c r="R677" i="6"/>
  <c r="W677" i="6" s="1"/>
  <c r="S677" i="6"/>
  <c r="T677" i="6" s="1"/>
  <c r="AB676" i="6"/>
  <c r="AE676" i="6" s="1"/>
  <c r="AA676" i="6"/>
  <c r="AD676" i="6" s="1"/>
  <c r="L678" i="6"/>
  <c r="O678" i="6" s="1"/>
  <c r="J679" i="6"/>
  <c r="U680" i="23"/>
  <c r="X680" i="23"/>
  <c r="Y680" i="23" s="1"/>
  <c r="AB680" i="23"/>
  <c r="AE680" i="23" s="1"/>
  <c r="AA680" i="23"/>
  <c r="AD680" i="23" s="1"/>
  <c r="AG680" i="23" s="1"/>
  <c r="AG679" i="23"/>
  <c r="R685" i="22"/>
  <c r="W685" i="22" s="1"/>
  <c r="S685" i="22"/>
  <c r="T685" i="22" s="1"/>
  <c r="R681" i="23"/>
  <c r="W681" i="23" s="1"/>
  <c r="S681" i="23"/>
  <c r="T681" i="23"/>
  <c r="F683" i="23"/>
  <c r="O682" i="23"/>
  <c r="U684" i="22"/>
  <c r="X684" i="22"/>
  <c r="Y684" i="22" s="1"/>
  <c r="L686" i="22"/>
  <c r="O686" i="22" s="1"/>
  <c r="J687" i="22"/>
  <c r="J689" i="23"/>
  <c r="L688" i="23"/>
  <c r="AA683" i="22"/>
  <c r="AD683" i="22" s="1"/>
  <c r="AB683" i="22"/>
  <c r="AE683" i="22" s="1"/>
  <c r="G688" i="6"/>
  <c r="AG676" i="6" l="1"/>
  <c r="U677" i="6"/>
  <c r="X677" i="6"/>
  <c r="Y677" i="6" s="1"/>
  <c r="L679" i="6"/>
  <c r="O679" i="6" s="1"/>
  <c r="J680" i="6"/>
  <c r="S678" i="6"/>
  <c r="T678" i="6" s="1"/>
  <c r="R678" i="6"/>
  <c r="W678" i="6" s="1"/>
  <c r="AB677" i="6"/>
  <c r="AE677" i="6" s="1"/>
  <c r="AA677" i="6"/>
  <c r="AD677" i="6" s="1"/>
  <c r="U685" i="22"/>
  <c r="X685" i="22"/>
  <c r="Y685" i="22" s="1"/>
  <c r="AA685" i="22"/>
  <c r="AD685" i="22" s="1"/>
  <c r="AB685" i="22"/>
  <c r="AE685" i="22" s="1"/>
  <c r="J690" i="23"/>
  <c r="L689" i="23"/>
  <c r="L687" i="22"/>
  <c r="O687" i="22" s="1"/>
  <c r="J688" i="22"/>
  <c r="AB684" i="22"/>
  <c r="AE684" i="22" s="1"/>
  <c r="G689" i="6"/>
  <c r="S682" i="23"/>
  <c r="T682" i="23"/>
  <c r="R682" i="23"/>
  <c r="W682" i="23" s="1"/>
  <c r="U681" i="23"/>
  <c r="X681" i="23"/>
  <c r="Y681" i="23" s="1"/>
  <c r="AB681" i="23"/>
  <c r="AE681" i="23" s="1"/>
  <c r="AA681" i="23"/>
  <c r="AD681" i="23" s="1"/>
  <c r="AG681" i="23" s="1"/>
  <c r="R686" i="22"/>
  <c r="W686" i="22" s="1"/>
  <c r="S686" i="22"/>
  <c r="T686" i="22" s="1"/>
  <c r="AA684" i="22"/>
  <c r="AD684" i="22" s="1"/>
  <c r="F684" i="23"/>
  <c r="O683" i="23"/>
  <c r="AG683" i="22"/>
  <c r="AG677" i="6" l="1"/>
  <c r="L680" i="6"/>
  <c r="O680" i="6" s="1"/>
  <c r="J681" i="6"/>
  <c r="X678" i="6"/>
  <c r="Y678" i="6" s="1"/>
  <c r="U678" i="6"/>
  <c r="S679" i="6"/>
  <c r="T679" i="6" s="1"/>
  <c r="R679" i="6"/>
  <c r="W679" i="6" s="1"/>
  <c r="X686" i="22"/>
  <c r="Y686" i="22" s="1"/>
  <c r="U686" i="22"/>
  <c r="R687" i="22"/>
  <c r="W687" i="22" s="1"/>
  <c r="S687" i="22"/>
  <c r="T687" i="22" s="1"/>
  <c r="AG685" i="22"/>
  <c r="J691" i="23"/>
  <c r="L690" i="23"/>
  <c r="AB682" i="23"/>
  <c r="AE682" i="23" s="1"/>
  <c r="F685" i="23"/>
  <c r="O684" i="23"/>
  <c r="G690" i="6"/>
  <c r="AG684" i="22"/>
  <c r="L688" i="22"/>
  <c r="O688" i="22" s="1"/>
  <c r="J689" i="22"/>
  <c r="AB686" i="22"/>
  <c r="AE686" i="22" s="1"/>
  <c r="AA686" i="22"/>
  <c r="AD686" i="22" s="1"/>
  <c r="AG686" i="22" s="1"/>
  <c r="S683" i="23"/>
  <c r="T683" i="23"/>
  <c r="R683" i="23"/>
  <c r="W683" i="23" s="1"/>
  <c r="X682" i="23"/>
  <c r="Y682" i="23" s="1"/>
  <c r="U682" i="23"/>
  <c r="L681" i="6" l="1"/>
  <c r="O681" i="6" s="1"/>
  <c r="J682" i="6"/>
  <c r="AA678" i="6"/>
  <c r="AD678" i="6" s="1"/>
  <c r="X679" i="6"/>
  <c r="Y679" i="6" s="1"/>
  <c r="U679" i="6"/>
  <c r="S680" i="6"/>
  <c r="T680" i="6" s="1"/>
  <c r="R680" i="6"/>
  <c r="W680" i="6" s="1"/>
  <c r="AB678" i="6"/>
  <c r="AE678" i="6" s="1"/>
  <c r="X687" i="22"/>
  <c r="Y687" i="22" s="1"/>
  <c r="U687" i="22"/>
  <c r="X683" i="23"/>
  <c r="Y683" i="23" s="1"/>
  <c r="U683" i="23"/>
  <c r="G691" i="6"/>
  <c r="AA682" i="23"/>
  <c r="AD682" i="23" s="1"/>
  <c r="AG682" i="23" s="1"/>
  <c r="R684" i="23"/>
  <c r="W684" i="23" s="1"/>
  <c r="S684" i="23"/>
  <c r="T684" i="23" s="1"/>
  <c r="AB683" i="23"/>
  <c r="AE683" i="23" s="1"/>
  <c r="AA683" i="23"/>
  <c r="AD683" i="23" s="1"/>
  <c r="J692" i="23"/>
  <c r="L691" i="23"/>
  <c r="L689" i="22"/>
  <c r="O689" i="22" s="1"/>
  <c r="J690" i="22"/>
  <c r="S688" i="22"/>
  <c r="T688" i="22"/>
  <c r="R688" i="22"/>
  <c r="W688" i="22" s="1"/>
  <c r="AA687" i="22"/>
  <c r="AD687" i="22" s="1"/>
  <c r="AG687" i="22" s="1"/>
  <c r="AB687" i="22"/>
  <c r="AE687" i="22" s="1"/>
  <c r="F686" i="23"/>
  <c r="O685" i="23"/>
  <c r="U680" i="6" l="1"/>
  <c r="X680" i="6"/>
  <c r="Y680" i="6" s="1"/>
  <c r="AG678" i="6"/>
  <c r="AA679" i="6"/>
  <c r="AD679" i="6" s="1"/>
  <c r="J683" i="6"/>
  <c r="L682" i="6"/>
  <c r="O682" i="6" s="1"/>
  <c r="S681" i="6"/>
  <c r="T681" i="6" s="1"/>
  <c r="R681" i="6"/>
  <c r="W681" i="6" s="1"/>
  <c r="AB679" i="6"/>
  <c r="AE679" i="6" s="1"/>
  <c r="X684" i="23"/>
  <c r="Y684" i="23" s="1"/>
  <c r="U684" i="23"/>
  <c r="AG683" i="23"/>
  <c r="U688" i="22"/>
  <c r="X688" i="22"/>
  <c r="Y688" i="22" s="1"/>
  <c r="J691" i="22"/>
  <c r="L690" i="22"/>
  <c r="O690" i="22" s="1"/>
  <c r="G692" i="6"/>
  <c r="AB684" i="23"/>
  <c r="AE684" i="23" s="1"/>
  <c r="AA684" i="23"/>
  <c r="AD684" i="23" s="1"/>
  <c r="AG684" i="23" s="1"/>
  <c r="R689" i="22"/>
  <c r="W689" i="22" s="1"/>
  <c r="S689" i="22"/>
  <c r="T689" i="22" s="1"/>
  <c r="T685" i="23"/>
  <c r="S685" i="23"/>
  <c r="R685" i="23"/>
  <c r="W685" i="23" s="1"/>
  <c r="F687" i="23"/>
  <c r="O686" i="23"/>
  <c r="J693" i="23"/>
  <c r="L692" i="23"/>
  <c r="J684" i="6" l="1"/>
  <c r="L683" i="6"/>
  <c r="O683" i="6" s="1"/>
  <c r="AB680" i="6"/>
  <c r="AE680" i="6" s="1"/>
  <c r="X681" i="6"/>
  <c r="Y681" i="6" s="1"/>
  <c r="U681" i="6"/>
  <c r="R682" i="6"/>
  <c r="W682" i="6" s="1"/>
  <c r="S682" i="6"/>
  <c r="T682" i="6" s="1"/>
  <c r="AG679" i="6"/>
  <c r="AA680" i="6"/>
  <c r="AD680" i="6" s="1"/>
  <c r="AG680" i="6" s="1"/>
  <c r="U689" i="22"/>
  <c r="X689" i="22"/>
  <c r="Y689" i="22" s="1"/>
  <c r="X685" i="23"/>
  <c r="Y685" i="23" s="1"/>
  <c r="U685" i="23"/>
  <c r="R686" i="23"/>
  <c r="W686" i="23" s="1"/>
  <c r="S686" i="23"/>
  <c r="T686" i="23" s="1"/>
  <c r="F688" i="23"/>
  <c r="O687" i="23"/>
  <c r="AA685" i="23"/>
  <c r="AD685" i="23" s="1"/>
  <c r="AB685" i="23"/>
  <c r="AE685" i="23" s="1"/>
  <c r="G693" i="6"/>
  <c r="L691" i="22"/>
  <c r="O691" i="22" s="1"/>
  <c r="J692" i="22"/>
  <c r="AA688" i="22"/>
  <c r="AD688" i="22" s="1"/>
  <c r="AB688" i="22"/>
  <c r="AE688" i="22" s="1"/>
  <c r="J694" i="23"/>
  <c r="L693" i="23"/>
  <c r="AB689" i="22"/>
  <c r="AE689" i="22" s="1"/>
  <c r="AA689" i="22"/>
  <c r="AD689" i="22" s="1"/>
  <c r="AG689" i="22" s="1"/>
  <c r="R690" i="22"/>
  <c r="W690" i="22" s="1"/>
  <c r="S690" i="22"/>
  <c r="T690" i="22"/>
  <c r="X682" i="6" l="1"/>
  <c r="Y682" i="6" s="1"/>
  <c r="U682" i="6"/>
  <c r="AA681" i="6"/>
  <c r="AD681" i="6" s="1"/>
  <c r="AA682" i="6"/>
  <c r="AD682" i="6" s="1"/>
  <c r="AB682" i="6"/>
  <c r="AE682" i="6" s="1"/>
  <c r="S683" i="6"/>
  <c r="T683" i="6" s="1"/>
  <c r="R683" i="6"/>
  <c r="W683" i="6" s="1"/>
  <c r="L684" i="6"/>
  <c r="O684" i="6" s="1"/>
  <c r="J685" i="6"/>
  <c r="AB681" i="6"/>
  <c r="AE681" i="6" s="1"/>
  <c r="U686" i="23"/>
  <c r="X686" i="23"/>
  <c r="Y686" i="23" s="1"/>
  <c r="R687" i="23"/>
  <c r="W687" i="23" s="1"/>
  <c r="S687" i="23"/>
  <c r="T687" i="23"/>
  <c r="J695" i="23"/>
  <c r="L694" i="23"/>
  <c r="X690" i="22"/>
  <c r="Y690" i="22" s="1"/>
  <c r="U690" i="22"/>
  <c r="G694" i="6"/>
  <c r="AG685" i="23"/>
  <c r="F689" i="23"/>
  <c r="O688" i="23"/>
  <c r="AA686" i="23"/>
  <c r="AD686" i="23" s="1"/>
  <c r="AB686" i="23"/>
  <c r="AE686" i="23" s="1"/>
  <c r="AG688" i="22"/>
  <c r="J693" i="22"/>
  <c r="L692" i="22"/>
  <c r="O692" i="22" s="1"/>
  <c r="R691" i="22"/>
  <c r="W691" i="22" s="1"/>
  <c r="S691" i="22"/>
  <c r="T691" i="22"/>
  <c r="L685" i="6" l="1"/>
  <c r="O685" i="6" s="1"/>
  <c r="J686" i="6"/>
  <c r="R684" i="6"/>
  <c r="W684" i="6" s="1"/>
  <c r="S684" i="6"/>
  <c r="T684" i="6" s="1"/>
  <c r="AG681" i="6"/>
  <c r="U683" i="6"/>
  <c r="X683" i="6"/>
  <c r="Y683" i="6" s="1"/>
  <c r="AG682" i="6"/>
  <c r="R692" i="22"/>
  <c r="W692" i="22" s="1"/>
  <c r="S692" i="22"/>
  <c r="T692" i="22" s="1"/>
  <c r="R688" i="23"/>
  <c r="W688" i="23" s="1"/>
  <c r="S688" i="23"/>
  <c r="T688" i="23"/>
  <c r="AA690" i="22"/>
  <c r="AD690" i="22" s="1"/>
  <c r="AG690" i="22" s="1"/>
  <c r="J694" i="22"/>
  <c r="L693" i="22"/>
  <c r="O693" i="22" s="1"/>
  <c r="AG686" i="23"/>
  <c r="J696" i="23"/>
  <c r="L695" i="23"/>
  <c r="F690" i="23"/>
  <c r="O689" i="23"/>
  <c r="U691" i="22"/>
  <c r="X691" i="22"/>
  <c r="Y691" i="22" s="1"/>
  <c r="X687" i="23"/>
  <c r="Y687" i="23" s="1"/>
  <c r="U687" i="23"/>
  <c r="AB690" i="22"/>
  <c r="AE690" i="22" s="1"/>
  <c r="G695" i="6"/>
  <c r="AB683" i="6" l="1"/>
  <c r="AE683" i="6" s="1"/>
  <c r="AA683" i="6"/>
  <c r="AD683" i="6" s="1"/>
  <c r="L686" i="6"/>
  <c r="O686" i="6" s="1"/>
  <c r="J687" i="6"/>
  <c r="X684" i="6"/>
  <c r="Y684" i="6" s="1"/>
  <c r="U684" i="6"/>
  <c r="R685" i="6"/>
  <c r="W685" i="6" s="1"/>
  <c r="S685" i="6"/>
  <c r="T685" i="6" s="1"/>
  <c r="U692" i="22"/>
  <c r="X692" i="22"/>
  <c r="Y692" i="22" s="1"/>
  <c r="J695" i="22"/>
  <c r="L694" i="22"/>
  <c r="O694" i="22" s="1"/>
  <c r="X688" i="23"/>
  <c r="Y688" i="23" s="1"/>
  <c r="U688" i="23"/>
  <c r="AB692" i="22"/>
  <c r="AE692" i="22" s="1"/>
  <c r="AA692" i="22"/>
  <c r="AD692" i="22" s="1"/>
  <c r="AG692" i="22" s="1"/>
  <c r="F691" i="23"/>
  <c r="O690" i="23"/>
  <c r="S693" i="22"/>
  <c r="T693" i="22" s="1"/>
  <c r="R693" i="22"/>
  <c r="W693" i="22" s="1"/>
  <c r="AB691" i="22"/>
  <c r="AE691" i="22" s="1"/>
  <c r="AB688" i="23"/>
  <c r="AE688" i="23" s="1"/>
  <c r="AA688" i="23"/>
  <c r="AD688" i="23" s="1"/>
  <c r="AG688" i="23" s="1"/>
  <c r="AB687" i="23"/>
  <c r="AE687" i="23" s="1"/>
  <c r="AA687" i="23"/>
  <c r="AD687" i="23" s="1"/>
  <c r="AG687" i="23" s="1"/>
  <c r="G696" i="6"/>
  <c r="T689" i="23"/>
  <c r="R689" i="23"/>
  <c r="W689" i="23" s="1"/>
  <c r="S689" i="23"/>
  <c r="J697" i="23"/>
  <c r="L696" i="23"/>
  <c r="AA691" i="22"/>
  <c r="AD691" i="22" s="1"/>
  <c r="AG691" i="22" s="1"/>
  <c r="X685" i="6" l="1"/>
  <c r="Y685" i="6" s="1"/>
  <c r="U685" i="6"/>
  <c r="AB684" i="6"/>
  <c r="AE684" i="6" s="1"/>
  <c r="AA685" i="6"/>
  <c r="AD685" i="6" s="1"/>
  <c r="AB685" i="6"/>
  <c r="AE685" i="6" s="1"/>
  <c r="AG685" i="6" s="1"/>
  <c r="S686" i="6"/>
  <c r="T686" i="6" s="1"/>
  <c r="R686" i="6"/>
  <c r="W686" i="6" s="1"/>
  <c r="AG683" i="6"/>
  <c r="J688" i="6"/>
  <c r="L687" i="6"/>
  <c r="O687" i="6" s="1"/>
  <c r="AA684" i="6"/>
  <c r="AD684" i="6" s="1"/>
  <c r="AG684" i="6" s="1"/>
  <c r="U693" i="22"/>
  <c r="X693" i="22"/>
  <c r="Y693" i="22" s="1"/>
  <c r="F692" i="23"/>
  <c r="O691" i="23"/>
  <c r="J698" i="23"/>
  <c r="L697" i="23"/>
  <c r="X689" i="23"/>
  <c r="Y689" i="23" s="1"/>
  <c r="U689" i="23"/>
  <c r="G697" i="6"/>
  <c r="L695" i="22"/>
  <c r="O695" i="22" s="1"/>
  <c r="J696" i="22"/>
  <c r="S690" i="23"/>
  <c r="T690" i="23"/>
  <c r="R690" i="23"/>
  <c r="W690" i="23" s="1"/>
  <c r="S694" i="22"/>
  <c r="R694" i="22"/>
  <c r="W694" i="22" s="1"/>
  <c r="T694" i="22"/>
  <c r="AB689" i="23"/>
  <c r="AE689" i="23" s="1"/>
  <c r="AA689" i="23"/>
  <c r="AD689" i="23" s="1"/>
  <c r="AG689" i="23" s="1"/>
  <c r="AB693" i="22"/>
  <c r="AE693" i="22" s="1"/>
  <c r="AA693" i="22"/>
  <c r="AD693" i="22" s="1"/>
  <c r="AG693" i="22" s="1"/>
  <c r="X686" i="6" l="1"/>
  <c r="Y686" i="6" s="1"/>
  <c r="U686" i="6"/>
  <c r="R687" i="6"/>
  <c r="W687" i="6" s="1"/>
  <c r="S687" i="6"/>
  <c r="T687" i="6" s="1"/>
  <c r="J689" i="6"/>
  <c r="L688" i="6"/>
  <c r="O688" i="6" s="1"/>
  <c r="AB686" i="6"/>
  <c r="AE686" i="6" s="1"/>
  <c r="AA686" i="6"/>
  <c r="AD686" i="6" s="1"/>
  <c r="J699" i="23"/>
  <c r="L698" i="23"/>
  <c r="AB694" i="22"/>
  <c r="AE694" i="22" s="1"/>
  <c r="AA694" i="22"/>
  <c r="AD694" i="22" s="1"/>
  <c r="AG694" i="22" s="1"/>
  <c r="AB690" i="23"/>
  <c r="AE690" i="23" s="1"/>
  <c r="AA690" i="23"/>
  <c r="AD690" i="23" s="1"/>
  <c r="AG690" i="23" s="1"/>
  <c r="J697" i="22"/>
  <c r="L696" i="22"/>
  <c r="O696" i="22" s="1"/>
  <c r="R695" i="22"/>
  <c r="W695" i="22" s="1"/>
  <c r="S695" i="22"/>
  <c r="T695" i="22"/>
  <c r="G698" i="6"/>
  <c r="X694" i="22"/>
  <c r="Y694" i="22" s="1"/>
  <c r="U694" i="22"/>
  <c r="S691" i="23"/>
  <c r="T691" i="23" s="1"/>
  <c r="R691" i="23"/>
  <c r="W691" i="23" s="1"/>
  <c r="F693" i="23"/>
  <c r="O692" i="23"/>
  <c r="U690" i="23"/>
  <c r="X690" i="23"/>
  <c r="Y690" i="23" s="1"/>
  <c r="AG686" i="6" l="1"/>
  <c r="U687" i="6"/>
  <c r="X687" i="6"/>
  <c r="Y687" i="6" s="1"/>
  <c r="S688" i="6"/>
  <c r="T688" i="6" s="1"/>
  <c r="R688" i="6"/>
  <c r="W688" i="6" s="1"/>
  <c r="L689" i="6"/>
  <c r="O689" i="6" s="1"/>
  <c r="J690" i="6"/>
  <c r="AA687" i="6"/>
  <c r="AD687" i="6" s="1"/>
  <c r="AB687" i="6"/>
  <c r="AE687" i="6" s="1"/>
  <c r="U691" i="23"/>
  <c r="X691" i="23"/>
  <c r="Y691" i="23" s="1"/>
  <c r="S692" i="23"/>
  <c r="T692" i="23" s="1"/>
  <c r="R692" i="23"/>
  <c r="W692" i="23" s="1"/>
  <c r="F694" i="23"/>
  <c r="O693" i="23"/>
  <c r="U695" i="22"/>
  <c r="X695" i="22"/>
  <c r="Y695" i="22" s="1"/>
  <c r="AA691" i="23"/>
  <c r="AD691" i="23" s="1"/>
  <c r="J700" i="23"/>
  <c r="L699" i="23"/>
  <c r="G699" i="6"/>
  <c r="AA695" i="22"/>
  <c r="AD695" i="22" s="1"/>
  <c r="R696" i="22"/>
  <c r="W696" i="22" s="1"/>
  <c r="S696" i="22"/>
  <c r="T696" i="22"/>
  <c r="J698" i="22"/>
  <c r="L697" i="22"/>
  <c r="O697" i="22" s="1"/>
  <c r="S689" i="6" l="1"/>
  <c r="T689" i="6"/>
  <c r="R689" i="6"/>
  <c r="W689" i="6" s="1"/>
  <c r="AG687" i="6"/>
  <c r="L690" i="6"/>
  <c r="O690" i="6" s="1"/>
  <c r="J691" i="6"/>
  <c r="U688" i="6"/>
  <c r="X688" i="6"/>
  <c r="Y688" i="6" s="1"/>
  <c r="U692" i="23"/>
  <c r="X692" i="23"/>
  <c r="Y692" i="23" s="1"/>
  <c r="R693" i="23"/>
  <c r="W693" i="23" s="1"/>
  <c r="S693" i="23"/>
  <c r="T693" i="23" s="1"/>
  <c r="F695" i="23"/>
  <c r="O694" i="23"/>
  <c r="AA692" i="23"/>
  <c r="AD692" i="23" s="1"/>
  <c r="AG692" i="23" s="1"/>
  <c r="AB692" i="23"/>
  <c r="AE692" i="23" s="1"/>
  <c r="U696" i="22"/>
  <c r="X696" i="22"/>
  <c r="Y696" i="22" s="1"/>
  <c r="G700" i="6"/>
  <c r="J699" i="22"/>
  <c r="L698" i="22"/>
  <c r="O698" i="22" s="1"/>
  <c r="AB695" i="22"/>
  <c r="AE695" i="22" s="1"/>
  <c r="AG695" i="22" s="1"/>
  <c r="J701" i="23"/>
  <c r="L700" i="23"/>
  <c r="R697" i="22"/>
  <c r="W697" i="22" s="1"/>
  <c r="S697" i="22"/>
  <c r="T697" i="22" s="1"/>
  <c r="AB691" i="23"/>
  <c r="AE691" i="23" s="1"/>
  <c r="AG691" i="23" s="1"/>
  <c r="J692" i="6" l="1"/>
  <c r="L691" i="6"/>
  <c r="O691" i="6" s="1"/>
  <c r="S690" i="6"/>
  <c r="T690" i="6" s="1"/>
  <c r="R690" i="6"/>
  <c r="W690" i="6" s="1"/>
  <c r="AB688" i="6"/>
  <c r="AE688" i="6" s="1"/>
  <c r="U689" i="6"/>
  <c r="X689" i="6"/>
  <c r="Y689" i="6" s="1"/>
  <c r="AA688" i="6"/>
  <c r="AD688" i="6" s="1"/>
  <c r="AG688" i="6" s="1"/>
  <c r="U697" i="22"/>
  <c r="X697" i="22"/>
  <c r="Y697" i="22" s="1"/>
  <c r="U693" i="23"/>
  <c r="X693" i="23"/>
  <c r="Y693" i="23" s="1"/>
  <c r="AB696" i="22"/>
  <c r="AE696" i="22" s="1"/>
  <c r="J702" i="23"/>
  <c r="L701" i="23"/>
  <c r="F696" i="23"/>
  <c r="O695" i="23"/>
  <c r="AA693" i="23"/>
  <c r="AD693" i="23" s="1"/>
  <c r="AB693" i="23"/>
  <c r="AE693" i="23" s="1"/>
  <c r="S698" i="22"/>
  <c r="T698" i="22"/>
  <c r="R698" i="22"/>
  <c r="W698" i="22" s="1"/>
  <c r="J700" i="22"/>
  <c r="L699" i="22"/>
  <c r="O699" i="22" s="1"/>
  <c r="AA697" i="22"/>
  <c r="AD697" i="22" s="1"/>
  <c r="AB697" i="22"/>
  <c r="AE697" i="22" s="1"/>
  <c r="S694" i="23"/>
  <c r="R694" i="23"/>
  <c r="W694" i="23" s="1"/>
  <c r="T694" i="23"/>
  <c r="AA696" i="22"/>
  <c r="AD696" i="22" s="1"/>
  <c r="AG696" i="22" s="1"/>
  <c r="G701" i="6"/>
  <c r="AB689" i="6" l="1"/>
  <c r="AE689" i="6" s="1"/>
  <c r="AA689" i="6"/>
  <c r="AD689" i="6" s="1"/>
  <c r="AG689" i="6" s="1"/>
  <c r="S691" i="6"/>
  <c r="T691" i="6" s="1"/>
  <c r="R691" i="6"/>
  <c r="W691" i="6" s="1"/>
  <c r="X690" i="6"/>
  <c r="Y690" i="6" s="1"/>
  <c r="U690" i="6"/>
  <c r="J693" i="6"/>
  <c r="L692" i="6"/>
  <c r="O692" i="6" s="1"/>
  <c r="AG693" i="23"/>
  <c r="X694" i="23"/>
  <c r="Y694" i="23" s="1"/>
  <c r="U694" i="23"/>
  <c r="G702" i="6"/>
  <c r="S695" i="23"/>
  <c r="T695" i="23" s="1"/>
  <c r="R695" i="23"/>
  <c r="W695" i="23" s="1"/>
  <c r="F697" i="23"/>
  <c r="O696" i="23"/>
  <c r="AA694" i="23"/>
  <c r="AD694" i="23" s="1"/>
  <c r="AG694" i="23" s="1"/>
  <c r="AB694" i="23"/>
  <c r="AE694" i="23" s="1"/>
  <c r="J703" i="23"/>
  <c r="L702" i="23"/>
  <c r="AG697" i="22"/>
  <c r="U698" i="22"/>
  <c r="X698" i="22"/>
  <c r="Y698" i="22" s="1"/>
  <c r="S699" i="22"/>
  <c r="R699" i="22"/>
  <c r="W699" i="22" s="1"/>
  <c r="T699" i="22"/>
  <c r="J701" i="22"/>
  <c r="L700" i="22"/>
  <c r="O700" i="22" s="1"/>
  <c r="J694" i="6" l="1"/>
  <c r="L693" i="6"/>
  <c r="O693" i="6" s="1"/>
  <c r="X691" i="6"/>
  <c r="Y691" i="6" s="1"/>
  <c r="U691" i="6"/>
  <c r="AB690" i="6"/>
  <c r="AE690" i="6" s="1"/>
  <c r="R692" i="6"/>
  <c r="W692" i="6" s="1"/>
  <c r="S692" i="6"/>
  <c r="T692" i="6" s="1"/>
  <c r="AB691" i="6"/>
  <c r="AE691" i="6" s="1"/>
  <c r="AA691" i="6"/>
  <c r="AD691" i="6" s="1"/>
  <c r="AG691" i="6" s="1"/>
  <c r="AA690" i="6"/>
  <c r="AD690" i="6" s="1"/>
  <c r="AG690" i="6" s="1"/>
  <c r="X695" i="23"/>
  <c r="Y695" i="23" s="1"/>
  <c r="U695" i="23"/>
  <c r="J702" i="22"/>
  <c r="L701" i="22"/>
  <c r="O701" i="22" s="1"/>
  <c r="U699" i="22"/>
  <c r="X699" i="22"/>
  <c r="Y699" i="22" s="1"/>
  <c r="AA695" i="23"/>
  <c r="AD695" i="23" s="1"/>
  <c r="AB695" i="23"/>
  <c r="AE695" i="23" s="1"/>
  <c r="AB699" i="22"/>
  <c r="AE699" i="22" s="1"/>
  <c r="AA699" i="22"/>
  <c r="AD699" i="22" s="1"/>
  <c r="AG699" i="22" s="1"/>
  <c r="F698" i="23"/>
  <c r="O697" i="23"/>
  <c r="G703" i="6"/>
  <c r="R700" i="22"/>
  <c r="W700" i="22" s="1"/>
  <c r="S700" i="22"/>
  <c r="T700" i="22" s="1"/>
  <c r="R696" i="23"/>
  <c r="W696" i="23" s="1"/>
  <c r="S696" i="23"/>
  <c r="T696" i="23"/>
  <c r="AA698" i="22"/>
  <c r="AD698" i="22" s="1"/>
  <c r="AG698" i="22" s="1"/>
  <c r="AB698" i="22"/>
  <c r="AE698" i="22" s="1"/>
  <c r="J704" i="23"/>
  <c r="L703" i="23"/>
  <c r="X692" i="6" l="1"/>
  <c r="Y692" i="6" s="1"/>
  <c r="U692" i="6"/>
  <c r="R693" i="6"/>
  <c r="W693" i="6" s="1"/>
  <c r="S693" i="6"/>
  <c r="T693" i="6"/>
  <c r="AA692" i="6"/>
  <c r="AD692" i="6" s="1"/>
  <c r="AB692" i="6"/>
  <c r="AE692" i="6" s="1"/>
  <c r="J695" i="6"/>
  <c r="L694" i="6"/>
  <c r="O694" i="6" s="1"/>
  <c r="U700" i="22"/>
  <c r="X700" i="22"/>
  <c r="Y700" i="22" s="1"/>
  <c r="X696" i="23"/>
  <c r="Y696" i="23" s="1"/>
  <c r="U696" i="23"/>
  <c r="J703" i="22"/>
  <c r="L702" i="22"/>
  <c r="O702" i="22" s="1"/>
  <c r="AA700" i="22"/>
  <c r="AD700" i="22" s="1"/>
  <c r="AB700" i="22"/>
  <c r="AE700" i="22" s="1"/>
  <c r="R701" i="22"/>
  <c r="W701" i="22" s="1"/>
  <c r="S701" i="22"/>
  <c r="T701" i="22"/>
  <c r="S697" i="23"/>
  <c r="T697" i="23" s="1"/>
  <c r="R697" i="23"/>
  <c r="W697" i="23" s="1"/>
  <c r="F699" i="23"/>
  <c r="O698" i="23"/>
  <c r="AA696" i="23"/>
  <c r="AD696" i="23" s="1"/>
  <c r="AG696" i="23" s="1"/>
  <c r="AB696" i="23"/>
  <c r="AE696" i="23" s="1"/>
  <c r="AG695" i="23"/>
  <c r="J705" i="23"/>
  <c r="L704" i="23"/>
  <c r="G704" i="6"/>
  <c r="L695" i="6" l="1"/>
  <c r="O695" i="6" s="1"/>
  <c r="J696" i="6"/>
  <c r="R694" i="6"/>
  <c r="W694" i="6" s="1"/>
  <c r="S694" i="6"/>
  <c r="T694" i="6" s="1"/>
  <c r="AG692" i="6"/>
  <c r="X693" i="6"/>
  <c r="Y693" i="6" s="1"/>
  <c r="U693" i="6"/>
  <c r="AB693" i="6"/>
  <c r="AE693" i="6" s="1"/>
  <c r="U697" i="23"/>
  <c r="X697" i="23"/>
  <c r="Y697" i="23" s="1"/>
  <c r="F700" i="23"/>
  <c r="O699" i="23"/>
  <c r="J706" i="23"/>
  <c r="L705" i="23"/>
  <c r="AG700" i="22"/>
  <c r="S702" i="22"/>
  <c r="T702" i="22" s="1"/>
  <c r="R702" i="22"/>
  <c r="W702" i="22" s="1"/>
  <c r="J704" i="22"/>
  <c r="L703" i="22"/>
  <c r="O703" i="22" s="1"/>
  <c r="AB697" i="23"/>
  <c r="AE697" i="23" s="1"/>
  <c r="AA697" i="23"/>
  <c r="AD697" i="23" s="1"/>
  <c r="AG697" i="23" s="1"/>
  <c r="U701" i="22"/>
  <c r="X701" i="22"/>
  <c r="Y701" i="22" s="1"/>
  <c r="S698" i="23"/>
  <c r="T698" i="23"/>
  <c r="R698" i="23"/>
  <c r="W698" i="23" s="1"/>
  <c r="G705" i="6"/>
  <c r="AA693" i="6" l="1"/>
  <c r="AD693" i="6" s="1"/>
  <c r="AG693" i="6" s="1"/>
  <c r="X694" i="6"/>
  <c r="Y694" i="6" s="1"/>
  <c r="U694" i="6"/>
  <c r="AA694" i="6"/>
  <c r="AD694" i="6" s="1"/>
  <c r="AB694" i="6"/>
  <c r="AE694" i="6" s="1"/>
  <c r="J697" i="6"/>
  <c r="L696" i="6"/>
  <c r="O696" i="6" s="1"/>
  <c r="S695" i="6"/>
  <c r="T695" i="6" s="1"/>
  <c r="R695" i="6"/>
  <c r="W695" i="6" s="1"/>
  <c r="U702" i="22"/>
  <c r="X702" i="22"/>
  <c r="Y702" i="22" s="1"/>
  <c r="F701" i="23"/>
  <c r="O700" i="23"/>
  <c r="AA701" i="22"/>
  <c r="AD701" i="22" s="1"/>
  <c r="R699" i="23"/>
  <c r="W699" i="23" s="1"/>
  <c r="S699" i="23"/>
  <c r="T699" i="23" s="1"/>
  <c r="S703" i="22"/>
  <c r="R703" i="22"/>
  <c r="W703" i="22" s="1"/>
  <c r="T703" i="22"/>
  <c r="X698" i="23"/>
  <c r="Y698" i="23" s="1"/>
  <c r="U698" i="23"/>
  <c r="J707" i="23"/>
  <c r="L706" i="23"/>
  <c r="AB701" i="22"/>
  <c r="AE701" i="22" s="1"/>
  <c r="J705" i="22"/>
  <c r="L704" i="22"/>
  <c r="O704" i="22" s="1"/>
  <c r="AB702" i="22"/>
  <c r="AE702" i="22" s="1"/>
  <c r="AA702" i="22"/>
  <c r="AD702" i="22" s="1"/>
  <c r="AG702" i="22" s="1"/>
  <c r="G706" i="6"/>
  <c r="R696" i="6" l="1"/>
  <c r="W696" i="6" s="1"/>
  <c r="S696" i="6"/>
  <c r="T696" i="6" s="1"/>
  <c r="AG694" i="6"/>
  <c r="X695" i="6"/>
  <c r="Y695" i="6" s="1"/>
  <c r="U695" i="6"/>
  <c r="J698" i="6"/>
  <c r="L697" i="6"/>
  <c r="O697" i="6" s="1"/>
  <c r="X699" i="23"/>
  <c r="Y699" i="23" s="1"/>
  <c r="U699" i="23"/>
  <c r="AB698" i="23"/>
  <c r="AE698" i="23" s="1"/>
  <c r="S704" i="22"/>
  <c r="T704" i="22" s="1"/>
  <c r="R704" i="22"/>
  <c r="W704" i="22" s="1"/>
  <c r="R700" i="23"/>
  <c r="W700" i="23" s="1"/>
  <c r="S700" i="23"/>
  <c r="T700" i="23" s="1"/>
  <c r="F702" i="23"/>
  <c r="O701" i="23"/>
  <c r="AB699" i="23"/>
  <c r="AE699" i="23" s="1"/>
  <c r="AA699" i="23"/>
  <c r="AD699" i="23" s="1"/>
  <c r="AG699" i="23" s="1"/>
  <c r="J706" i="22"/>
  <c r="L705" i="22"/>
  <c r="O705" i="22" s="1"/>
  <c r="AG701" i="22"/>
  <c r="J708" i="23"/>
  <c r="L707" i="23"/>
  <c r="AA698" i="23"/>
  <c r="AD698" i="23" s="1"/>
  <c r="AG698" i="23" s="1"/>
  <c r="X703" i="22"/>
  <c r="Y703" i="22" s="1"/>
  <c r="U703" i="22"/>
  <c r="G707" i="6"/>
  <c r="U696" i="6" l="1"/>
  <c r="X696" i="6"/>
  <c r="Y696" i="6" s="1"/>
  <c r="AB695" i="6"/>
  <c r="AE695" i="6" s="1"/>
  <c r="R697" i="6"/>
  <c r="W697" i="6" s="1"/>
  <c r="S697" i="6"/>
  <c r="T697" i="6" s="1"/>
  <c r="J699" i="6"/>
  <c r="L698" i="6"/>
  <c r="O698" i="6" s="1"/>
  <c r="AB696" i="6"/>
  <c r="AE696" i="6" s="1"/>
  <c r="AA696" i="6"/>
  <c r="AD696" i="6" s="1"/>
  <c r="AG696" i="6" s="1"/>
  <c r="AA695" i="6"/>
  <c r="AD695" i="6" s="1"/>
  <c r="AG695" i="6" s="1"/>
  <c r="U700" i="23"/>
  <c r="X700" i="23"/>
  <c r="Y700" i="23" s="1"/>
  <c r="U704" i="22"/>
  <c r="X704" i="22"/>
  <c r="Y704" i="22" s="1"/>
  <c r="AA700" i="23"/>
  <c r="AD700" i="23" s="1"/>
  <c r="AB700" i="23"/>
  <c r="AE700" i="23" s="1"/>
  <c r="J709" i="23"/>
  <c r="L708" i="23"/>
  <c r="AB704" i="22"/>
  <c r="AE704" i="22" s="1"/>
  <c r="AA704" i="22"/>
  <c r="AD704" i="22" s="1"/>
  <c r="J707" i="22"/>
  <c r="L706" i="22"/>
  <c r="O706" i="22" s="1"/>
  <c r="AA703" i="22"/>
  <c r="AD703" i="22" s="1"/>
  <c r="AB703" i="22"/>
  <c r="AE703" i="22" s="1"/>
  <c r="S705" i="22"/>
  <c r="T705" i="22" s="1"/>
  <c r="R705" i="22"/>
  <c r="W705" i="22" s="1"/>
  <c r="G708" i="6"/>
  <c r="T701" i="23"/>
  <c r="R701" i="23"/>
  <c r="W701" i="23" s="1"/>
  <c r="S701" i="23"/>
  <c r="F703" i="23"/>
  <c r="O702" i="23"/>
  <c r="S698" i="6" l="1"/>
  <c r="T698" i="6"/>
  <c r="R698" i="6"/>
  <c r="W698" i="6" s="1"/>
  <c r="L699" i="6"/>
  <c r="O699" i="6" s="1"/>
  <c r="J700" i="6"/>
  <c r="U697" i="6"/>
  <c r="X697" i="6"/>
  <c r="Y697" i="6" s="1"/>
  <c r="X705" i="22"/>
  <c r="Y705" i="22" s="1"/>
  <c r="U705" i="22"/>
  <c r="J708" i="22"/>
  <c r="L707" i="22"/>
  <c r="O707" i="22" s="1"/>
  <c r="AG704" i="22"/>
  <c r="G709" i="6"/>
  <c r="AB705" i="22"/>
  <c r="AE705" i="22" s="1"/>
  <c r="AA705" i="22"/>
  <c r="AD705" i="22" s="1"/>
  <c r="AG705" i="22" s="1"/>
  <c r="AG700" i="23"/>
  <c r="S702" i="23"/>
  <c r="T702" i="23"/>
  <c r="R702" i="23"/>
  <c r="W702" i="23" s="1"/>
  <c r="X701" i="23"/>
  <c r="Y701" i="23" s="1"/>
  <c r="U701" i="23"/>
  <c r="S706" i="22"/>
  <c r="T706" i="22" s="1"/>
  <c r="R706" i="22"/>
  <c r="W706" i="22" s="1"/>
  <c r="J710" i="23"/>
  <c r="L709" i="23"/>
  <c r="F704" i="23"/>
  <c r="O703" i="23"/>
  <c r="AB701" i="23"/>
  <c r="AE701" i="23" s="1"/>
  <c r="AA701" i="23"/>
  <c r="AD701" i="23" s="1"/>
  <c r="AG703" i="22"/>
  <c r="AA697" i="6" l="1"/>
  <c r="AD697" i="6" s="1"/>
  <c r="AB697" i="6"/>
  <c r="AE697" i="6" s="1"/>
  <c r="L700" i="6"/>
  <c r="O700" i="6" s="1"/>
  <c r="J701" i="6"/>
  <c r="X698" i="6"/>
  <c r="Y698" i="6" s="1"/>
  <c r="U698" i="6"/>
  <c r="R699" i="6"/>
  <c r="W699" i="6" s="1"/>
  <c r="S699" i="6"/>
  <c r="T699" i="6" s="1"/>
  <c r="AA698" i="6"/>
  <c r="AD698" i="6" s="1"/>
  <c r="AB698" i="6"/>
  <c r="AE698" i="6" s="1"/>
  <c r="U706" i="22"/>
  <c r="X706" i="22"/>
  <c r="Y706" i="22" s="1"/>
  <c r="S703" i="23"/>
  <c r="T703" i="23"/>
  <c r="R703" i="23"/>
  <c r="W703" i="23" s="1"/>
  <c r="J709" i="22"/>
  <c r="L708" i="22"/>
  <c r="O708" i="22" s="1"/>
  <c r="U702" i="23"/>
  <c r="X702" i="23"/>
  <c r="Y702" i="23" s="1"/>
  <c r="G710" i="6"/>
  <c r="AB706" i="22"/>
  <c r="AE706" i="22" s="1"/>
  <c r="F705" i="23"/>
  <c r="O704" i="23"/>
  <c r="J711" i="23"/>
  <c r="L710" i="23"/>
  <c r="S707" i="22"/>
  <c r="T707" i="22"/>
  <c r="R707" i="22"/>
  <c r="W707" i="22" s="1"/>
  <c r="AG701" i="23"/>
  <c r="AG697" i="6" l="1"/>
  <c r="U699" i="6"/>
  <c r="X699" i="6"/>
  <c r="Y699" i="6" s="1"/>
  <c r="AG698" i="6"/>
  <c r="L701" i="6"/>
  <c r="O701" i="6" s="1"/>
  <c r="J702" i="6"/>
  <c r="S700" i="6"/>
  <c r="T700" i="6" s="1"/>
  <c r="R700" i="6"/>
  <c r="W700" i="6" s="1"/>
  <c r="J712" i="23"/>
  <c r="L711" i="23"/>
  <c r="J710" i="22"/>
  <c r="L709" i="22"/>
  <c r="O709" i="22" s="1"/>
  <c r="U703" i="23"/>
  <c r="X703" i="23"/>
  <c r="Y703" i="23" s="1"/>
  <c r="R704" i="23"/>
  <c r="W704" i="23" s="1"/>
  <c r="S704" i="23"/>
  <c r="T704" i="23" s="1"/>
  <c r="S708" i="22"/>
  <c r="T708" i="22"/>
  <c r="R708" i="22"/>
  <c r="W708" i="22" s="1"/>
  <c r="U707" i="22"/>
  <c r="X707" i="22"/>
  <c r="Y707" i="22" s="1"/>
  <c r="F706" i="23"/>
  <c r="O705" i="23"/>
  <c r="AA706" i="22"/>
  <c r="AD706" i="22" s="1"/>
  <c r="AG706" i="22" s="1"/>
  <c r="AA702" i="23"/>
  <c r="AD702" i="23" s="1"/>
  <c r="AB702" i="23"/>
  <c r="AE702" i="23" s="1"/>
  <c r="G711" i="6"/>
  <c r="AA699" i="6" l="1"/>
  <c r="AD699" i="6" s="1"/>
  <c r="AB699" i="6"/>
  <c r="AE699" i="6" s="1"/>
  <c r="AG699" i="6" s="1"/>
  <c r="U700" i="6"/>
  <c r="X700" i="6"/>
  <c r="Y700" i="6" s="1"/>
  <c r="AA700" i="6"/>
  <c r="AD700" i="6" s="1"/>
  <c r="J703" i="6"/>
  <c r="L702" i="6"/>
  <c r="O702" i="6" s="1"/>
  <c r="S701" i="6"/>
  <c r="T701" i="6" s="1"/>
  <c r="R701" i="6"/>
  <c r="W701" i="6" s="1"/>
  <c r="U704" i="23"/>
  <c r="X704" i="23"/>
  <c r="Y704" i="23" s="1"/>
  <c r="AB704" i="23"/>
  <c r="AE704" i="23" s="1"/>
  <c r="AA704" i="23"/>
  <c r="AD704" i="23" s="1"/>
  <c r="AG704" i="23" s="1"/>
  <c r="T709" i="22"/>
  <c r="S709" i="22"/>
  <c r="R709" i="22"/>
  <c r="W709" i="22" s="1"/>
  <c r="J711" i="22"/>
  <c r="L710" i="22"/>
  <c r="O710" i="22" s="1"/>
  <c r="AB707" i="22"/>
  <c r="AE707" i="22" s="1"/>
  <c r="J713" i="23"/>
  <c r="L712" i="23"/>
  <c r="X708" i="22"/>
  <c r="Y708" i="22" s="1"/>
  <c r="U708" i="22"/>
  <c r="R705" i="23"/>
  <c r="W705" i="23" s="1"/>
  <c r="S705" i="23"/>
  <c r="T705" i="23"/>
  <c r="F707" i="23"/>
  <c r="O706" i="23"/>
  <c r="AA703" i="23"/>
  <c r="AD703" i="23" s="1"/>
  <c r="AG703" i="23" s="1"/>
  <c r="AB703" i="23"/>
  <c r="AE703" i="23" s="1"/>
  <c r="AA707" i="22"/>
  <c r="AD707" i="22" s="1"/>
  <c r="G712" i="6"/>
  <c r="AG702" i="23"/>
  <c r="AB700" i="6" l="1"/>
  <c r="AE700" i="6" s="1"/>
  <c r="AG700" i="6"/>
  <c r="U701" i="6"/>
  <c r="X701" i="6"/>
  <c r="Y701" i="6" s="1"/>
  <c r="S702" i="6"/>
  <c r="T702" i="6" s="1"/>
  <c r="R702" i="6"/>
  <c r="W702" i="6" s="1"/>
  <c r="J704" i="6"/>
  <c r="L703" i="6"/>
  <c r="O703" i="6" s="1"/>
  <c r="U709" i="22"/>
  <c r="X709" i="22"/>
  <c r="Y709" i="22" s="1"/>
  <c r="X705" i="23"/>
  <c r="Y705" i="23" s="1"/>
  <c r="U705" i="23"/>
  <c r="J714" i="23"/>
  <c r="L713" i="23"/>
  <c r="S706" i="23"/>
  <c r="T706" i="23" s="1"/>
  <c r="R706" i="23"/>
  <c r="W706" i="23" s="1"/>
  <c r="F708" i="23"/>
  <c r="O707" i="23"/>
  <c r="AB709" i="22"/>
  <c r="AE709" i="22" s="1"/>
  <c r="AA709" i="22"/>
  <c r="AD709" i="22" s="1"/>
  <c r="AG709" i="22" s="1"/>
  <c r="AG707" i="22"/>
  <c r="AB708" i="22"/>
  <c r="AE708" i="22" s="1"/>
  <c r="R710" i="22"/>
  <c r="W710" i="22" s="1"/>
  <c r="S710" i="22"/>
  <c r="T710" i="22" s="1"/>
  <c r="J712" i="22"/>
  <c r="L711" i="22"/>
  <c r="O711" i="22" s="1"/>
  <c r="AA705" i="23"/>
  <c r="AD705" i="23" s="1"/>
  <c r="AB705" i="23"/>
  <c r="AE705" i="23" s="1"/>
  <c r="G713" i="6"/>
  <c r="AA708" i="22"/>
  <c r="AD708" i="22" s="1"/>
  <c r="R703" i="6" l="1"/>
  <c r="W703" i="6" s="1"/>
  <c r="S703" i="6"/>
  <c r="T703" i="6" s="1"/>
  <c r="J705" i="6"/>
  <c r="L704" i="6"/>
  <c r="O704" i="6" s="1"/>
  <c r="AB701" i="6"/>
  <c r="AE701" i="6" s="1"/>
  <c r="X702" i="6"/>
  <c r="Y702" i="6" s="1"/>
  <c r="U702" i="6"/>
  <c r="AA701" i="6"/>
  <c r="AD701" i="6" s="1"/>
  <c r="AG701" i="6" s="1"/>
  <c r="U706" i="23"/>
  <c r="X706" i="23"/>
  <c r="Y706" i="23" s="1"/>
  <c r="X710" i="22"/>
  <c r="Y710" i="22" s="1"/>
  <c r="U710" i="22"/>
  <c r="J715" i="23"/>
  <c r="L714" i="23"/>
  <c r="AG705" i="23"/>
  <c r="S711" i="22"/>
  <c r="T711" i="22" s="1"/>
  <c r="R711" i="22"/>
  <c r="W711" i="22" s="1"/>
  <c r="L712" i="22"/>
  <c r="O712" i="22" s="1"/>
  <c r="J713" i="22"/>
  <c r="AB710" i="22"/>
  <c r="AE710" i="22" s="1"/>
  <c r="AA710" i="22"/>
  <c r="AD710" i="22" s="1"/>
  <c r="AG710" i="22" s="1"/>
  <c r="S707" i="23"/>
  <c r="T707" i="23"/>
  <c r="R707" i="23"/>
  <c r="W707" i="23" s="1"/>
  <c r="F709" i="23"/>
  <c r="O708" i="23"/>
  <c r="AG708" i="22"/>
  <c r="AA706" i="23"/>
  <c r="AD706" i="23" s="1"/>
  <c r="G714" i="6"/>
  <c r="AB702" i="6" l="1"/>
  <c r="AE702" i="6" s="1"/>
  <c r="S704" i="6"/>
  <c r="T704" i="6" s="1"/>
  <c r="R704" i="6"/>
  <c r="W704" i="6" s="1"/>
  <c r="J706" i="6"/>
  <c r="L705" i="6"/>
  <c r="O705" i="6" s="1"/>
  <c r="AA702" i="6"/>
  <c r="AD702" i="6" s="1"/>
  <c r="AG702" i="6" s="1"/>
  <c r="X703" i="6"/>
  <c r="Y703" i="6" s="1"/>
  <c r="U703" i="6"/>
  <c r="X711" i="22"/>
  <c r="Y711" i="22" s="1"/>
  <c r="U711" i="22"/>
  <c r="S712" i="22"/>
  <c r="T712" i="22" s="1"/>
  <c r="R712" i="22"/>
  <c r="W712" i="22" s="1"/>
  <c r="AB711" i="22"/>
  <c r="AE711" i="22" s="1"/>
  <c r="AA711" i="22"/>
  <c r="AD711" i="22" s="1"/>
  <c r="AG711" i="22" s="1"/>
  <c r="J716" i="23"/>
  <c r="L715" i="23"/>
  <c r="F710" i="23"/>
  <c r="O709" i="23"/>
  <c r="G715" i="6"/>
  <c r="J714" i="22"/>
  <c r="L713" i="22"/>
  <c r="O713" i="22" s="1"/>
  <c r="S708" i="23"/>
  <c r="T708" i="23" s="1"/>
  <c r="R708" i="23"/>
  <c r="W708" i="23" s="1"/>
  <c r="AB707" i="23"/>
  <c r="AE707" i="23" s="1"/>
  <c r="AA707" i="23"/>
  <c r="AD707" i="23" s="1"/>
  <c r="AG707" i="23" s="1"/>
  <c r="U707" i="23"/>
  <c r="X707" i="23"/>
  <c r="Y707" i="23" s="1"/>
  <c r="AB706" i="23"/>
  <c r="AE706" i="23" s="1"/>
  <c r="AG706" i="23" s="1"/>
  <c r="AB703" i="6" l="1"/>
  <c r="AE703" i="6" s="1"/>
  <c r="AA703" i="6"/>
  <c r="AD703" i="6" s="1"/>
  <c r="X704" i="6"/>
  <c r="Y704" i="6" s="1"/>
  <c r="U704" i="6"/>
  <c r="AB704" i="6"/>
  <c r="AE704" i="6" s="1"/>
  <c r="AA704" i="6"/>
  <c r="AD704" i="6" s="1"/>
  <c r="AG704" i="6" s="1"/>
  <c r="AG703" i="6"/>
  <c r="R705" i="6"/>
  <c r="W705" i="6" s="1"/>
  <c r="S705" i="6"/>
  <c r="T705" i="6" s="1"/>
  <c r="L706" i="6"/>
  <c r="O706" i="6" s="1"/>
  <c r="J707" i="6"/>
  <c r="U708" i="23"/>
  <c r="X708" i="23"/>
  <c r="Y708" i="23" s="1"/>
  <c r="U712" i="22"/>
  <c r="X712" i="22"/>
  <c r="Y712" i="22" s="1"/>
  <c r="AA708" i="23"/>
  <c r="AD708" i="23" s="1"/>
  <c r="AB708" i="23"/>
  <c r="AE708" i="23" s="1"/>
  <c r="AB712" i="22"/>
  <c r="AE712" i="22" s="1"/>
  <c r="AA712" i="22"/>
  <c r="AD712" i="22" s="1"/>
  <c r="AG712" i="22" s="1"/>
  <c r="J717" i="23"/>
  <c r="L716" i="23"/>
  <c r="L714" i="22"/>
  <c r="O714" i="22" s="1"/>
  <c r="J715" i="22"/>
  <c r="R709" i="23"/>
  <c r="W709" i="23" s="1"/>
  <c r="S709" i="23"/>
  <c r="T709" i="23"/>
  <c r="R713" i="22"/>
  <c r="W713" i="22" s="1"/>
  <c r="S713" i="22"/>
  <c r="T713" i="22"/>
  <c r="G716" i="6"/>
  <c r="F711" i="23"/>
  <c r="O710" i="23"/>
  <c r="R706" i="6" l="1"/>
  <c r="W706" i="6" s="1"/>
  <c r="S706" i="6"/>
  <c r="T706" i="6" s="1"/>
  <c r="U705" i="6"/>
  <c r="X705" i="6"/>
  <c r="Y705" i="6" s="1"/>
  <c r="L707" i="6"/>
  <c r="O707" i="6" s="1"/>
  <c r="J708" i="6"/>
  <c r="AB705" i="6"/>
  <c r="AE705" i="6" s="1"/>
  <c r="AA705" i="6"/>
  <c r="AD705" i="6" s="1"/>
  <c r="AG705" i="6" s="1"/>
  <c r="J718" i="23"/>
  <c r="L717" i="23"/>
  <c r="J716" i="22"/>
  <c r="L715" i="22"/>
  <c r="O715" i="22" s="1"/>
  <c r="X713" i="22"/>
  <c r="Y713" i="22" s="1"/>
  <c r="U713" i="22"/>
  <c r="F712" i="23"/>
  <c r="O711" i="23"/>
  <c r="G717" i="6"/>
  <c r="U709" i="23"/>
  <c r="X709" i="23"/>
  <c r="Y709" i="23" s="1"/>
  <c r="AA709" i="23"/>
  <c r="AD709" i="23" s="1"/>
  <c r="AB709" i="23"/>
  <c r="AE709" i="23" s="1"/>
  <c r="AG708" i="23"/>
  <c r="R714" i="22"/>
  <c r="W714" i="22" s="1"/>
  <c r="S714" i="22"/>
  <c r="T714" i="22"/>
  <c r="R710" i="23"/>
  <c r="W710" i="23" s="1"/>
  <c r="S710" i="23"/>
  <c r="T710" i="23" s="1"/>
  <c r="S707" i="6" l="1"/>
  <c r="T707" i="6" s="1"/>
  <c r="R707" i="6"/>
  <c r="W707" i="6" s="1"/>
  <c r="J709" i="6"/>
  <c r="L708" i="6"/>
  <c r="O708" i="6" s="1"/>
  <c r="U706" i="6"/>
  <c r="X706" i="6"/>
  <c r="Y706" i="6" s="1"/>
  <c r="U710" i="23"/>
  <c r="X710" i="23"/>
  <c r="Y710" i="23" s="1"/>
  <c r="S711" i="23"/>
  <c r="T711" i="23" s="1"/>
  <c r="R711" i="23"/>
  <c r="W711" i="23" s="1"/>
  <c r="U714" i="22"/>
  <c r="X714" i="22"/>
  <c r="Y714" i="22" s="1"/>
  <c r="AG709" i="23"/>
  <c r="F713" i="23"/>
  <c r="O712" i="23"/>
  <c r="J717" i="22"/>
  <c r="L716" i="22"/>
  <c r="O716" i="22" s="1"/>
  <c r="AB710" i="23"/>
  <c r="AE710" i="23" s="1"/>
  <c r="AA710" i="23"/>
  <c r="AD710" i="23" s="1"/>
  <c r="AG710" i="23" s="1"/>
  <c r="AB714" i="22"/>
  <c r="AE714" i="22" s="1"/>
  <c r="R715" i="22"/>
  <c r="W715" i="22" s="1"/>
  <c r="S715" i="22"/>
  <c r="T715" i="22"/>
  <c r="AB713" i="22"/>
  <c r="AE713" i="22" s="1"/>
  <c r="AA713" i="22"/>
  <c r="AD713" i="22" s="1"/>
  <c r="AG713" i="22" s="1"/>
  <c r="G718" i="6"/>
  <c r="J719" i="23"/>
  <c r="L718" i="23"/>
  <c r="AB706" i="6" l="1"/>
  <c r="AE706" i="6" s="1"/>
  <c r="U707" i="6"/>
  <c r="X707" i="6"/>
  <c r="Y707" i="6" s="1"/>
  <c r="AA706" i="6"/>
  <c r="AD706" i="6" s="1"/>
  <c r="AG706" i="6" s="1"/>
  <c r="AB707" i="6"/>
  <c r="AE707" i="6" s="1"/>
  <c r="AA707" i="6"/>
  <c r="AD707" i="6" s="1"/>
  <c r="S708" i="6"/>
  <c r="T708" i="6" s="1"/>
  <c r="R708" i="6"/>
  <c r="W708" i="6" s="1"/>
  <c r="J710" i="6"/>
  <c r="L709" i="6"/>
  <c r="O709" i="6" s="1"/>
  <c r="U711" i="23"/>
  <c r="X711" i="23"/>
  <c r="Y711" i="23" s="1"/>
  <c r="J718" i="22"/>
  <c r="L717" i="22"/>
  <c r="O717" i="22" s="1"/>
  <c r="U715" i="22"/>
  <c r="X715" i="22"/>
  <c r="Y715" i="22" s="1"/>
  <c r="S712" i="23"/>
  <c r="T712" i="23"/>
  <c r="R712" i="23"/>
  <c r="W712" i="23" s="1"/>
  <c r="F714" i="23"/>
  <c r="O713" i="23"/>
  <c r="AB711" i="23"/>
  <c r="AE711" i="23" s="1"/>
  <c r="AA711" i="23"/>
  <c r="AD711" i="23" s="1"/>
  <c r="AG711" i="23" s="1"/>
  <c r="J720" i="23"/>
  <c r="L719" i="23"/>
  <c r="AA714" i="22"/>
  <c r="AD714" i="22" s="1"/>
  <c r="AG714" i="22" s="1"/>
  <c r="G719" i="6"/>
  <c r="S716" i="22"/>
  <c r="T716" i="22"/>
  <c r="R716" i="22"/>
  <c r="W716" i="22" s="1"/>
  <c r="AG707" i="6" l="1"/>
  <c r="R709" i="6"/>
  <c r="W709" i="6" s="1"/>
  <c r="S709" i="6"/>
  <c r="T709" i="6" s="1"/>
  <c r="J711" i="6"/>
  <c r="L710" i="6"/>
  <c r="O710" i="6" s="1"/>
  <c r="X708" i="6"/>
  <c r="Y708" i="6" s="1"/>
  <c r="U708" i="6"/>
  <c r="AB715" i="22"/>
  <c r="AE715" i="22" s="1"/>
  <c r="G720" i="6"/>
  <c r="J721" i="23"/>
  <c r="L720" i="23"/>
  <c r="L718" i="22"/>
  <c r="O718" i="22" s="1"/>
  <c r="J719" i="22"/>
  <c r="AA712" i="23"/>
  <c r="AD712" i="23" s="1"/>
  <c r="AB712" i="23"/>
  <c r="AE712" i="23" s="1"/>
  <c r="R717" i="22"/>
  <c r="W717" i="22" s="1"/>
  <c r="S717" i="22"/>
  <c r="T717" i="22"/>
  <c r="X716" i="22"/>
  <c r="Y716" i="22" s="1"/>
  <c r="U716" i="22"/>
  <c r="AA715" i="22"/>
  <c r="AD715" i="22" s="1"/>
  <c r="AG715" i="22" s="1"/>
  <c r="R713" i="23"/>
  <c r="W713" i="23" s="1"/>
  <c r="S713" i="23"/>
  <c r="T713" i="23"/>
  <c r="F715" i="23"/>
  <c r="O714" i="23"/>
  <c r="X712" i="23"/>
  <c r="Y712" i="23" s="1"/>
  <c r="U712" i="23"/>
  <c r="AB708" i="6" l="1"/>
  <c r="AE708" i="6" s="1"/>
  <c r="AG708" i="6" s="1"/>
  <c r="AA708" i="6"/>
  <c r="AD708" i="6" s="1"/>
  <c r="R710" i="6"/>
  <c r="W710" i="6" s="1"/>
  <c r="S710" i="6"/>
  <c r="T710" i="6" s="1"/>
  <c r="U709" i="6"/>
  <c r="X709" i="6"/>
  <c r="Y709" i="6" s="1"/>
  <c r="L711" i="6"/>
  <c r="O711" i="6" s="1"/>
  <c r="J712" i="6"/>
  <c r="AA709" i="6"/>
  <c r="AD709" i="6" s="1"/>
  <c r="AB709" i="6"/>
  <c r="AE709" i="6" s="1"/>
  <c r="F716" i="23"/>
  <c r="O715" i="23"/>
  <c r="AG712" i="23"/>
  <c r="R714" i="23"/>
  <c r="W714" i="23" s="1"/>
  <c r="S714" i="23"/>
  <c r="T714" i="23" s="1"/>
  <c r="AB713" i="23"/>
  <c r="AE713" i="23" s="1"/>
  <c r="AA713" i="23"/>
  <c r="AD713" i="23" s="1"/>
  <c r="AG713" i="23" s="1"/>
  <c r="J720" i="22"/>
  <c r="L719" i="22"/>
  <c r="O719" i="22" s="1"/>
  <c r="J722" i="23"/>
  <c r="L721" i="23"/>
  <c r="G721" i="6"/>
  <c r="U713" i="23"/>
  <c r="X713" i="23"/>
  <c r="Y713" i="23" s="1"/>
  <c r="R718" i="22"/>
  <c r="W718" i="22" s="1"/>
  <c r="S718" i="22"/>
  <c r="T718" i="22" s="1"/>
  <c r="X717" i="22"/>
  <c r="Y717" i="22" s="1"/>
  <c r="U717" i="22"/>
  <c r="AB716" i="22"/>
  <c r="AE716" i="22" s="1"/>
  <c r="AA716" i="22"/>
  <c r="AD716" i="22" s="1"/>
  <c r="AG716" i="22" s="1"/>
  <c r="U710" i="6" l="1"/>
  <c r="X710" i="6"/>
  <c r="Y710" i="6" s="1"/>
  <c r="J713" i="6"/>
  <c r="L712" i="6"/>
  <c r="O712" i="6" s="1"/>
  <c r="R711" i="6"/>
  <c r="W711" i="6" s="1"/>
  <c r="S711" i="6"/>
  <c r="T711" i="6" s="1"/>
  <c r="AG709" i="6"/>
  <c r="AB710" i="6"/>
  <c r="AE710" i="6" s="1"/>
  <c r="AA710" i="6"/>
  <c r="AD710" i="6" s="1"/>
  <c r="U714" i="23"/>
  <c r="X714" i="23"/>
  <c r="Y714" i="23" s="1"/>
  <c r="X718" i="22"/>
  <c r="Y718" i="22" s="1"/>
  <c r="U718" i="22"/>
  <c r="L720" i="22"/>
  <c r="O720" i="22" s="1"/>
  <c r="J721" i="22"/>
  <c r="R719" i="22"/>
  <c r="W719" i="22" s="1"/>
  <c r="S719" i="22"/>
  <c r="T719" i="22"/>
  <c r="G722" i="6"/>
  <c r="AB714" i="23"/>
  <c r="AE714" i="23" s="1"/>
  <c r="AA714" i="23"/>
  <c r="AD714" i="23" s="1"/>
  <c r="AG714" i="23" s="1"/>
  <c r="J723" i="23"/>
  <c r="L722" i="23"/>
  <c r="R715" i="23"/>
  <c r="W715" i="23" s="1"/>
  <c r="S715" i="23"/>
  <c r="T715" i="23" s="1"/>
  <c r="AA718" i="22"/>
  <c r="AD718" i="22" s="1"/>
  <c r="AG718" i="22" s="1"/>
  <c r="AB718" i="22"/>
  <c r="AE718" i="22" s="1"/>
  <c r="AB717" i="22"/>
  <c r="AE717" i="22" s="1"/>
  <c r="AA717" i="22"/>
  <c r="AD717" i="22" s="1"/>
  <c r="F717" i="23"/>
  <c r="O716" i="23"/>
  <c r="AG710" i="6" l="1"/>
  <c r="U711" i="6"/>
  <c r="X711" i="6"/>
  <c r="Y711" i="6" s="1"/>
  <c r="R712" i="6"/>
  <c r="W712" i="6" s="1"/>
  <c r="S712" i="6"/>
  <c r="T712" i="6" s="1"/>
  <c r="L713" i="6"/>
  <c r="O713" i="6" s="1"/>
  <c r="J714" i="6"/>
  <c r="X715" i="23"/>
  <c r="Y715" i="23" s="1"/>
  <c r="U715" i="23"/>
  <c r="G723" i="6"/>
  <c r="AB715" i="23"/>
  <c r="AE715" i="23" s="1"/>
  <c r="AA715" i="23"/>
  <c r="AD715" i="23" s="1"/>
  <c r="AG715" i="23" s="1"/>
  <c r="AA719" i="22"/>
  <c r="AD719" i="22" s="1"/>
  <c r="AB719" i="22"/>
  <c r="AE719" i="22" s="1"/>
  <c r="R720" i="22"/>
  <c r="W720" i="22" s="1"/>
  <c r="S720" i="22"/>
  <c r="T720" i="22" s="1"/>
  <c r="S716" i="23"/>
  <c r="T716" i="23" s="1"/>
  <c r="R716" i="23"/>
  <c r="W716" i="23" s="1"/>
  <c r="J724" i="23"/>
  <c r="L723" i="23"/>
  <c r="AG717" i="22"/>
  <c r="U719" i="22"/>
  <c r="X719" i="22"/>
  <c r="Y719" i="22" s="1"/>
  <c r="J722" i="22"/>
  <c r="L721" i="22"/>
  <c r="O721" i="22" s="1"/>
  <c r="F718" i="23"/>
  <c r="O717" i="23"/>
  <c r="AA711" i="6" l="1"/>
  <c r="AD711" i="6" s="1"/>
  <c r="AB711" i="6"/>
  <c r="AE711" i="6" s="1"/>
  <c r="AG711" i="6" s="1"/>
  <c r="U712" i="6"/>
  <c r="X712" i="6"/>
  <c r="Y712" i="6" s="1"/>
  <c r="AA712" i="6"/>
  <c r="AD712" i="6" s="1"/>
  <c r="J715" i="6"/>
  <c r="L714" i="6"/>
  <c r="O714" i="6" s="1"/>
  <c r="S713" i="6"/>
  <c r="T713" i="6" s="1"/>
  <c r="R713" i="6"/>
  <c r="W713" i="6" s="1"/>
  <c r="U720" i="22"/>
  <c r="X720" i="22"/>
  <c r="Y720" i="22" s="1"/>
  <c r="U716" i="23"/>
  <c r="X716" i="23"/>
  <c r="Y716" i="23" s="1"/>
  <c r="F719" i="23"/>
  <c r="O718" i="23"/>
  <c r="S717" i="23"/>
  <c r="T717" i="23"/>
  <c r="R717" i="23"/>
  <c r="W717" i="23" s="1"/>
  <c r="G724" i="6"/>
  <c r="AA720" i="22"/>
  <c r="AD720" i="22" s="1"/>
  <c r="AG719" i="22"/>
  <c r="R721" i="22"/>
  <c r="W721" i="22" s="1"/>
  <c r="S721" i="22"/>
  <c r="T721" i="22" s="1"/>
  <c r="J723" i="22"/>
  <c r="L722" i="22"/>
  <c r="O722" i="22" s="1"/>
  <c r="J725" i="23"/>
  <c r="L724" i="23"/>
  <c r="AB712" i="6" l="1"/>
  <c r="AE712" i="6" s="1"/>
  <c r="AG712" i="6"/>
  <c r="L715" i="6"/>
  <c r="O715" i="6" s="1"/>
  <c r="J716" i="6"/>
  <c r="U713" i="6"/>
  <c r="X713" i="6"/>
  <c r="Y713" i="6" s="1"/>
  <c r="S714" i="6"/>
  <c r="R714" i="6"/>
  <c r="W714" i="6" s="1"/>
  <c r="T714" i="6"/>
  <c r="X721" i="22"/>
  <c r="Y721" i="22" s="1"/>
  <c r="U721" i="22"/>
  <c r="J726" i="23"/>
  <c r="L725" i="23"/>
  <c r="U717" i="23"/>
  <c r="X717" i="23"/>
  <c r="Y717" i="23" s="1"/>
  <c r="AA716" i="23"/>
  <c r="AD716" i="23" s="1"/>
  <c r="AG716" i="23" s="1"/>
  <c r="S722" i="22"/>
  <c r="T722" i="22" s="1"/>
  <c r="R722" i="22"/>
  <c r="W722" i="22" s="1"/>
  <c r="J724" i="22"/>
  <c r="L723" i="22"/>
  <c r="O723" i="22" s="1"/>
  <c r="AA721" i="22"/>
  <c r="AD721" i="22" s="1"/>
  <c r="AB721" i="22"/>
  <c r="AE721" i="22" s="1"/>
  <c r="F720" i="23"/>
  <c r="O719" i="23"/>
  <c r="G725" i="6"/>
  <c r="AB717" i="23"/>
  <c r="AE717" i="23" s="1"/>
  <c r="AA717" i="23"/>
  <c r="AD717" i="23" s="1"/>
  <c r="AG717" i="23" s="1"/>
  <c r="R718" i="23"/>
  <c r="W718" i="23" s="1"/>
  <c r="S718" i="23"/>
  <c r="T718" i="23" s="1"/>
  <c r="AB716" i="23"/>
  <c r="AE716" i="23" s="1"/>
  <c r="AB720" i="22"/>
  <c r="AE720" i="22" s="1"/>
  <c r="AG720" i="22" s="1"/>
  <c r="U714" i="6" l="1"/>
  <c r="X714" i="6"/>
  <c r="Y714" i="6" s="1"/>
  <c r="L716" i="6"/>
  <c r="O716" i="6" s="1"/>
  <c r="J717" i="6"/>
  <c r="AB713" i="6"/>
  <c r="AE713" i="6" s="1"/>
  <c r="S715" i="6"/>
  <c r="T715" i="6" s="1"/>
  <c r="R715" i="6"/>
  <c r="W715" i="6" s="1"/>
  <c r="AA713" i="6"/>
  <c r="AD713" i="6" s="1"/>
  <c r="AG713" i="6" s="1"/>
  <c r="X718" i="23"/>
  <c r="Y718" i="23" s="1"/>
  <c r="U718" i="23"/>
  <c r="U722" i="22"/>
  <c r="X722" i="22"/>
  <c r="Y722" i="22" s="1"/>
  <c r="G726" i="6"/>
  <c r="AG721" i="22"/>
  <c r="S723" i="22"/>
  <c r="T723" i="22"/>
  <c r="R723" i="22"/>
  <c r="W723" i="22" s="1"/>
  <c r="J725" i="22"/>
  <c r="L724" i="22"/>
  <c r="O724" i="22" s="1"/>
  <c r="S719" i="23"/>
  <c r="T719" i="23" s="1"/>
  <c r="R719" i="23"/>
  <c r="W719" i="23" s="1"/>
  <c r="F721" i="23"/>
  <c r="O720" i="23"/>
  <c r="AB718" i="23"/>
  <c r="AE718" i="23" s="1"/>
  <c r="AA718" i="23"/>
  <c r="AD718" i="23" s="1"/>
  <c r="AG718" i="23" s="1"/>
  <c r="J727" i="23"/>
  <c r="L726" i="23"/>
  <c r="U715" i="6" l="1"/>
  <c r="X715" i="6"/>
  <c r="Y715" i="6" s="1"/>
  <c r="J718" i="6"/>
  <c r="L717" i="6"/>
  <c r="O717" i="6" s="1"/>
  <c r="AB714" i="6"/>
  <c r="AE714" i="6" s="1"/>
  <c r="AA715" i="6"/>
  <c r="AD715" i="6" s="1"/>
  <c r="AB715" i="6"/>
  <c r="AE715" i="6" s="1"/>
  <c r="S716" i="6"/>
  <c r="T716" i="6" s="1"/>
  <c r="R716" i="6"/>
  <c r="W716" i="6" s="1"/>
  <c r="AA714" i="6"/>
  <c r="AD714" i="6" s="1"/>
  <c r="AG714" i="6" s="1"/>
  <c r="X719" i="23"/>
  <c r="Y719" i="23" s="1"/>
  <c r="U719" i="23"/>
  <c r="J728" i="23"/>
  <c r="L727" i="23"/>
  <c r="J726" i="22"/>
  <c r="L725" i="22"/>
  <c r="O725" i="22" s="1"/>
  <c r="U723" i="22"/>
  <c r="X723" i="22"/>
  <c r="Y723" i="22" s="1"/>
  <c r="AA719" i="23"/>
  <c r="AD719" i="23" s="1"/>
  <c r="AB719" i="23"/>
  <c r="AE719" i="23" s="1"/>
  <c r="AB722" i="22"/>
  <c r="AE722" i="22" s="1"/>
  <c r="S724" i="22"/>
  <c r="T724" i="22" s="1"/>
  <c r="R724" i="22"/>
  <c r="W724" i="22" s="1"/>
  <c r="G727" i="6"/>
  <c r="S720" i="23"/>
  <c r="R720" i="23"/>
  <c r="W720" i="23" s="1"/>
  <c r="T720" i="23"/>
  <c r="F722" i="23"/>
  <c r="O721" i="23"/>
  <c r="AA722" i="22"/>
  <c r="AD722" i="22" s="1"/>
  <c r="U716" i="6" l="1"/>
  <c r="X716" i="6"/>
  <c r="Y716" i="6" s="1"/>
  <c r="AG715" i="6"/>
  <c r="R717" i="6"/>
  <c r="W717" i="6" s="1"/>
  <c r="S717" i="6"/>
  <c r="T717" i="6" s="1"/>
  <c r="J719" i="6"/>
  <c r="L718" i="6"/>
  <c r="O718" i="6" s="1"/>
  <c r="U724" i="22"/>
  <c r="X724" i="22"/>
  <c r="Y724" i="22" s="1"/>
  <c r="S721" i="23"/>
  <c r="T721" i="23"/>
  <c r="R721" i="23"/>
  <c r="W721" i="23" s="1"/>
  <c r="F723" i="23"/>
  <c r="O722" i="23"/>
  <c r="AA723" i="22"/>
  <c r="AD723" i="22" s="1"/>
  <c r="AB723" i="22"/>
  <c r="AE723" i="22" s="1"/>
  <c r="G728" i="6"/>
  <c r="J729" i="23"/>
  <c r="L728" i="23"/>
  <c r="U720" i="23"/>
  <c r="X720" i="23"/>
  <c r="Y720" i="23" s="1"/>
  <c r="AB724" i="22"/>
  <c r="AE724" i="22" s="1"/>
  <c r="AA724" i="22"/>
  <c r="AD724" i="22" s="1"/>
  <c r="AG724" i="22" s="1"/>
  <c r="J727" i="22"/>
  <c r="L726" i="22"/>
  <c r="O726" i="22" s="1"/>
  <c r="AA720" i="23"/>
  <c r="AD720" i="23" s="1"/>
  <c r="AB720" i="23"/>
  <c r="AE720" i="23" s="1"/>
  <c r="S725" i="22"/>
  <c r="T725" i="22"/>
  <c r="R725" i="22"/>
  <c r="W725" i="22" s="1"/>
  <c r="AG719" i="23"/>
  <c r="AG722" i="22"/>
  <c r="AA716" i="6" l="1"/>
  <c r="AD716" i="6" s="1"/>
  <c r="AB716" i="6"/>
  <c r="AE716" i="6" s="1"/>
  <c r="AG716" i="6" s="1"/>
  <c r="S718" i="6"/>
  <c r="T718" i="6" s="1"/>
  <c r="R718" i="6"/>
  <c r="W718" i="6" s="1"/>
  <c r="L719" i="6"/>
  <c r="O719" i="6" s="1"/>
  <c r="J720" i="6"/>
  <c r="X717" i="6"/>
  <c r="Y717" i="6" s="1"/>
  <c r="U717" i="6"/>
  <c r="G729" i="6"/>
  <c r="AG720" i="23"/>
  <c r="S722" i="23"/>
  <c r="T722" i="23"/>
  <c r="R722" i="23"/>
  <c r="W722" i="23" s="1"/>
  <c r="F724" i="23"/>
  <c r="O723" i="23"/>
  <c r="J730" i="23"/>
  <c r="L729" i="23"/>
  <c r="R726" i="22"/>
  <c r="W726" i="22" s="1"/>
  <c r="S726" i="22"/>
  <c r="T726" i="22" s="1"/>
  <c r="J728" i="22"/>
  <c r="L727" i="22"/>
  <c r="O727" i="22" s="1"/>
  <c r="U725" i="22"/>
  <c r="X725" i="22"/>
  <c r="Y725" i="22" s="1"/>
  <c r="AG723" i="22"/>
  <c r="U721" i="23"/>
  <c r="X721" i="23"/>
  <c r="Y721" i="23" s="1"/>
  <c r="AA717" i="6" l="1"/>
  <c r="AD717" i="6" s="1"/>
  <c r="J721" i="6"/>
  <c r="L720" i="6"/>
  <c r="O720" i="6" s="1"/>
  <c r="U718" i="6"/>
  <c r="X718" i="6"/>
  <c r="Y718" i="6" s="1"/>
  <c r="AB718" i="6"/>
  <c r="AE718" i="6" s="1"/>
  <c r="AB717" i="6"/>
  <c r="AE717" i="6" s="1"/>
  <c r="R719" i="6"/>
  <c r="W719" i="6" s="1"/>
  <c r="S719" i="6"/>
  <c r="T719" i="6" s="1"/>
  <c r="X726" i="22"/>
  <c r="Y726" i="22" s="1"/>
  <c r="U726" i="22"/>
  <c r="AA721" i="23"/>
  <c r="AD721" i="23" s="1"/>
  <c r="U722" i="23"/>
  <c r="X722" i="23"/>
  <c r="Y722" i="23" s="1"/>
  <c r="G730" i="6"/>
  <c r="J731" i="23"/>
  <c r="L730" i="23"/>
  <c r="S723" i="23"/>
  <c r="T723" i="23" s="1"/>
  <c r="R723" i="23"/>
  <c r="W723" i="23" s="1"/>
  <c r="F725" i="23"/>
  <c r="O724" i="23"/>
  <c r="AA725" i="22"/>
  <c r="AD725" i="22" s="1"/>
  <c r="AB721" i="23"/>
  <c r="AE721" i="23" s="1"/>
  <c r="S727" i="22"/>
  <c r="T727" i="22"/>
  <c r="R727" i="22"/>
  <c r="W727" i="22" s="1"/>
  <c r="J729" i="22"/>
  <c r="L728" i="22"/>
  <c r="O728" i="22" s="1"/>
  <c r="AA726" i="22"/>
  <c r="AD726" i="22" s="1"/>
  <c r="AB726" i="22"/>
  <c r="AE726" i="22" s="1"/>
  <c r="AB725" i="22"/>
  <c r="AE725" i="22" s="1"/>
  <c r="AA718" i="6" l="1"/>
  <c r="AD718" i="6" s="1"/>
  <c r="AG718" i="6" s="1"/>
  <c r="X719" i="6"/>
  <c r="Y719" i="6" s="1"/>
  <c r="U719" i="6"/>
  <c r="R720" i="6"/>
  <c r="W720" i="6" s="1"/>
  <c r="S720" i="6"/>
  <c r="T720" i="6" s="1"/>
  <c r="J722" i="6"/>
  <c r="L721" i="6"/>
  <c r="O721" i="6" s="1"/>
  <c r="AG717" i="6"/>
  <c r="U723" i="23"/>
  <c r="X723" i="23"/>
  <c r="Y723" i="23" s="1"/>
  <c r="F726" i="23"/>
  <c r="O725" i="23"/>
  <c r="AA723" i="23"/>
  <c r="AD723" i="23" s="1"/>
  <c r="AB723" i="23"/>
  <c r="AE723" i="23" s="1"/>
  <c r="J732" i="23"/>
  <c r="L731" i="23"/>
  <c r="G731" i="6"/>
  <c r="R728" i="22"/>
  <c r="W728" i="22" s="1"/>
  <c r="S728" i="22"/>
  <c r="T728" i="22"/>
  <c r="J730" i="22"/>
  <c r="L729" i="22"/>
  <c r="O729" i="22" s="1"/>
  <c r="AG725" i="22"/>
  <c r="AG726" i="22"/>
  <c r="U727" i="22"/>
  <c r="X727" i="22"/>
  <c r="Y727" i="22" s="1"/>
  <c r="AG721" i="23"/>
  <c r="AB722" i="23"/>
  <c r="AE722" i="23" s="1"/>
  <c r="AA722" i="23"/>
  <c r="AD722" i="23" s="1"/>
  <c r="AG722" i="23" s="1"/>
  <c r="S724" i="23"/>
  <c r="T724" i="23"/>
  <c r="R724" i="23"/>
  <c r="W724" i="23" s="1"/>
  <c r="AA719" i="6" l="1"/>
  <c r="AD719" i="6" s="1"/>
  <c r="AB719" i="6"/>
  <c r="AE719" i="6" s="1"/>
  <c r="AG719" i="6" s="1"/>
  <c r="X720" i="6"/>
  <c r="Y720" i="6" s="1"/>
  <c r="U720" i="6"/>
  <c r="J723" i="6"/>
  <c r="L722" i="6"/>
  <c r="O722" i="6" s="1"/>
  <c r="AB720" i="6"/>
  <c r="AE720" i="6" s="1"/>
  <c r="AA720" i="6"/>
  <c r="AD720" i="6" s="1"/>
  <c r="AG720" i="6" s="1"/>
  <c r="S721" i="6"/>
  <c r="T721" i="6" s="1"/>
  <c r="R721" i="6"/>
  <c r="W721" i="6" s="1"/>
  <c r="AA727" i="22"/>
  <c r="AD727" i="22" s="1"/>
  <c r="AB727" i="22"/>
  <c r="AE727" i="22" s="1"/>
  <c r="R729" i="22"/>
  <c r="W729" i="22" s="1"/>
  <c r="S729" i="22"/>
  <c r="T729" i="22"/>
  <c r="U728" i="22"/>
  <c r="X728" i="22"/>
  <c r="Y728" i="22" s="1"/>
  <c r="F727" i="23"/>
  <c r="O726" i="23"/>
  <c r="X724" i="23"/>
  <c r="Y724" i="23" s="1"/>
  <c r="U724" i="23"/>
  <c r="S725" i="23"/>
  <c r="T725" i="23"/>
  <c r="R725" i="23"/>
  <c r="W725" i="23" s="1"/>
  <c r="G732" i="6"/>
  <c r="J731" i="22"/>
  <c r="L730" i="22"/>
  <c r="O730" i="22" s="1"/>
  <c r="J733" i="23"/>
  <c r="L732" i="23"/>
  <c r="AG723" i="23"/>
  <c r="X721" i="6" l="1"/>
  <c r="Y721" i="6" s="1"/>
  <c r="U721" i="6"/>
  <c r="L723" i="6"/>
  <c r="O723" i="6" s="1"/>
  <c r="J724" i="6"/>
  <c r="AB721" i="6"/>
  <c r="AE721" i="6" s="1"/>
  <c r="AA721" i="6"/>
  <c r="AD721" i="6" s="1"/>
  <c r="AG721" i="6" s="1"/>
  <c r="R722" i="6"/>
  <c r="W722" i="6" s="1"/>
  <c r="S722" i="6"/>
  <c r="T722" i="6"/>
  <c r="X725" i="23"/>
  <c r="Y725" i="23" s="1"/>
  <c r="U725" i="23"/>
  <c r="AB729" i="22"/>
  <c r="AE729" i="22" s="1"/>
  <c r="AA729" i="22"/>
  <c r="AD729" i="22" s="1"/>
  <c r="AG729" i="22" s="1"/>
  <c r="AB728" i="22"/>
  <c r="AE728" i="22" s="1"/>
  <c r="AG727" i="22"/>
  <c r="R730" i="22"/>
  <c r="W730" i="22" s="1"/>
  <c r="S730" i="22"/>
  <c r="T730" i="22"/>
  <c r="J732" i="22"/>
  <c r="L731" i="22"/>
  <c r="O731" i="22" s="1"/>
  <c r="F728" i="23"/>
  <c r="O727" i="23"/>
  <c r="U729" i="22"/>
  <c r="X729" i="22"/>
  <c r="Y729" i="22" s="1"/>
  <c r="J734" i="23"/>
  <c r="L733" i="23"/>
  <c r="R726" i="23"/>
  <c r="W726" i="23" s="1"/>
  <c r="S726" i="23"/>
  <c r="T726" i="23"/>
  <c r="G733" i="6"/>
  <c r="AB725" i="23"/>
  <c r="AE725" i="23" s="1"/>
  <c r="AA725" i="23"/>
  <c r="AD725" i="23" s="1"/>
  <c r="AG725" i="23" s="1"/>
  <c r="AA728" i="22"/>
  <c r="AD728" i="22" s="1"/>
  <c r="AA724" i="23"/>
  <c r="AD724" i="23" s="1"/>
  <c r="AB724" i="23"/>
  <c r="AE724" i="23" s="1"/>
  <c r="U722" i="6" l="1"/>
  <c r="X722" i="6"/>
  <c r="Y722" i="6" s="1"/>
  <c r="J725" i="6"/>
  <c r="L724" i="6"/>
  <c r="O724" i="6" s="1"/>
  <c r="R723" i="6"/>
  <c r="W723" i="6" s="1"/>
  <c r="S723" i="6"/>
  <c r="T723" i="6" s="1"/>
  <c r="X726" i="23"/>
  <c r="Y726" i="23" s="1"/>
  <c r="U726" i="23"/>
  <c r="G734" i="6"/>
  <c r="J733" i="22"/>
  <c r="L732" i="22"/>
  <c r="O732" i="22" s="1"/>
  <c r="AA726" i="23"/>
  <c r="AD726" i="23" s="1"/>
  <c r="AB726" i="23"/>
  <c r="AE726" i="23" s="1"/>
  <c r="F729" i="23"/>
  <c r="O728" i="23"/>
  <c r="S731" i="22"/>
  <c r="T731" i="22"/>
  <c r="R731" i="22"/>
  <c r="W731" i="22" s="1"/>
  <c r="X730" i="22"/>
  <c r="Y730" i="22" s="1"/>
  <c r="U730" i="22"/>
  <c r="AB730" i="22"/>
  <c r="AE730" i="22" s="1"/>
  <c r="AA730" i="22"/>
  <c r="AD730" i="22" s="1"/>
  <c r="AG730" i="22" s="1"/>
  <c r="J735" i="23"/>
  <c r="L734" i="23"/>
  <c r="S727" i="23"/>
  <c r="T727" i="23" s="1"/>
  <c r="R727" i="23"/>
  <c r="W727" i="23" s="1"/>
  <c r="AG724" i="23"/>
  <c r="AG728" i="22"/>
  <c r="AB722" i="6" l="1"/>
  <c r="AE722" i="6" s="1"/>
  <c r="AA722" i="6"/>
  <c r="AD722" i="6" s="1"/>
  <c r="R724" i="6"/>
  <c r="W724" i="6" s="1"/>
  <c r="S724" i="6"/>
  <c r="T724" i="6" s="1"/>
  <c r="X723" i="6"/>
  <c r="Y723" i="6" s="1"/>
  <c r="U723" i="6"/>
  <c r="AB723" i="6"/>
  <c r="AE723" i="6" s="1"/>
  <c r="AA723" i="6"/>
  <c r="AD723" i="6" s="1"/>
  <c r="AG723" i="6" s="1"/>
  <c r="J726" i="6"/>
  <c r="L725" i="6"/>
  <c r="O725" i="6" s="1"/>
  <c r="AG722" i="6"/>
  <c r="U727" i="23"/>
  <c r="X727" i="23"/>
  <c r="Y727" i="23" s="1"/>
  <c r="AB727" i="23"/>
  <c r="AE727" i="23" s="1"/>
  <c r="AA727" i="23"/>
  <c r="AD727" i="23" s="1"/>
  <c r="AG727" i="23" s="1"/>
  <c r="U731" i="22"/>
  <c r="X731" i="22"/>
  <c r="Y731" i="22" s="1"/>
  <c r="AG726" i="23"/>
  <c r="R732" i="22"/>
  <c r="W732" i="22" s="1"/>
  <c r="S732" i="22"/>
  <c r="T732" i="22"/>
  <c r="F730" i="23"/>
  <c r="O729" i="23"/>
  <c r="J736" i="23"/>
  <c r="L735" i="23"/>
  <c r="J734" i="22"/>
  <c r="L733" i="22"/>
  <c r="O733" i="22" s="1"/>
  <c r="G735" i="6"/>
  <c r="AA731" i="22"/>
  <c r="AD731" i="22" s="1"/>
  <c r="AB731" i="22"/>
  <c r="AE731" i="22" s="1"/>
  <c r="T728" i="23"/>
  <c r="R728" i="23"/>
  <c r="W728" i="23" s="1"/>
  <c r="S728" i="23"/>
  <c r="S725" i="6" l="1"/>
  <c r="R725" i="6"/>
  <c r="W725" i="6" s="1"/>
  <c r="T725" i="6"/>
  <c r="L726" i="6"/>
  <c r="O726" i="6" s="1"/>
  <c r="J727" i="6"/>
  <c r="X724" i="6"/>
  <c r="Y724" i="6" s="1"/>
  <c r="U724" i="6"/>
  <c r="U728" i="23"/>
  <c r="X728" i="23"/>
  <c r="Y728" i="23" s="1"/>
  <c r="G736" i="6"/>
  <c r="S733" i="22"/>
  <c r="T733" i="22" s="1"/>
  <c r="R733" i="22"/>
  <c r="W733" i="22" s="1"/>
  <c r="AA732" i="22"/>
  <c r="AD732" i="22" s="1"/>
  <c r="AG732" i="22" s="1"/>
  <c r="AB732" i="22"/>
  <c r="AE732" i="22" s="1"/>
  <c r="AG731" i="22"/>
  <c r="J735" i="22"/>
  <c r="L734" i="22"/>
  <c r="O734" i="22" s="1"/>
  <c r="J737" i="23"/>
  <c r="L736" i="23"/>
  <c r="U732" i="22"/>
  <c r="X732" i="22"/>
  <c r="Y732" i="22" s="1"/>
  <c r="R729" i="23"/>
  <c r="W729" i="23" s="1"/>
  <c r="S729" i="23"/>
  <c r="T729" i="23"/>
  <c r="F731" i="23"/>
  <c r="O730" i="23"/>
  <c r="AA724" i="6" l="1"/>
  <c r="AD724" i="6" s="1"/>
  <c r="AB724" i="6"/>
  <c r="AE724" i="6" s="1"/>
  <c r="X725" i="6"/>
  <c r="Y725" i="6" s="1"/>
  <c r="U725" i="6"/>
  <c r="AA725" i="6"/>
  <c r="AD725" i="6" s="1"/>
  <c r="J728" i="6"/>
  <c r="L727" i="6"/>
  <c r="O727" i="6" s="1"/>
  <c r="R726" i="6"/>
  <c r="W726" i="6" s="1"/>
  <c r="S726" i="6"/>
  <c r="T726" i="6" s="1"/>
  <c r="U733" i="22"/>
  <c r="X733" i="22"/>
  <c r="Y733" i="22" s="1"/>
  <c r="R734" i="22"/>
  <c r="W734" i="22" s="1"/>
  <c r="S734" i="22"/>
  <c r="T734" i="22"/>
  <c r="J736" i="22"/>
  <c r="L735" i="22"/>
  <c r="O735" i="22" s="1"/>
  <c r="R730" i="23"/>
  <c r="W730" i="23" s="1"/>
  <c r="S730" i="23"/>
  <c r="T730" i="23"/>
  <c r="U729" i="23"/>
  <c r="X729" i="23"/>
  <c r="Y729" i="23" s="1"/>
  <c r="F732" i="23"/>
  <c r="O731" i="23"/>
  <c r="AB733" i="22"/>
  <c r="AE733" i="22" s="1"/>
  <c r="AA733" i="22"/>
  <c r="AD733" i="22" s="1"/>
  <c r="AG733" i="22" s="1"/>
  <c r="G737" i="6"/>
  <c r="AA728" i="23"/>
  <c r="AD728" i="23" s="1"/>
  <c r="AG728" i="23" s="1"/>
  <c r="J738" i="23"/>
  <c r="L737" i="23"/>
  <c r="AB728" i="23"/>
  <c r="AE728" i="23" s="1"/>
  <c r="AG724" i="6" l="1"/>
  <c r="AB725" i="6"/>
  <c r="AE725" i="6" s="1"/>
  <c r="AG725" i="6" s="1"/>
  <c r="J729" i="6"/>
  <c r="L728" i="6"/>
  <c r="O728" i="6" s="1"/>
  <c r="X726" i="6"/>
  <c r="Y726" i="6" s="1"/>
  <c r="U726" i="6"/>
  <c r="R727" i="6"/>
  <c r="W727" i="6" s="1"/>
  <c r="S727" i="6"/>
  <c r="T727" i="6"/>
  <c r="G738" i="6"/>
  <c r="U730" i="23"/>
  <c r="X730" i="23"/>
  <c r="Y730" i="23" s="1"/>
  <c r="AA730" i="23"/>
  <c r="AD730" i="23" s="1"/>
  <c r="AB730" i="23"/>
  <c r="AE730" i="23" s="1"/>
  <c r="S735" i="22"/>
  <c r="T735" i="22"/>
  <c r="R735" i="22"/>
  <c r="W735" i="22" s="1"/>
  <c r="J737" i="22"/>
  <c r="L736" i="22"/>
  <c r="O736" i="22" s="1"/>
  <c r="U734" i="22"/>
  <c r="X734" i="22"/>
  <c r="Y734" i="22" s="1"/>
  <c r="AB729" i="23"/>
  <c r="AE729" i="23" s="1"/>
  <c r="AA729" i="23"/>
  <c r="AD729" i="23" s="1"/>
  <c r="AG729" i="23" s="1"/>
  <c r="R731" i="23"/>
  <c r="W731" i="23" s="1"/>
  <c r="S731" i="23"/>
  <c r="T731" i="23"/>
  <c r="J739" i="23"/>
  <c r="L738" i="23"/>
  <c r="F733" i="23"/>
  <c r="O732" i="23"/>
  <c r="AA726" i="6" l="1"/>
  <c r="AD726" i="6" s="1"/>
  <c r="U727" i="6"/>
  <c r="X727" i="6"/>
  <c r="Y727" i="6" s="1"/>
  <c r="AB727" i="6"/>
  <c r="AE727" i="6" s="1"/>
  <c r="S728" i="6"/>
  <c r="T728" i="6" s="1"/>
  <c r="R728" i="6"/>
  <c r="W728" i="6" s="1"/>
  <c r="L729" i="6"/>
  <c r="O729" i="6" s="1"/>
  <c r="J730" i="6"/>
  <c r="AB726" i="6"/>
  <c r="AE726" i="6" s="1"/>
  <c r="S736" i="22"/>
  <c r="T736" i="22"/>
  <c r="R736" i="22"/>
  <c r="W736" i="22" s="1"/>
  <c r="J738" i="22"/>
  <c r="L737" i="22"/>
  <c r="O737" i="22" s="1"/>
  <c r="AB734" i="22"/>
  <c r="AE734" i="22" s="1"/>
  <c r="AG730" i="23"/>
  <c r="J740" i="23"/>
  <c r="L739" i="23"/>
  <c r="U731" i="23"/>
  <c r="X731" i="23"/>
  <c r="Y731" i="23" s="1"/>
  <c r="AB731" i="23"/>
  <c r="AE731" i="23" s="1"/>
  <c r="AA731" i="23"/>
  <c r="AD731" i="23" s="1"/>
  <c r="AG731" i="23" s="1"/>
  <c r="U735" i="22"/>
  <c r="X735" i="22"/>
  <c r="Y735" i="22" s="1"/>
  <c r="AA734" i="22"/>
  <c r="AD734" i="22" s="1"/>
  <c r="AG734" i="22" s="1"/>
  <c r="G739" i="6"/>
  <c r="T732" i="23"/>
  <c r="R732" i="23"/>
  <c r="W732" i="23" s="1"/>
  <c r="S732" i="23"/>
  <c r="F734" i="23"/>
  <c r="O733" i="23"/>
  <c r="AA727" i="6" l="1"/>
  <c r="AD727" i="6" s="1"/>
  <c r="L730" i="6"/>
  <c r="O730" i="6" s="1"/>
  <c r="J731" i="6"/>
  <c r="U728" i="6"/>
  <c r="X728" i="6"/>
  <c r="Y728" i="6" s="1"/>
  <c r="S729" i="6"/>
  <c r="T729" i="6" s="1"/>
  <c r="R729" i="6"/>
  <c r="W729" i="6" s="1"/>
  <c r="AG727" i="6"/>
  <c r="AG726" i="6"/>
  <c r="J741" i="23"/>
  <c r="L740" i="23"/>
  <c r="S737" i="22"/>
  <c r="T737" i="22"/>
  <c r="R737" i="22"/>
  <c r="W737" i="22" s="1"/>
  <c r="AA735" i="22"/>
  <c r="AD735" i="22" s="1"/>
  <c r="R733" i="23"/>
  <c r="W733" i="23" s="1"/>
  <c r="S733" i="23"/>
  <c r="T733" i="23"/>
  <c r="F735" i="23"/>
  <c r="O734" i="23"/>
  <c r="U736" i="22"/>
  <c r="X736" i="22"/>
  <c r="Y736" i="22" s="1"/>
  <c r="X732" i="23"/>
  <c r="Y732" i="23" s="1"/>
  <c r="U732" i="23"/>
  <c r="G740" i="6"/>
  <c r="J739" i="22"/>
  <c r="L738" i="22"/>
  <c r="O738" i="22" s="1"/>
  <c r="AB735" i="22"/>
  <c r="AE735" i="22" s="1"/>
  <c r="AA728" i="6" l="1"/>
  <c r="AD728" i="6" s="1"/>
  <c r="U729" i="6"/>
  <c r="X729" i="6"/>
  <c r="Y729" i="6" s="1"/>
  <c r="L731" i="6"/>
  <c r="O731" i="6" s="1"/>
  <c r="J732" i="6"/>
  <c r="S730" i="6"/>
  <c r="T730" i="6" s="1"/>
  <c r="R730" i="6"/>
  <c r="W730" i="6" s="1"/>
  <c r="AB728" i="6"/>
  <c r="AE728" i="6" s="1"/>
  <c r="U737" i="22"/>
  <c r="X737" i="22"/>
  <c r="Y737" i="22" s="1"/>
  <c r="AG735" i="22"/>
  <c r="AB737" i="22"/>
  <c r="AE737" i="22" s="1"/>
  <c r="AA737" i="22"/>
  <c r="AD737" i="22" s="1"/>
  <c r="AG737" i="22" s="1"/>
  <c r="G741" i="6"/>
  <c r="F736" i="23"/>
  <c r="O735" i="23"/>
  <c r="AA732" i="23"/>
  <c r="AD732" i="23" s="1"/>
  <c r="J742" i="23"/>
  <c r="L741" i="23"/>
  <c r="S738" i="22"/>
  <c r="T738" i="22"/>
  <c r="R738" i="22"/>
  <c r="W738" i="22" s="1"/>
  <c r="J740" i="22"/>
  <c r="L739" i="22"/>
  <c r="O739" i="22" s="1"/>
  <c r="S734" i="23"/>
  <c r="T734" i="23"/>
  <c r="R734" i="23"/>
  <c r="W734" i="23" s="1"/>
  <c r="AB732" i="23"/>
  <c r="AE732" i="23" s="1"/>
  <c r="U733" i="23"/>
  <c r="X733" i="23"/>
  <c r="Y733" i="23" s="1"/>
  <c r="AA736" i="22"/>
  <c r="AD736" i="22" s="1"/>
  <c r="AB736" i="22"/>
  <c r="AE736" i="22" s="1"/>
  <c r="U730" i="6" l="1"/>
  <c r="X730" i="6"/>
  <c r="Y730" i="6" s="1"/>
  <c r="R731" i="6"/>
  <c r="W731" i="6" s="1"/>
  <c r="S731" i="6"/>
  <c r="T731" i="6"/>
  <c r="AB729" i="6"/>
  <c r="AE729" i="6" s="1"/>
  <c r="AA730" i="6"/>
  <c r="AD730" i="6" s="1"/>
  <c r="AB730" i="6"/>
  <c r="AE730" i="6" s="1"/>
  <c r="L732" i="6"/>
  <c r="O732" i="6" s="1"/>
  <c r="J733" i="6"/>
  <c r="AG728" i="6"/>
  <c r="AA729" i="6"/>
  <c r="AD729" i="6" s="1"/>
  <c r="AG729" i="6" s="1"/>
  <c r="S739" i="22"/>
  <c r="T739" i="22"/>
  <c r="R739" i="22"/>
  <c r="W739" i="22" s="1"/>
  <c r="U734" i="23"/>
  <c r="X734" i="23"/>
  <c r="Y734" i="23" s="1"/>
  <c r="G742" i="6"/>
  <c r="J741" i="22"/>
  <c r="L740" i="22"/>
  <c r="O740" i="22" s="1"/>
  <c r="X738" i="22"/>
  <c r="Y738" i="22" s="1"/>
  <c r="U738" i="22"/>
  <c r="AA733" i="23"/>
  <c r="AD733" i="23" s="1"/>
  <c r="AG733" i="23" s="1"/>
  <c r="J743" i="23"/>
  <c r="L742" i="23"/>
  <c r="S735" i="23"/>
  <c r="T735" i="23"/>
  <c r="R735" i="23"/>
  <c r="W735" i="23" s="1"/>
  <c r="F737" i="23"/>
  <c r="O736" i="23"/>
  <c r="AB733" i="23"/>
  <c r="AE733" i="23" s="1"/>
  <c r="AG736" i="22"/>
  <c r="AG732" i="23"/>
  <c r="J734" i="6" l="1"/>
  <c r="L733" i="6"/>
  <c r="O733" i="6" s="1"/>
  <c r="S732" i="6"/>
  <c r="T732" i="6"/>
  <c r="R732" i="6"/>
  <c r="W732" i="6" s="1"/>
  <c r="X731" i="6"/>
  <c r="Y731" i="6" s="1"/>
  <c r="U731" i="6"/>
  <c r="AG730" i="6"/>
  <c r="AA731" i="6"/>
  <c r="AD731" i="6" s="1"/>
  <c r="AB731" i="6"/>
  <c r="AE731" i="6" s="1"/>
  <c r="U735" i="23"/>
  <c r="X735" i="23"/>
  <c r="Y735" i="23" s="1"/>
  <c r="J742" i="22"/>
  <c r="L741" i="22"/>
  <c r="O741" i="22" s="1"/>
  <c r="G743" i="6"/>
  <c r="AA735" i="23"/>
  <c r="AD735" i="23" s="1"/>
  <c r="AB735" i="23"/>
  <c r="AE735" i="23" s="1"/>
  <c r="J744" i="23"/>
  <c r="L743" i="23"/>
  <c r="AB738" i="22"/>
  <c r="AE738" i="22" s="1"/>
  <c r="R736" i="23"/>
  <c r="W736" i="23" s="1"/>
  <c r="S736" i="23"/>
  <c r="T736" i="23" s="1"/>
  <c r="F738" i="23"/>
  <c r="O737" i="23"/>
  <c r="AA734" i="23"/>
  <c r="AD734" i="23" s="1"/>
  <c r="AB734" i="23"/>
  <c r="AE734" i="23" s="1"/>
  <c r="U739" i="22"/>
  <c r="X739" i="22"/>
  <c r="Y739" i="22" s="1"/>
  <c r="AA738" i="22"/>
  <c r="AD738" i="22" s="1"/>
  <c r="S740" i="22"/>
  <c r="T740" i="22"/>
  <c r="R740" i="22"/>
  <c r="W740" i="22" s="1"/>
  <c r="AG731" i="6" l="1"/>
  <c r="U732" i="6"/>
  <c r="X732" i="6"/>
  <c r="Y732" i="6" s="1"/>
  <c r="R733" i="6"/>
  <c r="W733" i="6" s="1"/>
  <c r="S733" i="6"/>
  <c r="T733" i="6" s="1"/>
  <c r="AA732" i="6"/>
  <c r="AD732" i="6" s="1"/>
  <c r="AB732" i="6"/>
  <c r="AE732" i="6" s="1"/>
  <c r="L734" i="6"/>
  <c r="O734" i="6" s="1"/>
  <c r="J735" i="6"/>
  <c r="U736" i="23"/>
  <c r="X736" i="23"/>
  <c r="Y736" i="23" s="1"/>
  <c r="G744" i="6"/>
  <c r="AG734" i="23"/>
  <c r="AG735" i="23"/>
  <c r="F739" i="23"/>
  <c r="O738" i="23"/>
  <c r="AB739" i="22"/>
  <c r="AE739" i="22" s="1"/>
  <c r="J745" i="23"/>
  <c r="L744" i="23"/>
  <c r="R737" i="23"/>
  <c r="W737" i="23" s="1"/>
  <c r="S737" i="23"/>
  <c r="T737" i="23" s="1"/>
  <c r="AA736" i="23"/>
  <c r="AD736" i="23" s="1"/>
  <c r="AG736" i="23" s="1"/>
  <c r="AB736" i="23"/>
  <c r="AE736" i="23" s="1"/>
  <c r="AA740" i="22"/>
  <c r="AD740" i="22" s="1"/>
  <c r="AG740" i="22" s="1"/>
  <c r="AB740" i="22"/>
  <c r="AE740" i="22" s="1"/>
  <c r="R741" i="22"/>
  <c r="W741" i="22" s="1"/>
  <c r="S741" i="22"/>
  <c r="T741" i="22"/>
  <c r="U740" i="22"/>
  <c r="X740" i="22"/>
  <c r="Y740" i="22" s="1"/>
  <c r="J743" i="22"/>
  <c r="L742" i="22"/>
  <c r="O742" i="22" s="1"/>
  <c r="AG738" i="22"/>
  <c r="AA739" i="22"/>
  <c r="AD739" i="22" s="1"/>
  <c r="L735" i="6" l="1"/>
  <c r="O735" i="6" s="1"/>
  <c r="J736" i="6"/>
  <c r="X733" i="6"/>
  <c r="Y733" i="6" s="1"/>
  <c r="U733" i="6"/>
  <c r="S734" i="6"/>
  <c r="R734" i="6"/>
  <c r="W734" i="6" s="1"/>
  <c r="T734" i="6"/>
  <c r="AG732" i="6"/>
  <c r="AA733" i="6"/>
  <c r="AD733" i="6" s="1"/>
  <c r="AB733" i="6"/>
  <c r="AE733" i="6" s="1"/>
  <c r="U737" i="23"/>
  <c r="X737" i="23"/>
  <c r="Y737" i="23" s="1"/>
  <c r="U741" i="22"/>
  <c r="X741" i="22"/>
  <c r="Y741" i="22" s="1"/>
  <c r="AA741" i="22"/>
  <c r="AD741" i="22" s="1"/>
  <c r="AB741" i="22"/>
  <c r="AE741" i="22" s="1"/>
  <c r="F740" i="23"/>
  <c r="O739" i="23"/>
  <c r="AB737" i="23"/>
  <c r="AE737" i="23" s="1"/>
  <c r="AA737" i="23"/>
  <c r="AD737" i="23" s="1"/>
  <c r="AG737" i="23" s="1"/>
  <c r="S738" i="23"/>
  <c r="T738" i="23"/>
  <c r="R738" i="23"/>
  <c r="W738" i="23" s="1"/>
  <c r="AG739" i="22"/>
  <c r="G745" i="6"/>
  <c r="R742" i="22"/>
  <c r="W742" i="22" s="1"/>
  <c r="S742" i="22"/>
  <c r="T742" i="22" s="1"/>
  <c r="J746" i="23"/>
  <c r="L745" i="23"/>
  <c r="J744" i="22"/>
  <c r="L743" i="22"/>
  <c r="O743" i="22" s="1"/>
  <c r="L736" i="6" l="1"/>
  <c r="O736" i="6" s="1"/>
  <c r="J737" i="6"/>
  <c r="AG733" i="6"/>
  <c r="U734" i="6"/>
  <c r="X734" i="6"/>
  <c r="Y734" i="6" s="1"/>
  <c r="R735" i="6"/>
  <c r="W735" i="6" s="1"/>
  <c r="S735" i="6"/>
  <c r="T735" i="6" s="1"/>
  <c r="U742" i="22"/>
  <c r="X742" i="22"/>
  <c r="Y742" i="22" s="1"/>
  <c r="U738" i="23"/>
  <c r="X738" i="23"/>
  <c r="Y738" i="23" s="1"/>
  <c r="AA738" i="23"/>
  <c r="AD738" i="23" s="1"/>
  <c r="AB738" i="23"/>
  <c r="AE738" i="23" s="1"/>
  <c r="AA742" i="22"/>
  <c r="AD742" i="22" s="1"/>
  <c r="AB742" i="22"/>
  <c r="AE742" i="22" s="1"/>
  <c r="R739" i="23"/>
  <c r="W739" i="23" s="1"/>
  <c r="S739" i="23"/>
  <c r="T739" i="23"/>
  <c r="F741" i="23"/>
  <c r="O740" i="23"/>
  <c r="G746" i="6"/>
  <c r="S743" i="22"/>
  <c r="T743" i="22"/>
  <c r="R743" i="22"/>
  <c r="W743" i="22" s="1"/>
  <c r="J745" i="22"/>
  <c r="L744" i="22"/>
  <c r="O744" i="22" s="1"/>
  <c r="J747" i="23"/>
  <c r="L746" i="23"/>
  <c r="AG741" i="22"/>
  <c r="X735" i="6" l="1"/>
  <c r="Y735" i="6" s="1"/>
  <c r="U735" i="6"/>
  <c r="AA735" i="6"/>
  <c r="AD735" i="6" s="1"/>
  <c r="AB735" i="6"/>
  <c r="AE735" i="6" s="1"/>
  <c r="AB734" i="6"/>
  <c r="AE734" i="6" s="1"/>
  <c r="J738" i="6"/>
  <c r="L737" i="6"/>
  <c r="O737" i="6" s="1"/>
  <c r="S736" i="6"/>
  <c r="T736" i="6" s="1"/>
  <c r="R736" i="6"/>
  <c r="W736" i="6" s="1"/>
  <c r="AA734" i="6"/>
  <c r="AD734" i="6" s="1"/>
  <c r="AG734" i="6" s="1"/>
  <c r="G747" i="6"/>
  <c r="F742" i="23"/>
  <c r="O741" i="23"/>
  <c r="U739" i="23"/>
  <c r="X739" i="23"/>
  <c r="Y739" i="23" s="1"/>
  <c r="AA739" i="23"/>
  <c r="AD739" i="23" s="1"/>
  <c r="AB739" i="23"/>
  <c r="AE739" i="23" s="1"/>
  <c r="AG742" i="22"/>
  <c r="R740" i="23"/>
  <c r="W740" i="23" s="1"/>
  <c r="S740" i="23"/>
  <c r="T740" i="23" s="1"/>
  <c r="J748" i="23"/>
  <c r="L747" i="23"/>
  <c r="AG738" i="23"/>
  <c r="S744" i="22"/>
  <c r="R744" i="22"/>
  <c r="W744" i="22" s="1"/>
  <c r="T744" i="22"/>
  <c r="J746" i="22"/>
  <c r="L745" i="22"/>
  <c r="O745" i="22" s="1"/>
  <c r="AB743" i="22"/>
  <c r="AE743" i="22" s="1"/>
  <c r="AA743" i="22"/>
  <c r="AD743" i="22" s="1"/>
  <c r="AG743" i="22" s="1"/>
  <c r="X743" i="22"/>
  <c r="Y743" i="22" s="1"/>
  <c r="U743" i="22"/>
  <c r="X736" i="6" l="1"/>
  <c r="Y736" i="6" s="1"/>
  <c r="U736" i="6"/>
  <c r="AA736" i="6"/>
  <c r="AD736" i="6" s="1"/>
  <c r="AB736" i="6"/>
  <c r="AE736" i="6" s="1"/>
  <c r="J739" i="6"/>
  <c r="L738" i="6"/>
  <c r="O738" i="6" s="1"/>
  <c r="AG735" i="6"/>
  <c r="R737" i="6"/>
  <c r="W737" i="6" s="1"/>
  <c r="S737" i="6"/>
  <c r="T737" i="6" s="1"/>
  <c r="U740" i="23"/>
  <c r="X740" i="23"/>
  <c r="Y740" i="23" s="1"/>
  <c r="AB740" i="23"/>
  <c r="AE740" i="23" s="1"/>
  <c r="AA740" i="23"/>
  <c r="AD740" i="23" s="1"/>
  <c r="AG740" i="23" s="1"/>
  <c r="S745" i="22"/>
  <c r="T745" i="22"/>
  <c r="R745" i="22"/>
  <c r="W745" i="22" s="1"/>
  <c r="J747" i="22"/>
  <c r="L746" i="22"/>
  <c r="O746" i="22" s="1"/>
  <c r="U744" i="22"/>
  <c r="X744" i="22"/>
  <c r="Y744" i="22" s="1"/>
  <c r="AB744" i="22"/>
  <c r="AE744" i="22" s="1"/>
  <c r="AA744" i="22"/>
  <c r="AD744" i="22" s="1"/>
  <c r="AG744" i="22" s="1"/>
  <c r="S741" i="23"/>
  <c r="T741" i="23"/>
  <c r="R741" i="23"/>
  <c r="W741" i="23" s="1"/>
  <c r="AG739" i="23"/>
  <c r="J749" i="23"/>
  <c r="L748" i="23"/>
  <c r="F743" i="23"/>
  <c r="O742" i="23"/>
  <c r="G748" i="6"/>
  <c r="U737" i="6" l="1"/>
  <c r="X737" i="6"/>
  <c r="Y737" i="6" s="1"/>
  <c r="R738" i="6"/>
  <c r="W738" i="6" s="1"/>
  <c r="S738" i="6"/>
  <c r="T738" i="6" s="1"/>
  <c r="J740" i="6"/>
  <c r="L739" i="6"/>
  <c r="O739" i="6" s="1"/>
  <c r="AG736" i="6"/>
  <c r="F744" i="23"/>
  <c r="O743" i="23"/>
  <c r="AB745" i="22"/>
  <c r="AE745" i="22" s="1"/>
  <c r="AA745" i="22"/>
  <c r="AD745" i="22" s="1"/>
  <c r="AG745" i="22" s="1"/>
  <c r="S746" i="22"/>
  <c r="T746" i="22"/>
  <c r="R746" i="22"/>
  <c r="W746" i="22" s="1"/>
  <c r="J748" i="22"/>
  <c r="L747" i="22"/>
  <c r="O747" i="22" s="1"/>
  <c r="X745" i="22"/>
  <c r="Y745" i="22" s="1"/>
  <c r="U745" i="22"/>
  <c r="X741" i="23"/>
  <c r="Y741" i="23" s="1"/>
  <c r="U741" i="23"/>
  <c r="J750" i="23"/>
  <c r="L749" i="23"/>
  <c r="AB741" i="23"/>
  <c r="AE741" i="23" s="1"/>
  <c r="AA741" i="23"/>
  <c r="AD741" i="23" s="1"/>
  <c r="AG741" i="23" s="1"/>
  <c r="G749" i="6"/>
  <c r="S742" i="23"/>
  <c r="T742" i="23" s="1"/>
  <c r="R742" i="23"/>
  <c r="W742" i="23" s="1"/>
  <c r="AA737" i="6" l="1"/>
  <c r="AD737" i="6" s="1"/>
  <c r="AB737" i="6"/>
  <c r="AE737" i="6" s="1"/>
  <c r="AG737" i="6" s="1"/>
  <c r="X738" i="6"/>
  <c r="Y738" i="6" s="1"/>
  <c r="U738" i="6"/>
  <c r="S739" i="6"/>
  <c r="R739" i="6"/>
  <c r="W739" i="6" s="1"/>
  <c r="T739" i="6"/>
  <c r="J741" i="6"/>
  <c r="L740" i="6"/>
  <c r="O740" i="6" s="1"/>
  <c r="AA738" i="6"/>
  <c r="AD738" i="6" s="1"/>
  <c r="AB738" i="6"/>
  <c r="AE738" i="6" s="1"/>
  <c r="U742" i="23"/>
  <c r="X742" i="23"/>
  <c r="Y742" i="23" s="1"/>
  <c r="S747" i="22"/>
  <c r="T747" i="22" s="1"/>
  <c r="R747" i="22"/>
  <c r="W747" i="22" s="1"/>
  <c r="G750" i="6"/>
  <c r="J751" i="23"/>
  <c r="L750" i="23"/>
  <c r="AA742" i="23"/>
  <c r="AD742" i="23" s="1"/>
  <c r="AB742" i="23"/>
  <c r="AE742" i="23" s="1"/>
  <c r="J749" i="22"/>
  <c r="L748" i="22"/>
  <c r="O748" i="22" s="1"/>
  <c r="R743" i="23"/>
  <c r="W743" i="23" s="1"/>
  <c r="S743" i="23"/>
  <c r="T743" i="23"/>
  <c r="U746" i="22"/>
  <c r="X746" i="22"/>
  <c r="Y746" i="22" s="1"/>
  <c r="F745" i="23"/>
  <c r="O744" i="23"/>
  <c r="AG738" i="6" l="1"/>
  <c r="J742" i="6"/>
  <c r="L741" i="6"/>
  <c r="O741" i="6" s="1"/>
  <c r="U739" i="6"/>
  <c r="X739" i="6"/>
  <c r="Y739" i="6" s="1"/>
  <c r="R740" i="6"/>
  <c r="W740" i="6" s="1"/>
  <c r="S740" i="6"/>
  <c r="T740" i="6" s="1"/>
  <c r="AA739" i="6"/>
  <c r="AD739" i="6" s="1"/>
  <c r="AB739" i="6"/>
  <c r="AE739" i="6" s="1"/>
  <c r="X747" i="22"/>
  <c r="Y747" i="22" s="1"/>
  <c r="U747" i="22"/>
  <c r="J750" i="22"/>
  <c r="L749" i="22"/>
  <c r="O749" i="22" s="1"/>
  <c r="S744" i="23"/>
  <c r="T744" i="23"/>
  <c r="R744" i="23"/>
  <c r="W744" i="23" s="1"/>
  <c r="F746" i="23"/>
  <c r="O745" i="23"/>
  <c r="R748" i="22"/>
  <c r="W748" i="22" s="1"/>
  <c r="S748" i="22"/>
  <c r="T748" i="22" s="1"/>
  <c r="AG742" i="23"/>
  <c r="U743" i="23"/>
  <c r="X743" i="23"/>
  <c r="Y743" i="23" s="1"/>
  <c r="AB743" i="23"/>
  <c r="AE743" i="23" s="1"/>
  <c r="AA743" i="23"/>
  <c r="AD743" i="23" s="1"/>
  <c r="AG743" i="23" s="1"/>
  <c r="J752" i="23"/>
  <c r="L751" i="23"/>
  <c r="G751" i="6"/>
  <c r="AB746" i="22"/>
  <c r="AE746" i="22" s="1"/>
  <c r="AA746" i="22"/>
  <c r="AD746" i="22" s="1"/>
  <c r="AG746" i="22" s="1"/>
  <c r="AB747" i="22"/>
  <c r="AE747" i="22" s="1"/>
  <c r="AA747" i="22"/>
  <c r="AD747" i="22" s="1"/>
  <c r="AG747" i="22" s="1"/>
  <c r="AG739" i="6" l="1"/>
  <c r="U740" i="6"/>
  <c r="X740" i="6"/>
  <c r="Y740" i="6" s="1"/>
  <c r="R741" i="6"/>
  <c r="W741" i="6" s="1"/>
  <c r="S741" i="6"/>
  <c r="T741" i="6" s="1"/>
  <c r="L742" i="6"/>
  <c r="O742" i="6" s="1"/>
  <c r="J743" i="6"/>
  <c r="AA740" i="6"/>
  <c r="AD740" i="6" s="1"/>
  <c r="AB740" i="6"/>
  <c r="AE740" i="6" s="1"/>
  <c r="U748" i="22"/>
  <c r="X748" i="22"/>
  <c r="Y748" i="22" s="1"/>
  <c r="G752" i="6"/>
  <c r="U744" i="23"/>
  <c r="X744" i="23"/>
  <c r="Y744" i="23" s="1"/>
  <c r="J753" i="23"/>
  <c r="L752" i="23"/>
  <c r="S749" i="22"/>
  <c r="T749" i="22"/>
  <c r="R749" i="22"/>
  <c r="W749" i="22" s="1"/>
  <c r="AB748" i="22"/>
  <c r="AE748" i="22" s="1"/>
  <c r="AA748" i="22"/>
  <c r="AD748" i="22" s="1"/>
  <c r="AG748" i="22" s="1"/>
  <c r="S745" i="23"/>
  <c r="T745" i="23" s="1"/>
  <c r="R745" i="23"/>
  <c r="W745" i="23" s="1"/>
  <c r="F747" i="23"/>
  <c r="O746" i="23"/>
  <c r="AB744" i="23"/>
  <c r="AE744" i="23" s="1"/>
  <c r="AA744" i="23"/>
  <c r="AD744" i="23" s="1"/>
  <c r="AG744" i="23" s="1"/>
  <c r="J751" i="22"/>
  <c r="L750" i="22"/>
  <c r="O750" i="22" s="1"/>
  <c r="AG740" i="6" l="1"/>
  <c r="U741" i="6"/>
  <c r="X741" i="6"/>
  <c r="Y741" i="6" s="1"/>
  <c r="L743" i="6"/>
  <c r="O743" i="6" s="1"/>
  <c r="J744" i="6"/>
  <c r="S742" i="6"/>
  <c r="T742" i="6"/>
  <c r="R742" i="6"/>
  <c r="W742" i="6" s="1"/>
  <c r="AA741" i="6"/>
  <c r="AD741" i="6" s="1"/>
  <c r="AB741" i="6"/>
  <c r="AE741" i="6" s="1"/>
  <c r="X745" i="23"/>
  <c r="Y745" i="23" s="1"/>
  <c r="U745" i="23"/>
  <c r="F748" i="23"/>
  <c r="O747" i="23"/>
  <c r="AB745" i="23"/>
  <c r="AE745" i="23" s="1"/>
  <c r="AA745" i="23"/>
  <c r="AD745" i="23" s="1"/>
  <c r="AG745" i="23" s="1"/>
  <c r="R746" i="23"/>
  <c r="W746" i="23" s="1"/>
  <c r="S746" i="23"/>
  <c r="T746" i="23" s="1"/>
  <c r="J754" i="23"/>
  <c r="L753" i="23"/>
  <c r="G753" i="6"/>
  <c r="S750" i="22"/>
  <c r="T750" i="22"/>
  <c r="R750" i="22"/>
  <c r="W750" i="22" s="1"/>
  <c r="X749" i="22"/>
  <c r="Y749" i="22" s="1"/>
  <c r="U749" i="22"/>
  <c r="J752" i="22"/>
  <c r="L751" i="22"/>
  <c r="O751" i="22" s="1"/>
  <c r="AG741" i="6" l="1"/>
  <c r="U742" i="6"/>
  <c r="X742" i="6"/>
  <c r="Y742" i="6" s="1"/>
  <c r="J745" i="6"/>
  <c r="L744" i="6"/>
  <c r="O744" i="6" s="1"/>
  <c r="AB742" i="6"/>
  <c r="AE742" i="6" s="1"/>
  <c r="AA742" i="6"/>
  <c r="AD742" i="6" s="1"/>
  <c r="S743" i="6"/>
  <c r="R743" i="6"/>
  <c r="W743" i="6" s="1"/>
  <c r="T743" i="6"/>
  <c r="X746" i="23"/>
  <c r="Y746" i="23" s="1"/>
  <c r="U746" i="23"/>
  <c r="X750" i="22"/>
  <c r="Y750" i="22" s="1"/>
  <c r="U750" i="22"/>
  <c r="AB749" i="22"/>
  <c r="AE749" i="22" s="1"/>
  <c r="AA749" i="22"/>
  <c r="AD749" i="22" s="1"/>
  <c r="AG749" i="22" s="1"/>
  <c r="T751" i="22"/>
  <c r="S751" i="22"/>
  <c r="R751" i="22"/>
  <c r="W751" i="22" s="1"/>
  <c r="L752" i="22"/>
  <c r="O752" i="22" s="1"/>
  <c r="J753" i="22"/>
  <c r="AA750" i="22"/>
  <c r="AD750" i="22" s="1"/>
  <c r="AB746" i="23"/>
  <c r="AE746" i="23" s="1"/>
  <c r="AA746" i="23"/>
  <c r="AD746" i="23" s="1"/>
  <c r="AG746" i="23" s="1"/>
  <c r="S747" i="23"/>
  <c r="T747" i="23" s="1"/>
  <c r="R747" i="23"/>
  <c r="W747" i="23" s="1"/>
  <c r="G754" i="6"/>
  <c r="F749" i="23"/>
  <c r="O748" i="23"/>
  <c r="J755" i="23"/>
  <c r="L754" i="23"/>
  <c r="AG742" i="6" l="1"/>
  <c r="X743" i="6"/>
  <c r="Y743" i="6" s="1"/>
  <c r="U743" i="6"/>
  <c r="L745" i="6"/>
  <c r="O745" i="6" s="1"/>
  <c r="J746" i="6"/>
  <c r="AA743" i="6"/>
  <c r="AD743" i="6" s="1"/>
  <c r="AB743" i="6"/>
  <c r="AE743" i="6" s="1"/>
  <c r="S744" i="6"/>
  <c r="T744" i="6" s="1"/>
  <c r="R744" i="6"/>
  <c r="W744" i="6" s="1"/>
  <c r="U747" i="23"/>
  <c r="X747" i="23"/>
  <c r="Y747" i="23" s="1"/>
  <c r="U751" i="22"/>
  <c r="X751" i="22"/>
  <c r="Y751" i="22" s="1"/>
  <c r="AG750" i="22"/>
  <c r="J754" i="22"/>
  <c r="L753" i="22"/>
  <c r="O753" i="22" s="1"/>
  <c r="S752" i="22"/>
  <c r="T752" i="22"/>
  <c r="R752" i="22"/>
  <c r="W752" i="22" s="1"/>
  <c r="G755" i="6"/>
  <c r="AB747" i="23"/>
  <c r="AE747" i="23" s="1"/>
  <c r="AB751" i="22"/>
  <c r="AE751" i="22" s="1"/>
  <c r="AA751" i="22"/>
  <c r="AD751" i="22" s="1"/>
  <c r="AG751" i="22" s="1"/>
  <c r="R748" i="23"/>
  <c r="W748" i="23" s="1"/>
  <c r="S748" i="23"/>
  <c r="T748" i="23"/>
  <c r="F750" i="23"/>
  <c r="O749" i="23"/>
  <c r="J756" i="23"/>
  <c r="L755" i="23"/>
  <c r="AB750" i="22"/>
  <c r="AE750" i="22" s="1"/>
  <c r="U744" i="6" l="1"/>
  <c r="X744" i="6"/>
  <c r="Y744" i="6" s="1"/>
  <c r="L746" i="6"/>
  <c r="O746" i="6" s="1"/>
  <c r="J747" i="6"/>
  <c r="AG743" i="6"/>
  <c r="S745" i="6"/>
  <c r="T745" i="6" s="1"/>
  <c r="R745" i="6"/>
  <c r="W745" i="6" s="1"/>
  <c r="J757" i="23"/>
  <c r="L756" i="23"/>
  <c r="U752" i="22"/>
  <c r="X752" i="22"/>
  <c r="Y752" i="22" s="1"/>
  <c r="G756" i="6"/>
  <c r="F751" i="23"/>
  <c r="O750" i="23"/>
  <c r="X748" i="23"/>
  <c r="Y748" i="23" s="1"/>
  <c r="U748" i="23"/>
  <c r="AA748" i="23"/>
  <c r="AD748" i="23" s="1"/>
  <c r="AB748" i="23"/>
  <c r="AE748" i="23" s="1"/>
  <c r="J755" i="22"/>
  <c r="L754" i="22"/>
  <c r="O754" i="22" s="1"/>
  <c r="R749" i="23"/>
  <c r="W749" i="23" s="1"/>
  <c r="S749" i="23"/>
  <c r="T749" i="23"/>
  <c r="AA752" i="22"/>
  <c r="AD752" i="22" s="1"/>
  <c r="AB752" i="22"/>
  <c r="AE752" i="22" s="1"/>
  <c r="S753" i="22"/>
  <c r="T753" i="22" s="1"/>
  <c r="R753" i="22"/>
  <c r="W753" i="22" s="1"/>
  <c r="AA747" i="23"/>
  <c r="AD747" i="23" s="1"/>
  <c r="AG747" i="23" s="1"/>
  <c r="X745" i="6" l="1"/>
  <c r="Y745" i="6" s="1"/>
  <c r="U745" i="6"/>
  <c r="S746" i="6"/>
  <c r="T746" i="6" s="1"/>
  <c r="R746" i="6"/>
  <c r="W746" i="6" s="1"/>
  <c r="AA744" i="6"/>
  <c r="AD744" i="6" s="1"/>
  <c r="J748" i="6"/>
  <c r="L747" i="6"/>
  <c r="O747" i="6" s="1"/>
  <c r="AB744" i="6"/>
  <c r="AE744" i="6" s="1"/>
  <c r="U753" i="22"/>
  <c r="X753" i="22"/>
  <c r="Y753" i="22" s="1"/>
  <c r="S754" i="22"/>
  <c r="T754" i="22"/>
  <c r="R754" i="22"/>
  <c r="W754" i="22" s="1"/>
  <c r="AB753" i="22"/>
  <c r="AE753" i="22" s="1"/>
  <c r="AA753" i="22"/>
  <c r="AD753" i="22" s="1"/>
  <c r="AG753" i="22" s="1"/>
  <c r="J756" i="22"/>
  <c r="L755" i="22"/>
  <c r="O755" i="22" s="1"/>
  <c r="AG748" i="23"/>
  <c r="AG752" i="22"/>
  <c r="U749" i="23"/>
  <c r="X749" i="23"/>
  <c r="Y749" i="23" s="1"/>
  <c r="T750" i="23"/>
  <c r="R750" i="23"/>
  <c r="W750" i="23" s="1"/>
  <c r="S750" i="23"/>
  <c r="F752" i="23"/>
  <c r="O751" i="23"/>
  <c r="G757" i="6"/>
  <c r="J758" i="23"/>
  <c r="L757" i="23"/>
  <c r="R747" i="6" l="1"/>
  <c r="W747" i="6" s="1"/>
  <c r="S747" i="6"/>
  <c r="T747" i="6" s="1"/>
  <c r="AG744" i="6"/>
  <c r="AB745" i="6"/>
  <c r="AE745" i="6" s="1"/>
  <c r="L748" i="6"/>
  <c r="O748" i="6" s="1"/>
  <c r="J749" i="6"/>
  <c r="U746" i="6"/>
  <c r="X746" i="6"/>
  <c r="Y746" i="6" s="1"/>
  <c r="AA745" i="6"/>
  <c r="AD745" i="6" s="1"/>
  <c r="AG745" i="6" s="1"/>
  <c r="U750" i="23"/>
  <c r="X750" i="23"/>
  <c r="Y750" i="23" s="1"/>
  <c r="J757" i="22"/>
  <c r="L756" i="22"/>
  <c r="O756" i="22" s="1"/>
  <c r="AA749" i="23"/>
  <c r="AD749" i="23" s="1"/>
  <c r="AB749" i="23"/>
  <c r="AE749" i="23" s="1"/>
  <c r="G758" i="6"/>
  <c r="S751" i="23"/>
  <c r="T751" i="23" s="1"/>
  <c r="R751" i="23"/>
  <c r="W751" i="23" s="1"/>
  <c r="AA750" i="23"/>
  <c r="AD750" i="23" s="1"/>
  <c r="AB750" i="23"/>
  <c r="AE750" i="23" s="1"/>
  <c r="S755" i="22"/>
  <c r="T755" i="22"/>
  <c r="R755" i="22"/>
  <c r="W755" i="22" s="1"/>
  <c r="U754" i="22"/>
  <c r="X754" i="22"/>
  <c r="Y754" i="22" s="1"/>
  <c r="F753" i="23"/>
  <c r="O752" i="23"/>
  <c r="J759" i="23"/>
  <c r="L758" i="23"/>
  <c r="AB746" i="6" l="1"/>
  <c r="AE746" i="6" s="1"/>
  <c r="L749" i="6"/>
  <c r="O749" i="6" s="1"/>
  <c r="J750" i="6"/>
  <c r="S748" i="6"/>
  <c r="R748" i="6"/>
  <c r="W748" i="6" s="1"/>
  <c r="T748" i="6"/>
  <c r="AA746" i="6"/>
  <c r="AD746" i="6" s="1"/>
  <c r="AG746" i="6" s="1"/>
  <c r="X747" i="6"/>
  <c r="Y747" i="6" s="1"/>
  <c r="U747" i="6"/>
  <c r="AB747" i="6"/>
  <c r="AE747" i="6" s="1"/>
  <c r="AA747" i="6"/>
  <c r="AD747" i="6" s="1"/>
  <c r="X751" i="23"/>
  <c r="Y751" i="23" s="1"/>
  <c r="U751" i="23"/>
  <c r="X755" i="22"/>
  <c r="Y755" i="22" s="1"/>
  <c r="U755" i="22"/>
  <c r="G759" i="6"/>
  <c r="R756" i="22"/>
  <c r="W756" i="22" s="1"/>
  <c r="S756" i="22"/>
  <c r="T756" i="22"/>
  <c r="J758" i="22"/>
  <c r="L757" i="22"/>
  <c r="O757" i="22" s="1"/>
  <c r="AA754" i="22"/>
  <c r="AD754" i="22" s="1"/>
  <c r="AG754" i="22" s="1"/>
  <c r="AA755" i="22"/>
  <c r="AD755" i="22" s="1"/>
  <c r="AB755" i="22"/>
  <c r="AE755" i="22" s="1"/>
  <c r="AA751" i="23"/>
  <c r="AD751" i="23" s="1"/>
  <c r="AB751" i="23"/>
  <c r="AE751" i="23" s="1"/>
  <c r="F754" i="23"/>
  <c r="O753" i="23"/>
  <c r="AG749" i="23"/>
  <c r="AB754" i="22"/>
  <c r="AE754" i="22" s="1"/>
  <c r="AG750" i="23"/>
  <c r="J760" i="23"/>
  <c r="L759" i="23"/>
  <c r="S752" i="23"/>
  <c r="T752" i="23"/>
  <c r="R752" i="23"/>
  <c r="W752" i="23" s="1"/>
  <c r="AG747" i="6" l="1"/>
  <c r="R749" i="6"/>
  <c r="W749" i="6" s="1"/>
  <c r="S749" i="6"/>
  <c r="T749" i="6" s="1"/>
  <c r="X748" i="6"/>
  <c r="Y748" i="6" s="1"/>
  <c r="U748" i="6"/>
  <c r="J751" i="6"/>
  <c r="L750" i="6"/>
  <c r="O750" i="6" s="1"/>
  <c r="J761" i="23"/>
  <c r="L760" i="23"/>
  <c r="G760" i="6"/>
  <c r="J759" i="22"/>
  <c r="L758" i="22"/>
  <c r="O758" i="22" s="1"/>
  <c r="R753" i="23"/>
  <c r="W753" i="23" s="1"/>
  <c r="S753" i="23"/>
  <c r="T753" i="23" s="1"/>
  <c r="F755" i="23"/>
  <c r="O754" i="23"/>
  <c r="AG751" i="23"/>
  <c r="S757" i="22"/>
  <c r="T757" i="22" s="1"/>
  <c r="R757" i="22"/>
  <c r="W757" i="22" s="1"/>
  <c r="U756" i="22"/>
  <c r="X756" i="22"/>
  <c r="Y756" i="22" s="1"/>
  <c r="AA756" i="22"/>
  <c r="AD756" i="22" s="1"/>
  <c r="AB756" i="22"/>
  <c r="AE756" i="22" s="1"/>
  <c r="X752" i="23"/>
  <c r="Y752" i="23" s="1"/>
  <c r="U752" i="23"/>
  <c r="AG755" i="22"/>
  <c r="J752" i="6" l="1"/>
  <c r="L751" i="6"/>
  <c r="O751" i="6" s="1"/>
  <c r="U749" i="6"/>
  <c r="X749" i="6"/>
  <c r="Y749" i="6" s="1"/>
  <c r="AA748" i="6"/>
  <c r="AD748" i="6" s="1"/>
  <c r="R750" i="6"/>
  <c r="W750" i="6" s="1"/>
  <c r="S750" i="6"/>
  <c r="T750" i="6" s="1"/>
  <c r="AB749" i="6"/>
  <c r="AE749" i="6" s="1"/>
  <c r="AA749" i="6"/>
  <c r="AD749" i="6" s="1"/>
  <c r="AB748" i="6"/>
  <c r="AE748" i="6" s="1"/>
  <c r="U757" i="22"/>
  <c r="X757" i="22"/>
  <c r="Y757" i="22" s="1"/>
  <c r="U753" i="23"/>
  <c r="X753" i="23"/>
  <c r="Y753" i="23" s="1"/>
  <c r="F756" i="23"/>
  <c r="O755" i="23"/>
  <c r="AA753" i="23"/>
  <c r="AD753" i="23" s="1"/>
  <c r="AB753" i="23"/>
  <c r="AE753" i="23" s="1"/>
  <c r="AA752" i="23"/>
  <c r="AD752" i="23" s="1"/>
  <c r="AG756" i="22"/>
  <c r="G761" i="6"/>
  <c r="R758" i="22"/>
  <c r="W758" i="22" s="1"/>
  <c r="S758" i="22"/>
  <c r="T758" i="22" s="1"/>
  <c r="AB757" i="22"/>
  <c r="AE757" i="22" s="1"/>
  <c r="AA757" i="22"/>
  <c r="AD757" i="22" s="1"/>
  <c r="AG757" i="22" s="1"/>
  <c r="S754" i="23"/>
  <c r="T754" i="23"/>
  <c r="R754" i="23"/>
  <c r="W754" i="23" s="1"/>
  <c r="AB752" i="23"/>
  <c r="AE752" i="23" s="1"/>
  <c r="J760" i="22"/>
  <c r="L759" i="22"/>
  <c r="O759" i="22" s="1"/>
  <c r="J762" i="23"/>
  <c r="L761" i="23"/>
  <c r="AG749" i="6" l="1"/>
  <c r="R751" i="6"/>
  <c r="W751" i="6" s="1"/>
  <c r="S751" i="6"/>
  <c r="T751" i="6" s="1"/>
  <c r="X750" i="6"/>
  <c r="Y750" i="6" s="1"/>
  <c r="U750" i="6"/>
  <c r="AG748" i="6"/>
  <c r="L752" i="6"/>
  <c r="O752" i="6" s="1"/>
  <c r="J753" i="6"/>
  <c r="X758" i="22"/>
  <c r="Y758" i="22" s="1"/>
  <c r="U758" i="22"/>
  <c r="U754" i="23"/>
  <c r="X754" i="23"/>
  <c r="Y754" i="23" s="1"/>
  <c r="J761" i="22"/>
  <c r="L760" i="22"/>
  <c r="O760" i="22" s="1"/>
  <c r="AA758" i="22"/>
  <c r="AD758" i="22" s="1"/>
  <c r="AB758" i="22"/>
  <c r="AE758" i="22" s="1"/>
  <c r="F757" i="23"/>
  <c r="O756" i="23"/>
  <c r="J763" i="23"/>
  <c r="L762" i="23"/>
  <c r="AA754" i="23"/>
  <c r="AD754" i="23" s="1"/>
  <c r="R755" i="23"/>
  <c r="W755" i="23" s="1"/>
  <c r="S755" i="23"/>
  <c r="T755" i="23" s="1"/>
  <c r="AG752" i="23"/>
  <c r="AG753" i="23"/>
  <c r="S759" i="22"/>
  <c r="R759" i="22"/>
  <c r="W759" i="22" s="1"/>
  <c r="T759" i="22"/>
  <c r="G762" i="6"/>
  <c r="S752" i="6" l="1"/>
  <c r="T752" i="6" s="1"/>
  <c r="R752" i="6"/>
  <c r="W752" i="6" s="1"/>
  <c r="L753" i="6"/>
  <c r="O753" i="6" s="1"/>
  <c r="J754" i="6"/>
  <c r="X751" i="6"/>
  <c r="Y751" i="6" s="1"/>
  <c r="U751" i="6"/>
  <c r="AB751" i="6"/>
  <c r="AE751" i="6" s="1"/>
  <c r="AB750" i="6"/>
  <c r="AE750" i="6" s="1"/>
  <c r="AA750" i="6"/>
  <c r="AD750" i="6" s="1"/>
  <c r="X755" i="23"/>
  <c r="Y755" i="23" s="1"/>
  <c r="U755" i="23"/>
  <c r="F758" i="23"/>
  <c r="O757" i="23"/>
  <c r="AG754" i="23"/>
  <c r="J764" i="23"/>
  <c r="L763" i="23"/>
  <c r="S760" i="22"/>
  <c r="T760" i="22" s="1"/>
  <c r="R760" i="22"/>
  <c r="W760" i="22" s="1"/>
  <c r="S756" i="23"/>
  <c r="T756" i="23" s="1"/>
  <c r="R756" i="23"/>
  <c r="W756" i="23" s="1"/>
  <c r="J762" i="22"/>
  <c r="L761" i="22"/>
  <c r="O761" i="22" s="1"/>
  <c r="AB759" i="22"/>
  <c r="AE759" i="22" s="1"/>
  <c r="AA759" i="22"/>
  <c r="AD759" i="22" s="1"/>
  <c r="AG759" i="22" s="1"/>
  <c r="AB755" i="23"/>
  <c r="AE755" i="23" s="1"/>
  <c r="AA755" i="23"/>
  <c r="AD755" i="23" s="1"/>
  <c r="AG755" i="23" s="1"/>
  <c r="AG758" i="22"/>
  <c r="G763" i="6"/>
  <c r="U759" i="22"/>
  <c r="X759" i="22"/>
  <c r="Y759" i="22" s="1"/>
  <c r="AB754" i="23"/>
  <c r="AE754" i="23" s="1"/>
  <c r="AA751" i="6" l="1"/>
  <c r="AD751" i="6" s="1"/>
  <c r="AG750" i="6"/>
  <c r="J755" i="6"/>
  <c r="L754" i="6"/>
  <c r="O754" i="6" s="1"/>
  <c r="AG751" i="6"/>
  <c r="R753" i="6"/>
  <c r="W753" i="6" s="1"/>
  <c r="S753" i="6"/>
  <c r="T753" i="6" s="1"/>
  <c r="U752" i="6"/>
  <c r="X752" i="6"/>
  <c r="Y752" i="6" s="1"/>
  <c r="U756" i="23"/>
  <c r="X756" i="23"/>
  <c r="Y756" i="23" s="1"/>
  <c r="U760" i="22"/>
  <c r="X760" i="22"/>
  <c r="Y760" i="22" s="1"/>
  <c r="AB760" i="22"/>
  <c r="AE760" i="22" s="1"/>
  <c r="AA760" i="22"/>
  <c r="AD760" i="22" s="1"/>
  <c r="J765" i="23"/>
  <c r="L764" i="23"/>
  <c r="T757" i="23"/>
  <c r="S757" i="23"/>
  <c r="R757" i="23"/>
  <c r="W757" i="23" s="1"/>
  <c r="F759" i="23"/>
  <c r="O758" i="23"/>
  <c r="S761" i="22"/>
  <c r="T761" i="22"/>
  <c r="R761" i="22"/>
  <c r="W761" i="22" s="1"/>
  <c r="J763" i="22"/>
  <c r="L762" i="22"/>
  <c r="O762" i="22" s="1"/>
  <c r="AB756" i="23"/>
  <c r="AE756" i="23" s="1"/>
  <c r="AA756" i="23"/>
  <c r="AD756" i="23" s="1"/>
  <c r="G764" i="6"/>
  <c r="R754" i="6" l="1"/>
  <c r="W754" i="6" s="1"/>
  <c r="S754" i="6"/>
  <c r="T754" i="6" s="1"/>
  <c r="X753" i="6"/>
  <c r="Y753" i="6" s="1"/>
  <c r="U753" i="6"/>
  <c r="AB752" i="6"/>
  <c r="AE752" i="6" s="1"/>
  <c r="AA752" i="6"/>
  <c r="AD752" i="6" s="1"/>
  <c r="L755" i="6"/>
  <c r="O755" i="6" s="1"/>
  <c r="J756" i="6"/>
  <c r="J766" i="23"/>
  <c r="L765" i="23"/>
  <c r="J764" i="22"/>
  <c r="L763" i="22"/>
  <c r="O763" i="22" s="1"/>
  <c r="U757" i="23"/>
  <c r="X757" i="23"/>
  <c r="Y757" i="23" s="1"/>
  <c r="F760" i="23"/>
  <c r="O759" i="23"/>
  <c r="G765" i="6"/>
  <c r="R762" i="22"/>
  <c r="W762" i="22" s="1"/>
  <c r="S762" i="22"/>
  <c r="T762" i="22"/>
  <c r="U761" i="22"/>
  <c r="X761" i="22"/>
  <c r="Y761" i="22" s="1"/>
  <c r="S758" i="23"/>
  <c r="T758" i="23"/>
  <c r="R758" i="23"/>
  <c r="W758" i="23" s="1"/>
  <c r="AA757" i="23"/>
  <c r="AD757" i="23" s="1"/>
  <c r="AG756" i="23"/>
  <c r="AG760" i="22"/>
  <c r="R755" i="6" l="1"/>
  <c r="W755" i="6" s="1"/>
  <c r="S755" i="6"/>
  <c r="T755" i="6" s="1"/>
  <c r="U754" i="6"/>
  <c r="X754" i="6"/>
  <c r="Y754" i="6" s="1"/>
  <c r="AA753" i="6"/>
  <c r="AD753" i="6" s="1"/>
  <c r="J757" i="6"/>
  <c r="L756" i="6"/>
  <c r="O756" i="6" s="1"/>
  <c r="AG752" i="6"/>
  <c r="AA754" i="6"/>
  <c r="AD754" i="6" s="1"/>
  <c r="AB754" i="6"/>
  <c r="AE754" i="6" s="1"/>
  <c r="AB753" i="6"/>
  <c r="AE753" i="6" s="1"/>
  <c r="F761" i="23"/>
  <c r="O760" i="23"/>
  <c r="AG757" i="23"/>
  <c r="G766" i="6"/>
  <c r="AB758" i="23"/>
  <c r="AE758" i="23" s="1"/>
  <c r="AA758" i="23"/>
  <c r="AD758" i="23" s="1"/>
  <c r="AG758" i="23" s="1"/>
  <c r="S759" i="23"/>
  <c r="T759" i="23"/>
  <c r="R759" i="23"/>
  <c r="W759" i="23" s="1"/>
  <c r="AB757" i="23"/>
  <c r="AE757" i="23" s="1"/>
  <c r="U758" i="23"/>
  <c r="X758" i="23"/>
  <c r="Y758" i="23" s="1"/>
  <c r="T763" i="22"/>
  <c r="R763" i="22"/>
  <c r="W763" i="22" s="1"/>
  <c r="S763" i="22"/>
  <c r="U762" i="22"/>
  <c r="X762" i="22"/>
  <c r="Y762" i="22" s="1"/>
  <c r="J765" i="22"/>
  <c r="L764" i="22"/>
  <c r="O764" i="22" s="1"/>
  <c r="AB761" i="22"/>
  <c r="AE761" i="22" s="1"/>
  <c r="AA761" i="22"/>
  <c r="AD761" i="22" s="1"/>
  <c r="J767" i="23"/>
  <c r="L766" i="23"/>
  <c r="J758" i="6" l="1"/>
  <c r="L757" i="6"/>
  <c r="O757" i="6" s="1"/>
  <c r="AG753" i="6"/>
  <c r="AG754" i="6"/>
  <c r="R756" i="6"/>
  <c r="W756" i="6" s="1"/>
  <c r="S756" i="6"/>
  <c r="T756" i="6" s="1"/>
  <c r="U755" i="6"/>
  <c r="X755" i="6"/>
  <c r="Y755" i="6" s="1"/>
  <c r="J766" i="22"/>
  <c r="L765" i="22"/>
  <c r="O765" i="22" s="1"/>
  <c r="U763" i="22"/>
  <c r="X763" i="22"/>
  <c r="Y763" i="22" s="1"/>
  <c r="J768" i="23"/>
  <c r="L767" i="23"/>
  <c r="G767" i="6"/>
  <c r="S760" i="23"/>
  <c r="T760" i="23"/>
  <c r="R760" i="23"/>
  <c r="W760" i="23" s="1"/>
  <c r="F762" i="23"/>
  <c r="O761" i="23"/>
  <c r="R764" i="22"/>
  <c r="W764" i="22" s="1"/>
  <c r="S764" i="22"/>
  <c r="T764" i="22" s="1"/>
  <c r="U759" i="23"/>
  <c r="X759" i="23"/>
  <c r="Y759" i="23" s="1"/>
  <c r="AG761" i="22"/>
  <c r="AA762" i="22"/>
  <c r="AD762" i="22" s="1"/>
  <c r="AB762" i="22"/>
  <c r="AE762" i="22" s="1"/>
  <c r="X756" i="6" l="1"/>
  <c r="Y756" i="6" s="1"/>
  <c r="U756" i="6"/>
  <c r="AB755" i="6"/>
  <c r="AE755" i="6" s="1"/>
  <c r="AA756" i="6"/>
  <c r="AD756" i="6" s="1"/>
  <c r="AB756" i="6"/>
  <c r="AE756" i="6" s="1"/>
  <c r="R757" i="6"/>
  <c r="W757" i="6" s="1"/>
  <c r="S757" i="6"/>
  <c r="T757" i="6" s="1"/>
  <c r="AA755" i="6"/>
  <c r="AD755" i="6" s="1"/>
  <c r="AG755" i="6" s="1"/>
  <c r="L758" i="6"/>
  <c r="O758" i="6" s="1"/>
  <c r="J759" i="6"/>
  <c r="X764" i="22"/>
  <c r="Y764" i="22" s="1"/>
  <c r="U764" i="22"/>
  <c r="U760" i="23"/>
  <c r="X760" i="23"/>
  <c r="Y760" i="23" s="1"/>
  <c r="J769" i="23"/>
  <c r="L768" i="23"/>
  <c r="AB764" i="22"/>
  <c r="AE764" i="22" s="1"/>
  <c r="AA764" i="22"/>
  <c r="AD764" i="22" s="1"/>
  <c r="AG764" i="22" s="1"/>
  <c r="AB763" i="22"/>
  <c r="AE763" i="22" s="1"/>
  <c r="G768" i="6"/>
  <c r="S765" i="22"/>
  <c r="T765" i="22"/>
  <c r="R765" i="22"/>
  <c r="W765" i="22" s="1"/>
  <c r="F763" i="23"/>
  <c r="O762" i="23"/>
  <c r="AG762" i="22"/>
  <c r="AA763" i="22"/>
  <c r="AD763" i="22" s="1"/>
  <c r="AA759" i="23"/>
  <c r="AD759" i="23" s="1"/>
  <c r="AB759" i="23"/>
  <c r="AE759" i="23" s="1"/>
  <c r="R761" i="23"/>
  <c r="W761" i="23" s="1"/>
  <c r="S761" i="23"/>
  <c r="T761" i="23" s="1"/>
  <c r="L766" i="22"/>
  <c r="O766" i="22" s="1"/>
  <c r="J767" i="22"/>
  <c r="X757" i="6" l="1"/>
  <c r="Y757" i="6" s="1"/>
  <c r="U757" i="6"/>
  <c r="R758" i="6"/>
  <c r="W758" i="6" s="1"/>
  <c r="S758" i="6"/>
  <c r="T758" i="6" s="1"/>
  <c r="AB757" i="6"/>
  <c r="AE757" i="6" s="1"/>
  <c r="AA757" i="6"/>
  <c r="AD757" i="6" s="1"/>
  <c r="AG757" i="6" s="1"/>
  <c r="AG756" i="6"/>
  <c r="L759" i="6"/>
  <c r="O759" i="6" s="1"/>
  <c r="J760" i="6"/>
  <c r="U761" i="23"/>
  <c r="X761" i="23"/>
  <c r="Y761" i="23" s="1"/>
  <c r="AA761" i="23"/>
  <c r="AD761" i="23" s="1"/>
  <c r="AB761" i="23"/>
  <c r="AE761" i="23" s="1"/>
  <c r="G769" i="6"/>
  <c r="J770" i="23"/>
  <c r="L769" i="23"/>
  <c r="AA760" i="23"/>
  <c r="AD760" i="23" s="1"/>
  <c r="AG760" i="23" s="1"/>
  <c r="AG763" i="22"/>
  <c r="R762" i="23"/>
  <c r="W762" i="23" s="1"/>
  <c r="S762" i="23"/>
  <c r="T762" i="23"/>
  <c r="AB760" i="23"/>
  <c r="AE760" i="23" s="1"/>
  <c r="J768" i="22"/>
  <c r="L767" i="22"/>
  <c r="O767" i="22" s="1"/>
  <c r="AG759" i="23"/>
  <c r="F764" i="23"/>
  <c r="O763" i="23"/>
  <c r="AA765" i="22"/>
  <c r="AD765" i="22" s="1"/>
  <c r="AB765" i="22"/>
  <c r="AE765" i="22" s="1"/>
  <c r="U765" i="22"/>
  <c r="X765" i="22"/>
  <c r="Y765" i="22" s="1"/>
  <c r="R766" i="22"/>
  <c r="W766" i="22" s="1"/>
  <c r="S766" i="22"/>
  <c r="T766" i="22" s="1"/>
  <c r="J761" i="6" l="1"/>
  <c r="L760" i="6"/>
  <c r="O760" i="6" s="1"/>
  <c r="X758" i="6"/>
  <c r="Y758" i="6" s="1"/>
  <c r="U758" i="6"/>
  <c r="S759" i="6"/>
  <c r="T759" i="6" s="1"/>
  <c r="R759" i="6"/>
  <c r="W759" i="6" s="1"/>
  <c r="AB758" i="6"/>
  <c r="AE758" i="6" s="1"/>
  <c r="AA758" i="6"/>
  <c r="AD758" i="6" s="1"/>
  <c r="AG758" i="6" s="1"/>
  <c r="U766" i="22"/>
  <c r="X766" i="22"/>
  <c r="Y766" i="22" s="1"/>
  <c r="F765" i="23"/>
  <c r="O764" i="23"/>
  <c r="X762" i="23"/>
  <c r="Y762" i="23" s="1"/>
  <c r="U762" i="23"/>
  <c r="S763" i="23"/>
  <c r="T763" i="23" s="1"/>
  <c r="R763" i="23"/>
  <c r="W763" i="23" s="1"/>
  <c r="J771" i="23"/>
  <c r="L770" i="23"/>
  <c r="G770" i="6"/>
  <c r="AA762" i="23"/>
  <c r="AD762" i="23" s="1"/>
  <c r="AG765" i="22"/>
  <c r="R767" i="22"/>
  <c r="W767" i="22" s="1"/>
  <c r="S767" i="22"/>
  <c r="T767" i="22" s="1"/>
  <c r="J769" i="22"/>
  <c r="L768" i="22"/>
  <c r="O768" i="22" s="1"/>
  <c r="AG761" i="23"/>
  <c r="R760" i="6" l="1"/>
  <c r="W760" i="6" s="1"/>
  <c r="S760" i="6"/>
  <c r="T760" i="6" s="1"/>
  <c r="U759" i="6"/>
  <c r="X759" i="6"/>
  <c r="Y759" i="6" s="1"/>
  <c r="L761" i="6"/>
  <c r="O761" i="6" s="1"/>
  <c r="J762" i="6"/>
  <c r="X763" i="23"/>
  <c r="Y763" i="23" s="1"/>
  <c r="U763" i="23"/>
  <c r="U767" i="22"/>
  <c r="X767" i="22"/>
  <c r="Y767" i="22" s="1"/>
  <c r="AB767" i="22"/>
  <c r="AE767" i="22" s="1"/>
  <c r="AA767" i="22"/>
  <c r="AD767" i="22" s="1"/>
  <c r="AG767" i="22" s="1"/>
  <c r="S764" i="23"/>
  <c r="T764" i="23"/>
  <c r="R764" i="23"/>
  <c r="W764" i="23" s="1"/>
  <c r="AB763" i="23"/>
  <c r="AE763" i="23" s="1"/>
  <c r="AA763" i="23"/>
  <c r="AD763" i="23" s="1"/>
  <c r="S768" i="22"/>
  <c r="T768" i="22" s="1"/>
  <c r="R768" i="22"/>
  <c r="W768" i="22" s="1"/>
  <c r="AB762" i="23"/>
  <c r="AE762" i="23" s="1"/>
  <c r="AG762" i="23" s="1"/>
  <c r="F766" i="23"/>
  <c r="O765" i="23"/>
  <c r="J770" i="22"/>
  <c r="L769" i="22"/>
  <c r="O769" i="22" s="1"/>
  <c r="G771" i="6"/>
  <c r="AA766" i="22"/>
  <c r="AD766" i="22" s="1"/>
  <c r="AB766" i="22"/>
  <c r="AE766" i="22" s="1"/>
  <c r="J772" i="23"/>
  <c r="L771" i="23"/>
  <c r="S761" i="6" l="1"/>
  <c r="T761" i="6" s="1"/>
  <c r="R761" i="6"/>
  <c r="W761" i="6" s="1"/>
  <c r="J763" i="6"/>
  <c r="L762" i="6"/>
  <c r="O762" i="6" s="1"/>
  <c r="X760" i="6"/>
  <c r="Y760" i="6" s="1"/>
  <c r="U760" i="6"/>
  <c r="AB759" i="6"/>
  <c r="AE759" i="6" s="1"/>
  <c r="AB760" i="6"/>
  <c r="AE760" i="6" s="1"/>
  <c r="AA760" i="6"/>
  <c r="AD760" i="6" s="1"/>
  <c r="AA759" i="6"/>
  <c r="AD759" i="6" s="1"/>
  <c r="AG759" i="6" s="1"/>
  <c r="U768" i="22"/>
  <c r="X768" i="22"/>
  <c r="Y768" i="22" s="1"/>
  <c r="AA768" i="22"/>
  <c r="AD768" i="22" s="1"/>
  <c r="AB768" i="22"/>
  <c r="AE768" i="22" s="1"/>
  <c r="J771" i="22"/>
  <c r="L770" i="22"/>
  <c r="O770" i="22" s="1"/>
  <c r="R765" i="23"/>
  <c r="W765" i="23" s="1"/>
  <c r="S765" i="23"/>
  <c r="T765" i="23" s="1"/>
  <c r="F767" i="23"/>
  <c r="O766" i="23"/>
  <c r="AG766" i="22"/>
  <c r="AG763" i="23"/>
  <c r="X764" i="23"/>
  <c r="Y764" i="23" s="1"/>
  <c r="U764" i="23"/>
  <c r="R769" i="22"/>
  <c r="W769" i="22" s="1"/>
  <c r="S769" i="22"/>
  <c r="T769" i="22"/>
  <c r="J773" i="23"/>
  <c r="L772" i="23"/>
  <c r="G772" i="6"/>
  <c r="S762" i="6" l="1"/>
  <c r="T762" i="6"/>
  <c r="R762" i="6"/>
  <c r="W762" i="6" s="1"/>
  <c r="J764" i="6"/>
  <c r="L763" i="6"/>
  <c r="O763" i="6" s="1"/>
  <c r="AG760" i="6"/>
  <c r="U761" i="6"/>
  <c r="X761" i="6"/>
  <c r="Y761" i="6" s="1"/>
  <c r="X765" i="23"/>
  <c r="Y765" i="23" s="1"/>
  <c r="U765" i="23"/>
  <c r="U769" i="22"/>
  <c r="X769" i="22"/>
  <c r="Y769" i="22" s="1"/>
  <c r="AG768" i="22"/>
  <c r="J774" i="23"/>
  <c r="L773" i="23"/>
  <c r="J772" i="22"/>
  <c r="L771" i="22"/>
  <c r="O771" i="22" s="1"/>
  <c r="AB769" i="22"/>
  <c r="AE769" i="22" s="1"/>
  <c r="AA769" i="22"/>
  <c r="AD769" i="22" s="1"/>
  <c r="AB764" i="23"/>
  <c r="AE764" i="23" s="1"/>
  <c r="S766" i="23"/>
  <c r="T766" i="23"/>
  <c r="R766" i="23"/>
  <c r="W766" i="23" s="1"/>
  <c r="S770" i="22"/>
  <c r="T770" i="22"/>
  <c r="R770" i="22"/>
  <c r="W770" i="22" s="1"/>
  <c r="AA764" i="23"/>
  <c r="AD764" i="23" s="1"/>
  <c r="F768" i="23"/>
  <c r="O767" i="23"/>
  <c r="G773" i="6"/>
  <c r="AA765" i="23"/>
  <c r="AD765" i="23" s="1"/>
  <c r="AB765" i="23"/>
  <c r="AE765" i="23" s="1"/>
  <c r="AB761" i="6" l="1"/>
  <c r="AE761" i="6" s="1"/>
  <c r="AA761" i="6"/>
  <c r="AD761" i="6" s="1"/>
  <c r="AG761" i="6" s="1"/>
  <c r="S763" i="6"/>
  <c r="T763" i="6"/>
  <c r="R763" i="6"/>
  <c r="W763" i="6" s="1"/>
  <c r="J765" i="6"/>
  <c r="L764" i="6"/>
  <c r="O764" i="6" s="1"/>
  <c r="U762" i="6"/>
  <c r="X762" i="6"/>
  <c r="Y762" i="6" s="1"/>
  <c r="F769" i="23"/>
  <c r="O768" i="23"/>
  <c r="AG769" i="22"/>
  <c r="J773" i="22"/>
  <c r="L772" i="22"/>
  <c r="O772" i="22" s="1"/>
  <c r="X770" i="22"/>
  <c r="Y770" i="22" s="1"/>
  <c r="U770" i="22"/>
  <c r="X766" i="23"/>
  <c r="Y766" i="23" s="1"/>
  <c r="U766" i="23"/>
  <c r="AG764" i="23"/>
  <c r="J775" i="23"/>
  <c r="L774" i="23"/>
  <c r="AG765" i="23"/>
  <c r="R767" i="23"/>
  <c r="W767" i="23" s="1"/>
  <c r="S767" i="23"/>
  <c r="T767" i="23" s="1"/>
  <c r="R771" i="22"/>
  <c r="W771" i="22" s="1"/>
  <c r="S771" i="22"/>
  <c r="T771" i="22"/>
  <c r="AB766" i="23"/>
  <c r="AE766" i="23" s="1"/>
  <c r="G774" i="6"/>
  <c r="AB762" i="6" l="1"/>
  <c r="AE762" i="6" s="1"/>
  <c r="AA762" i="6"/>
  <c r="AD762" i="6" s="1"/>
  <c r="AG762" i="6" s="1"/>
  <c r="L765" i="6"/>
  <c r="O765" i="6" s="1"/>
  <c r="J766" i="6"/>
  <c r="X763" i="6"/>
  <c r="Y763" i="6" s="1"/>
  <c r="U763" i="6"/>
  <c r="R764" i="6"/>
  <c r="W764" i="6" s="1"/>
  <c r="S764" i="6"/>
  <c r="T764" i="6" s="1"/>
  <c r="AB763" i="6"/>
  <c r="AE763" i="6" s="1"/>
  <c r="AA763" i="6"/>
  <c r="AD763" i="6" s="1"/>
  <c r="X767" i="23"/>
  <c r="Y767" i="23" s="1"/>
  <c r="U767" i="23"/>
  <c r="F770" i="23"/>
  <c r="O769" i="23"/>
  <c r="U771" i="22"/>
  <c r="X771" i="22"/>
  <c r="Y771" i="22" s="1"/>
  <c r="AB770" i="22"/>
  <c r="AE770" i="22" s="1"/>
  <c r="AA770" i="22"/>
  <c r="AD770" i="22" s="1"/>
  <c r="AG770" i="22" s="1"/>
  <c r="AB767" i="23"/>
  <c r="AE767" i="23" s="1"/>
  <c r="AA767" i="23"/>
  <c r="AD767" i="23" s="1"/>
  <c r="AG767" i="23" s="1"/>
  <c r="J776" i="23"/>
  <c r="L775" i="23"/>
  <c r="S772" i="22"/>
  <c r="T772" i="22" s="1"/>
  <c r="R772" i="22"/>
  <c r="W772" i="22" s="1"/>
  <c r="J774" i="22"/>
  <c r="L773" i="22"/>
  <c r="O773" i="22" s="1"/>
  <c r="S768" i="23"/>
  <c r="T768" i="23"/>
  <c r="R768" i="23"/>
  <c r="W768" i="23" s="1"/>
  <c r="G775" i="6"/>
  <c r="AA766" i="23"/>
  <c r="AD766" i="23" s="1"/>
  <c r="AG766" i="23" s="1"/>
  <c r="AG763" i="6" l="1"/>
  <c r="U764" i="6"/>
  <c r="X764" i="6"/>
  <c r="Y764" i="6" s="1"/>
  <c r="J767" i="6"/>
  <c r="L766" i="6"/>
  <c r="O766" i="6" s="1"/>
  <c r="S765" i="6"/>
  <c r="T765" i="6" s="1"/>
  <c r="R765" i="6"/>
  <c r="W765" i="6" s="1"/>
  <c r="X772" i="22"/>
  <c r="Y772" i="22" s="1"/>
  <c r="U772" i="22"/>
  <c r="S773" i="22"/>
  <c r="T773" i="22"/>
  <c r="R773" i="22"/>
  <c r="W773" i="22" s="1"/>
  <c r="U768" i="23"/>
  <c r="X768" i="23"/>
  <c r="Y768" i="23" s="1"/>
  <c r="J777" i="23"/>
  <c r="L776" i="23"/>
  <c r="G776" i="6"/>
  <c r="J775" i="22"/>
  <c r="L774" i="22"/>
  <c r="O774" i="22" s="1"/>
  <c r="AA771" i="22"/>
  <c r="AD771" i="22" s="1"/>
  <c r="AA772" i="22"/>
  <c r="AD772" i="22" s="1"/>
  <c r="AB772" i="22"/>
  <c r="AE772" i="22" s="1"/>
  <c r="R769" i="23"/>
  <c r="W769" i="23" s="1"/>
  <c r="S769" i="23"/>
  <c r="T769" i="23"/>
  <c r="F771" i="23"/>
  <c r="O770" i="23"/>
  <c r="AB771" i="22"/>
  <c r="AE771" i="22" s="1"/>
  <c r="AA764" i="6" l="1"/>
  <c r="AD764" i="6" s="1"/>
  <c r="AB764" i="6"/>
  <c r="AE764" i="6" s="1"/>
  <c r="AG764" i="6" s="1"/>
  <c r="J768" i="6"/>
  <c r="L767" i="6"/>
  <c r="O767" i="6" s="1"/>
  <c r="U765" i="6"/>
  <c r="X765" i="6"/>
  <c r="Y765" i="6" s="1"/>
  <c r="S766" i="6"/>
  <c r="T766" i="6" s="1"/>
  <c r="R766" i="6"/>
  <c r="W766" i="6" s="1"/>
  <c r="F772" i="23"/>
  <c r="O771" i="23"/>
  <c r="S774" i="22"/>
  <c r="T774" i="22"/>
  <c r="R774" i="22"/>
  <c r="W774" i="22" s="1"/>
  <c r="G777" i="6"/>
  <c r="U769" i="23"/>
  <c r="X769" i="23"/>
  <c r="Y769" i="23" s="1"/>
  <c r="AB768" i="23"/>
  <c r="AE768" i="23" s="1"/>
  <c r="AA773" i="22"/>
  <c r="AD773" i="22" s="1"/>
  <c r="AB773" i="22"/>
  <c r="AE773" i="22" s="1"/>
  <c r="J776" i="22"/>
  <c r="L775" i="22"/>
  <c r="O775" i="22" s="1"/>
  <c r="J778" i="23"/>
  <c r="L777" i="23"/>
  <c r="AG772" i="22"/>
  <c r="AA768" i="23"/>
  <c r="AD768" i="23" s="1"/>
  <c r="R770" i="23"/>
  <c r="W770" i="23" s="1"/>
  <c r="S770" i="23"/>
  <c r="T770" i="23"/>
  <c r="U773" i="22"/>
  <c r="X773" i="22"/>
  <c r="Y773" i="22" s="1"/>
  <c r="AG771" i="22"/>
  <c r="U766" i="6" l="1"/>
  <c r="X766" i="6"/>
  <c r="Y766" i="6" s="1"/>
  <c r="S767" i="6"/>
  <c r="T767" i="6"/>
  <c r="R767" i="6"/>
  <c r="W767" i="6" s="1"/>
  <c r="AA765" i="6"/>
  <c r="AD765" i="6" s="1"/>
  <c r="J769" i="6"/>
  <c r="L768" i="6"/>
  <c r="O768" i="6" s="1"/>
  <c r="AB765" i="6"/>
  <c r="AE765" i="6" s="1"/>
  <c r="AG765" i="6" s="1"/>
  <c r="U770" i="23"/>
  <c r="X770" i="23"/>
  <c r="Y770" i="23" s="1"/>
  <c r="J777" i="22"/>
  <c r="L776" i="22"/>
  <c r="O776" i="22" s="1"/>
  <c r="AG773" i="22"/>
  <c r="AA770" i="23"/>
  <c r="AD770" i="23" s="1"/>
  <c r="AB770" i="23"/>
  <c r="AE770" i="23" s="1"/>
  <c r="X774" i="22"/>
  <c r="Y774" i="22" s="1"/>
  <c r="U774" i="22"/>
  <c r="AB769" i="23"/>
  <c r="AE769" i="23" s="1"/>
  <c r="F773" i="23"/>
  <c r="O772" i="23"/>
  <c r="AG768" i="23"/>
  <c r="AA769" i="23"/>
  <c r="AD769" i="23" s="1"/>
  <c r="AG769" i="23" s="1"/>
  <c r="R771" i="23"/>
  <c r="W771" i="23" s="1"/>
  <c r="S771" i="23"/>
  <c r="T771" i="23"/>
  <c r="S775" i="22"/>
  <c r="T775" i="22"/>
  <c r="R775" i="22"/>
  <c r="W775" i="22" s="1"/>
  <c r="G778" i="6"/>
  <c r="J779" i="23"/>
  <c r="L778" i="23"/>
  <c r="AB766" i="6" l="1"/>
  <c r="AE766" i="6" s="1"/>
  <c r="AA766" i="6"/>
  <c r="AD766" i="6" s="1"/>
  <c r="U767" i="6"/>
  <c r="X767" i="6"/>
  <c r="Y767" i="6" s="1"/>
  <c r="L769" i="6"/>
  <c r="O769" i="6" s="1"/>
  <c r="J770" i="6"/>
  <c r="S768" i="6"/>
  <c r="T768" i="6" s="1"/>
  <c r="R768" i="6"/>
  <c r="W768" i="6" s="1"/>
  <c r="AA767" i="6"/>
  <c r="AD767" i="6" s="1"/>
  <c r="AB767" i="6"/>
  <c r="AE767" i="6" s="1"/>
  <c r="AG766" i="6"/>
  <c r="G779" i="6"/>
  <c r="AG770" i="23"/>
  <c r="J778" i="22"/>
  <c r="L777" i="22"/>
  <c r="O777" i="22" s="1"/>
  <c r="AA774" i="22"/>
  <c r="AD774" i="22" s="1"/>
  <c r="AG774" i="22" s="1"/>
  <c r="X775" i="22"/>
  <c r="Y775" i="22" s="1"/>
  <c r="U775" i="22"/>
  <c r="U771" i="23"/>
  <c r="X771" i="23"/>
  <c r="Y771" i="23" s="1"/>
  <c r="F774" i="23"/>
  <c r="O773" i="23"/>
  <c r="AB774" i="22"/>
  <c r="AE774" i="22" s="1"/>
  <c r="R776" i="22"/>
  <c r="W776" i="22" s="1"/>
  <c r="S776" i="22"/>
  <c r="T776" i="22"/>
  <c r="AB771" i="23"/>
  <c r="AE771" i="23" s="1"/>
  <c r="AA771" i="23"/>
  <c r="AD771" i="23" s="1"/>
  <c r="J780" i="23"/>
  <c r="L779" i="23"/>
  <c r="S772" i="23"/>
  <c r="T772" i="23"/>
  <c r="R772" i="23"/>
  <c r="W772" i="23" s="1"/>
  <c r="AG767" i="6" l="1"/>
  <c r="X768" i="6"/>
  <c r="Y768" i="6" s="1"/>
  <c r="U768" i="6"/>
  <c r="L770" i="6"/>
  <c r="O770" i="6" s="1"/>
  <c r="J771" i="6"/>
  <c r="S769" i="6"/>
  <c r="T769" i="6" s="1"/>
  <c r="R769" i="6"/>
  <c r="W769" i="6" s="1"/>
  <c r="F775" i="23"/>
  <c r="O774" i="23"/>
  <c r="G780" i="6"/>
  <c r="X772" i="23"/>
  <c r="Y772" i="23" s="1"/>
  <c r="U772" i="23"/>
  <c r="J781" i="23"/>
  <c r="L780" i="23"/>
  <c r="AG771" i="23"/>
  <c r="U776" i="22"/>
  <c r="X776" i="22"/>
  <c r="Y776" i="22" s="1"/>
  <c r="S777" i="22"/>
  <c r="T777" i="22" s="1"/>
  <c r="R777" i="22"/>
  <c r="W777" i="22" s="1"/>
  <c r="AA776" i="22"/>
  <c r="AD776" i="22" s="1"/>
  <c r="AB776" i="22"/>
  <c r="AE776" i="22" s="1"/>
  <c r="J779" i="22"/>
  <c r="L778" i="22"/>
  <c r="O778" i="22" s="1"/>
  <c r="AB775" i="22"/>
  <c r="AE775" i="22" s="1"/>
  <c r="AA775" i="22"/>
  <c r="AD775" i="22" s="1"/>
  <c r="AG775" i="22" s="1"/>
  <c r="R773" i="23"/>
  <c r="W773" i="23" s="1"/>
  <c r="S773" i="23"/>
  <c r="T773" i="23"/>
  <c r="U769" i="6" l="1"/>
  <c r="X769" i="6"/>
  <c r="Y769" i="6" s="1"/>
  <c r="J772" i="6"/>
  <c r="L771" i="6"/>
  <c r="O771" i="6" s="1"/>
  <c r="AA768" i="6"/>
  <c r="AD768" i="6" s="1"/>
  <c r="AB768" i="6"/>
  <c r="AE768" i="6" s="1"/>
  <c r="AA769" i="6"/>
  <c r="AD769" i="6" s="1"/>
  <c r="AB769" i="6"/>
  <c r="AE769" i="6" s="1"/>
  <c r="S770" i="6"/>
  <c r="T770" i="6" s="1"/>
  <c r="R770" i="6"/>
  <c r="W770" i="6" s="1"/>
  <c r="X777" i="22"/>
  <c r="Y777" i="22" s="1"/>
  <c r="U777" i="22"/>
  <c r="J780" i="22"/>
  <c r="L779" i="22"/>
  <c r="O779" i="22" s="1"/>
  <c r="AA772" i="23"/>
  <c r="AD772" i="23" s="1"/>
  <c r="AB772" i="23"/>
  <c r="AE772" i="23" s="1"/>
  <c r="F776" i="23"/>
  <c r="O775" i="23"/>
  <c r="S778" i="22"/>
  <c r="R778" i="22"/>
  <c r="W778" i="22" s="1"/>
  <c r="T778" i="22"/>
  <c r="G781" i="6"/>
  <c r="AA777" i="22"/>
  <c r="AD777" i="22" s="1"/>
  <c r="AB777" i="22"/>
  <c r="AE777" i="22" s="1"/>
  <c r="AA773" i="23"/>
  <c r="AD773" i="23" s="1"/>
  <c r="AB773" i="23"/>
  <c r="AE773" i="23" s="1"/>
  <c r="J782" i="23"/>
  <c r="L781" i="23"/>
  <c r="AG776" i="22"/>
  <c r="R774" i="23"/>
  <c r="W774" i="23" s="1"/>
  <c r="S774" i="23"/>
  <c r="T774" i="23"/>
  <c r="U773" i="23"/>
  <c r="X773" i="23"/>
  <c r="Y773" i="23" s="1"/>
  <c r="S771" i="6" l="1"/>
  <c r="T771" i="6" s="1"/>
  <c r="R771" i="6"/>
  <c r="W771" i="6" s="1"/>
  <c r="L772" i="6"/>
  <c r="O772" i="6" s="1"/>
  <c r="J773" i="6"/>
  <c r="X770" i="6"/>
  <c r="Y770" i="6" s="1"/>
  <c r="U770" i="6"/>
  <c r="AG769" i="6"/>
  <c r="AG768" i="6"/>
  <c r="S775" i="23"/>
  <c r="R775" i="23"/>
  <c r="W775" i="23" s="1"/>
  <c r="T775" i="23"/>
  <c r="F777" i="23"/>
  <c r="O776" i="23"/>
  <c r="S779" i="22"/>
  <c r="R779" i="22"/>
  <c r="W779" i="22" s="1"/>
  <c r="T779" i="22"/>
  <c r="J781" i="22"/>
  <c r="L780" i="22"/>
  <c r="O780" i="22" s="1"/>
  <c r="U778" i="22"/>
  <c r="X778" i="22"/>
  <c r="Y778" i="22" s="1"/>
  <c r="AA774" i="23"/>
  <c r="AD774" i="23" s="1"/>
  <c r="AB774" i="23"/>
  <c r="AE774" i="23" s="1"/>
  <c r="J783" i="23"/>
  <c r="L782" i="23"/>
  <c r="AG772" i="23"/>
  <c r="G782" i="6"/>
  <c r="AG773" i="23"/>
  <c r="AG777" i="22"/>
  <c r="U774" i="23"/>
  <c r="X774" i="23"/>
  <c r="Y774" i="23" s="1"/>
  <c r="X771" i="6" l="1"/>
  <c r="Y771" i="6" s="1"/>
  <c r="U771" i="6"/>
  <c r="J774" i="6"/>
  <c r="L773" i="6"/>
  <c r="O773" i="6" s="1"/>
  <c r="AB770" i="6"/>
  <c r="AE770" i="6" s="1"/>
  <c r="S772" i="6"/>
  <c r="T772" i="6" s="1"/>
  <c r="R772" i="6"/>
  <c r="W772" i="6" s="1"/>
  <c r="AA770" i="6"/>
  <c r="AD770" i="6" s="1"/>
  <c r="AG770" i="6" s="1"/>
  <c r="J784" i="23"/>
  <c r="L783" i="23"/>
  <c r="X779" i="22"/>
  <c r="Y779" i="22" s="1"/>
  <c r="U779" i="22"/>
  <c r="X775" i="23"/>
  <c r="Y775" i="23" s="1"/>
  <c r="U775" i="23"/>
  <c r="AG774" i="23"/>
  <c r="J782" i="22"/>
  <c r="L781" i="22"/>
  <c r="O781" i="22" s="1"/>
  <c r="AB778" i="22"/>
  <c r="AE778" i="22" s="1"/>
  <c r="AA778" i="22"/>
  <c r="AD778" i="22" s="1"/>
  <c r="AG778" i="22" s="1"/>
  <c r="R780" i="22"/>
  <c r="W780" i="22" s="1"/>
  <c r="S780" i="22"/>
  <c r="T780" i="22" s="1"/>
  <c r="S776" i="23"/>
  <c r="T776" i="23" s="1"/>
  <c r="R776" i="23"/>
  <c r="W776" i="23" s="1"/>
  <c r="F778" i="23"/>
  <c r="O777" i="23"/>
  <c r="G783" i="6"/>
  <c r="AA771" i="6" l="1"/>
  <c r="AD771" i="6" s="1"/>
  <c r="AB771" i="6"/>
  <c r="AE771" i="6" s="1"/>
  <c r="U772" i="6"/>
  <c r="X772" i="6"/>
  <c r="Y772" i="6" s="1"/>
  <c r="S773" i="6"/>
  <c r="R773" i="6"/>
  <c r="W773" i="6" s="1"/>
  <c r="T773" i="6"/>
  <c r="J775" i="6"/>
  <c r="L774" i="6"/>
  <c r="O774" i="6" s="1"/>
  <c r="X776" i="23"/>
  <c r="Y776" i="23" s="1"/>
  <c r="U776" i="23"/>
  <c r="X780" i="22"/>
  <c r="Y780" i="22" s="1"/>
  <c r="U780" i="22"/>
  <c r="J783" i="22"/>
  <c r="L782" i="22"/>
  <c r="O782" i="22" s="1"/>
  <c r="AB775" i="23"/>
  <c r="AE775" i="23" s="1"/>
  <c r="AA779" i="22"/>
  <c r="AD779" i="22" s="1"/>
  <c r="AG779" i="22" s="1"/>
  <c r="J785" i="23"/>
  <c r="L784" i="23"/>
  <c r="AB780" i="22"/>
  <c r="AE780" i="22" s="1"/>
  <c r="AA775" i="23"/>
  <c r="AD775" i="23" s="1"/>
  <c r="AB779" i="22"/>
  <c r="AE779" i="22" s="1"/>
  <c r="F779" i="23"/>
  <c r="O778" i="23"/>
  <c r="AA776" i="23"/>
  <c r="AD776" i="23" s="1"/>
  <c r="AB776" i="23"/>
  <c r="AE776" i="23" s="1"/>
  <c r="G784" i="6"/>
  <c r="S777" i="23"/>
  <c r="T777" i="23" s="1"/>
  <c r="R777" i="23"/>
  <c r="W777" i="23" s="1"/>
  <c r="S781" i="22"/>
  <c r="T781" i="22"/>
  <c r="R781" i="22"/>
  <c r="W781" i="22" s="1"/>
  <c r="AG771" i="6" l="1"/>
  <c r="L775" i="6"/>
  <c r="O775" i="6" s="1"/>
  <c r="J776" i="6"/>
  <c r="U773" i="6"/>
  <c r="X773" i="6"/>
  <c r="Y773" i="6" s="1"/>
  <c r="AB772" i="6"/>
  <c r="AE772" i="6" s="1"/>
  <c r="R774" i="6"/>
  <c r="W774" i="6" s="1"/>
  <c r="S774" i="6"/>
  <c r="T774" i="6" s="1"/>
  <c r="AB773" i="6"/>
  <c r="AE773" i="6" s="1"/>
  <c r="AA773" i="6"/>
  <c r="AD773" i="6" s="1"/>
  <c r="AA772" i="6"/>
  <c r="AD772" i="6" s="1"/>
  <c r="AG772" i="6" s="1"/>
  <c r="U777" i="23"/>
  <c r="X777" i="23"/>
  <c r="Y777" i="23" s="1"/>
  <c r="J786" i="23"/>
  <c r="L785" i="23"/>
  <c r="J784" i="22"/>
  <c r="L783" i="22"/>
  <c r="O783" i="22" s="1"/>
  <c r="X781" i="22"/>
  <c r="Y781" i="22" s="1"/>
  <c r="U781" i="22"/>
  <c r="R782" i="22"/>
  <c r="W782" i="22" s="1"/>
  <c r="S782" i="22"/>
  <c r="T782" i="22" s="1"/>
  <c r="S778" i="23"/>
  <c r="R778" i="23"/>
  <c r="W778" i="23" s="1"/>
  <c r="T778" i="23"/>
  <c r="F780" i="23"/>
  <c r="O779" i="23"/>
  <c r="AG775" i="23"/>
  <c r="G785" i="6"/>
  <c r="AG776" i="23"/>
  <c r="AB777" i="23"/>
  <c r="AE777" i="23" s="1"/>
  <c r="AA777" i="23"/>
  <c r="AD777" i="23" s="1"/>
  <c r="AG777" i="23" s="1"/>
  <c r="AA780" i="22"/>
  <c r="AD780" i="22" s="1"/>
  <c r="AG780" i="22" s="1"/>
  <c r="AG773" i="6" l="1"/>
  <c r="U774" i="6"/>
  <c r="X774" i="6"/>
  <c r="Y774" i="6" s="1"/>
  <c r="L776" i="6"/>
  <c r="O776" i="6" s="1"/>
  <c r="J777" i="6"/>
  <c r="S775" i="6"/>
  <c r="T775" i="6" s="1"/>
  <c r="R775" i="6"/>
  <c r="W775" i="6" s="1"/>
  <c r="X782" i="22"/>
  <c r="Y782" i="22" s="1"/>
  <c r="U782" i="22"/>
  <c r="AA781" i="22"/>
  <c r="AD781" i="22" s="1"/>
  <c r="R783" i="22"/>
  <c r="W783" i="22" s="1"/>
  <c r="S783" i="22"/>
  <c r="T783" i="22" s="1"/>
  <c r="R779" i="23"/>
  <c r="W779" i="23" s="1"/>
  <c r="S779" i="23"/>
  <c r="T779" i="23"/>
  <c r="F781" i="23"/>
  <c r="O780" i="23"/>
  <c r="J787" i="23"/>
  <c r="L786" i="23"/>
  <c r="G786" i="6"/>
  <c r="AB781" i="22"/>
  <c r="AE781" i="22" s="1"/>
  <c r="J785" i="22"/>
  <c r="L784" i="22"/>
  <c r="O784" i="22" s="1"/>
  <c r="U778" i="23"/>
  <c r="X778" i="23"/>
  <c r="Y778" i="23" s="1"/>
  <c r="AB782" i="22"/>
  <c r="AE782" i="22" s="1"/>
  <c r="AA782" i="22"/>
  <c r="AD782" i="22" s="1"/>
  <c r="AG782" i="22" s="1"/>
  <c r="AB774" i="6" l="1"/>
  <c r="AE774" i="6" s="1"/>
  <c r="AA774" i="6"/>
  <c r="AD774" i="6" s="1"/>
  <c r="U775" i="6"/>
  <c r="X775" i="6"/>
  <c r="Y775" i="6" s="1"/>
  <c r="J778" i="6"/>
  <c r="L777" i="6"/>
  <c r="O777" i="6" s="1"/>
  <c r="R776" i="6"/>
  <c r="W776" i="6" s="1"/>
  <c r="S776" i="6"/>
  <c r="T776" i="6" s="1"/>
  <c r="U783" i="22"/>
  <c r="X783" i="22"/>
  <c r="Y783" i="22" s="1"/>
  <c r="J786" i="22"/>
  <c r="L785" i="22"/>
  <c r="O785" i="22" s="1"/>
  <c r="AA778" i="23"/>
  <c r="AD778" i="23" s="1"/>
  <c r="R780" i="23"/>
  <c r="W780" i="23" s="1"/>
  <c r="S780" i="23"/>
  <c r="T780" i="23" s="1"/>
  <c r="F782" i="23"/>
  <c r="O781" i="23"/>
  <c r="AB778" i="23"/>
  <c r="AE778" i="23" s="1"/>
  <c r="AG781" i="22"/>
  <c r="AB783" i="22"/>
  <c r="AE783" i="22" s="1"/>
  <c r="AA783" i="22"/>
  <c r="AD783" i="22" s="1"/>
  <c r="AG783" i="22" s="1"/>
  <c r="J788" i="23"/>
  <c r="L787" i="23"/>
  <c r="R784" i="22"/>
  <c r="W784" i="22" s="1"/>
  <c r="S784" i="22"/>
  <c r="T784" i="22"/>
  <c r="X779" i="23"/>
  <c r="Y779" i="23" s="1"/>
  <c r="U779" i="23"/>
  <c r="G787" i="6"/>
  <c r="AG774" i="6" l="1"/>
  <c r="AB775" i="6"/>
  <c r="AE775" i="6" s="1"/>
  <c r="U776" i="6"/>
  <c r="X776" i="6"/>
  <c r="Y776" i="6" s="1"/>
  <c r="S777" i="6"/>
  <c r="T777" i="6" s="1"/>
  <c r="R777" i="6"/>
  <c r="W777" i="6" s="1"/>
  <c r="L778" i="6"/>
  <c r="O778" i="6" s="1"/>
  <c r="J779" i="6"/>
  <c r="AA775" i="6"/>
  <c r="AD775" i="6" s="1"/>
  <c r="AG775" i="6" s="1"/>
  <c r="X780" i="23"/>
  <c r="Y780" i="23" s="1"/>
  <c r="U780" i="23"/>
  <c r="F783" i="23"/>
  <c r="O782" i="23"/>
  <c r="R781" i="23"/>
  <c r="W781" i="23" s="1"/>
  <c r="S781" i="23"/>
  <c r="T781" i="23"/>
  <c r="X784" i="22"/>
  <c r="Y784" i="22" s="1"/>
  <c r="U784" i="22"/>
  <c r="AB780" i="23"/>
  <c r="AE780" i="23" s="1"/>
  <c r="AA780" i="23"/>
  <c r="AD780" i="23" s="1"/>
  <c r="AG780" i="23" s="1"/>
  <c r="R785" i="22"/>
  <c r="W785" i="22" s="1"/>
  <c r="S785" i="22"/>
  <c r="T785" i="22"/>
  <c r="G788" i="6"/>
  <c r="J787" i="22"/>
  <c r="L786" i="22"/>
  <c r="O786" i="22" s="1"/>
  <c r="AB779" i="23"/>
  <c r="AE779" i="23" s="1"/>
  <c r="J789" i="23"/>
  <c r="L788" i="23"/>
  <c r="AG778" i="23"/>
  <c r="AA779" i="23"/>
  <c r="AD779" i="23" s="1"/>
  <c r="AB776" i="6" l="1"/>
  <c r="AE776" i="6" s="1"/>
  <c r="AA776" i="6"/>
  <c r="AD776" i="6" s="1"/>
  <c r="U777" i="6"/>
  <c r="X777" i="6"/>
  <c r="Y777" i="6" s="1"/>
  <c r="L779" i="6"/>
  <c r="O779" i="6" s="1"/>
  <c r="J780" i="6"/>
  <c r="R778" i="6"/>
  <c r="W778" i="6" s="1"/>
  <c r="S778" i="6"/>
  <c r="T778" i="6" s="1"/>
  <c r="J790" i="23"/>
  <c r="L789" i="23"/>
  <c r="S786" i="22"/>
  <c r="T786" i="22" s="1"/>
  <c r="R786" i="22"/>
  <c r="W786" i="22" s="1"/>
  <c r="AB784" i="22"/>
  <c r="AE784" i="22" s="1"/>
  <c r="AG779" i="23"/>
  <c r="X781" i="23"/>
  <c r="Y781" i="23" s="1"/>
  <c r="U781" i="23"/>
  <c r="G789" i="6"/>
  <c r="R782" i="23"/>
  <c r="W782" i="23" s="1"/>
  <c r="S782" i="23"/>
  <c r="T782" i="23"/>
  <c r="F784" i="23"/>
  <c r="O783" i="23"/>
  <c r="U785" i="22"/>
  <c r="X785" i="22"/>
  <c r="Y785" i="22" s="1"/>
  <c r="AB785" i="22"/>
  <c r="AE785" i="22" s="1"/>
  <c r="AA785" i="22"/>
  <c r="AD785" i="22" s="1"/>
  <c r="AG785" i="22" s="1"/>
  <c r="J788" i="22"/>
  <c r="L787" i="22"/>
  <c r="O787" i="22" s="1"/>
  <c r="AA784" i="22"/>
  <c r="AD784" i="22" s="1"/>
  <c r="AA777" i="6" l="1"/>
  <c r="AD777" i="6" s="1"/>
  <c r="AB777" i="6"/>
  <c r="AE777" i="6" s="1"/>
  <c r="AG776" i="6"/>
  <c r="J781" i="6"/>
  <c r="L780" i="6"/>
  <c r="O780" i="6" s="1"/>
  <c r="X778" i="6"/>
  <c r="Y778" i="6" s="1"/>
  <c r="U778" i="6"/>
  <c r="R779" i="6"/>
  <c r="W779" i="6" s="1"/>
  <c r="S779" i="6"/>
  <c r="T779" i="6" s="1"/>
  <c r="AG777" i="6"/>
  <c r="X786" i="22"/>
  <c r="Y786" i="22" s="1"/>
  <c r="U786" i="22"/>
  <c r="AA786" i="22"/>
  <c r="AD786" i="22" s="1"/>
  <c r="AB786" i="22"/>
  <c r="AE786" i="22" s="1"/>
  <c r="S783" i="23"/>
  <c r="T783" i="23" s="1"/>
  <c r="R783" i="23"/>
  <c r="W783" i="23" s="1"/>
  <c r="F785" i="23"/>
  <c r="O784" i="23"/>
  <c r="J789" i="22"/>
  <c r="L788" i="22"/>
  <c r="O788" i="22" s="1"/>
  <c r="AA781" i="23"/>
  <c r="AD781" i="23" s="1"/>
  <c r="R787" i="22"/>
  <c r="W787" i="22" s="1"/>
  <c r="S787" i="22"/>
  <c r="T787" i="22"/>
  <c r="AB781" i="23"/>
  <c r="AE781" i="23" s="1"/>
  <c r="X782" i="23"/>
  <c r="Y782" i="23" s="1"/>
  <c r="U782" i="23"/>
  <c r="G790" i="6"/>
  <c r="AG784" i="22"/>
  <c r="J791" i="23"/>
  <c r="L790" i="23"/>
  <c r="X779" i="6" l="1"/>
  <c r="Y779" i="6" s="1"/>
  <c r="U779" i="6"/>
  <c r="AB778" i="6"/>
  <c r="AE778" i="6" s="1"/>
  <c r="AA779" i="6"/>
  <c r="AD779" i="6" s="1"/>
  <c r="AB779" i="6"/>
  <c r="AE779" i="6" s="1"/>
  <c r="R780" i="6"/>
  <c r="W780" i="6" s="1"/>
  <c r="S780" i="6"/>
  <c r="T780" i="6"/>
  <c r="J782" i="6"/>
  <c r="L781" i="6"/>
  <c r="O781" i="6" s="1"/>
  <c r="AA778" i="6"/>
  <c r="AD778" i="6" s="1"/>
  <c r="AG778" i="6" s="1"/>
  <c r="U783" i="23"/>
  <c r="X783" i="23"/>
  <c r="Y783" i="23" s="1"/>
  <c r="F786" i="23"/>
  <c r="O785" i="23"/>
  <c r="AA783" i="23"/>
  <c r="AD783" i="23" s="1"/>
  <c r="AB783" i="23"/>
  <c r="AE783" i="23" s="1"/>
  <c r="AG786" i="22"/>
  <c r="R788" i="22"/>
  <c r="W788" i="22" s="1"/>
  <c r="S788" i="22"/>
  <c r="T788" i="22"/>
  <c r="S784" i="23"/>
  <c r="T784" i="23"/>
  <c r="R784" i="23"/>
  <c r="W784" i="23" s="1"/>
  <c r="X787" i="22"/>
  <c r="Y787" i="22" s="1"/>
  <c r="U787" i="22"/>
  <c r="AA787" i="22"/>
  <c r="AD787" i="22" s="1"/>
  <c r="AB787" i="22"/>
  <c r="AE787" i="22" s="1"/>
  <c r="J792" i="23"/>
  <c r="L791" i="23"/>
  <c r="G791" i="6"/>
  <c r="J790" i="22"/>
  <c r="L789" i="22"/>
  <c r="O789" i="22" s="1"/>
  <c r="AA782" i="23"/>
  <c r="AD782" i="23" s="1"/>
  <c r="AB782" i="23"/>
  <c r="AE782" i="23" s="1"/>
  <c r="AG781" i="23"/>
  <c r="S781" i="6" l="1"/>
  <c r="T781" i="6"/>
  <c r="R781" i="6"/>
  <c r="W781" i="6" s="1"/>
  <c r="L782" i="6"/>
  <c r="O782" i="6" s="1"/>
  <c r="J783" i="6"/>
  <c r="U780" i="6"/>
  <c r="X780" i="6"/>
  <c r="Y780" i="6" s="1"/>
  <c r="AG779" i="6"/>
  <c r="AG783" i="23"/>
  <c r="AG782" i="23"/>
  <c r="AG787" i="22"/>
  <c r="T789" i="22"/>
  <c r="R789" i="22"/>
  <c r="W789" i="22" s="1"/>
  <c r="S789" i="22"/>
  <c r="J791" i="22"/>
  <c r="L790" i="22"/>
  <c r="O790" i="22" s="1"/>
  <c r="X788" i="22"/>
  <c r="Y788" i="22" s="1"/>
  <c r="U788" i="22"/>
  <c r="AA788" i="22"/>
  <c r="AD788" i="22" s="1"/>
  <c r="AB788" i="22"/>
  <c r="AE788" i="22" s="1"/>
  <c r="J793" i="23"/>
  <c r="L792" i="23"/>
  <c r="R785" i="23"/>
  <c r="W785" i="23" s="1"/>
  <c r="S785" i="23"/>
  <c r="T785" i="23"/>
  <c r="X784" i="23"/>
  <c r="Y784" i="23" s="1"/>
  <c r="U784" i="23"/>
  <c r="G792" i="6"/>
  <c r="F787" i="23"/>
  <c r="O786" i="23"/>
  <c r="AB780" i="6" l="1"/>
  <c r="AE780" i="6" s="1"/>
  <c r="AA780" i="6"/>
  <c r="AD780" i="6" s="1"/>
  <c r="L783" i="6"/>
  <c r="O783" i="6" s="1"/>
  <c r="J784" i="6"/>
  <c r="X781" i="6"/>
  <c r="Y781" i="6" s="1"/>
  <c r="U781" i="6"/>
  <c r="S782" i="6"/>
  <c r="R782" i="6"/>
  <c r="W782" i="6" s="1"/>
  <c r="T782" i="6"/>
  <c r="AB781" i="6"/>
  <c r="AE781" i="6" s="1"/>
  <c r="AA781" i="6"/>
  <c r="AD781" i="6" s="1"/>
  <c r="AG788" i="22"/>
  <c r="S786" i="23"/>
  <c r="T786" i="23"/>
  <c r="R786" i="23"/>
  <c r="W786" i="23" s="1"/>
  <c r="J794" i="23"/>
  <c r="L793" i="23"/>
  <c r="R790" i="22"/>
  <c r="W790" i="22" s="1"/>
  <c r="S790" i="22"/>
  <c r="T790" i="22" s="1"/>
  <c r="F788" i="23"/>
  <c r="O787" i="23"/>
  <c r="AB784" i="23"/>
  <c r="AE784" i="23" s="1"/>
  <c r="X789" i="22"/>
  <c r="Y789" i="22" s="1"/>
  <c r="U789" i="22"/>
  <c r="U785" i="23"/>
  <c r="X785" i="23"/>
  <c r="Y785" i="23" s="1"/>
  <c r="J792" i="22"/>
  <c r="L791" i="22"/>
  <c r="O791" i="22" s="1"/>
  <c r="G793" i="6"/>
  <c r="AA784" i="23"/>
  <c r="AD784" i="23" s="1"/>
  <c r="AG784" i="23" s="1"/>
  <c r="AG780" i="6" l="1"/>
  <c r="U782" i="6"/>
  <c r="X782" i="6"/>
  <c r="Y782" i="6" s="1"/>
  <c r="L784" i="6"/>
  <c r="O784" i="6" s="1"/>
  <c r="J785" i="6"/>
  <c r="AG781" i="6"/>
  <c r="R783" i="6"/>
  <c r="W783" i="6" s="1"/>
  <c r="S783" i="6"/>
  <c r="T783" i="6"/>
  <c r="U790" i="22"/>
  <c r="X790" i="22"/>
  <c r="Y790" i="22" s="1"/>
  <c r="J793" i="22"/>
  <c r="L792" i="22"/>
  <c r="O792" i="22" s="1"/>
  <c r="AB789" i="22"/>
  <c r="AE789" i="22" s="1"/>
  <c r="AA785" i="23"/>
  <c r="AD785" i="23" s="1"/>
  <c r="AG785" i="23" s="1"/>
  <c r="AA789" i="22"/>
  <c r="AD789" i="22" s="1"/>
  <c r="AG789" i="22" s="1"/>
  <c r="J795" i="23"/>
  <c r="L794" i="23"/>
  <c r="AB785" i="23"/>
  <c r="AE785" i="23" s="1"/>
  <c r="AB790" i="22"/>
  <c r="AE790" i="22" s="1"/>
  <c r="AA790" i="22"/>
  <c r="AD790" i="22" s="1"/>
  <c r="AG790" i="22" s="1"/>
  <c r="U786" i="23"/>
  <c r="X786" i="23"/>
  <c r="Y786" i="23" s="1"/>
  <c r="S787" i="23"/>
  <c r="T787" i="23" s="1"/>
  <c r="R787" i="23"/>
  <c r="W787" i="23" s="1"/>
  <c r="F789" i="23"/>
  <c r="O788" i="23"/>
  <c r="G794" i="6"/>
  <c r="R791" i="22"/>
  <c r="W791" i="22" s="1"/>
  <c r="S791" i="22"/>
  <c r="T791" i="22"/>
  <c r="AA782" i="6" l="1"/>
  <c r="AD782" i="6" s="1"/>
  <c r="AB782" i="6"/>
  <c r="AE782" i="6" s="1"/>
  <c r="AG782" i="6" s="1"/>
  <c r="U783" i="6"/>
  <c r="X783" i="6"/>
  <c r="Y783" i="6" s="1"/>
  <c r="J786" i="6"/>
  <c r="L785" i="6"/>
  <c r="O785" i="6" s="1"/>
  <c r="S784" i="6"/>
  <c r="T784" i="6" s="1"/>
  <c r="R784" i="6"/>
  <c r="W784" i="6" s="1"/>
  <c r="U787" i="23"/>
  <c r="X787" i="23"/>
  <c r="Y787" i="23" s="1"/>
  <c r="J796" i="23"/>
  <c r="L795" i="23"/>
  <c r="R788" i="23"/>
  <c r="W788" i="23" s="1"/>
  <c r="S788" i="23"/>
  <c r="T788" i="23" s="1"/>
  <c r="X791" i="22"/>
  <c r="Y791" i="22" s="1"/>
  <c r="U791" i="22"/>
  <c r="AB786" i="23"/>
  <c r="AE786" i="23" s="1"/>
  <c r="F790" i="23"/>
  <c r="O789" i="23"/>
  <c r="AB787" i="23"/>
  <c r="AE787" i="23" s="1"/>
  <c r="AA787" i="23"/>
  <c r="AD787" i="23" s="1"/>
  <c r="AG787" i="23" s="1"/>
  <c r="R792" i="22"/>
  <c r="W792" i="22" s="1"/>
  <c r="S792" i="22"/>
  <c r="T792" i="22"/>
  <c r="J794" i="22"/>
  <c r="L793" i="22"/>
  <c r="O793" i="22" s="1"/>
  <c r="AB791" i="22"/>
  <c r="AE791" i="22" s="1"/>
  <c r="AA791" i="22"/>
  <c r="AD791" i="22" s="1"/>
  <c r="AA786" i="23"/>
  <c r="AD786" i="23" s="1"/>
  <c r="G795" i="6"/>
  <c r="AB783" i="6" l="1"/>
  <c r="AE783" i="6" s="1"/>
  <c r="AA783" i="6"/>
  <c r="AD783" i="6" s="1"/>
  <c r="AG783" i="6"/>
  <c r="U784" i="6"/>
  <c r="X784" i="6"/>
  <c r="Y784" i="6" s="1"/>
  <c r="L786" i="6"/>
  <c r="O786" i="6" s="1"/>
  <c r="J787" i="6"/>
  <c r="AA784" i="6"/>
  <c r="AD784" i="6" s="1"/>
  <c r="AB784" i="6"/>
  <c r="AE784" i="6" s="1"/>
  <c r="R785" i="6"/>
  <c r="W785" i="6" s="1"/>
  <c r="S785" i="6"/>
  <c r="T785" i="6"/>
  <c r="U788" i="23"/>
  <c r="X788" i="23"/>
  <c r="Y788" i="23" s="1"/>
  <c r="S789" i="23"/>
  <c r="T789" i="23"/>
  <c r="R789" i="23"/>
  <c r="W789" i="23" s="1"/>
  <c r="X792" i="22"/>
  <c r="Y792" i="22" s="1"/>
  <c r="U792" i="22"/>
  <c r="S793" i="22"/>
  <c r="R793" i="22"/>
  <c r="W793" i="22" s="1"/>
  <c r="T793" i="22"/>
  <c r="J795" i="22"/>
  <c r="L794" i="22"/>
  <c r="O794" i="22" s="1"/>
  <c r="AA788" i="23"/>
  <c r="AD788" i="23" s="1"/>
  <c r="AB788" i="23"/>
  <c r="AE788" i="23" s="1"/>
  <c r="J797" i="23"/>
  <c r="L796" i="23"/>
  <c r="G796" i="6"/>
  <c r="AG791" i="22"/>
  <c r="F791" i="23"/>
  <c r="O790" i="23"/>
  <c r="AG786" i="23"/>
  <c r="U785" i="6" l="1"/>
  <c r="X785" i="6"/>
  <c r="Y785" i="6" s="1"/>
  <c r="AA785" i="6"/>
  <c r="AD785" i="6" s="1"/>
  <c r="AG784" i="6"/>
  <c r="J788" i="6"/>
  <c r="L787" i="6"/>
  <c r="O787" i="6" s="1"/>
  <c r="R786" i="6"/>
  <c r="W786" i="6" s="1"/>
  <c r="S786" i="6"/>
  <c r="T786" i="6" s="1"/>
  <c r="J796" i="22"/>
  <c r="L795" i="22"/>
  <c r="O795" i="22" s="1"/>
  <c r="F792" i="23"/>
  <c r="O791" i="23"/>
  <c r="AG788" i="23"/>
  <c r="R794" i="22"/>
  <c r="W794" i="22" s="1"/>
  <c r="S794" i="22"/>
  <c r="T794" i="22"/>
  <c r="U793" i="22"/>
  <c r="X793" i="22"/>
  <c r="Y793" i="22" s="1"/>
  <c r="G797" i="6"/>
  <c r="AB792" i="22"/>
  <c r="AE792" i="22" s="1"/>
  <c r="S790" i="23"/>
  <c r="T790" i="23" s="1"/>
  <c r="R790" i="23"/>
  <c r="W790" i="23" s="1"/>
  <c r="U789" i="23"/>
  <c r="X789" i="23"/>
  <c r="Y789" i="23" s="1"/>
  <c r="AA792" i="22"/>
  <c r="AD792" i="22" s="1"/>
  <c r="AG792" i="22" s="1"/>
  <c r="J798" i="23"/>
  <c r="L797" i="23"/>
  <c r="AB785" i="6" l="1"/>
  <c r="AE785" i="6" s="1"/>
  <c r="AG785" i="6" s="1"/>
  <c r="U786" i="6"/>
  <c r="X786" i="6"/>
  <c r="Y786" i="6" s="1"/>
  <c r="AA786" i="6"/>
  <c r="AD786" i="6" s="1"/>
  <c r="R787" i="6"/>
  <c r="W787" i="6" s="1"/>
  <c r="S787" i="6"/>
  <c r="T787" i="6" s="1"/>
  <c r="J789" i="6"/>
  <c r="L788" i="6"/>
  <c r="O788" i="6" s="1"/>
  <c r="U790" i="23"/>
  <c r="X790" i="23"/>
  <c r="Y790" i="23" s="1"/>
  <c r="AB790" i="23"/>
  <c r="AE790" i="23" s="1"/>
  <c r="AA790" i="23"/>
  <c r="AD790" i="23" s="1"/>
  <c r="AG790" i="23" s="1"/>
  <c r="J797" i="22"/>
  <c r="L796" i="22"/>
  <c r="O796" i="22" s="1"/>
  <c r="G798" i="6"/>
  <c r="X794" i="22"/>
  <c r="Y794" i="22" s="1"/>
  <c r="U794" i="22"/>
  <c r="R791" i="23"/>
  <c r="W791" i="23" s="1"/>
  <c r="S791" i="23"/>
  <c r="T791" i="23"/>
  <c r="F793" i="23"/>
  <c r="O792" i="23"/>
  <c r="AB793" i="22"/>
  <c r="AE793" i="22" s="1"/>
  <c r="AA793" i="22"/>
  <c r="AD793" i="22" s="1"/>
  <c r="AG793" i="22" s="1"/>
  <c r="S795" i="22"/>
  <c r="T795" i="22"/>
  <c r="R795" i="22"/>
  <c r="W795" i="22" s="1"/>
  <c r="J799" i="23"/>
  <c r="L798" i="23"/>
  <c r="AB789" i="23"/>
  <c r="AE789" i="23" s="1"/>
  <c r="AA789" i="23"/>
  <c r="AD789" i="23" s="1"/>
  <c r="AB786" i="6" l="1"/>
  <c r="AE786" i="6" s="1"/>
  <c r="AG786" i="6" s="1"/>
  <c r="R788" i="6"/>
  <c r="W788" i="6" s="1"/>
  <c r="S788" i="6"/>
  <c r="T788" i="6" s="1"/>
  <c r="J790" i="6"/>
  <c r="L789" i="6"/>
  <c r="O789" i="6" s="1"/>
  <c r="U787" i="6"/>
  <c r="X787" i="6"/>
  <c r="Y787" i="6" s="1"/>
  <c r="G799" i="6"/>
  <c r="S796" i="22"/>
  <c r="R796" i="22"/>
  <c r="W796" i="22" s="1"/>
  <c r="T796" i="22"/>
  <c r="J800" i="23"/>
  <c r="L799" i="23"/>
  <c r="AB794" i="22"/>
  <c r="AE794" i="22" s="1"/>
  <c r="AG789" i="23"/>
  <c r="AA794" i="22"/>
  <c r="AD794" i="22" s="1"/>
  <c r="AG794" i="22" s="1"/>
  <c r="L797" i="22"/>
  <c r="O797" i="22" s="1"/>
  <c r="J798" i="22"/>
  <c r="U795" i="22"/>
  <c r="X795" i="22"/>
  <c r="Y795" i="22" s="1"/>
  <c r="R792" i="23"/>
  <c r="W792" i="23" s="1"/>
  <c r="S792" i="23"/>
  <c r="T792" i="23" s="1"/>
  <c r="F794" i="23"/>
  <c r="O793" i="23"/>
  <c r="U791" i="23"/>
  <c r="X791" i="23"/>
  <c r="Y791" i="23" s="1"/>
  <c r="AA787" i="6" l="1"/>
  <c r="AD787" i="6" s="1"/>
  <c r="U788" i="6"/>
  <c r="X788" i="6"/>
  <c r="Y788" i="6" s="1"/>
  <c r="AB787" i="6"/>
  <c r="AE787" i="6" s="1"/>
  <c r="S789" i="6"/>
  <c r="T789" i="6" s="1"/>
  <c r="R789" i="6"/>
  <c r="W789" i="6" s="1"/>
  <c r="L790" i="6"/>
  <c r="O790" i="6" s="1"/>
  <c r="J791" i="6"/>
  <c r="AB788" i="6"/>
  <c r="AE788" i="6" s="1"/>
  <c r="AA788" i="6"/>
  <c r="AD788" i="6" s="1"/>
  <c r="X792" i="23"/>
  <c r="Y792" i="23" s="1"/>
  <c r="U792" i="23"/>
  <c r="J799" i="22"/>
  <c r="L798" i="22"/>
  <c r="O798" i="22" s="1"/>
  <c r="AA791" i="23"/>
  <c r="AD791" i="23" s="1"/>
  <c r="S797" i="22"/>
  <c r="R797" i="22"/>
  <c r="W797" i="22" s="1"/>
  <c r="T797" i="22"/>
  <c r="F795" i="23"/>
  <c r="O794" i="23"/>
  <c r="AB795" i="22"/>
  <c r="AE795" i="22" s="1"/>
  <c r="X796" i="22"/>
  <c r="Y796" i="22" s="1"/>
  <c r="U796" i="22"/>
  <c r="S793" i="23"/>
  <c r="T793" i="23" s="1"/>
  <c r="R793" i="23"/>
  <c r="W793" i="23" s="1"/>
  <c r="AA792" i="23"/>
  <c r="AD792" i="23" s="1"/>
  <c r="AB792" i="23"/>
  <c r="AE792" i="23" s="1"/>
  <c r="AA795" i="22"/>
  <c r="AD795" i="22" s="1"/>
  <c r="J801" i="23"/>
  <c r="L800" i="23"/>
  <c r="AB791" i="23"/>
  <c r="AE791" i="23" s="1"/>
  <c r="G800" i="6"/>
  <c r="AG788" i="6" l="1"/>
  <c r="U789" i="6"/>
  <c r="X789" i="6"/>
  <c r="Y789" i="6" s="1"/>
  <c r="J792" i="6"/>
  <c r="L791" i="6"/>
  <c r="O791" i="6" s="1"/>
  <c r="S790" i="6"/>
  <c r="T790" i="6" s="1"/>
  <c r="R790" i="6"/>
  <c r="W790" i="6" s="1"/>
  <c r="AG787" i="6"/>
  <c r="U793" i="23"/>
  <c r="X793" i="23"/>
  <c r="Y793" i="23" s="1"/>
  <c r="F796" i="23"/>
  <c r="O795" i="23"/>
  <c r="AA796" i="22"/>
  <c r="AD796" i="22" s="1"/>
  <c r="AB796" i="22"/>
  <c r="AE796" i="22" s="1"/>
  <c r="J802" i="23"/>
  <c r="L801" i="23"/>
  <c r="AG792" i="23"/>
  <c r="AG791" i="23"/>
  <c r="J800" i="22"/>
  <c r="L799" i="22"/>
  <c r="O799" i="22" s="1"/>
  <c r="AG795" i="22"/>
  <c r="G801" i="6"/>
  <c r="AA793" i="23"/>
  <c r="AD793" i="23" s="1"/>
  <c r="AB793" i="23"/>
  <c r="AE793" i="23" s="1"/>
  <c r="S794" i="23"/>
  <c r="T794" i="23"/>
  <c r="R794" i="23"/>
  <c r="W794" i="23" s="1"/>
  <c r="U797" i="22"/>
  <c r="X797" i="22"/>
  <c r="Y797" i="22" s="1"/>
  <c r="S798" i="22"/>
  <c r="R798" i="22"/>
  <c r="W798" i="22" s="1"/>
  <c r="T798" i="22"/>
  <c r="AA789" i="6" l="1"/>
  <c r="AD789" i="6" s="1"/>
  <c r="AB789" i="6"/>
  <c r="AE789" i="6" s="1"/>
  <c r="X790" i="6"/>
  <c r="Y790" i="6" s="1"/>
  <c r="U790" i="6"/>
  <c r="AB790" i="6"/>
  <c r="AE790" i="6" s="1"/>
  <c r="AA790" i="6"/>
  <c r="AD790" i="6" s="1"/>
  <c r="AG790" i="6" s="1"/>
  <c r="J793" i="6"/>
  <c r="L792" i="6"/>
  <c r="O792" i="6" s="1"/>
  <c r="S791" i="6"/>
  <c r="T791" i="6" s="1"/>
  <c r="R791" i="6"/>
  <c r="W791" i="6" s="1"/>
  <c r="L800" i="22"/>
  <c r="O800" i="22" s="1"/>
  <c r="J801" i="22"/>
  <c r="S799" i="22"/>
  <c r="T799" i="22"/>
  <c r="R799" i="22"/>
  <c r="W799" i="22" s="1"/>
  <c r="J803" i="23"/>
  <c r="L802" i="23"/>
  <c r="AG793" i="23"/>
  <c r="X794" i="23"/>
  <c r="Y794" i="23" s="1"/>
  <c r="U794" i="23"/>
  <c r="AG796" i="22"/>
  <c r="G802" i="6"/>
  <c r="S795" i="23"/>
  <c r="T795" i="23"/>
  <c r="R795" i="23"/>
  <c r="W795" i="23" s="1"/>
  <c r="F797" i="23"/>
  <c r="O796" i="23"/>
  <c r="U798" i="22"/>
  <c r="X798" i="22"/>
  <c r="Y798" i="22" s="1"/>
  <c r="AA797" i="22"/>
  <c r="AD797" i="22" s="1"/>
  <c r="AB797" i="22"/>
  <c r="AE797" i="22" s="1"/>
  <c r="AG789" i="6" l="1"/>
  <c r="U791" i="6"/>
  <c r="X791" i="6"/>
  <c r="Y791" i="6" s="1"/>
  <c r="J794" i="6"/>
  <c r="L793" i="6"/>
  <c r="O793" i="6" s="1"/>
  <c r="S792" i="6"/>
  <c r="T792" i="6" s="1"/>
  <c r="R792" i="6"/>
  <c r="W792" i="6" s="1"/>
  <c r="S796" i="23"/>
  <c r="R796" i="23"/>
  <c r="W796" i="23" s="1"/>
  <c r="T796" i="23"/>
  <c r="AB795" i="23"/>
  <c r="AE795" i="23" s="1"/>
  <c r="AA795" i="23"/>
  <c r="AD795" i="23" s="1"/>
  <c r="AG795" i="23" s="1"/>
  <c r="G803" i="6"/>
  <c r="R800" i="22"/>
  <c r="W800" i="22" s="1"/>
  <c r="S800" i="22"/>
  <c r="T800" i="22"/>
  <c r="F798" i="23"/>
  <c r="O797" i="23"/>
  <c r="U795" i="23"/>
  <c r="X795" i="23"/>
  <c r="Y795" i="23" s="1"/>
  <c r="AB794" i="23"/>
  <c r="AE794" i="23" s="1"/>
  <c r="AA794" i="23"/>
  <c r="AD794" i="23" s="1"/>
  <c r="AG794" i="23" s="1"/>
  <c r="J804" i="23"/>
  <c r="L803" i="23"/>
  <c r="X799" i="22"/>
  <c r="Y799" i="22" s="1"/>
  <c r="U799" i="22"/>
  <c r="J802" i="22"/>
  <c r="L801" i="22"/>
  <c r="O801" i="22" s="1"/>
  <c r="AG797" i="22"/>
  <c r="AB798" i="22"/>
  <c r="AE798" i="22" s="1"/>
  <c r="AA798" i="22"/>
  <c r="AD798" i="22" s="1"/>
  <c r="AG798" i="22" s="1"/>
  <c r="AB791" i="6" l="1"/>
  <c r="AE791" i="6" s="1"/>
  <c r="AA791" i="6"/>
  <c r="AD791" i="6" s="1"/>
  <c r="R793" i="6"/>
  <c r="W793" i="6" s="1"/>
  <c r="S793" i="6"/>
  <c r="T793" i="6" s="1"/>
  <c r="L794" i="6"/>
  <c r="O794" i="6" s="1"/>
  <c r="J795" i="6"/>
  <c r="U792" i="6"/>
  <c r="X792" i="6"/>
  <c r="Y792" i="6" s="1"/>
  <c r="AG791" i="6"/>
  <c r="X800" i="22"/>
  <c r="Y800" i="22" s="1"/>
  <c r="U800" i="22"/>
  <c r="AB799" i="22"/>
  <c r="AE799" i="22" s="1"/>
  <c r="J805" i="23"/>
  <c r="L804" i="23"/>
  <c r="G804" i="6"/>
  <c r="X796" i="23"/>
  <c r="Y796" i="23" s="1"/>
  <c r="U796" i="23"/>
  <c r="AB796" i="23"/>
  <c r="AE796" i="23" s="1"/>
  <c r="AA796" i="23"/>
  <c r="AD796" i="23" s="1"/>
  <c r="AG796" i="23" s="1"/>
  <c r="S801" i="22"/>
  <c r="T801" i="22"/>
  <c r="R801" i="22"/>
  <c r="W801" i="22" s="1"/>
  <c r="F799" i="23"/>
  <c r="O798" i="23"/>
  <c r="AA799" i="22"/>
  <c r="AD799" i="22" s="1"/>
  <c r="AG799" i="22" s="1"/>
  <c r="AA800" i="22"/>
  <c r="AD800" i="22" s="1"/>
  <c r="AB800" i="22"/>
  <c r="AE800" i="22" s="1"/>
  <c r="J803" i="22"/>
  <c r="L802" i="22"/>
  <c r="O802" i="22" s="1"/>
  <c r="S797" i="23"/>
  <c r="T797" i="23"/>
  <c r="R797" i="23"/>
  <c r="W797" i="23" s="1"/>
  <c r="J796" i="6" l="1"/>
  <c r="L795" i="6"/>
  <c r="O795" i="6" s="1"/>
  <c r="R794" i="6"/>
  <c r="W794" i="6" s="1"/>
  <c r="S794" i="6"/>
  <c r="T794" i="6" s="1"/>
  <c r="AB792" i="6"/>
  <c r="AE792" i="6" s="1"/>
  <c r="X793" i="6"/>
  <c r="Y793" i="6" s="1"/>
  <c r="U793" i="6"/>
  <c r="AA792" i="6"/>
  <c r="AD792" i="6" s="1"/>
  <c r="AG792" i="6" s="1"/>
  <c r="J804" i="22"/>
  <c r="L803" i="22"/>
  <c r="O803" i="22" s="1"/>
  <c r="R802" i="22"/>
  <c r="W802" i="22" s="1"/>
  <c r="S802" i="22"/>
  <c r="T802" i="22" s="1"/>
  <c r="G805" i="6"/>
  <c r="AG800" i="22"/>
  <c r="U801" i="22"/>
  <c r="X801" i="22"/>
  <c r="Y801" i="22" s="1"/>
  <c r="R798" i="23"/>
  <c r="W798" i="23" s="1"/>
  <c r="S798" i="23"/>
  <c r="T798" i="23" s="1"/>
  <c r="J806" i="23"/>
  <c r="L805" i="23"/>
  <c r="F800" i="23"/>
  <c r="O799" i="23"/>
  <c r="AA797" i="23"/>
  <c r="AD797" i="23" s="1"/>
  <c r="AB797" i="23"/>
  <c r="AE797" i="23" s="1"/>
  <c r="U797" i="23"/>
  <c r="X797" i="23"/>
  <c r="Y797" i="23" s="1"/>
  <c r="AA793" i="6" l="1"/>
  <c r="AD793" i="6" s="1"/>
  <c r="S795" i="6"/>
  <c r="T795" i="6" s="1"/>
  <c r="R795" i="6"/>
  <c r="W795" i="6" s="1"/>
  <c r="AB793" i="6"/>
  <c r="AE793" i="6" s="1"/>
  <c r="U794" i="6"/>
  <c r="X794" i="6"/>
  <c r="Y794" i="6" s="1"/>
  <c r="L796" i="6"/>
  <c r="O796" i="6" s="1"/>
  <c r="J797" i="6"/>
  <c r="X798" i="23"/>
  <c r="Y798" i="23" s="1"/>
  <c r="U798" i="23"/>
  <c r="U802" i="22"/>
  <c r="X802" i="22"/>
  <c r="Y802" i="22" s="1"/>
  <c r="G806" i="6"/>
  <c r="R803" i="22"/>
  <c r="W803" i="22" s="1"/>
  <c r="S803" i="22"/>
  <c r="T803" i="22" s="1"/>
  <c r="AG797" i="23"/>
  <c r="J807" i="23"/>
  <c r="L806" i="23"/>
  <c r="AB802" i="22"/>
  <c r="AE802" i="22" s="1"/>
  <c r="J805" i="22"/>
  <c r="L804" i="22"/>
  <c r="O804" i="22" s="1"/>
  <c r="S799" i="23"/>
  <c r="T799" i="23"/>
  <c r="R799" i="23"/>
  <c r="W799" i="23" s="1"/>
  <c r="F801" i="23"/>
  <c r="O800" i="23"/>
  <c r="AA801" i="22"/>
  <c r="AD801" i="22" s="1"/>
  <c r="AG801" i="22" s="1"/>
  <c r="AB801" i="22"/>
  <c r="AE801" i="22" s="1"/>
  <c r="AB798" i="23"/>
  <c r="AE798" i="23" s="1"/>
  <c r="AA798" i="23"/>
  <c r="AD798" i="23" s="1"/>
  <c r="AG798" i="23" s="1"/>
  <c r="L797" i="6" l="1"/>
  <c r="O797" i="6" s="1"/>
  <c r="J798" i="6"/>
  <c r="AB794" i="6"/>
  <c r="AE794" i="6" s="1"/>
  <c r="U795" i="6"/>
  <c r="X795" i="6"/>
  <c r="Y795" i="6" s="1"/>
  <c r="R796" i="6"/>
  <c r="W796" i="6" s="1"/>
  <c r="S796" i="6"/>
  <c r="T796" i="6" s="1"/>
  <c r="AA794" i="6"/>
  <c r="AD794" i="6" s="1"/>
  <c r="AG794" i="6" s="1"/>
  <c r="AA795" i="6"/>
  <c r="AD795" i="6" s="1"/>
  <c r="AB795" i="6"/>
  <c r="AE795" i="6" s="1"/>
  <c r="AG793" i="6"/>
  <c r="X803" i="22"/>
  <c r="Y803" i="22" s="1"/>
  <c r="U803" i="22"/>
  <c r="S800" i="23"/>
  <c r="T800" i="23"/>
  <c r="R800" i="23"/>
  <c r="W800" i="23" s="1"/>
  <c r="AB799" i="23"/>
  <c r="AE799" i="23" s="1"/>
  <c r="AA799" i="23"/>
  <c r="AD799" i="23" s="1"/>
  <c r="AG799" i="23" s="1"/>
  <c r="G807" i="6"/>
  <c r="R804" i="22"/>
  <c r="W804" i="22" s="1"/>
  <c r="S804" i="22"/>
  <c r="T804" i="22"/>
  <c r="AB803" i="22"/>
  <c r="AE803" i="22" s="1"/>
  <c r="AA803" i="22"/>
  <c r="AD803" i="22" s="1"/>
  <c r="AG803" i="22" s="1"/>
  <c r="J806" i="22"/>
  <c r="L805" i="22"/>
  <c r="O805" i="22" s="1"/>
  <c r="L807" i="23"/>
  <c r="J808" i="23"/>
  <c r="F802" i="23"/>
  <c r="O801" i="23"/>
  <c r="U799" i="23"/>
  <c r="X799" i="23"/>
  <c r="Y799" i="23" s="1"/>
  <c r="AA802" i="22"/>
  <c r="AD802" i="22" s="1"/>
  <c r="AG802" i="22" s="1"/>
  <c r="AG795" i="6" l="1"/>
  <c r="U796" i="6"/>
  <c r="X796" i="6"/>
  <c r="Y796" i="6" s="1"/>
  <c r="J799" i="6"/>
  <c r="L798" i="6"/>
  <c r="O798" i="6" s="1"/>
  <c r="AB796" i="6"/>
  <c r="AE796" i="6" s="1"/>
  <c r="AA796" i="6"/>
  <c r="AD796" i="6" s="1"/>
  <c r="S797" i="6"/>
  <c r="T797" i="6" s="1"/>
  <c r="R797" i="6"/>
  <c r="W797" i="6" s="1"/>
  <c r="U800" i="23"/>
  <c r="X800" i="23"/>
  <c r="Y800" i="23" s="1"/>
  <c r="S801" i="23"/>
  <c r="T801" i="23"/>
  <c r="R801" i="23"/>
  <c r="W801" i="23" s="1"/>
  <c r="F803" i="23"/>
  <c r="O802" i="23"/>
  <c r="J809" i="23"/>
  <c r="L808" i="23"/>
  <c r="J807" i="22"/>
  <c r="L806" i="22"/>
  <c r="O806" i="22" s="1"/>
  <c r="X804" i="22"/>
  <c r="Y804" i="22" s="1"/>
  <c r="U804" i="22"/>
  <c r="G808" i="6"/>
  <c r="S805" i="22"/>
  <c r="T805" i="22"/>
  <c r="R805" i="22"/>
  <c r="W805" i="22" s="1"/>
  <c r="AB800" i="23"/>
  <c r="AE800" i="23" s="1"/>
  <c r="AA800" i="23"/>
  <c r="AD800" i="23" s="1"/>
  <c r="AG800" i="23" s="1"/>
  <c r="AG796" i="6" l="1"/>
  <c r="X797" i="6"/>
  <c r="Y797" i="6" s="1"/>
  <c r="U797" i="6"/>
  <c r="R798" i="6"/>
  <c r="W798" i="6" s="1"/>
  <c r="S798" i="6"/>
  <c r="T798" i="6" s="1"/>
  <c r="J800" i="6"/>
  <c r="L799" i="6"/>
  <c r="O799" i="6" s="1"/>
  <c r="F804" i="23"/>
  <c r="O803" i="23"/>
  <c r="AA805" i="22"/>
  <c r="AD805" i="22" s="1"/>
  <c r="AB805" i="22"/>
  <c r="AE805" i="22" s="1"/>
  <c r="X801" i="23"/>
  <c r="Y801" i="23" s="1"/>
  <c r="U801" i="23"/>
  <c r="G809" i="6"/>
  <c r="J810" i="23"/>
  <c r="L809" i="23"/>
  <c r="R802" i="23"/>
  <c r="W802" i="23" s="1"/>
  <c r="S802" i="23"/>
  <c r="T802" i="23" s="1"/>
  <c r="X805" i="22"/>
  <c r="Y805" i="22" s="1"/>
  <c r="U805" i="22"/>
  <c r="AA804" i="22"/>
  <c r="AD804" i="22" s="1"/>
  <c r="AG804" i="22" s="1"/>
  <c r="AB801" i="23"/>
  <c r="AE801" i="23" s="1"/>
  <c r="AA801" i="23"/>
  <c r="AD801" i="23" s="1"/>
  <c r="AG801" i="23" s="1"/>
  <c r="S806" i="22"/>
  <c r="R806" i="22"/>
  <c r="W806" i="22" s="1"/>
  <c r="T806" i="22"/>
  <c r="J808" i="22"/>
  <c r="L807" i="22"/>
  <c r="O807" i="22" s="1"/>
  <c r="AB804" i="22"/>
  <c r="AE804" i="22" s="1"/>
  <c r="R799" i="6" l="1"/>
  <c r="W799" i="6" s="1"/>
  <c r="S799" i="6"/>
  <c r="T799" i="6" s="1"/>
  <c r="U798" i="6"/>
  <c r="X798" i="6"/>
  <c r="Y798" i="6" s="1"/>
  <c r="AA797" i="6"/>
  <c r="AD797" i="6" s="1"/>
  <c r="J801" i="6"/>
  <c r="L800" i="6"/>
  <c r="O800" i="6" s="1"/>
  <c r="AB798" i="6"/>
  <c r="AE798" i="6" s="1"/>
  <c r="AA798" i="6"/>
  <c r="AD798" i="6" s="1"/>
  <c r="AB797" i="6"/>
  <c r="AE797" i="6" s="1"/>
  <c r="U802" i="23"/>
  <c r="X802" i="23"/>
  <c r="Y802" i="23" s="1"/>
  <c r="AB802" i="23"/>
  <c r="AE802" i="23" s="1"/>
  <c r="AA802" i="23"/>
  <c r="AD802" i="23" s="1"/>
  <c r="AG802" i="23" s="1"/>
  <c r="G810" i="6"/>
  <c r="X806" i="22"/>
  <c r="Y806" i="22" s="1"/>
  <c r="U806" i="22"/>
  <c r="AG805" i="22"/>
  <c r="F805" i="23"/>
  <c r="O804" i="23"/>
  <c r="AB806" i="22"/>
  <c r="AE806" i="22" s="1"/>
  <c r="AA806" i="22"/>
  <c r="AD806" i="22" s="1"/>
  <c r="AG806" i="22" s="1"/>
  <c r="R803" i="23"/>
  <c r="W803" i="23" s="1"/>
  <c r="S803" i="23"/>
  <c r="T803" i="23"/>
  <c r="J811" i="23"/>
  <c r="L810" i="23"/>
  <c r="S807" i="22"/>
  <c r="R807" i="22"/>
  <c r="W807" i="22" s="1"/>
  <c r="T807" i="22"/>
  <c r="J809" i="22"/>
  <c r="L808" i="22"/>
  <c r="O808" i="22" s="1"/>
  <c r="AG798" i="6" l="1"/>
  <c r="L801" i="6"/>
  <c r="O801" i="6" s="1"/>
  <c r="J802" i="6"/>
  <c r="AG797" i="6"/>
  <c r="S800" i="6"/>
  <c r="T800" i="6" s="1"/>
  <c r="R800" i="6"/>
  <c r="W800" i="6" s="1"/>
  <c r="U799" i="6"/>
  <c r="X799" i="6"/>
  <c r="Y799" i="6" s="1"/>
  <c r="AA799" i="6"/>
  <c r="AD799" i="6" s="1"/>
  <c r="U807" i="22"/>
  <c r="X807" i="22"/>
  <c r="Y807" i="22" s="1"/>
  <c r="S804" i="23"/>
  <c r="R804" i="23"/>
  <c r="W804" i="23" s="1"/>
  <c r="T804" i="23"/>
  <c r="J812" i="23"/>
  <c r="L811" i="23"/>
  <c r="X803" i="23"/>
  <c r="Y803" i="23" s="1"/>
  <c r="U803" i="23"/>
  <c r="G811" i="6"/>
  <c r="J810" i="22"/>
  <c r="L809" i="22"/>
  <c r="O809" i="22" s="1"/>
  <c r="F806" i="23"/>
  <c r="O805" i="23"/>
  <c r="R808" i="22"/>
  <c r="W808" i="22" s="1"/>
  <c r="S808" i="22"/>
  <c r="T808" i="22"/>
  <c r="AB799" i="6" l="1"/>
  <c r="AE799" i="6" s="1"/>
  <c r="AG799" i="6"/>
  <c r="X800" i="6"/>
  <c r="Y800" i="6" s="1"/>
  <c r="U800" i="6"/>
  <c r="L802" i="6"/>
  <c r="O802" i="6" s="1"/>
  <c r="J803" i="6"/>
  <c r="AA800" i="6"/>
  <c r="AD800" i="6" s="1"/>
  <c r="AB800" i="6"/>
  <c r="AE800" i="6" s="1"/>
  <c r="R801" i="6"/>
  <c r="W801" i="6" s="1"/>
  <c r="S801" i="6"/>
  <c r="T801" i="6" s="1"/>
  <c r="J813" i="23"/>
  <c r="L812" i="23"/>
  <c r="G812" i="6"/>
  <c r="AA803" i="23"/>
  <c r="AD803" i="23" s="1"/>
  <c r="AG803" i="23" s="1"/>
  <c r="AB807" i="22"/>
  <c r="AE807" i="22" s="1"/>
  <c r="U808" i="22"/>
  <c r="X808" i="22"/>
  <c r="Y808" i="22" s="1"/>
  <c r="U804" i="23"/>
  <c r="X804" i="23"/>
  <c r="Y804" i="23" s="1"/>
  <c r="AB803" i="23"/>
  <c r="AE803" i="23" s="1"/>
  <c r="AB804" i="23"/>
  <c r="AE804" i="23" s="1"/>
  <c r="AA804" i="23"/>
  <c r="AD804" i="23" s="1"/>
  <c r="AG804" i="23" s="1"/>
  <c r="R805" i="23"/>
  <c r="W805" i="23" s="1"/>
  <c r="S805" i="23"/>
  <c r="T805" i="23"/>
  <c r="F807" i="23"/>
  <c r="O806" i="23"/>
  <c r="S809" i="22"/>
  <c r="T809" i="22" s="1"/>
  <c r="R809" i="22"/>
  <c r="W809" i="22" s="1"/>
  <c r="J811" i="22"/>
  <c r="L810" i="22"/>
  <c r="O810" i="22" s="1"/>
  <c r="AA807" i="22"/>
  <c r="AD807" i="22" s="1"/>
  <c r="AG800" i="6" l="1"/>
  <c r="L803" i="6"/>
  <c r="O803" i="6" s="1"/>
  <c r="J804" i="6"/>
  <c r="X801" i="6"/>
  <c r="Y801" i="6" s="1"/>
  <c r="U801" i="6"/>
  <c r="S802" i="6"/>
  <c r="T802" i="6" s="1"/>
  <c r="R802" i="6"/>
  <c r="W802" i="6" s="1"/>
  <c r="U809" i="22"/>
  <c r="X809" i="22"/>
  <c r="Y809" i="22" s="1"/>
  <c r="F808" i="23"/>
  <c r="O807" i="23"/>
  <c r="AB808" i="22"/>
  <c r="AE808" i="22" s="1"/>
  <c r="AA808" i="22"/>
  <c r="AD808" i="22" s="1"/>
  <c r="AG808" i="22" s="1"/>
  <c r="AG807" i="22"/>
  <c r="AA809" i="22"/>
  <c r="AD809" i="22" s="1"/>
  <c r="AB809" i="22"/>
  <c r="AE809" i="22" s="1"/>
  <c r="R806" i="23"/>
  <c r="W806" i="23" s="1"/>
  <c r="S806" i="23"/>
  <c r="T806" i="23" s="1"/>
  <c r="U805" i="23"/>
  <c r="X805" i="23"/>
  <c r="Y805" i="23" s="1"/>
  <c r="G813" i="6"/>
  <c r="R810" i="22"/>
  <c r="W810" i="22" s="1"/>
  <c r="S810" i="22"/>
  <c r="T810" i="22" s="1"/>
  <c r="J812" i="22"/>
  <c r="L811" i="22"/>
  <c r="O811" i="22" s="1"/>
  <c r="J814" i="23"/>
  <c r="L813" i="23"/>
  <c r="U802" i="6" l="1"/>
  <c r="X802" i="6"/>
  <c r="Y802" i="6" s="1"/>
  <c r="R803" i="6"/>
  <c r="W803" i="6" s="1"/>
  <c r="S803" i="6"/>
  <c r="T803" i="6" s="1"/>
  <c r="AB801" i="6"/>
  <c r="AE801" i="6" s="1"/>
  <c r="AB802" i="6"/>
  <c r="AE802" i="6" s="1"/>
  <c r="AA802" i="6"/>
  <c r="AD802" i="6" s="1"/>
  <c r="AG802" i="6" s="1"/>
  <c r="J805" i="6"/>
  <c r="L804" i="6"/>
  <c r="O804" i="6" s="1"/>
  <c r="AA801" i="6"/>
  <c r="AD801" i="6" s="1"/>
  <c r="AG801" i="6" s="1"/>
  <c r="X806" i="23"/>
  <c r="Y806" i="23" s="1"/>
  <c r="U806" i="23"/>
  <c r="X810" i="22"/>
  <c r="Y810" i="22" s="1"/>
  <c r="U810" i="22"/>
  <c r="AB806" i="23"/>
  <c r="AE806" i="23" s="1"/>
  <c r="AA806" i="23"/>
  <c r="AD806" i="23" s="1"/>
  <c r="AG806" i="23" s="1"/>
  <c r="G814" i="6"/>
  <c r="AA805" i="23"/>
  <c r="AD805" i="23" s="1"/>
  <c r="AG805" i="23" s="1"/>
  <c r="S807" i="23"/>
  <c r="R807" i="23"/>
  <c r="W807" i="23" s="1"/>
  <c r="T807" i="23"/>
  <c r="F809" i="23"/>
  <c r="O808" i="23"/>
  <c r="AG809" i="22"/>
  <c r="J815" i="23"/>
  <c r="L814" i="23"/>
  <c r="R811" i="22"/>
  <c r="W811" i="22" s="1"/>
  <c r="S811" i="22"/>
  <c r="T811" i="22"/>
  <c r="J813" i="22"/>
  <c r="L812" i="22"/>
  <c r="O812" i="22" s="1"/>
  <c r="AB805" i="23"/>
  <c r="AE805" i="23" s="1"/>
  <c r="S804" i="6" l="1"/>
  <c r="T804" i="6"/>
  <c r="R804" i="6"/>
  <c r="W804" i="6" s="1"/>
  <c r="U803" i="6"/>
  <c r="X803" i="6"/>
  <c r="Y803" i="6" s="1"/>
  <c r="J806" i="6"/>
  <c r="L805" i="6"/>
  <c r="O805" i="6" s="1"/>
  <c r="AB803" i="6"/>
  <c r="AE803" i="6" s="1"/>
  <c r="AA803" i="6"/>
  <c r="AD803" i="6" s="1"/>
  <c r="S812" i="22"/>
  <c r="T812" i="22"/>
  <c r="R812" i="22"/>
  <c r="W812" i="22" s="1"/>
  <c r="J816" i="23"/>
  <c r="L815" i="23"/>
  <c r="X811" i="22"/>
  <c r="Y811" i="22" s="1"/>
  <c r="U811" i="22"/>
  <c r="AA811" i="22"/>
  <c r="AD811" i="22" s="1"/>
  <c r="AB811" i="22"/>
  <c r="AE811" i="22" s="1"/>
  <c r="T808" i="23"/>
  <c r="R808" i="23"/>
  <c r="W808" i="23" s="1"/>
  <c r="S808" i="23"/>
  <c r="AA807" i="23"/>
  <c r="AD807" i="23" s="1"/>
  <c r="AB807" i="23"/>
  <c r="AE807" i="23" s="1"/>
  <c r="J814" i="22"/>
  <c r="L813" i="22"/>
  <c r="O813" i="22" s="1"/>
  <c r="G815" i="6"/>
  <c r="F810" i="23"/>
  <c r="O809" i="23"/>
  <c r="X807" i="23"/>
  <c r="Y807" i="23" s="1"/>
  <c r="U807" i="23"/>
  <c r="AA810" i="22"/>
  <c r="AD810" i="22" s="1"/>
  <c r="AB810" i="22"/>
  <c r="AE810" i="22" s="1"/>
  <c r="AG803" i="6" l="1"/>
  <c r="R805" i="6"/>
  <c r="W805" i="6" s="1"/>
  <c r="S805" i="6"/>
  <c r="T805" i="6" s="1"/>
  <c r="L806" i="6"/>
  <c r="O806" i="6" s="1"/>
  <c r="J807" i="6"/>
  <c r="U804" i="6"/>
  <c r="X804" i="6"/>
  <c r="Y804" i="6" s="1"/>
  <c r="R809" i="23"/>
  <c r="W809" i="23" s="1"/>
  <c r="S809" i="23"/>
  <c r="T809" i="23" s="1"/>
  <c r="F811" i="23"/>
  <c r="O810" i="23"/>
  <c r="G816" i="6"/>
  <c r="R813" i="22"/>
  <c r="W813" i="22" s="1"/>
  <c r="S813" i="22"/>
  <c r="T813" i="22" s="1"/>
  <c r="J815" i="22"/>
  <c r="L814" i="22"/>
  <c r="O814" i="22" s="1"/>
  <c r="AB812" i="22"/>
  <c r="AE812" i="22" s="1"/>
  <c r="AA812" i="22"/>
  <c r="AD812" i="22" s="1"/>
  <c r="U812" i="22"/>
  <c r="X812" i="22"/>
  <c r="Y812" i="22" s="1"/>
  <c r="U808" i="23"/>
  <c r="X808" i="23"/>
  <c r="Y808" i="23" s="1"/>
  <c r="AG811" i="22"/>
  <c r="J817" i="23"/>
  <c r="L816" i="23"/>
  <c r="AG810" i="22"/>
  <c r="AG807" i="23"/>
  <c r="AB804" i="6" l="1"/>
  <c r="AE804" i="6" s="1"/>
  <c r="AA804" i="6"/>
  <c r="AD804" i="6" s="1"/>
  <c r="AG804" i="6" s="1"/>
  <c r="X805" i="6"/>
  <c r="Y805" i="6" s="1"/>
  <c r="U805" i="6"/>
  <c r="J808" i="6"/>
  <c r="L807" i="6"/>
  <c r="O807" i="6" s="1"/>
  <c r="S806" i="6"/>
  <c r="R806" i="6"/>
  <c r="W806" i="6" s="1"/>
  <c r="T806" i="6"/>
  <c r="AA805" i="6"/>
  <c r="AD805" i="6" s="1"/>
  <c r="AB805" i="6"/>
  <c r="AE805" i="6" s="1"/>
  <c r="X813" i="22"/>
  <c r="Y813" i="22" s="1"/>
  <c r="U813" i="22"/>
  <c r="U809" i="23"/>
  <c r="X809" i="23"/>
  <c r="Y809" i="23" s="1"/>
  <c r="J818" i="23"/>
  <c r="L817" i="23"/>
  <c r="AG812" i="22"/>
  <c r="J816" i="22"/>
  <c r="L815" i="22"/>
  <c r="O815" i="22" s="1"/>
  <c r="AB813" i="22"/>
  <c r="AE813" i="22" s="1"/>
  <c r="AA813" i="22"/>
  <c r="AD813" i="22" s="1"/>
  <c r="AG813" i="22" s="1"/>
  <c r="G817" i="6"/>
  <c r="AB808" i="23"/>
  <c r="AE808" i="23" s="1"/>
  <c r="S814" i="22"/>
  <c r="T814" i="22"/>
  <c r="R814" i="22"/>
  <c r="W814" i="22" s="1"/>
  <c r="R810" i="23"/>
  <c r="W810" i="23" s="1"/>
  <c r="S810" i="23"/>
  <c r="T810" i="23" s="1"/>
  <c r="F812" i="23"/>
  <c r="O811" i="23"/>
  <c r="AA808" i="23"/>
  <c r="AD808" i="23" s="1"/>
  <c r="U806" i="6" l="1"/>
  <c r="X806" i="6"/>
  <c r="Y806" i="6" s="1"/>
  <c r="AG805" i="6"/>
  <c r="S807" i="6"/>
  <c r="T807" i="6" s="1"/>
  <c r="R807" i="6"/>
  <c r="W807" i="6" s="1"/>
  <c r="L808" i="6"/>
  <c r="O808" i="6" s="1"/>
  <c r="J809" i="6"/>
  <c r="U810" i="23"/>
  <c r="X810" i="23"/>
  <c r="Y810" i="23" s="1"/>
  <c r="S815" i="22"/>
  <c r="R815" i="22"/>
  <c r="W815" i="22" s="1"/>
  <c r="T815" i="22"/>
  <c r="U814" i="22"/>
  <c r="X814" i="22"/>
  <c r="Y814" i="22" s="1"/>
  <c r="J819" i="23"/>
  <c r="L818" i="23"/>
  <c r="AB809" i="23"/>
  <c r="AE809" i="23" s="1"/>
  <c r="G818" i="6"/>
  <c r="F813" i="23"/>
  <c r="O812" i="23"/>
  <c r="S811" i="23"/>
  <c r="T811" i="23"/>
  <c r="R811" i="23"/>
  <c r="W811" i="23" s="1"/>
  <c r="AA810" i="23"/>
  <c r="AD810" i="23" s="1"/>
  <c r="AB810" i="23"/>
  <c r="AE810" i="23" s="1"/>
  <c r="L816" i="22"/>
  <c r="O816" i="22" s="1"/>
  <c r="J817" i="22"/>
  <c r="AA809" i="23"/>
  <c r="AD809" i="23" s="1"/>
  <c r="AG808" i="23"/>
  <c r="AB806" i="6" l="1"/>
  <c r="AE806" i="6" s="1"/>
  <c r="AA806" i="6"/>
  <c r="AD806" i="6" s="1"/>
  <c r="J810" i="6"/>
  <c r="L809" i="6"/>
  <c r="O809" i="6" s="1"/>
  <c r="U807" i="6"/>
  <c r="X807" i="6"/>
  <c r="Y807" i="6" s="1"/>
  <c r="R808" i="6"/>
  <c r="W808" i="6" s="1"/>
  <c r="S808" i="6"/>
  <c r="T808" i="6" s="1"/>
  <c r="AB807" i="6"/>
  <c r="AE807" i="6" s="1"/>
  <c r="AA807" i="6"/>
  <c r="AD807" i="6" s="1"/>
  <c r="AG806" i="6"/>
  <c r="S816" i="22"/>
  <c r="T816" i="22"/>
  <c r="R816" i="22"/>
  <c r="W816" i="22" s="1"/>
  <c r="G819" i="6"/>
  <c r="J820" i="23"/>
  <c r="L819" i="23"/>
  <c r="X815" i="22"/>
  <c r="Y815" i="22" s="1"/>
  <c r="U815" i="22"/>
  <c r="AA814" i="22"/>
  <c r="AD814" i="22" s="1"/>
  <c r="S812" i="23"/>
  <c r="T812" i="23"/>
  <c r="R812" i="23"/>
  <c r="W812" i="23" s="1"/>
  <c r="X811" i="23"/>
  <c r="Y811" i="23" s="1"/>
  <c r="U811" i="23"/>
  <c r="J818" i="22"/>
  <c r="L817" i="22"/>
  <c r="O817" i="22" s="1"/>
  <c r="F814" i="23"/>
  <c r="O813" i="23"/>
  <c r="AG810" i="23"/>
  <c r="AB811" i="23"/>
  <c r="AE811" i="23" s="1"/>
  <c r="AG809" i="23"/>
  <c r="AB814" i="22"/>
  <c r="AE814" i="22" s="1"/>
  <c r="AG807" i="6" l="1"/>
  <c r="U808" i="6"/>
  <c r="X808" i="6"/>
  <c r="Y808" i="6" s="1"/>
  <c r="S809" i="6"/>
  <c r="R809" i="6"/>
  <c r="W809" i="6" s="1"/>
  <c r="T809" i="6"/>
  <c r="AB808" i="6"/>
  <c r="AE808" i="6" s="1"/>
  <c r="AA808" i="6"/>
  <c r="AD808" i="6" s="1"/>
  <c r="L810" i="6"/>
  <c r="O810" i="6" s="1"/>
  <c r="J811" i="6"/>
  <c r="S817" i="22"/>
  <c r="T817" i="22"/>
  <c r="R817" i="22"/>
  <c r="W817" i="22" s="1"/>
  <c r="AB815" i="22"/>
  <c r="AE815" i="22" s="1"/>
  <c r="R813" i="23"/>
  <c r="W813" i="23" s="1"/>
  <c r="S813" i="23"/>
  <c r="T813" i="23" s="1"/>
  <c r="J821" i="23"/>
  <c r="L820" i="23"/>
  <c r="G820" i="6"/>
  <c r="X816" i="22"/>
  <c r="Y816" i="22" s="1"/>
  <c r="U816" i="22"/>
  <c r="F815" i="23"/>
  <c r="O814" i="23"/>
  <c r="J819" i="22"/>
  <c r="L818" i="22"/>
  <c r="O818" i="22" s="1"/>
  <c r="AA816" i="22"/>
  <c r="AD816" i="22" s="1"/>
  <c r="AA815" i="22"/>
  <c r="AD815" i="22" s="1"/>
  <c r="AG815" i="22" s="1"/>
  <c r="U812" i="23"/>
  <c r="X812" i="23"/>
  <c r="Y812" i="23" s="1"/>
  <c r="AA811" i="23"/>
  <c r="AD811" i="23" s="1"/>
  <c r="AG811" i="23" s="1"/>
  <c r="AG814" i="22"/>
  <c r="AG808" i="6" l="1"/>
  <c r="S810" i="6"/>
  <c r="T810" i="6" s="1"/>
  <c r="R810" i="6"/>
  <c r="W810" i="6" s="1"/>
  <c r="U809" i="6"/>
  <c r="X809" i="6"/>
  <c r="Y809" i="6" s="1"/>
  <c r="L811" i="6"/>
  <c r="O811" i="6" s="1"/>
  <c r="J812" i="6"/>
  <c r="X813" i="23"/>
  <c r="Y813" i="23" s="1"/>
  <c r="U813" i="23"/>
  <c r="R818" i="22"/>
  <c r="W818" i="22" s="1"/>
  <c r="S818" i="22"/>
  <c r="T818" i="22" s="1"/>
  <c r="AA812" i="23"/>
  <c r="AD812" i="23" s="1"/>
  <c r="F816" i="23"/>
  <c r="O815" i="23"/>
  <c r="G821" i="6"/>
  <c r="AB816" i="22"/>
  <c r="AE816" i="22" s="1"/>
  <c r="AG816" i="22" s="1"/>
  <c r="AB813" i="23"/>
  <c r="AE813" i="23" s="1"/>
  <c r="AA813" i="23"/>
  <c r="AD813" i="23" s="1"/>
  <c r="AG813" i="23" s="1"/>
  <c r="S814" i="23"/>
  <c r="T814" i="23"/>
  <c r="R814" i="23"/>
  <c r="W814" i="23" s="1"/>
  <c r="X817" i="22"/>
  <c r="Y817" i="22" s="1"/>
  <c r="U817" i="22"/>
  <c r="J822" i="23"/>
  <c r="L821" i="23"/>
  <c r="J820" i="22"/>
  <c r="L819" i="22"/>
  <c r="O819" i="22" s="1"/>
  <c r="AB812" i="23"/>
  <c r="AE812" i="23" s="1"/>
  <c r="AB809" i="6" l="1"/>
  <c r="AE809" i="6" s="1"/>
  <c r="AA809" i="6"/>
  <c r="AD809" i="6" s="1"/>
  <c r="AG809" i="6" s="1"/>
  <c r="J813" i="6"/>
  <c r="L812" i="6"/>
  <c r="O812" i="6" s="1"/>
  <c r="S811" i="6"/>
  <c r="T811" i="6" s="1"/>
  <c r="R811" i="6"/>
  <c r="W811" i="6" s="1"/>
  <c r="X810" i="6"/>
  <c r="Y810" i="6" s="1"/>
  <c r="U810" i="6"/>
  <c r="U818" i="22"/>
  <c r="X818" i="22"/>
  <c r="Y818" i="22" s="1"/>
  <c r="X814" i="23"/>
  <c r="Y814" i="23" s="1"/>
  <c r="U814" i="23"/>
  <c r="S819" i="22"/>
  <c r="T819" i="22" s="1"/>
  <c r="R819" i="22"/>
  <c r="W819" i="22" s="1"/>
  <c r="R815" i="23"/>
  <c r="W815" i="23" s="1"/>
  <c r="S815" i="23"/>
  <c r="T815" i="23"/>
  <c r="AA817" i="22"/>
  <c r="AD817" i="22" s="1"/>
  <c r="J821" i="22"/>
  <c r="L820" i="22"/>
  <c r="O820" i="22" s="1"/>
  <c r="AG812" i="23"/>
  <c r="G822" i="6"/>
  <c r="F817" i="23"/>
  <c r="O816" i="23"/>
  <c r="J823" i="23"/>
  <c r="L822" i="23"/>
  <c r="AB818" i="22"/>
  <c r="AE818" i="22" s="1"/>
  <c r="AA818" i="22"/>
  <c r="AD818" i="22" s="1"/>
  <c r="AB817" i="22"/>
  <c r="AE817" i="22" s="1"/>
  <c r="AA810" i="6" l="1"/>
  <c r="AD810" i="6" s="1"/>
  <c r="R812" i="6"/>
  <c r="W812" i="6" s="1"/>
  <c r="S812" i="6"/>
  <c r="T812" i="6"/>
  <c r="AB810" i="6"/>
  <c r="AE810" i="6" s="1"/>
  <c r="X811" i="6"/>
  <c r="Y811" i="6" s="1"/>
  <c r="U811" i="6"/>
  <c r="L813" i="6"/>
  <c r="O813" i="6" s="1"/>
  <c r="J814" i="6"/>
  <c r="U819" i="22"/>
  <c r="X819" i="22"/>
  <c r="Y819" i="22" s="1"/>
  <c r="AA819" i="22"/>
  <c r="AD819" i="22" s="1"/>
  <c r="AB819" i="22"/>
  <c r="AE819" i="22" s="1"/>
  <c r="AG818" i="22"/>
  <c r="F818" i="23"/>
  <c r="O817" i="23"/>
  <c r="S820" i="22"/>
  <c r="R820" i="22"/>
  <c r="W820" i="22" s="1"/>
  <c r="T820" i="22"/>
  <c r="U815" i="23"/>
  <c r="X815" i="23"/>
  <c r="Y815" i="23" s="1"/>
  <c r="G823" i="6"/>
  <c r="AB814" i="23"/>
  <c r="AE814" i="23" s="1"/>
  <c r="AA814" i="23"/>
  <c r="AD814" i="23" s="1"/>
  <c r="AG814" i="23" s="1"/>
  <c r="J824" i="23"/>
  <c r="L823" i="23"/>
  <c r="S816" i="23"/>
  <c r="R816" i="23"/>
  <c r="W816" i="23" s="1"/>
  <c r="T816" i="23"/>
  <c r="J822" i="22"/>
  <c r="L821" i="22"/>
  <c r="O821" i="22" s="1"/>
  <c r="AG817" i="22"/>
  <c r="L814" i="6" l="1"/>
  <c r="O814" i="6" s="1"/>
  <c r="J815" i="6"/>
  <c r="AA811" i="6"/>
  <c r="AD811" i="6" s="1"/>
  <c r="R813" i="6"/>
  <c r="W813" i="6" s="1"/>
  <c r="S813" i="6"/>
  <c r="T813" i="6" s="1"/>
  <c r="X812" i="6"/>
  <c r="Y812" i="6" s="1"/>
  <c r="U812" i="6"/>
  <c r="AB811" i="6"/>
  <c r="AE811" i="6" s="1"/>
  <c r="AG810" i="6"/>
  <c r="J825" i="23"/>
  <c r="L824" i="23"/>
  <c r="G824" i="6"/>
  <c r="AA816" i="23"/>
  <c r="AD816" i="23" s="1"/>
  <c r="AB816" i="23"/>
  <c r="AE816" i="23" s="1"/>
  <c r="F819" i="23"/>
  <c r="O818" i="23"/>
  <c r="AG819" i="22"/>
  <c r="U820" i="22"/>
  <c r="X820" i="22"/>
  <c r="Y820" i="22" s="1"/>
  <c r="X816" i="23"/>
  <c r="Y816" i="23" s="1"/>
  <c r="U816" i="23"/>
  <c r="AB815" i="23"/>
  <c r="AE815" i="23" s="1"/>
  <c r="AA815" i="23"/>
  <c r="AD815" i="23" s="1"/>
  <c r="AG815" i="23" s="1"/>
  <c r="R817" i="23"/>
  <c r="W817" i="23" s="1"/>
  <c r="S817" i="23"/>
  <c r="T817" i="23" s="1"/>
  <c r="S821" i="22"/>
  <c r="T821" i="22" s="1"/>
  <c r="R821" i="22"/>
  <c r="W821" i="22" s="1"/>
  <c r="J823" i="22"/>
  <c r="L822" i="22"/>
  <c r="O822" i="22" s="1"/>
  <c r="AB812" i="6" l="1"/>
  <c r="AE812" i="6" s="1"/>
  <c r="AA812" i="6"/>
  <c r="AD812" i="6" s="1"/>
  <c r="U813" i="6"/>
  <c r="X813" i="6"/>
  <c r="Y813" i="6" s="1"/>
  <c r="J816" i="6"/>
  <c r="L815" i="6"/>
  <c r="O815" i="6" s="1"/>
  <c r="AG811" i="6"/>
  <c r="R814" i="6"/>
  <c r="W814" i="6" s="1"/>
  <c r="S814" i="6"/>
  <c r="T814" i="6" s="1"/>
  <c r="U821" i="22"/>
  <c r="X821" i="22"/>
  <c r="Y821" i="22" s="1"/>
  <c r="X817" i="23"/>
  <c r="Y817" i="23" s="1"/>
  <c r="U817" i="23"/>
  <c r="S818" i="23"/>
  <c r="R818" i="23"/>
  <c r="W818" i="23" s="1"/>
  <c r="T818" i="23"/>
  <c r="AB820" i="22"/>
  <c r="AE820" i="22" s="1"/>
  <c r="AA821" i="22"/>
  <c r="AD821" i="22" s="1"/>
  <c r="AG821" i="22" s="1"/>
  <c r="AB821" i="22"/>
  <c r="AE821" i="22" s="1"/>
  <c r="AB817" i="23"/>
  <c r="AE817" i="23" s="1"/>
  <c r="F820" i="23"/>
  <c r="O819" i="23"/>
  <c r="AG816" i="23"/>
  <c r="G825" i="6"/>
  <c r="J826" i="23"/>
  <c r="L825" i="23"/>
  <c r="AA820" i="22"/>
  <c r="AD820" i="22" s="1"/>
  <c r="R822" i="22"/>
  <c r="W822" i="22" s="1"/>
  <c r="S822" i="22"/>
  <c r="T822" i="22"/>
  <c r="L823" i="22"/>
  <c r="O823" i="22" s="1"/>
  <c r="J824" i="22"/>
  <c r="AB813" i="6" l="1"/>
  <c r="AE813" i="6" s="1"/>
  <c r="AG812" i="6"/>
  <c r="AA813" i="6"/>
  <c r="AD813" i="6" s="1"/>
  <c r="AG813" i="6" s="1"/>
  <c r="U814" i="6"/>
  <c r="X814" i="6"/>
  <c r="Y814" i="6" s="1"/>
  <c r="AA814" i="6"/>
  <c r="AD814" i="6" s="1"/>
  <c r="S815" i="6"/>
  <c r="T815" i="6" s="1"/>
  <c r="R815" i="6"/>
  <c r="W815" i="6" s="1"/>
  <c r="J817" i="6"/>
  <c r="L816" i="6"/>
  <c r="O816" i="6" s="1"/>
  <c r="U818" i="23"/>
  <c r="X818" i="23"/>
  <c r="Y818" i="23" s="1"/>
  <c r="J825" i="22"/>
  <c r="L824" i="22"/>
  <c r="O824" i="22" s="1"/>
  <c r="S823" i="22"/>
  <c r="T823" i="22"/>
  <c r="R823" i="22"/>
  <c r="W823" i="22" s="1"/>
  <c r="AG820" i="22"/>
  <c r="J827" i="23"/>
  <c r="L826" i="23"/>
  <c r="G826" i="6"/>
  <c r="F821" i="23"/>
  <c r="O820" i="23"/>
  <c r="U822" i="22"/>
  <c r="X822" i="22"/>
  <c r="Y822" i="22" s="1"/>
  <c r="AA822" i="22"/>
  <c r="AD822" i="22" s="1"/>
  <c r="AB822" i="22"/>
  <c r="AE822" i="22" s="1"/>
  <c r="AA818" i="23"/>
  <c r="AD818" i="23" s="1"/>
  <c r="AB818" i="23"/>
  <c r="AE818" i="23" s="1"/>
  <c r="R819" i="23"/>
  <c r="W819" i="23" s="1"/>
  <c r="S819" i="23"/>
  <c r="T819" i="23" s="1"/>
  <c r="AA817" i="23"/>
  <c r="AD817" i="23" s="1"/>
  <c r="AG817" i="23" s="1"/>
  <c r="AB814" i="6" l="1"/>
  <c r="AE814" i="6" s="1"/>
  <c r="AG814" i="6" s="1"/>
  <c r="S816" i="6"/>
  <c r="R816" i="6"/>
  <c r="W816" i="6" s="1"/>
  <c r="T816" i="6"/>
  <c r="J818" i="6"/>
  <c r="L817" i="6"/>
  <c r="O817" i="6" s="1"/>
  <c r="U815" i="6"/>
  <c r="X815" i="6"/>
  <c r="Y815" i="6" s="1"/>
  <c r="X819" i="23"/>
  <c r="Y819" i="23" s="1"/>
  <c r="U819" i="23"/>
  <c r="J828" i="23"/>
  <c r="L827" i="23"/>
  <c r="X823" i="22"/>
  <c r="Y823" i="22" s="1"/>
  <c r="U823" i="22"/>
  <c r="G827" i="6"/>
  <c r="AA819" i="23"/>
  <c r="AD819" i="23" s="1"/>
  <c r="AB819" i="23"/>
  <c r="AE819" i="23" s="1"/>
  <c r="AB823" i="22"/>
  <c r="AE823" i="22" s="1"/>
  <c r="AA823" i="22"/>
  <c r="AD823" i="22" s="1"/>
  <c r="R824" i="22"/>
  <c r="W824" i="22" s="1"/>
  <c r="S824" i="22"/>
  <c r="T824" i="22"/>
  <c r="J826" i="22"/>
  <c r="L825" i="22"/>
  <c r="O825" i="22" s="1"/>
  <c r="R820" i="23"/>
  <c r="W820" i="23" s="1"/>
  <c r="S820" i="23"/>
  <c r="T820" i="23"/>
  <c r="AG818" i="23"/>
  <c r="AG822" i="22"/>
  <c r="F822" i="23"/>
  <c r="O821" i="23"/>
  <c r="AB815" i="6" l="1"/>
  <c r="AE815" i="6" s="1"/>
  <c r="L818" i="6"/>
  <c r="O818" i="6" s="1"/>
  <c r="J819" i="6"/>
  <c r="X816" i="6"/>
  <c r="Y816" i="6" s="1"/>
  <c r="U816" i="6"/>
  <c r="AB816" i="6"/>
  <c r="AE816" i="6" s="1"/>
  <c r="AA816" i="6"/>
  <c r="AD816" i="6" s="1"/>
  <c r="AA815" i="6"/>
  <c r="AD815" i="6" s="1"/>
  <c r="AG815" i="6" s="1"/>
  <c r="S817" i="6"/>
  <c r="T817" i="6" s="1"/>
  <c r="R817" i="6"/>
  <c r="W817" i="6" s="1"/>
  <c r="J827" i="22"/>
  <c r="L826" i="22"/>
  <c r="O826" i="22" s="1"/>
  <c r="U824" i="22"/>
  <c r="X824" i="22"/>
  <c r="Y824" i="22" s="1"/>
  <c r="U820" i="23"/>
  <c r="X820" i="23"/>
  <c r="Y820" i="23" s="1"/>
  <c r="J829" i="23"/>
  <c r="L828" i="23"/>
  <c r="AG823" i="22"/>
  <c r="AG819" i="23"/>
  <c r="G828" i="6"/>
  <c r="S821" i="23"/>
  <c r="T821" i="23" s="1"/>
  <c r="R821" i="23"/>
  <c r="W821" i="23" s="1"/>
  <c r="F823" i="23"/>
  <c r="O822" i="23"/>
  <c r="AA824" i="22"/>
  <c r="AD824" i="22" s="1"/>
  <c r="AB824" i="22"/>
  <c r="AE824" i="22" s="1"/>
  <c r="R825" i="22"/>
  <c r="W825" i="22" s="1"/>
  <c r="S825" i="22"/>
  <c r="T825" i="22"/>
  <c r="AG816" i="6" l="1"/>
  <c r="X817" i="6"/>
  <c r="Y817" i="6" s="1"/>
  <c r="U817" i="6"/>
  <c r="J820" i="6"/>
  <c r="L819" i="6"/>
  <c r="O819" i="6" s="1"/>
  <c r="S818" i="6"/>
  <c r="T818" i="6" s="1"/>
  <c r="R818" i="6"/>
  <c r="W818" i="6" s="1"/>
  <c r="AB817" i="6"/>
  <c r="AE817" i="6" s="1"/>
  <c r="AA817" i="6"/>
  <c r="AD817" i="6" s="1"/>
  <c r="U821" i="23"/>
  <c r="X821" i="23"/>
  <c r="Y821" i="23" s="1"/>
  <c r="AG824" i="22"/>
  <c r="J830" i="23"/>
  <c r="L829" i="23"/>
  <c r="AB821" i="23"/>
  <c r="AE821" i="23" s="1"/>
  <c r="AA821" i="23"/>
  <c r="AD821" i="23" s="1"/>
  <c r="AA820" i="23"/>
  <c r="AD820" i="23" s="1"/>
  <c r="AG820" i="23" s="1"/>
  <c r="T826" i="22"/>
  <c r="R826" i="22"/>
  <c r="W826" i="22" s="1"/>
  <c r="S826" i="22"/>
  <c r="J828" i="22"/>
  <c r="L827" i="22"/>
  <c r="O827" i="22" s="1"/>
  <c r="R822" i="23"/>
  <c r="W822" i="23" s="1"/>
  <c r="S822" i="23"/>
  <c r="T822" i="23" s="1"/>
  <c r="F824" i="23"/>
  <c r="O823" i="23"/>
  <c r="AB820" i="23"/>
  <c r="AE820" i="23" s="1"/>
  <c r="X825" i="22"/>
  <c r="Y825" i="22" s="1"/>
  <c r="U825" i="22"/>
  <c r="G829" i="6"/>
  <c r="AG817" i="6" l="1"/>
  <c r="U818" i="6"/>
  <c r="X818" i="6"/>
  <c r="Y818" i="6" s="1"/>
  <c r="AB818" i="6"/>
  <c r="AE818" i="6" s="1"/>
  <c r="S819" i="6"/>
  <c r="T819" i="6" s="1"/>
  <c r="R819" i="6"/>
  <c r="W819" i="6" s="1"/>
  <c r="L820" i="6"/>
  <c r="O820" i="6" s="1"/>
  <c r="J821" i="6"/>
  <c r="U822" i="23"/>
  <c r="X822" i="23"/>
  <c r="Y822" i="23" s="1"/>
  <c r="F825" i="23"/>
  <c r="O824" i="23"/>
  <c r="X826" i="22"/>
  <c r="Y826" i="22" s="1"/>
  <c r="U826" i="22"/>
  <c r="AG821" i="23"/>
  <c r="S823" i="23"/>
  <c r="T823" i="23" s="1"/>
  <c r="R823" i="23"/>
  <c r="W823" i="23" s="1"/>
  <c r="J831" i="23"/>
  <c r="L830" i="23"/>
  <c r="AB822" i="23"/>
  <c r="AE822" i="23" s="1"/>
  <c r="AA822" i="23"/>
  <c r="AD822" i="23" s="1"/>
  <c r="AB825" i="22"/>
  <c r="AE825" i="22" s="1"/>
  <c r="S827" i="22"/>
  <c r="T827" i="22"/>
  <c r="R827" i="22"/>
  <c r="W827" i="22" s="1"/>
  <c r="AA825" i="22"/>
  <c r="AD825" i="22" s="1"/>
  <c r="AG825" i="22" s="1"/>
  <c r="J829" i="22"/>
  <c r="L828" i="22"/>
  <c r="O828" i="22" s="1"/>
  <c r="G830" i="6"/>
  <c r="AA818" i="6" l="1"/>
  <c r="AD818" i="6" s="1"/>
  <c r="J822" i="6"/>
  <c r="L821" i="6"/>
  <c r="O821" i="6" s="1"/>
  <c r="S820" i="6"/>
  <c r="T820" i="6" s="1"/>
  <c r="R820" i="6"/>
  <c r="W820" i="6" s="1"/>
  <c r="U819" i="6"/>
  <c r="X819" i="6"/>
  <c r="Y819" i="6" s="1"/>
  <c r="AG818" i="6"/>
  <c r="U823" i="23"/>
  <c r="X823" i="23"/>
  <c r="Y823" i="23" s="1"/>
  <c r="R828" i="22"/>
  <c r="W828" i="22" s="1"/>
  <c r="S828" i="22"/>
  <c r="T828" i="22" s="1"/>
  <c r="AA823" i="23"/>
  <c r="AD823" i="23" s="1"/>
  <c r="AG823" i="23" s="1"/>
  <c r="AB823" i="23"/>
  <c r="AE823" i="23" s="1"/>
  <c r="AB826" i="22"/>
  <c r="AE826" i="22" s="1"/>
  <c r="AB827" i="22"/>
  <c r="AE827" i="22" s="1"/>
  <c r="X827" i="22"/>
  <c r="Y827" i="22" s="1"/>
  <c r="U827" i="22"/>
  <c r="AG822" i="23"/>
  <c r="G831" i="6"/>
  <c r="J830" i="22"/>
  <c r="L829" i="22"/>
  <c r="O829" i="22" s="1"/>
  <c r="S824" i="23"/>
  <c r="T824" i="23"/>
  <c r="R824" i="23"/>
  <c r="W824" i="23" s="1"/>
  <c r="F826" i="23"/>
  <c r="O825" i="23"/>
  <c r="AA826" i="22"/>
  <c r="AD826" i="22" s="1"/>
  <c r="AG826" i="22" s="1"/>
  <c r="J832" i="23"/>
  <c r="L831" i="23"/>
  <c r="AB819" i="6" l="1"/>
  <c r="AE819" i="6" s="1"/>
  <c r="R821" i="6"/>
  <c r="W821" i="6" s="1"/>
  <c r="S821" i="6"/>
  <c r="T821" i="6" s="1"/>
  <c r="AA819" i="6"/>
  <c r="AD819" i="6" s="1"/>
  <c r="AG819" i="6" s="1"/>
  <c r="U820" i="6"/>
  <c r="X820" i="6"/>
  <c r="Y820" i="6" s="1"/>
  <c r="J823" i="6"/>
  <c r="L822" i="6"/>
  <c r="O822" i="6" s="1"/>
  <c r="U828" i="22"/>
  <c r="X828" i="22"/>
  <c r="Y828" i="22" s="1"/>
  <c r="F827" i="23"/>
  <c r="O826" i="23"/>
  <c r="AA827" i="22"/>
  <c r="AD827" i="22" s="1"/>
  <c r="AG827" i="22" s="1"/>
  <c r="U824" i="23"/>
  <c r="X824" i="23"/>
  <c r="Y824" i="23" s="1"/>
  <c r="R829" i="22"/>
  <c r="W829" i="22" s="1"/>
  <c r="S829" i="22"/>
  <c r="T829" i="22" s="1"/>
  <c r="L830" i="22"/>
  <c r="O830" i="22" s="1"/>
  <c r="J831" i="22"/>
  <c r="G832" i="6"/>
  <c r="J833" i="23"/>
  <c r="L832" i="23"/>
  <c r="S825" i="23"/>
  <c r="R825" i="23"/>
  <c r="W825" i="23" s="1"/>
  <c r="T825" i="23"/>
  <c r="AA824" i="23"/>
  <c r="AD824" i="23" s="1"/>
  <c r="AB824" i="23"/>
  <c r="AE824" i="23" s="1"/>
  <c r="AA828" i="22"/>
  <c r="AD828" i="22" s="1"/>
  <c r="AB828" i="22"/>
  <c r="AE828" i="22" s="1"/>
  <c r="U821" i="6" l="1"/>
  <c r="X821" i="6"/>
  <c r="Y821" i="6" s="1"/>
  <c r="S822" i="6"/>
  <c r="T822" i="6" s="1"/>
  <c r="R822" i="6"/>
  <c r="W822" i="6" s="1"/>
  <c r="L823" i="6"/>
  <c r="O823" i="6" s="1"/>
  <c r="J824" i="6"/>
  <c r="AA821" i="6"/>
  <c r="AD821" i="6" s="1"/>
  <c r="AB821" i="6"/>
  <c r="AE821" i="6" s="1"/>
  <c r="AA820" i="6"/>
  <c r="AD820" i="6" s="1"/>
  <c r="AB820" i="6"/>
  <c r="AE820" i="6" s="1"/>
  <c r="U829" i="22"/>
  <c r="X829" i="22"/>
  <c r="Y829" i="22" s="1"/>
  <c r="R830" i="22"/>
  <c r="W830" i="22" s="1"/>
  <c r="S830" i="22"/>
  <c r="T830" i="22" s="1"/>
  <c r="G833" i="6"/>
  <c r="U825" i="23"/>
  <c r="X825" i="23"/>
  <c r="Y825" i="23" s="1"/>
  <c r="F828" i="23"/>
  <c r="O827" i="23"/>
  <c r="AG828" i="22"/>
  <c r="AG824" i="23"/>
  <c r="AB825" i="23"/>
  <c r="AE825" i="23" s="1"/>
  <c r="J832" i="22"/>
  <c r="L831" i="22"/>
  <c r="O831" i="22" s="1"/>
  <c r="AB829" i="22"/>
  <c r="AE829" i="22" s="1"/>
  <c r="AA829" i="22"/>
  <c r="AD829" i="22" s="1"/>
  <c r="S826" i="23"/>
  <c r="T826" i="23" s="1"/>
  <c r="R826" i="23"/>
  <c r="W826" i="23" s="1"/>
  <c r="J834" i="23"/>
  <c r="L833" i="23"/>
  <c r="AG821" i="6" l="1"/>
  <c r="AG820" i="6"/>
  <c r="L824" i="6"/>
  <c r="O824" i="6" s="1"/>
  <c r="J825" i="6"/>
  <c r="R823" i="6"/>
  <c r="W823" i="6" s="1"/>
  <c r="S823" i="6"/>
  <c r="T823" i="6" s="1"/>
  <c r="U822" i="6"/>
  <c r="X822" i="6"/>
  <c r="Y822" i="6" s="1"/>
  <c r="U830" i="22"/>
  <c r="X830" i="22"/>
  <c r="Y830" i="22" s="1"/>
  <c r="X826" i="23"/>
  <c r="Y826" i="23" s="1"/>
  <c r="U826" i="23"/>
  <c r="AB826" i="23"/>
  <c r="AE826" i="23" s="1"/>
  <c r="AA826" i="23"/>
  <c r="AD826" i="23" s="1"/>
  <c r="AG826" i="23" s="1"/>
  <c r="S827" i="23"/>
  <c r="T827" i="23" s="1"/>
  <c r="R827" i="23"/>
  <c r="W827" i="23" s="1"/>
  <c r="F829" i="23"/>
  <c r="O828" i="23"/>
  <c r="G834" i="6"/>
  <c r="AG829" i="22"/>
  <c r="AA830" i="22"/>
  <c r="AD830" i="22" s="1"/>
  <c r="AB830" i="22"/>
  <c r="AE830" i="22" s="1"/>
  <c r="J835" i="23"/>
  <c r="L834" i="23"/>
  <c r="S831" i="22"/>
  <c r="R831" i="22"/>
  <c r="W831" i="22" s="1"/>
  <c r="T831" i="22"/>
  <c r="J833" i="22"/>
  <c r="L832" i="22"/>
  <c r="O832" i="22" s="1"/>
  <c r="AA825" i="23"/>
  <c r="AD825" i="23" s="1"/>
  <c r="AG825" i="23" s="1"/>
  <c r="X823" i="6" l="1"/>
  <c r="Y823" i="6" s="1"/>
  <c r="U823" i="6"/>
  <c r="AB823" i="6"/>
  <c r="AE823" i="6" s="1"/>
  <c r="AA823" i="6"/>
  <c r="AD823" i="6" s="1"/>
  <c r="AG823" i="6" s="1"/>
  <c r="J826" i="6"/>
  <c r="L825" i="6"/>
  <c r="O825" i="6" s="1"/>
  <c r="R824" i="6"/>
  <c r="W824" i="6" s="1"/>
  <c r="S824" i="6"/>
  <c r="T824" i="6" s="1"/>
  <c r="AA822" i="6"/>
  <c r="AD822" i="6" s="1"/>
  <c r="AB822" i="6"/>
  <c r="AE822" i="6" s="1"/>
  <c r="U827" i="23"/>
  <c r="X827" i="23"/>
  <c r="Y827" i="23" s="1"/>
  <c r="G835" i="6"/>
  <c r="AA827" i="23"/>
  <c r="AD827" i="23" s="1"/>
  <c r="AB827" i="23"/>
  <c r="AE827" i="23" s="1"/>
  <c r="F830" i="23"/>
  <c r="O829" i="23"/>
  <c r="AG830" i="22"/>
  <c r="R828" i="23"/>
  <c r="W828" i="23" s="1"/>
  <c r="S828" i="23"/>
  <c r="T828" i="23" s="1"/>
  <c r="S832" i="22"/>
  <c r="T832" i="22" s="1"/>
  <c r="R832" i="22"/>
  <c r="W832" i="22" s="1"/>
  <c r="J834" i="22"/>
  <c r="L833" i="22"/>
  <c r="O833" i="22" s="1"/>
  <c r="X831" i="22"/>
  <c r="Y831" i="22" s="1"/>
  <c r="U831" i="22"/>
  <c r="AA831" i="22"/>
  <c r="AD831" i="22" s="1"/>
  <c r="AG831" i="22" s="1"/>
  <c r="AB831" i="22"/>
  <c r="AE831" i="22" s="1"/>
  <c r="J836" i="23"/>
  <c r="L835" i="23"/>
  <c r="AG822" i="6" l="1"/>
  <c r="S825" i="6"/>
  <c r="T825" i="6" s="1"/>
  <c r="R825" i="6"/>
  <c r="W825" i="6" s="1"/>
  <c r="U824" i="6"/>
  <c r="X824" i="6"/>
  <c r="Y824" i="6" s="1"/>
  <c r="J827" i="6"/>
  <c r="L826" i="6"/>
  <c r="O826" i="6" s="1"/>
  <c r="X828" i="23"/>
  <c r="Y828" i="23" s="1"/>
  <c r="U828" i="23"/>
  <c r="U832" i="22"/>
  <c r="X832" i="22"/>
  <c r="Y832" i="22" s="1"/>
  <c r="AG827" i="23"/>
  <c r="G836" i="6"/>
  <c r="S829" i="23"/>
  <c r="R829" i="23"/>
  <c r="W829" i="23" s="1"/>
  <c r="T829" i="23"/>
  <c r="J837" i="23"/>
  <c r="L836" i="23"/>
  <c r="J835" i="22"/>
  <c r="L834" i="22"/>
  <c r="O834" i="22" s="1"/>
  <c r="AA832" i="22"/>
  <c r="AD832" i="22" s="1"/>
  <c r="AB832" i="22"/>
  <c r="AE832" i="22" s="1"/>
  <c r="AA828" i="23"/>
  <c r="AD828" i="23" s="1"/>
  <c r="AB828" i="23"/>
  <c r="AE828" i="23" s="1"/>
  <c r="F831" i="23"/>
  <c r="O830" i="23"/>
  <c r="S833" i="22"/>
  <c r="T833" i="22"/>
  <c r="R833" i="22"/>
  <c r="W833" i="22" s="1"/>
  <c r="R826" i="6" l="1"/>
  <c r="W826" i="6" s="1"/>
  <c r="S826" i="6"/>
  <c r="T826" i="6" s="1"/>
  <c r="X825" i="6"/>
  <c r="Y825" i="6" s="1"/>
  <c r="U825" i="6"/>
  <c r="AB824" i="6"/>
  <c r="AE824" i="6" s="1"/>
  <c r="J828" i="6"/>
  <c r="L827" i="6"/>
  <c r="O827" i="6" s="1"/>
  <c r="AA825" i="6"/>
  <c r="AD825" i="6" s="1"/>
  <c r="AB825" i="6"/>
  <c r="AE825" i="6" s="1"/>
  <c r="AA824" i="6"/>
  <c r="AD824" i="6" s="1"/>
  <c r="AG824" i="6" s="1"/>
  <c r="U833" i="22"/>
  <c r="X833" i="22"/>
  <c r="Y833" i="22" s="1"/>
  <c r="AG832" i="22"/>
  <c r="F832" i="23"/>
  <c r="O831" i="23"/>
  <c r="AG828" i="23"/>
  <c r="T834" i="22"/>
  <c r="S834" i="22"/>
  <c r="R834" i="22"/>
  <c r="W834" i="22" s="1"/>
  <c r="X829" i="23"/>
  <c r="Y829" i="23" s="1"/>
  <c r="U829" i="23"/>
  <c r="R830" i="23"/>
  <c r="W830" i="23" s="1"/>
  <c r="S830" i="23"/>
  <c r="T830" i="23"/>
  <c r="G837" i="6"/>
  <c r="J836" i="22"/>
  <c r="L835" i="22"/>
  <c r="O835" i="22" s="1"/>
  <c r="AA833" i="22"/>
  <c r="AD833" i="22" s="1"/>
  <c r="AB833" i="22"/>
  <c r="AE833" i="22" s="1"/>
  <c r="J838" i="23"/>
  <c r="L837" i="23"/>
  <c r="R827" i="6" l="1"/>
  <c r="W827" i="6" s="1"/>
  <c r="S827" i="6"/>
  <c r="T827" i="6" s="1"/>
  <c r="X826" i="6"/>
  <c r="Y826" i="6" s="1"/>
  <c r="U826" i="6"/>
  <c r="AG825" i="6"/>
  <c r="J829" i="6"/>
  <c r="L828" i="6"/>
  <c r="O828" i="6" s="1"/>
  <c r="AB826" i="6"/>
  <c r="AE826" i="6" s="1"/>
  <c r="AA826" i="6"/>
  <c r="AD826" i="6" s="1"/>
  <c r="J837" i="22"/>
  <c r="L836" i="22"/>
  <c r="O836" i="22" s="1"/>
  <c r="S831" i="23"/>
  <c r="T831" i="23"/>
  <c r="R831" i="23"/>
  <c r="W831" i="23" s="1"/>
  <c r="AA829" i="23"/>
  <c r="AD829" i="23" s="1"/>
  <c r="AB829" i="23"/>
  <c r="AE829" i="23" s="1"/>
  <c r="X834" i="22"/>
  <c r="Y834" i="22" s="1"/>
  <c r="U834" i="22"/>
  <c r="U830" i="23"/>
  <c r="X830" i="23"/>
  <c r="Y830" i="23" s="1"/>
  <c r="S835" i="22"/>
  <c r="T835" i="22" s="1"/>
  <c r="R835" i="22"/>
  <c r="W835" i="22" s="1"/>
  <c r="G838" i="6"/>
  <c r="F833" i="23"/>
  <c r="O832" i="23"/>
  <c r="J839" i="23"/>
  <c r="L838" i="23"/>
  <c r="AG833" i="22"/>
  <c r="AG826" i="6" l="1"/>
  <c r="U827" i="6"/>
  <c r="X827" i="6"/>
  <c r="Y827" i="6" s="1"/>
  <c r="S828" i="6"/>
  <c r="T828" i="6"/>
  <c r="R828" i="6"/>
  <c r="W828" i="6" s="1"/>
  <c r="L829" i="6"/>
  <c r="O829" i="6" s="1"/>
  <c r="J830" i="6"/>
  <c r="AA827" i="6"/>
  <c r="AD827" i="6" s="1"/>
  <c r="AB827" i="6"/>
  <c r="AE827" i="6" s="1"/>
  <c r="U835" i="22"/>
  <c r="X835" i="22"/>
  <c r="Y835" i="22" s="1"/>
  <c r="AA834" i="22"/>
  <c r="AD834" i="22" s="1"/>
  <c r="AA835" i="22"/>
  <c r="AD835" i="22" s="1"/>
  <c r="AB835" i="22"/>
  <c r="AE835" i="22" s="1"/>
  <c r="U831" i="23"/>
  <c r="X831" i="23"/>
  <c r="Y831" i="23" s="1"/>
  <c r="J838" i="22"/>
  <c r="L837" i="22"/>
  <c r="O837" i="22" s="1"/>
  <c r="S832" i="23"/>
  <c r="T832" i="23"/>
  <c r="R832" i="23"/>
  <c r="W832" i="23" s="1"/>
  <c r="F834" i="23"/>
  <c r="O833" i="23"/>
  <c r="G839" i="6"/>
  <c r="AG829" i="23"/>
  <c r="AB834" i="22"/>
  <c r="AE834" i="22" s="1"/>
  <c r="R836" i="22"/>
  <c r="W836" i="22" s="1"/>
  <c r="S836" i="22"/>
  <c r="T836" i="22"/>
  <c r="J840" i="23"/>
  <c r="L839" i="23"/>
  <c r="AA830" i="23"/>
  <c r="AD830" i="23" s="1"/>
  <c r="AB830" i="23"/>
  <c r="AE830" i="23" s="1"/>
  <c r="AG827" i="6" l="1"/>
  <c r="L830" i="6"/>
  <c r="O830" i="6" s="1"/>
  <c r="J831" i="6"/>
  <c r="R829" i="6"/>
  <c r="W829" i="6" s="1"/>
  <c r="S829" i="6"/>
  <c r="T829" i="6" s="1"/>
  <c r="U828" i="6"/>
  <c r="X828" i="6"/>
  <c r="Y828" i="6" s="1"/>
  <c r="J841" i="23"/>
  <c r="L840" i="23"/>
  <c r="U832" i="23"/>
  <c r="X832" i="23"/>
  <c r="Y832" i="23" s="1"/>
  <c r="J839" i="22"/>
  <c r="L838" i="22"/>
  <c r="O838" i="22" s="1"/>
  <c r="AG835" i="22"/>
  <c r="X836" i="22"/>
  <c r="Y836" i="22" s="1"/>
  <c r="U836" i="22"/>
  <c r="R837" i="22"/>
  <c r="W837" i="22" s="1"/>
  <c r="S837" i="22"/>
  <c r="T837" i="22"/>
  <c r="G840" i="6"/>
  <c r="AG834" i="22"/>
  <c r="AA831" i="23"/>
  <c r="AD831" i="23" s="1"/>
  <c r="AG831" i="23" s="1"/>
  <c r="R833" i="23"/>
  <c r="W833" i="23" s="1"/>
  <c r="S833" i="23"/>
  <c r="T833" i="23"/>
  <c r="F835" i="23"/>
  <c r="O834" i="23"/>
  <c r="AB831" i="23"/>
  <c r="AE831" i="23" s="1"/>
  <c r="AG830" i="23"/>
  <c r="AB832" i="23"/>
  <c r="AE832" i="23" s="1"/>
  <c r="AA832" i="23"/>
  <c r="AD832" i="23" s="1"/>
  <c r="AB828" i="6" l="1"/>
  <c r="AE828" i="6" s="1"/>
  <c r="AA828" i="6"/>
  <c r="AD828" i="6" s="1"/>
  <c r="AG828" i="6" s="1"/>
  <c r="X829" i="6"/>
  <c r="Y829" i="6" s="1"/>
  <c r="U829" i="6"/>
  <c r="AA829" i="6"/>
  <c r="AD829" i="6" s="1"/>
  <c r="AB829" i="6"/>
  <c r="AE829" i="6" s="1"/>
  <c r="L831" i="6"/>
  <c r="O831" i="6" s="1"/>
  <c r="J832" i="6"/>
  <c r="R830" i="6"/>
  <c r="W830" i="6" s="1"/>
  <c r="S830" i="6"/>
  <c r="T830" i="6" s="1"/>
  <c r="R834" i="23"/>
  <c r="W834" i="23" s="1"/>
  <c r="S834" i="23"/>
  <c r="T834" i="23"/>
  <c r="F836" i="23"/>
  <c r="O835" i="23"/>
  <c r="G841" i="6"/>
  <c r="AB833" i="23"/>
  <c r="AE833" i="23" s="1"/>
  <c r="AA833" i="23"/>
  <c r="AD833" i="23" s="1"/>
  <c r="S838" i="22"/>
  <c r="T838" i="22"/>
  <c r="R838" i="22"/>
  <c r="W838" i="22" s="1"/>
  <c r="U833" i="23"/>
  <c r="X833" i="23"/>
  <c r="Y833" i="23" s="1"/>
  <c r="J840" i="22"/>
  <c r="L839" i="22"/>
  <c r="O839" i="22" s="1"/>
  <c r="AG832" i="23"/>
  <c r="AA836" i="22"/>
  <c r="AD836" i="22" s="1"/>
  <c r="AB836" i="22"/>
  <c r="AE836" i="22" s="1"/>
  <c r="X837" i="22"/>
  <c r="Y837" i="22" s="1"/>
  <c r="U837" i="22"/>
  <c r="J842" i="23"/>
  <c r="L841" i="23"/>
  <c r="U830" i="6" l="1"/>
  <c r="X830" i="6"/>
  <c r="Y830" i="6" s="1"/>
  <c r="J833" i="6"/>
  <c r="L832" i="6"/>
  <c r="O832" i="6" s="1"/>
  <c r="S831" i="6"/>
  <c r="T831" i="6" s="1"/>
  <c r="R831" i="6"/>
  <c r="W831" i="6" s="1"/>
  <c r="AG829" i="6"/>
  <c r="AG833" i="23"/>
  <c r="AG836" i="22"/>
  <c r="S839" i="22"/>
  <c r="T839" i="22"/>
  <c r="R839" i="22"/>
  <c r="W839" i="22" s="1"/>
  <c r="G842" i="6"/>
  <c r="AB837" i="22"/>
  <c r="AE837" i="22" s="1"/>
  <c r="AA834" i="23"/>
  <c r="AD834" i="23" s="1"/>
  <c r="J841" i="22"/>
  <c r="L840" i="22"/>
  <c r="O840" i="22" s="1"/>
  <c r="S835" i="23"/>
  <c r="T835" i="23"/>
  <c r="R835" i="23"/>
  <c r="W835" i="23" s="1"/>
  <c r="X834" i="23"/>
  <c r="Y834" i="23" s="1"/>
  <c r="U834" i="23"/>
  <c r="AA837" i="22"/>
  <c r="AD837" i="22" s="1"/>
  <c r="F837" i="23"/>
  <c r="O836" i="23"/>
  <c r="J843" i="23"/>
  <c r="L842" i="23"/>
  <c r="U838" i="22"/>
  <c r="X838" i="22"/>
  <c r="Y838" i="22" s="1"/>
  <c r="AB830" i="6" l="1"/>
  <c r="AE830" i="6" s="1"/>
  <c r="AA830" i="6"/>
  <c r="AD830" i="6" s="1"/>
  <c r="U831" i="6"/>
  <c r="X831" i="6"/>
  <c r="Y831" i="6" s="1"/>
  <c r="R832" i="6"/>
  <c r="W832" i="6" s="1"/>
  <c r="S832" i="6"/>
  <c r="T832" i="6"/>
  <c r="L833" i="6"/>
  <c r="O833" i="6" s="1"/>
  <c r="J834" i="6"/>
  <c r="AG830" i="6"/>
  <c r="AG837" i="22"/>
  <c r="J844" i="23"/>
  <c r="L843" i="23"/>
  <c r="F838" i="23"/>
  <c r="O837" i="23"/>
  <c r="X839" i="22"/>
  <c r="Y839" i="22" s="1"/>
  <c r="U839" i="22"/>
  <c r="U835" i="23"/>
  <c r="X835" i="23"/>
  <c r="Y835" i="23" s="1"/>
  <c r="S836" i="23"/>
  <c r="T836" i="23" s="1"/>
  <c r="R836" i="23"/>
  <c r="W836" i="23" s="1"/>
  <c r="AB838" i="22"/>
  <c r="AE838" i="22" s="1"/>
  <c r="J842" i="22"/>
  <c r="L841" i="22"/>
  <c r="O841" i="22" s="1"/>
  <c r="G843" i="6"/>
  <c r="AB839" i="22"/>
  <c r="AE839" i="22" s="1"/>
  <c r="AA839" i="22"/>
  <c r="AD839" i="22" s="1"/>
  <c r="AG839" i="22" s="1"/>
  <c r="S840" i="22"/>
  <c r="T840" i="22"/>
  <c r="R840" i="22"/>
  <c r="W840" i="22" s="1"/>
  <c r="AA838" i="22"/>
  <c r="AD838" i="22" s="1"/>
  <c r="AB834" i="23"/>
  <c r="AE834" i="23" s="1"/>
  <c r="AG834" i="23" s="1"/>
  <c r="R833" i="6" l="1"/>
  <c r="W833" i="6" s="1"/>
  <c r="S833" i="6"/>
  <c r="T833" i="6" s="1"/>
  <c r="X832" i="6"/>
  <c r="Y832" i="6" s="1"/>
  <c r="U832" i="6"/>
  <c r="L834" i="6"/>
  <c r="O834" i="6" s="1"/>
  <c r="J835" i="6"/>
  <c r="AA832" i="6"/>
  <c r="AD832" i="6" s="1"/>
  <c r="AB832" i="6"/>
  <c r="AE832" i="6" s="1"/>
  <c r="AB831" i="6"/>
  <c r="AE831" i="6" s="1"/>
  <c r="AA831" i="6"/>
  <c r="AD831" i="6" s="1"/>
  <c r="AG831" i="6" s="1"/>
  <c r="X836" i="23"/>
  <c r="Y836" i="23" s="1"/>
  <c r="U836" i="23"/>
  <c r="S841" i="22"/>
  <c r="T841" i="22"/>
  <c r="R841" i="22"/>
  <c r="W841" i="22" s="1"/>
  <c r="AB835" i="23"/>
  <c r="AE835" i="23" s="1"/>
  <c r="S837" i="23"/>
  <c r="T837" i="23"/>
  <c r="R837" i="23"/>
  <c r="W837" i="23" s="1"/>
  <c r="AA835" i="23"/>
  <c r="AD835" i="23" s="1"/>
  <c r="AG835" i="23" s="1"/>
  <c r="F839" i="23"/>
  <c r="O838" i="23"/>
  <c r="J845" i="23"/>
  <c r="L844" i="23"/>
  <c r="J843" i="22"/>
  <c r="L842" i="22"/>
  <c r="O842" i="22" s="1"/>
  <c r="AB840" i="22"/>
  <c r="AE840" i="22" s="1"/>
  <c r="G844" i="6"/>
  <c r="AG838" i="22"/>
  <c r="AA836" i="23"/>
  <c r="AD836" i="23" s="1"/>
  <c r="AG836" i="23" s="1"/>
  <c r="AB836" i="23"/>
  <c r="AE836" i="23" s="1"/>
  <c r="U840" i="22"/>
  <c r="X840" i="22"/>
  <c r="Y840" i="22" s="1"/>
  <c r="S834" i="6" l="1"/>
  <c r="T834" i="6"/>
  <c r="R834" i="6"/>
  <c r="W834" i="6" s="1"/>
  <c r="L835" i="6"/>
  <c r="O835" i="6" s="1"/>
  <c r="J836" i="6"/>
  <c r="X833" i="6"/>
  <c r="Y833" i="6" s="1"/>
  <c r="U833" i="6"/>
  <c r="AG832" i="6"/>
  <c r="S838" i="23"/>
  <c r="T838" i="23"/>
  <c r="R838" i="23"/>
  <c r="W838" i="23" s="1"/>
  <c r="AA837" i="23"/>
  <c r="AD837" i="23" s="1"/>
  <c r="AB837" i="23"/>
  <c r="AE837" i="23" s="1"/>
  <c r="G845" i="6"/>
  <c r="X841" i="22"/>
  <c r="Y841" i="22" s="1"/>
  <c r="U841" i="22"/>
  <c r="J846" i="23"/>
  <c r="L845" i="23"/>
  <c r="F840" i="23"/>
  <c r="O839" i="23"/>
  <c r="X837" i="23"/>
  <c r="Y837" i="23" s="1"/>
  <c r="U837" i="23"/>
  <c r="S842" i="22"/>
  <c r="R842" i="22"/>
  <c r="W842" i="22" s="1"/>
  <c r="T842" i="22"/>
  <c r="AA840" i="22"/>
  <c r="AD840" i="22" s="1"/>
  <c r="AG840" i="22" s="1"/>
  <c r="J844" i="22"/>
  <c r="L843" i="22"/>
  <c r="O843" i="22" s="1"/>
  <c r="AB833" i="6" l="1"/>
  <c r="AE833" i="6" s="1"/>
  <c r="L836" i="6"/>
  <c r="O836" i="6" s="1"/>
  <c r="J837" i="6"/>
  <c r="U834" i="6"/>
  <c r="X834" i="6"/>
  <c r="Y834" i="6" s="1"/>
  <c r="AA833" i="6"/>
  <c r="AD833" i="6" s="1"/>
  <c r="R835" i="6"/>
  <c r="W835" i="6" s="1"/>
  <c r="S835" i="6"/>
  <c r="T835" i="6" s="1"/>
  <c r="AB834" i="6"/>
  <c r="AE834" i="6" s="1"/>
  <c r="AA834" i="6"/>
  <c r="AD834" i="6" s="1"/>
  <c r="G846" i="6"/>
  <c r="X842" i="22"/>
  <c r="Y842" i="22" s="1"/>
  <c r="U842" i="22"/>
  <c r="F841" i="23"/>
  <c r="O840" i="23"/>
  <c r="AA841" i="22"/>
  <c r="AD841" i="22" s="1"/>
  <c r="AB841" i="22"/>
  <c r="AE841" i="22" s="1"/>
  <c r="R839" i="23"/>
  <c r="W839" i="23" s="1"/>
  <c r="S839" i="23"/>
  <c r="T839" i="23"/>
  <c r="AG837" i="23"/>
  <c r="U838" i="23"/>
  <c r="X838" i="23"/>
  <c r="Y838" i="23" s="1"/>
  <c r="R843" i="22"/>
  <c r="W843" i="22" s="1"/>
  <c r="S843" i="22"/>
  <c r="T843" i="22" s="1"/>
  <c r="J845" i="22"/>
  <c r="L844" i="22"/>
  <c r="O844" i="22" s="1"/>
  <c r="J847" i="23"/>
  <c r="L846" i="23"/>
  <c r="AG834" i="6" l="1"/>
  <c r="X835" i="6"/>
  <c r="Y835" i="6" s="1"/>
  <c r="U835" i="6"/>
  <c r="J838" i="6"/>
  <c r="L837" i="6"/>
  <c r="O837" i="6" s="1"/>
  <c r="R836" i="6"/>
  <c r="W836" i="6" s="1"/>
  <c r="S836" i="6"/>
  <c r="T836" i="6" s="1"/>
  <c r="AB835" i="6"/>
  <c r="AE835" i="6" s="1"/>
  <c r="AA835" i="6"/>
  <c r="AD835" i="6" s="1"/>
  <c r="AG835" i="6" s="1"/>
  <c r="AG833" i="6"/>
  <c r="U843" i="22"/>
  <c r="X843" i="22"/>
  <c r="Y843" i="22" s="1"/>
  <c r="AB843" i="22"/>
  <c r="AE843" i="22" s="1"/>
  <c r="AA843" i="22"/>
  <c r="AD843" i="22" s="1"/>
  <c r="AG843" i="22" s="1"/>
  <c r="S840" i="23"/>
  <c r="T840" i="23"/>
  <c r="R840" i="23"/>
  <c r="W840" i="23" s="1"/>
  <c r="AB838" i="23"/>
  <c r="AE838" i="23" s="1"/>
  <c r="J848" i="23"/>
  <c r="L847" i="23"/>
  <c r="S844" i="22"/>
  <c r="T844" i="22" s="1"/>
  <c r="R844" i="22"/>
  <c r="W844" i="22" s="1"/>
  <c r="F842" i="23"/>
  <c r="O841" i="23"/>
  <c r="AA842" i="22"/>
  <c r="AD842" i="22" s="1"/>
  <c r="J846" i="22"/>
  <c r="L845" i="22"/>
  <c r="O845" i="22" s="1"/>
  <c r="AA838" i="23"/>
  <c r="AD838" i="23" s="1"/>
  <c r="AG838" i="23" s="1"/>
  <c r="AB842" i="22"/>
  <c r="AE842" i="22" s="1"/>
  <c r="U839" i="23"/>
  <c r="X839" i="23"/>
  <c r="Y839" i="23" s="1"/>
  <c r="AA839" i="23"/>
  <c r="AD839" i="23" s="1"/>
  <c r="AB839" i="23"/>
  <c r="AE839" i="23" s="1"/>
  <c r="AG841" i="22"/>
  <c r="G847" i="6"/>
  <c r="U836" i="6" l="1"/>
  <c r="X836" i="6"/>
  <c r="Y836" i="6" s="1"/>
  <c r="R837" i="6"/>
  <c r="W837" i="6" s="1"/>
  <c r="S837" i="6"/>
  <c r="T837" i="6"/>
  <c r="J839" i="6"/>
  <c r="L838" i="6"/>
  <c r="O838" i="6" s="1"/>
  <c r="X844" i="22"/>
  <c r="Y844" i="22" s="1"/>
  <c r="U844" i="22"/>
  <c r="G848" i="6"/>
  <c r="X840" i="23"/>
  <c r="Y840" i="23" s="1"/>
  <c r="U840" i="23"/>
  <c r="S841" i="23"/>
  <c r="T841" i="23" s="1"/>
  <c r="R841" i="23"/>
  <c r="W841" i="23" s="1"/>
  <c r="AB844" i="22"/>
  <c r="AE844" i="22" s="1"/>
  <c r="AA844" i="22"/>
  <c r="AD844" i="22" s="1"/>
  <c r="AG844" i="22" s="1"/>
  <c r="R845" i="22"/>
  <c r="W845" i="22" s="1"/>
  <c r="S845" i="22"/>
  <c r="T845" i="22"/>
  <c r="AG842" i="22"/>
  <c r="AG839" i="23"/>
  <c r="J849" i="23"/>
  <c r="L848" i="23"/>
  <c r="J847" i="22"/>
  <c r="L846" i="22"/>
  <c r="O846" i="22" s="1"/>
  <c r="AB840" i="23"/>
  <c r="AE840" i="23" s="1"/>
  <c r="AA840" i="23"/>
  <c r="AD840" i="23" s="1"/>
  <c r="AG840" i="23" s="1"/>
  <c r="F843" i="23"/>
  <c r="O842" i="23"/>
  <c r="AA836" i="6" l="1"/>
  <c r="AD836" i="6" s="1"/>
  <c r="AB836" i="6"/>
  <c r="AE836" i="6" s="1"/>
  <c r="AG836" i="6" s="1"/>
  <c r="X837" i="6"/>
  <c r="Y837" i="6" s="1"/>
  <c r="U837" i="6"/>
  <c r="L839" i="6"/>
  <c r="O839" i="6" s="1"/>
  <c r="J840" i="6"/>
  <c r="S838" i="6"/>
  <c r="T838" i="6" s="1"/>
  <c r="R838" i="6"/>
  <c r="W838" i="6" s="1"/>
  <c r="AA837" i="6"/>
  <c r="AD837" i="6" s="1"/>
  <c r="AB837" i="6"/>
  <c r="AE837" i="6" s="1"/>
  <c r="U841" i="23"/>
  <c r="X841" i="23"/>
  <c r="Y841" i="23" s="1"/>
  <c r="R846" i="22"/>
  <c r="W846" i="22" s="1"/>
  <c r="S846" i="22"/>
  <c r="T846" i="22" s="1"/>
  <c r="J848" i="22"/>
  <c r="L847" i="22"/>
  <c r="O847" i="22" s="1"/>
  <c r="S842" i="23"/>
  <c r="T842" i="23" s="1"/>
  <c r="R842" i="23"/>
  <c r="W842" i="23" s="1"/>
  <c r="AB841" i="23"/>
  <c r="AE841" i="23" s="1"/>
  <c r="AA841" i="23"/>
  <c r="AD841" i="23" s="1"/>
  <c r="AG841" i="23" s="1"/>
  <c r="J850" i="23"/>
  <c r="L849" i="23"/>
  <c r="G849" i="6"/>
  <c r="X845" i="22"/>
  <c r="Y845" i="22" s="1"/>
  <c r="U845" i="22"/>
  <c r="F844" i="23"/>
  <c r="O843" i="23"/>
  <c r="X838" i="6" l="1"/>
  <c r="Y838" i="6" s="1"/>
  <c r="U838" i="6"/>
  <c r="AB838" i="6"/>
  <c r="AE838" i="6" s="1"/>
  <c r="AA838" i="6"/>
  <c r="AD838" i="6" s="1"/>
  <c r="AG838" i="6" s="1"/>
  <c r="L840" i="6"/>
  <c r="O840" i="6" s="1"/>
  <c r="J841" i="6"/>
  <c r="AG837" i="6"/>
  <c r="R839" i="6"/>
  <c r="W839" i="6" s="1"/>
  <c r="S839" i="6"/>
  <c r="T839" i="6" s="1"/>
  <c r="U842" i="23"/>
  <c r="X842" i="23"/>
  <c r="Y842" i="23" s="1"/>
  <c r="U846" i="22"/>
  <c r="X846" i="22"/>
  <c r="Y846" i="22" s="1"/>
  <c r="AA846" i="22"/>
  <c r="AD846" i="22" s="1"/>
  <c r="AB846" i="22"/>
  <c r="AE846" i="22" s="1"/>
  <c r="R843" i="23"/>
  <c r="W843" i="23" s="1"/>
  <c r="S843" i="23"/>
  <c r="T843" i="23"/>
  <c r="J849" i="22"/>
  <c r="L848" i="22"/>
  <c r="O848" i="22" s="1"/>
  <c r="G850" i="6"/>
  <c r="AA845" i="22"/>
  <c r="AD845" i="22" s="1"/>
  <c r="AB842" i="23"/>
  <c r="AE842" i="23" s="1"/>
  <c r="AA842" i="23"/>
  <c r="AD842" i="23" s="1"/>
  <c r="AG842" i="23" s="1"/>
  <c r="S847" i="22"/>
  <c r="T847" i="22" s="1"/>
  <c r="R847" i="22"/>
  <c r="W847" i="22" s="1"/>
  <c r="J851" i="23"/>
  <c r="L850" i="23"/>
  <c r="F845" i="23"/>
  <c r="O844" i="23"/>
  <c r="AB845" i="22"/>
  <c r="AE845" i="22" s="1"/>
  <c r="U839" i="6" l="1"/>
  <c r="X839" i="6"/>
  <c r="Y839" i="6" s="1"/>
  <c r="S840" i="6"/>
  <c r="T840" i="6" s="1"/>
  <c r="R840" i="6"/>
  <c r="W840" i="6" s="1"/>
  <c r="L841" i="6"/>
  <c r="O841" i="6" s="1"/>
  <c r="J842" i="6"/>
  <c r="U847" i="22"/>
  <c r="X847" i="22"/>
  <c r="Y847" i="22" s="1"/>
  <c r="X843" i="23"/>
  <c r="Y843" i="23" s="1"/>
  <c r="U843" i="23"/>
  <c r="R848" i="22"/>
  <c r="W848" i="22" s="1"/>
  <c r="S848" i="22"/>
  <c r="T848" i="22" s="1"/>
  <c r="J850" i="22"/>
  <c r="L849" i="22"/>
  <c r="O849" i="22" s="1"/>
  <c r="J852" i="23"/>
  <c r="L851" i="23"/>
  <c r="AA847" i="22"/>
  <c r="AD847" i="22" s="1"/>
  <c r="AG846" i="22"/>
  <c r="G851" i="6"/>
  <c r="AG845" i="22"/>
  <c r="R844" i="23"/>
  <c r="W844" i="23" s="1"/>
  <c r="S844" i="23"/>
  <c r="T844" i="23"/>
  <c r="F846" i="23"/>
  <c r="O845" i="23"/>
  <c r="AB839" i="6" l="1"/>
  <c r="AE839" i="6" s="1"/>
  <c r="AA839" i="6"/>
  <c r="AD839" i="6" s="1"/>
  <c r="R841" i="6"/>
  <c r="W841" i="6" s="1"/>
  <c r="S841" i="6"/>
  <c r="T841" i="6" s="1"/>
  <c r="L842" i="6"/>
  <c r="O842" i="6" s="1"/>
  <c r="J843" i="6"/>
  <c r="U840" i="6"/>
  <c r="X840" i="6"/>
  <c r="Y840" i="6" s="1"/>
  <c r="AG839" i="6"/>
  <c r="X848" i="22"/>
  <c r="Y848" i="22" s="1"/>
  <c r="U848" i="22"/>
  <c r="X844" i="23"/>
  <c r="Y844" i="23" s="1"/>
  <c r="U844" i="23"/>
  <c r="AB844" i="23"/>
  <c r="AE844" i="23" s="1"/>
  <c r="AA844" i="23"/>
  <c r="AD844" i="23" s="1"/>
  <c r="AG844" i="23" s="1"/>
  <c r="R849" i="22"/>
  <c r="W849" i="22" s="1"/>
  <c r="S849" i="22"/>
  <c r="T849" i="22"/>
  <c r="J851" i="22"/>
  <c r="L850" i="22"/>
  <c r="O850" i="22" s="1"/>
  <c r="AB848" i="22"/>
  <c r="AE848" i="22" s="1"/>
  <c r="AA848" i="22"/>
  <c r="AD848" i="22" s="1"/>
  <c r="AG848" i="22" s="1"/>
  <c r="J853" i="23"/>
  <c r="L852" i="23"/>
  <c r="G852" i="6"/>
  <c r="AB843" i="23"/>
  <c r="AE843" i="23" s="1"/>
  <c r="AA843" i="23"/>
  <c r="AD843" i="23" s="1"/>
  <c r="AG843" i="23" s="1"/>
  <c r="S845" i="23"/>
  <c r="T845" i="23" s="1"/>
  <c r="R845" i="23"/>
  <c r="W845" i="23" s="1"/>
  <c r="F847" i="23"/>
  <c r="O846" i="23"/>
  <c r="AB847" i="22"/>
  <c r="AE847" i="22" s="1"/>
  <c r="AG847" i="22" s="1"/>
  <c r="AB840" i="6" l="1"/>
  <c r="AE840" i="6" s="1"/>
  <c r="R842" i="6"/>
  <c r="W842" i="6" s="1"/>
  <c r="S842" i="6"/>
  <c r="T842" i="6" s="1"/>
  <c r="X841" i="6"/>
  <c r="Y841" i="6" s="1"/>
  <c r="U841" i="6"/>
  <c r="AA840" i="6"/>
  <c r="AD840" i="6" s="1"/>
  <c r="AG840" i="6" s="1"/>
  <c r="L843" i="6"/>
  <c r="O843" i="6" s="1"/>
  <c r="J844" i="6"/>
  <c r="AB841" i="6"/>
  <c r="AE841" i="6" s="1"/>
  <c r="AA841" i="6"/>
  <c r="AD841" i="6" s="1"/>
  <c r="U845" i="23"/>
  <c r="X845" i="23"/>
  <c r="Y845" i="23" s="1"/>
  <c r="R850" i="22"/>
  <c r="W850" i="22" s="1"/>
  <c r="S850" i="22"/>
  <c r="T850" i="22" s="1"/>
  <c r="F848" i="23"/>
  <c r="O847" i="23"/>
  <c r="G853" i="6"/>
  <c r="S846" i="23"/>
  <c r="T846" i="23"/>
  <c r="R846" i="23"/>
  <c r="W846" i="23" s="1"/>
  <c r="J854" i="23"/>
  <c r="L853" i="23"/>
  <c r="J852" i="22"/>
  <c r="L851" i="22"/>
  <c r="O851" i="22" s="1"/>
  <c r="U849" i="22"/>
  <c r="X849" i="22"/>
  <c r="Y849" i="22" s="1"/>
  <c r="AA845" i="23"/>
  <c r="AD845" i="23" s="1"/>
  <c r="AG841" i="6" l="1"/>
  <c r="J845" i="6"/>
  <c r="L844" i="6"/>
  <c r="O844" i="6" s="1"/>
  <c r="U842" i="6"/>
  <c r="X842" i="6"/>
  <c r="Y842" i="6" s="1"/>
  <c r="R843" i="6"/>
  <c r="W843" i="6" s="1"/>
  <c r="S843" i="6"/>
  <c r="T843" i="6"/>
  <c r="U850" i="22"/>
  <c r="X850" i="22"/>
  <c r="Y850" i="22" s="1"/>
  <c r="AG845" i="23"/>
  <c r="R851" i="22"/>
  <c r="W851" i="22" s="1"/>
  <c r="S851" i="22"/>
  <c r="T851" i="22" s="1"/>
  <c r="AB849" i="22"/>
  <c r="AE849" i="22" s="1"/>
  <c r="U846" i="23"/>
  <c r="X846" i="23"/>
  <c r="Y846" i="23" s="1"/>
  <c r="F849" i="23"/>
  <c r="O848" i="23"/>
  <c r="J853" i="22"/>
  <c r="L852" i="22"/>
  <c r="O852" i="22" s="1"/>
  <c r="J855" i="23"/>
  <c r="L854" i="23"/>
  <c r="AB850" i="22"/>
  <c r="AE850" i="22" s="1"/>
  <c r="AA850" i="22"/>
  <c r="AD850" i="22" s="1"/>
  <c r="AG850" i="22" s="1"/>
  <c r="G854" i="6"/>
  <c r="S847" i="23"/>
  <c r="T847" i="23"/>
  <c r="R847" i="23"/>
  <c r="W847" i="23" s="1"/>
  <c r="AA849" i="22"/>
  <c r="AD849" i="22" s="1"/>
  <c r="AG849" i="22" s="1"/>
  <c r="AB845" i="23"/>
  <c r="AE845" i="23" s="1"/>
  <c r="AB842" i="6" l="1"/>
  <c r="AE842" i="6" s="1"/>
  <c r="AA842" i="6"/>
  <c r="AD842" i="6" s="1"/>
  <c r="X843" i="6"/>
  <c r="Y843" i="6" s="1"/>
  <c r="U843" i="6"/>
  <c r="AA843" i="6"/>
  <c r="AD843" i="6" s="1"/>
  <c r="AG842" i="6"/>
  <c r="R844" i="6"/>
  <c r="W844" i="6" s="1"/>
  <c r="S844" i="6"/>
  <c r="T844" i="6" s="1"/>
  <c r="J846" i="6"/>
  <c r="L845" i="6"/>
  <c r="O845" i="6" s="1"/>
  <c r="U851" i="22"/>
  <c r="X851" i="22"/>
  <c r="Y851" i="22" s="1"/>
  <c r="U847" i="23"/>
  <c r="X847" i="23"/>
  <c r="Y847" i="23" s="1"/>
  <c r="J854" i="22"/>
  <c r="L853" i="22"/>
  <c r="O853" i="22" s="1"/>
  <c r="AB847" i="23"/>
  <c r="AE847" i="23" s="1"/>
  <c r="AA847" i="23"/>
  <c r="AD847" i="23" s="1"/>
  <c r="AG847" i="23" s="1"/>
  <c r="AB846" i="23"/>
  <c r="AE846" i="23" s="1"/>
  <c r="G855" i="6"/>
  <c r="J856" i="23"/>
  <c r="L855" i="23"/>
  <c r="S852" i="22"/>
  <c r="T852" i="22"/>
  <c r="R852" i="22"/>
  <c r="W852" i="22" s="1"/>
  <c r="AA846" i="23"/>
  <c r="AD846" i="23" s="1"/>
  <c r="AA851" i="22"/>
  <c r="AD851" i="22" s="1"/>
  <c r="AG851" i="22" s="1"/>
  <c r="AB851" i="22"/>
  <c r="AE851" i="22" s="1"/>
  <c r="T848" i="23"/>
  <c r="R848" i="23"/>
  <c r="W848" i="23" s="1"/>
  <c r="S848" i="23"/>
  <c r="F850" i="23"/>
  <c r="O849" i="23"/>
  <c r="AB843" i="6" l="1"/>
  <c r="AE843" i="6" s="1"/>
  <c r="AG843" i="6" s="1"/>
  <c r="S845" i="6"/>
  <c r="T845" i="6" s="1"/>
  <c r="R845" i="6"/>
  <c r="W845" i="6" s="1"/>
  <c r="J847" i="6"/>
  <c r="L846" i="6"/>
  <c r="O846" i="6" s="1"/>
  <c r="U844" i="6"/>
  <c r="X844" i="6"/>
  <c r="Y844" i="6" s="1"/>
  <c r="AG846" i="23"/>
  <c r="F851" i="23"/>
  <c r="O850" i="23"/>
  <c r="U848" i="23"/>
  <c r="X848" i="23"/>
  <c r="Y848" i="23" s="1"/>
  <c r="R853" i="22"/>
  <c r="W853" i="22" s="1"/>
  <c r="S853" i="22"/>
  <c r="T853" i="22"/>
  <c r="J855" i="22"/>
  <c r="L854" i="22"/>
  <c r="O854" i="22" s="1"/>
  <c r="U852" i="22"/>
  <c r="X852" i="22"/>
  <c r="Y852" i="22" s="1"/>
  <c r="G856" i="6"/>
  <c r="AA852" i="22"/>
  <c r="AD852" i="22" s="1"/>
  <c r="AB852" i="22"/>
  <c r="AE852" i="22" s="1"/>
  <c r="S849" i="23"/>
  <c r="T849" i="23"/>
  <c r="R849" i="23"/>
  <c r="W849" i="23" s="1"/>
  <c r="AA848" i="23"/>
  <c r="AD848" i="23" s="1"/>
  <c r="AB848" i="23"/>
  <c r="AE848" i="23" s="1"/>
  <c r="J857" i="23"/>
  <c r="L856" i="23"/>
  <c r="AA844" i="6" l="1"/>
  <c r="AD844" i="6" s="1"/>
  <c r="AB844" i="6"/>
  <c r="AE844" i="6" s="1"/>
  <c r="R846" i="6"/>
  <c r="W846" i="6" s="1"/>
  <c r="S846" i="6"/>
  <c r="T846" i="6" s="1"/>
  <c r="L847" i="6"/>
  <c r="O847" i="6" s="1"/>
  <c r="J848" i="6"/>
  <c r="U845" i="6"/>
  <c r="X845" i="6"/>
  <c r="Y845" i="6" s="1"/>
  <c r="AG848" i="23"/>
  <c r="AG852" i="22"/>
  <c r="F852" i="23"/>
  <c r="O851" i="23"/>
  <c r="X853" i="22"/>
  <c r="Y853" i="22" s="1"/>
  <c r="U853" i="22"/>
  <c r="AA853" i="22"/>
  <c r="AD853" i="22" s="1"/>
  <c r="U849" i="23"/>
  <c r="X849" i="23"/>
  <c r="Y849" i="23" s="1"/>
  <c r="R850" i="23"/>
  <c r="W850" i="23" s="1"/>
  <c r="S850" i="23"/>
  <c r="T850" i="23"/>
  <c r="G857" i="6"/>
  <c r="R854" i="22"/>
  <c r="W854" i="22" s="1"/>
  <c r="S854" i="22"/>
  <c r="T854" i="22"/>
  <c r="J858" i="23"/>
  <c r="L857" i="23"/>
  <c r="J856" i="22"/>
  <c r="L855" i="22"/>
  <c r="O855" i="22" s="1"/>
  <c r="L848" i="6" l="1"/>
  <c r="O848" i="6" s="1"/>
  <c r="J849" i="6"/>
  <c r="AA845" i="6"/>
  <c r="AD845" i="6" s="1"/>
  <c r="AB845" i="6"/>
  <c r="AE845" i="6" s="1"/>
  <c r="U846" i="6"/>
  <c r="X846" i="6"/>
  <c r="Y846" i="6" s="1"/>
  <c r="S847" i="6"/>
  <c r="T847" i="6"/>
  <c r="R847" i="6"/>
  <c r="W847" i="6" s="1"/>
  <c r="AA846" i="6"/>
  <c r="AD846" i="6" s="1"/>
  <c r="AB846" i="6"/>
  <c r="AE846" i="6" s="1"/>
  <c r="AG844" i="6"/>
  <c r="J857" i="22"/>
  <c r="L856" i="22"/>
  <c r="O856" i="22" s="1"/>
  <c r="U854" i="22"/>
  <c r="X854" i="22"/>
  <c r="Y854" i="22" s="1"/>
  <c r="AB850" i="23"/>
  <c r="AE850" i="23" s="1"/>
  <c r="AA850" i="23"/>
  <c r="AD850" i="23" s="1"/>
  <c r="AG850" i="23" s="1"/>
  <c r="AA849" i="23"/>
  <c r="AD849" i="23" s="1"/>
  <c r="AG849" i="23" s="1"/>
  <c r="S855" i="22"/>
  <c r="T855" i="22"/>
  <c r="R855" i="22"/>
  <c r="W855" i="22" s="1"/>
  <c r="R851" i="23"/>
  <c r="W851" i="23" s="1"/>
  <c r="S851" i="23"/>
  <c r="T851" i="23" s="1"/>
  <c r="AB854" i="22"/>
  <c r="AE854" i="22" s="1"/>
  <c r="AA854" i="22"/>
  <c r="AD854" i="22" s="1"/>
  <c r="X850" i="23"/>
  <c r="Y850" i="23" s="1"/>
  <c r="U850" i="23"/>
  <c r="AG853" i="22"/>
  <c r="J859" i="23"/>
  <c r="L858" i="23"/>
  <c r="F853" i="23"/>
  <c r="O852" i="23"/>
  <c r="G858" i="6"/>
  <c r="AB849" i="23"/>
  <c r="AE849" i="23" s="1"/>
  <c r="AB853" i="22"/>
  <c r="AE853" i="22" s="1"/>
  <c r="L849" i="6" l="1"/>
  <c r="O849" i="6" s="1"/>
  <c r="J850" i="6"/>
  <c r="AG846" i="6"/>
  <c r="X847" i="6"/>
  <c r="Y847" i="6" s="1"/>
  <c r="U847" i="6"/>
  <c r="AG845" i="6"/>
  <c r="S848" i="6"/>
  <c r="T848" i="6" s="1"/>
  <c r="R848" i="6"/>
  <c r="W848" i="6" s="1"/>
  <c r="U851" i="23"/>
  <c r="X851" i="23"/>
  <c r="Y851" i="23" s="1"/>
  <c r="J860" i="23"/>
  <c r="L859" i="23"/>
  <c r="AG854" i="22"/>
  <c r="G859" i="6"/>
  <c r="T852" i="23"/>
  <c r="R852" i="23"/>
  <c r="W852" i="23" s="1"/>
  <c r="S852" i="23"/>
  <c r="F854" i="23"/>
  <c r="O853" i="23"/>
  <c r="R856" i="22"/>
  <c r="W856" i="22" s="1"/>
  <c r="S856" i="22"/>
  <c r="T856" i="22" s="1"/>
  <c r="AB851" i="23"/>
  <c r="AE851" i="23" s="1"/>
  <c r="AA851" i="23"/>
  <c r="AD851" i="23" s="1"/>
  <c r="AG851" i="23" s="1"/>
  <c r="U855" i="22"/>
  <c r="X855" i="22"/>
  <c r="Y855" i="22" s="1"/>
  <c r="J858" i="22"/>
  <c r="L857" i="22"/>
  <c r="O857" i="22" s="1"/>
  <c r="U848" i="6" l="1"/>
  <c r="X848" i="6"/>
  <c r="Y848" i="6" s="1"/>
  <c r="R849" i="6"/>
  <c r="W849" i="6" s="1"/>
  <c r="S849" i="6"/>
  <c r="T849" i="6" s="1"/>
  <c r="AA847" i="6"/>
  <c r="AD847" i="6" s="1"/>
  <c r="AB848" i="6"/>
  <c r="AE848" i="6" s="1"/>
  <c r="AA848" i="6"/>
  <c r="AD848" i="6" s="1"/>
  <c r="L850" i="6"/>
  <c r="O850" i="6" s="1"/>
  <c r="J851" i="6"/>
  <c r="AB847" i="6"/>
  <c r="AE847" i="6" s="1"/>
  <c r="X856" i="22"/>
  <c r="Y856" i="22" s="1"/>
  <c r="U856" i="22"/>
  <c r="X852" i="23"/>
  <c r="Y852" i="23" s="1"/>
  <c r="U852" i="23"/>
  <c r="AA852" i="23"/>
  <c r="AD852" i="23" s="1"/>
  <c r="AB852" i="23"/>
  <c r="AE852" i="23" s="1"/>
  <c r="AA855" i="22"/>
  <c r="AD855" i="22" s="1"/>
  <c r="AG855" i="22" s="1"/>
  <c r="G860" i="6"/>
  <c r="AB856" i="22"/>
  <c r="AE856" i="22" s="1"/>
  <c r="AA856" i="22"/>
  <c r="AD856" i="22" s="1"/>
  <c r="AG856" i="22" s="1"/>
  <c r="J859" i="22"/>
  <c r="L858" i="22"/>
  <c r="O858" i="22" s="1"/>
  <c r="AB855" i="22"/>
  <c r="AE855" i="22" s="1"/>
  <c r="J861" i="23"/>
  <c r="L860" i="23"/>
  <c r="R853" i="23"/>
  <c r="W853" i="23" s="1"/>
  <c r="S853" i="23"/>
  <c r="T853" i="23"/>
  <c r="F855" i="23"/>
  <c r="O854" i="23"/>
  <c r="S857" i="22"/>
  <c r="T857" i="22"/>
  <c r="R857" i="22"/>
  <c r="W857" i="22" s="1"/>
  <c r="AG848" i="6" l="1"/>
  <c r="U849" i="6"/>
  <c r="X849" i="6"/>
  <c r="Y849" i="6" s="1"/>
  <c r="AG847" i="6"/>
  <c r="AB849" i="6"/>
  <c r="AE849" i="6" s="1"/>
  <c r="AA849" i="6"/>
  <c r="AD849" i="6" s="1"/>
  <c r="L851" i="6"/>
  <c r="O851" i="6" s="1"/>
  <c r="J852" i="6"/>
  <c r="S850" i="6"/>
  <c r="T850" i="6" s="1"/>
  <c r="R850" i="6"/>
  <c r="W850" i="6" s="1"/>
  <c r="U853" i="23"/>
  <c r="X853" i="23"/>
  <c r="Y853" i="23" s="1"/>
  <c r="F856" i="23"/>
  <c r="O855" i="23"/>
  <c r="J860" i="22"/>
  <c r="L859" i="22"/>
  <c r="O859" i="22" s="1"/>
  <c r="AA853" i="23"/>
  <c r="AD853" i="23" s="1"/>
  <c r="AB853" i="23"/>
  <c r="AE853" i="23" s="1"/>
  <c r="AG852" i="23"/>
  <c r="R858" i="22"/>
  <c r="W858" i="22" s="1"/>
  <c r="S858" i="22"/>
  <c r="T858" i="22" s="1"/>
  <c r="G861" i="6"/>
  <c r="J862" i="23"/>
  <c r="L861" i="23"/>
  <c r="AB857" i="22"/>
  <c r="AE857" i="22" s="1"/>
  <c r="X857" i="22"/>
  <c r="Y857" i="22" s="1"/>
  <c r="U857" i="22"/>
  <c r="R854" i="23"/>
  <c r="W854" i="23" s="1"/>
  <c r="S854" i="23"/>
  <c r="T854" i="23"/>
  <c r="AG849" i="6" l="1"/>
  <c r="X850" i="6"/>
  <c r="Y850" i="6" s="1"/>
  <c r="U850" i="6"/>
  <c r="J853" i="6"/>
  <c r="L852" i="6"/>
  <c r="O852" i="6" s="1"/>
  <c r="AB850" i="6"/>
  <c r="AE850" i="6" s="1"/>
  <c r="AA850" i="6"/>
  <c r="AD850" i="6" s="1"/>
  <c r="R851" i="6"/>
  <c r="W851" i="6" s="1"/>
  <c r="S851" i="6"/>
  <c r="T851" i="6" s="1"/>
  <c r="U858" i="22"/>
  <c r="X858" i="22"/>
  <c r="Y858" i="22" s="1"/>
  <c r="R855" i="23"/>
  <c r="W855" i="23" s="1"/>
  <c r="S855" i="23"/>
  <c r="T855" i="23"/>
  <c r="AA857" i="22"/>
  <c r="AD857" i="22" s="1"/>
  <c r="AG857" i="22" s="1"/>
  <c r="G862" i="6"/>
  <c r="S859" i="22"/>
  <c r="T859" i="22"/>
  <c r="R859" i="22"/>
  <c r="W859" i="22" s="1"/>
  <c r="AA858" i="22"/>
  <c r="AD858" i="22" s="1"/>
  <c r="AB858" i="22"/>
  <c r="AE858" i="22" s="1"/>
  <c r="F857" i="23"/>
  <c r="O856" i="23"/>
  <c r="J863" i="23"/>
  <c r="L862" i="23"/>
  <c r="AG853" i="23"/>
  <c r="J861" i="22"/>
  <c r="L860" i="22"/>
  <c r="O860" i="22" s="1"/>
  <c r="U854" i="23"/>
  <c r="X854" i="23"/>
  <c r="Y854" i="23" s="1"/>
  <c r="AB854" i="23"/>
  <c r="AE854" i="23" s="1"/>
  <c r="AA854" i="23"/>
  <c r="AD854" i="23" s="1"/>
  <c r="AG854" i="23" s="1"/>
  <c r="AG850" i="6" l="1"/>
  <c r="U851" i="6"/>
  <c r="X851" i="6"/>
  <c r="Y851" i="6" s="1"/>
  <c r="R852" i="6"/>
  <c r="W852" i="6" s="1"/>
  <c r="S852" i="6"/>
  <c r="T852" i="6" s="1"/>
  <c r="L853" i="6"/>
  <c r="O853" i="6" s="1"/>
  <c r="J854" i="6"/>
  <c r="AB851" i="6"/>
  <c r="AE851" i="6" s="1"/>
  <c r="AA851" i="6"/>
  <c r="AD851" i="6" s="1"/>
  <c r="R860" i="22"/>
  <c r="W860" i="22" s="1"/>
  <c r="S860" i="22"/>
  <c r="T860" i="22"/>
  <c r="S856" i="23"/>
  <c r="T856" i="23"/>
  <c r="R856" i="23"/>
  <c r="W856" i="23" s="1"/>
  <c r="J862" i="22"/>
  <c r="L861" i="22"/>
  <c r="O861" i="22" s="1"/>
  <c r="J864" i="23"/>
  <c r="L863" i="23"/>
  <c r="X855" i="23"/>
  <c r="Y855" i="23" s="1"/>
  <c r="U855" i="23"/>
  <c r="AG858" i="22"/>
  <c r="X859" i="22"/>
  <c r="Y859" i="22" s="1"/>
  <c r="U859" i="22"/>
  <c r="G863" i="6"/>
  <c r="AA855" i="23"/>
  <c r="AD855" i="23" s="1"/>
  <c r="AG855" i="23" s="1"/>
  <c r="AB855" i="23"/>
  <c r="AE855" i="23" s="1"/>
  <c r="F858" i="23"/>
  <c r="O857" i="23"/>
  <c r="AG851" i="6" l="1"/>
  <c r="U852" i="6"/>
  <c r="X852" i="6"/>
  <c r="Y852" i="6" s="1"/>
  <c r="J855" i="6"/>
  <c r="L854" i="6"/>
  <c r="O854" i="6" s="1"/>
  <c r="AB852" i="6"/>
  <c r="AE852" i="6" s="1"/>
  <c r="AA852" i="6"/>
  <c r="AD852" i="6" s="1"/>
  <c r="R853" i="6"/>
  <c r="W853" i="6" s="1"/>
  <c r="S853" i="6"/>
  <c r="T853" i="6"/>
  <c r="G864" i="6"/>
  <c r="AB856" i="23"/>
  <c r="AE856" i="23" s="1"/>
  <c r="AA856" i="23"/>
  <c r="AD856" i="23" s="1"/>
  <c r="X860" i="22"/>
  <c r="Y860" i="22" s="1"/>
  <c r="U860" i="22"/>
  <c r="J865" i="23"/>
  <c r="L864" i="23"/>
  <c r="J863" i="22"/>
  <c r="L862" i="22"/>
  <c r="O862" i="22" s="1"/>
  <c r="U856" i="23"/>
  <c r="X856" i="23"/>
  <c r="Y856" i="23" s="1"/>
  <c r="S857" i="23"/>
  <c r="T857" i="23"/>
  <c r="R857" i="23"/>
  <c r="W857" i="23" s="1"/>
  <c r="R861" i="22"/>
  <c r="W861" i="22" s="1"/>
  <c r="S861" i="22"/>
  <c r="T861" i="22"/>
  <c r="AA859" i="22"/>
  <c r="AD859" i="22" s="1"/>
  <c r="AB859" i="22"/>
  <c r="AE859" i="22" s="1"/>
  <c r="F859" i="23"/>
  <c r="O858" i="23"/>
  <c r="AG852" i="6" l="1"/>
  <c r="U853" i="6"/>
  <c r="X853" i="6"/>
  <c r="Y853" i="6" s="1"/>
  <c r="S854" i="6"/>
  <c r="T854" i="6" s="1"/>
  <c r="R854" i="6"/>
  <c r="W854" i="6" s="1"/>
  <c r="L855" i="6"/>
  <c r="O855" i="6" s="1"/>
  <c r="J856" i="6"/>
  <c r="J866" i="23"/>
  <c r="L865" i="23"/>
  <c r="AA860" i="22"/>
  <c r="AD860" i="22" s="1"/>
  <c r="J864" i="22"/>
  <c r="L863" i="22"/>
  <c r="O863" i="22" s="1"/>
  <c r="AG859" i="22"/>
  <c r="F860" i="23"/>
  <c r="O859" i="23"/>
  <c r="U861" i="22"/>
  <c r="X861" i="22"/>
  <c r="Y861" i="22" s="1"/>
  <c r="AG856" i="23"/>
  <c r="AA861" i="22"/>
  <c r="AD861" i="22" s="1"/>
  <c r="AG861" i="22" s="1"/>
  <c r="AB861" i="22"/>
  <c r="AE861" i="22" s="1"/>
  <c r="X857" i="23"/>
  <c r="Y857" i="23" s="1"/>
  <c r="U857" i="23"/>
  <c r="G865" i="6"/>
  <c r="AB860" i="22"/>
  <c r="AE860" i="22" s="1"/>
  <c r="S858" i="23"/>
  <c r="T858" i="23"/>
  <c r="R858" i="23"/>
  <c r="W858" i="23" s="1"/>
  <c r="R862" i="22"/>
  <c r="W862" i="22" s="1"/>
  <c r="S862" i="22"/>
  <c r="T862" i="22" s="1"/>
  <c r="AB853" i="6" l="1"/>
  <c r="AE853" i="6" s="1"/>
  <c r="AA853" i="6"/>
  <c r="AD853" i="6" s="1"/>
  <c r="X854" i="6"/>
  <c r="Y854" i="6" s="1"/>
  <c r="U854" i="6"/>
  <c r="J857" i="6"/>
  <c r="L856" i="6"/>
  <c r="O856" i="6" s="1"/>
  <c r="R855" i="6"/>
  <c r="W855" i="6" s="1"/>
  <c r="S855" i="6"/>
  <c r="T855" i="6" s="1"/>
  <c r="AB854" i="6"/>
  <c r="AE854" i="6" s="1"/>
  <c r="AA854" i="6"/>
  <c r="AD854" i="6" s="1"/>
  <c r="AG853" i="6"/>
  <c r="U862" i="22"/>
  <c r="X862" i="22"/>
  <c r="Y862" i="22" s="1"/>
  <c r="AG860" i="22"/>
  <c r="AB857" i="23"/>
  <c r="AE857" i="23" s="1"/>
  <c r="R859" i="23"/>
  <c r="W859" i="23" s="1"/>
  <c r="S859" i="23"/>
  <c r="T859" i="23"/>
  <c r="U858" i="23"/>
  <c r="X858" i="23"/>
  <c r="Y858" i="23" s="1"/>
  <c r="AA857" i="23"/>
  <c r="AD857" i="23" s="1"/>
  <c r="AG857" i="23" s="1"/>
  <c r="G866" i="6"/>
  <c r="S863" i="22"/>
  <c r="T863" i="22"/>
  <c r="R863" i="22"/>
  <c r="W863" i="22" s="1"/>
  <c r="J865" i="22"/>
  <c r="L864" i="22"/>
  <c r="O864" i="22" s="1"/>
  <c r="AA862" i="22"/>
  <c r="AD862" i="22" s="1"/>
  <c r="AB862" i="22"/>
  <c r="AE862" i="22" s="1"/>
  <c r="F861" i="23"/>
  <c r="O860" i="23"/>
  <c r="J867" i="23"/>
  <c r="L866" i="23"/>
  <c r="AG854" i="6" l="1"/>
  <c r="X855" i="6"/>
  <c r="Y855" i="6" s="1"/>
  <c r="U855" i="6"/>
  <c r="S856" i="6"/>
  <c r="T856" i="6" s="1"/>
  <c r="R856" i="6"/>
  <c r="W856" i="6" s="1"/>
  <c r="L857" i="6"/>
  <c r="O857" i="6" s="1"/>
  <c r="J858" i="6"/>
  <c r="AA855" i="6"/>
  <c r="AD855" i="6" s="1"/>
  <c r="AB855" i="6"/>
  <c r="AE855" i="6" s="1"/>
  <c r="R860" i="23"/>
  <c r="W860" i="23" s="1"/>
  <c r="S860" i="23"/>
  <c r="T860" i="23" s="1"/>
  <c r="F862" i="23"/>
  <c r="O861" i="23"/>
  <c r="AB859" i="23"/>
  <c r="AE859" i="23" s="1"/>
  <c r="AA859" i="23"/>
  <c r="AD859" i="23" s="1"/>
  <c r="AG859" i="23" s="1"/>
  <c r="J866" i="22"/>
  <c r="L865" i="22"/>
  <c r="O865" i="22" s="1"/>
  <c r="AG862" i="22"/>
  <c r="U859" i="23"/>
  <c r="X859" i="23"/>
  <c r="Y859" i="23" s="1"/>
  <c r="R864" i="22"/>
  <c r="W864" i="22" s="1"/>
  <c r="S864" i="22"/>
  <c r="T864" i="22"/>
  <c r="X863" i="22"/>
  <c r="Y863" i="22" s="1"/>
  <c r="U863" i="22"/>
  <c r="G867" i="6"/>
  <c r="J868" i="23"/>
  <c r="L867" i="23"/>
  <c r="AA858" i="23"/>
  <c r="AD858" i="23" s="1"/>
  <c r="AB858" i="23"/>
  <c r="AE858" i="23" s="1"/>
  <c r="X856" i="6" l="1"/>
  <c r="Y856" i="6" s="1"/>
  <c r="U856" i="6"/>
  <c r="L858" i="6"/>
  <c r="O858" i="6" s="1"/>
  <c r="J859" i="6"/>
  <c r="AA856" i="6"/>
  <c r="AD856" i="6" s="1"/>
  <c r="AB856" i="6"/>
  <c r="AE856" i="6" s="1"/>
  <c r="AG855" i="6"/>
  <c r="S857" i="6"/>
  <c r="T857" i="6" s="1"/>
  <c r="R857" i="6"/>
  <c r="W857" i="6" s="1"/>
  <c r="X860" i="23"/>
  <c r="Y860" i="23" s="1"/>
  <c r="U860" i="23"/>
  <c r="G868" i="6"/>
  <c r="AB864" i="22"/>
  <c r="AE864" i="22" s="1"/>
  <c r="AA864" i="22"/>
  <c r="AD864" i="22" s="1"/>
  <c r="AG864" i="22" s="1"/>
  <c r="J869" i="23"/>
  <c r="L868" i="23"/>
  <c r="AB863" i="22"/>
  <c r="AE863" i="22" s="1"/>
  <c r="R861" i="23"/>
  <c r="W861" i="23" s="1"/>
  <c r="S861" i="23"/>
  <c r="T861" i="23"/>
  <c r="U864" i="22"/>
  <c r="X864" i="22"/>
  <c r="Y864" i="22" s="1"/>
  <c r="F863" i="23"/>
  <c r="O862" i="23"/>
  <c r="R865" i="22"/>
  <c r="W865" i="22" s="1"/>
  <c r="S865" i="22"/>
  <c r="T865" i="22"/>
  <c r="AA863" i="22"/>
  <c r="AD863" i="22" s="1"/>
  <c r="AG863" i="22" s="1"/>
  <c r="AG858" i="23"/>
  <c r="J867" i="22"/>
  <c r="L866" i="22"/>
  <c r="O866" i="22" s="1"/>
  <c r="AB860" i="23"/>
  <c r="AE860" i="23" s="1"/>
  <c r="AA860" i="23"/>
  <c r="AD860" i="23" s="1"/>
  <c r="AG860" i="23" s="1"/>
  <c r="R858" i="6" l="1"/>
  <c r="W858" i="6" s="1"/>
  <c r="S858" i="6"/>
  <c r="T858" i="6" s="1"/>
  <c r="U857" i="6"/>
  <c r="X857" i="6"/>
  <c r="Y857" i="6" s="1"/>
  <c r="AG856" i="6"/>
  <c r="L859" i="6"/>
  <c r="O859" i="6" s="1"/>
  <c r="J860" i="6"/>
  <c r="X861" i="23"/>
  <c r="Y861" i="23" s="1"/>
  <c r="U861" i="23"/>
  <c r="S862" i="23"/>
  <c r="T862" i="23"/>
  <c r="R862" i="23"/>
  <c r="W862" i="23" s="1"/>
  <c r="F864" i="23"/>
  <c r="O863" i="23"/>
  <c r="J868" i="22"/>
  <c r="L867" i="22"/>
  <c r="O867" i="22" s="1"/>
  <c r="AB865" i="22"/>
  <c r="AE865" i="22" s="1"/>
  <c r="AA865" i="22"/>
  <c r="AD865" i="22" s="1"/>
  <c r="AG865" i="22" s="1"/>
  <c r="J870" i="23"/>
  <c r="L869" i="23"/>
  <c r="S866" i="22"/>
  <c r="T866" i="22" s="1"/>
  <c r="R866" i="22"/>
  <c r="W866" i="22" s="1"/>
  <c r="AB861" i="23"/>
  <c r="AE861" i="23" s="1"/>
  <c r="AA861" i="23"/>
  <c r="AD861" i="23" s="1"/>
  <c r="U865" i="22"/>
  <c r="X865" i="22"/>
  <c r="Y865" i="22" s="1"/>
  <c r="G869" i="6"/>
  <c r="S859" i="6" l="1"/>
  <c r="T859" i="6" s="1"/>
  <c r="R859" i="6"/>
  <c r="W859" i="6" s="1"/>
  <c r="AB857" i="6"/>
  <c r="AE857" i="6" s="1"/>
  <c r="J861" i="6"/>
  <c r="L860" i="6"/>
  <c r="O860" i="6" s="1"/>
  <c r="X858" i="6"/>
  <c r="Y858" i="6" s="1"/>
  <c r="U858" i="6"/>
  <c r="AB858" i="6"/>
  <c r="AE858" i="6" s="1"/>
  <c r="AA858" i="6"/>
  <c r="AD858" i="6" s="1"/>
  <c r="AA857" i="6"/>
  <c r="AD857" i="6" s="1"/>
  <c r="AG857" i="6" s="1"/>
  <c r="U866" i="22"/>
  <c r="X866" i="22"/>
  <c r="Y866" i="22" s="1"/>
  <c r="G870" i="6"/>
  <c r="J871" i="23"/>
  <c r="L870" i="23"/>
  <c r="R867" i="22"/>
  <c r="W867" i="22" s="1"/>
  <c r="S867" i="22"/>
  <c r="T867" i="22"/>
  <c r="R863" i="23"/>
  <c r="W863" i="23" s="1"/>
  <c r="S863" i="23"/>
  <c r="T863" i="23"/>
  <c r="J869" i="22"/>
  <c r="L868" i="22"/>
  <c r="O868" i="22" s="1"/>
  <c r="F865" i="23"/>
  <c r="O864" i="23"/>
  <c r="AG861" i="23"/>
  <c r="U862" i="23"/>
  <c r="X862" i="23"/>
  <c r="Y862" i="23" s="1"/>
  <c r="AB866" i="22"/>
  <c r="AE866" i="22" s="1"/>
  <c r="AG858" i="6" l="1"/>
  <c r="J862" i="6"/>
  <c r="L861" i="6"/>
  <c r="O861" i="6" s="1"/>
  <c r="S860" i="6"/>
  <c r="R860" i="6"/>
  <c r="W860" i="6" s="1"/>
  <c r="T860" i="6"/>
  <c r="U859" i="6"/>
  <c r="X859" i="6"/>
  <c r="Y859" i="6" s="1"/>
  <c r="AB862" i="23"/>
  <c r="AE862" i="23" s="1"/>
  <c r="AA863" i="23"/>
  <c r="AD863" i="23" s="1"/>
  <c r="AB863" i="23"/>
  <c r="AE863" i="23" s="1"/>
  <c r="J872" i="23"/>
  <c r="L871" i="23"/>
  <c r="G871" i="6"/>
  <c r="AA862" i="23"/>
  <c r="AD862" i="23" s="1"/>
  <c r="AG862" i="23" s="1"/>
  <c r="AB867" i="22"/>
  <c r="AE867" i="22" s="1"/>
  <c r="X863" i="23"/>
  <c r="Y863" i="23" s="1"/>
  <c r="U863" i="23"/>
  <c r="U867" i="22"/>
  <c r="X867" i="22"/>
  <c r="Y867" i="22" s="1"/>
  <c r="S864" i="23"/>
  <c r="T864" i="23"/>
  <c r="R864" i="23"/>
  <c r="W864" i="23" s="1"/>
  <c r="F866" i="23"/>
  <c r="O865" i="23"/>
  <c r="S868" i="22"/>
  <c r="T868" i="22" s="1"/>
  <c r="R868" i="22"/>
  <c r="W868" i="22" s="1"/>
  <c r="J870" i="22"/>
  <c r="L869" i="22"/>
  <c r="O869" i="22" s="1"/>
  <c r="AA866" i="22"/>
  <c r="AD866" i="22" s="1"/>
  <c r="AG866" i="22" s="1"/>
  <c r="U860" i="6" l="1"/>
  <c r="X860" i="6"/>
  <c r="Y860" i="6" s="1"/>
  <c r="R861" i="6"/>
  <c r="W861" i="6" s="1"/>
  <c r="S861" i="6"/>
  <c r="T861" i="6" s="1"/>
  <c r="AA860" i="6"/>
  <c r="AD860" i="6" s="1"/>
  <c r="AB860" i="6"/>
  <c r="AE860" i="6" s="1"/>
  <c r="AG860" i="6" s="1"/>
  <c r="AB859" i="6"/>
  <c r="AE859" i="6" s="1"/>
  <c r="AA859" i="6"/>
  <c r="AD859" i="6" s="1"/>
  <c r="L862" i="6"/>
  <c r="O862" i="6" s="1"/>
  <c r="J863" i="6"/>
  <c r="U868" i="22"/>
  <c r="X868" i="22"/>
  <c r="Y868" i="22" s="1"/>
  <c r="AA868" i="22"/>
  <c r="AD868" i="22" s="1"/>
  <c r="J871" i="22"/>
  <c r="L870" i="22"/>
  <c r="O870" i="22" s="1"/>
  <c r="S865" i="23"/>
  <c r="T865" i="23"/>
  <c r="R865" i="23"/>
  <c r="W865" i="23" s="1"/>
  <c r="U864" i="23"/>
  <c r="X864" i="23"/>
  <c r="Y864" i="23" s="1"/>
  <c r="R869" i="22"/>
  <c r="W869" i="22" s="1"/>
  <c r="S869" i="22"/>
  <c r="T869" i="22"/>
  <c r="G872" i="6"/>
  <c r="F867" i="23"/>
  <c r="O866" i="23"/>
  <c r="J873" i="23"/>
  <c r="L872" i="23"/>
  <c r="AG863" i="23"/>
  <c r="AA867" i="22"/>
  <c r="AD867" i="22" s="1"/>
  <c r="AG867" i="22" s="1"/>
  <c r="AG859" i="6" l="1"/>
  <c r="L863" i="6"/>
  <c r="O863" i="6" s="1"/>
  <c r="J864" i="6"/>
  <c r="S862" i="6"/>
  <c r="T862" i="6"/>
  <c r="R862" i="6"/>
  <c r="W862" i="6" s="1"/>
  <c r="U861" i="6"/>
  <c r="X861" i="6"/>
  <c r="Y861" i="6" s="1"/>
  <c r="G873" i="6"/>
  <c r="AB868" i="22"/>
  <c r="AE868" i="22" s="1"/>
  <c r="J874" i="23"/>
  <c r="L873" i="23"/>
  <c r="S866" i="23"/>
  <c r="T866" i="23" s="1"/>
  <c r="R866" i="23"/>
  <c r="W866" i="23" s="1"/>
  <c r="T870" i="22"/>
  <c r="R870" i="22"/>
  <c r="W870" i="22" s="1"/>
  <c r="S870" i="22"/>
  <c r="J872" i="22"/>
  <c r="L871" i="22"/>
  <c r="O871" i="22" s="1"/>
  <c r="AB864" i="23"/>
  <c r="AE864" i="23" s="1"/>
  <c r="AA864" i="23"/>
  <c r="AD864" i="23" s="1"/>
  <c r="AG864" i="23" s="1"/>
  <c r="U865" i="23"/>
  <c r="X865" i="23"/>
  <c r="Y865" i="23" s="1"/>
  <c r="F868" i="23"/>
  <c r="O867" i="23"/>
  <c r="U869" i="22"/>
  <c r="X869" i="22"/>
  <c r="Y869" i="22" s="1"/>
  <c r="AG868" i="22"/>
  <c r="AA869" i="22"/>
  <c r="AD869" i="22" s="1"/>
  <c r="AA861" i="6" l="1"/>
  <c r="AD861" i="6" s="1"/>
  <c r="AB861" i="6"/>
  <c r="AE861" i="6" s="1"/>
  <c r="AG861" i="6" s="1"/>
  <c r="L864" i="6"/>
  <c r="O864" i="6" s="1"/>
  <c r="J865" i="6"/>
  <c r="U862" i="6"/>
  <c r="X862" i="6"/>
  <c r="Y862" i="6" s="1"/>
  <c r="S863" i="6"/>
  <c r="T863" i="6" s="1"/>
  <c r="R863" i="6"/>
  <c r="W863" i="6" s="1"/>
  <c r="U866" i="23"/>
  <c r="X866" i="23"/>
  <c r="Y866" i="23" s="1"/>
  <c r="F869" i="23"/>
  <c r="O868" i="23"/>
  <c r="AB865" i="23"/>
  <c r="AE865" i="23" s="1"/>
  <c r="AG869" i="22"/>
  <c r="R867" i="23"/>
  <c r="W867" i="23" s="1"/>
  <c r="S867" i="23"/>
  <c r="T867" i="23"/>
  <c r="G874" i="6"/>
  <c r="U870" i="22"/>
  <c r="X870" i="22"/>
  <c r="Y870" i="22" s="1"/>
  <c r="J875" i="23"/>
  <c r="L874" i="23"/>
  <c r="AA865" i="23"/>
  <c r="AD865" i="23" s="1"/>
  <c r="AG865" i="23" s="1"/>
  <c r="S871" i="22"/>
  <c r="R871" i="22"/>
  <c r="W871" i="22" s="1"/>
  <c r="T871" i="22"/>
  <c r="J873" i="22"/>
  <c r="L872" i="22"/>
  <c r="O872" i="22" s="1"/>
  <c r="AB869" i="22"/>
  <c r="AE869" i="22" s="1"/>
  <c r="AB862" i="6" l="1"/>
  <c r="AE862" i="6" s="1"/>
  <c r="U863" i="6"/>
  <c r="X863" i="6"/>
  <c r="Y863" i="6" s="1"/>
  <c r="J866" i="6"/>
  <c r="L865" i="6"/>
  <c r="O865" i="6" s="1"/>
  <c r="S864" i="6"/>
  <c r="T864" i="6" s="1"/>
  <c r="R864" i="6"/>
  <c r="W864" i="6" s="1"/>
  <c r="AA862" i="6"/>
  <c r="AD862" i="6" s="1"/>
  <c r="AG862" i="6" s="1"/>
  <c r="J876" i="23"/>
  <c r="L875" i="23"/>
  <c r="F870" i="23"/>
  <c r="O869" i="23"/>
  <c r="U871" i="22"/>
  <c r="X871" i="22"/>
  <c r="Y871" i="22" s="1"/>
  <c r="AB870" i="22"/>
  <c r="AE870" i="22" s="1"/>
  <c r="G875" i="6"/>
  <c r="J874" i="22"/>
  <c r="L873" i="22"/>
  <c r="O873" i="22" s="1"/>
  <c r="AA870" i="22"/>
  <c r="AD870" i="22" s="1"/>
  <c r="AB866" i="23"/>
  <c r="AE866" i="23" s="1"/>
  <c r="R868" i="23"/>
  <c r="W868" i="23" s="1"/>
  <c r="S868" i="23"/>
  <c r="T868" i="23" s="1"/>
  <c r="U867" i="23"/>
  <c r="X867" i="23"/>
  <c r="Y867" i="23" s="1"/>
  <c r="R872" i="22"/>
  <c r="W872" i="22" s="1"/>
  <c r="S872" i="22"/>
  <c r="T872" i="22" s="1"/>
  <c r="AA866" i="23"/>
  <c r="AD866" i="23" s="1"/>
  <c r="R865" i="6" l="1"/>
  <c r="W865" i="6" s="1"/>
  <c r="S865" i="6"/>
  <c r="T865" i="6" s="1"/>
  <c r="L866" i="6"/>
  <c r="O866" i="6" s="1"/>
  <c r="J867" i="6"/>
  <c r="AA863" i="6"/>
  <c r="AD863" i="6" s="1"/>
  <c r="X864" i="6"/>
  <c r="Y864" i="6" s="1"/>
  <c r="U864" i="6"/>
  <c r="AB863" i="6"/>
  <c r="AE863" i="6" s="1"/>
  <c r="X872" i="22"/>
  <c r="Y872" i="22" s="1"/>
  <c r="U872" i="22"/>
  <c r="U868" i="23"/>
  <c r="X868" i="23"/>
  <c r="Y868" i="23" s="1"/>
  <c r="AA872" i="22"/>
  <c r="AD872" i="22" s="1"/>
  <c r="AB872" i="22"/>
  <c r="AE872" i="22" s="1"/>
  <c r="G876" i="6"/>
  <c r="S869" i="23"/>
  <c r="T869" i="23"/>
  <c r="R869" i="23"/>
  <c r="W869" i="23" s="1"/>
  <c r="R873" i="22"/>
  <c r="W873" i="22" s="1"/>
  <c r="S873" i="22"/>
  <c r="T873" i="22" s="1"/>
  <c r="J875" i="22"/>
  <c r="L874" i="22"/>
  <c r="O874" i="22" s="1"/>
  <c r="AB871" i="22"/>
  <c r="AE871" i="22" s="1"/>
  <c r="F871" i="23"/>
  <c r="O870" i="23"/>
  <c r="AG866" i="23"/>
  <c r="AB867" i="23"/>
  <c r="AE867" i="23" s="1"/>
  <c r="AA868" i="23"/>
  <c r="AD868" i="23" s="1"/>
  <c r="AB868" i="23"/>
  <c r="AE868" i="23" s="1"/>
  <c r="AG870" i="22"/>
  <c r="AA871" i="22"/>
  <c r="AD871" i="22" s="1"/>
  <c r="AG871" i="22" s="1"/>
  <c r="J877" i="23"/>
  <c r="L876" i="23"/>
  <c r="AA867" i="23"/>
  <c r="AD867" i="23" s="1"/>
  <c r="X865" i="6" l="1"/>
  <c r="Y865" i="6" s="1"/>
  <c r="U865" i="6"/>
  <c r="AB864" i="6"/>
  <c r="AE864" i="6" s="1"/>
  <c r="AG863" i="6"/>
  <c r="L867" i="6"/>
  <c r="O867" i="6" s="1"/>
  <c r="J868" i="6"/>
  <c r="S866" i="6"/>
  <c r="T866" i="6" s="1"/>
  <c r="R866" i="6"/>
  <c r="W866" i="6" s="1"/>
  <c r="AB865" i="6"/>
  <c r="AE865" i="6" s="1"/>
  <c r="AA865" i="6"/>
  <c r="AD865" i="6" s="1"/>
  <c r="AA864" i="6"/>
  <c r="AD864" i="6" s="1"/>
  <c r="AG864" i="6" s="1"/>
  <c r="U873" i="22"/>
  <c r="X873" i="22"/>
  <c r="Y873" i="22" s="1"/>
  <c r="J878" i="23"/>
  <c r="L877" i="23"/>
  <c r="U869" i="23"/>
  <c r="X869" i="23"/>
  <c r="Y869" i="23" s="1"/>
  <c r="S870" i="23"/>
  <c r="T870" i="23"/>
  <c r="R870" i="23"/>
  <c r="W870" i="23" s="1"/>
  <c r="AG868" i="23"/>
  <c r="G877" i="6"/>
  <c r="AG872" i="22"/>
  <c r="F872" i="23"/>
  <c r="O871" i="23"/>
  <c r="T874" i="22"/>
  <c r="R874" i="22"/>
  <c r="W874" i="22" s="1"/>
  <c r="S874" i="22"/>
  <c r="AG867" i="23"/>
  <c r="J876" i="22"/>
  <c r="L875" i="22"/>
  <c r="O875" i="22" s="1"/>
  <c r="AG865" i="6" l="1"/>
  <c r="X866" i="6"/>
  <c r="Y866" i="6" s="1"/>
  <c r="U866" i="6"/>
  <c r="J869" i="6"/>
  <c r="L868" i="6"/>
  <c r="O868" i="6" s="1"/>
  <c r="S867" i="6"/>
  <c r="T867" i="6" s="1"/>
  <c r="R867" i="6"/>
  <c r="W867" i="6" s="1"/>
  <c r="U874" i="22"/>
  <c r="X874" i="22"/>
  <c r="Y874" i="22" s="1"/>
  <c r="G878" i="6"/>
  <c r="J879" i="23"/>
  <c r="L878" i="23"/>
  <c r="U870" i="23"/>
  <c r="X870" i="23"/>
  <c r="Y870" i="23" s="1"/>
  <c r="S871" i="23"/>
  <c r="T871" i="23"/>
  <c r="R871" i="23"/>
  <c r="W871" i="23" s="1"/>
  <c r="F873" i="23"/>
  <c r="O872" i="23"/>
  <c r="R875" i="22"/>
  <c r="W875" i="22" s="1"/>
  <c r="S875" i="22"/>
  <c r="T875" i="22"/>
  <c r="AA869" i="23"/>
  <c r="AD869" i="23" s="1"/>
  <c r="J877" i="22"/>
  <c r="L876" i="22"/>
  <c r="O876" i="22" s="1"/>
  <c r="AB869" i="23"/>
  <c r="AE869" i="23" s="1"/>
  <c r="AB873" i="22"/>
  <c r="AE873" i="22" s="1"/>
  <c r="AA873" i="22"/>
  <c r="AD873" i="22" s="1"/>
  <c r="AA866" i="6" l="1"/>
  <c r="AD866" i="6" s="1"/>
  <c r="AB866" i="6"/>
  <c r="AE866" i="6" s="1"/>
  <c r="AG866" i="6" s="1"/>
  <c r="R868" i="6"/>
  <c r="W868" i="6" s="1"/>
  <c r="S868" i="6"/>
  <c r="T868" i="6" s="1"/>
  <c r="U867" i="6"/>
  <c r="X867" i="6"/>
  <c r="Y867" i="6" s="1"/>
  <c r="L869" i="6"/>
  <c r="O869" i="6" s="1"/>
  <c r="J870" i="6"/>
  <c r="X875" i="22"/>
  <c r="Y875" i="22" s="1"/>
  <c r="U875" i="22"/>
  <c r="J880" i="23"/>
  <c r="L879" i="23"/>
  <c r="G879" i="6"/>
  <c r="AB875" i="22"/>
  <c r="AE875" i="22" s="1"/>
  <c r="AA875" i="22"/>
  <c r="AD875" i="22" s="1"/>
  <c r="R872" i="23"/>
  <c r="W872" i="23" s="1"/>
  <c r="S872" i="23"/>
  <c r="T872" i="23"/>
  <c r="U871" i="23"/>
  <c r="X871" i="23"/>
  <c r="Y871" i="23" s="1"/>
  <c r="AB874" i="22"/>
  <c r="AE874" i="22" s="1"/>
  <c r="AA870" i="23"/>
  <c r="AD870" i="23" s="1"/>
  <c r="F874" i="23"/>
  <c r="O873" i="23"/>
  <c r="AA871" i="23"/>
  <c r="AD871" i="23" s="1"/>
  <c r="AB871" i="23"/>
  <c r="AE871" i="23" s="1"/>
  <c r="AG873" i="22"/>
  <c r="S876" i="22"/>
  <c r="T876" i="22" s="1"/>
  <c r="R876" i="22"/>
  <c r="W876" i="22" s="1"/>
  <c r="J878" i="22"/>
  <c r="L877" i="22"/>
  <c r="O877" i="22" s="1"/>
  <c r="AG869" i="23"/>
  <c r="AA874" i="22"/>
  <c r="AD874" i="22" s="1"/>
  <c r="AG874" i="22" s="1"/>
  <c r="AB870" i="23"/>
  <c r="AE870" i="23" s="1"/>
  <c r="X868" i="6" l="1"/>
  <c r="Y868" i="6" s="1"/>
  <c r="U868" i="6"/>
  <c r="L870" i="6"/>
  <c r="O870" i="6" s="1"/>
  <c r="J871" i="6"/>
  <c r="AA867" i="6"/>
  <c r="AD867" i="6" s="1"/>
  <c r="R869" i="6"/>
  <c r="W869" i="6" s="1"/>
  <c r="S869" i="6"/>
  <c r="T869" i="6" s="1"/>
  <c r="AB868" i="6"/>
  <c r="AE868" i="6" s="1"/>
  <c r="AA868" i="6"/>
  <c r="AD868" i="6" s="1"/>
  <c r="AG868" i="6" s="1"/>
  <c r="AB867" i="6"/>
  <c r="AE867" i="6" s="1"/>
  <c r="X876" i="22"/>
  <c r="Y876" i="22" s="1"/>
  <c r="U876" i="22"/>
  <c r="U872" i="23"/>
  <c r="X872" i="23"/>
  <c r="Y872" i="23" s="1"/>
  <c r="F875" i="23"/>
  <c r="O874" i="23"/>
  <c r="AG870" i="23"/>
  <c r="S873" i="23"/>
  <c r="T873" i="23"/>
  <c r="R873" i="23"/>
  <c r="W873" i="23" s="1"/>
  <c r="R877" i="22"/>
  <c r="W877" i="22" s="1"/>
  <c r="S877" i="22"/>
  <c r="T877" i="22"/>
  <c r="J879" i="22"/>
  <c r="L878" i="22"/>
  <c r="O878" i="22" s="1"/>
  <c r="J881" i="23"/>
  <c r="L880" i="23"/>
  <c r="AA876" i="22"/>
  <c r="AD876" i="22" s="1"/>
  <c r="AB876" i="22"/>
  <c r="AE876" i="22" s="1"/>
  <c r="AG871" i="23"/>
  <c r="AB872" i="23"/>
  <c r="AE872" i="23" s="1"/>
  <c r="AG875" i="22"/>
  <c r="G880" i="6"/>
  <c r="U869" i="6" l="1"/>
  <c r="X869" i="6"/>
  <c r="Y869" i="6" s="1"/>
  <c r="L871" i="6"/>
  <c r="O871" i="6" s="1"/>
  <c r="J872" i="6"/>
  <c r="AG867" i="6"/>
  <c r="S870" i="6"/>
  <c r="R870" i="6"/>
  <c r="W870" i="6" s="1"/>
  <c r="T870" i="6"/>
  <c r="X873" i="23"/>
  <c r="Y873" i="23" s="1"/>
  <c r="U873" i="23"/>
  <c r="J882" i="23"/>
  <c r="L881" i="23"/>
  <c r="AB873" i="23"/>
  <c r="AE873" i="23" s="1"/>
  <c r="AA873" i="23"/>
  <c r="AD873" i="23" s="1"/>
  <c r="AG873" i="23" s="1"/>
  <c r="S874" i="23"/>
  <c r="T874" i="23"/>
  <c r="R874" i="23"/>
  <c r="W874" i="23" s="1"/>
  <c r="J880" i="22"/>
  <c r="L879" i="22"/>
  <c r="O879" i="22" s="1"/>
  <c r="F876" i="23"/>
  <c r="O875" i="23"/>
  <c r="AG876" i="22"/>
  <c r="S878" i="22"/>
  <c r="T878" i="22" s="1"/>
  <c r="R878" i="22"/>
  <c r="W878" i="22" s="1"/>
  <c r="U877" i="22"/>
  <c r="X877" i="22"/>
  <c r="Y877" i="22" s="1"/>
  <c r="AB877" i="22"/>
  <c r="AE877" i="22" s="1"/>
  <c r="AA877" i="22"/>
  <c r="AD877" i="22" s="1"/>
  <c r="AG877" i="22" s="1"/>
  <c r="G881" i="6"/>
  <c r="AA872" i="23"/>
  <c r="AD872" i="23" s="1"/>
  <c r="AG872" i="23" s="1"/>
  <c r="AA869" i="6" l="1"/>
  <c r="AD869" i="6" s="1"/>
  <c r="AB869" i="6"/>
  <c r="AE869" i="6" s="1"/>
  <c r="AG869" i="6" s="1"/>
  <c r="S871" i="6"/>
  <c r="T871" i="6" s="1"/>
  <c r="R871" i="6"/>
  <c r="W871" i="6" s="1"/>
  <c r="U870" i="6"/>
  <c r="X870" i="6"/>
  <c r="Y870" i="6" s="1"/>
  <c r="L872" i="6"/>
  <c r="O872" i="6" s="1"/>
  <c r="J873" i="6"/>
  <c r="U878" i="22"/>
  <c r="X878" i="22"/>
  <c r="Y878" i="22" s="1"/>
  <c r="F877" i="23"/>
  <c r="O876" i="23"/>
  <c r="J881" i="22"/>
  <c r="L880" i="22"/>
  <c r="O880" i="22" s="1"/>
  <c r="AA874" i="23"/>
  <c r="AD874" i="23" s="1"/>
  <c r="AB874" i="23"/>
  <c r="AE874" i="23" s="1"/>
  <c r="S879" i="22"/>
  <c r="T879" i="22" s="1"/>
  <c r="R879" i="22"/>
  <c r="W879" i="22" s="1"/>
  <c r="X874" i="23"/>
  <c r="Y874" i="23" s="1"/>
  <c r="U874" i="23"/>
  <c r="AA878" i="22"/>
  <c r="AD878" i="22" s="1"/>
  <c r="AB878" i="22"/>
  <c r="AE878" i="22" s="1"/>
  <c r="L882" i="23"/>
  <c r="J883" i="23"/>
  <c r="S875" i="23"/>
  <c r="T875" i="23" s="1"/>
  <c r="R875" i="23"/>
  <c r="W875" i="23" s="1"/>
  <c r="G882" i="6"/>
  <c r="AA870" i="6" l="1"/>
  <c r="AD870" i="6" s="1"/>
  <c r="AB870" i="6"/>
  <c r="AE870" i="6" s="1"/>
  <c r="AG870" i="6" s="1"/>
  <c r="J874" i="6"/>
  <c r="L873" i="6"/>
  <c r="O873" i="6" s="1"/>
  <c r="R872" i="6"/>
  <c r="W872" i="6" s="1"/>
  <c r="S872" i="6"/>
  <c r="T872" i="6" s="1"/>
  <c r="U871" i="6"/>
  <c r="X871" i="6"/>
  <c r="Y871" i="6" s="1"/>
  <c r="X879" i="22"/>
  <c r="Y879" i="22" s="1"/>
  <c r="U879" i="22"/>
  <c r="U875" i="23"/>
  <c r="X875" i="23"/>
  <c r="Y875" i="23" s="1"/>
  <c r="J884" i="23"/>
  <c r="L883" i="23"/>
  <c r="AG878" i="22"/>
  <c r="AA875" i="23"/>
  <c r="AD875" i="23" s="1"/>
  <c r="AG875" i="23" s="1"/>
  <c r="AB875" i="23"/>
  <c r="AE875" i="23" s="1"/>
  <c r="S880" i="22"/>
  <c r="T880" i="22" s="1"/>
  <c r="R880" i="22"/>
  <c r="W880" i="22" s="1"/>
  <c r="J882" i="22"/>
  <c r="L881" i="22"/>
  <c r="O881" i="22" s="1"/>
  <c r="S876" i="23"/>
  <c r="T876" i="23"/>
  <c r="R876" i="23"/>
  <c r="W876" i="23" s="1"/>
  <c r="F878" i="23"/>
  <c r="O877" i="23"/>
  <c r="AG874" i="23"/>
  <c r="G883" i="6"/>
  <c r="AB879" i="22"/>
  <c r="AE879" i="22" s="1"/>
  <c r="AA879" i="22"/>
  <c r="AD879" i="22" s="1"/>
  <c r="AG879" i="22" s="1"/>
  <c r="AA871" i="6" l="1"/>
  <c r="AD871" i="6" s="1"/>
  <c r="AB871" i="6"/>
  <c r="AE871" i="6" s="1"/>
  <c r="R873" i="6"/>
  <c r="W873" i="6" s="1"/>
  <c r="S873" i="6"/>
  <c r="T873" i="6" s="1"/>
  <c r="X872" i="6"/>
  <c r="Y872" i="6" s="1"/>
  <c r="U872" i="6"/>
  <c r="AA872" i="6"/>
  <c r="AD872" i="6" s="1"/>
  <c r="AB872" i="6"/>
  <c r="AE872" i="6" s="1"/>
  <c r="L874" i="6"/>
  <c r="O874" i="6" s="1"/>
  <c r="J875" i="6"/>
  <c r="U880" i="22"/>
  <c r="X880" i="22"/>
  <c r="Y880" i="22" s="1"/>
  <c r="AA876" i="23"/>
  <c r="AD876" i="23" s="1"/>
  <c r="AB876" i="23"/>
  <c r="AE876" i="23" s="1"/>
  <c r="J885" i="23"/>
  <c r="L884" i="23"/>
  <c r="S881" i="22"/>
  <c r="T881" i="22"/>
  <c r="R881" i="22"/>
  <c r="W881" i="22" s="1"/>
  <c r="G884" i="6"/>
  <c r="S877" i="23"/>
  <c r="T877" i="23"/>
  <c r="R877" i="23"/>
  <c r="W877" i="23" s="1"/>
  <c r="U876" i="23"/>
  <c r="X876" i="23"/>
  <c r="Y876" i="23" s="1"/>
  <c r="F879" i="23"/>
  <c r="O878" i="23"/>
  <c r="L882" i="22"/>
  <c r="O882" i="22" s="1"/>
  <c r="J883" i="22"/>
  <c r="AB880" i="22"/>
  <c r="AE880" i="22" s="1"/>
  <c r="AA880" i="22"/>
  <c r="AD880" i="22" s="1"/>
  <c r="AG880" i="22" s="1"/>
  <c r="L875" i="6" l="1"/>
  <c r="O875" i="6" s="1"/>
  <c r="J876" i="6"/>
  <c r="AG872" i="6"/>
  <c r="X873" i="6"/>
  <c r="Y873" i="6" s="1"/>
  <c r="U873" i="6"/>
  <c r="R874" i="6"/>
  <c r="W874" i="6" s="1"/>
  <c r="S874" i="6"/>
  <c r="T874" i="6" s="1"/>
  <c r="AB873" i="6"/>
  <c r="AE873" i="6" s="1"/>
  <c r="AA873" i="6"/>
  <c r="AD873" i="6" s="1"/>
  <c r="AG871" i="6"/>
  <c r="U881" i="22"/>
  <c r="X881" i="22"/>
  <c r="Y881" i="22" s="1"/>
  <c r="S882" i="22"/>
  <c r="T882" i="22"/>
  <c r="R882" i="22"/>
  <c r="W882" i="22" s="1"/>
  <c r="F880" i="23"/>
  <c r="O879" i="23"/>
  <c r="AB881" i="22"/>
  <c r="AE881" i="22" s="1"/>
  <c r="AA881" i="22"/>
  <c r="AD881" i="22" s="1"/>
  <c r="AG881" i="22" s="1"/>
  <c r="J886" i="23"/>
  <c r="L885" i="23"/>
  <c r="AG876" i="23"/>
  <c r="J884" i="22"/>
  <c r="L883" i="22"/>
  <c r="O883" i="22" s="1"/>
  <c r="S878" i="23"/>
  <c r="T878" i="23"/>
  <c r="R878" i="23"/>
  <c r="W878" i="23" s="1"/>
  <c r="X877" i="23"/>
  <c r="Y877" i="23" s="1"/>
  <c r="U877" i="23"/>
  <c r="G885" i="6"/>
  <c r="AG873" i="6" l="1"/>
  <c r="X874" i="6"/>
  <c r="Y874" i="6" s="1"/>
  <c r="U874" i="6"/>
  <c r="L876" i="6"/>
  <c r="O876" i="6" s="1"/>
  <c r="J877" i="6"/>
  <c r="S875" i="6"/>
  <c r="T875" i="6" s="1"/>
  <c r="R875" i="6"/>
  <c r="W875" i="6" s="1"/>
  <c r="R883" i="22"/>
  <c r="W883" i="22" s="1"/>
  <c r="S883" i="22"/>
  <c r="T883" i="22"/>
  <c r="AA877" i="23"/>
  <c r="AD877" i="23" s="1"/>
  <c r="AG877" i="23" s="1"/>
  <c r="T879" i="23"/>
  <c r="R879" i="23"/>
  <c r="W879" i="23" s="1"/>
  <c r="S879" i="23"/>
  <c r="J885" i="22"/>
  <c r="L884" i="22"/>
  <c r="O884" i="22" s="1"/>
  <c r="AB877" i="23"/>
  <c r="AE877" i="23" s="1"/>
  <c r="J887" i="23"/>
  <c r="L886" i="23"/>
  <c r="F881" i="23"/>
  <c r="O880" i="23"/>
  <c r="X882" i="22"/>
  <c r="Y882" i="22" s="1"/>
  <c r="U882" i="22"/>
  <c r="X878" i="23"/>
  <c r="Y878" i="23" s="1"/>
  <c r="U878" i="23"/>
  <c r="G886" i="6"/>
  <c r="AB874" i="6" l="1"/>
  <c r="AE874" i="6" s="1"/>
  <c r="AG874" i="6" s="1"/>
  <c r="AA874" i="6"/>
  <c r="AD874" i="6" s="1"/>
  <c r="U875" i="6"/>
  <c r="X875" i="6"/>
  <c r="Y875" i="6" s="1"/>
  <c r="J878" i="6"/>
  <c r="L877" i="6"/>
  <c r="O877" i="6" s="1"/>
  <c r="R876" i="6"/>
  <c r="W876" i="6" s="1"/>
  <c r="S876" i="6"/>
  <c r="T876" i="6"/>
  <c r="X879" i="23"/>
  <c r="Y879" i="23" s="1"/>
  <c r="U879" i="23"/>
  <c r="R880" i="23"/>
  <c r="W880" i="23" s="1"/>
  <c r="S880" i="23"/>
  <c r="T880" i="23" s="1"/>
  <c r="AA883" i="22"/>
  <c r="AD883" i="22" s="1"/>
  <c r="AA879" i="23"/>
  <c r="AD879" i="23" s="1"/>
  <c r="AB879" i="23"/>
  <c r="AE879" i="23" s="1"/>
  <c r="F882" i="23"/>
  <c r="O881" i="23"/>
  <c r="J888" i="23"/>
  <c r="L887" i="23"/>
  <c r="U883" i="22"/>
  <c r="X883" i="22"/>
  <c r="Y883" i="22" s="1"/>
  <c r="J886" i="22"/>
  <c r="L885" i="22"/>
  <c r="O885" i="22" s="1"/>
  <c r="G887" i="6"/>
  <c r="AA882" i="22"/>
  <c r="AD882" i="22" s="1"/>
  <c r="AB882" i="22"/>
  <c r="AE882" i="22" s="1"/>
  <c r="AA878" i="23"/>
  <c r="AD878" i="23" s="1"/>
  <c r="AB878" i="23"/>
  <c r="AE878" i="23" s="1"/>
  <c r="S884" i="22"/>
  <c r="T884" i="22"/>
  <c r="R884" i="22"/>
  <c r="W884" i="22" s="1"/>
  <c r="U876" i="6" l="1"/>
  <c r="X876" i="6"/>
  <c r="Y876" i="6" s="1"/>
  <c r="AA875" i="6"/>
  <c r="AD875" i="6" s="1"/>
  <c r="S877" i="6"/>
  <c r="T877" i="6" s="1"/>
  <c r="R877" i="6"/>
  <c r="W877" i="6" s="1"/>
  <c r="L878" i="6"/>
  <c r="O878" i="6" s="1"/>
  <c r="J879" i="6"/>
  <c r="AB875" i="6"/>
  <c r="AE875" i="6" s="1"/>
  <c r="U880" i="23"/>
  <c r="X880" i="23"/>
  <c r="Y880" i="23" s="1"/>
  <c r="AG879" i="23"/>
  <c r="X884" i="22"/>
  <c r="Y884" i="22" s="1"/>
  <c r="U884" i="22"/>
  <c r="S881" i="23"/>
  <c r="T881" i="23"/>
  <c r="R881" i="23"/>
  <c r="W881" i="23" s="1"/>
  <c r="F883" i="23"/>
  <c r="O882" i="23"/>
  <c r="G888" i="6"/>
  <c r="S885" i="22"/>
  <c r="T885" i="22" s="1"/>
  <c r="R885" i="22"/>
  <c r="W885" i="22" s="1"/>
  <c r="J887" i="22"/>
  <c r="L886" i="22"/>
  <c r="O886" i="22" s="1"/>
  <c r="AB883" i="22"/>
  <c r="AE883" i="22" s="1"/>
  <c r="AB880" i="23"/>
  <c r="AE880" i="23" s="1"/>
  <c r="AA880" i="23"/>
  <c r="AD880" i="23" s="1"/>
  <c r="AG880" i="23" s="1"/>
  <c r="AB884" i="22"/>
  <c r="AE884" i="22" s="1"/>
  <c r="AA884" i="22"/>
  <c r="AD884" i="22" s="1"/>
  <c r="AG884" i="22" s="1"/>
  <c r="AG878" i="23"/>
  <c r="AG882" i="22"/>
  <c r="AG883" i="22"/>
  <c r="J889" i="23"/>
  <c r="L888" i="23"/>
  <c r="J880" i="6" l="1"/>
  <c r="L879" i="6"/>
  <c r="O879" i="6" s="1"/>
  <c r="U877" i="6"/>
  <c r="X877" i="6"/>
  <c r="Y877" i="6" s="1"/>
  <c r="AA876" i="6"/>
  <c r="AD876" i="6" s="1"/>
  <c r="R878" i="6"/>
  <c r="W878" i="6" s="1"/>
  <c r="S878" i="6"/>
  <c r="T878" i="6" s="1"/>
  <c r="AB877" i="6"/>
  <c r="AE877" i="6" s="1"/>
  <c r="AA877" i="6"/>
  <c r="AD877" i="6" s="1"/>
  <c r="AG877" i="6" s="1"/>
  <c r="AG875" i="6"/>
  <c r="AB876" i="6"/>
  <c r="AE876" i="6" s="1"/>
  <c r="U885" i="22"/>
  <c r="X885" i="22"/>
  <c r="Y885" i="22" s="1"/>
  <c r="F884" i="23"/>
  <c r="O883" i="23"/>
  <c r="G889" i="6"/>
  <c r="J890" i="23"/>
  <c r="L889" i="23"/>
  <c r="R882" i="23"/>
  <c r="W882" i="23" s="1"/>
  <c r="S882" i="23"/>
  <c r="T882" i="23"/>
  <c r="X881" i="23"/>
  <c r="Y881" i="23" s="1"/>
  <c r="U881" i="23"/>
  <c r="J888" i="22"/>
  <c r="L887" i="22"/>
  <c r="O887" i="22" s="1"/>
  <c r="AA885" i="22"/>
  <c r="AD885" i="22" s="1"/>
  <c r="AB885" i="22"/>
  <c r="AE885" i="22" s="1"/>
  <c r="AB881" i="23"/>
  <c r="AE881" i="23" s="1"/>
  <c r="AA881" i="23"/>
  <c r="AD881" i="23" s="1"/>
  <c r="AG881" i="23" s="1"/>
  <c r="T886" i="22"/>
  <c r="R886" i="22"/>
  <c r="W886" i="22" s="1"/>
  <c r="S886" i="22"/>
  <c r="U878" i="6" l="1"/>
  <c r="X878" i="6"/>
  <c r="Y878" i="6" s="1"/>
  <c r="R879" i="6"/>
  <c r="W879" i="6" s="1"/>
  <c r="S879" i="6"/>
  <c r="T879" i="6" s="1"/>
  <c r="AG876" i="6"/>
  <c r="J881" i="6"/>
  <c r="L880" i="6"/>
  <c r="O880" i="6" s="1"/>
  <c r="X882" i="23"/>
  <c r="Y882" i="23" s="1"/>
  <c r="U882" i="23"/>
  <c r="AG885" i="22"/>
  <c r="F885" i="23"/>
  <c r="O884" i="23"/>
  <c r="AA886" i="22"/>
  <c r="AD886" i="22" s="1"/>
  <c r="AB886" i="22"/>
  <c r="AE886" i="22" s="1"/>
  <c r="J889" i="22"/>
  <c r="L888" i="22"/>
  <c r="O888" i="22" s="1"/>
  <c r="J891" i="23"/>
  <c r="L890" i="23"/>
  <c r="U886" i="22"/>
  <c r="X886" i="22"/>
  <c r="Y886" i="22" s="1"/>
  <c r="AA882" i="23"/>
  <c r="AD882" i="23" s="1"/>
  <c r="AB882" i="23"/>
  <c r="AE882" i="23" s="1"/>
  <c r="R887" i="22"/>
  <c r="W887" i="22" s="1"/>
  <c r="S887" i="22"/>
  <c r="T887" i="22"/>
  <c r="G890" i="6"/>
  <c r="R883" i="23"/>
  <c r="W883" i="23" s="1"/>
  <c r="S883" i="23"/>
  <c r="T883" i="23" s="1"/>
  <c r="AA878" i="6" l="1"/>
  <c r="AD878" i="6" s="1"/>
  <c r="AB878" i="6"/>
  <c r="AE878" i="6" s="1"/>
  <c r="AG878" i="6" s="1"/>
  <c r="S880" i="6"/>
  <c r="T880" i="6"/>
  <c r="R880" i="6"/>
  <c r="W880" i="6" s="1"/>
  <c r="J882" i="6"/>
  <c r="L881" i="6"/>
  <c r="O881" i="6" s="1"/>
  <c r="U879" i="6"/>
  <c r="X879" i="6"/>
  <c r="Y879" i="6" s="1"/>
  <c r="X883" i="23"/>
  <c r="Y883" i="23" s="1"/>
  <c r="U883" i="23"/>
  <c r="G891" i="6"/>
  <c r="AA887" i="22"/>
  <c r="AD887" i="22" s="1"/>
  <c r="AG887" i="22" s="1"/>
  <c r="AB887" i="22"/>
  <c r="AE887" i="22" s="1"/>
  <c r="R888" i="22"/>
  <c r="W888" i="22" s="1"/>
  <c r="S888" i="22"/>
  <c r="T888" i="22" s="1"/>
  <c r="J890" i="22"/>
  <c r="L889" i="22"/>
  <c r="O889" i="22" s="1"/>
  <c r="U887" i="22"/>
  <c r="X887" i="22"/>
  <c r="Y887" i="22" s="1"/>
  <c r="AG886" i="22"/>
  <c r="F886" i="23"/>
  <c r="O885" i="23"/>
  <c r="AG882" i="23"/>
  <c r="J892" i="23"/>
  <c r="L891" i="23"/>
  <c r="S884" i="23"/>
  <c r="R884" i="23"/>
  <c r="W884" i="23" s="1"/>
  <c r="T884" i="23"/>
  <c r="AA883" i="23"/>
  <c r="AD883" i="23" s="1"/>
  <c r="AB883" i="23"/>
  <c r="AE883" i="23" s="1"/>
  <c r="AB879" i="6" l="1"/>
  <c r="AE879" i="6" s="1"/>
  <c r="AA879" i="6"/>
  <c r="AD879" i="6" s="1"/>
  <c r="AG879" i="6" s="1"/>
  <c r="J883" i="6"/>
  <c r="L882" i="6"/>
  <c r="O882" i="6" s="1"/>
  <c r="X880" i="6"/>
  <c r="Y880" i="6" s="1"/>
  <c r="U880" i="6"/>
  <c r="R881" i="6"/>
  <c r="W881" i="6" s="1"/>
  <c r="S881" i="6"/>
  <c r="T881" i="6" s="1"/>
  <c r="AA880" i="6"/>
  <c r="AD880" i="6" s="1"/>
  <c r="AB880" i="6"/>
  <c r="AE880" i="6" s="1"/>
  <c r="U888" i="22"/>
  <c r="X888" i="22"/>
  <c r="Y888" i="22" s="1"/>
  <c r="AA888" i="22"/>
  <c r="AD888" i="22" s="1"/>
  <c r="AB888" i="22"/>
  <c r="AE888" i="22" s="1"/>
  <c r="J893" i="23"/>
  <c r="L892" i="23"/>
  <c r="F887" i="23"/>
  <c r="O886" i="23"/>
  <c r="AG883" i="23"/>
  <c r="G892" i="6"/>
  <c r="S885" i="23"/>
  <c r="T885" i="23"/>
  <c r="R885" i="23"/>
  <c r="W885" i="23" s="1"/>
  <c r="R889" i="22"/>
  <c r="W889" i="22" s="1"/>
  <c r="S889" i="22"/>
  <c r="T889" i="22" s="1"/>
  <c r="X884" i="23"/>
  <c r="Y884" i="23" s="1"/>
  <c r="U884" i="23"/>
  <c r="J891" i="22"/>
  <c r="L890" i="22"/>
  <c r="O890" i="22" s="1"/>
  <c r="U881" i="6" l="1"/>
  <c r="X881" i="6"/>
  <c r="Y881" i="6" s="1"/>
  <c r="AG880" i="6"/>
  <c r="S882" i="6"/>
  <c r="T882" i="6" s="1"/>
  <c r="R882" i="6"/>
  <c r="W882" i="6" s="1"/>
  <c r="L883" i="6"/>
  <c r="O883" i="6" s="1"/>
  <c r="J884" i="6"/>
  <c r="AA881" i="6"/>
  <c r="AD881" i="6" s="1"/>
  <c r="AB881" i="6"/>
  <c r="AE881" i="6" s="1"/>
  <c r="U889" i="22"/>
  <c r="X889" i="22"/>
  <c r="Y889" i="22" s="1"/>
  <c r="G893" i="6"/>
  <c r="F888" i="23"/>
  <c r="O887" i="23"/>
  <c r="J894" i="23"/>
  <c r="L893" i="23"/>
  <c r="AG888" i="22"/>
  <c r="AB884" i="23"/>
  <c r="AE884" i="23" s="1"/>
  <c r="S886" i="23"/>
  <c r="T886" i="23"/>
  <c r="R886" i="23"/>
  <c r="W886" i="23" s="1"/>
  <c r="AB889" i="22"/>
  <c r="AE889" i="22" s="1"/>
  <c r="AA889" i="22"/>
  <c r="AD889" i="22" s="1"/>
  <c r="AG889" i="22" s="1"/>
  <c r="S890" i="22"/>
  <c r="T890" i="22"/>
  <c r="R890" i="22"/>
  <c r="W890" i="22" s="1"/>
  <c r="AB885" i="23"/>
  <c r="AE885" i="23" s="1"/>
  <c r="AA885" i="23"/>
  <c r="AD885" i="23" s="1"/>
  <c r="AG885" i="23" s="1"/>
  <c r="J892" i="22"/>
  <c r="L891" i="22"/>
  <c r="O891" i="22" s="1"/>
  <c r="X885" i="23"/>
  <c r="Y885" i="23" s="1"/>
  <c r="U885" i="23"/>
  <c r="AA884" i="23"/>
  <c r="AD884" i="23" s="1"/>
  <c r="X882" i="6" l="1"/>
  <c r="Y882" i="6" s="1"/>
  <c r="U882" i="6"/>
  <c r="S883" i="6"/>
  <c r="T883" i="6"/>
  <c r="R883" i="6"/>
  <c r="W883" i="6" s="1"/>
  <c r="J885" i="6"/>
  <c r="L884" i="6"/>
  <c r="O884" i="6" s="1"/>
  <c r="AG881" i="6"/>
  <c r="AA882" i="6"/>
  <c r="AD882" i="6" s="1"/>
  <c r="AB882" i="6"/>
  <c r="AE882" i="6" s="1"/>
  <c r="X886" i="23"/>
  <c r="Y886" i="23" s="1"/>
  <c r="U886" i="23"/>
  <c r="U890" i="22"/>
  <c r="X890" i="22"/>
  <c r="Y890" i="22" s="1"/>
  <c r="J895" i="23"/>
  <c r="L894" i="23"/>
  <c r="R887" i="23"/>
  <c r="W887" i="23" s="1"/>
  <c r="S887" i="23"/>
  <c r="T887" i="23" s="1"/>
  <c r="G894" i="6"/>
  <c r="F889" i="23"/>
  <c r="O888" i="23"/>
  <c r="AG884" i="23"/>
  <c r="S891" i="22"/>
  <c r="T891" i="22" s="1"/>
  <c r="R891" i="22"/>
  <c r="W891" i="22" s="1"/>
  <c r="J893" i="22"/>
  <c r="L892" i="22"/>
  <c r="O892" i="22" s="1"/>
  <c r="S884" i="6" l="1"/>
  <c r="R884" i="6"/>
  <c r="W884" i="6" s="1"/>
  <c r="T884" i="6"/>
  <c r="L885" i="6"/>
  <c r="O885" i="6" s="1"/>
  <c r="J886" i="6"/>
  <c r="X883" i="6"/>
  <c r="Y883" i="6" s="1"/>
  <c r="U883" i="6"/>
  <c r="AG882" i="6"/>
  <c r="AA883" i="6"/>
  <c r="AD883" i="6" s="1"/>
  <c r="AB883" i="6"/>
  <c r="AE883" i="6" s="1"/>
  <c r="X887" i="23"/>
  <c r="Y887" i="23" s="1"/>
  <c r="U887" i="23"/>
  <c r="X891" i="22"/>
  <c r="Y891" i="22" s="1"/>
  <c r="U891" i="22"/>
  <c r="S888" i="23"/>
  <c r="T888" i="23"/>
  <c r="R888" i="23"/>
  <c r="W888" i="23" s="1"/>
  <c r="AB891" i="22"/>
  <c r="AE891" i="22" s="1"/>
  <c r="AA891" i="22"/>
  <c r="AD891" i="22" s="1"/>
  <c r="AG891" i="22" s="1"/>
  <c r="AB887" i="23"/>
  <c r="AE887" i="23" s="1"/>
  <c r="AA887" i="23"/>
  <c r="AD887" i="23" s="1"/>
  <c r="F890" i="23"/>
  <c r="O889" i="23"/>
  <c r="AB890" i="22"/>
  <c r="AE890" i="22" s="1"/>
  <c r="AB886" i="23"/>
  <c r="AE886" i="23" s="1"/>
  <c r="R892" i="22"/>
  <c r="W892" i="22" s="1"/>
  <c r="S892" i="22"/>
  <c r="T892" i="22" s="1"/>
  <c r="J894" i="22"/>
  <c r="L893" i="22"/>
  <c r="O893" i="22" s="1"/>
  <c r="G895" i="6"/>
  <c r="J896" i="23"/>
  <c r="L895" i="23"/>
  <c r="AA890" i="22"/>
  <c r="AD890" i="22" s="1"/>
  <c r="AG890" i="22" s="1"/>
  <c r="AA886" i="23"/>
  <c r="AD886" i="23" s="1"/>
  <c r="AG886" i="23" s="1"/>
  <c r="AG883" i="6" l="1"/>
  <c r="R885" i="6"/>
  <c r="W885" i="6" s="1"/>
  <c r="S885" i="6"/>
  <c r="T885" i="6"/>
  <c r="J887" i="6"/>
  <c r="L886" i="6"/>
  <c r="O886" i="6" s="1"/>
  <c r="U884" i="6"/>
  <c r="X884" i="6"/>
  <c r="Y884" i="6" s="1"/>
  <c r="U892" i="22"/>
  <c r="X892" i="22"/>
  <c r="Y892" i="22" s="1"/>
  <c r="R893" i="22"/>
  <c r="W893" i="22" s="1"/>
  <c r="S893" i="22"/>
  <c r="T893" i="22" s="1"/>
  <c r="J895" i="22"/>
  <c r="L894" i="22"/>
  <c r="O894" i="22" s="1"/>
  <c r="F891" i="23"/>
  <c r="O890" i="23"/>
  <c r="G896" i="6"/>
  <c r="T889" i="23"/>
  <c r="R889" i="23"/>
  <c r="W889" i="23" s="1"/>
  <c r="S889" i="23"/>
  <c r="J897" i="23"/>
  <c r="L896" i="23"/>
  <c r="AB892" i="22"/>
  <c r="AE892" i="22" s="1"/>
  <c r="AA892" i="22"/>
  <c r="AD892" i="22" s="1"/>
  <c r="AG892" i="22" s="1"/>
  <c r="AG887" i="23"/>
  <c r="X888" i="23"/>
  <c r="Y888" i="23" s="1"/>
  <c r="U888" i="23"/>
  <c r="J888" i="6" l="1"/>
  <c r="L887" i="6"/>
  <c r="O887" i="6" s="1"/>
  <c r="S886" i="6"/>
  <c r="T886" i="6" s="1"/>
  <c r="R886" i="6"/>
  <c r="W886" i="6" s="1"/>
  <c r="AB884" i="6"/>
  <c r="AE884" i="6" s="1"/>
  <c r="X885" i="6"/>
  <c r="Y885" i="6" s="1"/>
  <c r="U885" i="6"/>
  <c r="AA884" i="6"/>
  <c r="AD884" i="6" s="1"/>
  <c r="X893" i="22"/>
  <c r="Y893" i="22" s="1"/>
  <c r="U893" i="22"/>
  <c r="U889" i="23"/>
  <c r="X889" i="23"/>
  <c r="Y889" i="23" s="1"/>
  <c r="S894" i="22"/>
  <c r="R894" i="22"/>
  <c r="W894" i="22" s="1"/>
  <c r="T894" i="22"/>
  <c r="AA888" i="23"/>
  <c r="AD888" i="23" s="1"/>
  <c r="R890" i="23"/>
  <c r="W890" i="23" s="1"/>
  <c r="S890" i="23"/>
  <c r="T890" i="23" s="1"/>
  <c r="J896" i="22"/>
  <c r="L895" i="22"/>
  <c r="O895" i="22" s="1"/>
  <c r="AA893" i="22"/>
  <c r="AD893" i="22" s="1"/>
  <c r="AB893" i="22"/>
  <c r="AE893" i="22" s="1"/>
  <c r="G897" i="6"/>
  <c r="J898" i="23"/>
  <c r="L897" i="23"/>
  <c r="AA889" i="23"/>
  <c r="AD889" i="23" s="1"/>
  <c r="AB889" i="23"/>
  <c r="AE889" i="23" s="1"/>
  <c r="AB888" i="23"/>
  <c r="AE888" i="23" s="1"/>
  <c r="F892" i="23"/>
  <c r="O891" i="23"/>
  <c r="AG884" i="6" l="1"/>
  <c r="U886" i="6"/>
  <c r="X886" i="6"/>
  <c r="Y886" i="6" s="1"/>
  <c r="AA885" i="6"/>
  <c r="AD885" i="6" s="1"/>
  <c r="S887" i="6"/>
  <c r="T887" i="6" s="1"/>
  <c r="R887" i="6"/>
  <c r="W887" i="6" s="1"/>
  <c r="AB885" i="6"/>
  <c r="AE885" i="6" s="1"/>
  <c r="AB886" i="6"/>
  <c r="AE886" i="6" s="1"/>
  <c r="AA886" i="6"/>
  <c r="AD886" i="6" s="1"/>
  <c r="L888" i="6"/>
  <c r="O888" i="6" s="1"/>
  <c r="J889" i="6"/>
  <c r="X890" i="23"/>
  <c r="Y890" i="23" s="1"/>
  <c r="U890" i="23"/>
  <c r="S891" i="23"/>
  <c r="T891" i="23"/>
  <c r="R891" i="23"/>
  <c r="W891" i="23" s="1"/>
  <c r="J899" i="23"/>
  <c r="L898" i="23"/>
  <c r="AG888" i="23"/>
  <c r="J897" i="22"/>
  <c r="L896" i="22"/>
  <c r="O896" i="22" s="1"/>
  <c r="F893" i="23"/>
  <c r="O892" i="23"/>
  <c r="AB894" i="22"/>
  <c r="AE894" i="22" s="1"/>
  <c r="AA894" i="22"/>
  <c r="AD894" i="22" s="1"/>
  <c r="AG894" i="22" s="1"/>
  <c r="G898" i="6"/>
  <c r="R895" i="22"/>
  <c r="W895" i="22" s="1"/>
  <c r="S895" i="22"/>
  <c r="T895" i="22"/>
  <c r="AG889" i="23"/>
  <c r="AB890" i="23"/>
  <c r="AE890" i="23" s="1"/>
  <c r="AA890" i="23"/>
  <c r="AD890" i="23" s="1"/>
  <c r="AG890" i="23" s="1"/>
  <c r="U894" i="22"/>
  <c r="X894" i="22"/>
  <c r="Y894" i="22" s="1"/>
  <c r="AG893" i="22"/>
  <c r="AG886" i="6" l="1"/>
  <c r="L889" i="6"/>
  <c r="O889" i="6" s="1"/>
  <c r="J890" i="6"/>
  <c r="S888" i="6"/>
  <c r="T888" i="6"/>
  <c r="R888" i="6"/>
  <c r="W888" i="6" s="1"/>
  <c r="X887" i="6"/>
  <c r="Y887" i="6" s="1"/>
  <c r="U887" i="6"/>
  <c r="AG885" i="6"/>
  <c r="S896" i="22"/>
  <c r="T896" i="22" s="1"/>
  <c r="R896" i="22"/>
  <c r="W896" i="22" s="1"/>
  <c r="U895" i="22"/>
  <c r="X895" i="22"/>
  <c r="Y895" i="22" s="1"/>
  <c r="U891" i="23"/>
  <c r="X891" i="23"/>
  <c r="Y891" i="23" s="1"/>
  <c r="F894" i="23"/>
  <c r="O893" i="23"/>
  <c r="J900" i="23"/>
  <c r="L899" i="23"/>
  <c r="AA891" i="23"/>
  <c r="AD891" i="23" s="1"/>
  <c r="AB891" i="23"/>
  <c r="AE891" i="23" s="1"/>
  <c r="J898" i="22"/>
  <c r="L897" i="22"/>
  <c r="O897" i="22" s="1"/>
  <c r="G899" i="6"/>
  <c r="R892" i="23"/>
  <c r="W892" i="23" s="1"/>
  <c r="S892" i="23"/>
  <c r="T892" i="23"/>
  <c r="U888" i="6" l="1"/>
  <c r="X888" i="6"/>
  <c r="Y888" i="6" s="1"/>
  <c r="AB887" i="6"/>
  <c r="AE887" i="6" s="1"/>
  <c r="J891" i="6"/>
  <c r="L890" i="6"/>
  <c r="O890" i="6" s="1"/>
  <c r="AB888" i="6"/>
  <c r="AE888" i="6" s="1"/>
  <c r="AA888" i="6"/>
  <c r="AD888" i="6" s="1"/>
  <c r="AA887" i="6"/>
  <c r="AD887" i="6" s="1"/>
  <c r="AG887" i="6" s="1"/>
  <c r="S889" i="6"/>
  <c r="T889" i="6" s="1"/>
  <c r="R889" i="6"/>
  <c r="W889" i="6" s="1"/>
  <c r="U896" i="22"/>
  <c r="X896" i="22"/>
  <c r="Y896" i="22" s="1"/>
  <c r="X892" i="23"/>
  <c r="Y892" i="23" s="1"/>
  <c r="U892" i="23"/>
  <c r="F895" i="23"/>
  <c r="O894" i="23"/>
  <c r="AB892" i="23"/>
  <c r="AE892" i="23" s="1"/>
  <c r="AA892" i="23"/>
  <c r="AD892" i="23" s="1"/>
  <c r="AG892" i="23" s="1"/>
  <c r="S893" i="23"/>
  <c r="T893" i="23" s="1"/>
  <c r="R893" i="23"/>
  <c r="W893" i="23" s="1"/>
  <c r="G900" i="6"/>
  <c r="AB895" i="22"/>
  <c r="AE895" i="22" s="1"/>
  <c r="AA895" i="22"/>
  <c r="AD895" i="22" s="1"/>
  <c r="AG895" i="22" s="1"/>
  <c r="AG891" i="23"/>
  <c r="J901" i="23"/>
  <c r="L900" i="23"/>
  <c r="AA896" i="22"/>
  <c r="AD896" i="22" s="1"/>
  <c r="AB896" i="22"/>
  <c r="AE896" i="22" s="1"/>
  <c r="S897" i="22"/>
  <c r="T897" i="22" s="1"/>
  <c r="R897" i="22"/>
  <c r="W897" i="22" s="1"/>
  <c r="L898" i="22"/>
  <c r="O898" i="22" s="1"/>
  <c r="J899" i="22"/>
  <c r="AG888" i="6" l="1"/>
  <c r="X889" i="6"/>
  <c r="Y889" i="6" s="1"/>
  <c r="U889" i="6"/>
  <c r="AA889" i="6"/>
  <c r="AD889" i="6" s="1"/>
  <c r="S890" i="6"/>
  <c r="T890" i="6" s="1"/>
  <c r="R890" i="6"/>
  <c r="W890" i="6" s="1"/>
  <c r="L891" i="6"/>
  <c r="O891" i="6" s="1"/>
  <c r="J892" i="6"/>
  <c r="U893" i="23"/>
  <c r="X893" i="23"/>
  <c r="Y893" i="23" s="1"/>
  <c r="X897" i="22"/>
  <c r="Y897" i="22" s="1"/>
  <c r="U897" i="22"/>
  <c r="F896" i="23"/>
  <c r="O895" i="23"/>
  <c r="J900" i="22"/>
  <c r="L899" i="22"/>
  <c r="O899" i="22" s="1"/>
  <c r="G901" i="6"/>
  <c r="J902" i="23"/>
  <c r="L901" i="23"/>
  <c r="AB897" i="22"/>
  <c r="AE897" i="22" s="1"/>
  <c r="AA897" i="22"/>
  <c r="AD897" i="22" s="1"/>
  <c r="AG897" i="22" s="1"/>
  <c r="AG896" i="22"/>
  <c r="S894" i="23"/>
  <c r="T894" i="23"/>
  <c r="R894" i="23"/>
  <c r="W894" i="23" s="1"/>
  <c r="S898" i="22"/>
  <c r="T898" i="22"/>
  <c r="R898" i="22"/>
  <c r="W898" i="22" s="1"/>
  <c r="AB893" i="23"/>
  <c r="AE893" i="23" s="1"/>
  <c r="AA893" i="23"/>
  <c r="AD893" i="23" s="1"/>
  <c r="AG893" i="23" s="1"/>
  <c r="AB889" i="6" l="1"/>
  <c r="AE889" i="6" s="1"/>
  <c r="AG889" i="6" s="1"/>
  <c r="X890" i="6"/>
  <c r="Y890" i="6" s="1"/>
  <c r="U890" i="6"/>
  <c r="J893" i="6"/>
  <c r="L892" i="6"/>
  <c r="O892" i="6" s="1"/>
  <c r="R891" i="6"/>
  <c r="W891" i="6" s="1"/>
  <c r="S891" i="6"/>
  <c r="T891" i="6" s="1"/>
  <c r="AB890" i="6"/>
  <c r="AE890" i="6" s="1"/>
  <c r="AA890" i="6"/>
  <c r="AD890" i="6" s="1"/>
  <c r="AG890" i="6" s="1"/>
  <c r="U898" i="22"/>
  <c r="X898" i="22"/>
  <c r="Y898" i="22" s="1"/>
  <c r="S899" i="22"/>
  <c r="T899" i="22"/>
  <c r="R899" i="22"/>
  <c r="W899" i="22" s="1"/>
  <c r="S895" i="23"/>
  <c r="T895" i="23" s="1"/>
  <c r="R895" i="23"/>
  <c r="W895" i="23" s="1"/>
  <c r="G902" i="6"/>
  <c r="J901" i="22"/>
  <c r="L900" i="22"/>
  <c r="O900" i="22" s="1"/>
  <c r="AB898" i="22"/>
  <c r="AE898" i="22" s="1"/>
  <c r="AA898" i="22"/>
  <c r="AD898" i="22" s="1"/>
  <c r="AG898" i="22" s="1"/>
  <c r="X894" i="23"/>
  <c r="Y894" i="23" s="1"/>
  <c r="U894" i="23"/>
  <c r="F897" i="23"/>
  <c r="O896" i="23"/>
  <c r="J903" i="23"/>
  <c r="L902" i="23"/>
  <c r="R892" i="6" l="1"/>
  <c r="W892" i="6" s="1"/>
  <c r="S892" i="6"/>
  <c r="T892" i="6" s="1"/>
  <c r="U891" i="6"/>
  <c r="X891" i="6"/>
  <c r="Y891" i="6" s="1"/>
  <c r="J894" i="6"/>
  <c r="L893" i="6"/>
  <c r="O893" i="6" s="1"/>
  <c r="X895" i="23"/>
  <c r="Y895" i="23" s="1"/>
  <c r="U895" i="23"/>
  <c r="J904" i="23"/>
  <c r="L903" i="23"/>
  <c r="S896" i="23"/>
  <c r="T896" i="23"/>
  <c r="R896" i="23"/>
  <c r="W896" i="23" s="1"/>
  <c r="J902" i="22"/>
  <c r="L901" i="22"/>
  <c r="O901" i="22" s="1"/>
  <c r="AB894" i="23"/>
  <c r="AE894" i="23" s="1"/>
  <c r="AB895" i="23"/>
  <c r="AE895" i="23" s="1"/>
  <c r="AA895" i="23"/>
  <c r="AD895" i="23" s="1"/>
  <c r="R900" i="22"/>
  <c r="W900" i="22" s="1"/>
  <c r="S900" i="22"/>
  <c r="T900" i="22"/>
  <c r="F898" i="23"/>
  <c r="O897" i="23"/>
  <c r="G903" i="6"/>
  <c r="AA894" i="23"/>
  <c r="AD894" i="23" s="1"/>
  <c r="AG894" i="23" s="1"/>
  <c r="X899" i="22"/>
  <c r="Y899" i="22" s="1"/>
  <c r="U899" i="22"/>
  <c r="L894" i="6" l="1"/>
  <c r="O894" i="6" s="1"/>
  <c r="J895" i="6"/>
  <c r="AA891" i="6"/>
  <c r="AD891" i="6" s="1"/>
  <c r="S893" i="6"/>
  <c r="T893" i="6"/>
  <c r="R893" i="6"/>
  <c r="W893" i="6" s="1"/>
  <c r="U892" i="6"/>
  <c r="X892" i="6"/>
  <c r="Y892" i="6" s="1"/>
  <c r="AB891" i="6"/>
  <c r="AE891" i="6" s="1"/>
  <c r="S901" i="22"/>
  <c r="T901" i="22" s="1"/>
  <c r="R901" i="22"/>
  <c r="W901" i="22" s="1"/>
  <c r="J903" i="22"/>
  <c r="L902" i="22"/>
  <c r="O902" i="22" s="1"/>
  <c r="AA899" i="22"/>
  <c r="AD899" i="22" s="1"/>
  <c r="AG899" i="22" s="1"/>
  <c r="AB896" i="23"/>
  <c r="AE896" i="23" s="1"/>
  <c r="AA896" i="23"/>
  <c r="AD896" i="23" s="1"/>
  <c r="AG896" i="23" s="1"/>
  <c r="F899" i="23"/>
  <c r="O898" i="23"/>
  <c r="J905" i="23"/>
  <c r="L904" i="23"/>
  <c r="AB899" i="22"/>
  <c r="AE899" i="22" s="1"/>
  <c r="X896" i="23"/>
  <c r="Y896" i="23" s="1"/>
  <c r="U896" i="23"/>
  <c r="G904" i="6"/>
  <c r="R897" i="23"/>
  <c r="W897" i="23" s="1"/>
  <c r="S897" i="23"/>
  <c r="T897" i="23" s="1"/>
  <c r="U900" i="22"/>
  <c r="X900" i="22"/>
  <c r="Y900" i="22" s="1"/>
  <c r="AG895" i="23"/>
  <c r="AA892" i="6" l="1"/>
  <c r="AD892" i="6" s="1"/>
  <c r="X893" i="6"/>
  <c r="Y893" i="6" s="1"/>
  <c r="U893" i="6"/>
  <c r="J896" i="6"/>
  <c r="L895" i="6"/>
  <c r="O895" i="6" s="1"/>
  <c r="AB892" i="6"/>
  <c r="AE892" i="6" s="1"/>
  <c r="AA893" i="6"/>
  <c r="AD893" i="6" s="1"/>
  <c r="AB893" i="6"/>
  <c r="AE893" i="6" s="1"/>
  <c r="AG893" i="6" s="1"/>
  <c r="AG891" i="6"/>
  <c r="R894" i="6"/>
  <c r="W894" i="6" s="1"/>
  <c r="S894" i="6"/>
  <c r="T894" i="6" s="1"/>
  <c r="X897" i="23"/>
  <c r="Y897" i="23" s="1"/>
  <c r="U897" i="23"/>
  <c r="U901" i="22"/>
  <c r="X901" i="22"/>
  <c r="Y901" i="22" s="1"/>
  <c r="J906" i="23"/>
  <c r="L905" i="23"/>
  <c r="S898" i="23"/>
  <c r="T898" i="23" s="1"/>
  <c r="R898" i="23"/>
  <c r="W898" i="23" s="1"/>
  <c r="AA900" i="22"/>
  <c r="AD900" i="22" s="1"/>
  <c r="AG900" i="22" s="1"/>
  <c r="F900" i="23"/>
  <c r="O899" i="23"/>
  <c r="AB897" i="23"/>
  <c r="AE897" i="23" s="1"/>
  <c r="AA897" i="23"/>
  <c r="AD897" i="23" s="1"/>
  <c r="AG897" i="23" s="1"/>
  <c r="J904" i="22"/>
  <c r="L903" i="22"/>
  <c r="O903" i="22" s="1"/>
  <c r="AB900" i="22"/>
  <c r="AE900" i="22" s="1"/>
  <c r="S902" i="22"/>
  <c r="T902" i="22"/>
  <c r="R902" i="22"/>
  <c r="W902" i="22" s="1"/>
  <c r="G905" i="6"/>
  <c r="AA901" i="22"/>
  <c r="AD901" i="22" s="1"/>
  <c r="AB901" i="22"/>
  <c r="AE901" i="22" s="1"/>
  <c r="S895" i="6" l="1"/>
  <c r="T895" i="6" s="1"/>
  <c r="R895" i="6"/>
  <c r="W895" i="6" s="1"/>
  <c r="U894" i="6"/>
  <c r="X894" i="6"/>
  <c r="Y894" i="6" s="1"/>
  <c r="J897" i="6"/>
  <c r="L896" i="6"/>
  <c r="O896" i="6" s="1"/>
  <c r="AG892" i="6"/>
  <c r="U898" i="23"/>
  <c r="X898" i="23"/>
  <c r="Y898" i="23" s="1"/>
  <c r="AA898" i="23"/>
  <c r="AD898" i="23" s="1"/>
  <c r="AB898" i="23"/>
  <c r="AE898" i="23" s="1"/>
  <c r="J905" i="22"/>
  <c r="L904" i="22"/>
  <c r="O904" i="22" s="1"/>
  <c r="AA902" i="22"/>
  <c r="AD902" i="22" s="1"/>
  <c r="AB902" i="22"/>
  <c r="AE902" i="22" s="1"/>
  <c r="R899" i="23"/>
  <c r="W899" i="23" s="1"/>
  <c r="S899" i="23"/>
  <c r="T899" i="23"/>
  <c r="AG901" i="22"/>
  <c r="G906" i="6"/>
  <c r="U902" i="22"/>
  <c r="X902" i="22"/>
  <c r="Y902" i="22" s="1"/>
  <c r="J907" i="23"/>
  <c r="L906" i="23"/>
  <c r="S903" i="22"/>
  <c r="T903" i="22"/>
  <c r="R903" i="22"/>
  <c r="W903" i="22" s="1"/>
  <c r="F901" i="23"/>
  <c r="O900" i="23"/>
  <c r="R896" i="6" l="1"/>
  <c r="W896" i="6" s="1"/>
  <c r="S896" i="6"/>
  <c r="T896" i="6" s="1"/>
  <c r="L897" i="6"/>
  <c r="O897" i="6" s="1"/>
  <c r="J898" i="6"/>
  <c r="X895" i="6"/>
  <c r="Y895" i="6" s="1"/>
  <c r="U895" i="6"/>
  <c r="AA894" i="6"/>
  <c r="AD894" i="6" s="1"/>
  <c r="AB895" i="6"/>
  <c r="AE895" i="6" s="1"/>
  <c r="AA895" i="6"/>
  <c r="AD895" i="6" s="1"/>
  <c r="AG895" i="6" s="1"/>
  <c r="AB894" i="6"/>
  <c r="AE894" i="6" s="1"/>
  <c r="X903" i="22"/>
  <c r="Y903" i="22" s="1"/>
  <c r="U903" i="22"/>
  <c r="J906" i="22"/>
  <c r="L905" i="22"/>
  <c r="O905" i="22" s="1"/>
  <c r="AB903" i="22"/>
  <c r="AE903" i="22" s="1"/>
  <c r="AA903" i="22"/>
  <c r="AD903" i="22" s="1"/>
  <c r="AG903" i="22" s="1"/>
  <c r="AG902" i="22"/>
  <c r="AG898" i="23"/>
  <c r="J908" i="23"/>
  <c r="L907" i="23"/>
  <c r="R904" i="22"/>
  <c r="W904" i="22" s="1"/>
  <c r="S904" i="22"/>
  <c r="T904" i="22" s="1"/>
  <c r="U899" i="23"/>
  <c r="X899" i="23"/>
  <c r="Y899" i="23" s="1"/>
  <c r="F902" i="23"/>
  <c r="O901" i="23"/>
  <c r="G907" i="6"/>
  <c r="S900" i="23"/>
  <c r="T900" i="23" s="1"/>
  <c r="R900" i="23"/>
  <c r="W900" i="23" s="1"/>
  <c r="AG894" i="6" l="1"/>
  <c r="L898" i="6"/>
  <c r="O898" i="6" s="1"/>
  <c r="J899" i="6"/>
  <c r="R897" i="6"/>
  <c r="W897" i="6" s="1"/>
  <c r="S897" i="6"/>
  <c r="T897" i="6" s="1"/>
  <c r="U896" i="6"/>
  <c r="X896" i="6"/>
  <c r="Y896" i="6" s="1"/>
  <c r="U904" i="22"/>
  <c r="X904" i="22"/>
  <c r="Y904" i="22" s="1"/>
  <c r="X900" i="23"/>
  <c r="Y900" i="23" s="1"/>
  <c r="U900" i="23"/>
  <c r="S901" i="23"/>
  <c r="T901" i="23"/>
  <c r="R901" i="23"/>
  <c r="W901" i="23" s="1"/>
  <c r="AA904" i="22"/>
  <c r="AD904" i="22" s="1"/>
  <c r="AB904" i="22"/>
  <c r="AE904" i="22" s="1"/>
  <c r="J909" i="23"/>
  <c r="L908" i="23"/>
  <c r="AB899" i="23"/>
  <c r="AE899" i="23" s="1"/>
  <c r="J907" i="22"/>
  <c r="L906" i="22"/>
  <c r="O906" i="22" s="1"/>
  <c r="F903" i="23"/>
  <c r="O902" i="23"/>
  <c r="S905" i="22"/>
  <c r="T905" i="22"/>
  <c r="R905" i="22"/>
  <c r="W905" i="22" s="1"/>
  <c r="G908" i="6"/>
  <c r="AA899" i="23"/>
  <c r="AD899" i="23" s="1"/>
  <c r="AA900" i="23"/>
  <c r="AD900" i="23" s="1"/>
  <c r="AB900" i="23"/>
  <c r="AE900" i="23" s="1"/>
  <c r="AB896" i="6" l="1"/>
  <c r="AE896" i="6" s="1"/>
  <c r="AA896" i="6"/>
  <c r="AD896" i="6" s="1"/>
  <c r="U897" i="6"/>
  <c r="X897" i="6"/>
  <c r="Y897" i="6" s="1"/>
  <c r="L899" i="6"/>
  <c r="O899" i="6" s="1"/>
  <c r="J900" i="6"/>
  <c r="S898" i="6"/>
  <c r="T898" i="6" s="1"/>
  <c r="R898" i="6"/>
  <c r="W898" i="6" s="1"/>
  <c r="AG896" i="6"/>
  <c r="AA897" i="6"/>
  <c r="AD897" i="6" s="1"/>
  <c r="AB897" i="6"/>
  <c r="AE897" i="6" s="1"/>
  <c r="J910" i="23"/>
  <c r="L909" i="23"/>
  <c r="AG904" i="22"/>
  <c r="S902" i="23"/>
  <c r="T902" i="23"/>
  <c r="R902" i="23"/>
  <c r="W902" i="23" s="1"/>
  <c r="R906" i="22"/>
  <c r="W906" i="22" s="1"/>
  <c r="S906" i="22"/>
  <c r="T906" i="22"/>
  <c r="J908" i="22"/>
  <c r="L907" i="22"/>
  <c r="O907" i="22" s="1"/>
  <c r="F904" i="23"/>
  <c r="O903" i="23"/>
  <c r="G909" i="6"/>
  <c r="X905" i="22"/>
  <c r="Y905" i="22" s="1"/>
  <c r="U905" i="22"/>
  <c r="U901" i="23"/>
  <c r="X901" i="23"/>
  <c r="Y901" i="23" s="1"/>
  <c r="AG900" i="23"/>
  <c r="AG899" i="23"/>
  <c r="U898" i="6" l="1"/>
  <c r="X898" i="6"/>
  <c r="Y898" i="6" s="1"/>
  <c r="AA898" i="6"/>
  <c r="AD898" i="6" s="1"/>
  <c r="AG897" i="6"/>
  <c r="J901" i="6"/>
  <c r="L900" i="6"/>
  <c r="O900" i="6" s="1"/>
  <c r="S899" i="6"/>
  <c r="T899" i="6"/>
  <c r="R899" i="6"/>
  <c r="W899" i="6" s="1"/>
  <c r="R907" i="22"/>
  <c r="W907" i="22" s="1"/>
  <c r="S907" i="22"/>
  <c r="T907" i="22" s="1"/>
  <c r="X906" i="22"/>
  <c r="Y906" i="22" s="1"/>
  <c r="U906" i="22"/>
  <c r="R903" i="23"/>
  <c r="W903" i="23" s="1"/>
  <c r="S903" i="23"/>
  <c r="T903" i="23" s="1"/>
  <c r="J911" i="23"/>
  <c r="L910" i="23"/>
  <c r="J909" i="22"/>
  <c r="L908" i="22"/>
  <c r="O908" i="22" s="1"/>
  <c r="G910" i="6"/>
  <c r="AB906" i="22"/>
  <c r="AE906" i="22" s="1"/>
  <c r="AA906" i="22"/>
  <c r="AD906" i="22" s="1"/>
  <c r="AG906" i="22" s="1"/>
  <c r="X902" i="23"/>
  <c r="Y902" i="23" s="1"/>
  <c r="U902" i="23"/>
  <c r="F905" i="23"/>
  <c r="O904" i="23"/>
  <c r="AB901" i="23"/>
  <c r="AE901" i="23" s="1"/>
  <c r="AA901" i="23"/>
  <c r="AD901" i="23" s="1"/>
  <c r="AG901" i="23" s="1"/>
  <c r="AA905" i="22"/>
  <c r="AD905" i="22" s="1"/>
  <c r="AB905" i="22"/>
  <c r="AE905" i="22" s="1"/>
  <c r="AB898" i="6" l="1"/>
  <c r="AE898" i="6" s="1"/>
  <c r="AG898" i="6" s="1"/>
  <c r="X899" i="6"/>
  <c r="Y899" i="6" s="1"/>
  <c r="U899" i="6"/>
  <c r="L901" i="6"/>
  <c r="O901" i="6" s="1"/>
  <c r="J902" i="6"/>
  <c r="AB899" i="6"/>
  <c r="AE899" i="6" s="1"/>
  <c r="AA899" i="6"/>
  <c r="AD899" i="6" s="1"/>
  <c r="AG899" i="6" s="1"/>
  <c r="R900" i="6"/>
  <c r="W900" i="6" s="1"/>
  <c r="S900" i="6"/>
  <c r="T900" i="6" s="1"/>
  <c r="U903" i="23"/>
  <c r="X903" i="23"/>
  <c r="Y903" i="23" s="1"/>
  <c r="U907" i="22"/>
  <c r="X907" i="22"/>
  <c r="Y907" i="22" s="1"/>
  <c r="AB902" i="23"/>
  <c r="AE902" i="23" s="1"/>
  <c r="R908" i="22"/>
  <c r="W908" i="22" s="1"/>
  <c r="S908" i="22"/>
  <c r="T908" i="22"/>
  <c r="J912" i="23"/>
  <c r="L911" i="23"/>
  <c r="S904" i="23"/>
  <c r="T904" i="23" s="1"/>
  <c r="R904" i="23"/>
  <c r="W904" i="23" s="1"/>
  <c r="F906" i="23"/>
  <c r="O905" i="23"/>
  <c r="J910" i="22"/>
  <c r="L909" i="22"/>
  <c r="O909" i="22" s="1"/>
  <c r="AA903" i="23"/>
  <c r="AD903" i="23" s="1"/>
  <c r="AB903" i="23"/>
  <c r="AE903" i="23" s="1"/>
  <c r="G911" i="6"/>
  <c r="AG905" i="22"/>
  <c r="AA902" i="23"/>
  <c r="AD902" i="23" s="1"/>
  <c r="X900" i="6" l="1"/>
  <c r="Y900" i="6" s="1"/>
  <c r="U900" i="6"/>
  <c r="J903" i="6"/>
  <c r="L902" i="6"/>
  <c r="O902" i="6" s="1"/>
  <c r="AB900" i="6"/>
  <c r="AE900" i="6" s="1"/>
  <c r="AA900" i="6"/>
  <c r="AD900" i="6" s="1"/>
  <c r="AG900" i="6" s="1"/>
  <c r="R901" i="6"/>
  <c r="W901" i="6" s="1"/>
  <c r="S901" i="6"/>
  <c r="T901" i="6" s="1"/>
  <c r="X904" i="23"/>
  <c r="Y904" i="23" s="1"/>
  <c r="U904" i="23"/>
  <c r="G912" i="6"/>
  <c r="AG903" i="23"/>
  <c r="J913" i="23"/>
  <c r="L912" i="23"/>
  <c r="AB907" i="22"/>
  <c r="AE907" i="22" s="1"/>
  <c r="AA908" i="22"/>
  <c r="AD908" i="22" s="1"/>
  <c r="AB908" i="22"/>
  <c r="AE908" i="22" s="1"/>
  <c r="AA907" i="22"/>
  <c r="AD907" i="22" s="1"/>
  <c r="AG907" i="22" s="1"/>
  <c r="R909" i="22"/>
  <c r="W909" i="22" s="1"/>
  <c r="S909" i="22"/>
  <c r="T909" i="22" s="1"/>
  <c r="AG902" i="23"/>
  <c r="AB904" i="23"/>
  <c r="AE904" i="23" s="1"/>
  <c r="AA904" i="23"/>
  <c r="AD904" i="23" s="1"/>
  <c r="U908" i="22"/>
  <c r="X908" i="22"/>
  <c r="Y908" i="22" s="1"/>
  <c r="F907" i="23"/>
  <c r="O906" i="23"/>
  <c r="J911" i="22"/>
  <c r="L910" i="22"/>
  <c r="O910" i="22" s="1"/>
  <c r="S905" i="23"/>
  <c r="T905" i="23"/>
  <c r="R905" i="23"/>
  <c r="W905" i="23" s="1"/>
  <c r="X901" i="6" l="1"/>
  <c r="Y901" i="6" s="1"/>
  <c r="U901" i="6"/>
  <c r="J904" i="6"/>
  <c r="L903" i="6"/>
  <c r="O903" i="6" s="1"/>
  <c r="AA901" i="6"/>
  <c r="AD901" i="6" s="1"/>
  <c r="AB901" i="6"/>
  <c r="AE901" i="6" s="1"/>
  <c r="S902" i="6"/>
  <c r="T902" i="6" s="1"/>
  <c r="R902" i="6"/>
  <c r="W902" i="6" s="1"/>
  <c r="U909" i="22"/>
  <c r="X909" i="22"/>
  <c r="Y909" i="22" s="1"/>
  <c r="AB909" i="22"/>
  <c r="AE909" i="22" s="1"/>
  <c r="AA909" i="22"/>
  <c r="AD909" i="22" s="1"/>
  <c r="AG909" i="22" s="1"/>
  <c r="S910" i="22"/>
  <c r="T910" i="22"/>
  <c r="R910" i="22"/>
  <c r="W910" i="22" s="1"/>
  <c r="F908" i="23"/>
  <c r="O907" i="23"/>
  <c r="G913" i="6"/>
  <c r="J912" i="22"/>
  <c r="L911" i="22"/>
  <c r="O911" i="22" s="1"/>
  <c r="S906" i="23"/>
  <c r="T906" i="23"/>
  <c r="R906" i="23"/>
  <c r="W906" i="23" s="1"/>
  <c r="AG908" i="22"/>
  <c r="J914" i="23"/>
  <c r="L913" i="23"/>
  <c r="AA905" i="23"/>
  <c r="AD905" i="23" s="1"/>
  <c r="U905" i="23"/>
  <c r="X905" i="23"/>
  <c r="Y905" i="23" s="1"/>
  <c r="AG904" i="23"/>
  <c r="U902" i="6" l="1"/>
  <c r="X902" i="6"/>
  <c r="Y902" i="6" s="1"/>
  <c r="R903" i="6"/>
  <c r="W903" i="6" s="1"/>
  <c r="S903" i="6"/>
  <c r="T903" i="6" s="1"/>
  <c r="J905" i="6"/>
  <c r="L904" i="6"/>
  <c r="O904" i="6" s="1"/>
  <c r="AG901" i="6"/>
  <c r="AB905" i="23"/>
  <c r="AE905" i="23" s="1"/>
  <c r="AG905" i="23" s="1"/>
  <c r="S907" i="23"/>
  <c r="T907" i="23"/>
  <c r="R907" i="23"/>
  <c r="W907" i="23" s="1"/>
  <c r="F909" i="23"/>
  <c r="O908" i="23"/>
  <c r="G914" i="6"/>
  <c r="J915" i="23"/>
  <c r="L914" i="23"/>
  <c r="J913" i="22"/>
  <c r="L912" i="22"/>
  <c r="O912" i="22" s="1"/>
  <c r="U910" i="22"/>
  <c r="X910" i="22"/>
  <c r="Y910" i="22" s="1"/>
  <c r="X906" i="23"/>
  <c r="Y906" i="23" s="1"/>
  <c r="U906" i="23"/>
  <c r="S911" i="22"/>
  <c r="T911" i="22"/>
  <c r="R911" i="22"/>
  <c r="W911" i="22" s="1"/>
  <c r="J906" i="6" l="1"/>
  <c r="L905" i="6"/>
  <c r="O905" i="6" s="1"/>
  <c r="AB902" i="6"/>
  <c r="AE902" i="6" s="1"/>
  <c r="S904" i="6"/>
  <c r="T904" i="6" s="1"/>
  <c r="R904" i="6"/>
  <c r="W904" i="6" s="1"/>
  <c r="U903" i="6"/>
  <c r="X903" i="6"/>
  <c r="Y903" i="6" s="1"/>
  <c r="AA902" i="6"/>
  <c r="AD902" i="6" s="1"/>
  <c r="J916" i="23"/>
  <c r="L915" i="23"/>
  <c r="X907" i="23"/>
  <c r="Y907" i="23" s="1"/>
  <c r="U907" i="23"/>
  <c r="AB906" i="23"/>
  <c r="AE906" i="23" s="1"/>
  <c r="G915" i="6"/>
  <c r="S912" i="22"/>
  <c r="R912" i="22"/>
  <c r="W912" i="22" s="1"/>
  <c r="T912" i="22"/>
  <c r="AA911" i="22"/>
  <c r="AD911" i="22" s="1"/>
  <c r="AB911" i="22"/>
  <c r="AE911" i="22" s="1"/>
  <c r="R908" i="23"/>
  <c r="W908" i="23" s="1"/>
  <c r="S908" i="23"/>
  <c r="T908" i="23"/>
  <c r="F910" i="23"/>
  <c r="O909" i="23"/>
  <c r="J914" i="22"/>
  <c r="L913" i="22"/>
  <c r="O913" i="22" s="1"/>
  <c r="X911" i="22"/>
  <c r="Y911" i="22" s="1"/>
  <c r="U911" i="22"/>
  <c r="AA906" i="23"/>
  <c r="AD906" i="23" s="1"/>
  <c r="AA910" i="22"/>
  <c r="AD910" i="22" s="1"/>
  <c r="AB910" i="22"/>
  <c r="AE910" i="22" s="1"/>
  <c r="AB903" i="6" l="1"/>
  <c r="AE903" i="6" s="1"/>
  <c r="AA903" i="6"/>
  <c r="AD903" i="6" s="1"/>
  <c r="S905" i="6"/>
  <c r="T905" i="6" s="1"/>
  <c r="R905" i="6"/>
  <c r="W905" i="6" s="1"/>
  <c r="X904" i="6"/>
  <c r="Y904" i="6" s="1"/>
  <c r="U904" i="6"/>
  <c r="AG902" i="6"/>
  <c r="J907" i="6"/>
  <c r="L906" i="6"/>
  <c r="O906" i="6" s="1"/>
  <c r="R909" i="23"/>
  <c r="W909" i="23" s="1"/>
  <c r="S909" i="23"/>
  <c r="T909" i="23"/>
  <c r="F911" i="23"/>
  <c r="O910" i="23"/>
  <c r="AA907" i="23"/>
  <c r="AD907" i="23" s="1"/>
  <c r="AG907" i="23" s="1"/>
  <c r="AG910" i="22"/>
  <c r="AG906" i="23"/>
  <c r="J915" i="22"/>
  <c r="L914" i="22"/>
  <c r="O914" i="22" s="1"/>
  <c r="U908" i="23"/>
  <c r="X908" i="23"/>
  <c r="Y908" i="23" s="1"/>
  <c r="AA908" i="23"/>
  <c r="AD908" i="23" s="1"/>
  <c r="AB907" i="23"/>
  <c r="AE907" i="23" s="1"/>
  <c r="AG911" i="22"/>
  <c r="X912" i="22"/>
  <c r="Y912" i="22" s="1"/>
  <c r="U912" i="22"/>
  <c r="AB912" i="22"/>
  <c r="AE912" i="22" s="1"/>
  <c r="J917" i="23"/>
  <c r="L916" i="23"/>
  <c r="G916" i="6"/>
  <c r="S913" i="22"/>
  <c r="T913" i="22"/>
  <c r="R913" i="22"/>
  <c r="W913" i="22" s="1"/>
  <c r="AG903" i="6" l="1"/>
  <c r="L907" i="6"/>
  <c r="O907" i="6" s="1"/>
  <c r="J908" i="6"/>
  <c r="X905" i="6"/>
  <c r="Y905" i="6" s="1"/>
  <c r="U905" i="6"/>
  <c r="AB904" i="6"/>
  <c r="AE904" i="6" s="1"/>
  <c r="R906" i="6"/>
  <c r="W906" i="6" s="1"/>
  <c r="S906" i="6"/>
  <c r="T906" i="6" s="1"/>
  <c r="AA905" i="6"/>
  <c r="AD905" i="6" s="1"/>
  <c r="AB905" i="6"/>
  <c r="AE905" i="6" s="1"/>
  <c r="AG905" i="6" s="1"/>
  <c r="AA904" i="6"/>
  <c r="AD904" i="6" s="1"/>
  <c r="R910" i="23"/>
  <c r="W910" i="23" s="1"/>
  <c r="S910" i="23"/>
  <c r="T910" i="23" s="1"/>
  <c r="R914" i="22"/>
  <c r="W914" i="22" s="1"/>
  <c r="S914" i="22"/>
  <c r="T914" i="22" s="1"/>
  <c r="J916" i="22"/>
  <c r="L915" i="22"/>
  <c r="O915" i="22" s="1"/>
  <c r="AA912" i="22"/>
  <c r="AD912" i="22" s="1"/>
  <c r="AG912" i="22" s="1"/>
  <c r="AA913" i="22"/>
  <c r="AD913" i="22" s="1"/>
  <c r="AB913" i="22"/>
  <c r="AE913" i="22" s="1"/>
  <c r="U913" i="22"/>
  <c r="X913" i="22"/>
  <c r="Y913" i="22" s="1"/>
  <c r="F912" i="23"/>
  <c r="O911" i="23"/>
  <c r="J918" i="23"/>
  <c r="L917" i="23"/>
  <c r="X909" i="23"/>
  <c r="Y909" i="23" s="1"/>
  <c r="U909" i="23"/>
  <c r="AB908" i="23"/>
  <c r="AE908" i="23" s="1"/>
  <c r="AG908" i="23" s="1"/>
  <c r="G917" i="6"/>
  <c r="AG904" i="6" l="1"/>
  <c r="X906" i="6"/>
  <c r="Y906" i="6" s="1"/>
  <c r="U906" i="6"/>
  <c r="L908" i="6"/>
  <c r="O908" i="6" s="1"/>
  <c r="J909" i="6"/>
  <c r="AA906" i="6"/>
  <c r="AD906" i="6" s="1"/>
  <c r="AB906" i="6"/>
  <c r="AE906" i="6" s="1"/>
  <c r="S907" i="6"/>
  <c r="T907" i="6" s="1"/>
  <c r="R907" i="6"/>
  <c r="W907" i="6" s="1"/>
  <c r="U914" i="22"/>
  <c r="X914" i="22"/>
  <c r="Y914" i="22" s="1"/>
  <c r="X910" i="23"/>
  <c r="Y910" i="23" s="1"/>
  <c r="U910" i="23"/>
  <c r="J919" i="23"/>
  <c r="L918" i="23"/>
  <c r="R911" i="23"/>
  <c r="W911" i="23" s="1"/>
  <c r="S911" i="23"/>
  <c r="T911" i="23"/>
  <c r="AG913" i="22"/>
  <c r="S915" i="22"/>
  <c r="T915" i="22"/>
  <c r="R915" i="22"/>
  <c r="W915" i="22" s="1"/>
  <c r="J917" i="22"/>
  <c r="L916" i="22"/>
  <c r="O916" i="22" s="1"/>
  <c r="AA914" i="22"/>
  <c r="AD914" i="22" s="1"/>
  <c r="AB914" i="22"/>
  <c r="AE914" i="22" s="1"/>
  <c r="G918" i="6"/>
  <c r="AA910" i="23"/>
  <c r="AD910" i="23" s="1"/>
  <c r="AG910" i="23" s="1"/>
  <c r="AB910" i="23"/>
  <c r="AE910" i="23" s="1"/>
  <c r="F913" i="23"/>
  <c r="O912" i="23"/>
  <c r="AB909" i="23"/>
  <c r="AE909" i="23" s="1"/>
  <c r="AA909" i="23"/>
  <c r="AD909" i="23" s="1"/>
  <c r="AG909" i="23" s="1"/>
  <c r="AG906" i="6" l="1"/>
  <c r="L909" i="6"/>
  <c r="O909" i="6" s="1"/>
  <c r="J910" i="6"/>
  <c r="X907" i="6"/>
  <c r="Y907" i="6" s="1"/>
  <c r="U907" i="6"/>
  <c r="S908" i="6"/>
  <c r="T908" i="6" s="1"/>
  <c r="R908" i="6"/>
  <c r="W908" i="6" s="1"/>
  <c r="G919" i="6"/>
  <c r="S916" i="22"/>
  <c r="T916" i="22"/>
  <c r="R916" i="22"/>
  <c r="W916" i="22" s="1"/>
  <c r="U915" i="22"/>
  <c r="X915" i="22"/>
  <c r="Y915" i="22" s="1"/>
  <c r="U911" i="23"/>
  <c r="X911" i="23"/>
  <c r="Y911" i="23" s="1"/>
  <c r="AG914" i="22"/>
  <c r="J920" i="23"/>
  <c r="L919" i="23"/>
  <c r="J918" i="22"/>
  <c r="L917" i="22"/>
  <c r="O917" i="22" s="1"/>
  <c r="S912" i="23"/>
  <c r="T912" i="23"/>
  <c r="R912" i="23"/>
  <c r="W912" i="23" s="1"/>
  <c r="F914" i="23"/>
  <c r="O913" i="23"/>
  <c r="J911" i="6" l="1"/>
  <c r="L910" i="6"/>
  <c r="O910" i="6" s="1"/>
  <c r="AA907" i="6"/>
  <c r="AD907" i="6" s="1"/>
  <c r="X908" i="6"/>
  <c r="Y908" i="6" s="1"/>
  <c r="U908" i="6"/>
  <c r="S909" i="6"/>
  <c r="T909" i="6" s="1"/>
  <c r="R909" i="6"/>
  <c r="W909" i="6" s="1"/>
  <c r="AB907" i="6"/>
  <c r="AE907" i="6" s="1"/>
  <c r="X916" i="22"/>
  <c r="Y916" i="22" s="1"/>
  <c r="U916" i="22"/>
  <c r="F915" i="23"/>
  <c r="O914" i="23"/>
  <c r="U912" i="23"/>
  <c r="X912" i="23"/>
  <c r="Y912" i="23" s="1"/>
  <c r="AA915" i="22"/>
  <c r="AD915" i="22" s="1"/>
  <c r="AG915" i="22" s="1"/>
  <c r="R917" i="22"/>
  <c r="W917" i="22" s="1"/>
  <c r="S917" i="22"/>
  <c r="T917" i="22"/>
  <c r="G920" i="6"/>
  <c r="J921" i="23"/>
  <c r="L920" i="23"/>
  <c r="AB915" i="22"/>
  <c r="AE915" i="22" s="1"/>
  <c r="AA916" i="22"/>
  <c r="AD916" i="22" s="1"/>
  <c r="AB916" i="22"/>
  <c r="AE916" i="22" s="1"/>
  <c r="J919" i="22"/>
  <c r="L918" i="22"/>
  <c r="O918" i="22" s="1"/>
  <c r="AA911" i="23"/>
  <c r="AD911" i="23" s="1"/>
  <c r="AG911" i="23" s="1"/>
  <c r="R913" i="23"/>
  <c r="W913" i="23" s="1"/>
  <c r="S913" i="23"/>
  <c r="T913" i="23"/>
  <c r="AB911" i="23"/>
  <c r="AE911" i="23" s="1"/>
  <c r="X909" i="6" l="1"/>
  <c r="Y909" i="6" s="1"/>
  <c r="U909" i="6"/>
  <c r="AB909" i="6"/>
  <c r="AE909" i="6" s="1"/>
  <c r="AA909" i="6"/>
  <c r="AD909" i="6" s="1"/>
  <c r="AG909" i="6" s="1"/>
  <c r="AB908" i="6"/>
  <c r="AE908" i="6" s="1"/>
  <c r="AG907" i="6"/>
  <c r="S910" i="6"/>
  <c r="T910" i="6" s="1"/>
  <c r="R910" i="6"/>
  <c r="W910" i="6" s="1"/>
  <c r="J912" i="6"/>
  <c r="L911" i="6"/>
  <c r="O911" i="6" s="1"/>
  <c r="AA908" i="6"/>
  <c r="AD908" i="6" s="1"/>
  <c r="AG908" i="6" s="1"/>
  <c r="G921" i="6"/>
  <c r="U917" i="22"/>
  <c r="X917" i="22"/>
  <c r="Y917" i="22" s="1"/>
  <c r="AB917" i="22"/>
  <c r="AE917" i="22" s="1"/>
  <c r="AA917" i="22"/>
  <c r="AD917" i="22" s="1"/>
  <c r="AG917" i="22" s="1"/>
  <c r="AG916" i="22"/>
  <c r="AB912" i="23"/>
  <c r="AE912" i="23" s="1"/>
  <c r="R914" i="23"/>
  <c r="W914" i="23" s="1"/>
  <c r="S914" i="23"/>
  <c r="T914" i="23"/>
  <c r="R918" i="22"/>
  <c r="W918" i="22" s="1"/>
  <c r="S918" i="22"/>
  <c r="T918" i="22"/>
  <c r="J920" i="22"/>
  <c r="L919" i="22"/>
  <c r="O919" i="22" s="1"/>
  <c r="AA912" i="23"/>
  <c r="AD912" i="23" s="1"/>
  <c r="U913" i="23"/>
  <c r="X913" i="23"/>
  <c r="Y913" i="23" s="1"/>
  <c r="F916" i="23"/>
  <c r="O915" i="23"/>
  <c r="J922" i="23"/>
  <c r="L921" i="23"/>
  <c r="X910" i="6" l="1"/>
  <c r="Y910" i="6" s="1"/>
  <c r="U910" i="6"/>
  <c r="J913" i="6"/>
  <c r="L912" i="6"/>
  <c r="O912" i="6" s="1"/>
  <c r="AA910" i="6"/>
  <c r="AD910" i="6" s="1"/>
  <c r="AB910" i="6"/>
  <c r="AE910" i="6" s="1"/>
  <c r="S911" i="6"/>
  <c r="T911" i="6" s="1"/>
  <c r="R911" i="6"/>
  <c r="W911" i="6" s="1"/>
  <c r="J921" i="22"/>
  <c r="L920" i="22"/>
  <c r="O920" i="22" s="1"/>
  <c r="F917" i="23"/>
  <c r="O916" i="23"/>
  <c r="X914" i="23"/>
  <c r="Y914" i="23" s="1"/>
  <c r="U914" i="23"/>
  <c r="AB914" i="23"/>
  <c r="AE914" i="23" s="1"/>
  <c r="AA914" i="23"/>
  <c r="AD914" i="23" s="1"/>
  <c r="AG914" i="23" s="1"/>
  <c r="R919" i="22"/>
  <c r="W919" i="22" s="1"/>
  <c r="S919" i="22"/>
  <c r="T919" i="22" s="1"/>
  <c r="AA918" i="22"/>
  <c r="AD918" i="22" s="1"/>
  <c r="AB918" i="22"/>
  <c r="AE918" i="22" s="1"/>
  <c r="J923" i="23"/>
  <c r="L922" i="23"/>
  <c r="G922" i="6"/>
  <c r="S915" i="23"/>
  <c r="T915" i="23"/>
  <c r="R915" i="23"/>
  <c r="W915" i="23" s="1"/>
  <c r="AG912" i="23"/>
  <c r="U918" i="22"/>
  <c r="X918" i="22"/>
  <c r="Y918" i="22" s="1"/>
  <c r="AB913" i="23"/>
  <c r="AE913" i="23" s="1"/>
  <c r="AA913" i="23"/>
  <c r="AD913" i="23" s="1"/>
  <c r="U911" i="6" l="1"/>
  <c r="X911" i="6"/>
  <c r="Y911" i="6" s="1"/>
  <c r="AG910" i="6"/>
  <c r="R912" i="6"/>
  <c r="W912" i="6" s="1"/>
  <c r="S912" i="6"/>
  <c r="T912" i="6" s="1"/>
  <c r="AA911" i="6"/>
  <c r="AD911" i="6" s="1"/>
  <c r="AB911" i="6"/>
  <c r="AE911" i="6" s="1"/>
  <c r="J914" i="6"/>
  <c r="L913" i="6"/>
  <c r="O913" i="6" s="1"/>
  <c r="U919" i="22"/>
  <c r="X919" i="22"/>
  <c r="Y919" i="22" s="1"/>
  <c r="J924" i="23"/>
  <c r="L923" i="23"/>
  <c r="U915" i="23"/>
  <c r="X915" i="23"/>
  <c r="Y915" i="23" s="1"/>
  <c r="R916" i="23"/>
  <c r="W916" i="23" s="1"/>
  <c r="S916" i="23"/>
  <c r="T916" i="23" s="1"/>
  <c r="S920" i="22"/>
  <c r="T920" i="22" s="1"/>
  <c r="R920" i="22"/>
  <c r="W920" i="22" s="1"/>
  <c r="AG918" i="22"/>
  <c r="AB919" i="22"/>
  <c r="AE919" i="22" s="1"/>
  <c r="AA919" i="22"/>
  <c r="AD919" i="22" s="1"/>
  <c r="AG919" i="22" s="1"/>
  <c r="AG913" i="23"/>
  <c r="F918" i="23"/>
  <c r="O917" i="23"/>
  <c r="G923" i="6"/>
  <c r="L921" i="22"/>
  <c r="O921" i="22" s="1"/>
  <c r="J922" i="22"/>
  <c r="U912" i="6" l="1"/>
  <c r="X912" i="6"/>
  <c r="Y912" i="6" s="1"/>
  <c r="R913" i="6"/>
  <c r="W913" i="6" s="1"/>
  <c r="S913" i="6"/>
  <c r="T913" i="6" s="1"/>
  <c r="J915" i="6"/>
  <c r="L914" i="6"/>
  <c r="O914" i="6" s="1"/>
  <c r="AG911" i="6"/>
  <c r="AB912" i="6"/>
  <c r="AE912" i="6" s="1"/>
  <c r="AA912" i="6"/>
  <c r="AD912" i="6" s="1"/>
  <c r="U920" i="22"/>
  <c r="X920" i="22"/>
  <c r="Y920" i="22" s="1"/>
  <c r="U916" i="23"/>
  <c r="X916" i="23"/>
  <c r="Y916" i="23" s="1"/>
  <c r="AB916" i="23"/>
  <c r="AE916" i="23" s="1"/>
  <c r="AA916" i="23"/>
  <c r="AD916" i="23" s="1"/>
  <c r="AG916" i="23" s="1"/>
  <c r="AB915" i="23"/>
  <c r="AE915" i="23" s="1"/>
  <c r="S917" i="23"/>
  <c r="T917" i="23"/>
  <c r="R917" i="23"/>
  <c r="W917" i="23" s="1"/>
  <c r="F919" i="23"/>
  <c r="O918" i="23"/>
  <c r="G924" i="6"/>
  <c r="AA915" i="23"/>
  <c r="AD915" i="23" s="1"/>
  <c r="AG915" i="23" s="1"/>
  <c r="J925" i="23"/>
  <c r="L924" i="23"/>
  <c r="J923" i="22"/>
  <c r="L922" i="22"/>
  <c r="O922" i="22" s="1"/>
  <c r="AA920" i="22"/>
  <c r="AD920" i="22" s="1"/>
  <c r="AG920" i="22" s="1"/>
  <c r="AB920" i="22"/>
  <c r="AE920" i="22" s="1"/>
  <c r="R921" i="22"/>
  <c r="W921" i="22" s="1"/>
  <c r="S921" i="22"/>
  <c r="T921" i="22" s="1"/>
  <c r="AG912" i="6" l="1"/>
  <c r="U913" i="6"/>
  <c r="X913" i="6"/>
  <c r="Y913" i="6" s="1"/>
  <c r="AA913" i="6"/>
  <c r="AD913" i="6" s="1"/>
  <c r="R914" i="6"/>
  <c r="W914" i="6" s="1"/>
  <c r="S914" i="6"/>
  <c r="T914" i="6" s="1"/>
  <c r="L915" i="6"/>
  <c r="O915" i="6" s="1"/>
  <c r="J916" i="6"/>
  <c r="U921" i="22"/>
  <c r="X921" i="22"/>
  <c r="Y921" i="22" s="1"/>
  <c r="U917" i="23"/>
  <c r="X917" i="23"/>
  <c r="Y917" i="23" s="1"/>
  <c r="J924" i="22"/>
  <c r="L923" i="22"/>
  <c r="O923" i="22" s="1"/>
  <c r="G925" i="6"/>
  <c r="F920" i="23"/>
  <c r="O919" i="23"/>
  <c r="S922" i="22"/>
  <c r="T922" i="22" s="1"/>
  <c r="R922" i="22"/>
  <c r="W922" i="22" s="1"/>
  <c r="J926" i="23"/>
  <c r="L925" i="23"/>
  <c r="S918" i="23"/>
  <c r="T918" i="23"/>
  <c r="R918" i="23"/>
  <c r="W918" i="23" s="1"/>
  <c r="AA921" i="22"/>
  <c r="AD921" i="22" s="1"/>
  <c r="AG921" i="22" s="1"/>
  <c r="AB921" i="22"/>
  <c r="AE921" i="22" s="1"/>
  <c r="AA917" i="23"/>
  <c r="AD917" i="23" s="1"/>
  <c r="AB913" i="6" l="1"/>
  <c r="AE913" i="6" s="1"/>
  <c r="AG913" i="6"/>
  <c r="X914" i="6"/>
  <c r="Y914" i="6" s="1"/>
  <c r="U914" i="6"/>
  <c r="AB914" i="6"/>
  <c r="AE914" i="6" s="1"/>
  <c r="AA914" i="6"/>
  <c r="AD914" i="6" s="1"/>
  <c r="L916" i="6"/>
  <c r="O916" i="6" s="1"/>
  <c r="J917" i="6"/>
  <c r="S915" i="6"/>
  <c r="T915" i="6" s="1"/>
  <c r="R915" i="6"/>
  <c r="W915" i="6" s="1"/>
  <c r="U922" i="22"/>
  <c r="X922" i="22"/>
  <c r="Y922" i="22" s="1"/>
  <c r="AG917" i="23"/>
  <c r="S919" i="23"/>
  <c r="T919" i="23"/>
  <c r="R919" i="23"/>
  <c r="W919" i="23" s="1"/>
  <c r="X918" i="23"/>
  <c r="Y918" i="23" s="1"/>
  <c r="U918" i="23"/>
  <c r="J925" i="22"/>
  <c r="L924" i="22"/>
  <c r="O924" i="22" s="1"/>
  <c r="F921" i="23"/>
  <c r="O920" i="23"/>
  <c r="G926" i="6"/>
  <c r="S923" i="22"/>
  <c r="R923" i="22"/>
  <c r="W923" i="22" s="1"/>
  <c r="T923" i="22"/>
  <c r="J927" i="23"/>
  <c r="L926" i="23"/>
  <c r="AB917" i="23"/>
  <c r="AE917" i="23" s="1"/>
  <c r="AB922" i="22"/>
  <c r="AE922" i="22" s="1"/>
  <c r="AG914" i="6" l="1"/>
  <c r="U915" i="6"/>
  <c r="X915" i="6"/>
  <c r="Y915" i="6" s="1"/>
  <c r="J918" i="6"/>
  <c r="L917" i="6"/>
  <c r="O917" i="6" s="1"/>
  <c r="R916" i="6"/>
  <c r="W916" i="6" s="1"/>
  <c r="S916" i="6"/>
  <c r="T916" i="6" s="1"/>
  <c r="J926" i="22"/>
  <c r="L925" i="22"/>
  <c r="O925" i="22" s="1"/>
  <c r="J928" i="23"/>
  <c r="L927" i="23"/>
  <c r="U923" i="22"/>
  <c r="X923" i="22"/>
  <c r="Y923" i="22" s="1"/>
  <c r="AA918" i="23"/>
  <c r="AD918" i="23" s="1"/>
  <c r="AB918" i="23"/>
  <c r="AE918" i="23" s="1"/>
  <c r="U919" i="23"/>
  <c r="X919" i="23"/>
  <c r="Y919" i="23" s="1"/>
  <c r="G927" i="6"/>
  <c r="S920" i="23"/>
  <c r="T920" i="23"/>
  <c r="R920" i="23"/>
  <c r="W920" i="23" s="1"/>
  <c r="AA922" i="22"/>
  <c r="AD922" i="22" s="1"/>
  <c r="AG922" i="22" s="1"/>
  <c r="F922" i="23"/>
  <c r="O921" i="23"/>
  <c r="S924" i="22"/>
  <c r="R924" i="22"/>
  <c r="W924" i="22" s="1"/>
  <c r="T924" i="22"/>
  <c r="AA915" i="6" l="1"/>
  <c r="AD915" i="6" s="1"/>
  <c r="AB915" i="6"/>
  <c r="AE915" i="6" s="1"/>
  <c r="J919" i="6"/>
  <c r="L918" i="6"/>
  <c r="O918" i="6" s="1"/>
  <c r="U916" i="6"/>
  <c r="X916" i="6"/>
  <c r="Y916" i="6" s="1"/>
  <c r="S917" i="6"/>
  <c r="T917" i="6" s="1"/>
  <c r="R917" i="6"/>
  <c r="W917" i="6" s="1"/>
  <c r="X920" i="23"/>
  <c r="Y920" i="23" s="1"/>
  <c r="U920" i="23"/>
  <c r="S921" i="23"/>
  <c r="T921" i="23"/>
  <c r="R921" i="23"/>
  <c r="W921" i="23" s="1"/>
  <c r="G928" i="6"/>
  <c r="X924" i="22"/>
  <c r="Y924" i="22" s="1"/>
  <c r="U924" i="22"/>
  <c r="AA923" i="22"/>
  <c r="AD923" i="22" s="1"/>
  <c r="AG923" i="22" s="1"/>
  <c r="F923" i="23"/>
  <c r="O922" i="23"/>
  <c r="AB920" i="23"/>
  <c r="AE920" i="23" s="1"/>
  <c r="AA920" i="23"/>
  <c r="AD920" i="23" s="1"/>
  <c r="AG920" i="23" s="1"/>
  <c r="AB919" i="23"/>
  <c r="AE919" i="23" s="1"/>
  <c r="AA919" i="23"/>
  <c r="AD919" i="23" s="1"/>
  <c r="AG919" i="23" s="1"/>
  <c r="J929" i="23"/>
  <c r="L928" i="23"/>
  <c r="R925" i="22"/>
  <c r="W925" i="22" s="1"/>
  <c r="S925" i="22"/>
  <c r="T925" i="22"/>
  <c r="AG918" i="23"/>
  <c r="J927" i="22"/>
  <c r="L926" i="22"/>
  <c r="O926" i="22" s="1"/>
  <c r="AB923" i="22"/>
  <c r="AE923" i="22" s="1"/>
  <c r="AG915" i="6" l="1"/>
  <c r="U917" i="6"/>
  <c r="X917" i="6"/>
  <c r="Y917" i="6" s="1"/>
  <c r="AA916" i="6"/>
  <c r="AD916" i="6" s="1"/>
  <c r="S918" i="6"/>
  <c r="T918" i="6" s="1"/>
  <c r="R918" i="6"/>
  <c r="W918" i="6" s="1"/>
  <c r="L919" i="6"/>
  <c r="O919" i="6" s="1"/>
  <c r="J920" i="6"/>
  <c r="AB916" i="6"/>
  <c r="AE916" i="6" s="1"/>
  <c r="J928" i="22"/>
  <c r="L927" i="22"/>
  <c r="O927" i="22" s="1"/>
  <c r="G929" i="6"/>
  <c r="R926" i="22"/>
  <c r="W926" i="22" s="1"/>
  <c r="S926" i="22"/>
  <c r="T926" i="22" s="1"/>
  <c r="U925" i="22"/>
  <c r="X925" i="22"/>
  <c r="Y925" i="22" s="1"/>
  <c r="U921" i="23"/>
  <c r="X921" i="23"/>
  <c r="Y921" i="23" s="1"/>
  <c r="R922" i="23"/>
  <c r="W922" i="23" s="1"/>
  <c r="S922" i="23"/>
  <c r="T922" i="23" s="1"/>
  <c r="J930" i="23"/>
  <c r="L929" i="23"/>
  <c r="AB921" i="23"/>
  <c r="AE921" i="23" s="1"/>
  <c r="AA921" i="23"/>
  <c r="AD921" i="23" s="1"/>
  <c r="AA924" i="22"/>
  <c r="AD924" i="22" s="1"/>
  <c r="AG924" i="22" s="1"/>
  <c r="AB924" i="22"/>
  <c r="AE924" i="22" s="1"/>
  <c r="F924" i="23"/>
  <c r="O923" i="23"/>
  <c r="U918" i="6" l="1"/>
  <c r="X918" i="6"/>
  <c r="Y918" i="6" s="1"/>
  <c r="AG916" i="6"/>
  <c r="AB917" i="6"/>
  <c r="AE917" i="6" s="1"/>
  <c r="J921" i="6"/>
  <c r="L920" i="6"/>
  <c r="O920" i="6" s="1"/>
  <c r="S919" i="6"/>
  <c r="T919" i="6"/>
  <c r="R919" i="6"/>
  <c r="W919" i="6" s="1"/>
  <c r="AA917" i="6"/>
  <c r="AD917" i="6" s="1"/>
  <c r="U926" i="22"/>
  <c r="X926" i="22"/>
  <c r="Y926" i="22" s="1"/>
  <c r="U922" i="23"/>
  <c r="X922" i="23"/>
  <c r="Y922" i="23" s="1"/>
  <c r="G930" i="6"/>
  <c r="AG921" i="23"/>
  <c r="AB926" i="22"/>
  <c r="AE926" i="22" s="1"/>
  <c r="AA926" i="22"/>
  <c r="AD926" i="22" s="1"/>
  <c r="AG926" i="22" s="1"/>
  <c r="J931" i="23"/>
  <c r="L930" i="23"/>
  <c r="S927" i="22"/>
  <c r="T927" i="22"/>
  <c r="R927" i="22"/>
  <c r="W927" i="22" s="1"/>
  <c r="AB922" i="23"/>
  <c r="AE922" i="23" s="1"/>
  <c r="AA922" i="23"/>
  <c r="AD922" i="23" s="1"/>
  <c r="AG922" i="23" s="1"/>
  <c r="AA925" i="22"/>
  <c r="AD925" i="22" s="1"/>
  <c r="AG925" i="22" s="1"/>
  <c r="AB925" i="22"/>
  <c r="AE925" i="22" s="1"/>
  <c r="S923" i="23"/>
  <c r="T923" i="23"/>
  <c r="R923" i="23"/>
  <c r="W923" i="23" s="1"/>
  <c r="F925" i="23"/>
  <c r="O924" i="23"/>
  <c r="J929" i="22"/>
  <c r="L928" i="22"/>
  <c r="O928" i="22" s="1"/>
  <c r="AB918" i="6" l="1"/>
  <c r="AE918" i="6" s="1"/>
  <c r="AA918" i="6"/>
  <c r="AD918" i="6" s="1"/>
  <c r="U919" i="6"/>
  <c r="X919" i="6"/>
  <c r="Y919" i="6" s="1"/>
  <c r="R920" i="6"/>
  <c r="W920" i="6" s="1"/>
  <c r="S920" i="6"/>
  <c r="T920" i="6" s="1"/>
  <c r="L921" i="6"/>
  <c r="O921" i="6" s="1"/>
  <c r="J922" i="6"/>
  <c r="AA919" i="6"/>
  <c r="AD919" i="6" s="1"/>
  <c r="AB919" i="6"/>
  <c r="AE919" i="6" s="1"/>
  <c r="AG917" i="6"/>
  <c r="AG918" i="6"/>
  <c r="R924" i="23"/>
  <c r="W924" i="23" s="1"/>
  <c r="S924" i="23"/>
  <c r="T924" i="23"/>
  <c r="J932" i="23"/>
  <c r="L931" i="23"/>
  <c r="S928" i="22"/>
  <c r="T928" i="22"/>
  <c r="R928" i="22"/>
  <c r="W928" i="22" s="1"/>
  <c r="J930" i="22"/>
  <c r="L929" i="22"/>
  <c r="O929" i="22" s="1"/>
  <c r="F926" i="23"/>
  <c r="O925" i="23"/>
  <c r="U923" i="23"/>
  <c r="X923" i="23"/>
  <c r="Y923" i="23" s="1"/>
  <c r="G931" i="6"/>
  <c r="U927" i="22"/>
  <c r="X927" i="22"/>
  <c r="Y927" i="22" s="1"/>
  <c r="AG919" i="6" l="1"/>
  <c r="J923" i="6"/>
  <c r="L922" i="6"/>
  <c r="O922" i="6" s="1"/>
  <c r="X920" i="6"/>
  <c r="Y920" i="6" s="1"/>
  <c r="U920" i="6"/>
  <c r="S921" i="6"/>
  <c r="T921" i="6" s="1"/>
  <c r="R921" i="6"/>
  <c r="W921" i="6" s="1"/>
  <c r="AB920" i="6"/>
  <c r="AE920" i="6" s="1"/>
  <c r="AA920" i="6"/>
  <c r="AD920" i="6" s="1"/>
  <c r="J931" i="22"/>
  <c r="L930" i="22"/>
  <c r="O930" i="22" s="1"/>
  <c r="S929" i="22"/>
  <c r="R929" i="22"/>
  <c r="W929" i="22" s="1"/>
  <c r="T929" i="22"/>
  <c r="G932" i="6"/>
  <c r="X928" i="22"/>
  <c r="Y928" i="22" s="1"/>
  <c r="U928" i="22"/>
  <c r="AB923" i="23"/>
  <c r="AE923" i="23" s="1"/>
  <c r="AB927" i="22"/>
  <c r="AE927" i="22" s="1"/>
  <c r="AA923" i="23"/>
  <c r="AD923" i="23" s="1"/>
  <c r="AG923" i="23" s="1"/>
  <c r="AA927" i="22"/>
  <c r="AD927" i="22" s="1"/>
  <c r="S925" i="23"/>
  <c r="T925" i="23"/>
  <c r="R925" i="23"/>
  <c r="W925" i="23" s="1"/>
  <c r="J933" i="23"/>
  <c r="L932" i="23"/>
  <c r="F927" i="23"/>
  <c r="O926" i="23"/>
  <c r="U924" i="23"/>
  <c r="X924" i="23"/>
  <c r="Y924" i="23" s="1"/>
  <c r="AG920" i="6" l="1"/>
  <c r="L923" i="6"/>
  <c r="O923" i="6" s="1"/>
  <c r="J924" i="6"/>
  <c r="X921" i="6"/>
  <c r="Y921" i="6" s="1"/>
  <c r="U921" i="6"/>
  <c r="R922" i="6"/>
  <c r="W922" i="6" s="1"/>
  <c r="S922" i="6"/>
  <c r="T922" i="6" s="1"/>
  <c r="AA924" i="23"/>
  <c r="AD924" i="23" s="1"/>
  <c r="S926" i="23"/>
  <c r="T926" i="23"/>
  <c r="R926" i="23"/>
  <c r="W926" i="23" s="1"/>
  <c r="F928" i="23"/>
  <c r="O927" i="23"/>
  <c r="J934" i="23"/>
  <c r="L933" i="23"/>
  <c r="G933" i="6"/>
  <c r="X929" i="22"/>
  <c r="Y929" i="22" s="1"/>
  <c r="U929" i="22"/>
  <c r="AG927" i="22"/>
  <c r="AB928" i="22"/>
  <c r="AE928" i="22" s="1"/>
  <c r="R930" i="22"/>
  <c r="W930" i="22" s="1"/>
  <c r="S930" i="22"/>
  <c r="T930" i="22" s="1"/>
  <c r="U925" i="23"/>
  <c r="X925" i="23"/>
  <c r="Y925" i="23" s="1"/>
  <c r="AA928" i="22"/>
  <c r="AD928" i="22" s="1"/>
  <c r="AG928" i="22" s="1"/>
  <c r="AB924" i="23"/>
  <c r="AE924" i="23" s="1"/>
  <c r="J932" i="22"/>
  <c r="L931" i="22"/>
  <c r="O931" i="22" s="1"/>
  <c r="L924" i="6" l="1"/>
  <c r="O924" i="6" s="1"/>
  <c r="J925" i="6"/>
  <c r="AB921" i="6"/>
  <c r="AE921" i="6" s="1"/>
  <c r="U922" i="6"/>
  <c r="X922" i="6"/>
  <c r="Y922" i="6" s="1"/>
  <c r="R923" i="6"/>
  <c r="W923" i="6" s="1"/>
  <c r="S923" i="6"/>
  <c r="T923" i="6" s="1"/>
  <c r="AA921" i="6"/>
  <c r="AD921" i="6" s="1"/>
  <c r="AG921" i="6" s="1"/>
  <c r="U930" i="22"/>
  <c r="X930" i="22"/>
  <c r="Y930" i="22" s="1"/>
  <c r="G934" i="6"/>
  <c r="AB929" i="22"/>
  <c r="AE929" i="22" s="1"/>
  <c r="AA929" i="22"/>
  <c r="AD929" i="22" s="1"/>
  <c r="AG929" i="22" s="1"/>
  <c r="J935" i="23"/>
  <c r="L934" i="23"/>
  <c r="F929" i="23"/>
  <c r="O928" i="23"/>
  <c r="AB926" i="23"/>
  <c r="AE926" i="23" s="1"/>
  <c r="U926" i="23"/>
  <c r="X926" i="23"/>
  <c r="Y926" i="23" s="1"/>
  <c r="J933" i="22"/>
  <c r="L932" i="22"/>
  <c r="O932" i="22" s="1"/>
  <c r="AB930" i="22"/>
  <c r="AE930" i="22" s="1"/>
  <c r="AA930" i="22"/>
  <c r="AD930" i="22" s="1"/>
  <c r="AG930" i="22" s="1"/>
  <c r="AA925" i="23"/>
  <c r="AD925" i="23" s="1"/>
  <c r="AG925" i="23" s="1"/>
  <c r="R927" i="23"/>
  <c r="W927" i="23" s="1"/>
  <c r="S927" i="23"/>
  <c r="T927" i="23" s="1"/>
  <c r="S931" i="22"/>
  <c r="R931" i="22"/>
  <c r="W931" i="22" s="1"/>
  <c r="T931" i="22"/>
  <c r="AG924" i="23"/>
  <c r="AB925" i="23"/>
  <c r="AE925" i="23" s="1"/>
  <c r="J926" i="6" l="1"/>
  <c r="L925" i="6"/>
  <c r="O925" i="6" s="1"/>
  <c r="AA922" i="6"/>
  <c r="AD922" i="6" s="1"/>
  <c r="U923" i="6"/>
  <c r="X923" i="6"/>
  <c r="Y923" i="6" s="1"/>
  <c r="R924" i="6"/>
  <c r="W924" i="6" s="1"/>
  <c r="S924" i="6"/>
  <c r="T924" i="6" s="1"/>
  <c r="AB922" i="6"/>
  <c r="AE922" i="6" s="1"/>
  <c r="U927" i="23"/>
  <c r="X927" i="23"/>
  <c r="Y927" i="23" s="1"/>
  <c r="S928" i="23"/>
  <c r="T928" i="23"/>
  <c r="R928" i="23"/>
  <c r="W928" i="23" s="1"/>
  <c r="F930" i="23"/>
  <c r="O929" i="23"/>
  <c r="G935" i="6"/>
  <c r="J936" i="23"/>
  <c r="L935" i="23"/>
  <c r="S932" i="22"/>
  <c r="T932" i="22" s="1"/>
  <c r="R932" i="22"/>
  <c r="W932" i="22" s="1"/>
  <c r="AA927" i="23"/>
  <c r="AD927" i="23" s="1"/>
  <c r="AG927" i="23" s="1"/>
  <c r="AB927" i="23"/>
  <c r="AE927" i="23" s="1"/>
  <c r="AA926" i="23"/>
  <c r="AD926" i="23" s="1"/>
  <c r="AG926" i="23" s="1"/>
  <c r="X931" i="22"/>
  <c r="Y931" i="22" s="1"/>
  <c r="U931" i="22"/>
  <c r="J934" i="22"/>
  <c r="L933" i="22"/>
  <c r="O933" i="22" s="1"/>
  <c r="AA923" i="6" l="1"/>
  <c r="AD923" i="6" s="1"/>
  <c r="AB923" i="6"/>
  <c r="AE923" i="6" s="1"/>
  <c r="AG923" i="6" s="1"/>
  <c r="X924" i="6"/>
  <c r="Y924" i="6" s="1"/>
  <c r="U924" i="6"/>
  <c r="AG922" i="6"/>
  <c r="S925" i="6"/>
  <c r="T925" i="6" s="1"/>
  <c r="R925" i="6"/>
  <c r="W925" i="6" s="1"/>
  <c r="J927" i="6"/>
  <c r="L926" i="6"/>
  <c r="O926" i="6" s="1"/>
  <c r="U932" i="22"/>
  <c r="X932" i="22"/>
  <c r="Y932" i="22" s="1"/>
  <c r="J937" i="23"/>
  <c r="L936" i="23"/>
  <c r="G936" i="6"/>
  <c r="R929" i="23"/>
  <c r="W929" i="23" s="1"/>
  <c r="S929" i="23"/>
  <c r="T929" i="23"/>
  <c r="J935" i="22"/>
  <c r="L934" i="22"/>
  <c r="O934" i="22" s="1"/>
  <c r="AA932" i="22"/>
  <c r="AD932" i="22" s="1"/>
  <c r="AB932" i="22"/>
  <c r="AE932" i="22" s="1"/>
  <c r="F931" i="23"/>
  <c r="O930" i="23"/>
  <c r="U928" i="23"/>
  <c r="X928" i="23"/>
  <c r="Y928" i="23" s="1"/>
  <c r="S933" i="22"/>
  <c r="T933" i="22"/>
  <c r="R933" i="22"/>
  <c r="W933" i="22" s="1"/>
  <c r="AB931" i="22"/>
  <c r="AE931" i="22" s="1"/>
  <c r="AA931" i="22"/>
  <c r="AD931" i="22" s="1"/>
  <c r="AG931" i="22" s="1"/>
  <c r="AA924" i="6" l="1"/>
  <c r="AD924" i="6" s="1"/>
  <c r="AB924" i="6"/>
  <c r="AE924" i="6" s="1"/>
  <c r="AG924" i="6" s="1"/>
  <c r="J928" i="6"/>
  <c r="L927" i="6"/>
  <c r="O927" i="6" s="1"/>
  <c r="S926" i="6"/>
  <c r="T926" i="6" s="1"/>
  <c r="R926" i="6"/>
  <c r="W926" i="6" s="1"/>
  <c r="U925" i="6"/>
  <c r="X925" i="6"/>
  <c r="Y925" i="6" s="1"/>
  <c r="U933" i="22"/>
  <c r="X933" i="22"/>
  <c r="Y933" i="22" s="1"/>
  <c r="AG932" i="22"/>
  <c r="U929" i="23"/>
  <c r="X929" i="23"/>
  <c r="Y929" i="23" s="1"/>
  <c r="G937" i="6"/>
  <c r="S934" i="22"/>
  <c r="T934" i="22"/>
  <c r="R934" i="22"/>
  <c r="W934" i="22" s="1"/>
  <c r="AA928" i="23"/>
  <c r="AD928" i="23" s="1"/>
  <c r="R930" i="23"/>
  <c r="W930" i="23" s="1"/>
  <c r="S930" i="23"/>
  <c r="T930" i="23"/>
  <c r="F932" i="23"/>
  <c r="O931" i="23"/>
  <c r="J938" i="23"/>
  <c r="L937" i="23"/>
  <c r="J936" i="22"/>
  <c r="L935" i="22"/>
  <c r="O935" i="22" s="1"/>
  <c r="AB933" i="22"/>
  <c r="AE933" i="22" s="1"/>
  <c r="AA933" i="22"/>
  <c r="AD933" i="22" s="1"/>
  <c r="AG933" i="22" s="1"/>
  <c r="AB928" i="23"/>
  <c r="AE928" i="23" s="1"/>
  <c r="AA925" i="6" l="1"/>
  <c r="AD925" i="6" s="1"/>
  <c r="AB925" i="6"/>
  <c r="AE925" i="6" s="1"/>
  <c r="X926" i="6"/>
  <c r="Y926" i="6" s="1"/>
  <c r="U926" i="6"/>
  <c r="R927" i="6"/>
  <c r="W927" i="6" s="1"/>
  <c r="S927" i="6"/>
  <c r="T927" i="6" s="1"/>
  <c r="L928" i="6"/>
  <c r="O928" i="6" s="1"/>
  <c r="J929" i="6"/>
  <c r="G938" i="6"/>
  <c r="U930" i="23"/>
  <c r="X930" i="23"/>
  <c r="Y930" i="23" s="1"/>
  <c r="AB929" i="23"/>
  <c r="AE929" i="23" s="1"/>
  <c r="X934" i="22"/>
  <c r="Y934" i="22" s="1"/>
  <c r="U934" i="22"/>
  <c r="J939" i="23"/>
  <c r="L938" i="23"/>
  <c r="AA929" i="23"/>
  <c r="AD929" i="23" s="1"/>
  <c r="R935" i="22"/>
  <c r="W935" i="22" s="1"/>
  <c r="S935" i="22"/>
  <c r="T935" i="22"/>
  <c r="R931" i="23"/>
  <c r="W931" i="23" s="1"/>
  <c r="S931" i="23"/>
  <c r="T931" i="23"/>
  <c r="F933" i="23"/>
  <c r="O932" i="23"/>
  <c r="J937" i="22"/>
  <c r="L936" i="22"/>
  <c r="O936" i="22" s="1"/>
  <c r="AG928" i="23"/>
  <c r="J930" i="6" l="1"/>
  <c r="L929" i="6"/>
  <c r="O929" i="6" s="1"/>
  <c r="R928" i="6"/>
  <c r="W928" i="6" s="1"/>
  <c r="S928" i="6"/>
  <c r="T928" i="6" s="1"/>
  <c r="AB926" i="6"/>
  <c r="AE926" i="6" s="1"/>
  <c r="X927" i="6"/>
  <c r="Y927" i="6" s="1"/>
  <c r="U927" i="6"/>
  <c r="AG925" i="6"/>
  <c r="AA926" i="6"/>
  <c r="AD926" i="6" s="1"/>
  <c r="AG926" i="6" s="1"/>
  <c r="J938" i="22"/>
  <c r="L937" i="22"/>
  <c r="O937" i="22" s="1"/>
  <c r="S932" i="23"/>
  <c r="T932" i="23"/>
  <c r="R932" i="23"/>
  <c r="W932" i="23" s="1"/>
  <c r="U935" i="22"/>
  <c r="X935" i="22"/>
  <c r="Y935" i="22" s="1"/>
  <c r="G939" i="6"/>
  <c r="J940" i="23"/>
  <c r="L939" i="23"/>
  <c r="F934" i="23"/>
  <c r="O933" i="23"/>
  <c r="X931" i="23"/>
  <c r="Y931" i="23" s="1"/>
  <c r="U931" i="23"/>
  <c r="AB934" i="22"/>
  <c r="AE934" i="22" s="1"/>
  <c r="AA934" i="22"/>
  <c r="AD934" i="22" s="1"/>
  <c r="AG934" i="22" s="1"/>
  <c r="AA930" i="23"/>
  <c r="AD930" i="23" s="1"/>
  <c r="AB930" i="23"/>
  <c r="AE930" i="23" s="1"/>
  <c r="S936" i="22"/>
  <c r="T936" i="22"/>
  <c r="R936" i="22"/>
  <c r="W936" i="22" s="1"/>
  <c r="AA935" i="22"/>
  <c r="AD935" i="22" s="1"/>
  <c r="AG935" i="22" s="1"/>
  <c r="AB935" i="22"/>
  <c r="AE935" i="22" s="1"/>
  <c r="AG929" i="23"/>
  <c r="X928" i="6" l="1"/>
  <c r="Y928" i="6" s="1"/>
  <c r="U928" i="6"/>
  <c r="AA928" i="6"/>
  <c r="AD928" i="6" s="1"/>
  <c r="AB928" i="6"/>
  <c r="AE928" i="6" s="1"/>
  <c r="R929" i="6"/>
  <c r="W929" i="6" s="1"/>
  <c r="S929" i="6"/>
  <c r="T929" i="6" s="1"/>
  <c r="AA927" i="6"/>
  <c r="AD927" i="6" s="1"/>
  <c r="AB927" i="6"/>
  <c r="AE927" i="6" s="1"/>
  <c r="J931" i="6"/>
  <c r="L930" i="6"/>
  <c r="O930" i="6" s="1"/>
  <c r="R933" i="23"/>
  <c r="W933" i="23" s="1"/>
  <c r="S933" i="23"/>
  <c r="T933" i="23" s="1"/>
  <c r="F935" i="23"/>
  <c r="O934" i="23"/>
  <c r="J941" i="23"/>
  <c r="L940" i="23"/>
  <c r="X936" i="22"/>
  <c r="Y936" i="22" s="1"/>
  <c r="U936" i="22"/>
  <c r="G940" i="6"/>
  <c r="AG930" i="23"/>
  <c r="U932" i="23"/>
  <c r="X932" i="23"/>
  <c r="Y932" i="23" s="1"/>
  <c r="S937" i="22"/>
  <c r="T937" i="22"/>
  <c r="R937" i="22"/>
  <c r="W937" i="22" s="1"/>
  <c r="AB931" i="23"/>
  <c r="AE931" i="23" s="1"/>
  <c r="J939" i="22"/>
  <c r="L938" i="22"/>
  <c r="O938" i="22" s="1"/>
  <c r="AA931" i="23"/>
  <c r="AD931" i="23" s="1"/>
  <c r="AG931" i="23" s="1"/>
  <c r="AG927" i="6" l="1"/>
  <c r="X929" i="6"/>
  <c r="Y929" i="6" s="1"/>
  <c r="U929" i="6"/>
  <c r="S930" i="6"/>
  <c r="T930" i="6" s="1"/>
  <c r="R930" i="6"/>
  <c r="W930" i="6" s="1"/>
  <c r="J932" i="6"/>
  <c r="L931" i="6"/>
  <c r="O931" i="6" s="1"/>
  <c r="AA929" i="6"/>
  <c r="AD929" i="6" s="1"/>
  <c r="AB929" i="6"/>
  <c r="AE929" i="6" s="1"/>
  <c r="AG928" i="6"/>
  <c r="X933" i="23"/>
  <c r="Y933" i="23" s="1"/>
  <c r="U933" i="23"/>
  <c r="J942" i="23"/>
  <c r="L941" i="23"/>
  <c r="AB936" i="22"/>
  <c r="AE936" i="22" s="1"/>
  <c r="X937" i="22"/>
  <c r="Y937" i="22" s="1"/>
  <c r="U937" i="22"/>
  <c r="AA932" i="23"/>
  <c r="AD932" i="23" s="1"/>
  <c r="AB937" i="22"/>
  <c r="AE937" i="22" s="1"/>
  <c r="AA937" i="22"/>
  <c r="AD937" i="22" s="1"/>
  <c r="AG937" i="22" s="1"/>
  <c r="AA936" i="22"/>
  <c r="AD936" i="22" s="1"/>
  <c r="AG936" i="22" s="1"/>
  <c r="R934" i="23"/>
  <c r="W934" i="23" s="1"/>
  <c r="S934" i="23"/>
  <c r="T934" i="23"/>
  <c r="F936" i="23"/>
  <c r="O935" i="23"/>
  <c r="AA933" i="23"/>
  <c r="AD933" i="23" s="1"/>
  <c r="AB933" i="23"/>
  <c r="AE933" i="23" s="1"/>
  <c r="AB932" i="23"/>
  <c r="AE932" i="23" s="1"/>
  <c r="S938" i="22"/>
  <c r="T938" i="22"/>
  <c r="R938" i="22"/>
  <c r="W938" i="22" s="1"/>
  <c r="J940" i="22"/>
  <c r="L939" i="22"/>
  <c r="O939" i="22" s="1"/>
  <c r="G941" i="6"/>
  <c r="X930" i="6" l="1"/>
  <c r="Y930" i="6" s="1"/>
  <c r="U930" i="6"/>
  <c r="AG929" i="6"/>
  <c r="J933" i="6"/>
  <c r="L932" i="6"/>
  <c r="O932" i="6" s="1"/>
  <c r="S931" i="6"/>
  <c r="R931" i="6"/>
  <c r="W931" i="6" s="1"/>
  <c r="T931" i="6"/>
  <c r="AA930" i="6"/>
  <c r="AD930" i="6" s="1"/>
  <c r="AB930" i="6"/>
  <c r="AE930" i="6" s="1"/>
  <c r="U938" i="22"/>
  <c r="X938" i="22"/>
  <c r="Y938" i="22" s="1"/>
  <c r="F937" i="23"/>
  <c r="O936" i="23"/>
  <c r="G942" i="6"/>
  <c r="J943" i="23"/>
  <c r="L942" i="23"/>
  <c r="AG932" i="23"/>
  <c r="AG933" i="23"/>
  <c r="X934" i="23"/>
  <c r="Y934" i="23" s="1"/>
  <c r="U934" i="23"/>
  <c r="S939" i="22"/>
  <c r="T939" i="22" s="1"/>
  <c r="R939" i="22"/>
  <c r="W939" i="22" s="1"/>
  <c r="S935" i="23"/>
  <c r="T935" i="23" s="1"/>
  <c r="R935" i="23"/>
  <c r="W935" i="23" s="1"/>
  <c r="AA934" i="23"/>
  <c r="AD934" i="23" s="1"/>
  <c r="J941" i="22"/>
  <c r="L940" i="22"/>
  <c r="O940" i="22" s="1"/>
  <c r="X931" i="6" l="1"/>
  <c r="Y931" i="6" s="1"/>
  <c r="U931" i="6"/>
  <c r="AG930" i="6"/>
  <c r="AA931" i="6"/>
  <c r="AD931" i="6" s="1"/>
  <c r="AB931" i="6"/>
  <c r="AE931" i="6" s="1"/>
  <c r="R932" i="6"/>
  <c r="W932" i="6" s="1"/>
  <c r="S932" i="6"/>
  <c r="T932" i="6" s="1"/>
  <c r="J934" i="6"/>
  <c r="L933" i="6"/>
  <c r="O933" i="6" s="1"/>
  <c r="U935" i="23"/>
  <c r="X935" i="23"/>
  <c r="Y935" i="23" s="1"/>
  <c r="U939" i="22"/>
  <c r="X939" i="22"/>
  <c r="Y939" i="22" s="1"/>
  <c r="AB939" i="22"/>
  <c r="AE939" i="22" s="1"/>
  <c r="AA939" i="22"/>
  <c r="AD939" i="22" s="1"/>
  <c r="AG939" i="22" s="1"/>
  <c r="AG934" i="23"/>
  <c r="AB935" i="23"/>
  <c r="AE935" i="23" s="1"/>
  <c r="AA935" i="23"/>
  <c r="AD935" i="23" s="1"/>
  <c r="AG935" i="23" s="1"/>
  <c r="S936" i="23"/>
  <c r="T936" i="23"/>
  <c r="R936" i="23"/>
  <c r="W936" i="23" s="1"/>
  <c r="F938" i="23"/>
  <c r="O937" i="23"/>
  <c r="AA938" i="22"/>
  <c r="AD938" i="22" s="1"/>
  <c r="G943" i="6"/>
  <c r="AB938" i="22"/>
  <c r="AE938" i="22" s="1"/>
  <c r="S940" i="22"/>
  <c r="T940" i="22"/>
  <c r="R940" i="22"/>
  <c r="W940" i="22" s="1"/>
  <c r="J942" i="22"/>
  <c r="L941" i="22"/>
  <c r="O941" i="22" s="1"/>
  <c r="AB934" i="23"/>
  <c r="AE934" i="23" s="1"/>
  <c r="J944" i="23"/>
  <c r="L943" i="23"/>
  <c r="X932" i="6" l="1"/>
  <c r="Y932" i="6" s="1"/>
  <c r="U932" i="6"/>
  <c r="R933" i="6"/>
  <c r="W933" i="6" s="1"/>
  <c r="S933" i="6"/>
  <c r="T933" i="6" s="1"/>
  <c r="J935" i="6"/>
  <c r="L934" i="6"/>
  <c r="O934" i="6" s="1"/>
  <c r="AA932" i="6"/>
  <c r="AD932" i="6" s="1"/>
  <c r="AB932" i="6"/>
  <c r="AE932" i="6" s="1"/>
  <c r="AG931" i="6"/>
  <c r="J943" i="22"/>
  <c r="L942" i="22"/>
  <c r="O942" i="22" s="1"/>
  <c r="X940" i="22"/>
  <c r="Y940" i="22" s="1"/>
  <c r="U940" i="22"/>
  <c r="S937" i="23"/>
  <c r="T937" i="23" s="1"/>
  <c r="R937" i="23"/>
  <c r="W937" i="23" s="1"/>
  <c r="AA940" i="22"/>
  <c r="AD940" i="22" s="1"/>
  <c r="AB940" i="22"/>
  <c r="AE940" i="22" s="1"/>
  <c r="U936" i="23"/>
  <c r="X936" i="23"/>
  <c r="Y936" i="23" s="1"/>
  <c r="G944" i="6"/>
  <c r="AG938" i="22"/>
  <c r="J945" i="23"/>
  <c r="L944" i="23"/>
  <c r="F939" i="23"/>
  <c r="O938" i="23"/>
  <c r="S941" i="22"/>
  <c r="T941" i="22"/>
  <c r="R941" i="22"/>
  <c r="W941" i="22" s="1"/>
  <c r="X933" i="6" l="1"/>
  <c r="Y933" i="6" s="1"/>
  <c r="U933" i="6"/>
  <c r="S934" i="6"/>
  <c r="T934" i="6" s="1"/>
  <c r="R934" i="6"/>
  <c r="W934" i="6" s="1"/>
  <c r="J936" i="6"/>
  <c r="L935" i="6"/>
  <c r="O935" i="6" s="1"/>
  <c r="AB933" i="6"/>
  <c r="AE933" i="6" s="1"/>
  <c r="AA933" i="6"/>
  <c r="AD933" i="6" s="1"/>
  <c r="AG933" i="6" s="1"/>
  <c r="AG932" i="6"/>
  <c r="U937" i="23"/>
  <c r="X937" i="23"/>
  <c r="Y937" i="23" s="1"/>
  <c r="U941" i="22"/>
  <c r="X941" i="22"/>
  <c r="Y941" i="22" s="1"/>
  <c r="AG940" i="22"/>
  <c r="R938" i="23"/>
  <c r="W938" i="23" s="1"/>
  <c r="S938" i="23"/>
  <c r="T938" i="23"/>
  <c r="AB936" i="23"/>
  <c r="AE936" i="23" s="1"/>
  <c r="F940" i="23"/>
  <c r="O939" i="23"/>
  <c r="AB941" i="22"/>
  <c r="AE941" i="22" s="1"/>
  <c r="AA941" i="22"/>
  <c r="AD941" i="22" s="1"/>
  <c r="AG941" i="22" s="1"/>
  <c r="AA937" i="23"/>
  <c r="AD937" i="23" s="1"/>
  <c r="AB937" i="23"/>
  <c r="AE937" i="23" s="1"/>
  <c r="J946" i="23"/>
  <c r="L945" i="23"/>
  <c r="R942" i="22"/>
  <c r="W942" i="22" s="1"/>
  <c r="S942" i="22"/>
  <c r="T942" i="22"/>
  <c r="AA936" i="23"/>
  <c r="AD936" i="23" s="1"/>
  <c r="AG936" i="23" s="1"/>
  <c r="G945" i="6"/>
  <c r="J944" i="22"/>
  <c r="L943" i="22"/>
  <c r="O943" i="22" s="1"/>
  <c r="U934" i="6" l="1"/>
  <c r="X934" i="6"/>
  <c r="Y934" i="6" s="1"/>
  <c r="J937" i="6"/>
  <c r="L936" i="6"/>
  <c r="O936" i="6" s="1"/>
  <c r="S935" i="6"/>
  <c r="T935" i="6"/>
  <c r="R935" i="6"/>
  <c r="W935" i="6" s="1"/>
  <c r="AB934" i="6"/>
  <c r="AE934" i="6" s="1"/>
  <c r="AA934" i="6"/>
  <c r="AD934" i="6" s="1"/>
  <c r="G946" i="6"/>
  <c r="AA942" i="22"/>
  <c r="AD942" i="22" s="1"/>
  <c r="AB942" i="22"/>
  <c r="AE942" i="22" s="1"/>
  <c r="AB938" i="23"/>
  <c r="AE938" i="23" s="1"/>
  <c r="AA938" i="23"/>
  <c r="AD938" i="23" s="1"/>
  <c r="AG938" i="23" s="1"/>
  <c r="R943" i="22"/>
  <c r="W943" i="22" s="1"/>
  <c r="S943" i="22"/>
  <c r="T943" i="22" s="1"/>
  <c r="U942" i="22"/>
  <c r="X942" i="22"/>
  <c r="Y942" i="22" s="1"/>
  <c r="F941" i="23"/>
  <c r="O940" i="23"/>
  <c r="U938" i="23"/>
  <c r="X938" i="23"/>
  <c r="Y938" i="23" s="1"/>
  <c r="J945" i="22"/>
  <c r="L944" i="22"/>
  <c r="O944" i="22" s="1"/>
  <c r="J947" i="23"/>
  <c r="L946" i="23"/>
  <c r="AG937" i="23"/>
  <c r="S939" i="23"/>
  <c r="T939" i="23"/>
  <c r="R939" i="23"/>
  <c r="W939" i="23" s="1"/>
  <c r="AG934" i="6" l="1"/>
  <c r="U935" i="6"/>
  <c r="X935" i="6"/>
  <c r="Y935" i="6" s="1"/>
  <c r="S936" i="6"/>
  <c r="T936" i="6" s="1"/>
  <c r="R936" i="6"/>
  <c r="W936" i="6" s="1"/>
  <c r="J938" i="6"/>
  <c r="L937" i="6"/>
  <c r="O937" i="6" s="1"/>
  <c r="U943" i="22"/>
  <c r="X943" i="22"/>
  <c r="Y943" i="22" s="1"/>
  <c r="X939" i="23"/>
  <c r="Y939" i="23" s="1"/>
  <c r="U939" i="23"/>
  <c r="AA943" i="22"/>
  <c r="AD943" i="22" s="1"/>
  <c r="AB943" i="22"/>
  <c r="AE943" i="22" s="1"/>
  <c r="AG942" i="22"/>
  <c r="S940" i="23"/>
  <c r="T940" i="23" s="1"/>
  <c r="R940" i="23"/>
  <c r="W940" i="23" s="1"/>
  <c r="G947" i="6"/>
  <c r="J948" i="23"/>
  <c r="L947" i="23"/>
  <c r="S944" i="22"/>
  <c r="T944" i="22" s="1"/>
  <c r="R944" i="22"/>
  <c r="W944" i="22" s="1"/>
  <c r="F942" i="23"/>
  <c r="O941" i="23"/>
  <c r="AA939" i="23"/>
  <c r="AD939" i="23" s="1"/>
  <c r="AB939" i="23"/>
  <c r="AE939" i="23" s="1"/>
  <c r="J946" i="22"/>
  <c r="L945" i="22"/>
  <c r="O945" i="22" s="1"/>
  <c r="X936" i="6" l="1"/>
  <c r="Y936" i="6" s="1"/>
  <c r="U936" i="6"/>
  <c r="L938" i="6"/>
  <c r="O938" i="6" s="1"/>
  <c r="J939" i="6"/>
  <c r="AA935" i="6"/>
  <c r="AD935" i="6" s="1"/>
  <c r="S937" i="6"/>
  <c r="T937" i="6" s="1"/>
  <c r="R937" i="6"/>
  <c r="W937" i="6" s="1"/>
  <c r="AB936" i="6"/>
  <c r="AE936" i="6" s="1"/>
  <c r="AA936" i="6"/>
  <c r="AD936" i="6" s="1"/>
  <c r="AB935" i="6"/>
  <c r="AE935" i="6" s="1"/>
  <c r="U944" i="22"/>
  <c r="X944" i="22"/>
  <c r="Y944" i="22" s="1"/>
  <c r="X940" i="23"/>
  <c r="Y940" i="23" s="1"/>
  <c r="U940" i="23"/>
  <c r="J949" i="23"/>
  <c r="L948" i="23"/>
  <c r="J947" i="22"/>
  <c r="L946" i="22"/>
  <c r="O946" i="22" s="1"/>
  <c r="AG943" i="22"/>
  <c r="S945" i="22"/>
  <c r="T945" i="22" s="1"/>
  <c r="R945" i="22"/>
  <c r="W945" i="22" s="1"/>
  <c r="AG939" i="23"/>
  <c r="R941" i="23"/>
  <c r="W941" i="23" s="1"/>
  <c r="S941" i="23"/>
  <c r="T941" i="23" s="1"/>
  <c r="G948" i="6"/>
  <c r="AB940" i="23"/>
  <c r="AE940" i="23" s="1"/>
  <c r="AA940" i="23"/>
  <c r="AD940" i="23" s="1"/>
  <c r="AG940" i="23" s="1"/>
  <c r="F943" i="23"/>
  <c r="O942" i="23"/>
  <c r="AA944" i="22"/>
  <c r="AD944" i="22" s="1"/>
  <c r="AB944" i="22"/>
  <c r="AE944" i="22" s="1"/>
  <c r="AG936" i="6" l="1"/>
  <c r="X937" i="6"/>
  <c r="Y937" i="6" s="1"/>
  <c r="U937" i="6"/>
  <c r="R938" i="6"/>
  <c r="W938" i="6" s="1"/>
  <c r="S938" i="6"/>
  <c r="T938" i="6" s="1"/>
  <c r="AB937" i="6"/>
  <c r="AE937" i="6" s="1"/>
  <c r="AA937" i="6"/>
  <c r="AD937" i="6" s="1"/>
  <c r="AG935" i="6"/>
  <c r="J940" i="6"/>
  <c r="L939" i="6"/>
  <c r="O939" i="6" s="1"/>
  <c r="U945" i="22"/>
  <c r="X945" i="22"/>
  <c r="Y945" i="22" s="1"/>
  <c r="U941" i="23"/>
  <c r="X941" i="23"/>
  <c r="Y941" i="23" s="1"/>
  <c r="S946" i="22"/>
  <c r="T946" i="22"/>
  <c r="R946" i="22"/>
  <c r="W946" i="22" s="1"/>
  <c r="J950" i="23"/>
  <c r="L949" i="23"/>
  <c r="J948" i="22"/>
  <c r="L947" i="22"/>
  <c r="O947" i="22" s="1"/>
  <c r="AB941" i="23"/>
  <c r="AE941" i="23" s="1"/>
  <c r="AA941" i="23"/>
  <c r="AD941" i="23" s="1"/>
  <c r="AG941" i="23" s="1"/>
  <c r="AA945" i="22"/>
  <c r="AD945" i="22" s="1"/>
  <c r="AB945" i="22"/>
  <c r="AE945" i="22" s="1"/>
  <c r="R942" i="23"/>
  <c r="W942" i="23" s="1"/>
  <c r="S942" i="23"/>
  <c r="T942" i="23"/>
  <c r="F944" i="23"/>
  <c r="O943" i="23"/>
  <c r="G949" i="6"/>
  <c r="AG944" i="22"/>
  <c r="AG937" i="6" l="1"/>
  <c r="U938" i="6"/>
  <c r="X938" i="6"/>
  <c r="Y938" i="6" s="1"/>
  <c r="J941" i="6"/>
  <c r="L940" i="6"/>
  <c r="O940" i="6" s="1"/>
  <c r="AB938" i="6"/>
  <c r="AE938" i="6" s="1"/>
  <c r="AA938" i="6"/>
  <c r="AD938" i="6" s="1"/>
  <c r="R939" i="6"/>
  <c r="W939" i="6" s="1"/>
  <c r="S939" i="6"/>
  <c r="T939" i="6" s="1"/>
  <c r="U942" i="23"/>
  <c r="X942" i="23"/>
  <c r="Y942" i="23" s="1"/>
  <c r="U946" i="22"/>
  <c r="X946" i="22"/>
  <c r="Y946" i="22" s="1"/>
  <c r="AG945" i="22"/>
  <c r="J949" i="22"/>
  <c r="L948" i="22"/>
  <c r="O948" i="22" s="1"/>
  <c r="S943" i="23"/>
  <c r="T943" i="23"/>
  <c r="R943" i="23"/>
  <c r="W943" i="23" s="1"/>
  <c r="F945" i="23"/>
  <c r="O944" i="23"/>
  <c r="AB946" i="22"/>
  <c r="AE946" i="22" s="1"/>
  <c r="AA946" i="22"/>
  <c r="AD946" i="22" s="1"/>
  <c r="AG946" i="22" s="1"/>
  <c r="G950" i="6"/>
  <c r="J951" i="23"/>
  <c r="L950" i="23"/>
  <c r="AA942" i="23"/>
  <c r="AD942" i="23" s="1"/>
  <c r="AB942" i="23"/>
  <c r="AE942" i="23" s="1"/>
  <c r="R947" i="22"/>
  <c r="W947" i="22" s="1"/>
  <c r="S947" i="22"/>
  <c r="T947" i="22"/>
  <c r="AG938" i="6" l="1"/>
  <c r="U939" i="6"/>
  <c r="X939" i="6"/>
  <c r="Y939" i="6" s="1"/>
  <c r="AB939" i="6"/>
  <c r="AE939" i="6" s="1"/>
  <c r="J942" i="6"/>
  <c r="L941" i="6"/>
  <c r="O941" i="6" s="1"/>
  <c r="R940" i="6"/>
  <c r="W940" i="6" s="1"/>
  <c r="S940" i="6"/>
  <c r="T940" i="6" s="1"/>
  <c r="F946" i="23"/>
  <c r="O945" i="23"/>
  <c r="S948" i="22"/>
  <c r="T948" i="22"/>
  <c r="R948" i="22"/>
  <c r="W948" i="22" s="1"/>
  <c r="X943" i="23"/>
  <c r="Y943" i="23" s="1"/>
  <c r="U943" i="23"/>
  <c r="AG942" i="23"/>
  <c r="J952" i="23"/>
  <c r="L951" i="23"/>
  <c r="R944" i="23"/>
  <c r="W944" i="23" s="1"/>
  <c r="S944" i="23"/>
  <c r="T944" i="23"/>
  <c r="J950" i="22"/>
  <c r="L949" i="22"/>
  <c r="O949" i="22" s="1"/>
  <c r="U947" i="22"/>
  <c r="X947" i="22"/>
  <c r="Y947" i="22" s="1"/>
  <c r="G951" i="6"/>
  <c r="AA939" i="6" l="1"/>
  <c r="AD939" i="6" s="1"/>
  <c r="U940" i="6"/>
  <c r="X940" i="6"/>
  <c r="Y940" i="6" s="1"/>
  <c r="AB940" i="6"/>
  <c r="AE940" i="6" s="1"/>
  <c r="S941" i="6"/>
  <c r="T941" i="6" s="1"/>
  <c r="R941" i="6"/>
  <c r="W941" i="6" s="1"/>
  <c r="J943" i="6"/>
  <c r="L942" i="6"/>
  <c r="O942" i="6" s="1"/>
  <c r="AG939" i="6"/>
  <c r="G952" i="6"/>
  <c r="U948" i="22"/>
  <c r="X948" i="22"/>
  <c r="Y948" i="22" s="1"/>
  <c r="J953" i="23"/>
  <c r="L952" i="23"/>
  <c r="AA943" i="23"/>
  <c r="AD943" i="23" s="1"/>
  <c r="AG943" i="23" s="1"/>
  <c r="R949" i="22"/>
  <c r="W949" i="22" s="1"/>
  <c r="S949" i="22"/>
  <c r="T949" i="22"/>
  <c r="AB947" i="22"/>
  <c r="AE947" i="22" s="1"/>
  <c r="S945" i="23"/>
  <c r="T945" i="23"/>
  <c r="R945" i="23"/>
  <c r="W945" i="23" s="1"/>
  <c r="J951" i="22"/>
  <c r="L950" i="22"/>
  <c r="O950" i="22" s="1"/>
  <c r="U944" i="23"/>
  <c r="X944" i="23"/>
  <c r="Y944" i="23" s="1"/>
  <c r="AB943" i="23"/>
  <c r="AE943" i="23" s="1"/>
  <c r="AA947" i="22"/>
  <c r="AD947" i="22" s="1"/>
  <c r="F947" i="23"/>
  <c r="O946" i="23"/>
  <c r="AA940" i="6" l="1"/>
  <c r="AD940" i="6" s="1"/>
  <c r="X941" i="6"/>
  <c r="Y941" i="6" s="1"/>
  <c r="U941" i="6"/>
  <c r="R942" i="6"/>
  <c r="W942" i="6" s="1"/>
  <c r="S942" i="6"/>
  <c r="T942" i="6" s="1"/>
  <c r="L943" i="6"/>
  <c r="O943" i="6" s="1"/>
  <c r="J944" i="6"/>
  <c r="AG940" i="6"/>
  <c r="AA941" i="6"/>
  <c r="AD941" i="6" s="1"/>
  <c r="AB941" i="6"/>
  <c r="AE941" i="6" s="1"/>
  <c r="R950" i="22"/>
  <c r="W950" i="22" s="1"/>
  <c r="S950" i="22"/>
  <c r="T950" i="22" s="1"/>
  <c r="J952" i="22"/>
  <c r="L951" i="22"/>
  <c r="O951" i="22" s="1"/>
  <c r="AG947" i="22"/>
  <c r="J954" i="23"/>
  <c r="L953" i="23"/>
  <c r="X945" i="23"/>
  <c r="Y945" i="23" s="1"/>
  <c r="U945" i="23"/>
  <c r="R946" i="23"/>
  <c r="W946" i="23" s="1"/>
  <c r="S946" i="23"/>
  <c r="T946" i="23" s="1"/>
  <c r="AA948" i="22"/>
  <c r="AD948" i="22" s="1"/>
  <c r="AB948" i="22"/>
  <c r="AE948" i="22" s="1"/>
  <c r="U949" i="22"/>
  <c r="X949" i="22"/>
  <c r="Y949" i="22" s="1"/>
  <c r="AB949" i="22"/>
  <c r="AE949" i="22" s="1"/>
  <c r="AA949" i="22"/>
  <c r="AD949" i="22" s="1"/>
  <c r="AG949" i="22" s="1"/>
  <c r="F948" i="23"/>
  <c r="O947" i="23"/>
  <c r="AA944" i="23"/>
  <c r="AD944" i="23" s="1"/>
  <c r="AB944" i="23"/>
  <c r="AE944" i="23" s="1"/>
  <c r="G953" i="6"/>
  <c r="S943" i="6" l="1"/>
  <c r="R943" i="6"/>
  <c r="W943" i="6" s="1"/>
  <c r="T943" i="6"/>
  <c r="AG941" i="6"/>
  <c r="J945" i="6"/>
  <c r="L944" i="6"/>
  <c r="O944" i="6" s="1"/>
  <c r="U942" i="6"/>
  <c r="X942" i="6"/>
  <c r="Y942" i="6" s="1"/>
  <c r="U946" i="23"/>
  <c r="X946" i="23"/>
  <c r="Y946" i="23" s="1"/>
  <c r="X950" i="22"/>
  <c r="Y950" i="22" s="1"/>
  <c r="U950" i="22"/>
  <c r="R951" i="22"/>
  <c r="W951" i="22" s="1"/>
  <c r="S951" i="22"/>
  <c r="T951" i="22"/>
  <c r="AB950" i="22"/>
  <c r="AE950" i="22" s="1"/>
  <c r="AA950" i="22"/>
  <c r="AD950" i="22" s="1"/>
  <c r="AG950" i="22" s="1"/>
  <c r="AG944" i="23"/>
  <c r="AA945" i="23"/>
  <c r="AD945" i="23" s="1"/>
  <c r="J955" i="23"/>
  <c r="L954" i="23"/>
  <c r="J953" i="22"/>
  <c r="L952" i="22"/>
  <c r="O952" i="22" s="1"/>
  <c r="G954" i="6"/>
  <c r="AB945" i="23"/>
  <c r="AE945" i="23" s="1"/>
  <c r="AG948" i="22"/>
  <c r="AB946" i="23"/>
  <c r="AE946" i="23" s="1"/>
  <c r="AA946" i="23"/>
  <c r="AD946" i="23" s="1"/>
  <c r="AG946" i="23" s="1"/>
  <c r="R947" i="23"/>
  <c r="W947" i="23" s="1"/>
  <c r="S947" i="23"/>
  <c r="T947" i="23"/>
  <c r="F949" i="23"/>
  <c r="O948" i="23"/>
  <c r="AA942" i="6" l="1"/>
  <c r="AD942" i="6" s="1"/>
  <c r="S944" i="6"/>
  <c r="T944" i="6" s="1"/>
  <c r="R944" i="6"/>
  <c r="W944" i="6" s="1"/>
  <c r="AB942" i="6"/>
  <c r="AE942" i="6" s="1"/>
  <c r="J946" i="6"/>
  <c r="L945" i="6"/>
  <c r="O945" i="6" s="1"/>
  <c r="U943" i="6"/>
  <c r="X943" i="6"/>
  <c r="Y943" i="6" s="1"/>
  <c r="G955" i="6"/>
  <c r="U951" i="22"/>
  <c r="X951" i="22"/>
  <c r="Y951" i="22" s="1"/>
  <c r="R952" i="22"/>
  <c r="W952" i="22" s="1"/>
  <c r="S952" i="22"/>
  <c r="T952" i="22" s="1"/>
  <c r="J954" i="22"/>
  <c r="L953" i="22"/>
  <c r="O953" i="22" s="1"/>
  <c r="U947" i="23"/>
  <c r="X947" i="23"/>
  <c r="Y947" i="23" s="1"/>
  <c r="J956" i="23"/>
  <c r="L955" i="23"/>
  <c r="R948" i="23"/>
  <c r="W948" i="23" s="1"/>
  <c r="S948" i="23"/>
  <c r="T948" i="23" s="1"/>
  <c r="F950" i="23"/>
  <c r="O949" i="23"/>
  <c r="AG945" i="23"/>
  <c r="S945" i="6" l="1"/>
  <c r="T945" i="6" s="1"/>
  <c r="R945" i="6"/>
  <c r="W945" i="6" s="1"/>
  <c r="L946" i="6"/>
  <c r="O946" i="6" s="1"/>
  <c r="J947" i="6"/>
  <c r="AA943" i="6"/>
  <c r="AD943" i="6" s="1"/>
  <c r="U944" i="6"/>
  <c r="X944" i="6"/>
  <c r="Y944" i="6" s="1"/>
  <c r="AB943" i="6"/>
  <c r="AE943" i="6" s="1"/>
  <c r="AG942" i="6"/>
  <c r="X952" i="22"/>
  <c r="Y952" i="22" s="1"/>
  <c r="U952" i="22"/>
  <c r="X948" i="23"/>
  <c r="Y948" i="23" s="1"/>
  <c r="U948" i="23"/>
  <c r="S949" i="23"/>
  <c r="T949" i="23"/>
  <c r="R949" i="23"/>
  <c r="W949" i="23" s="1"/>
  <c r="F951" i="23"/>
  <c r="O950" i="23"/>
  <c r="L954" i="22"/>
  <c r="O954" i="22" s="1"/>
  <c r="J955" i="22"/>
  <c r="AB947" i="23"/>
  <c r="AE947" i="23" s="1"/>
  <c r="J957" i="23"/>
  <c r="L956" i="23"/>
  <c r="AB951" i="22"/>
  <c r="AE951" i="22" s="1"/>
  <c r="R953" i="22"/>
  <c r="W953" i="22" s="1"/>
  <c r="S953" i="22"/>
  <c r="T953" i="22"/>
  <c r="AB948" i="23"/>
  <c r="AE948" i="23" s="1"/>
  <c r="AA948" i="23"/>
  <c r="AD948" i="23" s="1"/>
  <c r="AG948" i="23" s="1"/>
  <c r="AA952" i="22"/>
  <c r="AD952" i="22" s="1"/>
  <c r="AB952" i="22"/>
  <c r="AE952" i="22" s="1"/>
  <c r="G956" i="6"/>
  <c r="AA947" i="23"/>
  <c r="AD947" i="23" s="1"/>
  <c r="AA951" i="22"/>
  <c r="AD951" i="22" s="1"/>
  <c r="AG951" i="22" s="1"/>
  <c r="AB944" i="6" l="1"/>
  <c r="AE944" i="6" s="1"/>
  <c r="AA944" i="6"/>
  <c r="AD944" i="6" s="1"/>
  <c r="X945" i="6"/>
  <c r="Y945" i="6" s="1"/>
  <c r="U945" i="6"/>
  <c r="AG944" i="6"/>
  <c r="AG943" i="6"/>
  <c r="R946" i="6"/>
  <c r="W946" i="6" s="1"/>
  <c r="S946" i="6"/>
  <c r="T946" i="6" s="1"/>
  <c r="J948" i="6"/>
  <c r="L947" i="6"/>
  <c r="O947" i="6" s="1"/>
  <c r="AB945" i="6"/>
  <c r="AE945" i="6" s="1"/>
  <c r="AA945" i="6"/>
  <c r="AD945" i="6" s="1"/>
  <c r="J958" i="23"/>
  <c r="L957" i="23"/>
  <c r="R954" i="22"/>
  <c r="W954" i="22" s="1"/>
  <c r="S954" i="22"/>
  <c r="T954" i="22"/>
  <c r="R950" i="23"/>
  <c r="W950" i="23" s="1"/>
  <c r="S950" i="23"/>
  <c r="T950" i="23"/>
  <c r="U949" i="23"/>
  <c r="X949" i="23"/>
  <c r="Y949" i="23" s="1"/>
  <c r="AA949" i="23"/>
  <c r="AD949" i="23" s="1"/>
  <c r="U953" i="22"/>
  <c r="X953" i="22"/>
  <c r="Y953" i="22" s="1"/>
  <c r="J956" i="22"/>
  <c r="L955" i="22"/>
  <c r="O955" i="22" s="1"/>
  <c r="AG952" i="22"/>
  <c r="F952" i="23"/>
  <c r="O951" i="23"/>
  <c r="AG947" i="23"/>
  <c r="AB953" i="22"/>
  <c r="AE953" i="22" s="1"/>
  <c r="AA953" i="22"/>
  <c r="AD953" i="22" s="1"/>
  <c r="AG953" i="22" s="1"/>
  <c r="G957" i="6"/>
  <c r="AG945" i="6" l="1"/>
  <c r="S947" i="6"/>
  <c r="T947" i="6"/>
  <c r="R947" i="6"/>
  <c r="W947" i="6" s="1"/>
  <c r="L948" i="6"/>
  <c r="O948" i="6" s="1"/>
  <c r="J949" i="6"/>
  <c r="U946" i="6"/>
  <c r="X946" i="6"/>
  <c r="Y946" i="6" s="1"/>
  <c r="S955" i="22"/>
  <c r="T955" i="22" s="1"/>
  <c r="R955" i="22"/>
  <c r="W955" i="22" s="1"/>
  <c r="J957" i="22"/>
  <c r="L956" i="22"/>
  <c r="O956" i="22" s="1"/>
  <c r="AA954" i="22"/>
  <c r="AD954" i="22" s="1"/>
  <c r="AB954" i="22"/>
  <c r="AE954" i="22" s="1"/>
  <c r="J959" i="23"/>
  <c r="L958" i="23"/>
  <c r="U950" i="23"/>
  <c r="X950" i="23"/>
  <c r="Y950" i="23" s="1"/>
  <c r="X954" i="22"/>
  <c r="Y954" i="22" s="1"/>
  <c r="U954" i="22"/>
  <c r="AG949" i="23"/>
  <c r="G958" i="6"/>
  <c r="S951" i="23"/>
  <c r="T951" i="23"/>
  <c r="R951" i="23"/>
  <c r="W951" i="23" s="1"/>
  <c r="F953" i="23"/>
  <c r="O952" i="23"/>
  <c r="AB950" i="23"/>
  <c r="AE950" i="23" s="1"/>
  <c r="AA950" i="23"/>
  <c r="AD950" i="23" s="1"/>
  <c r="AG950" i="23" s="1"/>
  <c r="AB949" i="23"/>
  <c r="AE949" i="23" s="1"/>
  <c r="AB946" i="6" l="1"/>
  <c r="AE946" i="6" s="1"/>
  <c r="AA946" i="6"/>
  <c r="AD946" i="6" s="1"/>
  <c r="R948" i="6"/>
  <c r="W948" i="6" s="1"/>
  <c r="S948" i="6"/>
  <c r="T948" i="6" s="1"/>
  <c r="U947" i="6"/>
  <c r="X947" i="6"/>
  <c r="Y947" i="6" s="1"/>
  <c r="AG946" i="6"/>
  <c r="J950" i="6"/>
  <c r="L949" i="6"/>
  <c r="O949" i="6" s="1"/>
  <c r="AA947" i="6"/>
  <c r="AD947" i="6" s="1"/>
  <c r="AB947" i="6"/>
  <c r="AE947" i="6" s="1"/>
  <c r="U955" i="22"/>
  <c r="X955" i="22"/>
  <c r="Y955" i="22" s="1"/>
  <c r="F954" i="23"/>
  <c r="O953" i="23"/>
  <c r="AB951" i="23"/>
  <c r="AE951" i="23" s="1"/>
  <c r="AA951" i="23"/>
  <c r="AD951" i="23" s="1"/>
  <c r="AG951" i="23" s="1"/>
  <c r="AG954" i="22"/>
  <c r="S956" i="22"/>
  <c r="T956" i="22"/>
  <c r="R956" i="22"/>
  <c r="W956" i="22" s="1"/>
  <c r="AB955" i="22"/>
  <c r="AE955" i="22" s="1"/>
  <c r="AA955" i="22"/>
  <c r="AD955" i="22" s="1"/>
  <c r="AG955" i="22" s="1"/>
  <c r="J960" i="23"/>
  <c r="L959" i="23"/>
  <c r="U951" i="23"/>
  <c r="X951" i="23"/>
  <c r="Y951" i="23" s="1"/>
  <c r="J958" i="22"/>
  <c r="L957" i="22"/>
  <c r="O957" i="22" s="1"/>
  <c r="R952" i="23"/>
  <c r="W952" i="23" s="1"/>
  <c r="S952" i="23"/>
  <c r="T952" i="23"/>
  <c r="G959" i="6"/>
  <c r="X948" i="6" l="1"/>
  <c r="Y948" i="6" s="1"/>
  <c r="U948" i="6"/>
  <c r="L950" i="6"/>
  <c r="O950" i="6" s="1"/>
  <c r="J951" i="6"/>
  <c r="AB948" i="6"/>
  <c r="AE948" i="6" s="1"/>
  <c r="AA948" i="6"/>
  <c r="AD948" i="6" s="1"/>
  <c r="AG948" i="6" s="1"/>
  <c r="AG947" i="6"/>
  <c r="S949" i="6"/>
  <c r="R949" i="6"/>
  <c r="W949" i="6" s="1"/>
  <c r="T949" i="6"/>
  <c r="X952" i="23"/>
  <c r="Y952" i="23" s="1"/>
  <c r="U952" i="23"/>
  <c r="R953" i="23"/>
  <c r="W953" i="23" s="1"/>
  <c r="S953" i="23"/>
  <c r="T953" i="23"/>
  <c r="F955" i="23"/>
  <c r="O954" i="23"/>
  <c r="G960" i="6"/>
  <c r="U956" i="22"/>
  <c r="X956" i="22"/>
  <c r="Y956" i="22" s="1"/>
  <c r="AA952" i="23"/>
  <c r="AD952" i="23" s="1"/>
  <c r="AB952" i="23"/>
  <c r="AE952" i="23" s="1"/>
  <c r="R957" i="22"/>
  <c r="W957" i="22" s="1"/>
  <c r="T957" i="22"/>
  <c r="S957" i="22"/>
  <c r="J959" i="22"/>
  <c r="L958" i="22"/>
  <c r="O958" i="22" s="1"/>
  <c r="J961" i="23"/>
  <c r="L960" i="23"/>
  <c r="U949" i="6" l="1"/>
  <c r="X949" i="6"/>
  <c r="Y949" i="6" s="1"/>
  <c r="J952" i="6"/>
  <c r="L951" i="6"/>
  <c r="O951" i="6" s="1"/>
  <c r="R950" i="6"/>
  <c r="W950" i="6" s="1"/>
  <c r="S950" i="6"/>
  <c r="T950" i="6" s="1"/>
  <c r="S954" i="23"/>
  <c r="T954" i="23"/>
  <c r="R954" i="23"/>
  <c r="W954" i="23" s="1"/>
  <c r="G961" i="6"/>
  <c r="J962" i="23"/>
  <c r="L961" i="23"/>
  <c r="AB957" i="22"/>
  <c r="AE957" i="22" s="1"/>
  <c r="AA957" i="22"/>
  <c r="AD957" i="22" s="1"/>
  <c r="AG957" i="22" s="1"/>
  <c r="AB956" i="22"/>
  <c r="AE956" i="22" s="1"/>
  <c r="S958" i="22"/>
  <c r="T958" i="22"/>
  <c r="R958" i="22"/>
  <c r="W958" i="22" s="1"/>
  <c r="U957" i="22"/>
  <c r="X957" i="22"/>
  <c r="Y957" i="22" s="1"/>
  <c r="F956" i="23"/>
  <c r="O955" i="23"/>
  <c r="U953" i="23"/>
  <c r="X953" i="23"/>
  <c r="Y953" i="23" s="1"/>
  <c r="J960" i="22"/>
  <c r="L959" i="22"/>
  <c r="O959" i="22" s="1"/>
  <c r="AA956" i="22"/>
  <c r="AD956" i="22" s="1"/>
  <c r="AG952" i="23"/>
  <c r="X950" i="6" l="1"/>
  <c r="Y950" i="6" s="1"/>
  <c r="U950" i="6"/>
  <c r="AA949" i="6"/>
  <c r="AD949" i="6" s="1"/>
  <c r="AA950" i="6"/>
  <c r="AD950" i="6" s="1"/>
  <c r="AB950" i="6"/>
  <c r="AE950" i="6" s="1"/>
  <c r="R951" i="6"/>
  <c r="W951" i="6" s="1"/>
  <c r="S951" i="6"/>
  <c r="T951" i="6" s="1"/>
  <c r="J953" i="6"/>
  <c r="L952" i="6"/>
  <c r="O952" i="6" s="1"/>
  <c r="AB949" i="6"/>
  <c r="AE949" i="6" s="1"/>
  <c r="F957" i="23"/>
  <c r="O956" i="23"/>
  <c r="R955" i="23"/>
  <c r="W955" i="23" s="1"/>
  <c r="S955" i="23"/>
  <c r="T955" i="23"/>
  <c r="J963" i="23"/>
  <c r="L962" i="23"/>
  <c r="AB954" i="23"/>
  <c r="AE954" i="23" s="1"/>
  <c r="AA954" i="23"/>
  <c r="AD954" i="23" s="1"/>
  <c r="AG954" i="23" s="1"/>
  <c r="J961" i="22"/>
  <c r="L960" i="22"/>
  <c r="O960" i="22" s="1"/>
  <c r="AB953" i="23"/>
  <c r="AE953" i="23" s="1"/>
  <c r="AA953" i="23"/>
  <c r="AD953" i="23" s="1"/>
  <c r="X954" i="23"/>
  <c r="Y954" i="23" s="1"/>
  <c r="U954" i="23"/>
  <c r="G962" i="6"/>
  <c r="AA958" i="22"/>
  <c r="AD958" i="22" s="1"/>
  <c r="AG958" i="22" s="1"/>
  <c r="AB958" i="22"/>
  <c r="AE958" i="22" s="1"/>
  <c r="AG956" i="22"/>
  <c r="X958" i="22"/>
  <c r="Y958" i="22" s="1"/>
  <c r="U958" i="22"/>
  <c r="S959" i="22"/>
  <c r="T959" i="22"/>
  <c r="R959" i="22"/>
  <c r="W959" i="22" s="1"/>
  <c r="L953" i="6" l="1"/>
  <c r="O953" i="6" s="1"/>
  <c r="J954" i="6"/>
  <c r="AG950" i="6"/>
  <c r="AG949" i="6"/>
  <c r="S952" i="6"/>
  <c r="T952" i="6" s="1"/>
  <c r="R952" i="6"/>
  <c r="W952" i="6" s="1"/>
  <c r="X951" i="6"/>
  <c r="Y951" i="6" s="1"/>
  <c r="U951" i="6"/>
  <c r="S960" i="22"/>
  <c r="T960" i="22"/>
  <c r="R960" i="22"/>
  <c r="W960" i="22" s="1"/>
  <c r="G963" i="6"/>
  <c r="X959" i="22"/>
  <c r="Y959" i="22" s="1"/>
  <c r="U959" i="22"/>
  <c r="S956" i="23"/>
  <c r="T956" i="23" s="1"/>
  <c r="R956" i="23"/>
  <c r="W956" i="23" s="1"/>
  <c r="J962" i="22"/>
  <c r="L961" i="22"/>
  <c r="O961" i="22" s="1"/>
  <c r="J964" i="23"/>
  <c r="L963" i="23"/>
  <c r="U955" i="23"/>
  <c r="X955" i="23"/>
  <c r="Y955" i="23" s="1"/>
  <c r="AG953" i="23"/>
  <c r="F958" i="23"/>
  <c r="O957" i="23"/>
  <c r="X952" i="6" l="1"/>
  <c r="Y952" i="6" s="1"/>
  <c r="U952" i="6"/>
  <c r="L954" i="6"/>
  <c r="O954" i="6" s="1"/>
  <c r="J955" i="6"/>
  <c r="AA951" i="6"/>
  <c r="AD951" i="6" s="1"/>
  <c r="S953" i="6"/>
  <c r="T953" i="6"/>
  <c r="R953" i="6"/>
  <c r="W953" i="6" s="1"/>
  <c r="AB951" i="6"/>
  <c r="AE951" i="6" s="1"/>
  <c r="U956" i="23"/>
  <c r="X956" i="23"/>
  <c r="Y956" i="23" s="1"/>
  <c r="R961" i="22"/>
  <c r="W961" i="22" s="1"/>
  <c r="S961" i="22"/>
  <c r="T961" i="22"/>
  <c r="J963" i="22"/>
  <c r="L962" i="22"/>
  <c r="O962" i="22" s="1"/>
  <c r="S957" i="23"/>
  <c r="T957" i="23"/>
  <c r="R957" i="23"/>
  <c r="W957" i="23" s="1"/>
  <c r="AB960" i="22"/>
  <c r="AE960" i="22" s="1"/>
  <c r="AA960" i="22"/>
  <c r="AD960" i="22" s="1"/>
  <c r="AG960" i="22" s="1"/>
  <c r="AA955" i="23"/>
  <c r="AD955" i="23" s="1"/>
  <c r="F959" i="23"/>
  <c r="O958" i="23"/>
  <c r="AA959" i="22"/>
  <c r="AD959" i="22" s="1"/>
  <c r="AG959" i="22" s="1"/>
  <c r="X960" i="22"/>
  <c r="Y960" i="22" s="1"/>
  <c r="U960" i="22"/>
  <c r="J965" i="23"/>
  <c r="L964" i="23"/>
  <c r="AB955" i="23"/>
  <c r="AE955" i="23" s="1"/>
  <c r="AA956" i="23"/>
  <c r="AD956" i="23" s="1"/>
  <c r="G964" i="6"/>
  <c r="AB959" i="22"/>
  <c r="AE959" i="22" s="1"/>
  <c r="AG951" i="6" l="1"/>
  <c r="J956" i="6"/>
  <c r="L955" i="6"/>
  <c r="O955" i="6" s="1"/>
  <c r="AA952" i="6"/>
  <c r="AD952" i="6" s="1"/>
  <c r="U953" i="6"/>
  <c r="X953" i="6"/>
  <c r="Y953" i="6" s="1"/>
  <c r="S954" i="6"/>
  <c r="R954" i="6"/>
  <c r="W954" i="6" s="1"/>
  <c r="T954" i="6"/>
  <c r="AB952" i="6"/>
  <c r="AE952" i="6" s="1"/>
  <c r="J966" i="23"/>
  <c r="L965" i="23"/>
  <c r="J964" i="22"/>
  <c r="L963" i="22"/>
  <c r="O963" i="22" s="1"/>
  <c r="F960" i="23"/>
  <c r="O959" i="23"/>
  <c r="G965" i="6"/>
  <c r="X957" i="23"/>
  <c r="Y957" i="23" s="1"/>
  <c r="U957" i="23"/>
  <c r="R962" i="22"/>
  <c r="W962" i="22" s="1"/>
  <c r="S962" i="22"/>
  <c r="T962" i="22"/>
  <c r="R958" i="23"/>
  <c r="W958" i="23" s="1"/>
  <c r="S958" i="23"/>
  <c r="T958" i="23"/>
  <c r="U961" i="22"/>
  <c r="X961" i="22"/>
  <c r="Y961" i="22" s="1"/>
  <c r="AB956" i="23"/>
  <c r="AE956" i="23" s="1"/>
  <c r="AG956" i="23" s="1"/>
  <c r="AG955" i="23"/>
  <c r="J957" i="6" l="1"/>
  <c r="L956" i="6"/>
  <c r="O956" i="6" s="1"/>
  <c r="AB953" i="6"/>
  <c r="AE953" i="6" s="1"/>
  <c r="U954" i="6"/>
  <c r="X954" i="6"/>
  <c r="Y954" i="6" s="1"/>
  <c r="AG952" i="6"/>
  <c r="S955" i="6"/>
  <c r="T955" i="6"/>
  <c r="R955" i="6"/>
  <c r="W955" i="6" s="1"/>
  <c r="AA953" i="6"/>
  <c r="AD953" i="6" s="1"/>
  <c r="AG953" i="6" s="1"/>
  <c r="R963" i="22"/>
  <c r="W963" i="22" s="1"/>
  <c r="S963" i="22"/>
  <c r="T963" i="22" s="1"/>
  <c r="J967" i="23"/>
  <c r="L966" i="23"/>
  <c r="AA961" i="22"/>
  <c r="AD961" i="22" s="1"/>
  <c r="AG961" i="22" s="1"/>
  <c r="AB961" i="22"/>
  <c r="AE961" i="22" s="1"/>
  <c r="AB957" i="23"/>
  <c r="AE957" i="23" s="1"/>
  <c r="F961" i="23"/>
  <c r="O960" i="23"/>
  <c r="J965" i="22"/>
  <c r="L964" i="22"/>
  <c r="O964" i="22" s="1"/>
  <c r="AB958" i="23"/>
  <c r="AE958" i="23" s="1"/>
  <c r="AA958" i="23"/>
  <c r="AD958" i="23" s="1"/>
  <c r="AG958" i="23" s="1"/>
  <c r="AA957" i="23"/>
  <c r="AD957" i="23" s="1"/>
  <c r="AG957" i="23" s="1"/>
  <c r="X958" i="23"/>
  <c r="Y958" i="23" s="1"/>
  <c r="U958" i="23"/>
  <c r="U962" i="22"/>
  <c r="X962" i="22"/>
  <c r="Y962" i="22" s="1"/>
  <c r="G966" i="6"/>
  <c r="R959" i="23"/>
  <c r="W959" i="23" s="1"/>
  <c r="S959" i="23"/>
  <c r="T959" i="23"/>
  <c r="X955" i="6" l="1"/>
  <c r="Y955" i="6" s="1"/>
  <c r="U955" i="6"/>
  <c r="L957" i="6"/>
  <c r="O957" i="6" s="1"/>
  <c r="J958" i="6"/>
  <c r="AA954" i="6"/>
  <c r="AD954" i="6" s="1"/>
  <c r="AA955" i="6"/>
  <c r="AD955" i="6" s="1"/>
  <c r="AB955" i="6"/>
  <c r="AE955" i="6" s="1"/>
  <c r="S956" i="6"/>
  <c r="T956" i="6" s="1"/>
  <c r="R956" i="6"/>
  <c r="W956" i="6" s="1"/>
  <c r="AB954" i="6"/>
  <c r="AE954" i="6" s="1"/>
  <c r="X963" i="22"/>
  <c r="Y963" i="22" s="1"/>
  <c r="U963" i="22"/>
  <c r="G967" i="6"/>
  <c r="AA962" i="22"/>
  <c r="AD962" i="22" s="1"/>
  <c r="AB962" i="22"/>
  <c r="AE962" i="22" s="1"/>
  <c r="F962" i="23"/>
  <c r="O961" i="23"/>
  <c r="S964" i="22"/>
  <c r="R964" i="22"/>
  <c r="W964" i="22" s="1"/>
  <c r="T964" i="22"/>
  <c r="U959" i="23"/>
  <c r="X959" i="23"/>
  <c r="Y959" i="23" s="1"/>
  <c r="AA963" i="22"/>
  <c r="AD963" i="22" s="1"/>
  <c r="AB963" i="22"/>
  <c r="AE963" i="22" s="1"/>
  <c r="J966" i="22"/>
  <c r="L965" i="22"/>
  <c r="O965" i="22" s="1"/>
  <c r="R960" i="23"/>
  <c r="W960" i="23" s="1"/>
  <c r="S960" i="23"/>
  <c r="T960" i="23" s="1"/>
  <c r="J968" i="23"/>
  <c r="L967" i="23"/>
  <c r="U956" i="6" l="1"/>
  <c r="X956" i="6"/>
  <c r="Y956" i="6" s="1"/>
  <c r="AG955" i="6"/>
  <c r="R957" i="6"/>
  <c r="W957" i="6" s="1"/>
  <c r="S957" i="6"/>
  <c r="T957" i="6" s="1"/>
  <c r="AG954" i="6"/>
  <c r="J959" i="6"/>
  <c r="L958" i="6"/>
  <c r="O958" i="6" s="1"/>
  <c r="X960" i="23"/>
  <c r="Y960" i="23" s="1"/>
  <c r="U960" i="23"/>
  <c r="U964" i="22"/>
  <c r="X964" i="22"/>
  <c r="Y964" i="22" s="1"/>
  <c r="F963" i="23"/>
  <c r="O962" i="23"/>
  <c r="AG962" i="22"/>
  <c r="G968" i="6"/>
  <c r="J969" i="23"/>
  <c r="L968" i="23"/>
  <c r="AG963" i="22"/>
  <c r="AB959" i="23"/>
  <c r="AE959" i="23" s="1"/>
  <c r="AB960" i="23"/>
  <c r="AE960" i="23" s="1"/>
  <c r="AA960" i="23"/>
  <c r="AD960" i="23" s="1"/>
  <c r="AG960" i="23" s="1"/>
  <c r="AB964" i="22"/>
  <c r="AE964" i="22" s="1"/>
  <c r="AA964" i="22"/>
  <c r="AD964" i="22" s="1"/>
  <c r="R965" i="22"/>
  <c r="W965" i="22" s="1"/>
  <c r="S965" i="22"/>
  <c r="T965" i="22" s="1"/>
  <c r="J967" i="22"/>
  <c r="L966" i="22"/>
  <c r="O966" i="22" s="1"/>
  <c r="S961" i="23"/>
  <c r="T961" i="23" s="1"/>
  <c r="R961" i="23"/>
  <c r="W961" i="23" s="1"/>
  <c r="AA959" i="23"/>
  <c r="AD959" i="23" s="1"/>
  <c r="AB956" i="6" l="1"/>
  <c r="AE956" i="6" s="1"/>
  <c r="AA956" i="6"/>
  <c r="AD956" i="6" s="1"/>
  <c r="X957" i="6"/>
  <c r="Y957" i="6" s="1"/>
  <c r="U957" i="6"/>
  <c r="S958" i="6"/>
  <c r="T958" i="6" s="1"/>
  <c r="R958" i="6"/>
  <c r="W958" i="6" s="1"/>
  <c r="L959" i="6"/>
  <c r="O959" i="6" s="1"/>
  <c r="J960" i="6"/>
  <c r="AB957" i="6"/>
  <c r="AE957" i="6" s="1"/>
  <c r="AA957" i="6"/>
  <c r="AD957" i="6" s="1"/>
  <c r="AG956" i="6"/>
  <c r="X961" i="23"/>
  <c r="Y961" i="23" s="1"/>
  <c r="U961" i="23"/>
  <c r="X965" i="22"/>
  <c r="Y965" i="22" s="1"/>
  <c r="U965" i="22"/>
  <c r="J968" i="22"/>
  <c r="L967" i="22"/>
  <c r="O967" i="22" s="1"/>
  <c r="J970" i="23"/>
  <c r="L969" i="23"/>
  <c r="AB965" i="22"/>
  <c r="AE965" i="22" s="1"/>
  <c r="AA965" i="22"/>
  <c r="AD965" i="22" s="1"/>
  <c r="AG965" i="22" s="1"/>
  <c r="AG964" i="22"/>
  <c r="R962" i="23"/>
  <c r="W962" i="23" s="1"/>
  <c r="S962" i="23"/>
  <c r="T962" i="23"/>
  <c r="F964" i="23"/>
  <c r="O963" i="23"/>
  <c r="AA961" i="23"/>
  <c r="AD961" i="23" s="1"/>
  <c r="AB961" i="23"/>
  <c r="AE961" i="23" s="1"/>
  <c r="R966" i="22"/>
  <c r="W966" i="22" s="1"/>
  <c r="S966" i="22"/>
  <c r="T966" i="22" s="1"/>
  <c r="G969" i="6"/>
  <c r="AG959" i="23"/>
  <c r="AG957" i="6" l="1"/>
  <c r="X958" i="6"/>
  <c r="Y958" i="6" s="1"/>
  <c r="U958" i="6"/>
  <c r="S959" i="6"/>
  <c r="R959" i="6"/>
  <c r="W959" i="6" s="1"/>
  <c r="T959" i="6"/>
  <c r="AA958" i="6"/>
  <c r="AD958" i="6" s="1"/>
  <c r="AB958" i="6"/>
  <c r="AE958" i="6" s="1"/>
  <c r="J961" i="6"/>
  <c r="L960" i="6"/>
  <c r="O960" i="6" s="1"/>
  <c r="X966" i="22"/>
  <c r="Y966" i="22" s="1"/>
  <c r="U966" i="22"/>
  <c r="S967" i="22"/>
  <c r="R967" i="22"/>
  <c r="W967" i="22" s="1"/>
  <c r="T967" i="22"/>
  <c r="AG961" i="23"/>
  <c r="S963" i="23"/>
  <c r="T963" i="23" s="1"/>
  <c r="R963" i="23"/>
  <c r="W963" i="23" s="1"/>
  <c r="G970" i="6"/>
  <c r="J971" i="23"/>
  <c r="L970" i="23"/>
  <c r="J969" i="22"/>
  <c r="L968" i="22"/>
  <c r="O968" i="22" s="1"/>
  <c r="X962" i="23"/>
  <c r="Y962" i="23" s="1"/>
  <c r="U962" i="23"/>
  <c r="AA962" i="23"/>
  <c r="AD962" i="23" s="1"/>
  <c r="AB962" i="23"/>
  <c r="AE962" i="23" s="1"/>
  <c r="AA966" i="22"/>
  <c r="AD966" i="22" s="1"/>
  <c r="AB966" i="22"/>
  <c r="AE966" i="22" s="1"/>
  <c r="F965" i="23"/>
  <c r="O964" i="23"/>
  <c r="J962" i="6" l="1"/>
  <c r="L961" i="6"/>
  <c r="O961" i="6" s="1"/>
  <c r="S960" i="6"/>
  <c r="T960" i="6" s="1"/>
  <c r="R960" i="6"/>
  <c r="W960" i="6" s="1"/>
  <c r="AG958" i="6"/>
  <c r="U959" i="6"/>
  <c r="X959" i="6"/>
  <c r="Y959" i="6" s="1"/>
  <c r="U963" i="23"/>
  <c r="X963" i="23"/>
  <c r="Y963" i="23" s="1"/>
  <c r="S964" i="23"/>
  <c r="T964" i="23"/>
  <c r="R964" i="23"/>
  <c r="W964" i="23" s="1"/>
  <c r="AG966" i="22"/>
  <c r="AG962" i="23"/>
  <c r="F966" i="23"/>
  <c r="O965" i="23"/>
  <c r="U967" i="22"/>
  <c r="X967" i="22"/>
  <c r="Y967" i="22" s="1"/>
  <c r="AA963" i="23"/>
  <c r="AD963" i="23" s="1"/>
  <c r="R968" i="22"/>
  <c r="W968" i="22" s="1"/>
  <c r="S968" i="22"/>
  <c r="T968" i="22"/>
  <c r="J970" i="22"/>
  <c r="L969" i="22"/>
  <c r="O969" i="22" s="1"/>
  <c r="J972" i="23"/>
  <c r="L971" i="23"/>
  <c r="G971" i="6"/>
  <c r="AA959" i="6" l="1"/>
  <c r="AD959" i="6" s="1"/>
  <c r="R961" i="6"/>
  <c r="W961" i="6" s="1"/>
  <c r="S961" i="6"/>
  <c r="T961" i="6" s="1"/>
  <c r="AB959" i="6"/>
  <c r="AE959" i="6" s="1"/>
  <c r="U960" i="6"/>
  <c r="X960" i="6"/>
  <c r="Y960" i="6" s="1"/>
  <c r="J963" i="6"/>
  <c r="L962" i="6"/>
  <c r="O962" i="6" s="1"/>
  <c r="X968" i="22"/>
  <c r="Y968" i="22" s="1"/>
  <c r="U968" i="22"/>
  <c r="AA968" i="22"/>
  <c r="AD968" i="22" s="1"/>
  <c r="AB968" i="22"/>
  <c r="AE968" i="22" s="1"/>
  <c r="F967" i="23"/>
  <c r="O966" i="23"/>
  <c r="AB967" i="22"/>
  <c r="AE967" i="22" s="1"/>
  <c r="J973" i="23"/>
  <c r="L972" i="23"/>
  <c r="S969" i="22"/>
  <c r="T969" i="22"/>
  <c r="R969" i="22"/>
  <c r="W969" i="22" s="1"/>
  <c r="AA967" i="22"/>
  <c r="AD967" i="22" s="1"/>
  <c r="AA964" i="23"/>
  <c r="AD964" i="23" s="1"/>
  <c r="AB964" i="23"/>
  <c r="AE964" i="23" s="1"/>
  <c r="AG963" i="23"/>
  <c r="J971" i="22"/>
  <c r="L970" i="22"/>
  <c r="O970" i="22" s="1"/>
  <c r="S965" i="23"/>
  <c r="T965" i="23" s="1"/>
  <c r="R965" i="23"/>
  <c r="W965" i="23" s="1"/>
  <c r="U964" i="23"/>
  <c r="X964" i="23"/>
  <c r="Y964" i="23" s="1"/>
  <c r="G972" i="6"/>
  <c r="AB963" i="23"/>
  <c r="AE963" i="23" s="1"/>
  <c r="S962" i="6" l="1"/>
  <c r="T962" i="6" s="1"/>
  <c r="R962" i="6"/>
  <c r="W962" i="6" s="1"/>
  <c r="L963" i="6"/>
  <c r="O963" i="6" s="1"/>
  <c r="J964" i="6"/>
  <c r="X961" i="6"/>
  <c r="Y961" i="6" s="1"/>
  <c r="U961" i="6"/>
  <c r="AA960" i="6"/>
  <c r="AD960" i="6" s="1"/>
  <c r="AB960" i="6"/>
  <c r="AE960" i="6" s="1"/>
  <c r="AA961" i="6"/>
  <c r="AD961" i="6" s="1"/>
  <c r="AB961" i="6"/>
  <c r="AE961" i="6" s="1"/>
  <c r="AG959" i="6"/>
  <c r="X965" i="23"/>
  <c r="Y965" i="23" s="1"/>
  <c r="U965" i="23"/>
  <c r="F968" i="23"/>
  <c r="O967" i="23"/>
  <c r="X969" i="22"/>
  <c r="Y969" i="22" s="1"/>
  <c r="U969" i="22"/>
  <c r="S970" i="22"/>
  <c r="T970" i="22"/>
  <c r="R970" i="22"/>
  <c r="W970" i="22" s="1"/>
  <c r="AG968" i="22"/>
  <c r="G973" i="6"/>
  <c r="AB965" i="23"/>
  <c r="AE965" i="23" s="1"/>
  <c r="AA965" i="23"/>
  <c r="AD965" i="23" s="1"/>
  <c r="J974" i="23"/>
  <c r="L973" i="23"/>
  <c r="S966" i="23"/>
  <c r="T966" i="23"/>
  <c r="R966" i="23"/>
  <c r="W966" i="23" s="1"/>
  <c r="J972" i="22"/>
  <c r="L971" i="22"/>
  <c r="O971" i="22" s="1"/>
  <c r="AG964" i="23"/>
  <c r="AG967" i="22"/>
  <c r="AG960" i="6" l="1"/>
  <c r="U962" i="6"/>
  <c r="X962" i="6"/>
  <c r="Y962" i="6" s="1"/>
  <c r="L964" i="6"/>
  <c r="O964" i="6" s="1"/>
  <c r="J965" i="6"/>
  <c r="AG961" i="6"/>
  <c r="S963" i="6"/>
  <c r="T963" i="6" s="1"/>
  <c r="R963" i="6"/>
  <c r="W963" i="6" s="1"/>
  <c r="AA962" i="6"/>
  <c r="AD962" i="6" s="1"/>
  <c r="AB962" i="6"/>
  <c r="AE962" i="6" s="1"/>
  <c r="L972" i="22"/>
  <c r="O972" i="22" s="1"/>
  <c r="J973" i="22"/>
  <c r="S971" i="22"/>
  <c r="T971" i="22"/>
  <c r="R971" i="22"/>
  <c r="W971" i="22" s="1"/>
  <c r="X970" i="22"/>
  <c r="Y970" i="22" s="1"/>
  <c r="U970" i="22"/>
  <c r="U966" i="23"/>
  <c r="X966" i="23"/>
  <c r="Y966" i="23" s="1"/>
  <c r="J975" i="23"/>
  <c r="L974" i="23"/>
  <c r="AA969" i="22"/>
  <c r="AD969" i="22" s="1"/>
  <c r="F969" i="23"/>
  <c r="O968" i="23"/>
  <c r="AB969" i="22"/>
  <c r="AE969" i="22" s="1"/>
  <c r="AG965" i="23"/>
  <c r="S967" i="23"/>
  <c r="T967" i="23" s="1"/>
  <c r="R967" i="23"/>
  <c r="W967" i="23" s="1"/>
  <c r="G974" i="6"/>
  <c r="X963" i="6" l="1"/>
  <c r="Y963" i="6" s="1"/>
  <c r="U963" i="6"/>
  <c r="AB963" i="6"/>
  <c r="AE963" i="6" s="1"/>
  <c r="AA963" i="6"/>
  <c r="AD963" i="6" s="1"/>
  <c r="AG963" i="6" s="1"/>
  <c r="J966" i="6"/>
  <c r="L965" i="6"/>
  <c r="O965" i="6" s="1"/>
  <c r="AG962" i="6"/>
  <c r="S964" i="6"/>
  <c r="R964" i="6"/>
  <c r="W964" i="6" s="1"/>
  <c r="T964" i="6"/>
  <c r="U967" i="23"/>
  <c r="X967" i="23"/>
  <c r="Y967" i="23" s="1"/>
  <c r="AB970" i="22"/>
  <c r="AE970" i="22" s="1"/>
  <c r="AG969" i="22"/>
  <c r="G975" i="6"/>
  <c r="AA966" i="23"/>
  <c r="AD966" i="23" s="1"/>
  <c r="S968" i="23"/>
  <c r="T968" i="23"/>
  <c r="R968" i="23"/>
  <c r="W968" i="23" s="1"/>
  <c r="AB966" i="23"/>
  <c r="AE966" i="23" s="1"/>
  <c r="U971" i="22"/>
  <c r="X971" i="22"/>
  <c r="Y971" i="22" s="1"/>
  <c r="L973" i="22"/>
  <c r="O973" i="22" s="1"/>
  <c r="J974" i="22"/>
  <c r="AB967" i="23"/>
  <c r="AE967" i="23" s="1"/>
  <c r="AA967" i="23"/>
  <c r="AD967" i="23" s="1"/>
  <c r="AG967" i="23" s="1"/>
  <c r="AA970" i="22"/>
  <c r="AD970" i="22" s="1"/>
  <c r="AG970" i="22" s="1"/>
  <c r="F970" i="23"/>
  <c r="O969" i="23"/>
  <c r="J976" i="23"/>
  <c r="L975" i="23"/>
  <c r="S972" i="22"/>
  <c r="R972" i="22"/>
  <c r="W972" i="22" s="1"/>
  <c r="T972" i="22"/>
  <c r="S965" i="6" l="1"/>
  <c r="T965" i="6"/>
  <c r="R965" i="6"/>
  <c r="W965" i="6" s="1"/>
  <c r="X964" i="6"/>
  <c r="Y964" i="6" s="1"/>
  <c r="U964" i="6"/>
  <c r="AB964" i="6"/>
  <c r="AE964" i="6" s="1"/>
  <c r="AA964" i="6"/>
  <c r="AD964" i="6" s="1"/>
  <c r="AG964" i="6" s="1"/>
  <c r="J967" i="6"/>
  <c r="L966" i="6"/>
  <c r="O966" i="6" s="1"/>
  <c r="F971" i="23"/>
  <c r="O970" i="23"/>
  <c r="J977" i="23"/>
  <c r="L976" i="23"/>
  <c r="U968" i="23"/>
  <c r="X968" i="23"/>
  <c r="Y968" i="23" s="1"/>
  <c r="G976" i="6"/>
  <c r="X972" i="22"/>
  <c r="Y972" i="22" s="1"/>
  <c r="U972" i="22"/>
  <c r="AB972" i="22"/>
  <c r="AE972" i="22" s="1"/>
  <c r="AA972" i="22"/>
  <c r="AD972" i="22" s="1"/>
  <c r="AG972" i="22" s="1"/>
  <c r="AB971" i="22"/>
  <c r="AE971" i="22" s="1"/>
  <c r="S969" i="23"/>
  <c r="T969" i="23"/>
  <c r="R969" i="23"/>
  <c r="W969" i="23" s="1"/>
  <c r="AG966" i="23"/>
  <c r="AA971" i="22"/>
  <c r="AD971" i="22" s="1"/>
  <c r="J975" i="22"/>
  <c r="L974" i="22"/>
  <c r="O974" i="22" s="1"/>
  <c r="S973" i="22"/>
  <c r="T973" i="22"/>
  <c r="R973" i="22"/>
  <c r="W973" i="22" s="1"/>
  <c r="X965" i="6" l="1"/>
  <c r="Y965" i="6" s="1"/>
  <c r="U965" i="6"/>
  <c r="R966" i="6"/>
  <c r="W966" i="6" s="1"/>
  <c r="S966" i="6"/>
  <c r="T966" i="6" s="1"/>
  <c r="J968" i="6"/>
  <c r="L967" i="6"/>
  <c r="O967" i="6" s="1"/>
  <c r="AB965" i="6"/>
  <c r="AE965" i="6" s="1"/>
  <c r="AA965" i="6"/>
  <c r="AD965" i="6" s="1"/>
  <c r="U973" i="22"/>
  <c r="X973" i="22"/>
  <c r="Y973" i="22" s="1"/>
  <c r="U969" i="23"/>
  <c r="X969" i="23"/>
  <c r="Y969" i="23" s="1"/>
  <c r="F972" i="23"/>
  <c r="O971" i="23"/>
  <c r="S974" i="22"/>
  <c r="T974" i="22"/>
  <c r="R974" i="22"/>
  <c r="W974" i="22" s="1"/>
  <c r="AG971" i="22"/>
  <c r="J978" i="23"/>
  <c r="L977" i="23"/>
  <c r="J976" i="22"/>
  <c r="L975" i="22"/>
  <c r="O975" i="22" s="1"/>
  <c r="G977" i="6"/>
  <c r="AA969" i="23"/>
  <c r="AD969" i="23" s="1"/>
  <c r="AB969" i="23"/>
  <c r="AE969" i="23" s="1"/>
  <c r="S970" i="23"/>
  <c r="R970" i="23"/>
  <c r="W970" i="23" s="1"/>
  <c r="T970" i="23"/>
  <c r="AB968" i="23"/>
  <c r="AE968" i="23" s="1"/>
  <c r="AA973" i="22"/>
  <c r="AD973" i="22" s="1"/>
  <c r="AB973" i="22"/>
  <c r="AE973" i="22" s="1"/>
  <c r="AA968" i="23"/>
  <c r="AD968" i="23" s="1"/>
  <c r="AG968" i="23" s="1"/>
  <c r="AG965" i="6" l="1"/>
  <c r="R967" i="6"/>
  <c r="W967" i="6" s="1"/>
  <c r="S967" i="6"/>
  <c r="T967" i="6" s="1"/>
  <c r="U966" i="6"/>
  <c r="X966" i="6"/>
  <c r="Y966" i="6" s="1"/>
  <c r="L968" i="6"/>
  <c r="O968" i="6" s="1"/>
  <c r="J969" i="6"/>
  <c r="X970" i="23"/>
  <c r="Y970" i="23" s="1"/>
  <c r="U970" i="23"/>
  <c r="F973" i="23"/>
  <c r="O972" i="23"/>
  <c r="AG969" i="23"/>
  <c r="U974" i="22"/>
  <c r="X974" i="22"/>
  <c r="Y974" i="22" s="1"/>
  <c r="G978" i="6"/>
  <c r="AA970" i="23"/>
  <c r="AD970" i="23" s="1"/>
  <c r="AG970" i="23" s="1"/>
  <c r="AB970" i="23"/>
  <c r="AE970" i="23" s="1"/>
  <c r="R971" i="23"/>
  <c r="W971" i="23" s="1"/>
  <c r="S971" i="23"/>
  <c r="T971" i="23"/>
  <c r="R975" i="22"/>
  <c r="W975" i="22" s="1"/>
  <c r="S975" i="22"/>
  <c r="T975" i="22"/>
  <c r="J977" i="22"/>
  <c r="L976" i="22"/>
  <c r="O976" i="22" s="1"/>
  <c r="AG973" i="22"/>
  <c r="J979" i="23"/>
  <c r="L978" i="23"/>
  <c r="AA966" i="6" l="1"/>
  <c r="AD966" i="6" s="1"/>
  <c r="AB966" i="6"/>
  <c r="AE966" i="6" s="1"/>
  <c r="X967" i="6"/>
  <c r="Y967" i="6" s="1"/>
  <c r="U967" i="6"/>
  <c r="J970" i="6"/>
  <c r="L969" i="6"/>
  <c r="O969" i="6" s="1"/>
  <c r="R968" i="6"/>
  <c r="W968" i="6" s="1"/>
  <c r="S968" i="6"/>
  <c r="T968" i="6" s="1"/>
  <c r="AB967" i="6"/>
  <c r="AE967" i="6" s="1"/>
  <c r="AA967" i="6"/>
  <c r="AD967" i="6" s="1"/>
  <c r="U975" i="22"/>
  <c r="X975" i="22"/>
  <c r="Y975" i="22" s="1"/>
  <c r="U971" i="23"/>
  <c r="X971" i="23"/>
  <c r="Y971" i="23" s="1"/>
  <c r="AA974" i="22"/>
  <c r="AD974" i="22" s="1"/>
  <c r="AB974" i="22"/>
  <c r="AE974" i="22" s="1"/>
  <c r="AB975" i="22"/>
  <c r="AE975" i="22" s="1"/>
  <c r="AA975" i="22"/>
  <c r="AD975" i="22" s="1"/>
  <c r="AG975" i="22" s="1"/>
  <c r="J980" i="23"/>
  <c r="L979" i="23"/>
  <c r="R976" i="22"/>
  <c r="W976" i="22" s="1"/>
  <c r="S976" i="22"/>
  <c r="T976" i="22"/>
  <c r="J978" i="22"/>
  <c r="L977" i="22"/>
  <c r="O977" i="22" s="1"/>
  <c r="AA971" i="23"/>
  <c r="AD971" i="23" s="1"/>
  <c r="AB971" i="23"/>
  <c r="AE971" i="23" s="1"/>
  <c r="S972" i="23"/>
  <c r="T972" i="23"/>
  <c r="R972" i="23"/>
  <c r="W972" i="23" s="1"/>
  <c r="F974" i="23"/>
  <c r="O973" i="23"/>
  <c r="G979" i="6"/>
  <c r="AG966" i="6" l="1"/>
  <c r="X968" i="6"/>
  <c r="Y968" i="6" s="1"/>
  <c r="U968" i="6"/>
  <c r="S969" i="6"/>
  <c r="T969" i="6" s="1"/>
  <c r="R969" i="6"/>
  <c r="W969" i="6" s="1"/>
  <c r="AG967" i="6"/>
  <c r="AA968" i="6"/>
  <c r="AD968" i="6" s="1"/>
  <c r="AB968" i="6"/>
  <c r="AE968" i="6" s="1"/>
  <c r="L970" i="6"/>
  <c r="O970" i="6" s="1"/>
  <c r="J971" i="6"/>
  <c r="J981" i="23"/>
  <c r="L980" i="23"/>
  <c r="J979" i="22"/>
  <c r="L978" i="22"/>
  <c r="O978" i="22" s="1"/>
  <c r="R973" i="23"/>
  <c r="W973" i="23" s="1"/>
  <c r="S973" i="23"/>
  <c r="T973" i="23" s="1"/>
  <c r="F975" i="23"/>
  <c r="O974" i="23"/>
  <c r="X972" i="23"/>
  <c r="Y972" i="23" s="1"/>
  <c r="U972" i="23"/>
  <c r="X976" i="22"/>
  <c r="Y976" i="22" s="1"/>
  <c r="U976" i="22"/>
  <c r="AB976" i="22"/>
  <c r="AE976" i="22" s="1"/>
  <c r="AA976" i="22"/>
  <c r="AD976" i="22" s="1"/>
  <c r="AG976" i="22" s="1"/>
  <c r="AG971" i="23"/>
  <c r="AG974" i="22"/>
  <c r="G980" i="6"/>
  <c r="S977" i="22"/>
  <c r="R977" i="22"/>
  <c r="W977" i="22" s="1"/>
  <c r="T977" i="22"/>
  <c r="J972" i="6" l="1"/>
  <c r="L971" i="6"/>
  <c r="O971" i="6" s="1"/>
  <c r="S970" i="6"/>
  <c r="T970" i="6"/>
  <c r="R970" i="6"/>
  <c r="W970" i="6" s="1"/>
  <c r="AG968" i="6"/>
  <c r="U969" i="6"/>
  <c r="X969" i="6"/>
  <c r="Y969" i="6" s="1"/>
  <c r="U973" i="23"/>
  <c r="X973" i="23"/>
  <c r="Y973" i="23" s="1"/>
  <c r="G981" i="6"/>
  <c r="AA973" i="23"/>
  <c r="AD973" i="23" s="1"/>
  <c r="AB973" i="23"/>
  <c r="AE973" i="23" s="1"/>
  <c r="J980" i="22"/>
  <c r="L979" i="22"/>
  <c r="O979" i="22" s="1"/>
  <c r="AB972" i="23"/>
  <c r="AE972" i="23" s="1"/>
  <c r="F976" i="23"/>
  <c r="O975" i="23"/>
  <c r="R978" i="22"/>
  <c r="W978" i="22" s="1"/>
  <c r="S978" i="22"/>
  <c r="T978" i="22" s="1"/>
  <c r="AA972" i="23"/>
  <c r="AD972" i="23" s="1"/>
  <c r="S974" i="23"/>
  <c r="T974" i="23" s="1"/>
  <c r="R974" i="23"/>
  <c r="W974" i="23" s="1"/>
  <c r="U977" i="22"/>
  <c r="X977" i="22"/>
  <c r="Y977" i="22" s="1"/>
  <c r="J982" i="23"/>
  <c r="L981" i="23"/>
  <c r="AB969" i="6" l="1"/>
  <c r="AE969" i="6" s="1"/>
  <c r="S971" i="6"/>
  <c r="T971" i="6" s="1"/>
  <c r="R971" i="6"/>
  <c r="W971" i="6" s="1"/>
  <c r="AA969" i="6"/>
  <c r="AD969" i="6" s="1"/>
  <c r="AG969" i="6" s="1"/>
  <c r="U970" i="6"/>
  <c r="X970" i="6"/>
  <c r="Y970" i="6" s="1"/>
  <c r="J973" i="6"/>
  <c r="L972" i="6"/>
  <c r="O972" i="6" s="1"/>
  <c r="X974" i="23"/>
  <c r="Y974" i="23" s="1"/>
  <c r="U974" i="23"/>
  <c r="X978" i="22"/>
  <c r="Y978" i="22" s="1"/>
  <c r="U978" i="22"/>
  <c r="J981" i="22"/>
  <c r="L980" i="22"/>
  <c r="O980" i="22" s="1"/>
  <c r="AG973" i="23"/>
  <c r="G982" i="6"/>
  <c r="AB978" i="22"/>
  <c r="AE978" i="22" s="1"/>
  <c r="AA978" i="22"/>
  <c r="AD978" i="22" s="1"/>
  <c r="AG978" i="22" s="1"/>
  <c r="R975" i="23"/>
  <c r="W975" i="23" s="1"/>
  <c r="S975" i="23"/>
  <c r="T975" i="23"/>
  <c r="AA974" i="23"/>
  <c r="AD974" i="23" s="1"/>
  <c r="AB974" i="23"/>
  <c r="AE974" i="23" s="1"/>
  <c r="F977" i="23"/>
  <c r="O976" i="23"/>
  <c r="AG972" i="23"/>
  <c r="R979" i="22"/>
  <c r="W979" i="22" s="1"/>
  <c r="S979" i="22"/>
  <c r="T979" i="22"/>
  <c r="J983" i="23"/>
  <c r="L982" i="23"/>
  <c r="AB977" i="22"/>
  <c r="AE977" i="22" s="1"/>
  <c r="AA977" i="22"/>
  <c r="AD977" i="22" s="1"/>
  <c r="AG977" i="22" s="1"/>
  <c r="R972" i="6" l="1"/>
  <c r="W972" i="6" s="1"/>
  <c r="S972" i="6"/>
  <c r="T972" i="6" s="1"/>
  <c r="X971" i="6"/>
  <c r="Y971" i="6" s="1"/>
  <c r="U971" i="6"/>
  <c r="L973" i="6"/>
  <c r="O973" i="6" s="1"/>
  <c r="J974" i="6"/>
  <c r="AA970" i="6"/>
  <c r="AD970" i="6" s="1"/>
  <c r="AB970" i="6"/>
  <c r="AE970" i="6" s="1"/>
  <c r="AB971" i="6"/>
  <c r="AE971" i="6" s="1"/>
  <c r="AA971" i="6"/>
  <c r="AD971" i="6" s="1"/>
  <c r="S976" i="23"/>
  <c r="T976" i="23"/>
  <c r="R976" i="23"/>
  <c r="W976" i="23" s="1"/>
  <c r="F978" i="23"/>
  <c r="O977" i="23"/>
  <c r="AG974" i="23"/>
  <c r="R980" i="22"/>
  <c r="W980" i="22" s="1"/>
  <c r="S980" i="22"/>
  <c r="T980" i="22"/>
  <c r="AA975" i="23"/>
  <c r="AD975" i="23" s="1"/>
  <c r="AB975" i="23"/>
  <c r="AE975" i="23" s="1"/>
  <c r="U975" i="23"/>
  <c r="X975" i="23"/>
  <c r="Y975" i="23" s="1"/>
  <c r="J984" i="23"/>
  <c r="L983" i="23"/>
  <c r="U979" i="22"/>
  <c r="X979" i="22"/>
  <c r="Y979" i="22" s="1"/>
  <c r="G983" i="6"/>
  <c r="J982" i="22"/>
  <c r="L981" i="22"/>
  <c r="O981" i="22" s="1"/>
  <c r="AG971" i="6" l="1"/>
  <c r="J975" i="6"/>
  <c r="L974" i="6"/>
  <c r="O974" i="6" s="1"/>
  <c r="AG970" i="6"/>
  <c r="R973" i="6"/>
  <c r="W973" i="6" s="1"/>
  <c r="S973" i="6"/>
  <c r="T973" i="6" s="1"/>
  <c r="X972" i="6"/>
  <c r="Y972" i="6" s="1"/>
  <c r="U972" i="6"/>
  <c r="R981" i="22"/>
  <c r="W981" i="22" s="1"/>
  <c r="S981" i="22"/>
  <c r="T981" i="22" s="1"/>
  <c r="X980" i="22"/>
  <c r="Y980" i="22" s="1"/>
  <c r="U980" i="22"/>
  <c r="AG975" i="23"/>
  <c r="J985" i="23"/>
  <c r="L984" i="23"/>
  <c r="AB979" i="22"/>
  <c r="AE979" i="22" s="1"/>
  <c r="L982" i="22"/>
  <c r="O982" i="22" s="1"/>
  <c r="J983" i="22"/>
  <c r="G984" i="6"/>
  <c r="F979" i="23"/>
  <c r="O978" i="23"/>
  <c r="U976" i="23"/>
  <c r="X976" i="23"/>
  <c r="Y976" i="23" s="1"/>
  <c r="AA980" i="22"/>
  <c r="AD980" i="22" s="1"/>
  <c r="AB980" i="22"/>
  <c r="AE980" i="22" s="1"/>
  <c r="R977" i="23"/>
  <c r="W977" i="23" s="1"/>
  <c r="S977" i="23"/>
  <c r="T977" i="23"/>
  <c r="AA976" i="23"/>
  <c r="AD976" i="23" s="1"/>
  <c r="AB976" i="23"/>
  <c r="AE976" i="23" s="1"/>
  <c r="AA979" i="22"/>
  <c r="AD979" i="22" s="1"/>
  <c r="AB972" i="6" l="1"/>
  <c r="AE972" i="6" s="1"/>
  <c r="AA972" i="6"/>
  <c r="AD972" i="6" s="1"/>
  <c r="AG972" i="6" s="1"/>
  <c r="X973" i="6"/>
  <c r="Y973" i="6" s="1"/>
  <c r="U973" i="6"/>
  <c r="R974" i="6"/>
  <c r="W974" i="6" s="1"/>
  <c r="S974" i="6"/>
  <c r="T974" i="6" s="1"/>
  <c r="J976" i="6"/>
  <c r="L975" i="6"/>
  <c r="O975" i="6" s="1"/>
  <c r="X981" i="22"/>
  <c r="Y981" i="22" s="1"/>
  <c r="U981" i="22"/>
  <c r="AG976" i="23"/>
  <c r="S978" i="23"/>
  <c r="T978" i="23"/>
  <c r="R978" i="23"/>
  <c r="W978" i="23" s="1"/>
  <c r="T982" i="22"/>
  <c r="R982" i="22"/>
  <c r="W982" i="22" s="1"/>
  <c r="S982" i="22"/>
  <c r="X977" i="23"/>
  <c r="Y977" i="23" s="1"/>
  <c r="U977" i="23"/>
  <c r="J986" i="23"/>
  <c r="L985" i="23"/>
  <c r="AG980" i="22"/>
  <c r="F980" i="23"/>
  <c r="O979" i="23"/>
  <c r="AA981" i="22"/>
  <c r="AD981" i="22" s="1"/>
  <c r="AB981" i="22"/>
  <c r="AE981" i="22" s="1"/>
  <c r="G985" i="6"/>
  <c r="AG979" i="22"/>
  <c r="L983" i="22"/>
  <c r="O983" i="22" s="1"/>
  <c r="J984" i="22"/>
  <c r="AA973" i="6" l="1"/>
  <c r="AD973" i="6" s="1"/>
  <c r="AB973" i="6"/>
  <c r="AE973" i="6" s="1"/>
  <c r="AG973" i="6" s="1"/>
  <c r="L976" i="6"/>
  <c r="O976" i="6" s="1"/>
  <c r="J977" i="6"/>
  <c r="S975" i="6"/>
  <c r="T975" i="6" s="1"/>
  <c r="R975" i="6"/>
  <c r="W975" i="6" s="1"/>
  <c r="U974" i="6"/>
  <c r="X974" i="6"/>
  <c r="Y974" i="6" s="1"/>
  <c r="X982" i="22"/>
  <c r="Y982" i="22" s="1"/>
  <c r="U982" i="22"/>
  <c r="AA982" i="22"/>
  <c r="AD982" i="22" s="1"/>
  <c r="AB982" i="22"/>
  <c r="AE982" i="22" s="1"/>
  <c r="S979" i="23"/>
  <c r="T979" i="23"/>
  <c r="R979" i="23"/>
  <c r="W979" i="23" s="1"/>
  <c r="S983" i="22"/>
  <c r="T983" i="22"/>
  <c r="R983" i="22"/>
  <c r="W983" i="22" s="1"/>
  <c r="AG981" i="22"/>
  <c r="AA977" i="23"/>
  <c r="AD977" i="23" s="1"/>
  <c r="AG977" i="23" s="1"/>
  <c r="AB977" i="23"/>
  <c r="AE977" i="23" s="1"/>
  <c r="U978" i="23"/>
  <c r="X978" i="23"/>
  <c r="Y978" i="23" s="1"/>
  <c r="F981" i="23"/>
  <c r="O980" i="23"/>
  <c r="J985" i="22"/>
  <c r="L984" i="22"/>
  <c r="O984" i="22" s="1"/>
  <c r="G986" i="6"/>
  <c r="J987" i="23"/>
  <c r="L986" i="23"/>
  <c r="AB974" i="6" l="1"/>
  <c r="AE974" i="6" s="1"/>
  <c r="AA974" i="6"/>
  <c r="AD974" i="6" s="1"/>
  <c r="AG974" i="6" s="1"/>
  <c r="L977" i="6"/>
  <c r="O977" i="6" s="1"/>
  <c r="J978" i="6"/>
  <c r="U975" i="6"/>
  <c r="X975" i="6"/>
  <c r="Y975" i="6" s="1"/>
  <c r="R976" i="6"/>
  <c r="W976" i="6" s="1"/>
  <c r="S976" i="6"/>
  <c r="T976" i="6" s="1"/>
  <c r="U979" i="23"/>
  <c r="X979" i="23"/>
  <c r="Y979" i="23" s="1"/>
  <c r="AG982" i="22"/>
  <c r="S984" i="22"/>
  <c r="T984" i="22" s="1"/>
  <c r="R984" i="22"/>
  <c r="W984" i="22" s="1"/>
  <c r="L985" i="22"/>
  <c r="O985" i="22" s="1"/>
  <c r="J986" i="22"/>
  <c r="U983" i="22"/>
  <c r="X983" i="22"/>
  <c r="Y983" i="22" s="1"/>
  <c r="AA979" i="23"/>
  <c r="AD979" i="23" s="1"/>
  <c r="AB979" i="23"/>
  <c r="AE979" i="23" s="1"/>
  <c r="AA978" i="23"/>
  <c r="AD978" i="23" s="1"/>
  <c r="AG978" i="23" s="1"/>
  <c r="J988" i="23"/>
  <c r="L987" i="23"/>
  <c r="G987" i="6"/>
  <c r="R980" i="23"/>
  <c r="W980" i="23" s="1"/>
  <c r="S980" i="23"/>
  <c r="T980" i="23"/>
  <c r="F982" i="23"/>
  <c r="O981" i="23"/>
  <c r="AB978" i="23"/>
  <c r="AE978" i="23" s="1"/>
  <c r="X976" i="6" l="1"/>
  <c r="Y976" i="6" s="1"/>
  <c r="U976" i="6"/>
  <c r="S977" i="6"/>
  <c r="T977" i="6" s="1"/>
  <c r="R977" i="6"/>
  <c r="W977" i="6" s="1"/>
  <c r="AB975" i="6"/>
  <c r="AE975" i="6" s="1"/>
  <c r="AA975" i="6"/>
  <c r="AD975" i="6" s="1"/>
  <c r="AA976" i="6"/>
  <c r="AD976" i="6" s="1"/>
  <c r="AB976" i="6"/>
  <c r="AE976" i="6" s="1"/>
  <c r="J979" i="6"/>
  <c r="L978" i="6"/>
  <c r="O978" i="6" s="1"/>
  <c r="U984" i="22"/>
  <c r="X984" i="22"/>
  <c r="Y984" i="22" s="1"/>
  <c r="X980" i="23"/>
  <c r="Y980" i="23" s="1"/>
  <c r="U980" i="23"/>
  <c r="J989" i="23"/>
  <c r="L988" i="23"/>
  <c r="L986" i="22"/>
  <c r="O986" i="22" s="1"/>
  <c r="J987" i="22"/>
  <c r="G988" i="6"/>
  <c r="F983" i="23"/>
  <c r="O982" i="23"/>
  <c r="AA983" i="22"/>
  <c r="AD983" i="22" s="1"/>
  <c r="AG983" i="22" s="1"/>
  <c r="AB983" i="22"/>
  <c r="AE983" i="22" s="1"/>
  <c r="AB984" i="22"/>
  <c r="AE984" i="22" s="1"/>
  <c r="S981" i="23"/>
  <c r="T981" i="23"/>
  <c r="R981" i="23"/>
  <c r="W981" i="23" s="1"/>
  <c r="AG979" i="23"/>
  <c r="AA980" i="23"/>
  <c r="AD980" i="23" s="1"/>
  <c r="AB980" i="23"/>
  <c r="AE980" i="23" s="1"/>
  <c r="R985" i="22"/>
  <c r="W985" i="22" s="1"/>
  <c r="T985" i="22"/>
  <c r="S985" i="22"/>
  <c r="AG976" i="6" l="1"/>
  <c r="AG975" i="6"/>
  <c r="U977" i="6"/>
  <c r="X977" i="6"/>
  <c r="Y977" i="6" s="1"/>
  <c r="R978" i="6"/>
  <c r="W978" i="6" s="1"/>
  <c r="S978" i="6"/>
  <c r="T978" i="6"/>
  <c r="J980" i="6"/>
  <c r="L979" i="6"/>
  <c r="O979" i="6" s="1"/>
  <c r="AB977" i="6"/>
  <c r="AE977" i="6" s="1"/>
  <c r="AA977" i="6"/>
  <c r="AD977" i="6" s="1"/>
  <c r="U985" i="22"/>
  <c r="X985" i="22"/>
  <c r="Y985" i="22" s="1"/>
  <c r="G989" i="6"/>
  <c r="R982" i="23"/>
  <c r="W982" i="23" s="1"/>
  <c r="S982" i="23"/>
  <c r="T982" i="23"/>
  <c r="F984" i="23"/>
  <c r="O983" i="23"/>
  <c r="S986" i="22"/>
  <c r="T986" i="22"/>
  <c r="R986" i="22"/>
  <c r="W986" i="22" s="1"/>
  <c r="AB985" i="22"/>
  <c r="AE985" i="22" s="1"/>
  <c r="AA985" i="22"/>
  <c r="AD985" i="22" s="1"/>
  <c r="AG985" i="22" s="1"/>
  <c r="AG980" i="23"/>
  <c r="X981" i="23"/>
  <c r="Y981" i="23" s="1"/>
  <c r="U981" i="23"/>
  <c r="J990" i="23"/>
  <c r="L989" i="23"/>
  <c r="J988" i="22"/>
  <c r="L987" i="22"/>
  <c r="O987" i="22" s="1"/>
  <c r="AA984" i="22"/>
  <c r="AD984" i="22" s="1"/>
  <c r="AG984" i="22" s="1"/>
  <c r="AG977" i="6" l="1"/>
  <c r="L980" i="6"/>
  <c r="O980" i="6" s="1"/>
  <c r="J981" i="6"/>
  <c r="R979" i="6"/>
  <c r="W979" i="6" s="1"/>
  <c r="S979" i="6"/>
  <c r="T979" i="6" s="1"/>
  <c r="U978" i="6"/>
  <c r="X978" i="6"/>
  <c r="Y978" i="6" s="1"/>
  <c r="J991" i="23"/>
  <c r="L990" i="23"/>
  <c r="AB981" i="23"/>
  <c r="AE981" i="23" s="1"/>
  <c r="R983" i="23"/>
  <c r="W983" i="23" s="1"/>
  <c r="S983" i="23"/>
  <c r="T983" i="23"/>
  <c r="F985" i="23"/>
  <c r="O984" i="23"/>
  <c r="U982" i="23"/>
  <c r="X982" i="23"/>
  <c r="Y982" i="23" s="1"/>
  <c r="AB982" i="23"/>
  <c r="AE982" i="23" s="1"/>
  <c r="AA982" i="23"/>
  <c r="AD982" i="23" s="1"/>
  <c r="AG982" i="23" s="1"/>
  <c r="G990" i="6"/>
  <c r="L988" i="22"/>
  <c r="O988" i="22" s="1"/>
  <c r="J989" i="22"/>
  <c r="U986" i="22"/>
  <c r="X986" i="22"/>
  <c r="Y986" i="22" s="1"/>
  <c r="AA986" i="22"/>
  <c r="AD986" i="22" s="1"/>
  <c r="AB986" i="22"/>
  <c r="AE986" i="22" s="1"/>
  <c r="AA981" i="23"/>
  <c r="AD981" i="23" s="1"/>
  <c r="AG981" i="23" s="1"/>
  <c r="S987" i="22"/>
  <c r="T987" i="22"/>
  <c r="R987" i="22"/>
  <c r="W987" i="22" s="1"/>
  <c r="AA978" i="6" l="1"/>
  <c r="AD978" i="6" s="1"/>
  <c r="AB978" i="6"/>
  <c r="AE978" i="6" s="1"/>
  <c r="J982" i="6"/>
  <c r="L981" i="6"/>
  <c r="O981" i="6" s="1"/>
  <c r="AG978" i="6"/>
  <c r="X979" i="6"/>
  <c r="Y979" i="6" s="1"/>
  <c r="U979" i="6"/>
  <c r="AB979" i="6"/>
  <c r="AE979" i="6" s="1"/>
  <c r="S980" i="6"/>
  <c r="T980" i="6" s="1"/>
  <c r="R980" i="6"/>
  <c r="W980" i="6" s="1"/>
  <c r="X983" i="23"/>
  <c r="Y983" i="23" s="1"/>
  <c r="U983" i="23"/>
  <c r="AB983" i="23"/>
  <c r="AE983" i="23" s="1"/>
  <c r="AA983" i="23"/>
  <c r="AD983" i="23" s="1"/>
  <c r="AG983" i="23" s="1"/>
  <c r="L989" i="22"/>
  <c r="O989" i="22" s="1"/>
  <c r="J990" i="22"/>
  <c r="U987" i="22"/>
  <c r="X987" i="22"/>
  <c r="Y987" i="22" s="1"/>
  <c r="AG986" i="22"/>
  <c r="F986" i="23"/>
  <c r="O985" i="23"/>
  <c r="G991" i="6"/>
  <c r="S984" i="23"/>
  <c r="R984" i="23"/>
  <c r="W984" i="23" s="1"/>
  <c r="T984" i="23"/>
  <c r="R988" i="22"/>
  <c r="W988" i="22" s="1"/>
  <c r="S988" i="22"/>
  <c r="T988" i="22" s="1"/>
  <c r="J992" i="23"/>
  <c r="L991" i="23"/>
  <c r="AA979" i="6" l="1"/>
  <c r="AD979" i="6" s="1"/>
  <c r="AG979" i="6" s="1"/>
  <c r="U980" i="6"/>
  <c r="X980" i="6"/>
  <c r="Y980" i="6" s="1"/>
  <c r="AB980" i="6"/>
  <c r="AE980" i="6" s="1"/>
  <c r="AA980" i="6"/>
  <c r="AD980" i="6" s="1"/>
  <c r="AG980" i="6" s="1"/>
  <c r="S981" i="6"/>
  <c r="T981" i="6"/>
  <c r="R981" i="6"/>
  <c r="W981" i="6" s="1"/>
  <c r="J983" i="6"/>
  <c r="L982" i="6"/>
  <c r="O982" i="6" s="1"/>
  <c r="U988" i="22"/>
  <c r="X988" i="22"/>
  <c r="Y988" i="22" s="1"/>
  <c r="AA988" i="22"/>
  <c r="AD988" i="22" s="1"/>
  <c r="U984" i="23"/>
  <c r="X984" i="23"/>
  <c r="Y984" i="23" s="1"/>
  <c r="AB987" i="22"/>
  <c r="AE987" i="22" s="1"/>
  <c r="F987" i="23"/>
  <c r="O986" i="23"/>
  <c r="S989" i="22"/>
  <c r="T989" i="22"/>
  <c r="R989" i="22"/>
  <c r="W989" i="22" s="1"/>
  <c r="AA987" i="22"/>
  <c r="AD987" i="22" s="1"/>
  <c r="J991" i="22"/>
  <c r="L990" i="22"/>
  <c r="O990" i="22" s="1"/>
  <c r="AA984" i="23"/>
  <c r="AD984" i="23" s="1"/>
  <c r="AG984" i="23" s="1"/>
  <c r="AB984" i="23"/>
  <c r="AE984" i="23" s="1"/>
  <c r="G992" i="6"/>
  <c r="J993" i="23"/>
  <c r="L992" i="23"/>
  <c r="T985" i="23"/>
  <c r="R985" i="23"/>
  <c r="W985" i="23" s="1"/>
  <c r="S985" i="23"/>
  <c r="S982" i="6" l="1"/>
  <c r="T982" i="6" s="1"/>
  <c r="R982" i="6"/>
  <c r="W982" i="6" s="1"/>
  <c r="J984" i="6"/>
  <c r="L983" i="6"/>
  <c r="O983" i="6" s="1"/>
  <c r="U981" i="6"/>
  <c r="X981" i="6"/>
  <c r="Y981" i="6" s="1"/>
  <c r="G993" i="6"/>
  <c r="F988" i="23"/>
  <c r="O987" i="23"/>
  <c r="AB988" i="22"/>
  <c r="AE988" i="22" s="1"/>
  <c r="U989" i="22"/>
  <c r="X989" i="22"/>
  <c r="Y989" i="22" s="1"/>
  <c r="R986" i="23"/>
  <c r="W986" i="23" s="1"/>
  <c r="S986" i="23"/>
  <c r="T986" i="23" s="1"/>
  <c r="R990" i="22"/>
  <c r="W990" i="22" s="1"/>
  <c r="S990" i="22"/>
  <c r="T990" i="22" s="1"/>
  <c r="J992" i="22"/>
  <c r="L991" i="22"/>
  <c r="O991" i="22" s="1"/>
  <c r="AG987" i="22"/>
  <c r="U985" i="23"/>
  <c r="X985" i="23"/>
  <c r="Y985" i="23" s="1"/>
  <c r="J994" i="23"/>
  <c r="L993" i="23"/>
  <c r="AG988" i="22"/>
  <c r="R983" i="6" l="1"/>
  <c r="W983" i="6" s="1"/>
  <c r="S983" i="6"/>
  <c r="T983" i="6" s="1"/>
  <c r="L984" i="6"/>
  <c r="O984" i="6" s="1"/>
  <c r="J985" i="6"/>
  <c r="AB981" i="6"/>
  <c r="AE981" i="6" s="1"/>
  <c r="X982" i="6"/>
  <c r="Y982" i="6" s="1"/>
  <c r="U982" i="6"/>
  <c r="AA981" i="6"/>
  <c r="AD981" i="6" s="1"/>
  <c r="AG981" i="6" s="1"/>
  <c r="U986" i="23"/>
  <c r="X986" i="23"/>
  <c r="Y986" i="23" s="1"/>
  <c r="X990" i="22"/>
  <c r="Y990" i="22" s="1"/>
  <c r="U990" i="22"/>
  <c r="AB990" i="22"/>
  <c r="AE990" i="22" s="1"/>
  <c r="AA990" i="22"/>
  <c r="AD990" i="22" s="1"/>
  <c r="J995" i="23"/>
  <c r="L994" i="23"/>
  <c r="AA989" i="22"/>
  <c r="AD989" i="22" s="1"/>
  <c r="AG989" i="22" s="1"/>
  <c r="F989" i="23"/>
  <c r="O988" i="23"/>
  <c r="R991" i="22"/>
  <c r="W991" i="22" s="1"/>
  <c r="S991" i="22"/>
  <c r="T991" i="22" s="1"/>
  <c r="AA986" i="23"/>
  <c r="AD986" i="23" s="1"/>
  <c r="AB986" i="23"/>
  <c r="AE986" i="23" s="1"/>
  <c r="R987" i="23"/>
  <c r="W987" i="23" s="1"/>
  <c r="S987" i="23"/>
  <c r="T987" i="23"/>
  <c r="L992" i="22"/>
  <c r="O992" i="22" s="1"/>
  <c r="J993" i="22"/>
  <c r="AB989" i="22"/>
  <c r="AE989" i="22" s="1"/>
  <c r="AA985" i="23"/>
  <c r="AD985" i="23" s="1"/>
  <c r="AB985" i="23"/>
  <c r="AE985" i="23" s="1"/>
  <c r="G994" i="6"/>
  <c r="U983" i="6" l="1"/>
  <c r="X983" i="6"/>
  <c r="Y983" i="6" s="1"/>
  <c r="AB982" i="6"/>
  <c r="AE982" i="6" s="1"/>
  <c r="L985" i="6"/>
  <c r="O985" i="6" s="1"/>
  <c r="J986" i="6"/>
  <c r="AA983" i="6"/>
  <c r="AD983" i="6" s="1"/>
  <c r="AB983" i="6"/>
  <c r="AE983" i="6" s="1"/>
  <c r="AA982" i="6"/>
  <c r="AD982" i="6" s="1"/>
  <c r="AG982" i="6" s="1"/>
  <c r="S984" i="6"/>
  <c r="T984" i="6"/>
  <c r="R984" i="6"/>
  <c r="W984" i="6" s="1"/>
  <c r="U991" i="22"/>
  <c r="X991" i="22"/>
  <c r="Y991" i="22" s="1"/>
  <c r="R988" i="23"/>
  <c r="W988" i="23" s="1"/>
  <c r="S988" i="23"/>
  <c r="T988" i="23" s="1"/>
  <c r="X987" i="23"/>
  <c r="Y987" i="23" s="1"/>
  <c r="U987" i="23"/>
  <c r="J996" i="23"/>
  <c r="L995" i="23"/>
  <c r="AG990" i="22"/>
  <c r="AG986" i="23"/>
  <c r="G995" i="6"/>
  <c r="AA991" i="22"/>
  <c r="AD991" i="22" s="1"/>
  <c r="AB991" i="22"/>
  <c r="AE991" i="22" s="1"/>
  <c r="L993" i="22"/>
  <c r="O993" i="22" s="1"/>
  <c r="J994" i="22"/>
  <c r="R992" i="22"/>
  <c r="W992" i="22" s="1"/>
  <c r="S992" i="22"/>
  <c r="T992" i="22"/>
  <c r="F990" i="23"/>
  <c r="O989" i="23"/>
  <c r="AG985" i="23"/>
  <c r="AG983" i="6" l="1"/>
  <c r="L986" i="6"/>
  <c r="O986" i="6" s="1"/>
  <c r="J987" i="6"/>
  <c r="X984" i="6"/>
  <c r="Y984" i="6" s="1"/>
  <c r="U984" i="6"/>
  <c r="S985" i="6"/>
  <c r="T985" i="6" s="1"/>
  <c r="R985" i="6"/>
  <c r="W985" i="6" s="1"/>
  <c r="X988" i="23"/>
  <c r="Y988" i="23" s="1"/>
  <c r="U988" i="23"/>
  <c r="J997" i="23"/>
  <c r="L996" i="23"/>
  <c r="U992" i="22"/>
  <c r="X992" i="22"/>
  <c r="Y992" i="22" s="1"/>
  <c r="AA992" i="22"/>
  <c r="AD992" i="22" s="1"/>
  <c r="L994" i="22"/>
  <c r="O994" i="22" s="1"/>
  <c r="J995" i="22"/>
  <c r="R989" i="23"/>
  <c r="W989" i="23" s="1"/>
  <c r="S989" i="23"/>
  <c r="T989" i="23" s="1"/>
  <c r="F991" i="23"/>
  <c r="O990" i="23"/>
  <c r="AA988" i="23"/>
  <c r="AD988" i="23" s="1"/>
  <c r="AB988" i="23"/>
  <c r="AE988" i="23" s="1"/>
  <c r="S993" i="22"/>
  <c r="T993" i="22" s="1"/>
  <c r="R993" i="22"/>
  <c r="W993" i="22" s="1"/>
  <c r="G996" i="6"/>
  <c r="AG991" i="22"/>
  <c r="AB987" i="23"/>
  <c r="AE987" i="23" s="1"/>
  <c r="AA987" i="23"/>
  <c r="AD987" i="23" s="1"/>
  <c r="AG987" i="23" s="1"/>
  <c r="U985" i="6" l="1"/>
  <c r="X985" i="6"/>
  <c r="Y985" i="6" s="1"/>
  <c r="R986" i="6"/>
  <c r="W986" i="6" s="1"/>
  <c r="S986" i="6"/>
  <c r="T986" i="6" s="1"/>
  <c r="AA984" i="6"/>
  <c r="AD984" i="6" s="1"/>
  <c r="AB985" i="6"/>
  <c r="AE985" i="6" s="1"/>
  <c r="AA985" i="6"/>
  <c r="AD985" i="6" s="1"/>
  <c r="L987" i="6"/>
  <c r="O987" i="6" s="1"/>
  <c r="J988" i="6"/>
  <c r="AB984" i="6"/>
  <c r="AE984" i="6" s="1"/>
  <c r="U989" i="23"/>
  <c r="X989" i="23"/>
  <c r="Y989" i="23" s="1"/>
  <c r="X993" i="22"/>
  <c r="Y993" i="22" s="1"/>
  <c r="U993" i="22"/>
  <c r="AA989" i="23"/>
  <c r="AD989" i="23" s="1"/>
  <c r="AB989" i="23"/>
  <c r="AE989" i="23" s="1"/>
  <c r="J996" i="22"/>
  <c r="L995" i="22"/>
  <c r="O995" i="22" s="1"/>
  <c r="AB992" i="22"/>
  <c r="AE992" i="22" s="1"/>
  <c r="AG992" i="22" s="1"/>
  <c r="J998" i="23"/>
  <c r="L997" i="23"/>
  <c r="AB993" i="22"/>
  <c r="AE993" i="22" s="1"/>
  <c r="AA993" i="22"/>
  <c r="AD993" i="22" s="1"/>
  <c r="AG993" i="22" s="1"/>
  <c r="F992" i="23"/>
  <c r="O991" i="23"/>
  <c r="G997" i="6"/>
  <c r="R994" i="22"/>
  <c r="W994" i="22" s="1"/>
  <c r="S994" i="22"/>
  <c r="T994" i="22" s="1"/>
  <c r="AG988" i="23"/>
  <c r="S990" i="23"/>
  <c r="T990" i="23"/>
  <c r="R990" i="23"/>
  <c r="W990" i="23" s="1"/>
  <c r="AG985" i="6" l="1"/>
  <c r="J989" i="6"/>
  <c r="L988" i="6"/>
  <c r="O988" i="6" s="1"/>
  <c r="R987" i="6"/>
  <c r="W987" i="6" s="1"/>
  <c r="S987" i="6"/>
  <c r="T987" i="6" s="1"/>
  <c r="X986" i="6"/>
  <c r="Y986" i="6" s="1"/>
  <c r="U986" i="6"/>
  <c r="AG984" i="6"/>
  <c r="AB986" i="6"/>
  <c r="AE986" i="6" s="1"/>
  <c r="U994" i="22"/>
  <c r="X994" i="22"/>
  <c r="Y994" i="22" s="1"/>
  <c r="AB994" i="22"/>
  <c r="AE994" i="22" s="1"/>
  <c r="AA994" i="22"/>
  <c r="AD994" i="22" s="1"/>
  <c r="AG994" i="22" s="1"/>
  <c r="J999" i="23"/>
  <c r="L998" i="23"/>
  <c r="G998" i="6"/>
  <c r="J997" i="22"/>
  <c r="L996" i="22"/>
  <c r="O996" i="22" s="1"/>
  <c r="S991" i="23"/>
  <c r="T991" i="23" s="1"/>
  <c r="R991" i="23"/>
  <c r="W991" i="23" s="1"/>
  <c r="U990" i="23"/>
  <c r="X990" i="23"/>
  <c r="Y990" i="23" s="1"/>
  <c r="S995" i="22"/>
  <c r="R995" i="22"/>
  <c r="W995" i="22" s="1"/>
  <c r="T995" i="22"/>
  <c r="AB990" i="23"/>
  <c r="AE990" i="23" s="1"/>
  <c r="AA990" i="23"/>
  <c r="AD990" i="23" s="1"/>
  <c r="AG990" i="23" s="1"/>
  <c r="F993" i="23"/>
  <c r="O992" i="23"/>
  <c r="AG989" i="23"/>
  <c r="AA986" i="6" l="1"/>
  <c r="AD986" i="6" s="1"/>
  <c r="U987" i="6"/>
  <c r="X987" i="6"/>
  <c r="Y987" i="6" s="1"/>
  <c r="AB987" i="6"/>
  <c r="AE987" i="6" s="1"/>
  <c r="R988" i="6"/>
  <c r="W988" i="6" s="1"/>
  <c r="S988" i="6"/>
  <c r="T988" i="6" s="1"/>
  <c r="AG986" i="6"/>
  <c r="J990" i="6"/>
  <c r="L989" i="6"/>
  <c r="O989" i="6" s="1"/>
  <c r="X991" i="23"/>
  <c r="Y991" i="23" s="1"/>
  <c r="U991" i="23"/>
  <c r="S992" i="23"/>
  <c r="T992" i="23"/>
  <c r="R992" i="23"/>
  <c r="W992" i="23" s="1"/>
  <c r="S996" i="22"/>
  <c r="R996" i="22"/>
  <c r="W996" i="22" s="1"/>
  <c r="T996" i="22"/>
  <c r="J998" i="22"/>
  <c r="L997" i="22"/>
  <c r="O997" i="22" s="1"/>
  <c r="G999" i="6"/>
  <c r="F994" i="23"/>
  <c r="O993" i="23"/>
  <c r="J1000" i="23"/>
  <c r="L999" i="23"/>
  <c r="X995" i="22"/>
  <c r="Y995" i="22" s="1"/>
  <c r="U995" i="22"/>
  <c r="AA991" i="23"/>
  <c r="AD991" i="23" s="1"/>
  <c r="AB991" i="23"/>
  <c r="AE991" i="23" s="1"/>
  <c r="AA987" i="6" l="1"/>
  <c r="AD987" i="6" s="1"/>
  <c r="J991" i="6"/>
  <c r="L990" i="6"/>
  <c r="O990" i="6" s="1"/>
  <c r="R989" i="6"/>
  <c r="W989" i="6" s="1"/>
  <c r="S989" i="6"/>
  <c r="T989" i="6" s="1"/>
  <c r="X988" i="6"/>
  <c r="Y988" i="6" s="1"/>
  <c r="U988" i="6"/>
  <c r="AB988" i="6"/>
  <c r="AE988" i="6" s="1"/>
  <c r="AA988" i="6"/>
  <c r="AD988" i="6" s="1"/>
  <c r="AG987" i="6"/>
  <c r="J1001" i="23"/>
  <c r="L1000" i="23"/>
  <c r="J999" i="22"/>
  <c r="L998" i="22"/>
  <c r="O998" i="22" s="1"/>
  <c r="AB996" i="22"/>
  <c r="AE996" i="22" s="1"/>
  <c r="AA996" i="22"/>
  <c r="AD996" i="22" s="1"/>
  <c r="AG996" i="22" s="1"/>
  <c r="X992" i="23"/>
  <c r="Y992" i="23" s="1"/>
  <c r="U992" i="23"/>
  <c r="AG991" i="23"/>
  <c r="AB995" i="22"/>
  <c r="AE995" i="22" s="1"/>
  <c r="G1000" i="6"/>
  <c r="R997" i="22"/>
  <c r="W997" i="22" s="1"/>
  <c r="S997" i="22"/>
  <c r="T997" i="22" s="1"/>
  <c r="U996" i="22"/>
  <c r="X996" i="22"/>
  <c r="Y996" i="22" s="1"/>
  <c r="T993" i="23"/>
  <c r="S993" i="23"/>
  <c r="R993" i="23"/>
  <c r="W993" i="23" s="1"/>
  <c r="F995" i="23"/>
  <c r="O994" i="23"/>
  <c r="AA995" i="22"/>
  <c r="AD995" i="22" s="1"/>
  <c r="AG995" i="22" s="1"/>
  <c r="S990" i="6" l="1"/>
  <c r="T990" i="6" s="1"/>
  <c r="R990" i="6"/>
  <c r="W990" i="6" s="1"/>
  <c r="AG988" i="6"/>
  <c r="X989" i="6"/>
  <c r="Y989" i="6" s="1"/>
  <c r="U989" i="6"/>
  <c r="AB989" i="6"/>
  <c r="AE989" i="6" s="1"/>
  <c r="AA989" i="6"/>
  <c r="AD989" i="6" s="1"/>
  <c r="J992" i="6"/>
  <c r="L991" i="6"/>
  <c r="O991" i="6" s="1"/>
  <c r="U997" i="22"/>
  <c r="X997" i="22"/>
  <c r="Y997" i="22" s="1"/>
  <c r="U993" i="23"/>
  <c r="X993" i="23"/>
  <c r="Y993" i="23" s="1"/>
  <c r="AA992" i="23"/>
  <c r="AD992" i="23" s="1"/>
  <c r="AB992" i="23"/>
  <c r="AE992" i="23" s="1"/>
  <c r="J1002" i="23"/>
  <c r="L1001" i="23"/>
  <c r="AB993" i="23"/>
  <c r="AE993" i="23" s="1"/>
  <c r="AA993" i="23"/>
  <c r="AD993" i="23" s="1"/>
  <c r="AG993" i="23" s="1"/>
  <c r="R998" i="22"/>
  <c r="W998" i="22" s="1"/>
  <c r="S998" i="22"/>
  <c r="T998" i="22" s="1"/>
  <c r="J1000" i="22"/>
  <c r="L999" i="22"/>
  <c r="O999" i="22" s="1"/>
  <c r="AA997" i="22"/>
  <c r="AD997" i="22" s="1"/>
  <c r="AG997" i="22" s="1"/>
  <c r="AB997" i="22"/>
  <c r="AE997" i="22" s="1"/>
  <c r="G1001" i="6"/>
  <c r="R994" i="23"/>
  <c r="W994" i="23" s="1"/>
  <c r="S994" i="23"/>
  <c r="T994" i="23" s="1"/>
  <c r="F996" i="23"/>
  <c r="O995" i="23"/>
  <c r="AG989" i="6" l="1"/>
  <c r="S991" i="6"/>
  <c r="T991" i="6" s="1"/>
  <c r="R991" i="6"/>
  <c r="W991" i="6" s="1"/>
  <c r="L992" i="6"/>
  <c r="O992" i="6" s="1"/>
  <c r="J993" i="6"/>
  <c r="X990" i="6"/>
  <c r="Y990" i="6" s="1"/>
  <c r="U990" i="6"/>
  <c r="X998" i="22"/>
  <c r="Y998" i="22" s="1"/>
  <c r="U998" i="22"/>
  <c r="U994" i="23"/>
  <c r="X994" i="23"/>
  <c r="Y994" i="23" s="1"/>
  <c r="G1002" i="6"/>
  <c r="J1003" i="23"/>
  <c r="L1002" i="23"/>
  <c r="R995" i="23"/>
  <c r="W995" i="23" s="1"/>
  <c r="S995" i="23"/>
  <c r="T995" i="23" s="1"/>
  <c r="AG992" i="23"/>
  <c r="L1000" i="22"/>
  <c r="O1000" i="22" s="1"/>
  <c r="J1001" i="22"/>
  <c r="AA998" i="22"/>
  <c r="AD998" i="22" s="1"/>
  <c r="AB998" i="22"/>
  <c r="AE998" i="22" s="1"/>
  <c r="S999" i="22"/>
  <c r="T999" i="22"/>
  <c r="R999" i="22"/>
  <c r="W999" i="22" s="1"/>
  <c r="F997" i="23"/>
  <c r="O996" i="23"/>
  <c r="AB990" i="6" l="1"/>
  <c r="AE990" i="6" s="1"/>
  <c r="AA990" i="6"/>
  <c r="AD990" i="6" s="1"/>
  <c r="J994" i="6"/>
  <c r="L993" i="6"/>
  <c r="O993" i="6" s="1"/>
  <c r="R992" i="6"/>
  <c r="W992" i="6" s="1"/>
  <c r="S992" i="6"/>
  <c r="T992" i="6" s="1"/>
  <c r="U991" i="6"/>
  <c r="X991" i="6"/>
  <c r="Y991" i="6" s="1"/>
  <c r="U995" i="23"/>
  <c r="X995" i="23"/>
  <c r="Y995" i="23" s="1"/>
  <c r="AA994" i="23"/>
  <c r="AD994" i="23" s="1"/>
  <c r="AG994" i="23" s="1"/>
  <c r="R1000" i="22"/>
  <c r="W1000" i="22" s="1"/>
  <c r="S1000" i="22"/>
  <c r="T1000" i="22" s="1"/>
  <c r="J1002" i="22"/>
  <c r="L1001" i="22"/>
  <c r="O1001" i="22" s="1"/>
  <c r="J1004" i="23"/>
  <c r="L1003" i="23"/>
  <c r="U999" i="22"/>
  <c r="X999" i="22"/>
  <c r="Y999" i="22" s="1"/>
  <c r="AG998" i="22"/>
  <c r="AB994" i="23"/>
  <c r="AE994" i="23" s="1"/>
  <c r="G1003" i="6"/>
  <c r="S996" i="23"/>
  <c r="R996" i="23"/>
  <c r="W996" i="23" s="1"/>
  <c r="T996" i="23"/>
  <c r="F998" i="23"/>
  <c r="O997" i="23"/>
  <c r="AA999" i="22"/>
  <c r="AD999" i="22" s="1"/>
  <c r="U992" i="6" l="1"/>
  <c r="X992" i="6"/>
  <c r="Y992" i="6" s="1"/>
  <c r="L994" i="6"/>
  <c r="O994" i="6" s="1"/>
  <c r="J995" i="6"/>
  <c r="AB991" i="6"/>
  <c r="AE991" i="6" s="1"/>
  <c r="AB992" i="6"/>
  <c r="AE992" i="6" s="1"/>
  <c r="AA992" i="6"/>
  <c r="AD992" i="6" s="1"/>
  <c r="R993" i="6"/>
  <c r="W993" i="6" s="1"/>
  <c r="S993" i="6"/>
  <c r="T993" i="6" s="1"/>
  <c r="AG990" i="6"/>
  <c r="AA991" i="6"/>
  <c r="AD991" i="6" s="1"/>
  <c r="AG991" i="6" s="1"/>
  <c r="X1000" i="22"/>
  <c r="Y1000" i="22" s="1"/>
  <c r="U1000" i="22"/>
  <c r="R997" i="23"/>
  <c r="W997" i="23" s="1"/>
  <c r="S997" i="23"/>
  <c r="T997" i="23"/>
  <c r="L1002" i="22"/>
  <c r="O1002" i="22" s="1"/>
  <c r="J1003" i="22"/>
  <c r="F999" i="23"/>
  <c r="O998" i="23"/>
  <c r="G1004" i="6"/>
  <c r="AB1000" i="22"/>
  <c r="AE1000" i="22" s="1"/>
  <c r="AA1000" i="22"/>
  <c r="AD1000" i="22" s="1"/>
  <c r="S1001" i="22"/>
  <c r="R1001" i="22"/>
  <c r="W1001" i="22" s="1"/>
  <c r="T1001" i="22"/>
  <c r="U996" i="23"/>
  <c r="X996" i="23"/>
  <c r="Y996" i="23" s="1"/>
  <c r="AB996" i="23"/>
  <c r="AE996" i="23" s="1"/>
  <c r="AA996" i="23"/>
  <c r="AD996" i="23" s="1"/>
  <c r="AB999" i="22"/>
  <c r="AE999" i="22" s="1"/>
  <c r="AG999" i="22" s="1"/>
  <c r="AB995" i="23"/>
  <c r="AE995" i="23" s="1"/>
  <c r="AA995" i="23"/>
  <c r="AD995" i="23" s="1"/>
  <c r="AG995" i="23" s="1"/>
  <c r="J1005" i="23"/>
  <c r="L1004" i="23"/>
  <c r="AG992" i="6" l="1"/>
  <c r="X993" i="6"/>
  <c r="Y993" i="6" s="1"/>
  <c r="U993" i="6"/>
  <c r="J996" i="6"/>
  <c r="L995" i="6"/>
  <c r="O995" i="6" s="1"/>
  <c r="S994" i="6"/>
  <c r="T994" i="6" s="1"/>
  <c r="R994" i="6"/>
  <c r="W994" i="6" s="1"/>
  <c r="R998" i="23"/>
  <c r="W998" i="23" s="1"/>
  <c r="S998" i="23"/>
  <c r="T998" i="23" s="1"/>
  <c r="G1005" i="6"/>
  <c r="J1004" i="22"/>
  <c r="L1003" i="22"/>
  <c r="O1003" i="22" s="1"/>
  <c r="AG996" i="23"/>
  <c r="F1000" i="23"/>
  <c r="O999" i="23"/>
  <c r="U1001" i="22"/>
  <c r="X1001" i="22"/>
  <c r="Y1001" i="22" s="1"/>
  <c r="R1002" i="22"/>
  <c r="W1002" i="22" s="1"/>
  <c r="S1002" i="22"/>
  <c r="T1002" i="22" s="1"/>
  <c r="X997" i="23"/>
  <c r="Y997" i="23" s="1"/>
  <c r="U997" i="23"/>
  <c r="J1006" i="23"/>
  <c r="L1005" i="23"/>
  <c r="AG1000" i="22"/>
  <c r="X994" i="6" l="1"/>
  <c r="Y994" i="6" s="1"/>
  <c r="U994" i="6"/>
  <c r="AB993" i="6"/>
  <c r="AE993" i="6" s="1"/>
  <c r="AB994" i="6"/>
  <c r="AE994" i="6" s="1"/>
  <c r="AA994" i="6"/>
  <c r="AD994" i="6" s="1"/>
  <c r="AG994" i="6" s="1"/>
  <c r="R995" i="6"/>
  <c r="W995" i="6" s="1"/>
  <c r="S995" i="6"/>
  <c r="T995" i="6" s="1"/>
  <c r="L996" i="6"/>
  <c r="O996" i="6" s="1"/>
  <c r="J997" i="6"/>
  <c r="AA993" i="6"/>
  <c r="AD993" i="6" s="1"/>
  <c r="AG993" i="6" s="1"/>
  <c r="U1002" i="22"/>
  <c r="X1002" i="22"/>
  <c r="Y1002" i="22" s="1"/>
  <c r="U998" i="23"/>
  <c r="X998" i="23"/>
  <c r="Y998" i="23" s="1"/>
  <c r="S1003" i="22"/>
  <c r="T1003" i="22" s="1"/>
  <c r="R1003" i="22"/>
  <c r="W1003" i="22" s="1"/>
  <c r="AB1002" i="22"/>
  <c r="AE1002" i="22" s="1"/>
  <c r="AA1002" i="22"/>
  <c r="AD1002" i="22" s="1"/>
  <c r="AG1002" i="22" s="1"/>
  <c r="G1006" i="6"/>
  <c r="J1007" i="23"/>
  <c r="L1006" i="23"/>
  <c r="J1005" i="22"/>
  <c r="L1004" i="22"/>
  <c r="O1004" i="22" s="1"/>
  <c r="AB1001" i="22"/>
  <c r="AE1001" i="22" s="1"/>
  <c r="AA1001" i="22"/>
  <c r="AD1001" i="22" s="1"/>
  <c r="AG1001" i="22" s="1"/>
  <c r="AB998" i="23"/>
  <c r="AE998" i="23" s="1"/>
  <c r="AA998" i="23"/>
  <c r="AD998" i="23" s="1"/>
  <c r="AB997" i="23"/>
  <c r="AE997" i="23" s="1"/>
  <c r="R999" i="23"/>
  <c r="W999" i="23" s="1"/>
  <c r="S999" i="23"/>
  <c r="T999" i="23" s="1"/>
  <c r="AA997" i="23"/>
  <c r="AD997" i="23" s="1"/>
  <c r="F1001" i="23"/>
  <c r="O1000" i="23"/>
  <c r="U995" i="6" l="1"/>
  <c r="X995" i="6"/>
  <c r="Y995" i="6" s="1"/>
  <c r="S996" i="6"/>
  <c r="T996" i="6" s="1"/>
  <c r="R996" i="6"/>
  <c r="W996" i="6" s="1"/>
  <c r="L997" i="6"/>
  <c r="O997" i="6" s="1"/>
  <c r="J998" i="6"/>
  <c r="AB995" i="6"/>
  <c r="AE995" i="6" s="1"/>
  <c r="AA995" i="6"/>
  <c r="AD995" i="6" s="1"/>
  <c r="AG995" i="6" s="1"/>
  <c r="X1003" i="22"/>
  <c r="Y1003" i="22" s="1"/>
  <c r="U1003" i="22"/>
  <c r="U999" i="23"/>
  <c r="X999" i="23"/>
  <c r="Y999" i="23" s="1"/>
  <c r="G1007" i="6"/>
  <c r="R1000" i="23"/>
  <c r="W1000" i="23" s="1"/>
  <c r="S1000" i="23"/>
  <c r="T1000" i="23" s="1"/>
  <c r="J1006" i="22"/>
  <c r="L1005" i="22"/>
  <c r="O1005" i="22" s="1"/>
  <c r="AG998" i="23"/>
  <c r="AB1003" i="22"/>
  <c r="AE1003" i="22" s="1"/>
  <c r="AA1003" i="22"/>
  <c r="AD1003" i="22" s="1"/>
  <c r="AG1003" i="22" s="1"/>
  <c r="S1004" i="22"/>
  <c r="R1004" i="22"/>
  <c r="W1004" i="22" s="1"/>
  <c r="T1004" i="22"/>
  <c r="F1002" i="23"/>
  <c r="O1001" i="23"/>
  <c r="AG997" i="23"/>
  <c r="J1008" i="23"/>
  <c r="L1007" i="23"/>
  <c r="R997" i="6" l="1"/>
  <c r="W997" i="6" s="1"/>
  <c r="S997" i="6"/>
  <c r="T997" i="6" s="1"/>
  <c r="J999" i="6"/>
  <c r="L998" i="6"/>
  <c r="O998" i="6" s="1"/>
  <c r="U996" i="6"/>
  <c r="X996" i="6"/>
  <c r="Y996" i="6" s="1"/>
  <c r="X1000" i="23"/>
  <c r="Y1000" i="23" s="1"/>
  <c r="U1000" i="23"/>
  <c r="S1001" i="23"/>
  <c r="T1001" i="23" s="1"/>
  <c r="R1001" i="23"/>
  <c r="W1001" i="23" s="1"/>
  <c r="F1003" i="23"/>
  <c r="O1002" i="23"/>
  <c r="L1006" i="22"/>
  <c r="O1006" i="22" s="1"/>
  <c r="J1007" i="22"/>
  <c r="AB1000" i="23"/>
  <c r="AE1000" i="23" s="1"/>
  <c r="AA1000" i="23"/>
  <c r="AD1000" i="23" s="1"/>
  <c r="U1004" i="22"/>
  <c r="X1004" i="22"/>
  <c r="Y1004" i="22" s="1"/>
  <c r="G1008" i="6"/>
  <c r="AA999" i="23"/>
  <c r="AD999" i="23" s="1"/>
  <c r="AG999" i="23" s="1"/>
  <c r="R1005" i="22"/>
  <c r="W1005" i="22" s="1"/>
  <c r="S1005" i="22"/>
  <c r="T1005" i="22" s="1"/>
  <c r="J1009" i="23"/>
  <c r="L1008" i="23"/>
  <c r="AB999" i="23"/>
  <c r="AE999" i="23" s="1"/>
  <c r="L999" i="6" l="1"/>
  <c r="O999" i="6" s="1"/>
  <c r="J1000" i="6"/>
  <c r="U997" i="6"/>
  <c r="X997" i="6"/>
  <c r="Y997" i="6" s="1"/>
  <c r="R998" i="6"/>
  <c r="W998" i="6" s="1"/>
  <c r="S998" i="6"/>
  <c r="T998" i="6" s="1"/>
  <c r="AA996" i="6"/>
  <c r="AD996" i="6" s="1"/>
  <c r="AB996" i="6"/>
  <c r="AE996" i="6" s="1"/>
  <c r="AA997" i="6"/>
  <c r="AD997" i="6" s="1"/>
  <c r="AB997" i="6"/>
  <c r="AE997" i="6" s="1"/>
  <c r="X1001" i="23"/>
  <c r="Y1001" i="23" s="1"/>
  <c r="U1001" i="23"/>
  <c r="X1005" i="22"/>
  <c r="Y1005" i="22" s="1"/>
  <c r="U1005" i="22"/>
  <c r="J1008" i="22"/>
  <c r="L1007" i="22"/>
  <c r="O1007" i="22" s="1"/>
  <c r="AA1004" i="22"/>
  <c r="AD1004" i="22" s="1"/>
  <c r="AG1000" i="23"/>
  <c r="S1006" i="22"/>
  <c r="T1006" i="22"/>
  <c r="R1006" i="22"/>
  <c r="W1006" i="22" s="1"/>
  <c r="R1002" i="23"/>
  <c r="W1002" i="23" s="1"/>
  <c r="S1002" i="23"/>
  <c r="T1002" i="23"/>
  <c r="F1004" i="23"/>
  <c r="O1003" i="23"/>
  <c r="AB1004" i="22"/>
  <c r="AE1004" i="22" s="1"/>
  <c r="AA1005" i="22"/>
  <c r="AD1005" i="22" s="1"/>
  <c r="AG1005" i="22" s="1"/>
  <c r="AB1005" i="22"/>
  <c r="AE1005" i="22" s="1"/>
  <c r="AA1001" i="23"/>
  <c r="AD1001" i="23" s="1"/>
  <c r="AB1001" i="23"/>
  <c r="AE1001" i="23" s="1"/>
  <c r="J1010" i="23"/>
  <c r="L1009" i="23"/>
  <c r="G1009" i="6"/>
  <c r="AG997" i="6" l="1"/>
  <c r="U998" i="6"/>
  <c r="X998" i="6"/>
  <c r="Y998" i="6" s="1"/>
  <c r="J1001" i="6"/>
  <c r="L1000" i="6"/>
  <c r="O1000" i="6" s="1"/>
  <c r="AG996" i="6"/>
  <c r="R999" i="6"/>
  <c r="W999" i="6" s="1"/>
  <c r="S999" i="6"/>
  <c r="T999" i="6" s="1"/>
  <c r="AG1001" i="23"/>
  <c r="L1008" i="22"/>
  <c r="O1008" i="22" s="1"/>
  <c r="J1009" i="22"/>
  <c r="S1003" i="23"/>
  <c r="T1003" i="23" s="1"/>
  <c r="R1003" i="23"/>
  <c r="W1003" i="23" s="1"/>
  <c r="F1005" i="23"/>
  <c r="O1004" i="23"/>
  <c r="S1007" i="22"/>
  <c r="T1007" i="22"/>
  <c r="R1007" i="22"/>
  <c r="W1007" i="22" s="1"/>
  <c r="U1002" i="23"/>
  <c r="X1002" i="23"/>
  <c r="Y1002" i="23" s="1"/>
  <c r="AA1002" i="23"/>
  <c r="AD1002" i="23" s="1"/>
  <c r="AB1002" i="23"/>
  <c r="AE1002" i="23" s="1"/>
  <c r="U1006" i="22"/>
  <c r="X1006" i="22"/>
  <c r="Y1006" i="22" s="1"/>
  <c r="G1010" i="6"/>
  <c r="J1011" i="23"/>
  <c r="L1010" i="23"/>
  <c r="AG1004" i="22"/>
  <c r="AA998" i="6" l="1"/>
  <c r="AD998" i="6" s="1"/>
  <c r="U999" i="6"/>
  <c r="X999" i="6"/>
  <c r="Y999" i="6" s="1"/>
  <c r="AA999" i="6"/>
  <c r="AD999" i="6" s="1"/>
  <c r="R1000" i="6"/>
  <c r="W1000" i="6" s="1"/>
  <c r="S1000" i="6"/>
  <c r="T1000" i="6" s="1"/>
  <c r="J1002" i="6"/>
  <c r="L1001" i="6"/>
  <c r="O1001" i="6" s="1"/>
  <c r="AB998" i="6"/>
  <c r="AE998" i="6" s="1"/>
  <c r="AG998" i="6" s="1"/>
  <c r="U1003" i="23"/>
  <c r="X1003" i="23"/>
  <c r="Y1003" i="23" s="1"/>
  <c r="F1006" i="23"/>
  <c r="O1005" i="23"/>
  <c r="AB1003" i="23"/>
  <c r="AE1003" i="23" s="1"/>
  <c r="AA1003" i="23"/>
  <c r="AD1003" i="23" s="1"/>
  <c r="G1011" i="6"/>
  <c r="AA1006" i="22"/>
  <c r="AD1006" i="22" s="1"/>
  <c r="AB1006" i="22"/>
  <c r="AE1006" i="22" s="1"/>
  <c r="S1008" i="22"/>
  <c r="R1008" i="22"/>
  <c r="W1008" i="22" s="1"/>
  <c r="T1008" i="22"/>
  <c r="AG1002" i="23"/>
  <c r="J1010" i="22"/>
  <c r="L1009" i="22"/>
  <c r="O1009" i="22" s="1"/>
  <c r="X1007" i="22"/>
  <c r="Y1007" i="22" s="1"/>
  <c r="U1007" i="22"/>
  <c r="J1012" i="23"/>
  <c r="L1011" i="23"/>
  <c r="R1004" i="23"/>
  <c r="W1004" i="23" s="1"/>
  <c r="S1004" i="23"/>
  <c r="T1004" i="23"/>
  <c r="AB999" i="6" l="1"/>
  <c r="AE999" i="6" s="1"/>
  <c r="AG999" i="6" s="1"/>
  <c r="X1000" i="6"/>
  <c r="Y1000" i="6" s="1"/>
  <c r="U1000" i="6"/>
  <c r="R1001" i="6"/>
  <c r="W1001" i="6" s="1"/>
  <c r="S1001" i="6"/>
  <c r="T1001" i="6" s="1"/>
  <c r="J1003" i="6"/>
  <c r="L1002" i="6"/>
  <c r="O1002" i="6" s="1"/>
  <c r="AA1000" i="6"/>
  <c r="AD1000" i="6" s="1"/>
  <c r="AB1000" i="6"/>
  <c r="AE1000" i="6" s="1"/>
  <c r="S1009" i="22"/>
  <c r="R1009" i="22"/>
  <c r="W1009" i="22" s="1"/>
  <c r="T1009" i="22"/>
  <c r="J1013" i="23"/>
  <c r="L1012" i="23"/>
  <c r="J1011" i="22"/>
  <c r="L1010" i="22"/>
  <c r="O1010" i="22" s="1"/>
  <c r="AG1003" i="23"/>
  <c r="G1012" i="6"/>
  <c r="U1004" i="23"/>
  <c r="X1004" i="23"/>
  <c r="Y1004" i="23" s="1"/>
  <c r="AB1008" i="22"/>
  <c r="AE1008" i="22" s="1"/>
  <c r="F1007" i="23"/>
  <c r="O1006" i="23"/>
  <c r="AG1006" i="22"/>
  <c r="X1008" i="22"/>
  <c r="Y1008" i="22" s="1"/>
  <c r="U1008" i="22"/>
  <c r="S1005" i="23"/>
  <c r="T1005" i="23" s="1"/>
  <c r="R1005" i="23"/>
  <c r="W1005" i="23" s="1"/>
  <c r="AB1007" i="22"/>
  <c r="AE1007" i="22" s="1"/>
  <c r="AA1007" i="22"/>
  <c r="AD1007" i="22" s="1"/>
  <c r="S1002" i="6" l="1"/>
  <c r="T1002" i="6" s="1"/>
  <c r="R1002" i="6"/>
  <c r="W1002" i="6" s="1"/>
  <c r="L1003" i="6"/>
  <c r="O1003" i="6" s="1"/>
  <c r="J1004" i="6"/>
  <c r="AG1000" i="6"/>
  <c r="U1001" i="6"/>
  <c r="X1001" i="6"/>
  <c r="Y1001" i="6" s="1"/>
  <c r="X1005" i="23"/>
  <c r="Y1005" i="23" s="1"/>
  <c r="U1005" i="23"/>
  <c r="J1012" i="22"/>
  <c r="L1011" i="22"/>
  <c r="O1011" i="22" s="1"/>
  <c r="AB1004" i="23"/>
  <c r="AE1004" i="23" s="1"/>
  <c r="AA1005" i="23"/>
  <c r="AD1005" i="23" s="1"/>
  <c r="AB1005" i="23"/>
  <c r="AE1005" i="23" s="1"/>
  <c r="G1013" i="6"/>
  <c r="U1009" i="22"/>
  <c r="X1009" i="22"/>
  <c r="Y1009" i="22" s="1"/>
  <c r="F1008" i="23"/>
  <c r="O1007" i="23"/>
  <c r="AA1004" i="23"/>
  <c r="AD1004" i="23" s="1"/>
  <c r="R1010" i="22"/>
  <c r="W1010" i="22" s="1"/>
  <c r="S1010" i="22"/>
  <c r="T1010" i="22" s="1"/>
  <c r="J1014" i="23"/>
  <c r="L1013" i="23"/>
  <c r="AB1009" i="22"/>
  <c r="AE1009" i="22" s="1"/>
  <c r="AA1009" i="22"/>
  <c r="AD1009" i="22" s="1"/>
  <c r="AG1009" i="22" s="1"/>
  <c r="S1006" i="23"/>
  <c r="T1006" i="23" s="1"/>
  <c r="R1006" i="23"/>
  <c r="W1006" i="23" s="1"/>
  <c r="AG1007" i="22"/>
  <c r="AA1008" i="22"/>
  <c r="AD1008" i="22" s="1"/>
  <c r="AG1008" i="22" s="1"/>
  <c r="AA1001" i="6" l="1"/>
  <c r="AD1001" i="6" s="1"/>
  <c r="AB1001" i="6"/>
  <c r="AE1001" i="6" s="1"/>
  <c r="AG1001" i="6" s="1"/>
  <c r="S1003" i="6"/>
  <c r="T1003" i="6" s="1"/>
  <c r="R1003" i="6"/>
  <c r="W1003" i="6" s="1"/>
  <c r="J1005" i="6"/>
  <c r="L1004" i="6"/>
  <c r="O1004" i="6" s="1"/>
  <c r="X1002" i="6"/>
  <c r="Y1002" i="6" s="1"/>
  <c r="U1002" i="6"/>
  <c r="U1010" i="22"/>
  <c r="X1010" i="22"/>
  <c r="Y1010" i="22" s="1"/>
  <c r="X1006" i="23"/>
  <c r="Y1006" i="23" s="1"/>
  <c r="U1006" i="23"/>
  <c r="G1014" i="6"/>
  <c r="S1007" i="23"/>
  <c r="R1007" i="23"/>
  <c r="W1007" i="23" s="1"/>
  <c r="T1007" i="23"/>
  <c r="AG1005" i="23"/>
  <c r="AG1004" i="23"/>
  <c r="F1009" i="23"/>
  <c r="O1008" i="23"/>
  <c r="J1015" i="23"/>
  <c r="L1014" i="23"/>
  <c r="AA1010" i="22"/>
  <c r="AD1010" i="22" s="1"/>
  <c r="AB1010" i="22"/>
  <c r="AE1010" i="22" s="1"/>
  <c r="R1011" i="22"/>
  <c r="W1011" i="22" s="1"/>
  <c r="S1011" i="22"/>
  <c r="T1011" i="22" s="1"/>
  <c r="J1013" i="22"/>
  <c r="L1012" i="22"/>
  <c r="O1012" i="22" s="1"/>
  <c r="AA1006" i="23"/>
  <c r="AD1006" i="23" s="1"/>
  <c r="AB1006" i="23"/>
  <c r="AE1006" i="23" s="1"/>
  <c r="R1004" i="6" l="1"/>
  <c r="W1004" i="6" s="1"/>
  <c r="S1004" i="6"/>
  <c r="T1004" i="6" s="1"/>
  <c r="J1006" i="6"/>
  <c r="L1005" i="6"/>
  <c r="O1005" i="6" s="1"/>
  <c r="AB1002" i="6"/>
  <c r="AE1002" i="6" s="1"/>
  <c r="AA1002" i="6"/>
  <c r="AD1002" i="6" s="1"/>
  <c r="U1003" i="6"/>
  <c r="X1003" i="6"/>
  <c r="Y1003" i="6" s="1"/>
  <c r="U1011" i="22"/>
  <c r="X1011" i="22"/>
  <c r="Y1011" i="22" s="1"/>
  <c r="AG1010" i="22"/>
  <c r="G1015" i="6"/>
  <c r="J1016" i="23"/>
  <c r="L1015" i="23"/>
  <c r="S1008" i="23"/>
  <c r="T1008" i="23" s="1"/>
  <c r="R1008" i="23"/>
  <c r="W1008" i="23" s="1"/>
  <c r="F1010" i="23"/>
  <c r="O1009" i="23"/>
  <c r="X1007" i="23"/>
  <c r="Y1007" i="23" s="1"/>
  <c r="U1007" i="23"/>
  <c r="AB1007" i="23"/>
  <c r="AE1007" i="23" s="1"/>
  <c r="AG1006" i="23"/>
  <c r="R1012" i="22"/>
  <c r="W1012" i="22" s="1"/>
  <c r="S1012" i="22"/>
  <c r="T1012" i="22" s="1"/>
  <c r="L1013" i="22"/>
  <c r="O1013" i="22" s="1"/>
  <c r="J1014" i="22"/>
  <c r="AG1002" i="6" l="1"/>
  <c r="AA1003" i="6"/>
  <c r="AD1003" i="6" s="1"/>
  <c r="J1007" i="6"/>
  <c r="L1006" i="6"/>
  <c r="O1006" i="6" s="1"/>
  <c r="AB1003" i="6"/>
  <c r="AE1003" i="6" s="1"/>
  <c r="R1005" i="6"/>
  <c r="W1005" i="6" s="1"/>
  <c r="S1005" i="6"/>
  <c r="T1005" i="6" s="1"/>
  <c r="X1004" i="6"/>
  <c r="Y1004" i="6" s="1"/>
  <c r="U1004" i="6"/>
  <c r="U1012" i="22"/>
  <c r="X1012" i="22"/>
  <c r="Y1012" i="22" s="1"/>
  <c r="U1008" i="23"/>
  <c r="X1008" i="23"/>
  <c r="Y1008" i="23" s="1"/>
  <c r="G1016" i="6"/>
  <c r="AA1008" i="23"/>
  <c r="AD1008" i="23" s="1"/>
  <c r="AG1008" i="23" s="1"/>
  <c r="AB1008" i="23"/>
  <c r="AE1008" i="23" s="1"/>
  <c r="AA1007" i="23"/>
  <c r="AD1007" i="23" s="1"/>
  <c r="AG1007" i="23" s="1"/>
  <c r="J1017" i="23"/>
  <c r="L1016" i="23"/>
  <c r="J1015" i="22"/>
  <c r="L1014" i="22"/>
  <c r="O1014" i="22" s="1"/>
  <c r="AB1011" i="22"/>
  <c r="AE1011" i="22" s="1"/>
  <c r="AA1011" i="22"/>
  <c r="AD1011" i="22" s="1"/>
  <c r="AG1011" i="22" s="1"/>
  <c r="R1013" i="22"/>
  <c r="W1013" i="22" s="1"/>
  <c r="S1013" i="22"/>
  <c r="T1013" i="22"/>
  <c r="R1009" i="23"/>
  <c r="W1009" i="23" s="1"/>
  <c r="S1009" i="23"/>
  <c r="T1009" i="23" s="1"/>
  <c r="AA1012" i="22"/>
  <c r="AD1012" i="22" s="1"/>
  <c r="F1011" i="23"/>
  <c r="O1010" i="23"/>
  <c r="AA1004" i="6" l="1"/>
  <c r="AD1004" i="6" s="1"/>
  <c r="AB1004" i="6"/>
  <c r="AE1004" i="6" s="1"/>
  <c r="AG1004" i="6"/>
  <c r="R1006" i="6"/>
  <c r="W1006" i="6" s="1"/>
  <c r="S1006" i="6"/>
  <c r="T1006" i="6" s="1"/>
  <c r="J1008" i="6"/>
  <c r="L1007" i="6"/>
  <c r="O1007" i="6" s="1"/>
  <c r="U1005" i="6"/>
  <c r="X1005" i="6"/>
  <c r="Y1005" i="6" s="1"/>
  <c r="AG1003" i="6"/>
  <c r="U1009" i="23"/>
  <c r="X1009" i="23"/>
  <c r="Y1009" i="23" s="1"/>
  <c r="AB1009" i="23"/>
  <c r="AE1009" i="23" s="1"/>
  <c r="AA1009" i="23"/>
  <c r="AD1009" i="23" s="1"/>
  <c r="AG1009" i="23" s="1"/>
  <c r="G1017" i="6"/>
  <c r="S1014" i="22"/>
  <c r="T1014" i="22" s="1"/>
  <c r="R1014" i="22"/>
  <c r="W1014" i="22" s="1"/>
  <c r="F1012" i="23"/>
  <c r="O1011" i="23"/>
  <c r="U1013" i="22"/>
  <c r="X1013" i="22"/>
  <c r="Y1013" i="22" s="1"/>
  <c r="S1010" i="23"/>
  <c r="T1010" i="23" s="1"/>
  <c r="R1010" i="23"/>
  <c r="W1010" i="23" s="1"/>
  <c r="J1016" i="22"/>
  <c r="L1015" i="22"/>
  <c r="O1015" i="22" s="1"/>
  <c r="J1018" i="23"/>
  <c r="L1017" i="23"/>
  <c r="AB1012" i="22"/>
  <c r="AE1012" i="22" s="1"/>
  <c r="AG1012" i="22" s="1"/>
  <c r="AB1005" i="6" l="1"/>
  <c r="AE1005" i="6" s="1"/>
  <c r="R1007" i="6"/>
  <c r="W1007" i="6" s="1"/>
  <c r="S1007" i="6"/>
  <c r="T1007" i="6" s="1"/>
  <c r="J1009" i="6"/>
  <c r="L1008" i="6"/>
  <c r="O1008" i="6" s="1"/>
  <c r="X1006" i="6"/>
  <c r="Y1006" i="6" s="1"/>
  <c r="U1006" i="6"/>
  <c r="AB1006" i="6"/>
  <c r="AE1006" i="6" s="1"/>
  <c r="AA1005" i="6"/>
  <c r="AD1005" i="6" s="1"/>
  <c r="AG1005" i="6" s="1"/>
  <c r="X1014" i="22"/>
  <c r="Y1014" i="22" s="1"/>
  <c r="U1014" i="22"/>
  <c r="U1010" i="23"/>
  <c r="X1010" i="23"/>
  <c r="Y1010" i="23" s="1"/>
  <c r="J1017" i="22"/>
  <c r="L1016" i="22"/>
  <c r="O1016" i="22" s="1"/>
  <c r="R1015" i="22"/>
  <c r="W1015" i="22" s="1"/>
  <c r="S1015" i="22"/>
  <c r="T1015" i="22" s="1"/>
  <c r="F1013" i="23"/>
  <c r="O1012" i="23"/>
  <c r="AA1010" i="23"/>
  <c r="AD1010" i="23" s="1"/>
  <c r="R1011" i="23"/>
  <c r="W1011" i="23" s="1"/>
  <c r="S1011" i="23"/>
  <c r="T1011" i="23" s="1"/>
  <c r="G1018" i="6"/>
  <c r="AA1013" i="22"/>
  <c r="AD1013" i="22" s="1"/>
  <c r="AG1013" i="22" s="1"/>
  <c r="J1019" i="23"/>
  <c r="L1018" i="23"/>
  <c r="AB1013" i="22"/>
  <c r="AE1013" i="22" s="1"/>
  <c r="AA1014" i="22"/>
  <c r="AD1014" i="22" s="1"/>
  <c r="AG1014" i="22" s="1"/>
  <c r="AB1014" i="22"/>
  <c r="AE1014" i="22" s="1"/>
  <c r="AA1006" i="6" l="1"/>
  <c r="AD1006" i="6" s="1"/>
  <c r="AG1006" i="6"/>
  <c r="U1007" i="6"/>
  <c r="X1007" i="6"/>
  <c r="Y1007" i="6" s="1"/>
  <c r="R1008" i="6"/>
  <c r="W1008" i="6" s="1"/>
  <c r="S1008" i="6"/>
  <c r="T1008" i="6" s="1"/>
  <c r="L1009" i="6"/>
  <c r="O1009" i="6" s="1"/>
  <c r="J1010" i="6"/>
  <c r="U1015" i="22"/>
  <c r="X1015" i="22"/>
  <c r="Y1015" i="22" s="1"/>
  <c r="U1011" i="23"/>
  <c r="X1011" i="23"/>
  <c r="Y1011" i="23" s="1"/>
  <c r="S1012" i="23"/>
  <c r="R1012" i="23"/>
  <c r="W1012" i="23" s="1"/>
  <c r="T1012" i="23"/>
  <c r="J1020" i="23"/>
  <c r="L1019" i="23"/>
  <c r="G1019" i="6"/>
  <c r="AA1015" i="22"/>
  <c r="AD1015" i="22" s="1"/>
  <c r="AB1015" i="22"/>
  <c r="AE1015" i="22" s="1"/>
  <c r="L1017" i="22"/>
  <c r="O1017" i="22" s="1"/>
  <c r="J1018" i="22"/>
  <c r="F1014" i="23"/>
  <c r="O1013" i="23"/>
  <c r="S1016" i="22"/>
  <c r="T1016" i="22" s="1"/>
  <c r="R1016" i="22"/>
  <c r="W1016" i="22" s="1"/>
  <c r="AB1010" i="23"/>
  <c r="AE1010" i="23" s="1"/>
  <c r="AG1010" i="23" s="1"/>
  <c r="AB1007" i="6" l="1"/>
  <c r="AE1007" i="6" s="1"/>
  <c r="X1008" i="6"/>
  <c r="Y1008" i="6" s="1"/>
  <c r="U1008" i="6"/>
  <c r="S1009" i="6"/>
  <c r="T1009" i="6" s="1"/>
  <c r="R1009" i="6"/>
  <c r="W1009" i="6" s="1"/>
  <c r="J1011" i="6"/>
  <c r="L1010" i="6"/>
  <c r="O1010" i="6" s="1"/>
  <c r="AB1008" i="6"/>
  <c r="AE1008" i="6" s="1"/>
  <c r="AA1008" i="6"/>
  <c r="AD1008" i="6" s="1"/>
  <c r="AG1008" i="6" s="1"/>
  <c r="AA1007" i="6"/>
  <c r="AD1007" i="6" s="1"/>
  <c r="AG1007" i="6" s="1"/>
  <c r="U1016" i="22"/>
  <c r="X1016" i="22"/>
  <c r="Y1016" i="22" s="1"/>
  <c r="J1021" i="23"/>
  <c r="L1020" i="23"/>
  <c r="AA1016" i="22"/>
  <c r="AD1016" i="22" s="1"/>
  <c r="AG1016" i="22" s="1"/>
  <c r="AB1016" i="22"/>
  <c r="AE1016" i="22" s="1"/>
  <c r="S1013" i="23"/>
  <c r="T1013" i="23" s="1"/>
  <c r="R1013" i="23"/>
  <c r="W1013" i="23" s="1"/>
  <c r="AG1015" i="22"/>
  <c r="AB1012" i="23"/>
  <c r="AE1012" i="23" s="1"/>
  <c r="S1017" i="22"/>
  <c r="T1017" i="22"/>
  <c r="R1017" i="22"/>
  <c r="W1017" i="22" s="1"/>
  <c r="G1020" i="6"/>
  <c r="F1015" i="23"/>
  <c r="O1014" i="23"/>
  <c r="X1012" i="23"/>
  <c r="Y1012" i="23" s="1"/>
  <c r="U1012" i="23"/>
  <c r="L1018" i="22"/>
  <c r="O1018" i="22" s="1"/>
  <c r="J1019" i="22"/>
  <c r="AA1011" i="23"/>
  <c r="AD1011" i="23" s="1"/>
  <c r="AB1011" i="23"/>
  <c r="AE1011" i="23" s="1"/>
  <c r="S1010" i="6" l="1"/>
  <c r="T1010" i="6" s="1"/>
  <c r="R1010" i="6"/>
  <c r="W1010" i="6" s="1"/>
  <c r="J1012" i="6"/>
  <c r="L1011" i="6"/>
  <c r="O1011" i="6" s="1"/>
  <c r="X1009" i="6"/>
  <c r="Y1009" i="6" s="1"/>
  <c r="U1009" i="6"/>
  <c r="X1013" i="23"/>
  <c r="Y1013" i="23" s="1"/>
  <c r="U1013" i="23"/>
  <c r="S1018" i="22"/>
  <c r="T1018" i="22" s="1"/>
  <c r="R1018" i="22"/>
  <c r="W1018" i="22" s="1"/>
  <c r="AB1013" i="23"/>
  <c r="AE1013" i="23" s="1"/>
  <c r="AA1013" i="23"/>
  <c r="AD1013" i="23" s="1"/>
  <c r="AG1013" i="23" s="1"/>
  <c r="T1014" i="23"/>
  <c r="R1014" i="23"/>
  <c r="W1014" i="23" s="1"/>
  <c r="S1014" i="23"/>
  <c r="F1016" i="23"/>
  <c r="O1015" i="23"/>
  <c r="J1022" i="23"/>
  <c r="L1021" i="23"/>
  <c r="G1021" i="6"/>
  <c r="U1017" i="22"/>
  <c r="X1017" i="22"/>
  <c r="Y1017" i="22" s="1"/>
  <c r="AG1011" i="23"/>
  <c r="J1020" i="22"/>
  <c r="L1019" i="22"/>
  <c r="O1019" i="22" s="1"/>
  <c r="AA1012" i="23"/>
  <c r="AD1012" i="23" s="1"/>
  <c r="AG1012" i="23" s="1"/>
  <c r="AA1009" i="6" l="1"/>
  <c r="AD1009" i="6" s="1"/>
  <c r="AB1009" i="6"/>
  <c r="AE1009" i="6" s="1"/>
  <c r="J1013" i="6"/>
  <c r="L1012" i="6"/>
  <c r="O1012" i="6" s="1"/>
  <c r="R1011" i="6"/>
  <c r="W1011" i="6" s="1"/>
  <c r="S1011" i="6"/>
  <c r="T1011" i="6" s="1"/>
  <c r="X1010" i="6"/>
  <c r="Y1010" i="6" s="1"/>
  <c r="U1010" i="6"/>
  <c r="U1018" i="22"/>
  <c r="X1018" i="22"/>
  <c r="Y1018" i="22" s="1"/>
  <c r="U1014" i="23"/>
  <c r="X1014" i="23"/>
  <c r="Y1014" i="23" s="1"/>
  <c r="AB1017" i="22"/>
  <c r="AE1017" i="22" s="1"/>
  <c r="J1021" i="22"/>
  <c r="L1020" i="22"/>
  <c r="O1020" i="22" s="1"/>
  <c r="AA1014" i="23"/>
  <c r="AD1014" i="23" s="1"/>
  <c r="AB1014" i="23"/>
  <c r="AE1014" i="23" s="1"/>
  <c r="AA1017" i="22"/>
  <c r="AD1017" i="22" s="1"/>
  <c r="AG1017" i="22" s="1"/>
  <c r="S1015" i="23"/>
  <c r="T1015" i="23"/>
  <c r="R1015" i="23"/>
  <c r="W1015" i="23" s="1"/>
  <c r="F1017" i="23"/>
  <c r="O1016" i="23"/>
  <c r="AA1018" i="22"/>
  <c r="AD1018" i="22" s="1"/>
  <c r="AB1018" i="22"/>
  <c r="AE1018" i="22" s="1"/>
  <c r="G1022" i="6"/>
  <c r="J1023" i="23"/>
  <c r="L1022" i="23"/>
  <c r="R1019" i="22"/>
  <c r="W1019" i="22" s="1"/>
  <c r="S1019" i="22"/>
  <c r="T1019" i="22" s="1"/>
  <c r="X1011" i="6" l="1"/>
  <c r="Y1011" i="6" s="1"/>
  <c r="U1011" i="6"/>
  <c r="AA1010" i="6"/>
  <c r="AD1010" i="6" s="1"/>
  <c r="AB1011" i="6"/>
  <c r="AE1011" i="6" s="1"/>
  <c r="AA1011" i="6"/>
  <c r="AD1011" i="6" s="1"/>
  <c r="AG1011" i="6" s="1"/>
  <c r="AB1010" i="6"/>
  <c r="AE1010" i="6" s="1"/>
  <c r="S1012" i="6"/>
  <c r="T1012" i="6" s="1"/>
  <c r="R1012" i="6"/>
  <c r="W1012" i="6" s="1"/>
  <c r="L1013" i="6"/>
  <c r="O1013" i="6" s="1"/>
  <c r="J1014" i="6"/>
  <c r="AG1009" i="6"/>
  <c r="U1019" i="22"/>
  <c r="X1019" i="22"/>
  <c r="Y1019" i="22" s="1"/>
  <c r="J1024" i="23"/>
  <c r="L1023" i="23"/>
  <c r="AG1014" i="23"/>
  <c r="G1023" i="6"/>
  <c r="F1018" i="23"/>
  <c r="O1017" i="23"/>
  <c r="AB1019" i="22"/>
  <c r="AE1019" i="22" s="1"/>
  <c r="R1020" i="22"/>
  <c r="W1020" i="22" s="1"/>
  <c r="S1020" i="22"/>
  <c r="T1020" i="22" s="1"/>
  <c r="J1022" i="22"/>
  <c r="L1021" i="22"/>
  <c r="O1021" i="22" s="1"/>
  <c r="AG1018" i="22"/>
  <c r="R1016" i="23"/>
  <c r="W1016" i="23" s="1"/>
  <c r="S1016" i="23"/>
  <c r="T1016" i="23" s="1"/>
  <c r="AA1015" i="23"/>
  <c r="AD1015" i="23" s="1"/>
  <c r="X1015" i="23"/>
  <c r="Y1015" i="23" s="1"/>
  <c r="U1015" i="23"/>
  <c r="U1012" i="6" l="1"/>
  <c r="X1012" i="6"/>
  <c r="Y1012" i="6" s="1"/>
  <c r="AG1010" i="6"/>
  <c r="L1014" i="6"/>
  <c r="O1014" i="6" s="1"/>
  <c r="J1015" i="6"/>
  <c r="S1013" i="6"/>
  <c r="T1013" i="6" s="1"/>
  <c r="R1013" i="6"/>
  <c r="W1013" i="6" s="1"/>
  <c r="AA1012" i="6"/>
  <c r="AD1012" i="6" s="1"/>
  <c r="AB1012" i="6"/>
  <c r="AE1012" i="6" s="1"/>
  <c r="U1016" i="23"/>
  <c r="X1016" i="23"/>
  <c r="Y1016" i="23" s="1"/>
  <c r="X1020" i="22"/>
  <c r="Y1020" i="22" s="1"/>
  <c r="U1020" i="22"/>
  <c r="AG1015" i="23"/>
  <c r="F1019" i="23"/>
  <c r="O1018" i="23"/>
  <c r="AA1020" i="22"/>
  <c r="AD1020" i="22" s="1"/>
  <c r="AB1020" i="22"/>
  <c r="AE1020" i="22" s="1"/>
  <c r="G1024" i="6"/>
  <c r="J1025" i="23"/>
  <c r="L1024" i="23"/>
  <c r="AA1016" i="23"/>
  <c r="AD1016" i="23" s="1"/>
  <c r="AB1016" i="23"/>
  <c r="AE1016" i="23" s="1"/>
  <c r="S1021" i="22"/>
  <c r="T1021" i="22"/>
  <c r="R1021" i="22"/>
  <c r="W1021" i="22" s="1"/>
  <c r="L1022" i="22"/>
  <c r="O1022" i="22" s="1"/>
  <c r="J1023" i="22"/>
  <c r="AA1019" i="22"/>
  <c r="AD1019" i="22" s="1"/>
  <c r="AG1019" i="22" s="1"/>
  <c r="AB1015" i="23"/>
  <c r="AE1015" i="23" s="1"/>
  <c r="S1017" i="23"/>
  <c r="T1017" i="23"/>
  <c r="R1017" i="23"/>
  <c r="W1017" i="23" s="1"/>
  <c r="AG1012" i="6" l="1"/>
  <c r="J1016" i="6"/>
  <c r="L1015" i="6"/>
  <c r="O1015" i="6" s="1"/>
  <c r="S1014" i="6"/>
  <c r="T1014" i="6"/>
  <c r="R1014" i="6"/>
  <c r="W1014" i="6" s="1"/>
  <c r="X1013" i="6"/>
  <c r="Y1013" i="6" s="1"/>
  <c r="U1013" i="6"/>
  <c r="J1026" i="23"/>
  <c r="L1025" i="23"/>
  <c r="G1025" i="6"/>
  <c r="J1024" i="22"/>
  <c r="L1023" i="22"/>
  <c r="O1023" i="22" s="1"/>
  <c r="R1022" i="22"/>
  <c r="W1022" i="22" s="1"/>
  <c r="S1022" i="22"/>
  <c r="T1022" i="22"/>
  <c r="S1018" i="23"/>
  <c r="T1018" i="23"/>
  <c r="R1018" i="23"/>
  <c r="W1018" i="23" s="1"/>
  <c r="F1020" i="23"/>
  <c r="O1019" i="23"/>
  <c r="AG1016" i="23"/>
  <c r="AG1020" i="22"/>
  <c r="U1021" i="22"/>
  <c r="X1021" i="22"/>
  <c r="Y1021" i="22" s="1"/>
  <c r="AA1017" i="23"/>
  <c r="AD1017" i="23" s="1"/>
  <c r="X1017" i="23"/>
  <c r="Y1017" i="23" s="1"/>
  <c r="U1017" i="23"/>
  <c r="X1014" i="6" l="1"/>
  <c r="Y1014" i="6" s="1"/>
  <c r="U1014" i="6"/>
  <c r="R1015" i="6"/>
  <c r="W1015" i="6" s="1"/>
  <c r="S1015" i="6"/>
  <c r="T1015" i="6"/>
  <c r="L1016" i="6"/>
  <c r="O1016" i="6" s="1"/>
  <c r="J1017" i="6"/>
  <c r="AA1013" i="6"/>
  <c r="AD1013" i="6" s="1"/>
  <c r="AB1013" i="6"/>
  <c r="AE1013" i="6" s="1"/>
  <c r="AB1014" i="6"/>
  <c r="AE1014" i="6" s="1"/>
  <c r="AA1014" i="6"/>
  <c r="AD1014" i="6" s="1"/>
  <c r="AB1021" i="22"/>
  <c r="AE1021" i="22" s="1"/>
  <c r="S1023" i="22"/>
  <c r="R1023" i="22"/>
  <c r="W1023" i="22" s="1"/>
  <c r="T1023" i="22"/>
  <c r="L1024" i="22"/>
  <c r="O1024" i="22" s="1"/>
  <c r="J1025" i="22"/>
  <c r="G1026" i="6"/>
  <c r="J1027" i="23"/>
  <c r="L1026" i="23"/>
  <c r="F1021" i="23"/>
  <c r="O1020" i="23"/>
  <c r="AG1017" i="23"/>
  <c r="U1022" i="22"/>
  <c r="X1022" i="22"/>
  <c r="Y1022" i="22" s="1"/>
  <c r="AA1022" i="22"/>
  <c r="AD1022" i="22" s="1"/>
  <c r="R1019" i="23"/>
  <c r="W1019" i="23" s="1"/>
  <c r="S1019" i="23"/>
  <c r="T1019" i="23"/>
  <c r="AA1018" i="23"/>
  <c r="AD1018" i="23" s="1"/>
  <c r="X1018" i="23"/>
  <c r="Y1018" i="23" s="1"/>
  <c r="U1018" i="23"/>
  <c r="AB1017" i="23"/>
  <c r="AE1017" i="23" s="1"/>
  <c r="AA1021" i="22"/>
  <c r="AD1021" i="22" s="1"/>
  <c r="AG1021" i="22" s="1"/>
  <c r="AG1014" i="6" l="1"/>
  <c r="R1016" i="6"/>
  <c r="W1016" i="6" s="1"/>
  <c r="S1016" i="6"/>
  <c r="T1016" i="6"/>
  <c r="AG1013" i="6"/>
  <c r="L1017" i="6"/>
  <c r="O1017" i="6" s="1"/>
  <c r="J1018" i="6"/>
  <c r="X1015" i="6"/>
  <c r="Y1015" i="6" s="1"/>
  <c r="U1015" i="6"/>
  <c r="AA1015" i="6"/>
  <c r="AD1015" i="6" s="1"/>
  <c r="AB1015" i="6"/>
  <c r="AE1015" i="6" s="1"/>
  <c r="U1019" i="23"/>
  <c r="X1019" i="23"/>
  <c r="Y1019" i="23" s="1"/>
  <c r="R1020" i="23"/>
  <c r="W1020" i="23" s="1"/>
  <c r="S1020" i="23"/>
  <c r="T1020" i="23" s="1"/>
  <c r="J1028" i="23"/>
  <c r="L1027" i="23"/>
  <c r="J1026" i="22"/>
  <c r="L1025" i="22"/>
  <c r="O1025" i="22" s="1"/>
  <c r="S1024" i="22"/>
  <c r="T1024" i="22"/>
  <c r="R1024" i="22"/>
  <c r="W1024" i="22" s="1"/>
  <c r="AB1023" i="22"/>
  <c r="AE1023" i="22" s="1"/>
  <c r="AA1023" i="22"/>
  <c r="AD1023" i="22" s="1"/>
  <c r="AG1023" i="22" s="1"/>
  <c r="AG1022" i="22"/>
  <c r="AB1022" i="22"/>
  <c r="AE1022" i="22" s="1"/>
  <c r="F1022" i="23"/>
  <c r="O1021" i="23"/>
  <c r="G1027" i="6"/>
  <c r="U1023" i="22"/>
  <c r="X1023" i="22"/>
  <c r="Y1023" i="22" s="1"/>
  <c r="AB1018" i="23"/>
  <c r="AE1018" i="23" s="1"/>
  <c r="AG1018" i="23" s="1"/>
  <c r="AG1015" i="6" l="1"/>
  <c r="J1019" i="6"/>
  <c r="L1018" i="6"/>
  <c r="O1018" i="6" s="1"/>
  <c r="R1017" i="6"/>
  <c r="W1017" i="6" s="1"/>
  <c r="S1017" i="6"/>
  <c r="T1017" i="6" s="1"/>
  <c r="U1016" i="6"/>
  <c r="X1016" i="6"/>
  <c r="Y1016" i="6" s="1"/>
  <c r="U1020" i="23"/>
  <c r="X1020" i="23"/>
  <c r="Y1020" i="23" s="1"/>
  <c r="J1029" i="23"/>
  <c r="L1028" i="23"/>
  <c r="S1021" i="23"/>
  <c r="T1021" i="23" s="1"/>
  <c r="R1021" i="23"/>
  <c r="W1021" i="23" s="1"/>
  <c r="F1023" i="23"/>
  <c r="O1022" i="23"/>
  <c r="U1024" i="22"/>
  <c r="X1024" i="22"/>
  <c r="Y1024" i="22" s="1"/>
  <c r="S1025" i="22"/>
  <c r="T1025" i="22"/>
  <c r="R1025" i="22"/>
  <c r="W1025" i="22" s="1"/>
  <c r="AB1019" i="23"/>
  <c r="AE1019" i="23" s="1"/>
  <c r="AB1020" i="23"/>
  <c r="AE1020" i="23" s="1"/>
  <c r="AA1020" i="23"/>
  <c r="AD1020" i="23" s="1"/>
  <c r="AB1024" i="22"/>
  <c r="AE1024" i="22" s="1"/>
  <c r="AA1024" i="22"/>
  <c r="AD1024" i="22" s="1"/>
  <c r="AG1024" i="22" s="1"/>
  <c r="AA1019" i="23"/>
  <c r="AD1019" i="23" s="1"/>
  <c r="AG1019" i="23" s="1"/>
  <c r="G1028" i="6"/>
  <c r="J1027" i="22"/>
  <c r="L1026" i="22"/>
  <c r="O1026" i="22" s="1"/>
  <c r="AA1016" i="6" l="1"/>
  <c r="AD1016" i="6" s="1"/>
  <c r="U1017" i="6"/>
  <c r="X1017" i="6"/>
  <c r="Y1017" i="6" s="1"/>
  <c r="J1020" i="6"/>
  <c r="L1019" i="6"/>
  <c r="O1019" i="6" s="1"/>
  <c r="AB1016" i="6"/>
  <c r="AE1016" i="6" s="1"/>
  <c r="AG1016" i="6" s="1"/>
  <c r="AB1017" i="6"/>
  <c r="AE1017" i="6" s="1"/>
  <c r="AA1017" i="6"/>
  <c r="AD1017" i="6" s="1"/>
  <c r="R1018" i="6"/>
  <c r="W1018" i="6" s="1"/>
  <c r="S1018" i="6"/>
  <c r="T1018" i="6" s="1"/>
  <c r="X1021" i="23"/>
  <c r="Y1021" i="23" s="1"/>
  <c r="U1021" i="23"/>
  <c r="AG1020" i="23"/>
  <c r="R1022" i="23"/>
  <c r="W1022" i="23" s="1"/>
  <c r="S1022" i="23"/>
  <c r="T1022" i="23" s="1"/>
  <c r="F1024" i="23"/>
  <c r="O1023" i="23"/>
  <c r="AA1021" i="23"/>
  <c r="AD1021" i="23" s="1"/>
  <c r="AB1021" i="23"/>
  <c r="AE1021" i="23" s="1"/>
  <c r="U1025" i="22"/>
  <c r="X1025" i="22"/>
  <c r="Y1025" i="22" s="1"/>
  <c r="R1026" i="22"/>
  <c r="W1026" i="22" s="1"/>
  <c r="S1026" i="22"/>
  <c r="T1026" i="22"/>
  <c r="J1030" i="23"/>
  <c r="L1029" i="23"/>
  <c r="J1028" i="22"/>
  <c r="L1027" i="22"/>
  <c r="O1027" i="22" s="1"/>
  <c r="G1029" i="6"/>
  <c r="AG1017" i="6" l="1"/>
  <c r="U1018" i="6"/>
  <c r="X1018" i="6"/>
  <c r="Y1018" i="6" s="1"/>
  <c r="S1019" i="6"/>
  <c r="T1019" i="6" s="1"/>
  <c r="R1019" i="6"/>
  <c r="W1019" i="6" s="1"/>
  <c r="J1021" i="6"/>
  <c r="L1020" i="6"/>
  <c r="O1020" i="6" s="1"/>
  <c r="U1022" i="23"/>
  <c r="X1022" i="23"/>
  <c r="Y1022" i="23" s="1"/>
  <c r="F1025" i="23"/>
  <c r="O1024" i="23"/>
  <c r="J1031" i="23"/>
  <c r="L1030" i="23"/>
  <c r="U1026" i="22"/>
  <c r="X1026" i="22"/>
  <c r="Y1026" i="22" s="1"/>
  <c r="AB1025" i="22"/>
  <c r="AE1025" i="22" s="1"/>
  <c r="AA1025" i="22"/>
  <c r="AD1025" i="22" s="1"/>
  <c r="AB1022" i="23"/>
  <c r="AE1022" i="23" s="1"/>
  <c r="AA1022" i="23"/>
  <c r="AD1022" i="23" s="1"/>
  <c r="AG1022" i="23" s="1"/>
  <c r="G1030" i="6"/>
  <c r="J1029" i="22"/>
  <c r="L1028" i="22"/>
  <c r="O1028" i="22" s="1"/>
  <c r="AA1026" i="22"/>
  <c r="AD1026" i="22" s="1"/>
  <c r="R1023" i="23"/>
  <c r="W1023" i="23" s="1"/>
  <c r="S1023" i="23"/>
  <c r="T1023" i="23" s="1"/>
  <c r="AG1021" i="23"/>
  <c r="R1027" i="22"/>
  <c r="W1027" i="22" s="1"/>
  <c r="S1027" i="22"/>
  <c r="T1027" i="22" s="1"/>
  <c r="AA1018" i="6" l="1"/>
  <c r="AD1018" i="6" s="1"/>
  <c r="L1021" i="6"/>
  <c r="O1021" i="6" s="1"/>
  <c r="J1022" i="6"/>
  <c r="S1020" i="6"/>
  <c r="T1020" i="6"/>
  <c r="R1020" i="6"/>
  <c r="W1020" i="6" s="1"/>
  <c r="X1019" i="6"/>
  <c r="Y1019" i="6" s="1"/>
  <c r="U1019" i="6"/>
  <c r="AB1018" i="6"/>
  <c r="AE1018" i="6" s="1"/>
  <c r="AG1018" i="6" s="1"/>
  <c r="X1027" i="22"/>
  <c r="Y1027" i="22" s="1"/>
  <c r="U1027" i="22"/>
  <c r="U1023" i="23"/>
  <c r="X1023" i="23"/>
  <c r="Y1023" i="23" s="1"/>
  <c r="AG1025" i="22"/>
  <c r="J1032" i="23"/>
  <c r="L1031" i="23"/>
  <c r="AA1023" i="23"/>
  <c r="AD1023" i="23" s="1"/>
  <c r="AG1023" i="23" s="1"/>
  <c r="AB1023" i="23"/>
  <c r="AE1023" i="23" s="1"/>
  <c r="AB1026" i="22"/>
  <c r="AE1026" i="22" s="1"/>
  <c r="AG1026" i="22" s="1"/>
  <c r="S1028" i="22"/>
  <c r="R1028" i="22"/>
  <c r="W1028" i="22" s="1"/>
  <c r="T1028" i="22"/>
  <c r="J1030" i="22"/>
  <c r="L1029" i="22"/>
  <c r="O1029" i="22" s="1"/>
  <c r="R1024" i="23"/>
  <c r="W1024" i="23" s="1"/>
  <c r="S1024" i="23"/>
  <c r="T1024" i="23" s="1"/>
  <c r="G1031" i="6"/>
  <c r="F1026" i="23"/>
  <c r="O1025" i="23"/>
  <c r="AA1027" i="22"/>
  <c r="AD1027" i="22" s="1"/>
  <c r="AB1027" i="22"/>
  <c r="AE1027" i="22" s="1"/>
  <c r="AB1019" i="6" l="1"/>
  <c r="AE1019" i="6" s="1"/>
  <c r="AA1019" i="6"/>
  <c r="AD1019" i="6" s="1"/>
  <c r="AG1019" i="6" s="1"/>
  <c r="U1020" i="6"/>
  <c r="X1020" i="6"/>
  <c r="Y1020" i="6" s="1"/>
  <c r="J1023" i="6"/>
  <c r="L1022" i="6"/>
  <c r="O1022" i="6" s="1"/>
  <c r="AA1020" i="6"/>
  <c r="AD1020" i="6" s="1"/>
  <c r="R1021" i="6"/>
  <c r="W1021" i="6" s="1"/>
  <c r="S1021" i="6"/>
  <c r="T1021" i="6" s="1"/>
  <c r="X1024" i="23"/>
  <c r="Y1024" i="23" s="1"/>
  <c r="U1024" i="23"/>
  <c r="J1031" i="22"/>
  <c r="L1030" i="22"/>
  <c r="O1030" i="22" s="1"/>
  <c r="U1028" i="22"/>
  <c r="X1028" i="22"/>
  <c r="Y1028" i="22" s="1"/>
  <c r="J1033" i="23"/>
  <c r="L1032" i="23"/>
  <c r="AG1027" i="22"/>
  <c r="T1029" i="22"/>
  <c r="R1029" i="22"/>
  <c r="W1029" i="22" s="1"/>
  <c r="S1029" i="22"/>
  <c r="F1027" i="23"/>
  <c r="O1026" i="23"/>
  <c r="AB1024" i="23"/>
  <c r="AE1024" i="23" s="1"/>
  <c r="AA1024" i="23"/>
  <c r="AD1024" i="23" s="1"/>
  <c r="AG1024" i="23" s="1"/>
  <c r="R1025" i="23"/>
  <c r="W1025" i="23" s="1"/>
  <c r="S1025" i="23"/>
  <c r="T1025" i="23" s="1"/>
  <c r="G1032" i="6"/>
  <c r="AB1020" i="6" l="1"/>
  <c r="AE1020" i="6" s="1"/>
  <c r="AG1020" i="6" s="1"/>
  <c r="U1021" i="6"/>
  <c r="X1021" i="6"/>
  <c r="Y1021" i="6" s="1"/>
  <c r="S1022" i="6"/>
  <c r="R1022" i="6"/>
  <c r="W1022" i="6" s="1"/>
  <c r="T1022" i="6"/>
  <c r="J1024" i="6"/>
  <c r="L1023" i="6"/>
  <c r="O1023" i="6" s="1"/>
  <c r="U1025" i="23"/>
  <c r="X1025" i="23"/>
  <c r="Y1025" i="23" s="1"/>
  <c r="X1029" i="22"/>
  <c r="Y1029" i="22" s="1"/>
  <c r="U1029" i="22"/>
  <c r="AA1025" i="23"/>
  <c r="AD1025" i="23" s="1"/>
  <c r="AB1025" i="23"/>
  <c r="AE1025" i="23" s="1"/>
  <c r="J1034" i="23"/>
  <c r="L1033" i="23"/>
  <c r="S1026" i="23"/>
  <c r="T1026" i="23" s="1"/>
  <c r="R1026" i="23"/>
  <c r="W1026" i="23" s="1"/>
  <c r="F1028" i="23"/>
  <c r="O1027" i="23"/>
  <c r="AB1028" i="22"/>
  <c r="AE1028" i="22" s="1"/>
  <c r="L1031" i="22"/>
  <c r="O1031" i="22" s="1"/>
  <c r="J1032" i="22"/>
  <c r="AB1029" i="22"/>
  <c r="AE1029" i="22" s="1"/>
  <c r="AA1029" i="22"/>
  <c r="AD1029" i="22" s="1"/>
  <c r="AG1029" i="22" s="1"/>
  <c r="R1030" i="22"/>
  <c r="W1030" i="22" s="1"/>
  <c r="S1030" i="22"/>
  <c r="T1030" i="22"/>
  <c r="AA1028" i="22"/>
  <c r="AD1028" i="22" s="1"/>
  <c r="AG1028" i="22" s="1"/>
  <c r="G1033" i="6"/>
  <c r="AA1021" i="6" l="1"/>
  <c r="AD1021" i="6" s="1"/>
  <c r="R1023" i="6"/>
  <c r="W1023" i="6" s="1"/>
  <c r="S1023" i="6"/>
  <c r="T1023" i="6" s="1"/>
  <c r="U1022" i="6"/>
  <c r="X1022" i="6"/>
  <c r="Y1022" i="6" s="1"/>
  <c r="L1024" i="6"/>
  <c r="O1024" i="6" s="1"/>
  <c r="J1025" i="6"/>
  <c r="AA1022" i="6"/>
  <c r="AD1022" i="6" s="1"/>
  <c r="AB1022" i="6"/>
  <c r="AE1022" i="6" s="1"/>
  <c r="AB1021" i="6"/>
  <c r="AE1021" i="6" s="1"/>
  <c r="AG1021" i="6" s="1"/>
  <c r="X1026" i="23"/>
  <c r="Y1026" i="23" s="1"/>
  <c r="U1026" i="23"/>
  <c r="U1030" i="22"/>
  <c r="X1030" i="22"/>
  <c r="Y1030" i="22" s="1"/>
  <c r="R1027" i="23"/>
  <c r="W1027" i="23" s="1"/>
  <c r="S1027" i="23"/>
  <c r="T1027" i="23" s="1"/>
  <c r="J1035" i="23"/>
  <c r="L1034" i="23"/>
  <c r="J1033" i="22"/>
  <c r="L1032" i="22"/>
  <c r="O1032" i="22" s="1"/>
  <c r="AG1025" i="23"/>
  <c r="R1031" i="22"/>
  <c r="W1031" i="22" s="1"/>
  <c r="S1031" i="22"/>
  <c r="T1031" i="22"/>
  <c r="F1029" i="23"/>
  <c r="O1028" i="23"/>
  <c r="G1034" i="6"/>
  <c r="AB1026" i="23"/>
  <c r="AE1026" i="23" s="1"/>
  <c r="AA1026" i="23"/>
  <c r="AD1026" i="23" s="1"/>
  <c r="AG1026" i="23" s="1"/>
  <c r="AG1022" i="6" l="1"/>
  <c r="J1026" i="6"/>
  <c r="L1025" i="6"/>
  <c r="O1025" i="6" s="1"/>
  <c r="U1023" i="6"/>
  <c r="X1023" i="6"/>
  <c r="Y1023" i="6" s="1"/>
  <c r="R1024" i="6"/>
  <c r="W1024" i="6" s="1"/>
  <c r="S1024" i="6"/>
  <c r="T1024" i="6" s="1"/>
  <c r="AB1023" i="6"/>
  <c r="AE1023" i="6" s="1"/>
  <c r="AA1023" i="6"/>
  <c r="AD1023" i="6" s="1"/>
  <c r="U1027" i="23"/>
  <c r="X1027" i="23"/>
  <c r="Y1027" i="23" s="1"/>
  <c r="G1035" i="6"/>
  <c r="X1031" i="22"/>
  <c r="Y1031" i="22" s="1"/>
  <c r="U1031" i="22"/>
  <c r="F1030" i="23"/>
  <c r="O1029" i="23"/>
  <c r="R1028" i="23"/>
  <c r="W1028" i="23" s="1"/>
  <c r="S1028" i="23"/>
  <c r="T1028" i="23" s="1"/>
  <c r="AB1031" i="22"/>
  <c r="AE1031" i="22" s="1"/>
  <c r="AA1031" i="22"/>
  <c r="AD1031" i="22" s="1"/>
  <c r="AG1031" i="22" s="1"/>
  <c r="S1032" i="22"/>
  <c r="T1032" i="22" s="1"/>
  <c r="R1032" i="22"/>
  <c r="W1032" i="22" s="1"/>
  <c r="L1033" i="22"/>
  <c r="O1033" i="22" s="1"/>
  <c r="J1034" i="22"/>
  <c r="AA1030" i="22"/>
  <c r="AD1030" i="22" s="1"/>
  <c r="AB1030" i="22"/>
  <c r="AE1030" i="22" s="1"/>
  <c r="J1036" i="23"/>
  <c r="L1035" i="23"/>
  <c r="AB1027" i="23"/>
  <c r="AE1027" i="23" s="1"/>
  <c r="AA1027" i="23"/>
  <c r="AD1027" i="23" s="1"/>
  <c r="AG1027" i="23" s="1"/>
  <c r="AG1023" i="6" l="1"/>
  <c r="R1025" i="6"/>
  <c r="W1025" i="6" s="1"/>
  <c r="S1025" i="6"/>
  <c r="T1025" i="6" s="1"/>
  <c r="U1024" i="6"/>
  <c r="X1024" i="6"/>
  <c r="Y1024" i="6" s="1"/>
  <c r="J1027" i="6"/>
  <c r="L1026" i="6"/>
  <c r="O1026" i="6" s="1"/>
  <c r="X1032" i="22"/>
  <c r="Y1032" i="22" s="1"/>
  <c r="U1032" i="22"/>
  <c r="U1028" i="23"/>
  <c r="X1028" i="23"/>
  <c r="Y1028" i="23" s="1"/>
  <c r="AB1032" i="22"/>
  <c r="AE1032" i="22" s="1"/>
  <c r="AA1032" i="22"/>
  <c r="AD1032" i="22" s="1"/>
  <c r="AG1032" i="22" s="1"/>
  <c r="J1037" i="23"/>
  <c r="L1036" i="23"/>
  <c r="R1029" i="23"/>
  <c r="W1029" i="23" s="1"/>
  <c r="S1029" i="23"/>
  <c r="T1029" i="23" s="1"/>
  <c r="F1031" i="23"/>
  <c r="O1030" i="23"/>
  <c r="AG1030" i="22"/>
  <c r="AA1028" i="23"/>
  <c r="AD1028" i="23" s="1"/>
  <c r="AB1028" i="23"/>
  <c r="AE1028" i="23" s="1"/>
  <c r="G1036" i="6"/>
  <c r="L1034" i="22"/>
  <c r="O1034" i="22" s="1"/>
  <c r="J1035" i="22"/>
  <c r="R1033" i="22"/>
  <c r="W1033" i="22" s="1"/>
  <c r="S1033" i="22"/>
  <c r="T1033" i="22"/>
  <c r="R1026" i="6" l="1"/>
  <c r="W1026" i="6" s="1"/>
  <c r="S1026" i="6"/>
  <c r="T1026" i="6" s="1"/>
  <c r="L1027" i="6"/>
  <c r="O1027" i="6" s="1"/>
  <c r="J1028" i="6"/>
  <c r="X1025" i="6"/>
  <c r="Y1025" i="6" s="1"/>
  <c r="U1025" i="6"/>
  <c r="AA1024" i="6"/>
  <c r="AD1024" i="6" s="1"/>
  <c r="AB1025" i="6"/>
  <c r="AE1025" i="6" s="1"/>
  <c r="AB1024" i="6"/>
  <c r="AE1024" i="6" s="1"/>
  <c r="U1029" i="23"/>
  <c r="X1029" i="23"/>
  <c r="Y1029" i="23" s="1"/>
  <c r="J1036" i="22"/>
  <c r="L1035" i="22"/>
  <c r="O1035" i="22" s="1"/>
  <c r="F1032" i="23"/>
  <c r="O1031" i="23"/>
  <c r="AB1029" i="23"/>
  <c r="AE1029" i="23" s="1"/>
  <c r="AA1029" i="23"/>
  <c r="AD1029" i="23" s="1"/>
  <c r="AG1029" i="23" s="1"/>
  <c r="AG1028" i="23"/>
  <c r="S1034" i="22"/>
  <c r="R1034" i="22"/>
  <c r="W1034" i="22" s="1"/>
  <c r="T1034" i="22"/>
  <c r="G1037" i="6"/>
  <c r="J1038" i="23"/>
  <c r="L1037" i="23"/>
  <c r="U1033" i="22"/>
  <c r="X1033" i="22"/>
  <c r="Y1033" i="22" s="1"/>
  <c r="AB1033" i="22"/>
  <c r="AE1033" i="22" s="1"/>
  <c r="AA1033" i="22"/>
  <c r="AD1033" i="22" s="1"/>
  <c r="AG1033" i="22" s="1"/>
  <c r="T1030" i="23"/>
  <c r="R1030" i="23"/>
  <c r="W1030" i="23" s="1"/>
  <c r="S1030" i="23"/>
  <c r="AA1025" i="6" l="1"/>
  <c r="AD1025" i="6" s="1"/>
  <c r="X1026" i="6"/>
  <c r="Y1026" i="6" s="1"/>
  <c r="U1026" i="6"/>
  <c r="AG1025" i="6"/>
  <c r="S1027" i="6"/>
  <c r="T1027" i="6" s="1"/>
  <c r="R1027" i="6"/>
  <c r="W1027" i="6" s="1"/>
  <c r="AB1026" i="6"/>
  <c r="AE1026" i="6" s="1"/>
  <c r="AA1026" i="6"/>
  <c r="AD1026" i="6" s="1"/>
  <c r="AG1024" i="6"/>
  <c r="J1029" i="6"/>
  <c r="L1028" i="6"/>
  <c r="O1028" i="6" s="1"/>
  <c r="J1039" i="23"/>
  <c r="L1038" i="23"/>
  <c r="G1038" i="6"/>
  <c r="X1034" i="22"/>
  <c r="Y1034" i="22" s="1"/>
  <c r="U1034" i="22"/>
  <c r="AA1034" i="22"/>
  <c r="AD1034" i="22" s="1"/>
  <c r="AB1034" i="22"/>
  <c r="AE1034" i="22" s="1"/>
  <c r="X1030" i="23"/>
  <c r="Y1030" i="23" s="1"/>
  <c r="U1030" i="23"/>
  <c r="S1031" i="23"/>
  <c r="T1031" i="23" s="1"/>
  <c r="R1031" i="23"/>
  <c r="W1031" i="23" s="1"/>
  <c r="F1033" i="23"/>
  <c r="O1032" i="23"/>
  <c r="R1035" i="22"/>
  <c r="W1035" i="22" s="1"/>
  <c r="S1035" i="22"/>
  <c r="T1035" i="22"/>
  <c r="J1037" i="22"/>
  <c r="L1036" i="22"/>
  <c r="O1036" i="22" s="1"/>
  <c r="AG1026" i="6" l="1"/>
  <c r="R1028" i="6"/>
  <c r="W1028" i="6" s="1"/>
  <c r="S1028" i="6"/>
  <c r="T1028" i="6" s="1"/>
  <c r="X1027" i="6"/>
  <c r="Y1027" i="6" s="1"/>
  <c r="U1027" i="6"/>
  <c r="J1030" i="6"/>
  <c r="L1029" i="6"/>
  <c r="O1029" i="6" s="1"/>
  <c r="AA1027" i="6"/>
  <c r="AD1027" i="6" s="1"/>
  <c r="AB1027" i="6"/>
  <c r="AE1027" i="6" s="1"/>
  <c r="X1031" i="23"/>
  <c r="Y1031" i="23" s="1"/>
  <c r="U1031" i="23"/>
  <c r="AA1030" i="23"/>
  <c r="AD1030" i="23" s="1"/>
  <c r="AB1030" i="23"/>
  <c r="AE1030" i="23" s="1"/>
  <c r="L1037" i="22"/>
  <c r="O1037" i="22" s="1"/>
  <c r="J1038" i="22"/>
  <c r="AG1034" i="22"/>
  <c r="S1032" i="23"/>
  <c r="T1032" i="23" s="1"/>
  <c r="R1032" i="23"/>
  <c r="W1032" i="23" s="1"/>
  <c r="G1039" i="6"/>
  <c r="F1034" i="23"/>
  <c r="O1033" i="23"/>
  <c r="J1040" i="23"/>
  <c r="L1039" i="23"/>
  <c r="S1036" i="22"/>
  <c r="T1036" i="22"/>
  <c r="R1036" i="22"/>
  <c r="W1036" i="22" s="1"/>
  <c r="X1035" i="22"/>
  <c r="Y1035" i="22" s="1"/>
  <c r="U1035" i="22"/>
  <c r="AA1031" i="23"/>
  <c r="AD1031" i="23" s="1"/>
  <c r="AB1031" i="23"/>
  <c r="AE1031" i="23" s="1"/>
  <c r="R1029" i="6" l="1"/>
  <c r="W1029" i="6" s="1"/>
  <c r="S1029" i="6"/>
  <c r="T1029" i="6" s="1"/>
  <c r="J1031" i="6"/>
  <c r="L1030" i="6"/>
  <c r="O1030" i="6" s="1"/>
  <c r="X1028" i="6"/>
  <c r="Y1028" i="6" s="1"/>
  <c r="U1028" i="6"/>
  <c r="AG1027" i="6"/>
  <c r="AA1028" i="6"/>
  <c r="AD1028" i="6" s="1"/>
  <c r="X1032" i="23"/>
  <c r="Y1032" i="23" s="1"/>
  <c r="U1032" i="23"/>
  <c r="R1033" i="23"/>
  <c r="W1033" i="23" s="1"/>
  <c r="S1033" i="23"/>
  <c r="T1033" i="23" s="1"/>
  <c r="F1035" i="23"/>
  <c r="O1034" i="23"/>
  <c r="AB1032" i="23"/>
  <c r="AE1032" i="23" s="1"/>
  <c r="AA1032" i="23"/>
  <c r="AD1032" i="23" s="1"/>
  <c r="AB1035" i="22"/>
  <c r="AE1035" i="22" s="1"/>
  <c r="AA1035" i="22"/>
  <c r="AD1035" i="22" s="1"/>
  <c r="J1041" i="23"/>
  <c r="L1040" i="23"/>
  <c r="G1040" i="6"/>
  <c r="AG1031" i="23"/>
  <c r="AA1036" i="22"/>
  <c r="AD1036" i="22" s="1"/>
  <c r="U1036" i="22"/>
  <c r="X1036" i="22"/>
  <c r="Y1036" i="22" s="1"/>
  <c r="J1039" i="22"/>
  <c r="L1038" i="22"/>
  <c r="O1038" i="22" s="1"/>
  <c r="R1037" i="22"/>
  <c r="W1037" i="22" s="1"/>
  <c r="S1037" i="22"/>
  <c r="T1037" i="22"/>
  <c r="AG1030" i="23"/>
  <c r="AB1028" i="6" l="1"/>
  <c r="AE1028" i="6" s="1"/>
  <c r="AG1028" i="6"/>
  <c r="X1029" i="6"/>
  <c r="Y1029" i="6" s="1"/>
  <c r="U1029" i="6"/>
  <c r="R1030" i="6"/>
  <c r="W1030" i="6" s="1"/>
  <c r="S1030" i="6"/>
  <c r="T1030" i="6" s="1"/>
  <c r="L1031" i="6"/>
  <c r="O1031" i="6" s="1"/>
  <c r="J1032" i="6"/>
  <c r="AA1029" i="6"/>
  <c r="AD1029" i="6" s="1"/>
  <c r="AB1029" i="6"/>
  <c r="AE1029" i="6" s="1"/>
  <c r="U1033" i="23"/>
  <c r="X1033" i="23"/>
  <c r="Y1033" i="23" s="1"/>
  <c r="AG1035" i="22"/>
  <c r="J1040" i="22"/>
  <c r="L1039" i="22"/>
  <c r="O1039" i="22" s="1"/>
  <c r="AG1032" i="23"/>
  <c r="F1036" i="23"/>
  <c r="O1035" i="23"/>
  <c r="G1041" i="6"/>
  <c r="J1042" i="23"/>
  <c r="L1041" i="23"/>
  <c r="AA1037" i="22"/>
  <c r="AD1037" i="22" s="1"/>
  <c r="AB1037" i="22"/>
  <c r="AE1037" i="22" s="1"/>
  <c r="S1038" i="22"/>
  <c r="T1038" i="22" s="1"/>
  <c r="R1038" i="22"/>
  <c r="W1038" i="22" s="1"/>
  <c r="AB1036" i="22"/>
  <c r="AE1036" i="22" s="1"/>
  <c r="AG1036" i="22" s="1"/>
  <c r="R1034" i="23"/>
  <c r="W1034" i="23" s="1"/>
  <c r="S1034" i="23"/>
  <c r="T1034" i="23" s="1"/>
  <c r="AA1033" i="23"/>
  <c r="AD1033" i="23" s="1"/>
  <c r="U1037" i="22"/>
  <c r="X1037" i="22"/>
  <c r="Y1037" i="22" s="1"/>
  <c r="AG1029" i="6" l="1"/>
  <c r="U1030" i="6"/>
  <c r="X1030" i="6"/>
  <c r="Y1030" i="6" s="1"/>
  <c r="J1033" i="6"/>
  <c r="L1032" i="6"/>
  <c r="O1032" i="6" s="1"/>
  <c r="AB1030" i="6"/>
  <c r="AE1030" i="6" s="1"/>
  <c r="S1031" i="6"/>
  <c r="T1031" i="6" s="1"/>
  <c r="R1031" i="6"/>
  <c r="W1031" i="6" s="1"/>
  <c r="X1034" i="23"/>
  <c r="Y1034" i="23" s="1"/>
  <c r="U1034" i="23"/>
  <c r="X1038" i="22"/>
  <c r="Y1038" i="22" s="1"/>
  <c r="U1038" i="22"/>
  <c r="AG1033" i="23"/>
  <c r="AA1038" i="22"/>
  <c r="AD1038" i="22" s="1"/>
  <c r="AB1038" i="22"/>
  <c r="AE1038" i="22" s="1"/>
  <c r="J1043" i="23"/>
  <c r="L1042" i="23"/>
  <c r="AA1034" i="23"/>
  <c r="AD1034" i="23" s="1"/>
  <c r="AB1034" i="23"/>
  <c r="AE1034" i="23" s="1"/>
  <c r="F1037" i="23"/>
  <c r="O1036" i="23"/>
  <c r="L1040" i="22"/>
  <c r="O1040" i="22" s="1"/>
  <c r="J1041" i="22"/>
  <c r="G1042" i="6"/>
  <c r="S1035" i="23"/>
  <c r="T1035" i="23"/>
  <c r="R1035" i="23"/>
  <c r="W1035" i="23" s="1"/>
  <c r="AG1037" i="22"/>
  <c r="R1039" i="22"/>
  <c r="W1039" i="22" s="1"/>
  <c r="S1039" i="22"/>
  <c r="T1039" i="22"/>
  <c r="AB1033" i="23"/>
  <c r="AE1033" i="23" s="1"/>
  <c r="AA1030" i="6" l="1"/>
  <c r="AD1030" i="6" s="1"/>
  <c r="U1031" i="6"/>
  <c r="X1031" i="6"/>
  <c r="Y1031" i="6" s="1"/>
  <c r="AG1030" i="6"/>
  <c r="R1032" i="6"/>
  <c r="W1032" i="6" s="1"/>
  <c r="S1032" i="6"/>
  <c r="T1032" i="6" s="1"/>
  <c r="AA1031" i="6"/>
  <c r="AD1031" i="6" s="1"/>
  <c r="AB1031" i="6"/>
  <c r="AE1031" i="6" s="1"/>
  <c r="L1033" i="6"/>
  <c r="O1033" i="6" s="1"/>
  <c r="J1034" i="6"/>
  <c r="AA1039" i="22"/>
  <c r="AD1039" i="22" s="1"/>
  <c r="AB1039" i="22"/>
  <c r="AE1039" i="22" s="1"/>
  <c r="R1040" i="22"/>
  <c r="W1040" i="22" s="1"/>
  <c r="S1040" i="22"/>
  <c r="T1040" i="22"/>
  <c r="F1038" i="23"/>
  <c r="O1037" i="23"/>
  <c r="U1039" i="22"/>
  <c r="X1039" i="22"/>
  <c r="Y1039" i="22" s="1"/>
  <c r="AG1034" i="23"/>
  <c r="J1044" i="23"/>
  <c r="L1043" i="23"/>
  <c r="AG1038" i="22"/>
  <c r="G1043" i="6"/>
  <c r="S1036" i="23"/>
  <c r="R1036" i="23"/>
  <c r="W1036" i="23" s="1"/>
  <c r="T1036" i="23"/>
  <c r="X1035" i="23"/>
  <c r="Y1035" i="23" s="1"/>
  <c r="U1035" i="23"/>
  <c r="J1042" i="22"/>
  <c r="L1041" i="22"/>
  <c r="O1041" i="22" s="1"/>
  <c r="AG1031" i="6" l="1"/>
  <c r="U1032" i="6"/>
  <c r="X1032" i="6"/>
  <c r="Y1032" i="6" s="1"/>
  <c r="R1033" i="6"/>
  <c r="W1033" i="6" s="1"/>
  <c r="S1033" i="6"/>
  <c r="T1033" i="6" s="1"/>
  <c r="J1035" i="6"/>
  <c r="L1034" i="6"/>
  <c r="O1034" i="6" s="1"/>
  <c r="AA1032" i="6"/>
  <c r="AD1032" i="6" s="1"/>
  <c r="AB1032" i="6"/>
  <c r="AE1032" i="6" s="1"/>
  <c r="F1039" i="23"/>
  <c r="O1038" i="23"/>
  <c r="R1037" i="23"/>
  <c r="W1037" i="23" s="1"/>
  <c r="S1037" i="23"/>
  <c r="T1037" i="23"/>
  <c r="G1044" i="6"/>
  <c r="AA1035" i="23"/>
  <c r="AD1035" i="23" s="1"/>
  <c r="S1041" i="22"/>
  <c r="T1041" i="22"/>
  <c r="R1041" i="22"/>
  <c r="W1041" i="22" s="1"/>
  <c r="J1045" i="23"/>
  <c r="L1044" i="23"/>
  <c r="X1036" i="23"/>
  <c r="Y1036" i="23" s="1"/>
  <c r="U1036" i="23"/>
  <c r="U1040" i="22"/>
  <c r="X1040" i="22"/>
  <c r="Y1040" i="22" s="1"/>
  <c r="AG1039" i="22"/>
  <c r="AB1035" i="23"/>
  <c r="AE1035" i="23" s="1"/>
  <c r="J1043" i="22"/>
  <c r="L1042" i="22"/>
  <c r="O1042" i="22" s="1"/>
  <c r="AG1032" i="6" l="1"/>
  <c r="J1036" i="6"/>
  <c r="L1035" i="6"/>
  <c r="O1035" i="6" s="1"/>
  <c r="S1034" i="6"/>
  <c r="T1034" i="6" s="1"/>
  <c r="R1034" i="6"/>
  <c r="W1034" i="6" s="1"/>
  <c r="U1033" i="6"/>
  <c r="X1033" i="6"/>
  <c r="Y1033" i="6" s="1"/>
  <c r="AG1035" i="23"/>
  <c r="G1045" i="6"/>
  <c r="AB1040" i="22"/>
  <c r="AE1040" i="22" s="1"/>
  <c r="R1038" i="23"/>
  <c r="W1038" i="23" s="1"/>
  <c r="S1038" i="23"/>
  <c r="T1038" i="23"/>
  <c r="AB1041" i="22"/>
  <c r="AE1041" i="22" s="1"/>
  <c r="X1041" i="22"/>
  <c r="Y1041" i="22" s="1"/>
  <c r="U1041" i="22"/>
  <c r="AB1036" i="23"/>
  <c r="AE1036" i="23" s="1"/>
  <c r="U1037" i="23"/>
  <c r="X1037" i="23"/>
  <c r="Y1037" i="23" s="1"/>
  <c r="AA1037" i="23"/>
  <c r="AD1037" i="23" s="1"/>
  <c r="AB1037" i="23"/>
  <c r="AE1037" i="23" s="1"/>
  <c r="AA1040" i="22"/>
  <c r="AD1040" i="22" s="1"/>
  <c r="J1046" i="23"/>
  <c r="L1045" i="23"/>
  <c r="S1042" i="22"/>
  <c r="T1042" i="22"/>
  <c r="R1042" i="22"/>
  <c r="W1042" i="22" s="1"/>
  <c r="F1040" i="23"/>
  <c r="O1039" i="23"/>
  <c r="J1044" i="22"/>
  <c r="L1043" i="22"/>
  <c r="O1043" i="22" s="1"/>
  <c r="AA1036" i="23"/>
  <c r="AD1036" i="23" s="1"/>
  <c r="AG1036" i="23" s="1"/>
  <c r="AB1033" i="6" l="1"/>
  <c r="AE1033" i="6" s="1"/>
  <c r="AA1033" i="6"/>
  <c r="AD1033" i="6" s="1"/>
  <c r="AG1033" i="6" s="1"/>
  <c r="R1035" i="6"/>
  <c r="W1035" i="6" s="1"/>
  <c r="S1035" i="6"/>
  <c r="T1035" i="6" s="1"/>
  <c r="U1034" i="6"/>
  <c r="X1034" i="6"/>
  <c r="Y1034" i="6" s="1"/>
  <c r="J1037" i="6"/>
  <c r="L1036" i="6"/>
  <c r="O1036" i="6" s="1"/>
  <c r="X1038" i="23"/>
  <c r="Y1038" i="23" s="1"/>
  <c r="U1038" i="23"/>
  <c r="F1041" i="23"/>
  <c r="O1040" i="23"/>
  <c r="U1042" i="22"/>
  <c r="X1042" i="22"/>
  <c r="Y1042" i="22" s="1"/>
  <c r="AB1042" i="22"/>
  <c r="AE1042" i="22" s="1"/>
  <c r="AA1042" i="22"/>
  <c r="AD1042" i="22" s="1"/>
  <c r="AB1038" i="23"/>
  <c r="AE1038" i="23" s="1"/>
  <c r="AA1038" i="23"/>
  <c r="AD1038" i="23" s="1"/>
  <c r="AG1038" i="23" s="1"/>
  <c r="AG1040" i="22"/>
  <c r="G1046" i="6"/>
  <c r="AA1041" i="22"/>
  <c r="AD1041" i="22" s="1"/>
  <c r="AG1041" i="22" s="1"/>
  <c r="J1047" i="23"/>
  <c r="L1046" i="23"/>
  <c r="AG1037" i="23"/>
  <c r="R1043" i="22"/>
  <c r="W1043" i="22" s="1"/>
  <c r="S1043" i="22"/>
  <c r="T1043" i="22" s="1"/>
  <c r="J1045" i="22"/>
  <c r="L1044" i="22"/>
  <c r="O1044" i="22" s="1"/>
  <c r="S1039" i="23"/>
  <c r="T1039" i="23"/>
  <c r="R1039" i="23"/>
  <c r="W1039" i="23" s="1"/>
  <c r="U1035" i="6" l="1"/>
  <c r="X1035" i="6"/>
  <c r="Y1035" i="6" s="1"/>
  <c r="R1036" i="6"/>
  <c r="W1036" i="6" s="1"/>
  <c r="S1036" i="6"/>
  <c r="T1036" i="6" s="1"/>
  <c r="AB1035" i="6"/>
  <c r="AE1035" i="6" s="1"/>
  <c r="AA1034" i="6"/>
  <c r="AD1034" i="6" s="1"/>
  <c r="L1037" i="6"/>
  <c r="O1037" i="6" s="1"/>
  <c r="J1038" i="6"/>
  <c r="AB1034" i="6"/>
  <c r="AE1034" i="6" s="1"/>
  <c r="U1043" i="22"/>
  <c r="X1043" i="22"/>
  <c r="Y1043" i="22" s="1"/>
  <c r="J1046" i="22"/>
  <c r="L1045" i="22"/>
  <c r="O1045" i="22" s="1"/>
  <c r="AA1043" i="22"/>
  <c r="AD1043" i="22" s="1"/>
  <c r="AB1043" i="22"/>
  <c r="AE1043" i="22" s="1"/>
  <c r="S1044" i="22"/>
  <c r="R1044" i="22"/>
  <c r="W1044" i="22" s="1"/>
  <c r="T1044" i="22"/>
  <c r="G1047" i="6"/>
  <c r="AG1042" i="22"/>
  <c r="J1048" i="23"/>
  <c r="L1047" i="23"/>
  <c r="S1040" i="23"/>
  <c r="T1040" i="23" s="1"/>
  <c r="R1040" i="23"/>
  <c r="W1040" i="23" s="1"/>
  <c r="AB1039" i="23"/>
  <c r="AE1039" i="23" s="1"/>
  <c r="F1042" i="23"/>
  <c r="O1041" i="23"/>
  <c r="X1039" i="23"/>
  <c r="Y1039" i="23" s="1"/>
  <c r="U1039" i="23"/>
  <c r="AA1035" i="6" l="1"/>
  <c r="AD1035" i="6" s="1"/>
  <c r="L1038" i="6"/>
  <c r="O1038" i="6" s="1"/>
  <c r="J1039" i="6"/>
  <c r="AG1034" i="6"/>
  <c r="AG1035" i="6"/>
  <c r="S1037" i="6"/>
  <c r="T1037" i="6" s="1"/>
  <c r="R1037" i="6"/>
  <c r="W1037" i="6" s="1"/>
  <c r="X1036" i="6"/>
  <c r="Y1036" i="6" s="1"/>
  <c r="U1036" i="6"/>
  <c r="U1040" i="23"/>
  <c r="X1040" i="23"/>
  <c r="Y1040" i="23" s="1"/>
  <c r="F1043" i="23"/>
  <c r="O1042" i="23"/>
  <c r="S1041" i="23"/>
  <c r="T1041" i="23"/>
  <c r="R1041" i="23"/>
  <c r="W1041" i="23" s="1"/>
  <c r="AB1044" i="22"/>
  <c r="AE1044" i="22" s="1"/>
  <c r="AA1044" i="22"/>
  <c r="AD1044" i="22" s="1"/>
  <c r="AG1044" i="22" s="1"/>
  <c r="AA1039" i="23"/>
  <c r="AD1039" i="23" s="1"/>
  <c r="AG1039" i="23" s="1"/>
  <c r="J1049" i="23"/>
  <c r="L1048" i="23"/>
  <c r="U1044" i="22"/>
  <c r="X1044" i="22"/>
  <c r="Y1044" i="22" s="1"/>
  <c r="AA1040" i="23"/>
  <c r="AD1040" i="23" s="1"/>
  <c r="AB1040" i="23"/>
  <c r="AE1040" i="23" s="1"/>
  <c r="AG1043" i="22"/>
  <c r="R1045" i="22"/>
  <c r="W1045" i="22" s="1"/>
  <c r="T1045" i="22"/>
  <c r="S1045" i="22"/>
  <c r="J1047" i="22"/>
  <c r="L1046" i="22"/>
  <c r="O1046" i="22" s="1"/>
  <c r="G1048" i="6"/>
  <c r="AA1036" i="6" l="1"/>
  <c r="AD1036" i="6" s="1"/>
  <c r="AB1036" i="6"/>
  <c r="AE1036" i="6" s="1"/>
  <c r="AG1036" i="6" s="1"/>
  <c r="U1037" i="6"/>
  <c r="X1037" i="6"/>
  <c r="Y1037" i="6" s="1"/>
  <c r="J1040" i="6"/>
  <c r="L1039" i="6"/>
  <c r="O1039" i="6" s="1"/>
  <c r="S1038" i="6"/>
  <c r="T1038" i="6" s="1"/>
  <c r="R1038" i="6"/>
  <c r="W1038" i="6" s="1"/>
  <c r="U1045" i="22"/>
  <c r="X1045" i="22"/>
  <c r="Y1045" i="22" s="1"/>
  <c r="J1048" i="22"/>
  <c r="L1047" i="22"/>
  <c r="O1047" i="22" s="1"/>
  <c r="AB1045" i="22"/>
  <c r="AE1045" i="22" s="1"/>
  <c r="AA1045" i="22"/>
  <c r="AD1045" i="22" s="1"/>
  <c r="AG1045" i="22" s="1"/>
  <c r="AB1041" i="23"/>
  <c r="AE1041" i="23" s="1"/>
  <c r="X1041" i="23"/>
  <c r="Y1041" i="23" s="1"/>
  <c r="U1041" i="23"/>
  <c r="G1049" i="6"/>
  <c r="J1050" i="23"/>
  <c r="L1049" i="23"/>
  <c r="AG1040" i="23"/>
  <c r="R1042" i="23"/>
  <c r="W1042" i="23" s="1"/>
  <c r="S1042" i="23"/>
  <c r="T1042" i="23"/>
  <c r="F1044" i="23"/>
  <c r="O1043" i="23"/>
  <c r="R1046" i="22"/>
  <c r="W1046" i="22" s="1"/>
  <c r="S1046" i="22"/>
  <c r="T1046" i="22"/>
  <c r="AA1037" i="6" l="1"/>
  <c r="AD1037" i="6" s="1"/>
  <c r="AB1037" i="6"/>
  <c r="AE1037" i="6" s="1"/>
  <c r="AG1037" i="6" s="1"/>
  <c r="S1039" i="6"/>
  <c r="T1039" i="6" s="1"/>
  <c r="R1039" i="6"/>
  <c r="W1039" i="6" s="1"/>
  <c r="L1040" i="6"/>
  <c r="O1040" i="6" s="1"/>
  <c r="J1041" i="6"/>
  <c r="U1038" i="6"/>
  <c r="X1038" i="6"/>
  <c r="Y1038" i="6" s="1"/>
  <c r="AA1041" i="23"/>
  <c r="AD1041" i="23" s="1"/>
  <c r="AG1041" i="23" s="1"/>
  <c r="X1042" i="23"/>
  <c r="Y1042" i="23" s="1"/>
  <c r="U1042" i="23"/>
  <c r="AB1042" i="23"/>
  <c r="AE1042" i="23" s="1"/>
  <c r="AA1042" i="23"/>
  <c r="AD1042" i="23" s="1"/>
  <c r="AG1042" i="23" s="1"/>
  <c r="J1051" i="23"/>
  <c r="L1050" i="23"/>
  <c r="G1050" i="6"/>
  <c r="AB1046" i="22"/>
  <c r="AE1046" i="22" s="1"/>
  <c r="AA1046" i="22"/>
  <c r="AD1046" i="22" s="1"/>
  <c r="AG1046" i="22" s="1"/>
  <c r="R1043" i="23"/>
  <c r="W1043" i="23" s="1"/>
  <c r="S1043" i="23"/>
  <c r="T1043" i="23"/>
  <c r="F1045" i="23"/>
  <c r="O1044" i="23"/>
  <c r="R1047" i="22"/>
  <c r="W1047" i="22" s="1"/>
  <c r="S1047" i="22"/>
  <c r="T1047" i="22"/>
  <c r="J1049" i="22"/>
  <c r="L1048" i="22"/>
  <c r="O1048" i="22" s="1"/>
  <c r="X1046" i="22"/>
  <c r="Y1046" i="22" s="1"/>
  <c r="U1046" i="22"/>
  <c r="U1039" i="6" l="1"/>
  <c r="X1039" i="6"/>
  <c r="Y1039" i="6" s="1"/>
  <c r="AB1039" i="6"/>
  <c r="AE1039" i="6" s="1"/>
  <c r="R1040" i="6"/>
  <c r="W1040" i="6" s="1"/>
  <c r="S1040" i="6"/>
  <c r="T1040" i="6" s="1"/>
  <c r="AB1038" i="6"/>
  <c r="AE1038" i="6" s="1"/>
  <c r="J1042" i="6"/>
  <c r="L1041" i="6"/>
  <c r="O1041" i="6" s="1"/>
  <c r="AA1038" i="6"/>
  <c r="AD1038" i="6" s="1"/>
  <c r="AG1038" i="6" s="1"/>
  <c r="G1051" i="6"/>
  <c r="F1046" i="23"/>
  <c r="O1045" i="23"/>
  <c r="J1050" i="22"/>
  <c r="L1049" i="22"/>
  <c r="O1049" i="22" s="1"/>
  <c r="X1047" i="22"/>
  <c r="Y1047" i="22" s="1"/>
  <c r="U1047" i="22"/>
  <c r="J1052" i="23"/>
  <c r="L1051" i="23"/>
  <c r="R1044" i="23"/>
  <c r="W1044" i="23" s="1"/>
  <c r="S1044" i="23"/>
  <c r="T1044" i="23"/>
  <c r="X1043" i="23"/>
  <c r="Y1043" i="23" s="1"/>
  <c r="U1043" i="23"/>
  <c r="R1048" i="22"/>
  <c r="W1048" i="22" s="1"/>
  <c r="S1048" i="22"/>
  <c r="T1048" i="22" s="1"/>
  <c r="AB1043" i="23"/>
  <c r="AE1043" i="23" s="1"/>
  <c r="AA1039" i="6" l="1"/>
  <c r="AD1039" i="6" s="1"/>
  <c r="R1041" i="6"/>
  <c r="W1041" i="6" s="1"/>
  <c r="S1041" i="6"/>
  <c r="T1041" i="6" s="1"/>
  <c r="L1042" i="6"/>
  <c r="O1042" i="6" s="1"/>
  <c r="J1043" i="6"/>
  <c r="X1040" i="6"/>
  <c r="Y1040" i="6" s="1"/>
  <c r="U1040" i="6"/>
  <c r="AA1040" i="6"/>
  <c r="AD1040" i="6" s="1"/>
  <c r="AG1039" i="6"/>
  <c r="X1048" i="22"/>
  <c r="Y1048" i="22" s="1"/>
  <c r="U1048" i="22"/>
  <c r="R1049" i="22"/>
  <c r="W1049" i="22" s="1"/>
  <c r="S1049" i="22"/>
  <c r="T1049" i="22" s="1"/>
  <c r="J1051" i="22"/>
  <c r="L1050" i="22"/>
  <c r="O1050" i="22" s="1"/>
  <c r="S1045" i="23"/>
  <c r="T1045" i="23"/>
  <c r="R1045" i="23"/>
  <c r="W1045" i="23" s="1"/>
  <c r="F1047" i="23"/>
  <c r="O1046" i="23"/>
  <c r="G1052" i="6"/>
  <c r="AA1048" i="22"/>
  <c r="AD1048" i="22" s="1"/>
  <c r="AB1048" i="22"/>
  <c r="AE1048" i="22" s="1"/>
  <c r="U1044" i="23"/>
  <c r="X1044" i="23"/>
  <c r="Y1044" i="23" s="1"/>
  <c r="J1053" i="23"/>
  <c r="L1052" i="23"/>
  <c r="AB1047" i="22"/>
  <c r="AE1047" i="22" s="1"/>
  <c r="AA1047" i="22"/>
  <c r="AD1047" i="22" s="1"/>
  <c r="AG1047" i="22" s="1"/>
  <c r="AA1043" i="23"/>
  <c r="AD1043" i="23" s="1"/>
  <c r="AG1043" i="23" s="1"/>
  <c r="AB1040" i="6" l="1"/>
  <c r="AE1040" i="6" s="1"/>
  <c r="AG1040" i="6"/>
  <c r="U1041" i="6"/>
  <c r="X1041" i="6"/>
  <c r="Y1041" i="6" s="1"/>
  <c r="L1043" i="6"/>
  <c r="O1043" i="6" s="1"/>
  <c r="J1044" i="6"/>
  <c r="R1042" i="6"/>
  <c r="W1042" i="6" s="1"/>
  <c r="S1042" i="6"/>
  <c r="T1042" i="6" s="1"/>
  <c r="AA1041" i="6"/>
  <c r="AD1041" i="6" s="1"/>
  <c r="AB1041" i="6"/>
  <c r="AE1041" i="6" s="1"/>
  <c r="U1049" i="22"/>
  <c r="X1049" i="22"/>
  <c r="Y1049" i="22" s="1"/>
  <c r="U1045" i="23"/>
  <c r="X1045" i="23"/>
  <c r="Y1045" i="23" s="1"/>
  <c r="AA1045" i="23"/>
  <c r="AD1045" i="23" s="1"/>
  <c r="AB1045" i="23"/>
  <c r="AE1045" i="23" s="1"/>
  <c r="AB1044" i="23"/>
  <c r="AE1044" i="23" s="1"/>
  <c r="R1046" i="23"/>
  <c r="W1046" i="23" s="1"/>
  <c r="S1046" i="23"/>
  <c r="T1046" i="23" s="1"/>
  <c r="F1048" i="23"/>
  <c r="O1047" i="23"/>
  <c r="S1050" i="22"/>
  <c r="T1050" i="22"/>
  <c r="R1050" i="22"/>
  <c r="W1050" i="22" s="1"/>
  <c r="J1052" i="22"/>
  <c r="L1051" i="22"/>
  <c r="O1051" i="22" s="1"/>
  <c r="AG1048" i="22"/>
  <c r="AB1049" i="22"/>
  <c r="AE1049" i="22" s="1"/>
  <c r="AA1049" i="22"/>
  <c r="AD1049" i="22" s="1"/>
  <c r="AG1049" i="22" s="1"/>
  <c r="G1053" i="6"/>
  <c r="AA1044" i="23"/>
  <c r="AD1044" i="23" s="1"/>
  <c r="AG1044" i="23" s="1"/>
  <c r="J1054" i="23"/>
  <c r="L1053" i="23"/>
  <c r="X1042" i="6" l="1"/>
  <c r="Y1042" i="6" s="1"/>
  <c r="U1042" i="6"/>
  <c r="AA1042" i="6"/>
  <c r="AD1042" i="6" s="1"/>
  <c r="AB1042" i="6"/>
  <c r="AE1042" i="6" s="1"/>
  <c r="J1045" i="6"/>
  <c r="L1044" i="6"/>
  <c r="O1044" i="6" s="1"/>
  <c r="AG1041" i="6"/>
  <c r="S1043" i="6"/>
  <c r="T1043" i="6" s="1"/>
  <c r="R1043" i="6"/>
  <c r="W1043" i="6" s="1"/>
  <c r="X1046" i="23"/>
  <c r="Y1046" i="23" s="1"/>
  <c r="U1046" i="23"/>
  <c r="R1047" i="23"/>
  <c r="W1047" i="23" s="1"/>
  <c r="S1047" i="23"/>
  <c r="T1047" i="23"/>
  <c r="G1054" i="6"/>
  <c r="F1049" i="23"/>
  <c r="O1048" i="23"/>
  <c r="AB1046" i="23"/>
  <c r="AE1046" i="23" s="1"/>
  <c r="AA1046" i="23"/>
  <c r="AD1046" i="23" s="1"/>
  <c r="AG1046" i="23" s="1"/>
  <c r="S1051" i="22"/>
  <c r="T1051" i="22"/>
  <c r="R1051" i="22"/>
  <c r="W1051" i="22" s="1"/>
  <c r="J1053" i="22"/>
  <c r="L1052" i="22"/>
  <c r="O1052" i="22" s="1"/>
  <c r="AG1045" i="23"/>
  <c r="U1050" i="22"/>
  <c r="X1050" i="22"/>
  <c r="Y1050" i="22" s="1"/>
  <c r="J1055" i="23"/>
  <c r="L1054" i="23"/>
  <c r="S1044" i="6" l="1"/>
  <c r="T1044" i="6"/>
  <c r="R1044" i="6"/>
  <c r="W1044" i="6" s="1"/>
  <c r="AG1042" i="6"/>
  <c r="X1043" i="6"/>
  <c r="Y1043" i="6" s="1"/>
  <c r="U1043" i="6"/>
  <c r="L1045" i="6"/>
  <c r="O1045" i="6" s="1"/>
  <c r="J1046" i="6"/>
  <c r="X1051" i="22"/>
  <c r="Y1051" i="22" s="1"/>
  <c r="U1051" i="22"/>
  <c r="J1056" i="23"/>
  <c r="L1055" i="23"/>
  <c r="AB1051" i="22"/>
  <c r="AE1051" i="22" s="1"/>
  <c r="AA1051" i="22"/>
  <c r="AD1051" i="22" s="1"/>
  <c r="AG1051" i="22" s="1"/>
  <c r="AA1050" i="22"/>
  <c r="AD1050" i="22" s="1"/>
  <c r="R1052" i="22"/>
  <c r="W1052" i="22" s="1"/>
  <c r="S1052" i="22"/>
  <c r="T1052" i="22"/>
  <c r="J1054" i="22"/>
  <c r="L1053" i="22"/>
  <c r="O1053" i="22" s="1"/>
  <c r="S1048" i="23"/>
  <c r="T1048" i="23"/>
  <c r="R1048" i="23"/>
  <c r="W1048" i="23" s="1"/>
  <c r="F1050" i="23"/>
  <c r="O1049" i="23"/>
  <c r="G1055" i="6"/>
  <c r="U1047" i="23"/>
  <c r="X1047" i="23"/>
  <c r="Y1047" i="23" s="1"/>
  <c r="AB1050" i="22"/>
  <c r="AE1050" i="22" s="1"/>
  <c r="L1046" i="6" l="1"/>
  <c r="O1046" i="6" s="1"/>
  <c r="J1047" i="6"/>
  <c r="S1045" i="6"/>
  <c r="T1045" i="6" s="1"/>
  <c r="R1045" i="6"/>
  <c r="W1045" i="6" s="1"/>
  <c r="X1044" i="6"/>
  <c r="Y1044" i="6" s="1"/>
  <c r="U1044" i="6"/>
  <c r="AA1043" i="6"/>
  <c r="AD1043" i="6" s="1"/>
  <c r="AB1044" i="6"/>
  <c r="AE1044" i="6" s="1"/>
  <c r="AA1044" i="6"/>
  <c r="AD1044" i="6" s="1"/>
  <c r="AB1043" i="6"/>
  <c r="AE1043" i="6" s="1"/>
  <c r="G1056" i="6"/>
  <c r="F1051" i="23"/>
  <c r="O1050" i="23"/>
  <c r="S1053" i="22"/>
  <c r="T1053" i="22"/>
  <c r="R1053" i="22"/>
  <c r="W1053" i="22" s="1"/>
  <c r="J1055" i="22"/>
  <c r="L1054" i="22"/>
  <c r="O1054" i="22" s="1"/>
  <c r="U1052" i="22"/>
  <c r="X1052" i="22"/>
  <c r="Y1052" i="22" s="1"/>
  <c r="AA1052" i="22"/>
  <c r="AD1052" i="22" s="1"/>
  <c r="AB1052" i="22"/>
  <c r="AE1052" i="22" s="1"/>
  <c r="S1049" i="23"/>
  <c r="T1049" i="23"/>
  <c r="R1049" i="23"/>
  <c r="W1049" i="23" s="1"/>
  <c r="U1048" i="23"/>
  <c r="X1048" i="23"/>
  <c r="Y1048" i="23" s="1"/>
  <c r="J1057" i="23"/>
  <c r="L1056" i="23"/>
  <c r="AB1047" i="23"/>
  <c r="AE1047" i="23" s="1"/>
  <c r="AA1047" i="23"/>
  <c r="AD1047" i="23" s="1"/>
  <c r="AG1047" i="23" s="1"/>
  <c r="AG1050" i="22"/>
  <c r="AG1044" i="6" l="1"/>
  <c r="U1045" i="6"/>
  <c r="X1045" i="6"/>
  <c r="Y1045" i="6" s="1"/>
  <c r="J1048" i="6"/>
  <c r="L1047" i="6"/>
  <c r="O1047" i="6" s="1"/>
  <c r="AG1043" i="6"/>
  <c r="AB1045" i="6"/>
  <c r="AE1045" i="6" s="1"/>
  <c r="AA1045" i="6"/>
  <c r="AD1045" i="6" s="1"/>
  <c r="S1046" i="6"/>
  <c r="T1046" i="6" s="1"/>
  <c r="R1046" i="6"/>
  <c r="W1046" i="6" s="1"/>
  <c r="J1056" i="22"/>
  <c r="L1055" i="22"/>
  <c r="O1055" i="22" s="1"/>
  <c r="J1058" i="23"/>
  <c r="L1057" i="23"/>
  <c r="AG1052" i="22"/>
  <c r="AA1048" i="23"/>
  <c r="AD1048" i="23" s="1"/>
  <c r="AB1048" i="23"/>
  <c r="AE1048" i="23" s="1"/>
  <c r="X1053" i="22"/>
  <c r="Y1053" i="22" s="1"/>
  <c r="U1053" i="22"/>
  <c r="G1057" i="6"/>
  <c r="S1054" i="22"/>
  <c r="T1054" i="22"/>
  <c r="R1054" i="22"/>
  <c r="W1054" i="22" s="1"/>
  <c r="U1049" i="23"/>
  <c r="X1049" i="23"/>
  <c r="Y1049" i="23" s="1"/>
  <c r="R1050" i="23"/>
  <c r="W1050" i="23" s="1"/>
  <c r="S1050" i="23"/>
  <c r="T1050" i="23"/>
  <c r="F1052" i="23"/>
  <c r="O1051" i="23"/>
  <c r="AG1045" i="6" l="1"/>
  <c r="X1046" i="6"/>
  <c r="Y1046" i="6" s="1"/>
  <c r="U1046" i="6"/>
  <c r="R1047" i="6"/>
  <c r="W1047" i="6" s="1"/>
  <c r="S1047" i="6"/>
  <c r="T1047" i="6" s="1"/>
  <c r="J1049" i="6"/>
  <c r="L1048" i="6"/>
  <c r="O1048" i="6" s="1"/>
  <c r="F1053" i="23"/>
  <c r="O1052" i="23"/>
  <c r="J1059" i="23"/>
  <c r="L1058" i="23"/>
  <c r="U1050" i="23"/>
  <c r="X1050" i="23"/>
  <c r="Y1050" i="23" s="1"/>
  <c r="AB1049" i="23"/>
  <c r="AE1049" i="23" s="1"/>
  <c r="AG1048" i="23"/>
  <c r="U1054" i="22"/>
  <c r="X1054" i="22"/>
  <c r="Y1054" i="22" s="1"/>
  <c r="J1057" i="22"/>
  <c r="L1056" i="22"/>
  <c r="O1056" i="22" s="1"/>
  <c r="G1058" i="6"/>
  <c r="AA1053" i="22"/>
  <c r="AD1053" i="22" s="1"/>
  <c r="AG1053" i="22" s="1"/>
  <c r="AB1050" i="23"/>
  <c r="AE1050" i="23" s="1"/>
  <c r="AA1050" i="23"/>
  <c r="AD1050" i="23" s="1"/>
  <c r="AG1050" i="23" s="1"/>
  <c r="AA1049" i="23"/>
  <c r="AD1049" i="23" s="1"/>
  <c r="AG1049" i="23" s="1"/>
  <c r="AB1054" i="22"/>
  <c r="AE1054" i="22" s="1"/>
  <c r="AA1054" i="22"/>
  <c r="AD1054" i="22" s="1"/>
  <c r="AG1054" i="22" s="1"/>
  <c r="R1055" i="22"/>
  <c r="W1055" i="22" s="1"/>
  <c r="S1055" i="22"/>
  <c r="T1055" i="22"/>
  <c r="AB1053" i="22"/>
  <c r="AE1053" i="22" s="1"/>
  <c r="S1051" i="23"/>
  <c r="T1051" i="23"/>
  <c r="R1051" i="23"/>
  <c r="W1051" i="23" s="1"/>
  <c r="AB1046" i="6" l="1"/>
  <c r="AE1046" i="6" s="1"/>
  <c r="AA1046" i="6"/>
  <c r="AD1046" i="6" s="1"/>
  <c r="S1048" i="6"/>
  <c r="T1048" i="6" s="1"/>
  <c r="R1048" i="6"/>
  <c r="W1048" i="6" s="1"/>
  <c r="X1047" i="6"/>
  <c r="Y1047" i="6" s="1"/>
  <c r="U1047" i="6"/>
  <c r="AG1046" i="6"/>
  <c r="J1050" i="6"/>
  <c r="L1049" i="6"/>
  <c r="O1049" i="6" s="1"/>
  <c r="AB1047" i="6"/>
  <c r="AE1047" i="6" s="1"/>
  <c r="AA1047" i="6"/>
  <c r="AD1047" i="6" s="1"/>
  <c r="J1058" i="22"/>
  <c r="L1057" i="22"/>
  <c r="O1057" i="22" s="1"/>
  <c r="AB1051" i="23"/>
  <c r="AE1051" i="23" s="1"/>
  <c r="AA1051" i="23"/>
  <c r="AD1051" i="23" s="1"/>
  <c r="AG1051" i="23" s="1"/>
  <c r="X1051" i="23"/>
  <c r="Y1051" i="23" s="1"/>
  <c r="U1051" i="23"/>
  <c r="J1060" i="23"/>
  <c r="L1059" i="23"/>
  <c r="U1055" i="22"/>
  <c r="X1055" i="22"/>
  <c r="Y1055" i="22" s="1"/>
  <c r="G1059" i="6"/>
  <c r="S1052" i="23"/>
  <c r="T1052" i="23"/>
  <c r="R1052" i="23"/>
  <c r="W1052" i="23" s="1"/>
  <c r="S1056" i="22"/>
  <c r="T1056" i="22"/>
  <c r="R1056" i="22"/>
  <c r="W1056" i="22" s="1"/>
  <c r="F1054" i="23"/>
  <c r="O1053" i="23"/>
  <c r="S1049" i="6" l="1"/>
  <c r="T1049" i="6"/>
  <c r="R1049" i="6"/>
  <c r="W1049" i="6" s="1"/>
  <c r="J1051" i="6"/>
  <c r="L1050" i="6"/>
  <c r="O1050" i="6" s="1"/>
  <c r="U1048" i="6"/>
  <c r="X1048" i="6"/>
  <c r="Y1048" i="6" s="1"/>
  <c r="AG1047" i="6"/>
  <c r="AB1048" i="6"/>
  <c r="AE1048" i="6" s="1"/>
  <c r="AA1048" i="6"/>
  <c r="AD1048" i="6" s="1"/>
  <c r="AA1056" i="22"/>
  <c r="AD1056" i="22" s="1"/>
  <c r="AB1056" i="22"/>
  <c r="AE1056" i="22" s="1"/>
  <c r="J1059" i="22"/>
  <c r="L1058" i="22"/>
  <c r="O1058" i="22" s="1"/>
  <c r="AA1055" i="22"/>
  <c r="AD1055" i="22" s="1"/>
  <c r="U1056" i="22"/>
  <c r="X1056" i="22"/>
  <c r="Y1056" i="22" s="1"/>
  <c r="U1052" i="23"/>
  <c r="X1052" i="23"/>
  <c r="Y1052" i="23" s="1"/>
  <c r="G1060" i="6"/>
  <c r="S1057" i="22"/>
  <c r="T1057" i="22" s="1"/>
  <c r="R1057" i="22"/>
  <c r="W1057" i="22" s="1"/>
  <c r="J1061" i="23"/>
  <c r="L1060" i="23"/>
  <c r="AB1055" i="22"/>
  <c r="AE1055" i="22" s="1"/>
  <c r="S1053" i="23"/>
  <c r="T1053" i="23"/>
  <c r="R1053" i="23"/>
  <c r="W1053" i="23" s="1"/>
  <c r="F1055" i="23"/>
  <c r="O1054" i="23"/>
  <c r="AG1048" i="6" l="1"/>
  <c r="S1050" i="6"/>
  <c r="T1050" i="6"/>
  <c r="R1050" i="6"/>
  <c r="W1050" i="6" s="1"/>
  <c r="X1049" i="6"/>
  <c r="Y1049" i="6" s="1"/>
  <c r="U1049" i="6"/>
  <c r="L1051" i="6"/>
  <c r="O1051" i="6" s="1"/>
  <c r="J1052" i="6"/>
  <c r="U1057" i="22"/>
  <c r="X1057" i="22"/>
  <c r="Y1057" i="22" s="1"/>
  <c r="AG1055" i="22"/>
  <c r="R1058" i="22"/>
  <c r="W1058" i="22" s="1"/>
  <c r="S1058" i="22"/>
  <c r="T1058" i="22"/>
  <c r="J1060" i="22"/>
  <c r="L1059" i="22"/>
  <c r="O1059" i="22" s="1"/>
  <c r="AA1057" i="22"/>
  <c r="AD1057" i="22" s="1"/>
  <c r="AB1057" i="22"/>
  <c r="AE1057" i="22" s="1"/>
  <c r="R1054" i="23"/>
  <c r="W1054" i="23" s="1"/>
  <c r="S1054" i="23"/>
  <c r="T1054" i="23"/>
  <c r="X1053" i="23"/>
  <c r="Y1053" i="23" s="1"/>
  <c r="U1053" i="23"/>
  <c r="J1062" i="23"/>
  <c r="L1061" i="23"/>
  <c r="G1061" i="6"/>
  <c r="AA1052" i="23"/>
  <c r="AD1052" i="23" s="1"/>
  <c r="AG1052" i="23" s="1"/>
  <c r="AB1052" i="23"/>
  <c r="AE1052" i="23" s="1"/>
  <c r="AG1056" i="22"/>
  <c r="F1056" i="23"/>
  <c r="O1055" i="23"/>
  <c r="J1053" i="6" l="1"/>
  <c r="L1052" i="6"/>
  <c r="O1052" i="6" s="1"/>
  <c r="AA1049" i="6"/>
  <c r="AD1049" i="6" s="1"/>
  <c r="U1050" i="6"/>
  <c r="X1050" i="6"/>
  <c r="Y1050" i="6" s="1"/>
  <c r="S1051" i="6"/>
  <c r="T1051" i="6" s="1"/>
  <c r="R1051" i="6"/>
  <c r="W1051" i="6" s="1"/>
  <c r="AB1049" i="6"/>
  <c r="AE1049" i="6" s="1"/>
  <c r="AA1050" i="6"/>
  <c r="AD1050" i="6" s="1"/>
  <c r="AB1050" i="6"/>
  <c r="AE1050" i="6" s="1"/>
  <c r="U1054" i="23"/>
  <c r="X1054" i="23"/>
  <c r="Y1054" i="23" s="1"/>
  <c r="S1059" i="22"/>
  <c r="T1059" i="22"/>
  <c r="R1059" i="22"/>
  <c r="W1059" i="22" s="1"/>
  <c r="AB1053" i="23"/>
  <c r="AE1053" i="23" s="1"/>
  <c r="AB1054" i="23"/>
  <c r="AE1054" i="23" s="1"/>
  <c r="AA1054" i="23"/>
  <c r="AD1054" i="23" s="1"/>
  <c r="AG1057" i="22"/>
  <c r="J1061" i="22"/>
  <c r="L1060" i="22"/>
  <c r="O1060" i="22" s="1"/>
  <c r="G1062" i="6"/>
  <c r="U1058" i="22"/>
  <c r="X1058" i="22"/>
  <c r="Y1058" i="22" s="1"/>
  <c r="AA1053" i="23"/>
  <c r="AD1053" i="23" s="1"/>
  <c r="AB1058" i="22"/>
  <c r="AE1058" i="22" s="1"/>
  <c r="AA1058" i="22"/>
  <c r="AD1058" i="22" s="1"/>
  <c r="AG1058" i="22" s="1"/>
  <c r="S1055" i="23"/>
  <c r="T1055" i="23" s="1"/>
  <c r="R1055" i="23"/>
  <c r="W1055" i="23" s="1"/>
  <c r="F1057" i="23"/>
  <c r="O1056" i="23"/>
  <c r="J1063" i="23"/>
  <c r="L1062" i="23"/>
  <c r="AG1050" i="6" l="1"/>
  <c r="U1051" i="6"/>
  <c r="X1051" i="6"/>
  <c r="Y1051" i="6" s="1"/>
  <c r="R1052" i="6"/>
  <c r="W1052" i="6" s="1"/>
  <c r="S1052" i="6"/>
  <c r="T1052" i="6" s="1"/>
  <c r="AG1049" i="6"/>
  <c r="L1053" i="6"/>
  <c r="O1053" i="6" s="1"/>
  <c r="J1054" i="6"/>
  <c r="U1055" i="23"/>
  <c r="X1055" i="23"/>
  <c r="Y1055" i="23" s="1"/>
  <c r="AG1054" i="23"/>
  <c r="S1056" i="23"/>
  <c r="T1056" i="23"/>
  <c r="R1056" i="23"/>
  <c r="W1056" i="23" s="1"/>
  <c r="U1059" i="22"/>
  <c r="X1059" i="22"/>
  <c r="Y1059" i="22" s="1"/>
  <c r="AA1055" i="23"/>
  <c r="AD1055" i="23" s="1"/>
  <c r="AB1055" i="23"/>
  <c r="AE1055" i="23" s="1"/>
  <c r="S1060" i="22"/>
  <c r="T1060" i="22" s="1"/>
  <c r="R1060" i="22"/>
  <c r="W1060" i="22" s="1"/>
  <c r="F1058" i="23"/>
  <c r="O1057" i="23"/>
  <c r="AG1053" i="23"/>
  <c r="G1063" i="6"/>
  <c r="J1062" i="22"/>
  <c r="L1061" i="22"/>
  <c r="O1061" i="22" s="1"/>
  <c r="J1064" i="23"/>
  <c r="L1063" i="23"/>
  <c r="X1052" i="6" l="1"/>
  <c r="Y1052" i="6" s="1"/>
  <c r="U1052" i="6"/>
  <c r="L1054" i="6"/>
  <c r="O1054" i="6" s="1"/>
  <c r="J1055" i="6"/>
  <c r="R1053" i="6"/>
  <c r="W1053" i="6" s="1"/>
  <c r="S1053" i="6"/>
  <c r="T1053" i="6" s="1"/>
  <c r="AB1051" i="6"/>
  <c r="AE1051" i="6" s="1"/>
  <c r="AA1052" i="6"/>
  <c r="AD1052" i="6" s="1"/>
  <c r="AB1052" i="6"/>
  <c r="AE1052" i="6" s="1"/>
  <c r="AA1051" i="6"/>
  <c r="AD1051" i="6" s="1"/>
  <c r="AG1051" i="6" s="1"/>
  <c r="X1060" i="22"/>
  <c r="Y1060" i="22" s="1"/>
  <c r="U1060" i="22"/>
  <c r="F1059" i="23"/>
  <c r="O1058" i="23"/>
  <c r="T1061" i="22"/>
  <c r="S1061" i="22"/>
  <c r="R1061" i="22"/>
  <c r="W1061" i="22" s="1"/>
  <c r="J1063" i="22"/>
  <c r="L1062" i="22"/>
  <c r="O1062" i="22" s="1"/>
  <c r="J1065" i="23"/>
  <c r="L1064" i="23"/>
  <c r="AA1060" i="22"/>
  <c r="AD1060" i="22" s="1"/>
  <c r="AB1060" i="22"/>
  <c r="AE1060" i="22" s="1"/>
  <c r="AG1055" i="23"/>
  <c r="G1064" i="6"/>
  <c r="AB1056" i="23"/>
  <c r="AE1056" i="23" s="1"/>
  <c r="X1056" i="23"/>
  <c r="Y1056" i="23" s="1"/>
  <c r="U1056" i="23"/>
  <c r="AA1059" i="22"/>
  <c r="AD1059" i="22" s="1"/>
  <c r="AG1059" i="22" s="1"/>
  <c r="AB1059" i="22"/>
  <c r="AE1059" i="22" s="1"/>
  <c r="R1057" i="23"/>
  <c r="W1057" i="23" s="1"/>
  <c r="S1057" i="23"/>
  <c r="T1057" i="23"/>
  <c r="X1053" i="6" l="1"/>
  <c r="Y1053" i="6" s="1"/>
  <c r="U1053" i="6"/>
  <c r="S1054" i="6"/>
  <c r="T1054" i="6"/>
  <c r="R1054" i="6"/>
  <c r="W1054" i="6" s="1"/>
  <c r="AG1052" i="6"/>
  <c r="AB1053" i="6"/>
  <c r="AE1053" i="6" s="1"/>
  <c r="AA1053" i="6"/>
  <c r="AD1053" i="6" s="1"/>
  <c r="L1055" i="6"/>
  <c r="O1055" i="6" s="1"/>
  <c r="J1056" i="6"/>
  <c r="J1066" i="23"/>
  <c r="L1065" i="23"/>
  <c r="U1061" i="22"/>
  <c r="X1061" i="22"/>
  <c r="Y1061" i="22" s="1"/>
  <c r="S1062" i="22"/>
  <c r="T1062" i="22"/>
  <c r="R1062" i="22"/>
  <c r="W1062" i="22" s="1"/>
  <c r="AA1056" i="23"/>
  <c r="AD1056" i="23" s="1"/>
  <c r="AG1056" i="23" s="1"/>
  <c r="J1064" i="22"/>
  <c r="L1063" i="22"/>
  <c r="O1063" i="22" s="1"/>
  <c r="G1065" i="6"/>
  <c r="R1058" i="23"/>
  <c r="W1058" i="23" s="1"/>
  <c r="S1058" i="23"/>
  <c r="T1058" i="23" s="1"/>
  <c r="U1057" i="23"/>
  <c r="X1057" i="23"/>
  <c r="Y1057" i="23" s="1"/>
  <c r="F1060" i="23"/>
  <c r="O1059" i="23"/>
  <c r="AG1060" i="22"/>
  <c r="AB1057" i="23"/>
  <c r="AE1057" i="23" s="1"/>
  <c r="AA1057" i="23"/>
  <c r="AD1057" i="23" s="1"/>
  <c r="AG1053" i="6" l="1"/>
  <c r="S1055" i="6"/>
  <c r="T1055" i="6" s="1"/>
  <c r="R1055" i="6"/>
  <c r="W1055" i="6" s="1"/>
  <c r="U1054" i="6"/>
  <c r="X1054" i="6"/>
  <c r="Y1054" i="6" s="1"/>
  <c r="J1057" i="6"/>
  <c r="L1056" i="6"/>
  <c r="O1056" i="6" s="1"/>
  <c r="AA1054" i="6"/>
  <c r="AD1054" i="6" s="1"/>
  <c r="AB1054" i="6"/>
  <c r="AE1054" i="6" s="1"/>
  <c r="X1058" i="23"/>
  <c r="Y1058" i="23" s="1"/>
  <c r="U1058" i="23"/>
  <c r="R1063" i="22"/>
  <c r="W1063" i="22" s="1"/>
  <c r="S1063" i="22"/>
  <c r="T1063" i="22"/>
  <c r="AG1057" i="23"/>
  <c r="S1059" i="23"/>
  <c r="T1059" i="23"/>
  <c r="R1059" i="23"/>
  <c r="W1059" i="23" s="1"/>
  <c r="X1062" i="22"/>
  <c r="Y1062" i="22" s="1"/>
  <c r="U1062" i="22"/>
  <c r="F1061" i="23"/>
  <c r="O1060" i="23"/>
  <c r="G1066" i="6"/>
  <c r="AB1061" i="22"/>
  <c r="AE1061" i="22" s="1"/>
  <c r="J1067" i="23"/>
  <c r="L1066" i="23"/>
  <c r="J1065" i="22"/>
  <c r="L1064" i="22"/>
  <c r="O1064" i="22" s="1"/>
  <c r="AA1058" i="23"/>
  <c r="AD1058" i="23" s="1"/>
  <c r="AG1058" i="23" s="1"/>
  <c r="AB1058" i="23"/>
  <c r="AE1058" i="23" s="1"/>
  <c r="AA1061" i="22"/>
  <c r="AD1061" i="22" s="1"/>
  <c r="AG1061" i="22" s="1"/>
  <c r="AG1054" i="6" l="1"/>
  <c r="J1058" i="6"/>
  <c r="L1057" i="6"/>
  <c r="O1057" i="6" s="1"/>
  <c r="R1056" i="6"/>
  <c r="W1056" i="6" s="1"/>
  <c r="S1056" i="6"/>
  <c r="T1056" i="6" s="1"/>
  <c r="U1055" i="6"/>
  <c r="X1055" i="6"/>
  <c r="Y1055" i="6" s="1"/>
  <c r="F1062" i="23"/>
  <c r="O1061" i="23"/>
  <c r="AA1062" i="22"/>
  <c r="AD1062" i="22" s="1"/>
  <c r="J1066" i="22"/>
  <c r="L1065" i="22"/>
  <c r="O1065" i="22" s="1"/>
  <c r="X1059" i="23"/>
  <c r="Y1059" i="23" s="1"/>
  <c r="U1059" i="23"/>
  <c r="J1068" i="23"/>
  <c r="L1067" i="23"/>
  <c r="AA1059" i="23"/>
  <c r="AD1059" i="23" s="1"/>
  <c r="AB1059" i="23"/>
  <c r="AE1059" i="23" s="1"/>
  <c r="AB1062" i="22"/>
  <c r="AE1062" i="22" s="1"/>
  <c r="R1064" i="22"/>
  <c r="W1064" i="22" s="1"/>
  <c r="S1064" i="22"/>
  <c r="T1064" i="22" s="1"/>
  <c r="U1063" i="22"/>
  <c r="X1063" i="22"/>
  <c r="Y1063" i="22" s="1"/>
  <c r="G1067" i="6"/>
  <c r="R1060" i="23"/>
  <c r="W1060" i="23" s="1"/>
  <c r="S1060" i="23"/>
  <c r="T1060" i="23"/>
  <c r="U1056" i="6" l="1"/>
  <c r="X1056" i="6"/>
  <c r="Y1056" i="6" s="1"/>
  <c r="AA1055" i="6"/>
  <c r="AD1055" i="6" s="1"/>
  <c r="AA1056" i="6"/>
  <c r="AD1056" i="6" s="1"/>
  <c r="J1059" i="6"/>
  <c r="L1058" i="6"/>
  <c r="O1058" i="6" s="1"/>
  <c r="AB1055" i="6"/>
  <c r="AE1055" i="6" s="1"/>
  <c r="AG1055" i="6" s="1"/>
  <c r="R1057" i="6"/>
  <c r="W1057" i="6" s="1"/>
  <c r="S1057" i="6"/>
  <c r="T1057" i="6" s="1"/>
  <c r="U1064" i="22"/>
  <c r="X1064" i="22"/>
  <c r="Y1064" i="22" s="1"/>
  <c r="G1068" i="6"/>
  <c r="AG1059" i="23"/>
  <c r="AB1063" i="22"/>
  <c r="AE1063" i="22" s="1"/>
  <c r="J1069" i="23"/>
  <c r="L1068" i="23"/>
  <c r="U1060" i="23"/>
  <c r="X1060" i="23"/>
  <c r="Y1060" i="23" s="1"/>
  <c r="AA1063" i="22"/>
  <c r="AD1063" i="22" s="1"/>
  <c r="AG1063" i="22" s="1"/>
  <c r="AA1064" i="22"/>
  <c r="AD1064" i="22" s="1"/>
  <c r="S1065" i="22"/>
  <c r="T1065" i="22" s="1"/>
  <c r="R1065" i="22"/>
  <c r="W1065" i="22" s="1"/>
  <c r="J1067" i="22"/>
  <c r="L1066" i="22"/>
  <c r="O1066" i="22" s="1"/>
  <c r="AG1062" i="22"/>
  <c r="R1061" i="23"/>
  <c r="W1061" i="23" s="1"/>
  <c r="S1061" i="23"/>
  <c r="T1061" i="23" s="1"/>
  <c r="F1063" i="23"/>
  <c r="O1062" i="23"/>
  <c r="AB1056" i="6" l="1"/>
  <c r="AE1056" i="6" s="1"/>
  <c r="AG1056" i="6"/>
  <c r="R1058" i="6"/>
  <c r="W1058" i="6" s="1"/>
  <c r="S1058" i="6"/>
  <c r="T1058" i="6"/>
  <c r="J1060" i="6"/>
  <c r="L1059" i="6"/>
  <c r="O1059" i="6" s="1"/>
  <c r="U1057" i="6"/>
  <c r="X1057" i="6"/>
  <c r="Y1057" i="6" s="1"/>
  <c r="U1061" i="23"/>
  <c r="X1061" i="23"/>
  <c r="Y1061" i="23" s="1"/>
  <c r="U1065" i="22"/>
  <c r="X1065" i="22"/>
  <c r="Y1065" i="22" s="1"/>
  <c r="S1066" i="22"/>
  <c r="T1066" i="22" s="1"/>
  <c r="R1066" i="22"/>
  <c r="W1066" i="22" s="1"/>
  <c r="AB1065" i="22"/>
  <c r="AE1065" i="22" s="1"/>
  <c r="J1068" i="22"/>
  <c r="L1067" i="22"/>
  <c r="O1067" i="22" s="1"/>
  <c r="J1070" i="23"/>
  <c r="L1069" i="23"/>
  <c r="S1062" i="23"/>
  <c r="T1062" i="23"/>
  <c r="R1062" i="23"/>
  <c r="W1062" i="23" s="1"/>
  <c r="F1064" i="23"/>
  <c r="O1063" i="23"/>
  <c r="G1069" i="6"/>
  <c r="AA1060" i="23"/>
  <c r="AD1060" i="23" s="1"/>
  <c r="AA1061" i="23"/>
  <c r="AD1061" i="23" s="1"/>
  <c r="AB1061" i="23"/>
  <c r="AE1061" i="23" s="1"/>
  <c r="AB1060" i="23"/>
  <c r="AE1060" i="23" s="1"/>
  <c r="AB1064" i="22"/>
  <c r="AE1064" i="22" s="1"/>
  <c r="AG1064" i="22" s="1"/>
  <c r="J1061" i="6" l="1"/>
  <c r="L1060" i="6"/>
  <c r="O1060" i="6" s="1"/>
  <c r="AA1057" i="6"/>
  <c r="AD1057" i="6" s="1"/>
  <c r="S1059" i="6"/>
  <c r="T1059" i="6" s="1"/>
  <c r="R1059" i="6"/>
  <c r="W1059" i="6" s="1"/>
  <c r="AB1057" i="6"/>
  <c r="AE1057" i="6" s="1"/>
  <c r="U1058" i="6"/>
  <c r="X1058" i="6"/>
  <c r="Y1058" i="6" s="1"/>
  <c r="U1066" i="22"/>
  <c r="X1066" i="22"/>
  <c r="Y1066" i="22" s="1"/>
  <c r="R1063" i="23"/>
  <c r="W1063" i="23" s="1"/>
  <c r="S1063" i="23"/>
  <c r="T1063" i="23" s="1"/>
  <c r="G1070" i="6"/>
  <c r="F1065" i="23"/>
  <c r="O1064" i="23"/>
  <c r="AB1066" i="22"/>
  <c r="AE1066" i="22" s="1"/>
  <c r="AA1066" i="22"/>
  <c r="AD1066" i="22" s="1"/>
  <c r="AG1066" i="22" s="1"/>
  <c r="U1062" i="23"/>
  <c r="X1062" i="23"/>
  <c r="Y1062" i="23" s="1"/>
  <c r="J1071" i="23"/>
  <c r="L1070" i="23"/>
  <c r="AG1061" i="23"/>
  <c r="S1067" i="22"/>
  <c r="T1067" i="22"/>
  <c r="R1067" i="22"/>
  <c r="W1067" i="22" s="1"/>
  <c r="AG1060" i="23"/>
  <c r="J1069" i="22"/>
  <c r="L1068" i="22"/>
  <c r="O1068" i="22" s="1"/>
  <c r="AA1065" i="22"/>
  <c r="AD1065" i="22" s="1"/>
  <c r="AG1065" i="22" s="1"/>
  <c r="AB1058" i="6" l="1"/>
  <c r="AE1058" i="6" s="1"/>
  <c r="AA1058" i="6"/>
  <c r="AD1058" i="6" s="1"/>
  <c r="U1059" i="6"/>
  <c r="X1059" i="6"/>
  <c r="Y1059" i="6" s="1"/>
  <c r="S1060" i="6"/>
  <c r="T1060" i="6" s="1"/>
  <c r="R1060" i="6"/>
  <c r="W1060" i="6" s="1"/>
  <c r="AG1058" i="6"/>
  <c r="AB1059" i="6"/>
  <c r="AE1059" i="6" s="1"/>
  <c r="AA1059" i="6"/>
  <c r="AD1059" i="6" s="1"/>
  <c r="AG1057" i="6"/>
  <c r="L1061" i="6"/>
  <c r="O1061" i="6" s="1"/>
  <c r="J1062" i="6"/>
  <c r="X1063" i="23"/>
  <c r="Y1063" i="23" s="1"/>
  <c r="U1063" i="23"/>
  <c r="G1071" i="6"/>
  <c r="J1072" i="23"/>
  <c r="L1071" i="23"/>
  <c r="AA1062" i="23"/>
  <c r="AD1062" i="23" s="1"/>
  <c r="AG1062" i="23" s="1"/>
  <c r="U1067" i="22"/>
  <c r="X1067" i="22"/>
  <c r="Y1067" i="22" s="1"/>
  <c r="AB1063" i="23"/>
  <c r="AE1063" i="23" s="1"/>
  <c r="AA1063" i="23"/>
  <c r="AD1063" i="23" s="1"/>
  <c r="AG1063" i="23" s="1"/>
  <c r="R1068" i="22"/>
  <c r="W1068" i="22" s="1"/>
  <c r="S1068" i="22"/>
  <c r="T1068" i="22"/>
  <c r="J1070" i="22"/>
  <c r="L1069" i="22"/>
  <c r="O1069" i="22" s="1"/>
  <c r="AB1062" i="23"/>
  <c r="AE1062" i="23" s="1"/>
  <c r="R1064" i="23"/>
  <c r="W1064" i="23" s="1"/>
  <c r="S1064" i="23"/>
  <c r="T1064" i="23"/>
  <c r="AA1067" i="22"/>
  <c r="AD1067" i="22" s="1"/>
  <c r="F1066" i="23"/>
  <c r="O1065" i="23"/>
  <c r="U1060" i="6" l="1"/>
  <c r="X1060" i="6"/>
  <c r="Y1060" i="6" s="1"/>
  <c r="J1063" i="6"/>
  <c r="L1062" i="6"/>
  <c r="O1062" i="6" s="1"/>
  <c r="S1061" i="6"/>
  <c r="T1061" i="6" s="1"/>
  <c r="R1061" i="6"/>
  <c r="W1061" i="6" s="1"/>
  <c r="AA1060" i="6"/>
  <c r="AD1060" i="6" s="1"/>
  <c r="AB1060" i="6"/>
  <c r="AE1060" i="6" s="1"/>
  <c r="AG1059" i="6"/>
  <c r="S1069" i="22"/>
  <c r="R1069" i="22"/>
  <c r="W1069" i="22" s="1"/>
  <c r="T1069" i="22"/>
  <c r="J1073" i="23"/>
  <c r="L1072" i="23"/>
  <c r="F1067" i="23"/>
  <c r="O1066" i="23"/>
  <c r="X1064" i="23"/>
  <c r="Y1064" i="23" s="1"/>
  <c r="U1064" i="23"/>
  <c r="AB1064" i="23"/>
  <c r="AE1064" i="23" s="1"/>
  <c r="AA1064" i="23"/>
  <c r="AD1064" i="23" s="1"/>
  <c r="AG1064" i="23" s="1"/>
  <c r="J1071" i="22"/>
  <c r="L1070" i="22"/>
  <c r="O1070" i="22" s="1"/>
  <c r="X1068" i="22"/>
  <c r="Y1068" i="22" s="1"/>
  <c r="U1068" i="22"/>
  <c r="G1072" i="6"/>
  <c r="R1065" i="23"/>
  <c r="W1065" i="23" s="1"/>
  <c r="S1065" i="23"/>
  <c r="T1065" i="23"/>
  <c r="AB1067" i="22"/>
  <c r="AE1067" i="22" s="1"/>
  <c r="AG1067" i="22" s="1"/>
  <c r="AG1060" i="6" l="1"/>
  <c r="X1061" i="6"/>
  <c r="Y1061" i="6" s="1"/>
  <c r="U1061" i="6"/>
  <c r="R1062" i="6"/>
  <c r="W1062" i="6" s="1"/>
  <c r="S1062" i="6"/>
  <c r="T1062" i="6" s="1"/>
  <c r="J1064" i="6"/>
  <c r="L1063" i="6"/>
  <c r="O1063" i="6" s="1"/>
  <c r="S1066" i="23"/>
  <c r="T1066" i="23"/>
  <c r="R1066" i="23"/>
  <c r="W1066" i="23" s="1"/>
  <c r="F1068" i="23"/>
  <c r="O1067" i="23"/>
  <c r="J1074" i="23"/>
  <c r="L1073" i="23"/>
  <c r="G1073" i="6"/>
  <c r="S1070" i="22"/>
  <c r="T1070" i="22"/>
  <c r="R1070" i="22"/>
  <c r="W1070" i="22" s="1"/>
  <c r="J1072" i="22"/>
  <c r="L1071" i="22"/>
  <c r="O1071" i="22" s="1"/>
  <c r="X1069" i="22"/>
  <c r="Y1069" i="22" s="1"/>
  <c r="U1069" i="22"/>
  <c r="AB1069" i="22"/>
  <c r="AE1069" i="22" s="1"/>
  <c r="AA1069" i="22"/>
  <c r="AD1069" i="22" s="1"/>
  <c r="AG1069" i="22" s="1"/>
  <c r="U1065" i="23"/>
  <c r="X1065" i="23"/>
  <c r="Y1065" i="23" s="1"/>
  <c r="AA1068" i="22"/>
  <c r="AD1068" i="22" s="1"/>
  <c r="AG1068" i="22" s="1"/>
  <c r="AB1068" i="22"/>
  <c r="AE1068" i="22" s="1"/>
  <c r="U1062" i="6" l="1"/>
  <c r="X1062" i="6"/>
  <c r="Y1062" i="6" s="1"/>
  <c r="L1064" i="6"/>
  <c r="O1064" i="6" s="1"/>
  <c r="J1065" i="6"/>
  <c r="AA1061" i="6"/>
  <c r="AD1061" i="6" s="1"/>
  <c r="S1063" i="6"/>
  <c r="T1063" i="6" s="1"/>
  <c r="R1063" i="6"/>
  <c r="W1063" i="6" s="1"/>
  <c r="AB1062" i="6"/>
  <c r="AE1062" i="6" s="1"/>
  <c r="AA1062" i="6"/>
  <c r="AD1062" i="6" s="1"/>
  <c r="AB1061" i="6"/>
  <c r="AE1061" i="6" s="1"/>
  <c r="G1074" i="6"/>
  <c r="J1075" i="23"/>
  <c r="L1074" i="23"/>
  <c r="R1071" i="22"/>
  <c r="W1071" i="22" s="1"/>
  <c r="S1071" i="22"/>
  <c r="T1071" i="22"/>
  <c r="J1073" i="22"/>
  <c r="L1072" i="22"/>
  <c r="O1072" i="22" s="1"/>
  <c r="S1067" i="23"/>
  <c r="T1067" i="23"/>
  <c r="R1067" i="23"/>
  <c r="W1067" i="23" s="1"/>
  <c r="F1069" i="23"/>
  <c r="O1068" i="23"/>
  <c r="U1070" i="22"/>
  <c r="X1070" i="22"/>
  <c r="Y1070" i="22" s="1"/>
  <c r="AB1065" i="23"/>
  <c r="AE1065" i="23" s="1"/>
  <c r="X1066" i="23"/>
  <c r="Y1066" i="23" s="1"/>
  <c r="U1066" i="23"/>
  <c r="AA1065" i="23"/>
  <c r="AD1065" i="23" s="1"/>
  <c r="AG1062" i="6" l="1"/>
  <c r="X1063" i="6"/>
  <c r="Y1063" i="6" s="1"/>
  <c r="U1063" i="6"/>
  <c r="AB1063" i="6"/>
  <c r="AE1063" i="6" s="1"/>
  <c r="AA1063" i="6"/>
  <c r="AD1063" i="6" s="1"/>
  <c r="L1065" i="6"/>
  <c r="O1065" i="6" s="1"/>
  <c r="J1066" i="6"/>
  <c r="AG1061" i="6"/>
  <c r="R1064" i="6"/>
  <c r="W1064" i="6" s="1"/>
  <c r="S1064" i="6"/>
  <c r="T1064" i="6" s="1"/>
  <c r="J1076" i="23"/>
  <c r="L1075" i="23"/>
  <c r="AA1066" i="23"/>
  <c r="AD1066" i="23" s="1"/>
  <c r="S1068" i="23"/>
  <c r="T1068" i="23" s="1"/>
  <c r="R1068" i="23"/>
  <c r="W1068" i="23" s="1"/>
  <c r="AB1066" i="23"/>
  <c r="AE1066" i="23" s="1"/>
  <c r="AA1070" i="22"/>
  <c r="AD1070" i="22" s="1"/>
  <c r="AB1070" i="22"/>
  <c r="AE1070" i="22" s="1"/>
  <c r="J1074" i="22"/>
  <c r="L1073" i="22"/>
  <c r="O1073" i="22" s="1"/>
  <c r="F1070" i="23"/>
  <c r="O1069" i="23"/>
  <c r="G1075" i="6"/>
  <c r="U1067" i="23"/>
  <c r="X1067" i="23"/>
  <c r="Y1067" i="23" s="1"/>
  <c r="R1072" i="22"/>
  <c r="W1072" i="22" s="1"/>
  <c r="S1072" i="22"/>
  <c r="T1072" i="22" s="1"/>
  <c r="U1071" i="22"/>
  <c r="X1071" i="22"/>
  <c r="Y1071" i="22" s="1"/>
  <c r="AG1065" i="23"/>
  <c r="AG1063" i="6" l="1"/>
  <c r="X1064" i="6"/>
  <c r="Y1064" i="6" s="1"/>
  <c r="U1064" i="6"/>
  <c r="R1065" i="6"/>
  <c r="W1065" i="6" s="1"/>
  <c r="S1065" i="6"/>
  <c r="T1065" i="6" s="1"/>
  <c r="J1067" i="6"/>
  <c r="L1066" i="6"/>
  <c r="O1066" i="6" s="1"/>
  <c r="X1068" i="23"/>
  <c r="Y1068" i="23" s="1"/>
  <c r="U1068" i="23"/>
  <c r="U1072" i="22"/>
  <c r="X1072" i="22"/>
  <c r="Y1072" i="22" s="1"/>
  <c r="R1073" i="22"/>
  <c r="W1073" i="22" s="1"/>
  <c r="S1073" i="22"/>
  <c r="T1073" i="22"/>
  <c r="AB1068" i="23"/>
  <c r="AE1068" i="23" s="1"/>
  <c r="AA1068" i="23"/>
  <c r="AD1068" i="23" s="1"/>
  <c r="AG1068" i="23" s="1"/>
  <c r="AG1070" i="22"/>
  <c r="AA1071" i="22"/>
  <c r="AD1071" i="22" s="1"/>
  <c r="AG1071" i="22" s="1"/>
  <c r="J1075" i="22"/>
  <c r="L1074" i="22"/>
  <c r="O1074" i="22" s="1"/>
  <c r="AG1066" i="23"/>
  <c r="J1077" i="23"/>
  <c r="L1076" i="23"/>
  <c r="AA1072" i="22"/>
  <c r="AD1072" i="22" s="1"/>
  <c r="AB1072" i="22"/>
  <c r="AE1072" i="22" s="1"/>
  <c r="AB1067" i="23"/>
  <c r="AE1067" i="23" s="1"/>
  <c r="AB1071" i="22"/>
  <c r="AE1071" i="22" s="1"/>
  <c r="AA1067" i="23"/>
  <c r="AD1067" i="23" s="1"/>
  <c r="AG1067" i="23" s="1"/>
  <c r="G1076" i="6"/>
  <c r="R1069" i="23"/>
  <c r="W1069" i="23" s="1"/>
  <c r="S1069" i="23"/>
  <c r="T1069" i="23" s="1"/>
  <c r="F1071" i="23"/>
  <c r="O1070" i="23"/>
  <c r="AA1064" i="6" l="1"/>
  <c r="AD1064" i="6" s="1"/>
  <c r="AB1064" i="6"/>
  <c r="AE1064" i="6" s="1"/>
  <c r="AG1064" i="6" s="1"/>
  <c r="U1065" i="6"/>
  <c r="X1065" i="6"/>
  <c r="Y1065" i="6" s="1"/>
  <c r="L1067" i="6"/>
  <c r="O1067" i="6" s="1"/>
  <c r="J1068" i="6"/>
  <c r="S1066" i="6"/>
  <c r="T1066" i="6"/>
  <c r="R1066" i="6"/>
  <c r="W1066" i="6" s="1"/>
  <c r="AB1065" i="6"/>
  <c r="AE1065" i="6" s="1"/>
  <c r="AA1065" i="6"/>
  <c r="AD1065" i="6" s="1"/>
  <c r="X1069" i="23"/>
  <c r="Y1069" i="23" s="1"/>
  <c r="U1069" i="23"/>
  <c r="G1077" i="6"/>
  <c r="J1078" i="23"/>
  <c r="L1077" i="23"/>
  <c r="U1073" i="22"/>
  <c r="X1073" i="22"/>
  <c r="Y1073" i="22" s="1"/>
  <c r="R1070" i="23"/>
  <c r="W1070" i="23" s="1"/>
  <c r="S1070" i="23"/>
  <c r="T1070" i="23"/>
  <c r="AG1072" i="22"/>
  <c r="S1074" i="22"/>
  <c r="T1074" i="22"/>
  <c r="R1074" i="22"/>
  <c r="W1074" i="22" s="1"/>
  <c r="F1072" i="23"/>
  <c r="O1071" i="23"/>
  <c r="AB1069" i="23"/>
  <c r="AE1069" i="23" s="1"/>
  <c r="AA1069" i="23"/>
  <c r="AD1069" i="23" s="1"/>
  <c r="AG1069" i="23" s="1"/>
  <c r="J1076" i="22"/>
  <c r="L1075" i="22"/>
  <c r="O1075" i="22" s="1"/>
  <c r="J1069" i="6" l="1"/>
  <c r="L1068" i="6"/>
  <c r="O1068" i="6" s="1"/>
  <c r="AG1065" i="6"/>
  <c r="U1066" i="6"/>
  <c r="X1066" i="6"/>
  <c r="Y1066" i="6" s="1"/>
  <c r="R1067" i="6"/>
  <c r="W1067" i="6" s="1"/>
  <c r="S1067" i="6"/>
  <c r="T1067" i="6" s="1"/>
  <c r="U1074" i="22"/>
  <c r="X1074" i="22"/>
  <c r="Y1074" i="22" s="1"/>
  <c r="AA1073" i="22"/>
  <c r="AD1073" i="22" s="1"/>
  <c r="S1071" i="23"/>
  <c r="T1071" i="23"/>
  <c r="R1071" i="23"/>
  <c r="W1071" i="23" s="1"/>
  <c r="F1073" i="23"/>
  <c r="O1072" i="23"/>
  <c r="J1079" i="23"/>
  <c r="L1078" i="23"/>
  <c r="AB1073" i="22"/>
  <c r="AE1073" i="22" s="1"/>
  <c r="G1078" i="6"/>
  <c r="U1070" i="23"/>
  <c r="X1070" i="23"/>
  <c r="Y1070" i="23" s="1"/>
  <c r="S1075" i="22"/>
  <c r="T1075" i="22"/>
  <c r="R1075" i="22"/>
  <c r="W1075" i="22" s="1"/>
  <c r="J1077" i="22"/>
  <c r="L1076" i="22"/>
  <c r="O1076" i="22" s="1"/>
  <c r="AB1066" i="6" l="1"/>
  <c r="AE1066" i="6" s="1"/>
  <c r="X1067" i="6"/>
  <c r="Y1067" i="6" s="1"/>
  <c r="U1067" i="6"/>
  <c r="AA1067" i="6"/>
  <c r="AD1067" i="6" s="1"/>
  <c r="R1068" i="6"/>
  <c r="W1068" i="6" s="1"/>
  <c r="S1068" i="6"/>
  <c r="T1068" i="6" s="1"/>
  <c r="L1069" i="6"/>
  <c r="O1069" i="6" s="1"/>
  <c r="J1070" i="6"/>
  <c r="AA1066" i="6"/>
  <c r="AD1066" i="6" s="1"/>
  <c r="AG1066" i="6" s="1"/>
  <c r="J1080" i="23"/>
  <c r="L1079" i="23"/>
  <c r="AB1071" i="23"/>
  <c r="AE1071" i="23" s="1"/>
  <c r="AA1071" i="23"/>
  <c r="AD1071" i="23" s="1"/>
  <c r="X1071" i="23"/>
  <c r="Y1071" i="23" s="1"/>
  <c r="U1071" i="23"/>
  <c r="R1072" i="23"/>
  <c r="W1072" i="23" s="1"/>
  <c r="S1072" i="23"/>
  <c r="T1072" i="23"/>
  <c r="X1075" i="22"/>
  <c r="Y1075" i="22" s="1"/>
  <c r="U1075" i="22"/>
  <c r="F1074" i="23"/>
  <c r="O1073" i="23"/>
  <c r="AG1073" i="22"/>
  <c r="AA1070" i="23"/>
  <c r="AD1070" i="23" s="1"/>
  <c r="AB1070" i="23"/>
  <c r="AE1070" i="23" s="1"/>
  <c r="R1076" i="22"/>
  <c r="W1076" i="22" s="1"/>
  <c r="S1076" i="22"/>
  <c r="T1076" i="22" s="1"/>
  <c r="AB1074" i="22"/>
  <c r="AE1074" i="22" s="1"/>
  <c r="J1078" i="22"/>
  <c r="L1077" i="22"/>
  <c r="O1077" i="22" s="1"/>
  <c r="G1079" i="6"/>
  <c r="AA1074" i="22"/>
  <c r="AD1074" i="22" s="1"/>
  <c r="AG1074" i="22" s="1"/>
  <c r="AB1067" i="6" l="1"/>
  <c r="AE1067" i="6" s="1"/>
  <c r="AG1067" i="6" s="1"/>
  <c r="X1068" i="6"/>
  <c r="Y1068" i="6" s="1"/>
  <c r="U1068" i="6"/>
  <c r="J1071" i="6"/>
  <c r="L1070" i="6"/>
  <c r="O1070" i="6" s="1"/>
  <c r="R1069" i="6"/>
  <c r="W1069" i="6" s="1"/>
  <c r="S1069" i="6"/>
  <c r="T1069" i="6" s="1"/>
  <c r="AA1068" i="6"/>
  <c r="AD1068" i="6" s="1"/>
  <c r="AB1068" i="6"/>
  <c r="AE1068" i="6" s="1"/>
  <c r="U1076" i="22"/>
  <c r="X1076" i="22"/>
  <c r="Y1076" i="22" s="1"/>
  <c r="U1072" i="23"/>
  <c r="X1072" i="23"/>
  <c r="Y1072" i="23" s="1"/>
  <c r="AG1070" i="23"/>
  <c r="S1073" i="23"/>
  <c r="T1073" i="23"/>
  <c r="R1073" i="23"/>
  <c r="W1073" i="23" s="1"/>
  <c r="AB1076" i="22"/>
  <c r="AE1076" i="22" s="1"/>
  <c r="AA1076" i="22"/>
  <c r="AD1076" i="22" s="1"/>
  <c r="G1080" i="6"/>
  <c r="F1075" i="23"/>
  <c r="O1074" i="23"/>
  <c r="AA1075" i="22"/>
  <c r="AD1075" i="22" s="1"/>
  <c r="AB1075" i="22"/>
  <c r="AE1075" i="22" s="1"/>
  <c r="AG1071" i="23"/>
  <c r="R1077" i="22"/>
  <c r="W1077" i="22" s="1"/>
  <c r="S1077" i="22"/>
  <c r="T1077" i="22"/>
  <c r="J1079" i="22"/>
  <c r="L1078" i="22"/>
  <c r="O1078" i="22" s="1"/>
  <c r="J1081" i="23"/>
  <c r="L1080" i="23"/>
  <c r="AG1068" i="6" l="1"/>
  <c r="X1069" i="6"/>
  <c r="Y1069" i="6" s="1"/>
  <c r="U1069" i="6"/>
  <c r="S1070" i="6"/>
  <c r="T1070" i="6" s="1"/>
  <c r="R1070" i="6"/>
  <c r="W1070" i="6" s="1"/>
  <c r="L1071" i="6"/>
  <c r="O1071" i="6" s="1"/>
  <c r="J1072" i="6"/>
  <c r="R1078" i="22"/>
  <c r="W1078" i="22" s="1"/>
  <c r="S1078" i="22"/>
  <c r="T1078" i="22"/>
  <c r="R1074" i="23"/>
  <c r="W1074" i="23" s="1"/>
  <c r="S1074" i="23"/>
  <c r="T1074" i="23"/>
  <c r="F1076" i="23"/>
  <c r="O1075" i="23"/>
  <c r="X1077" i="22"/>
  <c r="Y1077" i="22" s="1"/>
  <c r="U1077" i="22"/>
  <c r="G1081" i="6"/>
  <c r="J1080" i="22"/>
  <c r="L1079" i="22"/>
  <c r="O1079" i="22" s="1"/>
  <c r="AG1076" i="22"/>
  <c r="U1073" i="23"/>
  <c r="X1073" i="23"/>
  <c r="Y1073" i="23" s="1"/>
  <c r="J1082" i="23"/>
  <c r="L1081" i="23"/>
  <c r="AB1072" i="23"/>
  <c r="AE1072" i="23" s="1"/>
  <c r="AA1072" i="23"/>
  <c r="AD1072" i="23" s="1"/>
  <c r="AG1072" i="23" s="1"/>
  <c r="AG1075" i="22"/>
  <c r="AA1069" i="6" l="1"/>
  <c r="AD1069" i="6" s="1"/>
  <c r="AB1069" i="6"/>
  <c r="AE1069" i="6" s="1"/>
  <c r="AG1069" i="6" s="1"/>
  <c r="X1070" i="6"/>
  <c r="Y1070" i="6" s="1"/>
  <c r="U1070" i="6"/>
  <c r="R1071" i="6"/>
  <c r="W1071" i="6" s="1"/>
  <c r="S1071" i="6"/>
  <c r="T1071" i="6" s="1"/>
  <c r="L1072" i="6"/>
  <c r="O1072" i="6" s="1"/>
  <c r="J1073" i="6"/>
  <c r="AA1070" i="6"/>
  <c r="AD1070" i="6" s="1"/>
  <c r="AB1070" i="6"/>
  <c r="AE1070" i="6" s="1"/>
  <c r="X1074" i="23"/>
  <c r="Y1074" i="23" s="1"/>
  <c r="U1074" i="23"/>
  <c r="J1083" i="23"/>
  <c r="L1082" i="23"/>
  <c r="G1082" i="6"/>
  <c r="R1075" i="23"/>
  <c r="W1075" i="23" s="1"/>
  <c r="S1075" i="23"/>
  <c r="T1075" i="23"/>
  <c r="AA1073" i="23"/>
  <c r="AD1073" i="23" s="1"/>
  <c r="AG1073" i="23" s="1"/>
  <c r="F1077" i="23"/>
  <c r="O1076" i="23"/>
  <c r="AB1073" i="23"/>
  <c r="AE1073" i="23" s="1"/>
  <c r="AA1077" i="22"/>
  <c r="AD1077" i="22" s="1"/>
  <c r="AB1077" i="22"/>
  <c r="AE1077" i="22" s="1"/>
  <c r="AB1074" i="23"/>
  <c r="AE1074" i="23" s="1"/>
  <c r="AA1074" i="23"/>
  <c r="AD1074" i="23" s="1"/>
  <c r="AG1074" i="23" s="1"/>
  <c r="S1079" i="22"/>
  <c r="T1079" i="22"/>
  <c r="R1079" i="22"/>
  <c r="W1079" i="22" s="1"/>
  <c r="U1078" i="22"/>
  <c r="X1078" i="22"/>
  <c r="Y1078" i="22" s="1"/>
  <c r="J1081" i="22"/>
  <c r="L1080" i="22"/>
  <c r="O1080" i="22" s="1"/>
  <c r="AA1078" i="22"/>
  <c r="AD1078" i="22" s="1"/>
  <c r="AB1078" i="22"/>
  <c r="AE1078" i="22" s="1"/>
  <c r="J1074" i="6" l="1"/>
  <c r="L1073" i="6"/>
  <c r="O1073" i="6" s="1"/>
  <c r="U1071" i="6"/>
  <c r="X1071" i="6"/>
  <c r="Y1071" i="6" s="1"/>
  <c r="AG1070" i="6"/>
  <c r="R1072" i="6"/>
  <c r="W1072" i="6" s="1"/>
  <c r="S1072" i="6"/>
  <c r="T1072" i="6" s="1"/>
  <c r="AB1079" i="22"/>
  <c r="AE1079" i="22" s="1"/>
  <c r="AA1079" i="22"/>
  <c r="AD1079" i="22" s="1"/>
  <c r="AG1079" i="22" s="1"/>
  <c r="U1075" i="23"/>
  <c r="X1075" i="23"/>
  <c r="Y1075" i="23" s="1"/>
  <c r="S1076" i="23"/>
  <c r="T1076" i="23"/>
  <c r="R1076" i="23"/>
  <c r="W1076" i="23" s="1"/>
  <c r="G1083" i="6"/>
  <c r="U1079" i="22"/>
  <c r="X1079" i="22"/>
  <c r="Y1079" i="22" s="1"/>
  <c r="S1080" i="22"/>
  <c r="T1080" i="22"/>
  <c r="R1080" i="22"/>
  <c r="W1080" i="22" s="1"/>
  <c r="F1078" i="23"/>
  <c r="O1077" i="23"/>
  <c r="J1082" i="22"/>
  <c r="L1081" i="22"/>
  <c r="O1081" i="22" s="1"/>
  <c r="AA1075" i="23"/>
  <c r="AD1075" i="23" s="1"/>
  <c r="AB1075" i="23"/>
  <c r="AE1075" i="23" s="1"/>
  <c r="J1084" i="23"/>
  <c r="L1083" i="23"/>
  <c r="AG1078" i="22"/>
  <c r="AG1077" i="22"/>
  <c r="AA1071" i="6" l="1"/>
  <c r="AD1071" i="6" s="1"/>
  <c r="U1072" i="6"/>
  <c r="X1072" i="6"/>
  <c r="Y1072" i="6" s="1"/>
  <c r="S1073" i="6"/>
  <c r="T1073" i="6" s="1"/>
  <c r="R1073" i="6"/>
  <c r="W1073" i="6" s="1"/>
  <c r="AA1072" i="6"/>
  <c r="AD1072" i="6" s="1"/>
  <c r="AB1072" i="6"/>
  <c r="AE1072" i="6" s="1"/>
  <c r="AB1071" i="6"/>
  <c r="AE1071" i="6" s="1"/>
  <c r="AG1071" i="6" s="1"/>
  <c r="J1075" i="6"/>
  <c r="L1074" i="6"/>
  <c r="O1074" i="6" s="1"/>
  <c r="AB1076" i="23"/>
  <c r="AE1076" i="23" s="1"/>
  <c r="R1077" i="23"/>
  <c r="W1077" i="23" s="1"/>
  <c r="S1077" i="23"/>
  <c r="T1077" i="23" s="1"/>
  <c r="J1083" i="22"/>
  <c r="L1082" i="22"/>
  <c r="O1082" i="22" s="1"/>
  <c r="AG1075" i="23"/>
  <c r="J1085" i="23"/>
  <c r="L1084" i="23"/>
  <c r="G1084" i="6"/>
  <c r="X1076" i="23"/>
  <c r="Y1076" i="23" s="1"/>
  <c r="U1076" i="23"/>
  <c r="R1081" i="22"/>
  <c r="W1081" i="22" s="1"/>
  <c r="S1081" i="22"/>
  <c r="T1081" i="22" s="1"/>
  <c r="F1079" i="23"/>
  <c r="O1078" i="23"/>
  <c r="AB1080" i="22"/>
  <c r="AE1080" i="22" s="1"/>
  <c r="AA1080" i="22"/>
  <c r="AD1080" i="22" s="1"/>
  <c r="AG1080" i="22" s="1"/>
  <c r="X1080" i="22"/>
  <c r="Y1080" i="22" s="1"/>
  <c r="U1080" i="22"/>
  <c r="R1074" i="6" l="1"/>
  <c r="W1074" i="6" s="1"/>
  <c r="S1074" i="6"/>
  <c r="T1074" i="6" s="1"/>
  <c r="L1075" i="6"/>
  <c r="O1075" i="6" s="1"/>
  <c r="J1076" i="6"/>
  <c r="AG1072" i="6"/>
  <c r="X1073" i="6"/>
  <c r="Y1073" i="6" s="1"/>
  <c r="U1073" i="6"/>
  <c r="U1077" i="23"/>
  <c r="X1077" i="23"/>
  <c r="Y1077" i="23" s="1"/>
  <c r="X1081" i="22"/>
  <c r="Y1081" i="22" s="1"/>
  <c r="U1081" i="22"/>
  <c r="J1086" i="23"/>
  <c r="L1085" i="23"/>
  <c r="J1084" i="22"/>
  <c r="L1083" i="22"/>
  <c r="O1083" i="22" s="1"/>
  <c r="AB1077" i="23"/>
  <c r="AE1077" i="23" s="1"/>
  <c r="S1078" i="23"/>
  <c r="T1078" i="23"/>
  <c r="R1078" i="23"/>
  <c r="W1078" i="23" s="1"/>
  <c r="F1080" i="23"/>
  <c r="O1079" i="23"/>
  <c r="R1082" i="22"/>
  <c r="W1082" i="22" s="1"/>
  <c r="S1082" i="22"/>
  <c r="T1082" i="22" s="1"/>
  <c r="AB1081" i="22"/>
  <c r="AE1081" i="22" s="1"/>
  <c r="AA1081" i="22"/>
  <c r="AD1081" i="22" s="1"/>
  <c r="AG1081" i="22" s="1"/>
  <c r="AA1076" i="23"/>
  <c r="AD1076" i="23" s="1"/>
  <c r="AG1076" i="23" s="1"/>
  <c r="G1085" i="6"/>
  <c r="AA1073" i="6" l="1"/>
  <c r="AD1073" i="6" s="1"/>
  <c r="AB1073" i="6"/>
  <c r="AE1073" i="6" s="1"/>
  <c r="AG1073" i="6" s="1"/>
  <c r="U1074" i="6"/>
  <c r="X1074" i="6"/>
  <c r="Y1074" i="6" s="1"/>
  <c r="J1077" i="6"/>
  <c r="L1076" i="6"/>
  <c r="O1076" i="6" s="1"/>
  <c r="S1075" i="6"/>
  <c r="R1075" i="6"/>
  <c r="W1075" i="6" s="1"/>
  <c r="T1075" i="6"/>
  <c r="AA1074" i="6"/>
  <c r="AD1074" i="6" s="1"/>
  <c r="AB1074" i="6"/>
  <c r="AE1074" i="6" s="1"/>
  <c r="U1082" i="22"/>
  <c r="X1082" i="22"/>
  <c r="Y1082" i="22" s="1"/>
  <c r="J1085" i="22"/>
  <c r="L1084" i="22"/>
  <c r="O1084" i="22" s="1"/>
  <c r="R1079" i="23"/>
  <c r="W1079" i="23" s="1"/>
  <c r="S1079" i="23"/>
  <c r="T1079" i="23"/>
  <c r="T1083" i="22"/>
  <c r="R1083" i="22"/>
  <c r="W1083" i="22" s="1"/>
  <c r="S1083" i="22"/>
  <c r="G1086" i="6"/>
  <c r="AA1082" i="22"/>
  <c r="AD1082" i="22" s="1"/>
  <c r="AB1082" i="22"/>
  <c r="AE1082" i="22" s="1"/>
  <c r="J1087" i="23"/>
  <c r="L1086" i="23"/>
  <c r="F1081" i="23"/>
  <c r="O1080" i="23"/>
  <c r="U1078" i="23"/>
  <c r="X1078" i="23"/>
  <c r="Y1078" i="23" s="1"/>
  <c r="AA1077" i="23"/>
  <c r="AD1077" i="23" s="1"/>
  <c r="AG1077" i="23" s="1"/>
  <c r="AG1074" i="6" l="1"/>
  <c r="U1075" i="6"/>
  <c r="X1075" i="6"/>
  <c r="Y1075" i="6" s="1"/>
  <c r="S1076" i="6"/>
  <c r="T1076" i="6" s="1"/>
  <c r="R1076" i="6"/>
  <c r="W1076" i="6" s="1"/>
  <c r="L1077" i="6"/>
  <c r="O1077" i="6" s="1"/>
  <c r="J1078" i="6"/>
  <c r="U1083" i="22"/>
  <c r="X1083" i="22"/>
  <c r="Y1083" i="22" s="1"/>
  <c r="G1087" i="6"/>
  <c r="X1079" i="23"/>
  <c r="Y1079" i="23" s="1"/>
  <c r="U1079" i="23"/>
  <c r="R1080" i="23"/>
  <c r="W1080" i="23" s="1"/>
  <c r="S1080" i="23"/>
  <c r="T1080" i="23"/>
  <c r="R1084" i="22"/>
  <c r="W1084" i="22" s="1"/>
  <c r="S1084" i="22"/>
  <c r="T1084" i="22" s="1"/>
  <c r="AB1083" i="22"/>
  <c r="AE1083" i="22" s="1"/>
  <c r="AA1083" i="22"/>
  <c r="AD1083" i="22" s="1"/>
  <c r="AB1078" i="23"/>
  <c r="AE1078" i="23" s="1"/>
  <c r="AA1078" i="23"/>
  <c r="AD1078" i="23" s="1"/>
  <c r="AG1078" i="23" s="1"/>
  <c r="F1082" i="23"/>
  <c r="O1081" i="23"/>
  <c r="J1086" i="22"/>
  <c r="L1085" i="22"/>
  <c r="O1085" i="22" s="1"/>
  <c r="J1088" i="23"/>
  <c r="L1087" i="23"/>
  <c r="AG1082" i="22"/>
  <c r="AB1075" i="6" l="1"/>
  <c r="AE1075" i="6" s="1"/>
  <c r="AA1075" i="6"/>
  <c r="AD1075" i="6" s="1"/>
  <c r="L1078" i="6"/>
  <c r="O1078" i="6" s="1"/>
  <c r="J1079" i="6"/>
  <c r="S1077" i="6"/>
  <c r="T1077" i="6" s="1"/>
  <c r="R1077" i="6"/>
  <c r="W1077" i="6" s="1"/>
  <c r="AG1075" i="6"/>
  <c r="X1076" i="6"/>
  <c r="Y1076" i="6" s="1"/>
  <c r="U1076" i="6"/>
  <c r="U1084" i="22"/>
  <c r="X1084" i="22"/>
  <c r="Y1084" i="22" s="1"/>
  <c r="AB1084" i="22"/>
  <c r="AE1084" i="22" s="1"/>
  <c r="AA1084" i="22"/>
  <c r="AD1084" i="22" s="1"/>
  <c r="AG1084" i="22" s="1"/>
  <c r="J1089" i="23"/>
  <c r="L1088" i="23"/>
  <c r="S1081" i="23"/>
  <c r="T1081" i="23" s="1"/>
  <c r="R1081" i="23"/>
  <c r="W1081" i="23" s="1"/>
  <c r="AG1083" i="22"/>
  <c r="S1085" i="22"/>
  <c r="T1085" i="22"/>
  <c r="R1085" i="22"/>
  <c r="W1085" i="22" s="1"/>
  <c r="U1080" i="23"/>
  <c r="X1080" i="23"/>
  <c r="Y1080" i="23" s="1"/>
  <c r="J1087" i="22"/>
  <c r="L1086" i="22"/>
  <c r="O1086" i="22" s="1"/>
  <c r="AB1080" i="23"/>
  <c r="AE1080" i="23" s="1"/>
  <c r="AA1080" i="23"/>
  <c r="AD1080" i="23" s="1"/>
  <c r="F1083" i="23"/>
  <c r="O1082" i="23"/>
  <c r="AA1079" i="23"/>
  <c r="AD1079" i="23" s="1"/>
  <c r="AG1079" i="23" s="1"/>
  <c r="G1088" i="6"/>
  <c r="AB1079" i="23"/>
  <c r="AE1079" i="23" s="1"/>
  <c r="AB1076" i="6" l="1"/>
  <c r="AE1076" i="6" s="1"/>
  <c r="J1080" i="6"/>
  <c r="L1079" i="6"/>
  <c r="O1079" i="6" s="1"/>
  <c r="AA1076" i="6"/>
  <c r="AD1076" i="6" s="1"/>
  <c r="AG1076" i="6" s="1"/>
  <c r="X1077" i="6"/>
  <c r="Y1077" i="6" s="1"/>
  <c r="U1077" i="6"/>
  <c r="S1078" i="6"/>
  <c r="T1078" i="6" s="1"/>
  <c r="R1078" i="6"/>
  <c r="W1078" i="6" s="1"/>
  <c r="X1081" i="23"/>
  <c r="Y1081" i="23" s="1"/>
  <c r="U1081" i="23"/>
  <c r="R1086" i="22"/>
  <c r="W1086" i="22" s="1"/>
  <c r="S1086" i="22"/>
  <c r="T1086" i="22"/>
  <c r="F1084" i="23"/>
  <c r="O1083" i="23"/>
  <c r="S1082" i="23"/>
  <c r="T1082" i="23"/>
  <c r="R1082" i="23"/>
  <c r="W1082" i="23" s="1"/>
  <c r="AG1080" i="23"/>
  <c r="AA1081" i="23"/>
  <c r="AD1081" i="23" s="1"/>
  <c r="AG1081" i="23" s="1"/>
  <c r="AB1081" i="23"/>
  <c r="AE1081" i="23" s="1"/>
  <c r="J1088" i="22"/>
  <c r="L1087" i="22"/>
  <c r="O1087" i="22" s="1"/>
  <c r="J1090" i="23"/>
  <c r="L1089" i="23"/>
  <c r="AA1085" i="22"/>
  <c r="AD1085" i="22" s="1"/>
  <c r="AG1085" i="22" s="1"/>
  <c r="AB1085" i="22"/>
  <c r="AE1085" i="22" s="1"/>
  <c r="U1085" i="22"/>
  <c r="X1085" i="22"/>
  <c r="Y1085" i="22" s="1"/>
  <c r="G1089" i="6"/>
  <c r="U1078" i="6" l="1"/>
  <c r="X1078" i="6"/>
  <c r="Y1078" i="6" s="1"/>
  <c r="S1079" i="6"/>
  <c r="T1079" i="6" s="1"/>
  <c r="R1079" i="6"/>
  <c r="W1079" i="6" s="1"/>
  <c r="AA1077" i="6"/>
  <c r="AD1077" i="6" s="1"/>
  <c r="AB1077" i="6"/>
  <c r="AE1077" i="6" s="1"/>
  <c r="J1081" i="6"/>
  <c r="L1080" i="6"/>
  <c r="O1080" i="6" s="1"/>
  <c r="U1082" i="23"/>
  <c r="X1082" i="23"/>
  <c r="Y1082" i="23" s="1"/>
  <c r="R1083" i="23"/>
  <c r="W1083" i="23" s="1"/>
  <c r="S1083" i="23"/>
  <c r="T1083" i="23"/>
  <c r="F1085" i="23"/>
  <c r="O1084" i="23"/>
  <c r="X1086" i="22"/>
  <c r="Y1086" i="22" s="1"/>
  <c r="U1086" i="22"/>
  <c r="G1090" i="6"/>
  <c r="J1091" i="23"/>
  <c r="L1090" i="23"/>
  <c r="T1087" i="22"/>
  <c r="S1087" i="22"/>
  <c r="R1087" i="22"/>
  <c r="W1087" i="22" s="1"/>
  <c r="J1089" i="22"/>
  <c r="L1088" i="22"/>
  <c r="O1088" i="22" s="1"/>
  <c r="AB1078" i="6" l="1"/>
  <c r="AE1078" i="6" s="1"/>
  <c r="AA1078" i="6"/>
  <c r="AD1078" i="6" s="1"/>
  <c r="AG1077" i="6"/>
  <c r="L1081" i="6"/>
  <c r="O1081" i="6" s="1"/>
  <c r="J1082" i="6"/>
  <c r="U1079" i="6"/>
  <c r="X1079" i="6"/>
  <c r="Y1079" i="6" s="1"/>
  <c r="R1080" i="6"/>
  <c r="W1080" i="6" s="1"/>
  <c r="S1080" i="6"/>
  <c r="T1080" i="6" s="1"/>
  <c r="AA1079" i="6"/>
  <c r="AD1079" i="6" s="1"/>
  <c r="AB1079" i="6"/>
  <c r="AE1079" i="6" s="1"/>
  <c r="AG1078" i="6"/>
  <c r="U1087" i="22"/>
  <c r="X1087" i="22"/>
  <c r="Y1087" i="22" s="1"/>
  <c r="S1084" i="23"/>
  <c r="T1084" i="23"/>
  <c r="R1084" i="23"/>
  <c r="W1084" i="23" s="1"/>
  <c r="U1083" i="23"/>
  <c r="X1083" i="23"/>
  <c r="Y1083" i="23" s="1"/>
  <c r="AA1087" i="22"/>
  <c r="AD1087" i="22" s="1"/>
  <c r="AB1087" i="22"/>
  <c r="AE1087" i="22" s="1"/>
  <c r="F1086" i="23"/>
  <c r="O1085" i="23"/>
  <c r="AA1083" i="23"/>
  <c r="AD1083" i="23" s="1"/>
  <c r="AB1086" i="22"/>
  <c r="AE1086" i="22" s="1"/>
  <c r="AA1086" i="22"/>
  <c r="AD1086" i="22" s="1"/>
  <c r="J1092" i="23"/>
  <c r="L1091" i="23"/>
  <c r="G1091" i="6"/>
  <c r="R1088" i="22"/>
  <c r="W1088" i="22" s="1"/>
  <c r="T1088" i="22"/>
  <c r="S1088" i="22"/>
  <c r="AA1082" i="23"/>
  <c r="AD1082" i="23" s="1"/>
  <c r="L1089" i="22"/>
  <c r="O1089" i="22" s="1"/>
  <c r="J1090" i="22"/>
  <c r="AB1082" i="23"/>
  <c r="AE1082" i="23" s="1"/>
  <c r="U1080" i="6" l="1"/>
  <c r="X1080" i="6"/>
  <c r="Y1080" i="6" s="1"/>
  <c r="AG1079" i="6"/>
  <c r="J1083" i="6"/>
  <c r="L1082" i="6"/>
  <c r="O1082" i="6" s="1"/>
  <c r="R1081" i="6"/>
  <c r="W1081" i="6" s="1"/>
  <c r="S1081" i="6"/>
  <c r="T1081" i="6" s="1"/>
  <c r="F1087" i="23"/>
  <c r="O1086" i="23"/>
  <c r="U1088" i="22"/>
  <c r="X1088" i="22"/>
  <c r="Y1088" i="22" s="1"/>
  <c r="AG1087" i="22"/>
  <c r="J1093" i="23"/>
  <c r="L1092" i="23"/>
  <c r="S1089" i="22"/>
  <c r="T1089" i="22" s="1"/>
  <c r="R1089" i="22"/>
  <c r="W1089" i="22" s="1"/>
  <c r="AG1083" i="23"/>
  <c r="R1085" i="23"/>
  <c r="W1085" i="23" s="1"/>
  <c r="S1085" i="23"/>
  <c r="T1085" i="23" s="1"/>
  <c r="G1092" i="6"/>
  <c r="AG1086" i="22"/>
  <c r="U1084" i="23"/>
  <c r="X1084" i="23"/>
  <c r="Y1084" i="23" s="1"/>
  <c r="J1091" i="22"/>
  <c r="L1090" i="22"/>
  <c r="O1090" i="22" s="1"/>
  <c r="AG1082" i="23"/>
  <c r="AB1083" i="23"/>
  <c r="AE1083" i="23" s="1"/>
  <c r="AB1080" i="6" l="1"/>
  <c r="AE1080" i="6" s="1"/>
  <c r="AA1080" i="6"/>
  <c r="AD1080" i="6" s="1"/>
  <c r="U1081" i="6"/>
  <c r="X1081" i="6"/>
  <c r="Y1081" i="6" s="1"/>
  <c r="L1083" i="6"/>
  <c r="O1083" i="6" s="1"/>
  <c r="J1084" i="6"/>
  <c r="S1082" i="6"/>
  <c r="T1082" i="6" s="1"/>
  <c r="R1082" i="6"/>
  <c r="W1082" i="6" s="1"/>
  <c r="X1085" i="23"/>
  <c r="Y1085" i="23" s="1"/>
  <c r="U1085" i="23"/>
  <c r="U1089" i="22"/>
  <c r="X1089" i="22"/>
  <c r="Y1089" i="22" s="1"/>
  <c r="J1092" i="22"/>
  <c r="L1091" i="22"/>
  <c r="O1091" i="22" s="1"/>
  <c r="S1090" i="22"/>
  <c r="T1090" i="22"/>
  <c r="R1090" i="22"/>
  <c r="W1090" i="22" s="1"/>
  <c r="AA1085" i="23"/>
  <c r="AD1085" i="23" s="1"/>
  <c r="AB1085" i="23"/>
  <c r="AE1085" i="23" s="1"/>
  <c r="AA1089" i="22"/>
  <c r="AD1089" i="22" s="1"/>
  <c r="AB1089" i="22"/>
  <c r="AE1089" i="22" s="1"/>
  <c r="AB1084" i="23"/>
  <c r="AE1084" i="23" s="1"/>
  <c r="AA1084" i="23"/>
  <c r="AD1084" i="23" s="1"/>
  <c r="AG1084" i="23" s="1"/>
  <c r="J1094" i="23"/>
  <c r="L1093" i="23"/>
  <c r="S1086" i="23"/>
  <c r="T1086" i="23"/>
  <c r="R1086" i="23"/>
  <c r="W1086" i="23" s="1"/>
  <c r="G1093" i="6"/>
  <c r="F1088" i="23"/>
  <c r="O1087" i="23"/>
  <c r="AB1088" i="22"/>
  <c r="AE1088" i="22" s="1"/>
  <c r="AA1088" i="22"/>
  <c r="AD1088" i="22" s="1"/>
  <c r="AG1088" i="22" s="1"/>
  <c r="AG1080" i="6" l="1"/>
  <c r="AB1081" i="6"/>
  <c r="AE1081" i="6" s="1"/>
  <c r="AA1081" i="6"/>
  <c r="AD1081" i="6" s="1"/>
  <c r="X1082" i="6"/>
  <c r="Y1082" i="6" s="1"/>
  <c r="U1082" i="6"/>
  <c r="S1083" i="6"/>
  <c r="R1083" i="6"/>
  <c r="W1083" i="6" s="1"/>
  <c r="T1083" i="6"/>
  <c r="J1085" i="6"/>
  <c r="L1084" i="6"/>
  <c r="O1084" i="6" s="1"/>
  <c r="AG1081" i="6"/>
  <c r="AG1089" i="22"/>
  <c r="U1090" i="22"/>
  <c r="X1090" i="22"/>
  <c r="Y1090" i="22" s="1"/>
  <c r="F1089" i="23"/>
  <c r="O1088" i="23"/>
  <c r="U1086" i="23"/>
  <c r="X1086" i="23"/>
  <c r="Y1086" i="23" s="1"/>
  <c r="J1093" i="22"/>
  <c r="L1092" i="22"/>
  <c r="O1092" i="22" s="1"/>
  <c r="AB1086" i="23"/>
  <c r="AE1086" i="23" s="1"/>
  <c r="G1094" i="6"/>
  <c r="AG1085" i="23"/>
  <c r="AB1090" i="22"/>
  <c r="AE1090" i="22" s="1"/>
  <c r="AA1090" i="22"/>
  <c r="AD1090" i="22" s="1"/>
  <c r="AG1090" i="22" s="1"/>
  <c r="S1091" i="22"/>
  <c r="T1091" i="22"/>
  <c r="R1091" i="22"/>
  <c r="W1091" i="22" s="1"/>
  <c r="J1095" i="23"/>
  <c r="L1094" i="23"/>
  <c r="R1087" i="23"/>
  <c r="W1087" i="23" s="1"/>
  <c r="S1087" i="23"/>
  <c r="T1087" i="23"/>
  <c r="R1084" i="6" l="1"/>
  <c r="W1084" i="6" s="1"/>
  <c r="S1084" i="6"/>
  <c r="T1084" i="6" s="1"/>
  <c r="L1085" i="6"/>
  <c r="O1085" i="6" s="1"/>
  <c r="J1086" i="6"/>
  <c r="AA1082" i="6"/>
  <c r="AD1082" i="6" s="1"/>
  <c r="X1083" i="6"/>
  <c r="Y1083" i="6" s="1"/>
  <c r="U1083" i="6"/>
  <c r="AB1082" i="6"/>
  <c r="AE1082" i="6" s="1"/>
  <c r="J1094" i="22"/>
  <c r="L1093" i="22"/>
  <c r="O1093" i="22" s="1"/>
  <c r="AA1091" i="22"/>
  <c r="AD1091" i="22" s="1"/>
  <c r="AB1091" i="22"/>
  <c r="AE1091" i="22" s="1"/>
  <c r="S1092" i="22"/>
  <c r="T1092" i="22" s="1"/>
  <c r="R1092" i="22"/>
  <c r="W1092" i="22" s="1"/>
  <c r="J1096" i="23"/>
  <c r="L1095" i="23"/>
  <c r="U1091" i="22"/>
  <c r="X1091" i="22"/>
  <c r="Y1091" i="22" s="1"/>
  <c r="S1088" i="23"/>
  <c r="T1088" i="23"/>
  <c r="R1088" i="23"/>
  <c r="W1088" i="23" s="1"/>
  <c r="F1090" i="23"/>
  <c r="O1089" i="23"/>
  <c r="U1087" i="23"/>
  <c r="X1087" i="23"/>
  <c r="Y1087" i="23" s="1"/>
  <c r="G1095" i="6"/>
  <c r="AA1086" i="23"/>
  <c r="AD1086" i="23" s="1"/>
  <c r="AG1086" i="23" s="1"/>
  <c r="X1084" i="6" l="1"/>
  <c r="Y1084" i="6" s="1"/>
  <c r="U1084" i="6"/>
  <c r="AA1083" i="6"/>
  <c r="AD1083" i="6" s="1"/>
  <c r="S1085" i="6"/>
  <c r="R1085" i="6"/>
  <c r="W1085" i="6" s="1"/>
  <c r="T1085" i="6"/>
  <c r="AG1082" i="6"/>
  <c r="AB1083" i="6"/>
  <c r="AE1083" i="6" s="1"/>
  <c r="J1087" i="6"/>
  <c r="L1086" i="6"/>
  <c r="O1086" i="6" s="1"/>
  <c r="AB1084" i="6"/>
  <c r="AE1084" i="6" s="1"/>
  <c r="AA1084" i="6"/>
  <c r="AD1084" i="6" s="1"/>
  <c r="X1092" i="22"/>
  <c r="Y1092" i="22" s="1"/>
  <c r="U1092" i="22"/>
  <c r="S1089" i="23"/>
  <c r="T1089" i="23"/>
  <c r="R1089" i="23"/>
  <c r="W1089" i="23" s="1"/>
  <c r="F1091" i="23"/>
  <c r="O1090" i="23"/>
  <c r="AA1092" i="22"/>
  <c r="AD1092" i="22" s="1"/>
  <c r="AG1092" i="22" s="1"/>
  <c r="AB1092" i="22"/>
  <c r="AE1092" i="22" s="1"/>
  <c r="G1096" i="6"/>
  <c r="J1097" i="23"/>
  <c r="L1096" i="23"/>
  <c r="AG1091" i="22"/>
  <c r="X1088" i="23"/>
  <c r="Y1088" i="23" s="1"/>
  <c r="U1088" i="23"/>
  <c r="AB1087" i="23"/>
  <c r="AE1087" i="23" s="1"/>
  <c r="AA1087" i="23"/>
  <c r="AD1087" i="23" s="1"/>
  <c r="AG1087" i="23" s="1"/>
  <c r="S1093" i="22"/>
  <c r="T1093" i="22" s="1"/>
  <c r="R1093" i="22"/>
  <c r="W1093" i="22" s="1"/>
  <c r="J1095" i="22"/>
  <c r="L1094" i="22"/>
  <c r="O1094" i="22" s="1"/>
  <c r="AG1084" i="6" l="1"/>
  <c r="R1086" i="6"/>
  <c r="W1086" i="6" s="1"/>
  <c r="S1086" i="6"/>
  <c r="T1086" i="6" s="1"/>
  <c r="J1088" i="6"/>
  <c r="L1087" i="6"/>
  <c r="O1087" i="6" s="1"/>
  <c r="U1085" i="6"/>
  <c r="X1085" i="6"/>
  <c r="Y1085" i="6" s="1"/>
  <c r="AG1083" i="6"/>
  <c r="U1093" i="22"/>
  <c r="X1093" i="22"/>
  <c r="Y1093" i="22" s="1"/>
  <c r="F1092" i="23"/>
  <c r="O1091" i="23"/>
  <c r="AB1088" i="23"/>
  <c r="AE1088" i="23" s="1"/>
  <c r="T1090" i="23"/>
  <c r="S1090" i="23"/>
  <c r="R1090" i="23"/>
  <c r="W1090" i="23" s="1"/>
  <c r="U1089" i="23"/>
  <c r="X1089" i="23"/>
  <c r="Y1089" i="23" s="1"/>
  <c r="AA1088" i="23"/>
  <c r="AD1088" i="23" s="1"/>
  <c r="AG1088" i="23" s="1"/>
  <c r="S1094" i="22"/>
  <c r="T1094" i="22"/>
  <c r="R1094" i="22"/>
  <c r="W1094" i="22" s="1"/>
  <c r="J1096" i="22"/>
  <c r="L1095" i="22"/>
  <c r="O1095" i="22" s="1"/>
  <c r="J1098" i="23"/>
  <c r="L1097" i="23"/>
  <c r="G1097" i="6"/>
  <c r="AB1093" i="22"/>
  <c r="AE1093" i="22" s="1"/>
  <c r="AA1093" i="22"/>
  <c r="AD1093" i="22" s="1"/>
  <c r="AB1085" i="6" l="1"/>
  <c r="AE1085" i="6" s="1"/>
  <c r="AA1085" i="6"/>
  <c r="AD1085" i="6" s="1"/>
  <c r="U1086" i="6"/>
  <c r="X1086" i="6"/>
  <c r="Y1086" i="6" s="1"/>
  <c r="S1087" i="6"/>
  <c r="T1087" i="6" s="1"/>
  <c r="R1087" i="6"/>
  <c r="W1087" i="6" s="1"/>
  <c r="J1089" i="6"/>
  <c r="L1088" i="6"/>
  <c r="O1088" i="6" s="1"/>
  <c r="AB1086" i="6"/>
  <c r="AE1086" i="6" s="1"/>
  <c r="AA1086" i="6"/>
  <c r="AD1086" i="6" s="1"/>
  <c r="R1095" i="22"/>
  <c r="W1095" i="22" s="1"/>
  <c r="S1095" i="22"/>
  <c r="T1095" i="22" s="1"/>
  <c r="AB1089" i="23"/>
  <c r="AE1089" i="23" s="1"/>
  <c r="J1097" i="22"/>
  <c r="L1096" i="22"/>
  <c r="O1096" i="22" s="1"/>
  <c r="AA1089" i="23"/>
  <c r="AD1089" i="23" s="1"/>
  <c r="R1091" i="23"/>
  <c r="W1091" i="23" s="1"/>
  <c r="S1091" i="23"/>
  <c r="T1091" i="23" s="1"/>
  <c r="J1099" i="23"/>
  <c r="L1098" i="23"/>
  <c r="U1094" i="22"/>
  <c r="X1094" i="22"/>
  <c r="Y1094" i="22" s="1"/>
  <c r="F1093" i="23"/>
  <c r="O1092" i="23"/>
  <c r="G1098" i="6"/>
  <c r="AG1093" i="22"/>
  <c r="U1090" i="23"/>
  <c r="X1090" i="23"/>
  <c r="Y1090" i="23" s="1"/>
  <c r="AG1086" i="6" l="1"/>
  <c r="AG1085" i="6"/>
  <c r="J1090" i="6"/>
  <c r="L1089" i="6"/>
  <c r="O1089" i="6" s="1"/>
  <c r="R1088" i="6"/>
  <c r="W1088" i="6" s="1"/>
  <c r="S1088" i="6"/>
  <c r="T1088" i="6" s="1"/>
  <c r="U1087" i="6"/>
  <c r="X1087" i="6"/>
  <c r="Y1087" i="6" s="1"/>
  <c r="U1095" i="22"/>
  <c r="X1095" i="22"/>
  <c r="Y1095" i="22" s="1"/>
  <c r="X1091" i="23"/>
  <c r="Y1091" i="23" s="1"/>
  <c r="U1091" i="23"/>
  <c r="AA1095" i="22"/>
  <c r="AD1095" i="22" s="1"/>
  <c r="AB1095" i="22"/>
  <c r="AE1095" i="22" s="1"/>
  <c r="F1094" i="23"/>
  <c r="O1093" i="23"/>
  <c r="J1100" i="23"/>
  <c r="L1099" i="23"/>
  <c r="AB1091" i="23"/>
  <c r="AE1091" i="23" s="1"/>
  <c r="AA1091" i="23"/>
  <c r="AD1091" i="23" s="1"/>
  <c r="AG1091" i="23" s="1"/>
  <c r="S1092" i="23"/>
  <c r="T1092" i="23"/>
  <c r="R1092" i="23"/>
  <c r="W1092" i="23" s="1"/>
  <c r="AA1090" i="23"/>
  <c r="AD1090" i="23" s="1"/>
  <c r="G1099" i="6"/>
  <c r="AA1094" i="22"/>
  <c r="AD1094" i="22" s="1"/>
  <c r="AB1090" i="23"/>
  <c r="AE1090" i="23" s="1"/>
  <c r="AB1094" i="22"/>
  <c r="AE1094" i="22" s="1"/>
  <c r="AG1089" i="23"/>
  <c r="J1098" i="22"/>
  <c r="L1097" i="22"/>
  <c r="O1097" i="22" s="1"/>
  <c r="R1096" i="22"/>
  <c r="W1096" i="22" s="1"/>
  <c r="S1096" i="22"/>
  <c r="T1096" i="22" s="1"/>
  <c r="U1088" i="6" l="1"/>
  <c r="X1088" i="6"/>
  <c r="Y1088" i="6" s="1"/>
  <c r="R1089" i="6"/>
  <c r="W1089" i="6" s="1"/>
  <c r="S1089" i="6"/>
  <c r="T1089" i="6" s="1"/>
  <c r="AA1088" i="6"/>
  <c r="AD1088" i="6" s="1"/>
  <c r="AB1088" i="6"/>
  <c r="AE1088" i="6" s="1"/>
  <c r="AA1087" i="6"/>
  <c r="AD1087" i="6" s="1"/>
  <c r="AB1087" i="6"/>
  <c r="AE1087" i="6" s="1"/>
  <c r="J1091" i="6"/>
  <c r="L1090" i="6"/>
  <c r="O1090" i="6" s="1"/>
  <c r="X1096" i="22"/>
  <c r="Y1096" i="22" s="1"/>
  <c r="U1096" i="22"/>
  <c r="J1101" i="23"/>
  <c r="L1100" i="23"/>
  <c r="AG1094" i="22"/>
  <c r="G1100" i="6"/>
  <c r="AG1095" i="22"/>
  <c r="T1093" i="23"/>
  <c r="R1093" i="23"/>
  <c r="W1093" i="23" s="1"/>
  <c r="S1093" i="23"/>
  <c r="F1095" i="23"/>
  <c r="O1094" i="23"/>
  <c r="AG1090" i="23"/>
  <c r="AB1096" i="22"/>
  <c r="AE1096" i="22" s="1"/>
  <c r="AA1096" i="22"/>
  <c r="AD1096" i="22" s="1"/>
  <c r="AG1096" i="22" s="1"/>
  <c r="R1097" i="22"/>
  <c r="W1097" i="22" s="1"/>
  <c r="S1097" i="22"/>
  <c r="T1097" i="22"/>
  <c r="AB1092" i="23"/>
  <c r="AE1092" i="23" s="1"/>
  <c r="AA1092" i="23"/>
  <c r="AD1092" i="23" s="1"/>
  <c r="AG1092" i="23" s="1"/>
  <c r="U1092" i="23"/>
  <c r="X1092" i="23"/>
  <c r="Y1092" i="23" s="1"/>
  <c r="J1099" i="22"/>
  <c r="L1098" i="22"/>
  <c r="O1098" i="22" s="1"/>
  <c r="J1092" i="6" l="1"/>
  <c r="L1091" i="6"/>
  <c r="O1091" i="6" s="1"/>
  <c r="R1090" i="6"/>
  <c r="W1090" i="6" s="1"/>
  <c r="S1090" i="6"/>
  <c r="T1090" i="6" s="1"/>
  <c r="AG1087" i="6"/>
  <c r="X1089" i="6"/>
  <c r="Y1089" i="6" s="1"/>
  <c r="U1089" i="6"/>
  <c r="AG1088" i="6"/>
  <c r="AB1089" i="6"/>
  <c r="AE1089" i="6" s="1"/>
  <c r="U1093" i="23"/>
  <c r="X1093" i="23"/>
  <c r="Y1093" i="23" s="1"/>
  <c r="AA1093" i="23"/>
  <c r="AD1093" i="23" s="1"/>
  <c r="AB1093" i="23"/>
  <c r="AE1093" i="23" s="1"/>
  <c r="S1098" i="22"/>
  <c r="T1098" i="22"/>
  <c r="R1098" i="22"/>
  <c r="W1098" i="22" s="1"/>
  <c r="X1097" i="22"/>
  <c r="Y1097" i="22" s="1"/>
  <c r="U1097" i="22"/>
  <c r="AA1097" i="22"/>
  <c r="AD1097" i="22" s="1"/>
  <c r="AB1097" i="22"/>
  <c r="AE1097" i="22" s="1"/>
  <c r="G1101" i="6"/>
  <c r="J1102" i="23"/>
  <c r="L1101" i="23"/>
  <c r="J1100" i="22"/>
  <c r="L1099" i="22"/>
  <c r="O1099" i="22" s="1"/>
  <c r="S1094" i="23"/>
  <c r="T1094" i="23" s="1"/>
  <c r="R1094" i="23"/>
  <c r="W1094" i="23" s="1"/>
  <c r="F1096" i="23"/>
  <c r="O1095" i="23"/>
  <c r="AA1089" i="6" l="1"/>
  <c r="AD1089" i="6" s="1"/>
  <c r="AG1089" i="6"/>
  <c r="X1090" i="6"/>
  <c r="Y1090" i="6" s="1"/>
  <c r="U1090" i="6"/>
  <c r="R1091" i="6"/>
  <c r="W1091" i="6" s="1"/>
  <c r="S1091" i="6"/>
  <c r="T1091" i="6" s="1"/>
  <c r="AA1090" i="6"/>
  <c r="AD1090" i="6" s="1"/>
  <c r="AB1090" i="6"/>
  <c r="AE1090" i="6" s="1"/>
  <c r="J1093" i="6"/>
  <c r="L1092" i="6"/>
  <c r="O1092" i="6" s="1"/>
  <c r="U1094" i="23"/>
  <c r="X1094" i="23"/>
  <c r="Y1094" i="23" s="1"/>
  <c r="F1097" i="23"/>
  <c r="O1096" i="23"/>
  <c r="R1095" i="23"/>
  <c r="W1095" i="23" s="1"/>
  <c r="S1095" i="23"/>
  <c r="T1095" i="23" s="1"/>
  <c r="AG1097" i="22"/>
  <c r="AB1094" i="23"/>
  <c r="AE1094" i="23" s="1"/>
  <c r="AA1094" i="23"/>
  <c r="AD1094" i="23" s="1"/>
  <c r="AB1098" i="22"/>
  <c r="AE1098" i="22" s="1"/>
  <c r="AA1098" i="22"/>
  <c r="AD1098" i="22" s="1"/>
  <c r="S1099" i="22"/>
  <c r="T1099" i="22" s="1"/>
  <c r="R1099" i="22"/>
  <c r="W1099" i="22" s="1"/>
  <c r="U1098" i="22"/>
  <c r="X1098" i="22"/>
  <c r="Y1098" i="22" s="1"/>
  <c r="J1101" i="22"/>
  <c r="L1100" i="22"/>
  <c r="O1100" i="22" s="1"/>
  <c r="J1103" i="23"/>
  <c r="L1102" i="23"/>
  <c r="AG1093" i="23"/>
  <c r="G1102" i="6"/>
  <c r="AG1090" i="6" l="1"/>
  <c r="R1092" i="6"/>
  <c r="W1092" i="6" s="1"/>
  <c r="S1092" i="6"/>
  <c r="T1092" i="6" s="1"/>
  <c r="J1094" i="6"/>
  <c r="L1093" i="6"/>
  <c r="O1093" i="6" s="1"/>
  <c r="X1091" i="6"/>
  <c r="Y1091" i="6" s="1"/>
  <c r="U1091" i="6"/>
  <c r="U1099" i="22"/>
  <c r="X1099" i="22"/>
  <c r="Y1099" i="22" s="1"/>
  <c r="U1095" i="23"/>
  <c r="X1095" i="23"/>
  <c r="Y1095" i="23" s="1"/>
  <c r="J1104" i="23"/>
  <c r="L1103" i="23"/>
  <c r="AB1095" i="23"/>
  <c r="AE1095" i="23" s="1"/>
  <c r="AA1095" i="23"/>
  <c r="AD1095" i="23" s="1"/>
  <c r="AG1095" i="23" s="1"/>
  <c r="F1098" i="23"/>
  <c r="O1097" i="23"/>
  <c r="AG1094" i="23"/>
  <c r="G1103" i="6"/>
  <c r="S1096" i="23"/>
  <c r="T1096" i="23" s="1"/>
  <c r="R1096" i="23"/>
  <c r="W1096" i="23" s="1"/>
  <c r="AG1098" i="22"/>
  <c r="S1100" i="22"/>
  <c r="T1100" i="22" s="1"/>
  <c r="R1100" i="22"/>
  <c r="W1100" i="22" s="1"/>
  <c r="J1102" i="22"/>
  <c r="L1101" i="22"/>
  <c r="O1101" i="22" s="1"/>
  <c r="U1092" i="6" l="1"/>
  <c r="X1092" i="6"/>
  <c r="Y1092" i="6" s="1"/>
  <c r="J1095" i="6"/>
  <c r="L1094" i="6"/>
  <c r="O1094" i="6" s="1"/>
  <c r="AA1091" i="6"/>
  <c r="AD1091" i="6" s="1"/>
  <c r="AB1091" i="6"/>
  <c r="AE1091" i="6" s="1"/>
  <c r="R1093" i="6"/>
  <c r="W1093" i="6" s="1"/>
  <c r="S1093" i="6"/>
  <c r="T1093" i="6" s="1"/>
  <c r="AA1092" i="6"/>
  <c r="AD1092" i="6" s="1"/>
  <c r="AB1092" i="6"/>
  <c r="AE1092" i="6" s="1"/>
  <c r="U1100" i="22"/>
  <c r="X1100" i="22"/>
  <c r="Y1100" i="22" s="1"/>
  <c r="X1096" i="23"/>
  <c r="Y1096" i="23" s="1"/>
  <c r="U1096" i="23"/>
  <c r="R1101" i="22"/>
  <c r="W1101" i="22" s="1"/>
  <c r="S1101" i="22"/>
  <c r="T1101" i="22"/>
  <c r="AB1096" i="23"/>
  <c r="AE1096" i="23" s="1"/>
  <c r="AA1096" i="23"/>
  <c r="AD1096" i="23" s="1"/>
  <c r="J1105" i="23"/>
  <c r="L1104" i="23"/>
  <c r="F1099" i="23"/>
  <c r="O1098" i="23"/>
  <c r="J1103" i="22"/>
  <c r="L1102" i="22"/>
  <c r="O1102" i="22" s="1"/>
  <c r="AB1099" i="22"/>
  <c r="AE1099" i="22" s="1"/>
  <c r="AA1099" i="22"/>
  <c r="AD1099" i="22" s="1"/>
  <c r="AG1099" i="22" s="1"/>
  <c r="G1104" i="6"/>
  <c r="AB1100" i="22"/>
  <c r="AE1100" i="22" s="1"/>
  <c r="AA1100" i="22"/>
  <c r="AD1100" i="22" s="1"/>
  <c r="R1097" i="23"/>
  <c r="W1097" i="23" s="1"/>
  <c r="S1097" i="23"/>
  <c r="T1097" i="23" s="1"/>
  <c r="U1093" i="6" l="1"/>
  <c r="X1093" i="6"/>
  <c r="Y1093" i="6" s="1"/>
  <c r="AG1092" i="6"/>
  <c r="AG1091" i="6"/>
  <c r="S1094" i="6"/>
  <c r="R1094" i="6"/>
  <c r="W1094" i="6" s="1"/>
  <c r="T1094" i="6"/>
  <c r="J1096" i="6"/>
  <c r="L1095" i="6"/>
  <c r="O1095" i="6" s="1"/>
  <c r="U1097" i="23"/>
  <c r="X1097" i="23"/>
  <c r="Y1097" i="23" s="1"/>
  <c r="J1106" i="23"/>
  <c r="L1105" i="23"/>
  <c r="AG1100" i="22"/>
  <c r="G1105" i="6"/>
  <c r="J1104" i="22"/>
  <c r="L1103" i="22"/>
  <c r="O1103" i="22" s="1"/>
  <c r="AG1096" i="23"/>
  <c r="U1101" i="22"/>
  <c r="X1101" i="22"/>
  <c r="Y1101" i="22" s="1"/>
  <c r="S1102" i="22"/>
  <c r="T1102" i="22"/>
  <c r="R1102" i="22"/>
  <c r="W1102" i="22" s="1"/>
  <c r="AA1101" i="22"/>
  <c r="AD1101" i="22" s="1"/>
  <c r="AG1101" i="22" s="1"/>
  <c r="AB1101" i="22"/>
  <c r="AE1101" i="22" s="1"/>
  <c r="AA1097" i="23"/>
  <c r="AD1097" i="23" s="1"/>
  <c r="AB1097" i="23"/>
  <c r="AE1097" i="23" s="1"/>
  <c r="R1098" i="23"/>
  <c r="W1098" i="23" s="1"/>
  <c r="S1098" i="23"/>
  <c r="T1098" i="23"/>
  <c r="F1100" i="23"/>
  <c r="O1099" i="23"/>
  <c r="AA1093" i="6" l="1"/>
  <c r="AD1093" i="6" s="1"/>
  <c r="AB1093" i="6"/>
  <c r="AE1093" i="6" s="1"/>
  <c r="S1095" i="6"/>
  <c r="T1095" i="6"/>
  <c r="R1095" i="6"/>
  <c r="W1095" i="6" s="1"/>
  <c r="J1097" i="6"/>
  <c r="L1096" i="6"/>
  <c r="O1096" i="6" s="1"/>
  <c r="X1094" i="6"/>
  <c r="Y1094" i="6" s="1"/>
  <c r="U1094" i="6"/>
  <c r="R1103" i="22"/>
  <c r="W1103" i="22" s="1"/>
  <c r="S1103" i="22"/>
  <c r="T1103" i="22"/>
  <c r="G1106" i="6"/>
  <c r="U1098" i="23"/>
  <c r="X1098" i="23"/>
  <c r="Y1098" i="23" s="1"/>
  <c r="J1105" i="22"/>
  <c r="L1104" i="22"/>
  <c r="O1104" i="22" s="1"/>
  <c r="AG1097" i="23"/>
  <c r="U1102" i="22"/>
  <c r="X1102" i="22"/>
  <c r="Y1102" i="22" s="1"/>
  <c r="F1101" i="23"/>
  <c r="O1100" i="23"/>
  <c r="J1107" i="23"/>
  <c r="L1106" i="23"/>
  <c r="S1099" i="23"/>
  <c r="T1099" i="23"/>
  <c r="R1099" i="23"/>
  <c r="W1099" i="23" s="1"/>
  <c r="AG1093" i="6" l="1"/>
  <c r="S1096" i="6"/>
  <c r="R1096" i="6"/>
  <c r="W1096" i="6" s="1"/>
  <c r="T1096" i="6"/>
  <c r="J1098" i="6"/>
  <c r="L1097" i="6"/>
  <c r="O1097" i="6" s="1"/>
  <c r="U1095" i="6"/>
  <c r="X1095" i="6"/>
  <c r="Y1095" i="6" s="1"/>
  <c r="AB1094" i="6"/>
  <c r="AE1094" i="6" s="1"/>
  <c r="AA1094" i="6"/>
  <c r="AD1094" i="6" s="1"/>
  <c r="AB1095" i="6"/>
  <c r="AE1095" i="6" s="1"/>
  <c r="AA1095" i="6"/>
  <c r="AD1095" i="6" s="1"/>
  <c r="U1099" i="23"/>
  <c r="X1099" i="23"/>
  <c r="Y1099" i="23" s="1"/>
  <c r="J1108" i="23"/>
  <c r="L1107" i="23"/>
  <c r="G1107" i="6"/>
  <c r="F1102" i="23"/>
  <c r="O1101" i="23"/>
  <c r="S1104" i="22"/>
  <c r="T1104" i="22" s="1"/>
  <c r="R1104" i="22"/>
  <c r="W1104" i="22" s="1"/>
  <c r="J1106" i="22"/>
  <c r="L1105" i="22"/>
  <c r="O1105" i="22" s="1"/>
  <c r="S1100" i="23"/>
  <c r="T1100" i="23"/>
  <c r="R1100" i="23"/>
  <c r="W1100" i="23" s="1"/>
  <c r="AA1098" i="23"/>
  <c r="AD1098" i="23" s="1"/>
  <c r="AB1098" i="23"/>
  <c r="AE1098" i="23" s="1"/>
  <c r="U1103" i="22"/>
  <c r="X1103" i="22"/>
  <c r="Y1103" i="22" s="1"/>
  <c r="AA1102" i="22"/>
  <c r="AD1102" i="22" s="1"/>
  <c r="AB1102" i="22"/>
  <c r="AE1102" i="22" s="1"/>
  <c r="AA1103" i="22"/>
  <c r="AD1103" i="22" s="1"/>
  <c r="AB1103" i="22"/>
  <c r="AE1103" i="22" s="1"/>
  <c r="AA1099" i="23"/>
  <c r="AD1099" i="23" s="1"/>
  <c r="AG1099" i="23" s="1"/>
  <c r="AB1099" i="23"/>
  <c r="AE1099" i="23" s="1"/>
  <c r="AG1095" i="6" l="1"/>
  <c r="AG1094" i="6"/>
  <c r="J1099" i="6"/>
  <c r="L1098" i="6"/>
  <c r="O1098" i="6" s="1"/>
  <c r="R1097" i="6"/>
  <c r="W1097" i="6" s="1"/>
  <c r="S1097" i="6"/>
  <c r="T1097" i="6" s="1"/>
  <c r="U1096" i="6"/>
  <c r="X1096" i="6"/>
  <c r="Y1096" i="6" s="1"/>
  <c r="X1104" i="22"/>
  <c r="Y1104" i="22" s="1"/>
  <c r="U1104" i="22"/>
  <c r="AG1103" i="22"/>
  <c r="T1101" i="23"/>
  <c r="R1101" i="23"/>
  <c r="W1101" i="23" s="1"/>
  <c r="S1101" i="23"/>
  <c r="G1108" i="6"/>
  <c r="AG1098" i="23"/>
  <c r="AG1102" i="22"/>
  <c r="F1103" i="23"/>
  <c r="O1102" i="23"/>
  <c r="AA1100" i="23"/>
  <c r="AD1100" i="23" s="1"/>
  <c r="AB1100" i="23"/>
  <c r="AE1100" i="23" s="1"/>
  <c r="J1109" i="23"/>
  <c r="L1108" i="23"/>
  <c r="AB1104" i="22"/>
  <c r="AE1104" i="22" s="1"/>
  <c r="AA1104" i="22"/>
  <c r="AD1104" i="22" s="1"/>
  <c r="X1100" i="23"/>
  <c r="Y1100" i="23" s="1"/>
  <c r="U1100" i="23"/>
  <c r="J1107" i="22"/>
  <c r="L1106" i="22"/>
  <c r="O1106" i="22" s="1"/>
  <c r="R1105" i="22"/>
  <c r="W1105" i="22" s="1"/>
  <c r="T1105" i="22"/>
  <c r="S1105" i="22"/>
  <c r="X1097" i="6" l="1"/>
  <c r="Y1097" i="6" s="1"/>
  <c r="U1097" i="6"/>
  <c r="AB1097" i="6"/>
  <c r="AE1097" i="6" s="1"/>
  <c r="AA1097" i="6"/>
  <c r="AD1097" i="6" s="1"/>
  <c r="AA1096" i="6"/>
  <c r="AD1096" i="6" s="1"/>
  <c r="S1098" i="6"/>
  <c r="T1098" i="6" s="1"/>
  <c r="R1098" i="6"/>
  <c r="W1098" i="6" s="1"/>
  <c r="L1099" i="6"/>
  <c r="O1099" i="6" s="1"/>
  <c r="J1100" i="6"/>
  <c r="AB1096" i="6"/>
  <c r="AE1096" i="6" s="1"/>
  <c r="F1104" i="23"/>
  <c r="O1103" i="23"/>
  <c r="J1110" i="23"/>
  <c r="L1109" i="23"/>
  <c r="AG1100" i="23"/>
  <c r="G1109" i="6"/>
  <c r="S1106" i="22"/>
  <c r="R1106" i="22"/>
  <c r="W1106" i="22" s="1"/>
  <c r="T1106" i="22"/>
  <c r="AB1101" i="23"/>
  <c r="AE1101" i="23" s="1"/>
  <c r="AA1101" i="23"/>
  <c r="AD1101" i="23" s="1"/>
  <c r="X1101" i="23"/>
  <c r="Y1101" i="23" s="1"/>
  <c r="U1101" i="23"/>
  <c r="AG1104" i="22"/>
  <c r="S1102" i="23"/>
  <c r="T1102" i="23"/>
  <c r="R1102" i="23"/>
  <c r="W1102" i="23" s="1"/>
  <c r="L1107" i="22"/>
  <c r="O1107" i="22" s="1"/>
  <c r="J1108" i="22"/>
  <c r="X1105" i="22"/>
  <c r="Y1105" i="22" s="1"/>
  <c r="U1105" i="22"/>
  <c r="U1098" i="6" l="1"/>
  <c r="X1098" i="6"/>
  <c r="Y1098" i="6" s="1"/>
  <c r="J1101" i="6"/>
  <c r="L1100" i="6"/>
  <c r="O1100" i="6" s="1"/>
  <c r="AB1098" i="6"/>
  <c r="AE1098" i="6" s="1"/>
  <c r="AA1098" i="6"/>
  <c r="AD1098" i="6" s="1"/>
  <c r="AG1096" i="6"/>
  <c r="R1099" i="6"/>
  <c r="W1099" i="6" s="1"/>
  <c r="S1099" i="6"/>
  <c r="T1099" i="6" s="1"/>
  <c r="AG1097" i="6"/>
  <c r="X1102" i="23"/>
  <c r="Y1102" i="23" s="1"/>
  <c r="U1102" i="23"/>
  <c r="X1106" i="22"/>
  <c r="Y1106" i="22" s="1"/>
  <c r="U1106" i="22"/>
  <c r="AA1102" i="23"/>
  <c r="AD1102" i="23" s="1"/>
  <c r="AG1102" i="23" s="1"/>
  <c r="AB1102" i="23"/>
  <c r="AE1102" i="23" s="1"/>
  <c r="AB1106" i="22"/>
  <c r="AE1106" i="22" s="1"/>
  <c r="AA1105" i="22"/>
  <c r="AD1105" i="22" s="1"/>
  <c r="G1110" i="6"/>
  <c r="AB1105" i="22"/>
  <c r="AE1105" i="22" s="1"/>
  <c r="J1111" i="23"/>
  <c r="L1110" i="23"/>
  <c r="R1107" i="22"/>
  <c r="W1107" i="22" s="1"/>
  <c r="S1107" i="22"/>
  <c r="T1107" i="22"/>
  <c r="S1103" i="23"/>
  <c r="T1103" i="23"/>
  <c r="R1103" i="23"/>
  <c r="W1103" i="23" s="1"/>
  <c r="F1105" i="23"/>
  <c r="O1104" i="23"/>
  <c r="J1109" i="22"/>
  <c r="L1108" i="22"/>
  <c r="O1108" i="22" s="1"/>
  <c r="AG1101" i="23"/>
  <c r="AG1098" i="6" l="1"/>
  <c r="U1099" i="6"/>
  <c r="X1099" i="6"/>
  <c r="Y1099" i="6" s="1"/>
  <c r="R1100" i="6"/>
  <c r="W1100" i="6" s="1"/>
  <c r="S1100" i="6"/>
  <c r="T1100" i="6" s="1"/>
  <c r="L1101" i="6"/>
  <c r="O1101" i="6" s="1"/>
  <c r="J1102" i="6"/>
  <c r="R1104" i="23"/>
  <c r="W1104" i="23" s="1"/>
  <c r="S1104" i="23"/>
  <c r="T1104" i="23" s="1"/>
  <c r="F1106" i="23"/>
  <c r="O1105" i="23"/>
  <c r="AG1105" i="22"/>
  <c r="AB1107" i="22"/>
  <c r="AE1107" i="22" s="1"/>
  <c r="AA1106" i="22"/>
  <c r="AD1106" i="22" s="1"/>
  <c r="AG1106" i="22" s="1"/>
  <c r="AB1103" i="23"/>
  <c r="AE1103" i="23" s="1"/>
  <c r="AA1103" i="23"/>
  <c r="AD1103" i="23" s="1"/>
  <c r="AG1103" i="23" s="1"/>
  <c r="X1103" i="23"/>
  <c r="Y1103" i="23" s="1"/>
  <c r="U1103" i="23"/>
  <c r="U1107" i="22"/>
  <c r="X1107" i="22"/>
  <c r="Y1107" i="22" s="1"/>
  <c r="G1111" i="6"/>
  <c r="J1112" i="23"/>
  <c r="L1111" i="23"/>
  <c r="S1108" i="22"/>
  <c r="T1108" i="22" s="1"/>
  <c r="R1108" i="22"/>
  <c r="W1108" i="22" s="1"/>
  <c r="J1110" i="22"/>
  <c r="L1109" i="22"/>
  <c r="O1109" i="22" s="1"/>
  <c r="AB1099" i="6" l="1"/>
  <c r="AE1099" i="6" s="1"/>
  <c r="AA1099" i="6"/>
  <c r="AD1099" i="6" s="1"/>
  <c r="AG1099" i="6" s="1"/>
  <c r="L1102" i="6"/>
  <c r="O1102" i="6" s="1"/>
  <c r="J1103" i="6"/>
  <c r="S1101" i="6"/>
  <c r="T1101" i="6" s="1"/>
  <c r="R1101" i="6"/>
  <c r="W1101" i="6" s="1"/>
  <c r="U1100" i="6"/>
  <c r="X1100" i="6"/>
  <c r="Y1100" i="6" s="1"/>
  <c r="U1108" i="22"/>
  <c r="X1108" i="22"/>
  <c r="Y1108" i="22" s="1"/>
  <c r="U1104" i="23"/>
  <c r="X1104" i="23"/>
  <c r="Y1104" i="23" s="1"/>
  <c r="S1105" i="23"/>
  <c r="T1105" i="23"/>
  <c r="R1105" i="23"/>
  <c r="W1105" i="23" s="1"/>
  <c r="G1112" i="6"/>
  <c r="F1107" i="23"/>
  <c r="O1106" i="23"/>
  <c r="AA1107" i="22"/>
  <c r="AD1107" i="22" s="1"/>
  <c r="AG1107" i="22" s="1"/>
  <c r="J1113" i="23"/>
  <c r="L1112" i="23"/>
  <c r="AB1104" i="23"/>
  <c r="AE1104" i="23" s="1"/>
  <c r="AA1108" i="22"/>
  <c r="AD1108" i="22" s="1"/>
  <c r="AB1108" i="22"/>
  <c r="AE1108" i="22" s="1"/>
  <c r="S1109" i="22"/>
  <c r="T1109" i="22" s="1"/>
  <c r="R1109" i="22"/>
  <c r="W1109" i="22" s="1"/>
  <c r="J1111" i="22"/>
  <c r="L1110" i="22"/>
  <c r="O1110" i="22" s="1"/>
  <c r="U1101" i="6" l="1"/>
  <c r="X1101" i="6"/>
  <c r="Y1101" i="6" s="1"/>
  <c r="AA1100" i="6"/>
  <c r="AD1100" i="6" s="1"/>
  <c r="AB1100" i="6"/>
  <c r="AE1100" i="6" s="1"/>
  <c r="AA1101" i="6"/>
  <c r="AD1101" i="6" s="1"/>
  <c r="AB1101" i="6"/>
  <c r="AE1101" i="6" s="1"/>
  <c r="L1103" i="6"/>
  <c r="O1103" i="6" s="1"/>
  <c r="J1104" i="6"/>
  <c r="S1102" i="6"/>
  <c r="T1102" i="6"/>
  <c r="R1102" i="6"/>
  <c r="W1102" i="6" s="1"/>
  <c r="U1109" i="22"/>
  <c r="X1109" i="22"/>
  <c r="Y1109" i="22" s="1"/>
  <c r="G1113" i="6"/>
  <c r="AB1109" i="22"/>
  <c r="AE1109" i="22" s="1"/>
  <c r="AA1109" i="22"/>
  <c r="AD1109" i="22" s="1"/>
  <c r="AG1109" i="22" s="1"/>
  <c r="F1108" i="23"/>
  <c r="O1107" i="23"/>
  <c r="AG1108" i="22"/>
  <c r="AA1104" i="23"/>
  <c r="AD1104" i="23" s="1"/>
  <c r="AG1104" i="23" s="1"/>
  <c r="J1112" i="22"/>
  <c r="L1111" i="22"/>
  <c r="O1111" i="22" s="1"/>
  <c r="U1105" i="23"/>
  <c r="X1105" i="23"/>
  <c r="Y1105" i="23" s="1"/>
  <c r="J1114" i="23"/>
  <c r="L1113" i="23"/>
  <c r="R1106" i="23"/>
  <c r="W1106" i="23" s="1"/>
  <c r="S1106" i="23"/>
  <c r="T1106" i="23"/>
  <c r="AB1105" i="23"/>
  <c r="AE1105" i="23" s="1"/>
  <c r="AA1105" i="23"/>
  <c r="AD1105" i="23" s="1"/>
  <c r="AG1105" i="23" s="1"/>
  <c r="R1110" i="22"/>
  <c r="W1110" i="22" s="1"/>
  <c r="S1110" i="22"/>
  <c r="T1110" i="22"/>
  <c r="R1103" i="6" l="1"/>
  <c r="W1103" i="6" s="1"/>
  <c r="S1103" i="6"/>
  <c r="T1103" i="6" s="1"/>
  <c r="U1102" i="6"/>
  <c r="X1102" i="6"/>
  <c r="Y1102" i="6" s="1"/>
  <c r="AB1102" i="6"/>
  <c r="AE1102" i="6" s="1"/>
  <c r="AA1102" i="6"/>
  <c r="AD1102" i="6" s="1"/>
  <c r="J1105" i="6"/>
  <c r="L1104" i="6"/>
  <c r="O1104" i="6" s="1"/>
  <c r="AG1101" i="6"/>
  <c r="AG1100" i="6"/>
  <c r="X1110" i="22"/>
  <c r="Y1110" i="22" s="1"/>
  <c r="U1110" i="22"/>
  <c r="X1106" i="23"/>
  <c r="Y1106" i="23" s="1"/>
  <c r="U1106" i="23"/>
  <c r="S1107" i="23"/>
  <c r="T1107" i="23" s="1"/>
  <c r="R1107" i="23"/>
  <c r="W1107" i="23" s="1"/>
  <c r="F1109" i="23"/>
  <c r="O1108" i="23"/>
  <c r="J1115" i="23"/>
  <c r="L1114" i="23"/>
  <c r="G1114" i="6"/>
  <c r="AA1110" i="22"/>
  <c r="AD1110" i="22" s="1"/>
  <c r="AG1110" i="22" s="1"/>
  <c r="AB1110" i="22"/>
  <c r="AE1110" i="22" s="1"/>
  <c r="T1111" i="22"/>
  <c r="R1111" i="22"/>
  <c r="W1111" i="22" s="1"/>
  <c r="S1111" i="22"/>
  <c r="J1113" i="22"/>
  <c r="L1112" i="22"/>
  <c r="O1112" i="22" s="1"/>
  <c r="X1103" i="6" l="1"/>
  <c r="Y1103" i="6" s="1"/>
  <c r="U1103" i="6"/>
  <c r="R1104" i="6"/>
  <c r="W1104" i="6" s="1"/>
  <c r="S1104" i="6"/>
  <c r="T1104" i="6" s="1"/>
  <c r="AG1102" i="6"/>
  <c r="L1105" i="6"/>
  <c r="O1105" i="6" s="1"/>
  <c r="J1106" i="6"/>
  <c r="AA1103" i="6"/>
  <c r="AD1103" i="6" s="1"/>
  <c r="AB1103" i="6"/>
  <c r="AE1103" i="6" s="1"/>
  <c r="U1107" i="23"/>
  <c r="X1107" i="23"/>
  <c r="Y1107" i="23" s="1"/>
  <c r="X1111" i="22"/>
  <c r="Y1111" i="22" s="1"/>
  <c r="U1111" i="22"/>
  <c r="J1116" i="23"/>
  <c r="L1115" i="23"/>
  <c r="AA1106" i="23"/>
  <c r="AD1106" i="23" s="1"/>
  <c r="AB1106" i="23"/>
  <c r="AE1106" i="23" s="1"/>
  <c r="S1108" i="23"/>
  <c r="T1108" i="23"/>
  <c r="R1108" i="23"/>
  <c r="W1108" i="23" s="1"/>
  <c r="AB1111" i="22"/>
  <c r="AE1111" i="22" s="1"/>
  <c r="AA1111" i="22"/>
  <c r="AD1111" i="22" s="1"/>
  <c r="AG1111" i="22" s="1"/>
  <c r="G1115" i="6"/>
  <c r="S1112" i="22"/>
  <c r="T1112" i="22"/>
  <c r="R1112" i="22"/>
  <c r="W1112" i="22" s="1"/>
  <c r="F1110" i="23"/>
  <c r="O1109" i="23"/>
  <c r="J1114" i="22"/>
  <c r="L1113" i="22"/>
  <c r="O1113" i="22" s="1"/>
  <c r="AB1107" i="23"/>
  <c r="AE1107" i="23" s="1"/>
  <c r="AA1107" i="23"/>
  <c r="AD1107" i="23" s="1"/>
  <c r="AG1107" i="23" s="1"/>
  <c r="L1106" i="6" l="1"/>
  <c r="O1106" i="6" s="1"/>
  <c r="J1107" i="6"/>
  <c r="AG1103" i="6"/>
  <c r="X1104" i="6"/>
  <c r="Y1104" i="6" s="1"/>
  <c r="U1104" i="6"/>
  <c r="R1105" i="6"/>
  <c r="W1105" i="6" s="1"/>
  <c r="S1105" i="6"/>
  <c r="T1105" i="6" s="1"/>
  <c r="AA1104" i="6"/>
  <c r="AD1104" i="6" s="1"/>
  <c r="AB1104" i="6"/>
  <c r="AE1104" i="6" s="1"/>
  <c r="S1113" i="22"/>
  <c r="T1113" i="22" s="1"/>
  <c r="R1113" i="22"/>
  <c r="W1113" i="22" s="1"/>
  <c r="AG1106" i="23"/>
  <c r="F1111" i="23"/>
  <c r="O1110" i="23"/>
  <c r="J1117" i="23"/>
  <c r="L1116" i="23"/>
  <c r="J1115" i="22"/>
  <c r="L1114" i="22"/>
  <c r="O1114" i="22" s="1"/>
  <c r="G1116" i="6"/>
  <c r="S1109" i="23"/>
  <c r="T1109" i="23"/>
  <c r="R1109" i="23"/>
  <c r="W1109" i="23" s="1"/>
  <c r="AB1108" i="23"/>
  <c r="AE1108" i="23" s="1"/>
  <c r="U1108" i="23"/>
  <c r="X1108" i="23"/>
  <c r="Y1108" i="23" s="1"/>
  <c r="U1112" i="22"/>
  <c r="X1112" i="22"/>
  <c r="Y1112" i="22" s="1"/>
  <c r="X1105" i="6" l="1"/>
  <c r="Y1105" i="6" s="1"/>
  <c r="U1105" i="6"/>
  <c r="AG1104" i="6"/>
  <c r="L1107" i="6"/>
  <c r="O1107" i="6" s="1"/>
  <c r="J1108" i="6"/>
  <c r="AA1105" i="6"/>
  <c r="AD1105" i="6" s="1"/>
  <c r="AB1105" i="6"/>
  <c r="AE1105" i="6" s="1"/>
  <c r="S1106" i="6"/>
  <c r="T1106" i="6" s="1"/>
  <c r="R1106" i="6"/>
  <c r="W1106" i="6" s="1"/>
  <c r="X1113" i="22"/>
  <c r="Y1113" i="22" s="1"/>
  <c r="U1113" i="22"/>
  <c r="T1110" i="23"/>
  <c r="R1110" i="23"/>
  <c r="W1110" i="23" s="1"/>
  <c r="S1110" i="23"/>
  <c r="U1109" i="23"/>
  <c r="X1109" i="23"/>
  <c r="Y1109" i="23" s="1"/>
  <c r="AB1112" i="22"/>
  <c r="AE1112" i="22" s="1"/>
  <c r="G1117" i="6"/>
  <c r="AA1112" i="22"/>
  <c r="AD1112" i="22" s="1"/>
  <c r="AB1113" i="22"/>
  <c r="AE1113" i="22" s="1"/>
  <c r="AA1108" i="23"/>
  <c r="AD1108" i="23" s="1"/>
  <c r="AG1108" i="23" s="1"/>
  <c r="R1114" i="22"/>
  <c r="W1114" i="22" s="1"/>
  <c r="S1114" i="22"/>
  <c r="T1114" i="22"/>
  <c r="F1112" i="23"/>
  <c r="O1111" i="23"/>
  <c r="J1116" i="22"/>
  <c r="L1115" i="22"/>
  <c r="O1115" i="22" s="1"/>
  <c r="J1118" i="23"/>
  <c r="L1117" i="23"/>
  <c r="U1106" i="6" l="1"/>
  <c r="X1106" i="6"/>
  <c r="Y1106" i="6" s="1"/>
  <c r="J1109" i="6"/>
  <c r="L1108" i="6"/>
  <c r="O1108" i="6" s="1"/>
  <c r="AG1105" i="6"/>
  <c r="S1107" i="6"/>
  <c r="T1107" i="6" s="1"/>
  <c r="R1107" i="6"/>
  <c r="W1107" i="6" s="1"/>
  <c r="R1115" i="22"/>
  <c r="W1115" i="22" s="1"/>
  <c r="S1115" i="22"/>
  <c r="T1115" i="22" s="1"/>
  <c r="AB1109" i="23"/>
  <c r="AE1109" i="23" s="1"/>
  <c r="U1110" i="23"/>
  <c r="X1110" i="23"/>
  <c r="Y1110" i="23" s="1"/>
  <c r="G1118" i="6"/>
  <c r="AA1109" i="23"/>
  <c r="AD1109" i="23" s="1"/>
  <c r="J1117" i="22"/>
  <c r="L1116" i="22"/>
  <c r="O1116" i="22" s="1"/>
  <c r="S1111" i="23"/>
  <c r="T1111" i="23"/>
  <c r="R1111" i="23"/>
  <c r="W1111" i="23" s="1"/>
  <c r="F1113" i="23"/>
  <c r="O1112" i="23"/>
  <c r="U1114" i="22"/>
  <c r="X1114" i="22"/>
  <c r="Y1114" i="22" s="1"/>
  <c r="AA1110" i="23"/>
  <c r="AD1110" i="23" s="1"/>
  <c r="AB1110" i="23"/>
  <c r="AE1110" i="23" s="1"/>
  <c r="AB1114" i="22"/>
  <c r="AE1114" i="22" s="1"/>
  <c r="AA1114" i="22"/>
  <c r="AD1114" i="22" s="1"/>
  <c r="J1119" i="23"/>
  <c r="L1118" i="23"/>
  <c r="AA1113" i="22"/>
  <c r="AD1113" i="22" s="1"/>
  <c r="AG1113" i="22" s="1"/>
  <c r="AG1112" i="22"/>
  <c r="AB1106" i="6" l="1"/>
  <c r="AE1106" i="6" s="1"/>
  <c r="AA1106" i="6"/>
  <c r="AD1106" i="6" s="1"/>
  <c r="R1108" i="6"/>
  <c r="W1108" i="6" s="1"/>
  <c r="S1108" i="6"/>
  <c r="T1108" i="6" s="1"/>
  <c r="X1107" i="6"/>
  <c r="Y1107" i="6" s="1"/>
  <c r="U1107" i="6"/>
  <c r="J1110" i="6"/>
  <c r="L1109" i="6"/>
  <c r="O1109" i="6" s="1"/>
  <c r="AG1106" i="6"/>
  <c r="X1115" i="22"/>
  <c r="Y1115" i="22" s="1"/>
  <c r="U1115" i="22"/>
  <c r="AG1110" i="23"/>
  <c r="F1114" i="23"/>
  <c r="O1113" i="23"/>
  <c r="X1111" i="23"/>
  <c r="Y1111" i="23" s="1"/>
  <c r="U1111" i="23"/>
  <c r="G1119" i="6"/>
  <c r="AA1115" i="22"/>
  <c r="AD1115" i="22" s="1"/>
  <c r="AB1115" i="22"/>
  <c r="AE1115" i="22" s="1"/>
  <c r="R1112" i="23"/>
  <c r="W1112" i="23" s="1"/>
  <c r="S1112" i="23"/>
  <c r="T1112" i="23"/>
  <c r="AA1111" i="23"/>
  <c r="AD1111" i="23" s="1"/>
  <c r="AG1109" i="23"/>
  <c r="AG1114" i="22"/>
  <c r="R1116" i="22"/>
  <c r="W1116" i="22" s="1"/>
  <c r="S1116" i="22"/>
  <c r="T1116" i="22" s="1"/>
  <c r="J1118" i="22"/>
  <c r="L1117" i="22"/>
  <c r="O1117" i="22" s="1"/>
  <c r="J1120" i="23"/>
  <c r="L1119" i="23"/>
  <c r="R1109" i="6" l="1"/>
  <c r="W1109" i="6" s="1"/>
  <c r="S1109" i="6"/>
  <c r="T1109" i="6" s="1"/>
  <c r="U1108" i="6"/>
  <c r="X1108" i="6"/>
  <c r="Y1108" i="6" s="1"/>
  <c r="AA1107" i="6"/>
  <c r="AD1107" i="6" s="1"/>
  <c r="J1111" i="6"/>
  <c r="L1110" i="6"/>
  <c r="O1110" i="6" s="1"/>
  <c r="AB1108" i="6"/>
  <c r="AE1108" i="6" s="1"/>
  <c r="AA1108" i="6"/>
  <c r="AD1108" i="6" s="1"/>
  <c r="AB1107" i="6"/>
  <c r="AE1107" i="6" s="1"/>
  <c r="X1116" i="22"/>
  <c r="Y1116" i="22" s="1"/>
  <c r="U1116" i="22"/>
  <c r="AG1115" i="22"/>
  <c r="S1113" i="23"/>
  <c r="T1113" i="23"/>
  <c r="R1113" i="23"/>
  <c r="W1113" i="23" s="1"/>
  <c r="R1117" i="22"/>
  <c r="W1117" i="22" s="1"/>
  <c r="S1117" i="22"/>
  <c r="T1117" i="22" s="1"/>
  <c r="AB1111" i="23"/>
  <c r="AE1111" i="23" s="1"/>
  <c r="F1115" i="23"/>
  <c r="O1114" i="23"/>
  <c r="J1121" i="23"/>
  <c r="L1120" i="23"/>
  <c r="G1120" i="6"/>
  <c r="J1119" i="22"/>
  <c r="L1118" i="22"/>
  <c r="O1118" i="22" s="1"/>
  <c r="X1112" i="23"/>
  <c r="Y1112" i="23" s="1"/>
  <c r="U1112" i="23"/>
  <c r="AB1112" i="23"/>
  <c r="AE1112" i="23" s="1"/>
  <c r="AA1112" i="23"/>
  <c r="AD1112" i="23" s="1"/>
  <c r="AG1111" i="23"/>
  <c r="AG1108" i="6" l="1"/>
  <c r="R1110" i="6"/>
  <c r="W1110" i="6" s="1"/>
  <c r="S1110" i="6"/>
  <c r="T1110" i="6" s="1"/>
  <c r="X1109" i="6"/>
  <c r="Y1109" i="6" s="1"/>
  <c r="U1109" i="6"/>
  <c r="L1111" i="6"/>
  <c r="O1111" i="6" s="1"/>
  <c r="J1112" i="6"/>
  <c r="AG1107" i="6"/>
  <c r="AB1109" i="6"/>
  <c r="AE1109" i="6" s="1"/>
  <c r="AA1109" i="6"/>
  <c r="AD1109" i="6" s="1"/>
  <c r="U1117" i="22"/>
  <c r="X1117" i="22"/>
  <c r="Y1117" i="22" s="1"/>
  <c r="G1121" i="6"/>
  <c r="AG1112" i="23"/>
  <c r="AA1117" i="22"/>
  <c r="AD1117" i="22" s="1"/>
  <c r="AB1117" i="22"/>
  <c r="AE1117" i="22" s="1"/>
  <c r="S1118" i="22"/>
  <c r="T1118" i="22" s="1"/>
  <c r="R1118" i="22"/>
  <c r="W1118" i="22" s="1"/>
  <c r="X1113" i="23"/>
  <c r="Y1113" i="23" s="1"/>
  <c r="U1113" i="23"/>
  <c r="AA1116" i="22"/>
  <c r="AD1116" i="22" s="1"/>
  <c r="J1120" i="22"/>
  <c r="L1119" i="22"/>
  <c r="O1119" i="22" s="1"/>
  <c r="J1122" i="23"/>
  <c r="L1121" i="23"/>
  <c r="AB1116" i="22"/>
  <c r="AE1116" i="22" s="1"/>
  <c r="S1114" i="23"/>
  <c r="T1114" i="23"/>
  <c r="R1114" i="23"/>
  <c r="W1114" i="23" s="1"/>
  <c r="F1116" i="23"/>
  <c r="O1115" i="23"/>
  <c r="AG1109" i="6" l="1"/>
  <c r="U1110" i="6"/>
  <c r="X1110" i="6"/>
  <c r="Y1110" i="6" s="1"/>
  <c r="S1111" i="6"/>
  <c r="T1111" i="6"/>
  <c r="R1111" i="6"/>
  <c r="W1111" i="6" s="1"/>
  <c r="L1112" i="6"/>
  <c r="O1112" i="6" s="1"/>
  <c r="J1113" i="6"/>
  <c r="AB1110" i="6"/>
  <c r="AE1110" i="6" s="1"/>
  <c r="AA1110" i="6"/>
  <c r="AD1110" i="6" s="1"/>
  <c r="X1118" i="22"/>
  <c r="Y1118" i="22" s="1"/>
  <c r="U1118" i="22"/>
  <c r="AB1118" i="22"/>
  <c r="AE1118" i="22" s="1"/>
  <c r="AA1118" i="22"/>
  <c r="AD1118" i="22" s="1"/>
  <c r="AG1118" i="22" s="1"/>
  <c r="J1123" i="23"/>
  <c r="L1122" i="23"/>
  <c r="G1122" i="6"/>
  <c r="AG1116" i="22"/>
  <c r="AG1117" i="22"/>
  <c r="R1115" i="23"/>
  <c r="W1115" i="23" s="1"/>
  <c r="S1115" i="23"/>
  <c r="T1115" i="23"/>
  <c r="F1117" i="23"/>
  <c r="O1116" i="23"/>
  <c r="R1119" i="22"/>
  <c r="W1119" i="22" s="1"/>
  <c r="S1119" i="22"/>
  <c r="T1119" i="22"/>
  <c r="U1114" i="23"/>
  <c r="X1114" i="23"/>
  <c r="Y1114" i="23" s="1"/>
  <c r="J1121" i="22"/>
  <c r="L1120" i="22"/>
  <c r="O1120" i="22" s="1"/>
  <c r="AA1113" i="23"/>
  <c r="AD1113" i="23" s="1"/>
  <c r="AB1113" i="23"/>
  <c r="AE1113" i="23" s="1"/>
  <c r="AG1110" i="6" l="1"/>
  <c r="R1112" i="6"/>
  <c r="W1112" i="6" s="1"/>
  <c r="S1112" i="6"/>
  <c r="T1112" i="6"/>
  <c r="J1114" i="6"/>
  <c r="L1113" i="6"/>
  <c r="O1113" i="6" s="1"/>
  <c r="U1111" i="6"/>
  <c r="X1111" i="6"/>
  <c r="Y1111" i="6" s="1"/>
  <c r="G1123" i="6"/>
  <c r="R1116" i="23"/>
  <c r="W1116" i="23" s="1"/>
  <c r="S1116" i="23"/>
  <c r="T1116" i="23"/>
  <c r="AA1119" i="22"/>
  <c r="AD1119" i="22" s="1"/>
  <c r="AB1119" i="22"/>
  <c r="AE1119" i="22" s="1"/>
  <c r="F1118" i="23"/>
  <c r="O1117" i="23"/>
  <c r="J1124" i="23"/>
  <c r="L1123" i="23"/>
  <c r="AB1114" i="23"/>
  <c r="AE1114" i="23" s="1"/>
  <c r="U1115" i="23"/>
  <c r="X1115" i="23"/>
  <c r="Y1115" i="23" s="1"/>
  <c r="AA1114" i="23"/>
  <c r="AD1114" i="23" s="1"/>
  <c r="AG1114" i="23" s="1"/>
  <c r="U1119" i="22"/>
  <c r="X1119" i="22"/>
  <c r="Y1119" i="22" s="1"/>
  <c r="AG1113" i="23"/>
  <c r="R1120" i="22"/>
  <c r="W1120" i="22" s="1"/>
  <c r="S1120" i="22"/>
  <c r="T1120" i="22" s="1"/>
  <c r="J1122" i="22"/>
  <c r="L1121" i="22"/>
  <c r="O1121" i="22" s="1"/>
  <c r="AA1111" i="6" l="1"/>
  <c r="AD1111" i="6" s="1"/>
  <c r="AB1111" i="6"/>
  <c r="AE1111" i="6" s="1"/>
  <c r="AG1111" i="6" s="1"/>
  <c r="R1113" i="6"/>
  <c r="W1113" i="6" s="1"/>
  <c r="S1113" i="6"/>
  <c r="T1113" i="6" s="1"/>
  <c r="J1115" i="6"/>
  <c r="L1114" i="6"/>
  <c r="O1114" i="6" s="1"/>
  <c r="X1112" i="6"/>
  <c r="Y1112" i="6" s="1"/>
  <c r="U1112" i="6"/>
  <c r="X1120" i="22"/>
  <c r="Y1120" i="22" s="1"/>
  <c r="U1120" i="22"/>
  <c r="J1123" i="22"/>
  <c r="L1122" i="22"/>
  <c r="O1122" i="22" s="1"/>
  <c r="AA1120" i="22"/>
  <c r="AD1120" i="22" s="1"/>
  <c r="AB1120" i="22"/>
  <c r="AE1120" i="22" s="1"/>
  <c r="F1119" i="23"/>
  <c r="O1118" i="23"/>
  <c r="AA1116" i="23"/>
  <c r="AD1116" i="23" s="1"/>
  <c r="AB1116" i="23"/>
  <c r="AE1116" i="23" s="1"/>
  <c r="AG1119" i="22"/>
  <c r="G1124" i="6"/>
  <c r="X1116" i="23"/>
  <c r="Y1116" i="23" s="1"/>
  <c r="U1116" i="23"/>
  <c r="AB1115" i="23"/>
  <c r="AE1115" i="23" s="1"/>
  <c r="AA1115" i="23"/>
  <c r="AD1115" i="23" s="1"/>
  <c r="AG1115" i="23" s="1"/>
  <c r="J1125" i="23"/>
  <c r="L1124" i="23"/>
  <c r="S1121" i="22"/>
  <c r="T1121" i="22" s="1"/>
  <c r="R1121" i="22"/>
  <c r="W1121" i="22" s="1"/>
  <c r="R1117" i="23"/>
  <c r="W1117" i="23" s="1"/>
  <c r="S1117" i="23"/>
  <c r="T1117" i="23"/>
  <c r="AA1112" i="6" l="1"/>
  <c r="AD1112" i="6" s="1"/>
  <c r="AB1112" i="6"/>
  <c r="AE1112" i="6" s="1"/>
  <c r="AG1112" i="6" s="1"/>
  <c r="U1113" i="6"/>
  <c r="X1113" i="6"/>
  <c r="Y1113" i="6" s="1"/>
  <c r="R1114" i="6"/>
  <c r="W1114" i="6" s="1"/>
  <c r="S1114" i="6"/>
  <c r="T1114" i="6" s="1"/>
  <c r="AB1113" i="6"/>
  <c r="AE1113" i="6" s="1"/>
  <c r="AA1113" i="6"/>
  <c r="AD1113" i="6" s="1"/>
  <c r="L1115" i="6"/>
  <c r="O1115" i="6" s="1"/>
  <c r="J1116" i="6"/>
  <c r="U1121" i="22"/>
  <c r="X1121" i="22"/>
  <c r="Y1121" i="22" s="1"/>
  <c r="AA1121" i="22"/>
  <c r="AD1121" i="22" s="1"/>
  <c r="AB1121" i="22"/>
  <c r="AE1121" i="22" s="1"/>
  <c r="J1126" i="23"/>
  <c r="L1125" i="23"/>
  <c r="G1125" i="6"/>
  <c r="AG1116" i="23"/>
  <c r="S1118" i="23"/>
  <c r="T1118" i="23" s="1"/>
  <c r="R1118" i="23"/>
  <c r="W1118" i="23" s="1"/>
  <c r="U1117" i="23"/>
  <c r="X1117" i="23"/>
  <c r="Y1117" i="23" s="1"/>
  <c r="F1120" i="23"/>
  <c r="O1119" i="23"/>
  <c r="AG1120" i="22"/>
  <c r="T1122" i="22"/>
  <c r="S1122" i="22"/>
  <c r="R1122" i="22"/>
  <c r="W1122" i="22" s="1"/>
  <c r="J1124" i="22"/>
  <c r="L1123" i="22"/>
  <c r="O1123" i="22" s="1"/>
  <c r="AG1113" i="6" l="1"/>
  <c r="S1115" i="6"/>
  <c r="T1115" i="6"/>
  <c r="R1115" i="6"/>
  <c r="W1115" i="6" s="1"/>
  <c r="L1116" i="6"/>
  <c r="O1116" i="6" s="1"/>
  <c r="J1117" i="6"/>
  <c r="X1114" i="6"/>
  <c r="Y1114" i="6" s="1"/>
  <c r="U1114" i="6"/>
  <c r="AB1114" i="6"/>
  <c r="AE1114" i="6" s="1"/>
  <c r="X1118" i="23"/>
  <c r="Y1118" i="23" s="1"/>
  <c r="U1118" i="23"/>
  <c r="S1123" i="22"/>
  <c r="T1123" i="22"/>
  <c r="R1123" i="22"/>
  <c r="W1123" i="22" s="1"/>
  <c r="U1122" i="22"/>
  <c r="X1122" i="22"/>
  <c r="Y1122" i="22" s="1"/>
  <c r="G1126" i="6"/>
  <c r="L1124" i="22"/>
  <c r="O1124" i="22" s="1"/>
  <c r="J1125" i="22"/>
  <c r="J1127" i="23"/>
  <c r="L1126" i="23"/>
  <c r="AA1118" i="23"/>
  <c r="AD1118" i="23" s="1"/>
  <c r="AG1118" i="23" s="1"/>
  <c r="AB1118" i="23"/>
  <c r="AE1118" i="23" s="1"/>
  <c r="F1121" i="23"/>
  <c r="O1120" i="23"/>
  <c r="S1119" i="23"/>
  <c r="T1119" i="23"/>
  <c r="R1119" i="23"/>
  <c r="W1119" i="23" s="1"/>
  <c r="AG1121" i="22"/>
  <c r="AB1117" i="23"/>
  <c r="AE1117" i="23" s="1"/>
  <c r="AA1117" i="23"/>
  <c r="AD1117" i="23" s="1"/>
  <c r="AG1117" i="23" s="1"/>
  <c r="AA1114" i="6" l="1"/>
  <c r="AD1114" i="6" s="1"/>
  <c r="AG1114" i="6"/>
  <c r="X1115" i="6"/>
  <c r="Y1115" i="6" s="1"/>
  <c r="U1115" i="6"/>
  <c r="J1118" i="6"/>
  <c r="L1117" i="6"/>
  <c r="O1117" i="6" s="1"/>
  <c r="S1116" i="6"/>
  <c r="T1116" i="6" s="1"/>
  <c r="R1116" i="6"/>
  <c r="W1116" i="6" s="1"/>
  <c r="AB1115" i="6"/>
  <c r="AE1115" i="6" s="1"/>
  <c r="AA1115" i="6"/>
  <c r="AD1115" i="6" s="1"/>
  <c r="J1126" i="22"/>
  <c r="L1125" i="22"/>
  <c r="O1125" i="22" s="1"/>
  <c r="U1119" i="23"/>
  <c r="X1119" i="23"/>
  <c r="Y1119" i="23" s="1"/>
  <c r="U1123" i="22"/>
  <c r="X1123" i="22"/>
  <c r="Y1123" i="22" s="1"/>
  <c r="J1128" i="23"/>
  <c r="L1127" i="23"/>
  <c r="R1124" i="22"/>
  <c r="W1124" i="22" s="1"/>
  <c r="S1124" i="22"/>
  <c r="T1124" i="22" s="1"/>
  <c r="G1127" i="6"/>
  <c r="AA1122" i="22"/>
  <c r="AD1122" i="22" s="1"/>
  <c r="AB1122" i="22"/>
  <c r="AE1122" i="22" s="1"/>
  <c r="R1120" i="23"/>
  <c r="W1120" i="23" s="1"/>
  <c r="S1120" i="23"/>
  <c r="T1120" i="23" s="1"/>
  <c r="F1122" i="23"/>
  <c r="O1121" i="23"/>
  <c r="AG1115" i="6" l="1"/>
  <c r="S1117" i="6"/>
  <c r="T1117" i="6" s="1"/>
  <c r="R1117" i="6"/>
  <c r="W1117" i="6" s="1"/>
  <c r="U1116" i="6"/>
  <c r="X1116" i="6"/>
  <c r="Y1116" i="6" s="1"/>
  <c r="J1119" i="6"/>
  <c r="L1118" i="6"/>
  <c r="O1118" i="6" s="1"/>
  <c r="X1120" i="23"/>
  <c r="Y1120" i="23" s="1"/>
  <c r="U1120" i="23"/>
  <c r="U1124" i="22"/>
  <c r="X1124" i="22"/>
  <c r="Y1124" i="22" s="1"/>
  <c r="J1129" i="23"/>
  <c r="L1128" i="23"/>
  <c r="AB1123" i="22"/>
  <c r="AE1123" i="22" s="1"/>
  <c r="F1123" i="23"/>
  <c r="O1122" i="23"/>
  <c r="S1125" i="22"/>
  <c r="T1125" i="22" s="1"/>
  <c r="R1125" i="22"/>
  <c r="W1125" i="22" s="1"/>
  <c r="AB1120" i="23"/>
  <c r="AE1120" i="23" s="1"/>
  <c r="AA1120" i="23"/>
  <c r="AD1120" i="23" s="1"/>
  <c r="AG1120" i="23" s="1"/>
  <c r="AA1123" i="22"/>
  <c r="AD1123" i="22" s="1"/>
  <c r="AG1122" i="22"/>
  <c r="AA1119" i="23"/>
  <c r="AD1119" i="23" s="1"/>
  <c r="AB1119" i="23"/>
  <c r="AE1119" i="23" s="1"/>
  <c r="G1128" i="6"/>
  <c r="AA1124" i="22"/>
  <c r="AD1124" i="22" s="1"/>
  <c r="AB1124" i="22"/>
  <c r="AE1124" i="22" s="1"/>
  <c r="L1126" i="22"/>
  <c r="O1126" i="22" s="1"/>
  <c r="J1127" i="22"/>
  <c r="R1121" i="23"/>
  <c r="W1121" i="23" s="1"/>
  <c r="S1121" i="23"/>
  <c r="T1121" i="23"/>
  <c r="S1118" i="6" l="1"/>
  <c r="T1118" i="6" s="1"/>
  <c r="R1118" i="6"/>
  <c r="W1118" i="6" s="1"/>
  <c r="AA1116" i="6"/>
  <c r="AD1116" i="6" s="1"/>
  <c r="J1120" i="6"/>
  <c r="L1119" i="6"/>
  <c r="O1119" i="6" s="1"/>
  <c r="U1117" i="6"/>
  <c r="X1117" i="6"/>
  <c r="Y1117" i="6" s="1"/>
  <c r="AB1116" i="6"/>
  <c r="AE1116" i="6" s="1"/>
  <c r="U1125" i="22"/>
  <c r="X1125" i="22"/>
  <c r="Y1125" i="22" s="1"/>
  <c r="J1128" i="22"/>
  <c r="L1127" i="22"/>
  <c r="O1127" i="22" s="1"/>
  <c r="S1126" i="22"/>
  <c r="T1126" i="22" s="1"/>
  <c r="R1126" i="22"/>
  <c r="W1126" i="22" s="1"/>
  <c r="AG1124" i="22"/>
  <c r="G1129" i="6"/>
  <c r="AG1123" i="22"/>
  <c r="J1130" i="23"/>
  <c r="L1129" i="23"/>
  <c r="U1121" i="23"/>
  <c r="X1121" i="23"/>
  <c r="Y1121" i="23" s="1"/>
  <c r="AB1125" i="22"/>
  <c r="AE1125" i="22" s="1"/>
  <c r="AA1125" i="22"/>
  <c r="AD1125" i="22" s="1"/>
  <c r="AG1125" i="22" s="1"/>
  <c r="R1122" i="23"/>
  <c r="W1122" i="23" s="1"/>
  <c r="S1122" i="23"/>
  <c r="T1122" i="23"/>
  <c r="F1124" i="23"/>
  <c r="O1123" i="23"/>
  <c r="AG1119" i="23"/>
  <c r="AA1121" i="23"/>
  <c r="AD1121" i="23" s="1"/>
  <c r="AB1121" i="23"/>
  <c r="AE1121" i="23" s="1"/>
  <c r="R1119" i="6" l="1"/>
  <c r="W1119" i="6" s="1"/>
  <c r="S1119" i="6"/>
  <c r="T1119" i="6" s="1"/>
  <c r="AG1116" i="6"/>
  <c r="J1121" i="6"/>
  <c r="L1120" i="6"/>
  <c r="O1120" i="6" s="1"/>
  <c r="AB1117" i="6"/>
  <c r="AE1117" i="6" s="1"/>
  <c r="AA1117" i="6"/>
  <c r="AD1117" i="6" s="1"/>
  <c r="X1118" i="6"/>
  <c r="Y1118" i="6" s="1"/>
  <c r="U1118" i="6"/>
  <c r="X1126" i="22"/>
  <c r="Y1126" i="22" s="1"/>
  <c r="U1126" i="22"/>
  <c r="J1131" i="23"/>
  <c r="L1130" i="23"/>
  <c r="F1125" i="23"/>
  <c r="O1124" i="23"/>
  <c r="X1122" i="23"/>
  <c r="Y1122" i="23" s="1"/>
  <c r="U1122" i="23"/>
  <c r="T1127" i="22"/>
  <c r="R1127" i="22"/>
  <c r="W1127" i="22" s="1"/>
  <c r="S1127" i="22"/>
  <c r="G1130" i="6"/>
  <c r="R1123" i="23"/>
  <c r="W1123" i="23" s="1"/>
  <c r="S1123" i="23"/>
  <c r="T1123" i="23"/>
  <c r="AB1126" i="22"/>
  <c r="AE1126" i="22" s="1"/>
  <c r="AA1126" i="22"/>
  <c r="AD1126" i="22" s="1"/>
  <c r="AG1126" i="22" s="1"/>
  <c r="J1129" i="22"/>
  <c r="L1128" i="22"/>
  <c r="O1128" i="22" s="1"/>
  <c r="AG1121" i="23"/>
  <c r="U1119" i="6" l="1"/>
  <c r="X1119" i="6"/>
  <c r="Y1119" i="6" s="1"/>
  <c r="AG1117" i="6"/>
  <c r="J1122" i="6"/>
  <c r="L1121" i="6"/>
  <c r="O1121" i="6" s="1"/>
  <c r="S1120" i="6"/>
  <c r="T1120" i="6" s="1"/>
  <c r="R1120" i="6"/>
  <c r="W1120" i="6" s="1"/>
  <c r="AA1118" i="6"/>
  <c r="AD1118" i="6" s="1"/>
  <c r="AB1118" i="6"/>
  <c r="AE1118" i="6" s="1"/>
  <c r="AB1119" i="6"/>
  <c r="AE1119" i="6" s="1"/>
  <c r="AA1119" i="6"/>
  <c r="AD1119" i="6" s="1"/>
  <c r="X1123" i="23"/>
  <c r="Y1123" i="23" s="1"/>
  <c r="U1123" i="23"/>
  <c r="AA1122" i="23"/>
  <c r="AD1122" i="23" s="1"/>
  <c r="AG1122" i="23" s="1"/>
  <c r="S1124" i="23"/>
  <c r="T1124" i="23" s="1"/>
  <c r="R1124" i="23"/>
  <c r="W1124" i="23" s="1"/>
  <c r="AB1123" i="23"/>
  <c r="AE1123" i="23" s="1"/>
  <c r="AA1123" i="23"/>
  <c r="AD1123" i="23" s="1"/>
  <c r="AG1123" i="23" s="1"/>
  <c r="J1130" i="22"/>
  <c r="L1129" i="22"/>
  <c r="O1129" i="22" s="1"/>
  <c r="X1127" i="22"/>
  <c r="Y1127" i="22" s="1"/>
  <c r="U1127" i="22"/>
  <c r="AB1122" i="23"/>
  <c r="AE1122" i="23" s="1"/>
  <c r="G1131" i="6"/>
  <c r="F1126" i="23"/>
  <c r="O1125" i="23"/>
  <c r="J1132" i="23"/>
  <c r="L1131" i="23"/>
  <c r="S1128" i="22"/>
  <c r="T1128" i="22" s="1"/>
  <c r="R1128" i="22"/>
  <c r="W1128" i="22" s="1"/>
  <c r="AG1119" i="6" l="1"/>
  <c r="X1120" i="6"/>
  <c r="Y1120" i="6" s="1"/>
  <c r="U1120" i="6"/>
  <c r="AG1118" i="6"/>
  <c r="AB1120" i="6"/>
  <c r="AE1120" i="6" s="1"/>
  <c r="AA1120" i="6"/>
  <c r="AD1120" i="6" s="1"/>
  <c r="R1121" i="6"/>
  <c r="W1121" i="6" s="1"/>
  <c r="S1121" i="6"/>
  <c r="T1121" i="6" s="1"/>
  <c r="J1123" i="6"/>
  <c r="L1122" i="6"/>
  <c r="O1122" i="6" s="1"/>
  <c r="X1128" i="22"/>
  <c r="Y1128" i="22" s="1"/>
  <c r="U1128" i="22"/>
  <c r="U1124" i="23"/>
  <c r="X1124" i="23"/>
  <c r="Y1124" i="23" s="1"/>
  <c r="AA1127" i="22"/>
  <c r="AD1127" i="22" s="1"/>
  <c r="AB1127" i="22"/>
  <c r="AE1127" i="22" s="1"/>
  <c r="J1133" i="23"/>
  <c r="L1132" i="23"/>
  <c r="S1129" i="22"/>
  <c r="T1129" i="22" s="1"/>
  <c r="R1129" i="22"/>
  <c r="W1129" i="22" s="1"/>
  <c r="J1131" i="22"/>
  <c r="L1130" i="22"/>
  <c r="O1130" i="22" s="1"/>
  <c r="S1125" i="23"/>
  <c r="T1125" i="23" s="1"/>
  <c r="R1125" i="23"/>
  <c r="W1125" i="23" s="1"/>
  <c r="AB1124" i="23"/>
  <c r="AE1124" i="23" s="1"/>
  <c r="AA1124" i="23"/>
  <c r="AD1124" i="23" s="1"/>
  <c r="F1127" i="23"/>
  <c r="O1126" i="23"/>
  <c r="AA1128" i="22"/>
  <c r="AD1128" i="22" s="1"/>
  <c r="AB1128" i="22"/>
  <c r="AE1128" i="22" s="1"/>
  <c r="G1132" i="6"/>
  <c r="AG1120" i="6" l="1"/>
  <c r="U1121" i="6"/>
  <c r="X1121" i="6"/>
  <c r="Y1121" i="6" s="1"/>
  <c r="S1122" i="6"/>
  <c r="T1122" i="6" s="1"/>
  <c r="R1122" i="6"/>
  <c r="W1122" i="6" s="1"/>
  <c r="J1124" i="6"/>
  <c r="L1123" i="6"/>
  <c r="O1123" i="6" s="1"/>
  <c r="AA1121" i="6"/>
  <c r="AD1121" i="6" s="1"/>
  <c r="AB1121" i="6"/>
  <c r="AE1121" i="6" s="1"/>
  <c r="AG1121" i="6" s="1"/>
  <c r="U1129" i="22"/>
  <c r="X1129" i="22"/>
  <c r="Y1129" i="22" s="1"/>
  <c r="U1125" i="23"/>
  <c r="X1125" i="23"/>
  <c r="Y1125" i="23" s="1"/>
  <c r="F1128" i="23"/>
  <c r="O1127" i="23"/>
  <c r="S1126" i="23"/>
  <c r="T1126" i="23" s="1"/>
  <c r="R1126" i="23"/>
  <c r="W1126" i="23" s="1"/>
  <c r="AG1124" i="23"/>
  <c r="J1134" i="23"/>
  <c r="L1133" i="23"/>
  <c r="AB1125" i="23"/>
  <c r="AE1125" i="23" s="1"/>
  <c r="AG1127" i="22"/>
  <c r="G1133" i="6"/>
  <c r="S1130" i="22"/>
  <c r="T1130" i="22"/>
  <c r="R1130" i="22"/>
  <c r="W1130" i="22" s="1"/>
  <c r="J1132" i="22"/>
  <c r="L1131" i="22"/>
  <c r="O1131" i="22" s="1"/>
  <c r="AB1129" i="22"/>
  <c r="AE1129" i="22" s="1"/>
  <c r="AA1129" i="22"/>
  <c r="AD1129" i="22" s="1"/>
  <c r="AG1129" i="22" s="1"/>
  <c r="AG1128" i="22"/>
  <c r="L1124" i="6" l="1"/>
  <c r="O1124" i="6" s="1"/>
  <c r="J1125" i="6"/>
  <c r="R1123" i="6"/>
  <c r="W1123" i="6" s="1"/>
  <c r="S1123" i="6"/>
  <c r="T1123" i="6" s="1"/>
  <c r="X1122" i="6"/>
  <c r="Y1122" i="6" s="1"/>
  <c r="U1122" i="6"/>
  <c r="U1126" i="23"/>
  <c r="X1126" i="23"/>
  <c r="Y1126" i="23" s="1"/>
  <c r="X1130" i="22"/>
  <c r="Y1130" i="22" s="1"/>
  <c r="U1130" i="22"/>
  <c r="F1129" i="23"/>
  <c r="O1128" i="23"/>
  <c r="AA1125" i="23"/>
  <c r="AD1125" i="23" s="1"/>
  <c r="AG1125" i="23" s="1"/>
  <c r="S1131" i="22"/>
  <c r="T1131" i="22"/>
  <c r="R1131" i="22"/>
  <c r="W1131" i="22" s="1"/>
  <c r="AA1130" i="22"/>
  <c r="AD1130" i="22" s="1"/>
  <c r="AB1130" i="22"/>
  <c r="AE1130" i="22" s="1"/>
  <c r="G1134" i="6"/>
  <c r="AA1126" i="23"/>
  <c r="AD1126" i="23" s="1"/>
  <c r="AB1126" i="23"/>
  <c r="AE1126" i="23" s="1"/>
  <c r="S1127" i="23"/>
  <c r="T1127" i="23"/>
  <c r="R1127" i="23"/>
  <c r="W1127" i="23" s="1"/>
  <c r="J1133" i="22"/>
  <c r="L1132" i="22"/>
  <c r="O1132" i="22" s="1"/>
  <c r="J1135" i="23"/>
  <c r="L1134" i="23"/>
  <c r="X1123" i="6" l="1"/>
  <c r="Y1123" i="6" s="1"/>
  <c r="U1123" i="6"/>
  <c r="AA1122" i="6"/>
  <c r="AD1122" i="6" s="1"/>
  <c r="AB1122" i="6"/>
  <c r="AE1122" i="6" s="1"/>
  <c r="J1126" i="6"/>
  <c r="L1125" i="6"/>
  <c r="O1125" i="6" s="1"/>
  <c r="AB1123" i="6"/>
  <c r="AE1123" i="6" s="1"/>
  <c r="AA1123" i="6"/>
  <c r="AD1123" i="6" s="1"/>
  <c r="R1124" i="6"/>
  <c r="W1124" i="6" s="1"/>
  <c r="S1124" i="6"/>
  <c r="T1124" i="6" s="1"/>
  <c r="U1127" i="23"/>
  <c r="X1127" i="23"/>
  <c r="Y1127" i="23" s="1"/>
  <c r="AA1127" i="23"/>
  <c r="AD1127" i="23" s="1"/>
  <c r="AG1127" i="23" s="1"/>
  <c r="AB1127" i="23"/>
  <c r="AE1127" i="23" s="1"/>
  <c r="U1131" i="22"/>
  <c r="X1131" i="22"/>
  <c r="Y1131" i="22" s="1"/>
  <c r="J1136" i="23"/>
  <c r="L1135" i="23"/>
  <c r="R1132" i="22"/>
  <c r="W1132" i="22" s="1"/>
  <c r="S1132" i="22"/>
  <c r="T1132" i="22" s="1"/>
  <c r="S1128" i="23"/>
  <c r="T1128" i="23" s="1"/>
  <c r="R1128" i="23"/>
  <c r="W1128" i="23" s="1"/>
  <c r="AG1126" i="23"/>
  <c r="G1135" i="6"/>
  <c r="AG1130" i="22"/>
  <c r="L1133" i="22"/>
  <c r="O1133" i="22" s="1"/>
  <c r="J1134" i="22"/>
  <c r="F1130" i="23"/>
  <c r="O1129" i="23"/>
  <c r="AG1123" i="6" l="1"/>
  <c r="U1124" i="6"/>
  <c r="X1124" i="6"/>
  <c r="Y1124" i="6" s="1"/>
  <c r="S1125" i="6"/>
  <c r="T1125" i="6" s="1"/>
  <c r="R1125" i="6"/>
  <c r="W1125" i="6" s="1"/>
  <c r="AG1122" i="6"/>
  <c r="J1127" i="6"/>
  <c r="L1126" i="6"/>
  <c r="O1126" i="6" s="1"/>
  <c r="X1128" i="23"/>
  <c r="Y1128" i="23" s="1"/>
  <c r="U1128" i="23"/>
  <c r="U1132" i="22"/>
  <c r="X1132" i="22"/>
  <c r="Y1132" i="22" s="1"/>
  <c r="F1131" i="23"/>
  <c r="O1130" i="23"/>
  <c r="AB1132" i="22"/>
  <c r="AE1132" i="22" s="1"/>
  <c r="AA1132" i="22"/>
  <c r="AD1132" i="22" s="1"/>
  <c r="AG1132" i="22" s="1"/>
  <c r="J1135" i="22"/>
  <c r="L1134" i="22"/>
  <c r="O1134" i="22" s="1"/>
  <c r="G1136" i="6"/>
  <c r="T1133" i="22"/>
  <c r="R1133" i="22"/>
  <c r="W1133" i="22" s="1"/>
  <c r="S1133" i="22"/>
  <c r="R1129" i="23"/>
  <c r="W1129" i="23" s="1"/>
  <c r="S1129" i="23"/>
  <c r="T1129" i="23" s="1"/>
  <c r="J1137" i="23"/>
  <c r="L1136" i="23"/>
  <c r="AA1131" i="22"/>
  <c r="AD1131" i="22" s="1"/>
  <c r="AG1131" i="22" s="1"/>
  <c r="AB1131" i="22"/>
  <c r="AE1131" i="22" s="1"/>
  <c r="AB1128" i="23"/>
  <c r="AE1128" i="23" s="1"/>
  <c r="AA1128" i="23"/>
  <c r="AD1128" i="23" s="1"/>
  <c r="AG1128" i="23" s="1"/>
  <c r="AA1124" i="6" l="1"/>
  <c r="AD1124" i="6" s="1"/>
  <c r="AB1124" i="6"/>
  <c r="AE1124" i="6" s="1"/>
  <c r="AG1124" i="6" s="1"/>
  <c r="S1126" i="6"/>
  <c r="T1126" i="6" s="1"/>
  <c r="R1126" i="6"/>
  <c r="W1126" i="6" s="1"/>
  <c r="L1127" i="6"/>
  <c r="O1127" i="6" s="1"/>
  <c r="J1128" i="6"/>
  <c r="X1125" i="6"/>
  <c r="Y1125" i="6" s="1"/>
  <c r="U1125" i="6"/>
  <c r="U1129" i="23"/>
  <c r="X1129" i="23"/>
  <c r="Y1129" i="23" s="1"/>
  <c r="J1136" i="22"/>
  <c r="L1135" i="22"/>
  <c r="O1135" i="22" s="1"/>
  <c r="S1134" i="22"/>
  <c r="T1134" i="22" s="1"/>
  <c r="R1134" i="22"/>
  <c r="W1134" i="22" s="1"/>
  <c r="U1133" i="22"/>
  <c r="X1133" i="22"/>
  <c r="Y1133" i="22" s="1"/>
  <c r="G1137" i="6"/>
  <c r="S1130" i="23"/>
  <c r="T1130" i="23"/>
  <c r="R1130" i="23"/>
  <c r="W1130" i="23" s="1"/>
  <c r="J1138" i="23"/>
  <c r="L1137" i="23"/>
  <c r="F1132" i="23"/>
  <c r="O1131" i="23"/>
  <c r="AB1129" i="23"/>
  <c r="AE1129" i="23" s="1"/>
  <c r="AA1129" i="23"/>
  <c r="AD1129" i="23" s="1"/>
  <c r="U1126" i="6" l="1"/>
  <c r="X1126" i="6"/>
  <c r="Y1126" i="6" s="1"/>
  <c r="S1127" i="6"/>
  <c r="T1127" i="6" s="1"/>
  <c r="R1127" i="6"/>
  <c r="W1127" i="6" s="1"/>
  <c r="AB1126" i="6"/>
  <c r="AE1126" i="6" s="1"/>
  <c r="AA1126" i="6"/>
  <c r="AD1126" i="6" s="1"/>
  <c r="AA1125" i="6"/>
  <c r="AD1125" i="6" s="1"/>
  <c r="J1129" i="6"/>
  <c r="L1128" i="6"/>
  <c r="O1128" i="6" s="1"/>
  <c r="AB1125" i="6"/>
  <c r="AE1125" i="6" s="1"/>
  <c r="X1134" i="22"/>
  <c r="Y1134" i="22" s="1"/>
  <c r="U1134" i="22"/>
  <c r="AG1129" i="23"/>
  <c r="G1138" i="6"/>
  <c r="AB1134" i="22"/>
  <c r="AE1134" i="22" s="1"/>
  <c r="AA1134" i="22"/>
  <c r="AD1134" i="22" s="1"/>
  <c r="AG1134" i="22" s="1"/>
  <c r="S1135" i="22"/>
  <c r="T1135" i="22"/>
  <c r="R1135" i="22"/>
  <c r="W1135" i="22" s="1"/>
  <c r="R1131" i="23"/>
  <c r="W1131" i="23" s="1"/>
  <c r="S1131" i="23"/>
  <c r="T1131" i="23"/>
  <c r="J1137" i="22"/>
  <c r="L1136" i="22"/>
  <c r="O1136" i="22" s="1"/>
  <c r="F1133" i="23"/>
  <c r="O1132" i="23"/>
  <c r="J1139" i="23"/>
  <c r="L1138" i="23"/>
  <c r="AB1130" i="23"/>
  <c r="AE1130" i="23" s="1"/>
  <c r="AA1130" i="23"/>
  <c r="AD1130" i="23" s="1"/>
  <c r="AB1133" i="22"/>
  <c r="AE1133" i="22" s="1"/>
  <c r="U1130" i="23"/>
  <c r="X1130" i="23"/>
  <c r="Y1130" i="23" s="1"/>
  <c r="AA1133" i="22"/>
  <c r="AD1133" i="22" s="1"/>
  <c r="AG1133" i="22" s="1"/>
  <c r="R1128" i="6" l="1"/>
  <c r="W1128" i="6" s="1"/>
  <c r="S1128" i="6"/>
  <c r="T1128" i="6" s="1"/>
  <c r="AG1126" i="6"/>
  <c r="U1127" i="6"/>
  <c r="X1127" i="6"/>
  <c r="Y1127" i="6" s="1"/>
  <c r="L1129" i="6"/>
  <c r="O1129" i="6" s="1"/>
  <c r="J1130" i="6"/>
  <c r="AG1125" i="6"/>
  <c r="AB1127" i="6"/>
  <c r="AE1127" i="6" s="1"/>
  <c r="AA1127" i="6"/>
  <c r="AD1127" i="6" s="1"/>
  <c r="X1131" i="23"/>
  <c r="Y1131" i="23" s="1"/>
  <c r="U1131" i="23"/>
  <c r="AG1130" i="23"/>
  <c r="S1136" i="22"/>
  <c r="T1136" i="22"/>
  <c r="R1136" i="22"/>
  <c r="W1136" i="22" s="1"/>
  <c r="R1132" i="23"/>
  <c r="W1132" i="23" s="1"/>
  <c r="S1132" i="23"/>
  <c r="T1132" i="23"/>
  <c r="J1138" i="22"/>
  <c r="L1137" i="22"/>
  <c r="O1137" i="22" s="1"/>
  <c r="G1139" i="6"/>
  <c r="AB1131" i="23"/>
  <c r="AE1131" i="23" s="1"/>
  <c r="AA1131" i="23"/>
  <c r="AD1131" i="23" s="1"/>
  <c r="AG1131" i="23" s="1"/>
  <c r="J1140" i="23"/>
  <c r="L1139" i="23"/>
  <c r="F1134" i="23"/>
  <c r="O1133" i="23"/>
  <c r="AA1135" i="22"/>
  <c r="AD1135" i="22" s="1"/>
  <c r="AB1135" i="22"/>
  <c r="AE1135" i="22" s="1"/>
  <c r="U1135" i="22"/>
  <c r="X1135" i="22"/>
  <c r="Y1135" i="22" s="1"/>
  <c r="AG1127" i="6" l="1"/>
  <c r="J1131" i="6"/>
  <c r="L1130" i="6"/>
  <c r="O1130" i="6" s="1"/>
  <c r="U1128" i="6"/>
  <c r="X1128" i="6"/>
  <c r="Y1128" i="6" s="1"/>
  <c r="R1129" i="6"/>
  <c r="W1129" i="6" s="1"/>
  <c r="S1129" i="6"/>
  <c r="T1129" i="6" s="1"/>
  <c r="AB1128" i="6"/>
  <c r="AE1128" i="6" s="1"/>
  <c r="AA1128" i="6"/>
  <c r="AD1128" i="6" s="1"/>
  <c r="S1137" i="22"/>
  <c r="T1137" i="22" s="1"/>
  <c r="R1137" i="22"/>
  <c r="W1137" i="22" s="1"/>
  <c r="F1135" i="23"/>
  <c r="O1134" i="23"/>
  <c r="J1139" i="22"/>
  <c r="L1138" i="22"/>
  <c r="O1138" i="22" s="1"/>
  <c r="AG1135" i="22"/>
  <c r="U1132" i="23"/>
  <c r="X1132" i="23"/>
  <c r="Y1132" i="23" s="1"/>
  <c r="S1133" i="23"/>
  <c r="T1133" i="23" s="1"/>
  <c r="R1133" i="23"/>
  <c r="W1133" i="23" s="1"/>
  <c r="U1136" i="22"/>
  <c r="X1136" i="22"/>
  <c r="Y1136" i="22" s="1"/>
  <c r="J1141" i="23"/>
  <c r="L1140" i="23"/>
  <c r="G1140" i="6"/>
  <c r="AG1128" i="6" l="1"/>
  <c r="R1130" i="6"/>
  <c r="W1130" i="6" s="1"/>
  <c r="S1130" i="6"/>
  <c r="T1130" i="6" s="1"/>
  <c r="L1131" i="6"/>
  <c r="O1131" i="6" s="1"/>
  <c r="J1132" i="6"/>
  <c r="X1129" i="6"/>
  <c r="Y1129" i="6" s="1"/>
  <c r="U1129" i="6"/>
  <c r="AA1129" i="6"/>
  <c r="AD1129" i="6" s="1"/>
  <c r="AB1129" i="6"/>
  <c r="AE1129" i="6" s="1"/>
  <c r="X1133" i="23"/>
  <c r="Y1133" i="23" s="1"/>
  <c r="U1133" i="23"/>
  <c r="U1137" i="22"/>
  <c r="X1137" i="22"/>
  <c r="Y1137" i="22" s="1"/>
  <c r="J1140" i="22"/>
  <c r="L1139" i="22"/>
  <c r="O1139" i="22" s="1"/>
  <c r="T1138" i="22"/>
  <c r="R1138" i="22"/>
  <c r="W1138" i="22" s="1"/>
  <c r="S1138" i="22"/>
  <c r="J1142" i="23"/>
  <c r="L1141" i="23"/>
  <c r="AB1136" i="22"/>
  <c r="AE1136" i="22" s="1"/>
  <c r="AA1136" i="22"/>
  <c r="AD1136" i="22" s="1"/>
  <c r="AG1136" i="22" s="1"/>
  <c r="AA1137" i="22"/>
  <c r="AD1137" i="22" s="1"/>
  <c r="AA1132" i="23"/>
  <c r="AD1132" i="23" s="1"/>
  <c r="AG1132" i="23" s="1"/>
  <c r="S1134" i="23"/>
  <c r="T1134" i="23"/>
  <c r="R1134" i="23"/>
  <c r="W1134" i="23" s="1"/>
  <c r="F1136" i="23"/>
  <c r="O1135" i="23"/>
  <c r="AB1132" i="23"/>
  <c r="AE1132" i="23" s="1"/>
  <c r="G1141" i="6"/>
  <c r="AB1133" i="23"/>
  <c r="AE1133" i="23" s="1"/>
  <c r="AA1133" i="23"/>
  <c r="AD1133" i="23" s="1"/>
  <c r="AG1133" i="23" s="1"/>
  <c r="AG1129" i="6" l="1"/>
  <c r="X1130" i="6"/>
  <c r="Y1130" i="6" s="1"/>
  <c r="U1130" i="6"/>
  <c r="L1132" i="6"/>
  <c r="O1132" i="6" s="1"/>
  <c r="J1133" i="6"/>
  <c r="AA1130" i="6"/>
  <c r="AD1130" i="6" s="1"/>
  <c r="AB1130" i="6"/>
  <c r="AE1130" i="6" s="1"/>
  <c r="AG1130" i="6" s="1"/>
  <c r="S1131" i="6"/>
  <c r="T1131" i="6" s="1"/>
  <c r="R1131" i="6"/>
  <c r="W1131" i="6" s="1"/>
  <c r="X1138" i="22"/>
  <c r="Y1138" i="22" s="1"/>
  <c r="U1138" i="22"/>
  <c r="F1137" i="23"/>
  <c r="O1136" i="23"/>
  <c r="AB1134" i="23"/>
  <c r="AE1134" i="23" s="1"/>
  <c r="U1134" i="23"/>
  <c r="X1134" i="23"/>
  <c r="Y1134" i="23" s="1"/>
  <c r="S1139" i="22"/>
  <c r="R1139" i="22"/>
  <c r="W1139" i="22" s="1"/>
  <c r="T1139" i="22"/>
  <c r="J1141" i="22"/>
  <c r="L1140" i="22"/>
  <c r="O1140" i="22" s="1"/>
  <c r="AB1138" i="22"/>
  <c r="AE1138" i="22" s="1"/>
  <c r="AA1138" i="22"/>
  <c r="AD1138" i="22" s="1"/>
  <c r="AB1137" i="22"/>
  <c r="AE1137" i="22" s="1"/>
  <c r="AG1137" i="22" s="1"/>
  <c r="G1142" i="6"/>
  <c r="R1135" i="23"/>
  <c r="W1135" i="23" s="1"/>
  <c r="S1135" i="23"/>
  <c r="T1135" i="23" s="1"/>
  <c r="J1143" i="23"/>
  <c r="L1142" i="23"/>
  <c r="X1131" i="6" l="1"/>
  <c r="Y1131" i="6" s="1"/>
  <c r="U1131" i="6"/>
  <c r="L1133" i="6"/>
  <c r="O1133" i="6" s="1"/>
  <c r="J1134" i="6"/>
  <c r="AB1131" i="6"/>
  <c r="AE1131" i="6" s="1"/>
  <c r="AA1131" i="6"/>
  <c r="AD1131" i="6" s="1"/>
  <c r="AG1131" i="6" s="1"/>
  <c r="S1132" i="6"/>
  <c r="T1132" i="6" s="1"/>
  <c r="R1132" i="6"/>
  <c r="W1132" i="6" s="1"/>
  <c r="X1135" i="23"/>
  <c r="Y1135" i="23" s="1"/>
  <c r="U1135" i="23"/>
  <c r="AG1138" i="22"/>
  <c r="X1139" i="22"/>
  <c r="Y1139" i="22" s="1"/>
  <c r="U1139" i="22"/>
  <c r="AB1135" i="23"/>
  <c r="AE1135" i="23" s="1"/>
  <c r="AA1135" i="23"/>
  <c r="AD1135" i="23" s="1"/>
  <c r="AG1135" i="23" s="1"/>
  <c r="G1143" i="6"/>
  <c r="AA1134" i="23"/>
  <c r="AD1134" i="23" s="1"/>
  <c r="AG1134" i="23" s="1"/>
  <c r="T1136" i="23"/>
  <c r="R1136" i="23"/>
  <c r="W1136" i="23" s="1"/>
  <c r="S1136" i="23"/>
  <c r="S1140" i="22"/>
  <c r="T1140" i="22" s="1"/>
  <c r="R1140" i="22"/>
  <c r="W1140" i="22" s="1"/>
  <c r="F1138" i="23"/>
  <c r="O1137" i="23"/>
  <c r="J1142" i="22"/>
  <c r="L1141" i="22"/>
  <c r="O1141" i="22" s="1"/>
  <c r="AB1139" i="22"/>
  <c r="AE1139" i="22" s="1"/>
  <c r="AA1139" i="22"/>
  <c r="AD1139" i="22" s="1"/>
  <c r="J1144" i="23"/>
  <c r="L1143" i="23"/>
  <c r="X1132" i="6" l="1"/>
  <c r="Y1132" i="6" s="1"/>
  <c r="U1132" i="6"/>
  <c r="AA1132" i="6"/>
  <c r="AD1132" i="6" s="1"/>
  <c r="AB1132" i="6"/>
  <c r="AE1132" i="6" s="1"/>
  <c r="L1134" i="6"/>
  <c r="O1134" i="6" s="1"/>
  <c r="J1135" i="6"/>
  <c r="R1133" i="6"/>
  <c r="W1133" i="6" s="1"/>
  <c r="S1133" i="6"/>
  <c r="T1133" i="6" s="1"/>
  <c r="U1140" i="22"/>
  <c r="X1140" i="22"/>
  <c r="Y1140" i="22" s="1"/>
  <c r="AG1139" i="22"/>
  <c r="J1145" i="23"/>
  <c r="L1144" i="23"/>
  <c r="U1136" i="23"/>
  <c r="X1136" i="23"/>
  <c r="Y1136" i="23" s="1"/>
  <c r="G1144" i="6"/>
  <c r="S1141" i="22"/>
  <c r="T1141" i="22"/>
  <c r="R1141" i="22"/>
  <c r="W1141" i="22" s="1"/>
  <c r="J1143" i="22"/>
  <c r="L1142" i="22"/>
  <c r="O1142" i="22" s="1"/>
  <c r="S1137" i="23"/>
  <c r="T1137" i="23"/>
  <c r="R1137" i="23"/>
  <c r="W1137" i="23" s="1"/>
  <c r="F1139" i="23"/>
  <c r="O1138" i="23"/>
  <c r="AA1140" i="22"/>
  <c r="AD1140" i="22" s="1"/>
  <c r="X1133" i="6" l="1"/>
  <c r="Y1133" i="6" s="1"/>
  <c r="U1133" i="6"/>
  <c r="L1135" i="6"/>
  <c r="O1135" i="6" s="1"/>
  <c r="J1136" i="6"/>
  <c r="AB1133" i="6"/>
  <c r="AE1133" i="6" s="1"/>
  <c r="AA1133" i="6"/>
  <c r="AD1133" i="6" s="1"/>
  <c r="R1134" i="6"/>
  <c r="W1134" i="6" s="1"/>
  <c r="S1134" i="6"/>
  <c r="T1134" i="6" s="1"/>
  <c r="AG1132" i="6"/>
  <c r="R1138" i="23"/>
  <c r="W1138" i="23" s="1"/>
  <c r="S1138" i="23"/>
  <c r="T1138" i="23" s="1"/>
  <c r="U1137" i="23"/>
  <c r="X1137" i="23"/>
  <c r="Y1137" i="23" s="1"/>
  <c r="J1144" i="22"/>
  <c r="L1143" i="22"/>
  <c r="O1143" i="22" s="1"/>
  <c r="AA1136" i="23"/>
  <c r="AD1136" i="23" s="1"/>
  <c r="AB1136" i="23"/>
  <c r="AE1136" i="23" s="1"/>
  <c r="AA1141" i="22"/>
  <c r="AD1141" i="22" s="1"/>
  <c r="AB1141" i="22"/>
  <c r="AE1141" i="22" s="1"/>
  <c r="G1145" i="6"/>
  <c r="F1140" i="23"/>
  <c r="O1139" i="23"/>
  <c r="R1142" i="22"/>
  <c r="W1142" i="22" s="1"/>
  <c r="S1142" i="22"/>
  <c r="T1142" i="22" s="1"/>
  <c r="J1146" i="23"/>
  <c r="L1145" i="23"/>
  <c r="U1141" i="22"/>
  <c r="X1141" i="22"/>
  <c r="Y1141" i="22" s="1"/>
  <c r="AB1140" i="22"/>
  <c r="AE1140" i="22" s="1"/>
  <c r="AG1140" i="22" s="1"/>
  <c r="AG1133" i="6" l="1"/>
  <c r="U1134" i="6"/>
  <c r="X1134" i="6"/>
  <c r="Y1134" i="6" s="1"/>
  <c r="L1136" i="6"/>
  <c r="O1136" i="6" s="1"/>
  <c r="J1137" i="6"/>
  <c r="R1135" i="6"/>
  <c r="W1135" i="6" s="1"/>
  <c r="S1135" i="6"/>
  <c r="T1135" i="6" s="1"/>
  <c r="U1142" i="22"/>
  <c r="X1142" i="22"/>
  <c r="Y1142" i="22" s="1"/>
  <c r="X1138" i="23"/>
  <c r="Y1138" i="23" s="1"/>
  <c r="U1138" i="23"/>
  <c r="AG1141" i="22"/>
  <c r="R1143" i="22"/>
  <c r="W1143" i="22" s="1"/>
  <c r="S1143" i="22"/>
  <c r="T1143" i="22"/>
  <c r="AG1136" i="23"/>
  <c r="J1147" i="23"/>
  <c r="L1146" i="23"/>
  <c r="J1145" i="22"/>
  <c r="L1144" i="22"/>
  <c r="O1144" i="22" s="1"/>
  <c r="AB1142" i="22"/>
  <c r="AE1142" i="22" s="1"/>
  <c r="AA1142" i="22"/>
  <c r="AD1142" i="22" s="1"/>
  <c r="AG1142" i="22" s="1"/>
  <c r="AB1137" i="23"/>
  <c r="AE1137" i="23" s="1"/>
  <c r="AA1137" i="23"/>
  <c r="AD1137" i="23" s="1"/>
  <c r="AG1137" i="23" s="1"/>
  <c r="R1139" i="23"/>
  <c r="W1139" i="23" s="1"/>
  <c r="S1139" i="23"/>
  <c r="T1139" i="23" s="1"/>
  <c r="F1141" i="23"/>
  <c r="O1140" i="23"/>
  <c r="G1146" i="6"/>
  <c r="AA1138" i="23"/>
  <c r="AD1138" i="23" s="1"/>
  <c r="AB1138" i="23"/>
  <c r="AE1138" i="23" s="1"/>
  <c r="AA1134" i="6" l="1"/>
  <c r="AD1134" i="6" s="1"/>
  <c r="AB1134" i="6"/>
  <c r="AE1134" i="6" s="1"/>
  <c r="L1137" i="6"/>
  <c r="O1137" i="6" s="1"/>
  <c r="J1138" i="6"/>
  <c r="U1135" i="6"/>
  <c r="X1135" i="6"/>
  <c r="Y1135" i="6" s="1"/>
  <c r="S1136" i="6"/>
  <c r="T1136" i="6" s="1"/>
  <c r="R1136" i="6"/>
  <c r="W1136" i="6" s="1"/>
  <c r="AG1134" i="6"/>
  <c r="U1139" i="23"/>
  <c r="X1139" i="23"/>
  <c r="Y1139" i="23" s="1"/>
  <c r="J1148" i="23"/>
  <c r="L1147" i="23"/>
  <c r="S1140" i="23"/>
  <c r="T1140" i="23" s="1"/>
  <c r="R1140" i="23"/>
  <c r="W1140" i="23" s="1"/>
  <c r="G1147" i="6"/>
  <c r="J1146" i="22"/>
  <c r="L1145" i="22"/>
  <c r="O1145" i="22" s="1"/>
  <c r="F1142" i="23"/>
  <c r="O1141" i="23"/>
  <c r="AB1139" i="23"/>
  <c r="AE1139" i="23" s="1"/>
  <c r="AA1139" i="23"/>
  <c r="AD1139" i="23" s="1"/>
  <c r="U1143" i="22"/>
  <c r="X1143" i="22"/>
  <c r="Y1143" i="22" s="1"/>
  <c r="AA1143" i="22"/>
  <c r="AD1143" i="22" s="1"/>
  <c r="AB1143" i="22"/>
  <c r="AE1143" i="22" s="1"/>
  <c r="AG1138" i="23"/>
  <c r="R1144" i="22"/>
  <c r="W1144" i="22" s="1"/>
  <c r="S1144" i="22"/>
  <c r="T1144" i="22" s="1"/>
  <c r="AA1135" i="6" l="1"/>
  <c r="AD1135" i="6" s="1"/>
  <c r="U1136" i="6"/>
  <c r="X1136" i="6"/>
  <c r="Y1136" i="6" s="1"/>
  <c r="L1138" i="6"/>
  <c r="O1138" i="6" s="1"/>
  <c r="J1139" i="6"/>
  <c r="AB1136" i="6"/>
  <c r="AE1136" i="6" s="1"/>
  <c r="AA1136" i="6"/>
  <c r="AD1136" i="6" s="1"/>
  <c r="AG1136" i="6" s="1"/>
  <c r="AB1135" i="6"/>
  <c r="AE1135" i="6" s="1"/>
  <c r="AG1135" i="6" s="1"/>
  <c r="S1137" i="6"/>
  <c r="T1137" i="6" s="1"/>
  <c r="R1137" i="6"/>
  <c r="W1137" i="6" s="1"/>
  <c r="U1144" i="22"/>
  <c r="X1144" i="22"/>
  <c r="Y1144" i="22" s="1"/>
  <c r="U1140" i="23"/>
  <c r="X1140" i="23"/>
  <c r="Y1140" i="23" s="1"/>
  <c r="J1147" i="22"/>
  <c r="L1146" i="22"/>
  <c r="O1146" i="22" s="1"/>
  <c r="S1141" i="23"/>
  <c r="T1141" i="23" s="1"/>
  <c r="R1141" i="23"/>
  <c r="W1141" i="23" s="1"/>
  <c r="F1143" i="23"/>
  <c r="O1142" i="23"/>
  <c r="S1145" i="22"/>
  <c r="T1145" i="22"/>
  <c r="R1145" i="22"/>
  <c r="W1145" i="22" s="1"/>
  <c r="G1148" i="6"/>
  <c r="AG1143" i="22"/>
  <c r="AA1140" i="23"/>
  <c r="AD1140" i="23" s="1"/>
  <c r="AB1140" i="23"/>
  <c r="AE1140" i="23" s="1"/>
  <c r="AG1139" i="23"/>
  <c r="J1149" i="23"/>
  <c r="L1148" i="23"/>
  <c r="AB1144" i="22"/>
  <c r="AE1144" i="22" s="1"/>
  <c r="AA1144" i="22"/>
  <c r="AD1144" i="22" s="1"/>
  <c r="X1137" i="6" l="1"/>
  <c r="Y1137" i="6" s="1"/>
  <c r="U1137" i="6"/>
  <c r="J1140" i="6"/>
  <c r="L1139" i="6"/>
  <c r="O1139" i="6" s="1"/>
  <c r="AB1137" i="6"/>
  <c r="AE1137" i="6" s="1"/>
  <c r="AA1137" i="6"/>
  <c r="AD1137" i="6" s="1"/>
  <c r="AG1137" i="6" s="1"/>
  <c r="R1138" i="6"/>
  <c r="W1138" i="6" s="1"/>
  <c r="S1138" i="6"/>
  <c r="T1138" i="6" s="1"/>
  <c r="U1141" i="23"/>
  <c r="X1141" i="23"/>
  <c r="Y1141" i="23" s="1"/>
  <c r="AB1141" i="23"/>
  <c r="AE1141" i="23" s="1"/>
  <c r="AA1141" i="23"/>
  <c r="AD1141" i="23" s="1"/>
  <c r="AG1141" i="23" s="1"/>
  <c r="F1144" i="23"/>
  <c r="O1143" i="23"/>
  <c r="J1150" i="23"/>
  <c r="L1149" i="23"/>
  <c r="R1146" i="22"/>
  <c r="W1146" i="22" s="1"/>
  <c r="S1146" i="22"/>
  <c r="T1146" i="22" s="1"/>
  <c r="J1148" i="22"/>
  <c r="L1147" i="22"/>
  <c r="O1147" i="22" s="1"/>
  <c r="AG1140" i="23"/>
  <c r="G1149" i="6"/>
  <c r="AG1144" i="22"/>
  <c r="U1145" i="22"/>
  <c r="X1145" i="22"/>
  <c r="Y1145" i="22" s="1"/>
  <c r="S1142" i="23"/>
  <c r="T1142" i="23" s="1"/>
  <c r="R1142" i="23"/>
  <c r="W1142" i="23" s="1"/>
  <c r="U1138" i="6" l="1"/>
  <c r="X1138" i="6"/>
  <c r="Y1138" i="6" s="1"/>
  <c r="R1139" i="6"/>
  <c r="W1139" i="6" s="1"/>
  <c r="S1139" i="6"/>
  <c r="T1139" i="6" s="1"/>
  <c r="J1141" i="6"/>
  <c r="L1140" i="6"/>
  <c r="O1140" i="6" s="1"/>
  <c r="AA1138" i="6"/>
  <c r="AD1138" i="6" s="1"/>
  <c r="AB1138" i="6"/>
  <c r="AE1138" i="6" s="1"/>
  <c r="AG1138" i="6" s="1"/>
  <c r="X1142" i="23"/>
  <c r="Y1142" i="23" s="1"/>
  <c r="U1142" i="23"/>
  <c r="U1146" i="22"/>
  <c r="X1146" i="22"/>
  <c r="Y1146" i="22" s="1"/>
  <c r="AB1145" i="22"/>
  <c r="AE1145" i="22" s="1"/>
  <c r="T1143" i="23"/>
  <c r="R1143" i="23"/>
  <c r="W1143" i="23" s="1"/>
  <c r="S1143" i="23"/>
  <c r="G1150" i="6"/>
  <c r="AA1145" i="22"/>
  <c r="AD1145" i="22" s="1"/>
  <c r="J1151" i="23"/>
  <c r="L1150" i="23"/>
  <c r="F1145" i="23"/>
  <c r="O1144" i="23"/>
  <c r="R1147" i="22"/>
  <c r="W1147" i="22" s="1"/>
  <c r="S1147" i="22"/>
  <c r="T1147" i="22" s="1"/>
  <c r="L1148" i="22"/>
  <c r="O1148" i="22" s="1"/>
  <c r="J1149" i="22"/>
  <c r="AB1146" i="22"/>
  <c r="AE1146" i="22" s="1"/>
  <c r="AA1146" i="22"/>
  <c r="AD1146" i="22" s="1"/>
  <c r="AG1146" i="22" s="1"/>
  <c r="X1139" i="6" l="1"/>
  <c r="Y1139" i="6" s="1"/>
  <c r="U1139" i="6"/>
  <c r="R1140" i="6"/>
  <c r="W1140" i="6" s="1"/>
  <c r="S1140" i="6"/>
  <c r="T1140" i="6"/>
  <c r="L1141" i="6"/>
  <c r="O1141" i="6" s="1"/>
  <c r="J1142" i="6"/>
  <c r="AA1139" i="6"/>
  <c r="AD1139" i="6" s="1"/>
  <c r="AB1139" i="6"/>
  <c r="AE1139" i="6" s="1"/>
  <c r="U1147" i="22"/>
  <c r="X1147" i="22"/>
  <c r="Y1147" i="22" s="1"/>
  <c r="G1151" i="6"/>
  <c r="X1143" i="23"/>
  <c r="Y1143" i="23" s="1"/>
  <c r="U1143" i="23"/>
  <c r="R1148" i="22"/>
  <c r="W1148" i="22" s="1"/>
  <c r="S1148" i="22"/>
  <c r="T1148" i="22" s="1"/>
  <c r="J1150" i="22"/>
  <c r="L1149" i="22"/>
  <c r="O1149" i="22" s="1"/>
  <c r="AA1147" i="22"/>
  <c r="AD1147" i="22" s="1"/>
  <c r="AB1147" i="22"/>
  <c r="AE1147" i="22" s="1"/>
  <c r="R1144" i="23"/>
  <c r="W1144" i="23" s="1"/>
  <c r="S1144" i="23"/>
  <c r="T1144" i="23" s="1"/>
  <c r="F1146" i="23"/>
  <c r="O1145" i="23"/>
  <c r="J1152" i="23"/>
  <c r="L1151" i="23"/>
  <c r="AG1145" i="22"/>
  <c r="AB1142" i="23"/>
  <c r="AE1142" i="23" s="1"/>
  <c r="AA1142" i="23"/>
  <c r="AD1142" i="23" s="1"/>
  <c r="L1142" i="6" l="1"/>
  <c r="O1142" i="6" s="1"/>
  <c r="J1143" i="6"/>
  <c r="AG1139" i="6"/>
  <c r="R1141" i="6"/>
  <c r="W1141" i="6" s="1"/>
  <c r="S1141" i="6"/>
  <c r="T1141" i="6" s="1"/>
  <c r="X1140" i="6"/>
  <c r="Y1140" i="6" s="1"/>
  <c r="U1140" i="6"/>
  <c r="AB1140" i="6"/>
  <c r="AE1140" i="6" s="1"/>
  <c r="AA1140" i="6"/>
  <c r="AD1140" i="6" s="1"/>
  <c r="X1148" i="22"/>
  <c r="Y1148" i="22" s="1"/>
  <c r="U1148" i="22"/>
  <c r="X1144" i="23"/>
  <c r="Y1144" i="23" s="1"/>
  <c r="U1144" i="23"/>
  <c r="J1153" i="23"/>
  <c r="L1152" i="23"/>
  <c r="AB1144" i="23"/>
  <c r="AE1144" i="23" s="1"/>
  <c r="AA1144" i="23"/>
  <c r="AD1144" i="23" s="1"/>
  <c r="AB1148" i="22"/>
  <c r="AE1148" i="22" s="1"/>
  <c r="AA1148" i="22"/>
  <c r="AD1148" i="22" s="1"/>
  <c r="AG1148" i="22" s="1"/>
  <c r="R1145" i="23"/>
  <c r="W1145" i="23" s="1"/>
  <c r="T1145" i="23"/>
  <c r="S1145" i="23"/>
  <c r="F1147" i="23"/>
  <c r="O1146" i="23"/>
  <c r="AA1143" i="23"/>
  <c r="AD1143" i="23" s="1"/>
  <c r="AG1143" i="23" s="1"/>
  <c r="AB1143" i="23"/>
  <c r="AE1143" i="23" s="1"/>
  <c r="G1152" i="6"/>
  <c r="AG1142" i="23"/>
  <c r="AG1147" i="22"/>
  <c r="R1149" i="22"/>
  <c r="W1149" i="22" s="1"/>
  <c r="S1149" i="22"/>
  <c r="T1149" i="22"/>
  <c r="J1151" i="22"/>
  <c r="L1150" i="22"/>
  <c r="O1150" i="22" s="1"/>
  <c r="AG1140" i="6" l="1"/>
  <c r="J1144" i="6"/>
  <c r="L1143" i="6"/>
  <c r="O1143" i="6" s="1"/>
  <c r="X1141" i="6"/>
  <c r="Y1141" i="6" s="1"/>
  <c r="U1141" i="6"/>
  <c r="AA1141" i="6"/>
  <c r="AD1141" i="6" s="1"/>
  <c r="AB1141" i="6"/>
  <c r="AE1141" i="6" s="1"/>
  <c r="R1142" i="6"/>
  <c r="W1142" i="6" s="1"/>
  <c r="S1142" i="6"/>
  <c r="T1142" i="6" s="1"/>
  <c r="G1153" i="6"/>
  <c r="F1148" i="23"/>
  <c r="O1147" i="23"/>
  <c r="S1146" i="23"/>
  <c r="T1146" i="23"/>
  <c r="R1146" i="23"/>
  <c r="W1146" i="23" s="1"/>
  <c r="U1145" i="23"/>
  <c r="X1145" i="23"/>
  <c r="Y1145" i="23" s="1"/>
  <c r="AG1144" i="23"/>
  <c r="J1154" i="23"/>
  <c r="L1153" i="23"/>
  <c r="R1150" i="22"/>
  <c r="W1150" i="22" s="1"/>
  <c r="S1150" i="22"/>
  <c r="T1150" i="22"/>
  <c r="J1152" i="22"/>
  <c r="L1151" i="22"/>
  <c r="O1151" i="22" s="1"/>
  <c r="X1149" i="22"/>
  <c r="Y1149" i="22" s="1"/>
  <c r="U1149" i="22"/>
  <c r="AG1141" i="6" l="1"/>
  <c r="R1143" i="6"/>
  <c r="W1143" i="6" s="1"/>
  <c r="S1143" i="6"/>
  <c r="T1143" i="6" s="1"/>
  <c r="U1142" i="6"/>
  <c r="X1142" i="6"/>
  <c r="Y1142" i="6" s="1"/>
  <c r="J1145" i="6"/>
  <c r="L1144" i="6"/>
  <c r="O1144" i="6" s="1"/>
  <c r="J1155" i="23"/>
  <c r="L1154" i="23"/>
  <c r="AA1149" i="22"/>
  <c r="AD1149" i="22" s="1"/>
  <c r="X1146" i="23"/>
  <c r="Y1146" i="23" s="1"/>
  <c r="U1146" i="23"/>
  <c r="AA1145" i="23"/>
  <c r="AD1145" i="23" s="1"/>
  <c r="AB1149" i="22"/>
  <c r="AE1149" i="22" s="1"/>
  <c r="AB1145" i="23"/>
  <c r="AE1145" i="23" s="1"/>
  <c r="AA1146" i="23"/>
  <c r="AD1146" i="23" s="1"/>
  <c r="AB1146" i="23"/>
  <c r="AE1146" i="23" s="1"/>
  <c r="S1151" i="22"/>
  <c r="T1151" i="22" s="1"/>
  <c r="R1151" i="22"/>
  <c r="W1151" i="22" s="1"/>
  <c r="L1152" i="22"/>
  <c r="O1152" i="22" s="1"/>
  <c r="J1153" i="22"/>
  <c r="U1150" i="22"/>
  <c r="X1150" i="22"/>
  <c r="Y1150" i="22" s="1"/>
  <c r="R1147" i="23"/>
  <c r="W1147" i="23" s="1"/>
  <c r="S1147" i="23"/>
  <c r="T1147" i="23"/>
  <c r="F1149" i="23"/>
  <c r="O1148" i="23"/>
  <c r="AB1150" i="22"/>
  <c r="AE1150" i="22" s="1"/>
  <c r="AA1150" i="22"/>
  <c r="AD1150" i="22" s="1"/>
  <c r="AG1150" i="22" s="1"/>
  <c r="G1154" i="6"/>
  <c r="J1146" i="6" l="1"/>
  <c r="L1145" i="6"/>
  <c r="O1145" i="6" s="1"/>
  <c r="S1144" i="6"/>
  <c r="T1144" i="6" s="1"/>
  <c r="R1144" i="6"/>
  <c r="W1144" i="6" s="1"/>
  <c r="AA1142" i="6"/>
  <c r="AD1142" i="6" s="1"/>
  <c r="U1143" i="6"/>
  <c r="X1143" i="6"/>
  <c r="Y1143" i="6" s="1"/>
  <c r="AB1142" i="6"/>
  <c r="AE1142" i="6" s="1"/>
  <c r="U1151" i="22"/>
  <c r="X1151" i="22"/>
  <c r="Y1151" i="22" s="1"/>
  <c r="AG1146" i="23"/>
  <c r="AB1151" i="22"/>
  <c r="AE1151" i="22" s="1"/>
  <c r="AA1151" i="22"/>
  <c r="AD1151" i="22" s="1"/>
  <c r="AG1151" i="22" s="1"/>
  <c r="F1150" i="23"/>
  <c r="O1149" i="23"/>
  <c r="R1152" i="22"/>
  <c r="W1152" i="22" s="1"/>
  <c r="S1152" i="22"/>
  <c r="T1152" i="22"/>
  <c r="S1148" i="23"/>
  <c r="T1148" i="23"/>
  <c r="R1148" i="23"/>
  <c r="W1148" i="23" s="1"/>
  <c r="AG1145" i="23"/>
  <c r="U1147" i="23"/>
  <c r="X1147" i="23"/>
  <c r="Y1147" i="23" s="1"/>
  <c r="AA1147" i="23"/>
  <c r="AD1147" i="23" s="1"/>
  <c r="AB1147" i="23"/>
  <c r="AE1147" i="23" s="1"/>
  <c r="AG1149" i="22"/>
  <c r="G1155" i="6"/>
  <c r="J1154" i="22"/>
  <c r="L1153" i="22"/>
  <c r="O1153" i="22" s="1"/>
  <c r="J1156" i="23"/>
  <c r="L1155" i="23"/>
  <c r="AG1142" i="6" l="1"/>
  <c r="AA1143" i="6"/>
  <c r="AD1143" i="6" s="1"/>
  <c r="R1145" i="6"/>
  <c r="W1145" i="6" s="1"/>
  <c r="S1145" i="6"/>
  <c r="T1145" i="6" s="1"/>
  <c r="AB1143" i="6"/>
  <c r="AE1143" i="6" s="1"/>
  <c r="U1144" i="6"/>
  <c r="X1144" i="6"/>
  <c r="Y1144" i="6" s="1"/>
  <c r="L1146" i="6"/>
  <c r="O1146" i="6" s="1"/>
  <c r="J1147" i="6"/>
  <c r="U1148" i="23"/>
  <c r="X1148" i="23"/>
  <c r="Y1148" i="23" s="1"/>
  <c r="X1152" i="22"/>
  <c r="Y1152" i="22" s="1"/>
  <c r="U1152" i="22"/>
  <c r="G1156" i="6"/>
  <c r="J1155" i="22"/>
  <c r="L1154" i="22"/>
  <c r="O1154" i="22" s="1"/>
  <c r="J1157" i="23"/>
  <c r="L1156" i="23"/>
  <c r="S1149" i="23"/>
  <c r="R1149" i="23"/>
  <c r="W1149" i="23" s="1"/>
  <c r="T1149" i="23"/>
  <c r="F1151" i="23"/>
  <c r="O1150" i="23"/>
  <c r="AG1147" i="23"/>
  <c r="S1153" i="22"/>
  <c r="T1153" i="22"/>
  <c r="R1153" i="22"/>
  <c r="W1153" i="22" s="1"/>
  <c r="R1146" i="6" l="1"/>
  <c r="W1146" i="6" s="1"/>
  <c r="S1146" i="6"/>
  <c r="T1146" i="6" s="1"/>
  <c r="AB1144" i="6"/>
  <c r="AE1144" i="6" s="1"/>
  <c r="AG1143" i="6"/>
  <c r="J1148" i="6"/>
  <c r="L1147" i="6"/>
  <c r="O1147" i="6" s="1"/>
  <c r="X1145" i="6"/>
  <c r="Y1145" i="6" s="1"/>
  <c r="U1145" i="6"/>
  <c r="AB1145" i="6"/>
  <c r="AE1145" i="6" s="1"/>
  <c r="AA1144" i="6"/>
  <c r="AD1144" i="6" s="1"/>
  <c r="J1156" i="22"/>
  <c r="L1155" i="22"/>
  <c r="O1155" i="22" s="1"/>
  <c r="G1157" i="6"/>
  <c r="U1153" i="22"/>
  <c r="X1153" i="22"/>
  <c r="Y1153" i="22" s="1"/>
  <c r="J1158" i="23"/>
  <c r="L1157" i="23"/>
  <c r="T1154" i="22"/>
  <c r="R1154" i="22"/>
  <c r="W1154" i="22" s="1"/>
  <c r="S1154" i="22"/>
  <c r="R1150" i="23"/>
  <c r="W1150" i="23" s="1"/>
  <c r="S1150" i="23"/>
  <c r="T1150" i="23" s="1"/>
  <c r="F1152" i="23"/>
  <c r="O1151" i="23"/>
  <c r="X1149" i="23"/>
  <c r="Y1149" i="23" s="1"/>
  <c r="U1149" i="23"/>
  <c r="AB1149" i="23"/>
  <c r="AE1149" i="23" s="1"/>
  <c r="AA1148" i="23"/>
  <c r="AD1148" i="23" s="1"/>
  <c r="AG1148" i="23" s="1"/>
  <c r="AB1152" i="22"/>
  <c r="AE1152" i="22" s="1"/>
  <c r="AB1148" i="23"/>
  <c r="AE1148" i="23" s="1"/>
  <c r="AA1152" i="22"/>
  <c r="AD1152" i="22" s="1"/>
  <c r="AA1145" i="6" l="1"/>
  <c r="AD1145" i="6" s="1"/>
  <c r="AG1145" i="6"/>
  <c r="S1147" i="6"/>
  <c r="R1147" i="6"/>
  <c r="W1147" i="6" s="1"/>
  <c r="T1147" i="6"/>
  <c r="L1148" i="6"/>
  <c r="O1148" i="6" s="1"/>
  <c r="J1149" i="6"/>
  <c r="U1146" i="6"/>
  <c r="X1146" i="6"/>
  <c r="Y1146" i="6" s="1"/>
  <c r="AG1144" i="6"/>
  <c r="X1150" i="23"/>
  <c r="Y1150" i="23" s="1"/>
  <c r="U1150" i="23"/>
  <c r="AA1149" i="23"/>
  <c r="AD1149" i="23" s="1"/>
  <c r="AG1149" i="23" s="1"/>
  <c r="F1153" i="23"/>
  <c r="O1152" i="23"/>
  <c r="AA1153" i="22"/>
  <c r="AD1153" i="22" s="1"/>
  <c r="AB1153" i="22"/>
  <c r="AE1153" i="22" s="1"/>
  <c r="S1151" i="23"/>
  <c r="T1151" i="23"/>
  <c r="R1151" i="23"/>
  <c r="W1151" i="23" s="1"/>
  <c r="G1158" i="6"/>
  <c r="AB1150" i="23"/>
  <c r="AE1150" i="23" s="1"/>
  <c r="AA1150" i="23"/>
  <c r="AD1150" i="23" s="1"/>
  <c r="AG1150" i="23" s="1"/>
  <c r="S1155" i="22"/>
  <c r="T1155" i="22" s="1"/>
  <c r="R1155" i="22"/>
  <c r="W1155" i="22" s="1"/>
  <c r="J1157" i="22"/>
  <c r="L1156" i="22"/>
  <c r="O1156" i="22" s="1"/>
  <c r="AG1152" i="22"/>
  <c r="U1154" i="22"/>
  <c r="X1154" i="22"/>
  <c r="Y1154" i="22" s="1"/>
  <c r="J1159" i="23"/>
  <c r="L1158" i="23"/>
  <c r="AA1146" i="6" l="1"/>
  <c r="AD1146" i="6" s="1"/>
  <c r="AB1146" i="6"/>
  <c r="AE1146" i="6" s="1"/>
  <c r="AG1146" i="6" s="1"/>
  <c r="X1147" i="6"/>
  <c r="Y1147" i="6" s="1"/>
  <c r="U1147" i="6"/>
  <c r="J1150" i="6"/>
  <c r="L1149" i="6"/>
  <c r="O1149" i="6" s="1"/>
  <c r="S1148" i="6"/>
  <c r="T1148" i="6" s="1"/>
  <c r="R1148" i="6"/>
  <c r="W1148" i="6" s="1"/>
  <c r="AA1147" i="6"/>
  <c r="AD1147" i="6" s="1"/>
  <c r="AB1147" i="6"/>
  <c r="AE1147" i="6" s="1"/>
  <c r="X1155" i="22"/>
  <c r="Y1155" i="22" s="1"/>
  <c r="U1155" i="22"/>
  <c r="AB1154" i="22"/>
  <c r="AE1154" i="22" s="1"/>
  <c r="G1159" i="6"/>
  <c r="U1151" i="23"/>
  <c r="X1151" i="23"/>
  <c r="Y1151" i="23" s="1"/>
  <c r="AA1154" i="22"/>
  <c r="AD1154" i="22" s="1"/>
  <c r="AG1154" i="22" s="1"/>
  <c r="AA1151" i="23"/>
  <c r="AD1151" i="23" s="1"/>
  <c r="S1156" i="22"/>
  <c r="T1156" i="22"/>
  <c r="R1156" i="22"/>
  <c r="W1156" i="22" s="1"/>
  <c r="J1158" i="22"/>
  <c r="L1157" i="22"/>
  <c r="O1157" i="22" s="1"/>
  <c r="AB1155" i="22"/>
  <c r="AE1155" i="22" s="1"/>
  <c r="AA1155" i="22"/>
  <c r="AD1155" i="22" s="1"/>
  <c r="AG1155" i="22" s="1"/>
  <c r="AG1153" i="22"/>
  <c r="S1152" i="23"/>
  <c r="T1152" i="23"/>
  <c r="R1152" i="23"/>
  <c r="W1152" i="23" s="1"/>
  <c r="J1160" i="23"/>
  <c r="L1159" i="23"/>
  <c r="F1154" i="23"/>
  <c r="O1153" i="23"/>
  <c r="AG1147" i="6" l="1"/>
  <c r="J1151" i="6"/>
  <c r="L1150" i="6"/>
  <c r="O1150" i="6" s="1"/>
  <c r="U1148" i="6"/>
  <c r="X1148" i="6"/>
  <c r="Y1148" i="6" s="1"/>
  <c r="S1149" i="6"/>
  <c r="T1149" i="6" s="1"/>
  <c r="R1149" i="6"/>
  <c r="W1149" i="6" s="1"/>
  <c r="J1161" i="23"/>
  <c r="L1160" i="23"/>
  <c r="X1152" i="23"/>
  <c r="Y1152" i="23" s="1"/>
  <c r="U1152" i="23"/>
  <c r="F1155" i="23"/>
  <c r="O1154" i="23"/>
  <c r="AA1152" i="23"/>
  <c r="AD1152" i="23" s="1"/>
  <c r="AG1152" i="23" s="1"/>
  <c r="AB1152" i="23"/>
  <c r="AE1152" i="23" s="1"/>
  <c r="AG1151" i="23"/>
  <c r="G1160" i="6"/>
  <c r="R1157" i="22"/>
  <c r="W1157" i="22" s="1"/>
  <c r="S1157" i="22"/>
  <c r="T1157" i="22"/>
  <c r="L1158" i="22"/>
  <c r="O1158" i="22" s="1"/>
  <c r="J1159" i="22"/>
  <c r="AA1156" i="22"/>
  <c r="AD1156" i="22" s="1"/>
  <c r="X1156" i="22"/>
  <c r="Y1156" i="22" s="1"/>
  <c r="U1156" i="22"/>
  <c r="T1153" i="23"/>
  <c r="R1153" i="23"/>
  <c r="W1153" i="23" s="1"/>
  <c r="S1153" i="23"/>
  <c r="AB1151" i="23"/>
  <c r="AE1151" i="23" s="1"/>
  <c r="S1150" i="6" l="1"/>
  <c r="R1150" i="6"/>
  <c r="W1150" i="6" s="1"/>
  <c r="T1150" i="6"/>
  <c r="AA1148" i="6"/>
  <c r="AD1148" i="6" s="1"/>
  <c r="X1149" i="6"/>
  <c r="Y1149" i="6" s="1"/>
  <c r="U1149" i="6"/>
  <c r="L1151" i="6"/>
  <c r="O1151" i="6" s="1"/>
  <c r="J1152" i="6"/>
  <c r="AB1148" i="6"/>
  <c r="AE1148" i="6" s="1"/>
  <c r="U1157" i="22"/>
  <c r="X1157" i="22"/>
  <c r="Y1157" i="22" s="1"/>
  <c r="X1153" i="23"/>
  <c r="Y1153" i="23" s="1"/>
  <c r="U1153" i="23"/>
  <c r="AB1156" i="22"/>
  <c r="AE1156" i="22" s="1"/>
  <c r="AG1156" i="22" s="1"/>
  <c r="L1159" i="22"/>
  <c r="O1159" i="22" s="1"/>
  <c r="J1160" i="22"/>
  <c r="S1154" i="23"/>
  <c r="T1154" i="23" s="1"/>
  <c r="R1154" i="23"/>
  <c r="W1154" i="23" s="1"/>
  <c r="S1158" i="22"/>
  <c r="R1158" i="22"/>
  <c r="W1158" i="22" s="1"/>
  <c r="T1158" i="22"/>
  <c r="F1156" i="23"/>
  <c r="O1155" i="23"/>
  <c r="AA1157" i="22"/>
  <c r="AD1157" i="22" s="1"/>
  <c r="J1162" i="23"/>
  <c r="L1161" i="23"/>
  <c r="G1161" i="6"/>
  <c r="R1151" i="6" l="1"/>
  <c r="W1151" i="6" s="1"/>
  <c r="S1151" i="6"/>
  <c r="T1151" i="6" s="1"/>
  <c r="AG1148" i="6"/>
  <c r="AB1149" i="6"/>
  <c r="AE1149" i="6" s="1"/>
  <c r="L1152" i="6"/>
  <c r="O1152" i="6" s="1"/>
  <c r="J1153" i="6"/>
  <c r="X1150" i="6"/>
  <c r="Y1150" i="6" s="1"/>
  <c r="U1150" i="6"/>
  <c r="AA1149" i="6"/>
  <c r="AD1149" i="6" s="1"/>
  <c r="AG1149" i="6" s="1"/>
  <c r="X1154" i="23"/>
  <c r="Y1154" i="23" s="1"/>
  <c r="U1154" i="23"/>
  <c r="G1162" i="6"/>
  <c r="AG1157" i="22"/>
  <c r="L1160" i="22"/>
  <c r="O1160" i="22" s="1"/>
  <c r="J1161" i="22"/>
  <c r="AB1154" i="23"/>
  <c r="AE1154" i="23" s="1"/>
  <c r="AA1154" i="23"/>
  <c r="AD1154" i="23" s="1"/>
  <c r="AG1154" i="23" s="1"/>
  <c r="J1163" i="23"/>
  <c r="L1162" i="23"/>
  <c r="R1159" i="22"/>
  <c r="W1159" i="22" s="1"/>
  <c r="T1159" i="22"/>
  <c r="S1159" i="22"/>
  <c r="AB1157" i="22"/>
  <c r="AE1157" i="22" s="1"/>
  <c r="S1155" i="23"/>
  <c r="R1155" i="23"/>
  <c r="W1155" i="23" s="1"/>
  <c r="T1155" i="23"/>
  <c r="F1157" i="23"/>
  <c r="O1156" i="23"/>
  <c r="U1158" i="22"/>
  <c r="X1158" i="22"/>
  <c r="Y1158" i="22" s="1"/>
  <c r="AA1153" i="23"/>
  <c r="AD1153" i="23" s="1"/>
  <c r="AB1153" i="23"/>
  <c r="AE1153" i="23" s="1"/>
  <c r="J1154" i="6" l="1"/>
  <c r="L1153" i="6"/>
  <c r="O1153" i="6" s="1"/>
  <c r="U1151" i="6"/>
  <c r="X1151" i="6"/>
  <c r="Y1151" i="6" s="1"/>
  <c r="S1152" i="6"/>
  <c r="T1152" i="6" s="1"/>
  <c r="R1152" i="6"/>
  <c r="W1152" i="6" s="1"/>
  <c r="AB1150" i="6"/>
  <c r="AE1150" i="6" s="1"/>
  <c r="AA1150" i="6"/>
  <c r="AD1150" i="6" s="1"/>
  <c r="AA1151" i="6"/>
  <c r="AD1151" i="6" s="1"/>
  <c r="AB1151" i="6"/>
  <c r="AE1151" i="6" s="1"/>
  <c r="S1156" i="23"/>
  <c r="T1156" i="23"/>
  <c r="R1156" i="23"/>
  <c r="W1156" i="23" s="1"/>
  <c r="X1155" i="23"/>
  <c r="Y1155" i="23" s="1"/>
  <c r="U1155" i="23"/>
  <c r="U1159" i="22"/>
  <c r="X1159" i="22"/>
  <c r="Y1159" i="22" s="1"/>
  <c r="J1164" i="23"/>
  <c r="L1163" i="23"/>
  <c r="F1158" i="23"/>
  <c r="O1157" i="23"/>
  <c r="J1162" i="22"/>
  <c r="L1161" i="22"/>
  <c r="O1161" i="22" s="1"/>
  <c r="AB1158" i="22"/>
  <c r="AE1158" i="22" s="1"/>
  <c r="S1160" i="22"/>
  <c r="T1160" i="22" s="1"/>
  <c r="R1160" i="22"/>
  <c r="W1160" i="22" s="1"/>
  <c r="AG1153" i="23"/>
  <c r="G1163" i="6"/>
  <c r="AA1158" i="22"/>
  <c r="AD1158" i="22" s="1"/>
  <c r="AG1150" i="6" l="1"/>
  <c r="AG1151" i="6"/>
  <c r="S1153" i="6"/>
  <c r="T1153" i="6" s="1"/>
  <c r="R1153" i="6"/>
  <c r="W1153" i="6" s="1"/>
  <c r="X1152" i="6"/>
  <c r="Y1152" i="6" s="1"/>
  <c r="U1152" i="6"/>
  <c r="L1154" i="6"/>
  <c r="O1154" i="6" s="1"/>
  <c r="J1155" i="6"/>
  <c r="X1160" i="22"/>
  <c r="Y1160" i="22" s="1"/>
  <c r="U1160" i="22"/>
  <c r="F1159" i="23"/>
  <c r="O1158" i="23"/>
  <c r="AA1160" i="22"/>
  <c r="AD1160" i="22" s="1"/>
  <c r="AB1160" i="22"/>
  <c r="AE1160" i="22" s="1"/>
  <c r="AB1155" i="23"/>
  <c r="AE1155" i="23" s="1"/>
  <c r="AA1155" i="23"/>
  <c r="AD1155" i="23" s="1"/>
  <c r="AG1155" i="23" s="1"/>
  <c r="X1156" i="23"/>
  <c r="Y1156" i="23" s="1"/>
  <c r="U1156" i="23"/>
  <c r="AA1159" i="22"/>
  <c r="AD1159" i="22" s="1"/>
  <c r="AG1159" i="22" s="1"/>
  <c r="S1161" i="22"/>
  <c r="T1161" i="22" s="1"/>
  <c r="R1161" i="22"/>
  <c r="W1161" i="22" s="1"/>
  <c r="T1157" i="23"/>
  <c r="R1157" i="23"/>
  <c r="W1157" i="23" s="1"/>
  <c r="S1157" i="23"/>
  <c r="J1165" i="23"/>
  <c r="L1164" i="23"/>
  <c r="AG1158" i="22"/>
  <c r="AB1159" i="22"/>
  <c r="AE1159" i="22" s="1"/>
  <c r="G1164" i="6"/>
  <c r="L1162" i="22"/>
  <c r="O1162" i="22" s="1"/>
  <c r="J1163" i="22"/>
  <c r="X1153" i="6" l="1"/>
  <c r="Y1153" i="6" s="1"/>
  <c r="U1153" i="6"/>
  <c r="L1155" i="6"/>
  <c r="O1155" i="6" s="1"/>
  <c r="J1156" i="6"/>
  <c r="AB1152" i="6"/>
  <c r="AE1152" i="6" s="1"/>
  <c r="R1154" i="6"/>
  <c r="W1154" i="6" s="1"/>
  <c r="S1154" i="6"/>
  <c r="T1154" i="6" s="1"/>
  <c r="AA1153" i="6"/>
  <c r="AD1153" i="6" s="1"/>
  <c r="AB1153" i="6"/>
  <c r="AE1153" i="6" s="1"/>
  <c r="AA1152" i="6"/>
  <c r="AD1152" i="6" s="1"/>
  <c r="AG1152" i="6" s="1"/>
  <c r="X1161" i="22"/>
  <c r="Y1161" i="22" s="1"/>
  <c r="U1161" i="22"/>
  <c r="J1166" i="23"/>
  <c r="L1165" i="23"/>
  <c r="AB1156" i="23"/>
  <c r="AE1156" i="23" s="1"/>
  <c r="AA1157" i="23"/>
  <c r="AD1157" i="23" s="1"/>
  <c r="AG1157" i="23" s="1"/>
  <c r="AB1157" i="23"/>
  <c r="AE1157" i="23" s="1"/>
  <c r="U1157" i="23"/>
  <c r="X1157" i="23"/>
  <c r="Y1157" i="23" s="1"/>
  <c r="J1164" i="22"/>
  <c r="L1163" i="22"/>
  <c r="O1163" i="22" s="1"/>
  <c r="S1162" i="22"/>
  <c r="T1162" i="22"/>
  <c r="R1162" i="22"/>
  <c r="W1162" i="22" s="1"/>
  <c r="AG1160" i="22"/>
  <c r="AA1156" i="23"/>
  <c r="AD1156" i="23" s="1"/>
  <c r="AB1161" i="22"/>
  <c r="AE1161" i="22" s="1"/>
  <c r="AA1161" i="22"/>
  <c r="AD1161" i="22" s="1"/>
  <c r="AG1161" i="22" s="1"/>
  <c r="R1158" i="23"/>
  <c r="W1158" i="23" s="1"/>
  <c r="S1158" i="23"/>
  <c r="T1158" i="23" s="1"/>
  <c r="F1160" i="23"/>
  <c r="O1159" i="23"/>
  <c r="G1165" i="6"/>
  <c r="AG1153" i="6" l="1"/>
  <c r="X1154" i="6"/>
  <c r="Y1154" i="6" s="1"/>
  <c r="U1154" i="6"/>
  <c r="J1157" i="6"/>
  <c r="L1156" i="6"/>
  <c r="O1156" i="6" s="1"/>
  <c r="AB1154" i="6"/>
  <c r="AE1154" i="6" s="1"/>
  <c r="AA1154" i="6"/>
  <c r="AD1154" i="6" s="1"/>
  <c r="S1155" i="6"/>
  <c r="T1155" i="6" s="1"/>
  <c r="R1155" i="6"/>
  <c r="W1155" i="6" s="1"/>
  <c r="X1158" i="23"/>
  <c r="Y1158" i="23" s="1"/>
  <c r="U1158" i="23"/>
  <c r="F1161" i="23"/>
  <c r="O1160" i="23"/>
  <c r="AA1158" i="23"/>
  <c r="AD1158" i="23" s="1"/>
  <c r="AB1158" i="23"/>
  <c r="AE1158" i="23" s="1"/>
  <c r="AG1156" i="23"/>
  <c r="X1162" i="22"/>
  <c r="Y1162" i="22" s="1"/>
  <c r="U1162" i="22"/>
  <c r="R1163" i="22"/>
  <c r="W1163" i="22" s="1"/>
  <c r="S1163" i="22"/>
  <c r="T1163" i="22" s="1"/>
  <c r="J1167" i="23"/>
  <c r="L1166" i="23"/>
  <c r="J1165" i="22"/>
  <c r="L1164" i="22"/>
  <c r="O1164" i="22" s="1"/>
  <c r="G1166" i="6"/>
  <c r="R1159" i="23"/>
  <c r="W1159" i="23" s="1"/>
  <c r="S1159" i="23"/>
  <c r="T1159" i="23"/>
  <c r="AG1154" i="6" l="1"/>
  <c r="U1155" i="6"/>
  <c r="X1155" i="6"/>
  <c r="Y1155" i="6" s="1"/>
  <c r="S1156" i="6"/>
  <c r="T1156" i="6" s="1"/>
  <c r="R1156" i="6"/>
  <c r="W1156" i="6" s="1"/>
  <c r="L1157" i="6"/>
  <c r="O1157" i="6" s="1"/>
  <c r="J1158" i="6"/>
  <c r="X1163" i="22"/>
  <c r="Y1163" i="22" s="1"/>
  <c r="U1163" i="22"/>
  <c r="F1162" i="23"/>
  <c r="O1161" i="23"/>
  <c r="R1160" i="23"/>
  <c r="W1160" i="23" s="1"/>
  <c r="S1160" i="23"/>
  <c r="T1160" i="23"/>
  <c r="AA1163" i="22"/>
  <c r="AD1163" i="22" s="1"/>
  <c r="AB1163" i="22"/>
  <c r="AE1163" i="22" s="1"/>
  <c r="AB1159" i="23"/>
  <c r="AE1159" i="23" s="1"/>
  <c r="AA1159" i="23"/>
  <c r="AD1159" i="23" s="1"/>
  <c r="AG1159" i="23" s="1"/>
  <c r="AG1158" i="23"/>
  <c r="G1167" i="6"/>
  <c r="S1164" i="22"/>
  <c r="R1164" i="22"/>
  <c r="W1164" i="22" s="1"/>
  <c r="T1164" i="22"/>
  <c r="J1166" i="22"/>
  <c r="L1165" i="22"/>
  <c r="O1165" i="22" s="1"/>
  <c r="J1168" i="23"/>
  <c r="L1167" i="23"/>
  <c r="U1159" i="23"/>
  <c r="X1159" i="23"/>
  <c r="Y1159" i="23" s="1"/>
  <c r="AA1162" i="22"/>
  <c r="AD1162" i="22" s="1"/>
  <c r="AB1162" i="22"/>
  <c r="AE1162" i="22" s="1"/>
  <c r="J1159" i="6" l="1"/>
  <c r="L1158" i="6"/>
  <c r="O1158" i="6" s="1"/>
  <c r="AA1155" i="6"/>
  <c r="AD1155" i="6" s="1"/>
  <c r="R1157" i="6"/>
  <c r="W1157" i="6" s="1"/>
  <c r="S1157" i="6"/>
  <c r="T1157" i="6" s="1"/>
  <c r="X1156" i="6"/>
  <c r="Y1156" i="6" s="1"/>
  <c r="U1156" i="6"/>
  <c r="AB1155" i="6"/>
  <c r="AE1155" i="6" s="1"/>
  <c r="AG1163" i="22"/>
  <c r="G1168" i="6"/>
  <c r="J1169" i="23"/>
  <c r="L1168" i="23"/>
  <c r="U1160" i="23"/>
  <c r="X1160" i="23"/>
  <c r="Y1160" i="23" s="1"/>
  <c r="R1165" i="22"/>
  <c r="W1165" i="22" s="1"/>
  <c r="S1165" i="22"/>
  <c r="T1165" i="22" s="1"/>
  <c r="AA1160" i="23"/>
  <c r="AD1160" i="23" s="1"/>
  <c r="AB1160" i="23"/>
  <c r="AE1160" i="23" s="1"/>
  <c r="J1167" i="22"/>
  <c r="L1166" i="22"/>
  <c r="O1166" i="22" s="1"/>
  <c r="R1161" i="23"/>
  <c r="W1161" i="23" s="1"/>
  <c r="S1161" i="23"/>
  <c r="T1161" i="23" s="1"/>
  <c r="X1164" i="22"/>
  <c r="Y1164" i="22" s="1"/>
  <c r="U1164" i="22"/>
  <c r="F1163" i="23"/>
  <c r="O1162" i="23"/>
  <c r="AG1162" i="22"/>
  <c r="AG1155" i="6" l="1"/>
  <c r="R1158" i="6"/>
  <c r="W1158" i="6" s="1"/>
  <c r="S1158" i="6"/>
  <c r="T1158" i="6" s="1"/>
  <c r="X1157" i="6"/>
  <c r="Y1157" i="6" s="1"/>
  <c r="U1157" i="6"/>
  <c r="AB1156" i="6"/>
  <c r="AE1156" i="6" s="1"/>
  <c r="AA1156" i="6"/>
  <c r="AD1156" i="6" s="1"/>
  <c r="AG1156" i="6" s="1"/>
  <c r="J1160" i="6"/>
  <c r="L1159" i="6"/>
  <c r="O1159" i="6" s="1"/>
  <c r="U1161" i="23"/>
  <c r="X1161" i="23"/>
  <c r="Y1161" i="23" s="1"/>
  <c r="U1165" i="22"/>
  <c r="X1165" i="22"/>
  <c r="Y1165" i="22" s="1"/>
  <c r="S1162" i="23"/>
  <c r="R1162" i="23"/>
  <c r="W1162" i="23" s="1"/>
  <c r="T1162" i="23"/>
  <c r="J1170" i="23"/>
  <c r="L1169" i="23"/>
  <c r="F1164" i="23"/>
  <c r="O1163" i="23"/>
  <c r="T1166" i="22"/>
  <c r="R1166" i="22"/>
  <c r="W1166" i="22" s="1"/>
  <c r="S1166" i="22"/>
  <c r="AA1164" i="22"/>
  <c r="AD1164" i="22" s="1"/>
  <c r="AG1164" i="22" s="1"/>
  <c r="AB1161" i="23"/>
  <c r="AE1161" i="23" s="1"/>
  <c r="AA1161" i="23"/>
  <c r="AD1161" i="23" s="1"/>
  <c r="AG1161" i="23" s="1"/>
  <c r="G1169" i="6"/>
  <c r="J1168" i="22"/>
  <c r="L1167" i="22"/>
  <c r="O1167" i="22" s="1"/>
  <c r="AG1160" i="23"/>
  <c r="AB1164" i="22"/>
  <c r="AE1164" i="22" s="1"/>
  <c r="AA1157" i="6" l="1"/>
  <c r="AD1157" i="6" s="1"/>
  <c r="AB1157" i="6"/>
  <c r="AE1157" i="6" s="1"/>
  <c r="U1158" i="6"/>
  <c r="X1158" i="6"/>
  <c r="Y1158" i="6" s="1"/>
  <c r="R1159" i="6"/>
  <c r="W1159" i="6" s="1"/>
  <c r="S1159" i="6"/>
  <c r="T1159" i="6" s="1"/>
  <c r="AG1157" i="6"/>
  <c r="J1161" i="6"/>
  <c r="L1160" i="6"/>
  <c r="O1160" i="6" s="1"/>
  <c r="AA1158" i="6"/>
  <c r="AD1158" i="6" s="1"/>
  <c r="AB1158" i="6"/>
  <c r="AE1158" i="6" s="1"/>
  <c r="AA1166" i="22"/>
  <c r="AD1166" i="22" s="1"/>
  <c r="S1167" i="22"/>
  <c r="T1167" i="22" s="1"/>
  <c r="R1167" i="22"/>
  <c r="W1167" i="22" s="1"/>
  <c r="F1165" i="23"/>
  <c r="O1164" i="23"/>
  <c r="J1171" i="23"/>
  <c r="L1170" i="23"/>
  <c r="L1168" i="22"/>
  <c r="O1168" i="22" s="1"/>
  <c r="J1169" i="22"/>
  <c r="U1166" i="22"/>
  <c r="X1166" i="22"/>
  <c r="Y1166" i="22" s="1"/>
  <c r="R1163" i="23"/>
  <c r="W1163" i="23" s="1"/>
  <c r="S1163" i="23"/>
  <c r="T1163" i="23"/>
  <c r="G1170" i="6"/>
  <c r="X1162" i="23"/>
  <c r="Y1162" i="23" s="1"/>
  <c r="U1162" i="23"/>
  <c r="AA1162" i="23"/>
  <c r="AD1162" i="23" s="1"/>
  <c r="AB1162" i="23"/>
  <c r="AE1162" i="23" s="1"/>
  <c r="AB1165" i="22"/>
  <c r="AE1165" i="22" s="1"/>
  <c r="AA1165" i="22"/>
  <c r="AD1165" i="22" s="1"/>
  <c r="AG1165" i="22" s="1"/>
  <c r="AG1158" i="6" l="1"/>
  <c r="L1161" i="6"/>
  <c r="O1161" i="6" s="1"/>
  <c r="J1162" i="6"/>
  <c r="S1160" i="6"/>
  <c r="T1160" i="6" s="1"/>
  <c r="R1160" i="6"/>
  <c r="W1160" i="6" s="1"/>
  <c r="U1159" i="6"/>
  <c r="X1159" i="6"/>
  <c r="Y1159" i="6" s="1"/>
  <c r="X1167" i="22"/>
  <c r="Y1167" i="22" s="1"/>
  <c r="U1167" i="22"/>
  <c r="J1170" i="22"/>
  <c r="L1169" i="22"/>
  <c r="O1169" i="22" s="1"/>
  <c r="J1172" i="23"/>
  <c r="L1171" i="23"/>
  <c r="AG1162" i="23"/>
  <c r="S1168" i="22"/>
  <c r="T1168" i="22"/>
  <c r="R1168" i="22"/>
  <c r="W1168" i="22" s="1"/>
  <c r="T1164" i="23"/>
  <c r="R1164" i="23"/>
  <c r="W1164" i="23" s="1"/>
  <c r="S1164" i="23"/>
  <c r="F1166" i="23"/>
  <c r="O1165" i="23"/>
  <c r="G1171" i="6"/>
  <c r="X1163" i="23"/>
  <c r="Y1163" i="23" s="1"/>
  <c r="U1163" i="23"/>
  <c r="AA1163" i="23"/>
  <c r="AD1163" i="23" s="1"/>
  <c r="AB1166" i="22"/>
  <c r="AE1166" i="22" s="1"/>
  <c r="AG1166" i="22" s="1"/>
  <c r="AA1159" i="6" l="1"/>
  <c r="AD1159" i="6" s="1"/>
  <c r="L1162" i="6"/>
  <c r="O1162" i="6" s="1"/>
  <c r="J1163" i="6"/>
  <c r="AB1159" i="6"/>
  <c r="AE1159" i="6" s="1"/>
  <c r="AG1159" i="6" s="1"/>
  <c r="X1160" i="6"/>
  <c r="Y1160" i="6" s="1"/>
  <c r="U1160" i="6"/>
  <c r="S1161" i="6"/>
  <c r="R1161" i="6"/>
  <c r="W1161" i="6" s="1"/>
  <c r="T1161" i="6"/>
  <c r="R1165" i="23"/>
  <c r="W1165" i="23" s="1"/>
  <c r="S1165" i="23"/>
  <c r="T1165" i="23"/>
  <c r="AB1167" i="22"/>
  <c r="AE1167" i="22" s="1"/>
  <c r="F1167" i="23"/>
  <c r="O1166" i="23"/>
  <c r="AA1167" i="22"/>
  <c r="AD1167" i="22" s="1"/>
  <c r="AG1167" i="22" s="1"/>
  <c r="G1172" i="6"/>
  <c r="J1173" i="23"/>
  <c r="L1172" i="23"/>
  <c r="X1168" i="22"/>
  <c r="Y1168" i="22" s="1"/>
  <c r="U1168" i="22"/>
  <c r="U1164" i="23"/>
  <c r="X1164" i="23"/>
  <c r="Y1164" i="23" s="1"/>
  <c r="S1169" i="22"/>
  <c r="R1169" i="22"/>
  <c r="W1169" i="22" s="1"/>
  <c r="T1169" i="22"/>
  <c r="AB1163" i="23"/>
  <c r="AE1163" i="23" s="1"/>
  <c r="AG1163" i="23" s="1"/>
  <c r="J1171" i="22"/>
  <c r="L1170" i="22"/>
  <c r="O1170" i="22" s="1"/>
  <c r="AA1160" i="6" l="1"/>
  <c r="AD1160" i="6" s="1"/>
  <c r="U1161" i="6"/>
  <c r="X1161" i="6"/>
  <c r="Y1161" i="6" s="1"/>
  <c r="AB1161" i="6"/>
  <c r="AE1161" i="6" s="1"/>
  <c r="AA1161" i="6"/>
  <c r="AD1161" i="6" s="1"/>
  <c r="AG1161" i="6" s="1"/>
  <c r="J1164" i="6"/>
  <c r="L1163" i="6"/>
  <c r="O1163" i="6" s="1"/>
  <c r="S1162" i="6"/>
  <c r="T1162" i="6" s="1"/>
  <c r="R1162" i="6"/>
  <c r="W1162" i="6" s="1"/>
  <c r="AB1160" i="6"/>
  <c r="AE1160" i="6" s="1"/>
  <c r="R1166" i="23"/>
  <c r="W1166" i="23" s="1"/>
  <c r="S1166" i="23"/>
  <c r="T1166" i="23"/>
  <c r="F1168" i="23"/>
  <c r="O1167" i="23"/>
  <c r="AB1164" i="23"/>
  <c r="AE1164" i="23" s="1"/>
  <c r="AB1169" i="22"/>
  <c r="AE1169" i="22" s="1"/>
  <c r="AA1169" i="22"/>
  <c r="AD1169" i="22" s="1"/>
  <c r="AG1169" i="22" s="1"/>
  <c r="J1174" i="23"/>
  <c r="L1173" i="23"/>
  <c r="X1165" i="23"/>
  <c r="Y1165" i="23" s="1"/>
  <c r="U1165" i="23"/>
  <c r="AA1164" i="23"/>
  <c r="AD1164" i="23" s="1"/>
  <c r="AA1168" i="22"/>
  <c r="AD1168" i="22" s="1"/>
  <c r="S1170" i="22"/>
  <c r="T1170" i="22"/>
  <c r="R1170" i="22"/>
  <c r="W1170" i="22" s="1"/>
  <c r="AB1168" i="22"/>
  <c r="AE1168" i="22" s="1"/>
  <c r="J1172" i="22"/>
  <c r="L1171" i="22"/>
  <c r="O1171" i="22" s="1"/>
  <c r="X1169" i="22"/>
  <c r="Y1169" i="22" s="1"/>
  <c r="U1169" i="22"/>
  <c r="G1173" i="6"/>
  <c r="J1165" i="6" l="1"/>
  <c r="L1164" i="6"/>
  <c r="O1164" i="6" s="1"/>
  <c r="X1162" i="6"/>
  <c r="Y1162" i="6" s="1"/>
  <c r="U1162" i="6"/>
  <c r="AB1162" i="6"/>
  <c r="AE1162" i="6" s="1"/>
  <c r="AA1162" i="6"/>
  <c r="AD1162" i="6" s="1"/>
  <c r="S1163" i="6"/>
  <c r="T1163" i="6" s="1"/>
  <c r="R1163" i="6"/>
  <c r="W1163" i="6" s="1"/>
  <c r="AG1160" i="6"/>
  <c r="L1172" i="22"/>
  <c r="O1172" i="22" s="1"/>
  <c r="J1173" i="22"/>
  <c r="J1175" i="23"/>
  <c r="L1174" i="23"/>
  <c r="T1171" i="22"/>
  <c r="R1171" i="22"/>
  <c r="W1171" i="22" s="1"/>
  <c r="S1171" i="22"/>
  <c r="R1167" i="23"/>
  <c r="W1167" i="23" s="1"/>
  <c r="S1167" i="23"/>
  <c r="T1167" i="23" s="1"/>
  <c r="F1169" i="23"/>
  <c r="O1168" i="23"/>
  <c r="X1166" i="23"/>
  <c r="Y1166" i="23" s="1"/>
  <c r="U1166" i="23"/>
  <c r="AB1170" i="22"/>
  <c r="AE1170" i="22" s="1"/>
  <c r="U1170" i="22"/>
  <c r="X1170" i="22"/>
  <c r="Y1170" i="22" s="1"/>
  <c r="AA1166" i="23"/>
  <c r="AD1166" i="23" s="1"/>
  <c r="AB1166" i="23"/>
  <c r="AE1166" i="23" s="1"/>
  <c r="G1174" i="6"/>
  <c r="AA1165" i="23"/>
  <c r="AD1165" i="23" s="1"/>
  <c r="AG1168" i="22"/>
  <c r="AB1165" i="23"/>
  <c r="AE1165" i="23" s="1"/>
  <c r="AG1164" i="23"/>
  <c r="AG1162" i="6" l="1"/>
  <c r="R1164" i="6"/>
  <c r="W1164" i="6" s="1"/>
  <c r="S1164" i="6"/>
  <c r="T1164" i="6" s="1"/>
  <c r="U1163" i="6"/>
  <c r="X1163" i="6"/>
  <c r="Y1163" i="6" s="1"/>
  <c r="J1166" i="6"/>
  <c r="L1165" i="6"/>
  <c r="O1165" i="6" s="1"/>
  <c r="U1167" i="23"/>
  <c r="X1167" i="23"/>
  <c r="Y1167" i="23" s="1"/>
  <c r="R1172" i="22"/>
  <c r="W1172" i="22" s="1"/>
  <c r="S1172" i="22"/>
  <c r="T1172" i="22" s="1"/>
  <c r="U1171" i="22"/>
  <c r="X1171" i="22"/>
  <c r="Y1171" i="22" s="1"/>
  <c r="AG1166" i="23"/>
  <c r="AA1167" i="23"/>
  <c r="AD1167" i="23" s="1"/>
  <c r="AB1167" i="23"/>
  <c r="AE1167" i="23" s="1"/>
  <c r="J1176" i="23"/>
  <c r="L1175" i="23"/>
  <c r="L1173" i="22"/>
  <c r="O1173" i="22" s="1"/>
  <c r="J1174" i="22"/>
  <c r="AA1170" i="22"/>
  <c r="AD1170" i="22" s="1"/>
  <c r="AG1170" i="22" s="1"/>
  <c r="S1168" i="23"/>
  <c r="T1168" i="23" s="1"/>
  <c r="R1168" i="23"/>
  <c r="W1168" i="23" s="1"/>
  <c r="F1170" i="23"/>
  <c r="O1169" i="23"/>
  <c r="AG1165" i="23"/>
  <c r="G1175" i="6"/>
  <c r="R1165" i="6" l="1"/>
  <c r="W1165" i="6" s="1"/>
  <c r="S1165" i="6"/>
  <c r="T1165" i="6"/>
  <c r="L1166" i="6"/>
  <c r="O1166" i="6" s="1"/>
  <c r="J1167" i="6"/>
  <c r="U1164" i="6"/>
  <c r="X1164" i="6"/>
  <c r="Y1164" i="6" s="1"/>
  <c r="AA1163" i="6"/>
  <c r="AD1163" i="6" s="1"/>
  <c r="AA1164" i="6"/>
  <c r="AD1164" i="6" s="1"/>
  <c r="AB1163" i="6"/>
  <c r="AE1163" i="6" s="1"/>
  <c r="U1172" i="22"/>
  <c r="X1172" i="22"/>
  <c r="Y1172" i="22" s="1"/>
  <c r="X1168" i="23"/>
  <c r="Y1168" i="23" s="1"/>
  <c r="U1168" i="23"/>
  <c r="J1177" i="23"/>
  <c r="L1176" i="23"/>
  <c r="AG1167" i="23"/>
  <c r="R1169" i="23"/>
  <c r="W1169" i="23" s="1"/>
  <c r="S1169" i="23"/>
  <c r="T1169" i="23" s="1"/>
  <c r="AB1168" i="23"/>
  <c r="AE1168" i="23" s="1"/>
  <c r="AA1168" i="23"/>
  <c r="AD1168" i="23" s="1"/>
  <c r="F1171" i="23"/>
  <c r="O1170" i="23"/>
  <c r="AA1172" i="22"/>
  <c r="AD1172" i="22" s="1"/>
  <c r="AB1172" i="22"/>
  <c r="AE1172" i="22" s="1"/>
  <c r="AA1171" i="22"/>
  <c r="AD1171" i="22" s="1"/>
  <c r="AB1171" i="22"/>
  <c r="AE1171" i="22" s="1"/>
  <c r="G1176" i="6"/>
  <c r="J1175" i="22"/>
  <c r="L1174" i="22"/>
  <c r="O1174" i="22" s="1"/>
  <c r="R1173" i="22"/>
  <c r="W1173" i="22" s="1"/>
  <c r="S1173" i="22"/>
  <c r="T1173" i="22"/>
  <c r="AB1164" i="6" l="1"/>
  <c r="AE1164" i="6" s="1"/>
  <c r="AG1164" i="6" s="1"/>
  <c r="AG1163" i="6"/>
  <c r="L1167" i="6"/>
  <c r="O1167" i="6" s="1"/>
  <c r="J1168" i="6"/>
  <c r="R1166" i="6"/>
  <c r="W1166" i="6" s="1"/>
  <c r="S1166" i="6"/>
  <c r="T1166" i="6" s="1"/>
  <c r="U1165" i="6"/>
  <c r="X1165" i="6"/>
  <c r="Y1165" i="6" s="1"/>
  <c r="U1169" i="23"/>
  <c r="X1169" i="23"/>
  <c r="Y1169" i="23" s="1"/>
  <c r="F1172" i="23"/>
  <c r="O1171" i="23"/>
  <c r="J1178" i="23"/>
  <c r="L1177" i="23"/>
  <c r="AG1168" i="23"/>
  <c r="AB1169" i="23"/>
  <c r="AE1169" i="23" s="1"/>
  <c r="AA1169" i="23"/>
  <c r="AD1169" i="23" s="1"/>
  <c r="AG1171" i="22"/>
  <c r="AG1172" i="22"/>
  <c r="S1170" i="23"/>
  <c r="T1170" i="23" s="1"/>
  <c r="R1170" i="23"/>
  <c r="W1170" i="23" s="1"/>
  <c r="S1174" i="22"/>
  <c r="R1174" i="22"/>
  <c r="W1174" i="22" s="1"/>
  <c r="T1174" i="22"/>
  <c r="J1176" i="22"/>
  <c r="L1175" i="22"/>
  <c r="O1175" i="22" s="1"/>
  <c r="G1177" i="6"/>
  <c r="U1173" i="22"/>
  <c r="X1173" i="22"/>
  <c r="Y1173" i="22" s="1"/>
  <c r="AB1165" i="6" l="1"/>
  <c r="AE1165" i="6" s="1"/>
  <c r="L1168" i="6"/>
  <c r="O1168" i="6" s="1"/>
  <c r="J1169" i="6"/>
  <c r="R1167" i="6"/>
  <c r="W1167" i="6" s="1"/>
  <c r="S1167" i="6"/>
  <c r="T1167" i="6" s="1"/>
  <c r="AA1165" i="6"/>
  <c r="AD1165" i="6" s="1"/>
  <c r="AG1165" i="6" s="1"/>
  <c r="X1166" i="6"/>
  <c r="Y1166" i="6" s="1"/>
  <c r="U1166" i="6"/>
  <c r="X1170" i="23"/>
  <c r="Y1170" i="23" s="1"/>
  <c r="U1170" i="23"/>
  <c r="AG1169" i="23"/>
  <c r="G1178" i="6"/>
  <c r="J1179" i="23"/>
  <c r="L1178" i="23"/>
  <c r="AB1174" i="22"/>
  <c r="AE1174" i="22" s="1"/>
  <c r="AA1174" i="22"/>
  <c r="AD1174" i="22" s="1"/>
  <c r="AG1174" i="22" s="1"/>
  <c r="F1173" i="23"/>
  <c r="O1172" i="23"/>
  <c r="S1175" i="22"/>
  <c r="T1175" i="22" s="1"/>
  <c r="R1175" i="22"/>
  <c r="W1175" i="22" s="1"/>
  <c r="R1171" i="23"/>
  <c r="W1171" i="23" s="1"/>
  <c r="S1171" i="23"/>
  <c r="T1171" i="23"/>
  <c r="AA1170" i="23"/>
  <c r="AD1170" i="23" s="1"/>
  <c r="AB1170" i="23"/>
  <c r="AE1170" i="23" s="1"/>
  <c r="J1177" i="22"/>
  <c r="L1176" i="22"/>
  <c r="O1176" i="22" s="1"/>
  <c r="AB1173" i="22"/>
  <c r="AE1173" i="22" s="1"/>
  <c r="X1174" i="22"/>
  <c r="Y1174" i="22" s="1"/>
  <c r="U1174" i="22"/>
  <c r="AA1173" i="22"/>
  <c r="AD1173" i="22" s="1"/>
  <c r="AG1173" i="22" s="1"/>
  <c r="U1167" i="6" l="1"/>
  <c r="X1167" i="6"/>
  <c r="Y1167" i="6" s="1"/>
  <c r="S1168" i="6"/>
  <c r="T1168" i="6" s="1"/>
  <c r="R1168" i="6"/>
  <c r="W1168" i="6" s="1"/>
  <c r="AB1166" i="6"/>
  <c r="AE1166" i="6" s="1"/>
  <c r="AA1167" i="6"/>
  <c r="AD1167" i="6" s="1"/>
  <c r="AB1167" i="6"/>
  <c r="AE1167" i="6" s="1"/>
  <c r="J1170" i="6"/>
  <c r="L1169" i="6"/>
  <c r="O1169" i="6" s="1"/>
  <c r="AA1166" i="6"/>
  <c r="AD1166" i="6" s="1"/>
  <c r="AG1166" i="6" s="1"/>
  <c r="X1175" i="22"/>
  <c r="Y1175" i="22" s="1"/>
  <c r="U1175" i="22"/>
  <c r="J1178" i="22"/>
  <c r="L1177" i="22"/>
  <c r="O1177" i="22" s="1"/>
  <c r="AG1170" i="23"/>
  <c r="J1180" i="23"/>
  <c r="L1179" i="23"/>
  <c r="U1171" i="23"/>
  <c r="X1171" i="23"/>
  <c r="Y1171" i="23" s="1"/>
  <c r="G1179" i="6"/>
  <c r="AA1175" i="22"/>
  <c r="AD1175" i="22" s="1"/>
  <c r="AB1175" i="22"/>
  <c r="AE1175" i="22" s="1"/>
  <c r="S1172" i="23"/>
  <c r="T1172" i="23"/>
  <c r="R1172" i="23"/>
  <c r="W1172" i="23" s="1"/>
  <c r="F1174" i="23"/>
  <c r="O1173" i="23"/>
  <c r="R1176" i="22"/>
  <c r="W1176" i="22" s="1"/>
  <c r="T1176" i="22"/>
  <c r="S1176" i="22"/>
  <c r="J1171" i="6" l="1"/>
  <c r="L1170" i="6"/>
  <c r="O1170" i="6" s="1"/>
  <c r="R1169" i="6"/>
  <c r="W1169" i="6" s="1"/>
  <c r="S1169" i="6"/>
  <c r="T1169" i="6" s="1"/>
  <c r="AG1167" i="6"/>
  <c r="U1168" i="6"/>
  <c r="X1168" i="6"/>
  <c r="Y1168" i="6" s="1"/>
  <c r="U1176" i="22"/>
  <c r="X1176" i="22"/>
  <c r="Y1176" i="22" s="1"/>
  <c r="S1173" i="23"/>
  <c r="R1173" i="23"/>
  <c r="W1173" i="23" s="1"/>
  <c r="T1173" i="23"/>
  <c r="R1177" i="22"/>
  <c r="W1177" i="22" s="1"/>
  <c r="S1177" i="22"/>
  <c r="T1177" i="22"/>
  <c r="AA1176" i="22"/>
  <c r="AD1176" i="22" s="1"/>
  <c r="AG1176" i="22" s="1"/>
  <c r="AB1176" i="22"/>
  <c r="AE1176" i="22" s="1"/>
  <c r="F1175" i="23"/>
  <c r="O1174" i="23"/>
  <c r="J1181" i="23"/>
  <c r="L1180" i="23"/>
  <c r="X1172" i="23"/>
  <c r="Y1172" i="23" s="1"/>
  <c r="U1172" i="23"/>
  <c r="J1179" i="22"/>
  <c r="L1178" i="22"/>
  <c r="O1178" i="22" s="1"/>
  <c r="AG1175" i="22"/>
  <c r="AB1171" i="23"/>
  <c r="AE1171" i="23" s="1"/>
  <c r="AA1171" i="23"/>
  <c r="AD1171" i="23" s="1"/>
  <c r="AG1171" i="23" s="1"/>
  <c r="G1180" i="6"/>
  <c r="X1169" i="6" l="1"/>
  <c r="Y1169" i="6" s="1"/>
  <c r="U1169" i="6"/>
  <c r="R1170" i="6"/>
  <c r="W1170" i="6" s="1"/>
  <c r="S1170" i="6"/>
  <c r="T1170" i="6" s="1"/>
  <c r="AA1168" i="6"/>
  <c r="AD1168" i="6" s="1"/>
  <c r="AB1168" i="6"/>
  <c r="AE1168" i="6" s="1"/>
  <c r="AA1169" i="6"/>
  <c r="AD1169" i="6" s="1"/>
  <c r="AB1169" i="6"/>
  <c r="AE1169" i="6" s="1"/>
  <c r="L1171" i="6"/>
  <c r="O1171" i="6" s="1"/>
  <c r="J1172" i="6"/>
  <c r="G1181" i="6"/>
  <c r="X1177" i="22"/>
  <c r="Y1177" i="22" s="1"/>
  <c r="U1177" i="22"/>
  <c r="AA1177" i="22"/>
  <c r="AD1177" i="22" s="1"/>
  <c r="X1173" i="23"/>
  <c r="Y1173" i="23" s="1"/>
  <c r="U1173" i="23"/>
  <c r="L1179" i="22"/>
  <c r="O1179" i="22" s="1"/>
  <c r="J1180" i="22"/>
  <c r="J1182" i="23"/>
  <c r="L1181" i="23"/>
  <c r="AA1172" i="23"/>
  <c r="AD1172" i="23" s="1"/>
  <c r="AB1172" i="23"/>
  <c r="AE1172" i="23" s="1"/>
  <c r="S1174" i="23"/>
  <c r="T1174" i="23" s="1"/>
  <c r="R1174" i="23"/>
  <c r="W1174" i="23" s="1"/>
  <c r="R1178" i="22"/>
  <c r="W1178" i="22" s="1"/>
  <c r="S1178" i="22"/>
  <c r="T1178" i="22" s="1"/>
  <c r="F1176" i="23"/>
  <c r="O1175" i="23"/>
  <c r="AG1169" i="6" l="1"/>
  <c r="U1170" i="6"/>
  <c r="X1170" i="6"/>
  <c r="Y1170" i="6" s="1"/>
  <c r="J1173" i="6"/>
  <c r="L1172" i="6"/>
  <c r="O1172" i="6" s="1"/>
  <c r="S1171" i="6"/>
  <c r="T1171" i="6" s="1"/>
  <c r="R1171" i="6"/>
  <c r="W1171" i="6" s="1"/>
  <c r="AG1168" i="6"/>
  <c r="AB1170" i="6"/>
  <c r="AE1170" i="6" s="1"/>
  <c r="AA1170" i="6"/>
  <c r="AD1170" i="6" s="1"/>
  <c r="X1174" i="23"/>
  <c r="Y1174" i="23" s="1"/>
  <c r="U1174" i="23"/>
  <c r="X1178" i="22"/>
  <c r="Y1178" i="22" s="1"/>
  <c r="U1178" i="22"/>
  <c r="AA1173" i="23"/>
  <c r="AD1173" i="23" s="1"/>
  <c r="AG1173" i="23" s="1"/>
  <c r="AA1178" i="22"/>
  <c r="AD1178" i="22" s="1"/>
  <c r="AB1178" i="22"/>
  <c r="AE1178" i="22" s="1"/>
  <c r="AB1174" i="23"/>
  <c r="AE1174" i="23" s="1"/>
  <c r="AA1174" i="23"/>
  <c r="AD1174" i="23" s="1"/>
  <c r="AB1177" i="22"/>
  <c r="AE1177" i="22" s="1"/>
  <c r="AG1177" i="22" s="1"/>
  <c r="S1179" i="22"/>
  <c r="T1179" i="22" s="1"/>
  <c r="R1179" i="22"/>
  <c r="W1179" i="22" s="1"/>
  <c r="AB1173" i="23"/>
  <c r="AE1173" i="23" s="1"/>
  <c r="J1183" i="23"/>
  <c r="L1182" i="23"/>
  <c r="AG1172" i="23"/>
  <c r="G1182" i="6"/>
  <c r="T1175" i="23"/>
  <c r="R1175" i="23"/>
  <c r="W1175" i="23" s="1"/>
  <c r="S1175" i="23"/>
  <c r="F1177" i="23"/>
  <c r="O1176" i="23"/>
  <c r="J1181" i="22"/>
  <c r="L1180" i="22"/>
  <c r="O1180" i="22" s="1"/>
  <c r="AG1170" i="6" l="1"/>
  <c r="X1171" i="6"/>
  <c r="Y1171" i="6" s="1"/>
  <c r="U1171" i="6"/>
  <c r="S1172" i="6"/>
  <c r="T1172" i="6" s="1"/>
  <c r="R1172" i="6"/>
  <c r="W1172" i="6" s="1"/>
  <c r="L1173" i="6"/>
  <c r="O1173" i="6" s="1"/>
  <c r="J1174" i="6"/>
  <c r="X1179" i="22"/>
  <c r="Y1179" i="22" s="1"/>
  <c r="U1179" i="22"/>
  <c r="X1175" i="23"/>
  <c r="Y1175" i="23" s="1"/>
  <c r="U1175" i="23"/>
  <c r="AG1178" i="22"/>
  <c r="AG1174" i="23"/>
  <c r="S1180" i="22"/>
  <c r="T1180" i="22"/>
  <c r="R1180" i="22"/>
  <c r="W1180" i="22" s="1"/>
  <c r="J1182" i="22"/>
  <c r="L1181" i="22"/>
  <c r="O1181" i="22" s="1"/>
  <c r="R1176" i="23"/>
  <c r="W1176" i="23" s="1"/>
  <c r="S1176" i="23"/>
  <c r="T1176" i="23" s="1"/>
  <c r="F1178" i="23"/>
  <c r="O1177" i="23"/>
  <c r="AA1175" i="23"/>
  <c r="AD1175" i="23" s="1"/>
  <c r="AB1175" i="23"/>
  <c r="AE1175" i="23" s="1"/>
  <c r="G1183" i="6"/>
  <c r="J1184" i="23"/>
  <c r="L1183" i="23"/>
  <c r="AA1179" i="22"/>
  <c r="AD1179" i="22" s="1"/>
  <c r="AG1179" i="22" s="1"/>
  <c r="AB1179" i="22"/>
  <c r="AE1179" i="22" s="1"/>
  <c r="S1173" i="6" l="1"/>
  <c r="R1173" i="6"/>
  <c r="W1173" i="6" s="1"/>
  <c r="T1173" i="6"/>
  <c r="U1172" i="6"/>
  <c r="X1172" i="6"/>
  <c r="Y1172" i="6" s="1"/>
  <c r="AB1171" i="6"/>
  <c r="AE1171" i="6" s="1"/>
  <c r="J1175" i="6"/>
  <c r="L1174" i="6"/>
  <c r="O1174" i="6" s="1"/>
  <c r="AB1172" i="6"/>
  <c r="AE1172" i="6" s="1"/>
  <c r="AA1172" i="6"/>
  <c r="AD1172" i="6" s="1"/>
  <c r="AA1171" i="6"/>
  <c r="AD1171" i="6" s="1"/>
  <c r="AG1171" i="6" s="1"/>
  <c r="U1176" i="23"/>
  <c r="X1176" i="23"/>
  <c r="Y1176" i="23" s="1"/>
  <c r="AG1175" i="23"/>
  <c r="J1183" i="22"/>
  <c r="L1182" i="22"/>
  <c r="O1182" i="22" s="1"/>
  <c r="U1180" i="22"/>
  <c r="X1180" i="22"/>
  <c r="Y1180" i="22" s="1"/>
  <c r="AA1176" i="23"/>
  <c r="AD1176" i="23" s="1"/>
  <c r="AB1176" i="23"/>
  <c r="AE1176" i="23" s="1"/>
  <c r="G1184" i="6"/>
  <c r="S1181" i="22"/>
  <c r="T1181" i="22"/>
  <c r="R1181" i="22"/>
  <c r="W1181" i="22" s="1"/>
  <c r="R1177" i="23"/>
  <c r="W1177" i="23" s="1"/>
  <c r="S1177" i="23"/>
  <c r="T1177" i="23" s="1"/>
  <c r="F1179" i="23"/>
  <c r="O1178" i="23"/>
  <c r="J1185" i="23"/>
  <c r="L1184" i="23"/>
  <c r="AG1172" i="6" l="1"/>
  <c r="J1176" i="6"/>
  <c r="L1175" i="6"/>
  <c r="O1175" i="6" s="1"/>
  <c r="S1174" i="6"/>
  <c r="T1174" i="6" s="1"/>
  <c r="R1174" i="6"/>
  <c r="W1174" i="6" s="1"/>
  <c r="X1173" i="6"/>
  <c r="Y1173" i="6" s="1"/>
  <c r="U1173" i="6"/>
  <c r="U1177" i="23"/>
  <c r="X1177" i="23"/>
  <c r="Y1177" i="23" s="1"/>
  <c r="AG1176" i="23"/>
  <c r="AB1180" i="22"/>
  <c r="AE1180" i="22" s="1"/>
  <c r="J1186" i="23"/>
  <c r="L1185" i="23"/>
  <c r="S1182" i="22"/>
  <c r="T1182" i="22" s="1"/>
  <c r="R1182" i="22"/>
  <c r="W1182" i="22" s="1"/>
  <c r="AA1180" i="22"/>
  <c r="AD1180" i="22" s="1"/>
  <c r="AG1180" i="22" s="1"/>
  <c r="L1183" i="22"/>
  <c r="O1183" i="22" s="1"/>
  <c r="J1184" i="22"/>
  <c r="S1178" i="23"/>
  <c r="R1178" i="23"/>
  <c r="W1178" i="23" s="1"/>
  <c r="T1178" i="23"/>
  <c r="F1180" i="23"/>
  <c r="O1179" i="23"/>
  <c r="G1185" i="6"/>
  <c r="AA1177" i="23"/>
  <c r="AD1177" i="23" s="1"/>
  <c r="AG1177" i="23" s="1"/>
  <c r="AB1177" i="23"/>
  <c r="AE1177" i="23" s="1"/>
  <c r="AB1181" i="22"/>
  <c r="AE1181" i="22" s="1"/>
  <c r="AA1181" i="22"/>
  <c r="AD1181" i="22" s="1"/>
  <c r="AG1181" i="22" s="1"/>
  <c r="U1181" i="22"/>
  <c r="X1181" i="22"/>
  <c r="Y1181" i="22" s="1"/>
  <c r="U1174" i="6" l="1"/>
  <c r="X1174" i="6"/>
  <c r="Y1174" i="6" s="1"/>
  <c r="AB1173" i="6"/>
  <c r="AE1173" i="6" s="1"/>
  <c r="R1175" i="6"/>
  <c r="W1175" i="6" s="1"/>
  <c r="S1175" i="6"/>
  <c r="T1175" i="6"/>
  <c r="AA1174" i="6"/>
  <c r="AD1174" i="6" s="1"/>
  <c r="AB1174" i="6"/>
  <c r="AE1174" i="6" s="1"/>
  <c r="AA1173" i="6"/>
  <c r="AD1173" i="6" s="1"/>
  <c r="L1176" i="6"/>
  <c r="O1176" i="6" s="1"/>
  <c r="J1177" i="6"/>
  <c r="U1182" i="22"/>
  <c r="X1182" i="22"/>
  <c r="Y1182" i="22" s="1"/>
  <c r="J1185" i="22"/>
  <c r="L1184" i="22"/>
  <c r="O1184" i="22" s="1"/>
  <c r="G1186" i="6"/>
  <c r="S1183" i="22"/>
  <c r="T1183" i="22" s="1"/>
  <c r="R1183" i="22"/>
  <c r="W1183" i="22" s="1"/>
  <c r="J1187" i="23"/>
  <c r="L1186" i="23"/>
  <c r="AB1182" i="22"/>
  <c r="AE1182" i="22" s="1"/>
  <c r="AA1182" i="22"/>
  <c r="AD1182" i="22" s="1"/>
  <c r="R1179" i="23"/>
  <c r="W1179" i="23" s="1"/>
  <c r="S1179" i="23"/>
  <c r="T1179" i="23" s="1"/>
  <c r="F1181" i="23"/>
  <c r="O1180" i="23"/>
  <c r="U1178" i="23"/>
  <c r="X1178" i="23"/>
  <c r="Y1178" i="23" s="1"/>
  <c r="AG1174" i="6" l="1"/>
  <c r="X1175" i="6"/>
  <c r="Y1175" i="6" s="1"/>
  <c r="U1175" i="6"/>
  <c r="S1176" i="6"/>
  <c r="T1176" i="6" s="1"/>
  <c r="R1176" i="6"/>
  <c r="W1176" i="6" s="1"/>
  <c r="AG1173" i="6"/>
  <c r="L1177" i="6"/>
  <c r="O1177" i="6" s="1"/>
  <c r="J1178" i="6"/>
  <c r="AB1175" i="6"/>
  <c r="AE1175" i="6" s="1"/>
  <c r="AA1175" i="6"/>
  <c r="AD1175" i="6" s="1"/>
  <c r="X1179" i="23"/>
  <c r="Y1179" i="23" s="1"/>
  <c r="U1179" i="23"/>
  <c r="X1183" i="22"/>
  <c r="Y1183" i="22" s="1"/>
  <c r="U1183" i="22"/>
  <c r="AG1182" i="22"/>
  <c r="S1180" i="23"/>
  <c r="T1180" i="23"/>
  <c r="R1180" i="23"/>
  <c r="W1180" i="23" s="1"/>
  <c r="AB1183" i="22"/>
  <c r="AE1183" i="22" s="1"/>
  <c r="AA1183" i="22"/>
  <c r="AD1183" i="22" s="1"/>
  <c r="AG1183" i="22" s="1"/>
  <c r="F1182" i="23"/>
  <c r="O1181" i="23"/>
  <c r="J1188" i="23"/>
  <c r="L1187" i="23"/>
  <c r="S1184" i="22"/>
  <c r="R1184" i="22"/>
  <c r="W1184" i="22" s="1"/>
  <c r="T1184" i="22"/>
  <c r="G1187" i="6"/>
  <c r="AB1178" i="23"/>
  <c r="AE1178" i="23" s="1"/>
  <c r="AA1178" i="23"/>
  <c r="AD1178" i="23" s="1"/>
  <c r="J1186" i="22"/>
  <c r="L1185" i="22"/>
  <c r="O1185" i="22" s="1"/>
  <c r="AA1179" i="23"/>
  <c r="AD1179" i="23" s="1"/>
  <c r="AB1179" i="23"/>
  <c r="AE1179" i="23" s="1"/>
  <c r="AG1175" i="6" l="1"/>
  <c r="S1177" i="6"/>
  <c r="T1177" i="6" s="1"/>
  <c r="R1177" i="6"/>
  <c r="W1177" i="6" s="1"/>
  <c r="L1178" i="6"/>
  <c r="O1178" i="6" s="1"/>
  <c r="J1179" i="6"/>
  <c r="X1176" i="6"/>
  <c r="Y1176" i="6" s="1"/>
  <c r="U1176" i="6"/>
  <c r="G1188" i="6"/>
  <c r="U1180" i="23"/>
  <c r="X1180" i="23"/>
  <c r="Y1180" i="23" s="1"/>
  <c r="J1189" i="23"/>
  <c r="L1188" i="23"/>
  <c r="AB1184" i="22"/>
  <c r="AE1184" i="22" s="1"/>
  <c r="AA1184" i="22"/>
  <c r="AD1184" i="22" s="1"/>
  <c r="AG1184" i="22" s="1"/>
  <c r="U1184" i="22"/>
  <c r="X1184" i="22"/>
  <c r="Y1184" i="22" s="1"/>
  <c r="AG1179" i="23"/>
  <c r="R1181" i="23"/>
  <c r="W1181" i="23" s="1"/>
  <c r="S1181" i="23"/>
  <c r="T1181" i="23"/>
  <c r="S1185" i="22"/>
  <c r="T1185" i="22" s="1"/>
  <c r="R1185" i="22"/>
  <c r="W1185" i="22" s="1"/>
  <c r="F1183" i="23"/>
  <c r="O1182" i="23"/>
  <c r="J1187" i="22"/>
  <c r="L1186" i="22"/>
  <c r="O1186" i="22" s="1"/>
  <c r="AG1178" i="23"/>
  <c r="U1177" i="6" l="1"/>
  <c r="X1177" i="6"/>
  <c r="Y1177" i="6" s="1"/>
  <c r="J1180" i="6"/>
  <c r="L1179" i="6"/>
  <c r="O1179" i="6" s="1"/>
  <c r="S1178" i="6"/>
  <c r="T1178" i="6" s="1"/>
  <c r="R1178" i="6"/>
  <c r="W1178" i="6" s="1"/>
  <c r="AA1177" i="6"/>
  <c r="AD1177" i="6" s="1"/>
  <c r="AB1177" i="6"/>
  <c r="AE1177" i="6" s="1"/>
  <c r="AA1176" i="6"/>
  <c r="AD1176" i="6" s="1"/>
  <c r="AB1176" i="6"/>
  <c r="AE1176" i="6" s="1"/>
  <c r="U1185" i="22"/>
  <c r="X1185" i="22"/>
  <c r="Y1185" i="22" s="1"/>
  <c r="F1184" i="23"/>
  <c r="O1183" i="23"/>
  <c r="AB1185" i="22"/>
  <c r="AE1185" i="22" s="1"/>
  <c r="AA1185" i="22"/>
  <c r="AD1185" i="22" s="1"/>
  <c r="AG1185" i="22" s="1"/>
  <c r="AB1181" i="23"/>
  <c r="AE1181" i="23" s="1"/>
  <c r="AA1181" i="23"/>
  <c r="AD1181" i="23" s="1"/>
  <c r="AG1181" i="23" s="1"/>
  <c r="G1189" i="6"/>
  <c r="L1187" i="22"/>
  <c r="O1187" i="22" s="1"/>
  <c r="J1188" i="22"/>
  <c r="U1181" i="23"/>
  <c r="X1181" i="23"/>
  <c r="Y1181" i="23" s="1"/>
  <c r="J1190" i="23"/>
  <c r="L1189" i="23"/>
  <c r="S1186" i="22"/>
  <c r="T1186" i="22" s="1"/>
  <c r="R1186" i="22"/>
  <c r="W1186" i="22" s="1"/>
  <c r="AA1180" i="23"/>
  <c r="AD1180" i="23" s="1"/>
  <c r="AG1180" i="23" s="1"/>
  <c r="S1182" i="23"/>
  <c r="T1182" i="23"/>
  <c r="R1182" i="23"/>
  <c r="W1182" i="23" s="1"/>
  <c r="AB1180" i="23"/>
  <c r="AE1180" i="23" s="1"/>
  <c r="AG1176" i="6" l="1"/>
  <c r="AG1177" i="6"/>
  <c r="X1178" i="6"/>
  <c r="Y1178" i="6" s="1"/>
  <c r="U1178" i="6"/>
  <c r="S1179" i="6"/>
  <c r="T1179" i="6" s="1"/>
  <c r="R1179" i="6"/>
  <c r="W1179" i="6" s="1"/>
  <c r="L1180" i="6"/>
  <c r="O1180" i="6" s="1"/>
  <c r="J1181" i="6"/>
  <c r="X1186" i="22"/>
  <c r="Y1186" i="22" s="1"/>
  <c r="U1186" i="22"/>
  <c r="U1182" i="23"/>
  <c r="X1182" i="23"/>
  <c r="Y1182" i="23" s="1"/>
  <c r="J1191" i="23"/>
  <c r="L1190" i="23"/>
  <c r="G1190" i="6"/>
  <c r="S1183" i="23"/>
  <c r="T1183" i="23"/>
  <c r="R1183" i="23"/>
  <c r="W1183" i="23" s="1"/>
  <c r="AB1182" i="23"/>
  <c r="AE1182" i="23" s="1"/>
  <c r="AA1182" i="23"/>
  <c r="AD1182" i="23" s="1"/>
  <c r="F1185" i="23"/>
  <c r="O1184" i="23"/>
  <c r="J1189" i="22"/>
  <c r="L1188" i="22"/>
  <c r="O1188" i="22" s="1"/>
  <c r="R1187" i="22"/>
  <c r="W1187" i="22" s="1"/>
  <c r="S1187" i="22"/>
  <c r="T1187" i="22" s="1"/>
  <c r="J1182" i="6" l="1"/>
  <c r="L1181" i="6"/>
  <c r="O1181" i="6" s="1"/>
  <c r="R1180" i="6"/>
  <c r="W1180" i="6" s="1"/>
  <c r="S1180" i="6"/>
  <c r="T1180" i="6"/>
  <c r="AB1178" i="6"/>
  <c r="AE1178" i="6" s="1"/>
  <c r="X1179" i="6"/>
  <c r="Y1179" i="6" s="1"/>
  <c r="U1179" i="6"/>
  <c r="AA1178" i="6"/>
  <c r="AD1178" i="6" s="1"/>
  <c r="AG1178" i="6" s="1"/>
  <c r="X1187" i="22"/>
  <c r="Y1187" i="22" s="1"/>
  <c r="U1187" i="22"/>
  <c r="X1183" i="23"/>
  <c r="Y1183" i="23" s="1"/>
  <c r="U1183" i="23"/>
  <c r="L1189" i="22"/>
  <c r="O1189" i="22" s="1"/>
  <c r="J1190" i="22"/>
  <c r="G1191" i="6"/>
  <c r="AG1182" i="23"/>
  <c r="AA1187" i="22"/>
  <c r="AD1187" i="22" s="1"/>
  <c r="AB1187" i="22"/>
  <c r="AE1187" i="22" s="1"/>
  <c r="AA1183" i="23"/>
  <c r="AD1183" i="23" s="1"/>
  <c r="AG1183" i="23" s="1"/>
  <c r="AB1183" i="23"/>
  <c r="AE1183" i="23" s="1"/>
  <c r="T1188" i="22"/>
  <c r="R1188" i="22"/>
  <c r="W1188" i="22" s="1"/>
  <c r="S1188" i="22"/>
  <c r="J1192" i="23"/>
  <c r="L1191" i="23"/>
  <c r="R1184" i="23"/>
  <c r="W1184" i="23" s="1"/>
  <c r="S1184" i="23"/>
  <c r="T1184" i="23"/>
  <c r="F1186" i="23"/>
  <c r="O1185" i="23"/>
  <c r="AB1186" i="22"/>
  <c r="AE1186" i="22" s="1"/>
  <c r="AA1186" i="22"/>
  <c r="AD1186" i="22" s="1"/>
  <c r="AG1186" i="22" s="1"/>
  <c r="R1181" i="6" l="1"/>
  <c r="W1181" i="6" s="1"/>
  <c r="S1181" i="6"/>
  <c r="T1181" i="6" s="1"/>
  <c r="AB1179" i="6"/>
  <c r="AE1179" i="6" s="1"/>
  <c r="X1180" i="6"/>
  <c r="Y1180" i="6" s="1"/>
  <c r="U1180" i="6"/>
  <c r="AA1180" i="6"/>
  <c r="AD1180" i="6" s="1"/>
  <c r="AB1180" i="6"/>
  <c r="AE1180" i="6" s="1"/>
  <c r="J1183" i="6"/>
  <c r="L1182" i="6"/>
  <c r="O1182" i="6" s="1"/>
  <c r="AA1179" i="6"/>
  <c r="AD1179" i="6" s="1"/>
  <c r="AG1179" i="6" s="1"/>
  <c r="X1184" i="23"/>
  <c r="Y1184" i="23" s="1"/>
  <c r="U1184" i="23"/>
  <c r="U1188" i="22"/>
  <c r="X1188" i="22"/>
  <c r="Y1188" i="22" s="1"/>
  <c r="G1192" i="6"/>
  <c r="R1189" i="22"/>
  <c r="W1189" i="22" s="1"/>
  <c r="S1189" i="22"/>
  <c r="T1189" i="22" s="1"/>
  <c r="J1193" i="23"/>
  <c r="L1192" i="23"/>
  <c r="AG1187" i="22"/>
  <c r="F1187" i="23"/>
  <c r="O1186" i="23"/>
  <c r="L1190" i="22"/>
  <c r="O1190" i="22" s="1"/>
  <c r="J1191" i="22"/>
  <c r="AA1184" i="23"/>
  <c r="AD1184" i="23" s="1"/>
  <c r="AB1184" i="23"/>
  <c r="AE1184" i="23" s="1"/>
  <c r="S1185" i="23"/>
  <c r="R1185" i="23"/>
  <c r="W1185" i="23" s="1"/>
  <c r="T1185" i="23"/>
  <c r="R1182" i="6" l="1"/>
  <c r="W1182" i="6" s="1"/>
  <c r="S1182" i="6"/>
  <c r="T1182" i="6" s="1"/>
  <c r="L1183" i="6"/>
  <c r="O1183" i="6" s="1"/>
  <c r="J1184" i="6"/>
  <c r="AG1180" i="6"/>
  <c r="X1181" i="6"/>
  <c r="Y1181" i="6" s="1"/>
  <c r="U1181" i="6"/>
  <c r="U1189" i="22"/>
  <c r="X1189" i="22"/>
  <c r="Y1189" i="22" s="1"/>
  <c r="U1185" i="23"/>
  <c r="X1185" i="23"/>
  <c r="Y1185" i="23" s="1"/>
  <c r="J1194" i="23"/>
  <c r="L1193" i="23"/>
  <c r="AB1189" i="22"/>
  <c r="AE1189" i="22" s="1"/>
  <c r="AA1189" i="22"/>
  <c r="AD1189" i="22" s="1"/>
  <c r="AG1189" i="22" s="1"/>
  <c r="L1191" i="22"/>
  <c r="O1191" i="22" s="1"/>
  <c r="J1192" i="22"/>
  <c r="F1188" i="23"/>
  <c r="O1187" i="23"/>
  <c r="AA1185" i="23"/>
  <c r="AD1185" i="23" s="1"/>
  <c r="G1193" i="6"/>
  <c r="AG1184" i="23"/>
  <c r="R1190" i="22"/>
  <c r="W1190" i="22" s="1"/>
  <c r="S1190" i="22"/>
  <c r="T1190" i="22" s="1"/>
  <c r="AB1188" i="22"/>
  <c r="AE1188" i="22" s="1"/>
  <c r="AA1188" i="22"/>
  <c r="AD1188" i="22" s="1"/>
  <c r="AG1188" i="22" s="1"/>
  <c r="S1186" i="23"/>
  <c r="T1186" i="23"/>
  <c r="R1186" i="23"/>
  <c r="W1186" i="23" s="1"/>
  <c r="AA1181" i="6" l="1"/>
  <c r="AD1181" i="6" s="1"/>
  <c r="AB1181" i="6"/>
  <c r="AE1181" i="6" s="1"/>
  <c r="U1182" i="6"/>
  <c r="X1182" i="6"/>
  <c r="Y1182" i="6" s="1"/>
  <c r="S1183" i="6"/>
  <c r="T1183" i="6" s="1"/>
  <c r="R1183" i="6"/>
  <c r="W1183" i="6" s="1"/>
  <c r="AA1182" i="6"/>
  <c r="AD1182" i="6" s="1"/>
  <c r="AB1182" i="6"/>
  <c r="AE1182" i="6" s="1"/>
  <c r="AG1181" i="6"/>
  <c r="J1185" i="6"/>
  <c r="L1184" i="6"/>
  <c r="O1184" i="6" s="1"/>
  <c r="X1190" i="22"/>
  <c r="Y1190" i="22" s="1"/>
  <c r="U1190" i="22"/>
  <c r="S1191" i="22"/>
  <c r="T1191" i="22" s="1"/>
  <c r="R1191" i="22"/>
  <c r="W1191" i="22" s="1"/>
  <c r="G1194" i="6"/>
  <c r="AA1190" i="22"/>
  <c r="AD1190" i="22" s="1"/>
  <c r="AB1190" i="22"/>
  <c r="AE1190" i="22" s="1"/>
  <c r="F1189" i="23"/>
  <c r="O1188" i="23"/>
  <c r="AB1185" i="23"/>
  <c r="AE1185" i="23" s="1"/>
  <c r="AG1185" i="23" s="1"/>
  <c r="J1195" i="23"/>
  <c r="L1194" i="23"/>
  <c r="X1186" i="23"/>
  <c r="Y1186" i="23" s="1"/>
  <c r="U1186" i="23"/>
  <c r="S1187" i="23"/>
  <c r="T1187" i="23" s="1"/>
  <c r="R1187" i="23"/>
  <c r="W1187" i="23" s="1"/>
  <c r="J1193" i="22"/>
  <c r="L1192" i="22"/>
  <c r="O1192" i="22" s="1"/>
  <c r="S1184" i="6" l="1"/>
  <c r="T1184" i="6" s="1"/>
  <c r="R1184" i="6"/>
  <c r="W1184" i="6" s="1"/>
  <c r="U1183" i="6"/>
  <c r="X1183" i="6"/>
  <c r="Y1183" i="6" s="1"/>
  <c r="J1186" i="6"/>
  <c r="L1185" i="6"/>
  <c r="O1185" i="6" s="1"/>
  <c r="AG1182" i="6"/>
  <c r="AA1183" i="6"/>
  <c r="AD1183" i="6" s="1"/>
  <c r="AB1183" i="6"/>
  <c r="AE1183" i="6" s="1"/>
  <c r="X1191" i="22"/>
  <c r="Y1191" i="22" s="1"/>
  <c r="U1191" i="22"/>
  <c r="X1187" i="23"/>
  <c r="Y1187" i="23" s="1"/>
  <c r="U1187" i="23"/>
  <c r="AA1191" i="22"/>
  <c r="AD1191" i="22" s="1"/>
  <c r="AG1191" i="22" s="1"/>
  <c r="AB1191" i="22"/>
  <c r="AE1191" i="22" s="1"/>
  <c r="R1188" i="23"/>
  <c r="W1188" i="23" s="1"/>
  <c r="S1188" i="23"/>
  <c r="T1188" i="23" s="1"/>
  <c r="S1192" i="22"/>
  <c r="T1192" i="22" s="1"/>
  <c r="R1192" i="22"/>
  <c r="W1192" i="22" s="1"/>
  <c r="F1190" i="23"/>
  <c r="O1189" i="23"/>
  <c r="AG1190" i="22"/>
  <c r="J1194" i="22"/>
  <c r="L1193" i="22"/>
  <c r="O1193" i="22" s="1"/>
  <c r="AB1187" i="23"/>
  <c r="AE1187" i="23" s="1"/>
  <c r="AA1187" i="23"/>
  <c r="AD1187" i="23" s="1"/>
  <c r="AG1187" i="23" s="1"/>
  <c r="AA1186" i="23"/>
  <c r="AD1186" i="23" s="1"/>
  <c r="AG1186" i="23" s="1"/>
  <c r="J1196" i="23"/>
  <c r="L1195" i="23"/>
  <c r="G1195" i="6"/>
  <c r="AB1186" i="23"/>
  <c r="AE1186" i="23" s="1"/>
  <c r="AG1183" i="6" l="1"/>
  <c r="X1184" i="6"/>
  <c r="Y1184" i="6" s="1"/>
  <c r="U1184" i="6"/>
  <c r="L1186" i="6"/>
  <c r="O1186" i="6" s="1"/>
  <c r="J1187" i="6"/>
  <c r="R1185" i="6"/>
  <c r="W1185" i="6" s="1"/>
  <c r="S1185" i="6"/>
  <c r="T1185" i="6" s="1"/>
  <c r="AA1184" i="6"/>
  <c r="AD1184" i="6" s="1"/>
  <c r="AB1184" i="6"/>
  <c r="AE1184" i="6" s="1"/>
  <c r="X1192" i="22"/>
  <c r="Y1192" i="22" s="1"/>
  <c r="U1192" i="22"/>
  <c r="X1188" i="23"/>
  <c r="Y1188" i="23" s="1"/>
  <c r="U1188" i="23"/>
  <c r="AA1188" i="23"/>
  <c r="AD1188" i="23" s="1"/>
  <c r="AB1188" i="23"/>
  <c r="AE1188" i="23" s="1"/>
  <c r="G1196" i="6"/>
  <c r="R1193" i="22"/>
  <c r="W1193" i="22" s="1"/>
  <c r="S1193" i="22"/>
  <c r="T1193" i="22"/>
  <c r="J1197" i="23"/>
  <c r="L1196" i="23"/>
  <c r="L1194" i="22"/>
  <c r="O1194" i="22" s="1"/>
  <c r="J1195" i="22"/>
  <c r="R1189" i="23"/>
  <c r="W1189" i="23" s="1"/>
  <c r="S1189" i="23"/>
  <c r="T1189" i="23" s="1"/>
  <c r="F1191" i="23"/>
  <c r="O1190" i="23"/>
  <c r="AA1192" i="22"/>
  <c r="AD1192" i="22" s="1"/>
  <c r="AG1192" i="22" s="1"/>
  <c r="AB1192" i="22"/>
  <c r="AE1192" i="22" s="1"/>
  <c r="U1185" i="6" l="1"/>
  <c r="X1185" i="6"/>
  <c r="Y1185" i="6" s="1"/>
  <c r="J1188" i="6"/>
  <c r="L1187" i="6"/>
  <c r="O1187" i="6" s="1"/>
  <c r="AG1184" i="6"/>
  <c r="R1186" i="6"/>
  <c r="W1186" i="6" s="1"/>
  <c r="S1186" i="6"/>
  <c r="T1186" i="6" s="1"/>
  <c r="X1189" i="23"/>
  <c r="Y1189" i="23" s="1"/>
  <c r="U1189" i="23"/>
  <c r="L1197" i="23"/>
  <c r="J1198" i="23"/>
  <c r="S1190" i="23"/>
  <c r="T1190" i="23"/>
  <c r="R1190" i="23"/>
  <c r="W1190" i="23" s="1"/>
  <c r="X1193" i="22"/>
  <c r="Y1193" i="22" s="1"/>
  <c r="U1193" i="22"/>
  <c r="G1197" i="6"/>
  <c r="F1192" i="23"/>
  <c r="O1191" i="23"/>
  <c r="AA1189" i="23"/>
  <c r="AD1189" i="23" s="1"/>
  <c r="AB1189" i="23"/>
  <c r="AE1189" i="23" s="1"/>
  <c r="AG1188" i="23"/>
  <c r="J1196" i="22"/>
  <c r="L1195" i="22"/>
  <c r="O1195" i="22" s="1"/>
  <c r="S1194" i="22"/>
  <c r="T1194" i="22"/>
  <c r="R1194" i="22"/>
  <c r="W1194" i="22" s="1"/>
  <c r="AA1185" i="6" l="1"/>
  <c r="AD1185" i="6" s="1"/>
  <c r="AB1185" i="6"/>
  <c r="AE1185" i="6" s="1"/>
  <c r="AG1185" i="6" s="1"/>
  <c r="U1186" i="6"/>
  <c r="X1186" i="6"/>
  <c r="Y1186" i="6" s="1"/>
  <c r="S1187" i="6"/>
  <c r="T1187" i="6" s="1"/>
  <c r="R1187" i="6"/>
  <c r="W1187" i="6" s="1"/>
  <c r="J1189" i="6"/>
  <c r="L1188" i="6"/>
  <c r="O1188" i="6" s="1"/>
  <c r="R1195" i="22"/>
  <c r="W1195" i="22" s="1"/>
  <c r="S1195" i="22"/>
  <c r="T1195" i="22" s="1"/>
  <c r="AA1193" i="22"/>
  <c r="AD1193" i="22" s="1"/>
  <c r="AG1193" i="22" s="1"/>
  <c r="S1191" i="23"/>
  <c r="T1191" i="23" s="1"/>
  <c r="R1191" i="23"/>
  <c r="W1191" i="23" s="1"/>
  <c r="F1193" i="23"/>
  <c r="O1192" i="23"/>
  <c r="AG1189" i="23"/>
  <c r="J1199" i="23"/>
  <c r="L1198" i="23"/>
  <c r="AB1193" i="22"/>
  <c r="AE1193" i="22" s="1"/>
  <c r="G1198" i="6"/>
  <c r="AA1194" i="22"/>
  <c r="AD1194" i="22" s="1"/>
  <c r="AB1194" i="22"/>
  <c r="AE1194" i="22" s="1"/>
  <c r="L1196" i="22"/>
  <c r="O1196" i="22" s="1"/>
  <c r="J1197" i="22"/>
  <c r="U1190" i="23"/>
  <c r="X1190" i="23"/>
  <c r="Y1190" i="23" s="1"/>
  <c r="U1194" i="22"/>
  <c r="X1194" i="22"/>
  <c r="Y1194" i="22" s="1"/>
  <c r="U1187" i="6" l="1"/>
  <c r="X1187" i="6"/>
  <c r="Y1187" i="6" s="1"/>
  <c r="AB1187" i="6"/>
  <c r="AE1187" i="6" s="1"/>
  <c r="AA1186" i="6"/>
  <c r="AD1186" i="6" s="1"/>
  <c r="R1188" i="6"/>
  <c r="W1188" i="6" s="1"/>
  <c r="S1188" i="6"/>
  <c r="T1188" i="6" s="1"/>
  <c r="J1190" i="6"/>
  <c r="L1189" i="6"/>
  <c r="O1189" i="6" s="1"/>
  <c r="AB1186" i="6"/>
  <c r="AE1186" i="6" s="1"/>
  <c r="U1191" i="23"/>
  <c r="X1191" i="23"/>
  <c r="Y1191" i="23" s="1"/>
  <c r="X1195" i="22"/>
  <c r="Y1195" i="22" s="1"/>
  <c r="U1195" i="22"/>
  <c r="AB1190" i="23"/>
  <c r="AE1190" i="23" s="1"/>
  <c r="R1192" i="23"/>
  <c r="W1192" i="23" s="1"/>
  <c r="S1192" i="23"/>
  <c r="T1192" i="23" s="1"/>
  <c r="AB1195" i="22"/>
  <c r="AE1195" i="22" s="1"/>
  <c r="AA1195" i="22"/>
  <c r="AD1195" i="22" s="1"/>
  <c r="AG1195" i="22" s="1"/>
  <c r="G1199" i="6"/>
  <c r="R1196" i="22"/>
  <c r="W1196" i="22" s="1"/>
  <c r="T1196" i="22"/>
  <c r="S1196" i="22"/>
  <c r="L1197" i="22"/>
  <c r="O1197" i="22" s="1"/>
  <c r="J1198" i="22"/>
  <c r="F1194" i="23"/>
  <c r="O1193" i="23"/>
  <c r="AA1191" i="23"/>
  <c r="AD1191" i="23" s="1"/>
  <c r="AG1191" i="23" s="1"/>
  <c r="AB1191" i="23"/>
  <c r="AE1191" i="23" s="1"/>
  <c r="AG1194" i="22"/>
  <c r="J1200" i="23"/>
  <c r="L1199" i="23"/>
  <c r="AA1190" i="23"/>
  <c r="AD1190" i="23" s="1"/>
  <c r="AA1187" i="6" l="1"/>
  <c r="AD1187" i="6" s="1"/>
  <c r="U1188" i="6"/>
  <c r="X1188" i="6"/>
  <c r="Y1188" i="6" s="1"/>
  <c r="J1191" i="6"/>
  <c r="L1190" i="6"/>
  <c r="O1190" i="6" s="1"/>
  <c r="AG1186" i="6"/>
  <c r="S1189" i="6"/>
  <c r="T1189" i="6" s="1"/>
  <c r="R1189" i="6"/>
  <c r="W1189" i="6" s="1"/>
  <c r="AB1188" i="6"/>
  <c r="AE1188" i="6" s="1"/>
  <c r="AA1188" i="6"/>
  <c r="AD1188" i="6" s="1"/>
  <c r="AG1187" i="6"/>
  <c r="X1192" i="23"/>
  <c r="Y1192" i="23" s="1"/>
  <c r="U1192" i="23"/>
  <c r="U1196" i="22"/>
  <c r="X1196" i="22"/>
  <c r="Y1196" i="22" s="1"/>
  <c r="F1195" i="23"/>
  <c r="O1194" i="23"/>
  <c r="R1193" i="23"/>
  <c r="W1193" i="23" s="1"/>
  <c r="S1193" i="23"/>
  <c r="T1193" i="23" s="1"/>
  <c r="T1197" i="22"/>
  <c r="R1197" i="22"/>
  <c r="W1197" i="22" s="1"/>
  <c r="S1197" i="22"/>
  <c r="G1200" i="6"/>
  <c r="J1201" i="23"/>
  <c r="L1200" i="23"/>
  <c r="AB1192" i="23"/>
  <c r="AE1192" i="23" s="1"/>
  <c r="AA1192" i="23"/>
  <c r="AD1192" i="23" s="1"/>
  <c r="J1199" i="22"/>
  <c r="L1198" i="22"/>
  <c r="O1198" i="22" s="1"/>
  <c r="AG1190" i="23"/>
  <c r="AG1188" i="6" l="1"/>
  <c r="X1189" i="6"/>
  <c r="Y1189" i="6" s="1"/>
  <c r="U1189" i="6"/>
  <c r="R1190" i="6"/>
  <c r="W1190" i="6" s="1"/>
  <c r="S1190" i="6"/>
  <c r="T1190" i="6" s="1"/>
  <c r="AB1189" i="6"/>
  <c r="AE1189" i="6" s="1"/>
  <c r="AA1189" i="6"/>
  <c r="AD1189" i="6" s="1"/>
  <c r="J1192" i="6"/>
  <c r="L1191" i="6"/>
  <c r="O1191" i="6" s="1"/>
  <c r="U1193" i="23"/>
  <c r="X1193" i="23"/>
  <c r="Y1193" i="23" s="1"/>
  <c r="R1198" i="22"/>
  <c r="W1198" i="22" s="1"/>
  <c r="T1198" i="22"/>
  <c r="S1198" i="22"/>
  <c r="J1200" i="22"/>
  <c r="L1199" i="22"/>
  <c r="O1199" i="22" s="1"/>
  <c r="J1202" i="23"/>
  <c r="L1201" i="23"/>
  <c r="AG1192" i="23"/>
  <c r="X1197" i="22"/>
  <c r="Y1197" i="22" s="1"/>
  <c r="U1197" i="22"/>
  <c r="AA1193" i="23"/>
  <c r="AD1193" i="23" s="1"/>
  <c r="AB1193" i="23"/>
  <c r="AE1193" i="23" s="1"/>
  <c r="R1194" i="23"/>
  <c r="W1194" i="23" s="1"/>
  <c r="S1194" i="23"/>
  <c r="T1194" i="23"/>
  <c r="F1196" i="23"/>
  <c r="O1195" i="23"/>
  <c r="G1201" i="6"/>
  <c r="AA1196" i="22"/>
  <c r="AD1196" i="22" s="1"/>
  <c r="AB1196" i="22"/>
  <c r="AE1196" i="22" s="1"/>
  <c r="AG1189" i="6" l="1"/>
  <c r="R1191" i="6"/>
  <c r="W1191" i="6" s="1"/>
  <c r="S1191" i="6"/>
  <c r="T1191" i="6" s="1"/>
  <c r="L1192" i="6"/>
  <c r="O1192" i="6" s="1"/>
  <c r="J1193" i="6"/>
  <c r="X1190" i="6"/>
  <c r="Y1190" i="6" s="1"/>
  <c r="U1190" i="6"/>
  <c r="F1197" i="23"/>
  <c r="O1196" i="23"/>
  <c r="R1199" i="22"/>
  <c r="W1199" i="22" s="1"/>
  <c r="S1199" i="22"/>
  <c r="T1199" i="22"/>
  <c r="J1201" i="22"/>
  <c r="L1200" i="22"/>
  <c r="O1200" i="22" s="1"/>
  <c r="X1194" i="23"/>
  <c r="Y1194" i="23" s="1"/>
  <c r="U1194" i="23"/>
  <c r="X1198" i="22"/>
  <c r="Y1198" i="22" s="1"/>
  <c r="U1198" i="22"/>
  <c r="R1195" i="23"/>
  <c r="W1195" i="23" s="1"/>
  <c r="S1195" i="23"/>
  <c r="T1195" i="23" s="1"/>
  <c r="G1202" i="6"/>
  <c r="AG1193" i="23"/>
  <c r="AG1196" i="22"/>
  <c r="AB1197" i="22"/>
  <c r="AE1197" i="22" s="1"/>
  <c r="AA1197" i="22"/>
  <c r="AD1197" i="22" s="1"/>
  <c r="J1203" i="23"/>
  <c r="L1202" i="23"/>
  <c r="U1191" i="6" l="1"/>
  <c r="X1191" i="6"/>
  <c r="Y1191" i="6" s="1"/>
  <c r="J1194" i="6"/>
  <c r="L1193" i="6"/>
  <c r="O1193" i="6" s="1"/>
  <c r="S1192" i="6"/>
  <c r="T1192" i="6" s="1"/>
  <c r="R1192" i="6"/>
  <c r="W1192" i="6" s="1"/>
  <c r="AB1190" i="6"/>
  <c r="AE1190" i="6" s="1"/>
  <c r="AA1190" i="6"/>
  <c r="AD1190" i="6" s="1"/>
  <c r="AG1190" i="6" s="1"/>
  <c r="AB1191" i="6"/>
  <c r="AE1191" i="6" s="1"/>
  <c r="AA1191" i="6"/>
  <c r="AD1191" i="6" s="1"/>
  <c r="U1195" i="23"/>
  <c r="X1195" i="23"/>
  <c r="Y1195" i="23" s="1"/>
  <c r="AB1198" i="22"/>
  <c r="AE1198" i="22" s="1"/>
  <c r="AB1194" i="23"/>
  <c r="AE1194" i="23" s="1"/>
  <c r="AA1194" i="23"/>
  <c r="AD1194" i="23" s="1"/>
  <c r="X1199" i="22"/>
  <c r="Y1199" i="22" s="1"/>
  <c r="U1199" i="22"/>
  <c r="R1200" i="22"/>
  <c r="W1200" i="22" s="1"/>
  <c r="S1200" i="22"/>
  <c r="T1200" i="22" s="1"/>
  <c r="AA1198" i="22"/>
  <c r="AD1198" i="22" s="1"/>
  <c r="AG1198" i="22" s="1"/>
  <c r="J1202" i="22"/>
  <c r="L1201" i="22"/>
  <c r="O1201" i="22" s="1"/>
  <c r="G1203" i="6"/>
  <c r="L1203" i="23"/>
  <c r="J1204" i="23"/>
  <c r="AG1197" i="22"/>
  <c r="AA1195" i="23"/>
  <c r="AD1195" i="23" s="1"/>
  <c r="AB1195" i="23"/>
  <c r="AE1195" i="23" s="1"/>
  <c r="AA1199" i="22"/>
  <c r="AD1199" i="22" s="1"/>
  <c r="AB1199" i="22"/>
  <c r="AE1199" i="22" s="1"/>
  <c r="R1196" i="23"/>
  <c r="W1196" i="23" s="1"/>
  <c r="T1196" i="23"/>
  <c r="S1196" i="23"/>
  <c r="F1198" i="23"/>
  <c r="O1197" i="23"/>
  <c r="AG1191" i="6" l="1"/>
  <c r="U1192" i="6"/>
  <c r="X1192" i="6"/>
  <c r="Y1192" i="6" s="1"/>
  <c r="R1193" i="6"/>
  <c r="W1193" i="6" s="1"/>
  <c r="S1193" i="6"/>
  <c r="T1193" i="6" s="1"/>
  <c r="L1194" i="6"/>
  <c r="O1194" i="6" s="1"/>
  <c r="J1195" i="6"/>
  <c r="X1200" i="22"/>
  <c r="Y1200" i="22" s="1"/>
  <c r="U1200" i="22"/>
  <c r="S1197" i="23"/>
  <c r="T1197" i="23" s="1"/>
  <c r="R1197" i="23"/>
  <c r="W1197" i="23" s="1"/>
  <c r="G1204" i="6"/>
  <c r="AG1195" i="23"/>
  <c r="F1199" i="23"/>
  <c r="O1198" i="23"/>
  <c r="AG1199" i="22"/>
  <c r="AB1200" i="22"/>
  <c r="AE1200" i="22" s="1"/>
  <c r="AA1200" i="22"/>
  <c r="AD1200" i="22" s="1"/>
  <c r="AG1200" i="22" s="1"/>
  <c r="J1205" i="23"/>
  <c r="L1204" i="23"/>
  <c r="AG1194" i="23"/>
  <c r="U1196" i="23"/>
  <c r="X1196" i="23"/>
  <c r="Y1196" i="23" s="1"/>
  <c r="R1201" i="22"/>
  <c r="W1201" i="22" s="1"/>
  <c r="S1201" i="22"/>
  <c r="T1201" i="22" s="1"/>
  <c r="J1203" i="22"/>
  <c r="L1202" i="22"/>
  <c r="O1202" i="22" s="1"/>
  <c r="S1194" i="6" l="1"/>
  <c r="T1194" i="6"/>
  <c r="R1194" i="6"/>
  <c r="W1194" i="6" s="1"/>
  <c r="X1193" i="6"/>
  <c r="Y1193" i="6" s="1"/>
  <c r="U1193" i="6"/>
  <c r="AA1193" i="6"/>
  <c r="AD1193" i="6" s="1"/>
  <c r="AB1193" i="6"/>
  <c r="AE1193" i="6" s="1"/>
  <c r="AB1192" i="6"/>
  <c r="AE1192" i="6" s="1"/>
  <c r="J1196" i="6"/>
  <c r="L1195" i="6"/>
  <c r="O1195" i="6" s="1"/>
  <c r="AA1192" i="6"/>
  <c r="AD1192" i="6" s="1"/>
  <c r="X1201" i="22"/>
  <c r="Y1201" i="22" s="1"/>
  <c r="U1201" i="22"/>
  <c r="U1197" i="23"/>
  <c r="X1197" i="23"/>
  <c r="Y1197" i="23" s="1"/>
  <c r="AA1196" i="23"/>
  <c r="AD1196" i="23" s="1"/>
  <c r="AG1196" i="23" s="1"/>
  <c r="S1198" i="23"/>
  <c r="T1198" i="23"/>
  <c r="R1198" i="23"/>
  <c r="W1198" i="23" s="1"/>
  <c r="F1200" i="23"/>
  <c r="O1199" i="23"/>
  <c r="J1204" i="22"/>
  <c r="L1203" i="22"/>
  <c r="O1203" i="22" s="1"/>
  <c r="G1205" i="6"/>
  <c r="T1202" i="22"/>
  <c r="R1202" i="22"/>
  <c r="W1202" i="22" s="1"/>
  <c r="S1202" i="22"/>
  <c r="J1206" i="23"/>
  <c r="L1205" i="23"/>
  <c r="AB1201" i="22"/>
  <c r="AE1201" i="22" s="1"/>
  <c r="AA1201" i="22"/>
  <c r="AD1201" i="22" s="1"/>
  <c r="AG1201" i="22" s="1"/>
  <c r="AB1196" i="23"/>
  <c r="AE1196" i="23" s="1"/>
  <c r="S1195" i="6" l="1"/>
  <c r="T1195" i="6"/>
  <c r="R1195" i="6"/>
  <c r="W1195" i="6" s="1"/>
  <c r="L1196" i="6"/>
  <c r="O1196" i="6" s="1"/>
  <c r="J1197" i="6"/>
  <c r="U1194" i="6"/>
  <c r="X1194" i="6"/>
  <c r="Y1194" i="6" s="1"/>
  <c r="AG1192" i="6"/>
  <c r="AG1193" i="6"/>
  <c r="AA1194" i="6"/>
  <c r="AD1194" i="6" s="1"/>
  <c r="F1201" i="23"/>
  <c r="O1200" i="23"/>
  <c r="X1202" i="22"/>
  <c r="Y1202" i="22" s="1"/>
  <c r="U1202" i="22"/>
  <c r="AA1202" i="22"/>
  <c r="AD1202" i="22" s="1"/>
  <c r="AG1202" i="22" s="1"/>
  <c r="AB1202" i="22"/>
  <c r="AE1202" i="22" s="1"/>
  <c r="U1198" i="23"/>
  <c r="X1198" i="23"/>
  <c r="Y1198" i="23" s="1"/>
  <c r="G1206" i="6"/>
  <c r="AA1197" i="23"/>
  <c r="AD1197" i="23" s="1"/>
  <c r="AB1197" i="23"/>
  <c r="AE1197" i="23" s="1"/>
  <c r="R1203" i="22"/>
  <c r="W1203" i="22" s="1"/>
  <c r="S1203" i="22"/>
  <c r="T1203" i="22" s="1"/>
  <c r="L1204" i="22"/>
  <c r="O1204" i="22" s="1"/>
  <c r="J1205" i="22"/>
  <c r="J1207" i="23"/>
  <c r="L1206" i="23"/>
  <c r="R1199" i="23"/>
  <c r="W1199" i="23" s="1"/>
  <c r="S1199" i="23"/>
  <c r="T1199" i="23" s="1"/>
  <c r="AB1194" i="6" l="1"/>
  <c r="AE1194" i="6" s="1"/>
  <c r="AG1194" i="6" s="1"/>
  <c r="S1196" i="6"/>
  <c r="T1196" i="6" s="1"/>
  <c r="R1196" i="6"/>
  <c r="W1196" i="6" s="1"/>
  <c r="U1195" i="6"/>
  <c r="X1195" i="6"/>
  <c r="Y1195" i="6" s="1"/>
  <c r="J1198" i="6"/>
  <c r="L1197" i="6"/>
  <c r="O1197" i="6" s="1"/>
  <c r="AA1195" i="6"/>
  <c r="AD1195" i="6" s="1"/>
  <c r="AB1195" i="6"/>
  <c r="AE1195" i="6" s="1"/>
  <c r="U1199" i="23"/>
  <c r="X1199" i="23"/>
  <c r="Y1199" i="23" s="1"/>
  <c r="X1203" i="22"/>
  <c r="Y1203" i="22" s="1"/>
  <c r="U1203" i="22"/>
  <c r="AB1203" i="22"/>
  <c r="AE1203" i="22" s="1"/>
  <c r="AA1203" i="22"/>
  <c r="AD1203" i="22" s="1"/>
  <c r="AG1203" i="22" s="1"/>
  <c r="AA1198" i="23"/>
  <c r="AD1198" i="23" s="1"/>
  <c r="AG1198" i="23" s="1"/>
  <c r="J1208" i="23"/>
  <c r="L1207" i="23"/>
  <c r="S1204" i="22"/>
  <c r="T1204" i="22" s="1"/>
  <c r="R1204" i="22"/>
  <c r="W1204" i="22" s="1"/>
  <c r="AB1198" i="23"/>
  <c r="AE1198" i="23" s="1"/>
  <c r="J1206" i="22"/>
  <c r="L1205" i="22"/>
  <c r="O1205" i="22" s="1"/>
  <c r="AG1197" i="23"/>
  <c r="AA1199" i="23"/>
  <c r="AD1199" i="23" s="1"/>
  <c r="AG1199" i="23" s="1"/>
  <c r="AB1199" i="23"/>
  <c r="AE1199" i="23" s="1"/>
  <c r="R1200" i="23"/>
  <c r="W1200" i="23" s="1"/>
  <c r="S1200" i="23"/>
  <c r="T1200" i="23" s="1"/>
  <c r="G1207" i="6"/>
  <c r="F1202" i="23"/>
  <c r="O1201" i="23"/>
  <c r="AG1195" i="6" l="1"/>
  <c r="S1197" i="6"/>
  <c r="T1197" i="6" s="1"/>
  <c r="R1197" i="6"/>
  <c r="W1197" i="6" s="1"/>
  <c r="X1196" i="6"/>
  <c r="Y1196" i="6" s="1"/>
  <c r="U1196" i="6"/>
  <c r="L1198" i="6"/>
  <c r="O1198" i="6" s="1"/>
  <c r="J1199" i="6"/>
  <c r="AA1196" i="6"/>
  <c r="AD1196" i="6" s="1"/>
  <c r="AB1196" i="6"/>
  <c r="AE1196" i="6" s="1"/>
  <c r="U1204" i="22"/>
  <c r="X1204" i="22"/>
  <c r="Y1204" i="22" s="1"/>
  <c r="U1200" i="23"/>
  <c r="X1200" i="23"/>
  <c r="Y1200" i="23" s="1"/>
  <c r="AA1204" i="22"/>
  <c r="AD1204" i="22" s="1"/>
  <c r="AB1204" i="22"/>
  <c r="AE1204" i="22" s="1"/>
  <c r="J1209" i="23"/>
  <c r="L1208" i="23"/>
  <c r="S1201" i="23"/>
  <c r="T1201" i="23" s="1"/>
  <c r="R1201" i="23"/>
  <c r="W1201" i="23" s="1"/>
  <c r="AA1200" i="23"/>
  <c r="AD1200" i="23" s="1"/>
  <c r="AB1200" i="23"/>
  <c r="AE1200" i="23" s="1"/>
  <c r="R1205" i="22"/>
  <c r="W1205" i="22" s="1"/>
  <c r="S1205" i="22"/>
  <c r="T1205" i="22" s="1"/>
  <c r="L1206" i="22"/>
  <c r="O1206" i="22" s="1"/>
  <c r="J1207" i="22"/>
  <c r="F1203" i="23"/>
  <c r="O1202" i="23"/>
  <c r="G1208" i="6"/>
  <c r="X1197" i="6" l="1"/>
  <c r="Y1197" i="6" s="1"/>
  <c r="U1197" i="6"/>
  <c r="J1200" i="6"/>
  <c r="L1199" i="6"/>
  <c r="O1199" i="6" s="1"/>
  <c r="AG1196" i="6"/>
  <c r="S1198" i="6"/>
  <c r="R1198" i="6"/>
  <c r="W1198" i="6" s="1"/>
  <c r="T1198" i="6"/>
  <c r="AA1197" i="6"/>
  <c r="AD1197" i="6" s="1"/>
  <c r="AB1197" i="6"/>
  <c r="AE1197" i="6" s="1"/>
  <c r="X1205" i="22"/>
  <c r="Y1205" i="22" s="1"/>
  <c r="U1205" i="22"/>
  <c r="X1201" i="23"/>
  <c r="Y1201" i="23" s="1"/>
  <c r="U1201" i="23"/>
  <c r="AB1205" i="22"/>
  <c r="AE1205" i="22" s="1"/>
  <c r="AA1205" i="22"/>
  <c r="AD1205" i="22" s="1"/>
  <c r="AG1205" i="22" s="1"/>
  <c r="F1204" i="23"/>
  <c r="O1203" i="23"/>
  <c r="S1202" i="23"/>
  <c r="T1202" i="23"/>
  <c r="R1202" i="23"/>
  <c r="W1202" i="23" s="1"/>
  <c r="AB1201" i="23"/>
  <c r="AE1201" i="23" s="1"/>
  <c r="L1207" i="22"/>
  <c r="O1207" i="22" s="1"/>
  <c r="J1208" i="22"/>
  <c r="R1206" i="22"/>
  <c r="W1206" i="22" s="1"/>
  <c r="S1206" i="22"/>
  <c r="T1206" i="22"/>
  <c r="AG1200" i="23"/>
  <c r="G1209" i="6"/>
  <c r="J1210" i="23"/>
  <c r="L1209" i="23"/>
  <c r="AG1204" i="22"/>
  <c r="AG1197" i="6" l="1"/>
  <c r="R1199" i="6"/>
  <c r="W1199" i="6" s="1"/>
  <c r="S1199" i="6"/>
  <c r="T1199" i="6" s="1"/>
  <c r="U1198" i="6"/>
  <c r="X1198" i="6"/>
  <c r="Y1198" i="6" s="1"/>
  <c r="L1200" i="6"/>
  <c r="O1200" i="6" s="1"/>
  <c r="J1201" i="6"/>
  <c r="R1203" i="23"/>
  <c r="W1203" i="23" s="1"/>
  <c r="S1203" i="23"/>
  <c r="T1203" i="23"/>
  <c r="J1211" i="23"/>
  <c r="L1210" i="23"/>
  <c r="R1207" i="22"/>
  <c r="W1207" i="22" s="1"/>
  <c r="S1207" i="22"/>
  <c r="T1207" i="22" s="1"/>
  <c r="AA1202" i="23"/>
  <c r="AD1202" i="23" s="1"/>
  <c r="U1202" i="23"/>
  <c r="X1202" i="23"/>
  <c r="Y1202" i="23" s="1"/>
  <c r="F1205" i="23"/>
  <c r="O1204" i="23"/>
  <c r="G1210" i="6"/>
  <c r="U1206" i="22"/>
  <c r="X1206" i="22"/>
  <c r="Y1206" i="22" s="1"/>
  <c r="AA1206" i="22"/>
  <c r="AD1206" i="22" s="1"/>
  <c r="AB1206" i="22"/>
  <c r="AE1206" i="22" s="1"/>
  <c r="J1209" i="22"/>
  <c r="L1208" i="22"/>
  <c r="O1208" i="22" s="1"/>
  <c r="AA1201" i="23"/>
  <c r="AD1201" i="23" s="1"/>
  <c r="AG1201" i="23" s="1"/>
  <c r="U1199" i="6" l="1"/>
  <c r="X1199" i="6"/>
  <c r="Y1199" i="6" s="1"/>
  <c r="L1201" i="6"/>
  <c r="O1201" i="6" s="1"/>
  <c r="J1202" i="6"/>
  <c r="AB1199" i="6"/>
  <c r="AE1199" i="6" s="1"/>
  <c r="AA1199" i="6"/>
  <c r="AD1199" i="6" s="1"/>
  <c r="AG1199" i="6" s="1"/>
  <c r="AB1198" i="6"/>
  <c r="AE1198" i="6" s="1"/>
  <c r="S1200" i="6"/>
  <c r="T1200" i="6" s="1"/>
  <c r="R1200" i="6"/>
  <c r="W1200" i="6" s="1"/>
  <c r="AA1198" i="6"/>
  <c r="AD1198" i="6" s="1"/>
  <c r="AG1198" i="6" s="1"/>
  <c r="U1207" i="22"/>
  <c r="X1207" i="22"/>
  <c r="Y1207" i="22" s="1"/>
  <c r="J1212" i="23"/>
  <c r="L1211" i="23"/>
  <c r="S1204" i="23"/>
  <c r="T1204" i="23" s="1"/>
  <c r="R1204" i="23"/>
  <c r="W1204" i="23" s="1"/>
  <c r="AB1207" i="22"/>
  <c r="AE1207" i="22" s="1"/>
  <c r="AA1207" i="22"/>
  <c r="AD1207" i="22" s="1"/>
  <c r="AG1207" i="22" s="1"/>
  <c r="L1209" i="22"/>
  <c r="O1209" i="22" s="1"/>
  <c r="J1210" i="22"/>
  <c r="AG1206" i="22"/>
  <c r="G1211" i="6"/>
  <c r="F1206" i="23"/>
  <c r="O1205" i="23"/>
  <c r="AB1202" i="23"/>
  <c r="AE1202" i="23" s="1"/>
  <c r="AG1202" i="23" s="1"/>
  <c r="U1203" i="23"/>
  <c r="X1203" i="23"/>
  <c r="Y1203" i="23" s="1"/>
  <c r="R1208" i="22"/>
  <c r="W1208" i="22" s="1"/>
  <c r="S1208" i="22"/>
  <c r="T1208" i="22" s="1"/>
  <c r="J1203" i="6" l="1"/>
  <c r="L1202" i="6"/>
  <c r="O1202" i="6" s="1"/>
  <c r="X1200" i="6"/>
  <c r="Y1200" i="6" s="1"/>
  <c r="U1200" i="6"/>
  <c r="S1201" i="6"/>
  <c r="T1201" i="6" s="1"/>
  <c r="R1201" i="6"/>
  <c r="W1201" i="6" s="1"/>
  <c r="X1208" i="22"/>
  <c r="Y1208" i="22" s="1"/>
  <c r="U1208" i="22"/>
  <c r="U1204" i="23"/>
  <c r="X1204" i="23"/>
  <c r="Y1204" i="23" s="1"/>
  <c r="S1209" i="22"/>
  <c r="T1209" i="22" s="1"/>
  <c r="R1209" i="22"/>
  <c r="W1209" i="22" s="1"/>
  <c r="AA1208" i="22"/>
  <c r="AD1208" i="22" s="1"/>
  <c r="AB1208" i="22"/>
  <c r="AE1208" i="22" s="1"/>
  <c r="J1211" i="22"/>
  <c r="L1210" i="22"/>
  <c r="O1210" i="22" s="1"/>
  <c r="AA1203" i="23"/>
  <c r="AD1203" i="23" s="1"/>
  <c r="AG1203" i="23" s="1"/>
  <c r="J1213" i="23"/>
  <c r="L1212" i="23"/>
  <c r="AA1204" i="23"/>
  <c r="AD1204" i="23" s="1"/>
  <c r="AB1204" i="23"/>
  <c r="AE1204" i="23" s="1"/>
  <c r="S1205" i="23"/>
  <c r="T1205" i="23"/>
  <c r="R1205" i="23"/>
  <c r="W1205" i="23" s="1"/>
  <c r="F1207" i="23"/>
  <c r="O1206" i="23"/>
  <c r="AB1203" i="23"/>
  <c r="AE1203" i="23" s="1"/>
  <c r="G1212" i="6"/>
  <c r="S1202" i="6" l="1"/>
  <c r="T1202" i="6"/>
  <c r="R1202" i="6"/>
  <c r="W1202" i="6" s="1"/>
  <c r="L1203" i="6"/>
  <c r="O1203" i="6" s="1"/>
  <c r="J1204" i="6"/>
  <c r="U1201" i="6"/>
  <c r="X1201" i="6"/>
  <c r="Y1201" i="6" s="1"/>
  <c r="AA1200" i="6"/>
  <c r="AD1200" i="6" s="1"/>
  <c r="AB1200" i="6"/>
  <c r="AE1200" i="6" s="1"/>
  <c r="X1209" i="22"/>
  <c r="Y1209" i="22" s="1"/>
  <c r="U1209" i="22"/>
  <c r="U1205" i="23"/>
  <c r="X1205" i="23"/>
  <c r="Y1205" i="23" s="1"/>
  <c r="AA1205" i="23"/>
  <c r="AD1205" i="23" s="1"/>
  <c r="AB1205" i="23"/>
  <c r="AE1205" i="23" s="1"/>
  <c r="F1208" i="23"/>
  <c r="O1207" i="23"/>
  <c r="AG1204" i="23"/>
  <c r="AB1209" i="22"/>
  <c r="AE1209" i="22" s="1"/>
  <c r="AA1209" i="22"/>
  <c r="AD1209" i="22" s="1"/>
  <c r="AG1209" i="22" s="1"/>
  <c r="G1213" i="6"/>
  <c r="R1206" i="23"/>
  <c r="W1206" i="23" s="1"/>
  <c r="S1206" i="23"/>
  <c r="T1206" i="23" s="1"/>
  <c r="T1210" i="22"/>
  <c r="S1210" i="22"/>
  <c r="R1210" i="22"/>
  <c r="W1210" i="22" s="1"/>
  <c r="J1212" i="22"/>
  <c r="L1211" i="22"/>
  <c r="O1211" i="22" s="1"/>
  <c r="AG1208" i="22"/>
  <c r="J1214" i="23"/>
  <c r="L1213" i="23"/>
  <c r="AA1201" i="6" l="1"/>
  <c r="AD1201" i="6" s="1"/>
  <c r="AB1201" i="6"/>
  <c r="AE1201" i="6" s="1"/>
  <c r="AG1200" i="6"/>
  <c r="R1203" i="6"/>
  <c r="W1203" i="6" s="1"/>
  <c r="S1203" i="6"/>
  <c r="T1203" i="6" s="1"/>
  <c r="U1202" i="6"/>
  <c r="X1202" i="6"/>
  <c r="Y1202" i="6" s="1"/>
  <c r="AG1201" i="6"/>
  <c r="L1204" i="6"/>
  <c r="O1204" i="6" s="1"/>
  <c r="J1205" i="6"/>
  <c r="AB1202" i="6"/>
  <c r="AE1202" i="6" s="1"/>
  <c r="AA1202" i="6"/>
  <c r="AD1202" i="6" s="1"/>
  <c r="X1206" i="23"/>
  <c r="Y1206" i="23" s="1"/>
  <c r="U1206" i="23"/>
  <c r="R1211" i="22"/>
  <c r="W1211" i="22" s="1"/>
  <c r="S1211" i="22"/>
  <c r="T1211" i="22" s="1"/>
  <c r="U1210" i="22"/>
  <c r="X1210" i="22"/>
  <c r="Y1210" i="22" s="1"/>
  <c r="F1209" i="23"/>
  <c r="O1208" i="23"/>
  <c r="S1207" i="23"/>
  <c r="T1207" i="23"/>
  <c r="R1207" i="23"/>
  <c r="W1207" i="23" s="1"/>
  <c r="J1213" i="22"/>
  <c r="L1212" i="22"/>
  <c r="O1212" i="22" s="1"/>
  <c r="AG1205" i="23"/>
  <c r="AA1206" i="23"/>
  <c r="AD1206" i="23" s="1"/>
  <c r="AB1206" i="23"/>
  <c r="AE1206" i="23" s="1"/>
  <c r="G1214" i="6"/>
  <c r="J1215" i="23"/>
  <c r="L1214" i="23"/>
  <c r="AG1202" i="6" l="1"/>
  <c r="U1203" i="6"/>
  <c r="X1203" i="6"/>
  <c r="Y1203" i="6" s="1"/>
  <c r="R1204" i="6"/>
  <c r="W1204" i="6" s="1"/>
  <c r="S1204" i="6"/>
  <c r="T1204" i="6" s="1"/>
  <c r="L1205" i="6"/>
  <c r="O1205" i="6" s="1"/>
  <c r="J1206" i="6"/>
  <c r="AB1203" i="6"/>
  <c r="AE1203" i="6" s="1"/>
  <c r="AA1203" i="6"/>
  <c r="AD1203" i="6" s="1"/>
  <c r="X1211" i="22"/>
  <c r="Y1211" i="22" s="1"/>
  <c r="U1211" i="22"/>
  <c r="F1210" i="23"/>
  <c r="O1209" i="23"/>
  <c r="X1207" i="23"/>
  <c r="Y1207" i="23" s="1"/>
  <c r="U1207" i="23"/>
  <c r="G1215" i="6"/>
  <c r="AG1206" i="23"/>
  <c r="AB1211" i="22"/>
  <c r="AE1211" i="22" s="1"/>
  <c r="AA1211" i="22"/>
  <c r="AD1211" i="22" s="1"/>
  <c r="AB1210" i="22"/>
  <c r="AE1210" i="22" s="1"/>
  <c r="J1216" i="23"/>
  <c r="L1215" i="23"/>
  <c r="R1208" i="23"/>
  <c r="W1208" i="23" s="1"/>
  <c r="S1208" i="23"/>
  <c r="T1208" i="23" s="1"/>
  <c r="AA1210" i="22"/>
  <c r="AD1210" i="22" s="1"/>
  <c r="AG1210" i="22" s="1"/>
  <c r="R1212" i="22"/>
  <c r="W1212" i="22" s="1"/>
  <c r="S1212" i="22"/>
  <c r="T1212" i="22"/>
  <c r="J1214" i="22"/>
  <c r="L1213" i="22"/>
  <c r="O1213" i="22" s="1"/>
  <c r="L1206" i="6" l="1"/>
  <c r="O1206" i="6" s="1"/>
  <c r="J1207" i="6"/>
  <c r="X1204" i="6"/>
  <c r="Y1204" i="6" s="1"/>
  <c r="U1204" i="6"/>
  <c r="AG1203" i="6"/>
  <c r="R1205" i="6"/>
  <c r="W1205" i="6" s="1"/>
  <c r="S1205" i="6"/>
  <c r="T1205" i="6" s="1"/>
  <c r="AA1204" i="6"/>
  <c r="AD1204" i="6" s="1"/>
  <c r="AB1204" i="6"/>
  <c r="AE1204" i="6" s="1"/>
  <c r="U1208" i="23"/>
  <c r="X1208" i="23"/>
  <c r="Y1208" i="23" s="1"/>
  <c r="AA1208" i="23"/>
  <c r="AD1208" i="23" s="1"/>
  <c r="AG1208" i="23" s="1"/>
  <c r="AB1208" i="23"/>
  <c r="AE1208" i="23" s="1"/>
  <c r="R1209" i="23"/>
  <c r="W1209" i="23" s="1"/>
  <c r="S1209" i="23"/>
  <c r="T1209" i="23" s="1"/>
  <c r="F1211" i="23"/>
  <c r="O1210" i="23"/>
  <c r="AB1207" i="23"/>
  <c r="AE1207" i="23" s="1"/>
  <c r="L1214" i="22"/>
  <c r="O1214" i="22" s="1"/>
  <c r="J1215" i="22"/>
  <c r="AB1212" i="22"/>
  <c r="AE1212" i="22" s="1"/>
  <c r="AA1212" i="22"/>
  <c r="AD1212" i="22" s="1"/>
  <c r="AG1212" i="22" s="1"/>
  <c r="G1216" i="6"/>
  <c r="AA1207" i="23"/>
  <c r="AD1207" i="23" s="1"/>
  <c r="AG1207" i="23" s="1"/>
  <c r="S1213" i="22"/>
  <c r="T1213" i="22"/>
  <c r="R1213" i="22"/>
  <c r="W1213" i="22" s="1"/>
  <c r="L1216" i="23"/>
  <c r="J1217" i="23"/>
  <c r="U1212" i="22"/>
  <c r="X1212" i="22"/>
  <c r="Y1212" i="22" s="1"/>
  <c r="AG1211" i="22"/>
  <c r="AG1204" i="6" l="1"/>
  <c r="L1207" i="6"/>
  <c r="O1207" i="6" s="1"/>
  <c r="J1208" i="6"/>
  <c r="X1205" i="6"/>
  <c r="Y1205" i="6" s="1"/>
  <c r="U1205" i="6"/>
  <c r="AB1205" i="6"/>
  <c r="AE1205" i="6" s="1"/>
  <c r="AA1205" i="6"/>
  <c r="AD1205" i="6" s="1"/>
  <c r="R1206" i="6"/>
  <c r="W1206" i="6" s="1"/>
  <c r="S1206" i="6"/>
  <c r="T1206" i="6"/>
  <c r="U1209" i="23"/>
  <c r="X1209" i="23"/>
  <c r="Y1209" i="23" s="1"/>
  <c r="AA1209" i="23"/>
  <c r="AD1209" i="23" s="1"/>
  <c r="AG1209" i="23" s="1"/>
  <c r="AB1209" i="23"/>
  <c r="AE1209" i="23" s="1"/>
  <c r="R1210" i="23"/>
  <c r="W1210" i="23" s="1"/>
  <c r="S1210" i="23"/>
  <c r="T1210" i="23" s="1"/>
  <c r="F1212" i="23"/>
  <c r="O1211" i="23"/>
  <c r="J1216" i="22"/>
  <c r="L1215" i="22"/>
  <c r="O1215" i="22" s="1"/>
  <c r="R1214" i="22"/>
  <c r="W1214" i="22" s="1"/>
  <c r="S1214" i="22"/>
  <c r="T1214" i="22" s="1"/>
  <c r="J1218" i="23"/>
  <c r="L1217" i="23"/>
  <c r="X1213" i="22"/>
  <c r="Y1213" i="22" s="1"/>
  <c r="U1213" i="22"/>
  <c r="G1217" i="6"/>
  <c r="AG1205" i="6" l="1"/>
  <c r="X1206" i="6"/>
  <c r="Y1206" i="6" s="1"/>
  <c r="U1206" i="6"/>
  <c r="S1207" i="6"/>
  <c r="T1207" i="6"/>
  <c r="R1207" i="6"/>
  <c r="W1207" i="6" s="1"/>
  <c r="J1209" i="6"/>
  <c r="L1208" i="6"/>
  <c r="O1208" i="6" s="1"/>
  <c r="U1210" i="23"/>
  <c r="X1210" i="23"/>
  <c r="Y1210" i="23" s="1"/>
  <c r="U1214" i="22"/>
  <c r="X1214" i="22"/>
  <c r="Y1214" i="22" s="1"/>
  <c r="F1213" i="23"/>
  <c r="O1212" i="23"/>
  <c r="G1218" i="6"/>
  <c r="AA1210" i="23"/>
  <c r="AD1210" i="23" s="1"/>
  <c r="AG1210" i="23" s="1"/>
  <c r="AB1210" i="23"/>
  <c r="AE1210" i="23" s="1"/>
  <c r="S1211" i="23"/>
  <c r="R1211" i="23"/>
  <c r="W1211" i="23" s="1"/>
  <c r="T1211" i="23"/>
  <c r="AA1213" i="22"/>
  <c r="AD1213" i="22" s="1"/>
  <c r="AB1213" i="22"/>
  <c r="AE1213" i="22" s="1"/>
  <c r="J1219" i="23"/>
  <c r="L1218" i="23"/>
  <c r="AA1214" i="22"/>
  <c r="AD1214" i="22" s="1"/>
  <c r="AB1214" i="22"/>
  <c r="AE1214" i="22" s="1"/>
  <c r="R1215" i="22"/>
  <c r="W1215" i="22" s="1"/>
  <c r="S1215" i="22"/>
  <c r="T1215" i="22" s="1"/>
  <c r="L1216" i="22"/>
  <c r="O1216" i="22" s="1"/>
  <c r="J1217" i="22"/>
  <c r="J1210" i="6" l="1"/>
  <c r="L1209" i="6"/>
  <c r="O1209" i="6" s="1"/>
  <c r="R1208" i="6"/>
  <c r="W1208" i="6" s="1"/>
  <c r="S1208" i="6"/>
  <c r="T1208" i="6" s="1"/>
  <c r="AB1206" i="6"/>
  <c r="AE1206" i="6" s="1"/>
  <c r="U1207" i="6"/>
  <c r="X1207" i="6"/>
  <c r="Y1207" i="6" s="1"/>
  <c r="AA1206" i="6"/>
  <c r="AD1206" i="6" s="1"/>
  <c r="AG1206" i="6" s="1"/>
  <c r="U1215" i="22"/>
  <c r="X1215" i="22"/>
  <c r="Y1215" i="22" s="1"/>
  <c r="AG1214" i="22"/>
  <c r="AG1213" i="22"/>
  <c r="G1219" i="6"/>
  <c r="R1212" i="23"/>
  <c r="W1212" i="23" s="1"/>
  <c r="S1212" i="23"/>
  <c r="T1212" i="23"/>
  <c r="J1220" i="23"/>
  <c r="L1219" i="23"/>
  <c r="AB1215" i="22"/>
  <c r="AE1215" i="22" s="1"/>
  <c r="AA1215" i="22"/>
  <c r="AD1215" i="22" s="1"/>
  <c r="AG1215" i="22" s="1"/>
  <c r="X1211" i="23"/>
  <c r="Y1211" i="23" s="1"/>
  <c r="U1211" i="23"/>
  <c r="F1214" i="23"/>
  <c r="O1213" i="23"/>
  <c r="AA1211" i="23"/>
  <c r="AD1211" i="23" s="1"/>
  <c r="AB1211" i="23"/>
  <c r="AE1211" i="23" s="1"/>
  <c r="J1218" i="22"/>
  <c r="L1217" i="22"/>
  <c r="O1217" i="22" s="1"/>
  <c r="R1216" i="22"/>
  <c r="W1216" i="22" s="1"/>
  <c r="S1216" i="22"/>
  <c r="T1216" i="22" s="1"/>
  <c r="U1208" i="6" l="1"/>
  <c r="X1208" i="6"/>
  <c r="Y1208" i="6" s="1"/>
  <c r="R1209" i="6"/>
  <c r="W1209" i="6" s="1"/>
  <c r="S1209" i="6"/>
  <c r="T1209" i="6" s="1"/>
  <c r="AB1207" i="6"/>
  <c r="AE1207" i="6" s="1"/>
  <c r="AA1207" i="6"/>
  <c r="AD1207" i="6" s="1"/>
  <c r="AG1207" i="6" s="1"/>
  <c r="AB1208" i="6"/>
  <c r="AE1208" i="6" s="1"/>
  <c r="AA1208" i="6"/>
  <c r="AD1208" i="6" s="1"/>
  <c r="J1211" i="6"/>
  <c r="L1210" i="6"/>
  <c r="O1210" i="6" s="1"/>
  <c r="U1216" i="22"/>
  <c r="X1216" i="22"/>
  <c r="Y1216" i="22" s="1"/>
  <c r="J1219" i="22"/>
  <c r="L1218" i="22"/>
  <c r="O1218" i="22" s="1"/>
  <c r="U1212" i="23"/>
  <c r="X1212" i="23"/>
  <c r="Y1212" i="23" s="1"/>
  <c r="G1220" i="6"/>
  <c r="F1215" i="23"/>
  <c r="O1214" i="23"/>
  <c r="S1213" i="23"/>
  <c r="T1213" i="23" s="1"/>
  <c r="R1213" i="23"/>
  <c r="W1213" i="23" s="1"/>
  <c r="AG1211" i="23"/>
  <c r="J1221" i="23"/>
  <c r="L1220" i="23"/>
  <c r="AB1212" i="23"/>
  <c r="AE1212" i="23" s="1"/>
  <c r="AA1212" i="23"/>
  <c r="AD1212" i="23" s="1"/>
  <c r="AG1212" i="23" s="1"/>
  <c r="AA1216" i="22"/>
  <c r="AD1216" i="22" s="1"/>
  <c r="AB1216" i="22"/>
  <c r="AE1216" i="22" s="1"/>
  <c r="S1217" i="22"/>
  <c r="R1217" i="22"/>
  <c r="W1217" i="22" s="1"/>
  <c r="T1217" i="22"/>
  <c r="S1210" i="6" l="1"/>
  <c r="T1210" i="6"/>
  <c r="R1210" i="6"/>
  <c r="W1210" i="6" s="1"/>
  <c r="J1212" i="6"/>
  <c r="L1211" i="6"/>
  <c r="O1211" i="6" s="1"/>
  <c r="AG1208" i="6"/>
  <c r="X1209" i="6"/>
  <c r="Y1209" i="6" s="1"/>
  <c r="U1209" i="6"/>
  <c r="AB1209" i="6"/>
  <c r="AE1209" i="6" s="1"/>
  <c r="U1213" i="23"/>
  <c r="X1213" i="23"/>
  <c r="Y1213" i="23" s="1"/>
  <c r="J1222" i="23"/>
  <c r="L1221" i="23"/>
  <c r="S1214" i="23"/>
  <c r="T1214" i="23"/>
  <c r="R1214" i="23"/>
  <c r="W1214" i="23" s="1"/>
  <c r="F1216" i="23"/>
  <c r="O1215" i="23"/>
  <c r="AB1213" i="23"/>
  <c r="AE1213" i="23" s="1"/>
  <c r="AA1213" i="23"/>
  <c r="AD1213" i="23" s="1"/>
  <c r="AG1213" i="23" s="1"/>
  <c r="AG1216" i="22"/>
  <c r="G1221" i="6"/>
  <c r="R1218" i="22"/>
  <c r="W1218" i="22" s="1"/>
  <c r="S1218" i="22"/>
  <c r="T1218" i="22" s="1"/>
  <c r="J1220" i="22"/>
  <c r="L1219" i="22"/>
  <c r="O1219" i="22" s="1"/>
  <c r="X1217" i="22"/>
  <c r="Y1217" i="22" s="1"/>
  <c r="U1217" i="22"/>
  <c r="AA1209" i="6" l="1"/>
  <c r="AD1209" i="6" s="1"/>
  <c r="AG1209" i="6"/>
  <c r="S1211" i="6"/>
  <c r="T1211" i="6" s="1"/>
  <c r="R1211" i="6"/>
  <c r="W1211" i="6" s="1"/>
  <c r="X1210" i="6"/>
  <c r="Y1210" i="6" s="1"/>
  <c r="U1210" i="6"/>
  <c r="J1213" i="6"/>
  <c r="L1212" i="6"/>
  <c r="O1212" i="6" s="1"/>
  <c r="U1218" i="22"/>
  <c r="X1218" i="22"/>
  <c r="Y1218" i="22" s="1"/>
  <c r="U1214" i="23"/>
  <c r="X1214" i="23"/>
  <c r="Y1214" i="23" s="1"/>
  <c r="F1217" i="23"/>
  <c r="O1216" i="23"/>
  <c r="S1219" i="22"/>
  <c r="T1219" i="22" s="1"/>
  <c r="R1219" i="22"/>
  <c r="W1219" i="22" s="1"/>
  <c r="J1221" i="22"/>
  <c r="L1220" i="22"/>
  <c r="O1220" i="22" s="1"/>
  <c r="AA1218" i="22"/>
  <c r="AD1218" i="22" s="1"/>
  <c r="AB1218" i="22"/>
  <c r="AE1218" i="22" s="1"/>
  <c r="G1222" i="6"/>
  <c r="S1215" i="23"/>
  <c r="T1215" i="23" s="1"/>
  <c r="R1215" i="23"/>
  <c r="W1215" i="23" s="1"/>
  <c r="AA1214" i="23"/>
  <c r="AD1214" i="23" s="1"/>
  <c r="AG1214" i="23" s="1"/>
  <c r="AB1214" i="23"/>
  <c r="AE1214" i="23" s="1"/>
  <c r="J1223" i="23"/>
  <c r="L1222" i="23"/>
  <c r="AB1217" i="22"/>
  <c r="AE1217" i="22" s="1"/>
  <c r="AA1217" i="22"/>
  <c r="AD1217" i="22" s="1"/>
  <c r="AG1217" i="22" s="1"/>
  <c r="AA1210" i="6" l="1"/>
  <c r="AD1210" i="6" s="1"/>
  <c r="J1214" i="6"/>
  <c r="L1213" i="6"/>
  <c r="O1213" i="6" s="1"/>
  <c r="S1212" i="6"/>
  <c r="T1212" i="6" s="1"/>
  <c r="R1212" i="6"/>
  <c r="W1212" i="6" s="1"/>
  <c r="AB1210" i="6"/>
  <c r="AE1210" i="6" s="1"/>
  <c r="X1211" i="6"/>
  <c r="Y1211" i="6" s="1"/>
  <c r="U1211" i="6"/>
  <c r="U1215" i="23"/>
  <c r="X1215" i="23"/>
  <c r="Y1215" i="23" s="1"/>
  <c r="U1219" i="22"/>
  <c r="X1219" i="22"/>
  <c r="Y1219" i="22" s="1"/>
  <c r="J1224" i="23"/>
  <c r="L1223" i="23"/>
  <c r="G1223" i="6"/>
  <c r="AA1215" i="23"/>
  <c r="AD1215" i="23" s="1"/>
  <c r="AG1215" i="23" s="1"/>
  <c r="AB1215" i="23"/>
  <c r="AE1215" i="23" s="1"/>
  <c r="R1216" i="23"/>
  <c r="W1216" i="23" s="1"/>
  <c r="S1216" i="23"/>
  <c r="T1216" i="23" s="1"/>
  <c r="F1218" i="23"/>
  <c r="O1217" i="23"/>
  <c r="AG1218" i="22"/>
  <c r="J1222" i="22"/>
  <c r="L1221" i="22"/>
  <c r="O1221" i="22" s="1"/>
  <c r="AB1219" i="22"/>
  <c r="AE1219" i="22" s="1"/>
  <c r="AA1219" i="22"/>
  <c r="AD1219" i="22" s="1"/>
  <c r="AG1219" i="22" s="1"/>
  <c r="T1220" i="22"/>
  <c r="S1220" i="22"/>
  <c r="R1220" i="22"/>
  <c r="W1220" i="22" s="1"/>
  <c r="X1212" i="6" l="1"/>
  <c r="Y1212" i="6" s="1"/>
  <c r="U1212" i="6"/>
  <c r="AA1211" i="6"/>
  <c r="AD1211" i="6" s="1"/>
  <c r="S1213" i="6"/>
  <c r="T1213" i="6" s="1"/>
  <c r="R1213" i="6"/>
  <c r="W1213" i="6" s="1"/>
  <c r="L1214" i="6"/>
  <c r="O1214" i="6" s="1"/>
  <c r="J1215" i="6"/>
  <c r="AA1212" i="6"/>
  <c r="AD1212" i="6" s="1"/>
  <c r="AB1212" i="6"/>
  <c r="AE1212" i="6" s="1"/>
  <c r="AB1211" i="6"/>
  <c r="AE1211" i="6" s="1"/>
  <c r="AG1210" i="6"/>
  <c r="X1216" i="23"/>
  <c r="Y1216" i="23" s="1"/>
  <c r="U1216" i="23"/>
  <c r="X1220" i="22"/>
  <c r="Y1220" i="22" s="1"/>
  <c r="U1220" i="22"/>
  <c r="AA1216" i="23"/>
  <c r="AD1216" i="23" s="1"/>
  <c r="AB1216" i="23"/>
  <c r="AE1216" i="23" s="1"/>
  <c r="F1219" i="23"/>
  <c r="O1218" i="23"/>
  <c r="R1217" i="23"/>
  <c r="W1217" i="23" s="1"/>
  <c r="S1217" i="23"/>
  <c r="T1217" i="23" s="1"/>
  <c r="R1221" i="22"/>
  <c r="W1221" i="22" s="1"/>
  <c r="S1221" i="22"/>
  <c r="T1221" i="22" s="1"/>
  <c r="J1223" i="22"/>
  <c r="L1222" i="22"/>
  <c r="O1222" i="22" s="1"/>
  <c r="AB1220" i="22"/>
  <c r="AE1220" i="22" s="1"/>
  <c r="AA1220" i="22"/>
  <c r="AD1220" i="22" s="1"/>
  <c r="G1224" i="6"/>
  <c r="J1225" i="23"/>
  <c r="L1224" i="23"/>
  <c r="U1213" i="6" l="1"/>
  <c r="X1213" i="6"/>
  <c r="Y1213" i="6" s="1"/>
  <c r="AG1212" i="6"/>
  <c r="R1214" i="6"/>
  <c r="W1214" i="6" s="1"/>
  <c r="S1214" i="6"/>
  <c r="T1214" i="6"/>
  <c r="J1216" i="6"/>
  <c r="L1215" i="6"/>
  <c r="O1215" i="6" s="1"/>
  <c r="AG1211" i="6"/>
  <c r="U1217" i="23"/>
  <c r="X1217" i="23"/>
  <c r="Y1217" i="23" s="1"/>
  <c r="X1221" i="22"/>
  <c r="Y1221" i="22" s="1"/>
  <c r="U1221" i="22"/>
  <c r="G1225" i="6"/>
  <c r="AB1217" i="23"/>
  <c r="AE1217" i="23" s="1"/>
  <c r="AA1217" i="23"/>
  <c r="AD1217" i="23" s="1"/>
  <c r="AG1217" i="23" s="1"/>
  <c r="T1218" i="23"/>
  <c r="R1218" i="23"/>
  <c r="W1218" i="23" s="1"/>
  <c r="S1218" i="23"/>
  <c r="J1226" i="23"/>
  <c r="L1225" i="23"/>
  <c r="F1220" i="23"/>
  <c r="O1219" i="23"/>
  <c r="S1222" i="22"/>
  <c r="T1222" i="22" s="1"/>
  <c r="R1222" i="22"/>
  <c r="W1222" i="22" s="1"/>
  <c r="J1224" i="22"/>
  <c r="L1223" i="22"/>
  <c r="O1223" i="22" s="1"/>
  <c r="AA1221" i="22"/>
  <c r="AD1221" i="22" s="1"/>
  <c r="AB1221" i="22"/>
  <c r="AE1221" i="22" s="1"/>
  <c r="AG1220" i="22"/>
  <c r="AG1216" i="23"/>
  <c r="AA1213" i="6" l="1"/>
  <c r="AD1213" i="6" s="1"/>
  <c r="AB1213" i="6"/>
  <c r="AE1213" i="6" s="1"/>
  <c r="AG1213" i="6"/>
  <c r="L1216" i="6"/>
  <c r="O1216" i="6" s="1"/>
  <c r="J1217" i="6"/>
  <c r="R1215" i="6"/>
  <c r="W1215" i="6" s="1"/>
  <c r="S1215" i="6"/>
  <c r="T1215" i="6" s="1"/>
  <c r="U1214" i="6"/>
  <c r="X1214" i="6"/>
  <c r="Y1214" i="6" s="1"/>
  <c r="X1222" i="22"/>
  <c r="Y1222" i="22" s="1"/>
  <c r="U1222" i="22"/>
  <c r="AA1218" i="23"/>
  <c r="AD1218" i="23" s="1"/>
  <c r="S1223" i="22"/>
  <c r="T1223" i="22" s="1"/>
  <c r="R1223" i="22"/>
  <c r="W1223" i="22" s="1"/>
  <c r="S1219" i="23"/>
  <c r="T1219" i="23"/>
  <c r="R1219" i="23"/>
  <c r="W1219" i="23" s="1"/>
  <c r="F1221" i="23"/>
  <c r="O1220" i="23"/>
  <c r="G1226" i="6"/>
  <c r="X1218" i="23"/>
  <c r="Y1218" i="23" s="1"/>
  <c r="U1218" i="23"/>
  <c r="AG1221" i="22"/>
  <c r="AB1222" i="22"/>
  <c r="AE1222" i="22" s="1"/>
  <c r="AA1222" i="22"/>
  <c r="AD1222" i="22" s="1"/>
  <c r="AG1222" i="22" s="1"/>
  <c r="J1227" i="23"/>
  <c r="L1226" i="23"/>
  <c r="J1225" i="22"/>
  <c r="L1224" i="22"/>
  <c r="O1224" i="22" s="1"/>
  <c r="U1215" i="6" l="1"/>
  <c r="X1215" i="6"/>
  <c r="Y1215" i="6" s="1"/>
  <c r="AB1214" i="6"/>
  <c r="AE1214" i="6" s="1"/>
  <c r="AA1214" i="6"/>
  <c r="AD1214" i="6" s="1"/>
  <c r="AG1214" i="6" s="1"/>
  <c r="J1218" i="6"/>
  <c r="L1217" i="6"/>
  <c r="O1217" i="6" s="1"/>
  <c r="AB1215" i="6"/>
  <c r="AE1215" i="6" s="1"/>
  <c r="AA1215" i="6"/>
  <c r="AD1215" i="6" s="1"/>
  <c r="R1216" i="6"/>
  <c r="W1216" i="6" s="1"/>
  <c r="S1216" i="6"/>
  <c r="T1216" i="6"/>
  <c r="U1223" i="22"/>
  <c r="X1223" i="22"/>
  <c r="Y1223" i="22" s="1"/>
  <c r="S1220" i="23"/>
  <c r="T1220" i="23" s="1"/>
  <c r="R1220" i="23"/>
  <c r="W1220" i="23" s="1"/>
  <c r="L1225" i="22"/>
  <c r="O1225" i="22" s="1"/>
  <c r="J1226" i="22"/>
  <c r="R1224" i="22"/>
  <c r="W1224" i="22" s="1"/>
  <c r="S1224" i="22"/>
  <c r="T1224" i="22"/>
  <c r="J1228" i="23"/>
  <c r="L1227" i="23"/>
  <c r="AA1223" i="22"/>
  <c r="AD1223" i="22" s="1"/>
  <c r="AG1223" i="22" s="1"/>
  <c r="AB1223" i="22"/>
  <c r="AE1223" i="22" s="1"/>
  <c r="AB1218" i="23"/>
  <c r="AE1218" i="23" s="1"/>
  <c r="X1219" i="23"/>
  <c r="Y1219" i="23" s="1"/>
  <c r="U1219" i="23"/>
  <c r="AG1218" i="23"/>
  <c r="F1222" i="23"/>
  <c r="O1221" i="23"/>
  <c r="AA1219" i="23"/>
  <c r="AD1219" i="23" s="1"/>
  <c r="AB1219" i="23"/>
  <c r="AE1219" i="23" s="1"/>
  <c r="G1227" i="6"/>
  <c r="AG1215" i="6" l="1"/>
  <c r="R1217" i="6"/>
  <c r="W1217" i="6" s="1"/>
  <c r="S1217" i="6"/>
  <c r="T1217" i="6" s="1"/>
  <c r="U1216" i="6"/>
  <c r="X1216" i="6"/>
  <c r="Y1216" i="6" s="1"/>
  <c r="L1218" i="6"/>
  <c r="O1218" i="6" s="1"/>
  <c r="J1219" i="6"/>
  <c r="U1220" i="23"/>
  <c r="X1220" i="23"/>
  <c r="Y1220" i="23" s="1"/>
  <c r="S1225" i="22"/>
  <c r="T1225" i="22" s="1"/>
  <c r="R1225" i="22"/>
  <c r="W1225" i="22" s="1"/>
  <c r="AA1220" i="23"/>
  <c r="AD1220" i="23" s="1"/>
  <c r="AB1220" i="23"/>
  <c r="AE1220" i="23" s="1"/>
  <c r="U1224" i="22"/>
  <c r="X1224" i="22"/>
  <c r="Y1224" i="22" s="1"/>
  <c r="S1221" i="23"/>
  <c r="T1221" i="23" s="1"/>
  <c r="R1221" i="23"/>
  <c r="W1221" i="23" s="1"/>
  <c r="AG1219" i="23"/>
  <c r="F1223" i="23"/>
  <c r="O1222" i="23"/>
  <c r="J1227" i="22"/>
  <c r="L1226" i="22"/>
  <c r="O1226" i="22" s="1"/>
  <c r="G1228" i="6"/>
  <c r="J1229" i="23"/>
  <c r="L1228" i="23"/>
  <c r="L1219" i="6" l="1"/>
  <c r="O1219" i="6" s="1"/>
  <c r="J1220" i="6"/>
  <c r="U1217" i="6"/>
  <c r="X1217" i="6"/>
  <c r="Y1217" i="6" s="1"/>
  <c r="AB1216" i="6"/>
  <c r="AE1216" i="6" s="1"/>
  <c r="S1218" i="6"/>
  <c r="T1218" i="6" s="1"/>
  <c r="R1218" i="6"/>
  <c r="W1218" i="6" s="1"/>
  <c r="AB1217" i="6"/>
  <c r="AE1217" i="6" s="1"/>
  <c r="AA1217" i="6"/>
  <c r="AD1217" i="6" s="1"/>
  <c r="AG1217" i="6" s="1"/>
  <c r="AA1216" i="6"/>
  <c r="AD1216" i="6" s="1"/>
  <c r="AG1216" i="6" s="1"/>
  <c r="U1221" i="23"/>
  <c r="X1221" i="23"/>
  <c r="Y1221" i="23" s="1"/>
  <c r="X1225" i="22"/>
  <c r="Y1225" i="22" s="1"/>
  <c r="U1225" i="22"/>
  <c r="AB1225" i="22"/>
  <c r="AE1225" i="22" s="1"/>
  <c r="AA1225" i="22"/>
  <c r="AD1225" i="22" s="1"/>
  <c r="L1227" i="22"/>
  <c r="O1227" i="22" s="1"/>
  <c r="J1228" i="22"/>
  <c r="S1226" i="22"/>
  <c r="T1226" i="22" s="1"/>
  <c r="R1226" i="22"/>
  <c r="W1226" i="22" s="1"/>
  <c r="AG1220" i="23"/>
  <c r="R1222" i="23"/>
  <c r="W1222" i="23" s="1"/>
  <c r="S1222" i="23"/>
  <c r="T1222" i="23" s="1"/>
  <c r="F1224" i="23"/>
  <c r="O1223" i="23"/>
  <c r="AA1224" i="22"/>
  <c r="AD1224" i="22" s="1"/>
  <c r="AB1224" i="22"/>
  <c r="AE1224" i="22" s="1"/>
  <c r="J1230" i="23"/>
  <c r="L1229" i="23"/>
  <c r="AA1221" i="23"/>
  <c r="AD1221" i="23" s="1"/>
  <c r="AG1221" i="23" s="1"/>
  <c r="AB1221" i="23"/>
  <c r="AE1221" i="23" s="1"/>
  <c r="G1229" i="6"/>
  <c r="U1218" i="6" l="1"/>
  <c r="X1218" i="6"/>
  <c r="Y1218" i="6" s="1"/>
  <c r="J1221" i="6"/>
  <c r="L1220" i="6"/>
  <c r="O1220" i="6" s="1"/>
  <c r="AB1218" i="6"/>
  <c r="AE1218" i="6" s="1"/>
  <c r="R1219" i="6"/>
  <c r="W1219" i="6" s="1"/>
  <c r="S1219" i="6"/>
  <c r="T1219" i="6" s="1"/>
  <c r="U1226" i="22"/>
  <c r="X1226" i="22"/>
  <c r="Y1226" i="22" s="1"/>
  <c r="X1222" i="23"/>
  <c r="Y1222" i="23" s="1"/>
  <c r="U1222" i="23"/>
  <c r="S1227" i="22"/>
  <c r="T1227" i="22"/>
  <c r="R1227" i="22"/>
  <c r="W1227" i="22" s="1"/>
  <c r="AG1224" i="22"/>
  <c r="AG1225" i="22"/>
  <c r="AB1222" i="23"/>
  <c r="AE1222" i="23" s="1"/>
  <c r="AA1222" i="23"/>
  <c r="AD1222" i="23" s="1"/>
  <c r="AG1222" i="23" s="1"/>
  <c r="S1223" i="23"/>
  <c r="T1223" i="23"/>
  <c r="R1223" i="23"/>
  <c r="W1223" i="23" s="1"/>
  <c r="L1228" i="22"/>
  <c r="O1228" i="22" s="1"/>
  <c r="J1229" i="22"/>
  <c r="F1225" i="23"/>
  <c r="O1224" i="23"/>
  <c r="G1230" i="6"/>
  <c r="AA1226" i="22"/>
  <c r="AD1226" i="22" s="1"/>
  <c r="AG1226" i="22" s="1"/>
  <c r="AB1226" i="22"/>
  <c r="AE1226" i="22" s="1"/>
  <c r="J1231" i="23"/>
  <c r="L1230" i="23"/>
  <c r="AA1218" i="6" l="1"/>
  <c r="AD1218" i="6" s="1"/>
  <c r="U1219" i="6"/>
  <c r="X1219" i="6"/>
  <c r="Y1219" i="6" s="1"/>
  <c r="R1220" i="6"/>
  <c r="W1220" i="6" s="1"/>
  <c r="S1220" i="6"/>
  <c r="T1220" i="6" s="1"/>
  <c r="L1221" i="6"/>
  <c r="O1221" i="6" s="1"/>
  <c r="J1222" i="6"/>
  <c r="AA1219" i="6"/>
  <c r="AD1219" i="6" s="1"/>
  <c r="AB1219" i="6"/>
  <c r="AE1219" i="6" s="1"/>
  <c r="AG1218" i="6"/>
  <c r="R1224" i="23"/>
  <c r="W1224" i="23" s="1"/>
  <c r="S1224" i="23"/>
  <c r="T1224" i="23" s="1"/>
  <c r="G1231" i="6"/>
  <c r="F1226" i="23"/>
  <c r="O1225" i="23"/>
  <c r="J1230" i="22"/>
  <c r="L1229" i="22"/>
  <c r="O1229" i="22" s="1"/>
  <c r="X1227" i="22"/>
  <c r="Y1227" i="22" s="1"/>
  <c r="U1227" i="22"/>
  <c r="R1228" i="22"/>
  <c r="W1228" i="22" s="1"/>
  <c r="S1228" i="22"/>
  <c r="T1228" i="22" s="1"/>
  <c r="U1223" i="23"/>
  <c r="X1223" i="23"/>
  <c r="Y1223" i="23" s="1"/>
  <c r="J1232" i="23"/>
  <c r="L1231" i="23"/>
  <c r="AG1219" i="6" l="1"/>
  <c r="J1223" i="6"/>
  <c r="L1222" i="6"/>
  <c r="O1222" i="6" s="1"/>
  <c r="R1221" i="6"/>
  <c r="W1221" i="6" s="1"/>
  <c r="S1221" i="6"/>
  <c r="T1221" i="6" s="1"/>
  <c r="U1220" i="6"/>
  <c r="X1220" i="6"/>
  <c r="Y1220" i="6" s="1"/>
  <c r="X1224" i="23"/>
  <c r="Y1224" i="23" s="1"/>
  <c r="U1224" i="23"/>
  <c r="U1228" i="22"/>
  <c r="X1228" i="22"/>
  <c r="Y1228" i="22" s="1"/>
  <c r="L1230" i="22"/>
  <c r="O1230" i="22" s="1"/>
  <c r="J1231" i="22"/>
  <c r="G1232" i="6"/>
  <c r="J1233" i="23"/>
  <c r="L1232" i="23"/>
  <c r="R1229" i="22"/>
  <c r="W1229" i="22" s="1"/>
  <c r="S1229" i="22"/>
  <c r="T1229" i="22" s="1"/>
  <c r="AA1227" i="22"/>
  <c r="AD1227" i="22" s="1"/>
  <c r="R1225" i="23"/>
  <c r="W1225" i="23" s="1"/>
  <c r="S1225" i="23"/>
  <c r="T1225" i="23" s="1"/>
  <c r="F1227" i="23"/>
  <c r="O1226" i="23"/>
  <c r="AB1228" i="22"/>
  <c r="AE1228" i="22" s="1"/>
  <c r="AA1228" i="22"/>
  <c r="AD1228" i="22" s="1"/>
  <c r="AG1228" i="22" s="1"/>
  <c r="AA1224" i="23"/>
  <c r="AD1224" i="23" s="1"/>
  <c r="AB1227" i="22"/>
  <c r="AE1227" i="22" s="1"/>
  <c r="AA1223" i="23"/>
  <c r="AD1223" i="23" s="1"/>
  <c r="AB1223" i="23"/>
  <c r="AE1223" i="23" s="1"/>
  <c r="AB1220" i="6" l="1"/>
  <c r="AE1220" i="6" s="1"/>
  <c r="U1221" i="6"/>
  <c r="X1221" i="6"/>
  <c r="Y1221" i="6" s="1"/>
  <c r="AB1221" i="6"/>
  <c r="AE1221" i="6" s="1"/>
  <c r="R1222" i="6"/>
  <c r="W1222" i="6" s="1"/>
  <c r="S1222" i="6"/>
  <c r="T1222" i="6" s="1"/>
  <c r="AA1220" i="6"/>
  <c r="AD1220" i="6" s="1"/>
  <c r="AG1220" i="6" s="1"/>
  <c r="L1223" i="6"/>
  <c r="O1223" i="6" s="1"/>
  <c r="J1224" i="6"/>
  <c r="U1229" i="22"/>
  <c r="X1229" i="22"/>
  <c r="Y1229" i="22" s="1"/>
  <c r="X1225" i="23"/>
  <c r="Y1225" i="23" s="1"/>
  <c r="U1225" i="23"/>
  <c r="G1233" i="6"/>
  <c r="AB1224" i="23"/>
  <c r="AE1224" i="23" s="1"/>
  <c r="AG1224" i="23" s="1"/>
  <c r="J1234" i="23"/>
  <c r="L1233" i="23"/>
  <c r="F1228" i="23"/>
  <c r="O1227" i="23"/>
  <c r="J1232" i="22"/>
  <c r="L1231" i="22"/>
  <c r="O1231" i="22" s="1"/>
  <c r="AG1227" i="22"/>
  <c r="R1226" i="23"/>
  <c r="W1226" i="23" s="1"/>
  <c r="S1226" i="23"/>
  <c r="T1226" i="23" s="1"/>
  <c r="AA1225" i="23"/>
  <c r="AD1225" i="23" s="1"/>
  <c r="AB1225" i="23"/>
  <c r="AE1225" i="23" s="1"/>
  <c r="R1230" i="22"/>
  <c r="W1230" i="22" s="1"/>
  <c r="S1230" i="22"/>
  <c r="T1230" i="22"/>
  <c r="AG1223" i="23"/>
  <c r="AA1221" i="6" l="1"/>
  <c r="AD1221" i="6" s="1"/>
  <c r="J1225" i="6"/>
  <c r="L1224" i="6"/>
  <c r="O1224" i="6" s="1"/>
  <c r="X1222" i="6"/>
  <c r="Y1222" i="6" s="1"/>
  <c r="U1222" i="6"/>
  <c r="S1223" i="6"/>
  <c r="R1223" i="6"/>
  <c r="W1223" i="6" s="1"/>
  <c r="T1223" i="6"/>
  <c r="AB1222" i="6"/>
  <c r="AE1222" i="6" s="1"/>
  <c r="AA1222" i="6"/>
  <c r="AD1222" i="6" s="1"/>
  <c r="AG1221" i="6"/>
  <c r="U1226" i="23"/>
  <c r="X1226" i="23"/>
  <c r="Y1226" i="23" s="1"/>
  <c r="U1230" i="22"/>
  <c r="X1230" i="22"/>
  <c r="Y1230" i="22" s="1"/>
  <c r="J1235" i="23"/>
  <c r="L1234" i="23"/>
  <c r="S1227" i="23"/>
  <c r="T1227" i="23" s="1"/>
  <c r="R1227" i="23"/>
  <c r="W1227" i="23" s="1"/>
  <c r="F1229" i="23"/>
  <c r="O1228" i="23"/>
  <c r="G1234" i="6"/>
  <c r="AA1230" i="22"/>
  <c r="AD1230" i="22" s="1"/>
  <c r="AA1226" i="23"/>
  <c r="AD1226" i="23" s="1"/>
  <c r="AA1229" i="22"/>
  <c r="AD1229" i="22" s="1"/>
  <c r="AG1229" i="22" s="1"/>
  <c r="AB1229" i="22"/>
  <c r="AE1229" i="22" s="1"/>
  <c r="AG1225" i="23"/>
  <c r="R1231" i="22"/>
  <c r="W1231" i="22" s="1"/>
  <c r="S1231" i="22"/>
  <c r="T1231" i="22" s="1"/>
  <c r="J1233" i="22"/>
  <c r="L1232" i="22"/>
  <c r="O1232" i="22" s="1"/>
  <c r="AG1222" i="6" l="1"/>
  <c r="S1224" i="6"/>
  <c r="T1224" i="6" s="1"/>
  <c r="R1224" i="6"/>
  <c r="W1224" i="6" s="1"/>
  <c r="U1223" i="6"/>
  <c r="X1223" i="6"/>
  <c r="Y1223" i="6" s="1"/>
  <c r="L1225" i="6"/>
  <c r="O1225" i="6" s="1"/>
  <c r="J1226" i="6"/>
  <c r="U1231" i="22"/>
  <c r="X1231" i="22"/>
  <c r="Y1231" i="22" s="1"/>
  <c r="X1227" i="23"/>
  <c r="Y1227" i="23" s="1"/>
  <c r="U1227" i="23"/>
  <c r="F1230" i="23"/>
  <c r="O1229" i="23"/>
  <c r="G1235" i="6"/>
  <c r="S1228" i="23"/>
  <c r="T1228" i="23"/>
  <c r="R1228" i="23"/>
  <c r="W1228" i="23" s="1"/>
  <c r="AA1227" i="23"/>
  <c r="AD1227" i="23" s="1"/>
  <c r="J1236" i="23"/>
  <c r="L1235" i="23"/>
  <c r="R1232" i="22"/>
  <c r="W1232" i="22" s="1"/>
  <c r="S1232" i="22"/>
  <c r="T1232" i="22"/>
  <c r="AB1226" i="23"/>
  <c r="AE1226" i="23" s="1"/>
  <c r="AG1230" i="22"/>
  <c r="AG1226" i="23"/>
  <c r="AB1231" i="22"/>
  <c r="AE1231" i="22" s="1"/>
  <c r="AA1231" i="22"/>
  <c r="AD1231" i="22" s="1"/>
  <c r="AG1231" i="22" s="1"/>
  <c r="L1233" i="22"/>
  <c r="O1233" i="22" s="1"/>
  <c r="J1234" i="22"/>
  <c r="AB1230" i="22"/>
  <c r="AE1230" i="22" s="1"/>
  <c r="R1225" i="6" l="1"/>
  <c r="W1225" i="6" s="1"/>
  <c r="S1225" i="6"/>
  <c r="T1225" i="6" s="1"/>
  <c r="AB1223" i="6"/>
  <c r="AE1223" i="6" s="1"/>
  <c r="L1226" i="6"/>
  <c r="O1226" i="6" s="1"/>
  <c r="J1227" i="6"/>
  <c r="X1224" i="6"/>
  <c r="Y1224" i="6" s="1"/>
  <c r="U1224" i="6"/>
  <c r="AA1223" i="6"/>
  <c r="AD1223" i="6" s="1"/>
  <c r="AG1223" i="6" s="1"/>
  <c r="U1228" i="23"/>
  <c r="X1228" i="23"/>
  <c r="Y1228" i="23" s="1"/>
  <c r="R1229" i="23"/>
  <c r="W1229" i="23" s="1"/>
  <c r="S1229" i="23"/>
  <c r="T1229" i="23" s="1"/>
  <c r="F1231" i="23"/>
  <c r="O1230" i="23"/>
  <c r="G1236" i="6"/>
  <c r="R1233" i="22"/>
  <c r="W1233" i="22" s="1"/>
  <c r="S1233" i="22"/>
  <c r="T1233" i="22" s="1"/>
  <c r="AB1228" i="23"/>
  <c r="AE1228" i="23" s="1"/>
  <c r="AA1228" i="23"/>
  <c r="AD1228" i="23" s="1"/>
  <c r="U1232" i="22"/>
  <c r="X1232" i="22"/>
  <c r="Y1232" i="22" s="1"/>
  <c r="J1235" i="22"/>
  <c r="L1234" i="22"/>
  <c r="O1234" i="22" s="1"/>
  <c r="J1237" i="23"/>
  <c r="L1236" i="23"/>
  <c r="AB1227" i="23"/>
  <c r="AE1227" i="23" s="1"/>
  <c r="AG1227" i="23" s="1"/>
  <c r="J1228" i="6" l="1"/>
  <c r="L1227" i="6"/>
  <c r="O1227" i="6" s="1"/>
  <c r="S1226" i="6"/>
  <c r="T1226" i="6"/>
  <c r="R1226" i="6"/>
  <c r="W1226" i="6" s="1"/>
  <c r="U1225" i="6"/>
  <c r="X1225" i="6"/>
  <c r="Y1225" i="6" s="1"/>
  <c r="AA1224" i="6"/>
  <c r="AD1224" i="6" s="1"/>
  <c r="AB1224" i="6"/>
  <c r="AE1224" i="6" s="1"/>
  <c r="AA1225" i="6"/>
  <c r="AD1225" i="6" s="1"/>
  <c r="AB1225" i="6"/>
  <c r="AE1225" i="6" s="1"/>
  <c r="U1233" i="22"/>
  <c r="X1233" i="22"/>
  <c r="Y1233" i="22" s="1"/>
  <c r="U1229" i="23"/>
  <c r="X1229" i="23"/>
  <c r="Y1229" i="23" s="1"/>
  <c r="J1236" i="22"/>
  <c r="L1235" i="22"/>
  <c r="O1235" i="22" s="1"/>
  <c r="J1238" i="23"/>
  <c r="L1237" i="23"/>
  <c r="AA1233" i="22"/>
  <c r="AD1233" i="22" s="1"/>
  <c r="AB1233" i="22"/>
  <c r="AE1233" i="22" s="1"/>
  <c r="F1232" i="23"/>
  <c r="O1231" i="23"/>
  <c r="R1234" i="22"/>
  <c r="W1234" i="22" s="1"/>
  <c r="S1234" i="22"/>
  <c r="T1234" i="22" s="1"/>
  <c r="G1237" i="6"/>
  <c r="AA1229" i="23"/>
  <c r="AD1229" i="23" s="1"/>
  <c r="AB1229" i="23"/>
  <c r="AE1229" i="23" s="1"/>
  <c r="R1230" i="23"/>
  <c r="W1230" i="23" s="1"/>
  <c r="S1230" i="23"/>
  <c r="T1230" i="23"/>
  <c r="AA1232" i="22"/>
  <c r="AD1232" i="22" s="1"/>
  <c r="AB1232" i="22"/>
  <c r="AE1232" i="22" s="1"/>
  <c r="AG1228" i="23"/>
  <c r="AG1225" i="6" l="1"/>
  <c r="X1226" i="6"/>
  <c r="Y1226" i="6" s="1"/>
  <c r="U1226" i="6"/>
  <c r="R1227" i="6"/>
  <c r="W1227" i="6" s="1"/>
  <c r="S1227" i="6"/>
  <c r="T1227" i="6" s="1"/>
  <c r="AG1224" i="6"/>
  <c r="AB1226" i="6"/>
  <c r="AE1226" i="6" s="1"/>
  <c r="AA1226" i="6"/>
  <c r="AD1226" i="6" s="1"/>
  <c r="J1229" i="6"/>
  <c r="L1228" i="6"/>
  <c r="O1228" i="6" s="1"/>
  <c r="X1234" i="22"/>
  <c r="Y1234" i="22" s="1"/>
  <c r="U1234" i="22"/>
  <c r="AA1234" i="22"/>
  <c r="AD1234" i="22" s="1"/>
  <c r="AB1234" i="22"/>
  <c r="AE1234" i="22" s="1"/>
  <c r="S1231" i="23"/>
  <c r="T1231" i="23"/>
  <c r="R1231" i="23"/>
  <c r="W1231" i="23" s="1"/>
  <c r="AB1230" i="23"/>
  <c r="AE1230" i="23" s="1"/>
  <c r="AA1230" i="23"/>
  <c r="AD1230" i="23" s="1"/>
  <c r="AG1230" i="23" s="1"/>
  <c r="J1239" i="23"/>
  <c r="L1238" i="23"/>
  <c r="F1233" i="23"/>
  <c r="O1232" i="23"/>
  <c r="U1230" i="23"/>
  <c r="X1230" i="23"/>
  <c r="Y1230" i="23" s="1"/>
  <c r="AG1232" i="22"/>
  <c r="AG1233" i="22"/>
  <c r="S1235" i="22"/>
  <c r="T1235" i="22" s="1"/>
  <c r="R1235" i="22"/>
  <c r="W1235" i="22" s="1"/>
  <c r="AG1229" i="23"/>
  <c r="J1237" i="22"/>
  <c r="L1236" i="22"/>
  <c r="O1236" i="22" s="1"/>
  <c r="G1238" i="6"/>
  <c r="AG1226" i="6" l="1"/>
  <c r="X1227" i="6"/>
  <c r="Y1227" i="6" s="1"/>
  <c r="U1227" i="6"/>
  <c r="R1228" i="6"/>
  <c r="W1228" i="6" s="1"/>
  <c r="S1228" i="6"/>
  <c r="T1228" i="6" s="1"/>
  <c r="L1229" i="6"/>
  <c r="O1229" i="6" s="1"/>
  <c r="J1230" i="6"/>
  <c r="AB1227" i="6"/>
  <c r="AE1227" i="6" s="1"/>
  <c r="AA1227" i="6"/>
  <c r="AD1227" i="6" s="1"/>
  <c r="U1235" i="22"/>
  <c r="X1235" i="22"/>
  <c r="Y1235" i="22" s="1"/>
  <c r="J1238" i="22"/>
  <c r="L1237" i="22"/>
  <c r="O1237" i="22" s="1"/>
  <c r="AA1235" i="22"/>
  <c r="AD1235" i="22" s="1"/>
  <c r="AB1235" i="22"/>
  <c r="AE1235" i="22" s="1"/>
  <c r="J1240" i="23"/>
  <c r="L1239" i="23"/>
  <c r="G1239" i="6"/>
  <c r="R1232" i="23"/>
  <c r="W1232" i="23" s="1"/>
  <c r="S1232" i="23"/>
  <c r="T1232" i="23" s="1"/>
  <c r="F1234" i="23"/>
  <c r="O1233" i="23"/>
  <c r="U1231" i="23"/>
  <c r="X1231" i="23"/>
  <c r="Y1231" i="23" s="1"/>
  <c r="AG1234" i="22"/>
  <c r="R1236" i="22"/>
  <c r="W1236" i="22" s="1"/>
  <c r="S1236" i="22"/>
  <c r="T1236" i="22"/>
  <c r="AG1227" i="6" l="1"/>
  <c r="U1228" i="6"/>
  <c r="X1228" i="6"/>
  <c r="Y1228" i="6" s="1"/>
  <c r="L1230" i="6"/>
  <c r="O1230" i="6" s="1"/>
  <c r="J1231" i="6"/>
  <c r="R1229" i="6"/>
  <c r="W1229" i="6" s="1"/>
  <c r="S1229" i="6"/>
  <c r="T1229" i="6" s="1"/>
  <c r="AA1228" i="6"/>
  <c r="AD1228" i="6" s="1"/>
  <c r="AB1228" i="6"/>
  <c r="AE1228" i="6" s="1"/>
  <c r="AG1228" i="6" s="1"/>
  <c r="X1232" i="23"/>
  <c r="Y1232" i="23" s="1"/>
  <c r="U1232" i="23"/>
  <c r="F1235" i="23"/>
  <c r="O1234" i="23"/>
  <c r="R1233" i="23"/>
  <c r="W1233" i="23" s="1"/>
  <c r="S1233" i="23"/>
  <c r="T1233" i="23" s="1"/>
  <c r="AA1232" i="23"/>
  <c r="AD1232" i="23" s="1"/>
  <c r="AG1232" i="23" s="1"/>
  <c r="AB1232" i="23"/>
  <c r="AE1232" i="23" s="1"/>
  <c r="AB1231" i="23"/>
  <c r="AE1231" i="23" s="1"/>
  <c r="AA1231" i="23"/>
  <c r="AD1231" i="23" s="1"/>
  <c r="AG1231" i="23" s="1"/>
  <c r="S1237" i="22"/>
  <c r="T1237" i="22"/>
  <c r="R1237" i="22"/>
  <c r="W1237" i="22" s="1"/>
  <c r="AG1235" i="22"/>
  <c r="U1236" i="22"/>
  <c r="X1236" i="22"/>
  <c r="Y1236" i="22" s="1"/>
  <c r="G1240" i="6"/>
  <c r="J1239" i="22"/>
  <c r="L1238" i="22"/>
  <c r="O1238" i="22" s="1"/>
  <c r="J1241" i="23"/>
  <c r="L1240" i="23"/>
  <c r="J1232" i="6" l="1"/>
  <c r="L1231" i="6"/>
  <c r="O1231" i="6" s="1"/>
  <c r="X1229" i="6"/>
  <c r="Y1229" i="6" s="1"/>
  <c r="U1229" i="6"/>
  <c r="R1230" i="6"/>
  <c r="W1230" i="6" s="1"/>
  <c r="S1230" i="6"/>
  <c r="T1230" i="6" s="1"/>
  <c r="U1233" i="23"/>
  <c r="X1233" i="23"/>
  <c r="Y1233" i="23" s="1"/>
  <c r="J1240" i="22"/>
  <c r="L1239" i="22"/>
  <c r="O1239" i="22" s="1"/>
  <c r="AA1233" i="23"/>
  <c r="AD1233" i="23" s="1"/>
  <c r="AB1233" i="23"/>
  <c r="AE1233" i="23" s="1"/>
  <c r="S1238" i="22"/>
  <c r="T1238" i="22" s="1"/>
  <c r="R1238" i="22"/>
  <c r="W1238" i="22" s="1"/>
  <c r="G1241" i="6"/>
  <c r="F1236" i="23"/>
  <c r="O1235" i="23"/>
  <c r="AA1236" i="22"/>
  <c r="AD1236" i="22" s="1"/>
  <c r="AG1236" i="22" s="1"/>
  <c r="R1234" i="23"/>
  <c r="W1234" i="23" s="1"/>
  <c r="S1234" i="23"/>
  <c r="T1234" i="23"/>
  <c r="U1237" i="22"/>
  <c r="X1237" i="22"/>
  <c r="Y1237" i="22" s="1"/>
  <c r="J1242" i="23"/>
  <c r="L1241" i="23"/>
  <c r="AB1236" i="22"/>
  <c r="AE1236" i="22" s="1"/>
  <c r="U1230" i="6" l="1"/>
  <c r="X1230" i="6"/>
  <c r="Y1230" i="6" s="1"/>
  <c r="AA1229" i="6"/>
  <c r="AD1229" i="6" s="1"/>
  <c r="AA1230" i="6"/>
  <c r="AD1230" i="6" s="1"/>
  <c r="R1231" i="6"/>
  <c r="W1231" i="6" s="1"/>
  <c r="S1231" i="6"/>
  <c r="T1231" i="6" s="1"/>
  <c r="L1232" i="6"/>
  <c r="O1232" i="6" s="1"/>
  <c r="J1233" i="6"/>
  <c r="AB1229" i="6"/>
  <c r="AE1229" i="6" s="1"/>
  <c r="U1238" i="22"/>
  <c r="X1238" i="22"/>
  <c r="Y1238" i="22" s="1"/>
  <c r="U1234" i="23"/>
  <c r="X1234" i="23"/>
  <c r="Y1234" i="23" s="1"/>
  <c r="G1242" i="6"/>
  <c r="AA1238" i="22"/>
  <c r="AD1238" i="22" s="1"/>
  <c r="AB1238" i="22"/>
  <c r="AE1238" i="22" s="1"/>
  <c r="AB1234" i="23"/>
  <c r="AE1234" i="23" s="1"/>
  <c r="AA1234" i="23"/>
  <c r="AD1234" i="23" s="1"/>
  <c r="AG1234" i="23" s="1"/>
  <c r="T1239" i="22"/>
  <c r="R1239" i="22"/>
  <c r="W1239" i="22" s="1"/>
  <c r="S1239" i="22"/>
  <c r="F1237" i="23"/>
  <c r="O1236" i="23"/>
  <c r="AA1237" i="22"/>
  <c r="AD1237" i="22" s="1"/>
  <c r="J1243" i="23"/>
  <c r="L1242" i="23"/>
  <c r="AG1233" i="23"/>
  <c r="T1235" i="23"/>
  <c r="R1235" i="23"/>
  <c r="W1235" i="23" s="1"/>
  <c r="S1235" i="23"/>
  <c r="J1241" i="22"/>
  <c r="L1240" i="22"/>
  <c r="O1240" i="22" s="1"/>
  <c r="AB1237" i="22"/>
  <c r="AE1237" i="22" s="1"/>
  <c r="AB1230" i="6" l="1"/>
  <c r="AE1230" i="6" s="1"/>
  <c r="AG1230" i="6" s="1"/>
  <c r="X1231" i="6"/>
  <c r="Y1231" i="6" s="1"/>
  <c r="U1231" i="6"/>
  <c r="L1233" i="6"/>
  <c r="O1233" i="6" s="1"/>
  <c r="J1234" i="6"/>
  <c r="AB1231" i="6"/>
  <c r="AE1231" i="6" s="1"/>
  <c r="AA1231" i="6"/>
  <c r="AD1231" i="6" s="1"/>
  <c r="R1232" i="6"/>
  <c r="W1232" i="6" s="1"/>
  <c r="S1232" i="6"/>
  <c r="T1232" i="6" s="1"/>
  <c r="AG1229" i="6"/>
  <c r="U1239" i="22"/>
  <c r="X1239" i="22"/>
  <c r="Y1239" i="22" s="1"/>
  <c r="G1243" i="6"/>
  <c r="U1235" i="23"/>
  <c r="X1235" i="23"/>
  <c r="Y1235" i="23" s="1"/>
  <c r="AG1238" i="22"/>
  <c r="AG1237" i="22"/>
  <c r="J1242" i="22"/>
  <c r="L1241" i="22"/>
  <c r="O1241" i="22" s="1"/>
  <c r="J1244" i="23"/>
  <c r="L1243" i="23"/>
  <c r="S1240" i="22"/>
  <c r="T1240" i="22"/>
  <c r="R1240" i="22"/>
  <c r="W1240" i="22" s="1"/>
  <c r="S1236" i="23"/>
  <c r="T1236" i="23"/>
  <c r="R1236" i="23"/>
  <c r="W1236" i="23" s="1"/>
  <c r="F1238" i="23"/>
  <c r="O1237" i="23"/>
  <c r="AB1239" i="22"/>
  <c r="AE1239" i="22" s="1"/>
  <c r="AA1239" i="22"/>
  <c r="AD1239" i="22" s="1"/>
  <c r="AG1239" i="22" s="1"/>
  <c r="AG1231" i="6" l="1"/>
  <c r="U1232" i="6"/>
  <c r="X1232" i="6"/>
  <c r="Y1232" i="6" s="1"/>
  <c r="J1235" i="6"/>
  <c r="L1234" i="6"/>
  <c r="O1234" i="6" s="1"/>
  <c r="AB1232" i="6"/>
  <c r="AE1232" i="6" s="1"/>
  <c r="AA1232" i="6"/>
  <c r="AD1232" i="6" s="1"/>
  <c r="AG1232" i="6" s="1"/>
  <c r="R1233" i="6"/>
  <c r="W1233" i="6" s="1"/>
  <c r="S1233" i="6"/>
  <c r="T1233" i="6" s="1"/>
  <c r="U1236" i="23"/>
  <c r="X1236" i="23"/>
  <c r="Y1236" i="23" s="1"/>
  <c r="F1239" i="23"/>
  <c r="O1238" i="23"/>
  <c r="AA1236" i="23"/>
  <c r="AD1236" i="23" s="1"/>
  <c r="AB1236" i="23"/>
  <c r="AE1236" i="23" s="1"/>
  <c r="AB1240" i="22"/>
  <c r="AE1240" i="22" s="1"/>
  <c r="AA1240" i="22"/>
  <c r="AD1240" i="22" s="1"/>
  <c r="AG1240" i="22" s="1"/>
  <c r="AB1235" i="23"/>
  <c r="AE1235" i="23" s="1"/>
  <c r="J1245" i="23"/>
  <c r="L1244" i="23"/>
  <c r="U1240" i="22"/>
  <c r="X1240" i="22"/>
  <c r="Y1240" i="22" s="1"/>
  <c r="AA1235" i="23"/>
  <c r="AD1235" i="23" s="1"/>
  <c r="AG1235" i="23" s="1"/>
  <c r="G1244" i="6"/>
  <c r="S1241" i="22"/>
  <c r="R1241" i="22"/>
  <c r="W1241" i="22" s="1"/>
  <c r="T1241" i="22"/>
  <c r="S1237" i="23"/>
  <c r="T1237" i="23" s="1"/>
  <c r="R1237" i="23"/>
  <c r="W1237" i="23" s="1"/>
  <c r="L1242" i="22"/>
  <c r="O1242" i="22" s="1"/>
  <c r="J1243" i="22"/>
  <c r="J1236" i="6" l="1"/>
  <c r="L1235" i="6"/>
  <c r="O1235" i="6" s="1"/>
  <c r="U1233" i="6"/>
  <c r="X1233" i="6"/>
  <c r="Y1233" i="6" s="1"/>
  <c r="R1234" i="6"/>
  <c r="W1234" i="6" s="1"/>
  <c r="S1234" i="6"/>
  <c r="T1234" i="6" s="1"/>
  <c r="U1237" i="23"/>
  <c r="X1237" i="23"/>
  <c r="Y1237" i="23" s="1"/>
  <c r="G1245" i="6"/>
  <c r="AG1236" i="23"/>
  <c r="J1244" i="22"/>
  <c r="L1243" i="22"/>
  <c r="O1243" i="22" s="1"/>
  <c r="S1242" i="22"/>
  <c r="T1242" i="22"/>
  <c r="R1242" i="22"/>
  <c r="W1242" i="22" s="1"/>
  <c r="J1246" i="23"/>
  <c r="L1245" i="23"/>
  <c r="U1241" i="22"/>
  <c r="X1241" i="22"/>
  <c r="Y1241" i="22" s="1"/>
  <c r="R1238" i="23"/>
  <c r="W1238" i="23" s="1"/>
  <c r="S1238" i="23"/>
  <c r="T1238" i="23" s="1"/>
  <c r="F1240" i="23"/>
  <c r="O1239" i="23"/>
  <c r="AB1237" i="23"/>
  <c r="AE1237" i="23" s="1"/>
  <c r="AA1237" i="23"/>
  <c r="AD1237" i="23" s="1"/>
  <c r="U1234" i="6" l="1"/>
  <c r="X1234" i="6"/>
  <c r="Y1234" i="6" s="1"/>
  <c r="R1235" i="6"/>
  <c r="W1235" i="6" s="1"/>
  <c r="S1235" i="6"/>
  <c r="T1235" i="6" s="1"/>
  <c r="L1236" i="6"/>
  <c r="O1236" i="6" s="1"/>
  <c r="J1237" i="6"/>
  <c r="AA1233" i="6"/>
  <c r="AD1233" i="6" s="1"/>
  <c r="AB1233" i="6"/>
  <c r="AE1233" i="6" s="1"/>
  <c r="U1238" i="23"/>
  <c r="X1238" i="23"/>
  <c r="Y1238" i="23" s="1"/>
  <c r="G1246" i="6"/>
  <c r="AB1238" i="23"/>
  <c r="AE1238" i="23" s="1"/>
  <c r="AA1238" i="23"/>
  <c r="AD1238" i="23" s="1"/>
  <c r="AG1238" i="23" s="1"/>
  <c r="S1243" i="22"/>
  <c r="T1243" i="22" s="1"/>
  <c r="R1243" i="22"/>
  <c r="W1243" i="22" s="1"/>
  <c r="S1239" i="23"/>
  <c r="R1239" i="23"/>
  <c r="W1239" i="23" s="1"/>
  <c r="T1239" i="23"/>
  <c r="F1241" i="23"/>
  <c r="O1240" i="23"/>
  <c r="J1247" i="23"/>
  <c r="L1246" i="23"/>
  <c r="AA1242" i="22"/>
  <c r="AD1242" i="22" s="1"/>
  <c r="U1242" i="22"/>
  <c r="X1242" i="22"/>
  <c r="Y1242" i="22" s="1"/>
  <c r="AA1241" i="22"/>
  <c r="AD1241" i="22" s="1"/>
  <c r="AG1241" i="22" s="1"/>
  <c r="AB1241" i="22"/>
  <c r="AE1241" i="22" s="1"/>
  <c r="AG1237" i="23"/>
  <c r="J1245" i="22"/>
  <c r="L1244" i="22"/>
  <c r="O1244" i="22" s="1"/>
  <c r="AG1233" i="6" l="1"/>
  <c r="J1238" i="6"/>
  <c r="L1237" i="6"/>
  <c r="O1237" i="6" s="1"/>
  <c r="R1236" i="6"/>
  <c r="W1236" i="6" s="1"/>
  <c r="S1236" i="6"/>
  <c r="T1236" i="6" s="1"/>
  <c r="AA1234" i="6"/>
  <c r="AD1234" i="6" s="1"/>
  <c r="X1235" i="6"/>
  <c r="Y1235" i="6" s="1"/>
  <c r="U1235" i="6"/>
  <c r="AA1235" i="6"/>
  <c r="AD1235" i="6" s="1"/>
  <c r="AB1235" i="6"/>
  <c r="AE1235" i="6" s="1"/>
  <c r="AB1234" i="6"/>
  <c r="AE1234" i="6" s="1"/>
  <c r="X1243" i="22"/>
  <c r="Y1243" i="22" s="1"/>
  <c r="U1243" i="22"/>
  <c r="S1240" i="23"/>
  <c r="T1240" i="23" s="1"/>
  <c r="R1240" i="23"/>
  <c r="W1240" i="23" s="1"/>
  <c r="F1242" i="23"/>
  <c r="O1241" i="23"/>
  <c r="AB1239" i="23"/>
  <c r="AE1239" i="23" s="1"/>
  <c r="AA1239" i="23"/>
  <c r="AD1239" i="23" s="1"/>
  <c r="AG1239" i="23" s="1"/>
  <c r="J1248" i="23"/>
  <c r="L1247" i="23"/>
  <c r="U1239" i="23"/>
  <c r="X1239" i="23"/>
  <c r="Y1239" i="23" s="1"/>
  <c r="R1244" i="22"/>
  <c r="W1244" i="22" s="1"/>
  <c r="S1244" i="22"/>
  <c r="T1244" i="22"/>
  <c r="AB1242" i="22"/>
  <c r="AE1242" i="22" s="1"/>
  <c r="AG1242" i="22" s="1"/>
  <c r="AA1243" i="22"/>
  <c r="AD1243" i="22" s="1"/>
  <c r="AB1243" i="22"/>
  <c r="AE1243" i="22" s="1"/>
  <c r="G1247" i="6"/>
  <c r="J1246" i="22"/>
  <c r="L1245" i="22"/>
  <c r="O1245" i="22" s="1"/>
  <c r="AG1235" i="6" l="1"/>
  <c r="AG1234" i="6"/>
  <c r="X1236" i="6"/>
  <c r="Y1236" i="6" s="1"/>
  <c r="U1236" i="6"/>
  <c r="AB1236" i="6"/>
  <c r="AE1236" i="6" s="1"/>
  <c r="AA1236" i="6"/>
  <c r="AD1236" i="6" s="1"/>
  <c r="R1237" i="6"/>
  <c r="W1237" i="6" s="1"/>
  <c r="S1237" i="6"/>
  <c r="T1237" i="6" s="1"/>
  <c r="L1238" i="6"/>
  <c r="O1238" i="6" s="1"/>
  <c r="J1239" i="6"/>
  <c r="U1240" i="23"/>
  <c r="X1240" i="23"/>
  <c r="Y1240" i="23" s="1"/>
  <c r="G1248" i="6"/>
  <c r="F1243" i="23"/>
  <c r="O1242" i="23"/>
  <c r="AB1244" i="22"/>
  <c r="AE1244" i="22" s="1"/>
  <c r="AA1244" i="22"/>
  <c r="AD1244" i="22" s="1"/>
  <c r="AG1244" i="22" s="1"/>
  <c r="S1241" i="23"/>
  <c r="R1241" i="23"/>
  <c r="W1241" i="23" s="1"/>
  <c r="T1241" i="23"/>
  <c r="AG1243" i="22"/>
  <c r="AA1240" i="23"/>
  <c r="AD1240" i="23" s="1"/>
  <c r="AB1240" i="23"/>
  <c r="AE1240" i="23" s="1"/>
  <c r="X1244" i="22"/>
  <c r="Y1244" i="22" s="1"/>
  <c r="U1244" i="22"/>
  <c r="T1245" i="22"/>
  <c r="R1245" i="22"/>
  <c r="W1245" i="22" s="1"/>
  <c r="S1245" i="22"/>
  <c r="J1247" i="22"/>
  <c r="L1246" i="22"/>
  <c r="O1246" i="22" s="1"/>
  <c r="J1249" i="23"/>
  <c r="L1248" i="23"/>
  <c r="X1237" i="6" l="1"/>
  <c r="Y1237" i="6" s="1"/>
  <c r="U1237" i="6"/>
  <c r="AB1237" i="6"/>
  <c r="AE1237" i="6" s="1"/>
  <c r="AA1237" i="6"/>
  <c r="AD1237" i="6" s="1"/>
  <c r="AG1237" i="6" s="1"/>
  <c r="J1240" i="6"/>
  <c r="L1239" i="6"/>
  <c r="O1239" i="6" s="1"/>
  <c r="R1238" i="6"/>
  <c r="W1238" i="6" s="1"/>
  <c r="S1238" i="6"/>
  <c r="T1238" i="6" s="1"/>
  <c r="AG1236" i="6"/>
  <c r="X1245" i="22"/>
  <c r="Y1245" i="22" s="1"/>
  <c r="U1245" i="22"/>
  <c r="J1250" i="23"/>
  <c r="L1249" i="23"/>
  <c r="S1246" i="22"/>
  <c r="T1246" i="22" s="1"/>
  <c r="R1246" i="22"/>
  <c r="W1246" i="22" s="1"/>
  <c r="R1242" i="23"/>
  <c r="W1242" i="23" s="1"/>
  <c r="S1242" i="23"/>
  <c r="T1242" i="23" s="1"/>
  <c r="AG1240" i="23"/>
  <c r="G1249" i="6"/>
  <c r="J1248" i="22"/>
  <c r="L1247" i="22"/>
  <c r="O1247" i="22" s="1"/>
  <c r="AA1245" i="22"/>
  <c r="AD1245" i="22" s="1"/>
  <c r="AB1245" i="22"/>
  <c r="AE1245" i="22" s="1"/>
  <c r="F1244" i="23"/>
  <c r="O1243" i="23"/>
  <c r="X1241" i="23"/>
  <c r="Y1241" i="23" s="1"/>
  <c r="U1241" i="23"/>
  <c r="U1238" i="6" l="1"/>
  <c r="X1238" i="6"/>
  <c r="Y1238" i="6" s="1"/>
  <c r="R1239" i="6"/>
  <c r="W1239" i="6" s="1"/>
  <c r="S1239" i="6"/>
  <c r="T1239" i="6" s="1"/>
  <c r="L1240" i="6"/>
  <c r="O1240" i="6" s="1"/>
  <c r="J1241" i="6"/>
  <c r="U1242" i="23"/>
  <c r="X1242" i="23"/>
  <c r="Y1242" i="23" s="1"/>
  <c r="U1246" i="22"/>
  <c r="X1246" i="22"/>
  <c r="Y1246" i="22" s="1"/>
  <c r="S1243" i="23"/>
  <c r="T1243" i="23" s="1"/>
  <c r="R1243" i="23"/>
  <c r="W1243" i="23" s="1"/>
  <c r="AB1242" i="23"/>
  <c r="AE1242" i="23" s="1"/>
  <c r="AA1242" i="23"/>
  <c r="AD1242" i="23" s="1"/>
  <c r="AG1242" i="23" s="1"/>
  <c r="AA1246" i="22"/>
  <c r="AD1246" i="22" s="1"/>
  <c r="AB1246" i="22"/>
  <c r="AE1246" i="22" s="1"/>
  <c r="F1245" i="23"/>
  <c r="O1244" i="23"/>
  <c r="AG1245" i="22"/>
  <c r="R1247" i="22"/>
  <c r="W1247" i="22" s="1"/>
  <c r="S1247" i="22"/>
  <c r="T1247" i="22"/>
  <c r="J1249" i="22"/>
  <c r="L1248" i="22"/>
  <c r="O1248" i="22" s="1"/>
  <c r="G1250" i="6"/>
  <c r="J1251" i="23"/>
  <c r="L1250" i="23"/>
  <c r="AA1241" i="23"/>
  <c r="AD1241" i="23" s="1"/>
  <c r="AB1241" i="23"/>
  <c r="AE1241" i="23" s="1"/>
  <c r="AA1238" i="6" l="1"/>
  <c r="AD1238" i="6" s="1"/>
  <c r="AB1238" i="6"/>
  <c r="AE1238" i="6" s="1"/>
  <c r="U1239" i="6"/>
  <c r="X1239" i="6"/>
  <c r="Y1239" i="6" s="1"/>
  <c r="L1241" i="6"/>
  <c r="O1241" i="6" s="1"/>
  <c r="J1242" i="6"/>
  <c r="S1240" i="6"/>
  <c r="T1240" i="6" s="1"/>
  <c r="R1240" i="6"/>
  <c r="W1240" i="6" s="1"/>
  <c r="AB1239" i="6"/>
  <c r="AE1239" i="6" s="1"/>
  <c r="AA1239" i="6"/>
  <c r="AD1239" i="6" s="1"/>
  <c r="U1243" i="23"/>
  <c r="X1243" i="23"/>
  <c r="Y1243" i="23" s="1"/>
  <c r="G1251" i="6"/>
  <c r="S1248" i="22"/>
  <c r="T1248" i="22" s="1"/>
  <c r="R1248" i="22"/>
  <c r="W1248" i="22" s="1"/>
  <c r="U1247" i="22"/>
  <c r="X1247" i="22"/>
  <c r="Y1247" i="22" s="1"/>
  <c r="AB1247" i="22"/>
  <c r="AE1247" i="22" s="1"/>
  <c r="AA1247" i="22"/>
  <c r="AD1247" i="22" s="1"/>
  <c r="AB1243" i="23"/>
  <c r="AE1243" i="23" s="1"/>
  <c r="S1244" i="23"/>
  <c r="R1244" i="23"/>
  <c r="W1244" i="23" s="1"/>
  <c r="T1244" i="23"/>
  <c r="F1246" i="23"/>
  <c r="O1245" i="23"/>
  <c r="AG1241" i="23"/>
  <c r="J1252" i="23"/>
  <c r="L1251" i="23"/>
  <c r="AG1246" i="22"/>
  <c r="J1250" i="22"/>
  <c r="L1249" i="22"/>
  <c r="O1249" i="22" s="1"/>
  <c r="AG1239" i="6" l="1"/>
  <c r="AG1238" i="6"/>
  <c r="J1243" i="6"/>
  <c r="L1242" i="6"/>
  <c r="O1242" i="6" s="1"/>
  <c r="X1240" i="6"/>
  <c r="Y1240" i="6" s="1"/>
  <c r="U1240" i="6"/>
  <c r="S1241" i="6"/>
  <c r="T1241" i="6" s="1"/>
  <c r="R1241" i="6"/>
  <c r="W1241" i="6" s="1"/>
  <c r="X1248" i="22"/>
  <c r="Y1248" i="22" s="1"/>
  <c r="U1248" i="22"/>
  <c r="J1251" i="22"/>
  <c r="L1250" i="22"/>
  <c r="O1250" i="22" s="1"/>
  <c r="AG1247" i="22"/>
  <c r="J1253" i="23"/>
  <c r="L1252" i="23"/>
  <c r="U1244" i="23"/>
  <c r="X1244" i="23"/>
  <c r="Y1244" i="23" s="1"/>
  <c r="G1252" i="6"/>
  <c r="AA1248" i="22"/>
  <c r="AD1248" i="22" s="1"/>
  <c r="AB1248" i="22"/>
  <c r="AE1248" i="22" s="1"/>
  <c r="S1245" i="23"/>
  <c r="T1245" i="23"/>
  <c r="R1245" i="23"/>
  <c r="W1245" i="23" s="1"/>
  <c r="F1247" i="23"/>
  <c r="O1246" i="23"/>
  <c r="AB1244" i="23"/>
  <c r="AE1244" i="23" s="1"/>
  <c r="AA1244" i="23"/>
  <c r="AD1244" i="23" s="1"/>
  <c r="AG1244" i="23" s="1"/>
  <c r="S1249" i="22"/>
  <c r="T1249" i="22" s="1"/>
  <c r="R1249" i="22"/>
  <c r="W1249" i="22" s="1"/>
  <c r="AA1243" i="23"/>
  <c r="AD1243" i="23" s="1"/>
  <c r="AG1243" i="23" s="1"/>
  <c r="U1241" i="6" l="1"/>
  <c r="X1241" i="6"/>
  <c r="Y1241" i="6" s="1"/>
  <c r="S1242" i="6"/>
  <c r="T1242" i="6" s="1"/>
  <c r="R1242" i="6"/>
  <c r="W1242" i="6" s="1"/>
  <c r="AA1240" i="6"/>
  <c r="AD1240" i="6" s="1"/>
  <c r="AA1241" i="6"/>
  <c r="AD1241" i="6" s="1"/>
  <c r="AB1241" i="6"/>
  <c r="AE1241" i="6" s="1"/>
  <c r="L1243" i="6"/>
  <c r="O1243" i="6" s="1"/>
  <c r="J1244" i="6"/>
  <c r="AB1240" i="6"/>
  <c r="AE1240" i="6" s="1"/>
  <c r="X1249" i="22"/>
  <c r="Y1249" i="22" s="1"/>
  <c r="U1249" i="22"/>
  <c r="F1248" i="23"/>
  <c r="O1247" i="23"/>
  <c r="U1245" i="23"/>
  <c r="X1245" i="23"/>
  <c r="Y1245" i="23" s="1"/>
  <c r="R1246" i="23"/>
  <c r="W1246" i="23" s="1"/>
  <c r="S1246" i="23"/>
  <c r="T1246" i="23"/>
  <c r="J1254" i="23"/>
  <c r="L1253" i="23"/>
  <c r="AG1248" i="22"/>
  <c r="G1253" i="6"/>
  <c r="R1250" i="22"/>
  <c r="W1250" i="22" s="1"/>
  <c r="S1250" i="22"/>
  <c r="T1250" i="22" s="1"/>
  <c r="J1252" i="22"/>
  <c r="L1251" i="22"/>
  <c r="O1251" i="22" s="1"/>
  <c r="AA1249" i="22"/>
  <c r="AD1249" i="22" s="1"/>
  <c r="AB1249" i="22"/>
  <c r="AE1249" i="22" s="1"/>
  <c r="AG1241" i="6" l="1"/>
  <c r="X1242" i="6"/>
  <c r="Y1242" i="6" s="1"/>
  <c r="U1242" i="6"/>
  <c r="J1245" i="6"/>
  <c r="L1244" i="6"/>
  <c r="O1244" i="6" s="1"/>
  <c r="AG1240" i="6"/>
  <c r="S1243" i="6"/>
  <c r="T1243" i="6" s="1"/>
  <c r="R1243" i="6"/>
  <c r="W1243" i="6" s="1"/>
  <c r="AB1242" i="6"/>
  <c r="AE1242" i="6" s="1"/>
  <c r="AA1242" i="6"/>
  <c r="AD1242" i="6" s="1"/>
  <c r="U1250" i="22"/>
  <c r="X1250" i="22"/>
  <c r="Y1250" i="22" s="1"/>
  <c r="J1255" i="23"/>
  <c r="L1254" i="23"/>
  <c r="AB1250" i="22"/>
  <c r="AE1250" i="22" s="1"/>
  <c r="AA1250" i="22"/>
  <c r="AD1250" i="22" s="1"/>
  <c r="S1247" i="23"/>
  <c r="T1247" i="23"/>
  <c r="R1247" i="23"/>
  <c r="W1247" i="23" s="1"/>
  <c r="AB1245" i="23"/>
  <c r="AE1245" i="23" s="1"/>
  <c r="AG1249" i="22"/>
  <c r="J1253" i="22"/>
  <c r="L1252" i="22"/>
  <c r="O1252" i="22" s="1"/>
  <c r="G1254" i="6"/>
  <c r="F1249" i="23"/>
  <c r="O1248" i="23"/>
  <c r="U1246" i="23"/>
  <c r="X1246" i="23"/>
  <c r="Y1246" i="23" s="1"/>
  <c r="AA1245" i="23"/>
  <c r="AD1245" i="23" s="1"/>
  <c r="S1251" i="22"/>
  <c r="R1251" i="22"/>
  <c r="W1251" i="22" s="1"/>
  <c r="T1251" i="22"/>
  <c r="AG1242" i="6" l="1"/>
  <c r="X1243" i="6"/>
  <c r="Y1243" i="6" s="1"/>
  <c r="U1243" i="6"/>
  <c r="AB1243" i="6"/>
  <c r="AE1243" i="6" s="1"/>
  <c r="R1244" i="6"/>
  <c r="W1244" i="6" s="1"/>
  <c r="S1244" i="6"/>
  <c r="T1244" i="6" s="1"/>
  <c r="J1246" i="6"/>
  <c r="L1245" i="6"/>
  <c r="O1245" i="6" s="1"/>
  <c r="S1248" i="23"/>
  <c r="T1248" i="23"/>
  <c r="R1248" i="23"/>
  <c r="W1248" i="23" s="1"/>
  <c r="U1247" i="23"/>
  <c r="X1247" i="23"/>
  <c r="Y1247" i="23" s="1"/>
  <c r="G1255" i="6"/>
  <c r="AG1250" i="22"/>
  <c r="S1252" i="22"/>
  <c r="T1252" i="22" s="1"/>
  <c r="R1252" i="22"/>
  <c r="W1252" i="22" s="1"/>
  <c r="U1251" i="22"/>
  <c r="X1251" i="22"/>
  <c r="Y1251" i="22" s="1"/>
  <c r="J1254" i="22"/>
  <c r="L1253" i="22"/>
  <c r="O1253" i="22" s="1"/>
  <c r="AB1246" i="23"/>
  <c r="AE1246" i="23" s="1"/>
  <c r="F1250" i="23"/>
  <c r="O1249" i="23"/>
  <c r="J1256" i="23"/>
  <c r="L1255" i="23"/>
  <c r="AG1245" i="23"/>
  <c r="AA1246" i="23"/>
  <c r="AD1246" i="23" s="1"/>
  <c r="AA1243" i="6" l="1"/>
  <c r="AD1243" i="6" s="1"/>
  <c r="R1245" i="6"/>
  <c r="W1245" i="6" s="1"/>
  <c r="S1245" i="6"/>
  <c r="T1245" i="6" s="1"/>
  <c r="U1244" i="6"/>
  <c r="X1244" i="6"/>
  <c r="Y1244" i="6" s="1"/>
  <c r="AA1244" i="6"/>
  <c r="AD1244" i="6" s="1"/>
  <c r="AG1243" i="6"/>
  <c r="L1246" i="6"/>
  <c r="O1246" i="6" s="1"/>
  <c r="J1247" i="6"/>
  <c r="X1252" i="22"/>
  <c r="Y1252" i="22" s="1"/>
  <c r="U1252" i="22"/>
  <c r="S1253" i="22"/>
  <c r="T1253" i="22"/>
  <c r="R1253" i="22"/>
  <c r="W1253" i="22" s="1"/>
  <c r="G1256" i="6"/>
  <c r="R1249" i="23"/>
  <c r="W1249" i="23" s="1"/>
  <c r="S1249" i="23"/>
  <c r="T1249" i="23"/>
  <c r="F1251" i="23"/>
  <c r="O1250" i="23"/>
  <c r="J1255" i="22"/>
  <c r="L1254" i="22"/>
  <c r="O1254" i="22" s="1"/>
  <c r="AG1246" i="23"/>
  <c r="AA1247" i="23"/>
  <c r="AD1247" i="23" s="1"/>
  <c r="AB1252" i="22"/>
  <c r="AE1252" i="22" s="1"/>
  <c r="AA1252" i="22"/>
  <c r="AD1252" i="22" s="1"/>
  <c r="AG1252" i="22" s="1"/>
  <c r="AB1247" i="23"/>
  <c r="AE1247" i="23" s="1"/>
  <c r="AB1251" i="22"/>
  <c r="AE1251" i="22" s="1"/>
  <c r="J1257" i="23"/>
  <c r="L1256" i="23"/>
  <c r="U1248" i="23"/>
  <c r="X1248" i="23"/>
  <c r="Y1248" i="23" s="1"/>
  <c r="AA1251" i="22"/>
  <c r="AD1251" i="22" s="1"/>
  <c r="AB1244" i="6" l="1"/>
  <c r="AE1244" i="6" s="1"/>
  <c r="AG1244" i="6"/>
  <c r="L1247" i="6"/>
  <c r="O1247" i="6" s="1"/>
  <c r="J1248" i="6"/>
  <c r="X1245" i="6"/>
  <c r="Y1245" i="6" s="1"/>
  <c r="U1245" i="6"/>
  <c r="R1246" i="6"/>
  <c r="W1246" i="6" s="1"/>
  <c r="S1246" i="6"/>
  <c r="T1246" i="6" s="1"/>
  <c r="AB1245" i="6"/>
  <c r="AE1245" i="6" s="1"/>
  <c r="AA1245" i="6"/>
  <c r="AD1245" i="6" s="1"/>
  <c r="AG1245" i="6" s="1"/>
  <c r="U1249" i="23"/>
  <c r="X1249" i="23"/>
  <c r="Y1249" i="23" s="1"/>
  <c r="AB1249" i="23"/>
  <c r="AE1249" i="23" s="1"/>
  <c r="AA1249" i="23"/>
  <c r="AD1249" i="23" s="1"/>
  <c r="AG1249" i="23" s="1"/>
  <c r="J1258" i="23"/>
  <c r="L1257" i="23"/>
  <c r="AA1248" i="23"/>
  <c r="AD1248" i="23" s="1"/>
  <c r="AG1248" i="23" s="1"/>
  <c r="AG1251" i="22"/>
  <c r="F1252" i="23"/>
  <c r="O1251" i="23"/>
  <c r="AG1247" i="23"/>
  <c r="R1254" i="22"/>
  <c r="W1254" i="22" s="1"/>
  <c r="S1254" i="22"/>
  <c r="T1254" i="22" s="1"/>
  <c r="J1256" i="22"/>
  <c r="L1255" i="22"/>
  <c r="O1255" i="22" s="1"/>
  <c r="S1250" i="23"/>
  <c r="T1250" i="23"/>
  <c r="R1250" i="23"/>
  <c r="W1250" i="23" s="1"/>
  <c r="G1257" i="6"/>
  <c r="X1253" i="22"/>
  <c r="Y1253" i="22" s="1"/>
  <c r="U1253" i="22"/>
  <c r="AB1248" i="23"/>
  <c r="AE1248" i="23" s="1"/>
  <c r="J1249" i="6" l="1"/>
  <c r="L1248" i="6"/>
  <c r="O1248" i="6" s="1"/>
  <c r="U1246" i="6"/>
  <c r="X1246" i="6"/>
  <c r="Y1246" i="6" s="1"/>
  <c r="S1247" i="6"/>
  <c r="T1247" i="6" s="1"/>
  <c r="R1247" i="6"/>
  <c r="W1247" i="6" s="1"/>
  <c r="U1254" i="22"/>
  <c r="X1254" i="22"/>
  <c r="Y1254" i="22" s="1"/>
  <c r="S1251" i="23"/>
  <c r="T1251" i="23"/>
  <c r="R1251" i="23"/>
  <c r="W1251" i="23" s="1"/>
  <c r="AA1250" i="23"/>
  <c r="AD1250" i="23" s="1"/>
  <c r="AB1250" i="23"/>
  <c r="AE1250" i="23" s="1"/>
  <c r="R1255" i="22"/>
  <c r="W1255" i="22" s="1"/>
  <c r="T1255" i="22"/>
  <c r="S1255" i="22"/>
  <c r="F1253" i="23"/>
  <c r="O1252" i="23"/>
  <c r="X1250" i="23"/>
  <c r="Y1250" i="23" s="1"/>
  <c r="U1250" i="23"/>
  <c r="G1258" i="6"/>
  <c r="J1259" i="23"/>
  <c r="L1258" i="23"/>
  <c r="J1257" i="22"/>
  <c r="L1256" i="22"/>
  <c r="O1256" i="22" s="1"/>
  <c r="AA1253" i="22"/>
  <c r="AD1253" i="22" s="1"/>
  <c r="AG1253" i="22" s="1"/>
  <c r="AB1253" i="22"/>
  <c r="AE1253" i="22" s="1"/>
  <c r="AA1254" i="22"/>
  <c r="AD1254" i="22" s="1"/>
  <c r="AB1254" i="22"/>
  <c r="AE1254" i="22" s="1"/>
  <c r="AB1246" i="6" l="1"/>
  <c r="AE1246" i="6" s="1"/>
  <c r="X1247" i="6"/>
  <c r="Y1247" i="6" s="1"/>
  <c r="U1247" i="6"/>
  <c r="S1248" i="6"/>
  <c r="T1248" i="6" s="1"/>
  <c r="R1248" i="6"/>
  <c r="W1248" i="6" s="1"/>
  <c r="J1250" i="6"/>
  <c r="L1249" i="6"/>
  <c r="O1249" i="6" s="1"/>
  <c r="AA1246" i="6"/>
  <c r="AD1246" i="6" s="1"/>
  <c r="AG1246" i="6" s="1"/>
  <c r="U1255" i="22"/>
  <c r="X1255" i="22"/>
  <c r="Y1255" i="22" s="1"/>
  <c r="T1252" i="23"/>
  <c r="R1252" i="23"/>
  <c r="W1252" i="23" s="1"/>
  <c r="S1252" i="23"/>
  <c r="F1254" i="23"/>
  <c r="O1253" i="23"/>
  <c r="G1259" i="6"/>
  <c r="AA1255" i="22"/>
  <c r="AD1255" i="22" s="1"/>
  <c r="AB1255" i="22"/>
  <c r="AE1255" i="22" s="1"/>
  <c r="AG1250" i="23"/>
  <c r="R1256" i="22"/>
  <c r="W1256" i="22" s="1"/>
  <c r="S1256" i="22"/>
  <c r="T1256" i="22"/>
  <c r="J1258" i="22"/>
  <c r="L1257" i="22"/>
  <c r="O1257" i="22" s="1"/>
  <c r="J1260" i="23"/>
  <c r="L1259" i="23"/>
  <c r="AA1251" i="23"/>
  <c r="AD1251" i="23" s="1"/>
  <c r="X1251" i="23"/>
  <c r="Y1251" i="23" s="1"/>
  <c r="U1251" i="23"/>
  <c r="AG1254" i="22"/>
  <c r="X1248" i="6" l="1"/>
  <c r="Y1248" i="6" s="1"/>
  <c r="U1248" i="6"/>
  <c r="S1249" i="6"/>
  <c r="T1249" i="6" s="1"/>
  <c r="R1249" i="6"/>
  <c r="W1249" i="6" s="1"/>
  <c r="AB1248" i="6"/>
  <c r="AE1248" i="6" s="1"/>
  <c r="AA1248" i="6"/>
  <c r="AD1248" i="6" s="1"/>
  <c r="AB1247" i="6"/>
  <c r="AE1247" i="6" s="1"/>
  <c r="L1250" i="6"/>
  <c r="O1250" i="6" s="1"/>
  <c r="J1251" i="6"/>
  <c r="AA1247" i="6"/>
  <c r="AD1247" i="6" s="1"/>
  <c r="U1252" i="23"/>
  <c r="X1252" i="23"/>
  <c r="Y1252" i="23" s="1"/>
  <c r="AA1252" i="23"/>
  <c r="AD1252" i="23" s="1"/>
  <c r="AB1252" i="23"/>
  <c r="AE1252" i="23" s="1"/>
  <c r="J1261" i="23"/>
  <c r="L1260" i="23"/>
  <c r="R1253" i="23"/>
  <c r="W1253" i="23" s="1"/>
  <c r="S1253" i="23"/>
  <c r="T1253" i="23"/>
  <c r="F1255" i="23"/>
  <c r="O1254" i="23"/>
  <c r="AB1256" i="22"/>
  <c r="AE1256" i="22" s="1"/>
  <c r="AA1256" i="22"/>
  <c r="AD1256" i="22" s="1"/>
  <c r="AG1256" i="22" s="1"/>
  <c r="AG1251" i="23"/>
  <c r="AG1255" i="22"/>
  <c r="G1260" i="6"/>
  <c r="S1257" i="22"/>
  <c r="T1257" i="22"/>
  <c r="R1257" i="22"/>
  <c r="W1257" i="22" s="1"/>
  <c r="J1259" i="22"/>
  <c r="L1258" i="22"/>
  <c r="O1258" i="22" s="1"/>
  <c r="U1256" i="22"/>
  <c r="X1256" i="22"/>
  <c r="Y1256" i="22" s="1"/>
  <c r="AB1251" i="23"/>
  <c r="AE1251" i="23" s="1"/>
  <c r="AG1248" i="6" l="1"/>
  <c r="AG1247" i="6"/>
  <c r="X1249" i="6"/>
  <c r="Y1249" i="6" s="1"/>
  <c r="U1249" i="6"/>
  <c r="L1251" i="6"/>
  <c r="O1251" i="6" s="1"/>
  <c r="J1252" i="6"/>
  <c r="R1250" i="6"/>
  <c r="W1250" i="6" s="1"/>
  <c r="S1250" i="6"/>
  <c r="T1250" i="6" s="1"/>
  <c r="AB1249" i="6"/>
  <c r="AE1249" i="6" s="1"/>
  <c r="AA1249" i="6"/>
  <c r="AD1249" i="6" s="1"/>
  <c r="J1260" i="22"/>
  <c r="L1259" i="22"/>
  <c r="O1259" i="22" s="1"/>
  <c r="S1254" i="23"/>
  <c r="T1254" i="23"/>
  <c r="R1254" i="23"/>
  <c r="W1254" i="23" s="1"/>
  <c r="U1257" i="22"/>
  <c r="X1257" i="22"/>
  <c r="Y1257" i="22" s="1"/>
  <c r="F1256" i="23"/>
  <c r="O1255" i="23"/>
  <c r="X1253" i="23"/>
  <c r="Y1253" i="23" s="1"/>
  <c r="U1253" i="23"/>
  <c r="J1262" i="23"/>
  <c r="L1261" i="23"/>
  <c r="G1261" i="6"/>
  <c r="AG1252" i="23"/>
  <c r="R1258" i="22"/>
  <c r="W1258" i="22" s="1"/>
  <c r="S1258" i="22"/>
  <c r="T1258" i="22"/>
  <c r="AG1249" i="6" l="1"/>
  <c r="U1250" i="6"/>
  <c r="X1250" i="6"/>
  <c r="Y1250" i="6" s="1"/>
  <c r="L1252" i="6"/>
  <c r="O1252" i="6" s="1"/>
  <c r="J1253" i="6"/>
  <c r="AA1250" i="6"/>
  <c r="AD1250" i="6" s="1"/>
  <c r="AB1250" i="6"/>
  <c r="AE1250" i="6" s="1"/>
  <c r="S1251" i="6"/>
  <c r="R1251" i="6"/>
  <c r="W1251" i="6" s="1"/>
  <c r="T1251" i="6"/>
  <c r="U1254" i="23"/>
  <c r="X1254" i="23"/>
  <c r="Y1254" i="23" s="1"/>
  <c r="AB1253" i="23"/>
  <c r="AE1253" i="23" s="1"/>
  <c r="G1262" i="6"/>
  <c r="U1258" i="22"/>
  <c r="X1258" i="22"/>
  <c r="Y1258" i="22" s="1"/>
  <c r="AB1257" i="22"/>
  <c r="AE1257" i="22" s="1"/>
  <c r="S1259" i="22"/>
  <c r="T1259" i="22"/>
  <c r="R1259" i="22"/>
  <c r="W1259" i="22" s="1"/>
  <c r="R1255" i="23"/>
  <c r="W1255" i="23" s="1"/>
  <c r="S1255" i="23"/>
  <c r="T1255" i="23"/>
  <c r="F1257" i="23"/>
  <c r="O1256" i="23"/>
  <c r="AA1254" i="23"/>
  <c r="AD1254" i="23" s="1"/>
  <c r="AB1254" i="23"/>
  <c r="AE1254" i="23" s="1"/>
  <c r="AA1253" i="23"/>
  <c r="AD1253" i="23" s="1"/>
  <c r="AG1253" i="23" s="1"/>
  <c r="AA1257" i="22"/>
  <c r="AD1257" i="22" s="1"/>
  <c r="J1263" i="23"/>
  <c r="L1262" i="23"/>
  <c r="J1261" i="22"/>
  <c r="L1260" i="22"/>
  <c r="O1260" i="22" s="1"/>
  <c r="U1251" i="6" l="1"/>
  <c r="X1251" i="6"/>
  <c r="Y1251" i="6" s="1"/>
  <c r="AG1250" i="6"/>
  <c r="S1252" i="6"/>
  <c r="R1252" i="6"/>
  <c r="W1252" i="6" s="1"/>
  <c r="T1252" i="6"/>
  <c r="AA1251" i="6"/>
  <c r="AD1251" i="6" s="1"/>
  <c r="AB1251" i="6"/>
  <c r="AE1251" i="6" s="1"/>
  <c r="L1253" i="6"/>
  <c r="O1253" i="6" s="1"/>
  <c r="J1254" i="6"/>
  <c r="X1259" i="22"/>
  <c r="Y1259" i="22" s="1"/>
  <c r="U1259" i="22"/>
  <c r="F1258" i="23"/>
  <c r="O1257" i="23"/>
  <c r="AA1259" i="22"/>
  <c r="AD1259" i="22" s="1"/>
  <c r="AB1259" i="22"/>
  <c r="AE1259" i="22" s="1"/>
  <c r="AG1254" i="23"/>
  <c r="R1256" i="23"/>
  <c r="W1256" i="23" s="1"/>
  <c r="S1256" i="23"/>
  <c r="T1256" i="23"/>
  <c r="U1255" i="23"/>
  <c r="X1255" i="23"/>
  <c r="Y1255" i="23" s="1"/>
  <c r="AB1255" i="23"/>
  <c r="AE1255" i="23" s="1"/>
  <c r="AA1255" i="23"/>
  <c r="AD1255" i="23" s="1"/>
  <c r="AA1258" i="22"/>
  <c r="AD1258" i="22" s="1"/>
  <c r="G1263" i="6"/>
  <c r="R1260" i="22"/>
  <c r="W1260" i="22" s="1"/>
  <c r="S1260" i="22"/>
  <c r="T1260" i="22" s="1"/>
  <c r="J1262" i="22"/>
  <c r="L1261" i="22"/>
  <c r="O1261" i="22" s="1"/>
  <c r="J1264" i="23"/>
  <c r="L1263" i="23"/>
  <c r="AB1258" i="22"/>
  <c r="AE1258" i="22" s="1"/>
  <c r="AG1257" i="22"/>
  <c r="AG1251" i="6" l="1"/>
  <c r="J1255" i="6"/>
  <c r="L1254" i="6"/>
  <c r="O1254" i="6" s="1"/>
  <c r="U1252" i="6"/>
  <c r="X1252" i="6"/>
  <c r="Y1252" i="6" s="1"/>
  <c r="S1253" i="6"/>
  <c r="T1253" i="6" s="1"/>
  <c r="R1253" i="6"/>
  <c r="W1253" i="6" s="1"/>
  <c r="AB1252" i="6"/>
  <c r="AE1252" i="6" s="1"/>
  <c r="AA1252" i="6"/>
  <c r="AD1252" i="6" s="1"/>
  <c r="U1260" i="22"/>
  <c r="X1260" i="22"/>
  <c r="Y1260" i="22" s="1"/>
  <c r="J1265" i="23"/>
  <c r="L1264" i="23"/>
  <c r="R1261" i="22"/>
  <c r="W1261" i="22" s="1"/>
  <c r="S1261" i="22"/>
  <c r="T1261" i="22" s="1"/>
  <c r="J1263" i="22"/>
  <c r="L1262" i="22"/>
  <c r="O1262" i="22" s="1"/>
  <c r="X1256" i="23"/>
  <c r="Y1256" i="23" s="1"/>
  <c r="U1256" i="23"/>
  <c r="AB1260" i="22"/>
  <c r="AE1260" i="22" s="1"/>
  <c r="AA1260" i="22"/>
  <c r="AD1260" i="22" s="1"/>
  <c r="AG1260" i="22" s="1"/>
  <c r="G1264" i="6"/>
  <c r="R1257" i="23"/>
  <c r="W1257" i="23" s="1"/>
  <c r="S1257" i="23"/>
  <c r="T1257" i="23" s="1"/>
  <c r="F1259" i="23"/>
  <c r="O1258" i="23"/>
  <c r="AG1258" i="22"/>
  <c r="AG1255" i="23"/>
  <c r="AG1259" i="22"/>
  <c r="AG1252" i="6" l="1"/>
  <c r="U1253" i="6"/>
  <c r="X1253" i="6"/>
  <c r="Y1253" i="6" s="1"/>
  <c r="AB1253" i="6"/>
  <c r="AE1253" i="6" s="1"/>
  <c r="AA1253" i="6"/>
  <c r="AD1253" i="6" s="1"/>
  <c r="R1254" i="6"/>
  <c r="W1254" i="6" s="1"/>
  <c r="S1254" i="6"/>
  <c r="T1254" i="6" s="1"/>
  <c r="L1255" i="6"/>
  <c r="O1255" i="6" s="1"/>
  <c r="J1256" i="6"/>
  <c r="U1257" i="23"/>
  <c r="X1257" i="23"/>
  <c r="Y1257" i="23" s="1"/>
  <c r="U1261" i="22"/>
  <c r="X1261" i="22"/>
  <c r="Y1261" i="22" s="1"/>
  <c r="G1265" i="6"/>
  <c r="S1262" i="22"/>
  <c r="T1262" i="22"/>
  <c r="R1262" i="22"/>
  <c r="W1262" i="22" s="1"/>
  <c r="F1260" i="23"/>
  <c r="O1259" i="23"/>
  <c r="AA1257" i="23"/>
  <c r="AD1257" i="23" s="1"/>
  <c r="AG1257" i="23" s="1"/>
  <c r="AB1257" i="23"/>
  <c r="AE1257" i="23" s="1"/>
  <c r="AB1256" i="23"/>
  <c r="AE1256" i="23" s="1"/>
  <c r="T1258" i="23"/>
  <c r="R1258" i="23"/>
  <c r="W1258" i="23" s="1"/>
  <c r="S1258" i="23"/>
  <c r="AA1256" i="23"/>
  <c r="AD1256" i="23" s="1"/>
  <c r="J1266" i="23"/>
  <c r="L1265" i="23"/>
  <c r="J1264" i="22"/>
  <c r="L1263" i="22"/>
  <c r="O1263" i="22" s="1"/>
  <c r="AA1261" i="22"/>
  <c r="AD1261" i="22" s="1"/>
  <c r="AG1261" i="22" s="1"/>
  <c r="AB1261" i="22"/>
  <c r="AE1261" i="22" s="1"/>
  <c r="AG1253" i="6" l="1"/>
  <c r="X1254" i="6"/>
  <c r="Y1254" i="6" s="1"/>
  <c r="U1254" i="6"/>
  <c r="L1256" i="6"/>
  <c r="O1256" i="6" s="1"/>
  <c r="J1257" i="6"/>
  <c r="R1255" i="6"/>
  <c r="W1255" i="6" s="1"/>
  <c r="S1255" i="6"/>
  <c r="T1255" i="6" s="1"/>
  <c r="AA1254" i="6"/>
  <c r="AD1254" i="6" s="1"/>
  <c r="AB1254" i="6"/>
  <c r="AE1254" i="6" s="1"/>
  <c r="J1265" i="22"/>
  <c r="L1264" i="22"/>
  <c r="O1264" i="22" s="1"/>
  <c r="F1261" i="23"/>
  <c r="O1260" i="23"/>
  <c r="R1263" i="22"/>
  <c r="W1263" i="22" s="1"/>
  <c r="S1263" i="22"/>
  <c r="T1263" i="22"/>
  <c r="X1262" i="22"/>
  <c r="Y1262" i="22" s="1"/>
  <c r="U1262" i="22"/>
  <c r="AG1256" i="23"/>
  <c r="U1258" i="23"/>
  <c r="X1258" i="23"/>
  <c r="Y1258" i="23" s="1"/>
  <c r="S1259" i="23"/>
  <c r="T1259" i="23" s="1"/>
  <c r="R1259" i="23"/>
  <c r="W1259" i="23" s="1"/>
  <c r="J1267" i="23"/>
  <c r="L1266" i="23"/>
  <c r="G1266" i="6"/>
  <c r="AG1254" i="6" l="1"/>
  <c r="R1256" i="6"/>
  <c r="W1256" i="6" s="1"/>
  <c r="S1256" i="6"/>
  <c r="T1256" i="6"/>
  <c r="U1255" i="6"/>
  <c r="X1255" i="6"/>
  <c r="Y1255" i="6" s="1"/>
  <c r="J1258" i="6"/>
  <c r="L1257" i="6"/>
  <c r="O1257" i="6" s="1"/>
  <c r="U1259" i="23"/>
  <c r="X1259" i="23"/>
  <c r="Y1259" i="23" s="1"/>
  <c r="G1267" i="6"/>
  <c r="J1268" i="23"/>
  <c r="L1267" i="23"/>
  <c r="AB1259" i="23"/>
  <c r="AE1259" i="23" s="1"/>
  <c r="AA1259" i="23"/>
  <c r="AD1259" i="23" s="1"/>
  <c r="AG1259" i="23" s="1"/>
  <c r="S1260" i="23"/>
  <c r="T1260" i="23" s="1"/>
  <c r="R1260" i="23"/>
  <c r="W1260" i="23" s="1"/>
  <c r="F1262" i="23"/>
  <c r="O1261" i="23"/>
  <c r="AB1262" i="22"/>
  <c r="AE1262" i="22" s="1"/>
  <c r="AB1258" i="23"/>
  <c r="AE1258" i="23" s="1"/>
  <c r="AA1258" i="23"/>
  <c r="AD1258" i="23" s="1"/>
  <c r="AG1258" i="23" s="1"/>
  <c r="U1263" i="22"/>
  <c r="X1263" i="22"/>
  <c r="Y1263" i="22" s="1"/>
  <c r="AB1263" i="22"/>
  <c r="AE1263" i="22" s="1"/>
  <c r="AA1263" i="22"/>
  <c r="AD1263" i="22" s="1"/>
  <c r="AG1263" i="22" s="1"/>
  <c r="AA1262" i="22"/>
  <c r="AD1262" i="22" s="1"/>
  <c r="AG1262" i="22" s="1"/>
  <c r="S1264" i="22"/>
  <c r="T1264" i="22" s="1"/>
  <c r="R1264" i="22"/>
  <c r="W1264" i="22" s="1"/>
  <c r="J1266" i="22"/>
  <c r="L1265" i="22"/>
  <c r="O1265" i="22" s="1"/>
  <c r="AA1255" i="6" l="1"/>
  <c r="AD1255" i="6" s="1"/>
  <c r="AB1255" i="6"/>
  <c r="AE1255" i="6" s="1"/>
  <c r="AG1255" i="6" s="1"/>
  <c r="J1259" i="6"/>
  <c r="L1258" i="6"/>
  <c r="O1258" i="6" s="1"/>
  <c r="U1256" i="6"/>
  <c r="X1256" i="6"/>
  <c r="Y1256" i="6" s="1"/>
  <c r="R1257" i="6"/>
  <c r="W1257" i="6" s="1"/>
  <c r="S1257" i="6"/>
  <c r="T1257" i="6" s="1"/>
  <c r="X1260" i="23"/>
  <c r="Y1260" i="23" s="1"/>
  <c r="U1260" i="23"/>
  <c r="U1264" i="22"/>
  <c r="X1264" i="22"/>
  <c r="Y1264" i="22" s="1"/>
  <c r="F1263" i="23"/>
  <c r="O1262" i="23"/>
  <c r="AB1260" i="23"/>
  <c r="AE1260" i="23" s="1"/>
  <c r="AA1260" i="23"/>
  <c r="AD1260" i="23" s="1"/>
  <c r="AG1260" i="23" s="1"/>
  <c r="J1267" i="22"/>
  <c r="L1266" i="22"/>
  <c r="O1266" i="22" s="1"/>
  <c r="AB1264" i="22"/>
  <c r="AE1264" i="22" s="1"/>
  <c r="AA1264" i="22"/>
  <c r="AD1264" i="22" s="1"/>
  <c r="AG1264" i="22" s="1"/>
  <c r="J1269" i="23"/>
  <c r="L1268" i="23"/>
  <c r="G1268" i="6"/>
  <c r="S1265" i="22"/>
  <c r="T1265" i="22" s="1"/>
  <c r="R1265" i="22"/>
  <c r="W1265" i="22" s="1"/>
  <c r="R1261" i="23"/>
  <c r="W1261" i="23" s="1"/>
  <c r="S1261" i="23"/>
  <c r="T1261" i="23" s="1"/>
  <c r="AA1256" i="6" l="1"/>
  <c r="AD1256" i="6" s="1"/>
  <c r="X1257" i="6"/>
  <c r="Y1257" i="6" s="1"/>
  <c r="U1257" i="6"/>
  <c r="AB1256" i="6"/>
  <c r="AE1256" i="6" s="1"/>
  <c r="AG1256" i="6" s="1"/>
  <c r="R1258" i="6"/>
  <c r="W1258" i="6" s="1"/>
  <c r="S1258" i="6"/>
  <c r="T1258" i="6" s="1"/>
  <c r="AA1257" i="6"/>
  <c r="AD1257" i="6" s="1"/>
  <c r="AB1257" i="6"/>
  <c r="AE1257" i="6" s="1"/>
  <c r="AG1257" i="6" s="1"/>
  <c r="L1259" i="6"/>
  <c r="O1259" i="6" s="1"/>
  <c r="J1260" i="6"/>
  <c r="U1261" i="23"/>
  <c r="X1261" i="23"/>
  <c r="Y1261" i="23" s="1"/>
  <c r="X1265" i="22"/>
  <c r="Y1265" i="22" s="1"/>
  <c r="U1265" i="22"/>
  <c r="AA1261" i="23"/>
  <c r="AD1261" i="23" s="1"/>
  <c r="AB1261" i="23"/>
  <c r="AE1261" i="23" s="1"/>
  <c r="S1266" i="22"/>
  <c r="R1266" i="22"/>
  <c r="W1266" i="22" s="1"/>
  <c r="T1266" i="22"/>
  <c r="J1268" i="22"/>
  <c r="L1267" i="22"/>
  <c r="O1267" i="22" s="1"/>
  <c r="F1264" i="23"/>
  <c r="O1263" i="23"/>
  <c r="AB1265" i="22"/>
  <c r="AE1265" i="22" s="1"/>
  <c r="AA1265" i="22"/>
  <c r="AD1265" i="22" s="1"/>
  <c r="AG1265" i="22" s="1"/>
  <c r="G1269" i="6"/>
  <c r="J1270" i="23"/>
  <c r="L1269" i="23"/>
  <c r="R1262" i="23"/>
  <c r="W1262" i="23" s="1"/>
  <c r="S1262" i="23"/>
  <c r="T1262" i="23" s="1"/>
  <c r="J1261" i="6" l="1"/>
  <c r="L1260" i="6"/>
  <c r="O1260" i="6" s="1"/>
  <c r="R1259" i="6"/>
  <c r="W1259" i="6" s="1"/>
  <c r="S1259" i="6"/>
  <c r="T1259" i="6" s="1"/>
  <c r="U1258" i="6"/>
  <c r="X1258" i="6"/>
  <c r="Y1258" i="6" s="1"/>
  <c r="X1262" i="23"/>
  <c r="Y1262" i="23" s="1"/>
  <c r="U1262" i="23"/>
  <c r="AB1262" i="23"/>
  <c r="AE1262" i="23" s="1"/>
  <c r="AA1262" i="23"/>
  <c r="AD1262" i="23" s="1"/>
  <c r="AG1262" i="23" s="1"/>
  <c r="G1270" i="6"/>
  <c r="S1263" i="23"/>
  <c r="T1263" i="23"/>
  <c r="R1263" i="23"/>
  <c r="W1263" i="23" s="1"/>
  <c r="F1265" i="23"/>
  <c r="O1264" i="23"/>
  <c r="J1269" i="22"/>
  <c r="L1268" i="22"/>
  <c r="O1268" i="22" s="1"/>
  <c r="U1266" i="22"/>
  <c r="X1266" i="22"/>
  <c r="Y1266" i="22" s="1"/>
  <c r="J1271" i="23"/>
  <c r="L1270" i="23"/>
  <c r="AG1261" i="23"/>
  <c r="T1267" i="22"/>
  <c r="S1267" i="22"/>
  <c r="R1267" i="22"/>
  <c r="W1267" i="22" s="1"/>
  <c r="AA1258" i="6" l="1"/>
  <c r="AD1258" i="6" s="1"/>
  <c r="R1260" i="6"/>
  <c r="W1260" i="6" s="1"/>
  <c r="S1260" i="6"/>
  <c r="T1260" i="6" s="1"/>
  <c r="U1259" i="6"/>
  <c r="X1259" i="6"/>
  <c r="Y1259" i="6" s="1"/>
  <c r="AA1259" i="6"/>
  <c r="AD1259" i="6" s="1"/>
  <c r="AB1258" i="6"/>
  <c r="AE1258" i="6" s="1"/>
  <c r="L1261" i="6"/>
  <c r="O1261" i="6" s="1"/>
  <c r="J1262" i="6"/>
  <c r="J1272" i="23"/>
  <c r="L1271" i="23"/>
  <c r="R1268" i="22"/>
  <c r="W1268" i="22" s="1"/>
  <c r="S1268" i="22"/>
  <c r="T1268" i="22"/>
  <c r="J1270" i="22"/>
  <c r="L1269" i="22"/>
  <c r="O1269" i="22" s="1"/>
  <c r="S1264" i="23"/>
  <c r="T1264" i="23"/>
  <c r="R1264" i="23"/>
  <c r="W1264" i="23" s="1"/>
  <c r="AA1266" i="22"/>
  <c r="AD1266" i="22" s="1"/>
  <c r="AG1266" i="22" s="1"/>
  <c r="F1266" i="23"/>
  <c r="O1265" i="23"/>
  <c r="X1267" i="22"/>
  <c r="Y1267" i="22" s="1"/>
  <c r="U1267" i="22"/>
  <c r="AB1266" i="22"/>
  <c r="AE1266" i="22" s="1"/>
  <c r="U1263" i="23"/>
  <c r="X1263" i="23"/>
  <c r="Y1263" i="23" s="1"/>
  <c r="G1271" i="6"/>
  <c r="AB1259" i="6" l="1"/>
  <c r="AE1259" i="6" s="1"/>
  <c r="AG1259" i="6"/>
  <c r="J1263" i="6"/>
  <c r="L1262" i="6"/>
  <c r="O1262" i="6" s="1"/>
  <c r="U1260" i="6"/>
  <c r="X1260" i="6"/>
  <c r="Y1260" i="6" s="1"/>
  <c r="S1261" i="6"/>
  <c r="R1261" i="6"/>
  <c r="W1261" i="6" s="1"/>
  <c r="T1261" i="6"/>
  <c r="AG1258" i="6"/>
  <c r="X1264" i="23"/>
  <c r="Y1264" i="23" s="1"/>
  <c r="U1264" i="23"/>
  <c r="S1269" i="22"/>
  <c r="T1269" i="22"/>
  <c r="R1269" i="22"/>
  <c r="W1269" i="22" s="1"/>
  <c r="U1268" i="22"/>
  <c r="X1268" i="22"/>
  <c r="Y1268" i="22" s="1"/>
  <c r="AB1267" i="22"/>
  <c r="AE1267" i="22" s="1"/>
  <c r="AB1263" i="23"/>
  <c r="AE1263" i="23" s="1"/>
  <c r="F1267" i="23"/>
  <c r="O1266" i="23"/>
  <c r="AA1264" i="23"/>
  <c r="AD1264" i="23" s="1"/>
  <c r="AB1264" i="23"/>
  <c r="AE1264" i="23" s="1"/>
  <c r="J1271" i="22"/>
  <c r="L1270" i="22"/>
  <c r="O1270" i="22" s="1"/>
  <c r="AA1267" i="22"/>
  <c r="AD1267" i="22" s="1"/>
  <c r="AG1267" i="22" s="1"/>
  <c r="G1272" i="6"/>
  <c r="AA1263" i="23"/>
  <c r="AD1263" i="23" s="1"/>
  <c r="AG1263" i="23" s="1"/>
  <c r="S1265" i="23"/>
  <c r="T1265" i="23"/>
  <c r="R1265" i="23"/>
  <c r="W1265" i="23" s="1"/>
  <c r="J1273" i="23"/>
  <c r="L1272" i="23"/>
  <c r="AA1260" i="6" l="1"/>
  <c r="AD1260" i="6" s="1"/>
  <c r="X1261" i="6"/>
  <c r="Y1261" i="6" s="1"/>
  <c r="U1261" i="6"/>
  <c r="S1262" i="6"/>
  <c r="T1262" i="6" s="1"/>
  <c r="R1262" i="6"/>
  <c r="W1262" i="6" s="1"/>
  <c r="AB1261" i="6"/>
  <c r="AE1261" i="6" s="1"/>
  <c r="AA1261" i="6"/>
  <c r="AD1261" i="6" s="1"/>
  <c r="AB1260" i="6"/>
  <c r="AE1260" i="6" s="1"/>
  <c r="AG1260" i="6" s="1"/>
  <c r="L1263" i="6"/>
  <c r="O1263" i="6" s="1"/>
  <c r="J1264" i="6"/>
  <c r="G1273" i="6"/>
  <c r="J1272" i="22"/>
  <c r="L1271" i="22"/>
  <c r="O1271" i="22" s="1"/>
  <c r="X1269" i="22"/>
  <c r="Y1269" i="22" s="1"/>
  <c r="U1269" i="22"/>
  <c r="AG1264" i="23"/>
  <c r="S1266" i="23"/>
  <c r="T1266" i="23"/>
  <c r="R1266" i="23"/>
  <c r="W1266" i="23" s="1"/>
  <c r="J1274" i="23"/>
  <c r="L1273" i="23"/>
  <c r="AB1265" i="23"/>
  <c r="AE1265" i="23" s="1"/>
  <c r="AA1265" i="23"/>
  <c r="AD1265" i="23" s="1"/>
  <c r="AG1265" i="23" s="1"/>
  <c r="AB1268" i="22"/>
  <c r="AE1268" i="22" s="1"/>
  <c r="AA1268" i="22"/>
  <c r="AD1268" i="22" s="1"/>
  <c r="AG1268" i="22" s="1"/>
  <c r="R1270" i="22"/>
  <c r="W1270" i="22" s="1"/>
  <c r="S1270" i="22"/>
  <c r="T1270" i="22" s="1"/>
  <c r="F1268" i="23"/>
  <c r="O1267" i="23"/>
  <c r="X1265" i="23"/>
  <c r="Y1265" i="23" s="1"/>
  <c r="U1265" i="23"/>
  <c r="AG1261" i="6" l="1"/>
  <c r="J1265" i="6"/>
  <c r="L1264" i="6"/>
  <c r="O1264" i="6" s="1"/>
  <c r="R1263" i="6"/>
  <c r="W1263" i="6" s="1"/>
  <c r="S1263" i="6"/>
  <c r="T1263" i="6" s="1"/>
  <c r="U1262" i="6"/>
  <c r="X1262" i="6"/>
  <c r="Y1262" i="6" s="1"/>
  <c r="U1270" i="22"/>
  <c r="X1270" i="22"/>
  <c r="Y1270" i="22" s="1"/>
  <c r="AA1270" i="22"/>
  <c r="AD1270" i="22" s="1"/>
  <c r="AB1270" i="22"/>
  <c r="AE1270" i="22" s="1"/>
  <c r="S1267" i="23"/>
  <c r="T1267" i="23" s="1"/>
  <c r="R1267" i="23"/>
  <c r="W1267" i="23" s="1"/>
  <c r="F1269" i="23"/>
  <c r="O1268" i="23"/>
  <c r="X1266" i="23"/>
  <c r="Y1266" i="23" s="1"/>
  <c r="U1266" i="23"/>
  <c r="AA1269" i="22"/>
  <c r="AD1269" i="22" s="1"/>
  <c r="AG1269" i="22" s="1"/>
  <c r="S1271" i="22"/>
  <c r="T1271" i="22"/>
  <c r="R1271" i="22"/>
  <c r="W1271" i="22" s="1"/>
  <c r="J1275" i="23"/>
  <c r="L1274" i="23"/>
  <c r="AB1269" i="22"/>
  <c r="AE1269" i="22" s="1"/>
  <c r="J1273" i="22"/>
  <c r="L1272" i="22"/>
  <c r="O1272" i="22" s="1"/>
  <c r="G1274" i="6"/>
  <c r="X1263" i="6" l="1"/>
  <c r="Y1263" i="6" s="1"/>
  <c r="U1263" i="6"/>
  <c r="S1264" i="6"/>
  <c r="T1264" i="6" s="1"/>
  <c r="R1264" i="6"/>
  <c r="W1264" i="6" s="1"/>
  <c r="AB1262" i="6"/>
  <c r="AE1262" i="6" s="1"/>
  <c r="AA1263" i="6"/>
  <c r="AD1263" i="6" s="1"/>
  <c r="AB1263" i="6"/>
  <c r="AE1263" i="6" s="1"/>
  <c r="L1265" i="6"/>
  <c r="O1265" i="6" s="1"/>
  <c r="J1266" i="6"/>
  <c r="AA1262" i="6"/>
  <c r="AD1262" i="6" s="1"/>
  <c r="AG1262" i="6" s="1"/>
  <c r="X1267" i="23"/>
  <c r="Y1267" i="23" s="1"/>
  <c r="U1267" i="23"/>
  <c r="U1271" i="22"/>
  <c r="X1271" i="22"/>
  <c r="Y1271" i="22" s="1"/>
  <c r="R1268" i="23"/>
  <c r="W1268" i="23" s="1"/>
  <c r="S1268" i="23"/>
  <c r="T1268" i="23" s="1"/>
  <c r="J1276" i="23"/>
  <c r="L1275" i="23"/>
  <c r="S1272" i="22"/>
  <c r="T1272" i="22"/>
  <c r="R1272" i="22"/>
  <c r="W1272" i="22" s="1"/>
  <c r="F1270" i="23"/>
  <c r="O1269" i="23"/>
  <c r="J1274" i="22"/>
  <c r="L1273" i="22"/>
  <c r="O1273" i="22" s="1"/>
  <c r="AA1267" i="23"/>
  <c r="AD1267" i="23" s="1"/>
  <c r="AB1267" i="23"/>
  <c r="AE1267" i="23" s="1"/>
  <c r="AA1266" i="23"/>
  <c r="AD1266" i="23" s="1"/>
  <c r="AB1266" i="23"/>
  <c r="AE1266" i="23" s="1"/>
  <c r="AG1270" i="22"/>
  <c r="G1275" i="6"/>
  <c r="X1264" i="6" l="1"/>
  <c r="Y1264" i="6" s="1"/>
  <c r="U1264" i="6"/>
  <c r="L1266" i="6"/>
  <c r="O1266" i="6" s="1"/>
  <c r="J1267" i="6"/>
  <c r="S1265" i="6"/>
  <c r="T1265" i="6"/>
  <c r="R1265" i="6"/>
  <c r="W1265" i="6" s="1"/>
  <c r="AG1263" i="6"/>
  <c r="AA1264" i="6"/>
  <c r="AD1264" i="6" s="1"/>
  <c r="AB1264" i="6"/>
  <c r="AE1264" i="6" s="1"/>
  <c r="U1268" i="23"/>
  <c r="X1268" i="23"/>
  <c r="Y1268" i="23" s="1"/>
  <c r="AG1267" i="23"/>
  <c r="J1277" i="23"/>
  <c r="L1276" i="23"/>
  <c r="AA1268" i="23"/>
  <c r="AD1268" i="23" s="1"/>
  <c r="AB1268" i="23"/>
  <c r="AE1268" i="23" s="1"/>
  <c r="X1272" i="22"/>
  <c r="Y1272" i="22" s="1"/>
  <c r="U1272" i="22"/>
  <c r="AB1271" i="22"/>
  <c r="AE1271" i="22" s="1"/>
  <c r="G1276" i="6"/>
  <c r="AG1266" i="23"/>
  <c r="S1273" i="22"/>
  <c r="T1273" i="22"/>
  <c r="R1273" i="22"/>
  <c r="W1273" i="22" s="1"/>
  <c r="J1275" i="22"/>
  <c r="L1274" i="22"/>
  <c r="O1274" i="22" s="1"/>
  <c r="S1269" i="23"/>
  <c r="T1269" i="23" s="1"/>
  <c r="R1269" i="23"/>
  <c r="W1269" i="23" s="1"/>
  <c r="F1271" i="23"/>
  <c r="O1270" i="23"/>
  <c r="AA1271" i="22"/>
  <c r="AD1271" i="22" s="1"/>
  <c r="AG1271" i="22" s="1"/>
  <c r="U1265" i="6" l="1"/>
  <c r="X1265" i="6"/>
  <c r="Y1265" i="6" s="1"/>
  <c r="S1266" i="6"/>
  <c r="T1266" i="6" s="1"/>
  <c r="R1266" i="6"/>
  <c r="W1266" i="6" s="1"/>
  <c r="AG1264" i="6"/>
  <c r="J1268" i="6"/>
  <c r="L1267" i="6"/>
  <c r="O1267" i="6" s="1"/>
  <c r="U1269" i="23"/>
  <c r="X1269" i="23"/>
  <c r="Y1269" i="23" s="1"/>
  <c r="X1273" i="22"/>
  <c r="Y1273" i="22" s="1"/>
  <c r="U1273" i="22"/>
  <c r="F1272" i="23"/>
  <c r="O1271" i="23"/>
  <c r="AA1269" i="23"/>
  <c r="AD1269" i="23" s="1"/>
  <c r="AB1269" i="23"/>
  <c r="AE1269" i="23" s="1"/>
  <c r="R1274" i="22"/>
  <c r="W1274" i="22" s="1"/>
  <c r="S1274" i="22"/>
  <c r="T1274" i="22"/>
  <c r="AB1273" i="22"/>
  <c r="AE1273" i="22" s="1"/>
  <c r="AA1273" i="22"/>
  <c r="AD1273" i="22" s="1"/>
  <c r="AG1273" i="22" s="1"/>
  <c r="J1278" i="23"/>
  <c r="L1277" i="23"/>
  <c r="AA1272" i="22"/>
  <c r="AD1272" i="22" s="1"/>
  <c r="AG1272" i="22" s="1"/>
  <c r="AB1272" i="22"/>
  <c r="AE1272" i="22" s="1"/>
  <c r="AG1268" i="23"/>
  <c r="J1276" i="22"/>
  <c r="L1275" i="22"/>
  <c r="O1275" i="22" s="1"/>
  <c r="G1277" i="6"/>
  <c r="S1270" i="23"/>
  <c r="T1270" i="23"/>
  <c r="R1270" i="23"/>
  <c r="W1270" i="23" s="1"/>
  <c r="J1269" i="6" l="1"/>
  <c r="L1268" i="6"/>
  <c r="O1268" i="6" s="1"/>
  <c r="U1266" i="6"/>
  <c r="X1266" i="6"/>
  <c r="Y1266" i="6" s="1"/>
  <c r="AB1265" i="6"/>
  <c r="AE1265" i="6" s="1"/>
  <c r="R1267" i="6"/>
  <c r="W1267" i="6" s="1"/>
  <c r="S1267" i="6"/>
  <c r="T1267" i="6" s="1"/>
  <c r="AA1265" i="6"/>
  <c r="AD1265" i="6" s="1"/>
  <c r="AG1265" i="6" s="1"/>
  <c r="J1279" i="23"/>
  <c r="L1278" i="23"/>
  <c r="S1275" i="22"/>
  <c r="T1275" i="22"/>
  <c r="R1275" i="22"/>
  <c r="W1275" i="22" s="1"/>
  <c r="J1277" i="22"/>
  <c r="L1276" i="22"/>
  <c r="O1276" i="22" s="1"/>
  <c r="AG1269" i="23"/>
  <c r="S1271" i="23"/>
  <c r="T1271" i="23" s="1"/>
  <c r="R1271" i="23"/>
  <c r="W1271" i="23" s="1"/>
  <c r="G1278" i="6"/>
  <c r="U1274" i="22"/>
  <c r="X1274" i="22"/>
  <c r="Y1274" i="22" s="1"/>
  <c r="F1273" i="23"/>
  <c r="O1272" i="23"/>
  <c r="AB1270" i="23"/>
  <c r="AE1270" i="23" s="1"/>
  <c r="AA1270" i="23"/>
  <c r="AD1270" i="23" s="1"/>
  <c r="AG1270" i="23" s="1"/>
  <c r="U1270" i="23"/>
  <c r="X1270" i="23"/>
  <c r="Y1270" i="23" s="1"/>
  <c r="U1267" i="6" l="1"/>
  <c r="X1267" i="6"/>
  <c r="Y1267" i="6" s="1"/>
  <c r="AA1266" i="6"/>
  <c r="AD1266" i="6" s="1"/>
  <c r="R1268" i="6"/>
  <c r="W1268" i="6" s="1"/>
  <c r="S1268" i="6"/>
  <c r="T1268" i="6"/>
  <c r="L1269" i="6"/>
  <c r="O1269" i="6" s="1"/>
  <c r="J1270" i="6"/>
  <c r="AB1266" i="6"/>
  <c r="AE1266" i="6" s="1"/>
  <c r="X1271" i="23"/>
  <c r="Y1271" i="23" s="1"/>
  <c r="U1271" i="23"/>
  <c r="U1275" i="22"/>
  <c r="X1275" i="22"/>
  <c r="Y1275" i="22" s="1"/>
  <c r="S1276" i="22"/>
  <c r="T1276" i="22"/>
  <c r="R1276" i="22"/>
  <c r="W1276" i="22" s="1"/>
  <c r="J1278" i="22"/>
  <c r="L1277" i="22"/>
  <c r="O1277" i="22" s="1"/>
  <c r="AB1275" i="22"/>
  <c r="AE1275" i="22" s="1"/>
  <c r="AA1275" i="22"/>
  <c r="AD1275" i="22" s="1"/>
  <c r="AB1274" i="22"/>
  <c r="AE1274" i="22" s="1"/>
  <c r="AA1274" i="22"/>
  <c r="AD1274" i="22" s="1"/>
  <c r="AG1274" i="22" s="1"/>
  <c r="J1280" i="23"/>
  <c r="L1279" i="23"/>
  <c r="AB1271" i="23"/>
  <c r="AE1271" i="23" s="1"/>
  <c r="AA1271" i="23"/>
  <c r="AD1271" i="23" s="1"/>
  <c r="AG1271" i="23" s="1"/>
  <c r="R1272" i="23"/>
  <c r="W1272" i="23" s="1"/>
  <c r="S1272" i="23"/>
  <c r="T1272" i="23"/>
  <c r="F1274" i="23"/>
  <c r="O1273" i="23"/>
  <c r="G1279" i="6"/>
  <c r="AA1267" i="6" l="1"/>
  <c r="AD1267" i="6" s="1"/>
  <c r="AB1267" i="6"/>
  <c r="AE1267" i="6" s="1"/>
  <c r="U1268" i="6"/>
  <c r="X1268" i="6"/>
  <c r="Y1268" i="6" s="1"/>
  <c r="L1270" i="6"/>
  <c r="O1270" i="6" s="1"/>
  <c r="J1271" i="6"/>
  <c r="S1269" i="6"/>
  <c r="R1269" i="6"/>
  <c r="W1269" i="6" s="1"/>
  <c r="T1269" i="6"/>
  <c r="AA1268" i="6"/>
  <c r="AD1268" i="6" s="1"/>
  <c r="AB1268" i="6"/>
  <c r="AE1268" i="6" s="1"/>
  <c r="AG1266" i="6"/>
  <c r="AG1267" i="6"/>
  <c r="U1276" i="22"/>
  <c r="X1276" i="22"/>
  <c r="Y1276" i="22" s="1"/>
  <c r="R1273" i="23"/>
  <c r="W1273" i="23" s="1"/>
  <c r="S1273" i="23"/>
  <c r="T1273" i="23"/>
  <c r="F1275" i="23"/>
  <c r="O1274" i="23"/>
  <c r="X1272" i="23"/>
  <c r="Y1272" i="23" s="1"/>
  <c r="U1272" i="23"/>
  <c r="S1277" i="22"/>
  <c r="T1277" i="22"/>
  <c r="R1277" i="22"/>
  <c r="W1277" i="22" s="1"/>
  <c r="J1281" i="23"/>
  <c r="L1280" i="23"/>
  <c r="AG1275" i="22"/>
  <c r="J1279" i="22"/>
  <c r="L1278" i="22"/>
  <c r="O1278" i="22" s="1"/>
  <c r="AA1276" i="22"/>
  <c r="AD1276" i="22" s="1"/>
  <c r="G1280" i="6"/>
  <c r="AG1268" i="6" l="1"/>
  <c r="L1271" i="6"/>
  <c r="O1271" i="6" s="1"/>
  <c r="J1272" i="6"/>
  <c r="U1269" i="6"/>
  <c r="X1269" i="6"/>
  <c r="Y1269" i="6" s="1"/>
  <c r="S1270" i="6"/>
  <c r="T1270" i="6" s="1"/>
  <c r="R1270" i="6"/>
  <c r="W1270" i="6" s="1"/>
  <c r="U1277" i="22"/>
  <c r="X1277" i="22"/>
  <c r="Y1277" i="22" s="1"/>
  <c r="J1280" i="22"/>
  <c r="L1279" i="22"/>
  <c r="O1279" i="22" s="1"/>
  <c r="R1278" i="22"/>
  <c r="W1278" i="22" s="1"/>
  <c r="S1278" i="22"/>
  <c r="T1278" i="22"/>
  <c r="U1273" i="23"/>
  <c r="X1273" i="23"/>
  <c r="Y1273" i="23" s="1"/>
  <c r="G1281" i="6"/>
  <c r="AA1272" i="23"/>
  <c r="AD1272" i="23" s="1"/>
  <c r="AG1276" i="22"/>
  <c r="AB1277" i="22"/>
  <c r="AE1277" i="22" s="1"/>
  <c r="AA1277" i="22"/>
  <c r="AD1277" i="22" s="1"/>
  <c r="AG1277" i="22" s="1"/>
  <c r="J1282" i="23"/>
  <c r="L1281" i="23"/>
  <c r="R1274" i="23"/>
  <c r="W1274" i="23" s="1"/>
  <c r="S1274" i="23"/>
  <c r="T1274" i="23" s="1"/>
  <c r="F1276" i="23"/>
  <c r="O1275" i="23"/>
  <c r="AB1276" i="22"/>
  <c r="AE1276" i="22" s="1"/>
  <c r="AB1272" i="23"/>
  <c r="AE1272" i="23" s="1"/>
  <c r="X1270" i="6" l="1"/>
  <c r="Y1270" i="6" s="1"/>
  <c r="U1270" i="6"/>
  <c r="AB1270" i="6"/>
  <c r="AE1270" i="6" s="1"/>
  <c r="AA1270" i="6"/>
  <c r="AD1270" i="6" s="1"/>
  <c r="AG1270" i="6" s="1"/>
  <c r="L1272" i="6"/>
  <c r="O1272" i="6" s="1"/>
  <c r="J1273" i="6"/>
  <c r="R1271" i="6"/>
  <c r="W1271" i="6" s="1"/>
  <c r="S1271" i="6"/>
  <c r="T1271" i="6" s="1"/>
  <c r="AA1269" i="6"/>
  <c r="AD1269" i="6" s="1"/>
  <c r="AB1269" i="6"/>
  <c r="AE1269" i="6" s="1"/>
  <c r="X1274" i="23"/>
  <c r="Y1274" i="23" s="1"/>
  <c r="U1274" i="23"/>
  <c r="S1275" i="23"/>
  <c r="T1275" i="23"/>
  <c r="R1275" i="23"/>
  <c r="W1275" i="23" s="1"/>
  <c r="U1278" i="22"/>
  <c r="X1278" i="22"/>
  <c r="Y1278" i="22" s="1"/>
  <c r="J1283" i="23"/>
  <c r="L1282" i="23"/>
  <c r="AG1272" i="23"/>
  <c r="G1282" i="6"/>
  <c r="AA1273" i="23"/>
  <c r="AD1273" i="23" s="1"/>
  <c r="J1281" i="22"/>
  <c r="L1280" i="22"/>
  <c r="O1280" i="22" s="1"/>
  <c r="AB1273" i="23"/>
  <c r="AE1273" i="23" s="1"/>
  <c r="F1277" i="23"/>
  <c r="O1276" i="23"/>
  <c r="AB1274" i="23"/>
  <c r="AE1274" i="23" s="1"/>
  <c r="AA1274" i="23"/>
  <c r="AD1274" i="23" s="1"/>
  <c r="AG1274" i="23" s="1"/>
  <c r="AA1278" i="22"/>
  <c r="AD1278" i="22" s="1"/>
  <c r="R1279" i="22"/>
  <c r="W1279" i="22" s="1"/>
  <c r="S1279" i="22"/>
  <c r="T1279" i="22" s="1"/>
  <c r="X1271" i="6" l="1"/>
  <c r="Y1271" i="6" s="1"/>
  <c r="U1271" i="6"/>
  <c r="L1273" i="6"/>
  <c r="O1273" i="6" s="1"/>
  <c r="J1274" i="6"/>
  <c r="R1272" i="6"/>
  <c r="W1272" i="6" s="1"/>
  <c r="S1272" i="6"/>
  <c r="T1272" i="6" s="1"/>
  <c r="AG1269" i="6"/>
  <c r="AA1271" i="6"/>
  <c r="AD1271" i="6" s="1"/>
  <c r="AB1271" i="6"/>
  <c r="AE1271" i="6" s="1"/>
  <c r="AG1271" i="6" s="1"/>
  <c r="X1279" i="22"/>
  <c r="Y1279" i="22" s="1"/>
  <c r="U1279" i="22"/>
  <c r="J1284" i="23"/>
  <c r="L1283" i="23"/>
  <c r="R1280" i="22"/>
  <c r="W1280" i="22" s="1"/>
  <c r="S1280" i="22"/>
  <c r="T1280" i="22" s="1"/>
  <c r="R1276" i="23"/>
  <c r="W1276" i="23" s="1"/>
  <c r="S1276" i="23"/>
  <c r="T1276" i="23" s="1"/>
  <c r="F1278" i="23"/>
  <c r="O1277" i="23"/>
  <c r="AA1279" i="22"/>
  <c r="AD1279" i="22" s="1"/>
  <c r="AG1279" i="22" s="1"/>
  <c r="AB1279" i="22"/>
  <c r="AE1279" i="22" s="1"/>
  <c r="G1283" i="6"/>
  <c r="X1275" i="23"/>
  <c r="Y1275" i="23" s="1"/>
  <c r="U1275" i="23"/>
  <c r="J1282" i="22"/>
  <c r="L1281" i="22"/>
  <c r="O1281" i="22" s="1"/>
  <c r="AG1273" i="23"/>
  <c r="AB1278" i="22"/>
  <c r="AE1278" i="22" s="1"/>
  <c r="AG1278" i="22" s="1"/>
  <c r="U1272" i="6" l="1"/>
  <c r="X1272" i="6"/>
  <c r="Y1272" i="6" s="1"/>
  <c r="S1273" i="6"/>
  <c r="T1273" i="6" s="1"/>
  <c r="R1273" i="6"/>
  <c r="W1273" i="6" s="1"/>
  <c r="L1274" i="6"/>
  <c r="O1274" i="6" s="1"/>
  <c r="J1275" i="6"/>
  <c r="U1276" i="23"/>
  <c r="X1276" i="23"/>
  <c r="Y1276" i="23" s="1"/>
  <c r="X1280" i="22"/>
  <c r="Y1280" i="22" s="1"/>
  <c r="U1280" i="22"/>
  <c r="AA1280" i="22"/>
  <c r="AD1280" i="22" s="1"/>
  <c r="AB1280" i="22"/>
  <c r="AE1280" i="22" s="1"/>
  <c r="S1277" i="23"/>
  <c r="T1277" i="23" s="1"/>
  <c r="R1277" i="23"/>
  <c r="W1277" i="23" s="1"/>
  <c r="AA1276" i="23"/>
  <c r="AD1276" i="23" s="1"/>
  <c r="AB1276" i="23"/>
  <c r="AE1276" i="23" s="1"/>
  <c r="G1284" i="6"/>
  <c r="AA1275" i="23"/>
  <c r="AD1275" i="23" s="1"/>
  <c r="AB1275" i="23"/>
  <c r="AE1275" i="23" s="1"/>
  <c r="J1285" i="23"/>
  <c r="L1284" i="23"/>
  <c r="S1281" i="22"/>
  <c r="T1281" i="22"/>
  <c r="R1281" i="22"/>
  <c r="W1281" i="22" s="1"/>
  <c r="L1282" i="22"/>
  <c r="O1282" i="22" s="1"/>
  <c r="J1283" i="22"/>
  <c r="F1279" i="23"/>
  <c r="O1278" i="23"/>
  <c r="AB1272" i="6" l="1"/>
  <c r="AE1272" i="6" s="1"/>
  <c r="AA1272" i="6"/>
  <c r="AD1272" i="6" s="1"/>
  <c r="X1273" i="6"/>
  <c r="Y1273" i="6" s="1"/>
  <c r="U1273" i="6"/>
  <c r="J1276" i="6"/>
  <c r="L1275" i="6"/>
  <c r="O1275" i="6" s="1"/>
  <c r="R1274" i="6"/>
  <c r="W1274" i="6" s="1"/>
  <c r="S1274" i="6"/>
  <c r="T1274" i="6" s="1"/>
  <c r="AA1273" i="6"/>
  <c r="AD1273" i="6" s="1"/>
  <c r="AB1273" i="6"/>
  <c r="AE1273" i="6" s="1"/>
  <c r="AG1272" i="6"/>
  <c r="U1277" i="23"/>
  <c r="X1277" i="23"/>
  <c r="Y1277" i="23" s="1"/>
  <c r="AG1275" i="23"/>
  <c r="F1280" i="23"/>
  <c r="O1279" i="23"/>
  <c r="U1281" i="22"/>
  <c r="X1281" i="22"/>
  <c r="Y1281" i="22" s="1"/>
  <c r="AG1280" i="22"/>
  <c r="J1286" i="23"/>
  <c r="L1285" i="23"/>
  <c r="R1278" i="23"/>
  <c r="W1278" i="23" s="1"/>
  <c r="S1278" i="23"/>
  <c r="T1278" i="23" s="1"/>
  <c r="G1285" i="6"/>
  <c r="J1284" i="22"/>
  <c r="L1283" i="22"/>
  <c r="O1283" i="22" s="1"/>
  <c r="AG1276" i="23"/>
  <c r="T1282" i="22"/>
  <c r="R1282" i="22"/>
  <c r="W1282" i="22" s="1"/>
  <c r="S1282" i="22"/>
  <c r="AB1277" i="23"/>
  <c r="AE1277" i="23" s="1"/>
  <c r="AA1277" i="23"/>
  <c r="AD1277" i="23" s="1"/>
  <c r="AG1277" i="23" s="1"/>
  <c r="AG1273" i="6" l="1"/>
  <c r="U1274" i="6"/>
  <c r="X1274" i="6"/>
  <c r="Y1274" i="6" s="1"/>
  <c r="S1275" i="6"/>
  <c r="T1275" i="6" s="1"/>
  <c r="R1275" i="6"/>
  <c r="W1275" i="6" s="1"/>
  <c r="L1276" i="6"/>
  <c r="O1276" i="6" s="1"/>
  <c r="J1277" i="6"/>
  <c r="U1278" i="23"/>
  <c r="X1278" i="23"/>
  <c r="Y1278" i="23" s="1"/>
  <c r="U1282" i="22"/>
  <c r="X1282" i="22"/>
  <c r="Y1282" i="22" s="1"/>
  <c r="F1281" i="23"/>
  <c r="O1280" i="23"/>
  <c r="G1286" i="6"/>
  <c r="J1285" i="22"/>
  <c r="L1284" i="22"/>
  <c r="O1284" i="22" s="1"/>
  <c r="J1287" i="23"/>
  <c r="L1286" i="23"/>
  <c r="AA1281" i="22"/>
  <c r="AD1281" i="22" s="1"/>
  <c r="AB1281" i="22"/>
  <c r="AE1281" i="22" s="1"/>
  <c r="S1283" i="22"/>
  <c r="R1283" i="22"/>
  <c r="W1283" i="22" s="1"/>
  <c r="T1283" i="22"/>
  <c r="R1279" i="23"/>
  <c r="W1279" i="23" s="1"/>
  <c r="S1279" i="23"/>
  <c r="T1279" i="23" s="1"/>
  <c r="AA1278" i="23"/>
  <c r="AD1278" i="23" s="1"/>
  <c r="AB1278" i="23"/>
  <c r="AE1278" i="23" s="1"/>
  <c r="AB1274" i="6" l="1"/>
  <c r="AE1274" i="6" s="1"/>
  <c r="AA1274" i="6"/>
  <c r="AD1274" i="6" s="1"/>
  <c r="J1278" i="6"/>
  <c r="L1277" i="6"/>
  <c r="O1277" i="6" s="1"/>
  <c r="U1275" i="6"/>
  <c r="X1275" i="6"/>
  <c r="Y1275" i="6" s="1"/>
  <c r="R1276" i="6"/>
  <c r="W1276" i="6" s="1"/>
  <c r="S1276" i="6"/>
  <c r="T1276" i="6" s="1"/>
  <c r="AA1275" i="6"/>
  <c r="AD1275" i="6" s="1"/>
  <c r="AG1274" i="6"/>
  <c r="U1279" i="23"/>
  <c r="X1279" i="23"/>
  <c r="Y1279" i="23" s="1"/>
  <c r="J1288" i="23"/>
  <c r="L1287" i="23"/>
  <c r="AG1278" i="23"/>
  <c r="X1283" i="22"/>
  <c r="Y1283" i="22" s="1"/>
  <c r="U1283" i="22"/>
  <c r="AA1279" i="23"/>
  <c r="AD1279" i="23" s="1"/>
  <c r="AB1279" i="23"/>
  <c r="AE1279" i="23" s="1"/>
  <c r="G1287" i="6"/>
  <c r="J1286" i="22"/>
  <c r="L1285" i="22"/>
  <c r="O1285" i="22" s="1"/>
  <c r="R1284" i="22"/>
  <c r="W1284" i="22" s="1"/>
  <c r="S1284" i="22"/>
  <c r="T1284" i="22"/>
  <c r="S1280" i="23"/>
  <c r="T1280" i="23"/>
  <c r="R1280" i="23"/>
  <c r="W1280" i="23" s="1"/>
  <c r="F1282" i="23"/>
  <c r="O1281" i="23"/>
  <c r="AB1282" i="22"/>
  <c r="AE1282" i="22" s="1"/>
  <c r="AG1281" i="22"/>
  <c r="AA1282" i="22"/>
  <c r="AD1282" i="22" s="1"/>
  <c r="AB1275" i="6" l="1"/>
  <c r="AE1275" i="6" s="1"/>
  <c r="AG1275" i="6" s="1"/>
  <c r="U1276" i="6"/>
  <c r="X1276" i="6"/>
  <c r="Y1276" i="6" s="1"/>
  <c r="S1277" i="6"/>
  <c r="T1277" i="6" s="1"/>
  <c r="R1277" i="6"/>
  <c r="W1277" i="6" s="1"/>
  <c r="AB1276" i="6"/>
  <c r="AE1276" i="6" s="1"/>
  <c r="AA1276" i="6"/>
  <c r="AD1276" i="6" s="1"/>
  <c r="AG1276" i="6" s="1"/>
  <c r="J1279" i="6"/>
  <c r="L1278" i="6"/>
  <c r="O1278" i="6" s="1"/>
  <c r="F1283" i="23"/>
  <c r="O1282" i="23"/>
  <c r="U1280" i="23"/>
  <c r="X1280" i="23"/>
  <c r="Y1280" i="23" s="1"/>
  <c r="J1287" i="22"/>
  <c r="L1286" i="22"/>
  <c r="O1286" i="22" s="1"/>
  <c r="R1285" i="22"/>
  <c r="W1285" i="22" s="1"/>
  <c r="S1285" i="22"/>
  <c r="T1285" i="22"/>
  <c r="R1281" i="23"/>
  <c r="W1281" i="23" s="1"/>
  <c r="S1281" i="23"/>
  <c r="T1281" i="23"/>
  <c r="G1288" i="6"/>
  <c r="U1284" i="22"/>
  <c r="X1284" i="22"/>
  <c r="Y1284" i="22" s="1"/>
  <c r="AG1279" i="23"/>
  <c r="AB1284" i="22"/>
  <c r="AE1284" i="22" s="1"/>
  <c r="AA1284" i="22"/>
  <c r="AD1284" i="22" s="1"/>
  <c r="AG1284" i="22" s="1"/>
  <c r="J1289" i="23"/>
  <c r="L1288" i="23"/>
  <c r="AB1283" i="22"/>
  <c r="AE1283" i="22" s="1"/>
  <c r="AG1282" i="22"/>
  <c r="AA1283" i="22"/>
  <c r="AD1283" i="22" s="1"/>
  <c r="AG1283" i="22" s="1"/>
  <c r="U1277" i="6" l="1"/>
  <c r="X1277" i="6"/>
  <c r="Y1277" i="6" s="1"/>
  <c r="AA1277" i="6"/>
  <c r="AD1277" i="6" s="1"/>
  <c r="S1278" i="6"/>
  <c r="R1278" i="6"/>
  <c r="W1278" i="6" s="1"/>
  <c r="T1278" i="6"/>
  <c r="J1280" i="6"/>
  <c r="L1279" i="6"/>
  <c r="O1279" i="6" s="1"/>
  <c r="J1290" i="23"/>
  <c r="L1289" i="23"/>
  <c r="G1289" i="6"/>
  <c r="X1285" i="22"/>
  <c r="Y1285" i="22" s="1"/>
  <c r="U1285" i="22"/>
  <c r="T1286" i="22"/>
  <c r="S1286" i="22"/>
  <c r="R1286" i="22"/>
  <c r="W1286" i="22" s="1"/>
  <c r="R1282" i="23"/>
  <c r="W1282" i="23" s="1"/>
  <c r="S1282" i="23"/>
  <c r="T1282" i="23" s="1"/>
  <c r="U1281" i="23"/>
  <c r="X1281" i="23"/>
  <c r="Y1281" i="23" s="1"/>
  <c r="AA1281" i="23"/>
  <c r="AD1281" i="23" s="1"/>
  <c r="AB1281" i="23"/>
  <c r="AE1281" i="23" s="1"/>
  <c r="AB1285" i="22"/>
  <c r="AE1285" i="22" s="1"/>
  <c r="AA1285" i="22"/>
  <c r="AD1285" i="22" s="1"/>
  <c r="AG1285" i="22" s="1"/>
  <c r="J1288" i="22"/>
  <c r="L1287" i="22"/>
  <c r="O1287" i="22" s="1"/>
  <c r="AB1280" i="23"/>
  <c r="AE1280" i="23" s="1"/>
  <c r="AA1280" i="23"/>
  <c r="AD1280" i="23" s="1"/>
  <c r="F1284" i="23"/>
  <c r="O1283" i="23"/>
  <c r="AB1277" i="6" l="1"/>
  <c r="AE1277" i="6" s="1"/>
  <c r="AG1277" i="6" s="1"/>
  <c r="U1278" i="6"/>
  <c r="X1278" i="6"/>
  <c r="Y1278" i="6" s="1"/>
  <c r="S1279" i="6"/>
  <c r="T1279" i="6"/>
  <c r="R1279" i="6"/>
  <c r="W1279" i="6" s="1"/>
  <c r="J1281" i="6"/>
  <c r="L1280" i="6"/>
  <c r="O1280" i="6" s="1"/>
  <c r="AB1278" i="6"/>
  <c r="AE1278" i="6" s="1"/>
  <c r="AA1278" i="6"/>
  <c r="AD1278" i="6" s="1"/>
  <c r="U1282" i="23"/>
  <c r="X1282" i="23"/>
  <c r="Y1282" i="23" s="1"/>
  <c r="R1287" i="22"/>
  <c r="W1287" i="22" s="1"/>
  <c r="S1287" i="22"/>
  <c r="T1287" i="22"/>
  <c r="J1289" i="22"/>
  <c r="L1288" i="22"/>
  <c r="O1288" i="22" s="1"/>
  <c r="AG1281" i="23"/>
  <c r="AA1286" i="22"/>
  <c r="AD1286" i="22" s="1"/>
  <c r="AB1286" i="22"/>
  <c r="AE1286" i="22" s="1"/>
  <c r="AG1280" i="23"/>
  <c r="U1286" i="22"/>
  <c r="X1286" i="22"/>
  <c r="Y1286" i="22" s="1"/>
  <c r="S1283" i="23"/>
  <c r="T1283" i="23" s="1"/>
  <c r="R1283" i="23"/>
  <c r="W1283" i="23" s="1"/>
  <c r="G1290" i="6"/>
  <c r="F1285" i="23"/>
  <c r="O1284" i="23"/>
  <c r="AB1282" i="23"/>
  <c r="AE1282" i="23" s="1"/>
  <c r="AA1282" i="23"/>
  <c r="AD1282" i="23" s="1"/>
  <c r="AG1282" i="23" s="1"/>
  <c r="J1291" i="23"/>
  <c r="L1290" i="23"/>
  <c r="AG1278" i="6" l="1"/>
  <c r="S1280" i="6"/>
  <c r="T1280" i="6" s="1"/>
  <c r="R1280" i="6"/>
  <c r="W1280" i="6" s="1"/>
  <c r="J1282" i="6"/>
  <c r="L1281" i="6"/>
  <c r="O1281" i="6" s="1"/>
  <c r="U1279" i="6"/>
  <c r="X1279" i="6"/>
  <c r="Y1279" i="6" s="1"/>
  <c r="X1283" i="23"/>
  <c r="Y1283" i="23" s="1"/>
  <c r="U1283" i="23"/>
  <c r="AB1283" i="23"/>
  <c r="AE1283" i="23" s="1"/>
  <c r="AA1283" i="23"/>
  <c r="AD1283" i="23" s="1"/>
  <c r="AG1283" i="23" s="1"/>
  <c r="X1287" i="22"/>
  <c r="Y1287" i="22" s="1"/>
  <c r="U1287" i="22"/>
  <c r="F1286" i="23"/>
  <c r="O1285" i="23"/>
  <c r="G1291" i="6"/>
  <c r="R1288" i="22"/>
  <c r="W1288" i="22" s="1"/>
  <c r="S1288" i="22"/>
  <c r="T1288" i="22"/>
  <c r="J1290" i="22"/>
  <c r="L1289" i="22"/>
  <c r="O1289" i="22" s="1"/>
  <c r="AG1286" i="22"/>
  <c r="J1292" i="23"/>
  <c r="L1291" i="23"/>
  <c r="R1284" i="23"/>
  <c r="W1284" i="23" s="1"/>
  <c r="S1284" i="23"/>
  <c r="T1284" i="23" s="1"/>
  <c r="AB1279" i="6" l="1"/>
  <c r="AE1279" i="6" s="1"/>
  <c r="R1281" i="6"/>
  <c r="W1281" i="6" s="1"/>
  <c r="S1281" i="6"/>
  <c r="T1281" i="6" s="1"/>
  <c r="L1282" i="6"/>
  <c r="O1282" i="6" s="1"/>
  <c r="J1283" i="6"/>
  <c r="AA1279" i="6"/>
  <c r="AD1279" i="6" s="1"/>
  <c r="U1280" i="6"/>
  <c r="X1280" i="6"/>
  <c r="Y1280" i="6" s="1"/>
  <c r="X1284" i="23"/>
  <c r="Y1284" i="23" s="1"/>
  <c r="U1284" i="23"/>
  <c r="J1293" i="23"/>
  <c r="L1292" i="23"/>
  <c r="AB1287" i="22"/>
  <c r="AE1287" i="22" s="1"/>
  <c r="AA1287" i="22"/>
  <c r="AD1287" i="22" s="1"/>
  <c r="AG1287" i="22" s="1"/>
  <c r="U1288" i="22"/>
  <c r="X1288" i="22"/>
  <c r="Y1288" i="22" s="1"/>
  <c r="AB1284" i="23"/>
  <c r="AE1284" i="23" s="1"/>
  <c r="AA1284" i="23"/>
  <c r="AD1284" i="23" s="1"/>
  <c r="AG1284" i="23" s="1"/>
  <c r="G1292" i="6"/>
  <c r="S1285" i="23"/>
  <c r="T1285" i="23" s="1"/>
  <c r="R1285" i="23"/>
  <c r="W1285" i="23" s="1"/>
  <c r="F1287" i="23"/>
  <c r="O1286" i="23"/>
  <c r="S1289" i="22"/>
  <c r="T1289" i="22" s="1"/>
  <c r="R1289" i="22"/>
  <c r="W1289" i="22" s="1"/>
  <c r="J1291" i="22"/>
  <c r="L1290" i="22"/>
  <c r="O1290" i="22" s="1"/>
  <c r="AG1279" i="6" l="1"/>
  <c r="AB1280" i="6"/>
  <c r="AE1280" i="6" s="1"/>
  <c r="L1283" i="6"/>
  <c r="O1283" i="6" s="1"/>
  <c r="J1284" i="6"/>
  <c r="X1281" i="6"/>
  <c r="Y1281" i="6" s="1"/>
  <c r="U1281" i="6"/>
  <c r="AA1280" i="6"/>
  <c r="AD1280" i="6" s="1"/>
  <c r="AG1280" i="6" s="1"/>
  <c r="S1282" i="6"/>
  <c r="T1282" i="6" s="1"/>
  <c r="R1282" i="6"/>
  <c r="W1282" i="6" s="1"/>
  <c r="AB1281" i="6"/>
  <c r="AE1281" i="6" s="1"/>
  <c r="AA1281" i="6"/>
  <c r="AD1281" i="6" s="1"/>
  <c r="U1289" i="22"/>
  <c r="X1289" i="22"/>
  <c r="Y1289" i="22" s="1"/>
  <c r="X1285" i="23"/>
  <c r="Y1285" i="23" s="1"/>
  <c r="U1285" i="23"/>
  <c r="AB1285" i="23"/>
  <c r="AE1285" i="23" s="1"/>
  <c r="AA1285" i="23"/>
  <c r="AD1285" i="23" s="1"/>
  <c r="AG1285" i="23" s="1"/>
  <c r="AA1288" i="22"/>
  <c r="AD1288" i="22" s="1"/>
  <c r="S1290" i="22"/>
  <c r="T1290" i="22"/>
  <c r="R1290" i="22"/>
  <c r="W1290" i="22" s="1"/>
  <c r="T1286" i="23"/>
  <c r="R1286" i="23"/>
  <c r="W1286" i="23" s="1"/>
  <c r="S1286" i="23"/>
  <c r="AB1289" i="22"/>
  <c r="AE1289" i="22" s="1"/>
  <c r="AA1289" i="22"/>
  <c r="AD1289" i="22" s="1"/>
  <c r="AG1289" i="22" s="1"/>
  <c r="F1288" i="23"/>
  <c r="O1287" i="23"/>
  <c r="AB1288" i="22"/>
  <c r="AE1288" i="22" s="1"/>
  <c r="J1294" i="23"/>
  <c r="L1293" i="23"/>
  <c r="G1293" i="6"/>
  <c r="J1292" i="22"/>
  <c r="L1291" i="22"/>
  <c r="O1291" i="22" s="1"/>
  <c r="AG1281" i="6" l="1"/>
  <c r="R1283" i="6"/>
  <c r="W1283" i="6" s="1"/>
  <c r="S1283" i="6"/>
  <c r="T1283" i="6" s="1"/>
  <c r="U1282" i="6"/>
  <c r="X1282" i="6"/>
  <c r="Y1282" i="6" s="1"/>
  <c r="AA1282" i="6"/>
  <c r="AD1282" i="6" s="1"/>
  <c r="J1285" i="6"/>
  <c r="L1284" i="6"/>
  <c r="O1284" i="6" s="1"/>
  <c r="L1294" i="23"/>
  <c r="J1295" i="23"/>
  <c r="G1294" i="6"/>
  <c r="X1286" i="23"/>
  <c r="Y1286" i="23" s="1"/>
  <c r="U1286" i="23"/>
  <c r="U1290" i="22"/>
  <c r="X1290" i="22"/>
  <c r="Y1290" i="22" s="1"/>
  <c r="AG1288" i="22"/>
  <c r="R1287" i="23"/>
  <c r="W1287" i="23" s="1"/>
  <c r="S1287" i="23"/>
  <c r="T1287" i="23" s="1"/>
  <c r="F1289" i="23"/>
  <c r="O1288" i="23"/>
  <c r="R1291" i="22"/>
  <c r="W1291" i="22" s="1"/>
  <c r="S1291" i="22"/>
  <c r="T1291" i="22"/>
  <c r="J1293" i="22"/>
  <c r="L1292" i="22"/>
  <c r="O1292" i="22" s="1"/>
  <c r="AA1286" i="23"/>
  <c r="AD1286" i="23" s="1"/>
  <c r="AB1282" i="6" l="1"/>
  <c r="AE1282" i="6" s="1"/>
  <c r="AG1282" i="6" s="1"/>
  <c r="X1283" i="6"/>
  <c r="Y1283" i="6" s="1"/>
  <c r="U1283" i="6"/>
  <c r="S1284" i="6"/>
  <c r="T1284" i="6" s="1"/>
  <c r="R1284" i="6"/>
  <c r="W1284" i="6" s="1"/>
  <c r="L1285" i="6"/>
  <c r="O1285" i="6" s="1"/>
  <c r="J1286" i="6"/>
  <c r="AA1283" i="6"/>
  <c r="AD1283" i="6" s="1"/>
  <c r="AB1283" i="6"/>
  <c r="AE1283" i="6" s="1"/>
  <c r="X1287" i="23"/>
  <c r="Y1287" i="23" s="1"/>
  <c r="U1287" i="23"/>
  <c r="J1294" i="22"/>
  <c r="L1293" i="22"/>
  <c r="O1293" i="22" s="1"/>
  <c r="R1292" i="22"/>
  <c r="W1292" i="22" s="1"/>
  <c r="S1292" i="22"/>
  <c r="T1292" i="22"/>
  <c r="AA1290" i="22"/>
  <c r="AD1290" i="22" s="1"/>
  <c r="AB1290" i="22"/>
  <c r="AE1290" i="22" s="1"/>
  <c r="G1295" i="6"/>
  <c r="U1291" i="22"/>
  <c r="X1291" i="22"/>
  <c r="Y1291" i="22" s="1"/>
  <c r="R1288" i="23"/>
  <c r="W1288" i="23" s="1"/>
  <c r="S1288" i="23"/>
  <c r="T1288" i="23"/>
  <c r="F1290" i="23"/>
  <c r="O1289" i="23"/>
  <c r="J1296" i="23"/>
  <c r="L1295" i="23"/>
  <c r="AB1291" i="22"/>
  <c r="AE1291" i="22" s="1"/>
  <c r="AA1291" i="22"/>
  <c r="AD1291" i="22" s="1"/>
  <c r="AG1291" i="22" s="1"/>
  <c r="AB1286" i="23"/>
  <c r="AE1286" i="23" s="1"/>
  <c r="AG1286" i="23" s="1"/>
  <c r="AB1287" i="23"/>
  <c r="AE1287" i="23" s="1"/>
  <c r="AA1287" i="23"/>
  <c r="AD1287" i="23" s="1"/>
  <c r="J1287" i="6" l="1"/>
  <c r="L1286" i="6"/>
  <c r="O1286" i="6" s="1"/>
  <c r="AG1283" i="6"/>
  <c r="S1285" i="6"/>
  <c r="T1285" i="6" s="1"/>
  <c r="R1285" i="6"/>
  <c r="W1285" i="6" s="1"/>
  <c r="U1284" i="6"/>
  <c r="X1284" i="6"/>
  <c r="Y1284" i="6" s="1"/>
  <c r="S1289" i="23"/>
  <c r="T1289" i="23"/>
  <c r="R1289" i="23"/>
  <c r="W1289" i="23" s="1"/>
  <c r="F1291" i="23"/>
  <c r="O1290" i="23"/>
  <c r="J1295" i="22"/>
  <c r="L1294" i="22"/>
  <c r="O1294" i="22" s="1"/>
  <c r="G1296" i="6"/>
  <c r="AG1290" i="22"/>
  <c r="X1288" i="23"/>
  <c r="Y1288" i="23" s="1"/>
  <c r="U1288" i="23"/>
  <c r="AB1292" i="22"/>
  <c r="AE1292" i="22" s="1"/>
  <c r="S1293" i="22"/>
  <c r="T1293" i="22" s="1"/>
  <c r="R1293" i="22"/>
  <c r="W1293" i="22" s="1"/>
  <c r="J1297" i="23"/>
  <c r="L1296" i="23"/>
  <c r="U1292" i="22"/>
  <c r="X1292" i="22"/>
  <c r="Y1292" i="22" s="1"/>
  <c r="AG1287" i="23"/>
  <c r="S1286" i="6" l="1"/>
  <c r="T1286" i="6"/>
  <c r="R1286" i="6"/>
  <c r="W1286" i="6" s="1"/>
  <c r="X1285" i="6"/>
  <c r="Y1285" i="6" s="1"/>
  <c r="U1285" i="6"/>
  <c r="AB1285" i="6"/>
  <c r="AE1285" i="6" s="1"/>
  <c r="AA1285" i="6"/>
  <c r="AD1285" i="6" s="1"/>
  <c r="AA1284" i="6"/>
  <c r="AD1284" i="6" s="1"/>
  <c r="AB1284" i="6"/>
  <c r="AE1284" i="6" s="1"/>
  <c r="J1288" i="6"/>
  <c r="L1287" i="6"/>
  <c r="O1287" i="6" s="1"/>
  <c r="U1293" i="22"/>
  <c r="X1293" i="22"/>
  <c r="Y1293" i="22" s="1"/>
  <c r="R1294" i="22"/>
  <c r="W1294" i="22" s="1"/>
  <c r="S1294" i="22"/>
  <c r="T1294" i="22" s="1"/>
  <c r="S1290" i="23"/>
  <c r="T1290" i="23"/>
  <c r="R1290" i="23"/>
  <c r="W1290" i="23" s="1"/>
  <c r="U1289" i="23"/>
  <c r="X1289" i="23"/>
  <c r="Y1289" i="23" s="1"/>
  <c r="J1298" i="23"/>
  <c r="L1297" i="23"/>
  <c r="J1296" i="22"/>
  <c r="L1295" i="22"/>
  <c r="O1295" i="22" s="1"/>
  <c r="AB1288" i="23"/>
  <c r="AE1288" i="23" s="1"/>
  <c r="G1297" i="6"/>
  <c r="F1292" i="23"/>
  <c r="O1291" i="23"/>
  <c r="AA1288" i="23"/>
  <c r="AD1288" i="23" s="1"/>
  <c r="AA1292" i="22"/>
  <c r="AD1292" i="22" s="1"/>
  <c r="AG1292" i="22" s="1"/>
  <c r="AG1285" i="6" l="1"/>
  <c r="U1286" i="6"/>
  <c r="X1286" i="6"/>
  <c r="Y1286" i="6" s="1"/>
  <c r="R1287" i="6"/>
  <c r="W1287" i="6" s="1"/>
  <c r="S1287" i="6"/>
  <c r="T1287" i="6" s="1"/>
  <c r="J1289" i="6"/>
  <c r="L1288" i="6"/>
  <c r="O1288" i="6" s="1"/>
  <c r="AG1284" i="6"/>
  <c r="AB1286" i="6"/>
  <c r="AE1286" i="6" s="1"/>
  <c r="AA1286" i="6"/>
  <c r="AD1286" i="6" s="1"/>
  <c r="X1294" i="22"/>
  <c r="Y1294" i="22" s="1"/>
  <c r="U1294" i="22"/>
  <c r="G1298" i="6"/>
  <c r="J1297" i="22"/>
  <c r="L1296" i="22"/>
  <c r="O1296" i="22" s="1"/>
  <c r="J1299" i="23"/>
  <c r="L1298" i="23"/>
  <c r="S1291" i="23"/>
  <c r="T1291" i="23" s="1"/>
  <c r="R1291" i="23"/>
  <c r="W1291" i="23" s="1"/>
  <c r="R1295" i="22"/>
  <c r="W1295" i="22" s="1"/>
  <c r="S1295" i="22"/>
  <c r="T1295" i="22"/>
  <c r="F1293" i="23"/>
  <c r="O1292" i="23"/>
  <c r="U1290" i="23"/>
  <c r="X1290" i="23"/>
  <c r="Y1290" i="23" s="1"/>
  <c r="AB1294" i="22"/>
  <c r="AE1294" i="22" s="1"/>
  <c r="AA1294" i="22"/>
  <c r="AD1294" i="22" s="1"/>
  <c r="AG1294" i="22" s="1"/>
  <c r="AG1288" i="23"/>
  <c r="AB1293" i="22"/>
  <c r="AE1293" i="22" s="1"/>
  <c r="AB1289" i="23"/>
  <c r="AE1289" i="23" s="1"/>
  <c r="AA1293" i="22"/>
  <c r="AD1293" i="22" s="1"/>
  <c r="AG1293" i="22" s="1"/>
  <c r="AA1289" i="23"/>
  <c r="AD1289" i="23" s="1"/>
  <c r="AG1289" i="23" s="1"/>
  <c r="AG1286" i="6" l="1"/>
  <c r="R1288" i="6"/>
  <c r="W1288" i="6" s="1"/>
  <c r="S1288" i="6"/>
  <c r="T1288" i="6" s="1"/>
  <c r="J1290" i="6"/>
  <c r="L1289" i="6"/>
  <c r="O1289" i="6" s="1"/>
  <c r="U1287" i="6"/>
  <c r="X1287" i="6"/>
  <c r="Y1287" i="6" s="1"/>
  <c r="U1291" i="23"/>
  <c r="X1291" i="23"/>
  <c r="Y1291" i="23" s="1"/>
  <c r="S1292" i="23"/>
  <c r="T1292" i="23"/>
  <c r="R1292" i="23"/>
  <c r="W1292" i="23" s="1"/>
  <c r="AA1290" i="23"/>
  <c r="AD1290" i="23" s="1"/>
  <c r="F1294" i="23"/>
  <c r="O1293" i="23"/>
  <c r="AB1290" i="23"/>
  <c r="AE1290" i="23" s="1"/>
  <c r="S1296" i="22"/>
  <c r="T1296" i="22" s="1"/>
  <c r="R1296" i="22"/>
  <c r="W1296" i="22" s="1"/>
  <c r="AB1291" i="23"/>
  <c r="AE1291" i="23" s="1"/>
  <c r="AA1291" i="23"/>
  <c r="AD1291" i="23" s="1"/>
  <c r="AG1291" i="23" s="1"/>
  <c r="J1298" i="22"/>
  <c r="L1297" i="22"/>
  <c r="O1297" i="22" s="1"/>
  <c r="U1295" i="22"/>
  <c r="X1295" i="22"/>
  <c r="Y1295" i="22" s="1"/>
  <c r="J1300" i="23"/>
  <c r="L1299" i="23"/>
  <c r="G1299" i="6"/>
  <c r="U1288" i="6" l="1"/>
  <c r="X1288" i="6"/>
  <c r="Y1288" i="6" s="1"/>
  <c r="AA1287" i="6"/>
  <c r="AD1287" i="6" s="1"/>
  <c r="AB1287" i="6"/>
  <c r="AE1287" i="6" s="1"/>
  <c r="S1289" i="6"/>
  <c r="R1289" i="6"/>
  <c r="W1289" i="6" s="1"/>
  <c r="T1289" i="6"/>
  <c r="J1291" i="6"/>
  <c r="L1290" i="6"/>
  <c r="O1290" i="6" s="1"/>
  <c r="AA1288" i="6"/>
  <c r="AD1288" i="6" s="1"/>
  <c r="AB1288" i="6"/>
  <c r="AE1288" i="6" s="1"/>
  <c r="U1296" i="22"/>
  <c r="X1296" i="22"/>
  <c r="Y1296" i="22" s="1"/>
  <c r="J1299" i="22"/>
  <c r="L1298" i="22"/>
  <c r="O1298" i="22" s="1"/>
  <c r="J1301" i="23"/>
  <c r="L1300" i="23"/>
  <c r="R1293" i="23"/>
  <c r="W1293" i="23" s="1"/>
  <c r="S1293" i="23"/>
  <c r="T1293" i="23"/>
  <c r="F1295" i="23"/>
  <c r="O1294" i="23"/>
  <c r="X1292" i="23"/>
  <c r="Y1292" i="23" s="1"/>
  <c r="U1292" i="23"/>
  <c r="AA1295" i="22"/>
  <c r="AD1295" i="22" s="1"/>
  <c r="AA1296" i="22"/>
  <c r="AD1296" i="22" s="1"/>
  <c r="AB1296" i="22"/>
  <c r="AE1296" i="22" s="1"/>
  <c r="S1297" i="22"/>
  <c r="T1297" i="22"/>
  <c r="R1297" i="22"/>
  <c r="W1297" i="22" s="1"/>
  <c r="AB1295" i="22"/>
  <c r="AE1295" i="22" s="1"/>
  <c r="G1300" i="6"/>
  <c r="AG1290" i="23"/>
  <c r="AG1288" i="6" l="1"/>
  <c r="S1290" i="6"/>
  <c r="T1290" i="6" s="1"/>
  <c r="R1290" i="6"/>
  <c r="W1290" i="6" s="1"/>
  <c r="U1289" i="6"/>
  <c r="X1289" i="6"/>
  <c r="Y1289" i="6" s="1"/>
  <c r="AG1287" i="6"/>
  <c r="L1291" i="6"/>
  <c r="O1291" i="6" s="1"/>
  <c r="J1292" i="6"/>
  <c r="F1296" i="23"/>
  <c r="O1295" i="23"/>
  <c r="AG1296" i="22"/>
  <c r="J1300" i="22"/>
  <c r="L1299" i="22"/>
  <c r="O1299" i="22" s="1"/>
  <c r="U1293" i="23"/>
  <c r="X1293" i="23"/>
  <c r="Y1293" i="23" s="1"/>
  <c r="J1302" i="23"/>
  <c r="L1301" i="23"/>
  <c r="AG1295" i="22"/>
  <c r="G1301" i="6"/>
  <c r="S1294" i="23"/>
  <c r="T1294" i="23"/>
  <c r="R1294" i="23"/>
  <c r="W1294" i="23" s="1"/>
  <c r="AB1292" i="23"/>
  <c r="AE1292" i="23" s="1"/>
  <c r="AA1292" i="23"/>
  <c r="AD1292" i="23" s="1"/>
  <c r="AG1292" i="23" s="1"/>
  <c r="AB1293" i="23"/>
  <c r="AE1293" i="23" s="1"/>
  <c r="AA1293" i="23"/>
  <c r="AD1293" i="23" s="1"/>
  <c r="U1297" i="22"/>
  <c r="X1297" i="22"/>
  <c r="Y1297" i="22" s="1"/>
  <c r="R1298" i="22"/>
  <c r="W1298" i="22" s="1"/>
  <c r="S1298" i="22"/>
  <c r="T1298" i="22"/>
  <c r="AA1289" i="6" l="1"/>
  <c r="AD1289" i="6" s="1"/>
  <c r="AB1289" i="6"/>
  <c r="AE1289" i="6" s="1"/>
  <c r="J1293" i="6"/>
  <c r="L1292" i="6"/>
  <c r="O1292" i="6" s="1"/>
  <c r="S1291" i="6"/>
  <c r="T1291" i="6" s="1"/>
  <c r="R1291" i="6"/>
  <c r="W1291" i="6" s="1"/>
  <c r="X1290" i="6"/>
  <c r="Y1290" i="6" s="1"/>
  <c r="U1290" i="6"/>
  <c r="U1298" i="22"/>
  <c r="X1298" i="22"/>
  <c r="Y1298" i="22" s="1"/>
  <c r="AB1298" i="22"/>
  <c r="AE1298" i="22" s="1"/>
  <c r="AA1298" i="22"/>
  <c r="AD1298" i="22" s="1"/>
  <c r="AG1298" i="22" s="1"/>
  <c r="AG1293" i="23"/>
  <c r="X1294" i="23"/>
  <c r="Y1294" i="23" s="1"/>
  <c r="U1294" i="23"/>
  <c r="AB1297" i="22"/>
  <c r="AE1297" i="22" s="1"/>
  <c r="AA1294" i="23"/>
  <c r="AD1294" i="23" s="1"/>
  <c r="AG1294" i="23" s="1"/>
  <c r="AB1294" i="23"/>
  <c r="AE1294" i="23" s="1"/>
  <c r="J1301" i="22"/>
  <c r="L1300" i="22"/>
  <c r="O1300" i="22" s="1"/>
  <c r="R1295" i="23"/>
  <c r="W1295" i="23" s="1"/>
  <c r="S1295" i="23"/>
  <c r="T1295" i="23"/>
  <c r="J1303" i="23"/>
  <c r="L1302" i="23"/>
  <c r="AA1297" i="22"/>
  <c r="AD1297" i="22" s="1"/>
  <c r="S1299" i="22"/>
  <c r="T1299" i="22"/>
  <c r="R1299" i="22"/>
  <c r="W1299" i="22" s="1"/>
  <c r="G1302" i="6"/>
  <c r="F1297" i="23"/>
  <c r="O1296" i="23"/>
  <c r="AA1290" i="6" l="1"/>
  <c r="AD1290" i="6" s="1"/>
  <c r="AB1290" i="6"/>
  <c r="AE1290" i="6" s="1"/>
  <c r="AG1290" i="6" s="1"/>
  <c r="AG1289" i="6"/>
  <c r="S1292" i="6"/>
  <c r="R1292" i="6"/>
  <c r="W1292" i="6" s="1"/>
  <c r="T1292" i="6"/>
  <c r="U1291" i="6"/>
  <c r="X1291" i="6"/>
  <c r="Y1291" i="6" s="1"/>
  <c r="J1294" i="6"/>
  <c r="L1293" i="6"/>
  <c r="O1293" i="6" s="1"/>
  <c r="AG1297" i="22"/>
  <c r="R1296" i="23"/>
  <c r="W1296" i="23" s="1"/>
  <c r="S1296" i="23"/>
  <c r="T1296" i="23" s="1"/>
  <c r="S1300" i="22"/>
  <c r="T1300" i="22"/>
  <c r="R1300" i="22"/>
  <c r="W1300" i="22" s="1"/>
  <c r="G1303" i="6"/>
  <c r="X1299" i="22"/>
  <c r="Y1299" i="22" s="1"/>
  <c r="U1299" i="22"/>
  <c r="J1304" i="23"/>
  <c r="L1303" i="23"/>
  <c r="X1295" i="23"/>
  <c r="Y1295" i="23" s="1"/>
  <c r="U1295" i="23"/>
  <c r="F1298" i="23"/>
  <c r="O1297" i="23"/>
  <c r="AA1295" i="23"/>
  <c r="AD1295" i="23" s="1"/>
  <c r="AB1295" i="23"/>
  <c r="AE1295" i="23" s="1"/>
  <c r="J1302" i="22"/>
  <c r="L1301" i="22"/>
  <c r="O1301" i="22" s="1"/>
  <c r="R1293" i="6" l="1"/>
  <c r="W1293" i="6" s="1"/>
  <c r="S1293" i="6"/>
  <c r="T1293" i="6" s="1"/>
  <c r="J1295" i="6"/>
  <c r="L1294" i="6"/>
  <c r="O1294" i="6" s="1"/>
  <c r="U1292" i="6"/>
  <c r="X1292" i="6"/>
  <c r="Y1292" i="6" s="1"/>
  <c r="AA1291" i="6"/>
  <c r="AD1291" i="6" s="1"/>
  <c r="AB1291" i="6"/>
  <c r="AE1291" i="6" s="1"/>
  <c r="U1296" i="23"/>
  <c r="X1296" i="23"/>
  <c r="Y1296" i="23" s="1"/>
  <c r="U1300" i="22"/>
  <c r="X1300" i="22"/>
  <c r="Y1300" i="22" s="1"/>
  <c r="F1299" i="23"/>
  <c r="O1298" i="23"/>
  <c r="G1304" i="6"/>
  <c r="AG1295" i="23"/>
  <c r="S1297" i="23"/>
  <c r="T1297" i="23"/>
  <c r="R1297" i="23"/>
  <c r="W1297" i="23" s="1"/>
  <c r="AB1296" i="23"/>
  <c r="AE1296" i="23" s="1"/>
  <c r="AA1296" i="23"/>
  <c r="AD1296" i="23" s="1"/>
  <c r="AG1296" i="23" s="1"/>
  <c r="J1305" i="23"/>
  <c r="L1304" i="23"/>
  <c r="AA1299" i="22"/>
  <c r="AD1299" i="22" s="1"/>
  <c r="AB1299" i="22"/>
  <c r="AE1299" i="22" s="1"/>
  <c r="R1301" i="22"/>
  <c r="W1301" i="22" s="1"/>
  <c r="S1301" i="22"/>
  <c r="T1301" i="22"/>
  <c r="J1303" i="22"/>
  <c r="L1302" i="22"/>
  <c r="O1302" i="22" s="1"/>
  <c r="AA1300" i="22"/>
  <c r="AD1300" i="22" s="1"/>
  <c r="AA1292" i="6" l="1"/>
  <c r="AD1292" i="6" s="1"/>
  <c r="AG1291" i="6"/>
  <c r="X1293" i="6"/>
  <c r="Y1293" i="6" s="1"/>
  <c r="U1293" i="6"/>
  <c r="AB1292" i="6"/>
  <c r="AE1292" i="6" s="1"/>
  <c r="AG1292" i="6" s="1"/>
  <c r="S1294" i="6"/>
  <c r="T1294" i="6" s="1"/>
  <c r="R1294" i="6"/>
  <c r="W1294" i="6" s="1"/>
  <c r="J1296" i="6"/>
  <c r="L1295" i="6"/>
  <c r="O1295" i="6" s="1"/>
  <c r="AB1293" i="6"/>
  <c r="AE1293" i="6" s="1"/>
  <c r="AA1293" i="6"/>
  <c r="AD1293" i="6" s="1"/>
  <c r="X1301" i="22"/>
  <c r="Y1301" i="22" s="1"/>
  <c r="U1301" i="22"/>
  <c r="G1305" i="6"/>
  <c r="AB1301" i="22"/>
  <c r="AE1301" i="22" s="1"/>
  <c r="AA1301" i="22"/>
  <c r="AD1301" i="22" s="1"/>
  <c r="AG1301" i="22" s="1"/>
  <c r="AG1299" i="22"/>
  <c r="J1306" i="23"/>
  <c r="L1305" i="23"/>
  <c r="AB1300" i="22"/>
  <c r="AE1300" i="22" s="1"/>
  <c r="AG1300" i="22" s="1"/>
  <c r="U1297" i="23"/>
  <c r="X1297" i="23"/>
  <c r="Y1297" i="23" s="1"/>
  <c r="F1300" i="23"/>
  <c r="O1299" i="23"/>
  <c r="S1302" i="22"/>
  <c r="T1302" i="22" s="1"/>
  <c r="R1302" i="22"/>
  <c r="W1302" i="22" s="1"/>
  <c r="R1298" i="23"/>
  <c r="W1298" i="23" s="1"/>
  <c r="S1298" i="23"/>
  <c r="T1298" i="23" s="1"/>
  <c r="J1304" i="22"/>
  <c r="L1303" i="22"/>
  <c r="O1303" i="22" s="1"/>
  <c r="AG1293" i="6" l="1"/>
  <c r="S1295" i="6"/>
  <c r="T1295" i="6" s="1"/>
  <c r="R1295" i="6"/>
  <c r="W1295" i="6" s="1"/>
  <c r="U1294" i="6"/>
  <c r="X1294" i="6"/>
  <c r="Y1294" i="6" s="1"/>
  <c r="J1297" i="6"/>
  <c r="L1296" i="6"/>
  <c r="O1296" i="6" s="1"/>
  <c r="X1298" i="23"/>
  <c r="Y1298" i="23" s="1"/>
  <c r="U1298" i="23"/>
  <c r="U1302" i="22"/>
  <c r="X1302" i="22"/>
  <c r="Y1302" i="22" s="1"/>
  <c r="AB1298" i="23"/>
  <c r="AE1298" i="23" s="1"/>
  <c r="AA1298" i="23"/>
  <c r="AD1298" i="23" s="1"/>
  <c r="AG1298" i="23" s="1"/>
  <c r="F1301" i="23"/>
  <c r="O1300" i="23"/>
  <c r="J1307" i="23"/>
  <c r="L1306" i="23"/>
  <c r="AB1302" i="22"/>
  <c r="AE1302" i="22" s="1"/>
  <c r="AA1302" i="22"/>
  <c r="AD1302" i="22" s="1"/>
  <c r="AG1302" i="22" s="1"/>
  <c r="S1299" i="23"/>
  <c r="T1299" i="23" s="1"/>
  <c r="R1299" i="23"/>
  <c r="W1299" i="23" s="1"/>
  <c r="AA1297" i="23"/>
  <c r="AD1297" i="23" s="1"/>
  <c r="AG1297" i="23" s="1"/>
  <c r="AB1297" i="23"/>
  <c r="AE1297" i="23" s="1"/>
  <c r="S1303" i="22"/>
  <c r="T1303" i="22" s="1"/>
  <c r="R1303" i="22"/>
  <c r="W1303" i="22" s="1"/>
  <c r="G1306" i="6"/>
  <c r="J1305" i="22"/>
  <c r="L1304" i="22"/>
  <c r="O1304" i="22" s="1"/>
  <c r="U1295" i="6" l="1"/>
  <c r="X1295" i="6"/>
  <c r="Y1295" i="6" s="1"/>
  <c r="R1296" i="6"/>
  <c r="W1296" i="6" s="1"/>
  <c r="S1296" i="6"/>
  <c r="T1296" i="6" s="1"/>
  <c r="J1298" i="6"/>
  <c r="L1297" i="6"/>
  <c r="O1297" i="6" s="1"/>
  <c r="AB1294" i="6"/>
  <c r="AE1294" i="6" s="1"/>
  <c r="AA1294" i="6"/>
  <c r="AD1294" i="6" s="1"/>
  <c r="AA1295" i="6"/>
  <c r="AD1295" i="6" s="1"/>
  <c r="AB1295" i="6"/>
  <c r="AE1295" i="6" s="1"/>
  <c r="X1303" i="22"/>
  <c r="Y1303" i="22" s="1"/>
  <c r="U1303" i="22"/>
  <c r="U1299" i="23"/>
  <c r="X1299" i="23"/>
  <c r="Y1299" i="23" s="1"/>
  <c r="R1300" i="23"/>
  <c r="W1300" i="23" s="1"/>
  <c r="S1300" i="23"/>
  <c r="T1300" i="23"/>
  <c r="F1302" i="23"/>
  <c r="O1301" i="23"/>
  <c r="J1308" i="23"/>
  <c r="L1307" i="23"/>
  <c r="S1304" i="22"/>
  <c r="T1304" i="22" s="1"/>
  <c r="R1304" i="22"/>
  <c r="W1304" i="22" s="1"/>
  <c r="AB1303" i="22"/>
  <c r="AE1303" i="22" s="1"/>
  <c r="AA1303" i="22"/>
  <c r="AD1303" i="22" s="1"/>
  <c r="AB1299" i="23"/>
  <c r="AE1299" i="23" s="1"/>
  <c r="J1306" i="22"/>
  <c r="L1305" i="22"/>
  <c r="O1305" i="22" s="1"/>
  <c r="G1307" i="6"/>
  <c r="AG1294" i="6" l="1"/>
  <c r="X1296" i="6"/>
  <c r="Y1296" i="6" s="1"/>
  <c r="U1296" i="6"/>
  <c r="AG1295" i="6"/>
  <c r="J1299" i="6"/>
  <c r="L1298" i="6"/>
  <c r="O1298" i="6" s="1"/>
  <c r="AA1296" i="6"/>
  <c r="AD1296" i="6" s="1"/>
  <c r="AB1296" i="6"/>
  <c r="AE1296" i="6" s="1"/>
  <c r="R1297" i="6"/>
  <c r="W1297" i="6" s="1"/>
  <c r="S1297" i="6"/>
  <c r="T1297" i="6" s="1"/>
  <c r="U1304" i="22"/>
  <c r="X1304" i="22"/>
  <c r="Y1304" i="22" s="1"/>
  <c r="S1305" i="22"/>
  <c r="T1305" i="22"/>
  <c r="R1305" i="22"/>
  <c r="W1305" i="22" s="1"/>
  <c r="J1307" i="22"/>
  <c r="L1306" i="22"/>
  <c r="O1306" i="22" s="1"/>
  <c r="J1309" i="23"/>
  <c r="L1308" i="23"/>
  <c r="S1301" i="23"/>
  <c r="T1301" i="23" s="1"/>
  <c r="R1301" i="23"/>
  <c r="W1301" i="23" s="1"/>
  <c r="F1303" i="23"/>
  <c r="O1302" i="23"/>
  <c r="U1300" i="23"/>
  <c r="X1300" i="23"/>
  <c r="Y1300" i="23" s="1"/>
  <c r="AA1299" i="23"/>
  <c r="AD1299" i="23" s="1"/>
  <c r="AG1299" i="23" s="1"/>
  <c r="AG1303" i="22"/>
  <c r="G1308" i="6"/>
  <c r="AA1304" i="22"/>
  <c r="AD1304" i="22" s="1"/>
  <c r="AB1304" i="22"/>
  <c r="AE1304" i="22" s="1"/>
  <c r="S1298" i="6" l="1"/>
  <c r="T1298" i="6" s="1"/>
  <c r="R1298" i="6"/>
  <c r="W1298" i="6" s="1"/>
  <c r="X1297" i="6"/>
  <c r="Y1297" i="6" s="1"/>
  <c r="U1297" i="6"/>
  <c r="AG1296" i="6"/>
  <c r="L1299" i="6"/>
  <c r="O1299" i="6" s="1"/>
  <c r="J1300" i="6"/>
  <c r="U1301" i="23"/>
  <c r="X1301" i="23"/>
  <c r="Y1301" i="23" s="1"/>
  <c r="G1309" i="6"/>
  <c r="AB1301" i="23"/>
  <c r="AE1301" i="23" s="1"/>
  <c r="AA1301" i="23"/>
  <c r="AD1301" i="23" s="1"/>
  <c r="AG1301" i="23" s="1"/>
  <c r="S1306" i="22"/>
  <c r="T1306" i="22" s="1"/>
  <c r="R1306" i="22"/>
  <c r="W1306" i="22" s="1"/>
  <c r="J1308" i="22"/>
  <c r="L1307" i="22"/>
  <c r="O1307" i="22" s="1"/>
  <c r="AA1305" i="22"/>
  <c r="AD1305" i="22" s="1"/>
  <c r="AB1305" i="22"/>
  <c r="AE1305" i="22" s="1"/>
  <c r="J1310" i="23"/>
  <c r="L1309" i="23"/>
  <c r="AB1300" i="23"/>
  <c r="AE1300" i="23" s="1"/>
  <c r="AA1300" i="23"/>
  <c r="AD1300" i="23" s="1"/>
  <c r="AG1300" i="23" s="1"/>
  <c r="U1305" i="22"/>
  <c r="X1305" i="22"/>
  <c r="Y1305" i="22" s="1"/>
  <c r="R1302" i="23"/>
  <c r="W1302" i="23" s="1"/>
  <c r="S1302" i="23"/>
  <c r="T1302" i="23" s="1"/>
  <c r="F1304" i="23"/>
  <c r="O1303" i="23"/>
  <c r="AG1304" i="22"/>
  <c r="S1299" i="6" l="1"/>
  <c r="T1299" i="6" s="1"/>
  <c r="R1299" i="6"/>
  <c r="W1299" i="6" s="1"/>
  <c r="U1298" i="6"/>
  <c r="X1298" i="6"/>
  <c r="Y1298" i="6" s="1"/>
  <c r="AA1297" i="6"/>
  <c r="AD1297" i="6" s="1"/>
  <c r="J1301" i="6"/>
  <c r="L1300" i="6"/>
  <c r="O1300" i="6" s="1"/>
  <c r="AB1298" i="6"/>
  <c r="AE1298" i="6" s="1"/>
  <c r="AA1298" i="6"/>
  <c r="AD1298" i="6" s="1"/>
  <c r="AB1297" i="6"/>
  <c r="AE1297" i="6" s="1"/>
  <c r="U1302" i="23"/>
  <c r="X1302" i="23"/>
  <c r="Y1302" i="23" s="1"/>
  <c r="U1306" i="22"/>
  <c r="X1306" i="22"/>
  <c r="Y1306" i="22" s="1"/>
  <c r="S1307" i="22"/>
  <c r="T1307" i="22"/>
  <c r="R1307" i="22"/>
  <c r="W1307" i="22" s="1"/>
  <c r="AA1306" i="22"/>
  <c r="AD1306" i="22" s="1"/>
  <c r="AB1306" i="22"/>
  <c r="AE1306" i="22" s="1"/>
  <c r="AG1305" i="22"/>
  <c r="G1310" i="6"/>
  <c r="F1305" i="23"/>
  <c r="O1304" i="23"/>
  <c r="AB1302" i="23"/>
  <c r="AE1302" i="23" s="1"/>
  <c r="AA1302" i="23"/>
  <c r="AD1302" i="23" s="1"/>
  <c r="AG1302" i="23" s="1"/>
  <c r="J1309" i="22"/>
  <c r="L1308" i="22"/>
  <c r="O1308" i="22" s="1"/>
  <c r="J1311" i="23"/>
  <c r="L1310" i="23"/>
  <c r="S1303" i="23"/>
  <c r="T1303" i="23" s="1"/>
  <c r="R1303" i="23"/>
  <c r="W1303" i="23" s="1"/>
  <c r="AG1298" i="6" l="1"/>
  <c r="S1300" i="6"/>
  <c r="T1300" i="6" s="1"/>
  <c r="R1300" i="6"/>
  <c r="W1300" i="6" s="1"/>
  <c r="L1301" i="6"/>
  <c r="O1301" i="6" s="1"/>
  <c r="J1302" i="6"/>
  <c r="AG1297" i="6"/>
  <c r="X1299" i="6"/>
  <c r="Y1299" i="6" s="1"/>
  <c r="U1299" i="6"/>
  <c r="U1303" i="23"/>
  <c r="X1303" i="23"/>
  <c r="Y1303" i="23" s="1"/>
  <c r="J1312" i="23"/>
  <c r="L1311" i="23"/>
  <c r="AG1306" i="22"/>
  <c r="AB1307" i="22"/>
  <c r="AE1307" i="22" s="1"/>
  <c r="AA1307" i="22"/>
  <c r="AD1307" i="22" s="1"/>
  <c r="AG1307" i="22" s="1"/>
  <c r="F1306" i="23"/>
  <c r="O1305" i="23"/>
  <c r="G1311" i="6"/>
  <c r="X1307" i="22"/>
  <c r="Y1307" i="22" s="1"/>
  <c r="U1307" i="22"/>
  <c r="S1308" i="22"/>
  <c r="T1308" i="22"/>
  <c r="R1308" i="22"/>
  <c r="W1308" i="22" s="1"/>
  <c r="J1310" i="22"/>
  <c r="L1309" i="22"/>
  <c r="O1309" i="22" s="1"/>
  <c r="AA1303" i="23"/>
  <c r="AD1303" i="23" s="1"/>
  <c r="S1304" i="23"/>
  <c r="T1304" i="23"/>
  <c r="R1304" i="23"/>
  <c r="W1304" i="23" s="1"/>
  <c r="X1300" i="6" l="1"/>
  <c r="Y1300" i="6" s="1"/>
  <c r="U1300" i="6"/>
  <c r="AB1299" i="6"/>
  <c r="AE1299" i="6" s="1"/>
  <c r="AA1299" i="6"/>
  <c r="AD1299" i="6" s="1"/>
  <c r="AG1299" i="6" s="1"/>
  <c r="L1302" i="6"/>
  <c r="O1302" i="6" s="1"/>
  <c r="J1303" i="6"/>
  <c r="AB1300" i="6"/>
  <c r="AE1300" i="6" s="1"/>
  <c r="AA1300" i="6"/>
  <c r="AD1300" i="6" s="1"/>
  <c r="S1301" i="6"/>
  <c r="T1301" i="6" s="1"/>
  <c r="R1301" i="6"/>
  <c r="W1301" i="6" s="1"/>
  <c r="S1305" i="23"/>
  <c r="T1305" i="23"/>
  <c r="R1305" i="23"/>
  <c r="W1305" i="23" s="1"/>
  <c r="J1311" i="22"/>
  <c r="L1310" i="22"/>
  <c r="O1310" i="22" s="1"/>
  <c r="X1308" i="22"/>
  <c r="Y1308" i="22" s="1"/>
  <c r="U1308" i="22"/>
  <c r="R1309" i="22"/>
  <c r="W1309" i="22" s="1"/>
  <c r="S1309" i="22"/>
  <c r="T1309" i="22"/>
  <c r="F1307" i="23"/>
  <c r="O1306" i="23"/>
  <c r="J1313" i="23"/>
  <c r="L1312" i="23"/>
  <c r="U1304" i="23"/>
  <c r="X1304" i="23"/>
  <c r="Y1304" i="23" s="1"/>
  <c r="AB1303" i="23"/>
  <c r="AE1303" i="23" s="1"/>
  <c r="AG1303" i="23" s="1"/>
  <c r="G1312" i="6"/>
  <c r="AG1300" i="6" l="1"/>
  <c r="U1301" i="6"/>
  <c r="X1301" i="6"/>
  <c r="Y1301" i="6" s="1"/>
  <c r="S1302" i="6"/>
  <c r="R1302" i="6"/>
  <c r="W1302" i="6" s="1"/>
  <c r="T1302" i="6"/>
  <c r="AA1301" i="6"/>
  <c r="AD1301" i="6" s="1"/>
  <c r="AB1301" i="6"/>
  <c r="AE1301" i="6" s="1"/>
  <c r="J1304" i="6"/>
  <c r="L1303" i="6"/>
  <c r="O1303" i="6" s="1"/>
  <c r="J1312" i="22"/>
  <c r="L1311" i="22"/>
  <c r="O1311" i="22" s="1"/>
  <c r="AB1308" i="22"/>
  <c r="AE1308" i="22" s="1"/>
  <c r="J1314" i="23"/>
  <c r="L1313" i="23"/>
  <c r="R1306" i="23"/>
  <c r="W1306" i="23" s="1"/>
  <c r="S1306" i="23"/>
  <c r="T1306" i="23"/>
  <c r="F1308" i="23"/>
  <c r="O1307" i="23"/>
  <c r="U1309" i="22"/>
  <c r="X1309" i="22"/>
  <c r="Y1309" i="22" s="1"/>
  <c r="AB1304" i="23"/>
  <c r="AE1304" i="23" s="1"/>
  <c r="AA1308" i="22"/>
  <c r="AD1308" i="22" s="1"/>
  <c r="AG1308" i="22" s="1"/>
  <c r="R1310" i="22"/>
  <c r="W1310" i="22" s="1"/>
  <c r="S1310" i="22"/>
  <c r="T1310" i="22" s="1"/>
  <c r="AB1309" i="22"/>
  <c r="AE1309" i="22" s="1"/>
  <c r="AA1304" i="23"/>
  <c r="AD1304" i="23" s="1"/>
  <c r="X1305" i="23"/>
  <c r="Y1305" i="23" s="1"/>
  <c r="U1305" i="23"/>
  <c r="G1313" i="6"/>
  <c r="AG1301" i="6" l="1"/>
  <c r="S1303" i="6"/>
  <c r="T1303" i="6" s="1"/>
  <c r="R1303" i="6"/>
  <c r="W1303" i="6" s="1"/>
  <c r="L1304" i="6"/>
  <c r="O1304" i="6" s="1"/>
  <c r="J1305" i="6"/>
  <c r="U1302" i="6"/>
  <c r="X1302" i="6"/>
  <c r="Y1302" i="6" s="1"/>
  <c r="X1310" i="22"/>
  <c r="Y1310" i="22" s="1"/>
  <c r="U1310" i="22"/>
  <c r="AB1305" i="23"/>
  <c r="AE1305" i="23" s="1"/>
  <c r="AA1305" i="23"/>
  <c r="AD1305" i="23" s="1"/>
  <c r="AG1305" i="23" s="1"/>
  <c r="U1306" i="23"/>
  <c r="X1306" i="23"/>
  <c r="Y1306" i="23" s="1"/>
  <c r="AB1306" i="23"/>
  <c r="AE1306" i="23" s="1"/>
  <c r="AA1306" i="23"/>
  <c r="AD1306" i="23" s="1"/>
  <c r="AG1306" i="23" s="1"/>
  <c r="J1315" i="23"/>
  <c r="L1314" i="23"/>
  <c r="S1311" i="22"/>
  <c r="R1311" i="22"/>
  <c r="W1311" i="22" s="1"/>
  <c r="T1311" i="22"/>
  <c r="AG1304" i="23"/>
  <c r="AA1309" i="22"/>
  <c r="AD1309" i="22" s="1"/>
  <c r="AG1309" i="22" s="1"/>
  <c r="S1307" i="23"/>
  <c r="T1307" i="23" s="1"/>
  <c r="R1307" i="23"/>
  <c r="W1307" i="23" s="1"/>
  <c r="F1309" i="23"/>
  <c r="O1308" i="23"/>
  <c r="AB1310" i="22"/>
  <c r="AE1310" i="22" s="1"/>
  <c r="AA1310" i="22"/>
  <c r="AD1310" i="22" s="1"/>
  <c r="AG1310" i="22" s="1"/>
  <c r="G1314" i="6"/>
  <c r="J1313" i="22"/>
  <c r="L1312" i="22"/>
  <c r="O1312" i="22" s="1"/>
  <c r="AB1302" i="6" l="1"/>
  <c r="AE1302" i="6" s="1"/>
  <c r="AA1302" i="6"/>
  <c r="AD1302" i="6" s="1"/>
  <c r="AG1302" i="6" s="1"/>
  <c r="L1305" i="6"/>
  <c r="O1305" i="6" s="1"/>
  <c r="J1306" i="6"/>
  <c r="S1304" i="6"/>
  <c r="T1304" i="6"/>
  <c r="R1304" i="6"/>
  <c r="W1304" i="6" s="1"/>
  <c r="U1303" i="6"/>
  <c r="X1303" i="6"/>
  <c r="Y1303" i="6" s="1"/>
  <c r="U1307" i="23"/>
  <c r="X1307" i="23"/>
  <c r="Y1307" i="23" s="1"/>
  <c r="AA1307" i="23"/>
  <c r="AD1307" i="23" s="1"/>
  <c r="AB1307" i="23"/>
  <c r="AE1307" i="23" s="1"/>
  <c r="S1312" i="22"/>
  <c r="T1312" i="22"/>
  <c r="R1312" i="22"/>
  <c r="W1312" i="22" s="1"/>
  <c r="G1315" i="6"/>
  <c r="J1316" i="23"/>
  <c r="L1315" i="23"/>
  <c r="R1308" i="23"/>
  <c r="W1308" i="23" s="1"/>
  <c r="S1308" i="23"/>
  <c r="T1308" i="23"/>
  <c r="F1310" i="23"/>
  <c r="O1309" i="23"/>
  <c r="J1314" i="22"/>
  <c r="L1313" i="22"/>
  <c r="O1313" i="22" s="1"/>
  <c r="X1311" i="22"/>
  <c r="Y1311" i="22" s="1"/>
  <c r="U1311" i="22"/>
  <c r="AA1303" i="6" l="1"/>
  <c r="AD1303" i="6" s="1"/>
  <c r="U1304" i="6"/>
  <c r="X1304" i="6"/>
  <c r="Y1304" i="6" s="1"/>
  <c r="R1305" i="6"/>
  <c r="W1305" i="6" s="1"/>
  <c r="S1305" i="6"/>
  <c r="T1305" i="6" s="1"/>
  <c r="AB1303" i="6"/>
  <c r="AE1303" i="6" s="1"/>
  <c r="AG1303" i="6" s="1"/>
  <c r="AB1304" i="6"/>
  <c r="AE1304" i="6" s="1"/>
  <c r="AA1304" i="6"/>
  <c r="AD1304" i="6" s="1"/>
  <c r="L1306" i="6"/>
  <c r="O1306" i="6" s="1"/>
  <c r="J1307" i="6"/>
  <c r="S1313" i="22"/>
  <c r="T1313" i="22" s="1"/>
  <c r="R1313" i="22"/>
  <c r="W1313" i="22" s="1"/>
  <c r="J1315" i="22"/>
  <c r="L1314" i="22"/>
  <c r="O1314" i="22" s="1"/>
  <c r="R1309" i="23"/>
  <c r="W1309" i="23" s="1"/>
  <c r="S1309" i="23"/>
  <c r="T1309" i="23"/>
  <c r="F1311" i="23"/>
  <c r="O1310" i="23"/>
  <c r="AB1311" i="22"/>
  <c r="AE1311" i="22" s="1"/>
  <c r="AB1312" i="22"/>
  <c r="AE1312" i="22" s="1"/>
  <c r="AG1307" i="23"/>
  <c r="J1317" i="23"/>
  <c r="L1316" i="23"/>
  <c r="AA1311" i="22"/>
  <c r="AD1311" i="22" s="1"/>
  <c r="U1312" i="22"/>
  <c r="X1312" i="22"/>
  <c r="Y1312" i="22" s="1"/>
  <c r="U1308" i="23"/>
  <c r="X1308" i="23"/>
  <c r="Y1308" i="23" s="1"/>
  <c r="AB1308" i="23"/>
  <c r="AE1308" i="23" s="1"/>
  <c r="AA1308" i="23"/>
  <c r="AD1308" i="23" s="1"/>
  <c r="G1316" i="6"/>
  <c r="AG1304" i="6" l="1"/>
  <c r="U1305" i="6"/>
  <c r="X1305" i="6"/>
  <c r="Y1305" i="6" s="1"/>
  <c r="J1308" i="6"/>
  <c r="L1307" i="6"/>
  <c r="O1307" i="6" s="1"/>
  <c r="R1306" i="6"/>
  <c r="W1306" i="6" s="1"/>
  <c r="S1306" i="6"/>
  <c r="T1306" i="6" s="1"/>
  <c r="AA1305" i="6"/>
  <c r="AD1305" i="6" s="1"/>
  <c r="AB1305" i="6"/>
  <c r="AE1305" i="6" s="1"/>
  <c r="U1313" i="22"/>
  <c r="X1313" i="22"/>
  <c r="Y1313" i="22" s="1"/>
  <c r="R1310" i="23"/>
  <c r="W1310" i="23" s="1"/>
  <c r="S1310" i="23"/>
  <c r="T1310" i="23"/>
  <c r="F1312" i="23"/>
  <c r="O1311" i="23"/>
  <c r="AG1311" i="22"/>
  <c r="J1316" i="22"/>
  <c r="L1315" i="22"/>
  <c r="O1315" i="22" s="1"/>
  <c r="AG1308" i="23"/>
  <c r="U1309" i="23"/>
  <c r="X1309" i="23"/>
  <c r="Y1309" i="23" s="1"/>
  <c r="S1314" i="22"/>
  <c r="T1314" i="22" s="1"/>
  <c r="R1314" i="22"/>
  <c r="W1314" i="22" s="1"/>
  <c r="AB1313" i="22"/>
  <c r="AE1313" i="22" s="1"/>
  <c r="AA1313" i="22"/>
  <c r="AD1313" i="22" s="1"/>
  <c r="AG1313" i="22" s="1"/>
  <c r="G1317" i="6"/>
  <c r="J1318" i="23"/>
  <c r="L1317" i="23"/>
  <c r="AA1312" i="22"/>
  <c r="AD1312" i="22" s="1"/>
  <c r="AG1312" i="22" s="1"/>
  <c r="AG1305" i="6" l="1"/>
  <c r="X1306" i="6"/>
  <c r="Y1306" i="6" s="1"/>
  <c r="U1306" i="6"/>
  <c r="S1307" i="6"/>
  <c r="R1307" i="6"/>
  <c r="W1307" i="6" s="1"/>
  <c r="T1307" i="6"/>
  <c r="L1308" i="6"/>
  <c r="O1308" i="6" s="1"/>
  <c r="J1309" i="6"/>
  <c r="U1314" i="22"/>
  <c r="X1314" i="22"/>
  <c r="Y1314" i="22" s="1"/>
  <c r="J1317" i="22"/>
  <c r="L1316" i="22"/>
  <c r="O1316" i="22" s="1"/>
  <c r="G1318" i="6"/>
  <c r="AB1314" i="22"/>
  <c r="AE1314" i="22" s="1"/>
  <c r="AA1314" i="22"/>
  <c r="AD1314" i="22" s="1"/>
  <c r="AG1314" i="22" s="1"/>
  <c r="J1319" i="23"/>
  <c r="L1318" i="23"/>
  <c r="R1311" i="23"/>
  <c r="W1311" i="23" s="1"/>
  <c r="S1311" i="23"/>
  <c r="T1311" i="23" s="1"/>
  <c r="F1313" i="23"/>
  <c r="O1312" i="23"/>
  <c r="R1315" i="22"/>
  <c r="W1315" i="22" s="1"/>
  <c r="S1315" i="22"/>
  <c r="T1315" i="22" s="1"/>
  <c r="U1310" i="23"/>
  <c r="X1310" i="23"/>
  <c r="Y1310" i="23" s="1"/>
  <c r="AA1309" i="23"/>
  <c r="AD1309" i="23" s="1"/>
  <c r="AB1309" i="23"/>
  <c r="AE1309" i="23" s="1"/>
  <c r="U1307" i="6" l="1"/>
  <c r="X1307" i="6"/>
  <c r="Y1307" i="6" s="1"/>
  <c r="AB1306" i="6"/>
  <c r="AE1306" i="6" s="1"/>
  <c r="AA1306" i="6"/>
  <c r="AD1306" i="6" s="1"/>
  <c r="AG1306" i="6" s="1"/>
  <c r="L1309" i="6"/>
  <c r="O1309" i="6" s="1"/>
  <c r="J1310" i="6"/>
  <c r="R1308" i="6"/>
  <c r="W1308" i="6" s="1"/>
  <c r="S1308" i="6"/>
  <c r="T1308" i="6" s="1"/>
  <c r="AB1307" i="6"/>
  <c r="AE1307" i="6" s="1"/>
  <c r="AA1307" i="6"/>
  <c r="AD1307" i="6" s="1"/>
  <c r="X1315" i="22"/>
  <c r="Y1315" i="22" s="1"/>
  <c r="U1315" i="22"/>
  <c r="U1311" i="23"/>
  <c r="X1311" i="23"/>
  <c r="Y1311" i="23" s="1"/>
  <c r="AB1310" i="23"/>
  <c r="AE1310" i="23" s="1"/>
  <c r="AA1310" i="23"/>
  <c r="AD1310" i="23" s="1"/>
  <c r="AG1310" i="23" s="1"/>
  <c r="S1312" i="23"/>
  <c r="T1312" i="23"/>
  <c r="R1312" i="23"/>
  <c r="W1312" i="23" s="1"/>
  <c r="R1316" i="22"/>
  <c r="W1316" i="22" s="1"/>
  <c r="S1316" i="22"/>
  <c r="T1316" i="22"/>
  <c r="G1319" i="6"/>
  <c r="F1314" i="23"/>
  <c r="O1313" i="23"/>
  <c r="AG1309" i="23"/>
  <c r="AA1315" i="22"/>
  <c r="AD1315" i="22" s="1"/>
  <c r="AB1315" i="22"/>
  <c r="AE1315" i="22" s="1"/>
  <c r="J1318" i="22"/>
  <c r="L1317" i="22"/>
  <c r="O1317" i="22" s="1"/>
  <c r="AA1311" i="23"/>
  <c r="AD1311" i="23" s="1"/>
  <c r="AB1311" i="23"/>
  <c r="AE1311" i="23" s="1"/>
  <c r="J1320" i="23"/>
  <c r="L1319" i="23"/>
  <c r="AG1307" i="6" l="1"/>
  <c r="U1308" i="6"/>
  <c r="X1308" i="6"/>
  <c r="Y1308" i="6" s="1"/>
  <c r="J1311" i="6"/>
  <c r="L1310" i="6"/>
  <c r="O1310" i="6" s="1"/>
  <c r="S1309" i="6"/>
  <c r="T1309" i="6" s="1"/>
  <c r="R1309" i="6"/>
  <c r="W1309" i="6" s="1"/>
  <c r="G1320" i="6"/>
  <c r="AA1316" i="22"/>
  <c r="AD1316" i="22" s="1"/>
  <c r="AG1311" i="23"/>
  <c r="AB1312" i="23"/>
  <c r="AE1312" i="23" s="1"/>
  <c r="AA1312" i="23"/>
  <c r="AD1312" i="23" s="1"/>
  <c r="AG1312" i="23" s="1"/>
  <c r="F1315" i="23"/>
  <c r="O1314" i="23"/>
  <c r="R1317" i="22"/>
  <c r="W1317" i="22" s="1"/>
  <c r="S1317" i="22"/>
  <c r="T1317" i="22" s="1"/>
  <c r="AG1315" i="22"/>
  <c r="J1321" i="23"/>
  <c r="L1320" i="23"/>
  <c r="U1316" i="22"/>
  <c r="X1316" i="22"/>
  <c r="Y1316" i="22" s="1"/>
  <c r="J1319" i="22"/>
  <c r="L1318" i="22"/>
  <c r="O1318" i="22" s="1"/>
  <c r="U1312" i="23"/>
  <c r="X1312" i="23"/>
  <c r="Y1312" i="23" s="1"/>
  <c r="S1313" i="23"/>
  <c r="T1313" i="23" s="1"/>
  <c r="R1313" i="23"/>
  <c r="W1313" i="23" s="1"/>
  <c r="AB1308" i="6" l="1"/>
  <c r="AE1308" i="6" s="1"/>
  <c r="AA1308" i="6"/>
  <c r="AD1308" i="6" s="1"/>
  <c r="X1309" i="6"/>
  <c r="Y1309" i="6" s="1"/>
  <c r="U1309" i="6"/>
  <c r="AB1309" i="6"/>
  <c r="AE1309" i="6" s="1"/>
  <c r="AA1309" i="6"/>
  <c r="AD1309" i="6" s="1"/>
  <c r="R1310" i="6"/>
  <c r="W1310" i="6" s="1"/>
  <c r="S1310" i="6"/>
  <c r="T1310" i="6" s="1"/>
  <c r="J1312" i="6"/>
  <c r="L1311" i="6"/>
  <c r="O1311" i="6" s="1"/>
  <c r="AG1308" i="6"/>
  <c r="U1317" i="22"/>
  <c r="X1317" i="22"/>
  <c r="Y1317" i="22" s="1"/>
  <c r="U1313" i="23"/>
  <c r="X1313" i="23"/>
  <c r="Y1313" i="23" s="1"/>
  <c r="J1322" i="23"/>
  <c r="L1321" i="23"/>
  <c r="AA1317" i="22"/>
  <c r="AD1317" i="22" s="1"/>
  <c r="AB1317" i="22"/>
  <c r="AE1317" i="22" s="1"/>
  <c r="F1316" i="23"/>
  <c r="O1315" i="23"/>
  <c r="AG1316" i="22"/>
  <c r="R1318" i="22"/>
  <c r="W1318" i="22" s="1"/>
  <c r="S1318" i="22"/>
  <c r="T1318" i="22"/>
  <c r="AB1316" i="22"/>
  <c r="AE1316" i="22" s="1"/>
  <c r="J1320" i="22"/>
  <c r="L1319" i="22"/>
  <c r="O1319" i="22" s="1"/>
  <c r="G1321" i="6"/>
  <c r="AA1313" i="23"/>
  <c r="AD1313" i="23" s="1"/>
  <c r="AB1313" i="23"/>
  <c r="AE1313" i="23" s="1"/>
  <c r="S1314" i="23"/>
  <c r="T1314" i="23"/>
  <c r="R1314" i="23"/>
  <c r="W1314" i="23" s="1"/>
  <c r="AG1309" i="6" l="1"/>
  <c r="S1311" i="6"/>
  <c r="T1311" i="6" s="1"/>
  <c r="R1311" i="6"/>
  <c r="W1311" i="6" s="1"/>
  <c r="J1313" i="6"/>
  <c r="L1312" i="6"/>
  <c r="O1312" i="6" s="1"/>
  <c r="X1310" i="6"/>
  <c r="Y1310" i="6" s="1"/>
  <c r="U1310" i="6"/>
  <c r="X1318" i="22"/>
  <c r="Y1318" i="22" s="1"/>
  <c r="U1318" i="22"/>
  <c r="AB1318" i="22"/>
  <c r="AE1318" i="22" s="1"/>
  <c r="AA1318" i="22"/>
  <c r="AD1318" i="22" s="1"/>
  <c r="AG1318" i="22" s="1"/>
  <c r="F1317" i="23"/>
  <c r="O1316" i="23"/>
  <c r="AG1317" i="22"/>
  <c r="J1323" i="23"/>
  <c r="L1322" i="23"/>
  <c r="S1319" i="22"/>
  <c r="R1319" i="22"/>
  <c r="W1319" i="22" s="1"/>
  <c r="T1319" i="22"/>
  <c r="U1314" i="23"/>
  <c r="X1314" i="23"/>
  <c r="Y1314" i="23" s="1"/>
  <c r="R1315" i="23"/>
  <c r="W1315" i="23" s="1"/>
  <c r="S1315" i="23"/>
  <c r="T1315" i="23"/>
  <c r="J1321" i="22"/>
  <c r="L1320" i="22"/>
  <c r="O1320" i="22" s="1"/>
  <c r="AG1313" i="23"/>
  <c r="G1322" i="6"/>
  <c r="AB1314" i="23"/>
  <c r="AE1314" i="23" s="1"/>
  <c r="AA1314" i="23"/>
  <c r="AD1314" i="23" s="1"/>
  <c r="AG1314" i="23" s="1"/>
  <c r="AB1310" i="6" l="1"/>
  <c r="AE1310" i="6" s="1"/>
  <c r="S1312" i="6"/>
  <c r="T1312" i="6" s="1"/>
  <c r="R1312" i="6"/>
  <c r="W1312" i="6" s="1"/>
  <c r="AA1310" i="6"/>
  <c r="AD1310" i="6" s="1"/>
  <c r="AG1310" i="6" s="1"/>
  <c r="L1313" i="6"/>
  <c r="O1313" i="6" s="1"/>
  <c r="J1314" i="6"/>
  <c r="X1311" i="6"/>
  <c r="Y1311" i="6" s="1"/>
  <c r="U1311" i="6"/>
  <c r="J1324" i="23"/>
  <c r="L1323" i="23"/>
  <c r="R1316" i="23"/>
  <c r="W1316" i="23" s="1"/>
  <c r="S1316" i="23"/>
  <c r="T1316" i="23" s="1"/>
  <c r="AB1319" i="22"/>
  <c r="AE1319" i="22" s="1"/>
  <c r="AA1319" i="22"/>
  <c r="AD1319" i="22" s="1"/>
  <c r="AG1319" i="22" s="1"/>
  <c r="U1315" i="23"/>
  <c r="X1315" i="23"/>
  <c r="Y1315" i="23" s="1"/>
  <c r="U1319" i="22"/>
  <c r="X1319" i="22"/>
  <c r="Y1319" i="22" s="1"/>
  <c r="R1320" i="22"/>
  <c r="W1320" i="22" s="1"/>
  <c r="S1320" i="22"/>
  <c r="T1320" i="22"/>
  <c r="J1322" i="22"/>
  <c r="L1321" i="22"/>
  <c r="O1321" i="22" s="1"/>
  <c r="F1318" i="23"/>
  <c r="O1317" i="23"/>
  <c r="G1323" i="6"/>
  <c r="AA1311" i="6" l="1"/>
  <c r="AD1311" i="6" s="1"/>
  <c r="L1314" i="6"/>
  <c r="O1314" i="6" s="1"/>
  <c r="J1315" i="6"/>
  <c r="R1313" i="6"/>
  <c r="W1313" i="6" s="1"/>
  <c r="S1313" i="6"/>
  <c r="T1313" i="6" s="1"/>
  <c r="AB1311" i="6"/>
  <c r="AE1311" i="6" s="1"/>
  <c r="X1312" i="6"/>
  <c r="Y1312" i="6" s="1"/>
  <c r="U1312" i="6"/>
  <c r="U1316" i="23"/>
  <c r="X1316" i="23"/>
  <c r="Y1316" i="23" s="1"/>
  <c r="G1324" i="6"/>
  <c r="R1317" i="23"/>
  <c r="W1317" i="23" s="1"/>
  <c r="S1317" i="23"/>
  <c r="T1317" i="23" s="1"/>
  <c r="F1319" i="23"/>
  <c r="O1318" i="23"/>
  <c r="S1321" i="22"/>
  <c r="T1321" i="22"/>
  <c r="R1321" i="22"/>
  <c r="W1321" i="22" s="1"/>
  <c r="J1323" i="22"/>
  <c r="L1322" i="22"/>
  <c r="O1322" i="22" s="1"/>
  <c r="AA1316" i="23"/>
  <c r="AD1316" i="23" s="1"/>
  <c r="AB1316" i="23"/>
  <c r="AE1316" i="23" s="1"/>
  <c r="U1320" i="22"/>
  <c r="X1320" i="22"/>
  <c r="Y1320" i="22" s="1"/>
  <c r="J1325" i="23"/>
  <c r="L1324" i="23"/>
  <c r="AB1315" i="23"/>
  <c r="AE1315" i="23" s="1"/>
  <c r="AA1315" i="23"/>
  <c r="AD1315" i="23" s="1"/>
  <c r="U1313" i="6" l="1"/>
  <c r="X1313" i="6"/>
  <c r="Y1313" i="6" s="1"/>
  <c r="AA1312" i="6"/>
  <c r="AD1312" i="6" s="1"/>
  <c r="AB1313" i="6"/>
  <c r="AE1313" i="6" s="1"/>
  <c r="L1315" i="6"/>
  <c r="O1315" i="6" s="1"/>
  <c r="J1316" i="6"/>
  <c r="S1314" i="6"/>
  <c r="T1314" i="6"/>
  <c r="R1314" i="6"/>
  <c r="W1314" i="6" s="1"/>
  <c r="AB1312" i="6"/>
  <c r="AE1312" i="6" s="1"/>
  <c r="AG1311" i="6"/>
  <c r="U1317" i="23"/>
  <c r="X1317" i="23"/>
  <c r="Y1317" i="23" s="1"/>
  <c r="J1326" i="23"/>
  <c r="L1325" i="23"/>
  <c r="S1318" i="23"/>
  <c r="T1318" i="23" s="1"/>
  <c r="R1318" i="23"/>
  <c r="W1318" i="23" s="1"/>
  <c r="AG1316" i="23"/>
  <c r="AB1317" i="23"/>
  <c r="AE1317" i="23" s="1"/>
  <c r="AA1317" i="23"/>
  <c r="AD1317" i="23" s="1"/>
  <c r="AG1317" i="23" s="1"/>
  <c r="AA1320" i="22"/>
  <c r="AD1320" i="22" s="1"/>
  <c r="AG1320" i="22" s="1"/>
  <c r="R1322" i="22"/>
  <c r="W1322" i="22" s="1"/>
  <c r="S1322" i="22"/>
  <c r="T1322" i="22"/>
  <c r="G1325" i="6"/>
  <c r="AB1320" i="22"/>
  <c r="AE1320" i="22" s="1"/>
  <c r="U1321" i="22"/>
  <c r="X1321" i="22"/>
  <c r="Y1321" i="22" s="1"/>
  <c r="F1320" i="23"/>
  <c r="O1319" i="23"/>
  <c r="AG1315" i="23"/>
  <c r="J1324" i="22"/>
  <c r="L1323" i="22"/>
  <c r="O1323" i="22" s="1"/>
  <c r="AA1313" i="6" l="1"/>
  <c r="AD1313" i="6" s="1"/>
  <c r="X1314" i="6"/>
  <c r="Y1314" i="6" s="1"/>
  <c r="U1314" i="6"/>
  <c r="J1317" i="6"/>
  <c r="L1316" i="6"/>
  <c r="O1316" i="6" s="1"/>
  <c r="R1315" i="6"/>
  <c r="W1315" i="6" s="1"/>
  <c r="S1315" i="6"/>
  <c r="T1315" i="6" s="1"/>
  <c r="AG1313" i="6"/>
  <c r="AB1314" i="6"/>
  <c r="AE1314" i="6" s="1"/>
  <c r="AA1314" i="6"/>
  <c r="AD1314" i="6" s="1"/>
  <c r="AG1312" i="6"/>
  <c r="U1318" i="23"/>
  <c r="X1318" i="23"/>
  <c r="Y1318" i="23" s="1"/>
  <c r="S1319" i="23"/>
  <c r="T1319" i="23"/>
  <c r="R1319" i="23"/>
  <c r="W1319" i="23" s="1"/>
  <c r="F1321" i="23"/>
  <c r="O1320" i="23"/>
  <c r="G1326" i="6"/>
  <c r="J1327" i="23"/>
  <c r="L1326" i="23"/>
  <c r="AA1321" i="22"/>
  <c r="AD1321" i="22" s="1"/>
  <c r="J1325" i="22"/>
  <c r="L1324" i="22"/>
  <c r="O1324" i="22" s="1"/>
  <c r="AB1321" i="22"/>
  <c r="AE1321" i="22" s="1"/>
  <c r="X1322" i="22"/>
  <c r="Y1322" i="22" s="1"/>
  <c r="U1322" i="22"/>
  <c r="S1323" i="22"/>
  <c r="T1323" i="22"/>
  <c r="R1323" i="22"/>
  <c r="W1323" i="22" s="1"/>
  <c r="AG1314" i="6" l="1"/>
  <c r="X1315" i="6"/>
  <c r="Y1315" i="6" s="1"/>
  <c r="U1315" i="6"/>
  <c r="S1316" i="6"/>
  <c r="T1316" i="6"/>
  <c r="R1316" i="6"/>
  <c r="W1316" i="6" s="1"/>
  <c r="AA1315" i="6"/>
  <c r="AD1315" i="6" s="1"/>
  <c r="AB1315" i="6"/>
  <c r="AE1315" i="6" s="1"/>
  <c r="L1317" i="6"/>
  <c r="O1317" i="6" s="1"/>
  <c r="J1318" i="6"/>
  <c r="F1322" i="23"/>
  <c r="O1321" i="23"/>
  <c r="X1319" i="23"/>
  <c r="Y1319" i="23" s="1"/>
  <c r="U1319" i="23"/>
  <c r="AB1322" i="22"/>
  <c r="AE1322" i="22" s="1"/>
  <c r="AB1323" i="22"/>
  <c r="AE1323" i="22" s="1"/>
  <c r="AA1323" i="22"/>
  <c r="AD1323" i="22" s="1"/>
  <c r="AG1323" i="22" s="1"/>
  <c r="J1328" i="23"/>
  <c r="L1327" i="23"/>
  <c r="G1327" i="6"/>
  <c r="AA1322" i="22"/>
  <c r="AD1322" i="22" s="1"/>
  <c r="AB1318" i="23"/>
  <c r="AE1318" i="23" s="1"/>
  <c r="S1320" i="23"/>
  <c r="T1320" i="23" s="1"/>
  <c r="R1320" i="23"/>
  <c r="W1320" i="23" s="1"/>
  <c r="S1324" i="22"/>
  <c r="R1324" i="22"/>
  <c r="W1324" i="22" s="1"/>
  <c r="T1324" i="22"/>
  <c r="J1326" i="22"/>
  <c r="L1325" i="22"/>
  <c r="O1325" i="22" s="1"/>
  <c r="AG1321" i="22"/>
  <c r="U1323" i="22"/>
  <c r="X1323" i="22"/>
  <c r="Y1323" i="22" s="1"/>
  <c r="AA1318" i="23"/>
  <c r="AD1318" i="23" s="1"/>
  <c r="S1317" i="6" l="1"/>
  <c r="T1317" i="6" s="1"/>
  <c r="R1317" i="6"/>
  <c r="W1317" i="6" s="1"/>
  <c r="X1316" i="6"/>
  <c r="Y1316" i="6" s="1"/>
  <c r="U1316" i="6"/>
  <c r="J1319" i="6"/>
  <c r="L1318" i="6"/>
  <c r="O1318" i="6" s="1"/>
  <c r="AG1315" i="6"/>
  <c r="AA1316" i="6"/>
  <c r="AD1316" i="6" s="1"/>
  <c r="AB1316" i="6"/>
  <c r="AE1316" i="6" s="1"/>
  <c r="U1320" i="23"/>
  <c r="X1320" i="23"/>
  <c r="Y1320" i="23" s="1"/>
  <c r="J1329" i="23"/>
  <c r="L1328" i="23"/>
  <c r="R1321" i="23"/>
  <c r="W1321" i="23" s="1"/>
  <c r="S1321" i="23"/>
  <c r="T1321" i="23"/>
  <c r="AG1322" i="22"/>
  <c r="F1323" i="23"/>
  <c r="O1322" i="23"/>
  <c r="AG1318" i="23"/>
  <c r="AB1319" i="23"/>
  <c r="AE1319" i="23" s="1"/>
  <c r="J1327" i="22"/>
  <c r="L1326" i="22"/>
  <c r="O1326" i="22" s="1"/>
  <c r="U1324" i="22"/>
  <c r="X1324" i="22"/>
  <c r="Y1324" i="22" s="1"/>
  <c r="AA1320" i="23"/>
  <c r="AD1320" i="23" s="1"/>
  <c r="AB1320" i="23"/>
  <c r="AE1320" i="23" s="1"/>
  <c r="AA1319" i="23"/>
  <c r="AD1319" i="23" s="1"/>
  <c r="S1325" i="22"/>
  <c r="R1325" i="22"/>
  <c r="W1325" i="22" s="1"/>
  <c r="T1325" i="22"/>
  <c r="G1328" i="6"/>
  <c r="AG1316" i="6" l="1"/>
  <c r="S1318" i="6"/>
  <c r="T1318" i="6" s="1"/>
  <c r="R1318" i="6"/>
  <c r="W1318" i="6" s="1"/>
  <c r="J1320" i="6"/>
  <c r="L1319" i="6"/>
  <c r="O1319" i="6" s="1"/>
  <c r="U1317" i="6"/>
  <c r="X1317" i="6"/>
  <c r="Y1317" i="6" s="1"/>
  <c r="F1324" i="23"/>
  <c r="O1323" i="23"/>
  <c r="S1326" i="22"/>
  <c r="T1326" i="22"/>
  <c r="R1326" i="22"/>
  <c r="W1326" i="22" s="1"/>
  <c r="AG1320" i="23"/>
  <c r="X1321" i="23"/>
  <c r="Y1321" i="23" s="1"/>
  <c r="U1321" i="23"/>
  <c r="J1328" i="22"/>
  <c r="L1327" i="22"/>
  <c r="O1327" i="22" s="1"/>
  <c r="J1330" i="23"/>
  <c r="L1329" i="23"/>
  <c r="AA1324" i="22"/>
  <c r="AD1324" i="22" s="1"/>
  <c r="AG1324" i="22" s="1"/>
  <c r="G1329" i="6"/>
  <c r="AA1325" i="22"/>
  <c r="AD1325" i="22" s="1"/>
  <c r="AB1325" i="22"/>
  <c r="AE1325" i="22" s="1"/>
  <c r="S1322" i="23"/>
  <c r="T1322" i="23"/>
  <c r="R1322" i="23"/>
  <c r="W1322" i="23" s="1"/>
  <c r="AB1321" i="23"/>
  <c r="AE1321" i="23" s="1"/>
  <c r="AA1321" i="23"/>
  <c r="AD1321" i="23" s="1"/>
  <c r="U1325" i="22"/>
  <c r="X1325" i="22"/>
  <c r="Y1325" i="22" s="1"/>
  <c r="AB1324" i="22"/>
  <c r="AE1324" i="22" s="1"/>
  <c r="AG1319" i="23"/>
  <c r="AA1317" i="6" l="1"/>
  <c r="AD1317" i="6" s="1"/>
  <c r="S1319" i="6"/>
  <c r="T1319" i="6" s="1"/>
  <c r="R1319" i="6"/>
  <c r="W1319" i="6" s="1"/>
  <c r="U1318" i="6"/>
  <c r="X1318" i="6"/>
  <c r="Y1318" i="6" s="1"/>
  <c r="AB1317" i="6"/>
  <c r="AE1317" i="6" s="1"/>
  <c r="L1320" i="6"/>
  <c r="O1320" i="6" s="1"/>
  <c r="J1321" i="6"/>
  <c r="AA1318" i="6"/>
  <c r="AD1318" i="6" s="1"/>
  <c r="AB1318" i="6"/>
  <c r="AE1318" i="6" s="1"/>
  <c r="AG1321" i="23"/>
  <c r="J1331" i="23"/>
  <c r="L1330" i="23"/>
  <c r="U1322" i="23"/>
  <c r="X1322" i="23"/>
  <c r="Y1322" i="23" s="1"/>
  <c r="AA1326" i="22"/>
  <c r="AD1326" i="22" s="1"/>
  <c r="AB1326" i="22"/>
  <c r="AE1326" i="22" s="1"/>
  <c r="J1329" i="22"/>
  <c r="L1328" i="22"/>
  <c r="O1328" i="22" s="1"/>
  <c r="R1323" i="23"/>
  <c r="W1323" i="23" s="1"/>
  <c r="S1323" i="23"/>
  <c r="T1323" i="23" s="1"/>
  <c r="R1327" i="22"/>
  <c r="W1327" i="22" s="1"/>
  <c r="S1327" i="22"/>
  <c r="T1327" i="22" s="1"/>
  <c r="AG1325" i="22"/>
  <c r="G1330" i="6"/>
  <c r="U1326" i="22"/>
  <c r="X1326" i="22"/>
  <c r="Y1326" i="22" s="1"/>
  <c r="F1325" i="23"/>
  <c r="O1324" i="23"/>
  <c r="AG1318" i="6" l="1"/>
  <c r="J1322" i="6"/>
  <c r="L1321" i="6"/>
  <c r="O1321" i="6" s="1"/>
  <c r="R1320" i="6"/>
  <c r="W1320" i="6" s="1"/>
  <c r="S1320" i="6"/>
  <c r="T1320" i="6" s="1"/>
  <c r="U1319" i="6"/>
  <c r="X1319" i="6"/>
  <c r="Y1319" i="6" s="1"/>
  <c r="AG1317" i="6"/>
  <c r="X1327" i="22"/>
  <c r="Y1327" i="22" s="1"/>
  <c r="U1327" i="22"/>
  <c r="X1323" i="23"/>
  <c r="Y1323" i="23" s="1"/>
  <c r="U1323" i="23"/>
  <c r="AA1323" i="23"/>
  <c r="AD1323" i="23" s="1"/>
  <c r="AB1323" i="23"/>
  <c r="AE1323" i="23" s="1"/>
  <c r="AA1322" i="23"/>
  <c r="AD1322" i="23" s="1"/>
  <c r="J1332" i="23"/>
  <c r="L1331" i="23"/>
  <c r="S1324" i="23"/>
  <c r="T1324" i="23"/>
  <c r="R1324" i="23"/>
  <c r="W1324" i="23" s="1"/>
  <c r="G1331" i="6"/>
  <c r="J1330" i="22"/>
  <c r="L1329" i="22"/>
  <c r="O1329" i="22" s="1"/>
  <c r="AG1326" i="22"/>
  <c r="R1328" i="22"/>
  <c r="W1328" i="22" s="1"/>
  <c r="S1328" i="22"/>
  <c r="T1328" i="22" s="1"/>
  <c r="AB1327" i="22"/>
  <c r="AE1327" i="22" s="1"/>
  <c r="AA1327" i="22"/>
  <c r="AD1327" i="22" s="1"/>
  <c r="AB1322" i="23"/>
  <c r="AE1322" i="23" s="1"/>
  <c r="F1326" i="23"/>
  <c r="O1325" i="23"/>
  <c r="AB1319" i="6" l="1"/>
  <c r="AE1319" i="6" s="1"/>
  <c r="AA1319" i="6"/>
  <c r="AD1319" i="6" s="1"/>
  <c r="AG1319" i="6" s="1"/>
  <c r="X1320" i="6"/>
  <c r="Y1320" i="6" s="1"/>
  <c r="U1320" i="6"/>
  <c r="AA1320" i="6"/>
  <c r="AD1320" i="6" s="1"/>
  <c r="J1323" i="6"/>
  <c r="L1322" i="6"/>
  <c r="O1322" i="6" s="1"/>
  <c r="S1321" i="6"/>
  <c r="T1321" i="6" s="1"/>
  <c r="R1321" i="6"/>
  <c r="W1321" i="6" s="1"/>
  <c r="X1328" i="22"/>
  <c r="Y1328" i="22" s="1"/>
  <c r="U1328" i="22"/>
  <c r="G1332" i="6"/>
  <c r="J1333" i="23"/>
  <c r="L1332" i="23"/>
  <c r="F1327" i="23"/>
  <c r="O1326" i="23"/>
  <c r="X1324" i="23"/>
  <c r="Y1324" i="23" s="1"/>
  <c r="U1324" i="23"/>
  <c r="AA1328" i="22"/>
  <c r="AD1328" i="22" s="1"/>
  <c r="AB1328" i="22"/>
  <c r="AE1328" i="22" s="1"/>
  <c r="AG1322" i="23"/>
  <c r="J1331" i="22"/>
  <c r="L1330" i="22"/>
  <c r="O1330" i="22" s="1"/>
  <c r="AG1327" i="22"/>
  <c r="AG1323" i="23"/>
  <c r="S1325" i="23"/>
  <c r="T1325" i="23"/>
  <c r="R1325" i="23"/>
  <c r="W1325" i="23" s="1"/>
  <c r="R1329" i="22"/>
  <c r="W1329" i="22" s="1"/>
  <c r="S1329" i="22"/>
  <c r="T1329" i="22" s="1"/>
  <c r="AB1320" i="6" l="1"/>
  <c r="AE1320" i="6" s="1"/>
  <c r="AG1320" i="6"/>
  <c r="R1322" i="6"/>
  <c r="W1322" i="6" s="1"/>
  <c r="S1322" i="6"/>
  <c r="T1322" i="6" s="1"/>
  <c r="J1324" i="6"/>
  <c r="L1323" i="6"/>
  <c r="O1323" i="6" s="1"/>
  <c r="X1321" i="6"/>
  <c r="Y1321" i="6" s="1"/>
  <c r="U1321" i="6"/>
  <c r="X1329" i="22"/>
  <c r="Y1329" i="22" s="1"/>
  <c r="U1329" i="22"/>
  <c r="X1325" i="23"/>
  <c r="Y1325" i="23" s="1"/>
  <c r="U1325" i="23"/>
  <c r="AA1324" i="23"/>
  <c r="AD1324" i="23" s="1"/>
  <c r="AB1324" i="23"/>
  <c r="AE1324" i="23" s="1"/>
  <c r="S1326" i="23"/>
  <c r="T1326" i="23" s="1"/>
  <c r="R1326" i="23"/>
  <c r="W1326" i="23" s="1"/>
  <c r="S1330" i="22"/>
  <c r="T1330" i="22"/>
  <c r="R1330" i="22"/>
  <c r="W1330" i="22" s="1"/>
  <c r="G1333" i="6"/>
  <c r="AG1328" i="22"/>
  <c r="F1328" i="23"/>
  <c r="O1327" i="23"/>
  <c r="J1332" i="22"/>
  <c r="L1331" i="22"/>
  <c r="O1331" i="22" s="1"/>
  <c r="J1334" i="23"/>
  <c r="L1333" i="23"/>
  <c r="AB1329" i="22"/>
  <c r="AE1329" i="22" s="1"/>
  <c r="AA1329" i="22"/>
  <c r="AD1329" i="22" s="1"/>
  <c r="AG1329" i="22" s="1"/>
  <c r="X1322" i="6" l="1"/>
  <c r="Y1322" i="6" s="1"/>
  <c r="U1322" i="6"/>
  <c r="J1325" i="6"/>
  <c r="L1324" i="6"/>
  <c r="O1324" i="6" s="1"/>
  <c r="S1323" i="6"/>
  <c r="T1323" i="6" s="1"/>
  <c r="R1323" i="6"/>
  <c r="W1323" i="6" s="1"/>
  <c r="AA1322" i="6"/>
  <c r="AD1322" i="6" s="1"/>
  <c r="AB1322" i="6"/>
  <c r="AE1322" i="6" s="1"/>
  <c r="AB1321" i="6"/>
  <c r="AE1321" i="6" s="1"/>
  <c r="AA1321" i="6"/>
  <c r="AD1321" i="6" s="1"/>
  <c r="U1326" i="23"/>
  <c r="X1326" i="23"/>
  <c r="Y1326" i="23" s="1"/>
  <c r="AA1326" i="23"/>
  <c r="AD1326" i="23" s="1"/>
  <c r="AB1326" i="23"/>
  <c r="AE1326" i="23" s="1"/>
  <c r="J1335" i="23"/>
  <c r="L1334" i="23"/>
  <c r="J1333" i="22"/>
  <c r="L1332" i="22"/>
  <c r="O1332" i="22" s="1"/>
  <c r="G1334" i="6"/>
  <c r="R1331" i="22"/>
  <c r="W1331" i="22" s="1"/>
  <c r="S1331" i="22"/>
  <c r="T1331" i="22" s="1"/>
  <c r="AG1324" i="23"/>
  <c r="S1327" i="23"/>
  <c r="T1327" i="23"/>
  <c r="R1327" i="23"/>
  <c r="W1327" i="23" s="1"/>
  <c r="F1329" i="23"/>
  <c r="O1328" i="23"/>
  <c r="AA1325" i="23"/>
  <c r="AD1325" i="23" s="1"/>
  <c r="AG1325" i="23" s="1"/>
  <c r="AB1325" i="23"/>
  <c r="AE1325" i="23" s="1"/>
  <c r="AA1330" i="22"/>
  <c r="AD1330" i="22" s="1"/>
  <c r="AG1330" i="22" s="1"/>
  <c r="AB1330" i="22"/>
  <c r="AE1330" i="22" s="1"/>
  <c r="U1330" i="22"/>
  <c r="X1330" i="22"/>
  <c r="Y1330" i="22" s="1"/>
  <c r="AG1321" i="6" l="1"/>
  <c r="X1323" i="6"/>
  <c r="Y1323" i="6" s="1"/>
  <c r="U1323" i="6"/>
  <c r="AG1322" i="6"/>
  <c r="AB1323" i="6"/>
  <c r="AE1323" i="6" s="1"/>
  <c r="AA1323" i="6"/>
  <c r="AD1323" i="6" s="1"/>
  <c r="R1324" i="6"/>
  <c r="W1324" i="6" s="1"/>
  <c r="S1324" i="6"/>
  <c r="T1324" i="6" s="1"/>
  <c r="L1325" i="6"/>
  <c r="O1325" i="6" s="1"/>
  <c r="J1326" i="6"/>
  <c r="U1331" i="22"/>
  <c r="X1331" i="22"/>
  <c r="Y1331" i="22" s="1"/>
  <c r="J1336" i="23"/>
  <c r="L1335" i="23"/>
  <c r="G1335" i="6"/>
  <c r="R1328" i="23"/>
  <c r="W1328" i="23" s="1"/>
  <c r="S1328" i="23"/>
  <c r="T1328" i="23" s="1"/>
  <c r="J1334" i="22"/>
  <c r="L1333" i="22"/>
  <c r="O1333" i="22" s="1"/>
  <c r="AB1327" i="23"/>
  <c r="AE1327" i="23" s="1"/>
  <c r="AA1327" i="23"/>
  <c r="AD1327" i="23" s="1"/>
  <c r="AG1327" i="23" s="1"/>
  <c r="AB1331" i="22"/>
  <c r="AE1331" i="22" s="1"/>
  <c r="F1330" i="23"/>
  <c r="O1329" i="23"/>
  <c r="U1327" i="23"/>
  <c r="X1327" i="23"/>
  <c r="Y1327" i="23" s="1"/>
  <c r="AG1326" i="23"/>
  <c r="S1332" i="22"/>
  <c r="R1332" i="22"/>
  <c r="W1332" i="22" s="1"/>
  <c r="T1332" i="22"/>
  <c r="AG1323" i="6" l="1"/>
  <c r="L1326" i="6"/>
  <c r="O1326" i="6" s="1"/>
  <c r="J1327" i="6"/>
  <c r="X1324" i="6"/>
  <c r="Y1324" i="6" s="1"/>
  <c r="U1324" i="6"/>
  <c r="AB1324" i="6"/>
  <c r="AE1324" i="6" s="1"/>
  <c r="AA1324" i="6"/>
  <c r="AD1324" i="6" s="1"/>
  <c r="S1325" i="6"/>
  <c r="T1325" i="6" s="1"/>
  <c r="R1325" i="6"/>
  <c r="W1325" i="6" s="1"/>
  <c r="U1328" i="23"/>
  <c r="X1328" i="23"/>
  <c r="Y1328" i="23" s="1"/>
  <c r="AB1328" i="23"/>
  <c r="AE1328" i="23" s="1"/>
  <c r="AA1328" i="23"/>
  <c r="AD1328" i="23" s="1"/>
  <c r="G1336" i="6"/>
  <c r="F1331" i="23"/>
  <c r="O1330" i="23"/>
  <c r="J1337" i="23"/>
  <c r="L1336" i="23"/>
  <c r="U1332" i="22"/>
  <c r="X1332" i="22"/>
  <c r="Y1332" i="22" s="1"/>
  <c r="R1333" i="22"/>
  <c r="W1333" i="22" s="1"/>
  <c r="S1333" i="22"/>
  <c r="T1333" i="22"/>
  <c r="J1335" i="22"/>
  <c r="L1334" i="22"/>
  <c r="O1334" i="22" s="1"/>
  <c r="R1329" i="23"/>
  <c r="W1329" i="23" s="1"/>
  <c r="S1329" i="23"/>
  <c r="T1329" i="23"/>
  <c r="AA1331" i="22"/>
  <c r="AD1331" i="22" s="1"/>
  <c r="AG1331" i="22" s="1"/>
  <c r="AG1324" i="6" l="1"/>
  <c r="X1325" i="6"/>
  <c r="Y1325" i="6" s="1"/>
  <c r="U1325" i="6"/>
  <c r="J1328" i="6"/>
  <c r="L1327" i="6"/>
  <c r="O1327" i="6" s="1"/>
  <c r="S1326" i="6"/>
  <c r="T1326" i="6" s="1"/>
  <c r="R1326" i="6"/>
  <c r="W1326" i="6" s="1"/>
  <c r="R1330" i="23"/>
  <c r="W1330" i="23" s="1"/>
  <c r="S1330" i="23"/>
  <c r="T1330" i="23"/>
  <c r="F1332" i="23"/>
  <c r="O1331" i="23"/>
  <c r="J1336" i="22"/>
  <c r="L1335" i="22"/>
  <c r="O1335" i="22" s="1"/>
  <c r="AB1332" i="22"/>
  <c r="AE1332" i="22" s="1"/>
  <c r="J1338" i="23"/>
  <c r="L1337" i="23"/>
  <c r="G1337" i="6"/>
  <c r="X1329" i="23"/>
  <c r="Y1329" i="23" s="1"/>
  <c r="U1329" i="23"/>
  <c r="AG1328" i="23"/>
  <c r="R1334" i="22"/>
  <c r="W1334" i="22" s="1"/>
  <c r="S1334" i="22"/>
  <c r="T1334" i="22"/>
  <c r="AA1332" i="22"/>
  <c r="AD1332" i="22" s="1"/>
  <c r="U1333" i="22"/>
  <c r="X1333" i="22"/>
  <c r="Y1333" i="22" s="1"/>
  <c r="X1326" i="6" l="1"/>
  <c r="Y1326" i="6" s="1"/>
  <c r="U1326" i="6"/>
  <c r="AA1325" i="6"/>
  <c r="AD1325" i="6" s="1"/>
  <c r="AB1326" i="6"/>
  <c r="AE1326" i="6" s="1"/>
  <c r="AA1326" i="6"/>
  <c r="AD1326" i="6" s="1"/>
  <c r="AG1326" i="6" s="1"/>
  <c r="S1327" i="6"/>
  <c r="T1327" i="6"/>
  <c r="R1327" i="6"/>
  <c r="W1327" i="6" s="1"/>
  <c r="J1329" i="6"/>
  <c r="L1328" i="6"/>
  <c r="O1328" i="6" s="1"/>
  <c r="AB1325" i="6"/>
  <c r="AE1325" i="6" s="1"/>
  <c r="R1331" i="23"/>
  <c r="W1331" i="23" s="1"/>
  <c r="S1331" i="23"/>
  <c r="T1331" i="23"/>
  <c r="J1337" i="22"/>
  <c r="L1336" i="22"/>
  <c r="O1336" i="22" s="1"/>
  <c r="G1338" i="6"/>
  <c r="F1333" i="23"/>
  <c r="O1332" i="23"/>
  <c r="AA1329" i="23"/>
  <c r="AD1329" i="23" s="1"/>
  <c r="AG1329" i="23" s="1"/>
  <c r="AB1333" i="22"/>
  <c r="AE1333" i="22" s="1"/>
  <c r="AB1329" i="23"/>
  <c r="AE1329" i="23" s="1"/>
  <c r="AA1333" i="22"/>
  <c r="AD1333" i="22" s="1"/>
  <c r="U1334" i="22"/>
  <c r="X1334" i="22"/>
  <c r="Y1334" i="22" s="1"/>
  <c r="J1339" i="23"/>
  <c r="L1338" i="23"/>
  <c r="S1335" i="22"/>
  <c r="R1335" i="22"/>
  <c r="W1335" i="22" s="1"/>
  <c r="T1335" i="22"/>
  <c r="X1330" i="23"/>
  <c r="Y1330" i="23" s="1"/>
  <c r="U1330" i="23"/>
  <c r="AG1332" i="22"/>
  <c r="J1330" i="6" l="1"/>
  <c r="L1329" i="6"/>
  <c r="O1329" i="6" s="1"/>
  <c r="X1327" i="6"/>
  <c r="Y1327" i="6" s="1"/>
  <c r="U1327" i="6"/>
  <c r="AG1325" i="6"/>
  <c r="R1328" i="6"/>
  <c r="W1328" i="6" s="1"/>
  <c r="S1328" i="6"/>
  <c r="T1328" i="6" s="1"/>
  <c r="AB1327" i="6"/>
  <c r="AE1327" i="6" s="1"/>
  <c r="AA1327" i="6"/>
  <c r="AD1327" i="6" s="1"/>
  <c r="R1332" i="23"/>
  <c r="W1332" i="23" s="1"/>
  <c r="S1332" i="23"/>
  <c r="T1332" i="23"/>
  <c r="AB1330" i="23"/>
  <c r="AE1330" i="23" s="1"/>
  <c r="F1334" i="23"/>
  <c r="O1333" i="23"/>
  <c r="U1331" i="23"/>
  <c r="X1331" i="23"/>
  <c r="Y1331" i="23" s="1"/>
  <c r="X1335" i="22"/>
  <c r="Y1335" i="22" s="1"/>
  <c r="U1335" i="22"/>
  <c r="J1340" i="23"/>
  <c r="L1339" i="23"/>
  <c r="G1339" i="6"/>
  <c r="R1336" i="22"/>
  <c r="W1336" i="22" s="1"/>
  <c r="S1336" i="22"/>
  <c r="T1336" i="22"/>
  <c r="J1338" i="22"/>
  <c r="L1337" i="22"/>
  <c r="O1337" i="22" s="1"/>
  <c r="AA1334" i="22"/>
  <c r="AD1334" i="22" s="1"/>
  <c r="AA1330" i="23"/>
  <c r="AD1330" i="23" s="1"/>
  <c r="AG1330" i="23" s="1"/>
  <c r="AG1333" i="22"/>
  <c r="AB1334" i="22"/>
  <c r="AE1334" i="22" s="1"/>
  <c r="AG1327" i="6" l="1"/>
  <c r="R1329" i="6"/>
  <c r="W1329" i="6" s="1"/>
  <c r="S1329" i="6"/>
  <c r="T1329" i="6" s="1"/>
  <c r="U1328" i="6"/>
  <c r="X1328" i="6"/>
  <c r="Y1328" i="6" s="1"/>
  <c r="J1331" i="6"/>
  <c r="L1330" i="6"/>
  <c r="O1330" i="6" s="1"/>
  <c r="J1341" i="23"/>
  <c r="L1340" i="23"/>
  <c r="AB1331" i="23"/>
  <c r="AE1331" i="23" s="1"/>
  <c r="S1333" i="23"/>
  <c r="T1333" i="23" s="1"/>
  <c r="R1333" i="23"/>
  <c r="W1333" i="23" s="1"/>
  <c r="T1337" i="22"/>
  <c r="R1337" i="22"/>
  <c r="W1337" i="22" s="1"/>
  <c r="S1337" i="22"/>
  <c r="U1336" i="22"/>
  <c r="X1336" i="22"/>
  <c r="Y1336" i="22" s="1"/>
  <c r="AA1331" i="23"/>
  <c r="AD1331" i="23" s="1"/>
  <c r="AA1336" i="22"/>
  <c r="AD1336" i="22" s="1"/>
  <c r="AB1336" i="22"/>
  <c r="AE1336" i="22" s="1"/>
  <c r="AG1334" i="22"/>
  <c r="F1335" i="23"/>
  <c r="O1334" i="23"/>
  <c r="J1339" i="22"/>
  <c r="L1338" i="22"/>
  <c r="O1338" i="22" s="1"/>
  <c r="AA1335" i="22"/>
  <c r="AD1335" i="22" s="1"/>
  <c r="AB1335" i="22"/>
  <c r="AE1335" i="22" s="1"/>
  <c r="U1332" i="23"/>
  <c r="X1332" i="23"/>
  <c r="Y1332" i="23" s="1"/>
  <c r="G1340" i="6"/>
  <c r="AB1328" i="6" l="1"/>
  <c r="AE1328" i="6" s="1"/>
  <c r="AA1328" i="6"/>
  <c r="AD1328" i="6" s="1"/>
  <c r="U1329" i="6"/>
  <c r="X1329" i="6"/>
  <c r="Y1329" i="6" s="1"/>
  <c r="R1330" i="6"/>
  <c r="W1330" i="6" s="1"/>
  <c r="S1330" i="6"/>
  <c r="T1330" i="6" s="1"/>
  <c r="L1331" i="6"/>
  <c r="O1331" i="6" s="1"/>
  <c r="J1332" i="6"/>
  <c r="AA1329" i="6"/>
  <c r="AD1329" i="6" s="1"/>
  <c r="AB1329" i="6"/>
  <c r="AE1329" i="6" s="1"/>
  <c r="U1333" i="23"/>
  <c r="X1333" i="23"/>
  <c r="Y1333" i="23" s="1"/>
  <c r="X1337" i="22"/>
  <c r="Y1337" i="22" s="1"/>
  <c r="U1337" i="22"/>
  <c r="AB1337" i="22"/>
  <c r="AE1337" i="22" s="1"/>
  <c r="AA1337" i="22"/>
  <c r="AD1337" i="22" s="1"/>
  <c r="AG1337" i="22" s="1"/>
  <c r="AB1333" i="23"/>
  <c r="AE1333" i="23" s="1"/>
  <c r="AA1333" i="23"/>
  <c r="AD1333" i="23" s="1"/>
  <c r="AG1333" i="23" s="1"/>
  <c r="J1340" i="22"/>
  <c r="L1339" i="22"/>
  <c r="O1339" i="22" s="1"/>
  <c r="R1334" i="23"/>
  <c r="W1334" i="23" s="1"/>
  <c r="S1334" i="23"/>
  <c r="T1334" i="23"/>
  <c r="AB1332" i="23"/>
  <c r="AE1332" i="23" s="1"/>
  <c r="AG1335" i="22"/>
  <c r="S1338" i="22"/>
  <c r="T1338" i="22"/>
  <c r="R1338" i="22"/>
  <c r="W1338" i="22" s="1"/>
  <c r="F1336" i="23"/>
  <c r="O1335" i="23"/>
  <c r="AA1332" i="23"/>
  <c r="AD1332" i="23" s="1"/>
  <c r="AG1336" i="22"/>
  <c r="J1342" i="23"/>
  <c r="L1341" i="23"/>
  <c r="G1341" i="6"/>
  <c r="AG1331" i="23"/>
  <c r="AG1328" i="6" l="1"/>
  <c r="J1333" i="6"/>
  <c r="L1332" i="6"/>
  <c r="O1332" i="6" s="1"/>
  <c r="U1330" i="6"/>
  <c r="X1330" i="6"/>
  <c r="Y1330" i="6" s="1"/>
  <c r="AG1329" i="6"/>
  <c r="R1331" i="6"/>
  <c r="W1331" i="6" s="1"/>
  <c r="S1331" i="6"/>
  <c r="T1331" i="6" s="1"/>
  <c r="AA1330" i="6"/>
  <c r="AD1330" i="6" s="1"/>
  <c r="AB1330" i="6"/>
  <c r="AE1330" i="6" s="1"/>
  <c r="AG1332" i="23"/>
  <c r="R1335" i="23"/>
  <c r="W1335" i="23" s="1"/>
  <c r="S1335" i="23"/>
  <c r="T1335" i="23" s="1"/>
  <c r="X1338" i="22"/>
  <c r="Y1338" i="22" s="1"/>
  <c r="U1338" i="22"/>
  <c r="S1339" i="22"/>
  <c r="T1339" i="22"/>
  <c r="R1339" i="22"/>
  <c r="W1339" i="22" s="1"/>
  <c r="F1337" i="23"/>
  <c r="O1336" i="23"/>
  <c r="U1334" i="23"/>
  <c r="X1334" i="23"/>
  <c r="Y1334" i="23" s="1"/>
  <c r="J1341" i="22"/>
  <c r="L1340" i="22"/>
  <c r="O1340" i="22" s="1"/>
  <c r="G1342" i="6"/>
  <c r="J1343" i="23"/>
  <c r="L1342" i="23"/>
  <c r="AG1330" i="6" l="1"/>
  <c r="R1332" i="6"/>
  <c r="W1332" i="6" s="1"/>
  <c r="S1332" i="6"/>
  <c r="T1332" i="6" s="1"/>
  <c r="X1331" i="6"/>
  <c r="Y1331" i="6" s="1"/>
  <c r="U1331" i="6"/>
  <c r="J1334" i="6"/>
  <c r="L1333" i="6"/>
  <c r="O1333" i="6" s="1"/>
  <c r="X1335" i="23"/>
  <c r="Y1335" i="23" s="1"/>
  <c r="U1335" i="23"/>
  <c r="G1343" i="6"/>
  <c r="S1340" i="22"/>
  <c r="T1340" i="22" s="1"/>
  <c r="R1340" i="22"/>
  <c r="W1340" i="22" s="1"/>
  <c r="J1342" i="22"/>
  <c r="L1341" i="22"/>
  <c r="O1341" i="22" s="1"/>
  <c r="AA1334" i="23"/>
  <c r="AD1334" i="23" s="1"/>
  <c r="AG1334" i="23" s="1"/>
  <c r="U1339" i="22"/>
  <c r="X1339" i="22"/>
  <c r="Y1339" i="22" s="1"/>
  <c r="AB1334" i="23"/>
  <c r="AE1334" i="23" s="1"/>
  <c r="F1338" i="23"/>
  <c r="O1337" i="23"/>
  <c r="AA1338" i="22"/>
  <c r="AD1338" i="22" s="1"/>
  <c r="AG1338" i="22" s="1"/>
  <c r="AB1338" i="22"/>
  <c r="AE1338" i="22" s="1"/>
  <c r="AA1335" i="23"/>
  <c r="AD1335" i="23" s="1"/>
  <c r="AB1335" i="23"/>
  <c r="AE1335" i="23" s="1"/>
  <c r="J1344" i="23"/>
  <c r="L1343" i="23"/>
  <c r="S1336" i="23"/>
  <c r="R1336" i="23"/>
  <c r="W1336" i="23" s="1"/>
  <c r="T1336" i="23"/>
  <c r="U1332" i="6" l="1"/>
  <c r="X1332" i="6"/>
  <c r="Y1332" i="6" s="1"/>
  <c r="R1333" i="6"/>
  <c r="W1333" i="6" s="1"/>
  <c r="S1333" i="6"/>
  <c r="T1333" i="6"/>
  <c r="L1334" i="6"/>
  <c r="O1334" i="6" s="1"/>
  <c r="J1335" i="6"/>
  <c r="AA1332" i="6"/>
  <c r="AD1332" i="6" s="1"/>
  <c r="AB1332" i="6"/>
  <c r="AE1332" i="6" s="1"/>
  <c r="AB1331" i="6"/>
  <c r="AE1331" i="6" s="1"/>
  <c r="AA1331" i="6"/>
  <c r="AD1331" i="6" s="1"/>
  <c r="X1340" i="22"/>
  <c r="Y1340" i="22" s="1"/>
  <c r="U1340" i="22"/>
  <c r="AG1335" i="23"/>
  <c r="U1336" i="23"/>
  <c r="X1336" i="23"/>
  <c r="Y1336" i="23" s="1"/>
  <c r="S1341" i="22"/>
  <c r="T1341" i="22" s="1"/>
  <c r="R1341" i="22"/>
  <c r="W1341" i="22" s="1"/>
  <c r="J1343" i="22"/>
  <c r="L1342" i="22"/>
  <c r="O1342" i="22" s="1"/>
  <c r="AB1339" i="22"/>
  <c r="AE1339" i="22" s="1"/>
  <c r="S1337" i="23"/>
  <c r="T1337" i="23" s="1"/>
  <c r="R1337" i="23"/>
  <c r="W1337" i="23" s="1"/>
  <c r="AA1340" i="22"/>
  <c r="AD1340" i="22" s="1"/>
  <c r="AB1340" i="22"/>
  <c r="AE1340" i="22" s="1"/>
  <c r="AA1339" i="22"/>
  <c r="AD1339" i="22" s="1"/>
  <c r="F1339" i="23"/>
  <c r="O1338" i="23"/>
  <c r="G1344" i="6"/>
  <c r="J1345" i="23"/>
  <c r="L1344" i="23"/>
  <c r="AG1332" i="6" l="1"/>
  <c r="J1336" i="6"/>
  <c r="L1335" i="6"/>
  <c r="O1335" i="6" s="1"/>
  <c r="AG1331" i="6"/>
  <c r="R1334" i="6"/>
  <c r="W1334" i="6" s="1"/>
  <c r="S1334" i="6"/>
  <c r="T1334" i="6" s="1"/>
  <c r="U1333" i="6"/>
  <c r="X1333" i="6"/>
  <c r="Y1333" i="6" s="1"/>
  <c r="U1337" i="23"/>
  <c r="X1337" i="23"/>
  <c r="Y1337" i="23" s="1"/>
  <c r="X1341" i="22"/>
  <c r="Y1341" i="22" s="1"/>
  <c r="U1341" i="22"/>
  <c r="S1342" i="22"/>
  <c r="T1342" i="22"/>
  <c r="R1342" i="22"/>
  <c r="W1342" i="22" s="1"/>
  <c r="J1344" i="22"/>
  <c r="L1343" i="22"/>
  <c r="O1343" i="22" s="1"/>
  <c r="F1340" i="23"/>
  <c r="O1339" i="23"/>
  <c r="AG1340" i="22"/>
  <c r="AA1337" i="23"/>
  <c r="AD1337" i="23" s="1"/>
  <c r="AB1337" i="23"/>
  <c r="AE1337" i="23" s="1"/>
  <c r="S1338" i="23"/>
  <c r="T1338" i="23"/>
  <c r="R1338" i="23"/>
  <c r="W1338" i="23" s="1"/>
  <c r="AG1339" i="22"/>
  <c r="AA1341" i="22"/>
  <c r="AD1341" i="22" s="1"/>
  <c r="J1346" i="23"/>
  <c r="L1345" i="23"/>
  <c r="AA1336" i="23"/>
  <c r="AD1336" i="23" s="1"/>
  <c r="AB1336" i="23"/>
  <c r="AE1336" i="23" s="1"/>
  <c r="G1345" i="6"/>
  <c r="AB1333" i="6" l="1"/>
  <c r="AE1333" i="6" s="1"/>
  <c r="U1334" i="6"/>
  <c r="X1334" i="6"/>
  <c r="Y1334" i="6" s="1"/>
  <c r="S1335" i="6"/>
  <c r="T1335" i="6"/>
  <c r="R1335" i="6"/>
  <c r="W1335" i="6" s="1"/>
  <c r="AA1333" i="6"/>
  <c r="AD1333" i="6" s="1"/>
  <c r="AG1333" i="6" s="1"/>
  <c r="AA1334" i="6"/>
  <c r="AD1334" i="6" s="1"/>
  <c r="AB1334" i="6"/>
  <c r="AE1334" i="6" s="1"/>
  <c r="J1337" i="6"/>
  <c r="L1336" i="6"/>
  <c r="O1336" i="6" s="1"/>
  <c r="J1347" i="23"/>
  <c r="L1346" i="23"/>
  <c r="U1338" i="23"/>
  <c r="X1338" i="23"/>
  <c r="Y1338" i="23" s="1"/>
  <c r="AG1337" i="23"/>
  <c r="S1343" i="22"/>
  <c r="T1343" i="22" s="1"/>
  <c r="R1343" i="22"/>
  <c r="W1343" i="22" s="1"/>
  <c r="U1342" i="22"/>
  <c r="X1342" i="22"/>
  <c r="Y1342" i="22" s="1"/>
  <c r="S1339" i="23"/>
  <c r="T1339" i="23"/>
  <c r="R1339" i="23"/>
  <c r="W1339" i="23" s="1"/>
  <c r="F1341" i="23"/>
  <c r="O1340" i="23"/>
  <c r="J1345" i="22"/>
  <c r="L1344" i="22"/>
  <c r="O1344" i="22" s="1"/>
  <c r="AA1342" i="22"/>
  <c r="AD1342" i="22" s="1"/>
  <c r="AB1342" i="22"/>
  <c r="AE1342" i="22" s="1"/>
  <c r="AG1341" i="22"/>
  <c r="G1346" i="6"/>
  <c r="AB1341" i="22"/>
  <c r="AE1341" i="22" s="1"/>
  <c r="AG1336" i="23"/>
  <c r="S1336" i="6" l="1"/>
  <c r="R1336" i="6"/>
  <c r="W1336" i="6" s="1"/>
  <c r="T1336" i="6"/>
  <c r="L1337" i="6"/>
  <c r="O1337" i="6" s="1"/>
  <c r="J1338" i="6"/>
  <c r="AG1334" i="6"/>
  <c r="U1335" i="6"/>
  <c r="X1335" i="6"/>
  <c r="Y1335" i="6" s="1"/>
  <c r="U1343" i="22"/>
  <c r="X1343" i="22"/>
  <c r="Y1343" i="22" s="1"/>
  <c r="AG1342" i="22"/>
  <c r="R1344" i="22"/>
  <c r="W1344" i="22" s="1"/>
  <c r="S1344" i="22"/>
  <c r="T1344" i="22"/>
  <c r="J1346" i="22"/>
  <c r="L1345" i="22"/>
  <c r="O1345" i="22" s="1"/>
  <c r="R1340" i="23"/>
  <c r="W1340" i="23" s="1"/>
  <c r="S1340" i="23"/>
  <c r="T1340" i="23" s="1"/>
  <c r="U1339" i="23"/>
  <c r="X1339" i="23"/>
  <c r="Y1339" i="23" s="1"/>
  <c r="J1348" i="23"/>
  <c r="L1347" i="23"/>
  <c r="AB1343" i="22"/>
  <c r="AE1343" i="22" s="1"/>
  <c r="AA1343" i="22"/>
  <c r="AD1343" i="22" s="1"/>
  <c r="AG1343" i="22" s="1"/>
  <c r="F1342" i="23"/>
  <c r="O1341" i="23"/>
  <c r="AB1338" i="23"/>
  <c r="AE1338" i="23" s="1"/>
  <c r="AA1338" i="23"/>
  <c r="AD1338" i="23" s="1"/>
  <c r="G1347" i="6"/>
  <c r="L1338" i="6" l="1"/>
  <c r="O1338" i="6" s="1"/>
  <c r="J1339" i="6"/>
  <c r="AB1335" i="6"/>
  <c r="AE1335" i="6" s="1"/>
  <c r="S1337" i="6"/>
  <c r="T1337" i="6" s="1"/>
  <c r="R1337" i="6"/>
  <c r="W1337" i="6" s="1"/>
  <c r="AA1335" i="6"/>
  <c r="AD1335" i="6" s="1"/>
  <c r="AG1335" i="6" s="1"/>
  <c r="X1336" i="6"/>
  <c r="Y1336" i="6" s="1"/>
  <c r="U1336" i="6"/>
  <c r="X1340" i="23"/>
  <c r="Y1340" i="23" s="1"/>
  <c r="U1340" i="23"/>
  <c r="J1349" i="23"/>
  <c r="L1348" i="23"/>
  <c r="AB1340" i="23"/>
  <c r="AE1340" i="23" s="1"/>
  <c r="AA1340" i="23"/>
  <c r="AD1340" i="23" s="1"/>
  <c r="AG1340" i="23" s="1"/>
  <c r="AA1339" i="23"/>
  <c r="AD1339" i="23" s="1"/>
  <c r="AG1339" i="23" s="1"/>
  <c r="U1344" i="22"/>
  <c r="X1344" i="22"/>
  <c r="Y1344" i="22" s="1"/>
  <c r="L1346" i="22"/>
  <c r="O1346" i="22" s="1"/>
  <c r="J1347" i="22"/>
  <c r="AB1339" i="23"/>
  <c r="AE1339" i="23" s="1"/>
  <c r="S1345" i="22"/>
  <c r="R1345" i="22"/>
  <c r="W1345" i="22" s="1"/>
  <c r="T1345" i="22"/>
  <c r="R1341" i="23"/>
  <c r="W1341" i="23" s="1"/>
  <c r="S1341" i="23"/>
  <c r="T1341" i="23" s="1"/>
  <c r="F1343" i="23"/>
  <c r="O1342" i="23"/>
  <c r="G1348" i="6"/>
  <c r="AG1338" i="23"/>
  <c r="X1337" i="6" l="1"/>
  <c r="Y1337" i="6" s="1"/>
  <c r="U1337" i="6"/>
  <c r="L1339" i="6"/>
  <c r="O1339" i="6" s="1"/>
  <c r="J1340" i="6"/>
  <c r="AA1337" i="6"/>
  <c r="AD1337" i="6" s="1"/>
  <c r="AB1337" i="6"/>
  <c r="AE1337" i="6" s="1"/>
  <c r="AA1336" i="6"/>
  <c r="AD1336" i="6" s="1"/>
  <c r="AB1336" i="6"/>
  <c r="AE1336" i="6" s="1"/>
  <c r="S1338" i="6"/>
  <c r="T1338" i="6" s="1"/>
  <c r="R1338" i="6"/>
  <c r="W1338" i="6" s="1"/>
  <c r="U1341" i="23"/>
  <c r="X1341" i="23"/>
  <c r="Y1341" i="23" s="1"/>
  <c r="G1349" i="6"/>
  <c r="S1342" i="23"/>
  <c r="T1342" i="23" s="1"/>
  <c r="R1342" i="23"/>
  <c r="W1342" i="23" s="1"/>
  <c r="J1350" i="23"/>
  <c r="L1349" i="23"/>
  <c r="F1344" i="23"/>
  <c r="O1343" i="23"/>
  <c r="AA1344" i="22"/>
  <c r="AD1344" i="22" s="1"/>
  <c r="AB1344" i="22"/>
  <c r="AE1344" i="22" s="1"/>
  <c r="S1346" i="22"/>
  <c r="R1346" i="22"/>
  <c r="W1346" i="22" s="1"/>
  <c r="T1346" i="22"/>
  <c r="AB1341" i="23"/>
  <c r="AE1341" i="23" s="1"/>
  <c r="AA1341" i="23"/>
  <c r="AD1341" i="23" s="1"/>
  <c r="AG1341" i="23" s="1"/>
  <c r="U1345" i="22"/>
  <c r="X1345" i="22"/>
  <c r="Y1345" i="22" s="1"/>
  <c r="J1348" i="22"/>
  <c r="L1347" i="22"/>
  <c r="O1347" i="22" s="1"/>
  <c r="AG1337" i="6" l="1"/>
  <c r="AG1336" i="6"/>
  <c r="U1338" i="6"/>
  <c r="X1338" i="6"/>
  <c r="Y1338" i="6" s="1"/>
  <c r="J1341" i="6"/>
  <c r="L1340" i="6"/>
  <c r="O1340" i="6" s="1"/>
  <c r="R1339" i="6"/>
  <c r="W1339" i="6" s="1"/>
  <c r="S1339" i="6"/>
  <c r="T1339" i="6" s="1"/>
  <c r="X1342" i="23"/>
  <c r="Y1342" i="23" s="1"/>
  <c r="U1342" i="23"/>
  <c r="R1343" i="23"/>
  <c r="W1343" i="23" s="1"/>
  <c r="S1343" i="23"/>
  <c r="T1343" i="23" s="1"/>
  <c r="F1345" i="23"/>
  <c r="O1344" i="23"/>
  <c r="J1351" i="23"/>
  <c r="L1350" i="23"/>
  <c r="AB1346" i="22"/>
  <c r="AE1346" i="22" s="1"/>
  <c r="AA1346" i="22"/>
  <c r="AD1346" i="22" s="1"/>
  <c r="AG1346" i="22" s="1"/>
  <c r="AA1342" i="23"/>
  <c r="AD1342" i="23" s="1"/>
  <c r="AG1344" i="22"/>
  <c r="AA1345" i="22"/>
  <c r="AD1345" i="22" s="1"/>
  <c r="AG1345" i="22" s="1"/>
  <c r="G1350" i="6"/>
  <c r="R1347" i="22"/>
  <c r="W1347" i="22" s="1"/>
  <c r="S1347" i="22"/>
  <c r="T1347" i="22" s="1"/>
  <c r="AB1345" i="22"/>
  <c r="AE1345" i="22" s="1"/>
  <c r="U1346" i="22"/>
  <c r="X1346" i="22"/>
  <c r="Y1346" i="22" s="1"/>
  <c r="J1349" i="22"/>
  <c r="L1348" i="22"/>
  <c r="O1348" i="22" s="1"/>
  <c r="U1339" i="6" l="1"/>
  <c r="X1339" i="6"/>
  <c r="Y1339" i="6" s="1"/>
  <c r="R1340" i="6"/>
  <c r="W1340" i="6" s="1"/>
  <c r="S1340" i="6"/>
  <c r="T1340" i="6" s="1"/>
  <c r="AB1338" i="6"/>
  <c r="AE1338" i="6" s="1"/>
  <c r="AB1339" i="6"/>
  <c r="AE1339" i="6" s="1"/>
  <c r="AA1339" i="6"/>
  <c r="AD1339" i="6" s="1"/>
  <c r="L1341" i="6"/>
  <c r="O1341" i="6" s="1"/>
  <c r="J1342" i="6"/>
  <c r="AA1338" i="6"/>
  <c r="AD1338" i="6" s="1"/>
  <c r="AG1338" i="6" s="1"/>
  <c r="U1347" i="22"/>
  <c r="X1347" i="22"/>
  <c r="Y1347" i="22" s="1"/>
  <c r="X1343" i="23"/>
  <c r="Y1343" i="23" s="1"/>
  <c r="U1343" i="23"/>
  <c r="S1344" i="23"/>
  <c r="T1344" i="23" s="1"/>
  <c r="R1344" i="23"/>
  <c r="W1344" i="23" s="1"/>
  <c r="G1351" i="6"/>
  <c r="J1352" i="23"/>
  <c r="L1351" i="23"/>
  <c r="AB1343" i="23"/>
  <c r="AE1343" i="23" s="1"/>
  <c r="AA1343" i="23"/>
  <c r="AD1343" i="23" s="1"/>
  <c r="J1350" i="22"/>
  <c r="L1349" i="22"/>
  <c r="O1349" i="22" s="1"/>
  <c r="R1348" i="22"/>
  <c r="W1348" i="22" s="1"/>
  <c r="S1348" i="22"/>
  <c r="T1348" i="22" s="1"/>
  <c r="AB1347" i="22"/>
  <c r="AE1347" i="22" s="1"/>
  <c r="AA1347" i="22"/>
  <c r="AD1347" i="22" s="1"/>
  <c r="AG1347" i="22" s="1"/>
  <c r="F1346" i="23"/>
  <c r="O1345" i="23"/>
  <c r="AB1342" i="23"/>
  <c r="AE1342" i="23" s="1"/>
  <c r="AG1342" i="23" s="1"/>
  <c r="AG1339" i="6" l="1"/>
  <c r="L1342" i="6"/>
  <c r="O1342" i="6" s="1"/>
  <c r="J1343" i="6"/>
  <c r="U1340" i="6"/>
  <c r="X1340" i="6"/>
  <c r="Y1340" i="6" s="1"/>
  <c r="R1341" i="6"/>
  <c r="W1341" i="6" s="1"/>
  <c r="S1341" i="6"/>
  <c r="T1341" i="6" s="1"/>
  <c r="AA1340" i="6"/>
  <c r="AD1340" i="6" s="1"/>
  <c r="AB1340" i="6"/>
  <c r="AE1340" i="6" s="1"/>
  <c r="U1344" i="23"/>
  <c r="X1344" i="23"/>
  <c r="Y1344" i="23" s="1"/>
  <c r="U1348" i="22"/>
  <c r="X1348" i="22"/>
  <c r="Y1348" i="22" s="1"/>
  <c r="F1347" i="23"/>
  <c r="O1346" i="23"/>
  <c r="AG1343" i="23"/>
  <c r="J1353" i="23"/>
  <c r="L1352" i="23"/>
  <c r="G1352" i="6"/>
  <c r="J1351" i="22"/>
  <c r="L1350" i="22"/>
  <c r="O1350" i="22" s="1"/>
  <c r="S1345" i="23"/>
  <c r="T1345" i="23"/>
  <c r="R1345" i="23"/>
  <c r="W1345" i="23" s="1"/>
  <c r="AA1344" i="23"/>
  <c r="AD1344" i="23" s="1"/>
  <c r="AB1344" i="23"/>
  <c r="AE1344" i="23" s="1"/>
  <c r="AA1348" i="22"/>
  <c r="AD1348" i="22" s="1"/>
  <c r="AB1348" i="22"/>
  <c r="AE1348" i="22" s="1"/>
  <c r="R1349" i="22"/>
  <c r="W1349" i="22" s="1"/>
  <c r="S1349" i="22"/>
  <c r="T1349" i="22" s="1"/>
  <c r="X1341" i="6" l="1"/>
  <c r="Y1341" i="6" s="1"/>
  <c r="U1341" i="6"/>
  <c r="AA1341" i="6"/>
  <c r="AD1341" i="6" s="1"/>
  <c r="AB1341" i="6"/>
  <c r="AE1341" i="6" s="1"/>
  <c r="L1343" i="6"/>
  <c r="O1343" i="6" s="1"/>
  <c r="J1344" i="6"/>
  <c r="AG1340" i="6"/>
  <c r="R1342" i="6"/>
  <c r="W1342" i="6" s="1"/>
  <c r="S1342" i="6"/>
  <c r="T1342" i="6" s="1"/>
  <c r="X1349" i="22"/>
  <c r="Y1349" i="22" s="1"/>
  <c r="U1349" i="22"/>
  <c r="J1352" i="22"/>
  <c r="L1351" i="22"/>
  <c r="O1351" i="22" s="1"/>
  <c r="R1350" i="22"/>
  <c r="W1350" i="22" s="1"/>
  <c r="S1350" i="22"/>
  <c r="T1350" i="22"/>
  <c r="J1354" i="23"/>
  <c r="L1353" i="23"/>
  <c r="S1346" i="23"/>
  <c r="T1346" i="23"/>
  <c r="R1346" i="23"/>
  <c r="W1346" i="23" s="1"/>
  <c r="G1353" i="6"/>
  <c r="AG1344" i="23"/>
  <c r="U1345" i="23"/>
  <c r="X1345" i="23"/>
  <c r="Y1345" i="23" s="1"/>
  <c r="AA1349" i="22"/>
  <c r="AD1349" i="22" s="1"/>
  <c r="AB1349" i="22"/>
  <c r="AE1349" i="22" s="1"/>
  <c r="AG1348" i="22"/>
  <c r="F1348" i="23"/>
  <c r="O1347" i="23"/>
  <c r="S1343" i="6" l="1"/>
  <c r="T1343" i="6"/>
  <c r="R1343" i="6"/>
  <c r="W1343" i="6" s="1"/>
  <c r="AG1341" i="6"/>
  <c r="U1342" i="6"/>
  <c r="X1342" i="6"/>
  <c r="Y1342" i="6" s="1"/>
  <c r="AB1342" i="6"/>
  <c r="AE1342" i="6" s="1"/>
  <c r="L1344" i="6"/>
  <c r="O1344" i="6" s="1"/>
  <c r="J1345" i="6"/>
  <c r="R1347" i="23"/>
  <c r="W1347" i="23" s="1"/>
  <c r="S1347" i="23"/>
  <c r="T1347" i="23"/>
  <c r="G1354" i="6"/>
  <c r="AG1349" i="22"/>
  <c r="J1355" i="23"/>
  <c r="L1354" i="23"/>
  <c r="J1353" i="22"/>
  <c r="L1352" i="22"/>
  <c r="O1352" i="22" s="1"/>
  <c r="AB1346" i="23"/>
  <c r="AE1346" i="23" s="1"/>
  <c r="X1350" i="22"/>
  <c r="Y1350" i="22" s="1"/>
  <c r="U1350" i="22"/>
  <c r="F1349" i="23"/>
  <c r="O1348" i="23"/>
  <c r="U1346" i="23"/>
  <c r="X1346" i="23"/>
  <c r="Y1346" i="23" s="1"/>
  <c r="AA1350" i="22"/>
  <c r="AD1350" i="22" s="1"/>
  <c r="AG1350" i="22" s="1"/>
  <c r="AB1350" i="22"/>
  <c r="AE1350" i="22" s="1"/>
  <c r="S1351" i="22"/>
  <c r="T1351" i="22"/>
  <c r="R1351" i="22"/>
  <c r="W1351" i="22" s="1"/>
  <c r="AA1345" i="23"/>
  <c r="AD1345" i="23" s="1"/>
  <c r="AG1345" i="23" s="1"/>
  <c r="AB1345" i="23"/>
  <c r="AE1345" i="23" s="1"/>
  <c r="AA1342" i="6" l="1"/>
  <c r="AD1342" i="6" s="1"/>
  <c r="R1344" i="6"/>
  <c r="W1344" i="6" s="1"/>
  <c r="S1344" i="6"/>
  <c r="T1344" i="6" s="1"/>
  <c r="AG1342" i="6"/>
  <c r="U1343" i="6"/>
  <c r="X1343" i="6"/>
  <c r="Y1343" i="6" s="1"/>
  <c r="J1346" i="6"/>
  <c r="L1345" i="6"/>
  <c r="O1345" i="6" s="1"/>
  <c r="AA1343" i="6"/>
  <c r="AD1343" i="6" s="1"/>
  <c r="AB1343" i="6"/>
  <c r="AE1343" i="6" s="1"/>
  <c r="X1351" i="22"/>
  <c r="Y1351" i="22" s="1"/>
  <c r="U1351" i="22"/>
  <c r="S1348" i="23"/>
  <c r="T1348" i="23" s="1"/>
  <c r="R1348" i="23"/>
  <c r="W1348" i="23" s="1"/>
  <c r="U1347" i="23"/>
  <c r="X1347" i="23"/>
  <c r="Y1347" i="23" s="1"/>
  <c r="J1356" i="23"/>
  <c r="L1355" i="23"/>
  <c r="G1355" i="6"/>
  <c r="R1352" i="22"/>
  <c r="W1352" i="22" s="1"/>
  <c r="S1352" i="22"/>
  <c r="T1352" i="22" s="1"/>
  <c r="J1354" i="22"/>
  <c r="L1353" i="22"/>
  <c r="O1353" i="22" s="1"/>
  <c r="F1350" i="23"/>
  <c r="O1349" i="23"/>
  <c r="AA1346" i="23"/>
  <c r="AD1346" i="23" s="1"/>
  <c r="AG1346" i="23" s="1"/>
  <c r="R1345" i="6" l="1"/>
  <c r="W1345" i="6" s="1"/>
  <c r="S1345" i="6"/>
  <c r="T1345" i="6" s="1"/>
  <c r="J1347" i="6"/>
  <c r="L1346" i="6"/>
  <c r="O1346" i="6" s="1"/>
  <c r="X1344" i="6"/>
  <c r="Y1344" i="6" s="1"/>
  <c r="U1344" i="6"/>
  <c r="AG1343" i="6"/>
  <c r="AA1344" i="6"/>
  <c r="AD1344" i="6" s="1"/>
  <c r="AB1344" i="6"/>
  <c r="AE1344" i="6" s="1"/>
  <c r="X1352" i="22"/>
  <c r="Y1352" i="22" s="1"/>
  <c r="U1352" i="22"/>
  <c r="X1348" i="23"/>
  <c r="Y1348" i="23" s="1"/>
  <c r="U1348" i="23"/>
  <c r="G1356" i="6"/>
  <c r="AB1347" i="23"/>
  <c r="AE1347" i="23" s="1"/>
  <c r="S1349" i="23"/>
  <c r="T1349" i="23" s="1"/>
  <c r="R1349" i="23"/>
  <c r="W1349" i="23" s="1"/>
  <c r="AB1351" i="22"/>
  <c r="AE1351" i="22" s="1"/>
  <c r="AA1351" i="22"/>
  <c r="AD1351" i="22" s="1"/>
  <c r="S1353" i="22"/>
  <c r="T1353" i="22"/>
  <c r="R1353" i="22"/>
  <c r="W1353" i="22" s="1"/>
  <c r="J1357" i="23"/>
  <c r="L1356" i="23"/>
  <c r="AA1347" i="23"/>
  <c r="AD1347" i="23" s="1"/>
  <c r="AG1347" i="23" s="1"/>
  <c r="AA1348" i="23"/>
  <c r="AD1348" i="23" s="1"/>
  <c r="AB1348" i="23"/>
  <c r="AE1348" i="23" s="1"/>
  <c r="F1351" i="23"/>
  <c r="O1350" i="23"/>
  <c r="J1355" i="22"/>
  <c r="L1354" i="22"/>
  <c r="O1354" i="22" s="1"/>
  <c r="AB1352" i="22"/>
  <c r="AE1352" i="22" s="1"/>
  <c r="AA1352" i="22"/>
  <c r="AD1352" i="22" s="1"/>
  <c r="AG1352" i="22" s="1"/>
  <c r="AG1344" i="6" l="1"/>
  <c r="R1346" i="6"/>
  <c r="W1346" i="6" s="1"/>
  <c r="S1346" i="6"/>
  <c r="T1346" i="6" s="1"/>
  <c r="J1348" i="6"/>
  <c r="L1347" i="6"/>
  <c r="O1347" i="6" s="1"/>
  <c r="U1345" i="6"/>
  <c r="X1345" i="6"/>
  <c r="Y1345" i="6" s="1"/>
  <c r="X1349" i="23"/>
  <c r="Y1349" i="23" s="1"/>
  <c r="U1349" i="23"/>
  <c r="R1350" i="23"/>
  <c r="W1350" i="23" s="1"/>
  <c r="S1350" i="23"/>
  <c r="T1350" i="23" s="1"/>
  <c r="F1352" i="23"/>
  <c r="O1351" i="23"/>
  <c r="AB1349" i="23"/>
  <c r="AE1349" i="23" s="1"/>
  <c r="AA1349" i="23"/>
  <c r="AD1349" i="23" s="1"/>
  <c r="AG1349" i="23" s="1"/>
  <c r="AG1348" i="23"/>
  <c r="J1358" i="23"/>
  <c r="L1357" i="23"/>
  <c r="G1357" i="6"/>
  <c r="U1353" i="22"/>
  <c r="X1353" i="22"/>
  <c r="Y1353" i="22" s="1"/>
  <c r="R1354" i="22"/>
  <c r="W1354" i="22" s="1"/>
  <c r="S1354" i="22"/>
  <c r="T1354" i="22" s="1"/>
  <c r="J1356" i="22"/>
  <c r="L1355" i="22"/>
  <c r="O1355" i="22" s="1"/>
  <c r="AG1351" i="22"/>
  <c r="AB1345" i="6" l="1"/>
  <c r="AE1345" i="6" s="1"/>
  <c r="AA1345" i="6"/>
  <c r="AD1345" i="6" s="1"/>
  <c r="R1347" i="6"/>
  <c r="W1347" i="6" s="1"/>
  <c r="S1347" i="6"/>
  <c r="T1347" i="6" s="1"/>
  <c r="L1348" i="6"/>
  <c r="O1348" i="6" s="1"/>
  <c r="J1349" i="6"/>
  <c r="AG1345" i="6"/>
  <c r="X1346" i="6"/>
  <c r="Y1346" i="6" s="1"/>
  <c r="U1346" i="6"/>
  <c r="X1354" i="22"/>
  <c r="Y1354" i="22" s="1"/>
  <c r="U1354" i="22"/>
  <c r="X1350" i="23"/>
  <c r="Y1350" i="23" s="1"/>
  <c r="U1350" i="23"/>
  <c r="AB1354" i="22"/>
  <c r="AE1354" i="22" s="1"/>
  <c r="AA1354" i="22"/>
  <c r="AD1354" i="22" s="1"/>
  <c r="AG1354" i="22" s="1"/>
  <c r="F1353" i="23"/>
  <c r="O1352" i="23"/>
  <c r="G1358" i="6"/>
  <c r="J1357" i="22"/>
  <c r="L1356" i="22"/>
  <c r="O1356" i="22" s="1"/>
  <c r="S1351" i="23"/>
  <c r="T1351" i="23"/>
  <c r="R1351" i="23"/>
  <c r="W1351" i="23" s="1"/>
  <c r="AA1353" i="22"/>
  <c r="AD1353" i="22" s="1"/>
  <c r="AB1353" i="22"/>
  <c r="AE1353" i="22" s="1"/>
  <c r="AA1350" i="23"/>
  <c r="AD1350" i="23" s="1"/>
  <c r="AB1350" i="23"/>
  <c r="AE1350" i="23" s="1"/>
  <c r="R1355" i="22"/>
  <c r="W1355" i="22" s="1"/>
  <c r="S1355" i="22"/>
  <c r="T1355" i="22" s="1"/>
  <c r="J1359" i="23"/>
  <c r="L1358" i="23"/>
  <c r="L1349" i="6" l="1"/>
  <c r="O1349" i="6" s="1"/>
  <c r="J1350" i="6"/>
  <c r="X1347" i="6"/>
  <c r="Y1347" i="6" s="1"/>
  <c r="U1347" i="6"/>
  <c r="AB1346" i="6"/>
  <c r="AE1346" i="6" s="1"/>
  <c r="AA1346" i="6"/>
  <c r="AD1346" i="6" s="1"/>
  <c r="S1348" i="6"/>
  <c r="T1348" i="6" s="1"/>
  <c r="R1348" i="6"/>
  <c r="W1348" i="6" s="1"/>
  <c r="AB1347" i="6"/>
  <c r="AE1347" i="6" s="1"/>
  <c r="AA1347" i="6"/>
  <c r="AD1347" i="6" s="1"/>
  <c r="X1355" i="22"/>
  <c r="Y1355" i="22" s="1"/>
  <c r="U1355" i="22"/>
  <c r="AB1355" i="22"/>
  <c r="AE1355" i="22" s="1"/>
  <c r="AA1355" i="22"/>
  <c r="AD1355" i="22" s="1"/>
  <c r="AG1355" i="22" s="1"/>
  <c r="T1352" i="23"/>
  <c r="R1352" i="23"/>
  <c r="W1352" i="23" s="1"/>
  <c r="S1352" i="23"/>
  <c r="AG1353" i="22"/>
  <c r="AA1351" i="23"/>
  <c r="AD1351" i="23" s="1"/>
  <c r="AB1351" i="23"/>
  <c r="AE1351" i="23" s="1"/>
  <c r="R1356" i="22"/>
  <c r="W1356" i="22" s="1"/>
  <c r="S1356" i="22"/>
  <c r="T1356" i="22" s="1"/>
  <c r="J1358" i="22"/>
  <c r="L1357" i="22"/>
  <c r="O1357" i="22" s="1"/>
  <c r="AG1350" i="23"/>
  <c r="J1360" i="23"/>
  <c r="L1359" i="23"/>
  <c r="G1359" i="6"/>
  <c r="F1354" i="23"/>
  <c r="O1353" i="23"/>
  <c r="X1351" i="23"/>
  <c r="Y1351" i="23" s="1"/>
  <c r="U1351" i="23"/>
  <c r="AG1346" i="6" l="1"/>
  <c r="AG1347" i="6"/>
  <c r="U1348" i="6"/>
  <c r="X1348" i="6"/>
  <c r="Y1348" i="6" s="1"/>
  <c r="L1350" i="6"/>
  <c r="O1350" i="6" s="1"/>
  <c r="J1351" i="6"/>
  <c r="AA1348" i="6"/>
  <c r="AD1348" i="6" s="1"/>
  <c r="AB1348" i="6"/>
  <c r="AE1348" i="6" s="1"/>
  <c r="R1349" i="6"/>
  <c r="W1349" i="6" s="1"/>
  <c r="S1349" i="6"/>
  <c r="T1349" i="6" s="1"/>
  <c r="X1356" i="22"/>
  <c r="Y1356" i="22" s="1"/>
  <c r="U1356" i="22"/>
  <c r="S1353" i="23"/>
  <c r="T1353" i="23"/>
  <c r="R1353" i="23"/>
  <c r="W1353" i="23" s="1"/>
  <c r="F1355" i="23"/>
  <c r="O1354" i="23"/>
  <c r="AG1351" i="23"/>
  <c r="U1352" i="23"/>
  <c r="X1352" i="23"/>
  <c r="Y1352" i="23" s="1"/>
  <c r="L1358" i="22"/>
  <c r="O1358" i="22" s="1"/>
  <c r="J1359" i="22"/>
  <c r="AB1356" i="22"/>
  <c r="AE1356" i="22" s="1"/>
  <c r="AA1356" i="22"/>
  <c r="AD1356" i="22" s="1"/>
  <c r="AG1356" i="22" s="1"/>
  <c r="G1360" i="6"/>
  <c r="J1361" i="23"/>
  <c r="L1360" i="23"/>
  <c r="R1357" i="22"/>
  <c r="W1357" i="22" s="1"/>
  <c r="S1357" i="22"/>
  <c r="T1357" i="22" s="1"/>
  <c r="X1349" i="6" l="1"/>
  <c r="Y1349" i="6" s="1"/>
  <c r="U1349" i="6"/>
  <c r="J1352" i="6"/>
  <c r="L1351" i="6"/>
  <c r="O1351" i="6" s="1"/>
  <c r="AG1348" i="6"/>
  <c r="R1350" i="6"/>
  <c r="W1350" i="6" s="1"/>
  <c r="S1350" i="6"/>
  <c r="T1350" i="6" s="1"/>
  <c r="U1357" i="22"/>
  <c r="X1357" i="22"/>
  <c r="Y1357" i="22" s="1"/>
  <c r="R1354" i="23"/>
  <c r="W1354" i="23" s="1"/>
  <c r="S1354" i="23"/>
  <c r="T1354" i="23" s="1"/>
  <c r="J1362" i="23"/>
  <c r="L1361" i="23"/>
  <c r="F1356" i="23"/>
  <c r="O1355" i="23"/>
  <c r="AA1353" i="23"/>
  <c r="AD1353" i="23" s="1"/>
  <c r="AG1353" i="23" s="1"/>
  <c r="AB1353" i="23"/>
  <c r="AE1353" i="23" s="1"/>
  <c r="AB1352" i="23"/>
  <c r="AE1352" i="23" s="1"/>
  <c r="G1361" i="6"/>
  <c r="U1353" i="23"/>
  <c r="X1353" i="23"/>
  <c r="Y1353" i="23" s="1"/>
  <c r="S1358" i="22"/>
  <c r="R1358" i="22"/>
  <c r="W1358" i="22" s="1"/>
  <c r="T1358" i="22"/>
  <c r="AA1352" i="23"/>
  <c r="AD1352" i="23" s="1"/>
  <c r="J1360" i="22"/>
  <c r="L1359" i="22"/>
  <c r="O1359" i="22" s="1"/>
  <c r="AA1357" i="22"/>
  <c r="AD1357" i="22" s="1"/>
  <c r="U1350" i="6" l="1"/>
  <c r="X1350" i="6"/>
  <c r="Y1350" i="6" s="1"/>
  <c r="J1353" i="6"/>
  <c r="L1352" i="6"/>
  <c r="O1352" i="6" s="1"/>
  <c r="AA1349" i="6"/>
  <c r="AD1349" i="6" s="1"/>
  <c r="R1351" i="6"/>
  <c r="W1351" i="6" s="1"/>
  <c r="S1351" i="6"/>
  <c r="T1351" i="6"/>
  <c r="AB1349" i="6"/>
  <c r="AE1349" i="6" s="1"/>
  <c r="U1354" i="23"/>
  <c r="X1354" i="23"/>
  <c r="Y1354" i="23" s="1"/>
  <c r="G1362" i="6"/>
  <c r="T1359" i="22"/>
  <c r="R1359" i="22"/>
  <c r="W1359" i="22" s="1"/>
  <c r="S1359" i="22"/>
  <c r="S1355" i="23"/>
  <c r="T1355" i="23" s="1"/>
  <c r="R1355" i="23"/>
  <c r="W1355" i="23" s="1"/>
  <c r="U1358" i="22"/>
  <c r="X1358" i="22"/>
  <c r="Y1358" i="22" s="1"/>
  <c r="J1361" i="22"/>
  <c r="L1360" i="22"/>
  <c r="O1360" i="22" s="1"/>
  <c r="F1357" i="23"/>
  <c r="O1356" i="23"/>
  <c r="AG1352" i="23"/>
  <c r="J1363" i="23"/>
  <c r="L1362" i="23"/>
  <c r="AA1354" i="23"/>
  <c r="AD1354" i="23" s="1"/>
  <c r="AB1354" i="23"/>
  <c r="AE1354" i="23" s="1"/>
  <c r="AG1357" i="22"/>
  <c r="AA1358" i="22"/>
  <c r="AD1358" i="22" s="1"/>
  <c r="AB1358" i="22"/>
  <c r="AE1358" i="22" s="1"/>
  <c r="AB1357" i="22"/>
  <c r="AE1357" i="22" s="1"/>
  <c r="AB1350" i="6" l="1"/>
  <c r="AE1350" i="6" s="1"/>
  <c r="AA1350" i="6"/>
  <c r="AD1350" i="6" s="1"/>
  <c r="AG1349" i="6"/>
  <c r="R1352" i="6"/>
  <c r="W1352" i="6" s="1"/>
  <c r="S1352" i="6"/>
  <c r="T1352" i="6" s="1"/>
  <c r="U1351" i="6"/>
  <c r="X1351" i="6"/>
  <c r="Y1351" i="6" s="1"/>
  <c r="J1354" i="6"/>
  <c r="L1353" i="6"/>
  <c r="O1353" i="6" s="1"/>
  <c r="AG1350" i="6"/>
  <c r="U1355" i="23"/>
  <c r="X1355" i="23"/>
  <c r="Y1355" i="23" s="1"/>
  <c r="AB1355" i="23"/>
  <c r="AE1355" i="23" s="1"/>
  <c r="AA1355" i="23"/>
  <c r="AD1355" i="23" s="1"/>
  <c r="AG1355" i="23" s="1"/>
  <c r="U1359" i="22"/>
  <c r="X1359" i="22"/>
  <c r="Y1359" i="22" s="1"/>
  <c r="AG1354" i="23"/>
  <c r="F1358" i="23"/>
  <c r="O1357" i="23"/>
  <c r="G1363" i="6"/>
  <c r="S1356" i="23"/>
  <c r="T1356" i="23"/>
  <c r="R1356" i="23"/>
  <c r="W1356" i="23" s="1"/>
  <c r="J1364" i="23"/>
  <c r="L1363" i="23"/>
  <c r="R1360" i="22"/>
  <c r="W1360" i="22" s="1"/>
  <c r="S1360" i="22"/>
  <c r="T1360" i="22"/>
  <c r="J1362" i="22"/>
  <c r="L1361" i="22"/>
  <c r="O1361" i="22" s="1"/>
  <c r="AG1358" i="22"/>
  <c r="AA1351" i="6" l="1"/>
  <c r="AD1351" i="6" s="1"/>
  <c r="AB1351" i="6"/>
  <c r="AE1351" i="6" s="1"/>
  <c r="AG1351" i="6" s="1"/>
  <c r="R1353" i="6"/>
  <c r="W1353" i="6" s="1"/>
  <c r="S1353" i="6"/>
  <c r="T1353" i="6" s="1"/>
  <c r="L1354" i="6"/>
  <c r="O1354" i="6" s="1"/>
  <c r="J1355" i="6"/>
  <c r="X1352" i="6"/>
  <c r="Y1352" i="6" s="1"/>
  <c r="U1352" i="6"/>
  <c r="AB1352" i="6"/>
  <c r="AE1352" i="6" s="1"/>
  <c r="AA1352" i="6"/>
  <c r="AD1352" i="6" s="1"/>
  <c r="L1362" i="22"/>
  <c r="O1362" i="22" s="1"/>
  <c r="J1363" i="22"/>
  <c r="F1359" i="23"/>
  <c r="O1358" i="23"/>
  <c r="S1357" i="23"/>
  <c r="T1357" i="23" s="1"/>
  <c r="R1357" i="23"/>
  <c r="W1357" i="23" s="1"/>
  <c r="J1365" i="23"/>
  <c r="L1364" i="23"/>
  <c r="U1360" i="22"/>
  <c r="X1360" i="22"/>
  <c r="Y1360" i="22" s="1"/>
  <c r="G1364" i="6"/>
  <c r="AB1359" i="22"/>
  <c r="AE1359" i="22" s="1"/>
  <c r="AA1359" i="22"/>
  <c r="AD1359" i="22" s="1"/>
  <c r="AG1359" i="22" s="1"/>
  <c r="U1356" i="23"/>
  <c r="X1356" i="23"/>
  <c r="Y1356" i="23" s="1"/>
  <c r="AB1356" i="23"/>
  <c r="AE1356" i="23" s="1"/>
  <c r="AA1356" i="23"/>
  <c r="AD1356" i="23" s="1"/>
  <c r="AG1356" i="23" s="1"/>
  <c r="S1361" i="22"/>
  <c r="T1361" i="22"/>
  <c r="R1361" i="22"/>
  <c r="W1361" i="22" s="1"/>
  <c r="AG1352" i="6" l="1"/>
  <c r="X1353" i="6"/>
  <c r="Y1353" i="6" s="1"/>
  <c r="U1353" i="6"/>
  <c r="S1354" i="6"/>
  <c r="T1354" i="6" s="1"/>
  <c r="R1354" i="6"/>
  <c r="W1354" i="6" s="1"/>
  <c r="L1355" i="6"/>
  <c r="O1355" i="6" s="1"/>
  <c r="J1356" i="6"/>
  <c r="AB1353" i="6"/>
  <c r="AE1353" i="6" s="1"/>
  <c r="AA1353" i="6"/>
  <c r="AD1353" i="6" s="1"/>
  <c r="X1357" i="23"/>
  <c r="Y1357" i="23" s="1"/>
  <c r="U1357" i="23"/>
  <c r="AB1360" i="22"/>
  <c r="AE1360" i="22" s="1"/>
  <c r="F1360" i="23"/>
  <c r="O1359" i="23"/>
  <c r="J1366" i="23"/>
  <c r="L1365" i="23"/>
  <c r="T1358" i="23"/>
  <c r="R1358" i="23"/>
  <c r="W1358" i="23" s="1"/>
  <c r="S1358" i="23"/>
  <c r="J1364" i="22"/>
  <c r="L1363" i="22"/>
  <c r="O1363" i="22" s="1"/>
  <c r="AB1357" i="23"/>
  <c r="AE1357" i="23" s="1"/>
  <c r="AA1357" i="23"/>
  <c r="AD1357" i="23" s="1"/>
  <c r="AG1357" i="23" s="1"/>
  <c r="AA1360" i="22"/>
  <c r="AD1360" i="22" s="1"/>
  <c r="G1365" i="6"/>
  <c r="U1361" i="22"/>
  <c r="X1361" i="22"/>
  <c r="Y1361" i="22" s="1"/>
  <c r="S1362" i="22"/>
  <c r="T1362" i="22" s="1"/>
  <c r="R1362" i="22"/>
  <c r="W1362" i="22" s="1"/>
  <c r="AG1353" i="6" l="1"/>
  <c r="J1357" i="6"/>
  <c r="L1356" i="6"/>
  <c r="O1356" i="6" s="1"/>
  <c r="R1355" i="6"/>
  <c r="W1355" i="6" s="1"/>
  <c r="S1355" i="6"/>
  <c r="T1355" i="6" s="1"/>
  <c r="X1354" i="6"/>
  <c r="Y1354" i="6" s="1"/>
  <c r="U1354" i="6"/>
  <c r="U1362" i="22"/>
  <c r="X1362" i="22"/>
  <c r="Y1362" i="22" s="1"/>
  <c r="S1359" i="23"/>
  <c r="R1359" i="23"/>
  <c r="W1359" i="23" s="1"/>
  <c r="T1359" i="23"/>
  <c r="F1361" i="23"/>
  <c r="O1360" i="23"/>
  <c r="AA1361" i="22"/>
  <c r="AD1361" i="22" s="1"/>
  <c r="AG1361" i="22" s="1"/>
  <c r="AG1360" i="22"/>
  <c r="J1365" i="22"/>
  <c r="L1364" i="22"/>
  <c r="O1364" i="22" s="1"/>
  <c r="U1358" i="23"/>
  <c r="X1358" i="23"/>
  <c r="Y1358" i="23" s="1"/>
  <c r="J1367" i="23"/>
  <c r="L1366" i="23"/>
  <c r="G1366" i="6"/>
  <c r="AB1361" i="22"/>
  <c r="AE1361" i="22" s="1"/>
  <c r="R1363" i="22"/>
  <c r="W1363" i="22" s="1"/>
  <c r="S1363" i="22"/>
  <c r="T1363" i="22" s="1"/>
  <c r="AB1362" i="22"/>
  <c r="AE1362" i="22" s="1"/>
  <c r="U1355" i="6" l="1"/>
  <c r="X1355" i="6"/>
  <c r="Y1355" i="6" s="1"/>
  <c r="AB1354" i="6"/>
  <c r="AE1354" i="6" s="1"/>
  <c r="R1356" i="6"/>
  <c r="W1356" i="6" s="1"/>
  <c r="S1356" i="6"/>
  <c r="T1356" i="6" s="1"/>
  <c r="AA1354" i="6"/>
  <c r="AD1354" i="6" s="1"/>
  <c r="AB1355" i="6"/>
  <c r="AE1355" i="6" s="1"/>
  <c r="AA1355" i="6"/>
  <c r="AD1355" i="6" s="1"/>
  <c r="AG1355" i="6" s="1"/>
  <c r="L1357" i="6"/>
  <c r="O1357" i="6" s="1"/>
  <c r="J1358" i="6"/>
  <c r="U1363" i="22"/>
  <c r="X1363" i="22"/>
  <c r="Y1363" i="22" s="1"/>
  <c r="S1360" i="23"/>
  <c r="T1360" i="23"/>
  <c r="R1360" i="23"/>
  <c r="W1360" i="23" s="1"/>
  <c r="G1367" i="6"/>
  <c r="AA1358" i="23"/>
  <c r="AD1358" i="23" s="1"/>
  <c r="F1362" i="23"/>
  <c r="O1361" i="23"/>
  <c r="J1368" i="23"/>
  <c r="L1367" i="23"/>
  <c r="AB1363" i="22"/>
  <c r="AE1363" i="22" s="1"/>
  <c r="AA1363" i="22"/>
  <c r="AD1363" i="22" s="1"/>
  <c r="U1359" i="23"/>
  <c r="X1359" i="23"/>
  <c r="Y1359" i="23" s="1"/>
  <c r="AB1358" i="23"/>
  <c r="AE1358" i="23" s="1"/>
  <c r="R1364" i="22"/>
  <c r="W1364" i="22" s="1"/>
  <c r="S1364" i="22"/>
  <c r="T1364" i="22" s="1"/>
  <c r="AA1362" i="22"/>
  <c r="AD1362" i="22" s="1"/>
  <c r="AG1362" i="22" s="1"/>
  <c r="J1366" i="22"/>
  <c r="L1365" i="22"/>
  <c r="O1365" i="22" s="1"/>
  <c r="J1359" i="6" l="1"/>
  <c r="L1358" i="6"/>
  <c r="O1358" i="6" s="1"/>
  <c r="S1357" i="6"/>
  <c r="T1357" i="6"/>
  <c r="R1357" i="6"/>
  <c r="W1357" i="6" s="1"/>
  <c r="U1356" i="6"/>
  <c r="X1356" i="6"/>
  <c r="Y1356" i="6" s="1"/>
  <c r="AG1354" i="6"/>
  <c r="U1364" i="22"/>
  <c r="X1364" i="22"/>
  <c r="Y1364" i="22" s="1"/>
  <c r="R1361" i="23"/>
  <c r="W1361" i="23" s="1"/>
  <c r="S1361" i="23"/>
  <c r="T1361" i="23" s="1"/>
  <c r="F1363" i="23"/>
  <c r="O1362" i="23"/>
  <c r="AG1358" i="23"/>
  <c r="G1368" i="6"/>
  <c r="AA1360" i="23"/>
  <c r="AD1360" i="23" s="1"/>
  <c r="AB1360" i="23"/>
  <c r="AE1360" i="23" s="1"/>
  <c r="L1366" i="22"/>
  <c r="O1366" i="22" s="1"/>
  <c r="J1367" i="22"/>
  <c r="AA1364" i="22"/>
  <c r="AD1364" i="22" s="1"/>
  <c r="AB1364" i="22"/>
  <c r="AE1364" i="22" s="1"/>
  <c r="AG1363" i="22"/>
  <c r="U1360" i="23"/>
  <c r="X1360" i="23"/>
  <c r="Y1360" i="23" s="1"/>
  <c r="R1365" i="22"/>
  <c r="W1365" i="22" s="1"/>
  <c r="S1365" i="22"/>
  <c r="T1365" i="22" s="1"/>
  <c r="J1369" i="23"/>
  <c r="L1368" i="23"/>
  <c r="AA1359" i="23"/>
  <c r="AD1359" i="23" s="1"/>
  <c r="AB1359" i="23"/>
  <c r="AE1359" i="23" s="1"/>
  <c r="AB1356" i="6" l="1"/>
  <c r="AE1356" i="6" s="1"/>
  <c r="AA1356" i="6"/>
  <c r="AD1356" i="6" s="1"/>
  <c r="AG1356" i="6" s="1"/>
  <c r="X1357" i="6"/>
  <c r="Y1357" i="6" s="1"/>
  <c r="U1357" i="6"/>
  <c r="R1358" i="6"/>
  <c r="W1358" i="6" s="1"/>
  <c r="S1358" i="6"/>
  <c r="T1358" i="6" s="1"/>
  <c r="AB1357" i="6"/>
  <c r="AE1357" i="6" s="1"/>
  <c r="AA1357" i="6"/>
  <c r="AD1357" i="6" s="1"/>
  <c r="J1360" i="6"/>
  <c r="L1359" i="6"/>
  <c r="O1359" i="6" s="1"/>
  <c r="X1365" i="22"/>
  <c r="Y1365" i="22" s="1"/>
  <c r="U1365" i="22"/>
  <c r="U1361" i="23"/>
  <c r="X1361" i="23"/>
  <c r="Y1361" i="23" s="1"/>
  <c r="AG1360" i="23"/>
  <c r="AB1361" i="23"/>
  <c r="AE1361" i="23" s="1"/>
  <c r="AA1361" i="23"/>
  <c r="AD1361" i="23" s="1"/>
  <c r="G1369" i="6"/>
  <c r="J1370" i="23"/>
  <c r="L1369" i="23"/>
  <c r="S1362" i="23"/>
  <c r="T1362" i="23" s="1"/>
  <c r="R1362" i="23"/>
  <c r="W1362" i="23" s="1"/>
  <c r="F1364" i="23"/>
  <c r="O1363" i="23"/>
  <c r="AG1359" i="23"/>
  <c r="J1368" i="22"/>
  <c r="L1367" i="22"/>
  <c r="O1367" i="22" s="1"/>
  <c r="AB1365" i="22"/>
  <c r="AE1365" i="22" s="1"/>
  <c r="AA1365" i="22"/>
  <c r="AD1365" i="22" s="1"/>
  <c r="AG1364" i="22"/>
  <c r="R1366" i="22"/>
  <c r="W1366" i="22" s="1"/>
  <c r="S1366" i="22"/>
  <c r="T1366" i="22"/>
  <c r="AG1357" i="6" l="1"/>
  <c r="S1359" i="6"/>
  <c r="T1359" i="6" s="1"/>
  <c r="R1359" i="6"/>
  <c r="W1359" i="6" s="1"/>
  <c r="J1361" i="6"/>
  <c r="L1360" i="6"/>
  <c r="O1360" i="6" s="1"/>
  <c r="U1358" i="6"/>
  <c r="X1358" i="6"/>
  <c r="Y1358" i="6" s="1"/>
  <c r="X1362" i="23"/>
  <c r="Y1362" i="23" s="1"/>
  <c r="U1362" i="23"/>
  <c r="AG1361" i="23"/>
  <c r="X1366" i="22"/>
  <c r="Y1366" i="22" s="1"/>
  <c r="U1366" i="22"/>
  <c r="J1371" i="23"/>
  <c r="L1370" i="23"/>
  <c r="S1363" i="23"/>
  <c r="T1363" i="23"/>
  <c r="R1363" i="23"/>
  <c r="W1363" i="23" s="1"/>
  <c r="AG1365" i="22"/>
  <c r="G1370" i="6"/>
  <c r="R1367" i="22"/>
  <c r="W1367" i="22" s="1"/>
  <c r="S1367" i="22"/>
  <c r="T1367" i="22" s="1"/>
  <c r="J1369" i="22"/>
  <c r="L1368" i="22"/>
  <c r="O1368" i="22" s="1"/>
  <c r="F1365" i="23"/>
  <c r="O1364" i="23"/>
  <c r="AB1362" i="23"/>
  <c r="AE1362" i="23" s="1"/>
  <c r="AA1362" i="23"/>
  <c r="AD1362" i="23" s="1"/>
  <c r="AG1362" i="23" s="1"/>
  <c r="AB1358" i="6" l="1"/>
  <c r="AE1358" i="6" s="1"/>
  <c r="AA1358" i="6"/>
  <c r="AD1358" i="6" s="1"/>
  <c r="AG1358" i="6" s="1"/>
  <c r="U1359" i="6"/>
  <c r="X1359" i="6"/>
  <c r="Y1359" i="6" s="1"/>
  <c r="R1360" i="6"/>
  <c r="W1360" i="6" s="1"/>
  <c r="S1360" i="6"/>
  <c r="T1360" i="6" s="1"/>
  <c r="L1361" i="6"/>
  <c r="O1361" i="6" s="1"/>
  <c r="J1362" i="6"/>
  <c r="U1367" i="22"/>
  <c r="X1367" i="22"/>
  <c r="Y1367" i="22" s="1"/>
  <c r="R1368" i="22"/>
  <c r="W1368" i="22" s="1"/>
  <c r="S1368" i="22"/>
  <c r="T1368" i="22"/>
  <c r="J1372" i="23"/>
  <c r="L1371" i="23"/>
  <c r="AB1367" i="22"/>
  <c r="AE1367" i="22" s="1"/>
  <c r="AA1366" i="22"/>
  <c r="AD1366" i="22" s="1"/>
  <c r="S1364" i="23"/>
  <c r="T1364" i="23" s="1"/>
  <c r="R1364" i="23"/>
  <c r="W1364" i="23" s="1"/>
  <c r="L1369" i="22"/>
  <c r="O1369" i="22" s="1"/>
  <c r="J1370" i="22"/>
  <c r="G1371" i="6"/>
  <c r="AB1366" i="22"/>
  <c r="AE1366" i="22" s="1"/>
  <c r="AA1363" i="23"/>
  <c r="AD1363" i="23" s="1"/>
  <c r="X1363" i="23"/>
  <c r="Y1363" i="23" s="1"/>
  <c r="U1363" i="23"/>
  <c r="F1366" i="23"/>
  <c r="O1365" i="23"/>
  <c r="AA1359" i="6" l="1"/>
  <c r="AD1359" i="6" s="1"/>
  <c r="AB1359" i="6"/>
  <c r="AE1359" i="6" s="1"/>
  <c r="J1363" i="6"/>
  <c r="L1362" i="6"/>
  <c r="O1362" i="6" s="1"/>
  <c r="S1361" i="6"/>
  <c r="T1361" i="6" s="1"/>
  <c r="R1361" i="6"/>
  <c r="W1361" i="6" s="1"/>
  <c r="X1360" i="6"/>
  <c r="Y1360" i="6" s="1"/>
  <c r="U1360" i="6"/>
  <c r="AA1360" i="6"/>
  <c r="AD1360" i="6" s="1"/>
  <c r="U1364" i="23"/>
  <c r="X1364" i="23"/>
  <c r="Y1364" i="23" s="1"/>
  <c r="G1372" i="6"/>
  <c r="J1373" i="23"/>
  <c r="L1372" i="23"/>
  <c r="R1369" i="22"/>
  <c r="W1369" i="22" s="1"/>
  <c r="S1369" i="22"/>
  <c r="T1369" i="22" s="1"/>
  <c r="AB1363" i="23"/>
  <c r="AE1363" i="23" s="1"/>
  <c r="AG1363" i="23" s="1"/>
  <c r="L1370" i="22"/>
  <c r="O1370" i="22" s="1"/>
  <c r="J1371" i="22"/>
  <c r="U1368" i="22"/>
  <c r="X1368" i="22"/>
  <c r="Y1368" i="22" s="1"/>
  <c r="AA1364" i="23"/>
  <c r="AD1364" i="23" s="1"/>
  <c r="AB1364" i="23"/>
  <c r="AE1364" i="23" s="1"/>
  <c r="R1365" i="23"/>
  <c r="W1365" i="23" s="1"/>
  <c r="T1365" i="23"/>
  <c r="S1365" i="23"/>
  <c r="F1367" i="23"/>
  <c r="O1366" i="23"/>
  <c r="AG1366" i="22"/>
  <c r="AA1367" i="22"/>
  <c r="AD1367" i="22" s="1"/>
  <c r="AG1367" i="22" s="1"/>
  <c r="AB1360" i="6" l="1"/>
  <c r="AE1360" i="6" s="1"/>
  <c r="AG1360" i="6" s="1"/>
  <c r="AG1359" i="6"/>
  <c r="X1361" i="6"/>
  <c r="Y1361" i="6" s="1"/>
  <c r="U1361" i="6"/>
  <c r="S1362" i="6"/>
  <c r="T1362" i="6" s="1"/>
  <c r="R1362" i="6"/>
  <c r="W1362" i="6" s="1"/>
  <c r="AB1361" i="6"/>
  <c r="AE1361" i="6" s="1"/>
  <c r="J1364" i="6"/>
  <c r="L1363" i="6"/>
  <c r="O1363" i="6" s="1"/>
  <c r="U1369" i="22"/>
  <c r="X1369" i="22"/>
  <c r="Y1369" i="22" s="1"/>
  <c r="J1372" i="22"/>
  <c r="L1371" i="22"/>
  <c r="O1371" i="22" s="1"/>
  <c r="AA1365" i="23"/>
  <c r="AD1365" i="23" s="1"/>
  <c r="AB1365" i="23"/>
  <c r="AE1365" i="23" s="1"/>
  <c r="AA1368" i="22"/>
  <c r="AD1368" i="22" s="1"/>
  <c r="AA1369" i="22"/>
  <c r="AD1369" i="22" s="1"/>
  <c r="AG1369" i="22" s="1"/>
  <c r="AB1369" i="22"/>
  <c r="AE1369" i="22" s="1"/>
  <c r="G1373" i="6"/>
  <c r="U1365" i="23"/>
  <c r="X1365" i="23"/>
  <c r="Y1365" i="23" s="1"/>
  <c r="AG1364" i="23"/>
  <c r="J1374" i="23"/>
  <c r="L1373" i="23"/>
  <c r="R1370" i="22"/>
  <c r="W1370" i="22" s="1"/>
  <c r="S1370" i="22"/>
  <c r="T1370" i="22"/>
  <c r="AB1368" i="22"/>
  <c r="AE1368" i="22" s="1"/>
  <c r="R1366" i="23"/>
  <c r="W1366" i="23" s="1"/>
  <c r="S1366" i="23"/>
  <c r="T1366" i="23" s="1"/>
  <c r="F1368" i="23"/>
  <c r="O1367" i="23"/>
  <c r="AA1361" i="6" l="1"/>
  <c r="AD1361" i="6" s="1"/>
  <c r="U1362" i="6"/>
  <c r="X1362" i="6"/>
  <c r="Y1362" i="6" s="1"/>
  <c r="R1363" i="6"/>
  <c r="W1363" i="6" s="1"/>
  <c r="S1363" i="6"/>
  <c r="T1363" i="6" s="1"/>
  <c r="J1365" i="6"/>
  <c r="L1364" i="6"/>
  <c r="O1364" i="6" s="1"/>
  <c r="AG1361" i="6"/>
  <c r="AB1362" i="6"/>
  <c r="AE1362" i="6" s="1"/>
  <c r="AA1362" i="6"/>
  <c r="AD1362" i="6" s="1"/>
  <c r="AG1362" i="6" s="1"/>
  <c r="U1366" i="23"/>
  <c r="X1366" i="23"/>
  <c r="Y1366" i="23" s="1"/>
  <c r="AB1366" i="23"/>
  <c r="AE1366" i="23" s="1"/>
  <c r="AA1366" i="23"/>
  <c r="AD1366" i="23" s="1"/>
  <c r="AG1366" i="23" s="1"/>
  <c r="J1375" i="23"/>
  <c r="L1374" i="23"/>
  <c r="U1370" i="22"/>
  <c r="X1370" i="22"/>
  <c r="Y1370" i="22" s="1"/>
  <c r="R1367" i="23"/>
  <c r="W1367" i="23" s="1"/>
  <c r="S1367" i="23"/>
  <c r="T1367" i="23"/>
  <c r="J1373" i="22"/>
  <c r="L1372" i="22"/>
  <c r="O1372" i="22" s="1"/>
  <c r="AG1368" i="22"/>
  <c r="G1374" i="6"/>
  <c r="AB1370" i="22"/>
  <c r="AE1370" i="22" s="1"/>
  <c r="AG1365" i="23"/>
  <c r="S1371" i="22"/>
  <c r="T1371" i="22" s="1"/>
  <c r="R1371" i="22"/>
  <c r="W1371" i="22" s="1"/>
  <c r="F1369" i="23"/>
  <c r="O1368" i="23"/>
  <c r="R1364" i="6" l="1"/>
  <c r="W1364" i="6" s="1"/>
  <c r="S1364" i="6"/>
  <c r="T1364" i="6" s="1"/>
  <c r="L1365" i="6"/>
  <c r="O1365" i="6" s="1"/>
  <c r="J1366" i="6"/>
  <c r="X1363" i="6"/>
  <c r="Y1363" i="6" s="1"/>
  <c r="U1363" i="6"/>
  <c r="AA1363" i="6"/>
  <c r="AD1363" i="6" s="1"/>
  <c r="AB1363" i="6"/>
  <c r="AE1363" i="6" s="1"/>
  <c r="U1371" i="22"/>
  <c r="X1371" i="22"/>
  <c r="Y1371" i="22" s="1"/>
  <c r="R1372" i="22"/>
  <c r="W1372" i="22" s="1"/>
  <c r="S1372" i="22"/>
  <c r="T1372" i="22"/>
  <c r="X1367" i="23"/>
  <c r="Y1367" i="23" s="1"/>
  <c r="U1367" i="23"/>
  <c r="AB1367" i="23"/>
  <c r="AE1367" i="23" s="1"/>
  <c r="AA1367" i="23"/>
  <c r="AD1367" i="23" s="1"/>
  <c r="AG1367" i="23" s="1"/>
  <c r="G1375" i="6"/>
  <c r="J1374" i="22"/>
  <c r="L1373" i="22"/>
  <c r="O1373" i="22" s="1"/>
  <c r="J1376" i="23"/>
  <c r="L1375" i="23"/>
  <c r="AA1371" i="22"/>
  <c r="AD1371" i="22" s="1"/>
  <c r="AB1371" i="22"/>
  <c r="AE1371" i="22" s="1"/>
  <c r="AA1370" i="22"/>
  <c r="AD1370" i="22" s="1"/>
  <c r="AG1370" i="22" s="1"/>
  <c r="R1368" i="23"/>
  <c r="W1368" i="23" s="1"/>
  <c r="T1368" i="23"/>
  <c r="S1368" i="23"/>
  <c r="F1370" i="23"/>
  <c r="O1369" i="23"/>
  <c r="U1364" i="6" l="1"/>
  <c r="X1364" i="6"/>
  <c r="Y1364" i="6" s="1"/>
  <c r="AG1363" i="6"/>
  <c r="R1365" i="6"/>
  <c r="W1365" i="6" s="1"/>
  <c r="S1365" i="6"/>
  <c r="T1365" i="6" s="1"/>
  <c r="AA1364" i="6"/>
  <c r="AD1364" i="6" s="1"/>
  <c r="AB1364" i="6"/>
  <c r="AE1364" i="6" s="1"/>
  <c r="L1366" i="6"/>
  <c r="O1366" i="6" s="1"/>
  <c r="J1367" i="6"/>
  <c r="G1376" i="6"/>
  <c r="AA1368" i="23"/>
  <c r="AD1368" i="23" s="1"/>
  <c r="AG1368" i="23" s="1"/>
  <c r="AB1368" i="23"/>
  <c r="AE1368" i="23" s="1"/>
  <c r="U1372" i="22"/>
  <c r="X1372" i="22"/>
  <c r="Y1372" i="22" s="1"/>
  <c r="AB1372" i="22"/>
  <c r="AE1372" i="22" s="1"/>
  <c r="X1368" i="23"/>
  <c r="Y1368" i="23" s="1"/>
  <c r="U1368" i="23"/>
  <c r="J1377" i="23"/>
  <c r="L1376" i="23"/>
  <c r="AG1371" i="22"/>
  <c r="S1369" i="23"/>
  <c r="T1369" i="23"/>
  <c r="R1369" i="23"/>
  <c r="W1369" i="23" s="1"/>
  <c r="S1373" i="22"/>
  <c r="T1373" i="22" s="1"/>
  <c r="R1373" i="22"/>
  <c r="W1373" i="22" s="1"/>
  <c r="F1371" i="23"/>
  <c r="O1370" i="23"/>
  <c r="J1375" i="22"/>
  <c r="L1374" i="22"/>
  <c r="O1374" i="22" s="1"/>
  <c r="U1365" i="6" l="1"/>
  <c r="X1365" i="6"/>
  <c r="Y1365" i="6" s="1"/>
  <c r="R1366" i="6"/>
  <c r="W1366" i="6" s="1"/>
  <c r="S1366" i="6"/>
  <c r="T1366" i="6" s="1"/>
  <c r="AA1365" i="6"/>
  <c r="AD1365" i="6" s="1"/>
  <c r="AB1365" i="6"/>
  <c r="AE1365" i="6" s="1"/>
  <c r="L1367" i="6"/>
  <c r="O1367" i="6" s="1"/>
  <c r="J1368" i="6"/>
  <c r="AG1364" i="6"/>
  <c r="X1373" i="22"/>
  <c r="Y1373" i="22" s="1"/>
  <c r="U1373" i="22"/>
  <c r="AB1373" i="22"/>
  <c r="AE1373" i="22" s="1"/>
  <c r="AA1373" i="22"/>
  <c r="AD1373" i="22" s="1"/>
  <c r="AG1373" i="22" s="1"/>
  <c r="J1378" i="23"/>
  <c r="L1377" i="23"/>
  <c r="F1372" i="23"/>
  <c r="O1371" i="23"/>
  <c r="X1369" i="23"/>
  <c r="Y1369" i="23" s="1"/>
  <c r="U1369" i="23"/>
  <c r="G1377" i="6"/>
  <c r="S1374" i="22"/>
  <c r="T1374" i="22"/>
  <c r="R1374" i="22"/>
  <c r="W1374" i="22" s="1"/>
  <c r="J1376" i="22"/>
  <c r="L1375" i="22"/>
  <c r="O1375" i="22" s="1"/>
  <c r="T1370" i="23"/>
  <c r="R1370" i="23"/>
  <c r="W1370" i="23" s="1"/>
  <c r="S1370" i="23"/>
  <c r="AA1372" i="22"/>
  <c r="AD1372" i="22" s="1"/>
  <c r="AG1372" i="22" s="1"/>
  <c r="J1369" i="6" l="1"/>
  <c r="L1368" i="6"/>
  <c r="O1368" i="6" s="1"/>
  <c r="U1366" i="6"/>
  <c r="X1366" i="6"/>
  <c r="Y1366" i="6" s="1"/>
  <c r="R1367" i="6"/>
  <c r="W1367" i="6" s="1"/>
  <c r="S1367" i="6"/>
  <c r="T1367" i="6" s="1"/>
  <c r="AG1365" i="6"/>
  <c r="AB1366" i="6"/>
  <c r="AE1366" i="6" s="1"/>
  <c r="AA1366" i="6"/>
  <c r="AD1366" i="6" s="1"/>
  <c r="S1375" i="22"/>
  <c r="T1375" i="22"/>
  <c r="R1375" i="22"/>
  <c r="W1375" i="22" s="1"/>
  <c r="G1378" i="6"/>
  <c r="R1371" i="23"/>
  <c r="W1371" i="23" s="1"/>
  <c r="S1371" i="23"/>
  <c r="T1371" i="23"/>
  <c r="J1379" i="23"/>
  <c r="L1378" i="23"/>
  <c r="AA1369" i="23"/>
  <c r="AD1369" i="23" s="1"/>
  <c r="AG1369" i="23" s="1"/>
  <c r="F1373" i="23"/>
  <c r="O1372" i="23"/>
  <c r="U1370" i="23"/>
  <c r="X1370" i="23"/>
  <c r="Y1370" i="23" s="1"/>
  <c r="J1377" i="22"/>
  <c r="L1376" i="22"/>
  <c r="O1376" i="22" s="1"/>
  <c r="X1374" i="22"/>
  <c r="Y1374" i="22" s="1"/>
  <c r="U1374" i="22"/>
  <c r="AB1369" i="23"/>
  <c r="AE1369" i="23" s="1"/>
  <c r="AG1366" i="6" l="1"/>
  <c r="U1367" i="6"/>
  <c r="X1367" i="6"/>
  <c r="Y1367" i="6" s="1"/>
  <c r="R1368" i="6"/>
  <c r="W1368" i="6" s="1"/>
  <c r="S1368" i="6"/>
  <c r="T1368" i="6" s="1"/>
  <c r="L1369" i="6"/>
  <c r="O1369" i="6" s="1"/>
  <c r="J1370" i="6"/>
  <c r="J1378" i="22"/>
  <c r="L1377" i="22"/>
  <c r="O1377" i="22" s="1"/>
  <c r="U1375" i="22"/>
  <c r="X1375" i="22"/>
  <c r="Y1375" i="22" s="1"/>
  <c r="R1372" i="23"/>
  <c r="W1372" i="23" s="1"/>
  <c r="S1372" i="23"/>
  <c r="T1372" i="23" s="1"/>
  <c r="AB1374" i="22"/>
  <c r="AE1374" i="22" s="1"/>
  <c r="U1371" i="23"/>
  <c r="X1371" i="23"/>
  <c r="Y1371" i="23" s="1"/>
  <c r="S1376" i="22"/>
  <c r="T1376" i="22"/>
  <c r="R1376" i="22"/>
  <c r="W1376" i="22" s="1"/>
  <c r="F1374" i="23"/>
  <c r="O1373" i="23"/>
  <c r="G1379" i="6"/>
  <c r="J1380" i="23"/>
  <c r="L1379" i="23"/>
  <c r="AB1370" i="23"/>
  <c r="AE1370" i="23" s="1"/>
  <c r="AA1370" i="23"/>
  <c r="AD1370" i="23" s="1"/>
  <c r="AG1370" i="23" s="1"/>
  <c r="AA1374" i="22"/>
  <c r="AD1374" i="22" s="1"/>
  <c r="AG1374" i="22" s="1"/>
  <c r="AB1367" i="6" l="1"/>
  <c r="AE1367" i="6" s="1"/>
  <c r="AA1367" i="6"/>
  <c r="AD1367" i="6" s="1"/>
  <c r="R1369" i="6"/>
  <c r="W1369" i="6" s="1"/>
  <c r="S1369" i="6"/>
  <c r="T1369" i="6" s="1"/>
  <c r="J1371" i="6"/>
  <c r="L1370" i="6"/>
  <c r="O1370" i="6" s="1"/>
  <c r="AG1367" i="6"/>
  <c r="X1368" i="6"/>
  <c r="Y1368" i="6" s="1"/>
  <c r="U1368" i="6"/>
  <c r="U1372" i="23"/>
  <c r="X1372" i="23"/>
  <c r="Y1372" i="23" s="1"/>
  <c r="AB1372" i="23"/>
  <c r="AE1372" i="23" s="1"/>
  <c r="AA1372" i="23"/>
  <c r="AD1372" i="23" s="1"/>
  <c r="AG1372" i="23" s="1"/>
  <c r="J1381" i="23"/>
  <c r="L1380" i="23"/>
  <c r="G1380" i="6"/>
  <c r="R1373" i="23"/>
  <c r="W1373" i="23" s="1"/>
  <c r="S1373" i="23"/>
  <c r="T1373" i="23" s="1"/>
  <c r="F1375" i="23"/>
  <c r="O1374" i="23"/>
  <c r="AA1376" i="22"/>
  <c r="AD1376" i="22" s="1"/>
  <c r="AA1371" i="23"/>
  <c r="AD1371" i="23" s="1"/>
  <c r="X1376" i="22"/>
  <c r="Y1376" i="22" s="1"/>
  <c r="U1376" i="22"/>
  <c r="AB1371" i="23"/>
  <c r="AE1371" i="23" s="1"/>
  <c r="AB1375" i="22"/>
  <c r="AE1375" i="22" s="1"/>
  <c r="T1377" i="22"/>
  <c r="R1377" i="22"/>
  <c r="W1377" i="22" s="1"/>
  <c r="S1377" i="22"/>
  <c r="L1378" i="22"/>
  <c r="O1378" i="22" s="1"/>
  <c r="J1379" i="22"/>
  <c r="AA1375" i="22"/>
  <c r="AD1375" i="22" s="1"/>
  <c r="AB1368" i="6" l="1"/>
  <c r="AE1368" i="6" s="1"/>
  <c r="AA1368" i="6"/>
  <c r="AD1368" i="6" s="1"/>
  <c r="AG1368" i="6"/>
  <c r="U1369" i="6"/>
  <c r="X1369" i="6"/>
  <c r="Y1369" i="6" s="1"/>
  <c r="S1370" i="6"/>
  <c r="T1370" i="6" s="1"/>
  <c r="R1370" i="6"/>
  <c r="W1370" i="6" s="1"/>
  <c r="L1371" i="6"/>
  <c r="O1371" i="6" s="1"/>
  <c r="J1372" i="6"/>
  <c r="AA1369" i="6"/>
  <c r="AD1369" i="6" s="1"/>
  <c r="AB1369" i="6"/>
  <c r="AE1369" i="6" s="1"/>
  <c r="X1373" i="23"/>
  <c r="Y1373" i="23" s="1"/>
  <c r="U1373" i="23"/>
  <c r="X1377" i="22"/>
  <c r="Y1377" i="22" s="1"/>
  <c r="U1377" i="22"/>
  <c r="R1374" i="23"/>
  <c r="W1374" i="23" s="1"/>
  <c r="S1374" i="23"/>
  <c r="T1374" i="23" s="1"/>
  <c r="J1382" i="23"/>
  <c r="L1381" i="23"/>
  <c r="AB1373" i="23"/>
  <c r="AE1373" i="23" s="1"/>
  <c r="AA1373" i="23"/>
  <c r="AD1373" i="23" s="1"/>
  <c r="G1381" i="6"/>
  <c r="AG1375" i="22"/>
  <c r="L1379" i="22"/>
  <c r="O1379" i="22" s="1"/>
  <c r="J1380" i="22"/>
  <c r="R1378" i="22"/>
  <c r="W1378" i="22" s="1"/>
  <c r="S1378" i="22"/>
  <c r="T1378" i="22" s="1"/>
  <c r="AG1371" i="23"/>
  <c r="AG1376" i="22"/>
  <c r="F1376" i="23"/>
  <c r="O1375" i="23"/>
  <c r="AB1376" i="22"/>
  <c r="AE1376" i="22" s="1"/>
  <c r="U1370" i="6" l="1"/>
  <c r="X1370" i="6"/>
  <c r="Y1370" i="6" s="1"/>
  <c r="L1372" i="6"/>
  <c r="O1372" i="6" s="1"/>
  <c r="J1373" i="6"/>
  <c r="S1371" i="6"/>
  <c r="T1371" i="6" s="1"/>
  <c r="R1371" i="6"/>
  <c r="W1371" i="6" s="1"/>
  <c r="AG1369" i="6"/>
  <c r="AA1370" i="6"/>
  <c r="AD1370" i="6" s="1"/>
  <c r="AB1370" i="6"/>
  <c r="AE1370" i="6" s="1"/>
  <c r="X1374" i="23"/>
  <c r="Y1374" i="23" s="1"/>
  <c r="U1374" i="23"/>
  <c r="X1378" i="22"/>
  <c r="Y1378" i="22" s="1"/>
  <c r="U1378" i="22"/>
  <c r="F1377" i="23"/>
  <c r="O1376" i="23"/>
  <c r="J1383" i="23"/>
  <c r="L1382" i="23"/>
  <c r="R1379" i="22"/>
  <c r="W1379" i="22" s="1"/>
  <c r="S1379" i="22"/>
  <c r="T1379" i="22" s="1"/>
  <c r="AB1377" i="22"/>
  <c r="AE1377" i="22" s="1"/>
  <c r="S1375" i="23"/>
  <c r="T1375" i="23"/>
  <c r="R1375" i="23"/>
  <c r="W1375" i="23" s="1"/>
  <c r="AB1378" i="22"/>
  <c r="AE1378" i="22" s="1"/>
  <c r="AA1378" i="22"/>
  <c r="AD1378" i="22" s="1"/>
  <c r="AG1378" i="22" s="1"/>
  <c r="AB1374" i="23"/>
  <c r="AE1374" i="23" s="1"/>
  <c r="AA1374" i="23"/>
  <c r="AD1374" i="23" s="1"/>
  <c r="J1381" i="22"/>
  <c r="L1380" i="22"/>
  <c r="O1380" i="22" s="1"/>
  <c r="AA1377" i="22"/>
  <c r="AD1377" i="22" s="1"/>
  <c r="AG1377" i="22" s="1"/>
  <c r="G1382" i="6"/>
  <c r="AG1373" i="23"/>
  <c r="X1371" i="6" l="1"/>
  <c r="Y1371" i="6" s="1"/>
  <c r="U1371" i="6"/>
  <c r="J1374" i="6"/>
  <c r="L1373" i="6"/>
  <c r="O1373" i="6" s="1"/>
  <c r="AG1370" i="6"/>
  <c r="AA1371" i="6"/>
  <c r="AD1371" i="6" s="1"/>
  <c r="AB1371" i="6"/>
  <c r="AE1371" i="6" s="1"/>
  <c r="S1372" i="6"/>
  <c r="T1372" i="6" s="1"/>
  <c r="R1372" i="6"/>
  <c r="W1372" i="6" s="1"/>
  <c r="U1379" i="22"/>
  <c r="X1379" i="22"/>
  <c r="Y1379" i="22" s="1"/>
  <c r="R1380" i="22"/>
  <c r="W1380" i="22" s="1"/>
  <c r="S1380" i="22"/>
  <c r="T1380" i="22"/>
  <c r="R1376" i="23"/>
  <c r="W1376" i="23" s="1"/>
  <c r="S1376" i="23"/>
  <c r="T1376" i="23" s="1"/>
  <c r="J1382" i="22"/>
  <c r="L1381" i="22"/>
  <c r="O1381" i="22" s="1"/>
  <c r="AA1379" i="22"/>
  <c r="AD1379" i="22" s="1"/>
  <c r="AB1379" i="22"/>
  <c r="AE1379" i="22" s="1"/>
  <c r="AG1374" i="23"/>
  <c r="J1384" i="23"/>
  <c r="L1383" i="23"/>
  <c r="F1378" i="23"/>
  <c r="O1377" i="23"/>
  <c r="X1375" i="23"/>
  <c r="Y1375" i="23" s="1"/>
  <c r="U1375" i="23"/>
  <c r="G1383" i="6"/>
  <c r="U1372" i="6" l="1"/>
  <c r="X1372" i="6"/>
  <c r="Y1372" i="6" s="1"/>
  <c r="AG1371" i="6"/>
  <c r="L1374" i="6"/>
  <c r="O1374" i="6" s="1"/>
  <c r="J1375" i="6"/>
  <c r="S1373" i="6"/>
  <c r="T1373" i="6" s="1"/>
  <c r="R1373" i="6"/>
  <c r="W1373" i="6" s="1"/>
  <c r="U1376" i="23"/>
  <c r="X1376" i="23"/>
  <c r="Y1376" i="23" s="1"/>
  <c r="S1377" i="23"/>
  <c r="T1377" i="23" s="1"/>
  <c r="R1377" i="23"/>
  <c r="W1377" i="23" s="1"/>
  <c r="R1381" i="22"/>
  <c r="W1381" i="22" s="1"/>
  <c r="S1381" i="22"/>
  <c r="T1381" i="22" s="1"/>
  <c r="J1385" i="23"/>
  <c r="L1384" i="23"/>
  <c r="AB1375" i="23"/>
  <c r="AE1375" i="23" s="1"/>
  <c r="X1380" i="22"/>
  <c r="Y1380" i="22" s="1"/>
  <c r="U1380" i="22"/>
  <c r="G1384" i="6"/>
  <c r="AA1375" i="23"/>
  <c r="AD1375" i="23" s="1"/>
  <c r="AG1379" i="22"/>
  <c r="F1379" i="23"/>
  <c r="O1378" i="23"/>
  <c r="J1383" i="22"/>
  <c r="L1382" i="22"/>
  <c r="O1382" i="22" s="1"/>
  <c r="AA1376" i="23"/>
  <c r="AD1376" i="23" s="1"/>
  <c r="AB1376" i="23"/>
  <c r="AE1376" i="23" s="1"/>
  <c r="AA1372" i="6" l="1"/>
  <c r="AD1372" i="6" s="1"/>
  <c r="AB1372" i="6"/>
  <c r="AE1372" i="6" s="1"/>
  <c r="AG1372" i="6" s="1"/>
  <c r="L1375" i="6"/>
  <c r="O1375" i="6" s="1"/>
  <c r="J1376" i="6"/>
  <c r="U1373" i="6"/>
  <c r="X1373" i="6"/>
  <c r="Y1373" i="6" s="1"/>
  <c r="R1374" i="6"/>
  <c r="W1374" i="6" s="1"/>
  <c r="S1374" i="6"/>
  <c r="T1374" i="6" s="1"/>
  <c r="U1381" i="22"/>
  <c r="X1381" i="22"/>
  <c r="Y1381" i="22" s="1"/>
  <c r="U1377" i="23"/>
  <c r="X1377" i="23"/>
  <c r="Y1377" i="23" s="1"/>
  <c r="AG1376" i="23"/>
  <c r="L1383" i="22"/>
  <c r="O1383" i="22" s="1"/>
  <c r="J1384" i="22"/>
  <c r="R1382" i="22"/>
  <c r="W1382" i="22" s="1"/>
  <c r="S1382" i="22"/>
  <c r="T1382" i="22" s="1"/>
  <c r="R1378" i="23"/>
  <c r="W1378" i="23" s="1"/>
  <c r="S1378" i="23"/>
  <c r="T1378" i="23" s="1"/>
  <c r="G1385" i="6"/>
  <c r="J1386" i="23"/>
  <c r="L1385" i="23"/>
  <c r="F1380" i="23"/>
  <c r="O1379" i="23"/>
  <c r="AA1381" i="22"/>
  <c r="AD1381" i="22" s="1"/>
  <c r="AB1381" i="22"/>
  <c r="AE1381" i="22" s="1"/>
  <c r="AG1375" i="23"/>
  <c r="AA1380" i="22"/>
  <c r="AD1380" i="22" s="1"/>
  <c r="AB1380" i="22"/>
  <c r="AE1380" i="22" s="1"/>
  <c r="X1374" i="6" l="1"/>
  <c r="Y1374" i="6" s="1"/>
  <c r="U1374" i="6"/>
  <c r="AA1374" i="6"/>
  <c r="AD1374" i="6" s="1"/>
  <c r="AB1374" i="6"/>
  <c r="AE1374" i="6" s="1"/>
  <c r="L1376" i="6"/>
  <c r="O1376" i="6" s="1"/>
  <c r="J1377" i="6"/>
  <c r="AB1373" i="6"/>
  <c r="AE1373" i="6" s="1"/>
  <c r="S1375" i="6"/>
  <c r="T1375" i="6" s="1"/>
  <c r="R1375" i="6"/>
  <c r="W1375" i="6" s="1"/>
  <c r="AA1373" i="6"/>
  <c r="AD1373" i="6" s="1"/>
  <c r="AG1373" i="6" s="1"/>
  <c r="X1378" i="23"/>
  <c r="Y1378" i="23" s="1"/>
  <c r="U1378" i="23"/>
  <c r="U1382" i="22"/>
  <c r="X1382" i="22"/>
  <c r="Y1382" i="22" s="1"/>
  <c r="S1379" i="23"/>
  <c r="R1379" i="23"/>
  <c r="W1379" i="23" s="1"/>
  <c r="T1379" i="23"/>
  <c r="R1383" i="22"/>
  <c r="W1383" i="22" s="1"/>
  <c r="S1383" i="22"/>
  <c r="T1383" i="22" s="1"/>
  <c r="J1385" i="22"/>
  <c r="L1384" i="22"/>
  <c r="O1384" i="22" s="1"/>
  <c r="G1386" i="6"/>
  <c r="AG1381" i="22"/>
  <c r="F1381" i="23"/>
  <c r="O1380" i="23"/>
  <c r="AB1378" i="23"/>
  <c r="AE1378" i="23" s="1"/>
  <c r="AA1378" i="23"/>
  <c r="AD1378" i="23" s="1"/>
  <c r="AG1378" i="23" s="1"/>
  <c r="AA1382" i="22"/>
  <c r="AD1382" i="22" s="1"/>
  <c r="AB1382" i="22"/>
  <c r="AE1382" i="22" s="1"/>
  <c r="AG1380" i="22"/>
  <c r="J1387" i="23"/>
  <c r="L1386" i="23"/>
  <c r="AA1377" i="23"/>
  <c r="AD1377" i="23" s="1"/>
  <c r="AB1377" i="23"/>
  <c r="AE1377" i="23" s="1"/>
  <c r="L1377" i="6" l="1"/>
  <c r="O1377" i="6" s="1"/>
  <c r="J1378" i="6"/>
  <c r="R1376" i="6"/>
  <c r="W1376" i="6" s="1"/>
  <c r="S1376" i="6"/>
  <c r="T1376" i="6" s="1"/>
  <c r="X1375" i="6"/>
  <c r="Y1375" i="6" s="1"/>
  <c r="U1375" i="6"/>
  <c r="AG1374" i="6"/>
  <c r="U1383" i="22"/>
  <c r="X1383" i="22"/>
  <c r="Y1383" i="22" s="1"/>
  <c r="J1386" i="22"/>
  <c r="L1385" i="22"/>
  <c r="O1385" i="22" s="1"/>
  <c r="G1387" i="6"/>
  <c r="AG1382" i="22"/>
  <c r="F1382" i="23"/>
  <c r="O1381" i="23"/>
  <c r="U1379" i="23"/>
  <c r="X1379" i="23"/>
  <c r="Y1379" i="23" s="1"/>
  <c r="AG1377" i="23"/>
  <c r="S1384" i="22"/>
  <c r="T1384" i="22"/>
  <c r="R1384" i="22"/>
  <c r="W1384" i="22" s="1"/>
  <c r="AA1383" i="22"/>
  <c r="AD1383" i="22" s="1"/>
  <c r="AB1383" i="22"/>
  <c r="AE1383" i="22" s="1"/>
  <c r="J1388" i="23"/>
  <c r="L1387" i="23"/>
  <c r="S1380" i="23"/>
  <c r="T1380" i="23" s="1"/>
  <c r="R1380" i="23"/>
  <c r="W1380" i="23" s="1"/>
  <c r="L1378" i="6" l="1"/>
  <c r="O1378" i="6" s="1"/>
  <c r="J1379" i="6"/>
  <c r="AB1375" i="6"/>
  <c r="AE1375" i="6" s="1"/>
  <c r="U1376" i="6"/>
  <c r="X1376" i="6"/>
  <c r="Y1376" i="6" s="1"/>
  <c r="S1377" i="6"/>
  <c r="R1377" i="6"/>
  <c r="W1377" i="6" s="1"/>
  <c r="T1377" i="6"/>
  <c r="AA1375" i="6"/>
  <c r="AD1375" i="6" s="1"/>
  <c r="AG1375" i="6" s="1"/>
  <c r="X1380" i="23"/>
  <c r="Y1380" i="23" s="1"/>
  <c r="U1380" i="23"/>
  <c r="U1384" i="22"/>
  <c r="X1384" i="22"/>
  <c r="Y1384" i="22" s="1"/>
  <c r="AA1379" i="23"/>
  <c r="AD1379" i="23" s="1"/>
  <c r="AG1379" i="23" s="1"/>
  <c r="J1389" i="23"/>
  <c r="L1388" i="23"/>
  <c r="AA1384" i="22"/>
  <c r="AD1384" i="22" s="1"/>
  <c r="AB1384" i="22"/>
  <c r="AE1384" i="22" s="1"/>
  <c r="G1388" i="6"/>
  <c r="J1387" i="22"/>
  <c r="L1386" i="22"/>
  <c r="O1386" i="22" s="1"/>
  <c r="AG1383" i="22"/>
  <c r="R1381" i="23"/>
  <c r="W1381" i="23" s="1"/>
  <c r="S1381" i="23"/>
  <c r="T1381" i="23"/>
  <c r="F1383" i="23"/>
  <c r="O1382" i="23"/>
  <c r="R1385" i="22"/>
  <c r="W1385" i="22" s="1"/>
  <c r="S1385" i="22"/>
  <c r="T1385" i="22" s="1"/>
  <c r="AA1380" i="23"/>
  <c r="AD1380" i="23" s="1"/>
  <c r="AB1380" i="23"/>
  <c r="AE1380" i="23" s="1"/>
  <c r="AB1379" i="23"/>
  <c r="AE1379" i="23" s="1"/>
  <c r="AA1376" i="6" l="1"/>
  <c r="AD1376" i="6" s="1"/>
  <c r="AB1376" i="6"/>
  <c r="AE1376" i="6" s="1"/>
  <c r="AG1376" i="6" s="1"/>
  <c r="X1377" i="6"/>
  <c r="Y1377" i="6" s="1"/>
  <c r="U1377" i="6"/>
  <c r="AA1377" i="6"/>
  <c r="AD1377" i="6" s="1"/>
  <c r="AB1377" i="6"/>
  <c r="AE1377" i="6" s="1"/>
  <c r="J1380" i="6"/>
  <c r="L1379" i="6"/>
  <c r="O1379" i="6" s="1"/>
  <c r="R1378" i="6"/>
  <c r="W1378" i="6" s="1"/>
  <c r="S1378" i="6"/>
  <c r="T1378" i="6" s="1"/>
  <c r="U1385" i="22"/>
  <c r="X1385" i="22"/>
  <c r="Y1385" i="22" s="1"/>
  <c r="AA1385" i="22"/>
  <c r="AD1385" i="22" s="1"/>
  <c r="AB1385" i="22"/>
  <c r="AE1385" i="22" s="1"/>
  <c r="J1388" i="22"/>
  <c r="L1387" i="22"/>
  <c r="O1387" i="22" s="1"/>
  <c r="R1382" i="23"/>
  <c r="W1382" i="23" s="1"/>
  <c r="S1382" i="23"/>
  <c r="T1382" i="23" s="1"/>
  <c r="F1384" i="23"/>
  <c r="O1383" i="23"/>
  <c r="J1390" i="23"/>
  <c r="L1389" i="23"/>
  <c r="G1389" i="6"/>
  <c r="X1381" i="23"/>
  <c r="Y1381" i="23" s="1"/>
  <c r="U1381" i="23"/>
  <c r="AG1384" i="22"/>
  <c r="AG1380" i="23"/>
  <c r="R1386" i="22"/>
  <c r="W1386" i="22" s="1"/>
  <c r="S1386" i="22"/>
  <c r="T1386" i="22"/>
  <c r="AG1377" i="6" l="1"/>
  <c r="X1378" i="6"/>
  <c r="Y1378" i="6" s="1"/>
  <c r="U1378" i="6"/>
  <c r="AB1378" i="6"/>
  <c r="AE1378" i="6" s="1"/>
  <c r="S1379" i="6"/>
  <c r="T1379" i="6"/>
  <c r="R1379" i="6"/>
  <c r="W1379" i="6" s="1"/>
  <c r="J1381" i="6"/>
  <c r="L1380" i="6"/>
  <c r="O1380" i="6" s="1"/>
  <c r="U1382" i="23"/>
  <c r="X1382" i="23"/>
  <c r="Y1382" i="23" s="1"/>
  <c r="AA1382" i="23"/>
  <c r="AD1382" i="23" s="1"/>
  <c r="AB1382" i="23"/>
  <c r="AE1382" i="23" s="1"/>
  <c r="G1390" i="6"/>
  <c r="J1389" i="22"/>
  <c r="L1388" i="22"/>
  <c r="O1388" i="22" s="1"/>
  <c r="AA1381" i="23"/>
  <c r="AD1381" i="23" s="1"/>
  <c r="AG1381" i="23" s="1"/>
  <c r="S1383" i="23"/>
  <c r="T1383" i="23" s="1"/>
  <c r="R1383" i="23"/>
  <c r="W1383" i="23" s="1"/>
  <c r="F1385" i="23"/>
  <c r="O1384" i="23"/>
  <c r="R1387" i="22"/>
  <c r="W1387" i="22" s="1"/>
  <c r="S1387" i="22"/>
  <c r="T1387" i="22" s="1"/>
  <c r="AB1381" i="23"/>
  <c r="AE1381" i="23" s="1"/>
  <c r="AG1385" i="22"/>
  <c r="U1386" i="22"/>
  <c r="X1386" i="22"/>
  <c r="Y1386" i="22" s="1"/>
  <c r="L1390" i="23"/>
  <c r="J1391" i="23"/>
  <c r="AA1378" i="6" l="1"/>
  <c r="AD1378" i="6" s="1"/>
  <c r="J1382" i="6"/>
  <c r="L1381" i="6"/>
  <c r="O1381" i="6" s="1"/>
  <c r="AG1378" i="6"/>
  <c r="R1380" i="6"/>
  <c r="W1380" i="6" s="1"/>
  <c r="S1380" i="6"/>
  <c r="T1380" i="6" s="1"/>
  <c r="X1379" i="6"/>
  <c r="Y1379" i="6" s="1"/>
  <c r="U1379" i="6"/>
  <c r="X1387" i="22"/>
  <c r="Y1387" i="22" s="1"/>
  <c r="U1387" i="22"/>
  <c r="U1383" i="23"/>
  <c r="X1383" i="23"/>
  <c r="Y1383" i="23" s="1"/>
  <c r="G1391" i="6"/>
  <c r="S1384" i="23"/>
  <c r="T1384" i="23" s="1"/>
  <c r="R1384" i="23"/>
  <c r="W1384" i="23" s="1"/>
  <c r="AB1387" i="22"/>
  <c r="AE1387" i="22" s="1"/>
  <c r="AA1387" i="22"/>
  <c r="AD1387" i="22" s="1"/>
  <c r="AG1387" i="22" s="1"/>
  <c r="F1386" i="23"/>
  <c r="O1385" i="23"/>
  <c r="AB1383" i="23"/>
  <c r="AE1383" i="23" s="1"/>
  <c r="AB1386" i="22"/>
  <c r="AE1386" i="22" s="1"/>
  <c r="S1388" i="22"/>
  <c r="T1388" i="22"/>
  <c r="R1388" i="22"/>
  <c r="W1388" i="22" s="1"/>
  <c r="L1389" i="22"/>
  <c r="O1389" i="22" s="1"/>
  <c r="J1390" i="22"/>
  <c r="AG1382" i="23"/>
  <c r="J1392" i="23"/>
  <c r="L1391" i="23"/>
  <c r="AA1386" i="22"/>
  <c r="AD1386" i="22" s="1"/>
  <c r="S1381" i="6" l="1"/>
  <c r="T1381" i="6" s="1"/>
  <c r="R1381" i="6"/>
  <c r="W1381" i="6" s="1"/>
  <c r="X1380" i="6"/>
  <c r="Y1380" i="6" s="1"/>
  <c r="U1380" i="6"/>
  <c r="AA1379" i="6"/>
  <c r="AD1379" i="6" s="1"/>
  <c r="AB1379" i="6"/>
  <c r="AE1379" i="6" s="1"/>
  <c r="J1383" i="6"/>
  <c r="L1382" i="6"/>
  <c r="O1382" i="6" s="1"/>
  <c r="U1384" i="23"/>
  <c r="X1384" i="23"/>
  <c r="Y1384" i="23" s="1"/>
  <c r="F1387" i="23"/>
  <c r="O1386" i="23"/>
  <c r="J1393" i="23"/>
  <c r="L1392" i="23"/>
  <c r="AB1384" i="23"/>
  <c r="AE1384" i="23" s="1"/>
  <c r="J1391" i="22"/>
  <c r="L1390" i="22"/>
  <c r="O1390" i="22" s="1"/>
  <c r="R1389" i="22"/>
  <c r="W1389" i="22" s="1"/>
  <c r="S1389" i="22"/>
  <c r="T1389" i="22" s="1"/>
  <c r="X1388" i="22"/>
  <c r="Y1388" i="22" s="1"/>
  <c r="U1388" i="22"/>
  <c r="R1385" i="23"/>
  <c r="W1385" i="23" s="1"/>
  <c r="S1385" i="23"/>
  <c r="T1385" i="23" s="1"/>
  <c r="G1392" i="6"/>
  <c r="AA1388" i="22"/>
  <c r="AD1388" i="22" s="1"/>
  <c r="AB1388" i="22"/>
  <c r="AE1388" i="22" s="1"/>
  <c r="AG1386" i="22"/>
  <c r="AA1383" i="23"/>
  <c r="AD1383" i="23" s="1"/>
  <c r="AG1383" i="23" s="1"/>
  <c r="L1383" i="6" l="1"/>
  <c r="O1383" i="6" s="1"/>
  <c r="J1384" i="6"/>
  <c r="X1381" i="6"/>
  <c r="Y1381" i="6" s="1"/>
  <c r="U1381" i="6"/>
  <c r="AA1380" i="6"/>
  <c r="AD1380" i="6" s="1"/>
  <c r="S1382" i="6"/>
  <c r="T1382" i="6" s="1"/>
  <c r="R1382" i="6"/>
  <c r="W1382" i="6" s="1"/>
  <c r="AG1379" i="6"/>
  <c r="AB1381" i="6"/>
  <c r="AE1381" i="6" s="1"/>
  <c r="AA1381" i="6"/>
  <c r="AD1381" i="6" s="1"/>
  <c r="AB1380" i="6"/>
  <c r="AE1380" i="6" s="1"/>
  <c r="AG1380" i="6" s="1"/>
  <c r="U1385" i="23"/>
  <c r="X1385" i="23"/>
  <c r="Y1385" i="23" s="1"/>
  <c r="U1389" i="22"/>
  <c r="X1389" i="22"/>
  <c r="Y1389" i="22" s="1"/>
  <c r="S1386" i="23"/>
  <c r="T1386" i="23"/>
  <c r="R1386" i="23"/>
  <c r="W1386" i="23" s="1"/>
  <c r="S1390" i="22"/>
  <c r="T1390" i="22" s="1"/>
  <c r="R1390" i="22"/>
  <c r="W1390" i="22" s="1"/>
  <c r="AB1385" i="23"/>
  <c r="AE1385" i="23" s="1"/>
  <c r="AA1385" i="23"/>
  <c r="AD1385" i="23" s="1"/>
  <c r="AG1385" i="23" s="1"/>
  <c r="J1392" i="22"/>
  <c r="L1391" i="22"/>
  <c r="O1391" i="22" s="1"/>
  <c r="AG1388" i="22"/>
  <c r="G1393" i="6"/>
  <c r="J1394" i="23"/>
  <c r="L1393" i="23"/>
  <c r="F1388" i="23"/>
  <c r="O1387" i="23"/>
  <c r="AA1384" i="23"/>
  <c r="AD1384" i="23" s="1"/>
  <c r="AG1384" i="23" s="1"/>
  <c r="AG1381" i="6" l="1"/>
  <c r="X1382" i="6"/>
  <c r="Y1382" i="6" s="1"/>
  <c r="U1382" i="6"/>
  <c r="L1384" i="6"/>
  <c r="O1384" i="6" s="1"/>
  <c r="J1385" i="6"/>
  <c r="AA1382" i="6"/>
  <c r="AD1382" i="6" s="1"/>
  <c r="AB1382" i="6"/>
  <c r="AE1382" i="6" s="1"/>
  <c r="R1383" i="6"/>
  <c r="W1383" i="6" s="1"/>
  <c r="S1383" i="6"/>
  <c r="T1383" i="6" s="1"/>
  <c r="U1390" i="22"/>
  <c r="X1390" i="22"/>
  <c r="Y1390" i="22" s="1"/>
  <c r="AB1390" i="22"/>
  <c r="AE1390" i="22" s="1"/>
  <c r="AA1390" i="22"/>
  <c r="AD1390" i="22" s="1"/>
  <c r="AG1390" i="22" s="1"/>
  <c r="U1386" i="23"/>
  <c r="X1386" i="23"/>
  <c r="Y1386" i="23" s="1"/>
  <c r="G1394" i="6"/>
  <c r="AA1389" i="22"/>
  <c r="AD1389" i="22" s="1"/>
  <c r="AG1389" i="22" s="1"/>
  <c r="S1387" i="23"/>
  <c r="T1387" i="23"/>
  <c r="R1387" i="23"/>
  <c r="W1387" i="23" s="1"/>
  <c r="F1389" i="23"/>
  <c r="O1388" i="23"/>
  <c r="J1395" i="23"/>
  <c r="L1394" i="23"/>
  <c r="S1391" i="22"/>
  <c r="T1391" i="22"/>
  <c r="R1391" i="22"/>
  <c r="W1391" i="22" s="1"/>
  <c r="L1392" i="22"/>
  <c r="O1392" i="22" s="1"/>
  <c r="J1393" i="22"/>
  <c r="AB1389" i="22"/>
  <c r="AE1389" i="22" s="1"/>
  <c r="X1383" i="6" l="1"/>
  <c r="Y1383" i="6" s="1"/>
  <c r="U1383" i="6"/>
  <c r="AG1382" i="6"/>
  <c r="L1385" i="6"/>
  <c r="O1385" i="6" s="1"/>
  <c r="J1386" i="6"/>
  <c r="R1384" i="6"/>
  <c r="W1384" i="6" s="1"/>
  <c r="S1384" i="6"/>
  <c r="T1384" i="6" s="1"/>
  <c r="L1393" i="22"/>
  <c r="O1393" i="22" s="1"/>
  <c r="J1394" i="22"/>
  <c r="S1392" i="22"/>
  <c r="R1392" i="22"/>
  <c r="W1392" i="22" s="1"/>
  <c r="T1392" i="22"/>
  <c r="G1395" i="6"/>
  <c r="R1388" i="23"/>
  <c r="W1388" i="23" s="1"/>
  <c r="S1388" i="23"/>
  <c r="T1388" i="23"/>
  <c r="AA1391" i="22"/>
  <c r="AD1391" i="22" s="1"/>
  <c r="AB1391" i="22"/>
  <c r="AE1391" i="22" s="1"/>
  <c r="AB1386" i="23"/>
  <c r="AE1386" i="23" s="1"/>
  <c r="AA1386" i="23"/>
  <c r="AD1386" i="23" s="1"/>
  <c r="J1396" i="23"/>
  <c r="L1395" i="23"/>
  <c r="AB1387" i="23"/>
  <c r="AE1387" i="23" s="1"/>
  <c r="AA1387" i="23"/>
  <c r="AD1387" i="23" s="1"/>
  <c r="AG1387" i="23" s="1"/>
  <c r="U1391" i="22"/>
  <c r="X1391" i="22"/>
  <c r="Y1391" i="22" s="1"/>
  <c r="F1390" i="23"/>
  <c r="O1389" i="23"/>
  <c r="U1387" i="23"/>
  <c r="X1387" i="23"/>
  <c r="Y1387" i="23" s="1"/>
  <c r="X1384" i="6" l="1"/>
  <c r="Y1384" i="6" s="1"/>
  <c r="U1384" i="6"/>
  <c r="L1386" i="6"/>
  <c r="O1386" i="6" s="1"/>
  <c r="J1387" i="6"/>
  <c r="AA1383" i="6"/>
  <c r="AD1383" i="6" s="1"/>
  <c r="AA1384" i="6"/>
  <c r="AD1384" i="6" s="1"/>
  <c r="AB1384" i="6"/>
  <c r="AE1384" i="6" s="1"/>
  <c r="R1385" i="6"/>
  <c r="W1385" i="6" s="1"/>
  <c r="S1385" i="6"/>
  <c r="T1385" i="6" s="1"/>
  <c r="AB1383" i="6"/>
  <c r="AE1383" i="6" s="1"/>
  <c r="AG1391" i="22"/>
  <c r="G1396" i="6"/>
  <c r="R1389" i="23"/>
  <c r="W1389" i="23" s="1"/>
  <c r="S1389" i="23"/>
  <c r="T1389" i="23"/>
  <c r="F1391" i="23"/>
  <c r="O1390" i="23"/>
  <c r="X1388" i="23"/>
  <c r="Y1388" i="23" s="1"/>
  <c r="U1388" i="23"/>
  <c r="U1392" i="22"/>
  <c r="X1392" i="22"/>
  <c r="Y1392" i="22" s="1"/>
  <c r="AB1392" i="22"/>
  <c r="AE1392" i="22" s="1"/>
  <c r="AA1392" i="22"/>
  <c r="AD1392" i="22" s="1"/>
  <c r="AG1392" i="22" s="1"/>
  <c r="J1397" i="23"/>
  <c r="L1396" i="23"/>
  <c r="J1395" i="22"/>
  <c r="L1394" i="22"/>
  <c r="O1394" i="22" s="1"/>
  <c r="AG1386" i="23"/>
  <c r="T1393" i="22"/>
  <c r="R1393" i="22"/>
  <c r="W1393" i="22" s="1"/>
  <c r="S1393" i="22"/>
  <c r="X1385" i="6" l="1"/>
  <c r="Y1385" i="6" s="1"/>
  <c r="U1385" i="6"/>
  <c r="AA1385" i="6"/>
  <c r="AD1385" i="6" s="1"/>
  <c r="AB1385" i="6"/>
  <c r="AE1385" i="6" s="1"/>
  <c r="AG1383" i="6"/>
  <c r="L1387" i="6"/>
  <c r="O1387" i="6" s="1"/>
  <c r="J1388" i="6"/>
  <c r="AG1384" i="6"/>
  <c r="R1386" i="6"/>
  <c r="W1386" i="6" s="1"/>
  <c r="S1386" i="6"/>
  <c r="T1386" i="6" s="1"/>
  <c r="AA1388" i="23"/>
  <c r="AD1388" i="23" s="1"/>
  <c r="AG1388" i="23" s="1"/>
  <c r="F1392" i="23"/>
  <c r="O1391" i="23"/>
  <c r="AA1389" i="23"/>
  <c r="AD1389" i="23" s="1"/>
  <c r="AB1389" i="23"/>
  <c r="AE1389" i="23" s="1"/>
  <c r="G1397" i="6"/>
  <c r="U1393" i="22"/>
  <c r="X1393" i="22"/>
  <c r="Y1393" i="22" s="1"/>
  <c r="AB1388" i="23"/>
  <c r="AE1388" i="23" s="1"/>
  <c r="S1390" i="23"/>
  <c r="T1390" i="23" s="1"/>
  <c r="R1390" i="23"/>
  <c r="W1390" i="23" s="1"/>
  <c r="X1389" i="23"/>
  <c r="Y1389" i="23" s="1"/>
  <c r="U1389" i="23"/>
  <c r="S1394" i="22"/>
  <c r="T1394" i="22" s="1"/>
  <c r="R1394" i="22"/>
  <c r="W1394" i="22" s="1"/>
  <c r="L1395" i="22"/>
  <c r="O1395" i="22" s="1"/>
  <c r="J1396" i="22"/>
  <c r="J1398" i="23"/>
  <c r="L1397" i="23"/>
  <c r="AA1393" i="22"/>
  <c r="AD1393" i="22" s="1"/>
  <c r="AB1393" i="22"/>
  <c r="AE1393" i="22" s="1"/>
  <c r="AG1385" i="6" l="1"/>
  <c r="J1389" i="6"/>
  <c r="L1388" i="6"/>
  <c r="O1388" i="6" s="1"/>
  <c r="U1386" i="6"/>
  <c r="X1386" i="6"/>
  <c r="Y1386" i="6" s="1"/>
  <c r="R1387" i="6"/>
  <c r="W1387" i="6" s="1"/>
  <c r="S1387" i="6"/>
  <c r="T1387" i="6" s="1"/>
  <c r="U1394" i="22"/>
  <c r="X1394" i="22"/>
  <c r="Y1394" i="22" s="1"/>
  <c r="U1390" i="23"/>
  <c r="X1390" i="23"/>
  <c r="Y1390" i="23" s="1"/>
  <c r="S1395" i="22"/>
  <c r="R1395" i="22"/>
  <c r="W1395" i="22" s="1"/>
  <c r="T1395" i="22"/>
  <c r="J1399" i="23"/>
  <c r="L1398" i="23"/>
  <c r="AG1389" i="23"/>
  <c r="S1391" i="23"/>
  <c r="T1391" i="23" s="1"/>
  <c r="R1391" i="23"/>
  <c r="W1391" i="23" s="1"/>
  <c r="L1396" i="22"/>
  <c r="O1396" i="22" s="1"/>
  <c r="J1397" i="22"/>
  <c r="G1398" i="6"/>
  <c r="AB1394" i="22"/>
  <c r="AE1394" i="22" s="1"/>
  <c r="AA1394" i="22"/>
  <c r="AD1394" i="22" s="1"/>
  <c r="AG1394" i="22" s="1"/>
  <c r="F1393" i="23"/>
  <c r="O1392" i="23"/>
  <c r="AB1390" i="23"/>
  <c r="AE1390" i="23" s="1"/>
  <c r="AA1390" i="23"/>
  <c r="AD1390" i="23" s="1"/>
  <c r="AG1390" i="23" s="1"/>
  <c r="AG1393" i="22"/>
  <c r="U1387" i="6" l="1"/>
  <c r="X1387" i="6"/>
  <c r="Y1387" i="6" s="1"/>
  <c r="L1389" i="6"/>
  <c r="O1389" i="6" s="1"/>
  <c r="J1390" i="6"/>
  <c r="AB1386" i="6"/>
  <c r="AE1386" i="6" s="1"/>
  <c r="AA1386" i="6"/>
  <c r="AD1386" i="6" s="1"/>
  <c r="S1388" i="6"/>
  <c r="T1388" i="6" s="1"/>
  <c r="R1388" i="6"/>
  <c r="W1388" i="6" s="1"/>
  <c r="U1391" i="23"/>
  <c r="X1391" i="23"/>
  <c r="Y1391" i="23" s="1"/>
  <c r="AB1391" i="23"/>
  <c r="AE1391" i="23" s="1"/>
  <c r="AA1391" i="23"/>
  <c r="AD1391" i="23" s="1"/>
  <c r="AG1391" i="23" s="1"/>
  <c r="F1394" i="23"/>
  <c r="O1393" i="23"/>
  <c r="AA1395" i="22"/>
  <c r="AD1395" i="22" s="1"/>
  <c r="AB1395" i="22"/>
  <c r="AE1395" i="22" s="1"/>
  <c r="S1396" i="22"/>
  <c r="R1396" i="22"/>
  <c r="W1396" i="22" s="1"/>
  <c r="T1396" i="22"/>
  <c r="R1392" i="23"/>
  <c r="W1392" i="23" s="1"/>
  <c r="S1392" i="23"/>
  <c r="T1392" i="23" s="1"/>
  <c r="G1399" i="6"/>
  <c r="J1398" i="22"/>
  <c r="L1397" i="22"/>
  <c r="O1397" i="22" s="1"/>
  <c r="J1400" i="23"/>
  <c r="L1399" i="23"/>
  <c r="U1395" i="22"/>
  <c r="X1395" i="22"/>
  <c r="Y1395" i="22" s="1"/>
  <c r="AB1387" i="6" l="1"/>
  <c r="AE1387" i="6" s="1"/>
  <c r="AA1387" i="6"/>
  <c r="AD1387" i="6" s="1"/>
  <c r="U1388" i="6"/>
  <c r="X1388" i="6"/>
  <c r="Y1388" i="6" s="1"/>
  <c r="AG1386" i="6"/>
  <c r="J1391" i="6"/>
  <c r="L1390" i="6"/>
  <c r="O1390" i="6" s="1"/>
  <c r="R1389" i="6"/>
  <c r="W1389" i="6" s="1"/>
  <c r="S1389" i="6"/>
  <c r="T1389" i="6" s="1"/>
  <c r="AG1387" i="6"/>
  <c r="U1392" i="23"/>
  <c r="X1392" i="23"/>
  <c r="Y1392" i="23" s="1"/>
  <c r="U1396" i="22"/>
  <c r="X1396" i="22"/>
  <c r="Y1396" i="22" s="1"/>
  <c r="AG1395" i="22"/>
  <c r="AA1392" i="23"/>
  <c r="AD1392" i="23" s="1"/>
  <c r="AB1392" i="23"/>
  <c r="AE1392" i="23" s="1"/>
  <c r="J1401" i="23"/>
  <c r="L1400" i="23"/>
  <c r="AA1396" i="22"/>
  <c r="AD1396" i="22" s="1"/>
  <c r="AB1396" i="22"/>
  <c r="AE1396" i="22" s="1"/>
  <c r="L1398" i="22"/>
  <c r="O1398" i="22" s="1"/>
  <c r="J1399" i="22"/>
  <c r="F1395" i="23"/>
  <c r="O1394" i="23"/>
  <c r="S1397" i="22"/>
  <c r="T1397" i="22" s="1"/>
  <c r="R1397" i="22"/>
  <c r="W1397" i="22" s="1"/>
  <c r="S1393" i="23"/>
  <c r="T1393" i="23"/>
  <c r="R1393" i="23"/>
  <c r="W1393" i="23" s="1"/>
  <c r="G1400" i="6"/>
  <c r="U1389" i="6" l="1"/>
  <c r="X1389" i="6"/>
  <c r="Y1389" i="6" s="1"/>
  <c r="R1390" i="6"/>
  <c r="W1390" i="6" s="1"/>
  <c r="S1390" i="6"/>
  <c r="T1390" i="6" s="1"/>
  <c r="AA1388" i="6"/>
  <c r="AD1388" i="6" s="1"/>
  <c r="J1392" i="6"/>
  <c r="L1391" i="6"/>
  <c r="O1391" i="6" s="1"/>
  <c r="AB1388" i="6"/>
  <c r="AE1388" i="6" s="1"/>
  <c r="X1397" i="22"/>
  <c r="Y1397" i="22" s="1"/>
  <c r="U1397" i="22"/>
  <c r="U1393" i="23"/>
  <c r="X1393" i="23"/>
  <c r="Y1393" i="23" s="1"/>
  <c r="AG1396" i="22"/>
  <c r="AB1393" i="23"/>
  <c r="AE1393" i="23" s="1"/>
  <c r="AA1393" i="23"/>
  <c r="AD1393" i="23" s="1"/>
  <c r="AG1393" i="23" s="1"/>
  <c r="J1402" i="23"/>
  <c r="L1401" i="23"/>
  <c r="AA1397" i="22"/>
  <c r="AD1397" i="22" s="1"/>
  <c r="AB1397" i="22"/>
  <c r="AE1397" i="22" s="1"/>
  <c r="J1400" i="22"/>
  <c r="L1399" i="22"/>
  <c r="O1399" i="22" s="1"/>
  <c r="G1401" i="6"/>
  <c r="AG1392" i="23"/>
  <c r="R1394" i="23"/>
  <c r="W1394" i="23" s="1"/>
  <c r="S1394" i="23"/>
  <c r="T1394" i="23"/>
  <c r="F1396" i="23"/>
  <c r="O1395" i="23"/>
  <c r="S1398" i="22"/>
  <c r="T1398" i="22"/>
  <c r="R1398" i="22"/>
  <c r="W1398" i="22" s="1"/>
  <c r="AB1389" i="6" l="1"/>
  <c r="AE1389" i="6" s="1"/>
  <c r="AA1389" i="6"/>
  <c r="AD1389" i="6" s="1"/>
  <c r="U1390" i="6"/>
  <c r="X1390" i="6"/>
  <c r="Y1390" i="6" s="1"/>
  <c r="S1391" i="6"/>
  <c r="T1391" i="6" s="1"/>
  <c r="R1391" i="6"/>
  <c r="W1391" i="6" s="1"/>
  <c r="J1393" i="6"/>
  <c r="L1392" i="6"/>
  <c r="O1392" i="6" s="1"/>
  <c r="AA1390" i="6"/>
  <c r="AD1390" i="6" s="1"/>
  <c r="AB1390" i="6"/>
  <c r="AE1390" i="6" s="1"/>
  <c r="AG1388" i="6"/>
  <c r="AG1389" i="6"/>
  <c r="S1395" i="23"/>
  <c r="T1395" i="23" s="1"/>
  <c r="R1395" i="23"/>
  <c r="W1395" i="23" s="1"/>
  <c r="U1394" i="23"/>
  <c r="X1394" i="23"/>
  <c r="Y1394" i="23" s="1"/>
  <c r="S1399" i="22"/>
  <c r="T1399" i="22"/>
  <c r="R1399" i="22"/>
  <c r="W1399" i="22" s="1"/>
  <c r="J1401" i="22"/>
  <c r="L1400" i="22"/>
  <c r="O1400" i="22" s="1"/>
  <c r="J1403" i="23"/>
  <c r="L1402" i="23"/>
  <c r="G1402" i="6"/>
  <c r="AB1398" i="22"/>
  <c r="AE1398" i="22" s="1"/>
  <c r="AA1398" i="22"/>
  <c r="AD1398" i="22" s="1"/>
  <c r="AG1398" i="22" s="1"/>
  <c r="F1397" i="23"/>
  <c r="O1396" i="23"/>
  <c r="AG1397" i="22"/>
  <c r="AB1394" i="23"/>
  <c r="AE1394" i="23" s="1"/>
  <c r="AA1394" i="23"/>
  <c r="AD1394" i="23" s="1"/>
  <c r="AG1394" i="23" s="1"/>
  <c r="U1398" i="22"/>
  <c r="X1398" i="22"/>
  <c r="Y1398" i="22" s="1"/>
  <c r="X1391" i="6" l="1"/>
  <c r="Y1391" i="6" s="1"/>
  <c r="U1391" i="6"/>
  <c r="AG1390" i="6"/>
  <c r="R1392" i="6"/>
  <c r="W1392" i="6" s="1"/>
  <c r="S1392" i="6"/>
  <c r="T1392" i="6" s="1"/>
  <c r="J1394" i="6"/>
  <c r="L1393" i="6"/>
  <c r="O1393" i="6" s="1"/>
  <c r="U1395" i="23"/>
  <c r="X1395" i="23"/>
  <c r="Y1395" i="23" s="1"/>
  <c r="S1396" i="23"/>
  <c r="R1396" i="23"/>
  <c r="W1396" i="23" s="1"/>
  <c r="T1396" i="23"/>
  <c r="J1402" i="22"/>
  <c r="L1401" i="22"/>
  <c r="O1401" i="22" s="1"/>
  <c r="U1399" i="22"/>
  <c r="X1399" i="22"/>
  <c r="Y1399" i="22" s="1"/>
  <c r="G1403" i="6"/>
  <c r="J1404" i="23"/>
  <c r="L1403" i="23"/>
  <c r="S1400" i="22"/>
  <c r="T1400" i="22"/>
  <c r="R1400" i="22"/>
  <c r="W1400" i="22" s="1"/>
  <c r="F1398" i="23"/>
  <c r="O1397" i="23"/>
  <c r="AB1399" i="22"/>
  <c r="AE1399" i="22" s="1"/>
  <c r="AA1399" i="22"/>
  <c r="AD1399" i="22" s="1"/>
  <c r="AA1395" i="23"/>
  <c r="AD1395" i="23" s="1"/>
  <c r="AB1395" i="23"/>
  <c r="AE1395" i="23" s="1"/>
  <c r="AA1391" i="6" l="1"/>
  <c r="AD1391" i="6" s="1"/>
  <c r="AB1391" i="6"/>
  <c r="AE1391" i="6" s="1"/>
  <c r="AG1391" i="6" s="1"/>
  <c r="U1392" i="6"/>
  <c r="X1392" i="6"/>
  <c r="Y1392" i="6" s="1"/>
  <c r="S1393" i="6"/>
  <c r="T1393" i="6" s="1"/>
  <c r="R1393" i="6"/>
  <c r="W1393" i="6" s="1"/>
  <c r="L1394" i="6"/>
  <c r="O1394" i="6" s="1"/>
  <c r="J1395" i="6"/>
  <c r="AB1392" i="6"/>
  <c r="AE1392" i="6" s="1"/>
  <c r="AA1392" i="6"/>
  <c r="AD1392" i="6" s="1"/>
  <c r="AG1395" i="23"/>
  <c r="F1399" i="23"/>
  <c r="O1398" i="23"/>
  <c r="L1402" i="22"/>
  <c r="O1402" i="22" s="1"/>
  <c r="J1403" i="22"/>
  <c r="AG1399" i="22"/>
  <c r="R1401" i="22"/>
  <c r="W1401" i="22" s="1"/>
  <c r="S1401" i="22"/>
  <c r="T1401" i="22" s="1"/>
  <c r="X1396" i="23"/>
  <c r="Y1396" i="23" s="1"/>
  <c r="U1396" i="23"/>
  <c r="G1404" i="6"/>
  <c r="R1397" i="23"/>
  <c r="W1397" i="23" s="1"/>
  <c r="S1397" i="23"/>
  <c r="T1397" i="23"/>
  <c r="X1400" i="22"/>
  <c r="Y1400" i="22" s="1"/>
  <c r="U1400" i="22"/>
  <c r="AA1396" i="23"/>
  <c r="AD1396" i="23" s="1"/>
  <c r="AB1396" i="23"/>
  <c r="AE1396" i="23" s="1"/>
  <c r="J1405" i="23"/>
  <c r="L1404" i="23"/>
  <c r="AG1392" i="6" l="1"/>
  <c r="L1395" i="6"/>
  <c r="O1395" i="6" s="1"/>
  <c r="J1396" i="6"/>
  <c r="S1394" i="6"/>
  <c r="T1394" i="6" s="1"/>
  <c r="R1394" i="6"/>
  <c r="W1394" i="6" s="1"/>
  <c r="X1393" i="6"/>
  <c r="Y1393" i="6" s="1"/>
  <c r="U1393" i="6"/>
  <c r="X1401" i="22"/>
  <c r="Y1401" i="22" s="1"/>
  <c r="U1401" i="22"/>
  <c r="AG1396" i="23"/>
  <c r="AB1400" i="22"/>
  <c r="AE1400" i="22" s="1"/>
  <c r="U1397" i="23"/>
  <c r="X1397" i="23"/>
  <c r="Y1397" i="23" s="1"/>
  <c r="AB1397" i="23"/>
  <c r="AE1397" i="23" s="1"/>
  <c r="AA1397" i="23"/>
  <c r="AD1397" i="23" s="1"/>
  <c r="AG1397" i="23" s="1"/>
  <c r="S1398" i="23"/>
  <c r="T1398" i="23" s="1"/>
  <c r="R1398" i="23"/>
  <c r="W1398" i="23" s="1"/>
  <c r="AA1401" i="22"/>
  <c r="AD1401" i="22" s="1"/>
  <c r="AB1401" i="22"/>
  <c r="AE1401" i="22" s="1"/>
  <c r="J1404" i="22"/>
  <c r="L1403" i="22"/>
  <c r="O1403" i="22" s="1"/>
  <c r="G1405" i="6"/>
  <c r="F1400" i="23"/>
  <c r="O1399" i="23"/>
  <c r="AA1400" i="22"/>
  <c r="AD1400" i="22" s="1"/>
  <c r="AG1400" i="22" s="1"/>
  <c r="R1402" i="22"/>
  <c r="W1402" i="22" s="1"/>
  <c r="S1402" i="22"/>
  <c r="T1402" i="22"/>
  <c r="J1406" i="23"/>
  <c r="L1405" i="23"/>
  <c r="AA1393" i="6" l="1"/>
  <c r="AD1393" i="6" s="1"/>
  <c r="J1397" i="6"/>
  <c r="L1396" i="6"/>
  <c r="O1396" i="6" s="1"/>
  <c r="U1394" i="6"/>
  <c r="X1394" i="6"/>
  <c r="Y1394" i="6" s="1"/>
  <c r="AB1393" i="6"/>
  <c r="AE1393" i="6" s="1"/>
  <c r="S1395" i="6"/>
  <c r="T1395" i="6" s="1"/>
  <c r="R1395" i="6"/>
  <c r="W1395" i="6" s="1"/>
  <c r="U1398" i="23"/>
  <c r="X1398" i="23"/>
  <c r="Y1398" i="23" s="1"/>
  <c r="F1401" i="23"/>
  <c r="O1400" i="23"/>
  <c r="S1403" i="22"/>
  <c r="T1403" i="22" s="1"/>
  <c r="R1403" i="22"/>
  <c r="W1403" i="22" s="1"/>
  <c r="U1402" i="22"/>
  <c r="X1402" i="22"/>
  <c r="Y1402" i="22" s="1"/>
  <c r="AB1398" i="23"/>
  <c r="AE1398" i="23" s="1"/>
  <c r="AA1398" i="23"/>
  <c r="AD1398" i="23" s="1"/>
  <c r="S1399" i="23"/>
  <c r="T1399" i="23"/>
  <c r="R1399" i="23"/>
  <c r="W1399" i="23" s="1"/>
  <c r="G1406" i="6"/>
  <c r="L1404" i="22"/>
  <c r="O1404" i="22" s="1"/>
  <c r="J1405" i="22"/>
  <c r="AG1401" i="22"/>
  <c r="J1407" i="23"/>
  <c r="L1406" i="23"/>
  <c r="U1395" i="6" l="1"/>
  <c r="X1395" i="6"/>
  <c r="Y1395" i="6" s="1"/>
  <c r="L1397" i="6"/>
  <c r="O1397" i="6" s="1"/>
  <c r="J1398" i="6"/>
  <c r="AB1394" i="6"/>
  <c r="AE1394" i="6" s="1"/>
  <c r="R1396" i="6"/>
  <c r="W1396" i="6" s="1"/>
  <c r="S1396" i="6"/>
  <c r="T1396" i="6" s="1"/>
  <c r="AG1393" i="6"/>
  <c r="AA1394" i="6"/>
  <c r="AD1394" i="6" s="1"/>
  <c r="AG1394" i="6" s="1"/>
  <c r="U1403" i="22"/>
  <c r="X1403" i="22"/>
  <c r="Y1403" i="22" s="1"/>
  <c r="AA1403" i="22"/>
  <c r="AD1403" i="22" s="1"/>
  <c r="AB1403" i="22"/>
  <c r="AE1403" i="22" s="1"/>
  <c r="L1405" i="22"/>
  <c r="O1405" i="22" s="1"/>
  <c r="J1406" i="22"/>
  <c r="S1404" i="22"/>
  <c r="R1404" i="22"/>
  <c r="W1404" i="22" s="1"/>
  <c r="T1404" i="22"/>
  <c r="G1407" i="6"/>
  <c r="AB1402" i="22"/>
  <c r="AE1402" i="22" s="1"/>
  <c r="U1399" i="23"/>
  <c r="X1399" i="23"/>
  <c r="Y1399" i="23" s="1"/>
  <c r="S1400" i="23"/>
  <c r="R1400" i="23"/>
  <c r="W1400" i="23" s="1"/>
  <c r="T1400" i="23"/>
  <c r="F1402" i="23"/>
  <c r="O1401" i="23"/>
  <c r="AG1398" i="23"/>
  <c r="J1408" i="23"/>
  <c r="L1407" i="23"/>
  <c r="AA1399" i="23"/>
  <c r="AD1399" i="23" s="1"/>
  <c r="AA1402" i="22"/>
  <c r="AD1402" i="22" s="1"/>
  <c r="AB1395" i="6" l="1"/>
  <c r="AE1395" i="6" s="1"/>
  <c r="AA1395" i="6"/>
  <c r="AD1395" i="6" s="1"/>
  <c r="R1397" i="6"/>
  <c r="W1397" i="6" s="1"/>
  <c r="S1397" i="6"/>
  <c r="T1397" i="6"/>
  <c r="X1396" i="6"/>
  <c r="Y1396" i="6" s="1"/>
  <c r="U1396" i="6"/>
  <c r="J1399" i="6"/>
  <c r="L1398" i="6"/>
  <c r="O1398" i="6" s="1"/>
  <c r="AG1395" i="6"/>
  <c r="J1409" i="23"/>
  <c r="L1408" i="23"/>
  <c r="AB1404" i="22"/>
  <c r="AE1404" i="22" s="1"/>
  <c r="AA1404" i="22"/>
  <c r="AD1404" i="22" s="1"/>
  <c r="AG1404" i="22" s="1"/>
  <c r="J1407" i="22"/>
  <c r="L1406" i="22"/>
  <c r="O1406" i="22" s="1"/>
  <c r="F1403" i="23"/>
  <c r="O1402" i="23"/>
  <c r="AG1403" i="22"/>
  <c r="U1404" i="22"/>
  <c r="X1404" i="22"/>
  <c r="Y1404" i="22" s="1"/>
  <c r="R1401" i="23"/>
  <c r="W1401" i="23" s="1"/>
  <c r="S1401" i="23"/>
  <c r="T1401" i="23"/>
  <c r="AG1402" i="22"/>
  <c r="G1408" i="6"/>
  <c r="R1405" i="22"/>
  <c r="W1405" i="22" s="1"/>
  <c r="S1405" i="22"/>
  <c r="T1405" i="22"/>
  <c r="U1400" i="23"/>
  <c r="X1400" i="23"/>
  <c r="Y1400" i="23" s="1"/>
  <c r="AB1400" i="23"/>
  <c r="AE1400" i="23" s="1"/>
  <c r="AB1399" i="23"/>
  <c r="AE1399" i="23" s="1"/>
  <c r="AG1399" i="23" s="1"/>
  <c r="AB1396" i="6" l="1"/>
  <c r="AE1396" i="6" s="1"/>
  <c r="AA1396" i="6"/>
  <c r="AD1396" i="6" s="1"/>
  <c r="J1400" i="6"/>
  <c r="L1399" i="6"/>
  <c r="O1399" i="6" s="1"/>
  <c r="R1398" i="6"/>
  <c r="W1398" i="6" s="1"/>
  <c r="S1398" i="6"/>
  <c r="T1398" i="6" s="1"/>
  <c r="AG1396" i="6"/>
  <c r="U1397" i="6"/>
  <c r="X1397" i="6"/>
  <c r="Y1397" i="6" s="1"/>
  <c r="G1409" i="6"/>
  <c r="S1406" i="22"/>
  <c r="T1406" i="22" s="1"/>
  <c r="R1406" i="22"/>
  <c r="W1406" i="22" s="1"/>
  <c r="J1408" i="22"/>
  <c r="L1407" i="22"/>
  <c r="O1407" i="22" s="1"/>
  <c r="X1405" i="22"/>
  <c r="Y1405" i="22" s="1"/>
  <c r="U1405" i="22"/>
  <c r="S1402" i="23"/>
  <c r="T1402" i="23" s="1"/>
  <c r="R1402" i="23"/>
  <c r="W1402" i="23" s="1"/>
  <c r="F1404" i="23"/>
  <c r="O1403" i="23"/>
  <c r="X1401" i="23"/>
  <c r="Y1401" i="23" s="1"/>
  <c r="U1401" i="23"/>
  <c r="J1410" i="23"/>
  <c r="L1409" i="23"/>
  <c r="AA1400" i="23"/>
  <c r="AD1400" i="23" s="1"/>
  <c r="AG1400" i="23" s="1"/>
  <c r="AB1401" i="23"/>
  <c r="AE1401" i="23" s="1"/>
  <c r="AA1397" i="6" l="1"/>
  <c r="AD1397" i="6" s="1"/>
  <c r="AB1397" i="6"/>
  <c r="AE1397" i="6" s="1"/>
  <c r="AG1397" i="6" s="1"/>
  <c r="U1398" i="6"/>
  <c r="X1398" i="6"/>
  <c r="Y1398" i="6" s="1"/>
  <c r="R1399" i="6"/>
  <c r="W1399" i="6" s="1"/>
  <c r="S1399" i="6"/>
  <c r="T1399" i="6" s="1"/>
  <c r="AA1398" i="6"/>
  <c r="AD1398" i="6" s="1"/>
  <c r="AB1398" i="6"/>
  <c r="AE1398" i="6" s="1"/>
  <c r="L1400" i="6"/>
  <c r="O1400" i="6" s="1"/>
  <c r="J1401" i="6"/>
  <c r="X1402" i="23"/>
  <c r="Y1402" i="23" s="1"/>
  <c r="U1402" i="23"/>
  <c r="X1406" i="22"/>
  <c r="Y1406" i="22" s="1"/>
  <c r="U1406" i="22"/>
  <c r="J1411" i="23"/>
  <c r="L1410" i="23"/>
  <c r="AB1406" i="22"/>
  <c r="AE1406" i="22" s="1"/>
  <c r="AA1406" i="22"/>
  <c r="AD1406" i="22" s="1"/>
  <c r="F1405" i="23"/>
  <c r="O1404" i="23"/>
  <c r="AB1402" i="23"/>
  <c r="AE1402" i="23" s="1"/>
  <c r="AA1402" i="23"/>
  <c r="AD1402" i="23" s="1"/>
  <c r="G1410" i="6"/>
  <c r="J1409" i="22"/>
  <c r="L1408" i="22"/>
  <c r="O1408" i="22" s="1"/>
  <c r="AB1405" i="22"/>
  <c r="AE1405" i="22" s="1"/>
  <c r="S1403" i="23"/>
  <c r="T1403" i="23" s="1"/>
  <c r="R1403" i="23"/>
  <c r="W1403" i="23" s="1"/>
  <c r="S1407" i="22"/>
  <c r="T1407" i="22"/>
  <c r="R1407" i="22"/>
  <c r="W1407" i="22" s="1"/>
  <c r="AA1401" i="23"/>
  <c r="AD1401" i="23" s="1"/>
  <c r="AG1401" i="23" s="1"/>
  <c r="AA1405" i="22"/>
  <c r="AD1405" i="22" s="1"/>
  <c r="X1399" i="6" l="1"/>
  <c r="Y1399" i="6" s="1"/>
  <c r="U1399" i="6"/>
  <c r="S1400" i="6"/>
  <c r="T1400" i="6" s="1"/>
  <c r="R1400" i="6"/>
  <c r="W1400" i="6" s="1"/>
  <c r="AG1398" i="6"/>
  <c r="L1401" i="6"/>
  <c r="O1401" i="6" s="1"/>
  <c r="J1402" i="6"/>
  <c r="AB1399" i="6"/>
  <c r="AE1399" i="6" s="1"/>
  <c r="AA1399" i="6"/>
  <c r="AD1399" i="6" s="1"/>
  <c r="X1403" i="23"/>
  <c r="Y1403" i="23" s="1"/>
  <c r="U1403" i="23"/>
  <c r="F1406" i="23"/>
  <c r="O1405" i="23"/>
  <c r="AB1403" i="23"/>
  <c r="AE1403" i="23" s="1"/>
  <c r="AA1403" i="23"/>
  <c r="AD1403" i="23" s="1"/>
  <c r="J1410" i="22"/>
  <c r="L1409" i="22"/>
  <c r="O1409" i="22" s="1"/>
  <c r="G1411" i="6"/>
  <c r="U1407" i="22"/>
  <c r="X1407" i="22"/>
  <c r="Y1407" i="22" s="1"/>
  <c r="AG1406" i="22"/>
  <c r="R1408" i="22"/>
  <c r="W1408" i="22" s="1"/>
  <c r="S1408" i="22"/>
  <c r="T1408" i="22"/>
  <c r="AG1405" i="22"/>
  <c r="S1404" i="23"/>
  <c r="T1404" i="23"/>
  <c r="R1404" i="23"/>
  <c r="W1404" i="23" s="1"/>
  <c r="J1412" i="23"/>
  <c r="L1411" i="23"/>
  <c r="AB1407" i="22"/>
  <c r="AE1407" i="22" s="1"/>
  <c r="AA1407" i="22"/>
  <c r="AD1407" i="22" s="1"/>
  <c r="AG1407" i="22" s="1"/>
  <c r="AG1402" i="23"/>
  <c r="AG1399" i="6" l="1"/>
  <c r="U1400" i="6"/>
  <c r="X1400" i="6"/>
  <c r="Y1400" i="6" s="1"/>
  <c r="J1403" i="6"/>
  <c r="L1402" i="6"/>
  <c r="O1402" i="6" s="1"/>
  <c r="S1401" i="6"/>
  <c r="T1401" i="6" s="1"/>
  <c r="R1401" i="6"/>
  <c r="W1401" i="6" s="1"/>
  <c r="AB1400" i="6"/>
  <c r="AE1400" i="6" s="1"/>
  <c r="AA1400" i="6"/>
  <c r="AD1400" i="6" s="1"/>
  <c r="U1404" i="23"/>
  <c r="X1404" i="23"/>
  <c r="Y1404" i="23" s="1"/>
  <c r="J1413" i="23"/>
  <c r="L1412" i="23"/>
  <c r="AA1404" i="23"/>
  <c r="AD1404" i="23" s="1"/>
  <c r="AB1404" i="23"/>
  <c r="AE1404" i="23" s="1"/>
  <c r="J1411" i="22"/>
  <c r="L1410" i="22"/>
  <c r="O1410" i="22" s="1"/>
  <c r="AG1403" i="23"/>
  <c r="AB1408" i="22"/>
  <c r="AE1408" i="22" s="1"/>
  <c r="AA1408" i="22"/>
  <c r="AD1408" i="22" s="1"/>
  <c r="AG1408" i="22" s="1"/>
  <c r="S1409" i="22"/>
  <c r="T1409" i="22" s="1"/>
  <c r="R1409" i="22"/>
  <c r="W1409" i="22" s="1"/>
  <c r="U1408" i="22"/>
  <c r="X1408" i="22"/>
  <c r="Y1408" i="22" s="1"/>
  <c r="G1412" i="6"/>
  <c r="R1405" i="23"/>
  <c r="W1405" i="23" s="1"/>
  <c r="S1405" i="23"/>
  <c r="T1405" i="23" s="1"/>
  <c r="F1407" i="23"/>
  <c r="O1406" i="23"/>
  <c r="AG1400" i="6" l="1"/>
  <c r="R1402" i="6"/>
  <c r="W1402" i="6" s="1"/>
  <c r="S1402" i="6"/>
  <c r="T1402" i="6"/>
  <c r="X1401" i="6"/>
  <c r="Y1401" i="6" s="1"/>
  <c r="U1401" i="6"/>
  <c r="J1404" i="6"/>
  <c r="L1403" i="6"/>
  <c r="O1403" i="6" s="1"/>
  <c r="X1405" i="23"/>
  <c r="Y1405" i="23" s="1"/>
  <c r="U1405" i="23"/>
  <c r="U1409" i="22"/>
  <c r="X1409" i="22"/>
  <c r="Y1409" i="22" s="1"/>
  <c r="J1412" i="22"/>
  <c r="L1411" i="22"/>
  <c r="O1411" i="22" s="1"/>
  <c r="S1410" i="22"/>
  <c r="T1410" i="22"/>
  <c r="R1410" i="22"/>
  <c r="W1410" i="22" s="1"/>
  <c r="G1413" i="6"/>
  <c r="J1414" i="23"/>
  <c r="L1413" i="23"/>
  <c r="AB1405" i="23"/>
  <c r="AE1405" i="23" s="1"/>
  <c r="AA1405" i="23"/>
  <c r="AD1405" i="23" s="1"/>
  <c r="AG1405" i="23" s="1"/>
  <c r="AG1404" i="23"/>
  <c r="S1406" i="23"/>
  <c r="T1406" i="23" s="1"/>
  <c r="R1406" i="23"/>
  <c r="W1406" i="23" s="1"/>
  <c r="F1408" i="23"/>
  <c r="O1407" i="23"/>
  <c r="R1403" i="6" l="1"/>
  <c r="W1403" i="6" s="1"/>
  <c r="S1403" i="6"/>
  <c r="T1403" i="6" s="1"/>
  <c r="AA1401" i="6"/>
  <c r="AD1401" i="6" s="1"/>
  <c r="J1405" i="6"/>
  <c r="L1404" i="6"/>
  <c r="O1404" i="6" s="1"/>
  <c r="U1402" i="6"/>
  <c r="X1402" i="6"/>
  <c r="Y1402" i="6" s="1"/>
  <c r="AB1402" i="6"/>
  <c r="AE1402" i="6" s="1"/>
  <c r="AB1401" i="6"/>
  <c r="AE1401" i="6" s="1"/>
  <c r="X1406" i="23"/>
  <c r="Y1406" i="23" s="1"/>
  <c r="U1406" i="23"/>
  <c r="AB1406" i="23"/>
  <c r="AE1406" i="23" s="1"/>
  <c r="AA1406" i="23"/>
  <c r="AD1406" i="23" s="1"/>
  <c r="AG1406" i="23" s="1"/>
  <c r="F1409" i="23"/>
  <c r="O1408" i="23"/>
  <c r="U1410" i="22"/>
  <c r="X1410" i="22"/>
  <c r="Y1410" i="22" s="1"/>
  <c r="S1411" i="22"/>
  <c r="T1411" i="22"/>
  <c r="R1411" i="22"/>
  <c r="W1411" i="22" s="1"/>
  <c r="J1413" i="22"/>
  <c r="L1412" i="22"/>
  <c r="O1412" i="22" s="1"/>
  <c r="AA1409" i="22"/>
  <c r="AD1409" i="22" s="1"/>
  <c r="AG1409" i="22" s="1"/>
  <c r="J1415" i="23"/>
  <c r="L1414" i="23"/>
  <c r="R1407" i="23"/>
  <c r="W1407" i="23" s="1"/>
  <c r="S1407" i="23"/>
  <c r="T1407" i="23"/>
  <c r="G1414" i="6"/>
  <c r="AB1409" i="22"/>
  <c r="AE1409" i="22" s="1"/>
  <c r="AA1402" i="6" l="1"/>
  <c r="AD1402" i="6" s="1"/>
  <c r="AG1402" i="6" s="1"/>
  <c r="AG1401" i="6"/>
  <c r="R1404" i="6"/>
  <c r="W1404" i="6" s="1"/>
  <c r="S1404" i="6"/>
  <c r="T1404" i="6" s="1"/>
  <c r="J1406" i="6"/>
  <c r="L1405" i="6"/>
  <c r="O1405" i="6" s="1"/>
  <c r="U1403" i="6"/>
  <c r="X1403" i="6"/>
  <c r="Y1403" i="6" s="1"/>
  <c r="AA1403" i="6"/>
  <c r="AD1403" i="6" s="1"/>
  <c r="U1411" i="22"/>
  <c r="X1411" i="22"/>
  <c r="Y1411" i="22" s="1"/>
  <c r="J1414" i="22"/>
  <c r="L1413" i="22"/>
  <c r="O1413" i="22" s="1"/>
  <c r="AA1411" i="22"/>
  <c r="AD1411" i="22" s="1"/>
  <c r="AB1411" i="22"/>
  <c r="AE1411" i="22" s="1"/>
  <c r="G1415" i="6"/>
  <c r="J1416" i="23"/>
  <c r="L1415" i="23"/>
  <c r="S1412" i="22"/>
  <c r="T1412" i="22"/>
  <c r="R1412" i="22"/>
  <c r="W1412" i="22" s="1"/>
  <c r="U1407" i="23"/>
  <c r="X1407" i="23"/>
  <c r="Y1407" i="23" s="1"/>
  <c r="AA1410" i="22"/>
  <c r="AD1410" i="22" s="1"/>
  <c r="AB1410" i="22"/>
  <c r="AE1410" i="22" s="1"/>
  <c r="S1408" i="23"/>
  <c r="T1408" i="23" s="1"/>
  <c r="R1408" i="23"/>
  <c r="W1408" i="23" s="1"/>
  <c r="F1410" i="23"/>
  <c r="O1409" i="23"/>
  <c r="AB1403" i="6" l="1"/>
  <c r="AE1403" i="6" s="1"/>
  <c r="AG1403" i="6"/>
  <c r="S1405" i="6"/>
  <c r="T1405" i="6" s="1"/>
  <c r="R1405" i="6"/>
  <c r="W1405" i="6" s="1"/>
  <c r="J1407" i="6"/>
  <c r="L1406" i="6"/>
  <c r="O1406" i="6" s="1"/>
  <c r="U1404" i="6"/>
  <c r="X1404" i="6"/>
  <c r="Y1404" i="6" s="1"/>
  <c r="U1408" i="23"/>
  <c r="X1408" i="23"/>
  <c r="Y1408" i="23" s="1"/>
  <c r="AG1411" i="22"/>
  <c r="U1412" i="22"/>
  <c r="X1412" i="22"/>
  <c r="Y1412" i="22" s="1"/>
  <c r="J1415" i="22"/>
  <c r="L1414" i="22"/>
  <c r="O1414" i="22" s="1"/>
  <c r="AA1407" i="23"/>
  <c r="AD1407" i="23" s="1"/>
  <c r="G1416" i="6"/>
  <c r="AG1410" i="22"/>
  <c r="R1413" i="22"/>
  <c r="W1413" i="22" s="1"/>
  <c r="S1413" i="22"/>
  <c r="T1413" i="22"/>
  <c r="S1409" i="23"/>
  <c r="T1409" i="23" s="1"/>
  <c r="R1409" i="23"/>
  <c r="W1409" i="23" s="1"/>
  <c r="J1417" i="23"/>
  <c r="L1416" i="23"/>
  <c r="F1411" i="23"/>
  <c r="O1410" i="23"/>
  <c r="AA1408" i="23"/>
  <c r="AD1408" i="23" s="1"/>
  <c r="AB1407" i="23"/>
  <c r="AE1407" i="23" s="1"/>
  <c r="AB1404" i="6" l="1"/>
  <c r="AE1404" i="6" s="1"/>
  <c r="S1406" i="6"/>
  <c r="T1406" i="6" s="1"/>
  <c r="R1406" i="6"/>
  <c r="W1406" i="6" s="1"/>
  <c r="L1407" i="6"/>
  <c r="O1407" i="6" s="1"/>
  <c r="J1408" i="6"/>
  <c r="U1405" i="6"/>
  <c r="X1405" i="6"/>
  <c r="Y1405" i="6" s="1"/>
  <c r="AA1404" i="6"/>
  <c r="AD1404" i="6" s="1"/>
  <c r="AG1404" i="6" s="1"/>
  <c r="U1409" i="23"/>
  <c r="X1409" i="23"/>
  <c r="Y1409" i="23" s="1"/>
  <c r="F1412" i="23"/>
  <c r="O1411" i="23"/>
  <c r="J1416" i="22"/>
  <c r="L1415" i="22"/>
  <c r="O1415" i="22" s="1"/>
  <c r="AA1409" i="23"/>
  <c r="AD1409" i="23" s="1"/>
  <c r="AB1409" i="23"/>
  <c r="AE1409" i="23" s="1"/>
  <c r="X1413" i="22"/>
  <c r="Y1413" i="22" s="1"/>
  <c r="U1413" i="22"/>
  <c r="AB1412" i="22"/>
  <c r="AE1412" i="22" s="1"/>
  <c r="R1414" i="22"/>
  <c r="W1414" i="22" s="1"/>
  <c r="S1414" i="22"/>
  <c r="T1414" i="22"/>
  <c r="J1418" i="23"/>
  <c r="L1417" i="23"/>
  <c r="AA1412" i="22"/>
  <c r="AD1412" i="22" s="1"/>
  <c r="AG1408" i="23"/>
  <c r="AA1413" i="22"/>
  <c r="AD1413" i="22" s="1"/>
  <c r="AG1413" i="22" s="1"/>
  <c r="AB1413" i="22"/>
  <c r="AE1413" i="22" s="1"/>
  <c r="G1417" i="6"/>
  <c r="AB1408" i="23"/>
  <c r="AE1408" i="23" s="1"/>
  <c r="AG1407" i="23"/>
  <c r="R1410" i="23"/>
  <c r="W1410" i="23" s="1"/>
  <c r="S1410" i="23"/>
  <c r="T1410" i="23"/>
  <c r="J1409" i="6" l="1"/>
  <c r="L1408" i="6"/>
  <c r="O1408" i="6" s="1"/>
  <c r="X1406" i="6"/>
  <c r="Y1406" i="6" s="1"/>
  <c r="U1406" i="6"/>
  <c r="AB1405" i="6"/>
  <c r="AE1405" i="6" s="1"/>
  <c r="AA1405" i="6"/>
  <c r="AD1405" i="6" s="1"/>
  <c r="R1407" i="6"/>
  <c r="W1407" i="6" s="1"/>
  <c r="S1407" i="6"/>
  <c r="T1407" i="6" s="1"/>
  <c r="AB1406" i="6"/>
  <c r="AE1406" i="6" s="1"/>
  <c r="AA1406" i="6"/>
  <c r="AD1406" i="6" s="1"/>
  <c r="F1413" i="23"/>
  <c r="O1412" i="23"/>
  <c r="U1414" i="22"/>
  <c r="X1414" i="22"/>
  <c r="Y1414" i="22" s="1"/>
  <c r="AG1409" i="23"/>
  <c r="U1410" i="23"/>
  <c r="X1410" i="23"/>
  <c r="Y1410" i="23" s="1"/>
  <c r="T1411" i="23"/>
  <c r="R1411" i="23"/>
  <c r="W1411" i="23" s="1"/>
  <c r="S1411" i="23"/>
  <c r="G1418" i="6"/>
  <c r="J1419" i="23"/>
  <c r="L1418" i="23"/>
  <c r="R1415" i="22"/>
  <c r="W1415" i="22" s="1"/>
  <c r="S1415" i="22"/>
  <c r="T1415" i="22"/>
  <c r="J1417" i="22"/>
  <c r="L1416" i="22"/>
  <c r="O1416" i="22" s="1"/>
  <c r="AG1412" i="22"/>
  <c r="AG1406" i="6" l="1"/>
  <c r="X1407" i="6"/>
  <c r="Y1407" i="6" s="1"/>
  <c r="U1407" i="6"/>
  <c r="AG1405" i="6"/>
  <c r="R1408" i="6"/>
  <c r="W1408" i="6" s="1"/>
  <c r="S1408" i="6"/>
  <c r="T1408" i="6" s="1"/>
  <c r="AB1407" i="6"/>
  <c r="AE1407" i="6" s="1"/>
  <c r="AA1407" i="6"/>
  <c r="AD1407" i="6" s="1"/>
  <c r="L1409" i="6"/>
  <c r="O1409" i="6" s="1"/>
  <c r="J1410" i="6"/>
  <c r="F1414" i="23"/>
  <c r="O1413" i="23"/>
  <c r="AB1414" i="22"/>
  <c r="AE1414" i="22" s="1"/>
  <c r="J1420" i="23"/>
  <c r="L1419" i="23"/>
  <c r="X1415" i="22"/>
  <c r="Y1415" i="22" s="1"/>
  <c r="U1415" i="22"/>
  <c r="AB1410" i="23"/>
  <c r="AE1410" i="23" s="1"/>
  <c r="U1411" i="23"/>
  <c r="X1411" i="23"/>
  <c r="Y1411" i="23" s="1"/>
  <c r="S1416" i="22"/>
  <c r="T1416" i="22"/>
  <c r="R1416" i="22"/>
  <c r="W1416" i="22" s="1"/>
  <c r="J1418" i="22"/>
  <c r="L1417" i="22"/>
  <c r="O1417" i="22" s="1"/>
  <c r="S1412" i="23"/>
  <c r="T1412" i="23"/>
  <c r="R1412" i="23"/>
  <c r="W1412" i="23" s="1"/>
  <c r="AA1414" i="22"/>
  <c r="AD1414" i="22" s="1"/>
  <c r="AG1414" i="22" s="1"/>
  <c r="AA1410" i="23"/>
  <c r="AD1410" i="23" s="1"/>
  <c r="AG1410" i="23" s="1"/>
  <c r="G1419" i="6"/>
  <c r="AG1407" i="6" l="1"/>
  <c r="S1409" i="6"/>
  <c r="T1409" i="6" s="1"/>
  <c r="R1409" i="6"/>
  <c r="W1409" i="6" s="1"/>
  <c r="L1410" i="6"/>
  <c r="O1410" i="6" s="1"/>
  <c r="J1411" i="6"/>
  <c r="X1408" i="6"/>
  <c r="Y1408" i="6" s="1"/>
  <c r="U1408" i="6"/>
  <c r="U1416" i="22"/>
  <c r="X1416" i="22"/>
  <c r="Y1416" i="22" s="1"/>
  <c r="X1412" i="23"/>
  <c r="Y1412" i="23" s="1"/>
  <c r="U1412" i="23"/>
  <c r="AA1411" i="23"/>
  <c r="AD1411" i="23" s="1"/>
  <c r="F1415" i="23"/>
  <c r="O1414" i="23"/>
  <c r="S1417" i="22"/>
  <c r="T1417" i="22" s="1"/>
  <c r="R1417" i="22"/>
  <c r="W1417" i="22" s="1"/>
  <c r="J1419" i="22"/>
  <c r="L1418" i="22"/>
  <c r="O1418" i="22" s="1"/>
  <c r="G1420" i="6"/>
  <c r="J1421" i="23"/>
  <c r="L1420" i="23"/>
  <c r="AA1415" i="22"/>
  <c r="AD1415" i="22" s="1"/>
  <c r="S1413" i="23"/>
  <c r="T1413" i="23"/>
  <c r="R1413" i="23"/>
  <c r="W1413" i="23" s="1"/>
  <c r="AB1411" i="23"/>
  <c r="AE1411" i="23" s="1"/>
  <c r="AB1415" i="22"/>
  <c r="AE1415" i="22" s="1"/>
  <c r="AB1416" i="22"/>
  <c r="AE1416" i="22" s="1"/>
  <c r="AA1416" i="22"/>
  <c r="AD1416" i="22" s="1"/>
  <c r="AG1416" i="22" s="1"/>
  <c r="S1410" i="6" l="1"/>
  <c r="T1410" i="6"/>
  <c r="R1410" i="6"/>
  <c r="W1410" i="6" s="1"/>
  <c r="AB1408" i="6"/>
  <c r="AE1408" i="6" s="1"/>
  <c r="L1411" i="6"/>
  <c r="O1411" i="6" s="1"/>
  <c r="J1412" i="6"/>
  <c r="AA1408" i="6"/>
  <c r="AD1408" i="6" s="1"/>
  <c r="AG1408" i="6" s="1"/>
  <c r="X1409" i="6"/>
  <c r="Y1409" i="6" s="1"/>
  <c r="U1409" i="6"/>
  <c r="U1417" i="22"/>
  <c r="X1417" i="22"/>
  <c r="Y1417" i="22" s="1"/>
  <c r="AA1417" i="22"/>
  <c r="AD1417" i="22" s="1"/>
  <c r="AB1417" i="22"/>
  <c r="AE1417" i="22" s="1"/>
  <c r="T1414" i="23"/>
  <c r="R1414" i="23"/>
  <c r="W1414" i="23" s="1"/>
  <c r="S1414" i="23"/>
  <c r="AG1415" i="22"/>
  <c r="AA1412" i="23"/>
  <c r="AD1412" i="23" s="1"/>
  <c r="G1421" i="6"/>
  <c r="S1418" i="22"/>
  <c r="T1418" i="22"/>
  <c r="R1418" i="22"/>
  <c r="W1418" i="22" s="1"/>
  <c r="J1420" i="22"/>
  <c r="L1419" i="22"/>
  <c r="O1419" i="22" s="1"/>
  <c r="U1413" i="23"/>
  <c r="X1413" i="23"/>
  <c r="Y1413" i="23" s="1"/>
  <c r="F1416" i="23"/>
  <c r="O1415" i="23"/>
  <c r="AG1411" i="23"/>
  <c r="J1422" i="23"/>
  <c r="L1421" i="23"/>
  <c r="AB1412" i="23"/>
  <c r="AE1412" i="23" s="1"/>
  <c r="AA1409" i="6" l="1"/>
  <c r="AD1409" i="6" s="1"/>
  <c r="S1411" i="6"/>
  <c r="R1411" i="6"/>
  <c r="W1411" i="6" s="1"/>
  <c r="T1411" i="6"/>
  <c r="X1410" i="6"/>
  <c r="Y1410" i="6" s="1"/>
  <c r="U1410" i="6"/>
  <c r="L1412" i="6"/>
  <c r="O1412" i="6" s="1"/>
  <c r="J1413" i="6"/>
  <c r="AB1409" i="6"/>
  <c r="AE1409" i="6" s="1"/>
  <c r="AA1410" i="6"/>
  <c r="AD1410" i="6" s="1"/>
  <c r="AB1410" i="6"/>
  <c r="AE1410" i="6" s="1"/>
  <c r="J1423" i="23"/>
  <c r="L1422" i="23"/>
  <c r="R1415" i="23"/>
  <c r="W1415" i="23" s="1"/>
  <c r="S1415" i="23"/>
  <c r="T1415" i="23"/>
  <c r="F1417" i="23"/>
  <c r="O1416" i="23"/>
  <c r="J1421" i="22"/>
  <c r="L1420" i="22"/>
  <c r="O1420" i="22" s="1"/>
  <c r="AA1418" i="22"/>
  <c r="AD1418" i="22" s="1"/>
  <c r="U1414" i="23"/>
  <c r="X1414" i="23"/>
  <c r="Y1414" i="23" s="1"/>
  <c r="AG1417" i="22"/>
  <c r="S1419" i="22"/>
  <c r="R1419" i="22"/>
  <c r="W1419" i="22" s="1"/>
  <c r="T1419" i="22"/>
  <c r="G1422" i="6"/>
  <c r="AB1414" i="23"/>
  <c r="AE1414" i="23" s="1"/>
  <c r="AA1414" i="23"/>
  <c r="AD1414" i="23" s="1"/>
  <c r="U1418" i="22"/>
  <c r="X1418" i="22"/>
  <c r="Y1418" i="22" s="1"/>
  <c r="AB1413" i="23"/>
  <c r="AE1413" i="23" s="1"/>
  <c r="AA1413" i="23"/>
  <c r="AD1413" i="23" s="1"/>
  <c r="AG1413" i="23" s="1"/>
  <c r="AG1412" i="23"/>
  <c r="AG1410" i="6" l="1"/>
  <c r="X1411" i="6"/>
  <c r="Y1411" i="6" s="1"/>
  <c r="U1411" i="6"/>
  <c r="AB1411" i="6"/>
  <c r="AE1411" i="6" s="1"/>
  <c r="J1414" i="6"/>
  <c r="L1413" i="6"/>
  <c r="O1413" i="6" s="1"/>
  <c r="R1412" i="6"/>
  <c r="W1412" i="6" s="1"/>
  <c r="S1412" i="6"/>
  <c r="T1412" i="6" s="1"/>
  <c r="AG1409" i="6"/>
  <c r="J1422" i="22"/>
  <c r="L1421" i="22"/>
  <c r="O1421" i="22" s="1"/>
  <c r="J1424" i="23"/>
  <c r="L1423" i="23"/>
  <c r="AG1414" i="23"/>
  <c r="T1416" i="23"/>
  <c r="R1416" i="23"/>
  <c r="W1416" i="23" s="1"/>
  <c r="S1416" i="23"/>
  <c r="X1415" i="23"/>
  <c r="Y1415" i="23" s="1"/>
  <c r="U1415" i="23"/>
  <c r="X1419" i="22"/>
  <c r="Y1419" i="22" s="1"/>
  <c r="U1419" i="22"/>
  <c r="AB1415" i="23"/>
  <c r="AE1415" i="23" s="1"/>
  <c r="AA1415" i="23"/>
  <c r="AD1415" i="23" s="1"/>
  <c r="AG1415" i="23" s="1"/>
  <c r="AB1418" i="22"/>
  <c r="AE1418" i="22" s="1"/>
  <c r="AG1418" i="22" s="1"/>
  <c r="S1420" i="22"/>
  <c r="T1420" i="22"/>
  <c r="R1420" i="22"/>
  <c r="W1420" i="22" s="1"/>
  <c r="G1423" i="6"/>
  <c r="F1418" i="23"/>
  <c r="O1417" i="23"/>
  <c r="AA1411" i="6" l="1"/>
  <c r="AD1411" i="6" s="1"/>
  <c r="U1412" i="6"/>
  <c r="X1412" i="6"/>
  <c r="Y1412" i="6" s="1"/>
  <c r="L1414" i="6"/>
  <c r="O1414" i="6" s="1"/>
  <c r="J1415" i="6"/>
  <c r="AG1411" i="6"/>
  <c r="R1413" i="6"/>
  <c r="W1413" i="6" s="1"/>
  <c r="S1413" i="6"/>
  <c r="T1413" i="6" s="1"/>
  <c r="J1423" i="22"/>
  <c r="L1422" i="22"/>
  <c r="O1422" i="22" s="1"/>
  <c r="R1421" i="22"/>
  <c r="W1421" i="22" s="1"/>
  <c r="S1421" i="22"/>
  <c r="T1421" i="22" s="1"/>
  <c r="J1425" i="23"/>
  <c r="L1424" i="23"/>
  <c r="F1419" i="23"/>
  <c r="O1418" i="23"/>
  <c r="X1416" i="23"/>
  <c r="Y1416" i="23" s="1"/>
  <c r="U1416" i="23"/>
  <c r="G1424" i="6"/>
  <c r="AA1420" i="22"/>
  <c r="AD1420" i="22" s="1"/>
  <c r="X1420" i="22"/>
  <c r="Y1420" i="22" s="1"/>
  <c r="U1420" i="22"/>
  <c r="AB1419" i="22"/>
  <c r="AE1419" i="22" s="1"/>
  <c r="AA1419" i="22"/>
  <c r="AD1419" i="22" s="1"/>
  <c r="AG1419" i="22" s="1"/>
  <c r="T1417" i="23"/>
  <c r="R1417" i="23"/>
  <c r="W1417" i="23" s="1"/>
  <c r="S1417" i="23"/>
  <c r="AA1412" i="6" l="1"/>
  <c r="AD1412" i="6" s="1"/>
  <c r="AB1412" i="6"/>
  <c r="AE1412" i="6" s="1"/>
  <c r="U1413" i="6"/>
  <c r="X1413" i="6"/>
  <c r="Y1413" i="6" s="1"/>
  <c r="L1415" i="6"/>
  <c r="O1415" i="6" s="1"/>
  <c r="J1416" i="6"/>
  <c r="S1414" i="6"/>
  <c r="T1414" i="6" s="1"/>
  <c r="R1414" i="6"/>
  <c r="W1414" i="6" s="1"/>
  <c r="U1421" i="22"/>
  <c r="X1421" i="22"/>
  <c r="Y1421" i="22" s="1"/>
  <c r="X1417" i="23"/>
  <c r="Y1417" i="23" s="1"/>
  <c r="U1417" i="23"/>
  <c r="J1426" i="23"/>
  <c r="L1425" i="23"/>
  <c r="R1418" i="23"/>
  <c r="W1418" i="23" s="1"/>
  <c r="S1418" i="23"/>
  <c r="T1418" i="23"/>
  <c r="F1420" i="23"/>
  <c r="O1419" i="23"/>
  <c r="R1422" i="22"/>
  <c r="W1422" i="22" s="1"/>
  <c r="S1422" i="22"/>
  <c r="T1422" i="22" s="1"/>
  <c r="G1425" i="6"/>
  <c r="AB1416" i="23"/>
  <c r="AE1416" i="23" s="1"/>
  <c r="AA1421" i="22"/>
  <c r="AD1421" i="22" s="1"/>
  <c r="AB1421" i="22"/>
  <c r="AE1421" i="22" s="1"/>
  <c r="AB1420" i="22"/>
  <c r="AE1420" i="22" s="1"/>
  <c r="AG1420" i="22" s="1"/>
  <c r="L1423" i="22"/>
  <c r="O1423" i="22" s="1"/>
  <c r="J1424" i="22"/>
  <c r="AA1417" i="23"/>
  <c r="AD1417" i="23" s="1"/>
  <c r="AB1417" i="23"/>
  <c r="AE1417" i="23" s="1"/>
  <c r="AA1416" i="23"/>
  <c r="AD1416" i="23" s="1"/>
  <c r="AG1412" i="6" l="1"/>
  <c r="AB1413" i="6"/>
  <c r="AE1413" i="6" s="1"/>
  <c r="AA1413" i="6"/>
  <c r="AD1413" i="6" s="1"/>
  <c r="U1414" i="6"/>
  <c r="X1414" i="6"/>
  <c r="Y1414" i="6" s="1"/>
  <c r="S1415" i="6"/>
  <c r="T1415" i="6" s="1"/>
  <c r="R1415" i="6"/>
  <c r="W1415" i="6" s="1"/>
  <c r="AB1414" i="6"/>
  <c r="AE1414" i="6" s="1"/>
  <c r="AA1414" i="6"/>
  <c r="AD1414" i="6" s="1"/>
  <c r="L1416" i="6"/>
  <c r="O1416" i="6" s="1"/>
  <c r="J1417" i="6"/>
  <c r="AG1413" i="6"/>
  <c r="U1422" i="22"/>
  <c r="X1422" i="22"/>
  <c r="Y1422" i="22" s="1"/>
  <c r="AG1421" i="22"/>
  <c r="J1427" i="23"/>
  <c r="L1426" i="23"/>
  <c r="AG1416" i="23"/>
  <c r="AG1417" i="23"/>
  <c r="AA1422" i="22"/>
  <c r="AD1422" i="22" s="1"/>
  <c r="AB1422" i="22"/>
  <c r="AE1422" i="22" s="1"/>
  <c r="X1418" i="23"/>
  <c r="Y1418" i="23" s="1"/>
  <c r="U1418" i="23"/>
  <c r="G1426" i="6"/>
  <c r="R1419" i="23"/>
  <c r="W1419" i="23" s="1"/>
  <c r="S1419" i="23"/>
  <c r="T1419" i="23"/>
  <c r="F1421" i="23"/>
  <c r="O1420" i="23"/>
  <c r="L1424" i="22"/>
  <c r="O1424" i="22" s="1"/>
  <c r="J1425" i="22"/>
  <c r="R1423" i="22"/>
  <c r="W1423" i="22" s="1"/>
  <c r="S1423" i="22"/>
  <c r="T1423" i="22"/>
  <c r="AG1414" i="6" l="1"/>
  <c r="U1415" i="6"/>
  <c r="X1415" i="6"/>
  <c r="Y1415" i="6" s="1"/>
  <c r="R1416" i="6"/>
  <c r="W1416" i="6" s="1"/>
  <c r="S1416" i="6"/>
  <c r="T1416" i="6" s="1"/>
  <c r="AB1415" i="6"/>
  <c r="AE1415" i="6" s="1"/>
  <c r="AA1415" i="6"/>
  <c r="AD1415" i="6" s="1"/>
  <c r="J1418" i="6"/>
  <c r="L1417" i="6"/>
  <c r="O1417" i="6" s="1"/>
  <c r="F1422" i="23"/>
  <c r="O1421" i="23"/>
  <c r="AG1422" i="22"/>
  <c r="AB1418" i="23"/>
  <c r="AE1418" i="23" s="1"/>
  <c r="L1425" i="22"/>
  <c r="O1425" i="22" s="1"/>
  <c r="J1426" i="22"/>
  <c r="R1420" i="23"/>
  <c r="W1420" i="23" s="1"/>
  <c r="S1420" i="23"/>
  <c r="T1420" i="23" s="1"/>
  <c r="U1419" i="23"/>
  <c r="X1419" i="23"/>
  <c r="Y1419" i="23" s="1"/>
  <c r="J1428" i="23"/>
  <c r="L1427" i="23"/>
  <c r="AA1418" i="23"/>
  <c r="AD1418" i="23" s="1"/>
  <c r="G1427" i="6"/>
  <c r="R1424" i="22"/>
  <c r="W1424" i="22" s="1"/>
  <c r="S1424" i="22"/>
  <c r="T1424" i="22" s="1"/>
  <c r="U1423" i="22"/>
  <c r="X1423" i="22"/>
  <c r="Y1423" i="22" s="1"/>
  <c r="AA1423" i="22"/>
  <c r="AD1423" i="22" s="1"/>
  <c r="AB1423" i="22"/>
  <c r="AE1423" i="22" s="1"/>
  <c r="AG1415" i="6" l="1"/>
  <c r="X1416" i="6"/>
  <c r="Y1416" i="6" s="1"/>
  <c r="U1416" i="6"/>
  <c r="S1417" i="6"/>
  <c r="R1417" i="6"/>
  <c r="W1417" i="6" s="1"/>
  <c r="T1417" i="6"/>
  <c r="J1419" i="6"/>
  <c r="L1418" i="6"/>
  <c r="O1418" i="6" s="1"/>
  <c r="AA1416" i="6"/>
  <c r="AD1416" i="6" s="1"/>
  <c r="AB1416" i="6"/>
  <c r="AE1416" i="6" s="1"/>
  <c r="X1420" i="23"/>
  <c r="Y1420" i="23" s="1"/>
  <c r="U1420" i="23"/>
  <c r="U1424" i="22"/>
  <c r="X1424" i="22"/>
  <c r="Y1424" i="22" s="1"/>
  <c r="AA1424" i="22"/>
  <c r="AD1424" i="22" s="1"/>
  <c r="AB1424" i="22"/>
  <c r="AE1424" i="22" s="1"/>
  <c r="G1428" i="6"/>
  <c r="R1425" i="22"/>
  <c r="W1425" i="22" s="1"/>
  <c r="S1425" i="22"/>
  <c r="T1425" i="22" s="1"/>
  <c r="AB1419" i="23"/>
  <c r="AE1419" i="23" s="1"/>
  <c r="AB1420" i="23"/>
  <c r="AE1420" i="23" s="1"/>
  <c r="AA1420" i="23"/>
  <c r="AD1420" i="23" s="1"/>
  <c r="AG1420" i="23" s="1"/>
  <c r="AG1423" i="22"/>
  <c r="R1421" i="23"/>
  <c r="W1421" i="23" s="1"/>
  <c r="S1421" i="23"/>
  <c r="T1421" i="23"/>
  <c r="AG1418" i="23"/>
  <c r="J1427" i="22"/>
  <c r="L1426" i="22"/>
  <c r="O1426" i="22" s="1"/>
  <c r="J1429" i="23"/>
  <c r="L1428" i="23"/>
  <c r="AA1419" i="23"/>
  <c r="AD1419" i="23" s="1"/>
  <c r="AG1419" i="23" s="1"/>
  <c r="F1423" i="23"/>
  <c r="O1422" i="23"/>
  <c r="AG1416" i="6" l="1"/>
  <c r="J1420" i="6"/>
  <c r="L1419" i="6"/>
  <c r="O1419" i="6" s="1"/>
  <c r="S1418" i="6"/>
  <c r="T1418" i="6" s="1"/>
  <c r="R1418" i="6"/>
  <c r="W1418" i="6" s="1"/>
  <c r="U1417" i="6"/>
  <c r="X1417" i="6"/>
  <c r="Y1417" i="6" s="1"/>
  <c r="U1425" i="22"/>
  <c r="X1425" i="22"/>
  <c r="Y1425" i="22" s="1"/>
  <c r="L1427" i="22"/>
  <c r="O1427" i="22" s="1"/>
  <c r="J1428" i="22"/>
  <c r="G1429" i="6"/>
  <c r="U1421" i="23"/>
  <c r="X1421" i="23"/>
  <c r="Y1421" i="23" s="1"/>
  <c r="AG1424" i="22"/>
  <c r="R1422" i="23"/>
  <c r="W1422" i="23" s="1"/>
  <c r="S1422" i="23"/>
  <c r="T1422" i="23" s="1"/>
  <c r="AB1425" i="22"/>
  <c r="AE1425" i="22" s="1"/>
  <c r="J1430" i="23"/>
  <c r="L1429" i="23"/>
  <c r="R1426" i="22"/>
  <c r="W1426" i="22" s="1"/>
  <c r="S1426" i="22"/>
  <c r="T1426" i="22"/>
  <c r="AA1421" i="23"/>
  <c r="AD1421" i="23" s="1"/>
  <c r="AB1421" i="23"/>
  <c r="AE1421" i="23" s="1"/>
  <c r="F1424" i="23"/>
  <c r="O1423" i="23"/>
  <c r="AB1417" i="6" l="1"/>
  <c r="AE1417" i="6" s="1"/>
  <c r="AA1417" i="6"/>
  <c r="AD1417" i="6" s="1"/>
  <c r="AG1417" i="6" s="1"/>
  <c r="R1419" i="6"/>
  <c r="W1419" i="6" s="1"/>
  <c r="S1419" i="6"/>
  <c r="T1419" i="6" s="1"/>
  <c r="L1420" i="6"/>
  <c r="O1420" i="6" s="1"/>
  <c r="J1421" i="6"/>
  <c r="U1418" i="6"/>
  <c r="X1418" i="6"/>
  <c r="Y1418" i="6" s="1"/>
  <c r="X1422" i="23"/>
  <c r="Y1422" i="23" s="1"/>
  <c r="U1422" i="23"/>
  <c r="U1426" i="22"/>
  <c r="X1426" i="22"/>
  <c r="Y1426" i="22" s="1"/>
  <c r="R1423" i="23"/>
  <c r="W1423" i="23" s="1"/>
  <c r="S1423" i="23"/>
  <c r="T1423" i="23" s="1"/>
  <c r="AB1422" i="23"/>
  <c r="AE1422" i="23" s="1"/>
  <c r="AA1422" i="23"/>
  <c r="AD1422" i="23" s="1"/>
  <c r="AG1422" i="23" s="1"/>
  <c r="S1427" i="22"/>
  <c r="T1427" i="22"/>
  <c r="R1427" i="22"/>
  <c r="W1427" i="22" s="1"/>
  <c r="AG1421" i="23"/>
  <c r="F1425" i="23"/>
  <c r="O1424" i="23"/>
  <c r="AA1426" i="22"/>
  <c r="AD1426" i="22" s="1"/>
  <c r="AB1426" i="22"/>
  <c r="AE1426" i="22" s="1"/>
  <c r="J1431" i="23"/>
  <c r="L1430" i="23"/>
  <c r="G1430" i="6"/>
  <c r="J1429" i="22"/>
  <c r="L1428" i="22"/>
  <c r="O1428" i="22" s="1"/>
  <c r="AA1425" i="22"/>
  <c r="AD1425" i="22" s="1"/>
  <c r="AG1425" i="22" s="1"/>
  <c r="J1422" i="6" l="1"/>
  <c r="L1421" i="6"/>
  <c r="O1421" i="6" s="1"/>
  <c r="S1420" i="6"/>
  <c r="T1420" i="6"/>
  <c r="R1420" i="6"/>
  <c r="W1420" i="6" s="1"/>
  <c r="AA1418" i="6"/>
  <c r="AD1418" i="6" s="1"/>
  <c r="U1419" i="6"/>
  <c r="X1419" i="6"/>
  <c r="Y1419" i="6" s="1"/>
  <c r="AB1418" i="6"/>
  <c r="AE1418" i="6" s="1"/>
  <c r="U1423" i="23"/>
  <c r="X1423" i="23"/>
  <c r="Y1423" i="23" s="1"/>
  <c r="G1431" i="6"/>
  <c r="R1424" i="23"/>
  <c r="W1424" i="23" s="1"/>
  <c r="S1424" i="23"/>
  <c r="T1424" i="23" s="1"/>
  <c r="J1432" i="23"/>
  <c r="L1431" i="23"/>
  <c r="AG1426" i="22"/>
  <c r="F1426" i="23"/>
  <c r="O1425" i="23"/>
  <c r="J1430" i="22"/>
  <c r="L1429" i="22"/>
  <c r="O1429" i="22" s="1"/>
  <c r="AB1423" i="23"/>
  <c r="AE1423" i="23" s="1"/>
  <c r="AA1423" i="23"/>
  <c r="AD1423" i="23" s="1"/>
  <c r="AG1423" i="23" s="1"/>
  <c r="X1427" i="22"/>
  <c r="Y1427" i="22" s="1"/>
  <c r="U1427" i="22"/>
  <c r="R1428" i="22"/>
  <c r="W1428" i="22" s="1"/>
  <c r="S1428" i="22"/>
  <c r="T1428" i="22"/>
  <c r="AB1419" i="6" l="1"/>
  <c r="AE1419" i="6" s="1"/>
  <c r="X1420" i="6"/>
  <c r="Y1420" i="6" s="1"/>
  <c r="U1420" i="6"/>
  <c r="S1421" i="6"/>
  <c r="R1421" i="6"/>
  <c r="W1421" i="6" s="1"/>
  <c r="T1421" i="6"/>
  <c r="AG1418" i="6"/>
  <c r="AA1419" i="6"/>
  <c r="AD1419" i="6" s="1"/>
  <c r="AB1420" i="6"/>
  <c r="AE1420" i="6" s="1"/>
  <c r="AA1420" i="6"/>
  <c r="AD1420" i="6" s="1"/>
  <c r="J1423" i="6"/>
  <c r="L1422" i="6"/>
  <c r="O1422" i="6" s="1"/>
  <c r="U1424" i="23"/>
  <c r="X1424" i="23"/>
  <c r="Y1424" i="23" s="1"/>
  <c r="J1433" i="23"/>
  <c r="L1432" i="23"/>
  <c r="AA1424" i="23"/>
  <c r="AD1424" i="23" s="1"/>
  <c r="AB1424" i="23"/>
  <c r="AE1424" i="23" s="1"/>
  <c r="G1432" i="6"/>
  <c r="R1425" i="23"/>
  <c r="W1425" i="23" s="1"/>
  <c r="S1425" i="23"/>
  <c r="T1425" i="23"/>
  <c r="AB1427" i="22"/>
  <c r="AE1427" i="22" s="1"/>
  <c r="AA1427" i="22"/>
  <c r="AD1427" i="22" s="1"/>
  <c r="AG1427" i="22" s="1"/>
  <c r="R1429" i="22"/>
  <c r="W1429" i="22" s="1"/>
  <c r="S1429" i="22"/>
  <c r="T1429" i="22" s="1"/>
  <c r="J1431" i="22"/>
  <c r="L1430" i="22"/>
  <c r="O1430" i="22" s="1"/>
  <c r="U1428" i="22"/>
  <c r="X1428" i="22"/>
  <c r="Y1428" i="22" s="1"/>
  <c r="F1427" i="23"/>
  <c r="O1426" i="23"/>
  <c r="AG1420" i="6" l="1"/>
  <c r="R1422" i="6"/>
  <c r="W1422" i="6" s="1"/>
  <c r="S1422" i="6"/>
  <c r="T1422" i="6" s="1"/>
  <c r="J1424" i="6"/>
  <c r="L1423" i="6"/>
  <c r="O1423" i="6" s="1"/>
  <c r="X1421" i="6"/>
  <c r="Y1421" i="6" s="1"/>
  <c r="U1421" i="6"/>
  <c r="AG1419" i="6"/>
  <c r="X1429" i="22"/>
  <c r="Y1429" i="22" s="1"/>
  <c r="U1429" i="22"/>
  <c r="AB1428" i="22"/>
  <c r="AE1428" i="22" s="1"/>
  <c r="J1432" i="22"/>
  <c r="L1431" i="22"/>
  <c r="O1431" i="22" s="1"/>
  <c r="AA1429" i="22"/>
  <c r="AD1429" i="22" s="1"/>
  <c r="AG1429" i="22" s="1"/>
  <c r="AB1429" i="22"/>
  <c r="AE1429" i="22" s="1"/>
  <c r="J1434" i="23"/>
  <c r="L1433" i="23"/>
  <c r="U1425" i="23"/>
  <c r="X1425" i="23"/>
  <c r="Y1425" i="23" s="1"/>
  <c r="AG1424" i="23"/>
  <c r="AA1428" i="22"/>
  <c r="AD1428" i="22" s="1"/>
  <c r="G1433" i="6"/>
  <c r="R1430" i="22"/>
  <c r="W1430" i="22" s="1"/>
  <c r="S1430" i="22"/>
  <c r="T1430" i="22" s="1"/>
  <c r="T1426" i="23"/>
  <c r="R1426" i="23"/>
  <c r="W1426" i="23" s="1"/>
  <c r="S1426" i="23"/>
  <c r="F1428" i="23"/>
  <c r="O1427" i="23"/>
  <c r="AA1421" i="6" l="1"/>
  <c r="AD1421" i="6" s="1"/>
  <c r="U1422" i="6"/>
  <c r="X1422" i="6"/>
  <c r="Y1422" i="6" s="1"/>
  <c r="AB1421" i="6"/>
  <c r="AE1421" i="6" s="1"/>
  <c r="AG1421" i="6" s="1"/>
  <c r="R1423" i="6"/>
  <c r="W1423" i="6" s="1"/>
  <c r="S1423" i="6"/>
  <c r="T1423" i="6" s="1"/>
  <c r="L1424" i="6"/>
  <c r="O1424" i="6" s="1"/>
  <c r="J1425" i="6"/>
  <c r="AB1422" i="6"/>
  <c r="AE1422" i="6" s="1"/>
  <c r="AA1422" i="6"/>
  <c r="AD1422" i="6" s="1"/>
  <c r="X1430" i="22"/>
  <c r="Y1430" i="22" s="1"/>
  <c r="U1430" i="22"/>
  <c r="U1426" i="23"/>
  <c r="X1426" i="23"/>
  <c r="Y1426" i="23" s="1"/>
  <c r="J1435" i="23"/>
  <c r="L1434" i="23"/>
  <c r="R1431" i="22"/>
  <c r="W1431" i="22" s="1"/>
  <c r="S1431" i="22"/>
  <c r="T1431" i="22" s="1"/>
  <c r="AB1425" i="23"/>
  <c r="AE1425" i="23" s="1"/>
  <c r="AB1430" i="22"/>
  <c r="AE1430" i="22" s="1"/>
  <c r="AA1430" i="22"/>
  <c r="AD1430" i="22" s="1"/>
  <c r="AG1430" i="22" s="1"/>
  <c r="G1434" i="6"/>
  <c r="AA1425" i="23"/>
  <c r="AD1425" i="23" s="1"/>
  <c r="L1432" i="22"/>
  <c r="O1432" i="22" s="1"/>
  <c r="J1433" i="22"/>
  <c r="S1427" i="23"/>
  <c r="T1427" i="23"/>
  <c r="R1427" i="23"/>
  <c r="W1427" i="23" s="1"/>
  <c r="F1429" i="23"/>
  <c r="O1428" i="23"/>
  <c r="AG1428" i="22"/>
  <c r="AA1426" i="23"/>
  <c r="AD1426" i="23" s="1"/>
  <c r="AB1426" i="23"/>
  <c r="AE1426" i="23" s="1"/>
  <c r="AG1422" i="6" l="1"/>
  <c r="U1423" i="6"/>
  <c r="X1423" i="6"/>
  <c r="Y1423" i="6" s="1"/>
  <c r="J1426" i="6"/>
  <c r="L1425" i="6"/>
  <c r="O1425" i="6" s="1"/>
  <c r="S1424" i="6"/>
  <c r="T1424" i="6"/>
  <c r="R1424" i="6"/>
  <c r="W1424" i="6" s="1"/>
  <c r="AA1423" i="6"/>
  <c r="AD1423" i="6" s="1"/>
  <c r="AB1423" i="6"/>
  <c r="AE1423" i="6" s="1"/>
  <c r="U1431" i="22"/>
  <c r="X1431" i="22"/>
  <c r="Y1431" i="22" s="1"/>
  <c r="J1434" i="22"/>
  <c r="L1433" i="22"/>
  <c r="O1433" i="22" s="1"/>
  <c r="J1436" i="23"/>
  <c r="L1435" i="23"/>
  <c r="X1427" i="23"/>
  <c r="Y1427" i="23" s="1"/>
  <c r="U1427" i="23"/>
  <c r="R1432" i="22"/>
  <c r="W1432" i="22" s="1"/>
  <c r="S1432" i="22"/>
  <c r="T1432" i="22"/>
  <c r="AB1431" i="22"/>
  <c r="AE1431" i="22" s="1"/>
  <c r="AA1431" i="22"/>
  <c r="AD1431" i="22" s="1"/>
  <c r="AG1431" i="22" s="1"/>
  <c r="AG1426" i="23"/>
  <c r="AG1425" i="23"/>
  <c r="S1428" i="23"/>
  <c r="T1428" i="23"/>
  <c r="R1428" i="23"/>
  <c r="W1428" i="23" s="1"/>
  <c r="F1430" i="23"/>
  <c r="O1429" i="23"/>
  <c r="G1435" i="6"/>
  <c r="AG1423" i="6" l="1"/>
  <c r="U1424" i="6"/>
  <c r="X1424" i="6"/>
  <c r="Y1424" i="6" s="1"/>
  <c r="R1425" i="6"/>
  <c r="W1425" i="6" s="1"/>
  <c r="S1425" i="6"/>
  <c r="T1425" i="6" s="1"/>
  <c r="L1426" i="6"/>
  <c r="O1426" i="6" s="1"/>
  <c r="J1427" i="6"/>
  <c r="AB1427" i="23"/>
  <c r="AE1427" i="23" s="1"/>
  <c r="X1428" i="23"/>
  <c r="Y1428" i="23" s="1"/>
  <c r="U1428" i="23"/>
  <c r="J1437" i="23"/>
  <c r="L1436" i="23"/>
  <c r="R1433" i="22"/>
  <c r="W1433" i="22" s="1"/>
  <c r="S1433" i="22"/>
  <c r="T1433" i="22" s="1"/>
  <c r="J1435" i="22"/>
  <c r="L1434" i="22"/>
  <c r="O1434" i="22" s="1"/>
  <c r="AA1427" i="23"/>
  <c r="AD1427" i="23" s="1"/>
  <c r="X1432" i="22"/>
  <c r="Y1432" i="22" s="1"/>
  <c r="U1432" i="22"/>
  <c r="G1436" i="6"/>
  <c r="R1429" i="23"/>
  <c r="W1429" i="23" s="1"/>
  <c r="S1429" i="23"/>
  <c r="T1429" i="23" s="1"/>
  <c r="AB1432" i="22"/>
  <c r="AE1432" i="22" s="1"/>
  <c r="AA1432" i="22"/>
  <c r="AD1432" i="22" s="1"/>
  <c r="AG1432" i="22" s="1"/>
  <c r="F1431" i="23"/>
  <c r="O1430" i="23"/>
  <c r="S1426" i="6" l="1"/>
  <c r="R1426" i="6"/>
  <c r="W1426" i="6" s="1"/>
  <c r="T1426" i="6"/>
  <c r="AA1424" i="6"/>
  <c r="AD1424" i="6" s="1"/>
  <c r="J1428" i="6"/>
  <c r="L1427" i="6"/>
  <c r="O1427" i="6" s="1"/>
  <c r="X1425" i="6"/>
  <c r="Y1425" i="6" s="1"/>
  <c r="U1425" i="6"/>
  <c r="AB1424" i="6"/>
  <c r="AE1424" i="6" s="1"/>
  <c r="U1433" i="22"/>
  <c r="X1433" i="22"/>
  <c r="Y1433" i="22" s="1"/>
  <c r="U1429" i="23"/>
  <c r="X1429" i="23"/>
  <c r="Y1429" i="23" s="1"/>
  <c r="J1438" i="23"/>
  <c r="L1437" i="23"/>
  <c r="AB1433" i="22"/>
  <c r="AE1433" i="22" s="1"/>
  <c r="AA1433" i="22"/>
  <c r="AD1433" i="22" s="1"/>
  <c r="AG1433" i="22" s="1"/>
  <c r="AA1429" i="23"/>
  <c r="AD1429" i="23" s="1"/>
  <c r="AB1429" i="23"/>
  <c r="AE1429" i="23" s="1"/>
  <c r="G1437" i="6"/>
  <c r="AG1427" i="23"/>
  <c r="S1430" i="23"/>
  <c r="T1430" i="23"/>
  <c r="R1430" i="23"/>
  <c r="W1430" i="23" s="1"/>
  <c r="AA1428" i="23"/>
  <c r="AD1428" i="23" s="1"/>
  <c r="AG1428" i="23" s="1"/>
  <c r="R1434" i="22"/>
  <c r="W1434" i="22" s="1"/>
  <c r="S1434" i="22"/>
  <c r="T1434" i="22"/>
  <c r="J1436" i="22"/>
  <c r="L1435" i="22"/>
  <c r="O1435" i="22" s="1"/>
  <c r="F1432" i="23"/>
  <c r="O1431" i="23"/>
  <c r="AB1428" i="23"/>
  <c r="AE1428" i="23" s="1"/>
  <c r="AB1425" i="6" l="1"/>
  <c r="AE1425" i="6" s="1"/>
  <c r="AA1425" i="6"/>
  <c r="AD1425" i="6" s="1"/>
  <c r="AG1425" i="6" s="1"/>
  <c r="S1427" i="6"/>
  <c r="T1427" i="6" s="1"/>
  <c r="R1427" i="6"/>
  <c r="W1427" i="6" s="1"/>
  <c r="AG1424" i="6"/>
  <c r="J1429" i="6"/>
  <c r="L1428" i="6"/>
  <c r="O1428" i="6" s="1"/>
  <c r="X1426" i="6"/>
  <c r="Y1426" i="6" s="1"/>
  <c r="U1426" i="6"/>
  <c r="X1434" i="22"/>
  <c r="Y1434" i="22" s="1"/>
  <c r="U1434" i="22"/>
  <c r="J1437" i="22"/>
  <c r="L1436" i="22"/>
  <c r="O1436" i="22" s="1"/>
  <c r="AG1429" i="23"/>
  <c r="U1430" i="23"/>
  <c r="X1430" i="23"/>
  <c r="Y1430" i="23" s="1"/>
  <c r="J1439" i="23"/>
  <c r="L1438" i="23"/>
  <c r="S1431" i="23"/>
  <c r="T1431" i="23"/>
  <c r="R1431" i="23"/>
  <c r="W1431" i="23" s="1"/>
  <c r="F1433" i="23"/>
  <c r="O1432" i="23"/>
  <c r="AA1434" i="22"/>
  <c r="AD1434" i="22" s="1"/>
  <c r="AB1434" i="22"/>
  <c r="AE1434" i="22" s="1"/>
  <c r="AB1430" i="23"/>
  <c r="AE1430" i="23" s="1"/>
  <c r="AA1430" i="23"/>
  <c r="AD1430" i="23" s="1"/>
  <c r="S1435" i="22"/>
  <c r="T1435" i="22" s="1"/>
  <c r="R1435" i="22"/>
  <c r="W1435" i="22" s="1"/>
  <c r="G1438" i="6"/>
  <c r="AB1426" i="6" l="1"/>
  <c r="AE1426" i="6" s="1"/>
  <c r="R1428" i="6"/>
  <c r="W1428" i="6" s="1"/>
  <c r="S1428" i="6"/>
  <c r="T1428" i="6" s="1"/>
  <c r="J1430" i="6"/>
  <c r="L1429" i="6"/>
  <c r="O1429" i="6" s="1"/>
  <c r="AA1426" i="6"/>
  <c r="AD1426" i="6" s="1"/>
  <c r="U1427" i="6"/>
  <c r="X1427" i="6"/>
  <c r="Y1427" i="6" s="1"/>
  <c r="U1435" i="22"/>
  <c r="X1435" i="22"/>
  <c r="Y1435" i="22" s="1"/>
  <c r="AB1435" i="22"/>
  <c r="AE1435" i="22" s="1"/>
  <c r="AA1435" i="22"/>
  <c r="AD1435" i="22" s="1"/>
  <c r="AG1435" i="22" s="1"/>
  <c r="S1436" i="22"/>
  <c r="T1436" i="22"/>
  <c r="R1436" i="22"/>
  <c r="W1436" i="22" s="1"/>
  <c r="J1438" i="22"/>
  <c r="L1437" i="22"/>
  <c r="O1437" i="22" s="1"/>
  <c r="G1439" i="6"/>
  <c r="AG1434" i="22"/>
  <c r="J1440" i="23"/>
  <c r="L1439" i="23"/>
  <c r="S1432" i="23"/>
  <c r="T1432" i="23"/>
  <c r="R1432" i="23"/>
  <c r="W1432" i="23" s="1"/>
  <c r="AG1430" i="23"/>
  <c r="F1434" i="23"/>
  <c r="O1433" i="23"/>
  <c r="X1431" i="23"/>
  <c r="Y1431" i="23" s="1"/>
  <c r="U1431" i="23"/>
  <c r="R1429" i="6" l="1"/>
  <c r="W1429" i="6" s="1"/>
  <c r="S1429" i="6"/>
  <c r="T1429" i="6" s="1"/>
  <c r="J1431" i="6"/>
  <c r="L1430" i="6"/>
  <c r="O1430" i="6" s="1"/>
  <c r="X1428" i="6"/>
  <c r="Y1428" i="6" s="1"/>
  <c r="U1428" i="6"/>
  <c r="AA1427" i="6"/>
  <c r="AD1427" i="6" s="1"/>
  <c r="AG1426" i="6"/>
  <c r="AB1427" i="6"/>
  <c r="AE1427" i="6" s="1"/>
  <c r="F1435" i="23"/>
  <c r="O1434" i="23"/>
  <c r="G1440" i="6"/>
  <c r="U1436" i="22"/>
  <c r="X1436" i="22"/>
  <c r="Y1436" i="22" s="1"/>
  <c r="AB1431" i="23"/>
  <c r="AE1431" i="23" s="1"/>
  <c r="AB1432" i="23"/>
  <c r="AE1432" i="23" s="1"/>
  <c r="X1432" i="23"/>
  <c r="Y1432" i="23" s="1"/>
  <c r="U1432" i="23"/>
  <c r="R1433" i="23"/>
  <c r="W1433" i="23" s="1"/>
  <c r="S1433" i="23"/>
  <c r="T1433" i="23"/>
  <c r="S1437" i="22"/>
  <c r="T1437" i="22"/>
  <c r="R1437" i="22"/>
  <c r="W1437" i="22" s="1"/>
  <c r="J1439" i="22"/>
  <c r="L1438" i="22"/>
  <c r="O1438" i="22" s="1"/>
  <c r="AA1431" i="23"/>
  <c r="AD1431" i="23" s="1"/>
  <c r="AG1431" i="23" s="1"/>
  <c r="J1441" i="23"/>
  <c r="L1440" i="23"/>
  <c r="AA1428" i="6" l="1"/>
  <c r="AD1428" i="6" s="1"/>
  <c r="AB1428" i="6"/>
  <c r="AE1428" i="6" s="1"/>
  <c r="AG1428" i="6" s="1"/>
  <c r="AG1427" i="6"/>
  <c r="S1430" i="6"/>
  <c r="T1430" i="6" s="1"/>
  <c r="R1430" i="6"/>
  <c r="W1430" i="6" s="1"/>
  <c r="J1432" i="6"/>
  <c r="L1431" i="6"/>
  <c r="O1431" i="6" s="1"/>
  <c r="U1429" i="6"/>
  <c r="X1429" i="6"/>
  <c r="Y1429" i="6" s="1"/>
  <c r="S1438" i="22"/>
  <c r="T1438" i="22" s="1"/>
  <c r="R1438" i="22"/>
  <c r="W1438" i="22" s="1"/>
  <c r="G1441" i="6"/>
  <c r="J1442" i="23"/>
  <c r="L1441" i="23"/>
  <c r="S1434" i="23"/>
  <c r="T1434" i="23"/>
  <c r="R1434" i="23"/>
  <c r="W1434" i="23" s="1"/>
  <c r="AA1432" i="23"/>
  <c r="AD1432" i="23" s="1"/>
  <c r="AG1432" i="23" s="1"/>
  <c r="J1440" i="22"/>
  <c r="L1439" i="22"/>
  <c r="O1439" i="22" s="1"/>
  <c r="X1437" i="22"/>
  <c r="Y1437" i="22" s="1"/>
  <c r="U1437" i="22"/>
  <c r="U1433" i="23"/>
  <c r="X1433" i="23"/>
  <c r="Y1433" i="23" s="1"/>
  <c r="AA1436" i="22"/>
  <c r="AD1436" i="22" s="1"/>
  <c r="AG1436" i="22" s="1"/>
  <c r="AB1433" i="23"/>
  <c r="AE1433" i="23" s="1"/>
  <c r="AA1433" i="23"/>
  <c r="AD1433" i="23" s="1"/>
  <c r="AB1436" i="22"/>
  <c r="AE1436" i="22" s="1"/>
  <c r="F1436" i="23"/>
  <c r="O1435" i="23"/>
  <c r="AA1429" i="6" l="1"/>
  <c r="AD1429" i="6" s="1"/>
  <c r="AB1429" i="6"/>
  <c r="AE1429" i="6" s="1"/>
  <c r="AG1429" i="6" s="1"/>
  <c r="R1431" i="6"/>
  <c r="W1431" i="6" s="1"/>
  <c r="S1431" i="6"/>
  <c r="T1431" i="6" s="1"/>
  <c r="J1433" i="6"/>
  <c r="L1432" i="6"/>
  <c r="O1432" i="6" s="1"/>
  <c r="U1430" i="6"/>
  <c r="X1430" i="6"/>
  <c r="Y1430" i="6" s="1"/>
  <c r="X1438" i="22"/>
  <c r="Y1438" i="22" s="1"/>
  <c r="U1438" i="22"/>
  <c r="AG1433" i="23"/>
  <c r="U1434" i="23"/>
  <c r="X1434" i="23"/>
  <c r="Y1434" i="23" s="1"/>
  <c r="J1443" i="23"/>
  <c r="L1442" i="23"/>
  <c r="AB1438" i="22"/>
  <c r="AE1438" i="22" s="1"/>
  <c r="AA1438" i="22"/>
  <c r="AD1438" i="22" s="1"/>
  <c r="J1441" i="22"/>
  <c r="L1440" i="22"/>
  <c r="O1440" i="22" s="1"/>
  <c r="F1437" i="23"/>
  <c r="O1436" i="23"/>
  <c r="AA1437" i="22"/>
  <c r="AD1437" i="22" s="1"/>
  <c r="G1442" i="6"/>
  <c r="AB1437" i="22"/>
  <c r="AE1437" i="22" s="1"/>
  <c r="R1439" i="22"/>
  <c r="W1439" i="22" s="1"/>
  <c r="S1439" i="22"/>
  <c r="T1439" i="22"/>
  <c r="R1435" i="23"/>
  <c r="W1435" i="23" s="1"/>
  <c r="S1435" i="23"/>
  <c r="T1435" i="23" s="1"/>
  <c r="AB1430" i="6" l="1"/>
  <c r="AE1430" i="6" s="1"/>
  <c r="AA1430" i="6"/>
  <c r="AD1430" i="6" s="1"/>
  <c r="R1432" i="6"/>
  <c r="W1432" i="6" s="1"/>
  <c r="S1432" i="6"/>
  <c r="T1432" i="6" s="1"/>
  <c r="L1433" i="6"/>
  <c r="O1433" i="6" s="1"/>
  <c r="J1434" i="6"/>
  <c r="U1431" i="6"/>
  <c r="X1431" i="6"/>
  <c r="Y1431" i="6" s="1"/>
  <c r="X1435" i="23"/>
  <c r="Y1435" i="23" s="1"/>
  <c r="U1435" i="23"/>
  <c r="AA1435" i="23"/>
  <c r="AD1435" i="23" s="1"/>
  <c r="AB1435" i="23"/>
  <c r="AE1435" i="23" s="1"/>
  <c r="U1439" i="22"/>
  <c r="X1439" i="22"/>
  <c r="Y1439" i="22" s="1"/>
  <c r="S1436" i="23"/>
  <c r="T1436" i="23"/>
  <c r="R1436" i="23"/>
  <c r="W1436" i="23" s="1"/>
  <c r="AG1438" i="22"/>
  <c r="AA1439" i="22"/>
  <c r="AD1439" i="22" s="1"/>
  <c r="AB1439" i="22"/>
  <c r="AE1439" i="22" s="1"/>
  <c r="G1443" i="6"/>
  <c r="AG1437" i="22"/>
  <c r="AB1434" i="23"/>
  <c r="AE1434" i="23" s="1"/>
  <c r="F1438" i="23"/>
  <c r="O1437" i="23"/>
  <c r="R1440" i="22"/>
  <c r="W1440" i="22" s="1"/>
  <c r="S1440" i="22"/>
  <c r="T1440" i="22" s="1"/>
  <c r="J1442" i="22"/>
  <c r="L1441" i="22"/>
  <c r="O1441" i="22" s="1"/>
  <c r="J1444" i="23"/>
  <c r="L1443" i="23"/>
  <c r="AA1434" i="23"/>
  <c r="AD1434" i="23" s="1"/>
  <c r="AG1434" i="23" s="1"/>
  <c r="X1432" i="6" l="1"/>
  <c r="Y1432" i="6" s="1"/>
  <c r="U1432" i="6"/>
  <c r="AG1430" i="6"/>
  <c r="AA1431" i="6"/>
  <c r="AD1431" i="6" s="1"/>
  <c r="L1434" i="6"/>
  <c r="O1434" i="6" s="1"/>
  <c r="J1435" i="6"/>
  <c r="R1433" i="6"/>
  <c r="W1433" i="6" s="1"/>
  <c r="S1433" i="6"/>
  <c r="T1433" i="6" s="1"/>
  <c r="AA1432" i="6"/>
  <c r="AD1432" i="6" s="1"/>
  <c r="AB1432" i="6"/>
  <c r="AE1432" i="6" s="1"/>
  <c r="AB1431" i="6"/>
  <c r="AE1431" i="6" s="1"/>
  <c r="X1440" i="22"/>
  <c r="Y1440" i="22" s="1"/>
  <c r="U1440" i="22"/>
  <c r="J1443" i="22"/>
  <c r="L1442" i="22"/>
  <c r="O1442" i="22" s="1"/>
  <c r="J1445" i="23"/>
  <c r="L1444" i="23"/>
  <c r="R1441" i="22"/>
  <c r="W1441" i="22" s="1"/>
  <c r="S1441" i="22"/>
  <c r="T1441" i="22" s="1"/>
  <c r="AB1440" i="22"/>
  <c r="AE1440" i="22" s="1"/>
  <c r="AA1440" i="22"/>
  <c r="AD1440" i="22" s="1"/>
  <c r="AG1440" i="22" s="1"/>
  <c r="AB1436" i="23"/>
  <c r="AE1436" i="23" s="1"/>
  <c r="AA1436" i="23"/>
  <c r="AD1436" i="23" s="1"/>
  <c r="AG1436" i="23" s="1"/>
  <c r="S1437" i="23"/>
  <c r="T1437" i="23"/>
  <c r="R1437" i="23"/>
  <c r="W1437" i="23" s="1"/>
  <c r="G1444" i="6"/>
  <c r="AG1439" i="22"/>
  <c r="X1436" i="23"/>
  <c r="Y1436" i="23" s="1"/>
  <c r="U1436" i="23"/>
  <c r="F1439" i="23"/>
  <c r="O1438" i="23"/>
  <c r="AG1435" i="23"/>
  <c r="U1433" i="6" l="1"/>
  <c r="X1433" i="6"/>
  <c r="Y1433" i="6" s="1"/>
  <c r="AG1432" i="6"/>
  <c r="AB1433" i="6"/>
  <c r="AE1433" i="6" s="1"/>
  <c r="L1435" i="6"/>
  <c r="O1435" i="6" s="1"/>
  <c r="J1436" i="6"/>
  <c r="AG1431" i="6"/>
  <c r="S1434" i="6"/>
  <c r="T1434" i="6" s="1"/>
  <c r="R1434" i="6"/>
  <c r="W1434" i="6" s="1"/>
  <c r="U1441" i="22"/>
  <c r="X1441" i="22"/>
  <c r="Y1441" i="22" s="1"/>
  <c r="F1440" i="23"/>
  <c r="O1439" i="23"/>
  <c r="G1445" i="6"/>
  <c r="U1437" i="23"/>
  <c r="X1437" i="23"/>
  <c r="Y1437" i="23" s="1"/>
  <c r="R1438" i="23"/>
  <c r="W1438" i="23" s="1"/>
  <c r="S1438" i="23"/>
  <c r="T1438" i="23" s="1"/>
  <c r="AB1441" i="22"/>
  <c r="AE1441" i="22" s="1"/>
  <c r="J1446" i="23"/>
  <c r="L1445" i="23"/>
  <c r="R1442" i="22"/>
  <c r="W1442" i="22" s="1"/>
  <c r="S1442" i="22"/>
  <c r="T1442" i="22" s="1"/>
  <c r="J1444" i="22"/>
  <c r="L1443" i="22"/>
  <c r="O1443" i="22" s="1"/>
  <c r="AA1433" i="6" l="1"/>
  <c r="AD1433" i="6" s="1"/>
  <c r="X1434" i="6"/>
  <c r="Y1434" i="6" s="1"/>
  <c r="U1434" i="6"/>
  <c r="L1436" i="6"/>
  <c r="O1436" i="6" s="1"/>
  <c r="J1437" i="6"/>
  <c r="R1435" i="6"/>
  <c r="W1435" i="6" s="1"/>
  <c r="S1435" i="6"/>
  <c r="T1435" i="6" s="1"/>
  <c r="AG1433" i="6"/>
  <c r="U1438" i="23"/>
  <c r="X1438" i="23"/>
  <c r="Y1438" i="23" s="1"/>
  <c r="U1442" i="22"/>
  <c r="X1442" i="22"/>
  <c r="Y1442" i="22" s="1"/>
  <c r="AA1438" i="23"/>
  <c r="AD1438" i="23" s="1"/>
  <c r="AB1438" i="23"/>
  <c r="AE1438" i="23" s="1"/>
  <c r="J1445" i="22"/>
  <c r="L1444" i="22"/>
  <c r="O1444" i="22" s="1"/>
  <c r="AB1442" i="22"/>
  <c r="AE1442" i="22" s="1"/>
  <c r="R1439" i="23"/>
  <c r="W1439" i="23" s="1"/>
  <c r="S1439" i="23"/>
  <c r="T1439" i="23" s="1"/>
  <c r="J1447" i="23"/>
  <c r="L1446" i="23"/>
  <c r="AA1437" i="23"/>
  <c r="AD1437" i="23" s="1"/>
  <c r="AG1437" i="23" s="1"/>
  <c r="R1443" i="22"/>
  <c r="W1443" i="22" s="1"/>
  <c r="S1443" i="22"/>
  <c r="T1443" i="22" s="1"/>
  <c r="G1446" i="6"/>
  <c r="F1441" i="23"/>
  <c r="O1440" i="23"/>
  <c r="AB1437" i="23"/>
  <c r="AE1437" i="23" s="1"/>
  <c r="AA1441" i="22"/>
  <c r="AD1441" i="22" s="1"/>
  <c r="AG1441" i="22" s="1"/>
  <c r="S1436" i="6" l="1"/>
  <c r="R1436" i="6"/>
  <c r="W1436" i="6" s="1"/>
  <c r="T1436" i="6"/>
  <c r="AB1434" i="6"/>
  <c r="AE1434" i="6" s="1"/>
  <c r="X1435" i="6"/>
  <c r="Y1435" i="6" s="1"/>
  <c r="U1435" i="6"/>
  <c r="L1437" i="6"/>
  <c r="O1437" i="6" s="1"/>
  <c r="J1438" i="6"/>
  <c r="AA1434" i="6"/>
  <c r="AD1434" i="6" s="1"/>
  <c r="AG1434" i="6" s="1"/>
  <c r="U1439" i="23"/>
  <c r="X1439" i="23"/>
  <c r="Y1439" i="23" s="1"/>
  <c r="U1443" i="22"/>
  <c r="X1443" i="22"/>
  <c r="Y1443" i="22" s="1"/>
  <c r="G1447" i="6"/>
  <c r="AA1443" i="22"/>
  <c r="AD1443" i="22" s="1"/>
  <c r="AG1443" i="22" s="1"/>
  <c r="AB1443" i="22"/>
  <c r="AE1443" i="22" s="1"/>
  <c r="S1444" i="22"/>
  <c r="T1444" i="22" s="1"/>
  <c r="R1444" i="22"/>
  <c r="W1444" i="22" s="1"/>
  <c r="J1446" i="22"/>
  <c r="L1445" i="22"/>
  <c r="O1445" i="22" s="1"/>
  <c r="S1440" i="23"/>
  <c r="T1440" i="23" s="1"/>
  <c r="R1440" i="23"/>
  <c r="W1440" i="23" s="1"/>
  <c r="J1448" i="23"/>
  <c r="L1447" i="23"/>
  <c r="AG1438" i="23"/>
  <c r="AA1439" i="23"/>
  <c r="AD1439" i="23" s="1"/>
  <c r="F1442" i="23"/>
  <c r="O1441" i="23"/>
  <c r="AA1442" i="22"/>
  <c r="AD1442" i="22" s="1"/>
  <c r="AG1442" i="22" s="1"/>
  <c r="S1437" i="6" l="1"/>
  <c r="T1437" i="6" s="1"/>
  <c r="R1437" i="6"/>
  <c r="W1437" i="6" s="1"/>
  <c r="AA1435" i="6"/>
  <c r="AD1435" i="6" s="1"/>
  <c r="L1438" i="6"/>
  <c r="O1438" i="6" s="1"/>
  <c r="J1439" i="6"/>
  <c r="X1436" i="6"/>
  <c r="Y1436" i="6" s="1"/>
  <c r="U1436" i="6"/>
  <c r="AB1435" i="6"/>
  <c r="AE1435" i="6" s="1"/>
  <c r="X1444" i="22"/>
  <c r="Y1444" i="22" s="1"/>
  <c r="U1444" i="22"/>
  <c r="X1440" i="23"/>
  <c r="Y1440" i="23" s="1"/>
  <c r="U1440" i="23"/>
  <c r="J1449" i="23"/>
  <c r="L1448" i="23"/>
  <c r="AB1440" i="23"/>
  <c r="AE1440" i="23" s="1"/>
  <c r="AA1440" i="23"/>
  <c r="AD1440" i="23" s="1"/>
  <c r="S1445" i="22"/>
  <c r="T1445" i="22" s="1"/>
  <c r="R1445" i="22"/>
  <c r="W1445" i="22" s="1"/>
  <c r="J1447" i="22"/>
  <c r="L1446" i="22"/>
  <c r="O1446" i="22" s="1"/>
  <c r="AA1444" i="22"/>
  <c r="AD1444" i="22" s="1"/>
  <c r="AB1444" i="22"/>
  <c r="AE1444" i="22" s="1"/>
  <c r="F1443" i="23"/>
  <c r="O1442" i="23"/>
  <c r="AG1439" i="23"/>
  <c r="G1448" i="6"/>
  <c r="R1441" i="23"/>
  <c r="W1441" i="23" s="1"/>
  <c r="S1441" i="23"/>
  <c r="T1441" i="23" s="1"/>
  <c r="AB1439" i="23"/>
  <c r="AE1439" i="23" s="1"/>
  <c r="X1437" i="6" l="1"/>
  <c r="Y1437" i="6" s="1"/>
  <c r="U1437" i="6"/>
  <c r="J1440" i="6"/>
  <c r="L1439" i="6"/>
  <c r="O1439" i="6" s="1"/>
  <c r="R1438" i="6"/>
  <c r="W1438" i="6" s="1"/>
  <c r="S1438" i="6"/>
  <c r="T1438" i="6" s="1"/>
  <c r="AA1436" i="6"/>
  <c r="AD1436" i="6" s="1"/>
  <c r="AB1436" i="6"/>
  <c r="AE1436" i="6" s="1"/>
  <c r="AG1435" i="6"/>
  <c r="AB1437" i="6"/>
  <c r="AE1437" i="6" s="1"/>
  <c r="AA1437" i="6"/>
  <c r="AD1437" i="6" s="1"/>
  <c r="X1441" i="23"/>
  <c r="Y1441" i="23" s="1"/>
  <c r="U1441" i="23"/>
  <c r="X1445" i="22"/>
  <c r="Y1445" i="22" s="1"/>
  <c r="U1445" i="22"/>
  <c r="G1449" i="6"/>
  <c r="AG1440" i="23"/>
  <c r="R1442" i="23"/>
  <c r="W1442" i="23" s="1"/>
  <c r="S1442" i="23"/>
  <c r="T1442" i="23"/>
  <c r="F1444" i="23"/>
  <c r="O1443" i="23"/>
  <c r="AG1444" i="22"/>
  <c r="R1446" i="22"/>
  <c r="W1446" i="22" s="1"/>
  <c r="S1446" i="22"/>
  <c r="T1446" i="22" s="1"/>
  <c r="J1448" i="22"/>
  <c r="L1447" i="22"/>
  <c r="O1447" i="22" s="1"/>
  <c r="AA1445" i="22"/>
  <c r="AD1445" i="22" s="1"/>
  <c r="AB1445" i="22"/>
  <c r="AE1445" i="22" s="1"/>
  <c r="AB1441" i="23"/>
  <c r="AE1441" i="23" s="1"/>
  <c r="AA1441" i="23"/>
  <c r="AD1441" i="23" s="1"/>
  <c r="AG1441" i="23" s="1"/>
  <c r="J1450" i="23"/>
  <c r="L1449" i="23"/>
  <c r="AG1437" i="6" l="1"/>
  <c r="U1438" i="6"/>
  <c r="X1438" i="6"/>
  <c r="Y1438" i="6" s="1"/>
  <c r="AB1438" i="6"/>
  <c r="AE1438" i="6" s="1"/>
  <c r="J1441" i="6"/>
  <c r="L1440" i="6"/>
  <c r="O1440" i="6" s="1"/>
  <c r="AG1436" i="6"/>
  <c r="R1439" i="6"/>
  <c r="W1439" i="6" s="1"/>
  <c r="S1439" i="6"/>
  <c r="T1439" i="6"/>
  <c r="X1446" i="22"/>
  <c r="Y1446" i="22" s="1"/>
  <c r="U1446" i="22"/>
  <c r="S1443" i="23"/>
  <c r="T1443" i="23"/>
  <c r="R1443" i="23"/>
  <c r="W1443" i="23" s="1"/>
  <c r="AB1446" i="22"/>
  <c r="AE1446" i="22" s="1"/>
  <c r="AA1446" i="22"/>
  <c r="AD1446" i="22" s="1"/>
  <c r="AG1446" i="22" s="1"/>
  <c r="U1442" i="23"/>
  <c r="X1442" i="23"/>
  <c r="Y1442" i="23" s="1"/>
  <c r="AA1442" i="23"/>
  <c r="AD1442" i="23" s="1"/>
  <c r="AB1442" i="23"/>
  <c r="AE1442" i="23" s="1"/>
  <c r="G1450" i="6"/>
  <c r="F1445" i="23"/>
  <c r="O1444" i="23"/>
  <c r="AG1445" i="22"/>
  <c r="R1447" i="22"/>
  <c r="W1447" i="22" s="1"/>
  <c r="S1447" i="22"/>
  <c r="T1447" i="22"/>
  <c r="L1448" i="22"/>
  <c r="O1448" i="22" s="1"/>
  <c r="J1449" i="22"/>
  <c r="J1451" i="23"/>
  <c r="L1450" i="23"/>
  <c r="AA1438" i="6" l="1"/>
  <c r="AD1438" i="6" s="1"/>
  <c r="X1439" i="6"/>
  <c r="Y1439" i="6" s="1"/>
  <c r="U1439" i="6"/>
  <c r="J1442" i="6"/>
  <c r="L1441" i="6"/>
  <c r="O1441" i="6" s="1"/>
  <c r="AB1439" i="6"/>
  <c r="AE1439" i="6" s="1"/>
  <c r="AA1439" i="6"/>
  <c r="AD1439" i="6" s="1"/>
  <c r="AG1439" i="6" s="1"/>
  <c r="S1440" i="6"/>
  <c r="T1440" i="6" s="1"/>
  <c r="R1440" i="6"/>
  <c r="W1440" i="6" s="1"/>
  <c r="AG1438" i="6"/>
  <c r="J1450" i="22"/>
  <c r="L1449" i="22"/>
  <c r="O1449" i="22" s="1"/>
  <c r="S1448" i="22"/>
  <c r="T1448" i="22"/>
  <c r="R1448" i="22"/>
  <c r="W1448" i="22" s="1"/>
  <c r="F1446" i="23"/>
  <c r="O1445" i="23"/>
  <c r="G1451" i="6"/>
  <c r="U1443" i="23"/>
  <c r="X1443" i="23"/>
  <c r="Y1443" i="23" s="1"/>
  <c r="AG1442" i="23"/>
  <c r="X1447" i="22"/>
  <c r="Y1447" i="22" s="1"/>
  <c r="U1447" i="22"/>
  <c r="S1444" i="23"/>
  <c r="T1444" i="23"/>
  <c r="R1444" i="23"/>
  <c r="W1444" i="23" s="1"/>
  <c r="AA1443" i="23"/>
  <c r="AD1443" i="23" s="1"/>
  <c r="AB1443" i="23"/>
  <c r="AE1443" i="23" s="1"/>
  <c r="J1452" i="23"/>
  <c r="L1451" i="23"/>
  <c r="J1443" i="6" l="1"/>
  <c r="L1442" i="6"/>
  <c r="O1442" i="6" s="1"/>
  <c r="U1440" i="6"/>
  <c r="X1440" i="6"/>
  <c r="Y1440" i="6" s="1"/>
  <c r="R1441" i="6"/>
  <c r="W1441" i="6" s="1"/>
  <c r="S1441" i="6"/>
  <c r="T1441" i="6" s="1"/>
  <c r="X1444" i="23"/>
  <c r="Y1444" i="23" s="1"/>
  <c r="U1444" i="23"/>
  <c r="AG1443" i="23"/>
  <c r="F1447" i="23"/>
  <c r="O1446" i="23"/>
  <c r="AB1448" i="22"/>
  <c r="AE1448" i="22" s="1"/>
  <c r="AA1448" i="22"/>
  <c r="AD1448" i="22" s="1"/>
  <c r="AG1448" i="22" s="1"/>
  <c r="U1448" i="22"/>
  <c r="X1448" i="22"/>
  <c r="Y1448" i="22" s="1"/>
  <c r="S1449" i="22"/>
  <c r="T1449" i="22"/>
  <c r="R1449" i="22"/>
  <c r="W1449" i="22" s="1"/>
  <c r="G1452" i="6"/>
  <c r="R1445" i="23"/>
  <c r="W1445" i="23" s="1"/>
  <c r="S1445" i="23"/>
  <c r="T1445" i="23" s="1"/>
  <c r="AA1444" i="23"/>
  <c r="AD1444" i="23" s="1"/>
  <c r="AB1444" i="23"/>
  <c r="AE1444" i="23" s="1"/>
  <c r="AB1447" i="22"/>
  <c r="AE1447" i="22" s="1"/>
  <c r="AA1447" i="22"/>
  <c r="AD1447" i="22" s="1"/>
  <c r="AG1447" i="22" s="1"/>
  <c r="J1453" i="23"/>
  <c r="L1452" i="23"/>
  <c r="J1451" i="22"/>
  <c r="L1450" i="22"/>
  <c r="O1450" i="22" s="1"/>
  <c r="U1441" i="6" l="1"/>
  <c r="X1441" i="6"/>
  <c r="Y1441" i="6" s="1"/>
  <c r="S1442" i="6"/>
  <c r="T1442" i="6"/>
  <c r="R1442" i="6"/>
  <c r="W1442" i="6" s="1"/>
  <c r="AB1440" i="6"/>
  <c r="AE1440" i="6" s="1"/>
  <c r="AA1441" i="6"/>
  <c r="AD1441" i="6" s="1"/>
  <c r="AB1441" i="6"/>
  <c r="AE1441" i="6" s="1"/>
  <c r="J1444" i="6"/>
  <c r="L1443" i="6"/>
  <c r="O1443" i="6" s="1"/>
  <c r="AA1440" i="6"/>
  <c r="AD1440" i="6" s="1"/>
  <c r="AG1440" i="6" s="1"/>
  <c r="U1445" i="23"/>
  <c r="X1445" i="23"/>
  <c r="Y1445" i="23" s="1"/>
  <c r="AA1445" i="23"/>
  <c r="AD1445" i="23" s="1"/>
  <c r="AB1445" i="23"/>
  <c r="AE1445" i="23" s="1"/>
  <c r="AG1444" i="23"/>
  <c r="J1454" i="23"/>
  <c r="L1453" i="23"/>
  <c r="S1446" i="23"/>
  <c r="T1446" i="23"/>
  <c r="R1446" i="23"/>
  <c r="W1446" i="23" s="1"/>
  <c r="F1448" i="23"/>
  <c r="O1447" i="23"/>
  <c r="G1453" i="6"/>
  <c r="U1449" i="22"/>
  <c r="X1449" i="22"/>
  <c r="Y1449" i="22" s="1"/>
  <c r="S1450" i="22"/>
  <c r="T1450" i="22"/>
  <c r="R1450" i="22"/>
  <c r="W1450" i="22" s="1"/>
  <c r="J1452" i="22"/>
  <c r="L1451" i="22"/>
  <c r="O1451" i="22" s="1"/>
  <c r="AG1441" i="6" l="1"/>
  <c r="X1442" i="6"/>
  <c r="Y1442" i="6" s="1"/>
  <c r="U1442" i="6"/>
  <c r="R1443" i="6"/>
  <c r="W1443" i="6" s="1"/>
  <c r="S1443" i="6"/>
  <c r="T1443" i="6" s="1"/>
  <c r="L1444" i="6"/>
  <c r="O1444" i="6" s="1"/>
  <c r="J1445" i="6"/>
  <c r="AA1442" i="6"/>
  <c r="AD1442" i="6" s="1"/>
  <c r="AB1442" i="6"/>
  <c r="AE1442" i="6" s="1"/>
  <c r="X1446" i="23"/>
  <c r="Y1446" i="23" s="1"/>
  <c r="U1446" i="23"/>
  <c r="AA1446" i="23"/>
  <c r="AD1446" i="23" s="1"/>
  <c r="AB1446" i="23"/>
  <c r="AE1446" i="23" s="1"/>
  <c r="J1453" i="22"/>
  <c r="L1452" i="22"/>
  <c r="O1452" i="22" s="1"/>
  <c r="X1450" i="22"/>
  <c r="Y1450" i="22" s="1"/>
  <c r="U1450" i="22"/>
  <c r="AA1449" i="22"/>
  <c r="AD1449" i="22" s="1"/>
  <c r="AG1449" i="22" s="1"/>
  <c r="AB1449" i="22"/>
  <c r="AE1449" i="22" s="1"/>
  <c r="AG1445" i="23"/>
  <c r="R1447" i="23"/>
  <c r="W1447" i="23" s="1"/>
  <c r="S1447" i="23"/>
  <c r="T1447" i="23"/>
  <c r="S1451" i="22"/>
  <c r="R1451" i="22"/>
  <c r="W1451" i="22" s="1"/>
  <c r="T1451" i="22"/>
  <c r="J1455" i="23"/>
  <c r="L1454" i="23"/>
  <c r="G1454" i="6"/>
  <c r="F1449" i="23"/>
  <c r="O1448" i="23"/>
  <c r="L1445" i="6" l="1"/>
  <c r="O1445" i="6" s="1"/>
  <c r="J1446" i="6"/>
  <c r="R1444" i="6"/>
  <c r="W1444" i="6" s="1"/>
  <c r="S1444" i="6"/>
  <c r="T1444" i="6" s="1"/>
  <c r="AG1442" i="6"/>
  <c r="U1443" i="6"/>
  <c r="X1443" i="6"/>
  <c r="Y1443" i="6" s="1"/>
  <c r="U1451" i="22"/>
  <c r="X1451" i="22"/>
  <c r="Y1451" i="22" s="1"/>
  <c r="AA1451" i="22"/>
  <c r="AD1451" i="22" s="1"/>
  <c r="AB1451" i="22"/>
  <c r="AE1451" i="22" s="1"/>
  <c r="G1455" i="6"/>
  <c r="J1456" i="23"/>
  <c r="L1455" i="23"/>
  <c r="AA1450" i="22"/>
  <c r="AD1450" i="22" s="1"/>
  <c r="AB1450" i="22"/>
  <c r="AE1450" i="22" s="1"/>
  <c r="R1452" i="22"/>
  <c r="W1452" i="22" s="1"/>
  <c r="S1452" i="22"/>
  <c r="T1452" i="22"/>
  <c r="R1448" i="23"/>
  <c r="W1448" i="23" s="1"/>
  <c r="S1448" i="23"/>
  <c r="T1448" i="23" s="1"/>
  <c r="L1453" i="22"/>
  <c r="O1453" i="22" s="1"/>
  <c r="J1454" i="22"/>
  <c r="F1450" i="23"/>
  <c r="O1449" i="23"/>
  <c r="X1447" i="23"/>
  <c r="Y1447" i="23" s="1"/>
  <c r="U1447" i="23"/>
  <c r="AG1446" i="23"/>
  <c r="AB1443" i="6" l="1"/>
  <c r="AE1443" i="6" s="1"/>
  <c r="X1444" i="6"/>
  <c r="Y1444" i="6" s="1"/>
  <c r="U1444" i="6"/>
  <c r="J1447" i="6"/>
  <c r="L1446" i="6"/>
  <c r="O1446" i="6" s="1"/>
  <c r="AA1443" i="6"/>
  <c r="AD1443" i="6" s="1"/>
  <c r="AG1443" i="6" s="1"/>
  <c r="AA1444" i="6"/>
  <c r="AD1444" i="6" s="1"/>
  <c r="AB1444" i="6"/>
  <c r="AE1444" i="6" s="1"/>
  <c r="S1445" i="6"/>
  <c r="T1445" i="6" s="1"/>
  <c r="R1445" i="6"/>
  <c r="W1445" i="6" s="1"/>
  <c r="X1448" i="23"/>
  <c r="Y1448" i="23" s="1"/>
  <c r="U1448" i="23"/>
  <c r="J1455" i="22"/>
  <c r="L1454" i="22"/>
  <c r="O1454" i="22" s="1"/>
  <c r="F1451" i="23"/>
  <c r="O1450" i="23"/>
  <c r="G1456" i="6"/>
  <c r="R1453" i="22"/>
  <c r="W1453" i="22" s="1"/>
  <c r="S1453" i="22"/>
  <c r="T1453" i="22" s="1"/>
  <c r="AB1448" i="23"/>
  <c r="AE1448" i="23" s="1"/>
  <c r="AA1448" i="23"/>
  <c r="AD1448" i="23" s="1"/>
  <c r="AG1448" i="23" s="1"/>
  <c r="AG1451" i="22"/>
  <c r="AG1450" i="22"/>
  <c r="S1449" i="23"/>
  <c r="T1449" i="23"/>
  <c r="R1449" i="23"/>
  <c r="W1449" i="23" s="1"/>
  <c r="U1452" i="22"/>
  <c r="X1452" i="22"/>
  <c r="Y1452" i="22" s="1"/>
  <c r="AB1447" i="23"/>
  <c r="AE1447" i="23" s="1"/>
  <c r="AA1447" i="23"/>
  <c r="AD1447" i="23" s="1"/>
  <c r="AG1447" i="23" s="1"/>
  <c r="J1457" i="23"/>
  <c r="L1456" i="23"/>
  <c r="AG1444" i="6" l="1"/>
  <c r="J1448" i="6"/>
  <c r="L1447" i="6"/>
  <c r="O1447" i="6" s="1"/>
  <c r="X1445" i="6"/>
  <c r="Y1445" i="6" s="1"/>
  <c r="U1445" i="6"/>
  <c r="R1446" i="6"/>
  <c r="W1446" i="6" s="1"/>
  <c r="S1446" i="6"/>
  <c r="T1446" i="6" s="1"/>
  <c r="U1453" i="22"/>
  <c r="X1453" i="22"/>
  <c r="Y1453" i="22" s="1"/>
  <c r="AA1453" i="22"/>
  <c r="AD1453" i="22" s="1"/>
  <c r="AG1453" i="22" s="1"/>
  <c r="AB1453" i="22"/>
  <c r="AE1453" i="22" s="1"/>
  <c r="X1449" i="23"/>
  <c r="Y1449" i="23" s="1"/>
  <c r="U1449" i="23"/>
  <c r="G1457" i="6"/>
  <c r="S1450" i="23"/>
  <c r="T1450" i="23"/>
  <c r="R1450" i="23"/>
  <c r="W1450" i="23" s="1"/>
  <c r="J1458" i="23"/>
  <c r="L1457" i="23"/>
  <c r="F1452" i="23"/>
  <c r="O1451" i="23"/>
  <c r="S1454" i="22"/>
  <c r="T1454" i="22" s="1"/>
  <c r="R1454" i="22"/>
  <c r="W1454" i="22" s="1"/>
  <c r="J1456" i="22"/>
  <c r="L1455" i="22"/>
  <c r="O1455" i="22" s="1"/>
  <c r="AB1452" i="22"/>
  <c r="AE1452" i="22" s="1"/>
  <c r="AA1452" i="22"/>
  <c r="AD1452" i="22" s="1"/>
  <c r="AG1452" i="22" s="1"/>
  <c r="X1446" i="6" l="1"/>
  <c r="Y1446" i="6" s="1"/>
  <c r="U1446" i="6"/>
  <c r="S1447" i="6"/>
  <c r="R1447" i="6"/>
  <c r="W1447" i="6" s="1"/>
  <c r="T1447" i="6"/>
  <c r="AA1445" i="6"/>
  <c r="AD1445" i="6" s="1"/>
  <c r="AA1446" i="6"/>
  <c r="AD1446" i="6" s="1"/>
  <c r="AB1446" i="6"/>
  <c r="AE1446" i="6" s="1"/>
  <c r="J1449" i="6"/>
  <c r="L1448" i="6"/>
  <c r="O1448" i="6" s="1"/>
  <c r="AB1445" i="6"/>
  <c r="AE1445" i="6" s="1"/>
  <c r="AG1445" i="6" s="1"/>
  <c r="U1454" i="22"/>
  <c r="X1454" i="22"/>
  <c r="Y1454" i="22" s="1"/>
  <c r="X1450" i="23"/>
  <c r="Y1450" i="23" s="1"/>
  <c r="U1450" i="23"/>
  <c r="AB1454" i="22"/>
  <c r="AE1454" i="22" s="1"/>
  <c r="AA1454" i="22"/>
  <c r="AD1454" i="22" s="1"/>
  <c r="AG1454" i="22" s="1"/>
  <c r="S1451" i="23"/>
  <c r="T1451" i="23"/>
  <c r="R1451" i="23"/>
  <c r="W1451" i="23" s="1"/>
  <c r="F1453" i="23"/>
  <c r="O1452" i="23"/>
  <c r="G1458" i="6"/>
  <c r="AB1449" i="23"/>
  <c r="AE1449" i="23" s="1"/>
  <c r="J1459" i="23"/>
  <c r="L1458" i="23"/>
  <c r="J1457" i="22"/>
  <c r="L1456" i="22"/>
  <c r="O1456" i="22" s="1"/>
  <c r="AA1449" i="23"/>
  <c r="AD1449" i="23" s="1"/>
  <c r="AG1449" i="23" s="1"/>
  <c r="S1455" i="22"/>
  <c r="T1455" i="22"/>
  <c r="R1455" i="22"/>
  <c r="W1455" i="22" s="1"/>
  <c r="R1448" i="6" l="1"/>
  <c r="W1448" i="6" s="1"/>
  <c r="S1448" i="6"/>
  <c r="T1448" i="6" s="1"/>
  <c r="J1450" i="6"/>
  <c r="L1449" i="6"/>
  <c r="O1449" i="6" s="1"/>
  <c r="AG1446" i="6"/>
  <c r="X1447" i="6"/>
  <c r="Y1447" i="6" s="1"/>
  <c r="U1447" i="6"/>
  <c r="X1455" i="22"/>
  <c r="Y1455" i="22" s="1"/>
  <c r="U1455" i="22"/>
  <c r="R1456" i="22"/>
  <c r="W1456" i="22" s="1"/>
  <c r="S1456" i="22"/>
  <c r="T1456" i="22"/>
  <c r="AA1451" i="23"/>
  <c r="AD1451" i="23" s="1"/>
  <c r="J1458" i="22"/>
  <c r="L1457" i="22"/>
  <c r="O1457" i="22" s="1"/>
  <c r="J1460" i="23"/>
  <c r="L1459" i="23"/>
  <c r="AB1450" i="23"/>
  <c r="AE1450" i="23" s="1"/>
  <c r="G1459" i="6"/>
  <c r="S1452" i="23"/>
  <c r="T1452" i="23"/>
  <c r="R1452" i="23"/>
  <c r="W1452" i="23" s="1"/>
  <c r="F1454" i="23"/>
  <c r="O1453" i="23"/>
  <c r="X1451" i="23"/>
  <c r="Y1451" i="23" s="1"/>
  <c r="U1451" i="23"/>
  <c r="AA1450" i="23"/>
  <c r="AD1450" i="23" s="1"/>
  <c r="AA1447" i="6" l="1"/>
  <c r="AD1447" i="6" s="1"/>
  <c r="X1448" i="6"/>
  <c r="Y1448" i="6" s="1"/>
  <c r="U1448" i="6"/>
  <c r="AB1447" i="6"/>
  <c r="AE1447" i="6" s="1"/>
  <c r="R1449" i="6"/>
  <c r="W1449" i="6" s="1"/>
  <c r="S1449" i="6"/>
  <c r="T1449" i="6" s="1"/>
  <c r="J1451" i="6"/>
  <c r="L1450" i="6"/>
  <c r="O1450" i="6" s="1"/>
  <c r="AA1448" i="6"/>
  <c r="AD1448" i="6" s="1"/>
  <c r="AB1448" i="6"/>
  <c r="AE1448" i="6" s="1"/>
  <c r="R1457" i="22"/>
  <c r="W1457" i="22" s="1"/>
  <c r="S1457" i="22"/>
  <c r="T1457" i="22" s="1"/>
  <c r="R1453" i="23"/>
  <c r="W1453" i="23" s="1"/>
  <c r="S1453" i="23"/>
  <c r="T1453" i="23" s="1"/>
  <c r="J1459" i="22"/>
  <c r="L1458" i="22"/>
  <c r="O1458" i="22" s="1"/>
  <c r="AB1451" i="23"/>
  <c r="AE1451" i="23" s="1"/>
  <c r="AG1451" i="23" s="1"/>
  <c r="U1452" i="23"/>
  <c r="X1452" i="23"/>
  <c r="Y1452" i="23" s="1"/>
  <c r="AB1456" i="22"/>
  <c r="AE1456" i="22" s="1"/>
  <c r="AA1456" i="22"/>
  <c r="AD1456" i="22" s="1"/>
  <c r="AG1456" i="22" s="1"/>
  <c r="AG1450" i="23"/>
  <c r="AA1455" i="22"/>
  <c r="AD1455" i="22" s="1"/>
  <c r="AG1455" i="22" s="1"/>
  <c r="F1455" i="23"/>
  <c r="O1454" i="23"/>
  <c r="X1456" i="22"/>
  <c r="Y1456" i="22" s="1"/>
  <c r="U1456" i="22"/>
  <c r="G1460" i="6"/>
  <c r="J1461" i="23"/>
  <c r="L1460" i="23"/>
  <c r="AB1455" i="22"/>
  <c r="AE1455" i="22" s="1"/>
  <c r="X1449" i="6" l="1"/>
  <c r="Y1449" i="6" s="1"/>
  <c r="U1449" i="6"/>
  <c r="AA1449" i="6"/>
  <c r="AD1449" i="6" s="1"/>
  <c r="AB1449" i="6"/>
  <c r="AE1449" i="6" s="1"/>
  <c r="AG1448" i="6"/>
  <c r="S1450" i="6"/>
  <c r="T1450" i="6"/>
  <c r="R1450" i="6"/>
  <c r="W1450" i="6" s="1"/>
  <c r="L1451" i="6"/>
  <c r="O1451" i="6" s="1"/>
  <c r="J1452" i="6"/>
  <c r="AG1447" i="6"/>
  <c r="U1453" i="23"/>
  <c r="X1453" i="23"/>
  <c r="Y1453" i="23" s="1"/>
  <c r="U1457" i="22"/>
  <c r="X1457" i="22"/>
  <c r="Y1457" i="22" s="1"/>
  <c r="AA1452" i="23"/>
  <c r="AD1452" i="23" s="1"/>
  <c r="J1460" i="22"/>
  <c r="L1459" i="22"/>
  <c r="O1459" i="22" s="1"/>
  <c r="AA1453" i="23"/>
  <c r="AD1453" i="23" s="1"/>
  <c r="AB1453" i="23"/>
  <c r="AE1453" i="23" s="1"/>
  <c r="J1462" i="23"/>
  <c r="L1461" i="23"/>
  <c r="G1461" i="6"/>
  <c r="AB1452" i="23"/>
  <c r="AE1452" i="23" s="1"/>
  <c r="R1458" i="22"/>
  <c r="W1458" i="22" s="1"/>
  <c r="S1458" i="22"/>
  <c r="T1458" i="22"/>
  <c r="S1454" i="23"/>
  <c r="T1454" i="23"/>
  <c r="R1454" i="23"/>
  <c r="W1454" i="23" s="1"/>
  <c r="F1456" i="23"/>
  <c r="O1455" i="23"/>
  <c r="J1453" i="6" l="1"/>
  <c r="L1452" i="6"/>
  <c r="O1452" i="6" s="1"/>
  <c r="R1451" i="6"/>
  <c r="W1451" i="6" s="1"/>
  <c r="S1451" i="6"/>
  <c r="T1451" i="6" s="1"/>
  <c r="X1450" i="6"/>
  <c r="Y1450" i="6" s="1"/>
  <c r="U1450" i="6"/>
  <c r="AG1449" i="6"/>
  <c r="X1454" i="23"/>
  <c r="Y1454" i="23" s="1"/>
  <c r="U1454" i="23"/>
  <c r="R1455" i="23"/>
  <c r="W1455" i="23" s="1"/>
  <c r="S1455" i="23"/>
  <c r="T1455" i="23" s="1"/>
  <c r="F1457" i="23"/>
  <c r="O1456" i="23"/>
  <c r="AA1454" i="23"/>
  <c r="AD1454" i="23" s="1"/>
  <c r="J1463" i="23"/>
  <c r="L1462" i="23"/>
  <c r="AG1453" i="23"/>
  <c r="S1459" i="22"/>
  <c r="T1459" i="22"/>
  <c r="R1459" i="22"/>
  <c r="W1459" i="22" s="1"/>
  <c r="J1461" i="22"/>
  <c r="L1460" i="22"/>
  <c r="O1460" i="22" s="1"/>
  <c r="AG1452" i="23"/>
  <c r="AA1457" i="22"/>
  <c r="AD1457" i="22" s="1"/>
  <c r="AG1457" i="22" s="1"/>
  <c r="AB1457" i="22"/>
  <c r="AE1457" i="22" s="1"/>
  <c r="X1458" i="22"/>
  <c r="Y1458" i="22" s="1"/>
  <c r="U1458" i="22"/>
  <c r="G1462" i="6"/>
  <c r="S1452" i="6" l="1"/>
  <c r="T1452" i="6" s="1"/>
  <c r="R1452" i="6"/>
  <c r="W1452" i="6" s="1"/>
  <c r="AB1450" i="6"/>
  <c r="AE1450" i="6" s="1"/>
  <c r="X1451" i="6"/>
  <c r="Y1451" i="6" s="1"/>
  <c r="U1451" i="6"/>
  <c r="AA1451" i="6"/>
  <c r="AD1451" i="6" s="1"/>
  <c r="AB1451" i="6"/>
  <c r="AE1451" i="6" s="1"/>
  <c r="L1453" i="6"/>
  <c r="O1453" i="6" s="1"/>
  <c r="J1454" i="6"/>
  <c r="AA1450" i="6"/>
  <c r="AD1450" i="6" s="1"/>
  <c r="AG1450" i="6" s="1"/>
  <c r="U1455" i="23"/>
  <c r="X1455" i="23"/>
  <c r="Y1455" i="23" s="1"/>
  <c r="R1456" i="23"/>
  <c r="W1456" i="23" s="1"/>
  <c r="S1456" i="23"/>
  <c r="T1456" i="23"/>
  <c r="X1459" i="22"/>
  <c r="Y1459" i="22" s="1"/>
  <c r="U1459" i="22"/>
  <c r="AA1459" i="22"/>
  <c r="AD1459" i="22" s="1"/>
  <c r="AB1459" i="22"/>
  <c r="AE1459" i="22" s="1"/>
  <c r="T1460" i="22"/>
  <c r="R1460" i="22"/>
  <c r="W1460" i="22" s="1"/>
  <c r="S1460" i="22"/>
  <c r="J1462" i="22"/>
  <c r="L1461" i="22"/>
  <c r="O1461" i="22" s="1"/>
  <c r="AA1455" i="23"/>
  <c r="AD1455" i="23" s="1"/>
  <c r="AG1455" i="23" s="1"/>
  <c r="AB1455" i="23"/>
  <c r="AE1455" i="23" s="1"/>
  <c r="AB1458" i="22"/>
  <c r="AE1458" i="22" s="1"/>
  <c r="L1463" i="23"/>
  <c r="J1464" i="23"/>
  <c r="AG1454" i="23"/>
  <c r="F1458" i="23"/>
  <c r="O1457" i="23"/>
  <c r="AA1458" i="22"/>
  <c r="AD1458" i="22" s="1"/>
  <c r="AG1458" i="22" s="1"/>
  <c r="G1463" i="6"/>
  <c r="AB1454" i="23"/>
  <c r="AE1454" i="23" s="1"/>
  <c r="X1452" i="6" l="1"/>
  <c r="Y1452" i="6" s="1"/>
  <c r="U1452" i="6"/>
  <c r="R1453" i="6"/>
  <c r="W1453" i="6" s="1"/>
  <c r="S1453" i="6"/>
  <c r="T1453" i="6" s="1"/>
  <c r="J1455" i="6"/>
  <c r="L1454" i="6"/>
  <c r="O1454" i="6" s="1"/>
  <c r="AG1451" i="6"/>
  <c r="AA1452" i="6"/>
  <c r="AD1452" i="6" s="1"/>
  <c r="AB1452" i="6"/>
  <c r="AE1452" i="6" s="1"/>
  <c r="AG1452" i="6" s="1"/>
  <c r="S1457" i="23"/>
  <c r="T1457" i="23"/>
  <c r="R1457" i="23"/>
  <c r="W1457" i="23" s="1"/>
  <c r="F1459" i="23"/>
  <c r="O1458" i="23"/>
  <c r="X1460" i="22"/>
  <c r="Y1460" i="22" s="1"/>
  <c r="U1460" i="22"/>
  <c r="AB1460" i="22"/>
  <c r="AE1460" i="22" s="1"/>
  <c r="AA1460" i="22"/>
  <c r="AD1460" i="22" s="1"/>
  <c r="AG1460" i="22" s="1"/>
  <c r="J1465" i="23"/>
  <c r="L1464" i="23"/>
  <c r="AG1459" i="22"/>
  <c r="X1456" i="23"/>
  <c r="Y1456" i="23" s="1"/>
  <c r="U1456" i="23"/>
  <c r="R1461" i="22"/>
  <c r="W1461" i="22" s="1"/>
  <c r="S1461" i="22"/>
  <c r="T1461" i="22" s="1"/>
  <c r="AA1456" i="23"/>
  <c r="AD1456" i="23" s="1"/>
  <c r="AG1456" i="23" s="1"/>
  <c r="AB1456" i="23"/>
  <c r="AE1456" i="23" s="1"/>
  <c r="G1464" i="6"/>
  <c r="J1463" i="22"/>
  <c r="L1462" i="22"/>
  <c r="O1462" i="22" s="1"/>
  <c r="S1454" i="6" l="1"/>
  <c r="T1454" i="6" s="1"/>
  <c r="R1454" i="6"/>
  <c r="W1454" i="6" s="1"/>
  <c r="J1456" i="6"/>
  <c r="L1455" i="6"/>
  <c r="O1455" i="6" s="1"/>
  <c r="U1453" i="6"/>
  <c r="X1453" i="6"/>
  <c r="Y1453" i="6" s="1"/>
  <c r="U1461" i="22"/>
  <c r="X1461" i="22"/>
  <c r="Y1461" i="22" s="1"/>
  <c r="AB1461" i="22"/>
  <c r="AE1461" i="22" s="1"/>
  <c r="AA1461" i="22"/>
  <c r="AD1461" i="22" s="1"/>
  <c r="S1458" i="23"/>
  <c r="T1458" i="23" s="1"/>
  <c r="R1458" i="23"/>
  <c r="W1458" i="23" s="1"/>
  <c r="F1460" i="23"/>
  <c r="O1459" i="23"/>
  <c r="U1457" i="23"/>
  <c r="X1457" i="23"/>
  <c r="Y1457" i="23" s="1"/>
  <c r="S1462" i="22"/>
  <c r="R1462" i="22"/>
  <c r="W1462" i="22" s="1"/>
  <c r="T1462" i="22"/>
  <c r="J1464" i="22"/>
  <c r="L1463" i="22"/>
  <c r="O1463" i="22" s="1"/>
  <c r="G1465" i="6"/>
  <c r="J1466" i="23"/>
  <c r="L1465" i="23"/>
  <c r="X1454" i="6" l="1"/>
  <c r="Y1454" i="6" s="1"/>
  <c r="U1454" i="6"/>
  <c r="AB1453" i="6"/>
  <c r="AE1453" i="6" s="1"/>
  <c r="L1456" i="6"/>
  <c r="O1456" i="6" s="1"/>
  <c r="J1457" i="6"/>
  <c r="AA1453" i="6"/>
  <c r="AD1453" i="6" s="1"/>
  <c r="AG1453" i="6" s="1"/>
  <c r="S1455" i="6"/>
  <c r="T1455" i="6" s="1"/>
  <c r="R1455" i="6"/>
  <c r="W1455" i="6" s="1"/>
  <c r="AB1454" i="6"/>
  <c r="AE1454" i="6" s="1"/>
  <c r="AA1454" i="6"/>
  <c r="AD1454" i="6" s="1"/>
  <c r="X1458" i="23"/>
  <c r="Y1458" i="23" s="1"/>
  <c r="U1458" i="23"/>
  <c r="S1463" i="22"/>
  <c r="T1463" i="22"/>
  <c r="R1463" i="22"/>
  <c r="W1463" i="22" s="1"/>
  <c r="U1462" i="22"/>
  <c r="X1462" i="22"/>
  <c r="Y1462" i="22" s="1"/>
  <c r="G1466" i="6"/>
  <c r="AA1458" i="23"/>
  <c r="AD1458" i="23" s="1"/>
  <c r="AB1458" i="23"/>
  <c r="AE1458" i="23" s="1"/>
  <c r="J1465" i="22"/>
  <c r="L1464" i="22"/>
  <c r="O1464" i="22" s="1"/>
  <c r="J1467" i="23"/>
  <c r="L1466" i="23"/>
  <c r="F1461" i="23"/>
  <c r="O1460" i="23"/>
  <c r="AG1461" i="22"/>
  <c r="S1459" i="23"/>
  <c r="T1459" i="23"/>
  <c r="R1459" i="23"/>
  <c r="W1459" i="23" s="1"/>
  <c r="AB1457" i="23"/>
  <c r="AE1457" i="23" s="1"/>
  <c r="AA1457" i="23"/>
  <c r="AD1457" i="23" s="1"/>
  <c r="AG1457" i="23" s="1"/>
  <c r="AG1454" i="6" l="1"/>
  <c r="U1455" i="6"/>
  <c r="X1455" i="6"/>
  <c r="Y1455" i="6" s="1"/>
  <c r="L1457" i="6"/>
  <c r="O1457" i="6" s="1"/>
  <c r="J1458" i="6"/>
  <c r="S1456" i="6"/>
  <c r="T1456" i="6" s="1"/>
  <c r="R1456" i="6"/>
  <c r="W1456" i="6" s="1"/>
  <c r="AA1455" i="6"/>
  <c r="AD1455" i="6" s="1"/>
  <c r="AB1455" i="6"/>
  <c r="AE1455" i="6" s="1"/>
  <c r="F1462" i="23"/>
  <c r="O1461" i="23"/>
  <c r="J1468" i="23"/>
  <c r="L1467" i="23"/>
  <c r="S1464" i="22"/>
  <c r="T1464" i="22"/>
  <c r="R1464" i="22"/>
  <c r="W1464" i="22" s="1"/>
  <c r="J1466" i="22"/>
  <c r="L1465" i="22"/>
  <c r="O1465" i="22" s="1"/>
  <c r="AG1458" i="23"/>
  <c r="G1467" i="6"/>
  <c r="AB1462" i="22"/>
  <c r="AE1462" i="22" s="1"/>
  <c r="AA1462" i="22"/>
  <c r="AD1462" i="22" s="1"/>
  <c r="AG1462" i="22" s="1"/>
  <c r="AA1463" i="22"/>
  <c r="AD1463" i="22" s="1"/>
  <c r="AB1463" i="22"/>
  <c r="AE1463" i="22" s="1"/>
  <c r="U1459" i="23"/>
  <c r="X1459" i="23"/>
  <c r="Y1459" i="23" s="1"/>
  <c r="AB1459" i="23"/>
  <c r="AE1459" i="23" s="1"/>
  <c r="AA1459" i="23"/>
  <c r="AD1459" i="23" s="1"/>
  <c r="AG1459" i="23" s="1"/>
  <c r="U1463" i="22"/>
  <c r="X1463" i="22"/>
  <c r="Y1463" i="22" s="1"/>
  <c r="S1460" i="23"/>
  <c r="T1460" i="23"/>
  <c r="R1460" i="23"/>
  <c r="W1460" i="23" s="1"/>
  <c r="AG1455" i="6" l="1"/>
  <c r="U1456" i="6"/>
  <c r="X1456" i="6"/>
  <c r="Y1456" i="6" s="1"/>
  <c r="L1458" i="6"/>
  <c r="O1458" i="6" s="1"/>
  <c r="J1459" i="6"/>
  <c r="R1457" i="6"/>
  <c r="W1457" i="6" s="1"/>
  <c r="S1457" i="6"/>
  <c r="T1457" i="6" s="1"/>
  <c r="X1460" i="23"/>
  <c r="Y1460" i="23" s="1"/>
  <c r="U1460" i="23"/>
  <c r="R1461" i="23"/>
  <c r="W1461" i="23" s="1"/>
  <c r="S1461" i="23"/>
  <c r="T1461" i="23" s="1"/>
  <c r="AG1463" i="22"/>
  <c r="AA1464" i="22"/>
  <c r="AD1464" i="22" s="1"/>
  <c r="U1464" i="22"/>
  <c r="X1464" i="22"/>
  <c r="Y1464" i="22" s="1"/>
  <c r="R1465" i="22"/>
  <c r="W1465" i="22" s="1"/>
  <c r="S1465" i="22"/>
  <c r="T1465" i="22"/>
  <c r="G1468" i="6"/>
  <c r="AB1460" i="23"/>
  <c r="AE1460" i="23" s="1"/>
  <c r="AA1460" i="23"/>
  <c r="AD1460" i="23" s="1"/>
  <c r="J1469" i="23"/>
  <c r="L1468" i="23"/>
  <c r="F1463" i="23"/>
  <c r="O1462" i="23"/>
  <c r="J1467" i="22"/>
  <c r="L1466" i="22"/>
  <c r="O1466" i="22" s="1"/>
  <c r="X1457" i="6" l="1"/>
  <c r="Y1457" i="6" s="1"/>
  <c r="U1457" i="6"/>
  <c r="AA1456" i="6"/>
  <c r="AD1456" i="6" s="1"/>
  <c r="AA1457" i="6"/>
  <c r="AD1457" i="6" s="1"/>
  <c r="AB1457" i="6"/>
  <c r="AE1457" i="6" s="1"/>
  <c r="L1459" i="6"/>
  <c r="O1459" i="6" s="1"/>
  <c r="J1460" i="6"/>
  <c r="R1458" i="6"/>
  <c r="W1458" i="6" s="1"/>
  <c r="S1458" i="6"/>
  <c r="T1458" i="6" s="1"/>
  <c r="AB1456" i="6"/>
  <c r="AE1456" i="6" s="1"/>
  <c r="U1461" i="23"/>
  <c r="X1461" i="23"/>
  <c r="Y1461" i="23" s="1"/>
  <c r="AG1464" i="22"/>
  <c r="J1468" i="22"/>
  <c r="L1467" i="22"/>
  <c r="O1467" i="22" s="1"/>
  <c r="G1469" i="6"/>
  <c r="F1464" i="23"/>
  <c r="O1463" i="23"/>
  <c r="S1462" i="23"/>
  <c r="T1462" i="23"/>
  <c r="R1462" i="23"/>
  <c r="W1462" i="23" s="1"/>
  <c r="AB1461" i="23"/>
  <c r="AE1461" i="23" s="1"/>
  <c r="AA1461" i="23"/>
  <c r="AD1461" i="23" s="1"/>
  <c r="AG1461" i="23" s="1"/>
  <c r="J1470" i="23"/>
  <c r="L1469" i="23"/>
  <c r="AG1460" i="23"/>
  <c r="X1465" i="22"/>
  <c r="Y1465" i="22" s="1"/>
  <c r="U1465" i="22"/>
  <c r="T1466" i="22"/>
  <c r="R1466" i="22"/>
  <c r="W1466" i="22" s="1"/>
  <c r="S1466" i="22"/>
  <c r="AB1464" i="22"/>
  <c r="AE1464" i="22" s="1"/>
  <c r="X1458" i="6" l="1"/>
  <c r="Y1458" i="6" s="1"/>
  <c r="U1458" i="6"/>
  <c r="AA1458" i="6"/>
  <c r="AD1458" i="6" s="1"/>
  <c r="AB1458" i="6"/>
  <c r="AE1458" i="6" s="1"/>
  <c r="J1461" i="6"/>
  <c r="L1460" i="6"/>
  <c r="O1460" i="6" s="1"/>
  <c r="AG1457" i="6"/>
  <c r="R1459" i="6"/>
  <c r="W1459" i="6" s="1"/>
  <c r="S1459" i="6"/>
  <c r="T1459" i="6" s="1"/>
  <c r="AG1456" i="6"/>
  <c r="U1466" i="22"/>
  <c r="X1466" i="22"/>
  <c r="Y1466" i="22" s="1"/>
  <c r="AA1465" i="22"/>
  <c r="AD1465" i="22" s="1"/>
  <c r="G1470" i="6"/>
  <c r="AB1465" i="22"/>
  <c r="AE1465" i="22" s="1"/>
  <c r="S1463" i="23"/>
  <c r="T1463" i="23"/>
  <c r="R1463" i="23"/>
  <c r="W1463" i="23" s="1"/>
  <c r="F1465" i="23"/>
  <c r="O1464" i="23"/>
  <c r="R1467" i="22"/>
  <c r="W1467" i="22" s="1"/>
  <c r="S1467" i="22"/>
  <c r="T1467" i="22"/>
  <c r="J1471" i="23"/>
  <c r="L1470" i="23"/>
  <c r="J1469" i="22"/>
  <c r="L1468" i="22"/>
  <c r="O1468" i="22" s="1"/>
  <c r="X1462" i="23"/>
  <c r="Y1462" i="23" s="1"/>
  <c r="U1462" i="23"/>
  <c r="X1459" i="6" l="1"/>
  <c r="Y1459" i="6" s="1"/>
  <c r="U1459" i="6"/>
  <c r="J1462" i="6"/>
  <c r="L1461" i="6"/>
  <c r="O1461" i="6" s="1"/>
  <c r="AA1459" i="6"/>
  <c r="AD1459" i="6" s="1"/>
  <c r="AB1459" i="6"/>
  <c r="AE1459" i="6" s="1"/>
  <c r="R1460" i="6"/>
  <c r="W1460" i="6" s="1"/>
  <c r="S1460" i="6"/>
  <c r="T1460" i="6" s="1"/>
  <c r="AG1458" i="6"/>
  <c r="U1463" i="23"/>
  <c r="X1463" i="23"/>
  <c r="Y1463" i="23" s="1"/>
  <c r="AB1463" i="23"/>
  <c r="AE1463" i="23" s="1"/>
  <c r="AA1463" i="23"/>
  <c r="AD1463" i="23" s="1"/>
  <c r="AG1463" i="23" s="1"/>
  <c r="AG1465" i="22"/>
  <c r="AA1466" i="22"/>
  <c r="AD1466" i="22" s="1"/>
  <c r="AB1466" i="22"/>
  <c r="AE1466" i="22" s="1"/>
  <c r="R1468" i="22"/>
  <c r="W1468" i="22" s="1"/>
  <c r="T1468" i="22"/>
  <c r="S1468" i="22"/>
  <c r="AB1462" i="23"/>
  <c r="AE1462" i="23" s="1"/>
  <c r="G1471" i="6"/>
  <c r="J1470" i="22"/>
  <c r="L1469" i="22"/>
  <c r="O1469" i="22" s="1"/>
  <c r="AA1462" i="23"/>
  <c r="AD1462" i="23" s="1"/>
  <c r="AG1462" i="23" s="1"/>
  <c r="J1472" i="23"/>
  <c r="L1471" i="23"/>
  <c r="U1467" i="22"/>
  <c r="X1467" i="22"/>
  <c r="Y1467" i="22" s="1"/>
  <c r="AA1467" i="22"/>
  <c r="AD1467" i="22" s="1"/>
  <c r="R1464" i="23"/>
  <c r="W1464" i="23" s="1"/>
  <c r="S1464" i="23"/>
  <c r="T1464" i="23"/>
  <c r="F1466" i="23"/>
  <c r="O1465" i="23"/>
  <c r="X1460" i="6" l="1"/>
  <c r="Y1460" i="6" s="1"/>
  <c r="U1460" i="6"/>
  <c r="AG1459" i="6"/>
  <c r="L1462" i="6"/>
  <c r="O1462" i="6" s="1"/>
  <c r="J1463" i="6"/>
  <c r="AA1460" i="6"/>
  <c r="AD1460" i="6" s="1"/>
  <c r="AB1460" i="6"/>
  <c r="AE1460" i="6" s="1"/>
  <c r="AG1460" i="6" s="1"/>
  <c r="R1461" i="6"/>
  <c r="W1461" i="6" s="1"/>
  <c r="S1461" i="6"/>
  <c r="T1461" i="6" s="1"/>
  <c r="X1468" i="22"/>
  <c r="Y1468" i="22" s="1"/>
  <c r="U1468" i="22"/>
  <c r="AG1466" i="22"/>
  <c r="J1473" i="23"/>
  <c r="L1472" i="23"/>
  <c r="S1469" i="22"/>
  <c r="T1469" i="22"/>
  <c r="R1469" i="22"/>
  <c r="W1469" i="22" s="1"/>
  <c r="R1465" i="23"/>
  <c r="W1465" i="23" s="1"/>
  <c r="S1465" i="23"/>
  <c r="T1465" i="23"/>
  <c r="J1471" i="22"/>
  <c r="L1470" i="22"/>
  <c r="O1470" i="22" s="1"/>
  <c r="G1472" i="6"/>
  <c r="AG1467" i="22"/>
  <c r="AB1468" i="22"/>
  <c r="AE1468" i="22" s="1"/>
  <c r="AA1468" i="22"/>
  <c r="AD1468" i="22" s="1"/>
  <c r="AG1468" i="22" s="1"/>
  <c r="F1467" i="23"/>
  <c r="O1466" i="23"/>
  <c r="X1464" i="23"/>
  <c r="Y1464" i="23" s="1"/>
  <c r="U1464" i="23"/>
  <c r="AB1464" i="23"/>
  <c r="AE1464" i="23" s="1"/>
  <c r="AA1464" i="23"/>
  <c r="AD1464" i="23" s="1"/>
  <c r="AG1464" i="23" s="1"/>
  <c r="AB1467" i="22"/>
  <c r="AE1467" i="22" s="1"/>
  <c r="U1461" i="6" l="1"/>
  <c r="X1461" i="6"/>
  <c r="Y1461" i="6" s="1"/>
  <c r="L1463" i="6"/>
  <c r="O1463" i="6" s="1"/>
  <c r="J1464" i="6"/>
  <c r="S1462" i="6"/>
  <c r="T1462" i="6" s="1"/>
  <c r="R1462" i="6"/>
  <c r="W1462" i="6" s="1"/>
  <c r="F1468" i="23"/>
  <c r="O1467" i="23"/>
  <c r="S1470" i="22"/>
  <c r="T1470" i="22"/>
  <c r="R1470" i="22"/>
  <c r="W1470" i="22" s="1"/>
  <c r="J1474" i="23"/>
  <c r="L1473" i="23"/>
  <c r="U1465" i="23"/>
  <c r="X1465" i="23"/>
  <c r="Y1465" i="23" s="1"/>
  <c r="AB1465" i="23"/>
  <c r="AE1465" i="23" s="1"/>
  <c r="AA1465" i="23"/>
  <c r="AD1465" i="23" s="1"/>
  <c r="AG1465" i="23" s="1"/>
  <c r="J1472" i="22"/>
  <c r="L1471" i="22"/>
  <c r="O1471" i="22" s="1"/>
  <c r="U1469" i="22"/>
  <c r="X1469" i="22"/>
  <c r="Y1469" i="22" s="1"/>
  <c r="G1473" i="6"/>
  <c r="R1466" i="23"/>
  <c r="W1466" i="23" s="1"/>
  <c r="S1466" i="23"/>
  <c r="T1466" i="23"/>
  <c r="AB1461" i="6" l="1"/>
  <c r="AE1461" i="6" s="1"/>
  <c r="AA1461" i="6"/>
  <c r="AD1461" i="6" s="1"/>
  <c r="J1465" i="6"/>
  <c r="L1464" i="6"/>
  <c r="O1464" i="6" s="1"/>
  <c r="U1462" i="6"/>
  <c r="X1462" i="6"/>
  <c r="Y1462" i="6" s="1"/>
  <c r="R1463" i="6"/>
  <c r="W1463" i="6" s="1"/>
  <c r="S1463" i="6"/>
  <c r="T1463" i="6" s="1"/>
  <c r="AG1461" i="6"/>
  <c r="J1475" i="23"/>
  <c r="L1474" i="23"/>
  <c r="G1474" i="6"/>
  <c r="F1469" i="23"/>
  <c r="O1468" i="23"/>
  <c r="AA1466" i="23"/>
  <c r="AD1466" i="23" s="1"/>
  <c r="AB1469" i="22"/>
  <c r="AE1469" i="22" s="1"/>
  <c r="U1466" i="23"/>
  <c r="X1466" i="23"/>
  <c r="Y1466" i="23" s="1"/>
  <c r="AA1470" i="22"/>
  <c r="AD1470" i="22" s="1"/>
  <c r="U1470" i="22"/>
  <c r="X1470" i="22"/>
  <c r="Y1470" i="22" s="1"/>
  <c r="AA1469" i="22"/>
  <c r="AD1469" i="22" s="1"/>
  <c r="AG1469" i="22" s="1"/>
  <c r="S1467" i="23"/>
  <c r="T1467" i="23"/>
  <c r="R1467" i="23"/>
  <c r="W1467" i="23" s="1"/>
  <c r="S1471" i="22"/>
  <c r="T1471" i="22" s="1"/>
  <c r="R1471" i="22"/>
  <c r="W1471" i="22" s="1"/>
  <c r="J1473" i="22"/>
  <c r="L1472" i="22"/>
  <c r="O1472" i="22" s="1"/>
  <c r="U1463" i="6" l="1"/>
  <c r="X1463" i="6"/>
  <c r="Y1463" i="6" s="1"/>
  <c r="S1464" i="6"/>
  <c r="T1464" i="6" s="1"/>
  <c r="R1464" i="6"/>
  <c r="W1464" i="6" s="1"/>
  <c r="AB1462" i="6"/>
  <c r="AE1462" i="6" s="1"/>
  <c r="J1466" i="6"/>
  <c r="L1465" i="6"/>
  <c r="O1465" i="6" s="1"/>
  <c r="AA1462" i="6"/>
  <c r="AD1462" i="6" s="1"/>
  <c r="AG1462" i="6" s="1"/>
  <c r="U1471" i="22"/>
  <c r="X1471" i="22"/>
  <c r="Y1471" i="22" s="1"/>
  <c r="AA1471" i="22"/>
  <c r="AD1471" i="22" s="1"/>
  <c r="AB1471" i="22"/>
  <c r="AE1471" i="22" s="1"/>
  <c r="AA1467" i="23"/>
  <c r="AD1467" i="23" s="1"/>
  <c r="AB1467" i="23"/>
  <c r="AE1467" i="23" s="1"/>
  <c r="AG1466" i="23"/>
  <c r="S1468" i="23"/>
  <c r="T1468" i="23"/>
  <c r="R1468" i="23"/>
  <c r="W1468" i="23" s="1"/>
  <c r="U1467" i="23"/>
  <c r="X1467" i="23"/>
  <c r="Y1467" i="23" s="1"/>
  <c r="G1475" i="6"/>
  <c r="AB1470" i="22"/>
  <c r="AE1470" i="22" s="1"/>
  <c r="F1470" i="23"/>
  <c r="O1469" i="23"/>
  <c r="AG1470" i="22"/>
  <c r="J1476" i="23"/>
  <c r="L1475" i="23"/>
  <c r="R1472" i="22"/>
  <c r="W1472" i="22" s="1"/>
  <c r="S1472" i="22"/>
  <c r="T1472" i="22" s="1"/>
  <c r="J1474" i="22"/>
  <c r="L1473" i="22"/>
  <c r="O1473" i="22" s="1"/>
  <c r="AB1466" i="23"/>
  <c r="AE1466" i="23" s="1"/>
  <c r="AB1463" i="6" l="1"/>
  <c r="AE1463" i="6" s="1"/>
  <c r="AA1463" i="6"/>
  <c r="AD1463" i="6" s="1"/>
  <c r="U1464" i="6"/>
  <c r="X1464" i="6"/>
  <c r="Y1464" i="6" s="1"/>
  <c r="AG1463" i="6"/>
  <c r="S1465" i="6"/>
  <c r="T1465" i="6" s="1"/>
  <c r="R1465" i="6"/>
  <c r="W1465" i="6" s="1"/>
  <c r="L1466" i="6"/>
  <c r="O1466" i="6" s="1"/>
  <c r="J1467" i="6"/>
  <c r="AA1464" i="6"/>
  <c r="AD1464" i="6" s="1"/>
  <c r="AB1464" i="6"/>
  <c r="AE1464" i="6" s="1"/>
  <c r="X1472" i="22"/>
  <c r="Y1472" i="22" s="1"/>
  <c r="U1472" i="22"/>
  <c r="AA1472" i="22"/>
  <c r="AD1472" i="22" s="1"/>
  <c r="AB1472" i="22"/>
  <c r="AE1472" i="22" s="1"/>
  <c r="J1477" i="23"/>
  <c r="L1476" i="23"/>
  <c r="U1468" i="23"/>
  <c r="X1468" i="23"/>
  <c r="Y1468" i="23" s="1"/>
  <c r="F1471" i="23"/>
  <c r="O1470" i="23"/>
  <c r="J1475" i="22"/>
  <c r="L1474" i="22"/>
  <c r="O1474" i="22" s="1"/>
  <c r="S1469" i="23"/>
  <c r="T1469" i="23" s="1"/>
  <c r="R1469" i="23"/>
  <c r="W1469" i="23" s="1"/>
  <c r="AG1467" i="23"/>
  <c r="G1476" i="6"/>
  <c r="S1473" i="22"/>
  <c r="T1473" i="22" s="1"/>
  <c r="R1473" i="22"/>
  <c r="W1473" i="22" s="1"/>
  <c r="AG1471" i="22"/>
  <c r="S1466" i="6" l="1"/>
  <c r="T1466" i="6"/>
  <c r="R1466" i="6"/>
  <c r="W1466" i="6" s="1"/>
  <c r="AG1464" i="6"/>
  <c r="J1468" i="6"/>
  <c r="L1467" i="6"/>
  <c r="O1467" i="6" s="1"/>
  <c r="X1465" i="6"/>
  <c r="Y1465" i="6" s="1"/>
  <c r="U1465" i="6"/>
  <c r="X1473" i="22"/>
  <c r="Y1473" i="22" s="1"/>
  <c r="U1473" i="22"/>
  <c r="X1469" i="23"/>
  <c r="Y1469" i="23" s="1"/>
  <c r="U1469" i="23"/>
  <c r="F1472" i="23"/>
  <c r="O1471" i="23"/>
  <c r="AA1468" i="23"/>
  <c r="AD1468" i="23" s="1"/>
  <c r="AG1468" i="23" s="1"/>
  <c r="J1476" i="22"/>
  <c r="L1475" i="22"/>
  <c r="O1475" i="22" s="1"/>
  <c r="G1477" i="6"/>
  <c r="R1470" i="23"/>
  <c r="W1470" i="23" s="1"/>
  <c r="S1470" i="23"/>
  <c r="T1470" i="23"/>
  <c r="AB1469" i="23"/>
  <c r="AE1469" i="23" s="1"/>
  <c r="AA1469" i="23"/>
  <c r="AD1469" i="23" s="1"/>
  <c r="AG1469" i="23" s="1"/>
  <c r="AB1468" i="23"/>
  <c r="AE1468" i="23" s="1"/>
  <c r="J1478" i="23"/>
  <c r="L1477" i="23"/>
  <c r="S1474" i="22"/>
  <c r="T1474" i="22"/>
  <c r="R1474" i="22"/>
  <c r="W1474" i="22" s="1"/>
  <c r="AG1472" i="22"/>
  <c r="AA1473" i="22"/>
  <c r="AD1473" i="22" s="1"/>
  <c r="R1467" i="6" l="1"/>
  <c r="W1467" i="6" s="1"/>
  <c r="S1467" i="6"/>
  <c r="T1467" i="6" s="1"/>
  <c r="U1466" i="6"/>
  <c r="X1466" i="6"/>
  <c r="Y1466" i="6" s="1"/>
  <c r="AA1465" i="6"/>
  <c r="AD1465" i="6" s="1"/>
  <c r="AB1465" i="6"/>
  <c r="AE1465" i="6" s="1"/>
  <c r="L1468" i="6"/>
  <c r="O1468" i="6" s="1"/>
  <c r="J1469" i="6"/>
  <c r="AA1466" i="6"/>
  <c r="AD1466" i="6" s="1"/>
  <c r="AB1466" i="6"/>
  <c r="AE1466" i="6" s="1"/>
  <c r="J1479" i="23"/>
  <c r="L1478" i="23"/>
  <c r="U1470" i="23"/>
  <c r="X1470" i="23"/>
  <c r="Y1470" i="23" s="1"/>
  <c r="AG1473" i="22"/>
  <c r="AA1474" i="22"/>
  <c r="AD1474" i="22" s="1"/>
  <c r="AB1474" i="22"/>
  <c r="AE1474" i="22" s="1"/>
  <c r="S1475" i="22"/>
  <c r="T1475" i="22"/>
  <c r="R1475" i="22"/>
  <c r="W1475" i="22" s="1"/>
  <c r="U1474" i="22"/>
  <c r="X1474" i="22"/>
  <c r="Y1474" i="22" s="1"/>
  <c r="S1471" i="23"/>
  <c r="T1471" i="23" s="1"/>
  <c r="R1471" i="23"/>
  <c r="W1471" i="23" s="1"/>
  <c r="F1473" i="23"/>
  <c r="O1472" i="23"/>
  <c r="AB1470" i="23"/>
  <c r="AE1470" i="23" s="1"/>
  <c r="AA1470" i="23"/>
  <c r="AD1470" i="23" s="1"/>
  <c r="AG1470" i="23" s="1"/>
  <c r="G1478" i="6"/>
  <c r="AB1473" i="22"/>
  <c r="AE1473" i="22" s="1"/>
  <c r="J1477" i="22"/>
  <c r="L1476" i="22"/>
  <c r="O1476" i="22" s="1"/>
  <c r="AG1465" i="6" l="1"/>
  <c r="L1469" i="6"/>
  <c r="O1469" i="6" s="1"/>
  <c r="J1470" i="6"/>
  <c r="AG1466" i="6"/>
  <c r="S1468" i="6"/>
  <c r="T1468" i="6" s="1"/>
  <c r="R1468" i="6"/>
  <c r="W1468" i="6" s="1"/>
  <c r="X1467" i="6"/>
  <c r="Y1467" i="6" s="1"/>
  <c r="U1467" i="6"/>
  <c r="X1471" i="23"/>
  <c r="Y1471" i="23" s="1"/>
  <c r="U1471" i="23"/>
  <c r="G1479" i="6"/>
  <c r="AB1471" i="23"/>
  <c r="AE1471" i="23" s="1"/>
  <c r="AA1471" i="23"/>
  <c r="AD1471" i="23" s="1"/>
  <c r="AG1471" i="23" s="1"/>
  <c r="U1475" i="22"/>
  <c r="X1475" i="22"/>
  <c r="Y1475" i="22" s="1"/>
  <c r="AG1474" i="22"/>
  <c r="R1472" i="23"/>
  <c r="W1472" i="23" s="1"/>
  <c r="S1472" i="23"/>
  <c r="T1472" i="23" s="1"/>
  <c r="F1474" i="23"/>
  <c r="O1473" i="23"/>
  <c r="S1476" i="22"/>
  <c r="T1476" i="22"/>
  <c r="R1476" i="22"/>
  <c r="W1476" i="22" s="1"/>
  <c r="J1478" i="22"/>
  <c r="L1477" i="22"/>
  <c r="O1477" i="22" s="1"/>
  <c r="J1480" i="23"/>
  <c r="L1479" i="23"/>
  <c r="AB1467" i="6" l="1"/>
  <c r="AE1467" i="6" s="1"/>
  <c r="AA1467" i="6"/>
  <c r="AD1467" i="6" s="1"/>
  <c r="AG1467" i="6" s="1"/>
  <c r="J1471" i="6"/>
  <c r="L1470" i="6"/>
  <c r="O1470" i="6" s="1"/>
  <c r="X1468" i="6"/>
  <c r="Y1468" i="6" s="1"/>
  <c r="U1468" i="6"/>
  <c r="S1469" i="6"/>
  <c r="T1469" i="6" s="1"/>
  <c r="R1469" i="6"/>
  <c r="W1469" i="6" s="1"/>
  <c r="U1472" i="23"/>
  <c r="X1472" i="23"/>
  <c r="Y1472" i="23" s="1"/>
  <c r="J1479" i="22"/>
  <c r="L1478" i="22"/>
  <c r="O1478" i="22" s="1"/>
  <c r="X1476" i="22"/>
  <c r="Y1476" i="22" s="1"/>
  <c r="U1476" i="22"/>
  <c r="AA1476" i="22"/>
  <c r="AD1476" i="22" s="1"/>
  <c r="AB1476" i="22"/>
  <c r="AE1476" i="22" s="1"/>
  <c r="S1473" i="23"/>
  <c r="T1473" i="23"/>
  <c r="R1473" i="23"/>
  <c r="W1473" i="23" s="1"/>
  <c r="G1480" i="6"/>
  <c r="AB1472" i="23"/>
  <c r="AE1472" i="23" s="1"/>
  <c r="AA1472" i="23"/>
  <c r="AD1472" i="23" s="1"/>
  <c r="AG1472" i="23" s="1"/>
  <c r="AB1475" i="22"/>
  <c r="AE1475" i="22" s="1"/>
  <c r="F1475" i="23"/>
  <c r="O1474" i="23"/>
  <c r="J1481" i="23"/>
  <c r="L1480" i="23"/>
  <c r="S1477" i="22"/>
  <c r="R1477" i="22"/>
  <c r="W1477" i="22" s="1"/>
  <c r="T1477" i="22"/>
  <c r="AA1475" i="22"/>
  <c r="AD1475" i="22" s="1"/>
  <c r="X1469" i="6" l="1"/>
  <c r="Y1469" i="6" s="1"/>
  <c r="U1469" i="6"/>
  <c r="AA1468" i="6"/>
  <c r="AD1468" i="6" s="1"/>
  <c r="AB1468" i="6"/>
  <c r="AE1468" i="6" s="1"/>
  <c r="AA1469" i="6"/>
  <c r="AD1469" i="6" s="1"/>
  <c r="AB1469" i="6"/>
  <c r="AE1469" i="6" s="1"/>
  <c r="R1470" i="6"/>
  <c r="W1470" i="6" s="1"/>
  <c r="S1470" i="6"/>
  <c r="T1470" i="6" s="1"/>
  <c r="L1471" i="6"/>
  <c r="O1471" i="6" s="1"/>
  <c r="J1472" i="6"/>
  <c r="R1474" i="23"/>
  <c r="W1474" i="23" s="1"/>
  <c r="S1474" i="23"/>
  <c r="T1474" i="23" s="1"/>
  <c r="U1473" i="23"/>
  <c r="X1473" i="23"/>
  <c r="Y1473" i="23" s="1"/>
  <c r="J1480" i="22"/>
  <c r="L1479" i="22"/>
  <c r="O1479" i="22" s="1"/>
  <c r="J1482" i="23"/>
  <c r="L1481" i="23"/>
  <c r="AG1476" i="22"/>
  <c r="U1477" i="22"/>
  <c r="X1477" i="22"/>
  <c r="Y1477" i="22" s="1"/>
  <c r="G1481" i="6"/>
  <c r="AA1473" i="23"/>
  <c r="AD1473" i="23" s="1"/>
  <c r="AG1473" i="23" s="1"/>
  <c r="AB1473" i="23"/>
  <c r="AE1473" i="23" s="1"/>
  <c r="F1476" i="23"/>
  <c r="O1475" i="23"/>
  <c r="S1478" i="22"/>
  <c r="T1478" i="22"/>
  <c r="R1478" i="22"/>
  <c r="W1478" i="22" s="1"/>
  <c r="AG1475" i="22"/>
  <c r="AG1469" i="6" l="1"/>
  <c r="X1470" i="6"/>
  <c r="Y1470" i="6" s="1"/>
  <c r="U1470" i="6"/>
  <c r="S1471" i="6"/>
  <c r="T1471" i="6" s="1"/>
  <c r="R1471" i="6"/>
  <c r="W1471" i="6" s="1"/>
  <c r="AG1468" i="6"/>
  <c r="J1473" i="6"/>
  <c r="L1472" i="6"/>
  <c r="O1472" i="6" s="1"/>
  <c r="AA1470" i="6"/>
  <c r="AD1470" i="6" s="1"/>
  <c r="AB1470" i="6"/>
  <c r="AE1470" i="6" s="1"/>
  <c r="U1474" i="23"/>
  <c r="X1474" i="23"/>
  <c r="Y1474" i="23" s="1"/>
  <c r="U1478" i="22"/>
  <c r="X1478" i="22"/>
  <c r="Y1478" i="22" s="1"/>
  <c r="J1483" i="23"/>
  <c r="L1482" i="23"/>
  <c r="F1477" i="23"/>
  <c r="O1476" i="23"/>
  <c r="G1482" i="6"/>
  <c r="AA1477" i="22"/>
  <c r="AD1477" i="22" s="1"/>
  <c r="AB1474" i="23"/>
  <c r="AE1474" i="23" s="1"/>
  <c r="AA1474" i="23"/>
  <c r="AD1474" i="23" s="1"/>
  <c r="AG1474" i="23" s="1"/>
  <c r="S1475" i="23"/>
  <c r="T1475" i="23"/>
  <c r="R1475" i="23"/>
  <c r="W1475" i="23" s="1"/>
  <c r="S1479" i="22"/>
  <c r="T1479" i="22"/>
  <c r="R1479" i="22"/>
  <c r="W1479" i="22" s="1"/>
  <c r="J1481" i="22"/>
  <c r="L1480" i="22"/>
  <c r="O1480" i="22" s="1"/>
  <c r="AB1477" i="22"/>
  <c r="AE1477" i="22" s="1"/>
  <c r="AG1470" i="6" l="1"/>
  <c r="R1472" i="6"/>
  <c r="W1472" i="6" s="1"/>
  <c r="S1472" i="6"/>
  <c r="T1472" i="6" s="1"/>
  <c r="J1474" i="6"/>
  <c r="L1473" i="6"/>
  <c r="O1473" i="6" s="1"/>
  <c r="X1471" i="6"/>
  <c r="Y1471" i="6" s="1"/>
  <c r="U1471" i="6"/>
  <c r="R1476" i="23"/>
  <c r="W1476" i="23" s="1"/>
  <c r="S1476" i="23"/>
  <c r="T1476" i="23"/>
  <c r="F1478" i="23"/>
  <c r="O1477" i="23"/>
  <c r="AA1478" i="22"/>
  <c r="AD1478" i="22" s="1"/>
  <c r="AG1478" i="22" s="1"/>
  <c r="U1475" i="23"/>
  <c r="X1475" i="23"/>
  <c r="Y1475" i="23" s="1"/>
  <c r="AB1478" i="22"/>
  <c r="AE1478" i="22" s="1"/>
  <c r="S1480" i="22"/>
  <c r="T1480" i="22"/>
  <c r="R1480" i="22"/>
  <c r="W1480" i="22" s="1"/>
  <c r="J1482" i="22"/>
  <c r="L1481" i="22"/>
  <c r="O1481" i="22" s="1"/>
  <c r="X1479" i="22"/>
  <c r="Y1479" i="22" s="1"/>
  <c r="U1479" i="22"/>
  <c r="J1484" i="23"/>
  <c r="L1483" i="23"/>
  <c r="AG1477" i="22"/>
  <c r="G1483" i="6"/>
  <c r="X1472" i="6" l="1"/>
  <c r="Y1472" i="6" s="1"/>
  <c r="U1472" i="6"/>
  <c r="AB1471" i="6"/>
  <c r="AE1471" i="6" s="1"/>
  <c r="AA1471" i="6"/>
  <c r="AD1471" i="6" s="1"/>
  <c r="AG1471" i="6" s="1"/>
  <c r="R1473" i="6"/>
  <c r="W1473" i="6" s="1"/>
  <c r="S1473" i="6"/>
  <c r="T1473" i="6" s="1"/>
  <c r="J1475" i="6"/>
  <c r="L1474" i="6"/>
  <c r="O1474" i="6" s="1"/>
  <c r="AB1472" i="6"/>
  <c r="AE1472" i="6" s="1"/>
  <c r="AA1472" i="6"/>
  <c r="AD1472" i="6" s="1"/>
  <c r="R1477" i="23"/>
  <c r="W1477" i="23" s="1"/>
  <c r="S1477" i="23"/>
  <c r="T1477" i="23"/>
  <c r="AB1475" i="23"/>
  <c r="AE1475" i="23" s="1"/>
  <c r="J1483" i="22"/>
  <c r="L1482" i="22"/>
  <c r="O1482" i="22" s="1"/>
  <c r="X1476" i="23"/>
  <c r="Y1476" i="23" s="1"/>
  <c r="U1476" i="23"/>
  <c r="S1481" i="22"/>
  <c r="T1481" i="22" s="1"/>
  <c r="R1481" i="22"/>
  <c r="W1481" i="22" s="1"/>
  <c r="AA1479" i="22"/>
  <c r="AD1479" i="22" s="1"/>
  <c r="F1479" i="23"/>
  <c r="O1478" i="23"/>
  <c r="AA1475" i="23"/>
  <c r="AD1475" i="23" s="1"/>
  <c r="AG1475" i="23" s="1"/>
  <c r="G1484" i="6"/>
  <c r="AB1479" i="22"/>
  <c r="AE1479" i="22" s="1"/>
  <c r="X1480" i="22"/>
  <c r="Y1480" i="22" s="1"/>
  <c r="U1480" i="22"/>
  <c r="J1485" i="23"/>
  <c r="L1484" i="23"/>
  <c r="AG1472" i="6" l="1"/>
  <c r="X1473" i="6"/>
  <c r="Y1473" i="6" s="1"/>
  <c r="U1473" i="6"/>
  <c r="AB1473" i="6"/>
  <c r="AE1473" i="6" s="1"/>
  <c r="AA1473" i="6"/>
  <c r="AD1473" i="6" s="1"/>
  <c r="S1474" i="6"/>
  <c r="T1474" i="6" s="1"/>
  <c r="R1474" i="6"/>
  <c r="W1474" i="6" s="1"/>
  <c r="L1475" i="6"/>
  <c r="O1475" i="6" s="1"/>
  <c r="J1476" i="6"/>
  <c r="U1481" i="22"/>
  <c r="X1481" i="22"/>
  <c r="Y1481" i="22" s="1"/>
  <c r="G1485" i="6"/>
  <c r="S1478" i="23"/>
  <c r="T1478" i="23"/>
  <c r="R1478" i="23"/>
  <c r="W1478" i="23" s="1"/>
  <c r="AB1480" i="22"/>
  <c r="AE1480" i="22" s="1"/>
  <c r="J1486" i="23"/>
  <c r="L1485" i="23"/>
  <c r="F1480" i="23"/>
  <c r="O1479" i="23"/>
  <c r="S1482" i="22"/>
  <c r="T1482" i="22"/>
  <c r="R1482" i="22"/>
  <c r="W1482" i="22" s="1"/>
  <c r="AB1476" i="23"/>
  <c r="AE1476" i="23" s="1"/>
  <c r="AB1477" i="23"/>
  <c r="AE1477" i="23" s="1"/>
  <c r="AA1477" i="23"/>
  <c r="AD1477" i="23" s="1"/>
  <c r="AG1477" i="23" s="1"/>
  <c r="AA1480" i="22"/>
  <c r="AD1480" i="22" s="1"/>
  <c r="AG1480" i="22" s="1"/>
  <c r="AA1476" i="23"/>
  <c r="AD1476" i="23" s="1"/>
  <c r="AG1476" i="23" s="1"/>
  <c r="J1484" i="22"/>
  <c r="L1483" i="22"/>
  <c r="O1483" i="22" s="1"/>
  <c r="U1477" i="23"/>
  <c r="X1477" i="23"/>
  <c r="Y1477" i="23" s="1"/>
  <c r="AG1479" i="22"/>
  <c r="AB1481" i="22"/>
  <c r="AE1481" i="22" s="1"/>
  <c r="AA1481" i="22"/>
  <c r="AD1481" i="22" s="1"/>
  <c r="AG1481" i="22" s="1"/>
  <c r="R1475" i="6" l="1"/>
  <c r="W1475" i="6" s="1"/>
  <c r="S1475" i="6"/>
  <c r="T1475" i="6" s="1"/>
  <c r="U1474" i="6"/>
  <c r="X1474" i="6"/>
  <c r="Y1474" i="6" s="1"/>
  <c r="J1477" i="6"/>
  <c r="L1476" i="6"/>
  <c r="O1476" i="6" s="1"/>
  <c r="AB1474" i="6"/>
  <c r="AE1474" i="6" s="1"/>
  <c r="AA1474" i="6"/>
  <c r="AD1474" i="6" s="1"/>
  <c r="AG1473" i="6"/>
  <c r="G1486" i="6"/>
  <c r="J1487" i="23"/>
  <c r="L1486" i="23"/>
  <c r="U1478" i="23"/>
  <c r="X1478" i="23"/>
  <c r="Y1478" i="23" s="1"/>
  <c r="X1482" i="22"/>
  <c r="Y1482" i="22" s="1"/>
  <c r="U1482" i="22"/>
  <c r="F1481" i="23"/>
  <c r="O1480" i="23"/>
  <c r="J1485" i="22"/>
  <c r="L1484" i="22"/>
  <c r="O1484" i="22" s="1"/>
  <c r="R1479" i="23"/>
  <c r="W1479" i="23" s="1"/>
  <c r="S1479" i="23"/>
  <c r="T1479" i="23"/>
  <c r="S1483" i="22"/>
  <c r="T1483" i="22" s="1"/>
  <c r="R1483" i="22"/>
  <c r="W1483" i="22" s="1"/>
  <c r="AG1474" i="6" l="1"/>
  <c r="J1478" i="6"/>
  <c r="L1477" i="6"/>
  <c r="O1477" i="6" s="1"/>
  <c r="S1476" i="6"/>
  <c r="T1476" i="6" s="1"/>
  <c r="R1476" i="6"/>
  <c r="W1476" i="6" s="1"/>
  <c r="X1475" i="6"/>
  <c r="Y1475" i="6" s="1"/>
  <c r="U1475" i="6"/>
  <c r="AA1475" i="6"/>
  <c r="AD1475" i="6" s="1"/>
  <c r="AB1475" i="6"/>
  <c r="AE1475" i="6" s="1"/>
  <c r="X1483" i="22"/>
  <c r="Y1483" i="22" s="1"/>
  <c r="U1483" i="22"/>
  <c r="AA1478" i="23"/>
  <c r="AD1478" i="23" s="1"/>
  <c r="AG1478" i="23" s="1"/>
  <c r="J1488" i="23"/>
  <c r="L1487" i="23"/>
  <c r="G1487" i="6"/>
  <c r="S1480" i="23"/>
  <c r="T1480" i="23"/>
  <c r="R1480" i="23"/>
  <c r="W1480" i="23" s="1"/>
  <c r="AB1478" i="23"/>
  <c r="AE1478" i="23" s="1"/>
  <c r="AB1483" i="22"/>
  <c r="AE1483" i="22" s="1"/>
  <c r="AA1483" i="22"/>
  <c r="AD1483" i="22" s="1"/>
  <c r="AG1483" i="22" s="1"/>
  <c r="U1479" i="23"/>
  <c r="X1479" i="23"/>
  <c r="Y1479" i="23" s="1"/>
  <c r="AA1482" i="22"/>
  <c r="AD1482" i="22" s="1"/>
  <c r="AB1482" i="22"/>
  <c r="AE1482" i="22" s="1"/>
  <c r="S1484" i="22"/>
  <c r="T1484" i="22" s="1"/>
  <c r="R1484" i="22"/>
  <c r="W1484" i="22" s="1"/>
  <c r="J1486" i="22"/>
  <c r="L1485" i="22"/>
  <c r="O1485" i="22" s="1"/>
  <c r="F1482" i="23"/>
  <c r="O1481" i="23"/>
  <c r="U1476" i="6" l="1"/>
  <c r="X1476" i="6"/>
  <c r="Y1476" i="6" s="1"/>
  <c r="AG1475" i="6"/>
  <c r="R1477" i="6"/>
  <c r="W1477" i="6" s="1"/>
  <c r="S1477" i="6"/>
  <c r="T1477" i="6"/>
  <c r="AA1476" i="6"/>
  <c r="AD1476" i="6" s="1"/>
  <c r="AB1476" i="6"/>
  <c r="AE1476" i="6" s="1"/>
  <c r="J1479" i="6"/>
  <c r="L1478" i="6"/>
  <c r="O1478" i="6" s="1"/>
  <c r="X1484" i="22"/>
  <c r="Y1484" i="22" s="1"/>
  <c r="U1484" i="22"/>
  <c r="G1488" i="6"/>
  <c r="S1485" i="22"/>
  <c r="T1485" i="22"/>
  <c r="R1485" i="22"/>
  <c r="W1485" i="22" s="1"/>
  <c r="AG1482" i="22"/>
  <c r="R1481" i="23"/>
  <c r="W1481" i="23" s="1"/>
  <c r="S1481" i="23"/>
  <c r="T1481" i="23" s="1"/>
  <c r="AA1479" i="23"/>
  <c r="AD1479" i="23" s="1"/>
  <c r="U1480" i="23"/>
  <c r="X1480" i="23"/>
  <c r="Y1480" i="23" s="1"/>
  <c r="J1487" i="22"/>
  <c r="L1486" i="22"/>
  <c r="O1486" i="22" s="1"/>
  <c r="J1489" i="23"/>
  <c r="L1488" i="23"/>
  <c r="F1483" i="23"/>
  <c r="O1482" i="23"/>
  <c r="AB1479" i="23"/>
  <c r="AE1479" i="23" s="1"/>
  <c r="AB1484" i="22"/>
  <c r="AE1484" i="22" s="1"/>
  <c r="AA1484" i="22"/>
  <c r="AD1484" i="22" s="1"/>
  <c r="AG1484" i="22" s="1"/>
  <c r="AG1476" i="6" l="1"/>
  <c r="R1478" i="6"/>
  <c r="W1478" i="6" s="1"/>
  <c r="S1478" i="6"/>
  <c r="T1478" i="6" s="1"/>
  <c r="J1480" i="6"/>
  <c r="L1479" i="6"/>
  <c r="O1479" i="6" s="1"/>
  <c r="U1477" i="6"/>
  <c r="X1477" i="6"/>
  <c r="Y1477" i="6" s="1"/>
  <c r="U1481" i="23"/>
  <c r="X1481" i="23"/>
  <c r="Y1481" i="23" s="1"/>
  <c r="U1485" i="22"/>
  <c r="X1485" i="22"/>
  <c r="Y1485" i="22" s="1"/>
  <c r="J1490" i="23"/>
  <c r="L1489" i="23"/>
  <c r="J1488" i="22"/>
  <c r="L1487" i="22"/>
  <c r="O1487" i="22" s="1"/>
  <c r="AA1480" i="23"/>
  <c r="AD1480" i="23" s="1"/>
  <c r="R1482" i="23"/>
  <c r="W1482" i="23" s="1"/>
  <c r="S1482" i="23"/>
  <c r="T1482" i="23"/>
  <c r="AB1485" i="22"/>
  <c r="AE1485" i="22" s="1"/>
  <c r="AA1485" i="22"/>
  <c r="AD1485" i="22" s="1"/>
  <c r="AG1485" i="22" s="1"/>
  <c r="R1486" i="22"/>
  <c r="W1486" i="22" s="1"/>
  <c r="S1486" i="22"/>
  <c r="T1486" i="22"/>
  <c r="AB1480" i="23"/>
  <c r="AE1480" i="23" s="1"/>
  <c r="F1484" i="23"/>
  <c r="O1483" i="23"/>
  <c r="AA1481" i="23"/>
  <c r="AD1481" i="23" s="1"/>
  <c r="AG1481" i="23" s="1"/>
  <c r="AB1481" i="23"/>
  <c r="AE1481" i="23" s="1"/>
  <c r="G1489" i="6"/>
  <c r="AG1479" i="23"/>
  <c r="AB1477" i="6" l="1"/>
  <c r="AE1477" i="6" s="1"/>
  <c r="AA1477" i="6"/>
  <c r="AD1477" i="6" s="1"/>
  <c r="AG1477" i="6" s="1"/>
  <c r="U1478" i="6"/>
  <c r="X1478" i="6"/>
  <c r="Y1478" i="6" s="1"/>
  <c r="S1479" i="6"/>
  <c r="T1479" i="6" s="1"/>
  <c r="R1479" i="6"/>
  <c r="W1479" i="6" s="1"/>
  <c r="J1481" i="6"/>
  <c r="L1480" i="6"/>
  <c r="O1480" i="6" s="1"/>
  <c r="AA1478" i="6"/>
  <c r="AD1478" i="6" s="1"/>
  <c r="AB1478" i="6"/>
  <c r="AE1478" i="6" s="1"/>
  <c r="F1485" i="23"/>
  <c r="O1484" i="23"/>
  <c r="S1487" i="22"/>
  <c r="T1487" i="22"/>
  <c r="R1487" i="22"/>
  <c r="W1487" i="22" s="1"/>
  <c r="R1483" i="23"/>
  <c r="W1483" i="23" s="1"/>
  <c r="S1483" i="23"/>
  <c r="T1483" i="23"/>
  <c r="AG1480" i="23"/>
  <c r="X1486" i="22"/>
  <c r="Y1486" i="22" s="1"/>
  <c r="U1486" i="22"/>
  <c r="X1482" i="23"/>
  <c r="Y1482" i="23" s="1"/>
  <c r="U1482" i="23"/>
  <c r="AA1482" i="23"/>
  <c r="AD1482" i="23" s="1"/>
  <c r="AB1482" i="23"/>
  <c r="AE1482" i="23" s="1"/>
  <c r="L1488" i="22"/>
  <c r="O1488" i="22" s="1"/>
  <c r="J1489" i="22"/>
  <c r="J1491" i="23"/>
  <c r="L1490" i="23"/>
  <c r="AA1486" i="22"/>
  <c r="AD1486" i="22" s="1"/>
  <c r="AB1486" i="22"/>
  <c r="AE1486" i="22" s="1"/>
  <c r="G1490" i="6"/>
  <c r="J1482" i="6" l="1"/>
  <c r="L1481" i="6"/>
  <c r="O1481" i="6" s="1"/>
  <c r="R1480" i="6"/>
  <c r="W1480" i="6" s="1"/>
  <c r="S1480" i="6"/>
  <c r="T1480" i="6" s="1"/>
  <c r="U1479" i="6"/>
  <c r="X1479" i="6"/>
  <c r="Y1479" i="6" s="1"/>
  <c r="AG1478" i="6"/>
  <c r="AA1479" i="6"/>
  <c r="AD1479" i="6" s="1"/>
  <c r="AB1479" i="6"/>
  <c r="AE1479" i="6" s="1"/>
  <c r="AG1486" i="22"/>
  <c r="AG1482" i="23"/>
  <c r="R1484" i="23"/>
  <c r="W1484" i="23" s="1"/>
  <c r="S1484" i="23"/>
  <c r="T1484" i="23"/>
  <c r="U1483" i="23"/>
  <c r="X1483" i="23"/>
  <c r="Y1483" i="23" s="1"/>
  <c r="T1488" i="22"/>
  <c r="R1488" i="22"/>
  <c r="W1488" i="22" s="1"/>
  <c r="S1488" i="22"/>
  <c r="AA1487" i="22"/>
  <c r="AD1487" i="22" s="1"/>
  <c r="AB1487" i="22"/>
  <c r="AE1487" i="22" s="1"/>
  <c r="F1486" i="23"/>
  <c r="O1485" i="23"/>
  <c r="G1491" i="6"/>
  <c r="J1492" i="23"/>
  <c r="L1491" i="23"/>
  <c r="J1490" i="22"/>
  <c r="L1489" i="22"/>
  <c r="O1489" i="22" s="1"/>
  <c r="X1487" i="22"/>
  <c r="Y1487" i="22" s="1"/>
  <c r="U1487" i="22"/>
  <c r="X1480" i="6" l="1"/>
  <c r="Y1480" i="6" s="1"/>
  <c r="U1480" i="6"/>
  <c r="AA1480" i="6"/>
  <c r="AD1480" i="6" s="1"/>
  <c r="AB1480" i="6"/>
  <c r="AE1480" i="6" s="1"/>
  <c r="R1481" i="6"/>
  <c r="W1481" i="6" s="1"/>
  <c r="S1481" i="6"/>
  <c r="T1481" i="6"/>
  <c r="AG1479" i="6"/>
  <c r="J1483" i="6"/>
  <c r="L1482" i="6"/>
  <c r="O1482" i="6" s="1"/>
  <c r="U1488" i="22"/>
  <c r="X1488" i="22"/>
  <c r="Y1488" i="22" s="1"/>
  <c r="U1484" i="23"/>
  <c r="X1484" i="23"/>
  <c r="Y1484" i="23" s="1"/>
  <c r="J1491" i="22"/>
  <c r="L1490" i="22"/>
  <c r="O1490" i="22" s="1"/>
  <c r="G1492" i="6"/>
  <c r="AG1487" i="22"/>
  <c r="AA1483" i="23"/>
  <c r="AD1483" i="23" s="1"/>
  <c r="AG1483" i="23" s="1"/>
  <c r="J1493" i="23"/>
  <c r="L1492" i="23"/>
  <c r="AB1483" i="23"/>
  <c r="AE1483" i="23" s="1"/>
  <c r="AB1484" i="23"/>
  <c r="AE1484" i="23" s="1"/>
  <c r="AA1484" i="23"/>
  <c r="AD1484" i="23" s="1"/>
  <c r="AG1484" i="23" s="1"/>
  <c r="R1485" i="23"/>
  <c r="W1485" i="23" s="1"/>
  <c r="S1485" i="23"/>
  <c r="T1485" i="23" s="1"/>
  <c r="F1487" i="23"/>
  <c r="O1486" i="23"/>
  <c r="S1489" i="22"/>
  <c r="T1489" i="22"/>
  <c r="R1489" i="22"/>
  <c r="W1489" i="22" s="1"/>
  <c r="AA1488" i="22"/>
  <c r="AD1488" i="22" s="1"/>
  <c r="AB1488" i="22"/>
  <c r="AE1488" i="22" s="1"/>
  <c r="S1482" i="6" l="1"/>
  <c r="T1482" i="6" s="1"/>
  <c r="R1482" i="6"/>
  <c r="W1482" i="6" s="1"/>
  <c r="J1484" i="6"/>
  <c r="L1483" i="6"/>
  <c r="O1483" i="6" s="1"/>
  <c r="X1481" i="6"/>
  <c r="Y1481" i="6" s="1"/>
  <c r="U1481" i="6"/>
  <c r="AG1480" i="6"/>
  <c r="AA1481" i="6"/>
  <c r="AD1481" i="6" s="1"/>
  <c r="X1485" i="23"/>
  <c r="Y1485" i="23" s="1"/>
  <c r="U1485" i="23"/>
  <c r="G1493" i="6"/>
  <c r="F1488" i="23"/>
  <c r="O1487" i="23"/>
  <c r="AA1485" i="23"/>
  <c r="AD1485" i="23" s="1"/>
  <c r="AB1485" i="23"/>
  <c r="AE1485" i="23" s="1"/>
  <c r="AG1488" i="22"/>
  <c r="S1490" i="22"/>
  <c r="T1490" i="22"/>
  <c r="R1490" i="22"/>
  <c r="W1490" i="22" s="1"/>
  <c r="S1486" i="23"/>
  <c r="T1486" i="23"/>
  <c r="R1486" i="23"/>
  <c r="W1486" i="23" s="1"/>
  <c r="J1492" i="22"/>
  <c r="L1491" i="22"/>
  <c r="O1491" i="22" s="1"/>
  <c r="U1489" i="22"/>
  <c r="X1489" i="22"/>
  <c r="Y1489" i="22" s="1"/>
  <c r="J1494" i="23"/>
  <c r="L1493" i="23"/>
  <c r="AB1481" i="6" l="1"/>
  <c r="AE1481" i="6" s="1"/>
  <c r="AG1481" i="6" s="1"/>
  <c r="X1482" i="6"/>
  <c r="Y1482" i="6" s="1"/>
  <c r="U1482" i="6"/>
  <c r="R1483" i="6"/>
  <c r="W1483" i="6" s="1"/>
  <c r="S1483" i="6"/>
  <c r="T1483" i="6" s="1"/>
  <c r="L1484" i="6"/>
  <c r="O1484" i="6" s="1"/>
  <c r="J1485" i="6"/>
  <c r="AG1485" i="23"/>
  <c r="S1487" i="23"/>
  <c r="T1487" i="23"/>
  <c r="R1487" i="23"/>
  <c r="W1487" i="23" s="1"/>
  <c r="AB1490" i="22"/>
  <c r="AE1490" i="22" s="1"/>
  <c r="AA1490" i="22"/>
  <c r="AD1490" i="22" s="1"/>
  <c r="J1495" i="23"/>
  <c r="L1494" i="23"/>
  <c r="AA1489" i="22"/>
  <c r="AD1489" i="22" s="1"/>
  <c r="AB1489" i="22"/>
  <c r="AE1489" i="22" s="1"/>
  <c r="S1491" i="22"/>
  <c r="T1491" i="22"/>
  <c r="R1491" i="22"/>
  <c r="W1491" i="22" s="1"/>
  <c r="J1493" i="22"/>
  <c r="L1492" i="22"/>
  <c r="O1492" i="22" s="1"/>
  <c r="U1486" i="23"/>
  <c r="X1486" i="23"/>
  <c r="Y1486" i="23" s="1"/>
  <c r="F1489" i="23"/>
  <c r="O1488" i="23"/>
  <c r="G1494" i="6"/>
  <c r="X1490" i="22"/>
  <c r="Y1490" i="22" s="1"/>
  <c r="U1490" i="22"/>
  <c r="AB1482" i="6" l="1"/>
  <c r="AE1482" i="6" s="1"/>
  <c r="AA1482" i="6"/>
  <c r="AD1482" i="6" s="1"/>
  <c r="X1483" i="6"/>
  <c r="Y1483" i="6" s="1"/>
  <c r="U1483" i="6"/>
  <c r="L1485" i="6"/>
  <c r="O1485" i="6" s="1"/>
  <c r="J1486" i="6"/>
  <c r="R1484" i="6"/>
  <c r="W1484" i="6" s="1"/>
  <c r="S1484" i="6"/>
  <c r="T1484" i="6" s="1"/>
  <c r="AG1482" i="6"/>
  <c r="AA1483" i="6"/>
  <c r="AD1483" i="6" s="1"/>
  <c r="AB1483" i="6"/>
  <c r="AE1483" i="6" s="1"/>
  <c r="S1492" i="22"/>
  <c r="R1492" i="22"/>
  <c r="W1492" i="22" s="1"/>
  <c r="T1492" i="22"/>
  <c r="AA1487" i="23"/>
  <c r="AD1487" i="23" s="1"/>
  <c r="AB1487" i="23"/>
  <c r="AE1487" i="23" s="1"/>
  <c r="X1491" i="22"/>
  <c r="Y1491" i="22" s="1"/>
  <c r="U1491" i="22"/>
  <c r="F1490" i="23"/>
  <c r="O1489" i="23"/>
  <c r="AB1486" i="23"/>
  <c r="AE1486" i="23" s="1"/>
  <c r="AA1486" i="23"/>
  <c r="AD1486" i="23" s="1"/>
  <c r="AG1486" i="23" s="1"/>
  <c r="AA1491" i="22"/>
  <c r="AD1491" i="22" s="1"/>
  <c r="AB1491" i="22"/>
  <c r="AE1491" i="22" s="1"/>
  <c r="AG1490" i="22"/>
  <c r="U1487" i="23"/>
  <c r="X1487" i="23"/>
  <c r="Y1487" i="23" s="1"/>
  <c r="J1494" i="22"/>
  <c r="L1493" i="22"/>
  <c r="O1493" i="22" s="1"/>
  <c r="G1495" i="6"/>
  <c r="AG1489" i="22"/>
  <c r="R1488" i="23"/>
  <c r="W1488" i="23" s="1"/>
  <c r="S1488" i="23"/>
  <c r="T1488" i="23"/>
  <c r="J1496" i="23"/>
  <c r="L1495" i="23"/>
  <c r="X1484" i="6" l="1"/>
  <c r="Y1484" i="6" s="1"/>
  <c r="U1484" i="6"/>
  <c r="AG1483" i="6"/>
  <c r="AA1484" i="6"/>
  <c r="AD1484" i="6" s="1"/>
  <c r="AB1484" i="6"/>
  <c r="AE1484" i="6" s="1"/>
  <c r="L1486" i="6"/>
  <c r="O1486" i="6" s="1"/>
  <c r="J1487" i="6"/>
  <c r="R1485" i="6"/>
  <c r="W1485" i="6" s="1"/>
  <c r="S1485" i="6"/>
  <c r="T1485" i="6" s="1"/>
  <c r="AG1491" i="22"/>
  <c r="G1496" i="6"/>
  <c r="F1491" i="23"/>
  <c r="O1490" i="23"/>
  <c r="J1497" i="23"/>
  <c r="L1496" i="23"/>
  <c r="U1492" i="22"/>
  <c r="X1492" i="22"/>
  <c r="Y1492" i="22" s="1"/>
  <c r="S1489" i="23"/>
  <c r="T1489" i="23" s="1"/>
  <c r="R1489" i="23"/>
  <c r="W1489" i="23" s="1"/>
  <c r="S1493" i="22"/>
  <c r="T1493" i="22"/>
  <c r="R1493" i="22"/>
  <c r="W1493" i="22" s="1"/>
  <c r="U1488" i="23"/>
  <c r="X1488" i="23"/>
  <c r="Y1488" i="23" s="1"/>
  <c r="J1495" i="22"/>
  <c r="L1494" i="22"/>
  <c r="O1494" i="22" s="1"/>
  <c r="AG1487" i="23"/>
  <c r="U1485" i="6" l="1"/>
  <c r="X1485" i="6"/>
  <c r="Y1485" i="6" s="1"/>
  <c r="J1488" i="6"/>
  <c r="L1487" i="6"/>
  <c r="O1487" i="6" s="1"/>
  <c r="AA1485" i="6"/>
  <c r="AD1485" i="6" s="1"/>
  <c r="AB1485" i="6"/>
  <c r="AE1485" i="6" s="1"/>
  <c r="R1486" i="6"/>
  <c r="W1486" i="6" s="1"/>
  <c r="S1486" i="6"/>
  <c r="T1486" i="6" s="1"/>
  <c r="AG1484" i="6"/>
  <c r="X1489" i="23"/>
  <c r="Y1489" i="23" s="1"/>
  <c r="U1489" i="23"/>
  <c r="AA1489" i="23"/>
  <c r="AD1489" i="23" s="1"/>
  <c r="AB1489" i="23"/>
  <c r="AE1489" i="23" s="1"/>
  <c r="J1496" i="22"/>
  <c r="L1495" i="22"/>
  <c r="O1495" i="22" s="1"/>
  <c r="S1490" i="23"/>
  <c r="T1490" i="23"/>
  <c r="R1490" i="23"/>
  <c r="W1490" i="23" s="1"/>
  <c r="F1492" i="23"/>
  <c r="O1491" i="23"/>
  <c r="AA1488" i="23"/>
  <c r="AD1488" i="23" s="1"/>
  <c r="AG1488" i="23" s="1"/>
  <c r="AA1492" i="22"/>
  <c r="AD1492" i="22" s="1"/>
  <c r="AA1493" i="22"/>
  <c r="AD1493" i="22" s="1"/>
  <c r="AB1493" i="22"/>
  <c r="AE1493" i="22" s="1"/>
  <c r="G1497" i="6"/>
  <c r="AB1488" i="23"/>
  <c r="AE1488" i="23" s="1"/>
  <c r="S1494" i="22"/>
  <c r="T1494" i="22"/>
  <c r="R1494" i="22"/>
  <c r="W1494" i="22" s="1"/>
  <c r="AB1492" i="22"/>
  <c r="AE1492" i="22" s="1"/>
  <c r="J1498" i="23"/>
  <c r="L1497" i="23"/>
  <c r="X1493" i="22"/>
  <c r="Y1493" i="22" s="1"/>
  <c r="U1493" i="22"/>
  <c r="U1486" i="6" l="1"/>
  <c r="X1486" i="6"/>
  <c r="Y1486" i="6" s="1"/>
  <c r="S1487" i="6"/>
  <c r="T1487" i="6"/>
  <c r="R1487" i="6"/>
  <c r="W1487" i="6" s="1"/>
  <c r="AG1485" i="6"/>
  <c r="J1489" i="6"/>
  <c r="L1488" i="6"/>
  <c r="O1488" i="6" s="1"/>
  <c r="S1491" i="23"/>
  <c r="T1491" i="23"/>
  <c r="R1491" i="23"/>
  <c r="W1491" i="23" s="1"/>
  <c r="U1490" i="23"/>
  <c r="X1490" i="23"/>
  <c r="Y1490" i="23" s="1"/>
  <c r="G1498" i="6"/>
  <c r="L1496" i="22"/>
  <c r="O1496" i="22" s="1"/>
  <c r="J1497" i="22"/>
  <c r="AG1489" i="23"/>
  <c r="AA1490" i="23"/>
  <c r="AD1490" i="23" s="1"/>
  <c r="L1498" i="23"/>
  <c r="J1499" i="23"/>
  <c r="F1493" i="23"/>
  <c r="O1492" i="23"/>
  <c r="U1494" i="22"/>
  <c r="X1494" i="22"/>
  <c r="Y1494" i="22" s="1"/>
  <c r="R1495" i="22"/>
  <c r="W1495" i="22" s="1"/>
  <c r="S1495" i="22"/>
  <c r="T1495" i="22"/>
  <c r="AG1493" i="22"/>
  <c r="AG1492" i="22"/>
  <c r="AB1486" i="6" l="1"/>
  <c r="AE1486" i="6" s="1"/>
  <c r="AA1486" i="6"/>
  <c r="AD1486" i="6" s="1"/>
  <c r="S1488" i="6"/>
  <c r="T1488" i="6" s="1"/>
  <c r="R1488" i="6"/>
  <c r="W1488" i="6" s="1"/>
  <c r="L1489" i="6"/>
  <c r="O1489" i="6" s="1"/>
  <c r="J1490" i="6"/>
  <c r="U1487" i="6"/>
  <c r="X1487" i="6"/>
  <c r="Y1487" i="6" s="1"/>
  <c r="J1498" i="22"/>
  <c r="L1497" i="22"/>
  <c r="O1497" i="22" s="1"/>
  <c r="X1495" i="22"/>
  <c r="Y1495" i="22" s="1"/>
  <c r="U1495" i="22"/>
  <c r="F1494" i="23"/>
  <c r="O1493" i="23"/>
  <c r="AA1494" i="22"/>
  <c r="AD1494" i="22" s="1"/>
  <c r="AG1494" i="22" s="1"/>
  <c r="G1499" i="6"/>
  <c r="J1500" i="23"/>
  <c r="L1499" i="23"/>
  <c r="AB1494" i="22"/>
  <c r="AE1494" i="22" s="1"/>
  <c r="AA1495" i="22"/>
  <c r="AD1495" i="22" s="1"/>
  <c r="AB1495" i="22"/>
  <c r="AE1495" i="22" s="1"/>
  <c r="R1496" i="22"/>
  <c r="W1496" i="22" s="1"/>
  <c r="S1496" i="22"/>
  <c r="T1496" i="22"/>
  <c r="S1492" i="23"/>
  <c r="T1492" i="23"/>
  <c r="R1492" i="23"/>
  <c r="W1492" i="23" s="1"/>
  <c r="X1491" i="23"/>
  <c r="Y1491" i="23" s="1"/>
  <c r="U1491" i="23"/>
  <c r="AB1490" i="23"/>
  <c r="AE1490" i="23" s="1"/>
  <c r="AG1490" i="23" s="1"/>
  <c r="AG1486" i="6" l="1"/>
  <c r="AA1487" i="6"/>
  <c r="AD1487" i="6" s="1"/>
  <c r="AB1487" i="6"/>
  <c r="AE1487" i="6" s="1"/>
  <c r="R1489" i="6"/>
  <c r="W1489" i="6" s="1"/>
  <c r="S1489" i="6"/>
  <c r="T1489" i="6" s="1"/>
  <c r="L1490" i="6"/>
  <c r="O1490" i="6" s="1"/>
  <c r="J1491" i="6"/>
  <c r="X1488" i="6"/>
  <c r="Y1488" i="6" s="1"/>
  <c r="U1488" i="6"/>
  <c r="G1500" i="6"/>
  <c r="U1496" i="22"/>
  <c r="X1496" i="22"/>
  <c r="Y1496" i="22" s="1"/>
  <c r="AG1495" i="22"/>
  <c r="J1499" i="22"/>
  <c r="L1498" i="22"/>
  <c r="O1498" i="22" s="1"/>
  <c r="U1492" i="23"/>
  <c r="X1492" i="23"/>
  <c r="Y1492" i="23" s="1"/>
  <c r="AB1491" i="23"/>
  <c r="AE1491" i="23" s="1"/>
  <c r="R1497" i="22"/>
  <c r="W1497" i="22" s="1"/>
  <c r="S1497" i="22"/>
  <c r="T1497" i="22"/>
  <c r="AA1491" i="23"/>
  <c r="AD1491" i="23" s="1"/>
  <c r="AG1491" i="23" s="1"/>
  <c r="AB1496" i="22"/>
  <c r="AE1496" i="22" s="1"/>
  <c r="AA1496" i="22"/>
  <c r="AD1496" i="22" s="1"/>
  <c r="AG1496" i="22" s="1"/>
  <c r="R1493" i="23"/>
  <c r="W1493" i="23" s="1"/>
  <c r="S1493" i="23"/>
  <c r="T1493" i="23" s="1"/>
  <c r="F1495" i="23"/>
  <c r="O1494" i="23"/>
  <c r="J1501" i="23"/>
  <c r="L1500" i="23"/>
  <c r="X1489" i="6" l="1"/>
  <c r="Y1489" i="6" s="1"/>
  <c r="U1489" i="6"/>
  <c r="J1492" i="6"/>
  <c r="L1491" i="6"/>
  <c r="O1491" i="6" s="1"/>
  <c r="AA1488" i="6"/>
  <c r="AD1488" i="6" s="1"/>
  <c r="R1490" i="6"/>
  <c r="W1490" i="6" s="1"/>
  <c r="S1490" i="6"/>
  <c r="T1490" i="6" s="1"/>
  <c r="AB1488" i="6"/>
  <c r="AE1488" i="6" s="1"/>
  <c r="AB1489" i="6"/>
  <c r="AE1489" i="6" s="1"/>
  <c r="AA1489" i="6"/>
  <c r="AD1489" i="6" s="1"/>
  <c r="AG1487" i="6"/>
  <c r="U1493" i="23"/>
  <c r="X1493" i="23"/>
  <c r="Y1493" i="23" s="1"/>
  <c r="F1496" i="23"/>
  <c r="O1495" i="23"/>
  <c r="AA1493" i="23"/>
  <c r="AD1493" i="23" s="1"/>
  <c r="AB1493" i="23"/>
  <c r="AE1493" i="23" s="1"/>
  <c r="S1494" i="23"/>
  <c r="T1494" i="23"/>
  <c r="R1494" i="23"/>
  <c r="W1494" i="23" s="1"/>
  <c r="AA1492" i="23"/>
  <c r="AD1492" i="23" s="1"/>
  <c r="AB1492" i="23"/>
  <c r="AE1492" i="23" s="1"/>
  <c r="G1501" i="6"/>
  <c r="R1498" i="22"/>
  <c r="W1498" i="22" s="1"/>
  <c r="S1498" i="22"/>
  <c r="T1498" i="22" s="1"/>
  <c r="J1500" i="22"/>
  <c r="L1499" i="22"/>
  <c r="O1499" i="22" s="1"/>
  <c r="U1497" i="22"/>
  <c r="X1497" i="22"/>
  <c r="Y1497" i="22" s="1"/>
  <c r="AB1497" i="22"/>
  <c r="AE1497" i="22" s="1"/>
  <c r="AA1497" i="22"/>
  <c r="AD1497" i="22" s="1"/>
  <c r="AG1497" i="22" s="1"/>
  <c r="J1502" i="23"/>
  <c r="L1501" i="23"/>
  <c r="AG1489" i="6" l="1"/>
  <c r="U1490" i="6"/>
  <c r="X1490" i="6"/>
  <c r="Y1490" i="6" s="1"/>
  <c r="S1491" i="6"/>
  <c r="R1491" i="6"/>
  <c r="W1491" i="6" s="1"/>
  <c r="T1491" i="6"/>
  <c r="AG1488" i="6"/>
  <c r="L1492" i="6"/>
  <c r="O1492" i="6" s="1"/>
  <c r="J1493" i="6"/>
  <c r="U1498" i="22"/>
  <c r="X1498" i="22"/>
  <c r="Y1498" i="22" s="1"/>
  <c r="J1503" i="23"/>
  <c r="L1502" i="23"/>
  <c r="J1501" i="22"/>
  <c r="L1500" i="22"/>
  <c r="O1500" i="22" s="1"/>
  <c r="AG1493" i="23"/>
  <c r="F1497" i="23"/>
  <c r="O1496" i="23"/>
  <c r="R1499" i="22"/>
  <c r="W1499" i="22" s="1"/>
  <c r="S1499" i="22"/>
  <c r="T1499" i="22"/>
  <c r="AG1492" i="23"/>
  <c r="U1494" i="23"/>
  <c r="X1494" i="23"/>
  <c r="Y1494" i="23" s="1"/>
  <c r="AA1498" i="22"/>
  <c r="AD1498" i="22" s="1"/>
  <c r="AB1498" i="22"/>
  <c r="AE1498" i="22" s="1"/>
  <c r="S1495" i="23"/>
  <c r="T1495" i="23"/>
  <c r="R1495" i="23"/>
  <c r="W1495" i="23" s="1"/>
  <c r="G1502" i="6"/>
  <c r="AA1490" i="6" l="1"/>
  <c r="AD1490" i="6" s="1"/>
  <c r="AB1490" i="6"/>
  <c r="AE1490" i="6" s="1"/>
  <c r="AG1490" i="6" s="1"/>
  <c r="J1494" i="6"/>
  <c r="L1493" i="6"/>
  <c r="O1493" i="6" s="1"/>
  <c r="X1491" i="6"/>
  <c r="Y1491" i="6" s="1"/>
  <c r="U1491" i="6"/>
  <c r="S1492" i="6"/>
  <c r="T1492" i="6" s="1"/>
  <c r="R1492" i="6"/>
  <c r="W1492" i="6" s="1"/>
  <c r="AB1491" i="6"/>
  <c r="AE1491" i="6" s="1"/>
  <c r="AA1491" i="6"/>
  <c r="AD1491" i="6" s="1"/>
  <c r="J1504" i="23"/>
  <c r="L1503" i="23"/>
  <c r="AG1498" i="22"/>
  <c r="X1495" i="23"/>
  <c r="Y1495" i="23" s="1"/>
  <c r="U1495" i="23"/>
  <c r="J1502" i="22"/>
  <c r="L1501" i="22"/>
  <c r="O1501" i="22" s="1"/>
  <c r="X1499" i="22"/>
  <c r="Y1499" i="22" s="1"/>
  <c r="U1499" i="22"/>
  <c r="AB1494" i="23"/>
  <c r="AE1494" i="23" s="1"/>
  <c r="R1500" i="22"/>
  <c r="W1500" i="22" s="1"/>
  <c r="S1500" i="22"/>
  <c r="T1500" i="22" s="1"/>
  <c r="G1503" i="6"/>
  <c r="AA1494" i="23"/>
  <c r="AD1494" i="23" s="1"/>
  <c r="AG1494" i="23" s="1"/>
  <c r="R1496" i="23"/>
  <c r="W1496" i="23" s="1"/>
  <c r="S1496" i="23"/>
  <c r="T1496" i="23"/>
  <c r="F1498" i="23"/>
  <c r="O1497" i="23"/>
  <c r="AG1491" i="6" l="1"/>
  <c r="U1492" i="6"/>
  <c r="X1492" i="6"/>
  <c r="Y1492" i="6" s="1"/>
  <c r="S1493" i="6"/>
  <c r="T1493" i="6" s="1"/>
  <c r="R1493" i="6"/>
  <c r="W1493" i="6" s="1"/>
  <c r="AB1492" i="6"/>
  <c r="AE1492" i="6" s="1"/>
  <c r="AA1492" i="6"/>
  <c r="AD1492" i="6" s="1"/>
  <c r="AG1492" i="6" s="1"/>
  <c r="L1494" i="6"/>
  <c r="O1494" i="6" s="1"/>
  <c r="J1495" i="6"/>
  <c r="U1500" i="22"/>
  <c r="X1500" i="22"/>
  <c r="Y1500" i="22" s="1"/>
  <c r="G1504" i="6"/>
  <c r="U1496" i="23"/>
  <c r="X1496" i="23"/>
  <c r="Y1496" i="23" s="1"/>
  <c r="AB1499" i="22"/>
  <c r="AE1499" i="22" s="1"/>
  <c r="AA1499" i="22"/>
  <c r="AD1499" i="22" s="1"/>
  <c r="AG1499" i="22" s="1"/>
  <c r="J1503" i="22"/>
  <c r="L1502" i="22"/>
  <c r="O1502" i="22" s="1"/>
  <c r="S1497" i="23"/>
  <c r="T1497" i="23"/>
  <c r="R1497" i="23"/>
  <c r="W1497" i="23" s="1"/>
  <c r="S1501" i="22"/>
  <c r="T1501" i="22"/>
  <c r="R1501" i="22"/>
  <c r="W1501" i="22" s="1"/>
  <c r="F1499" i="23"/>
  <c r="O1498" i="23"/>
  <c r="AB1495" i="23"/>
  <c r="AE1495" i="23" s="1"/>
  <c r="AB1500" i="22"/>
  <c r="AE1500" i="22" s="1"/>
  <c r="AA1500" i="22"/>
  <c r="AD1500" i="22" s="1"/>
  <c r="AG1500" i="22" s="1"/>
  <c r="AA1495" i="23"/>
  <c r="AD1495" i="23" s="1"/>
  <c r="J1505" i="23"/>
  <c r="L1504" i="23"/>
  <c r="J1496" i="6" l="1"/>
  <c r="L1495" i="6"/>
  <c r="O1495" i="6" s="1"/>
  <c r="R1494" i="6"/>
  <c r="W1494" i="6" s="1"/>
  <c r="S1494" i="6"/>
  <c r="T1494" i="6" s="1"/>
  <c r="X1493" i="6"/>
  <c r="Y1493" i="6" s="1"/>
  <c r="U1493" i="6"/>
  <c r="X1497" i="23"/>
  <c r="Y1497" i="23" s="1"/>
  <c r="U1497" i="23"/>
  <c r="J1504" i="22"/>
  <c r="L1503" i="22"/>
  <c r="O1503" i="22" s="1"/>
  <c r="R1502" i="22"/>
  <c r="W1502" i="22" s="1"/>
  <c r="S1502" i="22"/>
  <c r="T1502" i="22" s="1"/>
  <c r="G1505" i="6"/>
  <c r="U1501" i="22"/>
  <c r="X1501" i="22"/>
  <c r="Y1501" i="22" s="1"/>
  <c r="AA1497" i="23"/>
  <c r="AD1497" i="23" s="1"/>
  <c r="AB1497" i="23"/>
  <c r="AE1497" i="23" s="1"/>
  <c r="F1500" i="23"/>
  <c r="O1499" i="23"/>
  <c r="AB1496" i="23"/>
  <c r="AE1496" i="23" s="1"/>
  <c r="T1498" i="23"/>
  <c r="R1498" i="23"/>
  <c r="W1498" i="23" s="1"/>
  <c r="S1498" i="23"/>
  <c r="J1506" i="23"/>
  <c r="L1505" i="23"/>
  <c r="AA1496" i="23"/>
  <c r="AD1496" i="23" s="1"/>
  <c r="AG1495" i="23"/>
  <c r="U1494" i="6" l="1"/>
  <c r="X1494" i="6"/>
  <c r="Y1494" i="6" s="1"/>
  <c r="AA1493" i="6"/>
  <c r="AD1493" i="6" s="1"/>
  <c r="AB1493" i="6"/>
  <c r="AE1493" i="6" s="1"/>
  <c r="S1495" i="6"/>
  <c r="T1495" i="6" s="1"/>
  <c r="R1495" i="6"/>
  <c r="W1495" i="6" s="1"/>
  <c r="J1497" i="6"/>
  <c r="L1496" i="6"/>
  <c r="O1496" i="6" s="1"/>
  <c r="X1502" i="22"/>
  <c r="Y1502" i="22" s="1"/>
  <c r="U1502" i="22"/>
  <c r="X1498" i="23"/>
  <c r="Y1498" i="23" s="1"/>
  <c r="U1498" i="23"/>
  <c r="AB1502" i="22"/>
  <c r="AE1502" i="22" s="1"/>
  <c r="AA1502" i="22"/>
  <c r="AD1502" i="22" s="1"/>
  <c r="AG1502" i="22" s="1"/>
  <c r="G1506" i="6"/>
  <c r="J1505" i="22"/>
  <c r="L1504" i="22"/>
  <c r="O1504" i="22" s="1"/>
  <c r="AB1498" i="23"/>
  <c r="AE1498" i="23" s="1"/>
  <c r="AA1498" i="23"/>
  <c r="AD1498" i="23" s="1"/>
  <c r="AG1498" i="23" s="1"/>
  <c r="AG1496" i="23"/>
  <c r="S1503" i="22"/>
  <c r="T1503" i="22" s="1"/>
  <c r="R1503" i="22"/>
  <c r="W1503" i="22" s="1"/>
  <c r="J1507" i="23"/>
  <c r="L1506" i="23"/>
  <c r="AA1501" i="22"/>
  <c r="AD1501" i="22" s="1"/>
  <c r="AG1501" i="22" s="1"/>
  <c r="T1499" i="23"/>
  <c r="S1499" i="23"/>
  <c r="R1499" i="23"/>
  <c r="W1499" i="23" s="1"/>
  <c r="F1501" i="23"/>
  <c r="O1500" i="23"/>
  <c r="AG1497" i="23"/>
  <c r="AB1501" i="22"/>
  <c r="AE1501" i="22" s="1"/>
  <c r="AB1494" i="6" l="1"/>
  <c r="AE1494" i="6" s="1"/>
  <c r="AA1494" i="6"/>
  <c r="AD1494" i="6" s="1"/>
  <c r="S1496" i="6"/>
  <c r="R1496" i="6"/>
  <c r="W1496" i="6" s="1"/>
  <c r="T1496" i="6"/>
  <c r="AG1493" i="6"/>
  <c r="J1498" i="6"/>
  <c r="L1497" i="6"/>
  <c r="O1497" i="6" s="1"/>
  <c r="U1495" i="6"/>
  <c r="X1495" i="6"/>
  <c r="Y1495" i="6" s="1"/>
  <c r="AG1494" i="6"/>
  <c r="X1503" i="22"/>
  <c r="Y1503" i="22" s="1"/>
  <c r="U1503" i="22"/>
  <c r="J1508" i="23"/>
  <c r="L1507" i="23"/>
  <c r="X1499" i="23"/>
  <c r="Y1499" i="23" s="1"/>
  <c r="U1499" i="23"/>
  <c r="AA1503" i="22"/>
  <c r="AD1503" i="22" s="1"/>
  <c r="R1504" i="22"/>
  <c r="W1504" i="22" s="1"/>
  <c r="S1504" i="22"/>
  <c r="T1504" i="22" s="1"/>
  <c r="G1507" i="6"/>
  <c r="S1500" i="23"/>
  <c r="T1500" i="23"/>
  <c r="R1500" i="23"/>
  <c r="W1500" i="23" s="1"/>
  <c r="F1502" i="23"/>
  <c r="O1501" i="23"/>
  <c r="AA1499" i="23"/>
  <c r="AD1499" i="23" s="1"/>
  <c r="J1506" i="22"/>
  <c r="L1505" i="22"/>
  <c r="O1505" i="22" s="1"/>
  <c r="L1498" i="6" l="1"/>
  <c r="O1498" i="6" s="1"/>
  <c r="J1499" i="6"/>
  <c r="AB1495" i="6"/>
  <c r="AE1495" i="6" s="1"/>
  <c r="AA1495" i="6"/>
  <c r="AD1495" i="6" s="1"/>
  <c r="R1497" i="6"/>
  <c r="W1497" i="6" s="1"/>
  <c r="S1497" i="6"/>
  <c r="T1497" i="6" s="1"/>
  <c r="U1496" i="6"/>
  <c r="X1496" i="6"/>
  <c r="Y1496" i="6" s="1"/>
  <c r="U1504" i="22"/>
  <c r="X1504" i="22"/>
  <c r="Y1504" i="22" s="1"/>
  <c r="AG1503" i="22"/>
  <c r="F1503" i="23"/>
  <c r="O1502" i="23"/>
  <c r="J1509" i="23"/>
  <c r="L1508" i="23"/>
  <c r="J1507" i="22"/>
  <c r="L1506" i="22"/>
  <c r="O1506" i="22" s="1"/>
  <c r="S1501" i="23"/>
  <c r="T1501" i="23" s="1"/>
  <c r="R1501" i="23"/>
  <c r="W1501" i="23" s="1"/>
  <c r="U1500" i="23"/>
  <c r="X1500" i="23"/>
  <c r="Y1500" i="23" s="1"/>
  <c r="AB1499" i="23"/>
  <c r="AE1499" i="23" s="1"/>
  <c r="AG1499" i="23" s="1"/>
  <c r="G1508" i="6"/>
  <c r="AB1504" i="22"/>
  <c r="AE1504" i="22" s="1"/>
  <c r="AA1504" i="22"/>
  <c r="AD1504" i="22" s="1"/>
  <c r="AG1504" i="22" s="1"/>
  <c r="S1505" i="22"/>
  <c r="T1505" i="22"/>
  <c r="R1505" i="22"/>
  <c r="W1505" i="22" s="1"/>
  <c r="AB1503" i="22"/>
  <c r="AE1503" i="22" s="1"/>
  <c r="U1497" i="6" l="1"/>
  <c r="X1497" i="6"/>
  <c r="Y1497" i="6" s="1"/>
  <c r="AA1496" i="6"/>
  <c r="AD1496" i="6" s="1"/>
  <c r="AG1495" i="6"/>
  <c r="L1499" i="6"/>
  <c r="O1499" i="6" s="1"/>
  <c r="J1500" i="6"/>
  <c r="AA1497" i="6"/>
  <c r="AD1497" i="6" s="1"/>
  <c r="AB1497" i="6"/>
  <c r="AE1497" i="6" s="1"/>
  <c r="AB1496" i="6"/>
  <c r="AE1496" i="6" s="1"/>
  <c r="S1498" i="6"/>
  <c r="T1498" i="6" s="1"/>
  <c r="R1498" i="6"/>
  <c r="W1498" i="6" s="1"/>
  <c r="X1501" i="23"/>
  <c r="Y1501" i="23" s="1"/>
  <c r="U1501" i="23"/>
  <c r="R1506" i="22"/>
  <c r="W1506" i="22" s="1"/>
  <c r="S1506" i="22"/>
  <c r="T1506" i="22"/>
  <c r="AB1500" i="23"/>
  <c r="AE1500" i="23" s="1"/>
  <c r="J1508" i="22"/>
  <c r="L1507" i="22"/>
  <c r="O1507" i="22" s="1"/>
  <c r="AA1500" i="23"/>
  <c r="AD1500" i="23" s="1"/>
  <c r="AG1500" i="23" s="1"/>
  <c r="J1510" i="23"/>
  <c r="L1509" i="23"/>
  <c r="R1502" i="23"/>
  <c r="W1502" i="23" s="1"/>
  <c r="S1502" i="23"/>
  <c r="T1502" i="23"/>
  <c r="F1504" i="23"/>
  <c r="O1503" i="23"/>
  <c r="AA1501" i="23"/>
  <c r="AD1501" i="23" s="1"/>
  <c r="AB1501" i="23"/>
  <c r="AE1501" i="23" s="1"/>
  <c r="G1509" i="6"/>
  <c r="AA1505" i="22"/>
  <c r="AD1505" i="22" s="1"/>
  <c r="AB1505" i="22"/>
  <c r="AE1505" i="22" s="1"/>
  <c r="U1505" i="22"/>
  <c r="X1505" i="22"/>
  <c r="Y1505" i="22" s="1"/>
  <c r="X1498" i="6" l="1"/>
  <c r="Y1498" i="6" s="1"/>
  <c r="U1498" i="6"/>
  <c r="R1499" i="6"/>
  <c r="W1499" i="6" s="1"/>
  <c r="S1499" i="6"/>
  <c r="T1499" i="6" s="1"/>
  <c r="AB1498" i="6"/>
  <c r="AE1498" i="6" s="1"/>
  <c r="AA1498" i="6"/>
  <c r="AD1498" i="6" s="1"/>
  <c r="AG1497" i="6"/>
  <c r="L1500" i="6"/>
  <c r="O1500" i="6" s="1"/>
  <c r="J1501" i="6"/>
  <c r="AG1496" i="6"/>
  <c r="R1503" i="23"/>
  <c r="W1503" i="23" s="1"/>
  <c r="S1503" i="23"/>
  <c r="T1503" i="23"/>
  <c r="AG1505" i="22"/>
  <c r="S1507" i="22"/>
  <c r="R1507" i="22"/>
  <c r="W1507" i="22" s="1"/>
  <c r="T1507" i="22"/>
  <c r="U1506" i="22"/>
  <c r="X1506" i="22"/>
  <c r="Y1506" i="22" s="1"/>
  <c r="AB1506" i="22"/>
  <c r="AE1506" i="22" s="1"/>
  <c r="AA1506" i="22"/>
  <c r="AD1506" i="22" s="1"/>
  <c r="AG1506" i="22" s="1"/>
  <c r="U1502" i="23"/>
  <c r="X1502" i="23"/>
  <c r="Y1502" i="23" s="1"/>
  <c r="J1511" i="23"/>
  <c r="L1510" i="23"/>
  <c r="G1510" i="6"/>
  <c r="J1509" i="22"/>
  <c r="L1508" i="22"/>
  <c r="O1508" i="22" s="1"/>
  <c r="AG1501" i="23"/>
  <c r="F1505" i="23"/>
  <c r="O1504" i="23"/>
  <c r="AG1498" i="6" l="1"/>
  <c r="U1499" i="6"/>
  <c r="X1499" i="6"/>
  <c r="Y1499" i="6" s="1"/>
  <c r="J1502" i="6"/>
  <c r="L1501" i="6"/>
  <c r="O1501" i="6" s="1"/>
  <c r="R1500" i="6"/>
  <c r="W1500" i="6" s="1"/>
  <c r="S1500" i="6"/>
  <c r="T1500" i="6" s="1"/>
  <c r="S1504" i="23"/>
  <c r="T1504" i="23"/>
  <c r="R1504" i="23"/>
  <c r="W1504" i="23" s="1"/>
  <c r="U1507" i="22"/>
  <c r="X1507" i="22"/>
  <c r="Y1507" i="22" s="1"/>
  <c r="J1512" i="23"/>
  <c r="L1511" i="23"/>
  <c r="S1508" i="22"/>
  <c r="T1508" i="22"/>
  <c r="R1508" i="22"/>
  <c r="W1508" i="22" s="1"/>
  <c r="J1510" i="22"/>
  <c r="L1509" i="22"/>
  <c r="O1509" i="22" s="1"/>
  <c r="G1511" i="6"/>
  <c r="U1503" i="23"/>
  <c r="X1503" i="23"/>
  <c r="Y1503" i="23" s="1"/>
  <c r="AB1503" i="23"/>
  <c r="AE1503" i="23" s="1"/>
  <c r="AA1503" i="23"/>
  <c r="AD1503" i="23" s="1"/>
  <c r="AG1503" i="23" s="1"/>
  <c r="F1506" i="23"/>
  <c r="O1505" i="23"/>
  <c r="AB1507" i="22"/>
  <c r="AE1507" i="22" s="1"/>
  <c r="AA1507" i="22"/>
  <c r="AD1507" i="22" s="1"/>
  <c r="AG1507" i="22" s="1"/>
  <c r="AB1502" i="23"/>
  <c r="AE1502" i="23" s="1"/>
  <c r="AA1502" i="23"/>
  <c r="AD1502" i="23" s="1"/>
  <c r="AG1502" i="23" s="1"/>
  <c r="AB1499" i="6" l="1"/>
  <c r="AE1499" i="6" s="1"/>
  <c r="AA1499" i="6"/>
  <c r="AD1499" i="6" s="1"/>
  <c r="AG1499" i="6" s="1"/>
  <c r="R1501" i="6"/>
  <c r="W1501" i="6" s="1"/>
  <c r="S1501" i="6"/>
  <c r="T1501" i="6" s="1"/>
  <c r="X1500" i="6"/>
  <c r="Y1500" i="6" s="1"/>
  <c r="U1500" i="6"/>
  <c r="J1503" i="6"/>
  <c r="L1502" i="6"/>
  <c r="O1502" i="6" s="1"/>
  <c r="G1512" i="6"/>
  <c r="L1510" i="22"/>
  <c r="O1510" i="22" s="1"/>
  <c r="J1511" i="22"/>
  <c r="U1508" i="22"/>
  <c r="X1508" i="22"/>
  <c r="Y1508" i="22" s="1"/>
  <c r="S1505" i="23"/>
  <c r="T1505" i="23" s="1"/>
  <c r="R1505" i="23"/>
  <c r="W1505" i="23" s="1"/>
  <c r="J1513" i="23"/>
  <c r="L1512" i="23"/>
  <c r="X1504" i="23"/>
  <c r="Y1504" i="23" s="1"/>
  <c r="U1504" i="23"/>
  <c r="S1509" i="22"/>
  <c r="T1509" i="22"/>
  <c r="R1509" i="22"/>
  <c r="W1509" i="22" s="1"/>
  <c r="F1507" i="23"/>
  <c r="O1506" i="23"/>
  <c r="X1501" i="6" l="1"/>
  <c r="Y1501" i="6" s="1"/>
  <c r="U1501" i="6"/>
  <c r="AB1500" i="6"/>
  <c r="AE1500" i="6" s="1"/>
  <c r="S1502" i="6"/>
  <c r="T1502" i="6" s="1"/>
  <c r="R1502" i="6"/>
  <c r="W1502" i="6" s="1"/>
  <c r="L1503" i="6"/>
  <c r="O1503" i="6" s="1"/>
  <c r="J1504" i="6"/>
  <c r="AB1501" i="6"/>
  <c r="AE1501" i="6" s="1"/>
  <c r="AA1501" i="6"/>
  <c r="AD1501" i="6" s="1"/>
  <c r="AA1500" i="6"/>
  <c r="AD1500" i="6" s="1"/>
  <c r="AG1500" i="6" s="1"/>
  <c r="X1505" i="23"/>
  <c r="Y1505" i="23" s="1"/>
  <c r="U1505" i="23"/>
  <c r="F1508" i="23"/>
  <c r="O1507" i="23"/>
  <c r="S1506" i="23"/>
  <c r="T1506" i="23" s="1"/>
  <c r="R1506" i="23"/>
  <c r="W1506" i="23" s="1"/>
  <c r="U1509" i="22"/>
  <c r="X1509" i="22"/>
  <c r="Y1509" i="22" s="1"/>
  <c r="S1510" i="22"/>
  <c r="T1510" i="22" s="1"/>
  <c r="R1510" i="22"/>
  <c r="W1510" i="22" s="1"/>
  <c r="G1513" i="6"/>
  <c r="J1512" i="22"/>
  <c r="L1511" i="22"/>
  <c r="O1511" i="22" s="1"/>
  <c r="AA1504" i="23"/>
  <c r="AD1504" i="23" s="1"/>
  <c r="AB1505" i="23"/>
  <c r="AE1505" i="23" s="1"/>
  <c r="AA1505" i="23"/>
  <c r="AD1505" i="23" s="1"/>
  <c r="AG1505" i="23" s="1"/>
  <c r="AB1504" i="23"/>
  <c r="AE1504" i="23" s="1"/>
  <c r="AB1508" i="22"/>
  <c r="AE1508" i="22" s="1"/>
  <c r="J1514" i="23"/>
  <c r="L1513" i="23"/>
  <c r="AA1508" i="22"/>
  <c r="AD1508" i="22" s="1"/>
  <c r="AG1508" i="22" s="1"/>
  <c r="AG1501" i="6" l="1"/>
  <c r="U1502" i="6"/>
  <c r="X1502" i="6"/>
  <c r="Y1502" i="6" s="1"/>
  <c r="S1503" i="6"/>
  <c r="T1503" i="6" s="1"/>
  <c r="R1503" i="6"/>
  <c r="W1503" i="6" s="1"/>
  <c r="J1505" i="6"/>
  <c r="L1504" i="6"/>
  <c r="O1504" i="6" s="1"/>
  <c r="AB1502" i="6"/>
  <c r="AE1502" i="6" s="1"/>
  <c r="AA1502" i="6"/>
  <c r="AD1502" i="6" s="1"/>
  <c r="X1510" i="22"/>
  <c r="Y1510" i="22" s="1"/>
  <c r="U1510" i="22"/>
  <c r="X1506" i="23"/>
  <c r="Y1506" i="23" s="1"/>
  <c r="U1506" i="23"/>
  <c r="G1514" i="6"/>
  <c r="AG1504" i="23"/>
  <c r="J1513" i="22"/>
  <c r="L1512" i="22"/>
  <c r="O1512" i="22" s="1"/>
  <c r="F1509" i="23"/>
  <c r="O1508" i="23"/>
  <c r="AA1510" i="22"/>
  <c r="AD1510" i="22" s="1"/>
  <c r="AB1510" i="22"/>
  <c r="AE1510" i="22" s="1"/>
  <c r="AA1506" i="23"/>
  <c r="AD1506" i="23" s="1"/>
  <c r="R1507" i="23"/>
  <c r="W1507" i="23" s="1"/>
  <c r="S1507" i="23"/>
  <c r="T1507" i="23"/>
  <c r="AA1509" i="22"/>
  <c r="AD1509" i="22" s="1"/>
  <c r="AB1509" i="22"/>
  <c r="AE1509" i="22" s="1"/>
  <c r="R1511" i="22"/>
  <c r="W1511" i="22" s="1"/>
  <c r="S1511" i="22"/>
  <c r="T1511" i="22" s="1"/>
  <c r="J1515" i="23"/>
  <c r="L1514" i="23"/>
  <c r="AG1502" i="6" l="1"/>
  <c r="L1505" i="6"/>
  <c r="O1505" i="6" s="1"/>
  <c r="J1506" i="6"/>
  <c r="R1504" i="6"/>
  <c r="W1504" i="6" s="1"/>
  <c r="S1504" i="6"/>
  <c r="T1504" i="6" s="1"/>
  <c r="U1503" i="6"/>
  <c r="X1503" i="6"/>
  <c r="Y1503" i="6" s="1"/>
  <c r="U1511" i="22"/>
  <c r="X1511" i="22"/>
  <c r="Y1511" i="22" s="1"/>
  <c r="L1513" i="22"/>
  <c r="O1513" i="22" s="1"/>
  <c r="J1514" i="22"/>
  <c r="R1512" i="22"/>
  <c r="W1512" i="22" s="1"/>
  <c r="S1512" i="22"/>
  <c r="T1512" i="22" s="1"/>
  <c r="AG1509" i="22"/>
  <c r="J1516" i="23"/>
  <c r="L1515" i="23"/>
  <c r="X1507" i="23"/>
  <c r="Y1507" i="23" s="1"/>
  <c r="U1507" i="23"/>
  <c r="G1515" i="6"/>
  <c r="AG1510" i="22"/>
  <c r="S1508" i="23"/>
  <c r="T1508" i="23"/>
  <c r="R1508" i="23"/>
  <c r="W1508" i="23" s="1"/>
  <c r="F1510" i="23"/>
  <c r="O1509" i="23"/>
  <c r="AA1511" i="22"/>
  <c r="AD1511" i="22" s="1"/>
  <c r="AB1511" i="22"/>
  <c r="AE1511" i="22" s="1"/>
  <c r="AB1506" i="23"/>
  <c r="AE1506" i="23" s="1"/>
  <c r="AG1506" i="23" s="1"/>
  <c r="X1504" i="6" l="1"/>
  <c r="Y1504" i="6" s="1"/>
  <c r="U1504" i="6"/>
  <c r="AA1503" i="6"/>
  <c r="AD1503" i="6" s="1"/>
  <c r="AB1503" i="6"/>
  <c r="AE1503" i="6" s="1"/>
  <c r="AB1504" i="6"/>
  <c r="AE1504" i="6" s="1"/>
  <c r="AA1504" i="6"/>
  <c r="AD1504" i="6" s="1"/>
  <c r="L1506" i="6"/>
  <c r="O1506" i="6" s="1"/>
  <c r="J1507" i="6"/>
  <c r="R1505" i="6"/>
  <c r="W1505" i="6" s="1"/>
  <c r="S1505" i="6"/>
  <c r="T1505" i="6" s="1"/>
  <c r="X1512" i="22"/>
  <c r="Y1512" i="22" s="1"/>
  <c r="U1512" i="22"/>
  <c r="R1509" i="23"/>
  <c r="W1509" i="23" s="1"/>
  <c r="S1509" i="23"/>
  <c r="T1509" i="23"/>
  <c r="AB1507" i="23"/>
  <c r="AE1507" i="23" s="1"/>
  <c r="AG1511" i="22"/>
  <c r="F1511" i="23"/>
  <c r="O1510" i="23"/>
  <c r="S1513" i="22"/>
  <c r="T1513" i="22" s="1"/>
  <c r="R1513" i="22"/>
  <c r="W1513" i="22" s="1"/>
  <c r="G1516" i="6"/>
  <c r="AA1507" i="23"/>
  <c r="AD1507" i="23" s="1"/>
  <c r="AB1512" i="22"/>
  <c r="AE1512" i="22" s="1"/>
  <c r="AA1512" i="22"/>
  <c r="AD1512" i="22" s="1"/>
  <c r="AG1512" i="22" s="1"/>
  <c r="X1508" i="23"/>
  <c r="Y1508" i="23" s="1"/>
  <c r="U1508" i="23"/>
  <c r="J1517" i="23"/>
  <c r="L1516" i="23"/>
  <c r="J1515" i="22"/>
  <c r="L1514" i="22"/>
  <c r="O1514" i="22" s="1"/>
  <c r="AG1504" i="6" l="1"/>
  <c r="U1505" i="6"/>
  <c r="X1505" i="6"/>
  <c r="Y1505" i="6" s="1"/>
  <c r="R1506" i="6"/>
  <c r="W1506" i="6" s="1"/>
  <c r="S1506" i="6"/>
  <c r="T1506" i="6" s="1"/>
  <c r="AA1505" i="6"/>
  <c r="AD1505" i="6" s="1"/>
  <c r="AB1505" i="6"/>
  <c r="AE1505" i="6" s="1"/>
  <c r="L1507" i="6"/>
  <c r="O1507" i="6" s="1"/>
  <c r="J1508" i="6"/>
  <c r="AG1503" i="6"/>
  <c r="X1513" i="22"/>
  <c r="Y1513" i="22" s="1"/>
  <c r="U1513" i="22"/>
  <c r="J1518" i="23"/>
  <c r="L1517" i="23"/>
  <c r="AA1509" i="23"/>
  <c r="AD1509" i="23" s="1"/>
  <c r="AB1509" i="23"/>
  <c r="AE1509" i="23" s="1"/>
  <c r="AB1508" i="23"/>
  <c r="AE1508" i="23" s="1"/>
  <c r="AA1508" i="23"/>
  <c r="AD1508" i="23" s="1"/>
  <c r="AG1508" i="23" s="1"/>
  <c r="AG1507" i="23"/>
  <c r="R1510" i="23"/>
  <c r="W1510" i="23" s="1"/>
  <c r="S1510" i="23"/>
  <c r="T1510" i="23" s="1"/>
  <c r="F1512" i="23"/>
  <c r="O1511" i="23"/>
  <c r="U1509" i="23"/>
  <c r="X1509" i="23"/>
  <c r="Y1509" i="23" s="1"/>
  <c r="S1514" i="22"/>
  <c r="T1514" i="22" s="1"/>
  <c r="R1514" i="22"/>
  <c r="W1514" i="22" s="1"/>
  <c r="G1517" i="6"/>
  <c r="J1516" i="22"/>
  <c r="L1515" i="22"/>
  <c r="O1515" i="22" s="1"/>
  <c r="AB1513" i="22"/>
  <c r="AE1513" i="22" s="1"/>
  <c r="AA1513" i="22"/>
  <c r="AD1513" i="22" s="1"/>
  <c r="AG1513" i="22" s="1"/>
  <c r="X1506" i="6" l="1"/>
  <c r="Y1506" i="6" s="1"/>
  <c r="U1506" i="6"/>
  <c r="S1507" i="6"/>
  <c r="T1507" i="6"/>
  <c r="R1507" i="6"/>
  <c r="W1507" i="6" s="1"/>
  <c r="AG1505" i="6"/>
  <c r="L1508" i="6"/>
  <c r="O1508" i="6" s="1"/>
  <c r="J1509" i="6"/>
  <c r="AA1506" i="6"/>
  <c r="AD1506" i="6" s="1"/>
  <c r="AB1506" i="6"/>
  <c r="AE1506" i="6" s="1"/>
  <c r="U1514" i="22"/>
  <c r="X1514" i="22"/>
  <c r="Y1514" i="22" s="1"/>
  <c r="X1510" i="23"/>
  <c r="Y1510" i="23" s="1"/>
  <c r="U1510" i="23"/>
  <c r="G1518" i="6"/>
  <c r="AA1514" i="22"/>
  <c r="AD1514" i="22" s="1"/>
  <c r="AB1514" i="22"/>
  <c r="AE1514" i="22" s="1"/>
  <c r="AG1509" i="23"/>
  <c r="F1513" i="23"/>
  <c r="O1512" i="23"/>
  <c r="J1519" i="23"/>
  <c r="L1518" i="23"/>
  <c r="S1515" i="22"/>
  <c r="T1515" i="22"/>
  <c r="R1515" i="22"/>
  <c r="W1515" i="22" s="1"/>
  <c r="S1511" i="23"/>
  <c r="T1511" i="23" s="1"/>
  <c r="R1511" i="23"/>
  <c r="W1511" i="23" s="1"/>
  <c r="J1517" i="22"/>
  <c r="L1516" i="22"/>
  <c r="O1516" i="22" s="1"/>
  <c r="R1508" i="6" l="1"/>
  <c r="W1508" i="6" s="1"/>
  <c r="S1508" i="6"/>
  <c r="T1508" i="6" s="1"/>
  <c r="AG1506" i="6"/>
  <c r="L1509" i="6"/>
  <c r="O1509" i="6" s="1"/>
  <c r="J1510" i="6"/>
  <c r="X1507" i="6"/>
  <c r="Y1507" i="6" s="1"/>
  <c r="U1507" i="6"/>
  <c r="X1511" i="23"/>
  <c r="Y1511" i="23" s="1"/>
  <c r="U1511" i="23"/>
  <c r="J1520" i="23"/>
  <c r="L1519" i="23"/>
  <c r="R1516" i="22"/>
  <c r="W1516" i="22" s="1"/>
  <c r="S1516" i="22"/>
  <c r="T1516" i="22" s="1"/>
  <c r="AB1511" i="23"/>
  <c r="AE1511" i="23" s="1"/>
  <c r="AA1511" i="23"/>
  <c r="AD1511" i="23" s="1"/>
  <c r="AG1511" i="23" s="1"/>
  <c r="S1512" i="23"/>
  <c r="T1512" i="23" s="1"/>
  <c r="R1512" i="23"/>
  <c r="W1512" i="23" s="1"/>
  <c r="L1517" i="22"/>
  <c r="O1517" i="22" s="1"/>
  <c r="J1518" i="22"/>
  <c r="F1514" i="23"/>
  <c r="O1513" i="23"/>
  <c r="AG1514" i="22"/>
  <c r="G1519" i="6"/>
  <c r="AB1515" i="22"/>
  <c r="AE1515" i="22" s="1"/>
  <c r="AA1515" i="22"/>
  <c r="AD1515" i="22" s="1"/>
  <c r="AB1510" i="23"/>
  <c r="AE1510" i="23" s="1"/>
  <c r="U1515" i="22"/>
  <c r="X1515" i="22"/>
  <c r="Y1515" i="22" s="1"/>
  <c r="AA1510" i="23"/>
  <c r="AD1510" i="23" s="1"/>
  <c r="AG1510" i="23" s="1"/>
  <c r="AB1507" i="6" l="1"/>
  <c r="AE1507" i="6" s="1"/>
  <c r="L1510" i="6"/>
  <c r="O1510" i="6" s="1"/>
  <c r="J1511" i="6"/>
  <c r="X1508" i="6"/>
  <c r="Y1508" i="6" s="1"/>
  <c r="U1508" i="6"/>
  <c r="AA1507" i="6"/>
  <c r="AD1507" i="6" s="1"/>
  <c r="AG1507" i="6" s="1"/>
  <c r="S1509" i="6"/>
  <c r="T1509" i="6" s="1"/>
  <c r="R1509" i="6"/>
  <c r="W1509" i="6" s="1"/>
  <c r="AB1508" i="6"/>
  <c r="AE1508" i="6" s="1"/>
  <c r="AA1508" i="6"/>
  <c r="AD1508" i="6" s="1"/>
  <c r="U1512" i="23"/>
  <c r="X1512" i="23"/>
  <c r="Y1512" i="23" s="1"/>
  <c r="U1516" i="22"/>
  <c r="X1516" i="22"/>
  <c r="Y1516" i="22" s="1"/>
  <c r="AG1515" i="22"/>
  <c r="G1520" i="6"/>
  <c r="AB1516" i="22"/>
  <c r="AE1516" i="22" s="1"/>
  <c r="AA1516" i="22"/>
  <c r="AD1516" i="22" s="1"/>
  <c r="J1519" i="22"/>
  <c r="L1518" i="22"/>
  <c r="O1518" i="22" s="1"/>
  <c r="R1517" i="22"/>
  <c r="W1517" i="22" s="1"/>
  <c r="S1517" i="22"/>
  <c r="T1517" i="22"/>
  <c r="AA1512" i="23"/>
  <c r="AD1512" i="23" s="1"/>
  <c r="AB1512" i="23"/>
  <c r="AE1512" i="23" s="1"/>
  <c r="F1515" i="23"/>
  <c r="O1514" i="23"/>
  <c r="R1513" i="23"/>
  <c r="W1513" i="23" s="1"/>
  <c r="S1513" i="23"/>
  <c r="T1513" i="23" s="1"/>
  <c r="J1521" i="23"/>
  <c r="L1520" i="23"/>
  <c r="AG1508" i="6" l="1"/>
  <c r="X1509" i="6"/>
  <c r="Y1509" i="6" s="1"/>
  <c r="U1509" i="6"/>
  <c r="AA1509" i="6"/>
  <c r="AD1509" i="6" s="1"/>
  <c r="AB1509" i="6"/>
  <c r="AE1509" i="6" s="1"/>
  <c r="L1511" i="6"/>
  <c r="O1511" i="6" s="1"/>
  <c r="J1512" i="6"/>
  <c r="S1510" i="6"/>
  <c r="R1510" i="6"/>
  <c r="W1510" i="6" s="1"/>
  <c r="T1510" i="6"/>
  <c r="X1513" i="23"/>
  <c r="Y1513" i="23" s="1"/>
  <c r="U1513" i="23"/>
  <c r="J1522" i="23"/>
  <c r="L1521" i="23"/>
  <c r="J1520" i="22"/>
  <c r="L1519" i="22"/>
  <c r="O1519" i="22" s="1"/>
  <c r="AG1516" i="22"/>
  <c r="G1521" i="6"/>
  <c r="R1514" i="23"/>
  <c r="W1514" i="23" s="1"/>
  <c r="S1514" i="23"/>
  <c r="T1514" i="23" s="1"/>
  <c r="F1516" i="23"/>
  <c r="O1515" i="23"/>
  <c r="X1517" i="22"/>
  <c r="Y1517" i="22" s="1"/>
  <c r="U1517" i="22"/>
  <c r="R1518" i="22"/>
  <c r="W1518" i="22" s="1"/>
  <c r="S1518" i="22"/>
  <c r="T1518" i="22"/>
  <c r="AB1513" i="23"/>
  <c r="AE1513" i="23" s="1"/>
  <c r="AA1513" i="23"/>
  <c r="AD1513" i="23" s="1"/>
  <c r="AG1513" i="23" s="1"/>
  <c r="AG1512" i="23"/>
  <c r="U1510" i="6" l="1"/>
  <c r="X1510" i="6"/>
  <c r="Y1510" i="6" s="1"/>
  <c r="J1513" i="6"/>
  <c r="L1512" i="6"/>
  <c r="O1512" i="6" s="1"/>
  <c r="AA1510" i="6"/>
  <c r="AD1510" i="6" s="1"/>
  <c r="AB1510" i="6"/>
  <c r="AE1510" i="6" s="1"/>
  <c r="R1511" i="6"/>
  <c r="W1511" i="6" s="1"/>
  <c r="S1511" i="6"/>
  <c r="T1511" i="6" s="1"/>
  <c r="AG1509" i="6"/>
  <c r="U1514" i="23"/>
  <c r="X1514" i="23"/>
  <c r="Y1514" i="23" s="1"/>
  <c r="AB1514" i="23"/>
  <c r="AE1514" i="23" s="1"/>
  <c r="AA1514" i="23"/>
  <c r="AD1514" i="23" s="1"/>
  <c r="AG1514" i="23" s="1"/>
  <c r="G1522" i="6"/>
  <c r="X1518" i="22"/>
  <c r="Y1518" i="22" s="1"/>
  <c r="U1518" i="22"/>
  <c r="AA1518" i="22"/>
  <c r="AD1518" i="22" s="1"/>
  <c r="AB1518" i="22"/>
  <c r="AE1518" i="22" s="1"/>
  <c r="AA1517" i="22"/>
  <c r="AD1517" i="22" s="1"/>
  <c r="AG1517" i="22" s="1"/>
  <c r="J1521" i="22"/>
  <c r="L1520" i="22"/>
  <c r="O1520" i="22" s="1"/>
  <c r="J1523" i="23"/>
  <c r="L1522" i="23"/>
  <c r="S1519" i="22"/>
  <c r="R1519" i="22"/>
  <c r="W1519" i="22" s="1"/>
  <c r="T1519" i="22"/>
  <c r="S1515" i="23"/>
  <c r="T1515" i="23"/>
  <c r="R1515" i="23"/>
  <c r="W1515" i="23" s="1"/>
  <c r="AB1517" i="22"/>
  <c r="AE1517" i="22" s="1"/>
  <c r="F1517" i="23"/>
  <c r="O1516" i="23"/>
  <c r="U1511" i="6" l="1"/>
  <c r="X1511" i="6"/>
  <c r="Y1511" i="6" s="1"/>
  <c r="AG1510" i="6"/>
  <c r="R1512" i="6"/>
  <c r="W1512" i="6" s="1"/>
  <c r="S1512" i="6"/>
  <c r="T1512" i="6" s="1"/>
  <c r="AA1511" i="6"/>
  <c r="AD1511" i="6" s="1"/>
  <c r="AB1511" i="6"/>
  <c r="AE1511" i="6" s="1"/>
  <c r="J1514" i="6"/>
  <c r="L1513" i="6"/>
  <c r="O1513" i="6" s="1"/>
  <c r="F1518" i="23"/>
  <c r="O1517" i="23"/>
  <c r="U1515" i="23"/>
  <c r="X1515" i="23"/>
  <c r="Y1515" i="23" s="1"/>
  <c r="U1519" i="22"/>
  <c r="X1519" i="22"/>
  <c r="Y1519" i="22" s="1"/>
  <c r="J1524" i="23"/>
  <c r="L1523" i="23"/>
  <c r="R1516" i="23"/>
  <c r="W1516" i="23" s="1"/>
  <c r="S1516" i="23"/>
  <c r="T1516" i="23" s="1"/>
  <c r="AG1518" i="22"/>
  <c r="AB1515" i="23"/>
  <c r="AE1515" i="23" s="1"/>
  <c r="G1523" i="6"/>
  <c r="R1520" i="22"/>
  <c r="W1520" i="22" s="1"/>
  <c r="S1520" i="22"/>
  <c r="T1520" i="22" s="1"/>
  <c r="J1522" i="22"/>
  <c r="L1521" i="22"/>
  <c r="O1521" i="22" s="1"/>
  <c r="S1513" i="6" l="1"/>
  <c r="T1513" i="6" s="1"/>
  <c r="R1513" i="6"/>
  <c r="W1513" i="6" s="1"/>
  <c r="L1514" i="6"/>
  <c r="O1514" i="6" s="1"/>
  <c r="J1515" i="6"/>
  <c r="X1512" i="6"/>
  <c r="Y1512" i="6" s="1"/>
  <c r="U1512" i="6"/>
  <c r="AG1511" i="6"/>
  <c r="X1520" i="22"/>
  <c r="Y1520" i="22" s="1"/>
  <c r="U1520" i="22"/>
  <c r="U1516" i="23"/>
  <c r="X1516" i="23"/>
  <c r="Y1516" i="23" s="1"/>
  <c r="AB1520" i="22"/>
  <c r="AE1520" i="22" s="1"/>
  <c r="AA1520" i="22"/>
  <c r="AD1520" i="22" s="1"/>
  <c r="AG1520" i="22" s="1"/>
  <c r="AA1515" i="23"/>
  <c r="AD1515" i="23" s="1"/>
  <c r="AG1515" i="23" s="1"/>
  <c r="AA1519" i="22"/>
  <c r="AD1519" i="22" s="1"/>
  <c r="AG1519" i="22" s="1"/>
  <c r="J1523" i="22"/>
  <c r="L1522" i="22"/>
  <c r="O1522" i="22" s="1"/>
  <c r="J1525" i="23"/>
  <c r="L1524" i="23"/>
  <c r="G1524" i="6"/>
  <c r="AB1516" i="23"/>
  <c r="AE1516" i="23" s="1"/>
  <c r="AA1516" i="23"/>
  <c r="AD1516" i="23" s="1"/>
  <c r="AG1516" i="23" s="1"/>
  <c r="S1517" i="23"/>
  <c r="T1517" i="23"/>
  <c r="R1517" i="23"/>
  <c r="W1517" i="23" s="1"/>
  <c r="S1521" i="22"/>
  <c r="R1521" i="22"/>
  <c r="W1521" i="22" s="1"/>
  <c r="T1521" i="22"/>
  <c r="AB1519" i="22"/>
  <c r="AE1519" i="22" s="1"/>
  <c r="F1519" i="23"/>
  <c r="O1518" i="23"/>
  <c r="AB1512" i="6" l="1"/>
  <c r="AE1512" i="6" s="1"/>
  <c r="AA1512" i="6"/>
  <c r="AD1512" i="6" s="1"/>
  <c r="AG1512" i="6" s="1"/>
  <c r="R1514" i="6"/>
  <c r="W1514" i="6" s="1"/>
  <c r="S1514" i="6"/>
  <c r="T1514" i="6" s="1"/>
  <c r="J1516" i="6"/>
  <c r="L1515" i="6"/>
  <c r="O1515" i="6" s="1"/>
  <c r="X1513" i="6"/>
  <c r="Y1513" i="6" s="1"/>
  <c r="U1513" i="6"/>
  <c r="U1517" i="23"/>
  <c r="X1517" i="23"/>
  <c r="Y1517" i="23" s="1"/>
  <c r="J1526" i="23"/>
  <c r="L1525" i="23"/>
  <c r="U1521" i="22"/>
  <c r="X1521" i="22"/>
  <c r="Y1521" i="22" s="1"/>
  <c r="R1518" i="23"/>
  <c r="W1518" i="23" s="1"/>
  <c r="S1518" i="23"/>
  <c r="T1518" i="23" s="1"/>
  <c r="F1520" i="23"/>
  <c r="O1519" i="23"/>
  <c r="L1523" i="22"/>
  <c r="O1523" i="22" s="1"/>
  <c r="J1524" i="22"/>
  <c r="G1525" i="6"/>
  <c r="S1522" i="22"/>
  <c r="T1522" i="22" s="1"/>
  <c r="R1522" i="22"/>
  <c r="W1522" i="22" s="1"/>
  <c r="R1515" i="6" l="1"/>
  <c r="W1515" i="6" s="1"/>
  <c r="S1515" i="6"/>
  <c r="T1515" i="6" s="1"/>
  <c r="AB1513" i="6"/>
  <c r="AE1513" i="6" s="1"/>
  <c r="L1516" i="6"/>
  <c r="O1516" i="6" s="1"/>
  <c r="J1517" i="6"/>
  <c r="AA1513" i="6"/>
  <c r="AD1513" i="6" s="1"/>
  <c r="AG1513" i="6" s="1"/>
  <c r="X1514" i="6"/>
  <c r="Y1514" i="6" s="1"/>
  <c r="U1514" i="6"/>
  <c r="U1518" i="23"/>
  <c r="X1518" i="23"/>
  <c r="Y1518" i="23" s="1"/>
  <c r="U1522" i="22"/>
  <c r="X1522" i="22"/>
  <c r="Y1522" i="22" s="1"/>
  <c r="G1526" i="6"/>
  <c r="L1524" i="22"/>
  <c r="O1524" i="22" s="1"/>
  <c r="J1525" i="22"/>
  <c r="F1521" i="23"/>
  <c r="O1520" i="23"/>
  <c r="AB1517" i="23"/>
  <c r="AE1517" i="23" s="1"/>
  <c r="R1523" i="22"/>
  <c r="W1523" i="22" s="1"/>
  <c r="S1523" i="22"/>
  <c r="T1523" i="22"/>
  <c r="R1519" i="23"/>
  <c r="W1519" i="23" s="1"/>
  <c r="S1519" i="23"/>
  <c r="T1519" i="23" s="1"/>
  <c r="AA1521" i="22"/>
  <c r="AD1521" i="22" s="1"/>
  <c r="AG1521" i="22" s="1"/>
  <c r="J1527" i="23"/>
  <c r="L1526" i="23"/>
  <c r="AB1518" i="23"/>
  <c r="AE1518" i="23" s="1"/>
  <c r="AA1518" i="23"/>
  <c r="AD1518" i="23" s="1"/>
  <c r="AG1518" i="23" s="1"/>
  <c r="AA1517" i="23"/>
  <c r="AD1517" i="23" s="1"/>
  <c r="AG1517" i="23" s="1"/>
  <c r="AB1521" i="22"/>
  <c r="AE1521" i="22" s="1"/>
  <c r="AB1514" i="6" l="1"/>
  <c r="AE1514" i="6" s="1"/>
  <c r="S1516" i="6"/>
  <c r="T1516" i="6" s="1"/>
  <c r="R1516" i="6"/>
  <c r="W1516" i="6" s="1"/>
  <c r="AA1514" i="6"/>
  <c r="AD1514" i="6" s="1"/>
  <c r="AG1514" i="6" s="1"/>
  <c r="L1517" i="6"/>
  <c r="O1517" i="6" s="1"/>
  <c r="J1518" i="6"/>
  <c r="X1515" i="6"/>
  <c r="Y1515" i="6" s="1"/>
  <c r="U1515" i="6"/>
  <c r="X1519" i="23"/>
  <c r="Y1519" i="23" s="1"/>
  <c r="U1519" i="23"/>
  <c r="R1524" i="22"/>
  <c r="W1524" i="22" s="1"/>
  <c r="S1524" i="22"/>
  <c r="T1524" i="22"/>
  <c r="G1527" i="6"/>
  <c r="AB1522" i="22"/>
  <c r="AE1522" i="22" s="1"/>
  <c r="AA1522" i="22"/>
  <c r="AD1522" i="22" s="1"/>
  <c r="AG1522" i="22" s="1"/>
  <c r="F1522" i="23"/>
  <c r="O1521" i="23"/>
  <c r="AA1519" i="23"/>
  <c r="AD1519" i="23" s="1"/>
  <c r="AB1519" i="23"/>
  <c r="AE1519" i="23" s="1"/>
  <c r="R1520" i="23"/>
  <c r="W1520" i="23" s="1"/>
  <c r="S1520" i="23"/>
  <c r="T1520" i="23"/>
  <c r="J1528" i="23"/>
  <c r="L1527" i="23"/>
  <c r="J1526" i="22"/>
  <c r="L1525" i="22"/>
  <c r="O1525" i="22" s="1"/>
  <c r="U1523" i="22"/>
  <c r="X1523" i="22"/>
  <c r="Y1523" i="22" s="1"/>
  <c r="AB1515" i="6" l="1"/>
  <c r="AE1515" i="6" s="1"/>
  <c r="AA1515" i="6"/>
  <c r="AD1515" i="6" s="1"/>
  <c r="AG1515" i="6" s="1"/>
  <c r="X1516" i="6"/>
  <c r="Y1516" i="6" s="1"/>
  <c r="U1516" i="6"/>
  <c r="S1517" i="6"/>
  <c r="T1517" i="6" s="1"/>
  <c r="R1517" i="6"/>
  <c r="W1517" i="6" s="1"/>
  <c r="J1519" i="6"/>
  <c r="L1518" i="6"/>
  <c r="O1518" i="6" s="1"/>
  <c r="AA1516" i="6"/>
  <c r="AD1516" i="6" s="1"/>
  <c r="AB1516" i="6"/>
  <c r="AE1516" i="6" s="1"/>
  <c r="F1523" i="23"/>
  <c r="O1522" i="23"/>
  <c r="S1525" i="22"/>
  <c r="T1525" i="22" s="1"/>
  <c r="R1525" i="22"/>
  <c r="W1525" i="22" s="1"/>
  <c r="J1529" i="23"/>
  <c r="L1528" i="23"/>
  <c r="J1527" i="22"/>
  <c r="L1526" i="22"/>
  <c r="O1526" i="22" s="1"/>
  <c r="G1528" i="6"/>
  <c r="X1520" i="23"/>
  <c r="Y1520" i="23" s="1"/>
  <c r="U1520" i="23"/>
  <c r="U1524" i="22"/>
  <c r="X1524" i="22"/>
  <c r="Y1524" i="22" s="1"/>
  <c r="AB1520" i="23"/>
  <c r="AE1520" i="23" s="1"/>
  <c r="AA1520" i="23"/>
  <c r="AD1520" i="23" s="1"/>
  <c r="AG1520" i="23" s="1"/>
  <c r="AG1519" i="23"/>
  <c r="AA1523" i="22"/>
  <c r="AD1523" i="22" s="1"/>
  <c r="AG1523" i="22" s="1"/>
  <c r="AB1523" i="22"/>
  <c r="AE1523" i="22" s="1"/>
  <c r="S1521" i="23"/>
  <c r="T1521" i="23"/>
  <c r="R1521" i="23"/>
  <c r="W1521" i="23" s="1"/>
  <c r="U1517" i="6" l="1"/>
  <c r="X1517" i="6"/>
  <c r="Y1517" i="6" s="1"/>
  <c r="R1518" i="6"/>
  <c r="W1518" i="6" s="1"/>
  <c r="S1518" i="6"/>
  <c r="T1518" i="6" s="1"/>
  <c r="L1519" i="6"/>
  <c r="O1519" i="6" s="1"/>
  <c r="J1520" i="6"/>
  <c r="AG1516" i="6"/>
  <c r="AA1517" i="6"/>
  <c r="AD1517" i="6" s="1"/>
  <c r="AB1517" i="6"/>
  <c r="AE1517" i="6" s="1"/>
  <c r="X1525" i="22"/>
  <c r="Y1525" i="22" s="1"/>
  <c r="U1525" i="22"/>
  <c r="J1530" i="23"/>
  <c r="L1529" i="23"/>
  <c r="AA1524" i="22"/>
  <c r="AD1524" i="22" s="1"/>
  <c r="AG1524" i="22" s="1"/>
  <c r="G1529" i="6"/>
  <c r="F1524" i="23"/>
  <c r="O1523" i="23"/>
  <c r="AB1524" i="22"/>
  <c r="AE1524" i="22" s="1"/>
  <c r="AB1525" i="22"/>
  <c r="AE1525" i="22" s="1"/>
  <c r="AA1525" i="22"/>
  <c r="AD1525" i="22" s="1"/>
  <c r="AG1525" i="22" s="1"/>
  <c r="AB1521" i="23"/>
  <c r="AE1521" i="23" s="1"/>
  <c r="R1522" i="23"/>
  <c r="W1522" i="23" s="1"/>
  <c r="S1522" i="23"/>
  <c r="T1522" i="23" s="1"/>
  <c r="X1521" i="23"/>
  <c r="Y1521" i="23" s="1"/>
  <c r="U1521" i="23"/>
  <c r="S1526" i="22"/>
  <c r="T1526" i="22"/>
  <c r="R1526" i="22"/>
  <c r="W1526" i="22" s="1"/>
  <c r="L1527" i="22"/>
  <c r="O1527" i="22" s="1"/>
  <c r="J1528" i="22"/>
  <c r="X1518" i="6" l="1"/>
  <c r="Y1518" i="6" s="1"/>
  <c r="U1518" i="6"/>
  <c r="AG1517" i="6"/>
  <c r="L1520" i="6"/>
  <c r="O1520" i="6" s="1"/>
  <c r="J1521" i="6"/>
  <c r="R1519" i="6"/>
  <c r="W1519" i="6" s="1"/>
  <c r="S1519" i="6"/>
  <c r="T1519" i="6" s="1"/>
  <c r="X1522" i="23"/>
  <c r="Y1522" i="23" s="1"/>
  <c r="U1522" i="23"/>
  <c r="U1526" i="22"/>
  <c r="X1526" i="22"/>
  <c r="Y1526" i="22" s="1"/>
  <c r="S1523" i="23"/>
  <c r="T1523" i="23"/>
  <c r="R1523" i="23"/>
  <c r="W1523" i="23" s="1"/>
  <c r="AB1522" i="23"/>
  <c r="AE1522" i="23" s="1"/>
  <c r="AA1522" i="23"/>
  <c r="AD1522" i="23" s="1"/>
  <c r="AG1522" i="23" s="1"/>
  <c r="G1530" i="6"/>
  <c r="AA1521" i="23"/>
  <c r="AD1521" i="23" s="1"/>
  <c r="AG1521" i="23" s="1"/>
  <c r="F1525" i="23"/>
  <c r="O1524" i="23"/>
  <c r="J1531" i="23"/>
  <c r="L1530" i="23"/>
  <c r="L1528" i="22"/>
  <c r="O1528" i="22" s="1"/>
  <c r="J1529" i="22"/>
  <c r="S1527" i="22"/>
  <c r="R1527" i="22"/>
  <c r="W1527" i="22" s="1"/>
  <c r="T1527" i="22"/>
  <c r="AA1526" i="22"/>
  <c r="AD1526" i="22" s="1"/>
  <c r="AB1526" i="22"/>
  <c r="AE1526" i="22" s="1"/>
  <c r="U1519" i="6" l="1"/>
  <c r="X1519" i="6"/>
  <c r="Y1519" i="6" s="1"/>
  <c r="J1522" i="6"/>
  <c r="L1521" i="6"/>
  <c r="O1521" i="6" s="1"/>
  <c r="R1520" i="6"/>
  <c r="W1520" i="6" s="1"/>
  <c r="S1520" i="6"/>
  <c r="T1520" i="6" s="1"/>
  <c r="AA1518" i="6"/>
  <c r="AD1518" i="6" s="1"/>
  <c r="AB1518" i="6"/>
  <c r="AE1518" i="6" s="1"/>
  <c r="AG1526" i="22"/>
  <c r="J1530" i="22"/>
  <c r="L1529" i="22"/>
  <c r="O1529" i="22" s="1"/>
  <c r="R1528" i="22"/>
  <c r="W1528" i="22" s="1"/>
  <c r="S1528" i="22"/>
  <c r="T1528" i="22"/>
  <c r="G1531" i="6"/>
  <c r="AB1523" i="23"/>
  <c r="AE1523" i="23" s="1"/>
  <c r="AA1523" i="23"/>
  <c r="AD1523" i="23" s="1"/>
  <c r="AG1523" i="23" s="1"/>
  <c r="L1531" i="23"/>
  <c r="J1532" i="23"/>
  <c r="X1527" i="22"/>
  <c r="Y1527" i="22" s="1"/>
  <c r="U1527" i="22"/>
  <c r="AA1527" i="22"/>
  <c r="AD1527" i="22" s="1"/>
  <c r="X1523" i="23"/>
  <c r="Y1523" i="23" s="1"/>
  <c r="U1523" i="23"/>
  <c r="R1524" i="23"/>
  <c r="W1524" i="23" s="1"/>
  <c r="S1524" i="23"/>
  <c r="T1524" i="23"/>
  <c r="F1526" i="23"/>
  <c r="O1525" i="23"/>
  <c r="AB1519" i="6" l="1"/>
  <c r="AE1519" i="6" s="1"/>
  <c r="AA1519" i="6"/>
  <c r="AD1519" i="6" s="1"/>
  <c r="AG1519" i="6" s="1"/>
  <c r="U1520" i="6"/>
  <c r="X1520" i="6"/>
  <c r="Y1520" i="6" s="1"/>
  <c r="AG1518" i="6"/>
  <c r="R1521" i="6"/>
  <c r="W1521" i="6" s="1"/>
  <c r="S1521" i="6"/>
  <c r="T1521" i="6" s="1"/>
  <c r="J1523" i="6"/>
  <c r="L1522" i="6"/>
  <c r="O1522" i="6" s="1"/>
  <c r="X1528" i="22"/>
  <c r="Y1528" i="22" s="1"/>
  <c r="U1528" i="22"/>
  <c r="AB1527" i="22"/>
  <c r="AE1527" i="22" s="1"/>
  <c r="AG1527" i="22" s="1"/>
  <c r="U1524" i="23"/>
  <c r="X1524" i="23"/>
  <c r="Y1524" i="23" s="1"/>
  <c r="G1532" i="6"/>
  <c r="F1527" i="23"/>
  <c r="O1526" i="23"/>
  <c r="S1529" i="22"/>
  <c r="T1529" i="22" s="1"/>
  <c r="R1529" i="22"/>
  <c r="W1529" i="22" s="1"/>
  <c r="J1531" i="22"/>
  <c r="L1530" i="22"/>
  <c r="O1530" i="22" s="1"/>
  <c r="R1525" i="23"/>
  <c r="W1525" i="23" s="1"/>
  <c r="S1525" i="23"/>
  <c r="T1525" i="23" s="1"/>
  <c r="J1533" i="23"/>
  <c r="L1532" i="23"/>
  <c r="AB1520" i="6" l="1"/>
  <c r="AE1520" i="6" s="1"/>
  <c r="AA1520" i="6"/>
  <c r="AD1520" i="6" s="1"/>
  <c r="R1522" i="6"/>
  <c r="W1522" i="6" s="1"/>
  <c r="S1522" i="6"/>
  <c r="T1522" i="6"/>
  <c r="J1524" i="6"/>
  <c r="L1523" i="6"/>
  <c r="O1523" i="6" s="1"/>
  <c r="AG1520" i="6"/>
  <c r="U1521" i="6"/>
  <c r="X1521" i="6"/>
  <c r="Y1521" i="6" s="1"/>
  <c r="X1529" i="22"/>
  <c r="Y1529" i="22" s="1"/>
  <c r="U1529" i="22"/>
  <c r="X1525" i="23"/>
  <c r="Y1525" i="23" s="1"/>
  <c r="U1525" i="23"/>
  <c r="R1526" i="23"/>
  <c r="W1526" i="23" s="1"/>
  <c r="S1526" i="23"/>
  <c r="T1526" i="23" s="1"/>
  <c r="F1528" i="23"/>
  <c r="O1527" i="23"/>
  <c r="AA1525" i="23"/>
  <c r="AD1525" i="23" s="1"/>
  <c r="AB1525" i="23"/>
  <c r="AE1525" i="23" s="1"/>
  <c r="J1532" i="22"/>
  <c r="L1531" i="22"/>
  <c r="O1531" i="22" s="1"/>
  <c r="AB1529" i="22"/>
  <c r="AE1529" i="22" s="1"/>
  <c r="AA1529" i="22"/>
  <c r="AD1529" i="22" s="1"/>
  <c r="AG1529" i="22" s="1"/>
  <c r="AB1524" i="23"/>
  <c r="AE1524" i="23" s="1"/>
  <c r="G1533" i="6"/>
  <c r="R1530" i="22"/>
  <c r="W1530" i="22" s="1"/>
  <c r="S1530" i="22"/>
  <c r="T1530" i="22"/>
  <c r="AA1524" i="23"/>
  <c r="AD1524" i="23" s="1"/>
  <c r="AB1528" i="22"/>
  <c r="AE1528" i="22" s="1"/>
  <c r="J1534" i="23"/>
  <c r="L1533" i="23"/>
  <c r="AA1528" i="22"/>
  <c r="AD1528" i="22" s="1"/>
  <c r="AG1528" i="22" s="1"/>
  <c r="AB1521" i="6" l="1"/>
  <c r="AE1521" i="6" s="1"/>
  <c r="AA1521" i="6"/>
  <c r="AD1521" i="6" s="1"/>
  <c r="R1523" i="6"/>
  <c r="W1523" i="6" s="1"/>
  <c r="S1523" i="6"/>
  <c r="T1523" i="6" s="1"/>
  <c r="L1524" i="6"/>
  <c r="O1524" i="6" s="1"/>
  <c r="J1525" i="6"/>
  <c r="X1522" i="6"/>
  <c r="Y1522" i="6" s="1"/>
  <c r="U1522" i="6"/>
  <c r="AA1522" i="6"/>
  <c r="AD1522" i="6" s="1"/>
  <c r="X1526" i="23"/>
  <c r="Y1526" i="23" s="1"/>
  <c r="U1526" i="23"/>
  <c r="G1534" i="6"/>
  <c r="R1527" i="23"/>
  <c r="W1527" i="23" s="1"/>
  <c r="S1527" i="23"/>
  <c r="T1527" i="23"/>
  <c r="AA1526" i="23"/>
  <c r="AD1526" i="23" s="1"/>
  <c r="AB1526" i="23"/>
  <c r="AE1526" i="23" s="1"/>
  <c r="X1530" i="22"/>
  <c r="Y1530" i="22" s="1"/>
  <c r="U1530" i="22"/>
  <c r="AB1530" i="22"/>
  <c r="AE1530" i="22" s="1"/>
  <c r="AA1530" i="22"/>
  <c r="AD1530" i="22" s="1"/>
  <c r="AG1530" i="22" s="1"/>
  <c r="F1529" i="23"/>
  <c r="O1528" i="23"/>
  <c r="J1535" i="23"/>
  <c r="L1534" i="23"/>
  <c r="J1533" i="22"/>
  <c r="L1532" i="22"/>
  <c r="O1532" i="22" s="1"/>
  <c r="AG1525" i="23"/>
  <c r="R1531" i="22"/>
  <c r="W1531" i="22" s="1"/>
  <c r="S1531" i="22"/>
  <c r="T1531" i="22" s="1"/>
  <c r="AG1524" i="23"/>
  <c r="AB1522" i="6" l="1"/>
  <c r="AE1522" i="6" s="1"/>
  <c r="AG1522" i="6"/>
  <c r="J1526" i="6"/>
  <c r="L1525" i="6"/>
  <c r="O1525" i="6" s="1"/>
  <c r="U1523" i="6"/>
  <c r="X1523" i="6"/>
  <c r="Y1523" i="6" s="1"/>
  <c r="S1524" i="6"/>
  <c r="R1524" i="6"/>
  <c r="W1524" i="6" s="1"/>
  <c r="T1524" i="6"/>
  <c r="AG1521" i="6"/>
  <c r="X1531" i="22"/>
  <c r="Y1531" i="22" s="1"/>
  <c r="U1531" i="22"/>
  <c r="AA1531" i="22"/>
  <c r="AD1531" i="22" s="1"/>
  <c r="AB1531" i="22"/>
  <c r="AE1531" i="22" s="1"/>
  <c r="F1530" i="23"/>
  <c r="O1529" i="23"/>
  <c r="AA1527" i="23"/>
  <c r="AD1527" i="23" s="1"/>
  <c r="J1534" i="22"/>
  <c r="L1533" i="22"/>
  <c r="O1533" i="22" s="1"/>
  <c r="AG1526" i="23"/>
  <c r="X1527" i="23"/>
  <c r="Y1527" i="23" s="1"/>
  <c r="U1527" i="23"/>
  <c r="R1532" i="22"/>
  <c r="W1532" i="22" s="1"/>
  <c r="S1532" i="22"/>
  <c r="T1532" i="22" s="1"/>
  <c r="G1535" i="6"/>
  <c r="J1536" i="23"/>
  <c r="L1535" i="23"/>
  <c r="T1528" i="23"/>
  <c r="R1528" i="23"/>
  <c r="W1528" i="23" s="1"/>
  <c r="S1528" i="23"/>
  <c r="U1524" i="6" l="1"/>
  <c r="X1524" i="6"/>
  <c r="Y1524" i="6" s="1"/>
  <c r="R1525" i="6"/>
  <c r="W1525" i="6" s="1"/>
  <c r="S1525" i="6"/>
  <c r="T1525" i="6"/>
  <c r="AB1523" i="6"/>
  <c r="AE1523" i="6" s="1"/>
  <c r="AB1524" i="6"/>
  <c r="AE1524" i="6" s="1"/>
  <c r="AA1524" i="6"/>
  <c r="AD1524" i="6" s="1"/>
  <c r="J1527" i="6"/>
  <c r="L1526" i="6"/>
  <c r="O1526" i="6" s="1"/>
  <c r="AA1523" i="6"/>
  <c r="AD1523" i="6" s="1"/>
  <c r="AG1523" i="6" s="1"/>
  <c r="X1532" i="22"/>
  <c r="Y1532" i="22" s="1"/>
  <c r="U1532" i="22"/>
  <c r="F1531" i="23"/>
  <c r="O1530" i="23"/>
  <c r="S1533" i="22"/>
  <c r="T1533" i="22" s="1"/>
  <c r="R1533" i="22"/>
  <c r="W1533" i="22" s="1"/>
  <c r="AG1527" i="23"/>
  <c r="J1537" i="23"/>
  <c r="L1536" i="23"/>
  <c r="G1536" i="6"/>
  <c r="U1528" i="23"/>
  <c r="X1528" i="23"/>
  <c r="Y1528" i="23" s="1"/>
  <c r="S1529" i="23"/>
  <c r="R1529" i="23"/>
  <c r="W1529" i="23" s="1"/>
  <c r="T1529" i="23"/>
  <c r="AB1532" i="22"/>
  <c r="AE1532" i="22" s="1"/>
  <c r="AA1532" i="22"/>
  <c r="AD1532" i="22" s="1"/>
  <c r="AG1532" i="22" s="1"/>
  <c r="AG1531" i="22"/>
  <c r="J1535" i="22"/>
  <c r="L1534" i="22"/>
  <c r="O1534" i="22" s="1"/>
  <c r="AB1527" i="23"/>
  <c r="AE1527" i="23" s="1"/>
  <c r="AG1524" i="6" l="1"/>
  <c r="S1526" i="6"/>
  <c r="T1526" i="6" s="1"/>
  <c r="R1526" i="6"/>
  <c r="W1526" i="6" s="1"/>
  <c r="L1527" i="6"/>
  <c r="O1527" i="6" s="1"/>
  <c r="J1528" i="6"/>
  <c r="X1525" i="6"/>
  <c r="Y1525" i="6" s="1"/>
  <c r="U1525" i="6"/>
  <c r="AA1525" i="6"/>
  <c r="AD1525" i="6" s="1"/>
  <c r="AB1525" i="6"/>
  <c r="AE1525" i="6" s="1"/>
  <c r="U1533" i="22"/>
  <c r="X1533" i="22"/>
  <c r="Y1533" i="22" s="1"/>
  <c r="U1529" i="23"/>
  <c r="X1529" i="23"/>
  <c r="Y1529" i="23" s="1"/>
  <c r="AB1528" i="23"/>
  <c r="AE1528" i="23" s="1"/>
  <c r="L1535" i="22"/>
  <c r="O1535" i="22" s="1"/>
  <c r="J1536" i="22"/>
  <c r="J1538" i="23"/>
  <c r="L1537" i="23"/>
  <c r="AA1533" i="22"/>
  <c r="AD1533" i="22" s="1"/>
  <c r="S1530" i="23"/>
  <c r="T1530" i="23" s="1"/>
  <c r="R1530" i="23"/>
  <c r="W1530" i="23" s="1"/>
  <c r="F1532" i="23"/>
  <c r="O1531" i="23"/>
  <c r="AA1528" i="23"/>
  <c r="AD1528" i="23" s="1"/>
  <c r="AG1528" i="23" s="1"/>
  <c r="S1534" i="22"/>
  <c r="T1534" i="22" s="1"/>
  <c r="R1534" i="22"/>
  <c r="W1534" i="22" s="1"/>
  <c r="G1537" i="6"/>
  <c r="AG1525" i="6" l="1"/>
  <c r="L1528" i="6"/>
  <c r="O1528" i="6" s="1"/>
  <c r="J1529" i="6"/>
  <c r="S1527" i="6"/>
  <c r="T1527" i="6" s="1"/>
  <c r="R1527" i="6"/>
  <c r="W1527" i="6" s="1"/>
  <c r="X1526" i="6"/>
  <c r="Y1526" i="6" s="1"/>
  <c r="U1526" i="6"/>
  <c r="U1534" i="22"/>
  <c r="X1534" i="22"/>
  <c r="Y1534" i="22" s="1"/>
  <c r="X1530" i="23"/>
  <c r="Y1530" i="23" s="1"/>
  <c r="U1530" i="23"/>
  <c r="AA1534" i="22"/>
  <c r="AD1534" i="22" s="1"/>
  <c r="AG1534" i="22" s="1"/>
  <c r="AB1534" i="22"/>
  <c r="AE1534" i="22" s="1"/>
  <c r="S1535" i="22"/>
  <c r="T1535" i="22" s="1"/>
  <c r="R1535" i="22"/>
  <c r="W1535" i="22" s="1"/>
  <c r="J1537" i="22"/>
  <c r="L1536" i="22"/>
  <c r="O1536" i="22" s="1"/>
  <c r="S1531" i="23"/>
  <c r="T1531" i="23"/>
  <c r="R1531" i="23"/>
  <c r="W1531" i="23" s="1"/>
  <c r="F1533" i="23"/>
  <c r="O1532" i="23"/>
  <c r="AB1529" i="23"/>
  <c r="AE1529" i="23" s="1"/>
  <c r="AA1529" i="23"/>
  <c r="AD1529" i="23" s="1"/>
  <c r="AG1529" i="23" s="1"/>
  <c r="AG1533" i="22"/>
  <c r="AB1533" i="22"/>
  <c r="AE1533" i="22" s="1"/>
  <c r="G1538" i="6"/>
  <c r="J1539" i="23"/>
  <c r="L1538" i="23"/>
  <c r="AB1526" i="6" l="1"/>
  <c r="AE1526" i="6" s="1"/>
  <c r="J1530" i="6"/>
  <c r="L1529" i="6"/>
  <c r="O1529" i="6" s="1"/>
  <c r="AA1526" i="6"/>
  <c r="AD1526" i="6" s="1"/>
  <c r="AG1526" i="6" s="1"/>
  <c r="U1527" i="6"/>
  <c r="X1527" i="6"/>
  <c r="Y1527" i="6" s="1"/>
  <c r="S1528" i="6"/>
  <c r="T1528" i="6" s="1"/>
  <c r="R1528" i="6"/>
  <c r="W1528" i="6" s="1"/>
  <c r="U1535" i="22"/>
  <c r="X1535" i="22"/>
  <c r="Y1535" i="22" s="1"/>
  <c r="S1536" i="22"/>
  <c r="T1536" i="22" s="1"/>
  <c r="R1536" i="22"/>
  <c r="W1536" i="22" s="1"/>
  <c r="AB1535" i="22"/>
  <c r="AE1535" i="22" s="1"/>
  <c r="AA1535" i="22"/>
  <c r="AD1535" i="22" s="1"/>
  <c r="AG1535" i="22" s="1"/>
  <c r="R1532" i="23"/>
  <c r="W1532" i="23" s="1"/>
  <c r="S1532" i="23"/>
  <c r="T1532" i="23" s="1"/>
  <c r="U1531" i="23"/>
  <c r="X1531" i="23"/>
  <c r="Y1531" i="23" s="1"/>
  <c r="J1538" i="22"/>
  <c r="L1537" i="22"/>
  <c r="O1537" i="22" s="1"/>
  <c r="F1534" i="23"/>
  <c r="O1533" i="23"/>
  <c r="J1540" i="23"/>
  <c r="L1539" i="23"/>
  <c r="G1539" i="6"/>
  <c r="AB1530" i="23"/>
  <c r="AE1530" i="23" s="1"/>
  <c r="AA1530" i="23"/>
  <c r="AD1530" i="23" s="1"/>
  <c r="AG1530" i="23" s="1"/>
  <c r="U1528" i="6" l="1"/>
  <c r="X1528" i="6"/>
  <c r="Y1528" i="6" s="1"/>
  <c r="R1529" i="6"/>
  <c r="W1529" i="6" s="1"/>
  <c r="S1529" i="6"/>
  <c r="T1529" i="6" s="1"/>
  <c r="L1530" i="6"/>
  <c r="O1530" i="6" s="1"/>
  <c r="J1531" i="6"/>
  <c r="AB1527" i="6"/>
  <c r="AE1527" i="6" s="1"/>
  <c r="AA1527" i="6"/>
  <c r="AD1527" i="6" s="1"/>
  <c r="X1532" i="23"/>
  <c r="Y1532" i="23" s="1"/>
  <c r="U1532" i="23"/>
  <c r="X1536" i="22"/>
  <c r="Y1536" i="22" s="1"/>
  <c r="U1536" i="22"/>
  <c r="S1533" i="23"/>
  <c r="R1533" i="23"/>
  <c r="W1533" i="23" s="1"/>
  <c r="T1533" i="23"/>
  <c r="G1540" i="6"/>
  <c r="J1541" i="23"/>
  <c r="L1540" i="23"/>
  <c r="AA1531" i="23"/>
  <c r="AD1531" i="23" s="1"/>
  <c r="AG1531" i="23" s="1"/>
  <c r="F1535" i="23"/>
  <c r="O1534" i="23"/>
  <c r="R1537" i="22"/>
  <c r="W1537" i="22" s="1"/>
  <c r="S1537" i="22"/>
  <c r="T1537" i="22"/>
  <c r="AA1532" i="23"/>
  <c r="AD1532" i="23" s="1"/>
  <c r="AB1532" i="23"/>
  <c r="AE1532" i="23" s="1"/>
  <c r="AB1531" i="23"/>
  <c r="AE1531" i="23" s="1"/>
  <c r="AB1536" i="22"/>
  <c r="AE1536" i="22" s="1"/>
  <c r="AA1536" i="22"/>
  <c r="AD1536" i="22" s="1"/>
  <c r="AG1536" i="22" s="1"/>
  <c r="J1539" i="22"/>
  <c r="L1538" i="22"/>
  <c r="O1538" i="22" s="1"/>
  <c r="AG1527" i="6" l="1"/>
  <c r="AB1528" i="6"/>
  <c r="AE1528" i="6" s="1"/>
  <c r="AA1528" i="6"/>
  <c r="AD1528" i="6" s="1"/>
  <c r="R1530" i="6"/>
  <c r="W1530" i="6" s="1"/>
  <c r="S1530" i="6"/>
  <c r="T1530" i="6" s="1"/>
  <c r="J1532" i="6"/>
  <c r="L1531" i="6"/>
  <c r="O1531" i="6" s="1"/>
  <c r="U1529" i="6"/>
  <c r="X1529" i="6"/>
  <c r="Y1529" i="6" s="1"/>
  <c r="AG1528" i="6"/>
  <c r="F1536" i="23"/>
  <c r="O1535" i="23"/>
  <c r="J1542" i="23"/>
  <c r="L1541" i="23"/>
  <c r="G1541" i="6"/>
  <c r="AB1533" i="23"/>
  <c r="AE1533" i="23" s="1"/>
  <c r="AA1533" i="23"/>
  <c r="AD1533" i="23" s="1"/>
  <c r="AG1533" i="23" s="1"/>
  <c r="S1534" i="23"/>
  <c r="T1534" i="23" s="1"/>
  <c r="R1534" i="23"/>
  <c r="W1534" i="23" s="1"/>
  <c r="S1538" i="22"/>
  <c r="T1538" i="22"/>
  <c r="R1538" i="22"/>
  <c r="W1538" i="22" s="1"/>
  <c r="J1540" i="22"/>
  <c r="L1539" i="22"/>
  <c r="O1539" i="22" s="1"/>
  <c r="U1533" i="23"/>
  <c r="X1533" i="23"/>
  <c r="Y1533" i="23" s="1"/>
  <c r="AG1532" i="23"/>
  <c r="U1537" i="22"/>
  <c r="X1537" i="22"/>
  <c r="Y1537" i="22" s="1"/>
  <c r="X1530" i="6" l="1"/>
  <c r="Y1530" i="6" s="1"/>
  <c r="U1530" i="6"/>
  <c r="AA1529" i="6"/>
  <c r="AD1529" i="6" s="1"/>
  <c r="AB1529" i="6"/>
  <c r="AE1529" i="6" s="1"/>
  <c r="AG1529" i="6" s="1"/>
  <c r="J1533" i="6"/>
  <c r="L1532" i="6"/>
  <c r="O1532" i="6" s="1"/>
  <c r="AB1530" i="6"/>
  <c r="AE1530" i="6" s="1"/>
  <c r="AA1530" i="6"/>
  <c r="AD1530" i="6" s="1"/>
  <c r="S1531" i="6"/>
  <c r="T1531" i="6" s="1"/>
  <c r="R1531" i="6"/>
  <c r="W1531" i="6" s="1"/>
  <c r="U1534" i="23"/>
  <c r="X1534" i="23"/>
  <c r="Y1534" i="23" s="1"/>
  <c r="G1542" i="6"/>
  <c r="S1535" i="23"/>
  <c r="T1535" i="23" s="1"/>
  <c r="R1535" i="23"/>
  <c r="W1535" i="23" s="1"/>
  <c r="J1543" i="23"/>
  <c r="L1542" i="23"/>
  <c r="AA1537" i="22"/>
  <c r="AD1537" i="22" s="1"/>
  <c r="AA1534" i="23"/>
  <c r="AD1534" i="23" s="1"/>
  <c r="AB1534" i="23"/>
  <c r="AE1534" i="23" s="1"/>
  <c r="F1537" i="23"/>
  <c r="O1536" i="23"/>
  <c r="S1539" i="22"/>
  <c r="T1539" i="22"/>
  <c r="R1539" i="22"/>
  <c r="W1539" i="22" s="1"/>
  <c r="J1541" i="22"/>
  <c r="L1540" i="22"/>
  <c r="O1540" i="22" s="1"/>
  <c r="AB1537" i="22"/>
  <c r="AE1537" i="22" s="1"/>
  <c r="X1538" i="22"/>
  <c r="Y1538" i="22" s="1"/>
  <c r="U1538" i="22"/>
  <c r="AG1530" i="6" l="1"/>
  <c r="U1531" i="6"/>
  <c r="X1531" i="6"/>
  <c r="Y1531" i="6" s="1"/>
  <c r="R1532" i="6"/>
  <c r="W1532" i="6" s="1"/>
  <c r="S1532" i="6"/>
  <c r="T1532" i="6" s="1"/>
  <c r="L1533" i="6"/>
  <c r="O1533" i="6" s="1"/>
  <c r="J1534" i="6"/>
  <c r="U1535" i="23"/>
  <c r="X1535" i="23"/>
  <c r="Y1535" i="23" s="1"/>
  <c r="L1541" i="22"/>
  <c r="O1541" i="22" s="1"/>
  <c r="J1542" i="22"/>
  <c r="R1540" i="22"/>
  <c r="W1540" i="22" s="1"/>
  <c r="S1540" i="22"/>
  <c r="T1540" i="22" s="1"/>
  <c r="AA1535" i="23"/>
  <c r="AD1535" i="23" s="1"/>
  <c r="AG1535" i="23" s="1"/>
  <c r="AB1535" i="23"/>
  <c r="AE1535" i="23" s="1"/>
  <c r="X1539" i="22"/>
  <c r="Y1539" i="22" s="1"/>
  <c r="U1539" i="22"/>
  <c r="T1536" i="23"/>
  <c r="S1536" i="23"/>
  <c r="R1536" i="23"/>
  <c r="W1536" i="23" s="1"/>
  <c r="AA1538" i="22"/>
  <c r="AD1538" i="22" s="1"/>
  <c r="AB1538" i="22"/>
  <c r="AE1538" i="22" s="1"/>
  <c r="F1538" i="23"/>
  <c r="O1537" i="23"/>
  <c r="AG1537" i="22"/>
  <c r="G1543" i="6"/>
  <c r="AG1534" i="23"/>
  <c r="J1544" i="23"/>
  <c r="L1543" i="23"/>
  <c r="X1532" i="6" l="1"/>
  <c r="Y1532" i="6" s="1"/>
  <c r="U1532" i="6"/>
  <c r="AB1531" i="6"/>
  <c r="AE1531" i="6" s="1"/>
  <c r="J1535" i="6"/>
  <c r="L1534" i="6"/>
  <c r="O1534" i="6" s="1"/>
  <c r="R1533" i="6"/>
  <c r="W1533" i="6" s="1"/>
  <c r="S1533" i="6"/>
  <c r="T1533" i="6" s="1"/>
  <c r="AB1532" i="6"/>
  <c r="AE1532" i="6" s="1"/>
  <c r="AA1532" i="6"/>
  <c r="AD1532" i="6" s="1"/>
  <c r="AA1531" i="6"/>
  <c r="AD1531" i="6" s="1"/>
  <c r="U1540" i="22"/>
  <c r="X1540" i="22"/>
  <c r="Y1540" i="22" s="1"/>
  <c r="G1544" i="6"/>
  <c r="U1536" i="23"/>
  <c r="X1536" i="23"/>
  <c r="Y1536" i="23" s="1"/>
  <c r="AA1540" i="22"/>
  <c r="AD1540" i="22" s="1"/>
  <c r="AG1540" i="22" s="1"/>
  <c r="AB1540" i="22"/>
  <c r="AE1540" i="22" s="1"/>
  <c r="S1541" i="22"/>
  <c r="T1541" i="22" s="1"/>
  <c r="R1541" i="22"/>
  <c r="W1541" i="22" s="1"/>
  <c r="S1537" i="23"/>
  <c r="T1537" i="23" s="1"/>
  <c r="R1537" i="23"/>
  <c r="W1537" i="23" s="1"/>
  <c r="J1543" i="22"/>
  <c r="L1542" i="22"/>
  <c r="O1542" i="22" s="1"/>
  <c r="F1539" i="23"/>
  <c r="O1538" i="23"/>
  <c r="J1545" i="23"/>
  <c r="L1544" i="23"/>
  <c r="AB1539" i="22"/>
  <c r="AE1539" i="22" s="1"/>
  <c r="AG1538" i="22"/>
  <c r="AA1539" i="22"/>
  <c r="AD1539" i="22" s="1"/>
  <c r="AG1532" i="6" l="1"/>
  <c r="X1533" i="6"/>
  <c r="Y1533" i="6" s="1"/>
  <c r="U1533" i="6"/>
  <c r="AG1531" i="6"/>
  <c r="AA1533" i="6"/>
  <c r="AD1533" i="6" s="1"/>
  <c r="AB1533" i="6"/>
  <c r="AE1533" i="6" s="1"/>
  <c r="R1534" i="6"/>
  <c r="W1534" i="6" s="1"/>
  <c r="S1534" i="6"/>
  <c r="T1534" i="6" s="1"/>
  <c r="L1535" i="6"/>
  <c r="O1535" i="6" s="1"/>
  <c r="J1536" i="6"/>
  <c r="U1541" i="22"/>
  <c r="X1541" i="22"/>
  <c r="Y1541" i="22" s="1"/>
  <c r="X1537" i="23"/>
  <c r="Y1537" i="23" s="1"/>
  <c r="U1537" i="23"/>
  <c r="S1538" i="23"/>
  <c r="T1538" i="23"/>
  <c r="R1538" i="23"/>
  <c r="W1538" i="23" s="1"/>
  <c r="S1542" i="22"/>
  <c r="T1542" i="22"/>
  <c r="R1542" i="22"/>
  <c r="W1542" i="22" s="1"/>
  <c r="G1545" i="6"/>
  <c r="J1546" i="23"/>
  <c r="L1545" i="23"/>
  <c r="F1540" i="23"/>
  <c r="O1539" i="23"/>
  <c r="J1544" i="22"/>
  <c r="L1543" i="22"/>
  <c r="O1543" i="22" s="1"/>
  <c r="AB1537" i="23"/>
  <c r="AE1537" i="23" s="1"/>
  <c r="AA1537" i="23"/>
  <c r="AD1537" i="23" s="1"/>
  <c r="AG1537" i="23" s="1"/>
  <c r="AA1536" i="23"/>
  <c r="AD1536" i="23" s="1"/>
  <c r="AG1536" i="23" s="1"/>
  <c r="AB1536" i="23"/>
  <c r="AE1536" i="23" s="1"/>
  <c r="AA1541" i="22"/>
  <c r="AD1541" i="22" s="1"/>
  <c r="AG1539" i="22"/>
  <c r="S1535" i="6" l="1"/>
  <c r="T1535" i="6" s="1"/>
  <c r="R1535" i="6"/>
  <c r="W1535" i="6" s="1"/>
  <c r="J1537" i="6"/>
  <c r="L1536" i="6"/>
  <c r="O1536" i="6" s="1"/>
  <c r="X1534" i="6"/>
  <c r="Y1534" i="6" s="1"/>
  <c r="U1534" i="6"/>
  <c r="AA1534" i="6"/>
  <c r="AD1534" i="6" s="1"/>
  <c r="AB1534" i="6"/>
  <c r="AE1534" i="6" s="1"/>
  <c r="AG1533" i="6"/>
  <c r="J1545" i="22"/>
  <c r="L1544" i="22"/>
  <c r="O1544" i="22" s="1"/>
  <c r="R1539" i="23"/>
  <c r="W1539" i="23" s="1"/>
  <c r="S1539" i="23"/>
  <c r="T1539" i="23" s="1"/>
  <c r="F1541" i="23"/>
  <c r="O1540" i="23"/>
  <c r="AG1541" i="22"/>
  <c r="U1538" i="23"/>
  <c r="X1538" i="23"/>
  <c r="Y1538" i="23" s="1"/>
  <c r="AB1542" i="22"/>
  <c r="AE1542" i="22" s="1"/>
  <c r="U1542" i="22"/>
  <c r="X1542" i="22"/>
  <c r="Y1542" i="22" s="1"/>
  <c r="R1543" i="22"/>
  <c r="W1543" i="22" s="1"/>
  <c r="S1543" i="22"/>
  <c r="T1543" i="22"/>
  <c r="J1547" i="23"/>
  <c r="L1546" i="23"/>
  <c r="AB1541" i="22"/>
  <c r="AE1541" i="22" s="1"/>
  <c r="G1546" i="6"/>
  <c r="X1535" i="6" l="1"/>
  <c r="Y1535" i="6" s="1"/>
  <c r="U1535" i="6"/>
  <c r="AG1534" i="6"/>
  <c r="L1537" i="6"/>
  <c r="O1537" i="6" s="1"/>
  <c r="J1538" i="6"/>
  <c r="AA1535" i="6"/>
  <c r="AD1535" i="6" s="1"/>
  <c r="AB1535" i="6"/>
  <c r="AE1535" i="6" s="1"/>
  <c r="S1536" i="6"/>
  <c r="T1536" i="6" s="1"/>
  <c r="R1536" i="6"/>
  <c r="W1536" i="6" s="1"/>
  <c r="X1539" i="23"/>
  <c r="Y1539" i="23" s="1"/>
  <c r="U1539" i="23"/>
  <c r="AB1538" i="23"/>
  <c r="AE1538" i="23" s="1"/>
  <c r="U1543" i="22"/>
  <c r="X1543" i="22"/>
  <c r="Y1543" i="22" s="1"/>
  <c r="AA1539" i="23"/>
  <c r="AD1539" i="23" s="1"/>
  <c r="AB1539" i="23"/>
  <c r="AE1539" i="23" s="1"/>
  <c r="R1544" i="22"/>
  <c r="W1544" i="22" s="1"/>
  <c r="S1544" i="22"/>
  <c r="T1544" i="22" s="1"/>
  <c r="J1548" i="23"/>
  <c r="L1547" i="23"/>
  <c r="S1540" i="23"/>
  <c r="R1540" i="23"/>
  <c r="W1540" i="23" s="1"/>
  <c r="T1540" i="23"/>
  <c r="AA1538" i="23"/>
  <c r="AD1538" i="23" s="1"/>
  <c r="AG1538" i="23" s="1"/>
  <c r="L1545" i="22"/>
  <c r="O1545" i="22" s="1"/>
  <c r="J1546" i="22"/>
  <c r="F1542" i="23"/>
  <c r="O1541" i="23"/>
  <c r="G1547" i="6"/>
  <c r="AA1543" i="22"/>
  <c r="AD1543" i="22" s="1"/>
  <c r="AA1542" i="22"/>
  <c r="AD1542" i="22" s="1"/>
  <c r="AG1542" i="22" s="1"/>
  <c r="AG1535" i="6" l="1"/>
  <c r="U1536" i="6"/>
  <c r="X1536" i="6"/>
  <c r="Y1536" i="6" s="1"/>
  <c r="L1538" i="6"/>
  <c r="O1538" i="6" s="1"/>
  <c r="J1539" i="6"/>
  <c r="AB1536" i="6"/>
  <c r="AE1536" i="6" s="1"/>
  <c r="AA1536" i="6"/>
  <c r="AD1536" i="6" s="1"/>
  <c r="S1537" i="6"/>
  <c r="T1537" i="6" s="1"/>
  <c r="R1537" i="6"/>
  <c r="W1537" i="6" s="1"/>
  <c r="U1544" i="22"/>
  <c r="X1544" i="22"/>
  <c r="Y1544" i="22" s="1"/>
  <c r="S1541" i="23"/>
  <c r="T1541" i="23"/>
  <c r="R1541" i="23"/>
  <c r="W1541" i="23" s="1"/>
  <c r="F1543" i="23"/>
  <c r="O1542" i="23"/>
  <c r="J1547" i="22"/>
  <c r="L1546" i="22"/>
  <c r="O1546" i="22" s="1"/>
  <c r="AG1543" i="22"/>
  <c r="AB1544" i="22"/>
  <c r="AE1544" i="22" s="1"/>
  <c r="AG1539" i="23"/>
  <c r="G1548" i="6"/>
  <c r="U1540" i="23"/>
  <c r="X1540" i="23"/>
  <c r="Y1540" i="23" s="1"/>
  <c r="J1549" i="23"/>
  <c r="L1548" i="23"/>
  <c r="S1545" i="22"/>
  <c r="T1545" i="22" s="1"/>
  <c r="R1545" i="22"/>
  <c r="W1545" i="22" s="1"/>
  <c r="AB1543" i="22"/>
  <c r="AE1543" i="22" s="1"/>
  <c r="AG1536" i="6" l="1"/>
  <c r="X1537" i="6"/>
  <c r="Y1537" i="6" s="1"/>
  <c r="U1537" i="6"/>
  <c r="L1539" i="6"/>
  <c r="O1539" i="6" s="1"/>
  <c r="J1540" i="6"/>
  <c r="S1538" i="6"/>
  <c r="T1538" i="6" s="1"/>
  <c r="R1538" i="6"/>
  <c r="W1538" i="6" s="1"/>
  <c r="U1545" i="22"/>
  <c r="X1545" i="22"/>
  <c r="Y1545" i="22" s="1"/>
  <c r="J1550" i="23"/>
  <c r="L1549" i="23"/>
  <c r="R1546" i="22"/>
  <c r="W1546" i="22" s="1"/>
  <c r="S1546" i="22"/>
  <c r="T1546" i="22"/>
  <c r="S1542" i="23"/>
  <c r="T1542" i="23" s="1"/>
  <c r="R1542" i="23"/>
  <c r="W1542" i="23" s="1"/>
  <c r="AB1540" i="23"/>
  <c r="AE1540" i="23" s="1"/>
  <c r="AA1545" i="22"/>
  <c r="AD1545" i="22" s="1"/>
  <c r="J1548" i="22"/>
  <c r="L1547" i="22"/>
  <c r="O1547" i="22" s="1"/>
  <c r="F1544" i="23"/>
  <c r="O1543" i="23"/>
  <c r="X1541" i="23"/>
  <c r="Y1541" i="23" s="1"/>
  <c r="U1541" i="23"/>
  <c r="G1549" i="6"/>
  <c r="AA1540" i="23"/>
  <c r="AD1540" i="23" s="1"/>
  <c r="AG1540" i="23" s="1"/>
  <c r="AA1544" i="22"/>
  <c r="AD1544" i="22" s="1"/>
  <c r="AG1544" i="22" s="1"/>
  <c r="AA1537" i="6" l="1"/>
  <c r="AD1537" i="6" s="1"/>
  <c r="AB1537" i="6"/>
  <c r="AE1537" i="6" s="1"/>
  <c r="AG1537" i="6" s="1"/>
  <c r="U1538" i="6"/>
  <c r="X1538" i="6"/>
  <c r="Y1538" i="6" s="1"/>
  <c r="J1541" i="6"/>
  <c r="L1540" i="6"/>
  <c r="O1540" i="6" s="1"/>
  <c r="R1539" i="6"/>
  <c r="W1539" i="6" s="1"/>
  <c r="S1539" i="6"/>
  <c r="T1539" i="6" s="1"/>
  <c r="U1542" i="23"/>
  <c r="X1542" i="23"/>
  <c r="Y1542" i="23" s="1"/>
  <c r="F1545" i="23"/>
  <c r="O1544" i="23"/>
  <c r="S1543" i="23"/>
  <c r="R1543" i="23"/>
  <c r="W1543" i="23" s="1"/>
  <c r="T1543" i="23"/>
  <c r="S1547" i="22"/>
  <c r="T1547" i="22"/>
  <c r="R1547" i="22"/>
  <c r="W1547" i="22" s="1"/>
  <c r="J1549" i="22"/>
  <c r="L1548" i="22"/>
  <c r="O1548" i="22" s="1"/>
  <c r="J1551" i="23"/>
  <c r="L1550" i="23"/>
  <c r="AA1542" i="23"/>
  <c r="AD1542" i="23" s="1"/>
  <c r="AB1542" i="23"/>
  <c r="AE1542" i="23" s="1"/>
  <c r="X1546" i="22"/>
  <c r="Y1546" i="22" s="1"/>
  <c r="U1546" i="22"/>
  <c r="AB1541" i="23"/>
  <c r="AE1541" i="23" s="1"/>
  <c r="AA1541" i="23"/>
  <c r="AD1541" i="23" s="1"/>
  <c r="AB1545" i="22"/>
  <c r="AE1545" i="22" s="1"/>
  <c r="AG1545" i="22" s="1"/>
  <c r="G1550" i="6"/>
  <c r="X1539" i="6" l="1"/>
  <c r="Y1539" i="6" s="1"/>
  <c r="U1539" i="6"/>
  <c r="AB1539" i="6"/>
  <c r="AE1539" i="6" s="1"/>
  <c r="AA1539" i="6"/>
  <c r="AD1539" i="6" s="1"/>
  <c r="AG1539" i="6" s="1"/>
  <c r="AB1538" i="6"/>
  <c r="AE1538" i="6" s="1"/>
  <c r="R1540" i="6"/>
  <c r="W1540" i="6" s="1"/>
  <c r="S1540" i="6"/>
  <c r="T1540" i="6" s="1"/>
  <c r="L1541" i="6"/>
  <c r="O1541" i="6" s="1"/>
  <c r="J1542" i="6"/>
  <c r="AA1538" i="6"/>
  <c r="AD1538" i="6" s="1"/>
  <c r="AG1538" i="6" s="1"/>
  <c r="U1547" i="22"/>
  <c r="X1547" i="22"/>
  <c r="Y1547" i="22" s="1"/>
  <c r="S1548" i="22"/>
  <c r="T1548" i="22"/>
  <c r="R1548" i="22"/>
  <c r="W1548" i="22" s="1"/>
  <c r="AA1543" i="23"/>
  <c r="AD1543" i="23" s="1"/>
  <c r="AB1543" i="23"/>
  <c r="AE1543" i="23" s="1"/>
  <c r="R1544" i="23"/>
  <c r="W1544" i="23" s="1"/>
  <c r="S1544" i="23"/>
  <c r="T1544" i="23"/>
  <c r="G1551" i="6"/>
  <c r="U1543" i="23"/>
  <c r="X1543" i="23"/>
  <c r="Y1543" i="23" s="1"/>
  <c r="J1550" i="22"/>
  <c r="L1549" i="22"/>
  <c r="O1549" i="22" s="1"/>
  <c r="AA1547" i="22"/>
  <c r="AD1547" i="22" s="1"/>
  <c r="AG1547" i="22" s="1"/>
  <c r="AB1547" i="22"/>
  <c r="AE1547" i="22" s="1"/>
  <c r="AG1542" i="23"/>
  <c r="F1546" i="23"/>
  <c r="O1545" i="23"/>
  <c r="J1552" i="23"/>
  <c r="L1551" i="23"/>
  <c r="AA1546" i="22"/>
  <c r="AD1546" i="22" s="1"/>
  <c r="AG1541" i="23"/>
  <c r="AB1546" i="22"/>
  <c r="AE1546" i="22" s="1"/>
  <c r="S1541" i="6" l="1"/>
  <c r="T1541" i="6" s="1"/>
  <c r="R1541" i="6"/>
  <c r="W1541" i="6" s="1"/>
  <c r="L1542" i="6"/>
  <c r="O1542" i="6" s="1"/>
  <c r="J1543" i="6"/>
  <c r="X1540" i="6"/>
  <c r="Y1540" i="6" s="1"/>
  <c r="U1540" i="6"/>
  <c r="F1547" i="23"/>
  <c r="O1546" i="23"/>
  <c r="AG1543" i="23"/>
  <c r="R1549" i="22"/>
  <c r="W1549" i="22" s="1"/>
  <c r="S1549" i="22"/>
  <c r="T1549" i="22"/>
  <c r="R1545" i="23"/>
  <c r="W1545" i="23" s="1"/>
  <c r="S1545" i="23"/>
  <c r="T1545" i="23" s="1"/>
  <c r="X1544" i="23"/>
  <c r="Y1544" i="23" s="1"/>
  <c r="U1544" i="23"/>
  <c r="AB1544" i="23"/>
  <c r="AE1544" i="23" s="1"/>
  <c r="J1551" i="22"/>
  <c r="L1550" i="22"/>
  <c r="O1550" i="22" s="1"/>
  <c r="G1552" i="6"/>
  <c r="U1548" i="22"/>
  <c r="X1548" i="22"/>
  <c r="Y1548" i="22" s="1"/>
  <c r="AG1546" i="22"/>
  <c r="J1553" i="23"/>
  <c r="L1552" i="23"/>
  <c r="S1542" i="6" l="1"/>
  <c r="T1542" i="6"/>
  <c r="R1542" i="6"/>
  <c r="W1542" i="6" s="1"/>
  <c r="AA1540" i="6"/>
  <c r="AD1540" i="6" s="1"/>
  <c r="L1543" i="6"/>
  <c r="O1543" i="6" s="1"/>
  <c r="J1544" i="6"/>
  <c r="U1541" i="6"/>
  <c r="X1541" i="6"/>
  <c r="Y1541" i="6" s="1"/>
  <c r="AB1540" i="6"/>
  <c r="AE1540" i="6" s="1"/>
  <c r="X1545" i="23"/>
  <c r="Y1545" i="23" s="1"/>
  <c r="U1545" i="23"/>
  <c r="U1549" i="22"/>
  <c r="X1549" i="22"/>
  <c r="Y1549" i="22" s="1"/>
  <c r="F1548" i="23"/>
  <c r="O1547" i="23"/>
  <c r="AB1548" i="22"/>
  <c r="AE1548" i="22" s="1"/>
  <c r="AB1549" i="22"/>
  <c r="AE1549" i="22" s="1"/>
  <c r="AA1549" i="22"/>
  <c r="AD1549" i="22" s="1"/>
  <c r="AA1548" i="22"/>
  <c r="AD1548" i="22" s="1"/>
  <c r="AB1545" i="23"/>
  <c r="AE1545" i="23" s="1"/>
  <c r="AA1545" i="23"/>
  <c r="AD1545" i="23" s="1"/>
  <c r="AG1545" i="23" s="1"/>
  <c r="G1553" i="6"/>
  <c r="R1550" i="22"/>
  <c r="W1550" i="22" s="1"/>
  <c r="S1550" i="22"/>
  <c r="T1550" i="22"/>
  <c r="S1546" i="23"/>
  <c r="T1546" i="23" s="1"/>
  <c r="R1546" i="23"/>
  <c r="W1546" i="23" s="1"/>
  <c r="J1554" i="23"/>
  <c r="L1553" i="23"/>
  <c r="J1552" i="22"/>
  <c r="L1551" i="22"/>
  <c r="O1551" i="22" s="1"/>
  <c r="AA1544" i="23"/>
  <c r="AD1544" i="23" s="1"/>
  <c r="AG1544" i="23" s="1"/>
  <c r="J1545" i="6" l="1"/>
  <c r="L1544" i="6"/>
  <c r="O1544" i="6" s="1"/>
  <c r="R1543" i="6"/>
  <c r="W1543" i="6" s="1"/>
  <c r="S1543" i="6"/>
  <c r="T1543" i="6" s="1"/>
  <c r="AB1541" i="6"/>
  <c r="AE1541" i="6" s="1"/>
  <c r="X1542" i="6"/>
  <c r="Y1542" i="6" s="1"/>
  <c r="U1542" i="6"/>
  <c r="AG1540" i="6"/>
  <c r="AA1541" i="6"/>
  <c r="AD1541" i="6" s="1"/>
  <c r="AG1541" i="6" s="1"/>
  <c r="X1546" i="23"/>
  <c r="Y1546" i="23" s="1"/>
  <c r="U1546" i="23"/>
  <c r="AB1546" i="23"/>
  <c r="AE1546" i="23" s="1"/>
  <c r="AA1546" i="23"/>
  <c r="AD1546" i="23" s="1"/>
  <c r="AG1546" i="23" s="1"/>
  <c r="AG1549" i="22"/>
  <c r="F1549" i="23"/>
  <c r="O1548" i="23"/>
  <c r="AB1550" i="22"/>
  <c r="AE1550" i="22" s="1"/>
  <c r="AA1550" i="22"/>
  <c r="AD1550" i="22" s="1"/>
  <c r="AG1550" i="22" s="1"/>
  <c r="AG1548" i="22"/>
  <c r="J1555" i="23"/>
  <c r="L1554" i="23"/>
  <c r="X1550" i="22"/>
  <c r="Y1550" i="22" s="1"/>
  <c r="U1550" i="22"/>
  <c r="S1547" i="23"/>
  <c r="T1547" i="23"/>
  <c r="R1547" i="23"/>
  <c r="W1547" i="23" s="1"/>
  <c r="G1554" i="6"/>
  <c r="R1551" i="22"/>
  <c r="W1551" i="22" s="1"/>
  <c r="S1551" i="22"/>
  <c r="T1551" i="22"/>
  <c r="J1553" i="22"/>
  <c r="L1552" i="22"/>
  <c r="O1552" i="22" s="1"/>
  <c r="X1543" i="6" l="1"/>
  <c r="Y1543" i="6" s="1"/>
  <c r="U1543" i="6"/>
  <c r="AA1542" i="6"/>
  <c r="AD1542" i="6" s="1"/>
  <c r="AB1543" i="6"/>
  <c r="AE1543" i="6" s="1"/>
  <c r="AA1543" i="6"/>
  <c r="AD1543" i="6" s="1"/>
  <c r="AG1543" i="6" s="1"/>
  <c r="R1544" i="6"/>
  <c r="W1544" i="6" s="1"/>
  <c r="S1544" i="6"/>
  <c r="T1544" i="6" s="1"/>
  <c r="AB1542" i="6"/>
  <c r="AE1542" i="6" s="1"/>
  <c r="L1545" i="6"/>
  <c r="O1545" i="6" s="1"/>
  <c r="J1546" i="6"/>
  <c r="X1551" i="22"/>
  <c r="Y1551" i="22" s="1"/>
  <c r="U1551" i="22"/>
  <c r="AB1551" i="22"/>
  <c r="AE1551" i="22" s="1"/>
  <c r="AA1551" i="22"/>
  <c r="AD1551" i="22" s="1"/>
  <c r="AG1551" i="22" s="1"/>
  <c r="S1552" i="22"/>
  <c r="T1552" i="22"/>
  <c r="R1552" i="22"/>
  <c r="W1552" i="22" s="1"/>
  <c r="L1553" i="22"/>
  <c r="O1553" i="22" s="1"/>
  <c r="J1554" i="22"/>
  <c r="G1555" i="6"/>
  <c r="F1550" i="23"/>
  <c r="O1549" i="23"/>
  <c r="S1548" i="23"/>
  <c r="T1548" i="23"/>
  <c r="R1548" i="23"/>
  <c r="W1548" i="23" s="1"/>
  <c r="U1547" i="23"/>
  <c r="X1547" i="23"/>
  <c r="Y1547" i="23" s="1"/>
  <c r="J1556" i="23"/>
  <c r="L1555" i="23"/>
  <c r="S1545" i="6" l="1"/>
  <c r="T1545" i="6" s="1"/>
  <c r="R1545" i="6"/>
  <c r="W1545" i="6" s="1"/>
  <c r="L1546" i="6"/>
  <c r="O1546" i="6" s="1"/>
  <c r="J1547" i="6"/>
  <c r="U1544" i="6"/>
  <c r="X1544" i="6"/>
  <c r="Y1544" i="6" s="1"/>
  <c r="AG1542" i="6"/>
  <c r="G1556" i="6"/>
  <c r="L1554" i="22"/>
  <c r="O1554" i="22" s="1"/>
  <c r="J1555" i="22"/>
  <c r="J1557" i="23"/>
  <c r="L1556" i="23"/>
  <c r="AB1547" i="23"/>
  <c r="AE1547" i="23" s="1"/>
  <c r="AA1547" i="23"/>
  <c r="AD1547" i="23" s="1"/>
  <c r="X1548" i="23"/>
  <c r="Y1548" i="23" s="1"/>
  <c r="U1548" i="23"/>
  <c r="S1549" i="23"/>
  <c r="T1549" i="23"/>
  <c r="R1549" i="23"/>
  <c r="W1549" i="23" s="1"/>
  <c r="R1553" i="22"/>
  <c r="W1553" i="22" s="1"/>
  <c r="S1553" i="22"/>
  <c r="T1553" i="22" s="1"/>
  <c r="AA1548" i="23"/>
  <c r="AD1548" i="23" s="1"/>
  <c r="AB1548" i="23"/>
  <c r="AE1548" i="23" s="1"/>
  <c r="X1552" i="22"/>
  <c r="Y1552" i="22" s="1"/>
  <c r="U1552" i="22"/>
  <c r="F1551" i="23"/>
  <c r="O1550" i="23"/>
  <c r="AA1544" i="6" l="1"/>
  <c r="AD1544" i="6" s="1"/>
  <c r="J1548" i="6"/>
  <c r="L1547" i="6"/>
  <c r="O1547" i="6" s="1"/>
  <c r="AB1544" i="6"/>
  <c r="AE1544" i="6" s="1"/>
  <c r="S1546" i="6"/>
  <c r="T1546" i="6" s="1"/>
  <c r="R1546" i="6"/>
  <c r="W1546" i="6" s="1"/>
  <c r="X1545" i="6"/>
  <c r="Y1545" i="6" s="1"/>
  <c r="U1545" i="6"/>
  <c r="X1553" i="22"/>
  <c r="Y1553" i="22" s="1"/>
  <c r="U1553" i="22"/>
  <c r="AG1548" i="23"/>
  <c r="R1554" i="22"/>
  <c r="W1554" i="22" s="1"/>
  <c r="S1554" i="22"/>
  <c r="T1554" i="22" s="1"/>
  <c r="AA1552" i="22"/>
  <c r="AD1552" i="22" s="1"/>
  <c r="AG1552" i="22" s="1"/>
  <c r="J1556" i="22"/>
  <c r="L1555" i="22"/>
  <c r="O1555" i="22" s="1"/>
  <c r="F1552" i="23"/>
  <c r="O1551" i="23"/>
  <c r="AB1552" i="22"/>
  <c r="AE1552" i="22" s="1"/>
  <c r="AA1553" i="22"/>
  <c r="AD1553" i="22" s="1"/>
  <c r="AB1553" i="22"/>
  <c r="AE1553" i="22" s="1"/>
  <c r="J1558" i="23"/>
  <c r="L1557" i="23"/>
  <c r="U1549" i="23"/>
  <c r="X1549" i="23"/>
  <c r="Y1549" i="23" s="1"/>
  <c r="G1557" i="6"/>
  <c r="T1550" i="23"/>
  <c r="R1550" i="23"/>
  <c r="W1550" i="23" s="1"/>
  <c r="S1550" i="23"/>
  <c r="AG1547" i="23"/>
  <c r="AB1545" i="6" l="1"/>
  <c r="AE1545" i="6" s="1"/>
  <c r="AA1545" i="6"/>
  <c r="AD1545" i="6" s="1"/>
  <c r="AG1545" i="6" s="1"/>
  <c r="S1547" i="6"/>
  <c r="T1547" i="6"/>
  <c r="R1547" i="6"/>
  <c r="W1547" i="6" s="1"/>
  <c r="L1548" i="6"/>
  <c r="O1548" i="6" s="1"/>
  <c r="J1549" i="6"/>
  <c r="U1546" i="6"/>
  <c r="X1546" i="6"/>
  <c r="Y1546" i="6" s="1"/>
  <c r="AG1544" i="6"/>
  <c r="U1554" i="22"/>
  <c r="X1554" i="22"/>
  <c r="Y1554" i="22" s="1"/>
  <c r="J1557" i="22"/>
  <c r="L1556" i="22"/>
  <c r="O1556" i="22" s="1"/>
  <c r="R1555" i="22"/>
  <c r="W1555" i="22" s="1"/>
  <c r="S1555" i="22"/>
  <c r="T1555" i="22" s="1"/>
  <c r="G1558" i="6"/>
  <c r="AA1554" i="22"/>
  <c r="AD1554" i="22" s="1"/>
  <c r="AB1554" i="22"/>
  <c r="AE1554" i="22" s="1"/>
  <c r="R1551" i="23"/>
  <c r="W1551" i="23" s="1"/>
  <c r="S1551" i="23"/>
  <c r="T1551" i="23"/>
  <c r="F1553" i="23"/>
  <c r="O1552" i="23"/>
  <c r="AA1549" i="23"/>
  <c r="AD1549" i="23" s="1"/>
  <c r="AB1549" i="23"/>
  <c r="AE1549" i="23" s="1"/>
  <c r="U1550" i="23"/>
  <c r="X1550" i="23"/>
  <c r="Y1550" i="23" s="1"/>
  <c r="J1559" i="23"/>
  <c r="L1558" i="23"/>
  <c r="AG1553" i="22"/>
  <c r="J1550" i="6" l="1"/>
  <c r="L1549" i="6"/>
  <c r="O1549" i="6" s="1"/>
  <c r="R1548" i="6"/>
  <c r="W1548" i="6" s="1"/>
  <c r="S1548" i="6"/>
  <c r="T1548" i="6" s="1"/>
  <c r="AB1546" i="6"/>
  <c r="AE1546" i="6" s="1"/>
  <c r="X1547" i="6"/>
  <c r="Y1547" i="6" s="1"/>
  <c r="U1547" i="6"/>
  <c r="AA1546" i="6"/>
  <c r="AD1546" i="6" s="1"/>
  <c r="AG1546" i="6" s="1"/>
  <c r="X1555" i="22"/>
  <c r="Y1555" i="22" s="1"/>
  <c r="U1555" i="22"/>
  <c r="X1551" i="23"/>
  <c r="Y1551" i="23" s="1"/>
  <c r="U1551" i="23"/>
  <c r="G1559" i="6"/>
  <c r="S1556" i="22"/>
  <c r="T1556" i="22" s="1"/>
  <c r="R1556" i="22"/>
  <c r="W1556" i="22" s="1"/>
  <c r="AB1550" i="23"/>
  <c r="AE1550" i="23" s="1"/>
  <c r="J1560" i="23"/>
  <c r="L1559" i="23"/>
  <c r="AG1554" i="22"/>
  <c r="AA1555" i="22"/>
  <c r="AD1555" i="22" s="1"/>
  <c r="AB1555" i="22"/>
  <c r="AE1555" i="22" s="1"/>
  <c r="AG1549" i="23"/>
  <c r="J1558" i="22"/>
  <c r="L1557" i="22"/>
  <c r="O1557" i="22" s="1"/>
  <c r="AA1550" i="23"/>
  <c r="AD1550" i="23" s="1"/>
  <c r="S1552" i="23"/>
  <c r="T1552" i="23"/>
  <c r="R1552" i="23"/>
  <c r="W1552" i="23" s="1"/>
  <c r="F1554" i="23"/>
  <c r="O1553" i="23"/>
  <c r="AB1547" i="6" l="1"/>
  <c r="AE1547" i="6" s="1"/>
  <c r="AA1547" i="6"/>
  <c r="AD1547" i="6" s="1"/>
  <c r="AG1547" i="6" s="1"/>
  <c r="U1548" i="6"/>
  <c r="X1548" i="6"/>
  <c r="Y1548" i="6" s="1"/>
  <c r="AA1548" i="6"/>
  <c r="AD1548" i="6" s="1"/>
  <c r="R1549" i="6"/>
  <c r="W1549" i="6" s="1"/>
  <c r="S1549" i="6"/>
  <c r="T1549" i="6" s="1"/>
  <c r="J1551" i="6"/>
  <c r="L1550" i="6"/>
  <c r="O1550" i="6" s="1"/>
  <c r="X1556" i="22"/>
  <c r="Y1556" i="22" s="1"/>
  <c r="U1556" i="22"/>
  <c r="AG1550" i="23"/>
  <c r="J1559" i="22"/>
  <c r="L1558" i="22"/>
  <c r="O1558" i="22" s="1"/>
  <c r="F1555" i="23"/>
  <c r="O1554" i="23"/>
  <c r="G1560" i="6"/>
  <c r="S1553" i="23"/>
  <c r="T1553" i="23"/>
  <c r="R1553" i="23"/>
  <c r="W1553" i="23" s="1"/>
  <c r="AA1556" i="22"/>
  <c r="AD1556" i="22" s="1"/>
  <c r="AB1556" i="22"/>
  <c r="AE1556" i="22" s="1"/>
  <c r="S1557" i="22"/>
  <c r="T1557" i="22" s="1"/>
  <c r="R1557" i="22"/>
  <c r="W1557" i="22" s="1"/>
  <c r="AG1555" i="22"/>
  <c r="AA1551" i="23"/>
  <c r="AD1551" i="23" s="1"/>
  <c r="AG1551" i="23" s="1"/>
  <c r="AB1552" i="23"/>
  <c r="AE1552" i="23" s="1"/>
  <c r="AA1552" i="23"/>
  <c r="AD1552" i="23" s="1"/>
  <c r="AG1552" i="23" s="1"/>
  <c r="AB1551" i="23"/>
  <c r="AE1551" i="23" s="1"/>
  <c r="U1552" i="23"/>
  <c r="X1552" i="23"/>
  <c r="Y1552" i="23" s="1"/>
  <c r="J1561" i="23"/>
  <c r="L1560" i="23"/>
  <c r="AB1548" i="6" l="1"/>
  <c r="AE1548" i="6" s="1"/>
  <c r="AG1548" i="6"/>
  <c r="R1550" i="6"/>
  <c r="W1550" i="6" s="1"/>
  <c r="S1550" i="6"/>
  <c r="T1550" i="6" s="1"/>
  <c r="J1552" i="6"/>
  <c r="L1551" i="6"/>
  <c r="O1551" i="6" s="1"/>
  <c r="U1549" i="6"/>
  <c r="X1549" i="6"/>
  <c r="Y1549" i="6" s="1"/>
  <c r="AB1549" i="6"/>
  <c r="AE1549" i="6" s="1"/>
  <c r="U1557" i="22"/>
  <c r="X1557" i="22"/>
  <c r="Y1557" i="22" s="1"/>
  <c r="F1556" i="23"/>
  <c r="O1555" i="23"/>
  <c r="G1561" i="6"/>
  <c r="R1554" i="23"/>
  <c r="W1554" i="23" s="1"/>
  <c r="S1554" i="23"/>
  <c r="T1554" i="23" s="1"/>
  <c r="AB1553" i="23"/>
  <c r="AE1553" i="23" s="1"/>
  <c r="AA1553" i="23"/>
  <c r="AD1553" i="23" s="1"/>
  <c r="AG1556" i="22"/>
  <c r="S1558" i="22"/>
  <c r="T1558" i="22" s="1"/>
  <c r="R1558" i="22"/>
  <c r="W1558" i="22" s="1"/>
  <c r="J1560" i="22"/>
  <c r="L1559" i="22"/>
  <c r="O1559" i="22" s="1"/>
  <c r="X1553" i="23"/>
  <c r="Y1553" i="23" s="1"/>
  <c r="U1553" i="23"/>
  <c r="J1562" i="23"/>
  <c r="L1561" i="23"/>
  <c r="AA1549" i="6" l="1"/>
  <c r="AD1549" i="6" s="1"/>
  <c r="AG1549" i="6"/>
  <c r="S1551" i="6"/>
  <c r="R1551" i="6"/>
  <c r="W1551" i="6" s="1"/>
  <c r="T1551" i="6"/>
  <c r="J1553" i="6"/>
  <c r="L1552" i="6"/>
  <c r="O1552" i="6" s="1"/>
  <c r="X1550" i="6"/>
  <c r="Y1550" i="6" s="1"/>
  <c r="U1550" i="6"/>
  <c r="AA1550" i="6"/>
  <c r="AD1550" i="6" s="1"/>
  <c r="AB1550" i="6"/>
  <c r="AE1550" i="6" s="1"/>
  <c r="X1554" i="23"/>
  <c r="Y1554" i="23" s="1"/>
  <c r="U1554" i="23"/>
  <c r="X1558" i="22"/>
  <c r="Y1558" i="22" s="1"/>
  <c r="U1558" i="22"/>
  <c r="J1563" i="23"/>
  <c r="L1562" i="23"/>
  <c r="AB1554" i="23"/>
  <c r="AE1554" i="23" s="1"/>
  <c r="AA1554" i="23"/>
  <c r="AD1554" i="23" s="1"/>
  <c r="AG1554" i="23" s="1"/>
  <c r="AB1558" i="22"/>
  <c r="AE1558" i="22" s="1"/>
  <c r="AA1558" i="22"/>
  <c r="AD1558" i="22" s="1"/>
  <c r="AG1558" i="22" s="1"/>
  <c r="R1555" i="23"/>
  <c r="W1555" i="23" s="1"/>
  <c r="S1555" i="23"/>
  <c r="T1555" i="23"/>
  <c r="F1557" i="23"/>
  <c r="O1556" i="23"/>
  <c r="AG1553" i="23"/>
  <c r="S1559" i="22"/>
  <c r="T1559" i="22"/>
  <c r="R1559" i="22"/>
  <c r="W1559" i="22" s="1"/>
  <c r="J1561" i="22"/>
  <c r="L1560" i="22"/>
  <c r="O1560" i="22" s="1"/>
  <c r="G1562" i="6"/>
  <c r="AA1557" i="22"/>
  <c r="AD1557" i="22" s="1"/>
  <c r="AG1557" i="22" s="1"/>
  <c r="AB1557" i="22"/>
  <c r="AE1557" i="22" s="1"/>
  <c r="AG1550" i="6" l="1"/>
  <c r="S1552" i="6"/>
  <c r="T1552" i="6" s="1"/>
  <c r="R1552" i="6"/>
  <c r="W1552" i="6" s="1"/>
  <c r="L1553" i="6"/>
  <c r="O1553" i="6" s="1"/>
  <c r="J1554" i="6"/>
  <c r="X1551" i="6"/>
  <c r="Y1551" i="6" s="1"/>
  <c r="U1551" i="6"/>
  <c r="S1560" i="22"/>
  <c r="T1560" i="22"/>
  <c r="R1560" i="22"/>
  <c r="W1560" i="22" s="1"/>
  <c r="J1562" i="22"/>
  <c r="L1561" i="22"/>
  <c r="O1561" i="22" s="1"/>
  <c r="U1559" i="22"/>
  <c r="X1559" i="22"/>
  <c r="Y1559" i="22" s="1"/>
  <c r="AA1559" i="22"/>
  <c r="AD1559" i="22" s="1"/>
  <c r="AB1559" i="22"/>
  <c r="AE1559" i="22" s="1"/>
  <c r="G1563" i="6"/>
  <c r="L1563" i="23"/>
  <c r="J1564" i="23"/>
  <c r="R1556" i="23"/>
  <c r="W1556" i="23" s="1"/>
  <c r="S1556" i="23"/>
  <c r="T1556" i="23" s="1"/>
  <c r="F1558" i="23"/>
  <c r="O1557" i="23"/>
  <c r="U1555" i="23"/>
  <c r="X1555" i="23"/>
  <c r="Y1555" i="23" s="1"/>
  <c r="AA1551" i="6" l="1"/>
  <c r="AD1551" i="6" s="1"/>
  <c r="AB1551" i="6"/>
  <c r="AE1551" i="6" s="1"/>
  <c r="AG1551" i="6" s="1"/>
  <c r="J1555" i="6"/>
  <c r="L1554" i="6"/>
  <c r="O1554" i="6" s="1"/>
  <c r="S1553" i="6"/>
  <c r="T1553" i="6"/>
  <c r="R1553" i="6"/>
  <c r="W1553" i="6" s="1"/>
  <c r="U1552" i="6"/>
  <c r="X1552" i="6"/>
  <c r="Y1552" i="6" s="1"/>
  <c r="U1556" i="23"/>
  <c r="X1556" i="23"/>
  <c r="Y1556" i="23" s="1"/>
  <c r="R1557" i="23"/>
  <c r="W1557" i="23" s="1"/>
  <c r="S1557" i="23"/>
  <c r="T1557" i="23"/>
  <c r="AG1559" i="22"/>
  <c r="F1559" i="23"/>
  <c r="O1558" i="23"/>
  <c r="R1561" i="22"/>
  <c r="W1561" i="22" s="1"/>
  <c r="S1561" i="22"/>
  <c r="T1561" i="22" s="1"/>
  <c r="U1560" i="22"/>
  <c r="X1560" i="22"/>
  <c r="Y1560" i="22" s="1"/>
  <c r="J1565" i="23"/>
  <c r="L1564" i="23"/>
  <c r="G1564" i="6"/>
  <c r="AB1555" i="23"/>
  <c r="AE1555" i="23" s="1"/>
  <c r="AB1556" i="23"/>
  <c r="AE1556" i="23" s="1"/>
  <c r="AA1556" i="23"/>
  <c r="AD1556" i="23" s="1"/>
  <c r="AG1556" i="23" s="1"/>
  <c r="J1563" i="22"/>
  <c r="L1562" i="22"/>
  <c r="O1562" i="22" s="1"/>
  <c r="AA1555" i="23"/>
  <c r="AD1555" i="23" s="1"/>
  <c r="AA1552" i="6" l="1"/>
  <c r="AD1552" i="6" s="1"/>
  <c r="AB1552" i="6"/>
  <c r="AE1552" i="6" s="1"/>
  <c r="U1553" i="6"/>
  <c r="X1553" i="6"/>
  <c r="Y1553" i="6" s="1"/>
  <c r="S1554" i="6"/>
  <c r="T1554" i="6" s="1"/>
  <c r="R1554" i="6"/>
  <c r="W1554" i="6" s="1"/>
  <c r="L1555" i="6"/>
  <c r="O1555" i="6" s="1"/>
  <c r="J1556" i="6"/>
  <c r="U1561" i="22"/>
  <c r="X1561" i="22"/>
  <c r="Y1561" i="22" s="1"/>
  <c r="L1563" i="22"/>
  <c r="O1563" i="22" s="1"/>
  <c r="J1564" i="22"/>
  <c r="AA1561" i="22"/>
  <c r="AD1561" i="22" s="1"/>
  <c r="AB1561" i="22"/>
  <c r="AE1561" i="22" s="1"/>
  <c r="AA1560" i="22"/>
  <c r="AD1560" i="22" s="1"/>
  <c r="AG1560" i="22" s="1"/>
  <c r="F1560" i="23"/>
  <c r="O1559" i="23"/>
  <c r="AB1557" i="23"/>
  <c r="AE1557" i="23" s="1"/>
  <c r="AA1557" i="23"/>
  <c r="AD1557" i="23" s="1"/>
  <c r="AG1557" i="23" s="1"/>
  <c r="AB1560" i="22"/>
  <c r="AE1560" i="22" s="1"/>
  <c r="U1557" i="23"/>
  <c r="X1557" i="23"/>
  <c r="Y1557" i="23" s="1"/>
  <c r="S1562" i="22"/>
  <c r="T1562" i="22"/>
  <c r="R1562" i="22"/>
  <c r="W1562" i="22" s="1"/>
  <c r="G1565" i="6"/>
  <c r="R1558" i="23"/>
  <c r="W1558" i="23" s="1"/>
  <c r="S1558" i="23"/>
  <c r="T1558" i="23"/>
  <c r="AG1555" i="23"/>
  <c r="J1566" i="23"/>
  <c r="L1565" i="23"/>
  <c r="U1554" i="6" l="1"/>
  <c r="X1554" i="6"/>
  <c r="Y1554" i="6" s="1"/>
  <c r="S1555" i="6"/>
  <c r="T1555" i="6"/>
  <c r="R1555" i="6"/>
  <c r="W1555" i="6" s="1"/>
  <c r="L1556" i="6"/>
  <c r="O1556" i="6" s="1"/>
  <c r="J1557" i="6"/>
  <c r="AA1554" i="6"/>
  <c r="AD1554" i="6" s="1"/>
  <c r="AB1554" i="6"/>
  <c r="AE1554" i="6" s="1"/>
  <c r="AB1553" i="6"/>
  <c r="AE1553" i="6" s="1"/>
  <c r="AA1553" i="6"/>
  <c r="AD1553" i="6" s="1"/>
  <c r="AG1552" i="6"/>
  <c r="F1561" i="23"/>
  <c r="O1560" i="23"/>
  <c r="AG1561" i="22"/>
  <c r="J1565" i="22"/>
  <c r="L1564" i="22"/>
  <c r="O1564" i="22" s="1"/>
  <c r="J1567" i="23"/>
  <c r="L1566" i="23"/>
  <c r="U1558" i="23"/>
  <c r="X1558" i="23"/>
  <c r="Y1558" i="23" s="1"/>
  <c r="AA1558" i="23"/>
  <c r="AD1558" i="23" s="1"/>
  <c r="AB1558" i="23"/>
  <c r="AE1558" i="23" s="1"/>
  <c r="AB1562" i="22"/>
  <c r="AE1562" i="22" s="1"/>
  <c r="AA1562" i="22"/>
  <c r="AD1562" i="22" s="1"/>
  <c r="U1562" i="22"/>
  <c r="X1562" i="22"/>
  <c r="Y1562" i="22" s="1"/>
  <c r="S1559" i="23"/>
  <c r="T1559" i="23"/>
  <c r="R1559" i="23"/>
  <c r="W1559" i="23" s="1"/>
  <c r="G1566" i="6"/>
  <c r="S1563" i="22"/>
  <c r="T1563" i="22"/>
  <c r="R1563" i="22"/>
  <c r="W1563" i="22" s="1"/>
  <c r="AG1553" i="6" l="1"/>
  <c r="AG1554" i="6"/>
  <c r="J1558" i="6"/>
  <c r="L1557" i="6"/>
  <c r="O1557" i="6" s="1"/>
  <c r="S1556" i="6"/>
  <c r="T1556" i="6" s="1"/>
  <c r="R1556" i="6"/>
  <c r="W1556" i="6" s="1"/>
  <c r="U1555" i="6"/>
  <c r="X1555" i="6"/>
  <c r="Y1555" i="6" s="1"/>
  <c r="AG1558" i="23"/>
  <c r="X1563" i="22"/>
  <c r="Y1563" i="22" s="1"/>
  <c r="U1563" i="22"/>
  <c r="S1564" i="22"/>
  <c r="R1564" i="22"/>
  <c r="W1564" i="22" s="1"/>
  <c r="T1564" i="22"/>
  <c r="G1567" i="6"/>
  <c r="X1559" i="23"/>
  <c r="Y1559" i="23" s="1"/>
  <c r="U1559" i="23"/>
  <c r="J1566" i="22"/>
  <c r="L1565" i="22"/>
  <c r="O1565" i="22" s="1"/>
  <c r="R1560" i="23"/>
  <c r="W1560" i="23" s="1"/>
  <c r="S1560" i="23"/>
  <c r="T1560" i="23"/>
  <c r="AA1563" i="22"/>
  <c r="AD1563" i="22" s="1"/>
  <c r="AB1563" i="22"/>
  <c r="AE1563" i="22" s="1"/>
  <c r="J1568" i="23"/>
  <c r="L1567" i="23"/>
  <c r="AB1559" i="23"/>
  <c r="AE1559" i="23" s="1"/>
  <c r="AG1562" i="22"/>
  <c r="F1562" i="23"/>
  <c r="O1561" i="23"/>
  <c r="AA1555" i="6" l="1"/>
  <c r="AD1555" i="6" s="1"/>
  <c r="AB1555" i="6"/>
  <c r="AE1555" i="6" s="1"/>
  <c r="X1556" i="6"/>
  <c r="Y1556" i="6" s="1"/>
  <c r="U1556" i="6"/>
  <c r="S1557" i="6"/>
  <c r="T1557" i="6"/>
  <c r="R1557" i="6"/>
  <c r="W1557" i="6" s="1"/>
  <c r="L1558" i="6"/>
  <c r="O1558" i="6" s="1"/>
  <c r="J1559" i="6"/>
  <c r="AG1563" i="22"/>
  <c r="U1564" i="22"/>
  <c r="X1564" i="22"/>
  <c r="Y1564" i="22" s="1"/>
  <c r="AA1564" i="22"/>
  <c r="AD1564" i="22" s="1"/>
  <c r="AB1564" i="22"/>
  <c r="AE1564" i="22" s="1"/>
  <c r="F1563" i="23"/>
  <c r="O1562" i="23"/>
  <c r="J1569" i="23"/>
  <c r="L1568" i="23"/>
  <c r="X1560" i="23"/>
  <c r="Y1560" i="23" s="1"/>
  <c r="U1560" i="23"/>
  <c r="R1565" i="22"/>
  <c r="W1565" i="22" s="1"/>
  <c r="S1565" i="22"/>
  <c r="T1565" i="22"/>
  <c r="J1567" i="22"/>
  <c r="L1566" i="22"/>
  <c r="O1566" i="22" s="1"/>
  <c r="R1561" i="23"/>
  <c r="W1561" i="23" s="1"/>
  <c r="S1561" i="23"/>
  <c r="T1561" i="23"/>
  <c r="AA1559" i="23"/>
  <c r="AD1559" i="23" s="1"/>
  <c r="AG1559" i="23" s="1"/>
  <c r="G1568" i="6"/>
  <c r="S1558" i="6" l="1"/>
  <c r="T1558" i="6"/>
  <c r="R1558" i="6"/>
  <c r="W1558" i="6" s="1"/>
  <c r="U1557" i="6"/>
  <c r="X1557" i="6"/>
  <c r="Y1557" i="6" s="1"/>
  <c r="J1560" i="6"/>
  <c r="L1559" i="6"/>
  <c r="O1559" i="6" s="1"/>
  <c r="AB1556" i="6"/>
  <c r="AE1556" i="6" s="1"/>
  <c r="AA1556" i="6"/>
  <c r="AD1556" i="6" s="1"/>
  <c r="AG1555" i="6"/>
  <c r="G1569" i="6"/>
  <c r="J1570" i="23"/>
  <c r="L1569" i="23"/>
  <c r="R1562" i="23"/>
  <c r="W1562" i="23" s="1"/>
  <c r="S1562" i="23"/>
  <c r="T1562" i="23" s="1"/>
  <c r="U1565" i="22"/>
  <c r="X1565" i="22"/>
  <c r="Y1565" i="22" s="1"/>
  <c r="F1564" i="23"/>
  <c r="O1563" i="23"/>
  <c r="J1568" i="22"/>
  <c r="L1567" i="22"/>
  <c r="O1567" i="22" s="1"/>
  <c r="AG1564" i="22"/>
  <c r="AB1560" i="23"/>
  <c r="AE1560" i="23" s="1"/>
  <c r="X1561" i="23"/>
  <c r="Y1561" i="23" s="1"/>
  <c r="U1561" i="23"/>
  <c r="AB1561" i="23"/>
  <c r="AE1561" i="23" s="1"/>
  <c r="AA1561" i="23"/>
  <c r="AD1561" i="23" s="1"/>
  <c r="AG1561" i="23" s="1"/>
  <c r="S1566" i="22"/>
  <c r="T1566" i="22" s="1"/>
  <c r="R1566" i="22"/>
  <c r="W1566" i="22" s="1"/>
  <c r="AA1560" i="23"/>
  <c r="AD1560" i="23" s="1"/>
  <c r="AG1556" i="6" l="1"/>
  <c r="AA1557" i="6"/>
  <c r="AD1557" i="6" s="1"/>
  <c r="AB1557" i="6"/>
  <c r="AE1557" i="6" s="1"/>
  <c r="S1559" i="6"/>
  <c r="R1559" i="6"/>
  <c r="W1559" i="6" s="1"/>
  <c r="T1559" i="6"/>
  <c r="J1561" i="6"/>
  <c r="L1560" i="6"/>
  <c r="O1560" i="6" s="1"/>
  <c r="X1558" i="6"/>
  <c r="Y1558" i="6" s="1"/>
  <c r="U1558" i="6"/>
  <c r="U1566" i="22"/>
  <c r="X1566" i="22"/>
  <c r="Y1566" i="22" s="1"/>
  <c r="U1562" i="23"/>
  <c r="X1562" i="23"/>
  <c r="Y1562" i="23" s="1"/>
  <c r="AB1566" i="22"/>
  <c r="AE1566" i="22" s="1"/>
  <c r="AA1566" i="22"/>
  <c r="AD1566" i="22" s="1"/>
  <c r="AG1566" i="22" s="1"/>
  <c r="AB1562" i="23"/>
  <c r="AE1562" i="23" s="1"/>
  <c r="AA1562" i="23"/>
  <c r="AD1562" i="23" s="1"/>
  <c r="AG1562" i="23" s="1"/>
  <c r="AG1560" i="23"/>
  <c r="S1567" i="22"/>
  <c r="T1567" i="22" s="1"/>
  <c r="R1567" i="22"/>
  <c r="W1567" i="22" s="1"/>
  <c r="J1571" i="23"/>
  <c r="L1570" i="23"/>
  <c r="G1570" i="6"/>
  <c r="AA1565" i="22"/>
  <c r="AD1565" i="22" s="1"/>
  <c r="J1569" i="22"/>
  <c r="L1568" i="22"/>
  <c r="O1568" i="22" s="1"/>
  <c r="AB1565" i="22"/>
  <c r="AE1565" i="22" s="1"/>
  <c r="S1563" i="23"/>
  <c r="T1563" i="23" s="1"/>
  <c r="R1563" i="23"/>
  <c r="W1563" i="23" s="1"/>
  <c r="F1565" i="23"/>
  <c r="O1564" i="23"/>
  <c r="AG1557" i="6" l="1"/>
  <c r="AA1558" i="6"/>
  <c r="AD1558" i="6" s="1"/>
  <c r="S1560" i="6"/>
  <c r="T1560" i="6" s="1"/>
  <c r="R1560" i="6"/>
  <c r="W1560" i="6" s="1"/>
  <c r="X1559" i="6"/>
  <c r="Y1559" i="6" s="1"/>
  <c r="U1559" i="6"/>
  <c r="AB1558" i="6"/>
  <c r="AE1558" i="6" s="1"/>
  <c r="L1561" i="6"/>
  <c r="O1561" i="6" s="1"/>
  <c r="J1562" i="6"/>
  <c r="AA1559" i="6"/>
  <c r="AD1559" i="6" s="1"/>
  <c r="AB1559" i="6"/>
  <c r="AE1559" i="6" s="1"/>
  <c r="U1567" i="22"/>
  <c r="X1567" i="22"/>
  <c r="Y1567" i="22" s="1"/>
  <c r="U1563" i="23"/>
  <c r="X1563" i="23"/>
  <c r="Y1563" i="23" s="1"/>
  <c r="AA1567" i="22"/>
  <c r="AD1567" i="22" s="1"/>
  <c r="AB1567" i="22"/>
  <c r="AE1567" i="22" s="1"/>
  <c r="J1570" i="22"/>
  <c r="L1569" i="22"/>
  <c r="O1569" i="22" s="1"/>
  <c r="R1568" i="22"/>
  <c r="W1568" i="22" s="1"/>
  <c r="S1568" i="22"/>
  <c r="T1568" i="22" s="1"/>
  <c r="AG1565" i="22"/>
  <c r="G1571" i="6"/>
  <c r="J1572" i="23"/>
  <c r="L1571" i="23"/>
  <c r="S1564" i="23"/>
  <c r="T1564" i="23"/>
  <c r="R1564" i="23"/>
  <c r="W1564" i="23" s="1"/>
  <c r="F1566" i="23"/>
  <c r="O1565" i="23"/>
  <c r="AA1563" i="23"/>
  <c r="AD1563" i="23" s="1"/>
  <c r="AG1559" i="6" l="1"/>
  <c r="J1563" i="6"/>
  <c r="L1562" i="6"/>
  <c r="O1562" i="6" s="1"/>
  <c r="R1561" i="6"/>
  <c r="W1561" i="6" s="1"/>
  <c r="S1561" i="6"/>
  <c r="T1561" i="6" s="1"/>
  <c r="X1560" i="6"/>
  <c r="Y1560" i="6" s="1"/>
  <c r="U1560" i="6"/>
  <c r="AG1558" i="6"/>
  <c r="U1568" i="22"/>
  <c r="X1568" i="22"/>
  <c r="Y1568" i="22" s="1"/>
  <c r="F1567" i="23"/>
  <c r="O1566" i="23"/>
  <c r="S1569" i="22"/>
  <c r="T1569" i="22"/>
  <c r="R1569" i="22"/>
  <c r="W1569" i="22" s="1"/>
  <c r="U1564" i="23"/>
  <c r="X1564" i="23"/>
  <c r="Y1564" i="23" s="1"/>
  <c r="J1573" i="23"/>
  <c r="L1572" i="23"/>
  <c r="AA1568" i="22"/>
  <c r="AD1568" i="22" s="1"/>
  <c r="AB1568" i="22"/>
  <c r="AE1568" i="22" s="1"/>
  <c r="R1565" i="23"/>
  <c r="W1565" i="23" s="1"/>
  <c r="S1565" i="23"/>
  <c r="T1565" i="23"/>
  <c r="J1571" i="22"/>
  <c r="L1570" i="22"/>
  <c r="O1570" i="22" s="1"/>
  <c r="AG1567" i="22"/>
  <c r="G1572" i="6"/>
  <c r="AB1563" i="23"/>
  <c r="AE1563" i="23" s="1"/>
  <c r="AG1563" i="23" s="1"/>
  <c r="U1561" i="6" l="1"/>
  <c r="X1561" i="6"/>
  <c r="Y1561" i="6" s="1"/>
  <c r="AB1560" i="6"/>
  <c r="AE1560" i="6" s="1"/>
  <c r="J1564" i="6"/>
  <c r="L1563" i="6"/>
  <c r="O1563" i="6" s="1"/>
  <c r="AA1560" i="6"/>
  <c r="AD1560" i="6" s="1"/>
  <c r="AG1560" i="6" s="1"/>
  <c r="AB1561" i="6"/>
  <c r="AE1561" i="6" s="1"/>
  <c r="AA1561" i="6"/>
  <c r="AD1561" i="6" s="1"/>
  <c r="S1562" i="6"/>
  <c r="T1562" i="6" s="1"/>
  <c r="R1562" i="6"/>
  <c r="W1562" i="6" s="1"/>
  <c r="U1565" i="23"/>
  <c r="X1565" i="23"/>
  <c r="Y1565" i="23" s="1"/>
  <c r="AB1564" i="23"/>
  <c r="AE1564" i="23" s="1"/>
  <c r="X1569" i="22"/>
  <c r="Y1569" i="22" s="1"/>
  <c r="U1569" i="22"/>
  <c r="F1568" i="23"/>
  <c r="O1567" i="23"/>
  <c r="AA1565" i="23"/>
  <c r="AD1565" i="23" s="1"/>
  <c r="AB1565" i="23"/>
  <c r="AE1565" i="23" s="1"/>
  <c r="AA1569" i="22"/>
  <c r="AD1569" i="22" s="1"/>
  <c r="AB1569" i="22"/>
  <c r="AE1569" i="22" s="1"/>
  <c r="R1570" i="22"/>
  <c r="W1570" i="22" s="1"/>
  <c r="S1570" i="22"/>
  <c r="T1570" i="22" s="1"/>
  <c r="L1571" i="22"/>
  <c r="O1571" i="22" s="1"/>
  <c r="J1572" i="22"/>
  <c r="AA1564" i="23"/>
  <c r="AD1564" i="23" s="1"/>
  <c r="AG1564" i="23" s="1"/>
  <c r="AG1568" i="22"/>
  <c r="J1574" i="23"/>
  <c r="L1573" i="23"/>
  <c r="S1566" i="23"/>
  <c r="T1566" i="23" s="1"/>
  <c r="R1566" i="23"/>
  <c r="W1566" i="23" s="1"/>
  <c r="G1573" i="6"/>
  <c r="AG1561" i="6" l="1"/>
  <c r="U1562" i="6"/>
  <c r="X1562" i="6"/>
  <c r="Y1562" i="6" s="1"/>
  <c r="J1565" i="6"/>
  <c r="L1564" i="6"/>
  <c r="O1564" i="6" s="1"/>
  <c r="AA1562" i="6"/>
  <c r="AD1562" i="6" s="1"/>
  <c r="AB1562" i="6"/>
  <c r="AE1562" i="6" s="1"/>
  <c r="R1563" i="6"/>
  <c r="W1563" i="6" s="1"/>
  <c r="S1563" i="6"/>
  <c r="T1563" i="6"/>
  <c r="X1566" i="23"/>
  <c r="Y1566" i="23" s="1"/>
  <c r="U1566" i="23"/>
  <c r="U1570" i="22"/>
  <c r="X1570" i="22"/>
  <c r="Y1570" i="22" s="1"/>
  <c r="J1575" i="23"/>
  <c r="L1574" i="23"/>
  <c r="AG1565" i="23"/>
  <c r="S1571" i="22"/>
  <c r="T1571" i="22"/>
  <c r="R1571" i="22"/>
  <c r="W1571" i="22" s="1"/>
  <c r="S1567" i="23"/>
  <c r="T1567" i="23" s="1"/>
  <c r="R1567" i="23"/>
  <c r="W1567" i="23" s="1"/>
  <c r="L1572" i="22"/>
  <c r="O1572" i="22" s="1"/>
  <c r="J1573" i="22"/>
  <c r="AG1569" i="22"/>
  <c r="F1569" i="23"/>
  <c r="O1568" i="23"/>
  <c r="AA1570" i="22"/>
  <c r="AD1570" i="22" s="1"/>
  <c r="AG1570" i="22" s="1"/>
  <c r="AB1570" i="22"/>
  <c r="AE1570" i="22" s="1"/>
  <c r="G1574" i="6"/>
  <c r="AA1566" i="23"/>
  <c r="AD1566" i="23" s="1"/>
  <c r="AB1566" i="23"/>
  <c r="AE1566" i="23" s="1"/>
  <c r="X1563" i="6" l="1"/>
  <c r="Y1563" i="6" s="1"/>
  <c r="U1563" i="6"/>
  <c r="AB1563" i="6"/>
  <c r="AE1563" i="6" s="1"/>
  <c r="AA1563" i="6"/>
  <c r="AD1563" i="6" s="1"/>
  <c r="AG1563" i="6" s="1"/>
  <c r="S1564" i="6"/>
  <c r="T1564" i="6" s="1"/>
  <c r="R1564" i="6"/>
  <c r="W1564" i="6" s="1"/>
  <c r="AG1562" i="6"/>
  <c r="J1566" i="6"/>
  <c r="L1565" i="6"/>
  <c r="O1565" i="6" s="1"/>
  <c r="U1567" i="23"/>
  <c r="X1567" i="23"/>
  <c r="Y1567" i="23" s="1"/>
  <c r="R1572" i="22"/>
  <c r="W1572" i="22" s="1"/>
  <c r="S1572" i="22"/>
  <c r="T1572" i="22"/>
  <c r="L1573" i="22"/>
  <c r="O1573" i="22" s="1"/>
  <c r="J1574" i="22"/>
  <c r="AB1567" i="23"/>
  <c r="AE1567" i="23" s="1"/>
  <c r="AA1567" i="23"/>
  <c r="AD1567" i="23" s="1"/>
  <c r="AG1567" i="23" s="1"/>
  <c r="AA1571" i="22"/>
  <c r="AD1571" i="22" s="1"/>
  <c r="AG1571" i="22" s="1"/>
  <c r="AB1571" i="22"/>
  <c r="AE1571" i="22" s="1"/>
  <c r="G1575" i="6"/>
  <c r="R1568" i="23"/>
  <c r="W1568" i="23" s="1"/>
  <c r="S1568" i="23"/>
  <c r="T1568" i="23" s="1"/>
  <c r="F1570" i="23"/>
  <c r="O1569" i="23"/>
  <c r="U1571" i="22"/>
  <c r="X1571" i="22"/>
  <c r="Y1571" i="22" s="1"/>
  <c r="J1576" i="23"/>
  <c r="L1575" i="23"/>
  <c r="AG1566" i="23"/>
  <c r="J1567" i="6" l="1"/>
  <c r="L1566" i="6"/>
  <c r="O1566" i="6" s="1"/>
  <c r="X1564" i="6"/>
  <c r="Y1564" i="6" s="1"/>
  <c r="U1564" i="6"/>
  <c r="R1565" i="6"/>
  <c r="W1565" i="6" s="1"/>
  <c r="S1565" i="6"/>
  <c r="T1565" i="6" s="1"/>
  <c r="AB1564" i="6"/>
  <c r="AE1564" i="6" s="1"/>
  <c r="AA1564" i="6"/>
  <c r="AD1564" i="6" s="1"/>
  <c r="X1568" i="23"/>
  <c r="Y1568" i="23" s="1"/>
  <c r="U1568" i="23"/>
  <c r="J1575" i="22"/>
  <c r="L1574" i="22"/>
  <c r="O1574" i="22" s="1"/>
  <c r="X1572" i="22"/>
  <c r="Y1572" i="22" s="1"/>
  <c r="U1572" i="22"/>
  <c r="R1569" i="23"/>
  <c r="W1569" i="23" s="1"/>
  <c r="S1569" i="23"/>
  <c r="T1569" i="23"/>
  <c r="AB1568" i="23"/>
  <c r="AE1568" i="23" s="1"/>
  <c r="AA1568" i="23"/>
  <c r="AD1568" i="23" s="1"/>
  <c r="G1576" i="6"/>
  <c r="J1577" i="23"/>
  <c r="L1576" i="23"/>
  <c r="R1573" i="22"/>
  <c r="W1573" i="22" s="1"/>
  <c r="S1573" i="22"/>
  <c r="T1573" i="22"/>
  <c r="AB1572" i="22"/>
  <c r="AE1572" i="22" s="1"/>
  <c r="F1571" i="23"/>
  <c r="O1570" i="23"/>
  <c r="AG1564" i="6" l="1"/>
  <c r="X1565" i="6"/>
  <c r="Y1565" i="6" s="1"/>
  <c r="U1565" i="6"/>
  <c r="AA1565" i="6"/>
  <c r="AD1565" i="6" s="1"/>
  <c r="AB1565" i="6"/>
  <c r="AE1565" i="6" s="1"/>
  <c r="R1566" i="6"/>
  <c r="W1566" i="6" s="1"/>
  <c r="S1566" i="6"/>
  <c r="T1566" i="6" s="1"/>
  <c r="L1567" i="6"/>
  <c r="O1567" i="6" s="1"/>
  <c r="J1568" i="6"/>
  <c r="U1569" i="23"/>
  <c r="X1569" i="23"/>
  <c r="Y1569" i="23" s="1"/>
  <c r="F1572" i="23"/>
  <c r="O1571" i="23"/>
  <c r="S1574" i="22"/>
  <c r="T1574" i="22"/>
  <c r="R1574" i="22"/>
  <c r="W1574" i="22" s="1"/>
  <c r="AB1569" i="23"/>
  <c r="AE1569" i="23" s="1"/>
  <c r="AA1572" i="22"/>
  <c r="AD1572" i="22" s="1"/>
  <c r="AG1572" i="22" s="1"/>
  <c r="U1573" i="22"/>
  <c r="X1573" i="22"/>
  <c r="Y1573" i="22" s="1"/>
  <c r="AB1573" i="22"/>
  <c r="AE1573" i="22" s="1"/>
  <c r="AA1573" i="22"/>
  <c r="AD1573" i="22" s="1"/>
  <c r="AG1573" i="22" s="1"/>
  <c r="L1575" i="22"/>
  <c r="O1575" i="22" s="1"/>
  <c r="J1576" i="22"/>
  <c r="J1578" i="23"/>
  <c r="L1577" i="23"/>
  <c r="G1577" i="6"/>
  <c r="S1570" i="23"/>
  <c r="T1570" i="23" s="1"/>
  <c r="R1570" i="23"/>
  <c r="W1570" i="23" s="1"/>
  <c r="AG1568" i="23"/>
  <c r="AG1565" i="6" l="1"/>
  <c r="X1566" i="6"/>
  <c r="Y1566" i="6" s="1"/>
  <c r="U1566" i="6"/>
  <c r="J1569" i="6"/>
  <c r="L1568" i="6"/>
  <c r="O1568" i="6" s="1"/>
  <c r="S1567" i="6"/>
  <c r="T1567" i="6" s="1"/>
  <c r="R1567" i="6"/>
  <c r="W1567" i="6" s="1"/>
  <c r="AB1566" i="6"/>
  <c r="AE1566" i="6" s="1"/>
  <c r="AA1566" i="6"/>
  <c r="AD1566" i="6" s="1"/>
  <c r="U1570" i="23"/>
  <c r="X1570" i="23"/>
  <c r="Y1570" i="23" s="1"/>
  <c r="R1571" i="23"/>
  <c r="W1571" i="23" s="1"/>
  <c r="S1571" i="23"/>
  <c r="T1571" i="23" s="1"/>
  <c r="F1573" i="23"/>
  <c r="O1572" i="23"/>
  <c r="U1574" i="22"/>
  <c r="X1574" i="22"/>
  <c r="Y1574" i="22" s="1"/>
  <c r="J1579" i="23"/>
  <c r="L1578" i="23"/>
  <c r="J1577" i="22"/>
  <c r="L1576" i="22"/>
  <c r="O1576" i="22" s="1"/>
  <c r="G1578" i="6"/>
  <c r="R1575" i="22"/>
  <c r="W1575" i="22" s="1"/>
  <c r="S1575" i="22"/>
  <c r="T1575" i="22"/>
  <c r="AA1569" i="23"/>
  <c r="AD1569" i="23" s="1"/>
  <c r="AG1569" i="23" s="1"/>
  <c r="AA1570" i="23"/>
  <c r="AD1570" i="23" s="1"/>
  <c r="AB1570" i="23"/>
  <c r="AE1570" i="23" s="1"/>
  <c r="AG1566" i="6" l="1"/>
  <c r="X1567" i="6"/>
  <c r="Y1567" i="6" s="1"/>
  <c r="U1567" i="6"/>
  <c r="R1568" i="6"/>
  <c r="W1568" i="6" s="1"/>
  <c r="S1568" i="6"/>
  <c r="T1568" i="6" s="1"/>
  <c r="L1569" i="6"/>
  <c r="O1569" i="6" s="1"/>
  <c r="J1570" i="6"/>
  <c r="U1571" i="23"/>
  <c r="X1571" i="23"/>
  <c r="Y1571" i="23" s="1"/>
  <c r="J1578" i="22"/>
  <c r="L1577" i="22"/>
  <c r="O1577" i="22" s="1"/>
  <c r="F1574" i="23"/>
  <c r="O1573" i="23"/>
  <c r="AB1574" i="22"/>
  <c r="AE1574" i="22" s="1"/>
  <c r="AG1570" i="23"/>
  <c r="J1580" i="23"/>
  <c r="L1579" i="23"/>
  <c r="S1572" i="23"/>
  <c r="T1572" i="23"/>
  <c r="R1572" i="23"/>
  <c r="W1572" i="23" s="1"/>
  <c r="U1575" i="22"/>
  <c r="X1575" i="22"/>
  <c r="Y1575" i="22" s="1"/>
  <c r="AB1571" i="23"/>
  <c r="AE1571" i="23" s="1"/>
  <c r="AA1571" i="23"/>
  <c r="AD1571" i="23" s="1"/>
  <c r="AG1571" i="23" s="1"/>
  <c r="AA1575" i="22"/>
  <c r="AD1575" i="22" s="1"/>
  <c r="AB1575" i="22"/>
  <c r="AE1575" i="22" s="1"/>
  <c r="G1579" i="6"/>
  <c r="AA1574" i="22"/>
  <c r="AD1574" i="22" s="1"/>
  <c r="AG1574" i="22" s="1"/>
  <c r="R1576" i="22"/>
  <c r="W1576" i="22" s="1"/>
  <c r="S1576" i="22"/>
  <c r="T1576" i="22"/>
  <c r="U1568" i="6" l="1"/>
  <c r="X1568" i="6"/>
  <c r="Y1568" i="6" s="1"/>
  <c r="J1571" i="6"/>
  <c r="L1570" i="6"/>
  <c r="O1570" i="6" s="1"/>
  <c r="AA1568" i="6"/>
  <c r="AD1568" i="6" s="1"/>
  <c r="AB1567" i="6"/>
  <c r="AE1567" i="6" s="1"/>
  <c r="S1569" i="6"/>
  <c r="T1569" i="6" s="1"/>
  <c r="R1569" i="6"/>
  <c r="W1569" i="6" s="1"/>
  <c r="AA1567" i="6"/>
  <c r="AD1567" i="6" s="1"/>
  <c r="X1572" i="23"/>
  <c r="Y1572" i="23" s="1"/>
  <c r="U1572" i="23"/>
  <c r="J1581" i="23"/>
  <c r="L1580" i="23"/>
  <c r="G1580" i="6"/>
  <c r="AG1575" i="22"/>
  <c r="R1577" i="22"/>
  <c r="W1577" i="22" s="1"/>
  <c r="S1577" i="22"/>
  <c r="T1577" i="22" s="1"/>
  <c r="F1575" i="23"/>
  <c r="O1574" i="23"/>
  <c r="R1573" i="23"/>
  <c r="W1573" i="23" s="1"/>
  <c r="S1573" i="23"/>
  <c r="T1573" i="23"/>
  <c r="U1576" i="22"/>
  <c r="X1576" i="22"/>
  <c r="Y1576" i="22" s="1"/>
  <c r="L1578" i="22"/>
  <c r="O1578" i="22" s="1"/>
  <c r="J1579" i="22"/>
  <c r="AA1576" i="22"/>
  <c r="AD1576" i="22" s="1"/>
  <c r="AB1576" i="22"/>
  <c r="AE1576" i="22" s="1"/>
  <c r="AA1572" i="23"/>
  <c r="AD1572" i="23" s="1"/>
  <c r="AB1572" i="23"/>
  <c r="AE1572" i="23" s="1"/>
  <c r="AB1568" i="6" l="1"/>
  <c r="AE1568" i="6" s="1"/>
  <c r="AG1568" i="6" s="1"/>
  <c r="AG1567" i="6"/>
  <c r="X1569" i="6"/>
  <c r="Y1569" i="6" s="1"/>
  <c r="U1569" i="6"/>
  <c r="R1570" i="6"/>
  <c r="W1570" i="6" s="1"/>
  <c r="S1570" i="6"/>
  <c r="T1570" i="6" s="1"/>
  <c r="J1572" i="6"/>
  <c r="L1571" i="6"/>
  <c r="O1571" i="6" s="1"/>
  <c r="X1577" i="22"/>
  <c r="Y1577" i="22" s="1"/>
  <c r="U1577" i="22"/>
  <c r="AB1577" i="22"/>
  <c r="AE1577" i="22" s="1"/>
  <c r="AA1577" i="22"/>
  <c r="AD1577" i="22" s="1"/>
  <c r="AG1577" i="22" s="1"/>
  <c r="F1576" i="23"/>
  <c r="O1575" i="23"/>
  <c r="G1581" i="6"/>
  <c r="AA1573" i="23"/>
  <c r="AD1573" i="23" s="1"/>
  <c r="AG1573" i="23" s="1"/>
  <c r="AB1573" i="23"/>
  <c r="AE1573" i="23" s="1"/>
  <c r="R1574" i="23"/>
  <c r="W1574" i="23" s="1"/>
  <c r="S1574" i="23"/>
  <c r="T1574" i="23"/>
  <c r="J1580" i="22"/>
  <c r="L1579" i="22"/>
  <c r="O1579" i="22" s="1"/>
  <c r="R1578" i="22"/>
  <c r="W1578" i="22" s="1"/>
  <c r="S1578" i="22"/>
  <c r="T1578" i="22" s="1"/>
  <c r="J1582" i="23"/>
  <c r="L1581" i="23"/>
  <c r="AG1576" i="22"/>
  <c r="U1573" i="23"/>
  <c r="X1573" i="23"/>
  <c r="Y1573" i="23" s="1"/>
  <c r="AG1572" i="23"/>
  <c r="AA1569" i="6" l="1"/>
  <c r="AD1569" i="6" s="1"/>
  <c r="AB1569" i="6"/>
  <c r="AE1569" i="6" s="1"/>
  <c r="J1573" i="6"/>
  <c r="L1572" i="6"/>
  <c r="O1572" i="6" s="1"/>
  <c r="S1571" i="6"/>
  <c r="T1571" i="6"/>
  <c r="R1571" i="6"/>
  <c r="W1571" i="6" s="1"/>
  <c r="U1570" i="6"/>
  <c r="X1570" i="6"/>
  <c r="Y1570" i="6" s="1"/>
  <c r="AG1569" i="6"/>
  <c r="U1578" i="22"/>
  <c r="X1578" i="22"/>
  <c r="Y1578" i="22" s="1"/>
  <c r="J1581" i="22"/>
  <c r="L1580" i="22"/>
  <c r="O1580" i="22" s="1"/>
  <c r="X1574" i="23"/>
  <c r="Y1574" i="23" s="1"/>
  <c r="U1574" i="23"/>
  <c r="G1582" i="6"/>
  <c r="J1583" i="23"/>
  <c r="L1582" i="23"/>
  <c r="F1577" i="23"/>
  <c r="O1576" i="23"/>
  <c r="S1575" i="23"/>
  <c r="T1575" i="23"/>
  <c r="R1575" i="23"/>
  <c r="W1575" i="23" s="1"/>
  <c r="AA1578" i="22"/>
  <c r="AD1578" i="22" s="1"/>
  <c r="AG1578" i="22" s="1"/>
  <c r="AB1578" i="22"/>
  <c r="AE1578" i="22" s="1"/>
  <c r="R1579" i="22"/>
  <c r="W1579" i="22" s="1"/>
  <c r="S1579" i="22"/>
  <c r="T1579" i="22" s="1"/>
  <c r="AA1570" i="6" l="1"/>
  <c r="AD1570" i="6" s="1"/>
  <c r="AB1570" i="6"/>
  <c r="AE1570" i="6" s="1"/>
  <c r="AG1570" i="6" s="1"/>
  <c r="X1571" i="6"/>
  <c r="Y1571" i="6" s="1"/>
  <c r="U1571" i="6"/>
  <c r="S1572" i="6"/>
  <c r="T1572" i="6"/>
  <c r="R1572" i="6"/>
  <c r="W1572" i="6" s="1"/>
  <c r="L1573" i="6"/>
  <c r="O1573" i="6" s="1"/>
  <c r="J1574" i="6"/>
  <c r="X1579" i="22"/>
  <c r="Y1579" i="22" s="1"/>
  <c r="U1579" i="22"/>
  <c r="U1575" i="23"/>
  <c r="X1575" i="23"/>
  <c r="Y1575" i="23" s="1"/>
  <c r="S1576" i="23"/>
  <c r="T1576" i="23"/>
  <c r="R1576" i="23"/>
  <c r="W1576" i="23" s="1"/>
  <c r="AB1574" i="23"/>
  <c r="AE1574" i="23" s="1"/>
  <c r="J1584" i="23"/>
  <c r="L1583" i="23"/>
  <c r="F1578" i="23"/>
  <c r="O1577" i="23"/>
  <c r="J1582" i="22"/>
  <c r="L1581" i="22"/>
  <c r="O1581" i="22" s="1"/>
  <c r="AA1574" i="23"/>
  <c r="AD1574" i="23" s="1"/>
  <c r="AA1575" i="23"/>
  <c r="AD1575" i="23" s="1"/>
  <c r="AG1575" i="23" s="1"/>
  <c r="AB1575" i="23"/>
  <c r="AE1575" i="23" s="1"/>
  <c r="G1583" i="6"/>
  <c r="S1580" i="22"/>
  <c r="T1580" i="22" s="1"/>
  <c r="R1580" i="22"/>
  <c r="W1580" i="22" s="1"/>
  <c r="AB1579" i="22"/>
  <c r="AE1579" i="22" s="1"/>
  <c r="AA1579" i="22"/>
  <c r="AD1579" i="22" s="1"/>
  <c r="AG1579" i="22" s="1"/>
  <c r="R1573" i="6" l="1"/>
  <c r="W1573" i="6" s="1"/>
  <c r="S1573" i="6"/>
  <c r="T1573" i="6" s="1"/>
  <c r="L1574" i="6"/>
  <c r="O1574" i="6" s="1"/>
  <c r="J1575" i="6"/>
  <c r="U1572" i="6"/>
  <c r="X1572" i="6"/>
  <c r="Y1572" i="6" s="1"/>
  <c r="AB1571" i="6"/>
  <c r="AE1571" i="6" s="1"/>
  <c r="AA1571" i="6"/>
  <c r="AD1571" i="6" s="1"/>
  <c r="AG1571" i="6" s="1"/>
  <c r="X1580" i="22"/>
  <c r="Y1580" i="22" s="1"/>
  <c r="U1580" i="22"/>
  <c r="AA1580" i="22"/>
  <c r="AD1580" i="22" s="1"/>
  <c r="AG1580" i="22" s="1"/>
  <c r="AB1580" i="22"/>
  <c r="AE1580" i="22" s="1"/>
  <c r="G1584" i="6"/>
  <c r="X1576" i="23"/>
  <c r="Y1576" i="23" s="1"/>
  <c r="U1576" i="23"/>
  <c r="AG1574" i="23"/>
  <c r="J1583" i="22"/>
  <c r="L1582" i="22"/>
  <c r="O1582" i="22" s="1"/>
  <c r="J1585" i="23"/>
  <c r="L1584" i="23"/>
  <c r="AB1576" i="23"/>
  <c r="AE1576" i="23" s="1"/>
  <c r="AA1576" i="23"/>
  <c r="AD1576" i="23" s="1"/>
  <c r="R1581" i="22"/>
  <c r="W1581" i="22" s="1"/>
  <c r="S1581" i="22"/>
  <c r="T1581" i="22"/>
  <c r="R1577" i="23"/>
  <c r="W1577" i="23" s="1"/>
  <c r="S1577" i="23"/>
  <c r="T1577" i="23"/>
  <c r="F1579" i="23"/>
  <c r="O1578" i="23"/>
  <c r="U1573" i="6" l="1"/>
  <c r="X1573" i="6"/>
  <c r="Y1573" i="6" s="1"/>
  <c r="J1576" i="6"/>
  <c r="L1575" i="6"/>
  <c r="O1575" i="6" s="1"/>
  <c r="S1574" i="6"/>
  <c r="T1574" i="6" s="1"/>
  <c r="R1574" i="6"/>
  <c r="W1574" i="6" s="1"/>
  <c r="AA1572" i="6"/>
  <c r="AD1572" i="6" s="1"/>
  <c r="AB1573" i="6"/>
  <c r="AE1573" i="6" s="1"/>
  <c r="AA1573" i="6"/>
  <c r="AD1573" i="6" s="1"/>
  <c r="AB1572" i="6"/>
  <c r="AE1572" i="6" s="1"/>
  <c r="F1580" i="23"/>
  <c r="O1579" i="23"/>
  <c r="R1582" i="22"/>
  <c r="W1582" i="22" s="1"/>
  <c r="S1582" i="22"/>
  <c r="T1582" i="22"/>
  <c r="J1584" i="22"/>
  <c r="L1583" i="22"/>
  <c r="O1583" i="22" s="1"/>
  <c r="J1586" i="23"/>
  <c r="L1585" i="23"/>
  <c r="X1581" i="22"/>
  <c r="Y1581" i="22" s="1"/>
  <c r="U1581" i="22"/>
  <c r="G1585" i="6"/>
  <c r="AG1576" i="23"/>
  <c r="S1578" i="23"/>
  <c r="T1578" i="23"/>
  <c r="R1578" i="23"/>
  <c r="W1578" i="23" s="1"/>
  <c r="X1577" i="23"/>
  <c r="Y1577" i="23" s="1"/>
  <c r="U1577" i="23"/>
  <c r="AB1581" i="22"/>
  <c r="AE1581" i="22" s="1"/>
  <c r="AG1573" i="6" l="1"/>
  <c r="AG1572" i="6"/>
  <c r="U1574" i="6"/>
  <c r="X1574" i="6"/>
  <c r="Y1574" i="6" s="1"/>
  <c r="S1575" i="6"/>
  <c r="T1575" i="6"/>
  <c r="R1575" i="6"/>
  <c r="W1575" i="6" s="1"/>
  <c r="L1576" i="6"/>
  <c r="O1576" i="6" s="1"/>
  <c r="J1577" i="6"/>
  <c r="J1587" i="23"/>
  <c r="L1586" i="23"/>
  <c r="AB1577" i="23"/>
  <c r="AE1577" i="23" s="1"/>
  <c r="R1583" i="22"/>
  <c r="W1583" i="22" s="1"/>
  <c r="S1583" i="22"/>
  <c r="T1583" i="22"/>
  <c r="X1582" i="22"/>
  <c r="Y1582" i="22" s="1"/>
  <c r="U1582" i="22"/>
  <c r="AB1582" i="22"/>
  <c r="AE1582" i="22" s="1"/>
  <c r="AA1582" i="22"/>
  <c r="AD1582" i="22" s="1"/>
  <c r="AG1582" i="22" s="1"/>
  <c r="AA1577" i="23"/>
  <c r="AD1577" i="23" s="1"/>
  <c r="AG1577" i="23" s="1"/>
  <c r="J1585" i="22"/>
  <c r="L1584" i="22"/>
  <c r="O1584" i="22" s="1"/>
  <c r="U1578" i="23"/>
  <c r="X1578" i="23"/>
  <c r="Y1578" i="23" s="1"/>
  <c r="G1586" i="6"/>
  <c r="R1579" i="23"/>
  <c r="W1579" i="23" s="1"/>
  <c r="S1579" i="23"/>
  <c r="T1579" i="23"/>
  <c r="F1581" i="23"/>
  <c r="O1580" i="23"/>
  <c r="AA1581" i="22"/>
  <c r="AD1581" i="22" s="1"/>
  <c r="AG1581" i="22" s="1"/>
  <c r="R1576" i="6" l="1"/>
  <c r="W1576" i="6" s="1"/>
  <c r="S1576" i="6"/>
  <c r="T1576" i="6" s="1"/>
  <c r="AB1574" i="6"/>
  <c r="AE1574" i="6" s="1"/>
  <c r="AA1574" i="6"/>
  <c r="AD1574" i="6" s="1"/>
  <c r="AG1574" i="6" s="1"/>
  <c r="J1578" i="6"/>
  <c r="L1577" i="6"/>
  <c r="O1577" i="6" s="1"/>
  <c r="X1575" i="6"/>
  <c r="Y1575" i="6" s="1"/>
  <c r="U1575" i="6"/>
  <c r="U1583" i="22"/>
  <c r="X1583" i="22"/>
  <c r="Y1583" i="22" s="1"/>
  <c r="F1582" i="23"/>
  <c r="O1581" i="23"/>
  <c r="J1588" i="23"/>
  <c r="L1587" i="23"/>
  <c r="R1580" i="23"/>
  <c r="W1580" i="23" s="1"/>
  <c r="S1580" i="23"/>
  <c r="T1580" i="23"/>
  <c r="X1579" i="23"/>
  <c r="Y1579" i="23" s="1"/>
  <c r="U1579" i="23"/>
  <c r="AB1583" i="22"/>
  <c r="AE1583" i="22" s="1"/>
  <c r="AA1583" i="22"/>
  <c r="AD1583" i="22" s="1"/>
  <c r="AG1583" i="22" s="1"/>
  <c r="G1587" i="6"/>
  <c r="AB1578" i="23"/>
  <c r="AE1578" i="23" s="1"/>
  <c r="AA1578" i="23"/>
  <c r="AD1578" i="23" s="1"/>
  <c r="AG1578" i="23" s="1"/>
  <c r="S1584" i="22"/>
  <c r="T1584" i="22" s="1"/>
  <c r="R1584" i="22"/>
  <c r="W1584" i="22" s="1"/>
  <c r="L1585" i="22"/>
  <c r="O1585" i="22" s="1"/>
  <c r="J1586" i="22"/>
  <c r="R1577" i="6" l="1"/>
  <c r="W1577" i="6" s="1"/>
  <c r="S1577" i="6"/>
  <c r="T1577" i="6" s="1"/>
  <c r="L1578" i="6"/>
  <c r="O1578" i="6" s="1"/>
  <c r="J1579" i="6"/>
  <c r="X1576" i="6"/>
  <c r="Y1576" i="6" s="1"/>
  <c r="U1576" i="6"/>
  <c r="AA1575" i="6"/>
  <c r="AD1575" i="6" s="1"/>
  <c r="AB1575" i="6"/>
  <c r="AE1575" i="6" s="1"/>
  <c r="AA1576" i="6"/>
  <c r="AD1576" i="6" s="1"/>
  <c r="AB1576" i="6"/>
  <c r="AE1576" i="6" s="1"/>
  <c r="X1584" i="22"/>
  <c r="Y1584" i="22" s="1"/>
  <c r="U1584" i="22"/>
  <c r="AA1584" i="22"/>
  <c r="AD1584" i="22" s="1"/>
  <c r="AB1584" i="22"/>
  <c r="AE1584" i="22" s="1"/>
  <c r="X1580" i="23"/>
  <c r="Y1580" i="23" s="1"/>
  <c r="U1580" i="23"/>
  <c r="F1583" i="23"/>
  <c r="O1582" i="23"/>
  <c r="AB1580" i="23"/>
  <c r="AE1580" i="23" s="1"/>
  <c r="AA1580" i="23"/>
  <c r="AD1580" i="23" s="1"/>
  <c r="AG1580" i="23" s="1"/>
  <c r="G1588" i="6"/>
  <c r="J1589" i="23"/>
  <c r="L1588" i="23"/>
  <c r="S1581" i="23"/>
  <c r="T1581" i="23"/>
  <c r="R1581" i="23"/>
  <c r="W1581" i="23" s="1"/>
  <c r="AA1579" i="23"/>
  <c r="AD1579" i="23" s="1"/>
  <c r="AG1579" i="23" s="1"/>
  <c r="J1587" i="22"/>
  <c r="L1586" i="22"/>
  <c r="O1586" i="22" s="1"/>
  <c r="S1585" i="22"/>
  <c r="T1585" i="22"/>
  <c r="R1585" i="22"/>
  <c r="W1585" i="22" s="1"/>
  <c r="AB1579" i="23"/>
  <c r="AE1579" i="23" s="1"/>
  <c r="U1577" i="6" l="1"/>
  <c r="X1577" i="6"/>
  <c r="Y1577" i="6" s="1"/>
  <c r="R1578" i="6"/>
  <c r="W1578" i="6" s="1"/>
  <c r="S1578" i="6"/>
  <c r="T1578" i="6" s="1"/>
  <c r="AG1576" i="6"/>
  <c r="AG1575" i="6"/>
  <c r="L1579" i="6"/>
  <c r="O1579" i="6" s="1"/>
  <c r="J1580" i="6"/>
  <c r="AA1577" i="6"/>
  <c r="AD1577" i="6" s="1"/>
  <c r="AB1577" i="6"/>
  <c r="AE1577" i="6" s="1"/>
  <c r="J1588" i="22"/>
  <c r="L1587" i="22"/>
  <c r="O1587" i="22" s="1"/>
  <c r="G1589" i="6"/>
  <c r="R1586" i="22"/>
  <c r="W1586" i="22" s="1"/>
  <c r="S1586" i="22"/>
  <c r="T1586" i="22"/>
  <c r="AG1584" i="22"/>
  <c r="S1582" i="23"/>
  <c r="T1582" i="23" s="1"/>
  <c r="R1582" i="23"/>
  <c r="W1582" i="23" s="1"/>
  <c r="X1581" i="23"/>
  <c r="Y1581" i="23" s="1"/>
  <c r="U1581" i="23"/>
  <c r="U1585" i="22"/>
  <c r="X1585" i="22"/>
  <c r="Y1585" i="22" s="1"/>
  <c r="F1584" i="23"/>
  <c r="O1583" i="23"/>
  <c r="AB1581" i="23"/>
  <c r="AE1581" i="23" s="1"/>
  <c r="AA1581" i="23"/>
  <c r="AD1581" i="23" s="1"/>
  <c r="AG1581" i="23" s="1"/>
  <c r="J1590" i="23"/>
  <c r="L1589" i="23"/>
  <c r="AA1585" i="22"/>
  <c r="AD1585" i="22" s="1"/>
  <c r="J1581" i="6" l="1"/>
  <c r="L1580" i="6"/>
  <c r="O1580" i="6" s="1"/>
  <c r="AG1577" i="6"/>
  <c r="S1579" i="6"/>
  <c r="T1579" i="6" s="1"/>
  <c r="R1579" i="6"/>
  <c r="W1579" i="6" s="1"/>
  <c r="U1578" i="6"/>
  <c r="X1578" i="6"/>
  <c r="Y1578" i="6" s="1"/>
  <c r="AB1578" i="6"/>
  <c r="AE1578" i="6" s="1"/>
  <c r="AA1578" i="6"/>
  <c r="AD1578" i="6" s="1"/>
  <c r="U1582" i="23"/>
  <c r="X1582" i="23"/>
  <c r="Y1582" i="23" s="1"/>
  <c r="F1585" i="23"/>
  <c r="O1584" i="23"/>
  <c r="AG1585" i="22"/>
  <c r="J1591" i="23"/>
  <c r="L1590" i="23"/>
  <c r="R1587" i="22"/>
  <c r="W1587" i="22" s="1"/>
  <c r="S1587" i="22"/>
  <c r="T1587" i="22"/>
  <c r="R1583" i="23"/>
  <c r="W1583" i="23" s="1"/>
  <c r="S1583" i="23"/>
  <c r="T1583" i="23" s="1"/>
  <c r="U1586" i="22"/>
  <c r="X1586" i="22"/>
  <c r="Y1586" i="22" s="1"/>
  <c r="AA1586" i="22"/>
  <c r="AD1586" i="22" s="1"/>
  <c r="AB1586" i="22"/>
  <c r="AE1586" i="22" s="1"/>
  <c r="G1590" i="6"/>
  <c r="AA1582" i="23"/>
  <c r="AD1582" i="23" s="1"/>
  <c r="AB1585" i="22"/>
  <c r="AE1585" i="22" s="1"/>
  <c r="J1589" i="22"/>
  <c r="L1588" i="22"/>
  <c r="O1588" i="22" s="1"/>
  <c r="AG1578" i="6" l="1"/>
  <c r="X1579" i="6"/>
  <c r="Y1579" i="6" s="1"/>
  <c r="U1579" i="6"/>
  <c r="AA1579" i="6"/>
  <c r="AD1579" i="6" s="1"/>
  <c r="S1580" i="6"/>
  <c r="T1580" i="6" s="1"/>
  <c r="R1580" i="6"/>
  <c r="W1580" i="6" s="1"/>
  <c r="J1582" i="6"/>
  <c r="L1581" i="6"/>
  <c r="O1581" i="6" s="1"/>
  <c r="X1583" i="23"/>
  <c r="Y1583" i="23" s="1"/>
  <c r="U1583" i="23"/>
  <c r="F1586" i="23"/>
  <c r="O1585" i="23"/>
  <c r="AG1586" i="22"/>
  <c r="J1592" i="23"/>
  <c r="L1591" i="23"/>
  <c r="S1584" i="23"/>
  <c r="T1584" i="23" s="1"/>
  <c r="R1584" i="23"/>
  <c r="W1584" i="23" s="1"/>
  <c r="X1587" i="22"/>
  <c r="Y1587" i="22" s="1"/>
  <c r="U1587" i="22"/>
  <c r="AA1583" i="23"/>
  <c r="AD1583" i="23" s="1"/>
  <c r="R1588" i="22"/>
  <c r="W1588" i="22" s="1"/>
  <c r="S1588" i="22"/>
  <c r="T1588" i="22" s="1"/>
  <c r="AG1582" i="23"/>
  <c r="G1591" i="6"/>
  <c r="J1590" i="22"/>
  <c r="L1589" i="22"/>
  <c r="O1589" i="22" s="1"/>
  <c r="AB1582" i="23"/>
  <c r="AE1582" i="23" s="1"/>
  <c r="AB1579" i="6" l="1"/>
  <c r="AE1579" i="6" s="1"/>
  <c r="AG1579" i="6"/>
  <c r="S1581" i="6"/>
  <c r="R1581" i="6"/>
  <c r="W1581" i="6" s="1"/>
  <c r="T1581" i="6"/>
  <c r="L1582" i="6"/>
  <c r="O1582" i="6" s="1"/>
  <c r="J1583" i="6"/>
  <c r="X1580" i="6"/>
  <c r="Y1580" i="6" s="1"/>
  <c r="U1580" i="6"/>
  <c r="X1584" i="23"/>
  <c r="Y1584" i="23" s="1"/>
  <c r="U1584" i="23"/>
  <c r="X1588" i="22"/>
  <c r="Y1588" i="22" s="1"/>
  <c r="U1588" i="22"/>
  <c r="J1591" i="22"/>
  <c r="L1590" i="22"/>
  <c r="O1590" i="22" s="1"/>
  <c r="G1592" i="6"/>
  <c r="AB1587" i="22"/>
  <c r="AE1587" i="22" s="1"/>
  <c r="R1585" i="23"/>
  <c r="W1585" i="23" s="1"/>
  <c r="S1585" i="23"/>
  <c r="T1585" i="23" s="1"/>
  <c r="AB1583" i="23"/>
  <c r="AE1583" i="23" s="1"/>
  <c r="AG1583" i="23" s="1"/>
  <c r="S1589" i="22"/>
  <c r="R1589" i="22"/>
  <c r="W1589" i="22" s="1"/>
  <c r="T1589" i="22"/>
  <c r="AB1584" i="23"/>
  <c r="AE1584" i="23" s="1"/>
  <c r="AA1584" i="23"/>
  <c r="AD1584" i="23" s="1"/>
  <c r="AG1584" i="23" s="1"/>
  <c r="J1593" i="23"/>
  <c r="L1592" i="23"/>
  <c r="AA1587" i="22"/>
  <c r="AD1587" i="22" s="1"/>
  <c r="AG1587" i="22" s="1"/>
  <c r="F1587" i="23"/>
  <c r="O1586" i="23"/>
  <c r="AB1580" i="6" l="1"/>
  <c r="AE1580" i="6" s="1"/>
  <c r="L1583" i="6"/>
  <c r="O1583" i="6" s="1"/>
  <c r="J1584" i="6"/>
  <c r="U1581" i="6"/>
  <c r="X1581" i="6"/>
  <c r="Y1581" i="6" s="1"/>
  <c r="S1582" i="6"/>
  <c r="T1582" i="6" s="1"/>
  <c r="R1582" i="6"/>
  <c r="W1582" i="6" s="1"/>
  <c r="AA1580" i="6"/>
  <c r="AD1580" i="6" s="1"/>
  <c r="AG1580" i="6" s="1"/>
  <c r="U1585" i="23"/>
  <c r="X1585" i="23"/>
  <c r="Y1585" i="23" s="1"/>
  <c r="AA1585" i="23"/>
  <c r="AD1585" i="23" s="1"/>
  <c r="AB1585" i="23"/>
  <c r="AE1585" i="23" s="1"/>
  <c r="J1594" i="23"/>
  <c r="L1593" i="23"/>
  <c r="R1590" i="22"/>
  <c r="W1590" i="22" s="1"/>
  <c r="S1590" i="22"/>
  <c r="T1590" i="22" s="1"/>
  <c r="F1588" i="23"/>
  <c r="O1587" i="23"/>
  <c r="G1593" i="6"/>
  <c r="U1589" i="22"/>
  <c r="X1589" i="22"/>
  <c r="Y1589" i="22" s="1"/>
  <c r="J1592" i="22"/>
  <c r="L1591" i="22"/>
  <c r="O1591" i="22" s="1"/>
  <c r="AB1588" i="22"/>
  <c r="AE1588" i="22" s="1"/>
  <c r="AA1588" i="22"/>
  <c r="AD1588" i="22" s="1"/>
  <c r="AG1588" i="22" s="1"/>
  <c r="S1586" i="23"/>
  <c r="T1586" i="23"/>
  <c r="R1586" i="23"/>
  <c r="W1586" i="23" s="1"/>
  <c r="AB1581" i="6" l="1"/>
  <c r="AE1581" i="6" s="1"/>
  <c r="AA1581" i="6"/>
  <c r="AD1581" i="6" s="1"/>
  <c r="AG1581" i="6"/>
  <c r="L1584" i="6"/>
  <c r="O1584" i="6" s="1"/>
  <c r="J1585" i="6"/>
  <c r="S1583" i="6"/>
  <c r="T1583" i="6"/>
  <c r="R1583" i="6"/>
  <c r="W1583" i="6" s="1"/>
  <c r="U1582" i="6"/>
  <c r="X1582" i="6"/>
  <c r="Y1582" i="6" s="1"/>
  <c r="U1590" i="22"/>
  <c r="X1590" i="22"/>
  <c r="Y1590" i="22" s="1"/>
  <c r="R1591" i="22"/>
  <c r="W1591" i="22" s="1"/>
  <c r="S1591" i="22"/>
  <c r="T1591" i="22" s="1"/>
  <c r="J1595" i="23"/>
  <c r="L1594" i="23"/>
  <c r="AG1585" i="23"/>
  <c r="AA1590" i="22"/>
  <c r="AD1590" i="22" s="1"/>
  <c r="AB1590" i="22"/>
  <c r="AE1590" i="22" s="1"/>
  <c r="AA1586" i="23"/>
  <c r="AD1586" i="23" s="1"/>
  <c r="AB1586" i="23"/>
  <c r="AE1586" i="23" s="1"/>
  <c r="S1587" i="23"/>
  <c r="T1587" i="23" s="1"/>
  <c r="R1587" i="23"/>
  <c r="W1587" i="23" s="1"/>
  <c r="F1589" i="23"/>
  <c r="O1588" i="23"/>
  <c r="J1593" i="22"/>
  <c r="L1592" i="22"/>
  <c r="O1592" i="22" s="1"/>
  <c r="AB1589" i="22"/>
  <c r="AE1589" i="22" s="1"/>
  <c r="AA1589" i="22"/>
  <c r="AD1589" i="22" s="1"/>
  <c r="AG1589" i="22" s="1"/>
  <c r="U1586" i="23"/>
  <c r="X1586" i="23"/>
  <c r="Y1586" i="23" s="1"/>
  <c r="G1594" i="6"/>
  <c r="L1585" i="6" l="1"/>
  <c r="O1585" i="6" s="1"/>
  <c r="J1586" i="6"/>
  <c r="AB1582" i="6"/>
  <c r="AE1582" i="6" s="1"/>
  <c r="U1583" i="6"/>
  <c r="X1583" i="6"/>
  <c r="Y1583" i="6" s="1"/>
  <c r="R1584" i="6"/>
  <c r="W1584" i="6" s="1"/>
  <c r="S1584" i="6"/>
  <c r="T1584" i="6" s="1"/>
  <c r="AA1582" i="6"/>
  <c r="AD1582" i="6" s="1"/>
  <c r="AG1582" i="6" s="1"/>
  <c r="X1587" i="23"/>
  <c r="Y1587" i="23" s="1"/>
  <c r="U1587" i="23"/>
  <c r="X1591" i="22"/>
  <c r="Y1591" i="22" s="1"/>
  <c r="U1591" i="22"/>
  <c r="AG1586" i="23"/>
  <c r="AG1590" i="22"/>
  <c r="S1592" i="22"/>
  <c r="T1592" i="22"/>
  <c r="R1592" i="22"/>
  <c r="W1592" i="22" s="1"/>
  <c r="J1596" i="23"/>
  <c r="L1595" i="23"/>
  <c r="R1588" i="23"/>
  <c r="W1588" i="23" s="1"/>
  <c r="S1588" i="23"/>
  <c r="T1588" i="23"/>
  <c r="F1590" i="23"/>
  <c r="O1589" i="23"/>
  <c r="L1593" i="22"/>
  <c r="O1593" i="22" s="1"/>
  <c r="J1594" i="22"/>
  <c r="G1595" i="6"/>
  <c r="AB1591" i="22"/>
  <c r="AE1591" i="22" s="1"/>
  <c r="AA1587" i="23"/>
  <c r="AD1587" i="23" s="1"/>
  <c r="AB1587" i="23"/>
  <c r="AE1587" i="23" s="1"/>
  <c r="X1584" i="6" l="1"/>
  <c r="Y1584" i="6" s="1"/>
  <c r="U1584" i="6"/>
  <c r="AB1583" i="6"/>
  <c r="AE1583" i="6" s="1"/>
  <c r="AB1584" i="6"/>
  <c r="AE1584" i="6" s="1"/>
  <c r="AA1584" i="6"/>
  <c r="AD1584" i="6" s="1"/>
  <c r="AG1584" i="6" s="1"/>
  <c r="L1586" i="6"/>
  <c r="O1586" i="6" s="1"/>
  <c r="J1587" i="6"/>
  <c r="R1585" i="6"/>
  <c r="W1585" i="6" s="1"/>
  <c r="S1585" i="6"/>
  <c r="T1585" i="6" s="1"/>
  <c r="AA1583" i="6"/>
  <c r="AD1583" i="6" s="1"/>
  <c r="AG1583" i="6" s="1"/>
  <c r="J1597" i="23"/>
  <c r="L1596" i="23"/>
  <c r="R1593" i="22"/>
  <c r="W1593" i="22" s="1"/>
  <c r="S1593" i="22"/>
  <c r="T1593" i="22" s="1"/>
  <c r="G1596" i="6"/>
  <c r="S1589" i="23"/>
  <c r="T1589" i="23"/>
  <c r="R1589" i="23"/>
  <c r="W1589" i="23" s="1"/>
  <c r="AB1588" i="23"/>
  <c r="AE1588" i="23" s="1"/>
  <c r="F1591" i="23"/>
  <c r="O1590" i="23"/>
  <c r="J1595" i="22"/>
  <c r="L1594" i="22"/>
  <c r="O1594" i="22" s="1"/>
  <c r="U1592" i="22"/>
  <c r="X1592" i="22"/>
  <c r="Y1592" i="22" s="1"/>
  <c r="AG1587" i="23"/>
  <c r="U1588" i="23"/>
  <c r="X1588" i="23"/>
  <c r="Y1588" i="23" s="1"/>
  <c r="AA1591" i="22"/>
  <c r="AD1591" i="22" s="1"/>
  <c r="AG1591" i="22" s="1"/>
  <c r="X1585" i="6" l="1"/>
  <c r="Y1585" i="6" s="1"/>
  <c r="U1585" i="6"/>
  <c r="J1588" i="6"/>
  <c r="L1587" i="6"/>
  <c r="O1587" i="6" s="1"/>
  <c r="AB1585" i="6"/>
  <c r="AE1585" i="6" s="1"/>
  <c r="AA1585" i="6"/>
  <c r="AD1585" i="6" s="1"/>
  <c r="R1586" i="6"/>
  <c r="W1586" i="6" s="1"/>
  <c r="S1586" i="6"/>
  <c r="T1586" i="6"/>
  <c r="U1593" i="22"/>
  <c r="X1593" i="22"/>
  <c r="Y1593" i="22" s="1"/>
  <c r="X1589" i="23"/>
  <c r="Y1589" i="23" s="1"/>
  <c r="U1589" i="23"/>
  <c r="R1594" i="22"/>
  <c r="W1594" i="22" s="1"/>
  <c r="S1594" i="22"/>
  <c r="T1594" i="22"/>
  <c r="J1598" i="23"/>
  <c r="L1597" i="23"/>
  <c r="AA1589" i="23"/>
  <c r="AD1589" i="23" s="1"/>
  <c r="AB1589" i="23"/>
  <c r="AE1589" i="23" s="1"/>
  <c r="J1596" i="22"/>
  <c r="L1595" i="22"/>
  <c r="O1595" i="22" s="1"/>
  <c r="G1597" i="6"/>
  <c r="AB1592" i="22"/>
  <c r="AE1592" i="22" s="1"/>
  <c r="S1590" i="23"/>
  <c r="T1590" i="23" s="1"/>
  <c r="R1590" i="23"/>
  <c r="W1590" i="23" s="1"/>
  <c r="F1592" i="23"/>
  <c r="O1591" i="23"/>
  <c r="AA1593" i="22"/>
  <c r="AD1593" i="22" s="1"/>
  <c r="AB1593" i="22"/>
  <c r="AE1593" i="22" s="1"/>
  <c r="AA1592" i="22"/>
  <c r="AD1592" i="22" s="1"/>
  <c r="AG1592" i="22" s="1"/>
  <c r="AA1588" i="23"/>
  <c r="AD1588" i="23" s="1"/>
  <c r="AG1588" i="23" s="1"/>
  <c r="AG1585" i="6" l="1"/>
  <c r="U1586" i="6"/>
  <c r="X1586" i="6"/>
  <c r="Y1586" i="6" s="1"/>
  <c r="S1587" i="6"/>
  <c r="T1587" i="6" s="1"/>
  <c r="R1587" i="6"/>
  <c r="W1587" i="6" s="1"/>
  <c r="L1588" i="6"/>
  <c r="O1588" i="6" s="1"/>
  <c r="J1589" i="6"/>
  <c r="U1590" i="23"/>
  <c r="X1590" i="23"/>
  <c r="Y1590" i="23" s="1"/>
  <c r="AG1589" i="23"/>
  <c r="AG1593" i="22"/>
  <c r="J1597" i="22"/>
  <c r="L1596" i="22"/>
  <c r="O1596" i="22" s="1"/>
  <c r="U1594" i="22"/>
  <c r="X1594" i="22"/>
  <c r="Y1594" i="22" s="1"/>
  <c r="S1595" i="22"/>
  <c r="T1595" i="22"/>
  <c r="R1595" i="22"/>
  <c r="W1595" i="22" s="1"/>
  <c r="J1599" i="23"/>
  <c r="L1598" i="23"/>
  <c r="R1591" i="23"/>
  <c r="W1591" i="23" s="1"/>
  <c r="S1591" i="23"/>
  <c r="T1591" i="23" s="1"/>
  <c r="F1593" i="23"/>
  <c r="O1592" i="23"/>
  <c r="AB1590" i="23"/>
  <c r="AE1590" i="23" s="1"/>
  <c r="AA1590" i="23"/>
  <c r="AD1590" i="23" s="1"/>
  <c r="AG1590" i="23" s="1"/>
  <c r="G1598" i="6"/>
  <c r="R1588" i="6" l="1"/>
  <c r="W1588" i="6" s="1"/>
  <c r="S1588" i="6"/>
  <c r="T1588" i="6" s="1"/>
  <c r="AB1586" i="6"/>
  <c r="AE1586" i="6" s="1"/>
  <c r="L1589" i="6"/>
  <c r="O1589" i="6" s="1"/>
  <c r="J1590" i="6"/>
  <c r="U1587" i="6"/>
  <c r="X1587" i="6"/>
  <c r="Y1587" i="6" s="1"/>
  <c r="AA1586" i="6"/>
  <c r="AD1586" i="6" s="1"/>
  <c r="AG1586" i="6" s="1"/>
  <c r="U1591" i="23"/>
  <c r="X1591" i="23"/>
  <c r="Y1591" i="23" s="1"/>
  <c r="U1595" i="22"/>
  <c r="X1595" i="22"/>
  <c r="Y1595" i="22" s="1"/>
  <c r="T1596" i="22"/>
  <c r="R1596" i="22"/>
  <c r="W1596" i="22" s="1"/>
  <c r="S1596" i="22"/>
  <c r="F1594" i="23"/>
  <c r="O1593" i="23"/>
  <c r="AB1594" i="22"/>
  <c r="AE1594" i="22" s="1"/>
  <c r="S1592" i="23"/>
  <c r="T1592" i="23" s="1"/>
  <c r="R1592" i="23"/>
  <c r="W1592" i="23" s="1"/>
  <c r="AB1591" i="23"/>
  <c r="AE1591" i="23" s="1"/>
  <c r="AA1591" i="23"/>
  <c r="AD1591" i="23" s="1"/>
  <c r="AG1591" i="23" s="1"/>
  <c r="AA1594" i="22"/>
  <c r="AD1594" i="22" s="1"/>
  <c r="J1598" i="22"/>
  <c r="L1597" i="22"/>
  <c r="O1597" i="22" s="1"/>
  <c r="G1599" i="6"/>
  <c r="J1600" i="23"/>
  <c r="L1599" i="23"/>
  <c r="L1590" i="6" l="1"/>
  <c r="O1590" i="6" s="1"/>
  <c r="J1591" i="6"/>
  <c r="AA1587" i="6"/>
  <c r="AD1587" i="6" s="1"/>
  <c r="AB1587" i="6"/>
  <c r="AE1587" i="6" s="1"/>
  <c r="S1589" i="6"/>
  <c r="T1589" i="6" s="1"/>
  <c r="R1589" i="6"/>
  <c r="W1589" i="6" s="1"/>
  <c r="U1588" i="6"/>
  <c r="X1588" i="6"/>
  <c r="Y1588" i="6" s="1"/>
  <c r="U1592" i="23"/>
  <c r="X1592" i="23"/>
  <c r="Y1592" i="23" s="1"/>
  <c r="U1596" i="22"/>
  <c r="X1596" i="22"/>
  <c r="Y1596" i="22" s="1"/>
  <c r="R1597" i="22"/>
  <c r="W1597" i="22" s="1"/>
  <c r="S1597" i="22"/>
  <c r="T1597" i="22"/>
  <c r="L1598" i="22"/>
  <c r="O1598" i="22" s="1"/>
  <c r="J1599" i="22"/>
  <c r="F1595" i="23"/>
  <c r="O1594" i="23"/>
  <c r="G1600" i="6"/>
  <c r="S1593" i="23"/>
  <c r="T1593" i="23"/>
  <c r="R1593" i="23"/>
  <c r="W1593" i="23" s="1"/>
  <c r="AG1594" i="22"/>
  <c r="AA1595" i="22"/>
  <c r="AD1595" i="22" s="1"/>
  <c r="AG1595" i="22" s="1"/>
  <c r="AB1595" i="22"/>
  <c r="AE1595" i="22" s="1"/>
  <c r="AB1592" i="23"/>
  <c r="AE1592" i="23" s="1"/>
  <c r="J1601" i="23"/>
  <c r="L1600" i="23"/>
  <c r="AB1588" i="6" l="1"/>
  <c r="AE1588" i="6" s="1"/>
  <c r="AA1588" i="6"/>
  <c r="AD1588" i="6" s="1"/>
  <c r="AG1588" i="6" s="1"/>
  <c r="U1589" i="6"/>
  <c r="X1589" i="6"/>
  <c r="Y1589" i="6" s="1"/>
  <c r="J1592" i="6"/>
  <c r="L1591" i="6"/>
  <c r="O1591" i="6" s="1"/>
  <c r="AA1589" i="6"/>
  <c r="AD1589" i="6" s="1"/>
  <c r="AB1589" i="6"/>
  <c r="AE1589" i="6" s="1"/>
  <c r="AG1587" i="6"/>
  <c r="R1590" i="6"/>
  <c r="W1590" i="6" s="1"/>
  <c r="S1590" i="6"/>
  <c r="T1590" i="6" s="1"/>
  <c r="F1596" i="23"/>
  <c r="O1595" i="23"/>
  <c r="S1598" i="22"/>
  <c r="R1598" i="22"/>
  <c r="W1598" i="22" s="1"/>
  <c r="T1598" i="22"/>
  <c r="U1597" i="22"/>
  <c r="X1597" i="22"/>
  <c r="Y1597" i="22" s="1"/>
  <c r="S1594" i="23"/>
  <c r="T1594" i="23"/>
  <c r="R1594" i="23"/>
  <c r="W1594" i="23" s="1"/>
  <c r="J1600" i="22"/>
  <c r="L1599" i="22"/>
  <c r="O1599" i="22" s="1"/>
  <c r="U1593" i="23"/>
  <c r="X1593" i="23"/>
  <c r="Y1593" i="23" s="1"/>
  <c r="G1601" i="6"/>
  <c r="AB1596" i="22"/>
  <c r="AE1596" i="22" s="1"/>
  <c r="AB1597" i="22"/>
  <c r="AE1597" i="22" s="1"/>
  <c r="AA1597" i="22"/>
  <c r="AD1597" i="22" s="1"/>
  <c r="AG1597" i="22" s="1"/>
  <c r="J1602" i="23"/>
  <c r="L1601" i="23"/>
  <c r="AA1592" i="23"/>
  <c r="AD1592" i="23" s="1"/>
  <c r="AG1592" i="23" s="1"/>
  <c r="AA1596" i="22"/>
  <c r="AD1596" i="22" s="1"/>
  <c r="AG1596" i="22" s="1"/>
  <c r="R1591" i="6" l="1"/>
  <c r="W1591" i="6" s="1"/>
  <c r="S1591" i="6"/>
  <c r="T1591" i="6" s="1"/>
  <c r="J1593" i="6"/>
  <c r="L1592" i="6"/>
  <c r="O1592" i="6" s="1"/>
  <c r="U1590" i="6"/>
  <c r="X1590" i="6"/>
  <c r="Y1590" i="6" s="1"/>
  <c r="AG1589" i="6"/>
  <c r="S1599" i="22"/>
  <c r="T1599" i="22" s="1"/>
  <c r="R1599" i="22"/>
  <c r="W1599" i="22" s="1"/>
  <c r="G1602" i="6"/>
  <c r="J1603" i="23"/>
  <c r="L1602" i="23"/>
  <c r="U1594" i="23"/>
  <c r="X1594" i="23"/>
  <c r="Y1594" i="23" s="1"/>
  <c r="AA1598" i="22"/>
  <c r="AD1598" i="22" s="1"/>
  <c r="AB1598" i="22"/>
  <c r="AE1598" i="22" s="1"/>
  <c r="S1595" i="23"/>
  <c r="R1595" i="23"/>
  <c r="W1595" i="23" s="1"/>
  <c r="T1595" i="23"/>
  <c r="L1600" i="22"/>
  <c r="O1600" i="22" s="1"/>
  <c r="J1601" i="22"/>
  <c r="AA1593" i="23"/>
  <c r="AD1593" i="23" s="1"/>
  <c r="AB1593" i="23"/>
  <c r="AE1593" i="23" s="1"/>
  <c r="U1598" i="22"/>
  <c r="X1598" i="22"/>
  <c r="Y1598" i="22" s="1"/>
  <c r="F1597" i="23"/>
  <c r="O1596" i="23"/>
  <c r="R1592" i="6" l="1"/>
  <c r="W1592" i="6" s="1"/>
  <c r="S1592" i="6"/>
  <c r="T1592" i="6" s="1"/>
  <c r="J1594" i="6"/>
  <c r="L1593" i="6"/>
  <c r="O1593" i="6" s="1"/>
  <c r="AA1590" i="6"/>
  <c r="AD1590" i="6" s="1"/>
  <c r="X1591" i="6"/>
  <c r="Y1591" i="6" s="1"/>
  <c r="U1591" i="6"/>
  <c r="AB1590" i="6"/>
  <c r="AE1590" i="6" s="1"/>
  <c r="U1599" i="22"/>
  <c r="X1599" i="22"/>
  <c r="Y1599" i="22" s="1"/>
  <c r="AG1598" i="22"/>
  <c r="AG1593" i="23"/>
  <c r="AA1594" i="23"/>
  <c r="AD1594" i="23" s="1"/>
  <c r="G1603" i="6"/>
  <c r="R1600" i="22"/>
  <c r="W1600" i="22" s="1"/>
  <c r="S1600" i="22"/>
  <c r="T1600" i="22"/>
  <c r="X1595" i="23"/>
  <c r="Y1595" i="23" s="1"/>
  <c r="U1595" i="23"/>
  <c r="J1604" i="23"/>
  <c r="L1603" i="23"/>
  <c r="AB1594" i="23"/>
  <c r="AE1594" i="23" s="1"/>
  <c r="J1602" i="22"/>
  <c r="L1601" i="22"/>
  <c r="O1601" i="22" s="1"/>
  <c r="AB1599" i="22"/>
  <c r="AE1599" i="22" s="1"/>
  <c r="AA1599" i="22"/>
  <c r="AD1599" i="22" s="1"/>
  <c r="AG1599" i="22" s="1"/>
  <c r="AA1595" i="23"/>
  <c r="AD1595" i="23" s="1"/>
  <c r="R1596" i="23"/>
  <c r="W1596" i="23" s="1"/>
  <c r="S1596" i="23"/>
  <c r="T1596" i="23"/>
  <c r="F1598" i="23"/>
  <c r="O1597" i="23"/>
  <c r="AB1591" i="6" l="1"/>
  <c r="AE1591" i="6" s="1"/>
  <c r="AA1591" i="6"/>
  <c r="AD1591" i="6" s="1"/>
  <c r="U1592" i="6"/>
  <c r="X1592" i="6"/>
  <c r="Y1592" i="6" s="1"/>
  <c r="AG1590" i="6"/>
  <c r="AG1591" i="6"/>
  <c r="R1593" i="6"/>
  <c r="W1593" i="6" s="1"/>
  <c r="S1593" i="6"/>
  <c r="T1593" i="6" s="1"/>
  <c r="J1595" i="6"/>
  <c r="L1594" i="6"/>
  <c r="O1594" i="6" s="1"/>
  <c r="AA1592" i="6"/>
  <c r="AD1592" i="6" s="1"/>
  <c r="AB1592" i="6"/>
  <c r="AE1592" i="6" s="1"/>
  <c r="U1600" i="22"/>
  <c r="X1600" i="22"/>
  <c r="Y1600" i="22" s="1"/>
  <c r="AB1600" i="22"/>
  <c r="AE1600" i="22" s="1"/>
  <c r="AA1600" i="22"/>
  <c r="AD1600" i="22" s="1"/>
  <c r="AG1600" i="22" s="1"/>
  <c r="AG1595" i="23"/>
  <c r="J1603" i="22"/>
  <c r="L1602" i="22"/>
  <c r="O1602" i="22" s="1"/>
  <c r="X1596" i="23"/>
  <c r="Y1596" i="23" s="1"/>
  <c r="U1596" i="23"/>
  <c r="AA1596" i="23"/>
  <c r="AD1596" i="23" s="1"/>
  <c r="AB1595" i="23"/>
  <c r="AE1595" i="23" s="1"/>
  <c r="R1601" i="22"/>
  <c r="W1601" i="22" s="1"/>
  <c r="S1601" i="22"/>
  <c r="T1601" i="22"/>
  <c r="G1604" i="6"/>
  <c r="AG1594" i="23"/>
  <c r="J1605" i="23"/>
  <c r="L1604" i="23"/>
  <c r="S1597" i="23"/>
  <c r="T1597" i="23" s="1"/>
  <c r="R1597" i="23"/>
  <c r="W1597" i="23" s="1"/>
  <c r="F1599" i="23"/>
  <c r="O1598" i="23"/>
  <c r="AG1592" i="6" l="1"/>
  <c r="X1593" i="6"/>
  <c r="Y1593" i="6" s="1"/>
  <c r="U1593" i="6"/>
  <c r="R1594" i="6"/>
  <c r="W1594" i="6" s="1"/>
  <c r="S1594" i="6"/>
  <c r="T1594" i="6" s="1"/>
  <c r="L1595" i="6"/>
  <c r="O1595" i="6" s="1"/>
  <c r="J1596" i="6"/>
  <c r="AB1593" i="6"/>
  <c r="AE1593" i="6" s="1"/>
  <c r="AA1593" i="6"/>
  <c r="AD1593" i="6" s="1"/>
  <c r="X1597" i="23"/>
  <c r="Y1597" i="23" s="1"/>
  <c r="U1597" i="23"/>
  <c r="R1598" i="23"/>
  <c r="W1598" i="23" s="1"/>
  <c r="S1598" i="23"/>
  <c r="T1598" i="23"/>
  <c r="AA1597" i="23"/>
  <c r="AD1597" i="23" s="1"/>
  <c r="AB1597" i="23"/>
  <c r="AE1597" i="23" s="1"/>
  <c r="AB1596" i="23"/>
  <c r="AE1596" i="23" s="1"/>
  <c r="AG1596" i="23" s="1"/>
  <c r="F1600" i="23"/>
  <c r="O1599" i="23"/>
  <c r="J1606" i="23"/>
  <c r="L1605" i="23"/>
  <c r="U1601" i="22"/>
  <c r="X1601" i="22"/>
  <c r="Y1601" i="22" s="1"/>
  <c r="S1602" i="22"/>
  <c r="T1602" i="22"/>
  <c r="R1602" i="22"/>
  <c r="W1602" i="22" s="1"/>
  <c r="J1604" i="22"/>
  <c r="L1603" i="22"/>
  <c r="O1603" i="22" s="1"/>
  <c r="G1605" i="6"/>
  <c r="AB1601" i="22"/>
  <c r="AE1601" i="22" s="1"/>
  <c r="AG1593" i="6" l="1"/>
  <c r="J1597" i="6"/>
  <c r="L1596" i="6"/>
  <c r="O1596" i="6" s="1"/>
  <c r="R1595" i="6"/>
  <c r="W1595" i="6" s="1"/>
  <c r="S1595" i="6"/>
  <c r="T1595" i="6" s="1"/>
  <c r="U1594" i="6"/>
  <c r="X1594" i="6"/>
  <c r="Y1594" i="6" s="1"/>
  <c r="AB1594" i="6"/>
  <c r="AE1594" i="6" s="1"/>
  <c r="G1606" i="6"/>
  <c r="J1605" i="22"/>
  <c r="L1604" i="22"/>
  <c r="O1604" i="22" s="1"/>
  <c r="X1598" i="23"/>
  <c r="Y1598" i="23" s="1"/>
  <c r="U1598" i="23"/>
  <c r="R1603" i="22"/>
  <c r="W1603" i="22" s="1"/>
  <c r="S1603" i="22"/>
  <c r="T1603" i="22"/>
  <c r="AG1597" i="23"/>
  <c r="U1602" i="22"/>
  <c r="X1602" i="22"/>
  <c r="Y1602" i="22" s="1"/>
  <c r="J1607" i="23"/>
  <c r="L1606" i="23"/>
  <c r="R1599" i="23"/>
  <c r="W1599" i="23" s="1"/>
  <c r="T1599" i="23"/>
  <c r="S1599" i="23"/>
  <c r="F1601" i="23"/>
  <c r="O1600" i="23"/>
  <c r="AB1602" i="22"/>
  <c r="AE1602" i="22" s="1"/>
  <c r="AA1601" i="22"/>
  <c r="AD1601" i="22" s="1"/>
  <c r="AG1601" i="22" s="1"/>
  <c r="AA1594" i="6" l="1"/>
  <c r="AD1594" i="6" s="1"/>
  <c r="AG1594" i="6" s="1"/>
  <c r="U1595" i="6"/>
  <c r="X1595" i="6"/>
  <c r="Y1595" i="6" s="1"/>
  <c r="S1596" i="6"/>
  <c r="T1596" i="6" s="1"/>
  <c r="R1596" i="6"/>
  <c r="W1596" i="6" s="1"/>
  <c r="L1597" i="6"/>
  <c r="O1597" i="6" s="1"/>
  <c r="J1598" i="6"/>
  <c r="F1602" i="23"/>
  <c r="O1601" i="23"/>
  <c r="J1608" i="23"/>
  <c r="L1607" i="23"/>
  <c r="S1600" i="23"/>
  <c r="T1600" i="23"/>
  <c r="R1600" i="23"/>
  <c r="W1600" i="23" s="1"/>
  <c r="S1604" i="22"/>
  <c r="R1604" i="22"/>
  <c r="W1604" i="22" s="1"/>
  <c r="T1604" i="22"/>
  <c r="U1599" i="23"/>
  <c r="X1599" i="23"/>
  <c r="Y1599" i="23" s="1"/>
  <c r="J1606" i="22"/>
  <c r="L1605" i="22"/>
  <c r="O1605" i="22" s="1"/>
  <c r="AB1598" i="23"/>
  <c r="AE1598" i="23" s="1"/>
  <c r="AA1598" i="23"/>
  <c r="AD1598" i="23" s="1"/>
  <c r="U1603" i="22"/>
  <c r="X1603" i="22"/>
  <c r="Y1603" i="22" s="1"/>
  <c r="AA1602" i="22"/>
  <c r="AD1602" i="22" s="1"/>
  <c r="AG1602" i="22" s="1"/>
  <c r="G1607" i="6"/>
  <c r="AB1595" i="6" l="1"/>
  <c r="AE1595" i="6" s="1"/>
  <c r="AA1595" i="6"/>
  <c r="AD1595" i="6" s="1"/>
  <c r="U1596" i="6"/>
  <c r="X1596" i="6"/>
  <c r="Y1596" i="6" s="1"/>
  <c r="AG1595" i="6"/>
  <c r="J1599" i="6"/>
  <c r="L1598" i="6"/>
  <c r="O1598" i="6" s="1"/>
  <c r="R1597" i="6"/>
  <c r="W1597" i="6" s="1"/>
  <c r="S1597" i="6"/>
  <c r="T1597" i="6" s="1"/>
  <c r="AB1596" i="6"/>
  <c r="AE1596" i="6" s="1"/>
  <c r="AA1596" i="6"/>
  <c r="AD1596" i="6" s="1"/>
  <c r="J1609" i="23"/>
  <c r="L1608" i="23"/>
  <c r="X1600" i="23"/>
  <c r="Y1600" i="23" s="1"/>
  <c r="U1600" i="23"/>
  <c r="J1607" i="22"/>
  <c r="L1606" i="22"/>
  <c r="O1606" i="22" s="1"/>
  <c r="AA1599" i="23"/>
  <c r="AD1599" i="23" s="1"/>
  <c r="AG1599" i="23" s="1"/>
  <c r="AB1603" i="22"/>
  <c r="AE1603" i="22" s="1"/>
  <c r="AG1598" i="23"/>
  <c r="R1605" i="22"/>
  <c r="W1605" i="22" s="1"/>
  <c r="S1605" i="22"/>
  <c r="T1605" i="22"/>
  <c r="AB1599" i="23"/>
  <c r="AE1599" i="23" s="1"/>
  <c r="S1601" i="23"/>
  <c r="T1601" i="23"/>
  <c r="R1601" i="23"/>
  <c r="W1601" i="23" s="1"/>
  <c r="F1603" i="23"/>
  <c r="O1602" i="23"/>
  <c r="U1604" i="22"/>
  <c r="X1604" i="22"/>
  <c r="Y1604" i="22" s="1"/>
  <c r="G1608" i="6"/>
  <c r="AA1603" i="22"/>
  <c r="AD1603" i="22" s="1"/>
  <c r="AG1603" i="22" s="1"/>
  <c r="AB1600" i="23"/>
  <c r="AE1600" i="23" s="1"/>
  <c r="AA1600" i="23"/>
  <c r="AD1600" i="23" s="1"/>
  <c r="AG1600" i="23" s="1"/>
  <c r="AG1596" i="6" l="1"/>
  <c r="U1597" i="6"/>
  <c r="X1597" i="6"/>
  <c r="Y1597" i="6" s="1"/>
  <c r="L1599" i="6"/>
  <c r="O1599" i="6" s="1"/>
  <c r="J1600" i="6"/>
  <c r="AA1597" i="6"/>
  <c r="AD1597" i="6" s="1"/>
  <c r="AB1597" i="6"/>
  <c r="AE1597" i="6" s="1"/>
  <c r="S1598" i="6"/>
  <c r="T1598" i="6" s="1"/>
  <c r="R1598" i="6"/>
  <c r="W1598" i="6" s="1"/>
  <c r="F1604" i="23"/>
  <c r="O1603" i="23"/>
  <c r="R1606" i="22"/>
  <c r="W1606" i="22" s="1"/>
  <c r="S1606" i="22"/>
  <c r="T1606" i="22" s="1"/>
  <c r="J1608" i="22"/>
  <c r="L1607" i="22"/>
  <c r="O1607" i="22" s="1"/>
  <c r="G1609" i="6"/>
  <c r="R1602" i="23"/>
  <c r="W1602" i="23" s="1"/>
  <c r="S1602" i="23"/>
  <c r="T1602" i="23" s="1"/>
  <c r="U1601" i="23"/>
  <c r="X1601" i="23"/>
  <c r="Y1601" i="23" s="1"/>
  <c r="U1605" i="22"/>
  <c r="X1605" i="22"/>
  <c r="Y1605" i="22" s="1"/>
  <c r="AA1604" i="22"/>
  <c r="AD1604" i="22" s="1"/>
  <c r="AB1604" i="22"/>
  <c r="AE1604" i="22" s="1"/>
  <c r="J1610" i="23"/>
  <c r="L1609" i="23"/>
  <c r="AG1597" i="6" l="1"/>
  <c r="U1598" i="6"/>
  <c r="X1598" i="6"/>
  <c r="Y1598" i="6" s="1"/>
  <c r="J1601" i="6"/>
  <c r="L1600" i="6"/>
  <c r="O1600" i="6" s="1"/>
  <c r="S1599" i="6"/>
  <c r="T1599" i="6" s="1"/>
  <c r="R1599" i="6"/>
  <c r="W1599" i="6" s="1"/>
  <c r="U1606" i="22"/>
  <c r="X1606" i="22"/>
  <c r="Y1606" i="22" s="1"/>
  <c r="X1602" i="23"/>
  <c r="Y1602" i="23" s="1"/>
  <c r="U1602" i="23"/>
  <c r="AA1605" i="22"/>
  <c r="AD1605" i="22" s="1"/>
  <c r="AB1602" i="23"/>
  <c r="AE1602" i="23" s="1"/>
  <c r="AA1602" i="23"/>
  <c r="AD1602" i="23" s="1"/>
  <c r="R1607" i="22"/>
  <c r="W1607" i="22" s="1"/>
  <c r="S1607" i="22"/>
  <c r="T1607" i="22" s="1"/>
  <c r="F1605" i="23"/>
  <c r="O1604" i="23"/>
  <c r="AB1601" i="23"/>
  <c r="AE1601" i="23" s="1"/>
  <c r="J1609" i="22"/>
  <c r="L1608" i="22"/>
  <c r="O1608" i="22" s="1"/>
  <c r="AA1606" i="22"/>
  <c r="AD1606" i="22" s="1"/>
  <c r="AB1606" i="22"/>
  <c r="AE1606" i="22" s="1"/>
  <c r="R1603" i="23"/>
  <c r="W1603" i="23" s="1"/>
  <c r="S1603" i="23"/>
  <c r="T1603" i="23"/>
  <c r="AA1601" i="23"/>
  <c r="AD1601" i="23" s="1"/>
  <c r="AG1601" i="23" s="1"/>
  <c r="J1611" i="23"/>
  <c r="L1610" i="23"/>
  <c r="G1610" i="6"/>
  <c r="AG1604" i="22"/>
  <c r="AB1605" i="22"/>
  <c r="AE1605" i="22" s="1"/>
  <c r="U1599" i="6" l="1"/>
  <c r="X1599" i="6"/>
  <c r="Y1599" i="6" s="1"/>
  <c r="J1602" i="6"/>
  <c r="L1601" i="6"/>
  <c r="O1601" i="6" s="1"/>
  <c r="AA1598" i="6"/>
  <c r="AD1598" i="6" s="1"/>
  <c r="R1600" i="6"/>
  <c r="W1600" i="6" s="1"/>
  <c r="S1600" i="6"/>
  <c r="T1600" i="6" s="1"/>
  <c r="AB1598" i="6"/>
  <c r="AE1598" i="6" s="1"/>
  <c r="U1607" i="22"/>
  <c r="X1607" i="22"/>
  <c r="Y1607" i="22" s="1"/>
  <c r="F1606" i="23"/>
  <c r="O1605" i="23"/>
  <c r="AG1602" i="23"/>
  <c r="U1603" i="23"/>
  <c r="X1603" i="23"/>
  <c r="Y1603" i="23" s="1"/>
  <c r="AA1607" i="22"/>
  <c r="AD1607" i="22" s="1"/>
  <c r="AB1607" i="22"/>
  <c r="AE1607" i="22" s="1"/>
  <c r="S1608" i="22"/>
  <c r="T1608" i="22" s="1"/>
  <c r="R1608" i="22"/>
  <c r="W1608" i="22" s="1"/>
  <c r="L1609" i="22"/>
  <c r="O1609" i="22" s="1"/>
  <c r="J1610" i="22"/>
  <c r="G1611" i="6"/>
  <c r="AB1603" i="23"/>
  <c r="AE1603" i="23" s="1"/>
  <c r="AA1603" i="23"/>
  <c r="AD1603" i="23" s="1"/>
  <c r="AG1606" i="22"/>
  <c r="AG1605" i="22"/>
  <c r="J1612" i="23"/>
  <c r="L1611" i="23"/>
  <c r="S1604" i="23"/>
  <c r="T1604" i="23"/>
  <c r="R1604" i="23"/>
  <c r="W1604" i="23" s="1"/>
  <c r="L1602" i="6" l="1"/>
  <c r="O1602" i="6" s="1"/>
  <c r="J1603" i="6"/>
  <c r="AG1598" i="6"/>
  <c r="AA1599" i="6"/>
  <c r="AD1599" i="6" s="1"/>
  <c r="AB1599" i="6"/>
  <c r="AE1599" i="6" s="1"/>
  <c r="X1600" i="6"/>
  <c r="Y1600" i="6" s="1"/>
  <c r="U1600" i="6"/>
  <c r="S1601" i="6"/>
  <c r="T1601" i="6" s="1"/>
  <c r="R1601" i="6"/>
  <c r="W1601" i="6" s="1"/>
  <c r="U1608" i="22"/>
  <c r="X1608" i="22"/>
  <c r="Y1608" i="22" s="1"/>
  <c r="S1605" i="23"/>
  <c r="T1605" i="23" s="1"/>
  <c r="R1605" i="23"/>
  <c r="W1605" i="23" s="1"/>
  <c r="G1612" i="6"/>
  <c r="F1607" i="23"/>
  <c r="O1606" i="23"/>
  <c r="AG1603" i="23"/>
  <c r="AG1607" i="22"/>
  <c r="U1604" i="23"/>
  <c r="X1604" i="23"/>
  <c r="Y1604" i="23" s="1"/>
  <c r="J1611" i="22"/>
  <c r="L1610" i="22"/>
  <c r="O1610" i="22" s="1"/>
  <c r="R1609" i="22"/>
  <c r="W1609" i="22" s="1"/>
  <c r="S1609" i="22"/>
  <c r="T1609" i="22"/>
  <c r="AB1608" i="22"/>
  <c r="AE1608" i="22" s="1"/>
  <c r="J1613" i="23"/>
  <c r="L1612" i="23"/>
  <c r="AB1600" i="6" l="1"/>
  <c r="AE1600" i="6" s="1"/>
  <c r="X1601" i="6"/>
  <c r="Y1601" i="6" s="1"/>
  <c r="U1601" i="6"/>
  <c r="AA1600" i="6"/>
  <c r="AD1600" i="6" s="1"/>
  <c r="AG1600" i="6" s="1"/>
  <c r="AG1599" i="6"/>
  <c r="J1604" i="6"/>
  <c r="L1603" i="6"/>
  <c r="O1603" i="6" s="1"/>
  <c r="S1602" i="6"/>
  <c r="T1602" i="6" s="1"/>
  <c r="R1602" i="6"/>
  <c r="W1602" i="6" s="1"/>
  <c r="U1605" i="23"/>
  <c r="X1605" i="23"/>
  <c r="Y1605" i="23" s="1"/>
  <c r="U1609" i="22"/>
  <c r="X1609" i="22"/>
  <c r="Y1609" i="22" s="1"/>
  <c r="J1612" i="22"/>
  <c r="L1611" i="22"/>
  <c r="O1611" i="22" s="1"/>
  <c r="S1610" i="22"/>
  <c r="T1610" i="22" s="1"/>
  <c r="R1610" i="22"/>
  <c r="W1610" i="22" s="1"/>
  <c r="R1606" i="23"/>
  <c r="W1606" i="23" s="1"/>
  <c r="S1606" i="23"/>
  <c r="T1606" i="23"/>
  <c r="G1613" i="6"/>
  <c r="AA1605" i="23"/>
  <c r="AD1605" i="23" s="1"/>
  <c r="AB1605" i="23"/>
  <c r="AE1605" i="23" s="1"/>
  <c r="AA1604" i="23"/>
  <c r="AD1604" i="23" s="1"/>
  <c r="AB1604" i="23"/>
  <c r="AE1604" i="23" s="1"/>
  <c r="J1614" i="23"/>
  <c r="L1613" i="23"/>
  <c r="AA1608" i="22"/>
  <c r="AD1608" i="22" s="1"/>
  <c r="AG1608" i="22" s="1"/>
  <c r="F1608" i="23"/>
  <c r="O1607" i="23"/>
  <c r="X1602" i="6" l="1"/>
  <c r="Y1602" i="6" s="1"/>
  <c r="U1602" i="6"/>
  <c r="S1603" i="6"/>
  <c r="T1603" i="6" s="1"/>
  <c r="R1603" i="6"/>
  <c r="W1603" i="6" s="1"/>
  <c r="L1604" i="6"/>
  <c r="O1604" i="6" s="1"/>
  <c r="J1605" i="6"/>
  <c r="AB1601" i="6"/>
  <c r="AE1601" i="6" s="1"/>
  <c r="AA1601" i="6"/>
  <c r="AD1601" i="6" s="1"/>
  <c r="U1610" i="22"/>
  <c r="X1610" i="22"/>
  <c r="Y1610" i="22" s="1"/>
  <c r="AA1610" i="22"/>
  <c r="AD1610" i="22" s="1"/>
  <c r="AG1604" i="23"/>
  <c r="S1611" i="22"/>
  <c r="R1611" i="22"/>
  <c r="W1611" i="22" s="1"/>
  <c r="T1611" i="22"/>
  <c r="S1607" i="23"/>
  <c r="R1607" i="23"/>
  <c r="W1607" i="23" s="1"/>
  <c r="T1607" i="23"/>
  <c r="AG1605" i="23"/>
  <c r="G1614" i="6"/>
  <c r="AB1609" i="22"/>
  <c r="AE1609" i="22" s="1"/>
  <c r="AA1609" i="22"/>
  <c r="AD1609" i="22" s="1"/>
  <c r="F1609" i="23"/>
  <c r="O1608" i="23"/>
  <c r="J1613" i="22"/>
  <c r="L1612" i="22"/>
  <c r="O1612" i="22" s="1"/>
  <c r="X1606" i="23"/>
  <c r="Y1606" i="23" s="1"/>
  <c r="U1606" i="23"/>
  <c r="J1615" i="23"/>
  <c r="L1614" i="23"/>
  <c r="AG1601" i="6" l="1"/>
  <c r="AA1602" i="6"/>
  <c r="AD1602" i="6" s="1"/>
  <c r="S1604" i="6"/>
  <c r="T1604" i="6" s="1"/>
  <c r="R1604" i="6"/>
  <c r="W1604" i="6" s="1"/>
  <c r="X1603" i="6"/>
  <c r="Y1603" i="6" s="1"/>
  <c r="U1603" i="6"/>
  <c r="J1606" i="6"/>
  <c r="L1605" i="6"/>
  <c r="O1605" i="6" s="1"/>
  <c r="AB1602" i="6"/>
  <c r="AE1602" i="6" s="1"/>
  <c r="AG1602" i="6" s="1"/>
  <c r="U1607" i="23"/>
  <c r="X1607" i="23"/>
  <c r="Y1607" i="23" s="1"/>
  <c r="AA1607" i="23"/>
  <c r="AD1607" i="23" s="1"/>
  <c r="S1608" i="23"/>
  <c r="T1608" i="23" s="1"/>
  <c r="R1608" i="23"/>
  <c r="W1608" i="23" s="1"/>
  <c r="J1616" i="23"/>
  <c r="L1615" i="23"/>
  <c r="AB1610" i="22"/>
  <c r="AE1610" i="22" s="1"/>
  <c r="G1615" i="6"/>
  <c r="S1612" i="22"/>
  <c r="R1612" i="22"/>
  <c r="W1612" i="22" s="1"/>
  <c r="T1612" i="22"/>
  <c r="J1614" i="22"/>
  <c r="L1613" i="22"/>
  <c r="O1613" i="22" s="1"/>
  <c r="X1611" i="22"/>
  <c r="Y1611" i="22" s="1"/>
  <c r="U1611" i="22"/>
  <c r="F1610" i="23"/>
  <c r="O1609" i="23"/>
  <c r="AG1609" i="22"/>
  <c r="AG1610" i="22"/>
  <c r="AB1606" i="23"/>
  <c r="AE1606" i="23" s="1"/>
  <c r="AA1606" i="23"/>
  <c r="AD1606" i="23" s="1"/>
  <c r="AG1606" i="23" s="1"/>
  <c r="R1605" i="6" l="1"/>
  <c r="W1605" i="6" s="1"/>
  <c r="S1605" i="6"/>
  <c r="T1605" i="6" s="1"/>
  <c r="L1606" i="6"/>
  <c r="O1606" i="6" s="1"/>
  <c r="J1607" i="6"/>
  <c r="AB1603" i="6"/>
  <c r="AE1603" i="6" s="1"/>
  <c r="AA1603" i="6"/>
  <c r="AD1603" i="6" s="1"/>
  <c r="AG1603" i="6" s="1"/>
  <c r="U1604" i="6"/>
  <c r="X1604" i="6"/>
  <c r="Y1604" i="6" s="1"/>
  <c r="U1608" i="23"/>
  <c r="X1608" i="23"/>
  <c r="Y1608" i="23" s="1"/>
  <c r="F1611" i="23"/>
  <c r="O1610" i="23"/>
  <c r="S1613" i="22"/>
  <c r="T1613" i="22"/>
  <c r="R1613" i="22"/>
  <c r="W1613" i="22" s="1"/>
  <c r="J1615" i="22"/>
  <c r="L1614" i="22"/>
  <c r="O1614" i="22" s="1"/>
  <c r="U1612" i="22"/>
  <c r="X1612" i="22"/>
  <c r="Y1612" i="22" s="1"/>
  <c r="J1617" i="23"/>
  <c r="L1616" i="23"/>
  <c r="AA1608" i="23"/>
  <c r="AD1608" i="23" s="1"/>
  <c r="AB1608" i="23"/>
  <c r="AE1608" i="23" s="1"/>
  <c r="AA1611" i="22"/>
  <c r="AD1611" i="22" s="1"/>
  <c r="AB1611" i="22"/>
  <c r="AE1611" i="22" s="1"/>
  <c r="AB1607" i="23"/>
  <c r="AE1607" i="23" s="1"/>
  <c r="AG1607" i="23" s="1"/>
  <c r="G1616" i="6"/>
  <c r="R1609" i="23"/>
  <c r="W1609" i="23" s="1"/>
  <c r="S1609" i="23"/>
  <c r="T1609" i="23" s="1"/>
  <c r="AA1604" i="6" l="1"/>
  <c r="AD1604" i="6" s="1"/>
  <c r="L1607" i="6"/>
  <c r="O1607" i="6" s="1"/>
  <c r="J1608" i="6"/>
  <c r="R1606" i="6"/>
  <c r="W1606" i="6" s="1"/>
  <c r="S1606" i="6"/>
  <c r="T1606" i="6" s="1"/>
  <c r="AB1604" i="6"/>
  <c r="AE1604" i="6" s="1"/>
  <c r="X1605" i="6"/>
  <c r="Y1605" i="6" s="1"/>
  <c r="U1605" i="6"/>
  <c r="AB1605" i="6"/>
  <c r="AE1605" i="6" s="1"/>
  <c r="U1609" i="23"/>
  <c r="X1609" i="23"/>
  <c r="Y1609" i="23" s="1"/>
  <c r="G1617" i="6"/>
  <c r="AA1612" i="22"/>
  <c r="AD1612" i="22" s="1"/>
  <c r="R1614" i="22"/>
  <c r="W1614" i="22" s="1"/>
  <c r="S1614" i="22"/>
  <c r="T1614" i="22"/>
  <c r="J1616" i="22"/>
  <c r="L1615" i="22"/>
  <c r="O1615" i="22" s="1"/>
  <c r="AA1613" i="22"/>
  <c r="AD1613" i="22" s="1"/>
  <c r="AB1613" i="22"/>
  <c r="AE1613" i="22" s="1"/>
  <c r="AG1608" i="23"/>
  <c r="AB1612" i="22"/>
  <c r="AE1612" i="22" s="1"/>
  <c r="U1613" i="22"/>
  <c r="X1613" i="22"/>
  <c r="Y1613" i="22" s="1"/>
  <c r="AG1611" i="22"/>
  <c r="R1610" i="23"/>
  <c r="W1610" i="23" s="1"/>
  <c r="S1610" i="23"/>
  <c r="T1610" i="23"/>
  <c r="F1612" i="23"/>
  <c r="O1611" i="23"/>
  <c r="AA1609" i="23"/>
  <c r="AD1609" i="23" s="1"/>
  <c r="AB1609" i="23"/>
  <c r="AE1609" i="23" s="1"/>
  <c r="J1618" i="23"/>
  <c r="L1617" i="23"/>
  <c r="AA1605" i="6" l="1"/>
  <c r="AD1605" i="6" s="1"/>
  <c r="U1606" i="6"/>
  <c r="X1606" i="6"/>
  <c r="Y1606" i="6" s="1"/>
  <c r="L1608" i="6"/>
  <c r="O1608" i="6" s="1"/>
  <c r="J1609" i="6"/>
  <c r="AG1605" i="6"/>
  <c r="S1607" i="6"/>
  <c r="T1607" i="6" s="1"/>
  <c r="R1607" i="6"/>
  <c r="W1607" i="6" s="1"/>
  <c r="AG1604" i="6"/>
  <c r="X1610" i="23"/>
  <c r="Y1610" i="23" s="1"/>
  <c r="U1610" i="23"/>
  <c r="J1617" i="22"/>
  <c r="L1616" i="22"/>
  <c r="O1616" i="22" s="1"/>
  <c r="R1615" i="22"/>
  <c r="W1615" i="22" s="1"/>
  <c r="S1615" i="22"/>
  <c r="T1615" i="22"/>
  <c r="J1619" i="23"/>
  <c r="L1618" i="23"/>
  <c r="AG1609" i="23"/>
  <c r="G1618" i="6"/>
  <c r="AG1612" i="22"/>
  <c r="AG1613" i="22"/>
  <c r="X1614" i="22"/>
  <c r="Y1614" i="22" s="1"/>
  <c r="U1614" i="22"/>
  <c r="AA1614" i="22"/>
  <c r="AD1614" i="22" s="1"/>
  <c r="AB1614" i="22"/>
  <c r="AE1614" i="22" s="1"/>
  <c r="S1611" i="23"/>
  <c r="T1611" i="23" s="1"/>
  <c r="R1611" i="23"/>
  <c r="W1611" i="23" s="1"/>
  <c r="F1613" i="23"/>
  <c r="O1612" i="23"/>
  <c r="AA1606" i="6" l="1"/>
  <c r="AD1606" i="6" s="1"/>
  <c r="AB1606" i="6"/>
  <c r="AE1606" i="6" s="1"/>
  <c r="U1607" i="6"/>
  <c r="X1607" i="6"/>
  <c r="Y1607" i="6" s="1"/>
  <c r="AA1607" i="6"/>
  <c r="AD1607" i="6" s="1"/>
  <c r="AB1607" i="6"/>
  <c r="AE1607" i="6" s="1"/>
  <c r="L1609" i="6"/>
  <c r="O1609" i="6" s="1"/>
  <c r="J1610" i="6"/>
  <c r="S1608" i="6"/>
  <c r="T1608" i="6" s="1"/>
  <c r="R1608" i="6"/>
  <c r="W1608" i="6" s="1"/>
  <c r="X1611" i="23"/>
  <c r="Y1611" i="23" s="1"/>
  <c r="U1611" i="23"/>
  <c r="G1619" i="6"/>
  <c r="J1620" i="23"/>
  <c r="L1619" i="23"/>
  <c r="J1618" i="22"/>
  <c r="L1617" i="22"/>
  <c r="O1617" i="22" s="1"/>
  <c r="U1615" i="22"/>
  <c r="X1615" i="22"/>
  <c r="Y1615" i="22" s="1"/>
  <c r="AG1614" i="22"/>
  <c r="R1616" i="22"/>
  <c r="W1616" i="22" s="1"/>
  <c r="S1616" i="22"/>
  <c r="T1616" i="22" s="1"/>
  <c r="R1612" i="23"/>
  <c r="W1612" i="23" s="1"/>
  <c r="S1612" i="23"/>
  <c r="T1612" i="23"/>
  <c r="F1614" i="23"/>
  <c r="O1613" i="23"/>
  <c r="AA1610" i="23"/>
  <c r="AD1610" i="23" s="1"/>
  <c r="AB1611" i="23"/>
  <c r="AE1611" i="23" s="1"/>
  <c r="AA1611" i="23"/>
  <c r="AD1611" i="23" s="1"/>
  <c r="AG1611" i="23" s="1"/>
  <c r="AB1610" i="23"/>
  <c r="AE1610" i="23" s="1"/>
  <c r="AG1606" i="6" l="1"/>
  <c r="U1608" i="6"/>
  <c r="X1608" i="6"/>
  <c r="Y1608" i="6" s="1"/>
  <c r="J1611" i="6"/>
  <c r="L1610" i="6"/>
  <c r="O1610" i="6" s="1"/>
  <c r="S1609" i="6"/>
  <c r="T1609" i="6" s="1"/>
  <c r="R1609" i="6"/>
  <c r="W1609" i="6" s="1"/>
  <c r="AA1608" i="6"/>
  <c r="AD1608" i="6" s="1"/>
  <c r="AB1608" i="6"/>
  <c r="AE1608" i="6" s="1"/>
  <c r="AG1607" i="6"/>
  <c r="X1616" i="22"/>
  <c r="Y1616" i="22" s="1"/>
  <c r="U1616" i="22"/>
  <c r="X1612" i="23"/>
  <c r="Y1612" i="23" s="1"/>
  <c r="U1612" i="23"/>
  <c r="J1621" i="23"/>
  <c r="L1620" i="23"/>
  <c r="J1619" i="22"/>
  <c r="L1618" i="22"/>
  <c r="O1618" i="22" s="1"/>
  <c r="AA1615" i="22"/>
  <c r="AD1615" i="22" s="1"/>
  <c r="AB1615" i="22"/>
  <c r="AE1615" i="22" s="1"/>
  <c r="G1620" i="6"/>
  <c r="F1615" i="23"/>
  <c r="O1614" i="23"/>
  <c r="S1617" i="22"/>
  <c r="T1617" i="22"/>
  <c r="R1617" i="22"/>
  <c r="W1617" i="22" s="1"/>
  <c r="AA1616" i="22"/>
  <c r="AD1616" i="22" s="1"/>
  <c r="AG1616" i="22" s="1"/>
  <c r="AB1616" i="22"/>
  <c r="AE1616" i="22" s="1"/>
  <c r="AG1610" i="23"/>
  <c r="R1613" i="23"/>
  <c r="W1613" i="23" s="1"/>
  <c r="S1613" i="23"/>
  <c r="T1613" i="23"/>
  <c r="AG1608" i="6" l="1"/>
  <c r="U1609" i="6"/>
  <c r="X1609" i="6"/>
  <c r="Y1609" i="6" s="1"/>
  <c r="R1610" i="6"/>
  <c r="W1610" i="6" s="1"/>
  <c r="S1610" i="6"/>
  <c r="T1610" i="6" s="1"/>
  <c r="L1611" i="6"/>
  <c r="O1611" i="6" s="1"/>
  <c r="J1612" i="6"/>
  <c r="G1621" i="6"/>
  <c r="AG1615" i="22"/>
  <c r="J1620" i="22"/>
  <c r="L1619" i="22"/>
  <c r="O1619" i="22" s="1"/>
  <c r="AA1617" i="22"/>
  <c r="AD1617" i="22" s="1"/>
  <c r="AG1617" i="22" s="1"/>
  <c r="AB1617" i="22"/>
  <c r="AE1617" i="22" s="1"/>
  <c r="J1622" i="23"/>
  <c r="L1621" i="23"/>
  <c r="X1613" i="23"/>
  <c r="Y1613" i="23" s="1"/>
  <c r="U1613" i="23"/>
  <c r="AA1612" i="23"/>
  <c r="AD1612" i="23" s="1"/>
  <c r="AB1612" i="23"/>
  <c r="AE1612" i="23" s="1"/>
  <c r="F1616" i="23"/>
  <c r="O1615" i="23"/>
  <c r="S1618" i="22"/>
  <c r="T1618" i="22" s="1"/>
  <c r="R1618" i="22"/>
  <c r="W1618" i="22" s="1"/>
  <c r="U1617" i="22"/>
  <c r="X1617" i="22"/>
  <c r="Y1617" i="22" s="1"/>
  <c r="S1614" i="23"/>
  <c r="T1614" i="23" s="1"/>
  <c r="R1614" i="23"/>
  <c r="W1614" i="23" s="1"/>
  <c r="L1612" i="6" l="1"/>
  <c r="O1612" i="6" s="1"/>
  <c r="J1613" i="6"/>
  <c r="S1611" i="6"/>
  <c r="R1611" i="6"/>
  <c r="W1611" i="6" s="1"/>
  <c r="T1611" i="6"/>
  <c r="X1610" i="6"/>
  <c r="Y1610" i="6" s="1"/>
  <c r="U1610" i="6"/>
  <c r="AA1610" i="6"/>
  <c r="AD1610" i="6" s="1"/>
  <c r="AB1610" i="6"/>
  <c r="AE1610" i="6" s="1"/>
  <c r="AB1609" i="6"/>
  <c r="AE1609" i="6" s="1"/>
  <c r="AA1609" i="6"/>
  <c r="AD1609" i="6" s="1"/>
  <c r="U1614" i="23"/>
  <c r="X1614" i="23"/>
  <c r="Y1614" i="23" s="1"/>
  <c r="U1618" i="22"/>
  <c r="X1618" i="22"/>
  <c r="Y1618" i="22" s="1"/>
  <c r="J1621" i="22"/>
  <c r="L1620" i="22"/>
  <c r="O1620" i="22" s="1"/>
  <c r="J1623" i="23"/>
  <c r="L1622" i="23"/>
  <c r="AB1618" i="22"/>
  <c r="AE1618" i="22" s="1"/>
  <c r="AA1618" i="22"/>
  <c r="AD1618" i="22" s="1"/>
  <c r="R1615" i="23"/>
  <c r="W1615" i="23" s="1"/>
  <c r="S1615" i="23"/>
  <c r="T1615" i="23" s="1"/>
  <c r="F1617" i="23"/>
  <c r="O1616" i="23"/>
  <c r="AB1613" i="23"/>
  <c r="AE1613" i="23" s="1"/>
  <c r="S1619" i="22"/>
  <c r="R1619" i="22"/>
  <c r="W1619" i="22" s="1"/>
  <c r="T1619" i="22"/>
  <c r="AB1614" i="23"/>
  <c r="AE1614" i="23" s="1"/>
  <c r="AA1614" i="23"/>
  <c r="AD1614" i="23" s="1"/>
  <c r="AG1614" i="23" s="1"/>
  <c r="AA1613" i="23"/>
  <c r="AD1613" i="23" s="1"/>
  <c r="G1622" i="6"/>
  <c r="AG1612" i="23"/>
  <c r="AG1610" i="6" l="1"/>
  <c r="AG1609" i="6"/>
  <c r="U1611" i="6"/>
  <c r="X1611" i="6"/>
  <c r="Y1611" i="6" s="1"/>
  <c r="AA1611" i="6"/>
  <c r="AD1611" i="6" s="1"/>
  <c r="J1614" i="6"/>
  <c r="L1613" i="6"/>
  <c r="O1613" i="6" s="1"/>
  <c r="R1612" i="6"/>
  <c r="W1612" i="6" s="1"/>
  <c r="S1612" i="6"/>
  <c r="T1612" i="6" s="1"/>
  <c r="U1615" i="23"/>
  <c r="X1615" i="23"/>
  <c r="Y1615" i="23" s="1"/>
  <c r="J1622" i="22"/>
  <c r="L1621" i="22"/>
  <c r="O1621" i="22" s="1"/>
  <c r="J1624" i="23"/>
  <c r="L1623" i="23"/>
  <c r="AG1618" i="22"/>
  <c r="S1620" i="22"/>
  <c r="T1620" i="22" s="1"/>
  <c r="R1620" i="22"/>
  <c r="W1620" i="22" s="1"/>
  <c r="U1619" i="22"/>
  <c r="X1619" i="22"/>
  <c r="Y1619" i="22" s="1"/>
  <c r="AB1619" i="22"/>
  <c r="AE1619" i="22" s="1"/>
  <c r="AA1619" i="22"/>
  <c r="AD1619" i="22" s="1"/>
  <c r="AG1619" i="22" s="1"/>
  <c r="S1616" i="23"/>
  <c r="T1616" i="23"/>
  <c r="R1616" i="23"/>
  <c r="W1616" i="23" s="1"/>
  <c r="G1623" i="6"/>
  <c r="F1618" i="23"/>
  <c r="O1617" i="23"/>
  <c r="AG1613" i="23"/>
  <c r="AB1611" i="6" l="1"/>
  <c r="AE1611" i="6" s="1"/>
  <c r="X1612" i="6"/>
  <c r="Y1612" i="6" s="1"/>
  <c r="U1612" i="6"/>
  <c r="R1613" i="6"/>
  <c r="W1613" i="6" s="1"/>
  <c r="S1613" i="6"/>
  <c r="T1613" i="6" s="1"/>
  <c r="J1615" i="6"/>
  <c r="L1614" i="6"/>
  <c r="O1614" i="6" s="1"/>
  <c r="AG1611" i="6"/>
  <c r="U1620" i="22"/>
  <c r="X1620" i="22"/>
  <c r="Y1620" i="22" s="1"/>
  <c r="U1616" i="23"/>
  <c r="X1616" i="23"/>
  <c r="Y1616" i="23" s="1"/>
  <c r="J1623" i="22"/>
  <c r="L1622" i="22"/>
  <c r="O1622" i="22" s="1"/>
  <c r="G1624" i="6"/>
  <c r="AB1620" i="22"/>
  <c r="AE1620" i="22" s="1"/>
  <c r="AA1620" i="22"/>
  <c r="AD1620" i="22" s="1"/>
  <c r="AG1620" i="22" s="1"/>
  <c r="J1625" i="23"/>
  <c r="L1624" i="23"/>
  <c r="S1621" i="22"/>
  <c r="T1621" i="22" s="1"/>
  <c r="R1621" i="22"/>
  <c r="W1621" i="22" s="1"/>
  <c r="AA1615" i="23"/>
  <c r="AD1615" i="23" s="1"/>
  <c r="AG1615" i="23" s="1"/>
  <c r="R1617" i="23"/>
  <c r="W1617" i="23" s="1"/>
  <c r="S1617" i="23"/>
  <c r="T1617" i="23"/>
  <c r="AB1615" i="23"/>
  <c r="AE1615" i="23" s="1"/>
  <c r="F1619" i="23"/>
  <c r="O1618" i="23"/>
  <c r="U1613" i="6" l="1"/>
  <c r="X1613" i="6"/>
  <c r="Y1613" i="6" s="1"/>
  <c r="S1614" i="6"/>
  <c r="T1614" i="6" s="1"/>
  <c r="R1614" i="6"/>
  <c r="W1614" i="6" s="1"/>
  <c r="J1616" i="6"/>
  <c r="L1615" i="6"/>
  <c r="O1615" i="6" s="1"/>
  <c r="AA1613" i="6"/>
  <c r="AD1613" i="6" s="1"/>
  <c r="AB1613" i="6"/>
  <c r="AE1613" i="6" s="1"/>
  <c r="AA1612" i="6"/>
  <c r="AD1612" i="6" s="1"/>
  <c r="AB1612" i="6"/>
  <c r="AE1612" i="6" s="1"/>
  <c r="X1621" i="22"/>
  <c r="Y1621" i="22" s="1"/>
  <c r="U1621" i="22"/>
  <c r="AA1621" i="22"/>
  <c r="AD1621" i="22" s="1"/>
  <c r="AB1621" i="22"/>
  <c r="AE1621" i="22" s="1"/>
  <c r="G1625" i="6"/>
  <c r="S1622" i="22"/>
  <c r="T1622" i="22"/>
  <c r="R1622" i="22"/>
  <c r="W1622" i="22" s="1"/>
  <c r="J1624" i="22"/>
  <c r="L1623" i="22"/>
  <c r="O1623" i="22" s="1"/>
  <c r="AA1616" i="23"/>
  <c r="AD1616" i="23" s="1"/>
  <c r="U1617" i="23"/>
  <c r="X1617" i="23"/>
  <c r="Y1617" i="23" s="1"/>
  <c r="J1626" i="23"/>
  <c r="L1625" i="23"/>
  <c r="AB1617" i="23"/>
  <c r="AE1617" i="23" s="1"/>
  <c r="AA1617" i="23"/>
  <c r="AD1617" i="23" s="1"/>
  <c r="AG1617" i="23" s="1"/>
  <c r="R1618" i="23"/>
  <c r="W1618" i="23" s="1"/>
  <c r="S1618" i="23"/>
  <c r="T1618" i="23"/>
  <c r="AB1616" i="23"/>
  <c r="AE1616" i="23" s="1"/>
  <c r="F1620" i="23"/>
  <c r="O1619" i="23"/>
  <c r="AG1612" i="6" l="1"/>
  <c r="X1614" i="6"/>
  <c r="Y1614" i="6" s="1"/>
  <c r="U1614" i="6"/>
  <c r="AG1613" i="6"/>
  <c r="R1615" i="6"/>
  <c r="W1615" i="6" s="1"/>
  <c r="S1615" i="6"/>
  <c r="T1615" i="6" s="1"/>
  <c r="J1617" i="6"/>
  <c r="L1616" i="6"/>
  <c r="O1616" i="6" s="1"/>
  <c r="AB1614" i="6"/>
  <c r="AE1614" i="6" s="1"/>
  <c r="AA1614" i="6"/>
  <c r="AD1614" i="6" s="1"/>
  <c r="S1623" i="22"/>
  <c r="T1623" i="22"/>
  <c r="R1623" i="22"/>
  <c r="W1623" i="22" s="1"/>
  <c r="U1622" i="22"/>
  <c r="X1622" i="22"/>
  <c r="Y1622" i="22" s="1"/>
  <c r="AG1621" i="22"/>
  <c r="U1618" i="23"/>
  <c r="X1618" i="23"/>
  <c r="Y1618" i="23" s="1"/>
  <c r="AB1618" i="23"/>
  <c r="AE1618" i="23" s="1"/>
  <c r="J1625" i="22"/>
  <c r="L1624" i="22"/>
  <c r="O1624" i="22" s="1"/>
  <c r="G1626" i="6"/>
  <c r="AB1622" i="22"/>
  <c r="AE1622" i="22" s="1"/>
  <c r="AA1622" i="22"/>
  <c r="AD1622" i="22" s="1"/>
  <c r="AG1622" i="22" s="1"/>
  <c r="J1627" i="23"/>
  <c r="L1626" i="23"/>
  <c r="AG1616" i="23"/>
  <c r="S1619" i="23"/>
  <c r="T1619" i="23"/>
  <c r="R1619" i="23"/>
  <c r="W1619" i="23" s="1"/>
  <c r="F1621" i="23"/>
  <c r="O1620" i="23"/>
  <c r="U1615" i="6" l="1"/>
  <c r="X1615" i="6"/>
  <c r="Y1615" i="6" s="1"/>
  <c r="AG1614" i="6"/>
  <c r="S1616" i="6"/>
  <c r="T1616" i="6" s="1"/>
  <c r="R1616" i="6"/>
  <c r="W1616" i="6" s="1"/>
  <c r="L1617" i="6"/>
  <c r="O1617" i="6" s="1"/>
  <c r="J1618" i="6"/>
  <c r="AA1615" i="6"/>
  <c r="AD1615" i="6" s="1"/>
  <c r="AB1615" i="6"/>
  <c r="AE1615" i="6" s="1"/>
  <c r="X1619" i="23"/>
  <c r="Y1619" i="23" s="1"/>
  <c r="U1619" i="23"/>
  <c r="J1628" i="23"/>
  <c r="L1627" i="23"/>
  <c r="AA1618" i="23"/>
  <c r="AD1618" i="23" s="1"/>
  <c r="AG1618" i="23" s="1"/>
  <c r="AA1623" i="22"/>
  <c r="AD1623" i="22" s="1"/>
  <c r="AB1623" i="22"/>
  <c r="AE1623" i="22" s="1"/>
  <c r="J1626" i="22"/>
  <c r="L1625" i="22"/>
  <c r="O1625" i="22" s="1"/>
  <c r="U1623" i="22"/>
  <c r="X1623" i="22"/>
  <c r="Y1623" i="22" s="1"/>
  <c r="S1624" i="22"/>
  <c r="T1624" i="22"/>
  <c r="R1624" i="22"/>
  <c r="W1624" i="22" s="1"/>
  <c r="R1620" i="23"/>
  <c r="W1620" i="23" s="1"/>
  <c r="S1620" i="23"/>
  <c r="T1620" i="23" s="1"/>
  <c r="F1622" i="23"/>
  <c r="O1621" i="23"/>
  <c r="G1627" i="6"/>
  <c r="AA1619" i="23"/>
  <c r="AD1619" i="23" s="1"/>
  <c r="AB1619" i="23"/>
  <c r="AE1619" i="23" s="1"/>
  <c r="AG1615" i="6" l="1"/>
  <c r="J1619" i="6"/>
  <c r="L1618" i="6"/>
  <c r="O1618" i="6" s="1"/>
  <c r="R1617" i="6"/>
  <c r="W1617" i="6" s="1"/>
  <c r="S1617" i="6"/>
  <c r="T1617" i="6" s="1"/>
  <c r="X1616" i="6"/>
  <c r="Y1616" i="6" s="1"/>
  <c r="U1616" i="6"/>
  <c r="U1620" i="23"/>
  <c r="X1620" i="23"/>
  <c r="Y1620" i="23" s="1"/>
  <c r="F1623" i="23"/>
  <c r="O1622" i="23"/>
  <c r="AB1620" i="23"/>
  <c r="AE1620" i="23" s="1"/>
  <c r="AA1620" i="23"/>
  <c r="AD1620" i="23" s="1"/>
  <c r="AG1620" i="23" s="1"/>
  <c r="X1624" i="22"/>
  <c r="Y1624" i="22" s="1"/>
  <c r="U1624" i="22"/>
  <c r="R1621" i="23"/>
  <c r="W1621" i="23" s="1"/>
  <c r="S1621" i="23"/>
  <c r="T1621" i="23" s="1"/>
  <c r="T1625" i="22"/>
  <c r="R1625" i="22"/>
  <c r="W1625" i="22" s="1"/>
  <c r="S1625" i="22"/>
  <c r="AG1623" i="22"/>
  <c r="J1627" i="22"/>
  <c r="L1626" i="22"/>
  <c r="O1626" i="22" s="1"/>
  <c r="J1629" i="23"/>
  <c r="L1628" i="23"/>
  <c r="AG1619" i="23"/>
  <c r="G1628" i="6"/>
  <c r="U1617" i="6" l="1"/>
  <c r="X1617" i="6"/>
  <c r="Y1617" i="6" s="1"/>
  <c r="AB1616" i="6"/>
  <c r="AE1616" i="6" s="1"/>
  <c r="S1618" i="6"/>
  <c r="T1618" i="6" s="1"/>
  <c r="R1618" i="6"/>
  <c r="W1618" i="6" s="1"/>
  <c r="J1620" i="6"/>
  <c r="L1619" i="6"/>
  <c r="O1619" i="6" s="1"/>
  <c r="AA1616" i="6"/>
  <c r="AD1616" i="6" s="1"/>
  <c r="AG1616" i="6" s="1"/>
  <c r="X1621" i="23"/>
  <c r="Y1621" i="23" s="1"/>
  <c r="U1621" i="23"/>
  <c r="J1630" i="23"/>
  <c r="L1629" i="23"/>
  <c r="F1624" i="23"/>
  <c r="O1623" i="23"/>
  <c r="R1626" i="22"/>
  <c r="W1626" i="22" s="1"/>
  <c r="S1626" i="22"/>
  <c r="T1626" i="22" s="1"/>
  <c r="AA1624" i="22"/>
  <c r="AD1624" i="22" s="1"/>
  <c r="U1625" i="22"/>
  <c r="X1625" i="22"/>
  <c r="Y1625" i="22" s="1"/>
  <c r="AA1621" i="23"/>
  <c r="AD1621" i="23" s="1"/>
  <c r="AB1621" i="23"/>
  <c r="AE1621" i="23" s="1"/>
  <c r="J1628" i="22"/>
  <c r="L1627" i="22"/>
  <c r="O1627" i="22" s="1"/>
  <c r="AB1624" i="22"/>
  <c r="AE1624" i="22" s="1"/>
  <c r="R1622" i="23"/>
  <c r="W1622" i="23" s="1"/>
  <c r="S1622" i="23"/>
  <c r="T1622" i="23" s="1"/>
  <c r="G1629" i="6"/>
  <c r="AA1625" i="22"/>
  <c r="AD1625" i="22" s="1"/>
  <c r="AG1625" i="22" s="1"/>
  <c r="AB1625" i="22"/>
  <c r="AE1625" i="22" s="1"/>
  <c r="X1618" i="6" l="1"/>
  <c r="Y1618" i="6" s="1"/>
  <c r="U1618" i="6"/>
  <c r="AB1618" i="6"/>
  <c r="AE1618" i="6" s="1"/>
  <c r="AA1618" i="6"/>
  <c r="AD1618" i="6" s="1"/>
  <c r="AG1618" i="6" s="1"/>
  <c r="R1619" i="6"/>
  <c r="W1619" i="6" s="1"/>
  <c r="S1619" i="6"/>
  <c r="T1619" i="6" s="1"/>
  <c r="J1621" i="6"/>
  <c r="L1620" i="6"/>
  <c r="O1620" i="6" s="1"/>
  <c r="AA1617" i="6"/>
  <c r="AD1617" i="6" s="1"/>
  <c r="AB1617" i="6"/>
  <c r="AE1617" i="6" s="1"/>
  <c r="X1626" i="22"/>
  <c r="Y1626" i="22" s="1"/>
  <c r="U1626" i="22"/>
  <c r="X1622" i="23"/>
  <c r="Y1622" i="23" s="1"/>
  <c r="U1622" i="23"/>
  <c r="AA1622" i="23"/>
  <c r="AD1622" i="23" s="1"/>
  <c r="AB1622" i="23"/>
  <c r="AE1622" i="23" s="1"/>
  <c r="R1623" i="23"/>
  <c r="W1623" i="23" s="1"/>
  <c r="S1623" i="23"/>
  <c r="T1623" i="23" s="1"/>
  <c r="T1627" i="22"/>
  <c r="S1627" i="22"/>
  <c r="R1627" i="22"/>
  <c r="W1627" i="22" s="1"/>
  <c r="J1629" i="22"/>
  <c r="L1628" i="22"/>
  <c r="O1628" i="22" s="1"/>
  <c r="J1631" i="23"/>
  <c r="L1630" i="23"/>
  <c r="AA1626" i="22"/>
  <c r="AD1626" i="22" s="1"/>
  <c r="AB1626" i="22"/>
  <c r="AE1626" i="22" s="1"/>
  <c r="F1625" i="23"/>
  <c r="O1624" i="23"/>
  <c r="AG1621" i="23"/>
  <c r="G1630" i="6"/>
  <c r="AG1624" i="22"/>
  <c r="AG1617" i="6" l="1"/>
  <c r="R1620" i="6"/>
  <c r="W1620" i="6" s="1"/>
  <c r="S1620" i="6"/>
  <c r="T1620" i="6"/>
  <c r="J1622" i="6"/>
  <c r="L1621" i="6"/>
  <c r="O1621" i="6" s="1"/>
  <c r="X1619" i="6"/>
  <c r="Y1619" i="6" s="1"/>
  <c r="U1619" i="6"/>
  <c r="AA1619" i="6"/>
  <c r="AD1619" i="6" s="1"/>
  <c r="X1623" i="23"/>
  <c r="Y1623" i="23" s="1"/>
  <c r="U1623" i="23"/>
  <c r="R1628" i="22"/>
  <c r="W1628" i="22" s="1"/>
  <c r="S1628" i="22"/>
  <c r="T1628" i="22" s="1"/>
  <c r="AB1627" i="22"/>
  <c r="AE1627" i="22" s="1"/>
  <c r="AA1627" i="22"/>
  <c r="AD1627" i="22" s="1"/>
  <c r="AG1627" i="22" s="1"/>
  <c r="J1630" i="22"/>
  <c r="L1629" i="22"/>
  <c r="O1629" i="22" s="1"/>
  <c r="U1627" i="22"/>
  <c r="X1627" i="22"/>
  <c r="Y1627" i="22" s="1"/>
  <c r="AA1623" i="23"/>
  <c r="AD1623" i="23" s="1"/>
  <c r="AB1623" i="23"/>
  <c r="AE1623" i="23" s="1"/>
  <c r="AG1622" i="23"/>
  <c r="S1624" i="23"/>
  <c r="T1624" i="23"/>
  <c r="R1624" i="23"/>
  <c r="W1624" i="23" s="1"/>
  <c r="F1626" i="23"/>
  <c r="O1625" i="23"/>
  <c r="AG1626" i="22"/>
  <c r="G1631" i="6"/>
  <c r="J1632" i="23"/>
  <c r="L1631" i="23"/>
  <c r="AB1619" i="6" l="1"/>
  <c r="AE1619" i="6" s="1"/>
  <c r="AG1619" i="6" s="1"/>
  <c r="R1621" i="6"/>
  <c r="W1621" i="6" s="1"/>
  <c r="S1621" i="6"/>
  <c r="T1621" i="6"/>
  <c r="L1622" i="6"/>
  <c r="O1622" i="6" s="1"/>
  <c r="J1623" i="6"/>
  <c r="X1620" i="6"/>
  <c r="Y1620" i="6" s="1"/>
  <c r="U1620" i="6"/>
  <c r="U1628" i="22"/>
  <c r="X1628" i="22"/>
  <c r="Y1628" i="22" s="1"/>
  <c r="G1632" i="6"/>
  <c r="J1631" i="22"/>
  <c r="L1630" i="22"/>
  <c r="O1630" i="22" s="1"/>
  <c r="R1625" i="23"/>
  <c r="W1625" i="23" s="1"/>
  <c r="S1625" i="23"/>
  <c r="T1625" i="23"/>
  <c r="F1627" i="23"/>
  <c r="O1626" i="23"/>
  <c r="S1629" i="22"/>
  <c r="T1629" i="22" s="1"/>
  <c r="R1629" i="22"/>
  <c r="W1629" i="22" s="1"/>
  <c r="U1624" i="23"/>
  <c r="X1624" i="23"/>
  <c r="Y1624" i="23" s="1"/>
  <c r="AA1628" i="22"/>
  <c r="AD1628" i="22" s="1"/>
  <c r="AB1628" i="22"/>
  <c r="AE1628" i="22" s="1"/>
  <c r="J1633" i="23"/>
  <c r="L1632" i="23"/>
  <c r="AG1623" i="23"/>
  <c r="AA1620" i="6" l="1"/>
  <c r="AD1620" i="6" s="1"/>
  <c r="AB1620" i="6"/>
  <c r="AE1620" i="6" s="1"/>
  <c r="AG1620" i="6"/>
  <c r="L1623" i="6"/>
  <c r="O1623" i="6" s="1"/>
  <c r="J1624" i="6"/>
  <c r="S1622" i="6"/>
  <c r="T1622" i="6" s="1"/>
  <c r="R1622" i="6"/>
  <c r="W1622" i="6" s="1"/>
  <c r="X1621" i="6"/>
  <c r="Y1621" i="6" s="1"/>
  <c r="U1621" i="6"/>
  <c r="X1629" i="22"/>
  <c r="Y1629" i="22" s="1"/>
  <c r="U1629" i="22"/>
  <c r="AG1628" i="22"/>
  <c r="X1625" i="23"/>
  <c r="Y1625" i="23" s="1"/>
  <c r="U1625" i="23"/>
  <c r="AA1624" i="23"/>
  <c r="AD1624" i="23" s="1"/>
  <c r="F1628" i="23"/>
  <c r="O1627" i="23"/>
  <c r="AB1624" i="23"/>
  <c r="AE1624" i="23" s="1"/>
  <c r="L1631" i="22"/>
  <c r="O1631" i="22" s="1"/>
  <c r="J1632" i="22"/>
  <c r="R1626" i="23"/>
  <c r="W1626" i="23" s="1"/>
  <c r="S1626" i="23"/>
  <c r="T1626" i="23"/>
  <c r="AB1625" i="23"/>
  <c r="AE1625" i="23" s="1"/>
  <c r="AA1625" i="23"/>
  <c r="AD1625" i="23" s="1"/>
  <c r="S1630" i="22"/>
  <c r="T1630" i="22"/>
  <c r="R1630" i="22"/>
  <c r="W1630" i="22" s="1"/>
  <c r="G1633" i="6"/>
  <c r="AA1629" i="22"/>
  <c r="AD1629" i="22" s="1"/>
  <c r="AB1629" i="22"/>
  <c r="AE1629" i="22" s="1"/>
  <c r="J1634" i="23"/>
  <c r="L1633" i="23"/>
  <c r="AB1621" i="6" l="1"/>
  <c r="AE1621" i="6" s="1"/>
  <c r="AA1621" i="6"/>
  <c r="AD1621" i="6" s="1"/>
  <c r="U1622" i="6"/>
  <c r="X1622" i="6"/>
  <c r="Y1622" i="6" s="1"/>
  <c r="AG1621" i="6"/>
  <c r="J1625" i="6"/>
  <c r="L1624" i="6"/>
  <c r="O1624" i="6" s="1"/>
  <c r="R1623" i="6"/>
  <c r="W1623" i="6" s="1"/>
  <c r="S1623" i="6"/>
  <c r="T1623" i="6"/>
  <c r="U1630" i="22"/>
  <c r="X1630" i="22"/>
  <c r="Y1630" i="22" s="1"/>
  <c r="G1634" i="6"/>
  <c r="S1627" i="23"/>
  <c r="T1627" i="23"/>
  <c r="R1627" i="23"/>
  <c r="W1627" i="23" s="1"/>
  <c r="F1629" i="23"/>
  <c r="O1628" i="23"/>
  <c r="AG1625" i="23"/>
  <c r="AG1624" i="23"/>
  <c r="X1626" i="23"/>
  <c r="Y1626" i="23" s="1"/>
  <c r="U1626" i="23"/>
  <c r="J1635" i="23"/>
  <c r="L1634" i="23"/>
  <c r="AB1626" i="23"/>
  <c r="AE1626" i="23" s="1"/>
  <c r="AA1626" i="23"/>
  <c r="AD1626" i="23" s="1"/>
  <c r="AG1626" i="23" s="1"/>
  <c r="AG1629" i="22"/>
  <c r="J1633" i="22"/>
  <c r="L1632" i="22"/>
  <c r="O1632" i="22" s="1"/>
  <c r="S1631" i="22"/>
  <c r="T1631" i="22"/>
  <c r="R1631" i="22"/>
  <c r="W1631" i="22" s="1"/>
  <c r="AA1622" i="6" l="1"/>
  <c r="AD1622" i="6" s="1"/>
  <c r="AB1622" i="6"/>
  <c r="AE1622" i="6" s="1"/>
  <c r="AG1622" i="6" s="1"/>
  <c r="S1624" i="6"/>
  <c r="T1624" i="6"/>
  <c r="R1624" i="6"/>
  <c r="W1624" i="6" s="1"/>
  <c r="U1623" i="6"/>
  <c r="X1623" i="6"/>
  <c r="Y1623" i="6" s="1"/>
  <c r="L1625" i="6"/>
  <c r="O1625" i="6" s="1"/>
  <c r="J1626" i="6"/>
  <c r="J1636" i="23"/>
  <c r="L1635" i="23"/>
  <c r="G1635" i="6"/>
  <c r="U1627" i="23"/>
  <c r="X1627" i="23"/>
  <c r="Y1627" i="23" s="1"/>
  <c r="AA1630" i="22"/>
  <c r="AD1630" i="22" s="1"/>
  <c r="AB1630" i="22"/>
  <c r="AE1630" i="22" s="1"/>
  <c r="X1631" i="22"/>
  <c r="Y1631" i="22" s="1"/>
  <c r="U1631" i="22"/>
  <c r="S1628" i="23"/>
  <c r="T1628" i="23"/>
  <c r="R1628" i="23"/>
  <c r="W1628" i="23" s="1"/>
  <c r="S1632" i="22"/>
  <c r="T1632" i="22"/>
  <c r="R1632" i="22"/>
  <c r="W1632" i="22" s="1"/>
  <c r="F1630" i="23"/>
  <c r="O1629" i="23"/>
  <c r="L1633" i="22"/>
  <c r="O1633" i="22" s="1"/>
  <c r="J1634" i="22"/>
  <c r="AB1623" i="6" l="1"/>
  <c r="AE1623" i="6" s="1"/>
  <c r="AA1623" i="6"/>
  <c r="AD1623" i="6" s="1"/>
  <c r="AG1623" i="6" s="1"/>
  <c r="U1624" i="6"/>
  <c r="X1624" i="6"/>
  <c r="Y1624" i="6" s="1"/>
  <c r="J1627" i="6"/>
  <c r="L1626" i="6"/>
  <c r="O1626" i="6" s="1"/>
  <c r="S1625" i="6"/>
  <c r="T1625" i="6" s="1"/>
  <c r="R1625" i="6"/>
  <c r="W1625" i="6" s="1"/>
  <c r="AA1624" i="6"/>
  <c r="AD1624" i="6" s="1"/>
  <c r="AB1624" i="6"/>
  <c r="AE1624" i="6" s="1"/>
  <c r="F1631" i="23"/>
  <c r="O1630" i="23"/>
  <c r="U1628" i="23"/>
  <c r="X1628" i="23"/>
  <c r="Y1628" i="23" s="1"/>
  <c r="X1632" i="22"/>
  <c r="Y1632" i="22" s="1"/>
  <c r="U1632" i="22"/>
  <c r="G1636" i="6"/>
  <c r="J1635" i="22"/>
  <c r="L1634" i="22"/>
  <c r="O1634" i="22" s="1"/>
  <c r="R1629" i="23"/>
  <c r="W1629" i="23" s="1"/>
  <c r="S1629" i="23"/>
  <c r="T1629" i="23" s="1"/>
  <c r="AA1631" i="22"/>
  <c r="AD1631" i="22" s="1"/>
  <c r="AG1631" i="22" s="1"/>
  <c r="AA1627" i="23"/>
  <c r="AD1627" i="23" s="1"/>
  <c r="AG1627" i="23" s="1"/>
  <c r="S1633" i="22"/>
  <c r="T1633" i="22" s="1"/>
  <c r="R1633" i="22"/>
  <c r="W1633" i="22" s="1"/>
  <c r="AA1628" i="23"/>
  <c r="AD1628" i="23" s="1"/>
  <c r="AG1628" i="23" s="1"/>
  <c r="AB1628" i="23"/>
  <c r="AE1628" i="23" s="1"/>
  <c r="AB1631" i="22"/>
  <c r="AE1631" i="22" s="1"/>
  <c r="J1637" i="23"/>
  <c r="L1636" i="23"/>
  <c r="AB1627" i="23"/>
  <c r="AE1627" i="23" s="1"/>
  <c r="AG1630" i="22"/>
  <c r="X1625" i="6" l="1"/>
  <c r="Y1625" i="6" s="1"/>
  <c r="U1625" i="6"/>
  <c r="AG1624" i="6"/>
  <c r="AA1625" i="6"/>
  <c r="AD1625" i="6" s="1"/>
  <c r="AB1625" i="6"/>
  <c r="AE1625" i="6" s="1"/>
  <c r="R1626" i="6"/>
  <c r="W1626" i="6" s="1"/>
  <c r="S1626" i="6"/>
  <c r="T1626" i="6" s="1"/>
  <c r="J1628" i="6"/>
  <c r="L1627" i="6"/>
  <c r="O1627" i="6" s="1"/>
  <c r="U1629" i="23"/>
  <c r="X1629" i="23"/>
  <c r="Y1629" i="23" s="1"/>
  <c r="X1633" i="22"/>
  <c r="Y1633" i="22" s="1"/>
  <c r="U1633" i="22"/>
  <c r="J1636" i="22"/>
  <c r="L1635" i="22"/>
  <c r="O1635" i="22" s="1"/>
  <c r="G1637" i="6"/>
  <c r="AB1633" i="22"/>
  <c r="AE1633" i="22" s="1"/>
  <c r="AA1633" i="22"/>
  <c r="AD1633" i="22" s="1"/>
  <c r="AG1633" i="22" s="1"/>
  <c r="R1634" i="22"/>
  <c r="W1634" i="22" s="1"/>
  <c r="S1634" i="22"/>
  <c r="T1634" i="22" s="1"/>
  <c r="AA1629" i="23"/>
  <c r="AD1629" i="23" s="1"/>
  <c r="AG1629" i="23" s="1"/>
  <c r="AB1629" i="23"/>
  <c r="AE1629" i="23" s="1"/>
  <c r="AA1632" i="22"/>
  <c r="AD1632" i="22" s="1"/>
  <c r="S1630" i="23"/>
  <c r="T1630" i="23"/>
  <c r="R1630" i="23"/>
  <c r="W1630" i="23" s="1"/>
  <c r="J1638" i="23"/>
  <c r="L1637" i="23"/>
  <c r="AB1632" i="22"/>
  <c r="AE1632" i="22" s="1"/>
  <c r="F1632" i="23"/>
  <c r="O1631" i="23"/>
  <c r="S1627" i="6" l="1"/>
  <c r="T1627" i="6"/>
  <c r="R1627" i="6"/>
  <c r="W1627" i="6" s="1"/>
  <c r="J1629" i="6"/>
  <c r="L1628" i="6"/>
  <c r="O1628" i="6" s="1"/>
  <c r="X1626" i="6"/>
  <c r="Y1626" i="6" s="1"/>
  <c r="U1626" i="6"/>
  <c r="AG1625" i="6"/>
  <c r="X1634" i="22"/>
  <c r="Y1634" i="22" s="1"/>
  <c r="U1634" i="22"/>
  <c r="R1631" i="23"/>
  <c r="W1631" i="23" s="1"/>
  <c r="S1631" i="23"/>
  <c r="T1631" i="23" s="1"/>
  <c r="F1633" i="23"/>
  <c r="O1632" i="23"/>
  <c r="R1635" i="22"/>
  <c r="W1635" i="22" s="1"/>
  <c r="S1635" i="22"/>
  <c r="T1635" i="22"/>
  <c r="AB1630" i="23"/>
  <c r="AE1630" i="23" s="1"/>
  <c r="U1630" i="23"/>
  <c r="X1630" i="23"/>
  <c r="Y1630" i="23" s="1"/>
  <c r="AG1632" i="22"/>
  <c r="AA1634" i="22"/>
  <c r="AD1634" i="22" s="1"/>
  <c r="AB1634" i="22"/>
  <c r="AE1634" i="22" s="1"/>
  <c r="G1638" i="6"/>
  <c r="J1639" i="23"/>
  <c r="L1638" i="23"/>
  <c r="J1637" i="22"/>
  <c r="L1636" i="22"/>
  <c r="O1636" i="22" s="1"/>
  <c r="AB1626" i="6" l="1"/>
  <c r="AE1626" i="6" s="1"/>
  <c r="AA1626" i="6"/>
  <c r="AD1626" i="6" s="1"/>
  <c r="AG1626" i="6" s="1"/>
  <c r="U1627" i="6"/>
  <c r="X1627" i="6"/>
  <c r="Y1627" i="6" s="1"/>
  <c r="R1628" i="6"/>
  <c r="W1628" i="6" s="1"/>
  <c r="S1628" i="6"/>
  <c r="T1628" i="6" s="1"/>
  <c r="L1629" i="6"/>
  <c r="O1629" i="6" s="1"/>
  <c r="J1630" i="6"/>
  <c r="U1631" i="23"/>
  <c r="X1631" i="23"/>
  <c r="Y1631" i="23" s="1"/>
  <c r="AA1630" i="23"/>
  <c r="AD1630" i="23" s="1"/>
  <c r="AG1630" i="23" s="1"/>
  <c r="S1636" i="22"/>
  <c r="T1636" i="22"/>
  <c r="R1636" i="22"/>
  <c r="W1636" i="22" s="1"/>
  <c r="U1635" i="22"/>
  <c r="X1635" i="22"/>
  <c r="Y1635" i="22" s="1"/>
  <c r="J1638" i="22"/>
  <c r="L1637" i="22"/>
  <c r="O1637" i="22" s="1"/>
  <c r="J1640" i="23"/>
  <c r="L1639" i="23"/>
  <c r="G1639" i="6"/>
  <c r="F1634" i="23"/>
  <c r="O1633" i="23"/>
  <c r="AG1634" i="22"/>
  <c r="S1632" i="23"/>
  <c r="T1632" i="23" s="1"/>
  <c r="R1632" i="23"/>
  <c r="W1632" i="23" s="1"/>
  <c r="AB1631" i="23"/>
  <c r="AE1631" i="23" s="1"/>
  <c r="AA1631" i="23"/>
  <c r="AD1631" i="23" s="1"/>
  <c r="AG1631" i="23" s="1"/>
  <c r="U1628" i="6" l="1"/>
  <c r="X1628" i="6"/>
  <c r="Y1628" i="6" s="1"/>
  <c r="L1630" i="6"/>
  <c r="O1630" i="6" s="1"/>
  <c r="J1631" i="6"/>
  <c r="AA1627" i="6"/>
  <c r="AD1627" i="6" s="1"/>
  <c r="R1629" i="6"/>
  <c r="W1629" i="6" s="1"/>
  <c r="S1629" i="6"/>
  <c r="T1629" i="6"/>
  <c r="AB1628" i="6"/>
  <c r="AE1628" i="6" s="1"/>
  <c r="AA1628" i="6"/>
  <c r="AD1628" i="6" s="1"/>
  <c r="AB1627" i="6"/>
  <c r="AE1627" i="6" s="1"/>
  <c r="U1632" i="23"/>
  <c r="X1632" i="23"/>
  <c r="Y1632" i="23" s="1"/>
  <c r="G1640" i="6"/>
  <c r="F1635" i="23"/>
  <c r="O1634" i="23"/>
  <c r="AA1632" i="23"/>
  <c r="AD1632" i="23" s="1"/>
  <c r="AB1632" i="23"/>
  <c r="AE1632" i="23" s="1"/>
  <c r="J1641" i="23"/>
  <c r="L1640" i="23"/>
  <c r="U1636" i="22"/>
  <c r="X1636" i="22"/>
  <c r="Y1636" i="22" s="1"/>
  <c r="AA1635" i="22"/>
  <c r="AD1635" i="22" s="1"/>
  <c r="AB1635" i="22"/>
  <c r="AE1635" i="22" s="1"/>
  <c r="R1637" i="22"/>
  <c r="W1637" i="22" s="1"/>
  <c r="S1637" i="22"/>
  <c r="T1637" i="22"/>
  <c r="J1639" i="22"/>
  <c r="L1638" i="22"/>
  <c r="O1638" i="22" s="1"/>
  <c r="R1633" i="23"/>
  <c r="W1633" i="23" s="1"/>
  <c r="S1633" i="23"/>
  <c r="T1633" i="23"/>
  <c r="AG1628" i="6" l="1"/>
  <c r="X1629" i="6"/>
  <c r="Y1629" i="6" s="1"/>
  <c r="U1629" i="6"/>
  <c r="AA1629" i="6"/>
  <c r="AD1629" i="6" s="1"/>
  <c r="AG1627" i="6"/>
  <c r="L1631" i="6"/>
  <c r="O1631" i="6" s="1"/>
  <c r="J1632" i="6"/>
  <c r="R1630" i="6"/>
  <c r="W1630" i="6" s="1"/>
  <c r="S1630" i="6"/>
  <c r="T1630" i="6" s="1"/>
  <c r="J1640" i="22"/>
  <c r="L1639" i="22"/>
  <c r="O1639" i="22" s="1"/>
  <c r="S1638" i="22"/>
  <c r="T1638" i="22"/>
  <c r="R1638" i="22"/>
  <c r="W1638" i="22" s="1"/>
  <c r="J1642" i="23"/>
  <c r="L1641" i="23"/>
  <c r="AB1637" i="22"/>
  <c r="AE1637" i="22" s="1"/>
  <c r="AA1637" i="22"/>
  <c r="AD1637" i="22" s="1"/>
  <c r="AG1637" i="22" s="1"/>
  <c r="AG1632" i="23"/>
  <c r="G1641" i="6"/>
  <c r="AB1636" i="22"/>
  <c r="AE1636" i="22" s="1"/>
  <c r="X1637" i="22"/>
  <c r="Y1637" i="22" s="1"/>
  <c r="U1637" i="22"/>
  <c r="AG1635" i="22"/>
  <c r="S1634" i="23"/>
  <c r="T1634" i="23"/>
  <c r="R1634" i="23"/>
  <c r="W1634" i="23" s="1"/>
  <c r="F1636" i="23"/>
  <c r="O1635" i="23"/>
  <c r="AA1636" i="22"/>
  <c r="AD1636" i="22" s="1"/>
  <c r="AG1636" i="22" s="1"/>
  <c r="X1633" i="23"/>
  <c r="Y1633" i="23" s="1"/>
  <c r="U1633" i="23"/>
  <c r="AB1629" i="6" l="1"/>
  <c r="AE1629" i="6" s="1"/>
  <c r="AG1629" i="6" s="1"/>
  <c r="X1630" i="6"/>
  <c r="Y1630" i="6" s="1"/>
  <c r="U1630" i="6"/>
  <c r="AA1630" i="6"/>
  <c r="AD1630" i="6" s="1"/>
  <c r="AB1630" i="6"/>
  <c r="AE1630" i="6" s="1"/>
  <c r="L1632" i="6"/>
  <c r="O1632" i="6" s="1"/>
  <c r="J1633" i="6"/>
  <c r="S1631" i="6"/>
  <c r="T1631" i="6" s="1"/>
  <c r="R1631" i="6"/>
  <c r="W1631" i="6" s="1"/>
  <c r="AB1633" i="23"/>
  <c r="AE1633" i="23" s="1"/>
  <c r="X1638" i="22"/>
  <c r="Y1638" i="22" s="1"/>
  <c r="U1638" i="22"/>
  <c r="R1635" i="23"/>
  <c r="W1635" i="23" s="1"/>
  <c r="S1635" i="23"/>
  <c r="T1635" i="23"/>
  <c r="F1637" i="23"/>
  <c r="O1636" i="23"/>
  <c r="G1642" i="6"/>
  <c r="R1639" i="22"/>
  <c r="W1639" i="22" s="1"/>
  <c r="S1639" i="22"/>
  <c r="T1639" i="22" s="1"/>
  <c r="X1634" i="23"/>
  <c r="Y1634" i="23" s="1"/>
  <c r="U1634" i="23"/>
  <c r="L1642" i="23"/>
  <c r="J1643" i="23"/>
  <c r="AA1633" i="23"/>
  <c r="AD1633" i="23" s="1"/>
  <c r="AG1633" i="23" s="1"/>
  <c r="AA1634" i="23"/>
  <c r="AD1634" i="23" s="1"/>
  <c r="J1641" i="22"/>
  <c r="L1640" i="22"/>
  <c r="O1640" i="22" s="1"/>
  <c r="U1631" i="6" l="1"/>
  <c r="X1631" i="6"/>
  <c r="Y1631" i="6" s="1"/>
  <c r="J1634" i="6"/>
  <c r="L1633" i="6"/>
  <c r="O1633" i="6" s="1"/>
  <c r="R1632" i="6"/>
  <c r="W1632" i="6" s="1"/>
  <c r="S1632" i="6"/>
  <c r="T1632" i="6" s="1"/>
  <c r="AG1630" i="6"/>
  <c r="U1639" i="22"/>
  <c r="X1639" i="22"/>
  <c r="Y1639" i="22" s="1"/>
  <c r="F1638" i="23"/>
  <c r="O1637" i="23"/>
  <c r="AG1634" i="23"/>
  <c r="X1635" i="23"/>
  <c r="Y1635" i="23" s="1"/>
  <c r="U1635" i="23"/>
  <c r="AB1638" i="22"/>
  <c r="AE1638" i="22" s="1"/>
  <c r="AA1638" i="22"/>
  <c r="AD1638" i="22" s="1"/>
  <c r="AG1638" i="22" s="1"/>
  <c r="AA1635" i="23"/>
  <c r="AD1635" i="23" s="1"/>
  <c r="AB1635" i="23"/>
  <c r="AE1635" i="23" s="1"/>
  <c r="J1644" i="23"/>
  <c r="L1643" i="23"/>
  <c r="AA1639" i="22"/>
  <c r="AD1639" i="22" s="1"/>
  <c r="AG1639" i="22" s="1"/>
  <c r="AB1639" i="22"/>
  <c r="AE1639" i="22" s="1"/>
  <c r="R1640" i="22"/>
  <c r="W1640" i="22" s="1"/>
  <c r="S1640" i="22"/>
  <c r="T1640" i="22" s="1"/>
  <c r="G1643" i="6"/>
  <c r="J1642" i="22"/>
  <c r="L1641" i="22"/>
  <c r="O1641" i="22" s="1"/>
  <c r="AB1634" i="23"/>
  <c r="AE1634" i="23" s="1"/>
  <c r="S1636" i="23"/>
  <c r="T1636" i="23"/>
  <c r="R1636" i="23"/>
  <c r="W1636" i="23" s="1"/>
  <c r="X1632" i="6" l="1"/>
  <c r="Y1632" i="6" s="1"/>
  <c r="U1632" i="6"/>
  <c r="AA1632" i="6"/>
  <c r="AD1632" i="6" s="1"/>
  <c r="AB1632" i="6"/>
  <c r="AE1632" i="6" s="1"/>
  <c r="R1633" i="6"/>
  <c r="W1633" i="6" s="1"/>
  <c r="S1633" i="6"/>
  <c r="T1633" i="6" s="1"/>
  <c r="L1634" i="6"/>
  <c r="O1634" i="6" s="1"/>
  <c r="J1635" i="6"/>
  <c r="AB1631" i="6"/>
  <c r="AE1631" i="6" s="1"/>
  <c r="AA1631" i="6"/>
  <c r="AD1631" i="6" s="1"/>
  <c r="U1640" i="22"/>
  <c r="X1640" i="22"/>
  <c r="Y1640" i="22" s="1"/>
  <c r="L1642" i="22"/>
  <c r="O1642" i="22" s="1"/>
  <c r="J1643" i="22"/>
  <c r="J1645" i="23"/>
  <c r="L1644" i="23"/>
  <c r="G1644" i="6"/>
  <c r="S1637" i="23"/>
  <c r="T1637" i="23" s="1"/>
  <c r="R1637" i="23"/>
  <c r="W1637" i="23" s="1"/>
  <c r="AG1635" i="23"/>
  <c r="T1641" i="22"/>
  <c r="R1641" i="22"/>
  <c r="W1641" i="22" s="1"/>
  <c r="S1641" i="22"/>
  <c r="U1636" i="23"/>
  <c r="X1636" i="23"/>
  <c r="Y1636" i="23" s="1"/>
  <c r="F1639" i="23"/>
  <c r="O1638" i="23"/>
  <c r="AB1640" i="22"/>
  <c r="AE1640" i="22" s="1"/>
  <c r="AA1640" i="22"/>
  <c r="AD1640" i="22" s="1"/>
  <c r="AG1640" i="22" s="1"/>
  <c r="AG1631" i="6" l="1"/>
  <c r="S1634" i="6"/>
  <c r="T1634" i="6"/>
  <c r="R1634" i="6"/>
  <c r="W1634" i="6" s="1"/>
  <c r="L1635" i="6"/>
  <c r="O1635" i="6" s="1"/>
  <c r="J1636" i="6"/>
  <c r="U1633" i="6"/>
  <c r="X1633" i="6"/>
  <c r="Y1633" i="6" s="1"/>
  <c r="AG1632" i="6"/>
  <c r="U1637" i="23"/>
  <c r="X1637" i="23"/>
  <c r="Y1637" i="23" s="1"/>
  <c r="AA1636" i="23"/>
  <c r="AD1636" i="23" s="1"/>
  <c r="F1640" i="23"/>
  <c r="O1639" i="23"/>
  <c r="U1641" i="22"/>
  <c r="X1641" i="22"/>
  <c r="Y1641" i="22" s="1"/>
  <c r="G1645" i="6"/>
  <c r="AB1636" i="23"/>
  <c r="AE1636" i="23" s="1"/>
  <c r="AB1641" i="22"/>
  <c r="AE1641" i="22" s="1"/>
  <c r="AA1641" i="22"/>
  <c r="AD1641" i="22" s="1"/>
  <c r="AG1641" i="22" s="1"/>
  <c r="L1643" i="22"/>
  <c r="O1643" i="22" s="1"/>
  <c r="J1644" i="22"/>
  <c r="AB1637" i="23"/>
  <c r="AE1637" i="23" s="1"/>
  <c r="AA1637" i="23"/>
  <c r="AD1637" i="23" s="1"/>
  <c r="AG1637" i="23" s="1"/>
  <c r="R1638" i="23"/>
  <c r="W1638" i="23" s="1"/>
  <c r="S1638" i="23"/>
  <c r="T1638" i="23"/>
  <c r="J1646" i="23"/>
  <c r="L1645" i="23"/>
  <c r="S1642" i="22"/>
  <c r="T1642" i="22"/>
  <c r="R1642" i="22"/>
  <c r="W1642" i="22" s="1"/>
  <c r="X1634" i="6" l="1"/>
  <c r="Y1634" i="6" s="1"/>
  <c r="U1634" i="6"/>
  <c r="L1636" i="6"/>
  <c r="O1636" i="6" s="1"/>
  <c r="J1637" i="6"/>
  <c r="S1635" i="6"/>
  <c r="T1635" i="6" s="1"/>
  <c r="R1635" i="6"/>
  <c r="W1635" i="6" s="1"/>
  <c r="AB1633" i="6"/>
  <c r="AE1633" i="6" s="1"/>
  <c r="AA1633" i="6"/>
  <c r="AD1633" i="6" s="1"/>
  <c r="AA1634" i="6"/>
  <c r="AD1634" i="6" s="1"/>
  <c r="AB1634" i="6"/>
  <c r="AE1634" i="6" s="1"/>
  <c r="J1647" i="23"/>
  <c r="L1646" i="23"/>
  <c r="U1638" i="23"/>
  <c r="X1638" i="23"/>
  <c r="Y1638" i="23" s="1"/>
  <c r="G1646" i="6"/>
  <c r="R1639" i="23"/>
  <c r="W1639" i="23" s="1"/>
  <c r="S1639" i="23"/>
  <c r="T1639" i="23" s="1"/>
  <c r="U1642" i="22"/>
  <c r="X1642" i="22"/>
  <c r="Y1642" i="22" s="1"/>
  <c r="AG1636" i="23"/>
  <c r="S1643" i="22"/>
  <c r="R1643" i="22"/>
  <c r="W1643" i="22" s="1"/>
  <c r="T1643" i="22"/>
  <c r="AB1642" i="22"/>
  <c r="AE1642" i="22" s="1"/>
  <c r="AA1642" i="22"/>
  <c r="AD1642" i="22" s="1"/>
  <c r="AG1642" i="22" s="1"/>
  <c r="F1641" i="23"/>
  <c r="O1640" i="23"/>
  <c r="J1645" i="22"/>
  <c r="L1644" i="22"/>
  <c r="O1644" i="22" s="1"/>
  <c r="AG1633" i="6" l="1"/>
  <c r="AG1634" i="6"/>
  <c r="U1635" i="6"/>
  <c r="X1635" i="6"/>
  <c r="Y1635" i="6" s="1"/>
  <c r="L1637" i="6"/>
  <c r="O1637" i="6" s="1"/>
  <c r="J1638" i="6"/>
  <c r="AB1635" i="6"/>
  <c r="AE1635" i="6" s="1"/>
  <c r="AA1635" i="6"/>
  <c r="AD1635" i="6" s="1"/>
  <c r="R1636" i="6"/>
  <c r="W1636" i="6" s="1"/>
  <c r="S1636" i="6"/>
  <c r="T1636" i="6" s="1"/>
  <c r="X1639" i="23"/>
  <c r="Y1639" i="23" s="1"/>
  <c r="U1639" i="23"/>
  <c r="U1643" i="22"/>
  <c r="X1643" i="22"/>
  <c r="Y1643" i="22" s="1"/>
  <c r="AB1639" i="23"/>
  <c r="AE1639" i="23" s="1"/>
  <c r="AA1639" i="23"/>
  <c r="AD1639" i="23" s="1"/>
  <c r="AG1639" i="23" s="1"/>
  <c r="AA1638" i="23"/>
  <c r="AD1638" i="23" s="1"/>
  <c r="AG1638" i="23" s="1"/>
  <c r="J1646" i="22"/>
  <c r="L1645" i="22"/>
  <c r="O1645" i="22" s="1"/>
  <c r="F1642" i="23"/>
  <c r="O1641" i="23"/>
  <c r="J1648" i="23"/>
  <c r="L1647" i="23"/>
  <c r="R1644" i="22"/>
  <c r="W1644" i="22" s="1"/>
  <c r="S1644" i="22"/>
  <c r="T1644" i="22"/>
  <c r="AB1638" i="23"/>
  <c r="AE1638" i="23" s="1"/>
  <c r="S1640" i="23"/>
  <c r="T1640" i="23" s="1"/>
  <c r="R1640" i="23"/>
  <c r="W1640" i="23" s="1"/>
  <c r="G1647" i="6"/>
  <c r="AG1635" i="6" l="1"/>
  <c r="X1636" i="6"/>
  <c r="Y1636" i="6" s="1"/>
  <c r="U1636" i="6"/>
  <c r="AB1636" i="6"/>
  <c r="AE1636" i="6" s="1"/>
  <c r="AA1636" i="6"/>
  <c r="AD1636" i="6" s="1"/>
  <c r="S1637" i="6"/>
  <c r="T1637" i="6"/>
  <c r="R1637" i="6"/>
  <c r="W1637" i="6" s="1"/>
  <c r="J1639" i="6"/>
  <c r="L1638" i="6"/>
  <c r="O1638" i="6" s="1"/>
  <c r="X1640" i="23"/>
  <c r="Y1640" i="23" s="1"/>
  <c r="U1640" i="23"/>
  <c r="F1643" i="23"/>
  <c r="O1642" i="23"/>
  <c r="S1645" i="22"/>
  <c r="T1645" i="22"/>
  <c r="R1645" i="22"/>
  <c r="W1645" i="22" s="1"/>
  <c r="U1644" i="22"/>
  <c r="X1644" i="22"/>
  <c r="Y1644" i="22" s="1"/>
  <c r="AB1643" i="22"/>
  <c r="AE1643" i="22" s="1"/>
  <c r="G1648" i="6"/>
  <c r="J1649" i="23"/>
  <c r="L1648" i="23"/>
  <c r="J1647" i="22"/>
  <c r="L1646" i="22"/>
  <c r="O1646" i="22" s="1"/>
  <c r="AA1643" i="22"/>
  <c r="AD1643" i="22" s="1"/>
  <c r="AG1643" i="22" s="1"/>
  <c r="AB1640" i="23"/>
  <c r="AE1640" i="23" s="1"/>
  <c r="AA1640" i="23"/>
  <c r="AD1640" i="23" s="1"/>
  <c r="R1641" i="23"/>
  <c r="W1641" i="23" s="1"/>
  <c r="S1641" i="23"/>
  <c r="T1641" i="23"/>
  <c r="AG1636" i="6" l="1"/>
  <c r="S1638" i="6"/>
  <c r="T1638" i="6"/>
  <c r="R1638" i="6"/>
  <c r="W1638" i="6" s="1"/>
  <c r="J1640" i="6"/>
  <c r="L1639" i="6"/>
  <c r="O1639" i="6" s="1"/>
  <c r="X1637" i="6"/>
  <c r="Y1637" i="6" s="1"/>
  <c r="U1637" i="6"/>
  <c r="J1648" i="22"/>
  <c r="L1647" i="22"/>
  <c r="O1647" i="22" s="1"/>
  <c r="AB1644" i="22"/>
  <c r="AE1644" i="22" s="1"/>
  <c r="R1646" i="22"/>
  <c r="W1646" i="22" s="1"/>
  <c r="S1646" i="22"/>
  <c r="T1646" i="22" s="1"/>
  <c r="U1645" i="22"/>
  <c r="X1645" i="22"/>
  <c r="Y1645" i="22" s="1"/>
  <c r="J1650" i="23"/>
  <c r="L1649" i="23"/>
  <c r="X1641" i="23"/>
  <c r="Y1641" i="23" s="1"/>
  <c r="U1641" i="23"/>
  <c r="AA1641" i="23"/>
  <c r="AD1641" i="23" s="1"/>
  <c r="AB1641" i="23"/>
  <c r="AE1641" i="23" s="1"/>
  <c r="AA1644" i="22"/>
  <c r="AD1644" i="22" s="1"/>
  <c r="R1642" i="23"/>
  <c r="W1642" i="23" s="1"/>
  <c r="S1642" i="23"/>
  <c r="T1642" i="23"/>
  <c r="F1644" i="23"/>
  <c r="O1643" i="23"/>
  <c r="G1649" i="6"/>
  <c r="AG1640" i="23"/>
  <c r="AA1637" i="6" l="1"/>
  <c r="AD1637" i="6" s="1"/>
  <c r="AB1637" i="6"/>
  <c r="AE1637" i="6" s="1"/>
  <c r="AG1637" i="6" s="1"/>
  <c r="S1639" i="6"/>
  <c r="T1639" i="6"/>
  <c r="R1639" i="6"/>
  <c r="W1639" i="6" s="1"/>
  <c r="L1640" i="6"/>
  <c r="O1640" i="6" s="1"/>
  <c r="J1641" i="6"/>
  <c r="U1638" i="6"/>
  <c r="X1638" i="6"/>
  <c r="Y1638" i="6" s="1"/>
  <c r="X1646" i="22"/>
  <c r="Y1646" i="22" s="1"/>
  <c r="U1646" i="22"/>
  <c r="AA1646" i="22"/>
  <c r="AD1646" i="22" s="1"/>
  <c r="AB1646" i="22"/>
  <c r="AE1646" i="22" s="1"/>
  <c r="U1642" i="23"/>
  <c r="X1642" i="23"/>
  <c r="Y1642" i="23" s="1"/>
  <c r="AB1642" i="23"/>
  <c r="AE1642" i="23" s="1"/>
  <c r="AA1642" i="23"/>
  <c r="AD1642" i="23" s="1"/>
  <c r="AA1645" i="22"/>
  <c r="AD1645" i="22" s="1"/>
  <c r="AG1645" i="22" s="1"/>
  <c r="AG1641" i="23"/>
  <c r="S1643" i="23"/>
  <c r="T1643" i="23"/>
  <c r="R1643" i="23"/>
  <c r="W1643" i="23" s="1"/>
  <c r="J1651" i="23"/>
  <c r="L1650" i="23"/>
  <c r="F1645" i="23"/>
  <c r="O1644" i="23"/>
  <c r="AB1645" i="22"/>
  <c r="AE1645" i="22" s="1"/>
  <c r="AG1644" i="22"/>
  <c r="S1647" i="22"/>
  <c r="R1647" i="22"/>
  <c r="W1647" i="22" s="1"/>
  <c r="T1647" i="22"/>
  <c r="J1649" i="22"/>
  <c r="L1648" i="22"/>
  <c r="O1648" i="22" s="1"/>
  <c r="G1650" i="6"/>
  <c r="J1642" i="6" l="1"/>
  <c r="L1641" i="6"/>
  <c r="O1641" i="6" s="1"/>
  <c r="S1640" i="6"/>
  <c r="T1640" i="6" s="1"/>
  <c r="R1640" i="6"/>
  <c r="W1640" i="6" s="1"/>
  <c r="U1639" i="6"/>
  <c r="X1639" i="6"/>
  <c r="Y1639" i="6" s="1"/>
  <c r="AA1638" i="6"/>
  <c r="AD1638" i="6" s="1"/>
  <c r="AB1638" i="6"/>
  <c r="AE1638" i="6" s="1"/>
  <c r="AB1639" i="6"/>
  <c r="AE1639" i="6" s="1"/>
  <c r="AA1639" i="6"/>
  <c r="AD1639" i="6" s="1"/>
  <c r="X1647" i="22"/>
  <c r="Y1647" i="22" s="1"/>
  <c r="U1647" i="22"/>
  <c r="L1649" i="22"/>
  <c r="O1649" i="22" s="1"/>
  <c r="J1650" i="22"/>
  <c r="AA1647" i="22"/>
  <c r="AD1647" i="22" s="1"/>
  <c r="AB1647" i="22"/>
  <c r="AE1647" i="22" s="1"/>
  <c r="R1644" i="23"/>
  <c r="W1644" i="23" s="1"/>
  <c r="S1644" i="23"/>
  <c r="T1644" i="23"/>
  <c r="F1646" i="23"/>
  <c r="O1645" i="23"/>
  <c r="J1652" i="23"/>
  <c r="L1651" i="23"/>
  <c r="G1651" i="6"/>
  <c r="U1643" i="23"/>
  <c r="X1643" i="23"/>
  <c r="Y1643" i="23" s="1"/>
  <c r="AG1642" i="23"/>
  <c r="AG1646" i="22"/>
  <c r="R1648" i="22"/>
  <c r="W1648" i="22" s="1"/>
  <c r="S1648" i="22"/>
  <c r="T1648" i="22" s="1"/>
  <c r="AG1639" i="6" l="1"/>
  <c r="U1640" i="6"/>
  <c r="X1640" i="6"/>
  <c r="Y1640" i="6" s="1"/>
  <c r="AG1638" i="6"/>
  <c r="R1641" i="6"/>
  <c r="W1641" i="6" s="1"/>
  <c r="S1641" i="6"/>
  <c r="T1641" i="6" s="1"/>
  <c r="J1643" i="6"/>
  <c r="L1642" i="6"/>
  <c r="O1642" i="6" s="1"/>
  <c r="X1648" i="22"/>
  <c r="Y1648" i="22" s="1"/>
  <c r="U1648" i="22"/>
  <c r="X1644" i="23"/>
  <c r="Y1644" i="23" s="1"/>
  <c r="U1644" i="23"/>
  <c r="J1651" i="22"/>
  <c r="L1650" i="22"/>
  <c r="O1650" i="22" s="1"/>
  <c r="G1652" i="6"/>
  <c r="R1649" i="22"/>
  <c r="W1649" i="22" s="1"/>
  <c r="S1649" i="22"/>
  <c r="T1649" i="22"/>
  <c r="AB1643" i="23"/>
  <c r="AE1643" i="23" s="1"/>
  <c r="AA1648" i="22"/>
  <c r="AD1648" i="22" s="1"/>
  <c r="AG1648" i="22" s="1"/>
  <c r="AB1648" i="22"/>
  <c r="AE1648" i="22" s="1"/>
  <c r="J1653" i="23"/>
  <c r="L1652" i="23"/>
  <c r="F1647" i="23"/>
  <c r="O1646" i="23"/>
  <c r="AA1644" i="23"/>
  <c r="AD1644" i="23" s="1"/>
  <c r="AB1644" i="23"/>
  <c r="AE1644" i="23" s="1"/>
  <c r="AG1647" i="22"/>
  <c r="AA1643" i="23"/>
  <c r="AD1643" i="23" s="1"/>
  <c r="AG1643" i="23" s="1"/>
  <c r="R1645" i="23"/>
  <c r="W1645" i="23" s="1"/>
  <c r="S1645" i="23"/>
  <c r="T1645" i="23"/>
  <c r="AB1640" i="6" l="1"/>
  <c r="AE1640" i="6" s="1"/>
  <c r="AA1640" i="6"/>
  <c r="AD1640" i="6" s="1"/>
  <c r="X1641" i="6"/>
  <c r="Y1641" i="6" s="1"/>
  <c r="U1641" i="6"/>
  <c r="R1642" i="6"/>
  <c r="W1642" i="6" s="1"/>
  <c r="S1642" i="6"/>
  <c r="T1642" i="6" s="1"/>
  <c r="J1644" i="6"/>
  <c r="L1643" i="6"/>
  <c r="O1643" i="6" s="1"/>
  <c r="AA1641" i="6"/>
  <c r="AD1641" i="6" s="1"/>
  <c r="AB1641" i="6"/>
  <c r="AE1641" i="6" s="1"/>
  <c r="AG1640" i="6"/>
  <c r="U1649" i="22"/>
  <c r="X1649" i="22"/>
  <c r="Y1649" i="22" s="1"/>
  <c r="AA1649" i="22"/>
  <c r="AD1649" i="22" s="1"/>
  <c r="AB1649" i="22"/>
  <c r="AE1649" i="22" s="1"/>
  <c r="AG1644" i="23"/>
  <c r="R1646" i="23"/>
  <c r="W1646" i="23" s="1"/>
  <c r="S1646" i="23"/>
  <c r="T1646" i="23" s="1"/>
  <c r="S1650" i="22"/>
  <c r="T1650" i="22"/>
  <c r="R1650" i="22"/>
  <c r="W1650" i="22" s="1"/>
  <c r="J1654" i="23"/>
  <c r="L1653" i="23"/>
  <c r="U1645" i="23"/>
  <c r="X1645" i="23"/>
  <c r="Y1645" i="23" s="1"/>
  <c r="G1653" i="6"/>
  <c r="F1648" i="23"/>
  <c r="O1647" i="23"/>
  <c r="J1652" i="22"/>
  <c r="L1651" i="22"/>
  <c r="O1651" i="22" s="1"/>
  <c r="AB1645" i="23"/>
  <c r="AE1645" i="23" s="1"/>
  <c r="AA1645" i="23"/>
  <c r="AD1645" i="23" s="1"/>
  <c r="AG1645" i="23" s="1"/>
  <c r="AG1641" i="6" l="1"/>
  <c r="X1642" i="6"/>
  <c r="Y1642" i="6" s="1"/>
  <c r="U1642" i="6"/>
  <c r="S1643" i="6"/>
  <c r="T1643" i="6"/>
  <c r="R1643" i="6"/>
  <c r="W1643" i="6" s="1"/>
  <c r="J1645" i="6"/>
  <c r="L1644" i="6"/>
  <c r="O1644" i="6" s="1"/>
  <c r="AA1642" i="6"/>
  <c r="AD1642" i="6" s="1"/>
  <c r="AB1642" i="6"/>
  <c r="AE1642" i="6" s="1"/>
  <c r="U1646" i="23"/>
  <c r="X1646" i="23"/>
  <c r="Y1646" i="23" s="1"/>
  <c r="R1647" i="23"/>
  <c r="W1647" i="23" s="1"/>
  <c r="S1647" i="23"/>
  <c r="T1647" i="23"/>
  <c r="X1650" i="22"/>
  <c r="Y1650" i="22" s="1"/>
  <c r="U1650" i="22"/>
  <c r="G1654" i="6"/>
  <c r="AG1649" i="22"/>
  <c r="J1655" i="23"/>
  <c r="L1654" i="23"/>
  <c r="R1651" i="22"/>
  <c r="W1651" i="22" s="1"/>
  <c r="S1651" i="22"/>
  <c r="T1651" i="22"/>
  <c r="J1653" i="22"/>
  <c r="L1652" i="22"/>
  <c r="O1652" i="22" s="1"/>
  <c r="F1649" i="23"/>
  <c r="O1648" i="23"/>
  <c r="AB1646" i="23"/>
  <c r="AE1646" i="23" s="1"/>
  <c r="AA1646" i="23"/>
  <c r="AD1646" i="23" s="1"/>
  <c r="AG1646" i="23" s="1"/>
  <c r="J1646" i="6" l="1"/>
  <c r="L1645" i="6"/>
  <c r="O1645" i="6" s="1"/>
  <c r="AG1642" i="6"/>
  <c r="R1644" i="6"/>
  <c r="W1644" i="6" s="1"/>
  <c r="S1644" i="6"/>
  <c r="T1644" i="6" s="1"/>
  <c r="U1643" i="6"/>
  <c r="X1643" i="6"/>
  <c r="Y1643" i="6" s="1"/>
  <c r="F1650" i="23"/>
  <c r="O1649" i="23"/>
  <c r="J1654" i="22"/>
  <c r="L1653" i="22"/>
  <c r="O1653" i="22" s="1"/>
  <c r="G1655" i="6"/>
  <c r="U1651" i="22"/>
  <c r="X1651" i="22"/>
  <c r="Y1651" i="22" s="1"/>
  <c r="AA1650" i="22"/>
  <c r="AD1650" i="22" s="1"/>
  <c r="X1647" i="23"/>
  <c r="Y1647" i="23" s="1"/>
  <c r="U1647" i="23"/>
  <c r="J1656" i="23"/>
  <c r="L1655" i="23"/>
  <c r="S1648" i="23"/>
  <c r="T1648" i="23"/>
  <c r="R1648" i="23"/>
  <c r="W1648" i="23" s="1"/>
  <c r="R1652" i="22"/>
  <c r="W1652" i="22" s="1"/>
  <c r="S1652" i="22"/>
  <c r="T1652" i="22"/>
  <c r="AB1650" i="22"/>
  <c r="AE1650" i="22" s="1"/>
  <c r="U1644" i="6" l="1"/>
  <c r="X1644" i="6"/>
  <c r="Y1644" i="6" s="1"/>
  <c r="AA1643" i="6"/>
  <c r="AD1643" i="6" s="1"/>
  <c r="AB1643" i="6"/>
  <c r="AE1643" i="6" s="1"/>
  <c r="AA1644" i="6"/>
  <c r="AD1644" i="6" s="1"/>
  <c r="AB1644" i="6"/>
  <c r="AE1644" i="6" s="1"/>
  <c r="R1645" i="6"/>
  <c r="W1645" i="6" s="1"/>
  <c r="S1645" i="6"/>
  <c r="T1645" i="6" s="1"/>
  <c r="L1646" i="6"/>
  <c r="O1646" i="6" s="1"/>
  <c r="J1647" i="6"/>
  <c r="J1657" i="23"/>
  <c r="L1656" i="23"/>
  <c r="U1652" i="22"/>
  <c r="X1652" i="22"/>
  <c r="Y1652" i="22" s="1"/>
  <c r="AG1650" i="22"/>
  <c r="U1648" i="23"/>
  <c r="X1648" i="23"/>
  <c r="Y1648" i="23" s="1"/>
  <c r="R1653" i="22"/>
  <c r="W1653" i="22" s="1"/>
  <c r="S1653" i="22"/>
  <c r="T1653" i="22" s="1"/>
  <c r="J1655" i="22"/>
  <c r="L1654" i="22"/>
  <c r="O1654" i="22" s="1"/>
  <c r="AB1651" i="22"/>
  <c r="AE1651" i="22" s="1"/>
  <c r="AA1651" i="22"/>
  <c r="AD1651" i="22" s="1"/>
  <c r="AA1647" i="23"/>
  <c r="AD1647" i="23" s="1"/>
  <c r="R1649" i="23"/>
  <c r="W1649" i="23" s="1"/>
  <c r="S1649" i="23"/>
  <c r="T1649" i="23" s="1"/>
  <c r="AB1652" i="22"/>
  <c r="AE1652" i="22" s="1"/>
  <c r="AA1652" i="22"/>
  <c r="AD1652" i="22" s="1"/>
  <c r="AG1652" i="22" s="1"/>
  <c r="AA1648" i="23"/>
  <c r="AD1648" i="23" s="1"/>
  <c r="AB1648" i="23"/>
  <c r="AE1648" i="23" s="1"/>
  <c r="G1656" i="6"/>
  <c r="AB1647" i="23"/>
  <c r="AE1647" i="23" s="1"/>
  <c r="F1651" i="23"/>
  <c r="O1650" i="23"/>
  <c r="S1646" i="6" l="1"/>
  <c r="R1646" i="6"/>
  <c r="W1646" i="6" s="1"/>
  <c r="T1646" i="6"/>
  <c r="J1648" i="6"/>
  <c r="L1647" i="6"/>
  <c r="O1647" i="6" s="1"/>
  <c r="X1645" i="6"/>
  <c r="Y1645" i="6" s="1"/>
  <c r="U1645" i="6"/>
  <c r="AA1645" i="6"/>
  <c r="AD1645" i="6" s="1"/>
  <c r="AB1645" i="6"/>
  <c r="AE1645" i="6" s="1"/>
  <c r="AG1645" i="6" s="1"/>
  <c r="AG1644" i="6"/>
  <c r="AG1643" i="6"/>
  <c r="U1653" i="22"/>
  <c r="X1653" i="22"/>
  <c r="Y1653" i="22" s="1"/>
  <c r="U1649" i="23"/>
  <c r="X1649" i="23"/>
  <c r="Y1649" i="23" s="1"/>
  <c r="R1654" i="22"/>
  <c r="W1654" i="22" s="1"/>
  <c r="S1654" i="22"/>
  <c r="T1654" i="22"/>
  <c r="J1656" i="22"/>
  <c r="L1655" i="22"/>
  <c r="O1655" i="22" s="1"/>
  <c r="AG1648" i="23"/>
  <c r="AB1653" i="22"/>
  <c r="AE1653" i="22" s="1"/>
  <c r="AA1653" i="22"/>
  <c r="AD1653" i="22" s="1"/>
  <c r="G1657" i="6"/>
  <c r="AA1649" i="23"/>
  <c r="AD1649" i="23" s="1"/>
  <c r="AB1649" i="23"/>
  <c r="AE1649" i="23" s="1"/>
  <c r="F1652" i="23"/>
  <c r="O1651" i="23"/>
  <c r="R1650" i="23"/>
  <c r="W1650" i="23" s="1"/>
  <c r="S1650" i="23"/>
  <c r="T1650" i="23"/>
  <c r="J1658" i="23"/>
  <c r="L1657" i="23"/>
  <c r="AG1647" i="23"/>
  <c r="AG1651" i="22"/>
  <c r="S1647" i="6" l="1"/>
  <c r="T1647" i="6"/>
  <c r="R1647" i="6"/>
  <c r="W1647" i="6" s="1"/>
  <c r="L1648" i="6"/>
  <c r="O1648" i="6" s="1"/>
  <c r="J1649" i="6"/>
  <c r="U1646" i="6"/>
  <c r="X1646" i="6"/>
  <c r="Y1646" i="6" s="1"/>
  <c r="AG1653" i="22"/>
  <c r="J1659" i="23"/>
  <c r="L1658" i="23"/>
  <c r="G1658" i="6"/>
  <c r="U1650" i="23"/>
  <c r="X1650" i="23"/>
  <c r="Y1650" i="23" s="1"/>
  <c r="AG1649" i="23"/>
  <c r="AB1650" i="23"/>
  <c r="AE1650" i="23" s="1"/>
  <c r="AA1650" i="23"/>
  <c r="AD1650" i="23" s="1"/>
  <c r="AG1650" i="23" s="1"/>
  <c r="S1655" i="22"/>
  <c r="T1655" i="22"/>
  <c r="R1655" i="22"/>
  <c r="W1655" i="22" s="1"/>
  <c r="J1657" i="22"/>
  <c r="L1656" i="22"/>
  <c r="O1656" i="22" s="1"/>
  <c r="U1654" i="22"/>
  <c r="X1654" i="22"/>
  <c r="Y1654" i="22" s="1"/>
  <c r="R1651" i="23"/>
  <c r="W1651" i="23" s="1"/>
  <c r="S1651" i="23"/>
  <c r="T1651" i="23"/>
  <c r="F1653" i="23"/>
  <c r="O1652" i="23"/>
  <c r="L1649" i="6" l="1"/>
  <c r="O1649" i="6" s="1"/>
  <c r="J1650" i="6"/>
  <c r="R1648" i="6"/>
  <c r="W1648" i="6" s="1"/>
  <c r="S1648" i="6"/>
  <c r="T1648" i="6"/>
  <c r="AA1646" i="6"/>
  <c r="AD1646" i="6" s="1"/>
  <c r="U1647" i="6"/>
  <c r="X1647" i="6"/>
  <c r="Y1647" i="6" s="1"/>
  <c r="AB1646" i="6"/>
  <c r="AE1646" i="6" s="1"/>
  <c r="AG1646" i="6" s="1"/>
  <c r="J1660" i="23"/>
  <c r="L1659" i="23"/>
  <c r="AA1654" i="22"/>
  <c r="AD1654" i="22" s="1"/>
  <c r="G1659" i="6"/>
  <c r="AB1654" i="22"/>
  <c r="AE1654" i="22" s="1"/>
  <c r="U1651" i="23"/>
  <c r="X1651" i="23"/>
  <c r="Y1651" i="23" s="1"/>
  <c r="T1656" i="22"/>
  <c r="R1656" i="22"/>
  <c r="W1656" i="22" s="1"/>
  <c r="S1656" i="22"/>
  <c r="J1658" i="22"/>
  <c r="L1657" i="22"/>
  <c r="O1657" i="22" s="1"/>
  <c r="R1652" i="23"/>
  <c r="W1652" i="23" s="1"/>
  <c r="S1652" i="23"/>
  <c r="T1652" i="23"/>
  <c r="X1655" i="22"/>
  <c r="Y1655" i="22" s="1"/>
  <c r="U1655" i="22"/>
  <c r="F1654" i="23"/>
  <c r="O1653" i="23"/>
  <c r="AA1647" i="6" l="1"/>
  <c r="AD1647" i="6" s="1"/>
  <c r="AB1647" i="6"/>
  <c r="AE1647" i="6" s="1"/>
  <c r="U1648" i="6"/>
  <c r="X1648" i="6"/>
  <c r="Y1648" i="6" s="1"/>
  <c r="AA1648" i="6"/>
  <c r="AD1648" i="6" s="1"/>
  <c r="AB1648" i="6"/>
  <c r="AE1648" i="6" s="1"/>
  <c r="J1651" i="6"/>
  <c r="L1650" i="6"/>
  <c r="O1650" i="6" s="1"/>
  <c r="S1649" i="6"/>
  <c r="T1649" i="6" s="1"/>
  <c r="R1649" i="6"/>
  <c r="W1649" i="6" s="1"/>
  <c r="AA1655" i="22"/>
  <c r="AD1655" i="22" s="1"/>
  <c r="AB1655" i="22"/>
  <c r="AE1655" i="22" s="1"/>
  <c r="AG1654" i="22"/>
  <c r="AB1651" i="23"/>
  <c r="AE1651" i="23" s="1"/>
  <c r="U1656" i="22"/>
  <c r="X1656" i="22"/>
  <c r="Y1656" i="22" s="1"/>
  <c r="X1652" i="23"/>
  <c r="Y1652" i="23" s="1"/>
  <c r="U1652" i="23"/>
  <c r="AA1652" i="23"/>
  <c r="AD1652" i="23" s="1"/>
  <c r="AB1652" i="23"/>
  <c r="AE1652" i="23" s="1"/>
  <c r="G1660" i="6"/>
  <c r="S1657" i="22"/>
  <c r="T1657" i="22" s="1"/>
  <c r="R1657" i="22"/>
  <c r="W1657" i="22" s="1"/>
  <c r="J1659" i="22"/>
  <c r="L1658" i="22"/>
  <c r="O1658" i="22" s="1"/>
  <c r="J1661" i="23"/>
  <c r="L1660" i="23"/>
  <c r="R1653" i="23"/>
  <c r="W1653" i="23" s="1"/>
  <c r="S1653" i="23"/>
  <c r="T1653" i="23" s="1"/>
  <c r="F1655" i="23"/>
  <c r="O1654" i="23"/>
  <c r="AA1651" i="23"/>
  <c r="AD1651" i="23" s="1"/>
  <c r="R1650" i="6" l="1"/>
  <c r="W1650" i="6" s="1"/>
  <c r="S1650" i="6"/>
  <c r="T1650" i="6" s="1"/>
  <c r="X1649" i="6"/>
  <c r="Y1649" i="6" s="1"/>
  <c r="U1649" i="6"/>
  <c r="L1651" i="6"/>
  <c r="O1651" i="6" s="1"/>
  <c r="J1652" i="6"/>
  <c r="AG1648" i="6"/>
  <c r="AG1647" i="6"/>
  <c r="U1653" i="23"/>
  <c r="X1653" i="23"/>
  <c r="Y1653" i="23" s="1"/>
  <c r="X1657" i="22"/>
  <c r="Y1657" i="22" s="1"/>
  <c r="U1657" i="22"/>
  <c r="AA1653" i="23"/>
  <c r="AD1653" i="23" s="1"/>
  <c r="AG1653" i="23" s="1"/>
  <c r="AB1653" i="23"/>
  <c r="AE1653" i="23" s="1"/>
  <c r="J1662" i="23"/>
  <c r="L1661" i="23"/>
  <c r="AB1657" i="22"/>
  <c r="AE1657" i="22" s="1"/>
  <c r="AA1657" i="22"/>
  <c r="AD1657" i="22" s="1"/>
  <c r="AG1657" i="22" s="1"/>
  <c r="G1661" i="6"/>
  <c r="AB1656" i="22"/>
  <c r="AE1656" i="22" s="1"/>
  <c r="R1654" i="23"/>
  <c r="W1654" i="23" s="1"/>
  <c r="S1654" i="23"/>
  <c r="T1654" i="23" s="1"/>
  <c r="R1658" i="22"/>
  <c r="W1658" i="22" s="1"/>
  <c r="S1658" i="22"/>
  <c r="T1658" i="22" s="1"/>
  <c r="J1660" i="22"/>
  <c r="L1659" i="22"/>
  <c r="O1659" i="22" s="1"/>
  <c r="AG1651" i="23"/>
  <c r="AA1656" i="22"/>
  <c r="AD1656" i="22" s="1"/>
  <c r="AG1656" i="22" s="1"/>
  <c r="AG1652" i="23"/>
  <c r="AG1655" i="22"/>
  <c r="F1656" i="23"/>
  <c r="O1655" i="23"/>
  <c r="U1650" i="6" l="1"/>
  <c r="X1650" i="6"/>
  <c r="Y1650" i="6" s="1"/>
  <c r="L1652" i="6"/>
  <c r="O1652" i="6" s="1"/>
  <c r="J1653" i="6"/>
  <c r="R1651" i="6"/>
  <c r="W1651" i="6" s="1"/>
  <c r="S1651" i="6"/>
  <c r="T1651" i="6" s="1"/>
  <c r="AB1650" i="6"/>
  <c r="AE1650" i="6" s="1"/>
  <c r="AA1650" i="6"/>
  <c r="AD1650" i="6" s="1"/>
  <c r="AA1649" i="6"/>
  <c r="AD1649" i="6" s="1"/>
  <c r="AB1649" i="6"/>
  <c r="AE1649" i="6" s="1"/>
  <c r="X1658" i="22"/>
  <c r="Y1658" i="22" s="1"/>
  <c r="U1658" i="22"/>
  <c r="U1654" i="23"/>
  <c r="X1654" i="23"/>
  <c r="Y1654" i="23" s="1"/>
  <c r="R1659" i="22"/>
  <c r="W1659" i="22" s="1"/>
  <c r="S1659" i="22"/>
  <c r="T1659" i="22" s="1"/>
  <c r="AA1658" i="22"/>
  <c r="AD1658" i="22" s="1"/>
  <c r="AB1658" i="22"/>
  <c r="AE1658" i="22" s="1"/>
  <c r="F1657" i="23"/>
  <c r="O1656" i="23"/>
  <c r="G1662" i="6"/>
  <c r="J1663" i="23"/>
  <c r="L1662" i="23"/>
  <c r="J1661" i="22"/>
  <c r="L1660" i="22"/>
  <c r="O1660" i="22" s="1"/>
  <c r="R1655" i="23"/>
  <c r="W1655" i="23" s="1"/>
  <c r="S1655" i="23"/>
  <c r="T1655" i="23" s="1"/>
  <c r="AA1654" i="23"/>
  <c r="AD1654" i="23" s="1"/>
  <c r="AG1650" i="6" l="1"/>
  <c r="AG1649" i="6"/>
  <c r="X1651" i="6"/>
  <c r="Y1651" i="6" s="1"/>
  <c r="U1651" i="6"/>
  <c r="AA1651" i="6"/>
  <c r="AD1651" i="6" s="1"/>
  <c r="AB1651" i="6"/>
  <c r="AE1651" i="6" s="1"/>
  <c r="L1653" i="6"/>
  <c r="O1653" i="6" s="1"/>
  <c r="J1654" i="6"/>
  <c r="R1652" i="6"/>
  <c r="W1652" i="6" s="1"/>
  <c r="S1652" i="6"/>
  <c r="T1652" i="6" s="1"/>
  <c r="X1655" i="23"/>
  <c r="Y1655" i="23" s="1"/>
  <c r="U1655" i="23"/>
  <c r="X1659" i="22"/>
  <c r="Y1659" i="22" s="1"/>
  <c r="U1659" i="22"/>
  <c r="AG1654" i="23"/>
  <c r="F1658" i="23"/>
  <c r="O1657" i="23"/>
  <c r="AG1658" i="22"/>
  <c r="AA1659" i="22"/>
  <c r="AD1659" i="22" s="1"/>
  <c r="AB1659" i="22"/>
  <c r="AE1659" i="22" s="1"/>
  <c r="J1662" i="22"/>
  <c r="L1661" i="22"/>
  <c r="O1661" i="22" s="1"/>
  <c r="AB1655" i="23"/>
  <c r="AE1655" i="23" s="1"/>
  <c r="AA1655" i="23"/>
  <c r="AD1655" i="23" s="1"/>
  <c r="AG1655" i="23" s="1"/>
  <c r="R1660" i="22"/>
  <c r="W1660" i="22" s="1"/>
  <c r="S1660" i="22"/>
  <c r="T1660" i="22"/>
  <c r="J1664" i="23"/>
  <c r="L1663" i="23"/>
  <c r="G1663" i="6"/>
  <c r="AB1654" i="23"/>
  <c r="AE1654" i="23" s="1"/>
  <c r="R1656" i="23"/>
  <c r="W1656" i="23" s="1"/>
  <c r="S1656" i="23"/>
  <c r="T1656" i="23"/>
  <c r="S1653" i="6" l="1"/>
  <c r="T1653" i="6" s="1"/>
  <c r="R1653" i="6"/>
  <c r="W1653" i="6" s="1"/>
  <c r="X1652" i="6"/>
  <c r="Y1652" i="6" s="1"/>
  <c r="U1652" i="6"/>
  <c r="AA1652" i="6"/>
  <c r="AD1652" i="6" s="1"/>
  <c r="L1654" i="6"/>
  <c r="O1654" i="6" s="1"/>
  <c r="J1655" i="6"/>
  <c r="AG1651" i="6"/>
  <c r="U1660" i="22"/>
  <c r="X1660" i="22"/>
  <c r="Y1660" i="22" s="1"/>
  <c r="AB1660" i="22"/>
  <c r="AE1660" i="22" s="1"/>
  <c r="AA1660" i="22"/>
  <c r="AD1660" i="22" s="1"/>
  <c r="AG1660" i="22" s="1"/>
  <c r="F1659" i="23"/>
  <c r="O1658" i="23"/>
  <c r="X1656" i="23"/>
  <c r="Y1656" i="23" s="1"/>
  <c r="U1656" i="23"/>
  <c r="R1661" i="22"/>
  <c r="W1661" i="22" s="1"/>
  <c r="S1661" i="22"/>
  <c r="T1661" i="22"/>
  <c r="J1663" i="22"/>
  <c r="L1662" i="22"/>
  <c r="O1662" i="22" s="1"/>
  <c r="AG1659" i="22"/>
  <c r="G1664" i="6"/>
  <c r="R1657" i="23"/>
  <c r="W1657" i="23" s="1"/>
  <c r="S1657" i="23"/>
  <c r="T1657" i="23"/>
  <c r="J1665" i="23"/>
  <c r="L1664" i="23"/>
  <c r="AB1656" i="23"/>
  <c r="AE1656" i="23" s="1"/>
  <c r="AA1656" i="23"/>
  <c r="AD1656" i="23" s="1"/>
  <c r="AB1652" i="6" l="1"/>
  <c r="AE1652" i="6" s="1"/>
  <c r="L1655" i="6"/>
  <c r="O1655" i="6" s="1"/>
  <c r="J1656" i="6"/>
  <c r="S1654" i="6"/>
  <c r="T1654" i="6" s="1"/>
  <c r="R1654" i="6"/>
  <c r="W1654" i="6" s="1"/>
  <c r="AG1652" i="6"/>
  <c r="U1653" i="6"/>
  <c r="X1653" i="6"/>
  <c r="Y1653" i="6" s="1"/>
  <c r="S1658" i="23"/>
  <c r="T1658" i="23"/>
  <c r="R1658" i="23"/>
  <c r="W1658" i="23" s="1"/>
  <c r="J1666" i="23"/>
  <c r="L1665" i="23"/>
  <c r="G1665" i="6"/>
  <c r="R1662" i="22"/>
  <c r="W1662" i="22" s="1"/>
  <c r="S1662" i="22"/>
  <c r="T1662" i="22" s="1"/>
  <c r="F1660" i="23"/>
  <c r="O1659" i="23"/>
  <c r="U1657" i="23"/>
  <c r="X1657" i="23"/>
  <c r="Y1657" i="23" s="1"/>
  <c r="AB1657" i="23"/>
  <c r="AE1657" i="23" s="1"/>
  <c r="AA1657" i="23"/>
  <c r="AD1657" i="23" s="1"/>
  <c r="AG1657" i="23" s="1"/>
  <c r="J1664" i="22"/>
  <c r="L1663" i="22"/>
  <c r="O1663" i="22" s="1"/>
  <c r="X1661" i="22"/>
  <c r="Y1661" i="22" s="1"/>
  <c r="U1661" i="22"/>
  <c r="AA1661" i="22"/>
  <c r="AD1661" i="22" s="1"/>
  <c r="AB1661" i="22"/>
  <c r="AE1661" i="22" s="1"/>
  <c r="AG1656" i="23"/>
  <c r="AA1653" i="6" l="1"/>
  <c r="AD1653" i="6" s="1"/>
  <c r="U1654" i="6"/>
  <c r="X1654" i="6"/>
  <c r="Y1654" i="6" s="1"/>
  <c r="J1657" i="6"/>
  <c r="L1656" i="6"/>
  <c r="O1656" i="6" s="1"/>
  <c r="AB1653" i="6"/>
  <c r="AE1653" i="6" s="1"/>
  <c r="AA1654" i="6"/>
  <c r="AD1654" i="6" s="1"/>
  <c r="AB1654" i="6"/>
  <c r="AE1654" i="6" s="1"/>
  <c r="R1655" i="6"/>
  <c r="W1655" i="6" s="1"/>
  <c r="S1655" i="6"/>
  <c r="T1655" i="6" s="1"/>
  <c r="U1662" i="22"/>
  <c r="X1662" i="22"/>
  <c r="Y1662" i="22" s="1"/>
  <c r="AB1662" i="22"/>
  <c r="AE1662" i="22" s="1"/>
  <c r="AA1662" i="22"/>
  <c r="AD1662" i="22" s="1"/>
  <c r="AG1662" i="22" s="1"/>
  <c r="AG1661" i="22"/>
  <c r="G1666" i="6"/>
  <c r="R1663" i="22"/>
  <c r="W1663" i="22" s="1"/>
  <c r="S1663" i="22"/>
  <c r="T1663" i="22" s="1"/>
  <c r="J1665" i="22"/>
  <c r="L1664" i="22"/>
  <c r="O1664" i="22" s="1"/>
  <c r="J1667" i="23"/>
  <c r="L1666" i="23"/>
  <c r="U1658" i="23"/>
  <c r="X1658" i="23"/>
  <c r="Y1658" i="23" s="1"/>
  <c r="R1659" i="23"/>
  <c r="W1659" i="23" s="1"/>
  <c r="S1659" i="23"/>
  <c r="T1659" i="23"/>
  <c r="F1661" i="23"/>
  <c r="O1660" i="23"/>
  <c r="AG1654" i="6" l="1"/>
  <c r="R1656" i="6"/>
  <c r="W1656" i="6" s="1"/>
  <c r="S1656" i="6"/>
  <c r="T1656" i="6" s="1"/>
  <c r="X1655" i="6"/>
  <c r="Y1655" i="6" s="1"/>
  <c r="U1655" i="6"/>
  <c r="J1658" i="6"/>
  <c r="L1657" i="6"/>
  <c r="O1657" i="6" s="1"/>
  <c r="AG1653" i="6"/>
  <c r="U1663" i="22"/>
  <c r="X1663" i="22"/>
  <c r="Y1663" i="22" s="1"/>
  <c r="F1662" i="23"/>
  <c r="O1661" i="23"/>
  <c r="AB1658" i="23"/>
  <c r="AE1658" i="23" s="1"/>
  <c r="S1664" i="22"/>
  <c r="T1664" i="22"/>
  <c r="R1664" i="22"/>
  <c r="W1664" i="22" s="1"/>
  <c r="J1666" i="22"/>
  <c r="L1665" i="22"/>
  <c r="O1665" i="22" s="1"/>
  <c r="G1667" i="6"/>
  <c r="J1668" i="23"/>
  <c r="L1667" i="23"/>
  <c r="U1659" i="23"/>
  <c r="X1659" i="23"/>
  <c r="Y1659" i="23" s="1"/>
  <c r="AA1658" i="23"/>
  <c r="AD1658" i="23" s="1"/>
  <c r="AG1658" i="23" s="1"/>
  <c r="AB1663" i="22"/>
  <c r="AE1663" i="22" s="1"/>
  <c r="AA1663" i="22"/>
  <c r="AD1663" i="22" s="1"/>
  <c r="AG1663" i="22" s="1"/>
  <c r="S1660" i="23"/>
  <c r="T1660" i="23"/>
  <c r="R1660" i="23"/>
  <c r="W1660" i="23" s="1"/>
  <c r="X1656" i="6" l="1"/>
  <c r="Y1656" i="6" s="1"/>
  <c r="U1656" i="6"/>
  <c r="L1658" i="6"/>
  <c r="O1658" i="6" s="1"/>
  <c r="J1659" i="6"/>
  <c r="AA1655" i="6"/>
  <c r="AD1655" i="6" s="1"/>
  <c r="S1657" i="6"/>
  <c r="T1657" i="6" s="1"/>
  <c r="R1657" i="6"/>
  <c r="W1657" i="6" s="1"/>
  <c r="AB1656" i="6"/>
  <c r="AE1656" i="6" s="1"/>
  <c r="AA1656" i="6"/>
  <c r="AD1656" i="6" s="1"/>
  <c r="AB1655" i="6"/>
  <c r="AE1655" i="6" s="1"/>
  <c r="J1667" i="22"/>
  <c r="L1666" i="22"/>
  <c r="O1666" i="22" s="1"/>
  <c r="U1664" i="22"/>
  <c r="X1664" i="22"/>
  <c r="Y1664" i="22" s="1"/>
  <c r="J1669" i="23"/>
  <c r="L1668" i="23"/>
  <c r="AA1659" i="23"/>
  <c r="AD1659" i="23" s="1"/>
  <c r="AG1659" i="23" s="1"/>
  <c r="F1663" i="23"/>
  <c r="O1662" i="23"/>
  <c r="R1665" i="22"/>
  <c r="W1665" i="22" s="1"/>
  <c r="S1665" i="22"/>
  <c r="T1665" i="22" s="1"/>
  <c r="AB1659" i="23"/>
  <c r="AE1659" i="23" s="1"/>
  <c r="S1661" i="23"/>
  <c r="T1661" i="23"/>
  <c r="R1661" i="23"/>
  <c r="W1661" i="23" s="1"/>
  <c r="X1660" i="23"/>
  <c r="Y1660" i="23" s="1"/>
  <c r="U1660" i="23"/>
  <c r="G1668" i="6"/>
  <c r="AG1656" i="6" l="1"/>
  <c r="U1657" i="6"/>
  <c r="X1657" i="6"/>
  <c r="Y1657" i="6" s="1"/>
  <c r="AG1655" i="6"/>
  <c r="J1660" i="6"/>
  <c r="L1659" i="6"/>
  <c r="O1659" i="6" s="1"/>
  <c r="R1658" i="6"/>
  <c r="W1658" i="6" s="1"/>
  <c r="S1658" i="6"/>
  <c r="T1658" i="6" s="1"/>
  <c r="X1665" i="22"/>
  <c r="Y1665" i="22" s="1"/>
  <c r="U1665" i="22"/>
  <c r="J1670" i="23"/>
  <c r="L1669" i="23"/>
  <c r="AB1665" i="22"/>
  <c r="AE1665" i="22" s="1"/>
  <c r="AA1665" i="22"/>
  <c r="AD1665" i="22" s="1"/>
  <c r="S1662" i="23"/>
  <c r="T1662" i="23"/>
  <c r="R1662" i="23"/>
  <c r="W1662" i="23" s="1"/>
  <c r="AA1660" i="23"/>
  <c r="AD1660" i="23" s="1"/>
  <c r="AG1660" i="23" s="1"/>
  <c r="S1666" i="22"/>
  <c r="T1666" i="22"/>
  <c r="R1666" i="22"/>
  <c r="W1666" i="22" s="1"/>
  <c r="AB1664" i="22"/>
  <c r="AE1664" i="22" s="1"/>
  <c r="U1661" i="23"/>
  <c r="X1661" i="23"/>
  <c r="Y1661" i="23" s="1"/>
  <c r="F1664" i="23"/>
  <c r="O1663" i="23"/>
  <c r="AB1660" i="23"/>
  <c r="AE1660" i="23" s="1"/>
  <c r="J1668" i="22"/>
  <c r="L1667" i="22"/>
  <c r="O1667" i="22" s="1"/>
  <c r="G1669" i="6"/>
  <c r="AA1664" i="22"/>
  <c r="AD1664" i="22" s="1"/>
  <c r="U1658" i="6" l="1"/>
  <c r="X1658" i="6"/>
  <c r="Y1658" i="6" s="1"/>
  <c r="R1659" i="6"/>
  <c r="W1659" i="6" s="1"/>
  <c r="S1659" i="6"/>
  <c r="T1659" i="6" s="1"/>
  <c r="J1661" i="6"/>
  <c r="L1660" i="6"/>
  <c r="O1660" i="6" s="1"/>
  <c r="AA1657" i="6"/>
  <c r="AD1657" i="6" s="1"/>
  <c r="AB1657" i="6"/>
  <c r="AE1657" i="6" s="1"/>
  <c r="S1663" i="23"/>
  <c r="T1663" i="23"/>
  <c r="R1663" i="23"/>
  <c r="W1663" i="23" s="1"/>
  <c r="J1671" i="23"/>
  <c r="L1670" i="23"/>
  <c r="U1662" i="23"/>
  <c r="X1662" i="23"/>
  <c r="Y1662" i="23" s="1"/>
  <c r="G1670" i="6"/>
  <c r="AG1665" i="22"/>
  <c r="F1665" i="23"/>
  <c r="O1664" i="23"/>
  <c r="AB1661" i="23"/>
  <c r="AE1661" i="23" s="1"/>
  <c r="AA1661" i="23"/>
  <c r="AD1661" i="23" s="1"/>
  <c r="AG1661" i="23" s="1"/>
  <c r="AG1664" i="22"/>
  <c r="U1666" i="22"/>
  <c r="X1666" i="22"/>
  <c r="Y1666" i="22" s="1"/>
  <c r="R1667" i="22"/>
  <c r="W1667" i="22" s="1"/>
  <c r="T1667" i="22"/>
  <c r="S1667" i="22"/>
  <c r="J1669" i="22"/>
  <c r="L1668" i="22"/>
  <c r="O1668" i="22" s="1"/>
  <c r="AB1658" i="6" l="1"/>
  <c r="AE1658" i="6" s="1"/>
  <c r="AA1658" i="6"/>
  <c r="AD1658" i="6" s="1"/>
  <c r="X1659" i="6"/>
  <c r="Y1659" i="6" s="1"/>
  <c r="U1659" i="6"/>
  <c r="L1661" i="6"/>
  <c r="O1661" i="6" s="1"/>
  <c r="J1662" i="6"/>
  <c r="AB1659" i="6"/>
  <c r="AE1659" i="6" s="1"/>
  <c r="AA1659" i="6"/>
  <c r="AD1659" i="6" s="1"/>
  <c r="AG1657" i="6"/>
  <c r="S1660" i="6"/>
  <c r="T1660" i="6"/>
  <c r="R1660" i="6"/>
  <c r="W1660" i="6" s="1"/>
  <c r="AG1658" i="6"/>
  <c r="AB1666" i="22"/>
  <c r="AE1666" i="22" s="1"/>
  <c r="AA1666" i="22"/>
  <c r="AD1666" i="22" s="1"/>
  <c r="AG1666" i="22" s="1"/>
  <c r="J1672" i="23"/>
  <c r="L1671" i="23"/>
  <c r="R1668" i="22"/>
  <c r="W1668" i="22" s="1"/>
  <c r="S1668" i="22"/>
  <c r="T1668" i="22"/>
  <c r="AB1662" i="23"/>
  <c r="AE1662" i="23" s="1"/>
  <c r="U1667" i="22"/>
  <c r="X1667" i="22"/>
  <c r="Y1667" i="22" s="1"/>
  <c r="S1664" i="23"/>
  <c r="T1664" i="23" s="1"/>
  <c r="R1664" i="23"/>
  <c r="W1664" i="23" s="1"/>
  <c r="F1666" i="23"/>
  <c r="O1665" i="23"/>
  <c r="U1663" i="23"/>
  <c r="X1663" i="23"/>
  <c r="Y1663" i="23" s="1"/>
  <c r="J1670" i="22"/>
  <c r="L1669" i="22"/>
  <c r="O1669" i="22" s="1"/>
  <c r="AA1662" i="23"/>
  <c r="AD1662" i="23" s="1"/>
  <c r="G1671" i="6"/>
  <c r="AG1659" i="6" l="1"/>
  <c r="U1660" i="6"/>
  <c r="X1660" i="6"/>
  <c r="Y1660" i="6" s="1"/>
  <c r="R1661" i="6"/>
  <c r="W1661" i="6" s="1"/>
  <c r="S1661" i="6"/>
  <c r="T1661" i="6" s="1"/>
  <c r="AA1660" i="6"/>
  <c r="AD1660" i="6" s="1"/>
  <c r="AB1660" i="6"/>
  <c r="AE1660" i="6" s="1"/>
  <c r="L1662" i="6"/>
  <c r="O1662" i="6" s="1"/>
  <c r="J1663" i="6"/>
  <c r="U1664" i="23"/>
  <c r="X1664" i="23"/>
  <c r="Y1664" i="23" s="1"/>
  <c r="R1669" i="22"/>
  <c r="W1669" i="22" s="1"/>
  <c r="S1669" i="22"/>
  <c r="T1669" i="22"/>
  <c r="J1671" i="22"/>
  <c r="L1670" i="22"/>
  <c r="O1670" i="22" s="1"/>
  <c r="F1667" i="23"/>
  <c r="O1666" i="23"/>
  <c r="AA1668" i="22"/>
  <c r="AD1668" i="22" s="1"/>
  <c r="AB1668" i="22"/>
  <c r="AE1668" i="22" s="1"/>
  <c r="AA1667" i="22"/>
  <c r="AD1667" i="22" s="1"/>
  <c r="AG1667" i="22" s="1"/>
  <c r="G1672" i="6"/>
  <c r="X1668" i="22"/>
  <c r="Y1668" i="22" s="1"/>
  <c r="U1668" i="22"/>
  <c r="AA1663" i="23"/>
  <c r="AD1663" i="23" s="1"/>
  <c r="AG1663" i="23" s="1"/>
  <c r="S1665" i="23"/>
  <c r="T1665" i="23"/>
  <c r="R1665" i="23"/>
  <c r="W1665" i="23" s="1"/>
  <c r="AB1663" i="23"/>
  <c r="AE1663" i="23" s="1"/>
  <c r="AA1664" i="23"/>
  <c r="AD1664" i="23" s="1"/>
  <c r="AB1667" i="22"/>
  <c r="AE1667" i="22" s="1"/>
  <c r="J1673" i="23"/>
  <c r="L1672" i="23"/>
  <c r="AG1662" i="23"/>
  <c r="U1661" i="6" l="1"/>
  <c r="X1661" i="6"/>
  <c r="Y1661" i="6" s="1"/>
  <c r="S1662" i="6"/>
  <c r="T1662" i="6" s="1"/>
  <c r="R1662" i="6"/>
  <c r="W1662" i="6" s="1"/>
  <c r="AG1660" i="6"/>
  <c r="AB1661" i="6"/>
  <c r="AE1661" i="6" s="1"/>
  <c r="AA1661" i="6"/>
  <c r="AD1661" i="6" s="1"/>
  <c r="J1664" i="6"/>
  <c r="L1663" i="6"/>
  <c r="O1663" i="6" s="1"/>
  <c r="U1665" i="23"/>
  <c r="X1665" i="23"/>
  <c r="Y1665" i="23" s="1"/>
  <c r="S1670" i="22"/>
  <c r="T1670" i="22" s="1"/>
  <c r="R1670" i="22"/>
  <c r="W1670" i="22" s="1"/>
  <c r="AG1664" i="23"/>
  <c r="AB1669" i="22"/>
  <c r="AE1669" i="22" s="1"/>
  <c r="AA1669" i="22"/>
  <c r="AD1669" i="22" s="1"/>
  <c r="AG1669" i="22" s="1"/>
  <c r="AB1665" i="23"/>
  <c r="AE1665" i="23" s="1"/>
  <c r="AA1665" i="23"/>
  <c r="AD1665" i="23" s="1"/>
  <c r="F1668" i="23"/>
  <c r="O1667" i="23"/>
  <c r="J1672" i="22"/>
  <c r="L1671" i="22"/>
  <c r="O1671" i="22" s="1"/>
  <c r="G1673" i="6"/>
  <c r="AG1668" i="22"/>
  <c r="S1666" i="23"/>
  <c r="T1666" i="23"/>
  <c r="R1666" i="23"/>
  <c r="W1666" i="23" s="1"/>
  <c r="L1673" i="23"/>
  <c r="J1674" i="23"/>
  <c r="X1669" i="22"/>
  <c r="Y1669" i="22" s="1"/>
  <c r="U1669" i="22"/>
  <c r="AB1664" i="23"/>
  <c r="AE1664" i="23" s="1"/>
  <c r="AG1661" i="6" l="1"/>
  <c r="X1662" i="6"/>
  <c r="Y1662" i="6" s="1"/>
  <c r="U1662" i="6"/>
  <c r="R1663" i="6"/>
  <c r="W1663" i="6" s="1"/>
  <c r="S1663" i="6"/>
  <c r="T1663" i="6"/>
  <c r="L1664" i="6"/>
  <c r="O1664" i="6" s="1"/>
  <c r="J1665" i="6"/>
  <c r="AA1662" i="6"/>
  <c r="AD1662" i="6" s="1"/>
  <c r="AB1662" i="6"/>
  <c r="AE1662" i="6" s="1"/>
  <c r="X1670" i="22"/>
  <c r="Y1670" i="22" s="1"/>
  <c r="U1670" i="22"/>
  <c r="X1666" i="23"/>
  <c r="Y1666" i="23" s="1"/>
  <c r="U1666" i="23"/>
  <c r="F1669" i="23"/>
  <c r="O1668" i="23"/>
  <c r="AG1665" i="23"/>
  <c r="AB1670" i="22"/>
  <c r="AE1670" i="22" s="1"/>
  <c r="AA1670" i="22"/>
  <c r="AD1670" i="22" s="1"/>
  <c r="AG1670" i="22" s="1"/>
  <c r="G1674" i="6"/>
  <c r="T1671" i="22"/>
  <c r="R1671" i="22"/>
  <c r="W1671" i="22" s="1"/>
  <c r="S1671" i="22"/>
  <c r="S1667" i="23"/>
  <c r="T1667" i="23"/>
  <c r="R1667" i="23"/>
  <c r="W1667" i="23" s="1"/>
  <c r="AA1666" i="23"/>
  <c r="AD1666" i="23" s="1"/>
  <c r="AB1666" i="23"/>
  <c r="AE1666" i="23" s="1"/>
  <c r="J1675" i="23"/>
  <c r="L1674" i="23"/>
  <c r="J1673" i="22"/>
  <c r="L1672" i="22"/>
  <c r="O1672" i="22" s="1"/>
  <c r="R1664" i="6" l="1"/>
  <c r="W1664" i="6" s="1"/>
  <c r="S1664" i="6"/>
  <c r="T1664" i="6" s="1"/>
  <c r="AG1662" i="6"/>
  <c r="L1665" i="6"/>
  <c r="O1665" i="6" s="1"/>
  <c r="J1666" i="6"/>
  <c r="X1663" i="6"/>
  <c r="Y1663" i="6" s="1"/>
  <c r="U1663" i="6"/>
  <c r="J1676" i="23"/>
  <c r="L1675" i="23"/>
  <c r="G1675" i="6"/>
  <c r="S1668" i="23"/>
  <c r="T1668" i="23"/>
  <c r="R1668" i="23"/>
  <c r="W1668" i="23" s="1"/>
  <c r="S1672" i="22"/>
  <c r="T1672" i="22"/>
  <c r="R1672" i="22"/>
  <c r="W1672" i="22" s="1"/>
  <c r="X1671" i="22"/>
  <c r="Y1671" i="22" s="1"/>
  <c r="U1671" i="22"/>
  <c r="AG1666" i="23"/>
  <c r="F1670" i="23"/>
  <c r="O1669" i="23"/>
  <c r="U1667" i="23"/>
  <c r="X1667" i="23"/>
  <c r="Y1667" i="23" s="1"/>
  <c r="J1674" i="22"/>
  <c r="L1673" i="22"/>
  <c r="O1673" i="22" s="1"/>
  <c r="AB1671" i="22"/>
  <c r="AE1671" i="22" s="1"/>
  <c r="J1667" i="6" l="1"/>
  <c r="L1666" i="6"/>
  <c r="O1666" i="6" s="1"/>
  <c r="AB1663" i="6"/>
  <c r="AE1663" i="6" s="1"/>
  <c r="X1664" i="6"/>
  <c r="Y1664" i="6" s="1"/>
  <c r="U1664" i="6"/>
  <c r="R1665" i="6"/>
  <c r="W1665" i="6" s="1"/>
  <c r="S1665" i="6"/>
  <c r="T1665" i="6" s="1"/>
  <c r="AA1663" i="6"/>
  <c r="AD1663" i="6" s="1"/>
  <c r="AG1663" i="6" s="1"/>
  <c r="AA1664" i="6"/>
  <c r="AD1664" i="6" s="1"/>
  <c r="AB1664" i="6"/>
  <c r="AE1664" i="6" s="1"/>
  <c r="J1675" i="22"/>
  <c r="L1674" i="22"/>
  <c r="O1674" i="22" s="1"/>
  <c r="F1671" i="23"/>
  <c r="O1670" i="23"/>
  <c r="J1677" i="23"/>
  <c r="L1676" i="23"/>
  <c r="G1676" i="6"/>
  <c r="AA1667" i="23"/>
  <c r="AD1667" i="23" s="1"/>
  <c r="AG1667" i="23" s="1"/>
  <c r="AB1667" i="23"/>
  <c r="AE1667" i="23" s="1"/>
  <c r="R1673" i="22"/>
  <c r="W1673" i="22" s="1"/>
  <c r="S1673" i="22"/>
  <c r="T1673" i="22"/>
  <c r="S1669" i="23"/>
  <c r="T1669" i="23"/>
  <c r="R1669" i="23"/>
  <c r="W1669" i="23" s="1"/>
  <c r="X1672" i="22"/>
  <c r="Y1672" i="22" s="1"/>
  <c r="U1672" i="22"/>
  <c r="X1668" i="23"/>
  <c r="Y1668" i="23" s="1"/>
  <c r="U1668" i="23"/>
  <c r="AA1671" i="22"/>
  <c r="AD1671" i="22" s="1"/>
  <c r="AG1671" i="22" s="1"/>
  <c r="U1665" i="6" l="1"/>
  <c r="X1665" i="6"/>
  <c r="Y1665" i="6" s="1"/>
  <c r="S1666" i="6"/>
  <c r="T1666" i="6" s="1"/>
  <c r="R1666" i="6"/>
  <c r="W1666" i="6" s="1"/>
  <c r="AG1664" i="6"/>
  <c r="L1667" i="6"/>
  <c r="O1667" i="6" s="1"/>
  <c r="J1668" i="6"/>
  <c r="AB1672" i="22"/>
  <c r="AE1672" i="22" s="1"/>
  <c r="U1673" i="22"/>
  <c r="X1673" i="22"/>
  <c r="Y1673" i="22" s="1"/>
  <c r="F1672" i="23"/>
  <c r="O1671" i="23"/>
  <c r="G1677" i="6"/>
  <c r="AA1672" i="22"/>
  <c r="AD1672" i="22" s="1"/>
  <c r="AG1672" i="22" s="1"/>
  <c r="AB1669" i="23"/>
  <c r="AE1669" i="23" s="1"/>
  <c r="AA1669" i="23"/>
  <c r="AD1669" i="23" s="1"/>
  <c r="AG1669" i="23" s="1"/>
  <c r="S1670" i="23"/>
  <c r="T1670" i="23" s="1"/>
  <c r="R1670" i="23"/>
  <c r="W1670" i="23" s="1"/>
  <c r="U1669" i="23"/>
  <c r="X1669" i="23"/>
  <c r="Y1669" i="23" s="1"/>
  <c r="J1678" i="23"/>
  <c r="L1677" i="23"/>
  <c r="AB1673" i="22"/>
  <c r="AE1673" i="22" s="1"/>
  <c r="AA1673" i="22"/>
  <c r="AD1673" i="22" s="1"/>
  <c r="AG1673" i="22" s="1"/>
  <c r="S1674" i="22"/>
  <c r="T1674" i="22" s="1"/>
  <c r="R1674" i="22"/>
  <c r="W1674" i="22" s="1"/>
  <c r="J1676" i="22"/>
  <c r="L1675" i="22"/>
  <c r="O1675" i="22" s="1"/>
  <c r="AA1668" i="23"/>
  <c r="AD1668" i="23" s="1"/>
  <c r="AB1668" i="23"/>
  <c r="AE1668" i="23" s="1"/>
  <c r="AA1665" i="6" l="1"/>
  <c r="AD1665" i="6" s="1"/>
  <c r="AB1665" i="6"/>
  <c r="AE1665" i="6" s="1"/>
  <c r="U1666" i="6"/>
  <c r="X1666" i="6"/>
  <c r="Y1666" i="6" s="1"/>
  <c r="L1668" i="6"/>
  <c r="O1668" i="6" s="1"/>
  <c r="J1669" i="6"/>
  <c r="R1667" i="6"/>
  <c r="W1667" i="6" s="1"/>
  <c r="S1667" i="6"/>
  <c r="T1667" i="6" s="1"/>
  <c r="U1670" i="23"/>
  <c r="X1670" i="23"/>
  <c r="Y1670" i="23" s="1"/>
  <c r="U1674" i="22"/>
  <c r="X1674" i="22"/>
  <c r="Y1674" i="22" s="1"/>
  <c r="J1679" i="23"/>
  <c r="L1678" i="23"/>
  <c r="S1675" i="22"/>
  <c r="T1675" i="22" s="1"/>
  <c r="R1675" i="22"/>
  <c r="W1675" i="22" s="1"/>
  <c r="F1673" i="23"/>
  <c r="O1672" i="23"/>
  <c r="AB1674" i="22"/>
  <c r="AE1674" i="22" s="1"/>
  <c r="AA1674" i="22"/>
  <c r="AD1674" i="22" s="1"/>
  <c r="AB1670" i="23"/>
  <c r="AE1670" i="23" s="1"/>
  <c r="AA1670" i="23"/>
  <c r="AD1670" i="23" s="1"/>
  <c r="AG1670" i="23" s="1"/>
  <c r="G1678" i="6"/>
  <c r="AG1668" i="23"/>
  <c r="S1671" i="23"/>
  <c r="T1671" i="23"/>
  <c r="R1671" i="23"/>
  <c r="W1671" i="23" s="1"/>
  <c r="J1677" i="22"/>
  <c r="L1676" i="22"/>
  <c r="O1676" i="22" s="1"/>
  <c r="AG1665" i="6" l="1"/>
  <c r="AB1666" i="6"/>
  <c r="AE1666" i="6" s="1"/>
  <c r="AA1666" i="6"/>
  <c r="AD1666" i="6" s="1"/>
  <c r="U1667" i="6"/>
  <c r="X1667" i="6"/>
  <c r="Y1667" i="6" s="1"/>
  <c r="L1669" i="6"/>
  <c r="O1669" i="6" s="1"/>
  <c r="J1670" i="6"/>
  <c r="AA1667" i="6"/>
  <c r="AD1667" i="6" s="1"/>
  <c r="AB1667" i="6"/>
  <c r="AE1667" i="6" s="1"/>
  <c r="S1668" i="6"/>
  <c r="T1668" i="6" s="1"/>
  <c r="R1668" i="6"/>
  <c r="W1668" i="6" s="1"/>
  <c r="AG1666" i="6"/>
  <c r="U1675" i="22"/>
  <c r="X1675" i="22"/>
  <c r="Y1675" i="22" s="1"/>
  <c r="J1678" i="22"/>
  <c r="L1677" i="22"/>
  <c r="O1677" i="22" s="1"/>
  <c r="U1671" i="23"/>
  <c r="X1671" i="23"/>
  <c r="Y1671" i="23" s="1"/>
  <c r="AB1671" i="23"/>
  <c r="AE1671" i="23" s="1"/>
  <c r="J1680" i="23"/>
  <c r="L1679" i="23"/>
  <c r="G1679" i="6"/>
  <c r="AB1675" i="22"/>
  <c r="AE1675" i="22" s="1"/>
  <c r="AA1675" i="22"/>
  <c r="AD1675" i="22" s="1"/>
  <c r="AG1675" i="22" s="1"/>
  <c r="AG1674" i="22"/>
  <c r="R1672" i="23"/>
  <c r="W1672" i="23" s="1"/>
  <c r="S1672" i="23"/>
  <c r="T1672" i="23"/>
  <c r="R1676" i="22"/>
  <c r="W1676" i="22" s="1"/>
  <c r="S1676" i="22"/>
  <c r="T1676" i="22" s="1"/>
  <c r="F1674" i="23"/>
  <c r="O1673" i="23"/>
  <c r="X1668" i="6" l="1"/>
  <c r="Y1668" i="6" s="1"/>
  <c r="U1668" i="6"/>
  <c r="R1669" i="6"/>
  <c r="W1669" i="6" s="1"/>
  <c r="S1669" i="6"/>
  <c r="T1669" i="6" s="1"/>
  <c r="AB1668" i="6"/>
  <c r="AE1668" i="6" s="1"/>
  <c r="AA1668" i="6"/>
  <c r="AD1668" i="6" s="1"/>
  <c r="AG1667" i="6"/>
  <c r="J1671" i="6"/>
  <c r="L1670" i="6"/>
  <c r="O1670" i="6" s="1"/>
  <c r="X1676" i="22"/>
  <c r="Y1676" i="22" s="1"/>
  <c r="U1676" i="22"/>
  <c r="U1672" i="23"/>
  <c r="X1672" i="23"/>
  <c r="Y1672" i="23" s="1"/>
  <c r="J1681" i="23"/>
  <c r="L1680" i="23"/>
  <c r="L1678" i="22"/>
  <c r="O1678" i="22" s="1"/>
  <c r="J1679" i="22"/>
  <c r="AA1676" i="22"/>
  <c r="AD1676" i="22" s="1"/>
  <c r="AB1676" i="22"/>
  <c r="AE1676" i="22" s="1"/>
  <c r="G1680" i="6"/>
  <c r="AA1672" i="23"/>
  <c r="AD1672" i="23" s="1"/>
  <c r="AA1671" i="23"/>
  <c r="AD1671" i="23" s="1"/>
  <c r="AG1671" i="23" s="1"/>
  <c r="R1677" i="22"/>
  <c r="W1677" i="22" s="1"/>
  <c r="S1677" i="22"/>
  <c r="T1677" i="22"/>
  <c r="R1673" i="23"/>
  <c r="W1673" i="23" s="1"/>
  <c r="S1673" i="23"/>
  <c r="T1673" i="23"/>
  <c r="F1675" i="23"/>
  <c r="O1674" i="23"/>
  <c r="AG1668" i="6" l="1"/>
  <c r="R1670" i="6"/>
  <c r="W1670" i="6" s="1"/>
  <c r="S1670" i="6"/>
  <c r="T1670" i="6" s="1"/>
  <c r="U1669" i="6"/>
  <c r="X1669" i="6"/>
  <c r="Y1669" i="6" s="1"/>
  <c r="AB1669" i="6"/>
  <c r="AE1669" i="6" s="1"/>
  <c r="L1671" i="6"/>
  <c r="O1671" i="6" s="1"/>
  <c r="J1672" i="6"/>
  <c r="S1674" i="23"/>
  <c r="T1674" i="23"/>
  <c r="R1674" i="23"/>
  <c r="W1674" i="23" s="1"/>
  <c r="F1676" i="23"/>
  <c r="O1675" i="23"/>
  <c r="G1681" i="6"/>
  <c r="AG1676" i="22"/>
  <c r="L1679" i="22"/>
  <c r="O1679" i="22" s="1"/>
  <c r="J1680" i="22"/>
  <c r="J1682" i="23"/>
  <c r="L1681" i="23"/>
  <c r="S1678" i="22"/>
  <c r="T1678" i="22" s="1"/>
  <c r="R1678" i="22"/>
  <c r="W1678" i="22" s="1"/>
  <c r="U1673" i="23"/>
  <c r="X1673" i="23"/>
  <c r="Y1673" i="23" s="1"/>
  <c r="AA1673" i="23"/>
  <c r="AD1673" i="23" s="1"/>
  <c r="AG1673" i="23" s="1"/>
  <c r="AB1673" i="23"/>
  <c r="AE1673" i="23" s="1"/>
  <c r="U1677" i="22"/>
  <c r="X1677" i="22"/>
  <c r="Y1677" i="22" s="1"/>
  <c r="AB1672" i="23"/>
  <c r="AE1672" i="23" s="1"/>
  <c r="AG1672" i="23" s="1"/>
  <c r="AA1669" i="6" l="1"/>
  <c r="AD1669" i="6" s="1"/>
  <c r="X1670" i="6"/>
  <c r="Y1670" i="6" s="1"/>
  <c r="U1670" i="6"/>
  <c r="J1673" i="6"/>
  <c r="L1672" i="6"/>
  <c r="O1672" i="6" s="1"/>
  <c r="AG1669" i="6"/>
  <c r="AA1670" i="6"/>
  <c r="AD1670" i="6" s="1"/>
  <c r="AB1670" i="6"/>
  <c r="AE1670" i="6" s="1"/>
  <c r="S1671" i="6"/>
  <c r="T1671" i="6" s="1"/>
  <c r="R1671" i="6"/>
  <c r="W1671" i="6" s="1"/>
  <c r="X1678" i="22"/>
  <c r="Y1678" i="22" s="1"/>
  <c r="U1678" i="22"/>
  <c r="J1683" i="23"/>
  <c r="L1682" i="23"/>
  <c r="J1681" i="22"/>
  <c r="L1680" i="22"/>
  <c r="O1680" i="22" s="1"/>
  <c r="G1682" i="6"/>
  <c r="X1674" i="23"/>
  <c r="Y1674" i="23" s="1"/>
  <c r="U1674" i="23"/>
  <c r="AB1678" i="22"/>
  <c r="AE1678" i="22" s="1"/>
  <c r="AA1678" i="22"/>
  <c r="AD1678" i="22" s="1"/>
  <c r="AG1678" i="22" s="1"/>
  <c r="R1679" i="22"/>
  <c r="W1679" i="22" s="1"/>
  <c r="S1679" i="22"/>
  <c r="T1679" i="22"/>
  <c r="R1675" i="23"/>
  <c r="W1675" i="23" s="1"/>
  <c r="S1675" i="23"/>
  <c r="T1675" i="23"/>
  <c r="F1677" i="23"/>
  <c r="O1676" i="23"/>
  <c r="AA1677" i="22"/>
  <c r="AD1677" i="22" s="1"/>
  <c r="AB1677" i="22"/>
  <c r="AE1677" i="22" s="1"/>
  <c r="U1671" i="6" l="1"/>
  <c r="X1671" i="6"/>
  <c r="Y1671" i="6" s="1"/>
  <c r="AG1670" i="6"/>
  <c r="S1672" i="6"/>
  <c r="T1672" i="6" s="1"/>
  <c r="R1672" i="6"/>
  <c r="W1672" i="6" s="1"/>
  <c r="L1673" i="6"/>
  <c r="O1673" i="6" s="1"/>
  <c r="J1674" i="6"/>
  <c r="R1676" i="23"/>
  <c r="W1676" i="23" s="1"/>
  <c r="S1676" i="23"/>
  <c r="T1676" i="23" s="1"/>
  <c r="J1682" i="22"/>
  <c r="L1681" i="22"/>
  <c r="O1681" i="22" s="1"/>
  <c r="AA1674" i="23"/>
  <c r="AD1674" i="23" s="1"/>
  <c r="X1675" i="23"/>
  <c r="Y1675" i="23" s="1"/>
  <c r="U1675" i="23"/>
  <c r="R1680" i="22"/>
  <c r="W1680" i="22" s="1"/>
  <c r="T1680" i="22"/>
  <c r="S1680" i="22"/>
  <c r="J1684" i="23"/>
  <c r="L1683" i="23"/>
  <c r="G1683" i="6"/>
  <c r="F1678" i="23"/>
  <c r="O1677" i="23"/>
  <c r="U1679" i="22"/>
  <c r="X1679" i="22"/>
  <c r="Y1679" i="22" s="1"/>
  <c r="AA1679" i="22"/>
  <c r="AD1679" i="22" s="1"/>
  <c r="AB1679" i="22"/>
  <c r="AE1679" i="22" s="1"/>
  <c r="AB1674" i="23"/>
  <c r="AE1674" i="23" s="1"/>
  <c r="AA1675" i="23"/>
  <c r="AD1675" i="23" s="1"/>
  <c r="AB1675" i="23"/>
  <c r="AE1675" i="23" s="1"/>
  <c r="AG1677" i="22"/>
  <c r="X1672" i="6" l="1"/>
  <c r="Y1672" i="6" s="1"/>
  <c r="U1672" i="6"/>
  <c r="AA1672" i="6"/>
  <c r="AD1672" i="6" s="1"/>
  <c r="AB1672" i="6"/>
  <c r="AE1672" i="6" s="1"/>
  <c r="L1674" i="6"/>
  <c r="O1674" i="6" s="1"/>
  <c r="J1675" i="6"/>
  <c r="AA1671" i="6"/>
  <c r="AD1671" i="6" s="1"/>
  <c r="S1673" i="6"/>
  <c r="T1673" i="6" s="1"/>
  <c r="R1673" i="6"/>
  <c r="W1673" i="6" s="1"/>
  <c r="AB1671" i="6"/>
  <c r="AE1671" i="6" s="1"/>
  <c r="U1676" i="23"/>
  <c r="X1676" i="23"/>
  <c r="Y1676" i="23" s="1"/>
  <c r="AG1675" i="23"/>
  <c r="AB1680" i="22"/>
  <c r="AE1680" i="22" s="1"/>
  <c r="AA1680" i="22"/>
  <c r="AD1680" i="22" s="1"/>
  <c r="AG1680" i="22" s="1"/>
  <c r="R1681" i="22"/>
  <c r="W1681" i="22" s="1"/>
  <c r="S1681" i="22"/>
  <c r="T1681" i="22"/>
  <c r="S1677" i="23"/>
  <c r="T1677" i="23" s="1"/>
  <c r="R1677" i="23"/>
  <c r="W1677" i="23" s="1"/>
  <c r="X1680" i="22"/>
  <c r="Y1680" i="22" s="1"/>
  <c r="U1680" i="22"/>
  <c r="AG1674" i="23"/>
  <c r="J1685" i="23"/>
  <c r="L1684" i="23"/>
  <c r="AG1679" i="22"/>
  <c r="J1683" i="22"/>
  <c r="L1682" i="22"/>
  <c r="O1682" i="22" s="1"/>
  <c r="F1679" i="23"/>
  <c r="O1678" i="23"/>
  <c r="G1684" i="6"/>
  <c r="AA1676" i="23"/>
  <c r="AD1676" i="23" s="1"/>
  <c r="AB1676" i="23"/>
  <c r="AE1676" i="23" s="1"/>
  <c r="X1673" i="6" l="1"/>
  <c r="Y1673" i="6" s="1"/>
  <c r="U1673" i="6"/>
  <c r="L1675" i="6"/>
  <c r="O1675" i="6" s="1"/>
  <c r="J1676" i="6"/>
  <c r="AG1672" i="6"/>
  <c r="AG1671" i="6"/>
  <c r="R1674" i="6"/>
  <c r="W1674" i="6" s="1"/>
  <c r="S1674" i="6"/>
  <c r="T1674" i="6"/>
  <c r="U1677" i="23"/>
  <c r="X1677" i="23"/>
  <c r="Y1677" i="23" s="1"/>
  <c r="S1678" i="23"/>
  <c r="T1678" i="23"/>
  <c r="R1678" i="23"/>
  <c r="W1678" i="23" s="1"/>
  <c r="X1681" i="22"/>
  <c r="Y1681" i="22" s="1"/>
  <c r="U1681" i="22"/>
  <c r="F1680" i="23"/>
  <c r="O1679" i="23"/>
  <c r="AB1677" i="23"/>
  <c r="AE1677" i="23" s="1"/>
  <c r="AA1677" i="23"/>
  <c r="AD1677" i="23" s="1"/>
  <c r="AG1677" i="23" s="1"/>
  <c r="S1682" i="22"/>
  <c r="T1682" i="22" s="1"/>
  <c r="R1682" i="22"/>
  <c r="W1682" i="22" s="1"/>
  <c r="L1683" i="22"/>
  <c r="O1683" i="22" s="1"/>
  <c r="J1684" i="22"/>
  <c r="AA1681" i="22"/>
  <c r="AD1681" i="22" s="1"/>
  <c r="J1686" i="23"/>
  <c r="L1685" i="23"/>
  <c r="AG1676" i="23"/>
  <c r="G1685" i="6"/>
  <c r="AA1673" i="6" l="1"/>
  <c r="AD1673" i="6" s="1"/>
  <c r="AB1673" i="6"/>
  <c r="AE1673" i="6" s="1"/>
  <c r="AG1673" i="6" s="1"/>
  <c r="X1674" i="6"/>
  <c r="Y1674" i="6" s="1"/>
  <c r="U1674" i="6"/>
  <c r="AA1674" i="6"/>
  <c r="AD1674" i="6" s="1"/>
  <c r="AB1674" i="6"/>
  <c r="AE1674" i="6" s="1"/>
  <c r="R1675" i="6"/>
  <c r="W1675" i="6" s="1"/>
  <c r="S1675" i="6"/>
  <c r="T1675" i="6" s="1"/>
  <c r="L1676" i="6"/>
  <c r="O1676" i="6" s="1"/>
  <c r="J1677" i="6"/>
  <c r="U1682" i="22"/>
  <c r="X1682" i="22"/>
  <c r="Y1682" i="22" s="1"/>
  <c r="R1679" i="23"/>
  <c r="W1679" i="23" s="1"/>
  <c r="S1679" i="23"/>
  <c r="T1679" i="23"/>
  <c r="AB1678" i="23"/>
  <c r="AE1678" i="23" s="1"/>
  <c r="G1686" i="6"/>
  <c r="F1681" i="23"/>
  <c r="O1680" i="23"/>
  <c r="L1686" i="23"/>
  <c r="J1687" i="23"/>
  <c r="AB1681" i="22"/>
  <c r="AE1681" i="22" s="1"/>
  <c r="AG1681" i="22" s="1"/>
  <c r="U1678" i="23"/>
  <c r="X1678" i="23"/>
  <c r="Y1678" i="23" s="1"/>
  <c r="J1685" i="22"/>
  <c r="L1684" i="22"/>
  <c r="O1684" i="22" s="1"/>
  <c r="R1683" i="22"/>
  <c r="W1683" i="22" s="1"/>
  <c r="S1683" i="22"/>
  <c r="T1683" i="22"/>
  <c r="AB1682" i="22"/>
  <c r="AE1682" i="22" s="1"/>
  <c r="AA1682" i="22"/>
  <c r="AD1682" i="22" s="1"/>
  <c r="AG1682" i="22" s="1"/>
  <c r="S1676" i="6" l="1"/>
  <c r="T1676" i="6" s="1"/>
  <c r="R1676" i="6"/>
  <c r="W1676" i="6" s="1"/>
  <c r="X1675" i="6"/>
  <c r="Y1675" i="6" s="1"/>
  <c r="U1675" i="6"/>
  <c r="L1677" i="6"/>
  <c r="O1677" i="6" s="1"/>
  <c r="J1678" i="6"/>
  <c r="AB1675" i="6"/>
  <c r="AE1675" i="6" s="1"/>
  <c r="AA1675" i="6"/>
  <c r="AD1675" i="6" s="1"/>
  <c r="AG1674" i="6"/>
  <c r="S1684" i="22"/>
  <c r="T1684" i="22"/>
  <c r="R1684" i="22"/>
  <c r="W1684" i="22" s="1"/>
  <c r="S1680" i="23"/>
  <c r="T1680" i="23"/>
  <c r="R1680" i="23"/>
  <c r="W1680" i="23" s="1"/>
  <c r="F1682" i="23"/>
  <c r="O1681" i="23"/>
  <c r="J1686" i="22"/>
  <c r="L1685" i="22"/>
  <c r="O1685" i="22" s="1"/>
  <c r="X1679" i="23"/>
  <c r="Y1679" i="23" s="1"/>
  <c r="U1679" i="23"/>
  <c r="J1688" i="23"/>
  <c r="L1687" i="23"/>
  <c r="G1687" i="6"/>
  <c r="X1683" i="22"/>
  <c r="Y1683" i="22" s="1"/>
  <c r="U1683" i="22"/>
  <c r="AA1678" i="23"/>
  <c r="AD1678" i="23" s="1"/>
  <c r="AG1678" i="23" s="1"/>
  <c r="AG1675" i="6" l="1"/>
  <c r="U1676" i="6"/>
  <c r="X1676" i="6"/>
  <c r="Y1676" i="6" s="1"/>
  <c r="R1677" i="6"/>
  <c r="W1677" i="6" s="1"/>
  <c r="S1677" i="6"/>
  <c r="T1677" i="6" s="1"/>
  <c r="J1679" i="6"/>
  <c r="L1678" i="6"/>
  <c r="O1678" i="6" s="1"/>
  <c r="AA1676" i="6"/>
  <c r="AD1676" i="6" s="1"/>
  <c r="AB1676" i="6"/>
  <c r="AE1676" i="6" s="1"/>
  <c r="J1687" i="22"/>
  <c r="L1686" i="22"/>
  <c r="O1686" i="22" s="1"/>
  <c r="AA1683" i="22"/>
  <c r="AD1683" i="22" s="1"/>
  <c r="AB1683" i="22"/>
  <c r="AE1683" i="22" s="1"/>
  <c r="G1688" i="6"/>
  <c r="R1681" i="23"/>
  <c r="W1681" i="23" s="1"/>
  <c r="S1681" i="23"/>
  <c r="T1681" i="23" s="1"/>
  <c r="F1683" i="23"/>
  <c r="O1682" i="23"/>
  <c r="X1680" i="23"/>
  <c r="Y1680" i="23" s="1"/>
  <c r="U1680" i="23"/>
  <c r="J1689" i="23"/>
  <c r="L1688" i="23"/>
  <c r="U1684" i="22"/>
  <c r="X1684" i="22"/>
  <c r="Y1684" i="22" s="1"/>
  <c r="AA1679" i="23"/>
  <c r="AD1679" i="23" s="1"/>
  <c r="AB1679" i="23"/>
  <c r="AE1679" i="23" s="1"/>
  <c r="S1685" i="22"/>
  <c r="T1685" i="22"/>
  <c r="R1685" i="22"/>
  <c r="W1685" i="22" s="1"/>
  <c r="AG1676" i="6" l="1"/>
  <c r="X1677" i="6"/>
  <c r="Y1677" i="6" s="1"/>
  <c r="U1677" i="6"/>
  <c r="S1678" i="6"/>
  <c r="T1678" i="6" s="1"/>
  <c r="R1678" i="6"/>
  <c r="W1678" i="6" s="1"/>
  <c r="J1680" i="6"/>
  <c r="L1679" i="6"/>
  <c r="O1679" i="6" s="1"/>
  <c r="AB1677" i="6"/>
  <c r="AE1677" i="6" s="1"/>
  <c r="AA1677" i="6"/>
  <c r="AD1677" i="6" s="1"/>
  <c r="U1681" i="23"/>
  <c r="X1681" i="23"/>
  <c r="Y1681" i="23" s="1"/>
  <c r="G1689" i="6"/>
  <c r="F1684" i="23"/>
  <c r="O1683" i="23"/>
  <c r="AB1684" i="22"/>
  <c r="AE1684" i="22" s="1"/>
  <c r="AA1684" i="22"/>
  <c r="AD1684" i="22" s="1"/>
  <c r="J1690" i="23"/>
  <c r="L1689" i="23"/>
  <c r="U1685" i="22"/>
  <c r="X1685" i="22"/>
  <c r="Y1685" i="22" s="1"/>
  <c r="AB1681" i="23"/>
  <c r="AE1681" i="23" s="1"/>
  <c r="AA1681" i="23"/>
  <c r="AD1681" i="23" s="1"/>
  <c r="AG1681" i="23" s="1"/>
  <c r="S1686" i="22"/>
  <c r="T1686" i="22"/>
  <c r="R1686" i="22"/>
  <c r="W1686" i="22" s="1"/>
  <c r="AB1680" i="23"/>
  <c r="AE1680" i="23" s="1"/>
  <c r="AA1680" i="23"/>
  <c r="AD1680" i="23" s="1"/>
  <c r="AG1680" i="23" s="1"/>
  <c r="T1682" i="23"/>
  <c r="R1682" i="23"/>
  <c r="W1682" i="23" s="1"/>
  <c r="S1682" i="23"/>
  <c r="AG1683" i="22"/>
  <c r="AG1679" i="23"/>
  <c r="J1688" i="22"/>
  <c r="L1687" i="22"/>
  <c r="O1687" i="22" s="1"/>
  <c r="AG1677" i="6" l="1"/>
  <c r="S1679" i="6"/>
  <c r="T1679" i="6" s="1"/>
  <c r="R1679" i="6"/>
  <c r="W1679" i="6" s="1"/>
  <c r="U1678" i="6"/>
  <c r="X1678" i="6"/>
  <c r="Y1678" i="6" s="1"/>
  <c r="J1681" i="6"/>
  <c r="L1680" i="6"/>
  <c r="O1680" i="6" s="1"/>
  <c r="AA1678" i="6"/>
  <c r="AD1678" i="6" s="1"/>
  <c r="AB1678" i="6"/>
  <c r="AE1678" i="6" s="1"/>
  <c r="J1691" i="23"/>
  <c r="L1690" i="23"/>
  <c r="X1682" i="23"/>
  <c r="Y1682" i="23" s="1"/>
  <c r="U1682" i="23"/>
  <c r="S1683" i="23"/>
  <c r="T1683" i="23"/>
  <c r="R1683" i="23"/>
  <c r="W1683" i="23" s="1"/>
  <c r="F1685" i="23"/>
  <c r="O1684" i="23"/>
  <c r="G1690" i="6"/>
  <c r="AG1684" i="22"/>
  <c r="U1686" i="22"/>
  <c r="X1686" i="22"/>
  <c r="Y1686" i="22" s="1"/>
  <c r="R1687" i="22"/>
  <c r="W1687" i="22" s="1"/>
  <c r="S1687" i="22"/>
  <c r="T1687" i="22" s="1"/>
  <c r="L1688" i="22"/>
  <c r="O1688" i="22" s="1"/>
  <c r="J1689" i="22"/>
  <c r="AA1685" i="22"/>
  <c r="AD1685" i="22" s="1"/>
  <c r="AG1685" i="22" s="1"/>
  <c r="AB1685" i="22"/>
  <c r="AE1685" i="22" s="1"/>
  <c r="AA1682" i="23"/>
  <c r="AD1682" i="23" s="1"/>
  <c r="X1679" i="6" l="1"/>
  <c r="Y1679" i="6" s="1"/>
  <c r="U1679" i="6"/>
  <c r="L1681" i="6"/>
  <c r="O1681" i="6" s="1"/>
  <c r="J1682" i="6"/>
  <c r="AB1679" i="6"/>
  <c r="AE1679" i="6" s="1"/>
  <c r="AA1679" i="6"/>
  <c r="AD1679" i="6" s="1"/>
  <c r="AG1679" i="6" s="1"/>
  <c r="AG1678" i="6"/>
  <c r="R1680" i="6"/>
  <c r="W1680" i="6" s="1"/>
  <c r="S1680" i="6"/>
  <c r="T1680" i="6" s="1"/>
  <c r="U1687" i="22"/>
  <c r="X1687" i="22"/>
  <c r="Y1687" i="22" s="1"/>
  <c r="R1684" i="23"/>
  <c r="W1684" i="23" s="1"/>
  <c r="S1684" i="23"/>
  <c r="T1684" i="23"/>
  <c r="U1683" i="23"/>
  <c r="X1683" i="23"/>
  <c r="Y1683" i="23" s="1"/>
  <c r="AA1686" i="22"/>
  <c r="AD1686" i="22" s="1"/>
  <c r="AB1686" i="22"/>
  <c r="AE1686" i="22" s="1"/>
  <c r="G1691" i="6"/>
  <c r="R1688" i="22"/>
  <c r="W1688" i="22" s="1"/>
  <c r="T1688" i="22"/>
  <c r="S1688" i="22"/>
  <c r="AA1687" i="22"/>
  <c r="AD1687" i="22" s="1"/>
  <c r="J1690" i="22"/>
  <c r="L1689" i="22"/>
  <c r="O1689" i="22" s="1"/>
  <c r="F1686" i="23"/>
  <c r="O1685" i="23"/>
  <c r="AB1682" i="23"/>
  <c r="AE1682" i="23" s="1"/>
  <c r="AG1682" i="23" s="1"/>
  <c r="J1692" i="23"/>
  <c r="L1691" i="23"/>
  <c r="U1680" i="6" l="1"/>
  <c r="X1680" i="6"/>
  <c r="Y1680" i="6" s="1"/>
  <c r="J1683" i="6"/>
  <c r="L1682" i="6"/>
  <c r="O1682" i="6" s="1"/>
  <c r="R1681" i="6"/>
  <c r="W1681" i="6" s="1"/>
  <c r="S1681" i="6"/>
  <c r="T1681" i="6" s="1"/>
  <c r="J1691" i="22"/>
  <c r="L1690" i="22"/>
  <c r="O1690" i="22" s="1"/>
  <c r="AG1686" i="22"/>
  <c r="S1685" i="23"/>
  <c r="R1685" i="23"/>
  <c r="W1685" i="23" s="1"/>
  <c r="T1685" i="23"/>
  <c r="S1689" i="22"/>
  <c r="T1689" i="22"/>
  <c r="R1689" i="22"/>
  <c r="W1689" i="22" s="1"/>
  <c r="J1693" i="23"/>
  <c r="L1692" i="23"/>
  <c r="AG1687" i="22"/>
  <c r="F1687" i="23"/>
  <c r="O1686" i="23"/>
  <c r="X1684" i="23"/>
  <c r="Y1684" i="23" s="1"/>
  <c r="U1684" i="23"/>
  <c r="U1688" i="22"/>
  <c r="X1688" i="22"/>
  <c r="Y1688" i="22" s="1"/>
  <c r="G1692" i="6"/>
  <c r="AB1687" i="22"/>
  <c r="AE1687" i="22" s="1"/>
  <c r="AB1683" i="23"/>
  <c r="AE1683" i="23" s="1"/>
  <c r="AA1683" i="23"/>
  <c r="AD1683" i="23" s="1"/>
  <c r="AG1683" i="23" s="1"/>
  <c r="X1681" i="6" l="1"/>
  <c r="Y1681" i="6" s="1"/>
  <c r="U1681" i="6"/>
  <c r="R1682" i="6"/>
  <c r="W1682" i="6" s="1"/>
  <c r="S1682" i="6"/>
  <c r="T1682" i="6" s="1"/>
  <c r="AB1680" i="6"/>
  <c r="AE1680" i="6" s="1"/>
  <c r="AB1681" i="6"/>
  <c r="AE1681" i="6" s="1"/>
  <c r="AA1681" i="6"/>
  <c r="AD1681" i="6" s="1"/>
  <c r="J1684" i="6"/>
  <c r="L1683" i="6"/>
  <c r="O1683" i="6" s="1"/>
  <c r="AA1680" i="6"/>
  <c r="AD1680" i="6" s="1"/>
  <c r="AG1680" i="6" s="1"/>
  <c r="G1693" i="6"/>
  <c r="S1686" i="23"/>
  <c r="T1686" i="23"/>
  <c r="R1686" i="23"/>
  <c r="W1686" i="23" s="1"/>
  <c r="F1688" i="23"/>
  <c r="O1687" i="23"/>
  <c r="AA1688" i="22"/>
  <c r="AD1688" i="22" s="1"/>
  <c r="AG1688" i="22" s="1"/>
  <c r="X1689" i="22"/>
  <c r="Y1689" i="22" s="1"/>
  <c r="U1689" i="22"/>
  <c r="J1692" i="22"/>
  <c r="L1691" i="22"/>
  <c r="O1691" i="22" s="1"/>
  <c r="AA1689" i="22"/>
  <c r="AD1689" i="22" s="1"/>
  <c r="AB1689" i="22"/>
  <c r="AE1689" i="22" s="1"/>
  <c r="U1685" i="23"/>
  <c r="X1685" i="23"/>
  <c r="Y1685" i="23" s="1"/>
  <c r="AB1685" i="23"/>
  <c r="AE1685" i="23" s="1"/>
  <c r="AA1685" i="23"/>
  <c r="AD1685" i="23" s="1"/>
  <c r="AG1685" i="23" s="1"/>
  <c r="S1690" i="22"/>
  <c r="T1690" i="22"/>
  <c r="R1690" i="22"/>
  <c r="W1690" i="22" s="1"/>
  <c r="J1694" i="23"/>
  <c r="L1693" i="23"/>
  <c r="AA1684" i="23"/>
  <c r="AD1684" i="23" s="1"/>
  <c r="AB1684" i="23"/>
  <c r="AE1684" i="23" s="1"/>
  <c r="AB1688" i="22"/>
  <c r="AE1688" i="22" s="1"/>
  <c r="AG1681" i="6" l="1"/>
  <c r="U1682" i="6"/>
  <c r="X1682" i="6"/>
  <c r="Y1682" i="6" s="1"/>
  <c r="L1684" i="6"/>
  <c r="O1684" i="6" s="1"/>
  <c r="J1685" i="6"/>
  <c r="AA1682" i="6"/>
  <c r="AD1682" i="6" s="1"/>
  <c r="AB1682" i="6"/>
  <c r="AE1682" i="6" s="1"/>
  <c r="AG1682" i="6" s="1"/>
  <c r="S1683" i="6"/>
  <c r="R1683" i="6"/>
  <c r="W1683" i="6" s="1"/>
  <c r="T1683" i="6"/>
  <c r="AG1684" i="23"/>
  <c r="J1695" i="23"/>
  <c r="L1694" i="23"/>
  <c r="F1689" i="23"/>
  <c r="O1688" i="23"/>
  <c r="X1686" i="23"/>
  <c r="Y1686" i="23" s="1"/>
  <c r="U1686" i="23"/>
  <c r="AG1689" i="22"/>
  <c r="R1691" i="22"/>
  <c r="W1691" i="22" s="1"/>
  <c r="S1691" i="22"/>
  <c r="T1691" i="22" s="1"/>
  <c r="J1693" i="22"/>
  <c r="L1692" i="22"/>
  <c r="O1692" i="22" s="1"/>
  <c r="R1687" i="23"/>
  <c r="W1687" i="23" s="1"/>
  <c r="S1687" i="23"/>
  <c r="T1687" i="23"/>
  <c r="U1690" i="22"/>
  <c r="X1690" i="22"/>
  <c r="Y1690" i="22" s="1"/>
  <c r="G1694" i="6"/>
  <c r="J1686" i="6" l="1"/>
  <c r="L1685" i="6"/>
  <c r="O1685" i="6" s="1"/>
  <c r="U1683" i="6"/>
  <c r="X1683" i="6"/>
  <c r="Y1683" i="6" s="1"/>
  <c r="S1684" i="6"/>
  <c r="R1684" i="6"/>
  <c r="W1684" i="6" s="1"/>
  <c r="T1684" i="6"/>
  <c r="U1691" i="22"/>
  <c r="X1691" i="22"/>
  <c r="Y1691" i="22" s="1"/>
  <c r="J1694" i="22"/>
  <c r="L1693" i="22"/>
  <c r="O1693" i="22" s="1"/>
  <c r="G1695" i="6"/>
  <c r="F1690" i="23"/>
  <c r="O1689" i="23"/>
  <c r="AA1686" i="23"/>
  <c r="AD1686" i="23" s="1"/>
  <c r="AB1686" i="23"/>
  <c r="AE1686" i="23" s="1"/>
  <c r="X1687" i="23"/>
  <c r="Y1687" i="23" s="1"/>
  <c r="U1687" i="23"/>
  <c r="R1688" i="23"/>
  <c r="W1688" i="23" s="1"/>
  <c r="S1688" i="23"/>
  <c r="T1688" i="23"/>
  <c r="J1696" i="23"/>
  <c r="L1695" i="23"/>
  <c r="AB1691" i="22"/>
  <c r="AE1691" i="22" s="1"/>
  <c r="AA1691" i="22"/>
  <c r="AD1691" i="22" s="1"/>
  <c r="AG1691" i="22" s="1"/>
  <c r="AA1690" i="22"/>
  <c r="AD1690" i="22" s="1"/>
  <c r="AB1690" i="22"/>
  <c r="AE1690" i="22" s="1"/>
  <c r="R1692" i="22"/>
  <c r="W1692" i="22" s="1"/>
  <c r="S1692" i="22"/>
  <c r="T1692" i="22" s="1"/>
  <c r="R1685" i="6" l="1"/>
  <c r="W1685" i="6" s="1"/>
  <c r="S1685" i="6"/>
  <c r="T1685" i="6" s="1"/>
  <c r="AA1683" i="6"/>
  <c r="AD1683" i="6" s="1"/>
  <c r="X1684" i="6"/>
  <c r="Y1684" i="6" s="1"/>
  <c r="U1684" i="6"/>
  <c r="AB1684" i="6"/>
  <c r="AE1684" i="6" s="1"/>
  <c r="AA1684" i="6"/>
  <c r="AD1684" i="6" s="1"/>
  <c r="J1687" i="6"/>
  <c r="L1686" i="6"/>
  <c r="O1686" i="6" s="1"/>
  <c r="AB1683" i="6"/>
  <c r="AE1683" i="6" s="1"/>
  <c r="X1692" i="22"/>
  <c r="Y1692" i="22" s="1"/>
  <c r="U1692" i="22"/>
  <c r="F1691" i="23"/>
  <c r="O1690" i="23"/>
  <c r="AG1690" i="22"/>
  <c r="J1695" i="22"/>
  <c r="L1694" i="22"/>
  <c r="O1694" i="22" s="1"/>
  <c r="X1688" i="23"/>
  <c r="Y1688" i="23" s="1"/>
  <c r="U1688" i="23"/>
  <c r="AG1686" i="23"/>
  <c r="R1689" i="23"/>
  <c r="W1689" i="23" s="1"/>
  <c r="S1689" i="23"/>
  <c r="T1689" i="23" s="1"/>
  <c r="J1697" i="23"/>
  <c r="L1696" i="23"/>
  <c r="AA1692" i="22"/>
  <c r="AD1692" i="22" s="1"/>
  <c r="AB1692" i="22"/>
  <c r="AE1692" i="22" s="1"/>
  <c r="G1696" i="6"/>
  <c r="S1693" i="22"/>
  <c r="T1693" i="22" s="1"/>
  <c r="R1693" i="22"/>
  <c r="W1693" i="22" s="1"/>
  <c r="AA1687" i="23"/>
  <c r="AD1687" i="23" s="1"/>
  <c r="AB1687" i="23"/>
  <c r="AE1687" i="23" s="1"/>
  <c r="AG1684" i="6" l="1"/>
  <c r="U1685" i="6"/>
  <c r="X1685" i="6"/>
  <c r="Y1685" i="6" s="1"/>
  <c r="R1686" i="6"/>
  <c r="W1686" i="6" s="1"/>
  <c r="S1686" i="6"/>
  <c r="T1686" i="6" s="1"/>
  <c r="J1688" i="6"/>
  <c r="L1687" i="6"/>
  <c r="O1687" i="6" s="1"/>
  <c r="AG1683" i="6"/>
  <c r="AB1685" i="6"/>
  <c r="AE1685" i="6" s="1"/>
  <c r="AA1685" i="6"/>
  <c r="AD1685" i="6" s="1"/>
  <c r="X1693" i="22"/>
  <c r="Y1693" i="22" s="1"/>
  <c r="U1693" i="22"/>
  <c r="U1689" i="23"/>
  <c r="X1689" i="23"/>
  <c r="Y1689" i="23" s="1"/>
  <c r="R1694" i="22"/>
  <c r="W1694" i="22" s="1"/>
  <c r="S1694" i="22"/>
  <c r="T1694" i="22" s="1"/>
  <c r="AG1692" i="22"/>
  <c r="S1690" i="23"/>
  <c r="T1690" i="23"/>
  <c r="R1690" i="23"/>
  <c r="W1690" i="23" s="1"/>
  <c r="AA1689" i="23"/>
  <c r="AD1689" i="23" s="1"/>
  <c r="AB1689" i="23"/>
  <c r="AE1689" i="23" s="1"/>
  <c r="AB1693" i="22"/>
  <c r="AE1693" i="22" s="1"/>
  <c r="AA1693" i="22"/>
  <c r="AD1693" i="22" s="1"/>
  <c r="AG1693" i="22" s="1"/>
  <c r="J1698" i="23"/>
  <c r="L1697" i="23"/>
  <c r="F1692" i="23"/>
  <c r="O1691" i="23"/>
  <c r="G1697" i="6"/>
  <c r="J1696" i="22"/>
  <c r="L1695" i="22"/>
  <c r="O1695" i="22" s="1"/>
  <c r="AG1687" i="23"/>
  <c r="AA1688" i="23"/>
  <c r="AD1688" i="23" s="1"/>
  <c r="AB1688" i="23"/>
  <c r="AE1688" i="23" s="1"/>
  <c r="AG1685" i="6" l="1"/>
  <c r="U1686" i="6"/>
  <c r="X1686" i="6"/>
  <c r="Y1686" i="6" s="1"/>
  <c r="R1687" i="6"/>
  <c r="W1687" i="6" s="1"/>
  <c r="S1687" i="6"/>
  <c r="T1687" i="6" s="1"/>
  <c r="J1689" i="6"/>
  <c r="L1688" i="6"/>
  <c r="O1688" i="6" s="1"/>
  <c r="AB1686" i="6"/>
  <c r="AE1686" i="6" s="1"/>
  <c r="AA1686" i="6"/>
  <c r="AD1686" i="6" s="1"/>
  <c r="U1694" i="22"/>
  <c r="X1694" i="22"/>
  <c r="Y1694" i="22" s="1"/>
  <c r="L1696" i="22"/>
  <c r="O1696" i="22" s="1"/>
  <c r="J1697" i="22"/>
  <c r="R1695" i="22"/>
  <c r="W1695" i="22" s="1"/>
  <c r="S1695" i="22"/>
  <c r="T1695" i="22"/>
  <c r="AG1689" i="23"/>
  <c r="U1690" i="23"/>
  <c r="X1690" i="23"/>
  <c r="Y1690" i="23" s="1"/>
  <c r="AA1694" i="22"/>
  <c r="AD1694" i="22" s="1"/>
  <c r="AG1694" i="22" s="1"/>
  <c r="AB1694" i="22"/>
  <c r="AE1694" i="22" s="1"/>
  <c r="G1698" i="6"/>
  <c r="AG1688" i="23"/>
  <c r="R1691" i="23"/>
  <c r="W1691" i="23" s="1"/>
  <c r="S1691" i="23"/>
  <c r="T1691" i="23" s="1"/>
  <c r="F1693" i="23"/>
  <c r="O1692" i="23"/>
  <c r="J1699" i="23"/>
  <c r="L1698" i="23"/>
  <c r="AG1686" i="6" l="1"/>
  <c r="U1687" i="6"/>
  <c r="X1687" i="6"/>
  <c r="Y1687" i="6" s="1"/>
  <c r="R1688" i="6"/>
  <c r="W1688" i="6" s="1"/>
  <c r="S1688" i="6"/>
  <c r="T1688" i="6" s="1"/>
  <c r="J1690" i="6"/>
  <c r="L1689" i="6"/>
  <c r="O1689" i="6" s="1"/>
  <c r="AA1687" i="6"/>
  <c r="AD1687" i="6" s="1"/>
  <c r="AB1687" i="6"/>
  <c r="AE1687" i="6" s="1"/>
  <c r="X1691" i="23"/>
  <c r="Y1691" i="23" s="1"/>
  <c r="U1691" i="23"/>
  <c r="AB1691" i="23"/>
  <c r="AE1691" i="23" s="1"/>
  <c r="AA1691" i="23"/>
  <c r="AD1691" i="23" s="1"/>
  <c r="AG1691" i="23" s="1"/>
  <c r="AA1690" i="23"/>
  <c r="AD1690" i="23" s="1"/>
  <c r="AG1690" i="23" s="1"/>
  <c r="G1699" i="6"/>
  <c r="U1695" i="22"/>
  <c r="X1695" i="22"/>
  <c r="Y1695" i="22" s="1"/>
  <c r="J1698" i="22"/>
  <c r="L1697" i="22"/>
  <c r="O1697" i="22" s="1"/>
  <c r="R1692" i="23"/>
  <c r="W1692" i="23" s="1"/>
  <c r="S1692" i="23"/>
  <c r="T1692" i="23" s="1"/>
  <c r="F1694" i="23"/>
  <c r="O1693" i="23"/>
  <c r="AB1690" i="23"/>
  <c r="AE1690" i="23" s="1"/>
  <c r="R1696" i="22"/>
  <c r="W1696" i="22" s="1"/>
  <c r="S1696" i="22"/>
  <c r="T1696" i="22" s="1"/>
  <c r="J1700" i="23"/>
  <c r="L1699" i="23"/>
  <c r="X1688" i="6" l="1"/>
  <c r="Y1688" i="6" s="1"/>
  <c r="U1688" i="6"/>
  <c r="J1691" i="6"/>
  <c r="L1690" i="6"/>
  <c r="O1690" i="6" s="1"/>
  <c r="AG1687" i="6"/>
  <c r="R1689" i="6"/>
  <c r="W1689" i="6" s="1"/>
  <c r="S1689" i="6"/>
  <c r="T1689" i="6" s="1"/>
  <c r="AB1688" i="6"/>
  <c r="AE1688" i="6" s="1"/>
  <c r="AA1688" i="6"/>
  <c r="AD1688" i="6" s="1"/>
  <c r="X1692" i="23"/>
  <c r="Y1692" i="23" s="1"/>
  <c r="U1692" i="23"/>
  <c r="U1696" i="22"/>
  <c r="X1696" i="22"/>
  <c r="Y1696" i="22" s="1"/>
  <c r="AB1696" i="22"/>
  <c r="AE1696" i="22" s="1"/>
  <c r="AA1696" i="22"/>
  <c r="AD1696" i="22" s="1"/>
  <c r="AG1696" i="22" s="1"/>
  <c r="G1700" i="6"/>
  <c r="L1700" i="23"/>
  <c r="J1701" i="23"/>
  <c r="AB1695" i="22"/>
  <c r="AE1695" i="22" s="1"/>
  <c r="S1693" i="23"/>
  <c r="T1693" i="23"/>
  <c r="R1693" i="23"/>
  <c r="W1693" i="23" s="1"/>
  <c r="F1695" i="23"/>
  <c r="O1694" i="23"/>
  <c r="L1698" i="22"/>
  <c r="O1698" i="22" s="1"/>
  <c r="J1699" i="22"/>
  <c r="AA1695" i="22"/>
  <c r="AD1695" i="22" s="1"/>
  <c r="R1697" i="22"/>
  <c r="W1697" i="22" s="1"/>
  <c r="S1697" i="22"/>
  <c r="T1697" i="22" s="1"/>
  <c r="AA1692" i="23"/>
  <c r="AD1692" i="23" s="1"/>
  <c r="AB1692" i="23"/>
  <c r="AE1692" i="23" s="1"/>
  <c r="AG1688" i="6" l="1"/>
  <c r="X1689" i="6"/>
  <c r="Y1689" i="6" s="1"/>
  <c r="U1689" i="6"/>
  <c r="AB1689" i="6"/>
  <c r="AE1689" i="6" s="1"/>
  <c r="S1690" i="6"/>
  <c r="T1690" i="6" s="1"/>
  <c r="R1690" i="6"/>
  <c r="W1690" i="6" s="1"/>
  <c r="J1692" i="6"/>
  <c r="L1691" i="6"/>
  <c r="O1691" i="6" s="1"/>
  <c r="X1697" i="22"/>
  <c r="Y1697" i="22" s="1"/>
  <c r="U1697" i="22"/>
  <c r="AA1697" i="22"/>
  <c r="AD1697" i="22" s="1"/>
  <c r="AB1697" i="22"/>
  <c r="AE1697" i="22" s="1"/>
  <c r="T1698" i="22"/>
  <c r="S1698" i="22"/>
  <c r="R1698" i="22"/>
  <c r="W1698" i="22" s="1"/>
  <c r="J1702" i="23"/>
  <c r="L1701" i="23"/>
  <c r="AG1695" i="22"/>
  <c r="F1696" i="23"/>
  <c r="O1695" i="23"/>
  <c r="AG1692" i="23"/>
  <c r="G1701" i="6"/>
  <c r="J1700" i="22"/>
  <c r="L1699" i="22"/>
  <c r="O1699" i="22" s="1"/>
  <c r="S1694" i="23"/>
  <c r="T1694" i="23" s="1"/>
  <c r="R1694" i="23"/>
  <c r="W1694" i="23" s="1"/>
  <c r="AB1693" i="23"/>
  <c r="AE1693" i="23" s="1"/>
  <c r="U1693" i="23"/>
  <c r="X1693" i="23"/>
  <c r="Y1693" i="23" s="1"/>
  <c r="AA1689" i="6" l="1"/>
  <c r="AD1689" i="6" s="1"/>
  <c r="U1690" i="6"/>
  <c r="X1690" i="6"/>
  <c r="Y1690" i="6" s="1"/>
  <c r="AA1690" i="6"/>
  <c r="AD1690" i="6" s="1"/>
  <c r="AB1690" i="6"/>
  <c r="AE1690" i="6" s="1"/>
  <c r="AG1690" i="6" s="1"/>
  <c r="R1691" i="6"/>
  <c r="W1691" i="6" s="1"/>
  <c r="S1691" i="6"/>
  <c r="T1691" i="6" s="1"/>
  <c r="L1692" i="6"/>
  <c r="O1692" i="6" s="1"/>
  <c r="J1693" i="6"/>
  <c r="AG1689" i="6"/>
  <c r="U1694" i="23"/>
  <c r="X1694" i="23"/>
  <c r="Y1694" i="23" s="1"/>
  <c r="AA1694" i="23"/>
  <c r="AD1694" i="23" s="1"/>
  <c r="AB1694" i="23"/>
  <c r="AE1694" i="23" s="1"/>
  <c r="J1703" i="23"/>
  <c r="L1702" i="23"/>
  <c r="U1698" i="22"/>
  <c r="X1698" i="22"/>
  <c r="Y1698" i="22" s="1"/>
  <c r="S1699" i="22"/>
  <c r="T1699" i="22"/>
  <c r="R1699" i="22"/>
  <c r="W1699" i="22" s="1"/>
  <c r="L1700" i="22"/>
  <c r="O1700" i="22" s="1"/>
  <c r="J1701" i="22"/>
  <c r="G1702" i="6"/>
  <c r="AG1697" i="22"/>
  <c r="S1695" i="23"/>
  <c r="T1695" i="23" s="1"/>
  <c r="R1695" i="23"/>
  <c r="W1695" i="23" s="1"/>
  <c r="F1697" i="23"/>
  <c r="O1696" i="23"/>
  <c r="AA1693" i="23"/>
  <c r="AD1693" i="23" s="1"/>
  <c r="AG1693" i="23" s="1"/>
  <c r="J1694" i="6" l="1"/>
  <c r="L1693" i="6"/>
  <c r="O1693" i="6" s="1"/>
  <c r="X1691" i="6"/>
  <c r="Y1691" i="6" s="1"/>
  <c r="U1691" i="6"/>
  <c r="S1692" i="6"/>
  <c r="R1692" i="6"/>
  <c r="W1692" i="6" s="1"/>
  <c r="T1692" i="6"/>
  <c r="AA1691" i="6"/>
  <c r="AD1691" i="6" s="1"/>
  <c r="AB1691" i="6"/>
  <c r="AE1691" i="6" s="1"/>
  <c r="AG1691" i="6" s="1"/>
  <c r="U1695" i="23"/>
  <c r="X1695" i="23"/>
  <c r="Y1695" i="23" s="1"/>
  <c r="AB1695" i="23"/>
  <c r="AE1695" i="23" s="1"/>
  <c r="AA1699" i="22"/>
  <c r="AD1699" i="22" s="1"/>
  <c r="AB1699" i="22"/>
  <c r="AE1699" i="22" s="1"/>
  <c r="J1702" i="22"/>
  <c r="L1701" i="22"/>
  <c r="O1701" i="22" s="1"/>
  <c r="AB1698" i="22"/>
  <c r="AE1698" i="22" s="1"/>
  <c r="X1699" i="22"/>
  <c r="Y1699" i="22" s="1"/>
  <c r="U1699" i="22"/>
  <c r="G1703" i="6"/>
  <c r="S1700" i="22"/>
  <c r="T1700" i="22" s="1"/>
  <c r="R1700" i="22"/>
  <c r="W1700" i="22" s="1"/>
  <c r="AA1698" i="22"/>
  <c r="AD1698" i="22" s="1"/>
  <c r="L1703" i="23"/>
  <c r="J1704" i="23"/>
  <c r="AG1694" i="23"/>
  <c r="T1696" i="23"/>
  <c r="S1696" i="23"/>
  <c r="R1696" i="23"/>
  <c r="W1696" i="23" s="1"/>
  <c r="F1698" i="23"/>
  <c r="O1697" i="23"/>
  <c r="U1692" i="6" l="1"/>
  <c r="X1692" i="6"/>
  <c r="Y1692" i="6" s="1"/>
  <c r="S1693" i="6"/>
  <c r="T1693" i="6" s="1"/>
  <c r="R1693" i="6"/>
  <c r="W1693" i="6" s="1"/>
  <c r="L1694" i="6"/>
  <c r="O1694" i="6" s="1"/>
  <c r="J1695" i="6"/>
  <c r="U1700" i="22"/>
  <c r="X1700" i="22"/>
  <c r="Y1700" i="22" s="1"/>
  <c r="U1696" i="23"/>
  <c r="X1696" i="23"/>
  <c r="Y1696" i="23" s="1"/>
  <c r="AA1696" i="23"/>
  <c r="AD1696" i="23" s="1"/>
  <c r="AB1696" i="23"/>
  <c r="AE1696" i="23" s="1"/>
  <c r="AG1698" i="22"/>
  <c r="AB1700" i="22"/>
  <c r="AE1700" i="22" s="1"/>
  <c r="AA1700" i="22"/>
  <c r="AD1700" i="22" s="1"/>
  <c r="AG1700" i="22" s="1"/>
  <c r="J1703" i="22"/>
  <c r="L1702" i="22"/>
  <c r="O1702" i="22" s="1"/>
  <c r="R1701" i="22"/>
  <c r="W1701" i="22" s="1"/>
  <c r="S1701" i="22"/>
  <c r="T1701" i="22"/>
  <c r="J1705" i="23"/>
  <c r="L1704" i="23"/>
  <c r="G1704" i="6"/>
  <c r="AG1699" i="22"/>
  <c r="AA1695" i="23"/>
  <c r="AD1695" i="23" s="1"/>
  <c r="AG1695" i="23" s="1"/>
  <c r="S1697" i="23"/>
  <c r="T1697" i="23"/>
  <c r="R1697" i="23"/>
  <c r="W1697" i="23" s="1"/>
  <c r="F1699" i="23"/>
  <c r="O1698" i="23"/>
  <c r="AB1692" i="6" l="1"/>
  <c r="AE1692" i="6" s="1"/>
  <c r="AA1692" i="6"/>
  <c r="AD1692" i="6" s="1"/>
  <c r="X1693" i="6"/>
  <c r="Y1693" i="6" s="1"/>
  <c r="U1693" i="6"/>
  <c r="L1695" i="6"/>
  <c r="O1695" i="6" s="1"/>
  <c r="J1696" i="6"/>
  <c r="R1694" i="6"/>
  <c r="W1694" i="6" s="1"/>
  <c r="S1694" i="6"/>
  <c r="T1694" i="6" s="1"/>
  <c r="AB1693" i="6"/>
  <c r="AE1693" i="6" s="1"/>
  <c r="AA1693" i="6"/>
  <c r="AD1693" i="6" s="1"/>
  <c r="AG1692" i="6"/>
  <c r="U1697" i="23"/>
  <c r="X1697" i="23"/>
  <c r="Y1697" i="23" s="1"/>
  <c r="J1706" i="23"/>
  <c r="L1705" i="23"/>
  <c r="AA1701" i="22"/>
  <c r="AD1701" i="22" s="1"/>
  <c r="AB1701" i="22"/>
  <c r="AE1701" i="22" s="1"/>
  <c r="AB1697" i="23"/>
  <c r="AE1697" i="23" s="1"/>
  <c r="X1701" i="22"/>
  <c r="Y1701" i="22" s="1"/>
  <c r="U1701" i="22"/>
  <c r="S1702" i="22"/>
  <c r="T1702" i="22" s="1"/>
  <c r="R1702" i="22"/>
  <c r="W1702" i="22" s="1"/>
  <c r="J1704" i="22"/>
  <c r="L1703" i="22"/>
  <c r="O1703" i="22" s="1"/>
  <c r="G1705" i="6"/>
  <c r="AG1696" i="23"/>
  <c r="T1698" i="23"/>
  <c r="R1698" i="23"/>
  <c r="W1698" i="23" s="1"/>
  <c r="S1698" i="23"/>
  <c r="F1700" i="23"/>
  <c r="O1699" i="23"/>
  <c r="AG1693" i="6" l="1"/>
  <c r="X1694" i="6"/>
  <c r="Y1694" i="6" s="1"/>
  <c r="U1694" i="6"/>
  <c r="L1696" i="6"/>
  <c r="O1696" i="6" s="1"/>
  <c r="J1697" i="6"/>
  <c r="S1695" i="6"/>
  <c r="T1695" i="6" s="1"/>
  <c r="R1695" i="6"/>
  <c r="W1695" i="6" s="1"/>
  <c r="AA1694" i="6"/>
  <c r="AD1694" i="6" s="1"/>
  <c r="AB1694" i="6"/>
  <c r="AE1694" i="6" s="1"/>
  <c r="X1702" i="22"/>
  <c r="Y1702" i="22" s="1"/>
  <c r="U1702" i="22"/>
  <c r="X1698" i="23"/>
  <c r="Y1698" i="23" s="1"/>
  <c r="U1698" i="23"/>
  <c r="J1707" i="23"/>
  <c r="L1706" i="23"/>
  <c r="G1706" i="6"/>
  <c r="S1703" i="22"/>
  <c r="T1703" i="22"/>
  <c r="R1703" i="22"/>
  <c r="W1703" i="22" s="1"/>
  <c r="J1705" i="22"/>
  <c r="L1704" i="22"/>
  <c r="O1704" i="22" s="1"/>
  <c r="AB1702" i="22"/>
  <c r="AE1702" i="22" s="1"/>
  <c r="AA1702" i="22"/>
  <c r="AD1702" i="22" s="1"/>
  <c r="AG1702" i="22" s="1"/>
  <c r="AG1701" i="22"/>
  <c r="S1699" i="23"/>
  <c r="T1699" i="23"/>
  <c r="R1699" i="23"/>
  <c r="W1699" i="23" s="1"/>
  <c r="F1701" i="23"/>
  <c r="O1700" i="23"/>
  <c r="AB1698" i="23"/>
  <c r="AE1698" i="23" s="1"/>
  <c r="AA1698" i="23"/>
  <c r="AD1698" i="23" s="1"/>
  <c r="AG1698" i="23" s="1"/>
  <c r="AA1697" i="23"/>
  <c r="AD1697" i="23" s="1"/>
  <c r="AG1697" i="23" s="1"/>
  <c r="J1698" i="6" l="1"/>
  <c r="L1697" i="6"/>
  <c r="O1697" i="6" s="1"/>
  <c r="S1696" i="6"/>
  <c r="R1696" i="6"/>
  <c r="W1696" i="6" s="1"/>
  <c r="T1696" i="6"/>
  <c r="AG1694" i="6"/>
  <c r="X1695" i="6"/>
  <c r="Y1695" i="6" s="1"/>
  <c r="U1695" i="6"/>
  <c r="F1702" i="23"/>
  <c r="O1701" i="23"/>
  <c r="AB1703" i="22"/>
  <c r="AE1703" i="22" s="1"/>
  <c r="AA1703" i="22"/>
  <c r="AD1703" i="22" s="1"/>
  <c r="J1708" i="23"/>
  <c r="L1707" i="23"/>
  <c r="S1700" i="23"/>
  <c r="T1700" i="23" s="1"/>
  <c r="R1700" i="23"/>
  <c r="W1700" i="23" s="1"/>
  <c r="U1703" i="22"/>
  <c r="X1703" i="22"/>
  <c r="Y1703" i="22" s="1"/>
  <c r="G1707" i="6"/>
  <c r="S1704" i="22"/>
  <c r="T1704" i="22" s="1"/>
  <c r="R1704" i="22"/>
  <c r="W1704" i="22" s="1"/>
  <c r="J1706" i="22"/>
  <c r="L1705" i="22"/>
  <c r="O1705" i="22" s="1"/>
  <c r="X1699" i="23"/>
  <c r="Y1699" i="23" s="1"/>
  <c r="U1699" i="23"/>
  <c r="R1697" i="6" l="1"/>
  <c r="W1697" i="6" s="1"/>
  <c r="S1697" i="6"/>
  <c r="T1697" i="6" s="1"/>
  <c r="AA1695" i="6"/>
  <c r="AD1695" i="6" s="1"/>
  <c r="X1696" i="6"/>
  <c r="Y1696" i="6" s="1"/>
  <c r="U1696" i="6"/>
  <c r="J1699" i="6"/>
  <c r="L1698" i="6"/>
  <c r="O1698" i="6" s="1"/>
  <c r="AB1695" i="6"/>
  <c r="AE1695" i="6" s="1"/>
  <c r="U1704" i="22"/>
  <c r="X1704" i="22"/>
  <c r="Y1704" i="22" s="1"/>
  <c r="U1700" i="23"/>
  <c r="X1700" i="23"/>
  <c r="Y1700" i="23" s="1"/>
  <c r="AB1700" i="23"/>
  <c r="AE1700" i="23" s="1"/>
  <c r="AA1700" i="23"/>
  <c r="AD1700" i="23" s="1"/>
  <c r="AG1700" i="23" s="1"/>
  <c r="T1705" i="22"/>
  <c r="R1705" i="22"/>
  <c r="W1705" i="22" s="1"/>
  <c r="S1705" i="22"/>
  <c r="AB1704" i="22"/>
  <c r="AE1704" i="22" s="1"/>
  <c r="AA1704" i="22"/>
  <c r="AD1704" i="22" s="1"/>
  <c r="AG1704" i="22" s="1"/>
  <c r="J1709" i="23"/>
  <c r="L1708" i="23"/>
  <c r="AA1699" i="23"/>
  <c r="AD1699" i="23" s="1"/>
  <c r="F1703" i="23"/>
  <c r="O1702" i="23"/>
  <c r="L1706" i="22"/>
  <c r="O1706" i="22" s="1"/>
  <c r="J1707" i="22"/>
  <c r="R1701" i="23"/>
  <c r="W1701" i="23" s="1"/>
  <c r="S1701" i="23"/>
  <c r="T1701" i="23"/>
  <c r="AB1699" i="23"/>
  <c r="AE1699" i="23" s="1"/>
  <c r="AG1703" i="22"/>
  <c r="G1708" i="6"/>
  <c r="S1698" i="6" l="1"/>
  <c r="R1698" i="6"/>
  <c r="W1698" i="6" s="1"/>
  <c r="T1698" i="6"/>
  <c r="J1700" i="6"/>
  <c r="L1699" i="6"/>
  <c r="O1699" i="6" s="1"/>
  <c r="AG1695" i="6"/>
  <c r="AB1696" i="6"/>
  <c r="AE1696" i="6" s="1"/>
  <c r="X1697" i="6"/>
  <c r="Y1697" i="6" s="1"/>
  <c r="U1697" i="6"/>
  <c r="AA1696" i="6"/>
  <c r="AD1696" i="6" s="1"/>
  <c r="G1709" i="6"/>
  <c r="X1701" i="23"/>
  <c r="Y1701" i="23" s="1"/>
  <c r="U1701" i="23"/>
  <c r="AG1699" i="23"/>
  <c r="J1710" i="23"/>
  <c r="L1709" i="23"/>
  <c r="S1706" i="22"/>
  <c r="T1706" i="22"/>
  <c r="R1706" i="22"/>
  <c r="W1706" i="22" s="1"/>
  <c r="U1705" i="22"/>
  <c r="X1705" i="22"/>
  <c r="Y1705" i="22" s="1"/>
  <c r="J1708" i="22"/>
  <c r="L1707" i="22"/>
  <c r="O1707" i="22" s="1"/>
  <c r="S1702" i="23"/>
  <c r="T1702" i="23" s="1"/>
  <c r="R1702" i="23"/>
  <c r="W1702" i="23" s="1"/>
  <c r="F1704" i="23"/>
  <c r="O1703" i="23"/>
  <c r="AA1697" i="6" l="1"/>
  <c r="AD1697" i="6" s="1"/>
  <c r="AG1696" i="6"/>
  <c r="S1699" i="6"/>
  <c r="T1699" i="6" s="1"/>
  <c r="R1699" i="6"/>
  <c r="W1699" i="6" s="1"/>
  <c r="AB1697" i="6"/>
  <c r="AE1697" i="6" s="1"/>
  <c r="L1700" i="6"/>
  <c r="O1700" i="6" s="1"/>
  <c r="J1701" i="6"/>
  <c r="AG1697" i="6"/>
  <c r="U1698" i="6"/>
  <c r="X1698" i="6"/>
  <c r="Y1698" i="6" s="1"/>
  <c r="U1702" i="23"/>
  <c r="X1702" i="23"/>
  <c r="Y1702" i="23" s="1"/>
  <c r="J1711" i="23"/>
  <c r="L1710" i="23"/>
  <c r="AA1701" i="23"/>
  <c r="AD1701" i="23" s="1"/>
  <c r="F1705" i="23"/>
  <c r="O1704" i="23"/>
  <c r="J1709" i="22"/>
  <c r="L1708" i="22"/>
  <c r="O1708" i="22" s="1"/>
  <c r="R1703" i="23"/>
  <c r="W1703" i="23" s="1"/>
  <c r="S1703" i="23"/>
  <c r="T1703" i="23" s="1"/>
  <c r="G1710" i="6"/>
  <c r="R1707" i="22"/>
  <c r="W1707" i="22" s="1"/>
  <c r="S1707" i="22"/>
  <c r="T1707" i="22" s="1"/>
  <c r="AB1701" i="23"/>
  <c r="AE1701" i="23" s="1"/>
  <c r="AA1706" i="22"/>
  <c r="AD1706" i="22" s="1"/>
  <c r="AG1706" i="22" s="1"/>
  <c r="AB1706" i="22"/>
  <c r="AE1706" i="22" s="1"/>
  <c r="X1706" i="22"/>
  <c r="Y1706" i="22" s="1"/>
  <c r="U1706" i="22"/>
  <c r="AB1702" i="23"/>
  <c r="AE1702" i="23" s="1"/>
  <c r="AA1702" i="23"/>
  <c r="AD1702" i="23" s="1"/>
  <c r="AG1702" i="23" s="1"/>
  <c r="AB1705" i="22"/>
  <c r="AE1705" i="22" s="1"/>
  <c r="AA1705" i="22"/>
  <c r="AD1705" i="22" s="1"/>
  <c r="AG1705" i="22" s="1"/>
  <c r="AA1698" i="6" l="1"/>
  <c r="AD1698" i="6" s="1"/>
  <c r="J1702" i="6"/>
  <c r="L1701" i="6"/>
  <c r="O1701" i="6" s="1"/>
  <c r="X1699" i="6"/>
  <c r="Y1699" i="6" s="1"/>
  <c r="U1699" i="6"/>
  <c r="AB1698" i="6"/>
  <c r="AE1698" i="6" s="1"/>
  <c r="R1700" i="6"/>
  <c r="W1700" i="6" s="1"/>
  <c r="S1700" i="6"/>
  <c r="T1700" i="6" s="1"/>
  <c r="AA1699" i="6"/>
  <c r="AD1699" i="6" s="1"/>
  <c r="AB1699" i="6"/>
  <c r="AE1699" i="6" s="1"/>
  <c r="U1707" i="22"/>
  <c r="X1707" i="22"/>
  <c r="Y1707" i="22" s="1"/>
  <c r="U1703" i="23"/>
  <c r="X1703" i="23"/>
  <c r="Y1703" i="23" s="1"/>
  <c r="S1704" i="23"/>
  <c r="R1704" i="23"/>
  <c r="W1704" i="23" s="1"/>
  <c r="T1704" i="23"/>
  <c r="R1708" i="22"/>
  <c r="W1708" i="22" s="1"/>
  <c r="S1708" i="22"/>
  <c r="T1708" i="22"/>
  <c r="F1706" i="23"/>
  <c r="O1705" i="23"/>
  <c r="AA1707" i="22"/>
  <c r="AD1707" i="22" s="1"/>
  <c r="AG1707" i="22" s="1"/>
  <c r="AB1707" i="22"/>
  <c r="AE1707" i="22" s="1"/>
  <c r="G1711" i="6"/>
  <c r="AG1701" i="23"/>
  <c r="J1712" i="23"/>
  <c r="L1711" i="23"/>
  <c r="J1710" i="22"/>
  <c r="L1709" i="22"/>
  <c r="O1709" i="22" s="1"/>
  <c r="U1700" i="6" l="1"/>
  <c r="X1700" i="6"/>
  <c r="Y1700" i="6" s="1"/>
  <c r="S1701" i="6"/>
  <c r="T1701" i="6"/>
  <c r="R1701" i="6"/>
  <c r="W1701" i="6" s="1"/>
  <c r="J1703" i="6"/>
  <c r="L1702" i="6"/>
  <c r="O1702" i="6" s="1"/>
  <c r="AG1699" i="6"/>
  <c r="AB1700" i="6"/>
  <c r="AE1700" i="6" s="1"/>
  <c r="AA1700" i="6"/>
  <c r="AD1700" i="6" s="1"/>
  <c r="AG1698" i="6"/>
  <c r="G1712" i="6"/>
  <c r="S1705" i="23"/>
  <c r="T1705" i="23"/>
  <c r="R1705" i="23"/>
  <c r="W1705" i="23" s="1"/>
  <c r="S1709" i="22"/>
  <c r="T1709" i="22" s="1"/>
  <c r="R1709" i="22"/>
  <c r="W1709" i="22" s="1"/>
  <c r="U1704" i="23"/>
  <c r="X1704" i="23"/>
  <c r="Y1704" i="23" s="1"/>
  <c r="J1713" i="23"/>
  <c r="L1712" i="23"/>
  <c r="F1707" i="23"/>
  <c r="O1706" i="23"/>
  <c r="X1708" i="22"/>
  <c r="Y1708" i="22" s="1"/>
  <c r="U1708" i="22"/>
  <c r="J1711" i="22"/>
  <c r="L1710" i="22"/>
  <c r="O1710" i="22" s="1"/>
  <c r="AA1704" i="23"/>
  <c r="AD1704" i="23" s="1"/>
  <c r="AB1703" i="23"/>
  <c r="AE1703" i="23" s="1"/>
  <c r="AA1703" i="23"/>
  <c r="AD1703" i="23" s="1"/>
  <c r="AG1703" i="23" s="1"/>
  <c r="AG1700" i="6" l="1"/>
  <c r="R1702" i="6"/>
  <c r="W1702" i="6" s="1"/>
  <c r="S1702" i="6"/>
  <c r="T1702" i="6"/>
  <c r="J1704" i="6"/>
  <c r="L1703" i="6"/>
  <c r="O1703" i="6" s="1"/>
  <c r="X1701" i="6"/>
  <c r="Y1701" i="6" s="1"/>
  <c r="U1701" i="6"/>
  <c r="X1709" i="22"/>
  <c r="Y1709" i="22" s="1"/>
  <c r="U1709" i="22"/>
  <c r="S1710" i="22"/>
  <c r="T1710" i="22" s="1"/>
  <c r="R1710" i="22"/>
  <c r="W1710" i="22" s="1"/>
  <c r="AG1704" i="23"/>
  <c r="AA1708" i="22"/>
  <c r="AD1708" i="22" s="1"/>
  <c r="AG1708" i="22" s="1"/>
  <c r="AB1709" i="22"/>
  <c r="AE1709" i="22" s="1"/>
  <c r="AA1709" i="22"/>
  <c r="AD1709" i="22" s="1"/>
  <c r="AG1709" i="22" s="1"/>
  <c r="J1714" i="23"/>
  <c r="L1713" i="23"/>
  <c r="G1713" i="6"/>
  <c r="AB1708" i="22"/>
  <c r="AE1708" i="22" s="1"/>
  <c r="J1712" i="22"/>
  <c r="L1711" i="22"/>
  <c r="O1711" i="22" s="1"/>
  <c r="S1706" i="23"/>
  <c r="T1706" i="23"/>
  <c r="R1706" i="23"/>
  <c r="W1706" i="23" s="1"/>
  <c r="F1708" i="23"/>
  <c r="O1707" i="23"/>
  <c r="AA1705" i="23"/>
  <c r="AD1705" i="23" s="1"/>
  <c r="AG1705" i="23" s="1"/>
  <c r="AB1705" i="23"/>
  <c r="AE1705" i="23" s="1"/>
  <c r="U1705" i="23"/>
  <c r="X1705" i="23"/>
  <c r="Y1705" i="23" s="1"/>
  <c r="AB1704" i="23"/>
  <c r="AE1704" i="23" s="1"/>
  <c r="AB1701" i="6" l="1"/>
  <c r="AE1701" i="6" s="1"/>
  <c r="AA1701" i="6"/>
  <c r="AD1701" i="6" s="1"/>
  <c r="AG1701" i="6"/>
  <c r="L1704" i="6"/>
  <c r="O1704" i="6" s="1"/>
  <c r="J1705" i="6"/>
  <c r="R1703" i="6"/>
  <c r="W1703" i="6" s="1"/>
  <c r="S1703" i="6"/>
  <c r="T1703" i="6" s="1"/>
  <c r="U1702" i="6"/>
  <c r="X1702" i="6"/>
  <c r="Y1702" i="6" s="1"/>
  <c r="U1710" i="22"/>
  <c r="X1710" i="22"/>
  <c r="Y1710" i="22" s="1"/>
  <c r="AB1706" i="23"/>
  <c r="AE1706" i="23" s="1"/>
  <c r="AA1706" i="23"/>
  <c r="AD1706" i="23" s="1"/>
  <c r="AG1706" i="23" s="1"/>
  <c r="T1707" i="23"/>
  <c r="R1707" i="23"/>
  <c r="W1707" i="23" s="1"/>
  <c r="S1707" i="23"/>
  <c r="X1706" i="23"/>
  <c r="Y1706" i="23" s="1"/>
  <c r="U1706" i="23"/>
  <c r="S1711" i="22"/>
  <c r="T1711" i="22" s="1"/>
  <c r="R1711" i="22"/>
  <c r="W1711" i="22" s="1"/>
  <c r="L1712" i="22"/>
  <c r="O1712" i="22" s="1"/>
  <c r="J1713" i="22"/>
  <c r="AB1710" i="22"/>
  <c r="AE1710" i="22" s="1"/>
  <c r="AA1710" i="22"/>
  <c r="AD1710" i="22" s="1"/>
  <c r="AG1710" i="22" s="1"/>
  <c r="J1715" i="23"/>
  <c r="L1714" i="23"/>
  <c r="F1709" i="23"/>
  <c r="O1708" i="23"/>
  <c r="G1714" i="6"/>
  <c r="AA1702" i="6" l="1"/>
  <c r="AD1702" i="6" s="1"/>
  <c r="J1706" i="6"/>
  <c r="L1705" i="6"/>
  <c r="O1705" i="6" s="1"/>
  <c r="S1704" i="6"/>
  <c r="T1704" i="6" s="1"/>
  <c r="R1704" i="6"/>
  <c r="W1704" i="6" s="1"/>
  <c r="AB1702" i="6"/>
  <c r="AE1702" i="6" s="1"/>
  <c r="U1703" i="6"/>
  <c r="X1703" i="6"/>
  <c r="Y1703" i="6" s="1"/>
  <c r="U1711" i="22"/>
  <c r="X1711" i="22"/>
  <c r="Y1711" i="22" s="1"/>
  <c r="U1707" i="23"/>
  <c r="X1707" i="23"/>
  <c r="Y1707" i="23" s="1"/>
  <c r="F1710" i="23"/>
  <c r="O1709" i="23"/>
  <c r="J1716" i="23"/>
  <c r="L1715" i="23"/>
  <c r="AB1707" i="23"/>
  <c r="AE1707" i="23" s="1"/>
  <c r="AA1707" i="23"/>
  <c r="AD1707" i="23" s="1"/>
  <c r="AG1707" i="23" s="1"/>
  <c r="J1714" i="22"/>
  <c r="L1713" i="22"/>
  <c r="O1713" i="22" s="1"/>
  <c r="R1708" i="23"/>
  <c r="W1708" i="23" s="1"/>
  <c r="S1708" i="23"/>
  <c r="T1708" i="23" s="1"/>
  <c r="S1712" i="22"/>
  <c r="T1712" i="22"/>
  <c r="R1712" i="22"/>
  <c r="W1712" i="22" s="1"/>
  <c r="AA1711" i="22"/>
  <c r="AD1711" i="22" s="1"/>
  <c r="AB1711" i="22"/>
  <c r="AE1711" i="22" s="1"/>
  <c r="G1715" i="6"/>
  <c r="U1704" i="6" l="1"/>
  <c r="X1704" i="6"/>
  <c r="Y1704" i="6" s="1"/>
  <c r="R1705" i="6"/>
  <c r="W1705" i="6" s="1"/>
  <c r="S1705" i="6"/>
  <c r="T1705" i="6" s="1"/>
  <c r="AB1703" i="6"/>
  <c r="AE1703" i="6" s="1"/>
  <c r="AA1703" i="6"/>
  <c r="AD1703" i="6" s="1"/>
  <c r="AG1703" i="6" s="1"/>
  <c r="AB1704" i="6"/>
  <c r="AE1704" i="6" s="1"/>
  <c r="AA1704" i="6"/>
  <c r="AD1704" i="6" s="1"/>
  <c r="J1707" i="6"/>
  <c r="L1706" i="6"/>
  <c r="O1706" i="6" s="1"/>
  <c r="AG1702" i="6"/>
  <c r="U1708" i="23"/>
  <c r="X1708" i="23"/>
  <c r="Y1708" i="23" s="1"/>
  <c r="L1714" i="22"/>
  <c r="O1714" i="22" s="1"/>
  <c r="J1715" i="22"/>
  <c r="X1712" i="22"/>
  <c r="Y1712" i="22" s="1"/>
  <c r="U1712" i="22"/>
  <c r="F1711" i="23"/>
  <c r="O1710" i="23"/>
  <c r="R1709" i="23"/>
  <c r="W1709" i="23" s="1"/>
  <c r="S1709" i="23"/>
  <c r="T1709" i="23" s="1"/>
  <c r="AG1711" i="22"/>
  <c r="AB1708" i="23"/>
  <c r="AE1708" i="23" s="1"/>
  <c r="AA1708" i="23"/>
  <c r="AD1708" i="23" s="1"/>
  <c r="AG1708" i="23" s="1"/>
  <c r="J1717" i="23"/>
  <c r="L1716" i="23"/>
  <c r="G1716" i="6"/>
  <c r="S1713" i="22"/>
  <c r="R1713" i="22"/>
  <c r="W1713" i="22" s="1"/>
  <c r="T1713" i="22"/>
  <c r="AG1704" i="6" l="1"/>
  <c r="S1706" i="6"/>
  <c r="T1706" i="6" s="1"/>
  <c r="R1706" i="6"/>
  <c r="W1706" i="6" s="1"/>
  <c r="L1707" i="6"/>
  <c r="O1707" i="6" s="1"/>
  <c r="J1708" i="6"/>
  <c r="X1705" i="6"/>
  <c r="Y1705" i="6" s="1"/>
  <c r="U1705" i="6"/>
  <c r="X1709" i="23"/>
  <c r="Y1709" i="23" s="1"/>
  <c r="U1709" i="23"/>
  <c r="AB1709" i="23"/>
  <c r="AE1709" i="23" s="1"/>
  <c r="AA1709" i="23"/>
  <c r="AD1709" i="23" s="1"/>
  <c r="AG1709" i="23" s="1"/>
  <c r="J1718" i="23"/>
  <c r="L1717" i="23"/>
  <c r="AA1712" i="22"/>
  <c r="AD1712" i="22" s="1"/>
  <c r="AB1712" i="22"/>
  <c r="AE1712" i="22" s="1"/>
  <c r="R1714" i="22"/>
  <c r="W1714" i="22" s="1"/>
  <c r="S1714" i="22"/>
  <c r="T1714" i="22"/>
  <c r="G1717" i="6"/>
  <c r="J1716" i="22"/>
  <c r="L1715" i="22"/>
  <c r="O1715" i="22" s="1"/>
  <c r="R1710" i="23"/>
  <c r="W1710" i="23" s="1"/>
  <c r="S1710" i="23"/>
  <c r="T1710" i="23" s="1"/>
  <c r="F1712" i="23"/>
  <c r="O1711" i="23"/>
  <c r="U1713" i="22"/>
  <c r="X1713" i="22"/>
  <c r="Y1713" i="22" s="1"/>
  <c r="AB1705" i="6" l="1"/>
  <c r="AE1705" i="6" s="1"/>
  <c r="AA1705" i="6"/>
  <c r="AD1705" i="6" s="1"/>
  <c r="AG1705" i="6"/>
  <c r="J1709" i="6"/>
  <c r="L1708" i="6"/>
  <c r="O1708" i="6" s="1"/>
  <c r="S1707" i="6"/>
  <c r="T1707" i="6" s="1"/>
  <c r="R1707" i="6"/>
  <c r="W1707" i="6" s="1"/>
  <c r="U1706" i="6"/>
  <c r="X1706" i="6"/>
  <c r="Y1706" i="6" s="1"/>
  <c r="U1710" i="23"/>
  <c r="X1710" i="23"/>
  <c r="Y1710" i="23" s="1"/>
  <c r="G1718" i="6"/>
  <c r="U1714" i="22"/>
  <c r="X1714" i="22"/>
  <c r="Y1714" i="22" s="1"/>
  <c r="S1711" i="23"/>
  <c r="R1711" i="23"/>
  <c r="W1711" i="23" s="1"/>
  <c r="T1711" i="23"/>
  <c r="J1719" i="23"/>
  <c r="L1718" i="23"/>
  <c r="AB1710" i="23"/>
  <c r="AE1710" i="23" s="1"/>
  <c r="AA1710" i="23"/>
  <c r="AD1710" i="23" s="1"/>
  <c r="AG1710" i="23" s="1"/>
  <c r="J1717" i="22"/>
  <c r="L1716" i="22"/>
  <c r="O1716" i="22" s="1"/>
  <c r="AG1712" i="22"/>
  <c r="F1713" i="23"/>
  <c r="O1712" i="23"/>
  <c r="S1715" i="22"/>
  <c r="T1715" i="22"/>
  <c r="R1715" i="22"/>
  <c r="W1715" i="22" s="1"/>
  <c r="AB1713" i="22"/>
  <c r="AE1713" i="22" s="1"/>
  <c r="AA1713" i="22"/>
  <c r="AD1713" i="22" s="1"/>
  <c r="AG1713" i="22" s="1"/>
  <c r="X1707" i="6" l="1"/>
  <c r="Y1707" i="6" s="1"/>
  <c r="U1707" i="6"/>
  <c r="AB1706" i="6"/>
  <c r="AE1706" i="6" s="1"/>
  <c r="AA1707" i="6"/>
  <c r="AD1707" i="6" s="1"/>
  <c r="AB1707" i="6"/>
  <c r="AE1707" i="6" s="1"/>
  <c r="R1708" i="6"/>
  <c r="W1708" i="6" s="1"/>
  <c r="S1708" i="6"/>
  <c r="T1708" i="6" s="1"/>
  <c r="J1710" i="6"/>
  <c r="L1709" i="6"/>
  <c r="O1709" i="6" s="1"/>
  <c r="AA1706" i="6"/>
  <c r="AD1706" i="6" s="1"/>
  <c r="AG1706" i="6" s="1"/>
  <c r="U1715" i="22"/>
  <c r="X1715" i="22"/>
  <c r="Y1715" i="22" s="1"/>
  <c r="J1720" i="23"/>
  <c r="L1719" i="23"/>
  <c r="F1714" i="23"/>
  <c r="O1713" i="23"/>
  <c r="AA1711" i="23"/>
  <c r="AD1711" i="23" s="1"/>
  <c r="AB1711" i="23"/>
  <c r="AE1711" i="23" s="1"/>
  <c r="J1718" i="22"/>
  <c r="L1717" i="22"/>
  <c r="O1717" i="22" s="1"/>
  <c r="G1719" i="6"/>
  <c r="U1711" i="23"/>
  <c r="X1711" i="23"/>
  <c r="Y1711" i="23" s="1"/>
  <c r="R1712" i="23"/>
  <c r="W1712" i="23" s="1"/>
  <c r="S1712" i="23"/>
  <c r="T1712" i="23" s="1"/>
  <c r="R1716" i="22"/>
  <c r="W1716" i="22" s="1"/>
  <c r="S1716" i="22"/>
  <c r="T1716" i="22" s="1"/>
  <c r="AB1714" i="22"/>
  <c r="AE1714" i="22" s="1"/>
  <c r="AA1714" i="22"/>
  <c r="AD1714" i="22" s="1"/>
  <c r="X1708" i="6" l="1"/>
  <c r="Y1708" i="6" s="1"/>
  <c r="U1708" i="6"/>
  <c r="AA1708" i="6"/>
  <c r="AD1708" i="6" s="1"/>
  <c r="AB1708" i="6"/>
  <c r="AE1708" i="6" s="1"/>
  <c r="AG1707" i="6"/>
  <c r="R1709" i="6"/>
  <c r="W1709" i="6" s="1"/>
  <c r="S1709" i="6"/>
  <c r="T1709" i="6" s="1"/>
  <c r="L1710" i="6"/>
  <c r="O1710" i="6" s="1"/>
  <c r="J1711" i="6"/>
  <c r="X1716" i="22"/>
  <c r="Y1716" i="22" s="1"/>
  <c r="U1716" i="22"/>
  <c r="U1712" i="23"/>
  <c r="X1712" i="23"/>
  <c r="Y1712" i="23" s="1"/>
  <c r="G1720" i="6"/>
  <c r="R1717" i="22"/>
  <c r="W1717" i="22" s="1"/>
  <c r="S1717" i="22"/>
  <c r="T1717" i="22" s="1"/>
  <c r="J1719" i="22"/>
  <c r="L1718" i="22"/>
  <c r="O1718" i="22" s="1"/>
  <c r="AG1711" i="23"/>
  <c r="AG1714" i="22"/>
  <c r="AA1716" i="22"/>
  <c r="AD1716" i="22" s="1"/>
  <c r="AB1716" i="22"/>
  <c r="AE1716" i="22" s="1"/>
  <c r="S1713" i="23"/>
  <c r="R1713" i="23"/>
  <c r="W1713" i="23" s="1"/>
  <c r="T1713" i="23"/>
  <c r="F1715" i="23"/>
  <c r="O1714" i="23"/>
  <c r="AB1712" i="23"/>
  <c r="AE1712" i="23" s="1"/>
  <c r="AA1712" i="23"/>
  <c r="AD1712" i="23" s="1"/>
  <c r="AG1712" i="23" s="1"/>
  <c r="AB1715" i="22"/>
  <c r="AE1715" i="22" s="1"/>
  <c r="J1721" i="23"/>
  <c r="L1720" i="23"/>
  <c r="AA1715" i="22"/>
  <c r="AD1715" i="22" s="1"/>
  <c r="AG1715" i="22" s="1"/>
  <c r="S1710" i="6" l="1"/>
  <c r="T1710" i="6" s="1"/>
  <c r="R1710" i="6"/>
  <c r="W1710" i="6" s="1"/>
  <c r="J1712" i="6"/>
  <c r="L1711" i="6"/>
  <c r="O1711" i="6" s="1"/>
  <c r="U1709" i="6"/>
  <c r="X1709" i="6"/>
  <c r="Y1709" i="6" s="1"/>
  <c r="AG1708" i="6"/>
  <c r="X1717" i="22"/>
  <c r="Y1717" i="22" s="1"/>
  <c r="U1717" i="22"/>
  <c r="F1716" i="23"/>
  <c r="O1715" i="23"/>
  <c r="J1720" i="22"/>
  <c r="L1719" i="22"/>
  <c r="O1719" i="22" s="1"/>
  <c r="S1714" i="23"/>
  <c r="R1714" i="23"/>
  <c r="W1714" i="23" s="1"/>
  <c r="T1714" i="23"/>
  <c r="U1713" i="23"/>
  <c r="X1713" i="23"/>
  <c r="Y1713" i="23" s="1"/>
  <c r="AA1713" i="23"/>
  <c r="AD1713" i="23" s="1"/>
  <c r="AB1713" i="23"/>
  <c r="AE1713" i="23" s="1"/>
  <c r="R1718" i="22"/>
  <c r="W1718" i="22" s="1"/>
  <c r="S1718" i="22"/>
  <c r="T1718" i="22" s="1"/>
  <c r="J1722" i="23"/>
  <c r="L1721" i="23"/>
  <c r="AB1717" i="22"/>
  <c r="AE1717" i="22" s="1"/>
  <c r="AA1717" i="22"/>
  <c r="AD1717" i="22" s="1"/>
  <c r="AG1717" i="22" s="1"/>
  <c r="AG1716" i="22"/>
  <c r="G1721" i="6"/>
  <c r="X1710" i="6" l="1"/>
  <c r="Y1710" i="6" s="1"/>
  <c r="U1710" i="6"/>
  <c r="AB1709" i="6"/>
  <c r="AE1709" i="6" s="1"/>
  <c r="AA1709" i="6"/>
  <c r="AD1709" i="6" s="1"/>
  <c r="AG1709" i="6" s="1"/>
  <c r="S1711" i="6"/>
  <c r="T1711" i="6" s="1"/>
  <c r="R1711" i="6"/>
  <c r="W1711" i="6" s="1"/>
  <c r="AB1710" i="6"/>
  <c r="AE1710" i="6" s="1"/>
  <c r="AA1710" i="6"/>
  <c r="AD1710" i="6" s="1"/>
  <c r="AG1710" i="6" s="1"/>
  <c r="J1713" i="6"/>
  <c r="L1712" i="6"/>
  <c r="O1712" i="6" s="1"/>
  <c r="U1718" i="22"/>
  <c r="X1718" i="22"/>
  <c r="Y1718" i="22" s="1"/>
  <c r="AG1713" i="23"/>
  <c r="AA1714" i="23"/>
  <c r="AD1714" i="23" s="1"/>
  <c r="AB1714" i="23"/>
  <c r="AE1714" i="23" s="1"/>
  <c r="S1719" i="22"/>
  <c r="T1719" i="22"/>
  <c r="R1719" i="22"/>
  <c r="W1719" i="22" s="1"/>
  <c r="AA1718" i="22"/>
  <c r="AD1718" i="22" s="1"/>
  <c r="AG1718" i="22" s="1"/>
  <c r="AB1718" i="22"/>
  <c r="AE1718" i="22" s="1"/>
  <c r="G1722" i="6"/>
  <c r="U1714" i="23"/>
  <c r="X1714" i="23"/>
  <c r="Y1714" i="23" s="1"/>
  <c r="L1720" i="22"/>
  <c r="O1720" i="22" s="1"/>
  <c r="J1721" i="22"/>
  <c r="R1715" i="23"/>
  <c r="W1715" i="23" s="1"/>
  <c r="S1715" i="23"/>
  <c r="T1715" i="23" s="1"/>
  <c r="J1723" i="23"/>
  <c r="L1722" i="23"/>
  <c r="F1717" i="23"/>
  <c r="O1716" i="23"/>
  <c r="S1712" i="6" l="1"/>
  <c r="T1712" i="6" s="1"/>
  <c r="R1712" i="6"/>
  <c r="W1712" i="6" s="1"/>
  <c r="X1711" i="6"/>
  <c r="Y1711" i="6" s="1"/>
  <c r="U1711" i="6"/>
  <c r="L1713" i="6"/>
  <c r="O1713" i="6" s="1"/>
  <c r="J1714" i="6"/>
  <c r="AB1711" i="6"/>
  <c r="AE1711" i="6" s="1"/>
  <c r="AA1711" i="6"/>
  <c r="AD1711" i="6" s="1"/>
  <c r="X1715" i="23"/>
  <c r="Y1715" i="23" s="1"/>
  <c r="U1715" i="23"/>
  <c r="S1716" i="23"/>
  <c r="T1716" i="23"/>
  <c r="R1716" i="23"/>
  <c r="W1716" i="23" s="1"/>
  <c r="AA1719" i="22"/>
  <c r="AD1719" i="22" s="1"/>
  <c r="AB1719" i="22"/>
  <c r="AE1719" i="22" s="1"/>
  <c r="J1724" i="23"/>
  <c r="L1723" i="23"/>
  <c r="R1720" i="22"/>
  <c r="W1720" i="22" s="1"/>
  <c r="S1720" i="22"/>
  <c r="T1720" i="22" s="1"/>
  <c r="F1718" i="23"/>
  <c r="O1717" i="23"/>
  <c r="U1719" i="22"/>
  <c r="X1719" i="22"/>
  <c r="Y1719" i="22" s="1"/>
  <c r="AA1715" i="23"/>
  <c r="AD1715" i="23" s="1"/>
  <c r="AB1715" i="23"/>
  <c r="AE1715" i="23" s="1"/>
  <c r="AG1714" i="23"/>
  <c r="L1721" i="22"/>
  <c r="O1721" i="22" s="1"/>
  <c r="J1722" i="22"/>
  <c r="G1723" i="6"/>
  <c r="AG1711" i="6" l="1"/>
  <c r="X1712" i="6"/>
  <c r="Y1712" i="6" s="1"/>
  <c r="U1712" i="6"/>
  <c r="S1713" i="6"/>
  <c r="T1713" i="6" s="1"/>
  <c r="R1713" i="6"/>
  <c r="W1713" i="6" s="1"/>
  <c r="L1714" i="6"/>
  <c r="O1714" i="6" s="1"/>
  <c r="J1715" i="6"/>
  <c r="AA1712" i="6"/>
  <c r="AD1712" i="6" s="1"/>
  <c r="AB1712" i="6"/>
  <c r="AE1712" i="6" s="1"/>
  <c r="X1720" i="22"/>
  <c r="Y1720" i="22" s="1"/>
  <c r="U1720" i="22"/>
  <c r="G1724" i="6"/>
  <c r="S1717" i="23"/>
  <c r="R1717" i="23"/>
  <c r="W1717" i="23" s="1"/>
  <c r="T1717" i="23"/>
  <c r="F1719" i="23"/>
  <c r="O1718" i="23"/>
  <c r="J1723" i="22"/>
  <c r="L1722" i="22"/>
  <c r="O1722" i="22" s="1"/>
  <c r="J1725" i="23"/>
  <c r="L1724" i="23"/>
  <c r="AG1719" i="22"/>
  <c r="U1716" i="23"/>
  <c r="X1716" i="23"/>
  <c r="Y1716" i="23" s="1"/>
  <c r="AG1715" i="23"/>
  <c r="AB1720" i="22"/>
  <c r="AE1720" i="22" s="1"/>
  <c r="AA1720" i="22"/>
  <c r="AD1720" i="22" s="1"/>
  <c r="AG1720" i="22" s="1"/>
  <c r="S1721" i="22"/>
  <c r="T1721" i="22" s="1"/>
  <c r="R1721" i="22"/>
  <c r="W1721" i="22" s="1"/>
  <c r="AG1712" i="6" l="1"/>
  <c r="S1714" i="6"/>
  <c r="T1714" i="6" s="1"/>
  <c r="R1714" i="6"/>
  <c r="W1714" i="6" s="1"/>
  <c r="U1713" i="6"/>
  <c r="X1713" i="6"/>
  <c r="Y1713" i="6" s="1"/>
  <c r="J1716" i="6"/>
  <c r="L1715" i="6"/>
  <c r="O1715" i="6" s="1"/>
  <c r="AA1713" i="6"/>
  <c r="AD1713" i="6" s="1"/>
  <c r="AB1713" i="6"/>
  <c r="AE1713" i="6" s="1"/>
  <c r="X1721" i="22"/>
  <c r="Y1721" i="22" s="1"/>
  <c r="U1721" i="22"/>
  <c r="J1724" i="22"/>
  <c r="L1723" i="22"/>
  <c r="O1723" i="22" s="1"/>
  <c r="R1722" i="22"/>
  <c r="W1722" i="22" s="1"/>
  <c r="S1722" i="22"/>
  <c r="T1722" i="22"/>
  <c r="S1718" i="23"/>
  <c r="T1718" i="23"/>
  <c r="R1718" i="23"/>
  <c r="W1718" i="23" s="1"/>
  <c r="F1720" i="23"/>
  <c r="O1719" i="23"/>
  <c r="AA1717" i="23"/>
  <c r="AD1717" i="23" s="1"/>
  <c r="AG1717" i="23" s="1"/>
  <c r="AB1717" i="23"/>
  <c r="AE1717" i="23" s="1"/>
  <c r="G1725" i="6"/>
  <c r="U1717" i="23"/>
  <c r="X1717" i="23"/>
  <c r="Y1717" i="23" s="1"/>
  <c r="AA1716" i="23"/>
  <c r="AD1716" i="23" s="1"/>
  <c r="AB1716" i="23"/>
  <c r="AE1716" i="23" s="1"/>
  <c r="AA1721" i="22"/>
  <c r="AD1721" i="22" s="1"/>
  <c r="AB1721" i="22"/>
  <c r="AE1721" i="22" s="1"/>
  <c r="J1726" i="23"/>
  <c r="L1725" i="23"/>
  <c r="R1715" i="6" l="1"/>
  <c r="W1715" i="6" s="1"/>
  <c r="S1715" i="6"/>
  <c r="T1715" i="6" s="1"/>
  <c r="J1717" i="6"/>
  <c r="L1716" i="6"/>
  <c r="O1716" i="6" s="1"/>
  <c r="AG1713" i="6"/>
  <c r="X1714" i="6"/>
  <c r="Y1714" i="6" s="1"/>
  <c r="U1714" i="6"/>
  <c r="G1726" i="6"/>
  <c r="AG1716" i="23"/>
  <c r="X1718" i="23"/>
  <c r="Y1718" i="23" s="1"/>
  <c r="U1718" i="23"/>
  <c r="J1725" i="22"/>
  <c r="L1724" i="22"/>
  <c r="O1724" i="22" s="1"/>
  <c r="F1721" i="23"/>
  <c r="O1720" i="23"/>
  <c r="U1722" i="22"/>
  <c r="X1722" i="22"/>
  <c r="Y1722" i="22" s="1"/>
  <c r="J1727" i="23"/>
  <c r="L1726" i="23"/>
  <c r="R1719" i="23"/>
  <c r="W1719" i="23" s="1"/>
  <c r="S1719" i="23"/>
  <c r="T1719" i="23"/>
  <c r="S1723" i="22"/>
  <c r="R1723" i="22"/>
  <c r="W1723" i="22" s="1"/>
  <c r="T1723" i="22"/>
  <c r="AG1721" i="22"/>
  <c r="AB1714" i="6" l="1"/>
  <c r="AE1714" i="6" s="1"/>
  <c r="S1716" i="6"/>
  <c r="T1716" i="6" s="1"/>
  <c r="R1716" i="6"/>
  <c r="W1716" i="6" s="1"/>
  <c r="X1715" i="6"/>
  <c r="Y1715" i="6" s="1"/>
  <c r="U1715" i="6"/>
  <c r="AA1714" i="6"/>
  <c r="AD1714" i="6" s="1"/>
  <c r="AG1714" i="6" s="1"/>
  <c r="J1718" i="6"/>
  <c r="L1717" i="6"/>
  <c r="O1717" i="6" s="1"/>
  <c r="AB1715" i="6"/>
  <c r="AE1715" i="6" s="1"/>
  <c r="AA1715" i="6"/>
  <c r="AD1715" i="6" s="1"/>
  <c r="S1720" i="23"/>
  <c r="T1720" i="23"/>
  <c r="R1720" i="23"/>
  <c r="W1720" i="23" s="1"/>
  <c r="X1723" i="22"/>
  <c r="Y1723" i="22" s="1"/>
  <c r="U1723" i="22"/>
  <c r="AB1723" i="22"/>
  <c r="AE1723" i="22" s="1"/>
  <c r="AA1723" i="22"/>
  <c r="AD1723" i="22" s="1"/>
  <c r="AG1723" i="22" s="1"/>
  <c r="AB1718" i="23"/>
  <c r="AE1718" i="23" s="1"/>
  <c r="X1719" i="23"/>
  <c r="Y1719" i="23" s="1"/>
  <c r="U1719" i="23"/>
  <c r="AA1719" i="23"/>
  <c r="AD1719" i="23" s="1"/>
  <c r="AG1719" i="23" s="1"/>
  <c r="AB1719" i="23"/>
  <c r="AE1719" i="23" s="1"/>
  <c r="F1722" i="23"/>
  <c r="O1721" i="23"/>
  <c r="J1726" i="22"/>
  <c r="L1725" i="22"/>
  <c r="O1725" i="22" s="1"/>
  <c r="G1727" i="6"/>
  <c r="R1724" i="22"/>
  <c r="W1724" i="22" s="1"/>
  <c r="S1724" i="22"/>
  <c r="T1724" i="22" s="1"/>
  <c r="AB1722" i="22"/>
  <c r="AE1722" i="22" s="1"/>
  <c r="AA1722" i="22"/>
  <c r="AD1722" i="22" s="1"/>
  <c r="AG1722" i="22" s="1"/>
  <c r="AA1718" i="23"/>
  <c r="AD1718" i="23" s="1"/>
  <c r="AG1718" i="23" s="1"/>
  <c r="J1728" i="23"/>
  <c r="L1727" i="23"/>
  <c r="U1716" i="6" l="1"/>
  <c r="X1716" i="6"/>
  <c r="Y1716" i="6" s="1"/>
  <c r="AG1715" i="6"/>
  <c r="S1717" i="6"/>
  <c r="T1717" i="6" s="1"/>
  <c r="R1717" i="6"/>
  <c r="W1717" i="6" s="1"/>
  <c r="J1719" i="6"/>
  <c r="L1718" i="6"/>
  <c r="O1718" i="6" s="1"/>
  <c r="X1724" i="22"/>
  <c r="Y1724" i="22" s="1"/>
  <c r="U1724" i="22"/>
  <c r="F1723" i="23"/>
  <c r="O1722" i="23"/>
  <c r="AB1724" i="22"/>
  <c r="AE1724" i="22" s="1"/>
  <c r="AA1724" i="22"/>
  <c r="AD1724" i="22" s="1"/>
  <c r="AG1724" i="22" s="1"/>
  <c r="U1720" i="23"/>
  <c r="X1720" i="23"/>
  <c r="Y1720" i="23" s="1"/>
  <c r="S1721" i="23"/>
  <c r="T1721" i="23"/>
  <c r="R1721" i="23"/>
  <c r="W1721" i="23" s="1"/>
  <c r="J1729" i="23"/>
  <c r="L1728" i="23"/>
  <c r="G1728" i="6"/>
  <c r="S1725" i="22"/>
  <c r="R1725" i="22"/>
  <c r="W1725" i="22" s="1"/>
  <c r="T1725" i="22"/>
  <c r="J1727" i="22"/>
  <c r="L1726" i="22"/>
  <c r="O1726" i="22" s="1"/>
  <c r="AA1716" i="6" l="1"/>
  <c r="AD1716" i="6" s="1"/>
  <c r="AB1716" i="6"/>
  <c r="AE1716" i="6" s="1"/>
  <c r="AG1716" i="6" s="1"/>
  <c r="J1720" i="6"/>
  <c r="L1719" i="6"/>
  <c r="O1719" i="6" s="1"/>
  <c r="R1718" i="6"/>
  <c r="W1718" i="6" s="1"/>
  <c r="S1718" i="6"/>
  <c r="T1718" i="6" s="1"/>
  <c r="U1717" i="6"/>
  <c r="X1717" i="6"/>
  <c r="Y1717" i="6" s="1"/>
  <c r="AB1720" i="23"/>
  <c r="AE1720" i="23" s="1"/>
  <c r="U1721" i="23"/>
  <c r="X1721" i="23"/>
  <c r="Y1721" i="23" s="1"/>
  <c r="AA1720" i="23"/>
  <c r="AD1720" i="23" s="1"/>
  <c r="AG1720" i="23" s="1"/>
  <c r="G1729" i="6"/>
  <c r="U1725" i="22"/>
  <c r="X1725" i="22"/>
  <c r="Y1725" i="22" s="1"/>
  <c r="T1722" i="23"/>
  <c r="S1722" i="23"/>
  <c r="R1722" i="23"/>
  <c r="W1722" i="23" s="1"/>
  <c r="F1724" i="23"/>
  <c r="O1723" i="23"/>
  <c r="J1730" i="23"/>
  <c r="L1729" i="23"/>
  <c r="R1726" i="22"/>
  <c r="W1726" i="22" s="1"/>
  <c r="S1726" i="22"/>
  <c r="T1726" i="22" s="1"/>
  <c r="J1728" i="22"/>
  <c r="L1727" i="22"/>
  <c r="O1727" i="22" s="1"/>
  <c r="S1719" i="6" l="1"/>
  <c r="T1719" i="6" s="1"/>
  <c r="R1719" i="6"/>
  <c r="W1719" i="6" s="1"/>
  <c r="X1718" i="6"/>
  <c r="Y1718" i="6" s="1"/>
  <c r="U1718" i="6"/>
  <c r="AA1718" i="6"/>
  <c r="AD1718" i="6" s="1"/>
  <c r="AA1717" i="6"/>
  <c r="AD1717" i="6" s="1"/>
  <c r="AB1717" i="6"/>
  <c r="AE1717" i="6" s="1"/>
  <c r="L1720" i="6"/>
  <c r="O1720" i="6" s="1"/>
  <c r="J1721" i="6"/>
  <c r="X1726" i="22"/>
  <c r="Y1726" i="22" s="1"/>
  <c r="U1726" i="22"/>
  <c r="J1729" i="22"/>
  <c r="L1728" i="22"/>
  <c r="O1728" i="22" s="1"/>
  <c r="S1723" i="23"/>
  <c r="T1723" i="23"/>
  <c r="R1723" i="23"/>
  <c r="W1723" i="23" s="1"/>
  <c r="AA1725" i="22"/>
  <c r="AD1725" i="22" s="1"/>
  <c r="U1722" i="23"/>
  <c r="X1722" i="23"/>
  <c r="Y1722" i="23" s="1"/>
  <c r="AB1726" i="22"/>
  <c r="AE1726" i="22" s="1"/>
  <c r="AA1726" i="22"/>
  <c r="AD1726" i="22" s="1"/>
  <c r="AG1726" i="22" s="1"/>
  <c r="G1730" i="6"/>
  <c r="J1731" i="23"/>
  <c r="L1730" i="23"/>
  <c r="F1725" i="23"/>
  <c r="O1724" i="23"/>
  <c r="AB1725" i="22"/>
  <c r="AE1725" i="22" s="1"/>
  <c r="AA1721" i="23"/>
  <c r="AD1721" i="23" s="1"/>
  <c r="AB1721" i="23"/>
  <c r="AE1721" i="23" s="1"/>
  <c r="R1727" i="22"/>
  <c r="W1727" i="22" s="1"/>
  <c r="S1727" i="22"/>
  <c r="T1727" i="22" s="1"/>
  <c r="AB1718" i="6" l="1"/>
  <c r="AE1718" i="6" s="1"/>
  <c r="AG1718" i="6" s="1"/>
  <c r="R1720" i="6"/>
  <c r="W1720" i="6" s="1"/>
  <c r="S1720" i="6"/>
  <c r="T1720" i="6" s="1"/>
  <c r="J1722" i="6"/>
  <c r="L1721" i="6"/>
  <c r="O1721" i="6" s="1"/>
  <c r="AG1717" i="6"/>
  <c r="X1719" i="6"/>
  <c r="Y1719" i="6" s="1"/>
  <c r="U1719" i="6"/>
  <c r="U1727" i="22"/>
  <c r="X1727" i="22"/>
  <c r="Y1727" i="22" s="1"/>
  <c r="AG1721" i="23"/>
  <c r="F1726" i="23"/>
  <c r="O1725" i="23"/>
  <c r="G1731" i="6"/>
  <c r="S1724" i="23"/>
  <c r="T1724" i="23" s="1"/>
  <c r="R1724" i="23"/>
  <c r="W1724" i="23" s="1"/>
  <c r="AA1723" i="23"/>
  <c r="AD1723" i="23" s="1"/>
  <c r="AB1723" i="23"/>
  <c r="AE1723" i="23" s="1"/>
  <c r="J1730" i="22"/>
  <c r="L1729" i="22"/>
  <c r="O1729" i="22" s="1"/>
  <c r="J1732" i="23"/>
  <c r="L1731" i="23"/>
  <c r="X1723" i="23"/>
  <c r="Y1723" i="23" s="1"/>
  <c r="U1723" i="23"/>
  <c r="AG1725" i="22"/>
  <c r="AB1722" i="23"/>
  <c r="AE1722" i="23" s="1"/>
  <c r="R1728" i="22"/>
  <c r="W1728" i="22" s="1"/>
  <c r="S1728" i="22"/>
  <c r="T1728" i="22"/>
  <c r="AA1722" i="23"/>
  <c r="AD1722" i="23" s="1"/>
  <c r="AB1727" i="22"/>
  <c r="AE1727" i="22" s="1"/>
  <c r="AA1727" i="22"/>
  <c r="AD1727" i="22" s="1"/>
  <c r="AG1727" i="22" s="1"/>
  <c r="U1720" i="6" l="1"/>
  <c r="X1720" i="6"/>
  <c r="Y1720" i="6" s="1"/>
  <c r="S1721" i="6"/>
  <c r="T1721" i="6"/>
  <c r="R1721" i="6"/>
  <c r="W1721" i="6" s="1"/>
  <c r="J1723" i="6"/>
  <c r="L1722" i="6"/>
  <c r="O1722" i="6" s="1"/>
  <c r="AA1719" i="6"/>
  <c r="AD1719" i="6" s="1"/>
  <c r="AB1719" i="6"/>
  <c r="AE1719" i="6" s="1"/>
  <c r="AA1720" i="6"/>
  <c r="AD1720" i="6" s="1"/>
  <c r="AB1720" i="6"/>
  <c r="AE1720" i="6" s="1"/>
  <c r="U1724" i="23"/>
  <c r="X1724" i="23"/>
  <c r="Y1724" i="23" s="1"/>
  <c r="J1731" i="22"/>
  <c r="L1730" i="22"/>
  <c r="O1730" i="22" s="1"/>
  <c r="AG1723" i="23"/>
  <c r="AG1722" i="23"/>
  <c r="J1733" i="23"/>
  <c r="L1732" i="23"/>
  <c r="G1732" i="6"/>
  <c r="F1727" i="23"/>
  <c r="O1726" i="23"/>
  <c r="AA1724" i="23"/>
  <c r="AD1724" i="23" s="1"/>
  <c r="AB1724" i="23"/>
  <c r="AE1724" i="23" s="1"/>
  <c r="S1725" i="23"/>
  <c r="T1725" i="23"/>
  <c r="R1725" i="23"/>
  <c r="W1725" i="23" s="1"/>
  <c r="X1728" i="22"/>
  <c r="Y1728" i="22" s="1"/>
  <c r="U1728" i="22"/>
  <c r="AA1728" i="22"/>
  <c r="AD1728" i="22" s="1"/>
  <c r="S1729" i="22"/>
  <c r="R1729" i="22"/>
  <c r="W1729" i="22" s="1"/>
  <c r="T1729" i="22"/>
  <c r="AG1719" i="6" l="1"/>
  <c r="L1723" i="6"/>
  <c r="O1723" i="6" s="1"/>
  <c r="J1724" i="6"/>
  <c r="X1721" i="6"/>
  <c r="Y1721" i="6" s="1"/>
  <c r="U1721" i="6"/>
  <c r="AG1720" i="6"/>
  <c r="S1722" i="6"/>
  <c r="T1722" i="6"/>
  <c r="R1722" i="6"/>
  <c r="W1722" i="6" s="1"/>
  <c r="AA1721" i="6"/>
  <c r="AD1721" i="6" s="1"/>
  <c r="AB1721" i="6"/>
  <c r="AE1721" i="6" s="1"/>
  <c r="J1732" i="22"/>
  <c r="L1731" i="22"/>
  <c r="O1731" i="22" s="1"/>
  <c r="R1726" i="23"/>
  <c r="W1726" i="23" s="1"/>
  <c r="S1726" i="23"/>
  <c r="T1726" i="23"/>
  <c r="J1734" i="23"/>
  <c r="L1733" i="23"/>
  <c r="F1728" i="23"/>
  <c r="O1727" i="23"/>
  <c r="G1733" i="6"/>
  <c r="X1725" i="23"/>
  <c r="Y1725" i="23" s="1"/>
  <c r="U1725" i="23"/>
  <c r="AG1724" i="23"/>
  <c r="U1729" i="22"/>
  <c r="X1729" i="22"/>
  <c r="Y1729" i="22" s="1"/>
  <c r="R1730" i="22"/>
  <c r="W1730" i="22" s="1"/>
  <c r="S1730" i="22"/>
  <c r="T1730" i="22" s="1"/>
  <c r="AB1728" i="22"/>
  <c r="AE1728" i="22" s="1"/>
  <c r="AG1728" i="22" s="1"/>
  <c r="J1725" i="6" l="1"/>
  <c r="L1724" i="6"/>
  <c r="O1724" i="6" s="1"/>
  <c r="S1723" i="6"/>
  <c r="R1723" i="6"/>
  <c r="W1723" i="6" s="1"/>
  <c r="T1723" i="6"/>
  <c r="AG1721" i="6"/>
  <c r="U1722" i="6"/>
  <c r="X1722" i="6"/>
  <c r="Y1722" i="6" s="1"/>
  <c r="X1730" i="22"/>
  <c r="Y1730" i="22" s="1"/>
  <c r="U1730" i="22"/>
  <c r="J1735" i="23"/>
  <c r="L1734" i="23"/>
  <c r="R1731" i="22"/>
  <c r="W1731" i="22" s="1"/>
  <c r="S1731" i="22"/>
  <c r="T1731" i="22"/>
  <c r="AB1725" i="23"/>
  <c r="AE1725" i="23" s="1"/>
  <c r="AA1725" i="23"/>
  <c r="AD1725" i="23" s="1"/>
  <c r="AG1725" i="23" s="1"/>
  <c r="U1726" i="23"/>
  <c r="X1726" i="23"/>
  <c r="Y1726" i="23" s="1"/>
  <c r="AB1729" i="22"/>
  <c r="AE1729" i="22" s="1"/>
  <c r="G1734" i="6"/>
  <c r="AA1730" i="22"/>
  <c r="AD1730" i="22" s="1"/>
  <c r="AB1730" i="22"/>
  <c r="AE1730" i="22" s="1"/>
  <c r="AB1726" i="23"/>
  <c r="AE1726" i="23" s="1"/>
  <c r="AA1726" i="23"/>
  <c r="AD1726" i="23" s="1"/>
  <c r="AG1726" i="23" s="1"/>
  <c r="J1733" i="22"/>
  <c r="L1732" i="22"/>
  <c r="O1732" i="22" s="1"/>
  <c r="AA1729" i="22"/>
  <c r="AD1729" i="22" s="1"/>
  <c r="AG1729" i="22" s="1"/>
  <c r="S1727" i="23"/>
  <c r="T1727" i="23"/>
  <c r="R1727" i="23"/>
  <c r="W1727" i="23" s="1"/>
  <c r="F1729" i="23"/>
  <c r="O1728" i="23"/>
  <c r="S1724" i="6" l="1"/>
  <c r="T1724" i="6" s="1"/>
  <c r="R1724" i="6"/>
  <c r="W1724" i="6" s="1"/>
  <c r="AA1722" i="6"/>
  <c r="AD1722" i="6" s="1"/>
  <c r="X1723" i="6"/>
  <c r="Y1723" i="6" s="1"/>
  <c r="U1723" i="6"/>
  <c r="J1726" i="6"/>
  <c r="L1725" i="6"/>
  <c r="O1725" i="6" s="1"/>
  <c r="AB1722" i="6"/>
  <c r="AE1722" i="6" s="1"/>
  <c r="X1731" i="22"/>
  <c r="Y1731" i="22" s="1"/>
  <c r="U1731" i="22"/>
  <c r="R1732" i="22"/>
  <c r="W1732" i="22" s="1"/>
  <c r="S1732" i="22"/>
  <c r="T1732" i="22"/>
  <c r="J1734" i="22"/>
  <c r="L1733" i="22"/>
  <c r="O1733" i="22" s="1"/>
  <c r="G1735" i="6"/>
  <c r="F1730" i="23"/>
  <c r="O1729" i="23"/>
  <c r="U1727" i="23"/>
  <c r="X1727" i="23"/>
  <c r="Y1727" i="23" s="1"/>
  <c r="AA1731" i="22"/>
  <c r="AD1731" i="22" s="1"/>
  <c r="AB1731" i="22"/>
  <c r="AE1731" i="22" s="1"/>
  <c r="AG1730" i="22"/>
  <c r="J1736" i="23"/>
  <c r="L1735" i="23"/>
  <c r="S1728" i="23"/>
  <c r="T1728" i="23"/>
  <c r="R1728" i="23"/>
  <c r="W1728" i="23" s="1"/>
  <c r="U1724" i="6" l="1"/>
  <c r="X1724" i="6"/>
  <c r="Y1724" i="6" s="1"/>
  <c r="R1725" i="6"/>
  <c r="W1725" i="6" s="1"/>
  <c r="S1725" i="6"/>
  <c r="T1725" i="6" s="1"/>
  <c r="AB1724" i="6"/>
  <c r="AE1724" i="6" s="1"/>
  <c r="AA1724" i="6"/>
  <c r="AD1724" i="6" s="1"/>
  <c r="AB1723" i="6"/>
  <c r="AE1723" i="6" s="1"/>
  <c r="J1727" i="6"/>
  <c r="L1726" i="6"/>
  <c r="O1726" i="6" s="1"/>
  <c r="AG1722" i="6"/>
  <c r="AA1723" i="6"/>
  <c r="AD1723" i="6" s="1"/>
  <c r="AG1723" i="6" s="1"/>
  <c r="X1728" i="23"/>
  <c r="Y1728" i="23" s="1"/>
  <c r="U1728" i="23"/>
  <c r="L1734" i="22"/>
  <c r="O1734" i="22" s="1"/>
  <c r="J1735" i="22"/>
  <c r="U1732" i="22"/>
  <c r="X1732" i="22"/>
  <c r="Y1732" i="22" s="1"/>
  <c r="R1733" i="22"/>
  <c r="W1733" i="22" s="1"/>
  <c r="S1733" i="22"/>
  <c r="T1733" i="22" s="1"/>
  <c r="AA1727" i="23"/>
  <c r="AD1727" i="23" s="1"/>
  <c r="AA1728" i="23"/>
  <c r="AD1728" i="23" s="1"/>
  <c r="G1736" i="6"/>
  <c r="J1737" i="23"/>
  <c r="L1736" i="23"/>
  <c r="AG1731" i="22"/>
  <c r="AB1732" i="22"/>
  <c r="AE1732" i="22" s="1"/>
  <c r="AB1727" i="23"/>
  <c r="AE1727" i="23" s="1"/>
  <c r="S1729" i="23"/>
  <c r="T1729" i="23" s="1"/>
  <c r="R1729" i="23"/>
  <c r="W1729" i="23" s="1"/>
  <c r="F1731" i="23"/>
  <c r="O1730" i="23"/>
  <c r="AG1724" i="6" l="1"/>
  <c r="S1726" i="6"/>
  <c r="T1726" i="6" s="1"/>
  <c r="R1726" i="6"/>
  <c r="W1726" i="6" s="1"/>
  <c r="J1728" i="6"/>
  <c r="L1727" i="6"/>
  <c r="O1727" i="6" s="1"/>
  <c r="U1725" i="6"/>
  <c r="X1725" i="6"/>
  <c r="Y1725" i="6" s="1"/>
  <c r="X1733" i="22"/>
  <c r="Y1733" i="22" s="1"/>
  <c r="U1733" i="22"/>
  <c r="X1729" i="23"/>
  <c r="Y1729" i="23" s="1"/>
  <c r="U1729" i="23"/>
  <c r="AA1732" i="22"/>
  <c r="AD1732" i="22" s="1"/>
  <c r="AG1732" i="22" s="1"/>
  <c r="AG1728" i="23"/>
  <c r="AB1733" i="22"/>
  <c r="AE1733" i="22" s="1"/>
  <c r="AA1733" i="22"/>
  <c r="AD1733" i="22" s="1"/>
  <c r="AG1733" i="22" s="1"/>
  <c r="J1738" i="23"/>
  <c r="L1737" i="23"/>
  <c r="R1734" i="22"/>
  <c r="W1734" i="22" s="1"/>
  <c r="S1734" i="22"/>
  <c r="T1734" i="22"/>
  <c r="J1736" i="22"/>
  <c r="L1735" i="22"/>
  <c r="O1735" i="22" s="1"/>
  <c r="G1737" i="6"/>
  <c r="R1730" i="23"/>
  <c r="W1730" i="23" s="1"/>
  <c r="S1730" i="23"/>
  <c r="T1730" i="23"/>
  <c r="F1732" i="23"/>
  <c r="O1731" i="23"/>
  <c r="AB1728" i="23"/>
  <c r="AE1728" i="23" s="1"/>
  <c r="AG1727" i="23"/>
  <c r="AB1725" i="6" l="1"/>
  <c r="AE1725" i="6" s="1"/>
  <c r="AA1725" i="6"/>
  <c r="AD1725" i="6" s="1"/>
  <c r="AG1725" i="6" s="1"/>
  <c r="L1728" i="6"/>
  <c r="O1728" i="6" s="1"/>
  <c r="J1729" i="6"/>
  <c r="S1727" i="6"/>
  <c r="T1727" i="6" s="1"/>
  <c r="R1727" i="6"/>
  <c r="W1727" i="6" s="1"/>
  <c r="X1726" i="6"/>
  <c r="Y1726" i="6" s="1"/>
  <c r="U1726" i="6"/>
  <c r="F1733" i="23"/>
  <c r="O1732" i="23"/>
  <c r="G1738" i="6"/>
  <c r="R1731" i="23"/>
  <c r="W1731" i="23" s="1"/>
  <c r="S1731" i="23"/>
  <c r="T1731" i="23" s="1"/>
  <c r="J1739" i="23"/>
  <c r="L1738" i="23"/>
  <c r="U1730" i="23"/>
  <c r="X1730" i="23"/>
  <c r="Y1730" i="23" s="1"/>
  <c r="AB1730" i="23"/>
  <c r="AE1730" i="23" s="1"/>
  <c r="AA1730" i="23"/>
  <c r="AD1730" i="23" s="1"/>
  <c r="J1737" i="22"/>
  <c r="L1736" i="22"/>
  <c r="O1736" i="22" s="1"/>
  <c r="AA1729" i="23"/>
  <c r="AD1729" i="23" s="1"/>
  <c r="S1735" i="22"/>
  <c r="T1735" i="22" s="1"/>
  <c r="R1735" i="22"/>
  <c r="W1735" i="22" s="1"/>
  <c r="U1734" i="22"/>
  <c r="X1734" i="22"/>
  <c r="Y1734" i="22" s="1"/>
  <c r="AB1729" i="23"/>
  <c r="AE1729" i="23" s="1"/>
  <c r="U1727" i="6" l="1"/>
  <c r="X1727" i="6"/>
  <c r="Y1727" i="6" s="1"/>
  <c r="J1730" i="6"/>
  <c r="L1729" i="6"/>
  <c r="O1729" i="6" s="1"/>
  <c r="S1728" i="6"/>
  <c r="T1728" i="6" s="1"/>
  <c r="R1728" i="6"/>
  <c r="W1728" i="6" s="1"/>
  <c r="AA1727" i="6"/>
  <c r="AD1727" i="6" s="1"/>
  <c r="AB1727" i="6"/>
  <c r="AE1727" i="6" s="1"/>
  <c r="AA1726" i="6"/>
  <c r="AD1726" i="6" s="1"/>
  <c r="AB1726" i="6"/>
  <c r="AE1726" i="6" s="1"/>
  <c r="X1731" i="23"/>
  <c r="Y1731" i="23" s="1"/>
  <c r="U1731" i="23"/>
  <c r="U1735" i="22"/>
  <c r="X1735" i="22"/>
  <c r="Y1735" i="22" s="1"/>
  <c r="F1734" i="23"/>
  <c r="O1733" i="23"/>
  <c r="AA1735" i="22"/>
  <c r="AD1735" i="22" s="1"/>
  <c r="AG1735" i="22" s="1"/>
  <c r="AB1735" i="22"/>
  <c r="AE1735" i="22" s="1"/>
  <c r="J1740" i="23"/>
  <c r="L1739" i="23"/>
  <c r="AG1729" i="23"/>
  <c r="G1739" i="6"/>
  <c r="AG1730" i="23"/>
  <c r="AB1731" i="23"/>
  <c r="AE1731" i="23" s="1"/>
  <c r="AA1731" i="23"/>
  <c r="AD1731" i="23" s="1"/>
  <c r="AG1731" i="23" s="1"/>
  <c r="R1736" i="22"/>
  <c r="W1736" i="22" s="1"/>
  <c r="S1736" i="22"/>
  <c r="T1736" i="22" s="1"/>
  <c r="R1732" i="23"/>
  <c r="W1732" i="23" s="1"/>
  <c r="S1732" i="23"/>
  <c r="T1732" i="23" s="1"/>
  <c r="J1738" i="22"/>
  <c r="L1737" i="22"/>
  <c r="O1737" i="22" s="1"/>
  <c r="AA1734" i="22"/>
  <c r="AD1734" i="22" s="1"/>
  <c r="AB1734" i="22"/>
  <c r="AE1734" i="22" s="1"/>
  <c r="AG1726" i="6" l="1"/>
  <c r="AG1727" i="6"/>
  <c r="X1728" i="6"/>
  <c r="Y1728" i="6" s="1"/>
  <c r="U1728" i="6"/>
  <c r="R1729" i="6"/>
  <c r="W1729" i="6" s="1"/>
  <c r="S1729" i="6"/>
  <c r="T1729" i="6" s="1"/>
  <c r="J1731" i="6"/>
  <c r="L1730" i="6"/>
  <c r="O1730" i="6" s="1"/>
  <c r="X1732" i="23"/>
  <c r="Y1732" i="23" s="1"/>
  <c r="U1732" i="23"/>
  <c r="U1736" i="22"/>
  <c r="X1736" i="22"/>
  <c r="Y1736" i="22" s="1"/>
  <c r="AA1732" i="23"/>
  <c r="AD1732" i="23" s="1"/>
  <c r="AB1732" i="23"/>
  <c r="AE1732" i="23" s="1"/>
  <c r="J1741" i="23"/>
  <c r="L1740" i="23"/>
  <c r="G1740" i="6"/>
  <c r="AB1736" i="22"/>
  <c r="AE1736" i="22" s="1"/>
  <c r="S1733" i="23"/>
  <c r="T1733" i="23"/>
  <c r="R1733" i="23"/>
  <c r="W1733" i="23" s="1"/>
  <c r="F1735" i="23"/>
  <c r="O1734" i="23"/>
  <c r="AG1734" i="22"/>
  <c r="R1737" i="22"/>
  <c r="W1737" i="22" s="1"/>
  <c r="S1737" i="22"/>
  <c r="T1737" i="22" s="1"/>
  <c r="J1739" i="22"/>
  <c r="L1738" i="22"/>
  <c r="O1738" i="22" s="1"/>
  <c r="S1730" i="6" l="1"/>
  <c r="T1730" i="6" s="1"/>
  <c r="R1730" i="6"/>
  <c r="W1730" i="6" s="1"/>
  <c r="L1731" i="6"/>
  <c r="O1731" i="6" s="1"/>
  <c r="J1732" i="6"/>
  <c r="AB1728" i="6"/>
  <c r="AE1728" i="6" s="1"/>
  <c r="X1729" i="6"/>
  <c r="Y1729" i="6" s="1"/>
  <c r="U1729" i="6"/>
  <c r="AA1728" i="6"/>
  <c r="AD1728" i="6" s="1"/>
  <c r="AG1728" i="6" s="1"/>
  <c r="X1737" i="22"/>
  <c r="Y1737" i="22" s="1"/>
  <c r="U1737" i="22"/>
  <c r="S1734" i="23"/>
  <c r="T1734" i="23" s="1"/>
  <c r="R1734" i="23"/>
  <c r="W1734" i="23" s="1"/>
  <c r="F1736" i="23"/>
  <c r="O1735" i="23"/>
  <c r="X1733" i="23"/>
  <c r="Y1733" i="23" s="1"/>
  <c r="U1733" i="23"/>
  <c r="G1741" i="6"/>
  <c r="AG1732" i="23"/>
  <c r="AA1737" i="22"/>
  <c r="AD1737" i="22" s="1"/>
  <c r="AB1737" i="22"/>
  <c r="AE1737" i="22" s="1"/>
  <c r="J1742" i="23"/>
  <c r="L1741" i="23"/>
  <c r="S1738" i="22"/>
  <c r="T1738" i="22" s="1"/>
  <c r="R1738" i="22"/>
  <c r="W1738" i="22" s="1"/>
  <c r="AA1736" i="22"/>
  <c r="AD1736" i="22" s="1"/>
  <c r="AG1736" i="22" s="1"/>
  <c r="L1739" i="22"/>
  <c r="O1739" i="22" s="1"/>
  <c r="J1740" i="22"/>
  <c r="R1731" i="6" l="1"/>
  <c r="W1731" i="6" s="1"/>
  <c r="S1731" i="6"/>
  <c r="T1731" i="6" s="1"/>
  <c r="AA1729" i="6"/>
  <c r="AD1729" i="6" s="1"/>
  <c r="J1733" i="6"/>
  <c r="L1732" i="6"/>
  <c r="O1732" i="6" s="1"/>
  <c r="U1730" i="6"/>
  <c r="X1730" i="6"/>
  <c r="Y1730" i="6" s="1"/>
  <c r="AB1729" i="6"/>
  <c r="AE1729" i="6" s="1"/>
  <c r="U1738" i="22"/>
  <c r="X1738" i="22"/>
  <c r="Y1738" i="22" s="1"/>
  <c r="X1734" i="23"/>
  <c r="Y1734" i="23" s="1"/>
  <c r="U1734" i="23"/>
  <c r="AA1733" i="23"/>
  <c r="AD1733" i="23" s="1"/>
  <c r="S1735" i="23"/>
  <c r="T1735" i="23" s="1"/>
  <c r="R1735" i="23"/>
  <c r="W1735" i="23" s="1"/>
  <c r="AB1733" i="23"/>
  <c r="AE1733" i="23" s="1"/>
  <c r="F1737" i="23"/>
  <c r="O1736" i="23"/>
  <c r="J1743" i="23"/>
  <c r="L1742" i="23"/>
  <c r="AB1734" i="23"/>
  <c r="AE1734" i="23" s="1"/>
  <c r="AA1734" i="23"/>
  <c r="AD1734" i="23" s="1"/>
  <c r="AG1734" i="23" s="1"/>
  <c r="G1742" i="6"/>
  <c r="J1741" i="22"/>
  <c r="L1740" i="22"/>
  <c r="O1740" i="22" s="1"/>
  <c r="S1739" i="22"/>
  <c r="R1739" i="22"/>
  <c r="W1739" i="22" s="1"/>
  <c r="T1739" i="22"/>
  <c r="AG1737" i="22"/>
  <c r="AA1738" i="22"/>
  <c r="AD1738" i="22" s="1"/>
  <c r="AB1738" i="22"/>
  <c r="AE1738" i="22" s="1"/>
  <c r="U1731" i="6" l="1"/>
  <c r="X1731" i="6"/>
  <c r="Y1731" i="6" s="1"/>
  <c r="S1732" i="6"/>
  <c r="R1732" i="6"/>
  <c r="W1732" i="6" s="1"/>
  <c r="T1732" i="6"/>
  <c r="L1733" i="6"/>
  <c r="O1733" i="6" s="1"/>
  <c r="J1734" i="6"/>
  <c r="AB1730" i="6"/>
  <c r="AE1730" i="6" s="1"/>
  <c r="AA1730" i="6"/>
  <c r="AD1730" i="6" s="1"/>
  <c r="AG1729" i="6"/>
  <c r="AA1731" i="6"/>
  <c r="AD1731" i="6" s="1"/>
  <c r="AB1731" i="6"/>
  <c r="AE1731" i="6" s="1"/>
  <c r="U1735" i="23"/>
  <c r="X1735" i="23"/>
  <c r="Y1735" i="23" s="1"/>
  <c r="S1740" i="22"/>
  <c r="R1740" i="22"/>
  <c r="W1740" i="22" s="1"/>
  <c r="T1740" i="22"/>
  <c r="AB1735" i="23"/>
  <c r="AE1735" i="23" s="1"/>
  <c r="AA1735" i="23"/>
  <c r="AD1735" i="23" s="1"/>
  <c r="AG1735" i="23" s="1"/>
  <c r="G1743" i="6"/>
  <c r="AG1738" i="22"/>
  <c r="J1742" i="22"/>
  <c r="L1741" i="22"/>
  <c r="O1741" i="22" s="1"/>
  <c r="AG1733" i="23"/>
  <c r="J1744" i="23"/>
  <c r="L1743" i="23"/>
  <c r="X1739" i="22"/>
  <c r="Y1739" i="22" s="1"/>
  <c r="U1739" i="22"/>
  <c r="AA1739" i="22"/>
  <c r="AD1739" i="22" s="1"/>
  <c r="AB1739" i="22"/>
  <c r="AE1739" i="22" s="1"/>
  <c r="T1736" i="23"/>
  <c r="S1736" i="23"/>
  <c r="R1736" i="23"/>
  <c r="W1736" i="23" s="1"/>
  <c r="F1738" i="23"/>
  <c r="O1737" i="23"/>
  <c r="AG1730" i="6" l="1"/>
  <c r="U1732" i="6"/>
  <c r="X1732" i="6"/>
  <c r="Y1732" i="6" s="1"/>
  <c r="AG1731" i="6"/>
  <c r="J1735" i="6"/>
  <c r="L1734" i="6"/>
  <c r="O1734" i="6" s="1"/>
  <c r="R1733" i="6"/>
  <c r="W1733" i="6" s="1"/>
  <c r="S1733" i="6"/>
  <c r="T1733" i="6"/>
  <c r="G1744" i="6"/>
  <c r="AG1739" i="22"/>
  <c r="J1745" i="23"/>
  <c r="L1744" i="23"/>
  <c r="S1741" i="22"/>
  <c r="R1741" i="22"/>
  <c r="W1741" i="22" s="1"/>
  <c r="T1741" i="22"/>
  <c r="AA1736" i="23"/>
  <c r="AD1736" i="23" s="1"/>
  <c r="U1736" i="23"/>
  <c r="X1736" i="23"/>
  <c r="Y1736" i="23" s="1"/>
  <c r="U1740" i="22"/>
  <c r="X1740" i="22"/>
  <c r="Y1740" i="22" s="1"/>
  <c r="AA1740" i="22"/>
  <c r="AD1740" i="22" s="1"/>
  <c r="AB1740" i="22"/>
  <c r="AE1740" i="22" s="1"/>
  <c r="R1737" i="23"/>
  <c r="W1737" i="23" s="1"/>
  <c r="S1737" i="23"/>
  <c r="T1737" i="23" s="1"/>
  <c r="F1739" i="23"/>
  <c r="O1738" i="23"/>
  <c r="L1742" i="22"/>
  <c r="O1742" i="22" s="1"/>
  <c r="J1743" i="22"/>
  <c r="AB1732" i="6" l="1"/>
  <c r="AE1732" i="6" s="1"/>
  <c r="AA1732" i="6"/>
  <c r="AD1732" i="6" s="1"/>
  <c r="U1733" i="6"/>
  <c r="X1733" i="6"/>
  <c r="Y1733" i="6" s="1"/>
  <c r="R1734" i="6"/>
  <c r="W1734" i="6" s="1"/>
  <c r="S1734" i="6"/>
  <c r="T1734" i="6" s="1"/>
  <c r="AG1732" i="6"/>
  <c r="AA1733" i="6"/>
  <c r="AD1733" i="6" s="1"/>
  <c r="AB1733" i="6"/>
  <c r="AE1733" i="6" s="1"/>
  <c r="L1735" i="6"/>
  <c r="O1735" i="6" s="1"/>
  <c r="J1736" i="6"/>
  <c r="X1737" i="23"/>
  <c r="Y1737" i="23" s="1"/>
  <c r="U1737" i="23"/>
  <c r="J1746" i="23"/>
  <c r="L1745" i="23"/>
  <c r="AG1740" i="22"/>
  <c r="G1745" i="6"/>
  <c r="U1741" i="22"/>
  <c r="X1741" i="22"/>
  <c r="Y1741" i="22" s="1"/>
  <c r="R1738" i="23"/>
  <c r="W1738" i="23" s="1"/>
  <c r="S1738" i="23"/>
  <c r="T1738" i="23" s="1"/>
  <c r="F1740" i="23"/>
  <c r="O1739" i="23"/>
  <c r="AB1737" i="23"/>
  <c r="AE1737" i="23" s="1"/>
  <c r="AA1737" i="23"/>
  <c r="AD1737" i="23" s="1"/>
  <c r="AG1737" i="23" s="1"/>
  <c r="J1744" i="22"/>
  <c r="L1743" i="22"/>
  <c r="O1743" i="22" s="1"/>
  <c r="S1742" i="22"/>
  <c r="T1742" i="22" s="1"/>
  <c r="R1742" i="22"/>
  <c r="W1742" i="22" s="1"/>
  <c r="AB1736" i="23"/>
  <c r="AE1736" i="23" s="1"/>
  <c r="AG1736" i="23" s="1"/>
  <c r="S1735" i="6" l="1"/>
  <c r="T1735" i="6" s="1"/>
  <c r="R1735" i="6"/>
  <c r="W1735" i="6" s="1"/>
  <c r="U1734" i="6"/>
  <c r="X1734" i="6"/>
  <c r="Y1734" i="6" s="1"/>
  <c r="J1737" i="6"/>
  <c r="L1736" i="6"/>
  <c r="O1736" i="6" s="1"/>
  <c r="AG1733" i="6"/>
  <c r="AA1734" i="6"/>
  <c r="AD1734" i="6" s="1"/>
  <c r="AB1734" i="6"/>
  <c r="AE1734" i="6" s="1"/>
  <c r="U1738" i="23"/>
  <c r="X1738" i="23"/>
  <c r="Y1738" i="23" s="1"/>
  <c r="U1742" i="22"/>
  <c r="X1742" i="22"/>
  <c r="Y1742" i="22" s="1"/>
  <c r="J1745" i="22"/>
  <c r="L1744" i="22"/>
  <c r="O1744" i="22" s="1"/>
  <c r="AB1738" i="23"/>
  <c r="AE1738" i="23" s="1"/>
  <c r="AA1738" i="23"/>
  <c r="AD1738" i="23" s="1"/>
  <c r="AA1741" i="22"/>
  <c r="AD1741" i="22" s="1"/>
  <c r="AG1741" i="22" s="1"/>
  <c r="T1743" i="22"/>
  <c r="R1743" i="22"/>
  <c r="W1743" i="22" s="1"/>
  <c r="S1743" i="22"/>
  <c r="G1746" i="6"/>
  <c r="J1747" i="23"/>
  <c r="L1746" i="23"/>
  <c r="AB1741" i="22"/>
  <c r="AE1741" i="22" s="1"/>
  <c r="AA1742" i="22"/>
  <c r="AD1742" i="22" s="1"/>
  <c r="AB1742" i="22"/>
  <c r="AE1742" i="22" s="1"/>
  <c r="T1739" i="23"/>
  <c r="R1739" i="23"/>
  <c r="W1739" i="23" s="1"/>
  <c r="S1739" i="23"/>
  <c r="F1741" i="23"/>
  <c r="O1740" i="23"/>
  <c r="AG1734" i="6" l="1"/>
  <c r="R1736" i="6"/>
  <c r="W1736" i="6" s="1"/>
  <c r="S1736" i="6"/>
  <c r="T1736" i="6"/>
  <c r="L1737" i="6"/>
  <c r="O1737" i="6" s="1"/>
  <c r="J1738" i="6"/>
  <c r="U1735" i="6"/>
  <c r="X1735" i="6"/>
  <c r="Y1735" i="6" s="1"/>
  <c r="G1747" i="6"/>
  <c r="U1743" i="22"/>
  <c r="X1743" i="22"/>
  <c r="Y1743" i="22" s="1"/>
  <c r="X1739" i="23"/>
  <c r="Y1739" i="23" s="1"/>
  <c r="U1739" i="23"/>
  <c r="AG1742" i="22"/>
  <c r="J1748" i="23"/>
  <c r="L1747" i="23"/>
  <c r="AG1738" i="23"/>
  <c r="S1744" i="22"/>
  <c r="R1744" i="22"/>
  <c r="W1744" i="22" s="1"/>
  <c r="T1744" i="22"/>
  <c r="J1746" i="22"/>
  <c r="L1745" i="22"/>
  <c r="O1745" i="22" s="1"/>
  <c r="R1740" i="23"/>
  <c r="W1740" i="23" s="1"/>
  <c r="S1740" i="23"/>
  <c r="T1740" i="23" s="1"/>
  <c r="F1742" i="23"/>
  <c r="O1741" i="23"/>
  <c r="S1737" i="6" l="1"/>
  <c r="T1737" i="6"/>
  <c r="R1737" i="6"/>
  <c r="W1737" i="6" s="1"/>
  <c r="AA1735" i="6"/>
  <c r="AD1735" i="6" s="1"/>
  <c r="AB1735" i="6"/>
  <c r="AE1735" i="6" s="1"/>
  <c r="L1738" i="6"/>
  <c r="O1738" i="6" s="1"/>
  <c r="J1739" i="6"/>
  <c r="U1736" i="6"/>
  <c r="X1736" i="6"/>
  <c r="Y1736" i="6" s="1"/>
  <c r="X1740" i="23"/>
  <c r="Y1740" i="23" s="1"/>
  <c r="U1740" i="23"/>
  <c r="R1745" i="22"/>
  <c r="W1745" i="22" s="1"/>
  <c r="S1745" i="22"/>
  <c r="T1745" i="22" s="1"/>
  <c r="AB1739" i="23"/>
  <c r="AE1739" i="23" s="1"/>
  <c r="J1747" i="22"/>
  <c r="L1746" i="22"/>
  <c r="O1746" i="22" s="1"/>
  <c r="AA1739" i="23"/>
  <c r="AD1739" i="23" s="1"/>
  <c r="AG1739" i="23" s="1"/>
  <c r="G1748" i="6"/>
  <c r="AA1743" i="22"/>
  <c r="AD1743" i="22" s="1"/>
  <c r="AA1740" i="23"/>
  <c r="AD1740" i="23" s="1"/>
  <c r="AB1740" i="23"/>
  <c r="AE1740" i="23" s="1"/>
  <c r="U1744" i="22"/>
  <c r="X1744" i="22"/>
  <c r="Y1744" i="22" s="1"/>
  <c r="AB1744" i="22"/>
  <c r="AE1744" i="22" s="1"/>
  <c r="AA1744" i="22"/>
  <c r="AD1744" i="22" s="1"/>
  <c r="AB1743" i="22"/>
  <c r="AE1743" i="22" s="1"/>
  <c r="T1741" i="23"/>
  <c r="R1741" i="23"/>
  <c r="W1741" i="23" s="1"/>
  <c r="S1741" i="23"/>
  <c r="L1748" i="23"/>
  <c r="J1749" i="23"/>
  <c r="F1743" i="23"/>
  <c r="O1742" i="23"/>
  <c r="AB1736" i="6" l="1"/>
  <c r="AE1736" i="6" s="1"/>
  <c r="AA1736" i="6"/>
  <c r="AD1736" i="6" s="1"/>
  <c r="AG1736" i="6" s="1"/>
  <c r="R1738" i="6"/>
  <c r="W1738" i="6" s="1"/>
  <c r="S1738" i="6"/>
  <c r="T1738" i="6" s="1"/>
  <c r="X1737" i="6"/>
  <c r="Y1737" i="6" s="1"/>
  <c r="U1737" i="6"/>
  <c r="L1739" i="6"/>
  <c r="O1739" i="6" s="1"/>
  <c r="J1740" i="6"/>
  <c r="AG1735" i="6"/>
  <c r="X1745" i="22"/>
  <c r="Y1745" i="22" s="1"/>
  <c r="U1745" i="22"/>
  <c r="AA1741" i="23"/>
  <c r="AD1741" i="23" s="1"/>
  <c r="AB1741" i="23"/>
  <c r="AE1741" i="23" s="1"/>
  <c r="S1746" i="22"/>
  <c r="T1746" i="22" s="1"/>
  <c r="R1746" i="22"/>
  <c r="W1746" i="22" s="1"/>
  <c r="AG1744" i="22"/>
  <c r="S1742" i="23"/>
  <c r="T1742" i="23" s="1"/>
  <c r="R1742" i="23"/>
  <c r="W1742" i="23" s="1"/>
  <c r="AG1740" i="23"/>
  <c r="X1741" i="23"/>
  <c r="Y1741" i="23" s="1"/>
  <c r="U1741" i="23"/>
  <c r="J1748" i="22"/>
  <c r="L1747" i="22"/>
  <c r="O1747" i="22" s="1"/>
  <c r="AG1743" i="22"/>
  <c r="F1744" i="23"/>
  <c r="O1743" i="23"/>
  <c r="AB1745" i="22"/>
  <c r="AE1745" i="22" s="1"/>
  <c r="AA1745" i="22"/>
  <c r="AD1745" i="22" s="1"/>
  <c r="J1750" i="23"/>
  <c r="L1749" i="23"/>
  <c r="G1749" i="6"/>
  <c r="U1738" i="6" l="1"/>
  <c r="X1738" i="6"/>
  <c r="Y1738" i="6" s="1"/>
  <c r="L1740" i="6"/>
  <c r="O1740" i="6" s="1"/>
  <c r="J1741" i="6"/>
  <c r="AB1737" i="6"/>
  <c r="AE1737" i="6" s="1"/>
  <c r="S1739" i="6"/>
  <c r="T1739" i="6" s="1"/>
  <c r="R1739" i="6"/>
  <c r="W1739" i="6" s="1"/>
  <c r="AA1737" i="6"/>
  <c r="AD1737" i="6" s="1"/>
  <c r="AG1737" i="6" s="1"/>
  <c r="AB1738" i="6"/>
  <c r="AE1738" i="6" s="1"/>
  <c r="AA1738" i="6"/>
  <c r="AD1738" i="6" s="1"/>
  <c r="U1742" i="23"/>
  <c r="X1742" i="23"/>
  <c r="Y1742" i="23" s="1"/>
  <c r="X1746" i="22"/>
  <c r="Y1746" i="22" s="1"/>
  <c r="U1746" i="22"/>
  <c r="R1743" i="23"/>
  <c r="W1743" i="23" s="1"/>
  <c r="S1743" i="23"/>
  <c r="T1743" i="23"/>
  <c r="AA1742" i="23"/>
  <c r="AD1742" i="23" s="1"/>
  <c r="AB1742" i="23"/>
  <c r="AE1742" i="23" s="1"/>
  <c r="F1745" i="23"/>
  <c r="O1744" i="23"/>
  <c r="AG1741" i="23"/>
  <c r="G1750" i="6"/>
  <c r="R1747" i="22"/>
  <c r="W1747" i="22" s="1"/>
  <c r="S1747" i="22"/>
  <c r="T1747" i="22" s="1"/>
  <c r="AB1746" i="22"/>
  <c r="AE1746" i="22" s="1"/>
  <c r="AA1746" i="22"/>
  <c r="AD1746" i="22" s="1"/>
  <c r="AG1746" i="22" s="1"/>
  <c r="L1748" i="22"/>
  <c r="O1748" i="22" s="1"/>
  <c r="J1749" i="22"/>
  <c r="J1751" i="23"/>
  <c r="L1750" i="23"/>
  <c r="AG1745" i="22"/>
  <c r="AG1738" i="6" l="1"/>
  <c r="X1739" i="6"/>
  <c r="Y1739" i="6" s="1"/>
  <c r="U1739" i="6"/>
  <c r="L1741" i="6"/>
  <c r="O1741" i="6" s="1"/>
  <c r="J1742" i="6"/>
  <c r="S1740" i="6"/>
  <c r="T1740" i="6" s="1"/>
  <c r="R1740" i="6"/>
  <c r="W1740" i="6" s="1"/>
  <c r="X1747" i="22"/>
  <c r="Y1747" i="22" s="1"/>
  <c r="U1747" i="22"/>
  <c r="R1744" i="23"/>
  <c r="W1744" i="23" s="1"/>
  <c r="S1744" i="23"/>
  <c r="T1744" i="23" s="1"/>
  <c r="AG1742" i="23"/>
  <c r="X1743" i="23"/>
  <c r="Y1743" i="23" s="1"/>
  <c r="U1743" i="23"/>
  <c r="AA1747" i="22"/>
  <c r="AD1747" i="22" s="1"/>
  <c r="AB1747" i="22"/>
  <c r="AE1747" i="22" s="1"/>
  <c r="S1748" i="22"/>
  <c r="T1748" i="22"/>
  <c r="R1748" i="22"/>
  <c r="W1748" i="22" s="1"/>
  <c r="F1746" i="23"/>
  <c r="O1745" i="23"/>
  <c r="G1751" i="6"/>
  <c r="J1752" i="23"/>
  <c r="L1751" i="23"/>
  <c r="J1750" i="22"/>
  <c r="L1749" i="22"/>
  <c r="O1749" i="22" s="1"/>
  <c r="AA1739" i="6" l="1"/>
  <c r="AD1739" i="6" s="1"/>
  <c r="AB1739" i="6"/>
  <c r="AE1739" i="6" s="1"/>
  <c r="AG1739" i="6" s="1"/>
  <c r="U1740" i="6"/>
  <c r="X1740" i="6"/>
  <c r="Y1740" i="6" s="1"/>
  <c r="L1742" i="6"/>
  <c r="O1742" i="6" s="1"/>
  <c r="J1743" i="6"/>
  <c r="R1741" i="6"/>
  <c r="W1741" i="6" s="1"/>
  <c r="S1741" i="6"/>
  <c r="T1741" i="6" s="1"/>
  <c r="X1744" i="23"/>
  <c r="Y1744" i="23" s="1"/>
  <c r="U1744" i="23"/>
  <c r="AG1747" i="22"/>
  <c r="R1749" i="22"/>
  <c r="W1749" i="22" s="1"/>
  <c r="S1749" i="22"/>
  <c r="T1749" i="22"/>
  <c r="AB1744" i="23"/>
  <c r="AE1744" i="23" s="1"/>
  <c r="AA1744" i="23"/>
  <c r="AD1744" i="23" s="1"/>
  <c r="AG1744" i="23" s="1"/>
  <c r="G1752" i="6"/>
  <c r="AB1743" i="23"/>
  <c r="AE1743" i="23" s="1"/>
  <c r="AA1748" i="22"/>
  <c r="AD1748" i="22" s="1"/>
  <c r="AG1748" i="22" s="1"/>
  <c r="AB1748" i="22"/>
  <c r="AE1748" i="22" s="1"/>
  <c r="F1747" i="23"/>
  <c r="O1746" i="23"/>
  <c r="L1750" i="22"/>
  <c r="O1750" i="22" s="1"/>
  <c r="J1751" i="22"/>
  <c r="J1753" i="23"/>
  <c r="L1752" i="23"/>
  <c r="AA1743" i="23"/>
  <c r="AD1743" i="23" s="1"/>
  <c r="S1745" i="23"/>
  <c r="T1745" i="23"/>
  <c r="R1745" i="23"/>
  <c r="W1745" i="23" s="1"/>
  <c r="X1748" i="22"/>
  <c r="Y1748" i="22" s="1"/>
  <c r="U1748" i="22"/>
  <c r="AA1740" i="6" l="1"/>
  <c r="AD1740" i="6" s="1"/>
  <c r="U1741" i="6"/>
  <c r="X1741" i="6"/>
  <c r="Y1741" i="6" s="1"/>
  <c r="J1744" i="6"/>
  <c r="L1743" i="6"/>
  <c r="O1743" i="6" s="1"/>
  <c r="S1742" i="6"/>
  <c r="T1742" i="6" s="1"/>
  <c r="R1742" i="6"/>
  <c r="W1742" i="6" s="1"/>
  <c r="AB1740" i="6"/>
  <c r="AE1740" i="6" s="1"/>
  <c r="AA1745" i="23"/>
  <c r="AD1745" i="23" s="1"/>
  <c r="AB1745" i="23"/>
  <c r="AE1745" i="23" s="1"/>
  <c r="AG1743" i="23"/>
  <c r="X1749" i="22"/>
  <c r="Y1749" i="22" s="1"/>
  <c r="U1749" i="22"/>
  <c r="L1753" i="23"/>
  <c r="J1754" i="23"/>
  <c r="R1750" i="22"/>
  <c r="W1750" i="22" s="1"/>
  <c r="S1750" i="22"/>
  <c r="T1750" i="22"/>
  <c r="X1745" i="23"/>
  <c r="Y1745" i="23" s="1"/>
  <c r="U1745" i="23"/>
  <c r="G1753" i="6"/>
  <c r="J1752" i="22"/>
  <c r="L1751" i="22"/>
  <c r="O1751" i="22" s="1"/>
  <c r="AB1749" i="22"/>
  <c r="AE1749" i="22" s="1"/>
  <c r="AA1749" i="22"/>
  <c r="AD1749" i="22" s="1"/>
  <c r="AG1749" i="22" s="1"/>
  <c r="S1746" i="23"/>
  <c r="R1746" i="23"/>
  <c r="W1746" i="23" s="1"/>
  <c r="T1746" i="23"/>
  <c r="F1748" i="23"/>
  <c r="O1747" i="23"/>
  <c r="X1742" i="6" l="1"/>
  <c r="Y1742" i="6" s="1"/>
  <c r="U1742" i="6"/>
  <c r="AA1742" i="6"/>
  <c r="AD1742" i="6" s="1"/>
  <c r="AB1742" i="6"/>
  <c r="AE1742" i="6" s="1"/>
  <c r="R1743" i="6"/>
  <c r="W1743" i="6" s="1"/>
  <c r="S1743" i="6"/>
  <c r="T1743" i="6" s="1"/>
  <c r="L1744" i="6"/>
  <c r="O1744" i="6" s="1"/>
  <c r="J1745" i="6"/>
  <c r="AA1741" i="6"/>
  <c r="AD1741" i="6" s="1"/>
  <c r="AG1740" i="6"/>
  <c r="AB1741" i="6"/>
  <c r="AE1741" i="6" s="1"/>
  <c r="F1749" i="23"/>
  <c r="O1748" i="23"/>
  <c r="J1755" i="23"/>
  <c r="L1754" i="23"/>
  <c r="S1751" i="22"/>
  <c r="R1751" i="22"/>
  <c r="W1751" i="22" s="1"/>
  <c r="T1751" i="22"/>
  <c r="G1754" i="6"/>
  <c r="X1746" i="23"/>
  <c r="Y1746" i="23" s="1"/>
  <c r="U1746" i="23"/>
  <c r="AA1746" i="23"/>
  <c r="AD1746" i="23" s="1"/>
  <c r="AB1746" i="23"/>
  <c r="AE1746" i="23" s="1"/>
  <c r="J1753" i="22"/>
  <c r="L1752" i="22"/>
  <c r="O1752" i="22" s="1"/>
  <c r="AG1745" i="23"/>
  <c r="X1750" i="22"/>
  <c r="Y1750" i="22" s="1"/>
  <c r="U1750" i="22"/>
  <c r="R1747" i="23"/>
  <c r="W1747" i="23" s="1"/>
  <c r="S1747" i="23"/>
  <c r="T1747" i="23" s="1"/>
  <c r="U1743" i="6" l="1"/>
  <c r="X1743" i="6"/>
  <c r="Y1743" i="6" s="1"/>
  <c r="AG1741" i="6"/>
  <c r="L1745" i="6"/>
  <c r="O1745" i="6" s="1"/>
  <c r="J1746" i="6"/>
  <c r="R1744" i="6"/>
  <c r="W1744" i="6" s="1"/>
  <c r="S1744" i="6"/>
  <c r="T1744" i="6" s="1"/>
  <c r="AA1743" i="6"/>
  <c r="AD1743" i="6" s="1"/>
  <c r="AB1743" i="6"/>
  <c r="AE1743" i="6" s="1"/>
  <c r="AG1742" i="6"/>
  <c r="X1747" i="23"/>
  <c r="Y1747" i="23" s="1"/>
  <c r="U1747" i="23"/>
  <c r="L1753" i="22"/>
  <c r="O1753" i="22" s="1"/>
  <c r="J1754" i="22"/>
  <c r="R1752" i="22"/>
  <c r="W1752" i="22" s="1"/>
  <c r="S1752" i="22"/>
  <c r="T1752" i="22" s="1"/>
  <c r="J1756" i="23"/>
  <c r="L1755" i="23"/>
  <c r="AG1746" i="23"/>
  <c r="S1748" i="23"/>
  <c r="T1748" i="23"/>
  <c r="R1748" i="23"/>
  <c r="W1748" i="23" s="1"/>
  <c r="AA1747" i="23"/>
  <c r="AD1747" i="23" s="1"/>
  <c r="AB1747" i="23"/>
  <c r="AE1747" i="23" s="1"/>
  <c r="AB1750" i="22"/>
  <c r="AE1750" i="22" s="1"/>
  <c r="X1751" i="22"/>
  <c r="Y1751" i="22" s="1"/>
  <c r="U1751" i="22"/>
  <c r="AA1751" i="22"/>
  <c r="AD1751" i="22" s="1"/>
  <c r="F1750" i="23"/>
  <c r="O1749" i="23"/>
  <c r="G1755" i="6"/>
  <c r="AA1750" i="22"/>
  <c r="AD1750" i="22" s="1"/>
  <c r="X1744" i="6" l="1"/>
  <c r="Y1744" i="6" s="1"/>
  <c r="U1744" i="6"/>
  <c r="AG1743" i="6"/>
  <c r="AA1744" i="6"/>
  <c r="AD1744" i="6" s="1"/>
  <c r="AB1744" i="6"/>
  <c r="AE1744" i="6" s="1"/>
  <c r="L1746" i="6"/>
  <c r="O1746" i="6" s="1"/>
  <c r="J1747" i="6"/>
  <c r="S1745" i="6"/>
  <c r="T1745" i="6" s="1"/>
  <c r="R1745" i="6"/>
  <c r="W1745" i="6" s="1"/>
  <c r="U1752" i="22"/>
  <c r="X1752" i="22"/>
  <c r="Y1752" i="22" s="1"/>
  <c r="R1749" i="23"/>
  <c r="W1749" i="23" s="1"/>
  <c r="S1749" i="23"/>
  <c r="T1749" i="23" s="1"/>
  <c r="AB1751" i="22"/>
  <c r="AE1751" i="22" s="1"/>
  <c r="AG1751" i="22" s="1"/>
  <c r="U1748" i="23"/>
  <c r="X1748" i="23"/>
  <c r="Y1748" i="23" s="1"/>
  <c r="F1751" i="23"/>
  <c r="O1750" i="23"/>
  <c r="J1757" i="23"/>
  <c r="L1756" i="23"/>
  <c r="AB1752" i="22"/>
  <c r="AE1752" i="22" s="1"/>
  <c r="AA1752" i="22"/>
  <c r="AD1752" i="22" s="1"/>
  <c r="AG1752" i="22" s="1"/>
  <c r="J1755" i="22"/>
  <c r="L1754" i="22"/>
  <c r="O1754" i="22" s="1"/>
  <c r="R1753" i="22"/>
  <c r="W1753" i="22" s="1"/>
  <c r="S1753" i="22"/>
  <c r="T1753" i="22" s="1"/>
  <c r="AG1750" i="22"/>
  <c r="AG1747" i="23"/>
  <c r="G1756" i="6"/>
  <c r="U1745" i="6" l="1"/>
  <c r="X1745" i="6"/>
  <c r="Y1745" i="6" s="1"/>
  <c r="S1746" i="6"/>
  <c r="T1746" i="6" s="1"/>
  <c r="R1746" i="6"/>
  <c r="W1746" i="6" s="1"/>
  <c r="AG1744" i="6"/>
  <c r="AB1745" i="6"/>
  <c r="AE1745" i="6" s="1"/>
  <c r="AA1745" i="6"/>
  <c r="AD1745" i="6" s="1"/>
  <c r="J1748" i="6"/>
  <c r="L1747" i="6"/>
  <c r="O1747" i="6" s="1"/>
  <c r="X1753" i="22"/>
  <c r="Y1753" i="22" s="1"/>
  <c r="U1753" i="22"/>
  <c r="X1749" i="23"/>
  <c r="Y1749" i="23" s="1"/>
  <c r="U1749" i="23"/>
  <c r="S1754" i="22"/>
  <c r="T1754" i="22" s="1"/>
  <c r="R1754" i="22"/>
  <c r="W1754" i="22" s="1"/>
  <c r="J1756" i="22"/>
  <c r="L1755" i="22"/>
  <c r="O1755" i="22" s="1"/>
  <c r="J1758" i="23"/>
  <c r="L1757" i="23"/>
  <c r="AA1753" i="22"/>
  <c r="AD1753" i="22" s="1"/>
  <c r="AB1753" i="22"/>
  <c r="AE1753" i="22" s="1"/>
  <c r="AA1749" i="23"/>
  <c r="AD1749" i="23" s="1"/>
  <c r="AB1749" i="23"/>
  <c r="AE1749" i="23" s="1"/>
  <c r="AB1748" i="23"/>
  <c r="AE1748" i="23" s="1"/>
  <c r="AA1748" i="23"/>
  <c r="AD1748" i="23" s="1"/>
  <c r="AG1748" i="23" s="1"/>
  <c r="R1750" i="23"/>
  <c r="W1750" i="23" s="1"/>
  <c r="S1750" i="23"/>
  <c r="T1750" i="23" s="1"/>
  <c r="G1757" i="6"/>
  <c r="F1752" i="23"/>
  <c r="O1751" i="23"/>
  <c r="AG1745" i="6" l="1"/>
  <c r="L1748" i="6"/>
  <c r="O1748" i="6" s="1"/>
  <c r="J1749" i="6"/>
  <c r="S1747" i="6"/>
  <c r="T1747" i="6" s="1"/>
  <c r="R1747" i="6"/>
  <c r="W1747" i="6" s="1"/>
  <c r="U1746" i="6"/>
  <c r="X1746" i="6"/>
  <c r="Y1746" i="6" s="1"/>
  <c r="X1750" i="23"/>
  <c r="Y1750" i="23" s="1"/>
  <c r="U1750" i="23"/>
  <c r="U1754" i="22"/>
  <c r="X1754" i="22"/>
  <c r="Y1754" i="22" s="1"/>
  <c r="AB1750" i="23"/>
  <c r="AE1750" i="23" s="1"/>
  <c r="AA1750" i="23"/>
  <c r="AD1750" i="23" s="1"/>
  <c r="AG1750" i="23" s="1"/>
  <c r="S1755" i="22"/>
  <c r="T1755" i="22" s="1"/>
  <c r="R1755" i="22"/>
  <c r="W1755" i="22" s="1"/>
  <c r="J1757" i="22"/>
  <c r="L1756" i="22"/>
  <c r="O1756" i="22" s="1"/>
  <c r="AG1749" i="23"/>
  <c r="L1758" i="23"/>
  <c r="J1759" i="23"/>
  <c r="R1751" i="23"/>
  <c r="W1751" i="23" s="1"/>
  <c r="S1751" i="23"/>
  <c r="T1751" i="23"/>
  <c r="F1753" i="23"/>
  <c r="O1752" i="23"/>
  <c r="G1758" i="6"/>
  <c r="AG1753" i="22"/>
  <c r="U1747" i="6" l="1"/>
  <c r="X1747" i="6"/>
  <c r="Y1747" i="6" s="1"/>
  <c r="L1749" i="6"/>
  <c r="O1749" i="6" s="1"/>
  <c r="J1750" i="6"/>
  <c r="AA1747" i="6"/>
  <c r="AD1747" i="6" s="1"/>
  <c r="AB1747" i="6"/>
  <c r="AE1747" i="6" s="1"/>
  <c r="AA1746" i="6"/>
  <c r="AD1746" i="6" s="1"/>
  <c r="AB1746" i="6"/>
  <c r="AE1746" i="6" s="1"/>
  <c r="S1748" i="6"/>
  <c r="T1748" i="6" s="1"/>
  <c r="R1748" i="6"/>
  <c r="W1748" i="6" s="1"/>
  <c r="X1755" i="22"/>
  <c r="Y1755" i="22" s="1"/>
  <c r="U1755" i="22"/>
  <c r="U1751" i="23"/>
  <c r="X1751" i="23"/>
  <c r="Y1751" i="23" s="1"/>
  <c r="G1759" i="6"/>
  <c r="S1752" i="23"/>
  <c r="T1752" i="23"/>
  <c r="R1752" i="23"/>
  <c r="W1752" i="23" s="1"/>
  <c r="F1754" i="23"/>
  <c r="O1753" i="23"/>
  <c r="AB1755" i="22"/>
  <c r="AE1755" i="22" s="1"/>
  <c r="AA1755" i="22"/>
  <c r="AD1755" i="22" s="1"/>
  <c r="AG1755" i="22" s="1"/>
  <c r="AA1751" i="23"/>
  <c r="AD1751" i="23" s="1"/>
  <c r="AB1751" i="23"/>
  <c r="AE1751" i="23" s="1"/>
  <c r="R1756" i="22"/>
  <c r="W1756" i="22" s="1"/>
  <c r="S1756" i="22"/>
  <c r="T1756" i="22" s="1"/>
  <c r="L1759" i="23"/>
  <c r="J1760" i="23"/>
  <c r="J1758" i="22"/>
  <c r="L1757" i="22"/>
  <c r="O1757" i="22" s="1"/>
  <c r="AB1754" i="22"/>
  <c r="AE1754" i="22" s="1"/>
  <c r="AA1754" i="22"/>
  <c r="AD1754" i="22" s="1"/>
  <c r="AG1754" i="22" s="1"/>
  <c r="U1748" i="6" l="1"/>
  <c r="X1748" i="6"/>
  <c r="Y1748" i="6" s="1"/>
  <c r="AG1746" i="6"/>
  <c r="AG1747" i="6"/>
  <c r="J1751" i="6"/>
  <c r="L1750" i="6"/>
  <c r="O1750" i="6" s="1"/>
  <c r="AA1748" i="6"/>
  <c r="AD1748" i="6" s="1"/>
  <c r="AB1748" i="6"/>
  <c r="AE1748" i="6" s="1"/>
  <c r="S1749" i="6"/>
  <c r="R1749" i="6"/>
  <c r="W1749" i="6" s="1"/>
  <c r="T1749" i="6"/>
  <c r="U1756" i="22"/>
  <c r="X1756" i="22"/>
  <c r="Y1756" i="22" s="1"/>
  <c r="AG1751" i="23"/>
  <c r="S1757" i="22"/>
  <c r="T1757" i="22"/>
  <c r="R1757" i="22"/>
  <c r="W1757" i="22" s="1"/>
  <c r="S1753" i="23"/>
  <c r="T1753" i="23" s="1"/>
  <c r="R1753" i="23"/>
  <c r="W1753" i="23" s="1"/>
  <c r="F1755" i="23"/>
  <c r="O1754" i="23"/>
  <c r="J1761" i="23"/>
  <c r="L1760" i="23"/>
  <c r="X1752" i="23"/>
  <c r="Y1752" i="23" s="1"/>
  <c r="U1752" i="23"/>
  <c r="L1758" i="22"/>
  <c r="O1758" i="22" s="1"/>
  <c r="J1759" i="22"/>
  <c r="AA1752" i="23"/>
  <c r="AD1752" i="23" s="1"/>
  <c r="AB1752" i="23"/>
  <c r="AE1752" i="23" s="1"/>
  <c r="G1760" i="6"/>
  <c r="AG1748" i="6" l="1"/>
  <c r="U1749" i="6"/>
  <c r="X1749" i="6"/>
  <c r="Y1749" i="6" s="1"/>
  <c r="AA1749" i="6"/>
  <c r="AD1749" i="6" s="1"/>
  <c r="AB1749" i="6"/>
  <c r="AE1749" i="6" s="1"/>
  <c r="R1750" i="6"/>
  <c r="W1750" i="6" s="1"/>
  <c r="S1750" i="6"/>
  <c r="T1750" i="6" s="1"/>
  <c r="J1752" i="6"/>
  <c r="L1751" i="6"/>
  <c r="O1751" i="6" s="1"/>
  <c r="U1753" i="23"/>
  <c r="X1753" i="23"/>
  <c r="Y1753" i="23" s="1"/>
  <c r="AB1753" i="23"/>
  <c r="AE1753" i="23" s="1"/>
  <c r="R1758" i="22"/>
  <c r="W1758" i="22" s="1"/>
  <c r="S1758" i="22"/>
  <c r="T1758" i="22" s="1"/>
  <c r="J1762" i="23"/>
  <c r="L1761" i="23"/>
  <c r="G1761" i="6"/>
  <c r="X1757" i="22"/>
  <c r="Y1757" i="22" s="1"/>
  <c r="U1757" i="22"/>
  <c r="AG1752" i="23"/>
  <c r="L1759" i="22"/>
  <c r="O1759" i="22" s="1"/>
  <c r="J1760" i="22"/>
  <c r="AB1756" i="22"/>
  <c r="AE1756" i="22" s="1"/>
  <c r="S1754" i="23"/>
  <c r="T1754" i="23" s="1"/>
  <c r="R1754" i="23"/>
  <c r="W1754" i="23" s="1"/>
  <c r="AA1756" i="22"/>
  <c r="AD1756" i="22" s="1"/>
  <c r="F1756" i="23"/>
  <c r="O1755" i="23"/>
  <c r="L1752" i="6" l="1"/>
  <c r="O1752" i="6" s="1"/>
  <c r="J1753" i="6"/>
  <c r="S1751" i="6"/>
  <c r="T1751" i="6" s="1"/>
  <c r="R1751" i="6"/>
  <c r="W1751" i="6" s="1"/>
  <c r="X1750" i="6"/>
  <c r="Y1750" i="6" s="1"/>
  <c r="U1750" i="6"/>
  <c r="AA1750" i="6"/>
  <c r="AD1750" i="6" s="1"/>
  <c r="AB1750" i="6"/>
  <c r="AE1750" i="6" s="1"/>
  <c r="AG1750" i="6" s="1"/>
  <c r="AG1749" i="6"/>
  <c r="U1754" i="23"/>
  <c r="X1754" i="23"/>
  <c r="Y1754" i="23" s="1"/>
  <c r="U1758" i="22"/>
  <c r="X1758" i="22"/>
  <c r="Y1758" i="22" s="1"/>
  <c r="S1759" i="22"/>
  <c r="R1759" i="22"/>
  <c r="W1759" i="22" s="1"/>
  <c r="T1759" i="22"/>
  <c r="AB1757" i="22"/>
  <c r="AE1757" i="22" s="1"/>
  <c r="AA1753" i="23"/>
  <c r="AD1753" i="23" s="1"/>
  <c r="AG1753" i="23" s="1"/>
  <c r="G1762" i="6"/>
  <c r="J1763" i="23"/>
  <c r="L1762" i="23"/>
  <c r="L1760" i="22"/>
  <c r="O1760" i="22" s="1"/>
  <c r="J1761" i="22"/>
  <c r="AB1758" i="22"/>
  <c r="AE1758" i="22" s="1"/>
  <c r="AA1758" i="22"/>
  <c r="AD1758" i="22" s="1"/>
  <c r="AG1758" i="22" s="1"/>
  <c r="AA1757" i="22"/>
  <c r="AD1757" i="22" s="1"/>
  <c r="R1755" i="23"/>
  <c r="W1755" i="23" s="1"/>
  <c r="S1755" i="23"/>
  <c r="T1755" i="23"/>
  <c r="F1757" i="23"/>
  <c r="O1756" i="23"/>
  <c r="AG1756" i="22"/>
  <c r="AB1754" i="23"/>
  <c r="AE1754" i="23" s="1"/>
  <c r="AA1754" i="23"/>
  <c r="AD1754" i="23" s="1"/>
  <c r="AG1754" i="23" s="1"/>
  <c r="U1751" i="6" l="1"/>
  <c r="X1751" i="6"/>
  <c r="Y1751" i="6" s="1"/>
  <c r="J1754" i="6"/>
  <c r="L1753" i="6"/>
  <c r="O1753" i="6" s="1"/>
  <c r="AA1751" i="6"/>
  <c r="AD1751" i="6" s="1"/>
  <c r="AB1751" i="6"/>
  <c r="AE1751" i="6" s="1"/>
  <c r="S1752" i="6"/>
  <c r="T1752" i="6" s="1"/>
  <c r="R1752" i="6"/>
  <c r="W1752" i="6" s="1"/>
  <c r="J1764" i="23"/>
  <c r="L1763" i="23"/>
  <c r="G1763" i="6"/>
  <c r="X1755" i="23"/>
  <c r="Y1755" i="23" s="1"/>
  <c r="U1755" i="23"/>
  <c r="U1759" i="22"/>
  <c r="X1759" i="22"/>
  <c r="Y1759" i="22" s="1"/>
  <c r="AG1757" i="22"/>
  <c r="S1756" i="23"/>
  <c r="T1756" i="23" s="1"/>
  <c r="R1756" i="23"/>
  <c r="W1756" i="23" s="1"/>
  <c r="J1762" i="22"/>
  <c r="L1761" i="22"/>
  <c r="O1761" i="22" s="1"/>
  <c r="F1758" i="23"/>
  <c r="O1757" i="23"/>
  <c r="R1760" i="22"/>
  <c r="W1760" i="22" s="1"/>
  <c r="T1760" i="22"/>
  <c r="S1760" i="22"/>
  <c r="X1752" i="6" l="1"/>
  <c r="Y1752" i="6" s="1"/>
  <c r="U1752" i="6"/>
  <c r="AG1751" i="6"/>
  <c r="AA1752" i="6"/>
  <c r="AD1752" i="6" s="1"/>
  <c r="AB1752" i="6"/>
  <c r="AE1752" i="6" s="1"/>
  <c r="S1753" i="6"/>
  <c r="T1753" i="6" s="1"/>
  <c r="R1753" i="6"/>
  <c r="W1753" i="6" s="1"/>
  <c r="L1754" i="6"/>
  <c r="O1754" i="6" s="1"/>
  <c r="J1755" i="6"/>
  <c r="X1756" i="23"/>
  <c r="Y1756" i="23" s="1"/>
  <c r="U1756" i="23"/>
  <c r="X1760" i="22"/>
  <c r="Y1760" i="22" s="1"/>
  <c r="U1760" i="22"/>
  <c r="J1763" i="22"/>
  <c r="L1762" i="22"/>
  <c r="O1762" i="22" s="1"/>
  <c r="AA1756" i="23"/>
  <c r="AD1756" i="23" s="1"/>
  <c r="AB1756" i="23"/>
  <c r="AE1756" i="23" s="1"/>
  <c r="AB1760" i="22"/>
  <c r="AE1760" i="22" s="1"/>
  <c r="AA1760" i="22"/>
  <c r="AD1760" i="22" s="1"/>
  <c r="AG1760" i="22" s="1"/>
  <c r="S1757" i="23"/>
  <c r="T1757" i="23" s="1"/>
  <c r="R1757" i="23"/>
  <c r="W1757" i="23" s="1"/>
  <c r="F1759" i="23"/>
  <c r="O1758" i="23"/>
  <c r="S1761" i="22"/>
  <c r="R1761" i="22"/>
  <c r="W1761" i="22" s="1"/>
  <c r="T1761" i="22"/>
  <c r="AA1759" i="22"/>
  <c r="AD1759" i="22" s="1"/>
  <c r="AB1759" i="22"/>
  <c r="AE1759" i="22" s="1"/>
  <c r="G1764" i="6"/>
  <c r="AB1755" i="23"/>
  <c r="AE1755" i="23" s="1"/>
  <c r="AA1755" i="23"/>
  <c r="AD1755" i="23" s="1"/>
  <c r="AG1755" i="23" s="1"/>
  <c r="J1765" i="23"/>
  <c r="L1764" i="23"/>
  <c r="X1753" i="6" l="1"/>
  <c r="Y1753" i="6" s="1"/>
  <c r="U1753" i="6"/>
  <c r="J1756" i="6"/>
  <c r="L1755" i="6"/>
  <c r="O1755" i="6" s="1"/>
  <c r="AB1753" i="6"/>
  <c r="AE1753" i="6" s="1"/>
  <c r="AA1753" i="6"/>
  <c r="AD1753" i="6" s="1"/>
  <c r="AG1753" i="6" s="1"/>
  <c r="R1754" i="6"/>
  <c r="W1754" i="6" s="1"/>
  <c r="S1754" i="6"/>
  <c r="T1754" i="6" s="1"/>
  <c r="AG1752" i="6"/>
  <c r="X1757" i="23"/>
  <c r="Y1757" i="23" s="1"/>
  <c r="U1757" i="23"/>
  <c r="S1758" i="23"/>
  <c r="T1758" i="23"/>
  <c r="R1758" i="23"/>
  <c r="W1758" i="23" s="1"/>
  <c r="F1760" i="23"/>
  <c r="O1759" i="23"/>
  <c r="AA1757" i="23"/>
  <c r="AD1757" i="23" s="1"/>
  <c r="AB1757" i="23"/>
  <c r="AE1757" i="23" s="1"/>
  <c r="X1761" i="22"/>
  <c r="Y1761" i="22" s="1"/>
  <c r="U1761" i="22"/>
  <c r="AG1756" i="23"/>
  <c r="T1762" i="22"/>
  <c r="R1762" i="22"/>
  <c r="W1762" i="22" s="1"/>
  <c r="S1762" i="22"/>
  <c r="J1766" i="23"/>
  <c r="L1765" i="23"/>
  <c r="L1763" i="22"/>
  <c r="O1763" i="22" s="1"/>
  <c r="J1764" i="22"/>
  <c r="AG1759" i="22"/>
  <c r="G1765" i="6"/>
  <c r="U1754" i="6" l="1"/>
  <c r="X1754" i="6"/>
  <c r="Y1754" i="6" s="1"/>
  <c r="S1755" i="6"/>
  <c r="R1755" i="6"/>
  <c r="W1755" i="6" s="1"/>
  <c r="T1755" i="6"/>
  <c r="AB1754" i="6"/>
  <c r="AE1754" i="6" s="1"/>
  <c r="AA1754" i="6"/>
  <c r="AD1754" i="6" s="1"/>
  <c r="L1756" i="6"/>
  <c r="O1756" i="6" s="1"/>
  <c r="J1757" i="6"/>
  <c r="AG1757" i="23"/>
  <c r="AB1761" i="22"/>
  <c r="AE1761" i="22" s="1"/>
  <c r="G1766" i="6"/>
  <c r="X1762" i="22"/>
  <c r="Y1762" i="22" s="1"/>
  <c r="U1762" i="22"/>
  <c r="S1759" i="23"/>
  <c r="R1759" i="23"/>
  <c r="W1759" i="23" s="1"/>
  <c r="T1759" i="23"/>
  <c r="AA1761" i="22"/>
  <c r="AD1761" i="22" s="1"/>
  <c r="AG1761" i="22" s="1"/>
  <c r="J1765" i="22"/>
  <c r="L1764" i="22"/>
  <c r="O1764" i="22" s="1"/>
  <c r="R1763" i="22"/>
  <c r="W1763" i="22" s="1"/>
  <c r="S1763" i="22"/>
  <c r="T1763" i="22"/>
  <c r="J1767" i="23"/>
  <c r="L1766" i="23"/>
  <c r="F1761" i="23"/>
  <c r="O1760" i="23"/>
  <c r="X1758" i="23"/>
  <c r="Y1758" i="23" s="1"/>
  <c r="U1758" i="23"/>
  <c r="AG1754" i="6" l="1"/>
  <c r="L1757" i="6"/>
  <c r="O1757" i="6" s="1"/>
  <c r="J1758" i="6"/>
  <c r="S1756" i="6"/>
  <c r="T1756" i="6" s="1"/>
  <c r="R1756" i="6"/>
  <c r="W1756" i="6" s="1"/>
  <c r="U1755" i="6"/>
  <c r="X1755" i="6"/>
  <c r="Y1755" i="6" s="1"/>
  <c r="S1764" i="22"/>
  <c r="R1764" i="22"/>
  <c r="W1764" i="22" s="1"/>
  <c r="T1764" i="22"/>
  <c r="R1760" i="23"/>
  <c r="W1760" i="23" s="1"/>
  <c r="S1760" i="23"/>
  <c r="T1760" i="23"/>
  <c r="F1762" i="23"/>
  <c r="O1761" i="23"/>
  <c r="AA1758" i="23"/>
  <c r="AD1758" i="23" s="1"/>
  <c r="AG1758" i="23" s="1"/>
  <c r="G1767" i="6"/>
  <c r="L1765" i="22"/>
  <c r="O1765" i="22" s="1"/>
  <c r="J1766" i="22"/>
  <c r="U1759" i="23"/>
  <c r="X1759" i="23"/>
  <c r="Y1759" i="23" s="1"/>
  <c r="AA1759" i="23"/>
  <c r="AD1759" i="23" s="1"/>
  <c r="AB1759" i="23"/>
  <c r="AE1759" i="23" s="1"/>
  <c r="AB1758" i="23"/>
  <c r="AE1758" i="23" s="1"/>
  <c r="J1768" i="23"/>
  <c r="L1767" i="23"/>
  <c r="AB1762" i="22"/>
  <c r="AE1762" i="22" s="1"/>
  <c r="U1763" i="22"/>
  <c r="X1763" i="22"/>
  <c r="Y1763" i="22" s="1"/>
  <c r="AA1762" i="22"/>
  <c r="AD1762" i="22" s="1"/>
  <c r="AG1762" i="22" s="1"/>
  <c r="X1756" i="6" l="1"/>
  <c r="Y1756" i="6" s="1"/>
  <c r="U1756" i="6"/>
  <c r="AB1756" i="6"/>
  <c r="AE1756" i="6" s="1"/>
  <c r="AA1756" i="6"/>
  <c r="AD1756" i="6" s="1"/>
  <c r="AG1756" i="6" s="1"/>
  <c r="AA1755" i="6"/>
  <c r="AD1755" i="6" s="1"/>
  <c r="L1758" i="6"/>
  <c r="O1758" i="6" s="1"/>
  <c r="J1759" i="6"/>
  <c r="AB1755" i="6"/>
  <c r="AE1755" i="6" s="1"/>
  <c r="R1757" i="6"/>
  <c r="W1757" i="6" s="1"/>
  <c r="S1757" i="6"/>
  <c r="T1757" i="6" s="1"/>
  <c r="X1760" i="23"/>
  <c r="Y1760" i="23" s="1"/>
  <c r="U1760" i="23"/>
  <c r="J1767" i="22"/>
  <c r="L1766" i="22"/>
  <c r="O1766" i="22" s="1"/>
  <c r="X1764" i="22"/>
  <c r="Y1764" i="22" s="1"/>
  <c r="U1764" i="22"/>
  <c r="G1768" i="6"/>
  <c r="J1769" i="23"/>
  <c r="L1768" i="23"/>
  <c r="AG1759" i="23"/>
  <c r="S1761" i="23"/>
  <c r="T1761" i="23" s="1"/>
  <c r="R1761" i="23"/>
  <c r="W1761" i="23" s="1"/>
  <c r="F1763" i="23"/>
  <c r="O1762" i="23"/>
  <c r="S1765" i="22"/>
  <c r="T1765" i="22" s="1"/>
  <c r="R1765" i="22"/>
  <c r="W1765" i="22" s="1"/>
  <c r="AA1760" i="23"/>
  <c r="AD1760" i="23" s="1"/>
  <c r="AG1760" i="23" s="1"/>
  <c r="AB1760" i="23"/>
  <c r="AE1760" i="23" s="1"/>
  <c r="AA1763" i="22"/>
  <c r="AD1763" i="22" s="1"/>
  <c r="AB1763" i="22"/>
  <c r="AE1763" i="22" s="1"/>
  <c r="X1757" i="6" l="1"/>
  <c r="Y1757" i="6" s="1"/>
  <c r="U1757" i="6"/>
  <c r="L1759" i="6"/>
  <c r="O1759" i="6" s="1"/>
  <c r="J1760" i="6"/>
  <c r="AG1755" i="6"/>
  <c r="AA1757" i="6"/>
  <c r="AD1757" i="6" s="1"/>
  <c r="AB1757" i="6"/>
  <c r="AE1757" i="6" s="1"/>
  <c r="S1758" i="6"/>
  <c r="T1758" i="6" s="1"/>
  <c r="R1758" i="6"/>
  <c r="W1758" i="6" s="1"/>
  <c r="U1765" i="22"/>
  <c r="X1765" i="22"/>
  <c r="Y1765" i="22" s="1"/>
  <c r="U1761" i="23"/>
  <c r="X1761" i="23"/>
  <c r="Y1761" i="23" s="1"/>
  <c r="J1770" i="23"/>
  <c r="L1769" i="23"/>
  <c r="G1769" i="6"/>
  <c r="T1762" i="23"/>
  <c r="R1762" i="23"/>
  <c r="W1762" i="23" s="1"/>
  <c r="S1762" i="23"/>
  <c r="AA1761" i="23"/>
  <c r="AD1761" i="23" s="1"/>
  <c r="AB1761" i="23"/>
  <c r="AE1761" i="23" s="1"/>
  <c r="J1768" i="22"/>
  <c r="L1767" i="22"/>
  <c r="O1767" i="22" s="1"/>
  <c r="AA1765" i="22"/>
  <c r="AD1765" i="22" s="1"/>
  <c r="F1764" i="23"/>
  <c r="O1763" i="23"/>
  <c r="R1766" i="22"/>
  <c r="W1766" i="22" s="1"/>
  <c r="S1766" i="22"/>
  <c r="T1766" i="22" s="1"/>
  <c r="AA1764" i="22"/>
  <c r="AD1764" i="22" s="1"/>
  <c r="AB1764" i="22"/>
  <c r="AE1764" i="22" s="1"/>
  <c r="AG1763" i="22"/>
  <c r="U1758" i="6" l="1"/>
  <c r="X1758" i="6"/>
  <c r="Y1758" i="6" s="1"/>
  <c r="AA1758" i="6"/>
  <c r="AD1758" i="6" s="1"/>
  <c r="AG1757" i="6"/>
  <c r="J1761" i="6"/>
  <c r="L1760" i="6"/>
  <c r="O1760" i="6" s="1"/>
  <c r="S1759" i="6"/>
  <c r="T1759" i="6" s="1"/>
  <c r="R1759" i="6"/>
  <c r="W1759" i="6" s="1"/>
  <c r="X1766" i="22"/>
  <c r="Y1766" i="22" s="1"/>
  <c r="U1766" i="22"/>
  <c r="X1762" i="23"/>
  <c r="Y1762" i="23" s="1"/>
  <c r="U1762" i="23"/>
  <c r="AG1761" i="23"/>
  <c r="AB1766" i="22"/>
  <c r="AE1766" i="22" s="1"/>
  <c r="AA1766" i="22"/>
  <c r="AD1766" i="22" s="1"/>
  <c r="J1771" i="23"/>
  <c r="L1770" i="23"/>
  <c r="AG1765" i="22"/>
  <c r="AA1762" i="23"/>
  <c r="AD1762" i="23" s="1"/>
  <c r="AB1762" i="23"/>
  <c r="AE1762" i="23" s="1"/>
  <c r="S1763" i="23"/>
  <c r="T1763" i="23"/>
  <c r="R1763" i="23"/>
  <c r="W1763" i="23" s="1"/>
  <c r="F1765" i="23"/>
  <c r="O1764" i="23"/>
  <c r="J1769" i="22"/>
  <c r="L1768" i="22"/>
  <c r="O1768" i="22" s="1"/>
  <c r="AG1764" i="22"/>
  <c r="G1770" i="6"/>
  <c r="AB1765" i="22"/>
  <c r="AE1765" i="22" s="1"/>
  <c r="R1767" i="22"/>
  <c r="W1767" i="22" s="1"/>
  <c r="S1767" i="22"/>
  <c r="T1767" i="22"/>
  <c r="AB1758" i="6" l="1"/>
  <c r="AE1758" i="6" s="1"/>
  <c r="AG1758" i="6" s="1"/>
  <c r="U1759" i="6"/>
  <c r="X1759" i="6"/>
  <c r="Y1759" i="6" s="1"/>
  <c r="S1760" i="6"/>
  <c r="T1760" i="6"/>
  <c r="R1760" i="6"/>
  <c r="W1760" i="6" s="1"/>
  <c r="L1761" i="6"/>
  <c r="O1761" i="6" s="1"/>
  <c r="J1762" i="6"/>
  <c r="AG1762" i="23"/>
  <c r="G1771" i="6"/>
  <c r="J1772" i="23"/>
  <c r="L1771" i="23"/>
  <c r="AG1766" i="22"/>
  <c r="S1768" i="22"/>
  <c r="T1768" i="22" s="1"/>
  <c r="R1768" i="22"/>
  <c r="W1768" i="22" s="1"/>
  <c r="J1770" i="22"/>
  <c r="L1769" i="22"/>
  <c r="O1769" i="22" s="1"/>
  <c r="S1764" i="23"/>
  <c r="T1764" i="23" s="1"/>
  <c r="R1764" i="23"/>
  <c r="W1764" i="23" s="1"/>
  <c r="U1767" i="22"/>
  <c r="X1767" i="22"/>
  <c r="Y1767" i="22" s="1"/>
  <c r="F1766" i="23"/>
  <c r="O1765" i="23"/>
  <c r="AB1763" i="23"/>
  <c r="AE1763" i="23" s="1"/>
  <c r="AA1763" i="23"/>
  <c r="AD1763" i="23" s="1"/>
  <c r="AG1763" i="23" s="1"/>
  <c r="X1763" i="23"/>
  <c r="Y1763" i="23" s="1"/>
  <c r="U1763" i="23"/>
  <c r="R1761" i="6" l="1"/>
  <c r="W1761" i="6" s="1"/>
  <c r="S1761" i="6"/>
  <c r="T1761" i="6" s="1"/>
  <c r="AB1759" i="6"/>
  <c r="AE1759" i="6" s="1"/>
  <c r="L1762" i="6"/>
  <c r="O1762" i="6" s="1"/>
  <c r="J1763" i="6"/>
  <c r="X1760" i="6"/>
  <c r="Y1760" i="6" s="1"/>
  <c r="U1760" i="6"/>
  <c r="AA1759" i="6"/>
  <c r="AD1759" i="6" s="1"/>
  <c r="AG1759" i="6" s="1"/>
  <c r="U1768" i="22"/>
  <c r="X1768" i="22"/>
  <c r="Y1768" i="22" s="1"/>
  <c r="U1764" i="23"/>
  <c r="X1764" i="23"/>
  <c r="Y1764" i="23" s="1"/>
  <c r="AA1768" i="22"/>
  <c r="AD1768" i="22" s="1"/>
  <c r="AB1768" i="22"/>
  <c r="AE1768" i="22" s="1"/>
  <c r="AA1767" i="22"/>
  <c r="AD1767" i="22" s="1"/>
  <c r="S1765" i="23"/>
  <c r="T1765" i="23"/>
  <c r="R1765" i="23"/>
  <c r="W1765" i="23" s="1"/>
  <c r="F1767" i="23"/>
  <c r="O1766" i="23"/>
  <c r="AA1764" i="23"/>
  <c r="AD1764" i="23" s="1"/>
  <c r="AB1764" i="23"/>
  <c r="AE1764" i="23" s="1"/>
  <c r="J1773" i="23"/>
  <c r="L1772" i="23"/>
  <c r="G1772" i="6"/>
  <c r="AB1767" i="22"/>
  <c r="AE1767" i="22" s="1"/>
  <c r="R1769" i="22"/>
  <c r="W1769" i="22" s="1"/>
  <c r="S1769" i="22"/>
  <c r="T1769" i="22" s="1"/>
  <c r="J1771" i="22"/>
  <c r="L1770" i="22"/>
  <c r="O1770" i="22" s="1"/>
  <c r="L1763" i="6" l="1"/>
  <c r="O1763" i="6" s="1"/>
  <c r="J1764" i="6"/>
  <c r="X1761" i="6"/>
  <c r="Y1761" i="6" s="1"/>
  <c r="U1761" i="6"/>
  <c r="R1762" i="6"/>
  <c r="W1762" i="6" s="1"/>
  <c r="S1762" i="6"/>
  <c r="T1762" i="6" s="1"/>
  <c r="AB1760" i="6"/>
  <c r="AE1760" i="6" s="1"/>
  <c r="AA1760" i="6"/>
  <c r="AD1760" i="6" s="1"/>
  <c r="AG1760" i="6" s="1"/>
  <c r="AB1761" i="6"/>
  <c r="AE1761" i="6" s="1"/>
  <c r="AA1761" i="6"/>
  <c r="AD1761" i="6" s="1"/>
  <c r="X1769" i="22"/>
  <c r="Y1769" i="22" s="1"/>
  <c r="U1769" i="22"/>
  <c r="AB1769" i="22"/>
  <c r="AE1769" i="22" s="1"/>
  <c r="AA1769" i="22"/>
  <c r="AD1769" i="22" s="1"/>
  <c r="AG1769" i="22" s="1"/>
  <c r="J1774" i="23"/>
  <c r="L1773" i="23"/>
  <c r="G1773" i="6"/>
  <c r="AG1768" i="22"/>
  <c r="AB1765" i="23"/>
  <c r="AE1765" i="23" s="1"/>
  <c r="AA1765" i="23"/>
  <c r="AD1765" i="23" s="1"/>
  <c r="U1765" i="23"/>
  <c r="X1765" i="23"/>
  <c r="Y1765" i="23" s="1"/>
  <c r="AG1767" i="22"/>
  <c r="AG1764" i="23"/>
  <c r="R1766" i="23"/>
  <c r="W1766" i="23" s="1"/>
  <c r="S1766" i="23"/>
  <c r="T1766" i="23" s="1"/>
  <c r="F1768" i="23"/>
  <c r="O1767" i="23"/>
  <c r="R1770" i="22"/>
  <c r="W1770" i="22" s="1"/>
  <c r="S1770" i="22"/>
  <c r="T1770" i="22"/>
  <c r="J1772" i="22"/>
  <c r="L1771" i="22"/>
  <c r="O1771" i="22" s="1"/>
  <c r="AG1761" i="6" l="1"/>
  <c r="J1765" i="6"/>
  <c r="L1764" i="6"/>
  <c r="O1764" i="6" s="1"/>
  <c r="U1762" i="6"/>
  <c r="X1762" i="6"/>
  <c r="Y1762" i="6" s="1"/>
  <c r="S1763" i="6"/>
  <c r="T1763" i="6" s="1"/>
  <c r="R1763" i="6"/>
  <c r="W1763" i="6" s="1"/>
  <c r="X1766" i="23"/>
  <c r="Y1766" i="23" s="1"/>
  <c r="U1766" i="23"/>
  <c r="U1770" i="22"/>
  <c r="X1770" i="22"/>
  <c r="Y1770" i="22" s="1"/>
  <c r="AA1770" i="22"/>
  <c r="AD1770" i="22" s="1"/>
  <c r="AB1770" i="22"/>
  <c r="AE1770" i="22" s="1"/>
  <c r="F1769" i="23"/>
  <c r="O1768" i="23"/>
  <c r="R1767" i="23"/>
  <c r="W1767" i="23" s="1"/>
  <c r="S1767" i="23"/>
  <c r="T1767" i="23" s="1"/>
  <c r="J1775" i="23"/>
  <c r="L1774" i="23"/>
  <c r="AG1765" i="23"/>
  <c r="G1774" i="6"/>
  <c r="AA1766" i="23"/>
  <c r="AD1766" i="23" s="1"/>
  <c r="AB1766" i="23"/>
  <c r="AE1766" i="23" s="1"/>
  <c r="S1771" i="22"/>
  <c r="T1771" i="22" s="1"/>
  <c r="R1771" i="22"/>
  <c r="W1771" i="22" s="1"/>
  <c r="J1773" i="22"/>
  <c r="L1772" i="22"/>
  <c r="O1772" i="22" s="1"/>
  <c r="AA1762" i="6" l="1"/>
  <c r="AD1762" i="6" s="1"/>
  <c r="AB1762" i="6"/>
  <c r="AE1762" i="6" s="1"/>
  <c r="AG1762" i="6" s="1"/>
  <c r="U1763" i="6"/>
  <c r="X1763" i="6"/>
  <c r="Y1763" i="6" s="1"/>
  <c r="S1764" i="6"/>
  <c r="T1764" i="6"/>
  <c r="R1764" i="6"/>
  <c r="W1764" i="6" s="1"/>
  <c r="J1766" i="6"/>
  <c r="L1765" i="6"/>
  <c r="O1765" i="6" s="1"/>
  <c r="AB1763" i="6"/>
  <c r="AE1763" i="6" s="1"/>
  <c r="AA1763" i="6"/>
  <c r="AD1763" i="6" s="1"/>
  <c r="U1767" i="23"/>
  <c r="X1767" i="23"/>
  <c r="Y1767" i="23" s="1"/>
  <c r="X1771" i="22"/>
  <c r="Y1771" i="22" s="1"/>
  <c r="U1771" i="22"/>
  <c r="AB1767" i="23"/>
  <c r="AE1767" i="23" s="1"/>
  <c r="AA1767" i="23"/>
  <c r="AD1767" i="23" s="1"/>
  <c r="AG1767" i="23" s="1"/>
  <c r="R1772" i="22"/>
  <c r="W1772" i="22" s="1"/>
  <c r="S1772" i="22"/>
  <c r="T1772" i="22" s="1"/>
  <c r="AA1771" i="22"/>
  <c r="AD1771" i="22" s="1"/>
  <c r="AB1771" i="22"/>
  <c r="AE1771" i="22" s="1"/>
  <c r="R1768" i="23"/>
  <c r="W1768" i="23" s="1"/>
  <c r="T1768" i="23"/>
  <c r="S1768" i="23"/>
  <c r="AG1770" i="22"/>
  <c r="J1774" i="22"/>
  <c r="L1773" i="22"/>
  <c r="O1773" i="22" s="1"/>
  <c r="AG1766" i="23"/>
  <c r="G1775" i="6"/>
  <c r="J1776" i="23"/>
  <c r="L1775" i="23"/>
  <c r="F1770" i="23"/>
  <c r="O1769" i="23"/>
  <c r="AG1763" i="6" l="1"/>
  <c r="S1765" i="6"/>
  <c r="T1765" i="6"/>
  <c r="R1765" i="6"/>
  <c r="W1765" i="6" s="1"/>
  <c r="L1766" i="6"/>
  <c r="O1766" i="6" s="1"/>
  <c r="J1767" i="6"/>
  <c r="U1764" i="6"/>
  <c r="X1764" i="6"/>
  <c r="Y1764" i="6" s="1"/>
  <c r="AA1764" i="6"/>
  <c r="AD1764" i="6" s="1"/>
  <c r="U1772" i="22"/>
  <c r="X1772" i="22"/>
  <c r="Y1772" i="22" s="1"/>
  <c r="F1771" i="23"/>
  <c r="O1770" i="23"/>
  <c r="J1777" i="23"/>
  <c r="L1777" i="23" s="1"/>
  <c r="L1776" i="23"/>
  <c r="U1768" i="23"/>
  <c r="X1768" i="23"/>
  <c r="Y1768" i="23" s="1"/>
  <c r="G1776" i="6"/>
  <c r="T1773" i="22"/>
  <c r="R1773" i="22"/>
  <c r="W1773" i="22" s="1"/>
  <c r="S1773" i="22"/>
  <c r="R1769" i="23"/>
  <c r="W1769" i="23" s="1"/>
  <c r="S1769" i="23"/>
  <c r="T1769" i="23"/>
  <c r="AG1771" i="22"/>
  <c r="AB1772" i="22"/>
  <c r="AE1772" i="22" s="1"/>
  <c r="AA1772" i="22"/>
  <c r="AD1772" i="22" s="1"/>
  <c r="AG1772" i="22" s="1"/>
  <c r="L1774" i="22"/>
  <c r="O1774" i="22" s="1"/>
  <c r="J1775" i="22"/>
  <c r="AB1764" i="6" l="1"/>
  <c r="AE1764" i="6" s="1"/>
  <c r="AG1764" i="6"/>
  <c r="L1767" i="6"/>
  <c r="O1767" i="6" s="1"/>
  <c r="J1768" i="6"/>
  <c r="X1765" i="6"/>
  <c r="Y1765" i="6" s="1"/>
  <c r="U1765" i="6"/>
  <c r="R1766" i="6"/>
  <c r="W1766" i="6" s="1"/>
  <c r="S1766" i="6"/>
  <c r="T1766" i="6" s="1"/>
  <c r="AA1765" i="6"/>
  <c r="AD1765" i="6" s="1"/>
  <c r="AB1765" i="6"/>
  <c r="AE1765" i="6" s="1"/>
  <c r="R1774" i="22"/>
  <c r="W1774" i="22" s="1"/>
  <c r="S1774" i="22"/>
  <c r="T1774" i="22"/>
  <c r="J1776" i="22"/>
  <c r="L1775" i="22"/>
  <c r="O1775" i="22" s="1"/>
  <c r="AB1769" i="23"/>
  <c r="AE1769" i="23" s="1"/>
  <c r="AA1769" i="23"/>
  <c r="AD1769" i="23" s="1"/>
  <c r="AG1769" i="23" s="1"/>
  <c r="F1772" i="23"/>
  <c r="O1771" i="23"/>
  <c r="U1773" i="22"/>
  <c r="X1773" i="22"/>
  <c r="Y1773" i="22" s="1"/>
  <c r="AA1768" i="23"/>
  <c r="AD1768" i="23" s="1"/>
  <c r="G1777" i="6"/>
  <c r="U1769" i="23"/>
  <c r="X1769" i="23"/>
  <c r="Y1769" i="23" s="1"/>
  <c r="AB1768" i="23"/>
  <c r="AE1768" i="23" s="1"/>
  <c r="R1770" i="23"/>
  <c r="W1770" i="23" s="1"/>
  <c r="S1770" i="23"/>
  <c r="T1770" i="23" s="1"/>
  <c r="AA1773" i="22"/>
  <c r="AD1773" i="22" s="1"/>
  <c r="AB1773" i="22"/>
  <c r="AE1773" i="22" s="1"/>
  <c r="U1766" i="6" l="1"/>
  <c r="X1766" i="6"/>
  <c r="Y1766" i="6" s="1"/>
  <c r="L1768" i="6"/>
  <c r="O1768" i="6" s="1"/>
  <c r="J1769" i="6"/>
  <c r="AG1765" i="6"/>
  <c r="AA1766" i="6"/>
  <c r="AD1766" i="6" s="1"/>
  <c r="AB1766" i="6"/>
  <c r="AE1766" i="6" s="1"/>
  <c r="R1767" i="6"/>
  <c r="W1767" i="6" s="1"/>
  <c r="S1767" i="6"/>
  <c r="T1767" i="6" s="1"/>
  <c r="X1770" i="23"/>
  <c r="Y1770" i="23" s="1"/>
  <c r="U1770" i="23"/>
  <c r="AA1770" i="23"/>
  <c r="AD1770" i="23" s="1"/>
  <c r="AB1770" i="23"/>
  <c r="AE1770" i="23" s="1"/>
  <c r="F1773" i="23"/>
  <c r="O1772" i="23"/>
  <c r="S1775" i="22"/>
  <c r="T1775" i="22"/>
  <c r="R1775" i="22"/>
  <c r="W1775" i="22" s="1"/>
  <c r="U1774" i="22"/>
  <c r="X1774" i="22"/>
  <c r="Y1774" i="22" s="1"/>
  <c r="S1771" i="23"/>
  <c r="T1771" i="23"/>
  <c r="R1771" i="23"/>
  <c r="W1771" i="23" s="1"/>
  <c r="AG1768" i="23"/>
  <c r="L1776" i="22"/>
  <c r="O1776" i="22" s="1"/>
  <c r="J1777" i="22"/>
  <c r="L1777" i="22" s="1"/>
  <c r="O1777" i="22" s="1"/>
  <c r="AG1773" i="22"/>
  <c r="U1767" i="6" l="1"/>
  <c r="X1767" i="6"/>
  <c r="Y1767" i="6" s="1"/>
  <c r="AG1766" i="6"/>
  <c r="J1770" i="6"/>
  <c r="L1769" i="6"/>
  <c r="O1769" i="6" s="1"/>
  <c r="R1768" i="6"/>
  <c r="W1768" i="6" s="1"/>
  <c r="S1768" i="6"/>
  <c r="T1768" i="6" s="1"/>
  <c r="U1771" i="23"/>
  <c r="X1771" i="23"/>
  <c r="Y1771" i="23" s="1"/>
  <c r="AG1770" i="23"/>
  <c r="U1775" i="22"/>
  <c r="X1775" i="22"/>
  <c r="Y1775" i="22" s="1"/>
  <c r="R1777" i="22"/>
  <c r="W1777" i="22" s="1"/>
  <c r="S1777" i="22"/>
  <c r="T1777" i="22" s="1"/>
  <c r="R1776" i="22"/>
  <c r="W1776" i="22" s="1"/>
  <c r="S1776" i="22"/>
  <c r="T1776" i="22"/>
  <c r="S1772" i="23"/>
  <c r="R1772" i="23"/>
  <c r="W1772" i="23" s="1"/>
  <c r="T1772" i="23"/>
  <c r="F1774" i="23"/>
  <c r="O1773" i="23"/>
  <c r="AB1774" i="22"/>
  <c r="AE1774" i="22" s="1"/>
  <c r="AA1774" i="22"/>
  <c r="AD1774" i="22" s="1"/>
  <c r="AG1774" i="22" s="1"/>
  <c r="AB1767" i="6" l="1"/>
  <c r="AE1767" i="6" s="1"/>
  <c r="AA1767" i="6"/>
  <c r="AD1767" i="6" s="1"/>
  <c r="U1768" i="6"/>
  <c r="X1768" i="6"/>
  <c r="Y1768" i="6" s="1"/>
  <c r="R1769" i="6"/>
  <c r="W1769" i="6" s="1"/>
  <c r="S1769" i="6"/>
  <c r="T1769" i="6" s="1"/>
  <c r="L1770" i="6"/>
  <c r="O1770" i="6" s="1"/>
  <c r="J1771" i="6"/>
  <c r="AA1768" i="6"/>
  <c r="AD1768" i="6" s="1"/>
  <c r="AB1768" i="6"/>
  <c r="AE1768" i="6" s="1"/>
  <c r="AG1767" i="6"/>
  <c r="X1777" i="22"/>
  <c r="Y1777" i="22" s="1"/>
  <c r="U1777" i="22"/>
  <c r="AB1777" i="22"/>
  <c r="AE1777" i="22" s="1"/>
  <c r="AA1777" i="22"/>
  <c r="AD1777" i="22" s="1"/>
  <c r="AG1777" i="22" s="1"/>
  <c r="U1772" i="23"/>
  <c r="X1772" i="23"/>
  <c r="Y1772" i="23" s="1"/>
  <c r="AA1776" i="22"/>
  <c r="AD1776" i="22" s="1"/>
  <c r="R1773" i="23"/>
  <c r="W1773" i="23" s="1"/>
  <c r="S1773" i="23"/>
  <c r="T1773" i="23" s="1"/>
  <c r="F1775" i="23"/>
  <c r="O1774" i="23"/>
  <c r="AB1771" i="23"/>
  <c r="AE1771" i="23" s="1"/>
  <c r="AA1771" i="23"/>
  <c r="AD1771" i="23" s="1"/>
  <c r="AG1771" i="23" s="1"/>
  <c r="X1776" i="22"/>
  <c r="Y1776" i="22" s="1"/>
  <c r="U1776" i="22"/>
  <c r="AA1775" i="22"/>
  <c r="AD1775" i="22" s="1"/>
  <c r="AB1775" i="22"/>
  <c r="AE1775" i="22" s="1"/>
  <c r="AG1768" i="6" l="1"/>
  <c r="J1772" i="6"/>
  <c r="L1771" i="6"/>
  <c r="O1771" i="6" s="1"/>
  <c r="R1770" i="6"/>
  <c r="W1770" i="6" s="1"/>
  <c r="S1770" i="6"/>
  <c r="T1770" i="6" s="1"/>
  <c r="U1769" i="6"/>
  <c r="X1769" i="6"/>
  <c r="Y1769" i="6" s="1"/>
  <c r="AA1769" i="6"/>
  <c r="AD1769" i="6" s="1"/>
  <c r="AB1769" i="6"/>
  <c r="AE1769" i="6" s="1"/>
  <c r="U1773" i="23"/>
  <c r="X1773" i="23"/>
  <c r="Y1773" i="23" s="1"/>
  <c r="F1776" i="23"/>
  <c r="O1775" i="23"/>
  <c r="AA1773" i="23"/>
  <c r="AD1773" i="23" s="1"/>
  <c r="AB1773" i="23"/>
  <c r="AE1773" i="23" s="1"/>
  <c r="AB1776" i="22"/>
  <c r="AE1776" i="22" s="1"/>
  <c r="AG1776" i="22" s="1"/>
  <c r="AG2" i="22" s="1"/>
  <c r="C26" i="20" s="1"/>
  <c r="E30" i="20" s="1"/>
  <c r="AG1775" i="22"/>
  <c r="AB1772" i="23"/>
  <c r="AE1772" i="23" s="1"/>
  <c r="AA1772" i="23"/>
  <c r="AD1772" i="23" s="1"/>
  <c r="AG1772" i="23" s="1"/>
  <c r="R1774" i="23"/>
  <c r="W1774" i="23" s="1"/>
  <c r="S1774" i="23"/>
  <c r="T1774" i="23" s="1"/>
  <c r="U1770" i="6" l="1"/>
  <c r="X1770" i="6"/>
  <c r="Y1770" i="6" s="1"/>
  <c r="AG1769" i="6"/>
  <c r="J1773" i="6"/>
  <c r="L1772" i="6"/>
  <c r="O1772" i="6" s="1"/>
  <c r="S1771" i="6"/>
  <c r="T1771" i="6" s="1"/>
  <c r="R1771" i="6"/>
  <c r="W1771" i="6" s="1"/>
  <c r="U1774" i="23"/>
  <c r="X1774" i="23"/>
  <c r="Y1774" i="23" s="1"/>
  <c r="AA1774" i="23"/>
  <c r="AD1774" i="23" s="1"/>
  <c r="AB1774" i="23"/>
  <c r="AE1774" i="23" s="1"/>
  <c r="AG1773" i="23"/>
  <c r="S1775" i="23"/>
  <c r="T1775" i="23"/>
  <c r="R1775" i="23"/>
  <c r="W1775" i="23" s="1"/>
  <c r="F1777" i="23"/>
  <c r="O1777" i="23" s="1"/>
  <c r="O1776" i="23"/>
  <c r="AB1770" i="6" l="1"/>
  <c r="AE1770" i="6" s="1"/>
  <c r="X1771" i="6"/>
  <c r="Y1771" i="6" s="1"/>
  <c r="U1771" i="6"/>
  <c r="AA1770" i="6"/>
  <c r="AD1770" i="6" s="1"/>
  <c r="AG1770" i="6" s="1"/>
  <c r="S1772" i="6"/>
  <c r="T1772" i="6" s="1"/>
  <c r="R1772" i="6"/>
  <c r="W1772" i="6" s="1"/>
  <c r="J1774" i="6"/>
  <c r="L1773" i="6"/>
  <c r="O1773" i="6" s="1"/>
  <c r="S1776" i="23"/>
  <c r="T1776" i="23" s="1"/>
  <c r="R1776" i="23"/>
  <c r="W1776" i="23" s="1"/>
  <c r="U1775" i="23"/>
  <c r="X1775" i="23"/>
  <c r="Y1775" i="23" s="1"/>
  <c r="R1777" i="23"/>
  <c r="W1777" i="23" s="1"/>
  <c r="S1777" i="23"/>
  <c r="T1777" i="23" s="1"/>
  <c r="AG1774" i="23"/>
  <c r="L1774" i="6" l="1"/>
  <c r="O1774" i="6" s="1"/>
  <c r="J1775" i="6"/>
  <c r="AA1771" i="6"/>
  <c r="AD1771" i="6" s="1"/>
  <c r="R1773" i="6"/>
  <c r="W1773" i="6" s="1"/>
  <c r="S1773" i="6"/>
  <c r="T1773" i="6" s="1"/>
  <c r="U1772" i="6"/>
  <c r="X1772" i="6"/>
  <c r="Y1772" i="6" s="1"/>
  <c r="AB1771" i="6"/>
  <c r="AE1771" i="6" s="1"/>
  <c r="U1777" i="23"/>
  <c r="X1777" i="23"/>
  <c r="Y1777" i="23" s="1"/>
  <c r="X1776" i="23"/>
  <c r="Y1776" i="23" s="1"/>
  <c r="U1776" i="23"/>
  <c r="AA1777" i="23"/>
  <c r="AD1777" i="23" s="1"/>
  <c r="AB1777" i="23"/>
  <c r="AE1777" i="23" s="1"/>
  <c r="AA1776" i="23"/>
  <c r="AD1776" i="23" s="1"/>
  <c r="AB1776" i="23"/>
  <c r="AE1776" i="23" s="1"/>
  <c r="AA1775" i="23"/>
  <c r="AD1775" i="23" s="1"/>
  <c r="AB1775" i="23"/>
  <c r="AE1775" i="23" s="1"/>
  <c r="AG1771" i="6" l="1"/>
  <c r="AB1772" i="6"/>
  <c r="AE1772" i="6" s="1"/>
  <c r="J1776" i="6"/>
  <c r="L1775" i="6"/>
  <c r="O1775" i="6" s="1"/>
  <c r="U1773" i="6"/>
  <c r="X1773" i="6"/>
  <c r="Y1773" i="6" s="1"/>
  <c r="AA1772" i="6"/>
  <c r="AD1772" i="6" s="1"/>
  <c r="S1774" i="6"/>
  <c r="T1774" i="6" s="1"/>
  <c r="R1774" i="6"/>
  <c r="W1774" i="6" s="1"/>
  <c r="AG1775" i="23"/>
  <c r="AG1776" i="23"/>
  <c r="AG1777" i="23"/>
  <c r="AG2" i="23" s="1"/>
  <c r="B26" i="20" s="1"/>
  <c r="C30" i="20" s="1"/>
  <c r="AA1773" i="6" l="1"/>
  <c r="AD1773" i="6" s="1"/>
  <c r="AB1773" i="6"/>
  <c r="AE1773" i="6" s="1"/>
  <c r="AG1772" i="6"/>
  <c r="X1774" i="6"/>
  <c r="Y1774" i="6" s="1"/>
  <c r="U1774" i="6"/>
  <c r="R1775" i="6"/>
  <c r="W1775" i="6" s="1"/>
  <c r="S1775" i="6"/>
  <c r="T1775" i="6" s="1"/>
  <c r="J1777" i="6"/>
  <c r="L1777" i="6" s="1"/>
  <c r="O1777" i="6" s="1"/>
  <c r="L1776" i="6"/>
  <c r="O1776" i="6" s="1"/>
  <c r="AG1773" i="6" l="1"/>
  <c r="U1775" i="6"/>
  <c r="X1775" i="6"/>
  <c r="Y1775" i="6" s="1"/>
  <c r="R1776" i="6"/>
  <c r="W1776" i="6" s="1"/>
  <c r="S1776" i="6"/>
  <c r="T1776" i="6" s="1"/>
  <c r="R1777" i="6"/>
  <c r="W1777" i="6" s="1"/>
  <c r="S1777" i="6"/>
  <c r="T1777" i="6" s="1"/>
  <c r="AB1775" i="6"/>
  <c r="AE1775" i="6" s="1"/>
  <c r="AA1775" i="6"/>
  <c r="AD1775" i="6" s="1"/>
  <c r="AB1774" i="6"/>
  <c r="AE1774" i="6" s="1"/>
  <c r="AA1774" i="6"/>
  <c r="AD1774" i="6" s="1"/>
  <c r="X1777" i="6" l="1"/>
  <c r="Y1777" i="6" s="1"/>
  <c r="U1777" i="6"/>
  <c r="U1776" i="6"/>
  <c r="X1776" i="6"/>
  <c r="Y1776" i="6" s="1"/>
  <c r="AG1774" i="6"/>
  <c r="AG1775" i="6"/>
  <c r="AB1777" i="6"/>
  <c r="AE1777" i="6" s="1"/>
  <c r="AA1777" i="6"/>
  <c r="AD1777" i="6" s="1"/>
  <c r="AB1776" i="6"/>
  <c r="AE1776" i="6" s="1"/>
  <c r="AA1776" i="6"/>
  <c r="AD1776" i="6" s="1"/>
  <c r="AG1776" i="6" l="1"/>
  <c r="AG1777" i="6"/>
  <c r="AG2" i="6" s="1"/>
  <c r="D24" i="7" s="1"/>
  <c r="B24" i="7"/>
  <c r="C29" i="7" l="1"/>
</calcChain>
</file>

<file path=xl/sharedStrings.xml><?xml version="1.0" encoding="utf-8"?>
<sst xmlns="http://schemas.openxmlformats.org/spreadsheetml/2006/main" count="443" uniqueCount="168">
  <si>
    <t>x</t>
    <phoneticPr fontId="2"/>
  </si>
  <si>
    <t>Y</t>
    <phoneticPr fontId="2"/>
  </si>
  <si>
    <t>y</t>
    <phoneticPr fontId="2"/>
  </si>
  <si>
    <t>カント</t>
    <phoneticPr fontId="2"/>
  </si>
  <si>
    <t>曲線半径</t>
    <rPh sb="0" eb="2">
      <t>キョクセン</t>
    </rPh>
    <rPh sb="2" eb="4">
      <t>ハンケイ</t>
    </rPh>
    <phoneticPr fontId="2"/>
  </si>
  <si>
    <t>傾斜角度(RAD)</t>
    <rPh sb="0" eb="2">
      <t>ケイシャ</t>
    </rPh>
    <rPh sb="2" eb="4">
      <t>カクド</t>
    </rPh>
    <phoneticPr fontId="2"/>
  </si>
  <si>
    <t>拡幅量(mm)</t>
    <rPh sb="0" eb="2">
      <t>カクフク</t>
    </rPh>
    <rPh sb="2" eb="3">
      <t>リョウ</t>
    </rPh>
    <phoneticPr fontId="2"/>
  </si>
  <si>
    <t>測定離れ</t>
    <rPh sb="0" eb="2">
      <t>ソクテイ</t>
    </rPh>
    <rPh sb="2" eb="3">
      <t>ハナ</t>
    </rPh>
    <phoneticPr fontId="2"/>
  </si>
  <si>
    <t>測定高さ</t>
    <rPh sb="0" eb="2">
      <t>ソクテイ</t>
    </rPh>
    <rPh sb="2" eb="3">
      <t>タカ</t>
    </rPh>
    <phoneticPr fontId="2"/>
  </si>
  <si>
    <t>拡幅建築限界</t>
    <rPh sb="0" eb="2">
      <t>カクフク</t>
    </rPh>
    <rPh sb="2" eb="4">
      <t>ケンチク</t>
    </rPh>
    <rPh sb="4" eb="6">
      <t>ゲンカイ</t>
    </rPh>
    <phoneticPr fontId="2"/>
  </si>
  <si>
    <t>X</t>
    <phoneticPr fontId="2"/>
  </si>
  <si>
    <t>移動建築限界</t>
    <rPh sb="0" eb="2">
      <t>イドウ</t>
    </rPh>
    <rPh sb="2" eb="4">
      <t>ケンチク</t>
    </rPh>
    <rPh sb="4" eb="6">
      <t>ゲンカイ</t>
    </rPh>
    <phoneticPr fontId="2"/>
  </si>
  <si>
    <t>r</t>
    <phoneticPr fontId="2"/>
  </si>
  <si>
    <t>拡幅建築限界(極座標表示）</t>
    <rPh sb="0" eb="2">
      <t>カクフク</t>
    </rPh>
    <rPh sb="2" eb="4">
      <t>ケンチク</t>
    </rPh>
    <rPh sb="4" eb="6">
      <t>ゲンカイ</t>
    </rPh>
    <rPh sb="7" eb="8">
      <t>キョク</t>
    </rPh>
    <rPh sb="8" eb="10">
      <t>ザヒョウ</t>
    </rPh>
    <rPh sb="10" eb="12">
      <t>ヒョウジ</t>
    </rPh>
    <phoneticPr fontId="2"/>
  </si>
  <si>
    <t>φrad(-表記有）</t>
    <rPh sb="6" eb="8">
      <t>ヒョウキ</t>
    </rPh>
    <rPh sb="8" eb="9">
      <t>ア</t>
    </rPh>
    <phoneticPr fontId="2"/>
  </si>
  <si>
    <t>φrad（修正済)</t>
    <rPh sb="5" eb="7">
      <t>シュウセイ</t>
    </rPh>
    <rPh sb="7" eb="8">
      <t>ズ</t>
    </rPh>
    <phoneticPr fontId="2"/>
  </si>
  <si>
    <t>φ(deg)</t>
    <phoneticPr fontId="2"/>
  </si>
  <si>
    <t>φ(rad)</t>
    <phoneticPr fontId="2"/>
  </si>
  <si>
    <t>傾斜拡幅建築限界(極座標表示)</t>
    <rPh sb="0" eb="2">
      <t>ケイシャ</t>
    </rPh>
    <rPh sb="2" eb="4">
      <t>カクフク</t>
    </rPh>
    <rPh sb="4" eb="6">
      <t>ケンチク</t>
    </rPh>
    <rPh sb="6" eb="8">
      <t>ゲンカイ</t>
    </rPh>
    <rPh sb="9" eb="10">
      <t>キョク</t>
    </rPh>
    <rPh sb="10" eb="12">
      <t>ザヒョウ</t>
    </rPh>
    <rPh sb="12" eb="14">
      <t>ヒョウジ</t>
    </rPh>
    <phoneticPr fontId="2"/>
  </si>
  <si>
    <t>傾斜拡幅建築限界</t>
    <rPh sb="0" eb="2">
      <t>ケイシャ</t>
    </rPh>
    <rPh sb="2" eb="4">
      <t>カクフク</t>
    </rPh>
    <rPh sb="4" eb="6">
      <t>ケンチク</t>
    </rPh>
    <rPh sb="6" eb="8">
      <t>ゲンカイ</t>
    </rPh>
    <phoneticPr fontId="2"/>
  </si>
  <si>
    <t>表示データ</t>
    <rPh sb="0" eb="2">
      <t>ヒョウジ</t>
    </rPh>
    <phoneticPr fontId="2"/>
  </si>
  <si>
    <t>カント</t>
  </si>
  <si>
    <t>曲線半径</t>
  </si>
  <si>
    <t>測定離れ</t>
  </si>
  <si>
    <t>測定高さ</t>
  </si>
  <si>
    <t>傾斜角度(RAD)</t>
  </si>
  <si>
    <t>拡幅量(mm)</t>
  </si>
  <si>
    <t>拡幅建築限界</t>
  </si>
  <si>
    <t>移動建築限界</t>
  </si>
  <si>
    <t>拡幅建築限界(極座標表示）</t>
  </si>
  <si>
    <t>傾斜拡幅建築限界(極座標表示)</t>
  </si>
  <si>
    <t>傾斜拡幅建築限界</t>
  </si>
  <si>
    <t>X</t>
  </si>
  <si>
    <t>Y</t>
  </si>
  <si>
    <t>r</t>
  </si>
  <si>
    <t>φrad(-表記有）</t>
  </si>
  <si>
    <t>φrad（修正済)</t>
  </si>
  <si>
    <t>φ(deg)</t>
  </si>
  <si>
    <t>φ(rad)</t>
  </si>
  <si>
    <t>x</t>
  </si>
  <si>
    <t>y</t>
  </si>
  <si>
    <t>限界余裕</t>
    <rPh sb="0" eb="2">
      <t>ゲンカイ</t>
    </rPh>
    <rPh sb="2" eb="4">
      <t>ヨユウ</t>
    </rPh>
    <phoneticPr fontId="2"/>
  </si>
  <si>
    <t>x</t>
    <phoneticPr fontId="2"/>
  </si>
  <si>
    <t>y</t>
    <phoneticPr fontId="2"/>
  </si>
  <si>
    <t>限界余裕最小値</t>
    <rPh sb="0" eb="2">
      <t>ゲンカイ</t>
    </rPh>
    <rPh sb="2" eb="4">
      <t>ヨユウ</t>
    </rPh>
    <rPh sb="4" eb="7">
      <t>サイショウチ</t>
    </rPh>
    <phoneticPr fontId="2"/>
  </si>
  <si>
    <t>回転角</t>
    <rPh sb="0" eb="2">
      <t>カイテン</t>
    </rPh>
    <rPh sb="2" eb="3">
      <t>カク</t>
    </rPh>
    <phoneticPr fontId="2"/>
  </si>
  <si>
    <t>測定点の位置</t>
    <rPh sb="0" eb="2">
      <t>ソクテイ</t>
    </rPh>
    <rPh sb="2" eb="3">
      <t>テン</t>
    </rPh>
    <rPh sb="4" eb="6">
      <t>イチ</t>
    </rPh>
    <phoneticPr fontId="2"/>
  </si>
  <si>
    <t>RCからの相対位置</t>
    <rPh sb="5" eb="9">
      <t>ソウタイイチ</t>
    </rPh>
    <phoneticPr fontId="2"/>
  </si>
  <si>
    <t>ｔ</t>
    <phoneticPr fontId="2"/>
  </si>
  <si>
    <t>x'</t>
    <phoneticPr fontId="2"/>
  </si>
  <si>
    <t>y'</t>
    <phoneticPr fontId="2"/>
  </si>
  <si>
    <t>支障位置判定</t>
    <rPh sb="0" eb="2">
      <t>シショウ</t>
    </rPh>
    <rPh sb="2" eb="4">
      <t>イチ</t>
    </rPh>
    <rPh sb="4" eb="6">
      <t>ハンテイ</t>
    </rPh>
    <phoneticPr fontId="2"/>
  </si>
  <si>
    <t>０以上350未満</t>
    <rPh sb="1" eb="3">
      <t>イジョウ</t>
    </rPh>
    <rPh sb="6" eb="8">
      <t>ミマン</t>
    </rPh>
    <phoneticPr fontId="2"/>
  </si>
  <si>
    <t>350以上920未満</t>
    <rPh sb="3" eb="5">
      <t>イジョウ</t>
    </rPh>
    <rPh sb="8" eb="10">
      <t>ミマン</t>
    </rPh>
    <phoneticPr fontId="2"/>
  </si>
  <si>
    <t>920以上3156未満</t>
    <rPh sb="3" eb="5">
      <t>イジョウ</t>
    </rPh>
    <rPh sb="9" eb="11">
      <t>ミマン</t>
    </rPh>
    <phoneticPr fontId="2"/>
  </si>
  <si>
    <t>判定</t>
    <rPh sb="0" eb="2">
      <t>ハンテイ</t>
    </rPh>
    <phoneticPr fontId="2"/>
  </si>
  <si>
    <t>カント</t>
    <phoneticPr fontId="2"/>
  </si>
  <si>
    <t>m</t>
    <phoneticPr fontId="2"/>
  </si>
  <si>
    <t>mm</t>
    <phoneticPr fontId="2"/>
  </si>
  <si>
    <t>測定離れ</t>
    <rPh sb="0" eb="2">
      <t>ソクテイ</t>
    </rPh>
    <rPh sb="2" eb="3">
      <t>ハナ</t>
    </rPh>
    <phoneticPr fontId="2"/>
  </si>
  <si>
    <t>測定高さ</t>
    <rPh sb="0" eb="2">
      <t>ソクテイ</t>
    </rPh>
    <rPh sb="2" eb="3">
      <t>タカ</t>
    </rPh>
    <phoneticPr fontId="2"/>
  </si>
  <si>
    <t>mm</t>
    <phoneticPr fontId="2"/>
  </si>
  <si>
    <t>曲線半径</t>
    <rPh sb="0" eb="2">
      <t>キョクセン</t>
    </rPh>
    <rPh sb="2" eb="4">
      <t>ハンケイ</t>
    </rPh>
    <phoneticPr fontId="2"/>
  </si>
  <si>
    <t>拡幅</t>
    <rPh sb="0" eb="2">
      <t>カクフク</t>
    </rPh>
    <phoneticPr fontId="2"/>
  </si>
  <si>
    <t>w</t>
    <phoneticPr fontId="2"/>
  </si>
  <si>
    <t>mm</t>
    <phoneticPr fontId="2"/>
  </si>
  <si>
    <t>限界余裕</t>
    <rPh sb="0" eb="2">
      <t>ゲンカイ</t>
    </rPh>
    <rPh sb="2" eb="4">
      <t>ヨユウ</t>
    </rPh>
    <phoneticPr fontId="2"/>
  </si>
  <si>
    <t>限界支障</t>
    <rPh sb="0" eb="2">
      <t>ゲンカイ</t>
    </rPh>
    <rPh sb="2" eb="4">
      <t>シショウ</t>
    </rPh>
    <phoneticPr fontId="2"/>
  </si>
  <si>
    <t>図中の×印は測定点を示す</t>
    <phoneticPr fontId="2"/>
  </si>
  <si>
    <t>測定物件：</t>
    <rPh sb="0" eb="2">
      <t>ソクテイ</t>
    </rPh>
    <rPh sb="2" eb="4">
      <t>ブッケン</t>
    </rPh>
    <phoneticPr fontId="2"/>
  </si>
  <si>
    <t>線区：</t>
    <rPh sb="0" eb="2">
      <t>センク</t>
    </rPh>
    <phoneticPr fontId="2"/>
  </si>
  <si>
    <t>測定箇所：</t>
    <rPh sb="0" eb="2">
      <t>ソクテイ</t>
    </rPh>
    <rPh sb="2" eb="4">
      <t>カショ</t>
    </rPh>
    <phoneticPr fontId="2"/>
  </si>
  <si>
    <t>記事：</t>
    <rPh sb="0" eb="2">
      <t>キジ</t>
    </rPh>
    <phoneticPr fontId="2"/>
  </si>
  <si>
    <t>測定点の位置</t>
  </si>
  <si>
    <t>回転角</t>
  </si>
  <si>
    <t>ｔ</t>
  </si>
  <si>
    <t>RCからの相対位置</t>
  </si>
  <si>
    <t>x'</t>
  </si>
  <si>
    <t>y'</t>
  </si>
  <si>
    <t>拡幅</t>
  </si>
  <si>
    <t>w</t>
  </si>
  <si>
    <t>必要離れ</t>
    <rPh sb="0" eb="2">
      <t>ヒツヨウ</t>
    </rPh>
    <rPh sb="2" eb="3">
      <t>ハナ</t>
    </rPh>
    <phoneticPr fontId="2"/>
  </si>
  <si>
    <t>mm</t>
    <phoneticPr fontId="2"/>
  </si>
  <si>
    <t>測定位置</t>
    <rPh sb="0" eb="2">
      <t>ソクテイ</t>
    </rPh>
    <rPh sb="2" eb="4">
      <t>イチ</t>
    </rPh>
    <phoneticPr fontId="2"/>
  </si>
  <si>
    <t>測定位置か?</t>
    <rPh sb="0" eb="2">
      <t>ソクテイ</t>
    </rPh>
    <rPh sb="2" eb="4">
      <t>イチ</t>
    </rPh>
    <phoneticPr fontId="2"/>
  </si>
  <si>
    <t>必要離れ</t>
    <rPh sb="0" eb="3">
      <t>ヒツヨウハナ</t>
    </rPh>
    <phoneticPr fontId="2"/>
  </si>
  <si>
    <t>ランク</t>
    <phoneticPr fontId="2"/>
  </si>
  <si>
    <t>建築限界数値データ(表示用)</t>
  </si>
  <si>
    <t>建築限界数値データ（精細）</t>
  </si>
  <si>
    <t>交流</t>
    <rPh sb="0" eb="2">
      <t>コウリュウ</t>
    </rPh>
    <phoneticPr fontId="2"/>
  </si>
  <si>
    <t>直流</t>
    <rPh sb="0" eb="2">
      <t>チョクリュウ</t>
    </rPh>
    <phoneticPr fontId="2"/>
  </si>
  <si>
    <t>3156以上3823(3750)未満</t>
    <rPh sb="4" eb="6">
      <t>イジョウ</t>
    </rPh>
    <rPh sb="16" eb="18">
      <t>ミマン</t>
    </rPh>
    <phoneticPr fontId="2"/>
  </si>
  <si>
    <t>3823(3750)以上5190(5087)未満</t>
    <rPh sb="10" eb="12">
      <t>イジョウ</t>
    </rPh>
    <rPh sb="22" eb="24">
      <t>ミマン</t>
    </rPh>
    <phoneticPr fontId="2"/>
  </si>
  <si>
    <t>直流</t>
    <rPh sb="0" eb="2">
      <t>チョクリュウ</t>
    </rPh>
    <phoneticPr fontId="2"/>
  </si>
  <si>
    <t>交流</t>
    <rPh sb="0" eb="2">
      <t>コウリュウ</t>
    </rPh>
    <phoneticPr fontId="2"/>
  </si>
  <si>
    <t>5190(5087)以上5700(5900)以下</t>
    <rPh sb="10" eb="12">
      <t>イジョウ</t>
    </rPh>
    <rPh sb="22" eb="24">
      <t>イカ</t>
    </rPh>
    <phoneticPr fontId="2"/>
  </si>
  <si>
    <t>5190(5087)以上5700(5900)以下</t>
    <rPh sb="10" eb="12">
      <t>イジョウ</t>
    </rPh>
    <rPh sb="22" eb="24">
      <t>イカ</t>
    </rPh>
    <phoneticPr fontId="2"/>
  </si>
  <si>
    <t>非電化</t>
    <rPh sb="0" eb="3">
      <t>ヒデンカ</t>
    </rPh>
    <phoneticPr fontId="2"/>
  </si>
  <si>
    <t>電源種別：</t>
    <rPh sb="0" eb="2">
      <t>デンゲン</t>
    </rPh>
    <rPh sb="2" eb="4">
      <t>シュベツ</t>
    </rPh>
    <phoneticPr fontId="2"/>
  </si>
  <si>
    <t>直流区間</t>
  </si>
  <si>
    <t>線区：</t>
  </si>
  <si>
    <t>測定箇所：</t>
  </si>
  <si>
    <t>測定物件：</t>
  </si>
  <si>
    <t>記事：</t>
  </si>
  <si>
    <t>電源種別：</t>
  </si>
  <si>
    <t>m</t>
  </si>
  <si>
    <t>mm</t>
  </si>
  <si>
    <t>限界余裕</t>
  </si>
  <si>
    <t>限界支障</t>
  </si>
  <si>
    <t>図中の×印は測定点を示す</t>
  </si>
  <si>
    <t>建築限界測定図(在来・一般・線間用)</t>
    <rPh sb="14" eb="16">
      <t>センカン</t>
    </rPh>
    <phoneticPr fontId="2"/>
  </si>
  <si>
    <t>左</t>
    <rPh sb="0" eb="1">
      <t>ヒダリ</t>
    </rPh>
    <phoneticPr fontId="2"/>
  </si>
  <si>
    <t>カント</t>
    <phoneticPr fontId="2"/>
  </si>
  <si>
    <t>右</t>
    <rPh sb="0" eb="1">
      <t>ミギ</t>
    </rPh>
    <phoneticPr fontId="2"/>
  </si>
  <si>
    <t>曲線半径</t>
    <rPh sb="0" eb="2">
      <t>キョクセン</t>
    </rPh>
    <rPh sb="2" eb="4">
      <t>ハンケイ</t>
    </rPh>
    <phoneticPr fontId="2"/>
  </si>
  <si>
    <t>限界余裕最小値</t>
  </si>
  <si>
    <t>必要離れ</t>
  </si>
  <si>
    <t>直流</t>
  </si>
  <si>
    <t>交流</t>
  </si>
  <si>
    <t>非電化</t>
  </si>
  <si>
    <t>測定位置</t>
  </si>
  <si>
    <t>測定位置か?</t>
  </si>
  <si>
    <t>０以上350未満</t>
  </si>
  <si>
    <t>350以上920未満</t>
  </si>
  <si>
    <t>920以上3156未満</t>
  </si>
  <si>
    <t>3156以上3823(3750)未満</t>
  </si>
  <si>
    <t>3823(3750)以上5190(5087)未満</t>
  </si>
  <si>
    <t>5190(5087)以上5700(5900)以下</t>
  </si>
  <si>
    <t>支障位置判定</t>
  </si>
  <si>
    <t>判定</t>
  </si>
  <si>
    <t>表示データ線間左</t>
    <rPh sb="5" eb="7">
      <t>センカン</t>
    </rPh>
    <rPh sb="7" eb="8">
      <t>ヒダリ</t>
    </rPh>
    <phoneticPr fontId="2"/>
  </si>
  <si>
    <t>表示データ線間右</t>
    <rPh sb="5" eb="7">
      <t>センカン</t>
    </rPh>
    <rPh sb="7" eb="8">
      <t>ミギ</t>
    </rPh>
    <phoneticPr fontId="2"/>
  </si>
  <si>
    <t>左：</t>
    <rPh sb="0" eb="1">
      <t>ヒダリ</t>
    </rPh>
    <phoneticPr fontId="2"/>
  </si>
  <si>
    <t>右:</t>
    <rPh sb="0" eb="1">
      <t>ミギ</t>
    </rPh>
    <phoneticPr fontId="2"/>
  </si>
  <si>
    <t>測定離れ</t>
    <rPh sb="0" eb="3">
      <t>ソクテイハナ</t>
    </rPh>
    <phoneticPr fontId="2"/>
  </si>
  <si>
    <t>測定高さ</t>
    <rPh sb="0" eb="2">
      <t>ソクテイ</t>
    </rPh>
    <rPh sb="2" eb="3">
      <t>タカ</t>
    </rPh>
    <phoneticPr fontId="2"/>
  </si>
  <si>
    <t>左</t>
    <rPh sb="0" eb="1">
      <t>ヒダリ</t>
    </rPh>
    <phoneticPr fontId="2"/>
  </si>
  <si>
    <t>ｙオフセット</t>
    <phoneticPr fontId="2"/>
  </si>
  <si>
    <t>左</t>
    <rPh sb="0" eb="1">
      <t>ヒダリ</t>
    </rPh>
    <phoneticPr fontId="2"/>
  </si>
  <si>
    <t>右</t>
    <rPh sb="0" eb="1">
      <t>ミギ</t>
    </rPh>
    <phoneticPr fontId="2"/>
  </si>
  <si>
    <t>限界余裕</t>
    <phoneticPr fontId="2"/>
  </si>
  <si>
    <t>ランク左</t>
    <rPh sb="3" eb="4">
      <t>ヒダリ</t>
    </rPh>
    <phoneticPr fontId="2"/>
  </si>
  <si>
    <t>ランク右</t>
    <rPh sb="3" eb="4">
      <t>ミギ</t>
    </rPh>
    <phoneticPr fontId="2"/>
  </si>
  <si>
    <t>mm</t>
    <phoneticPr fontId="2"/>
  </si>
  <si>
    <t>mm</t>
    <phoneticPr fontId="2"/>
  </si>
  <si>
    <t>左</t>
    <rPh sb="0" eb="1">
      <t>ヒダリ</t>
    </rPh>
    <phoneticPr fontId="2"/>
  </si>
  <si>
    <t>建築限界測定図(在来・一般・片線用）</t>
    <rPh sb="0" eb="2">
      <t>ケンチク</t>
    </rPh>
    <rPh sb="2" eb="4">
      <t>ゲンカイ</t>
    </rPh>
    <rPh sb="4" eb="6">
      <t>ソクテイ</t>
    </rPh>
    <rPh sb="6" eb="7">
      <t>ズ</t>
    </rPh>
    <rPh sb="8" eb="10">
      <t>ザイライ</t>
    </rPh>
    <rPh sb="11" eb="13">
      <t>イッパンヨウ</t>
    </rPh>
    <rPh sb="14" eb="17">
      <t>カタセンヨウ</t>
    </rPh>
    <phoneticPr fontId="2"/>
  </si>
  <si>
    <t>測定高における必要離れ</t>
    <rPh sb="0" eb="2">
      <t>ソクテイ</t>
    </rPh>
    <rPh sb="2" eb="3">
      <t>タカ</t>
    </rPh>
    <rPh sb="7" eb="9">
      <t>ヒツヨウ</t>
    </rPh>
    <rPh sb="9" eb="10">
      <t>ハナ</t>
    </rPh>
    <phoneticPr fontId="2"/>
  </si>
  <si>
    <t>任意高における必要離れ</t>
    <rPh sb="0" eb="2">
      <t>ニンイ</t>
    </rPh>
    <rPh sb="2" eb="3">
      <t>タカ</t>
    </rPh>
    <rPh sb="7" eb="9">
      <t>ヒツヨウ</t>
    </rPh>
    <rPh sb="9" eb="10">
      <t>ハナ</t>
    </rPh>
    <phoneticPr fontId="2"/>
  </si>
  <si>
    <t>測定高での必要離れ</t>
    <rPh sb="0" eb="2">
      <t>ソクテイ</t>
    </rPh>
    <rPh sb="2" eb="3">
      <t>タカ</t>
    </rPh>
    <rPh sb="5" eb="8">
      <t>ヒツヨウハナ</t>
    </rPh>
    <phoneticPr fontId="2"/>
  </si>
  <si>
    <t>任意高での必要離れ</t>
    <rPh sb="0" eb="2">
      <t>ニンイ</t>
    </rPh>
    <rPh sb="2" eb="3">
      <t>タカ</t>
    </rPh>
    <rPh sb="5" eb="7">
      <t>ヒツヨウ</t>
    </rPh>
    <rPh sb="7" eb="8">
      <t>ハナ</t>
    </rPh>
    <phoneticPr fontId="2"/>
  </si>
  <si>
    <t>任意高での必要離れ</t>
    <rPh sb="0" eb="2">
      <t>ニンイ</t>
    </rPh>
    <rPh sb="2" eb="3">
      <t>タカ</t>
    </rPh>
    <rPh sb="5" eb="7">
      <t>ヒツヨウ</t>
    </rPh>
    <rPh sb="7" eb="8">
      <t>ハナ</t>
    </rPh>
    <phoneticPr fontId="2"/>
  </si>
  <si>
    <t>測定高での必要離れ</t>
    <rPh sb="0" eb="2">
      <t>ソクテイ</t>
    </rPh>
    <rPh sb="2" eb="3">
      <t>タカ</t>
    </rPh>
    <phoneticPr fontId="2"/>
  </si>
  <si>
    <t>左</t>
    <rPh sb="0" eb="1">
      <t>ヒダリ</t>
    </rPh>
    <phoneticPr fontId="2"/>
  </si>
  <si>
    <t>右</t>
    <rPh sb="0" eb="1">
      <t>ミギ</t>
    </rPh>
    <phoneticPr fontId="2"/>
  </si>
  <si>
    <t>任意高での必要離れ</t>
    <rPh sb="0" eb="2">
      <t>ニンイ</t>
    </rPh>
    <rPh sb="2" eb="3">
      <t>タカ</t>
    </rPh>
    <rPh sb="5" eb="7">
      <t>ヒツヨウ</t>
    </rPh>
    <rPh sb="7" eb="8">
      <t>ハナ</t>
    </rPh>
    <phoneticPr fontId="2"/>
  </si>
  <si>
    <t>任意高での必要離れ</t>
    <phoneticPr fontId="2"/>
  </si>
  <si>
    <t>右カント</t>
    <rPh sb="0" eb="1">
      <t>ミギ</t>
    </rPh>
    <phoneticPr fontId="2"/>
  </si>
  <si>
    <t>左カント</t>
    <rPh sb="0" eb="1">
      <t>ヒダリ</t>
    </rPh>
    <phoneticPr fontId="2"/>
  </si>
  <si>
    <t>OIRAN ver 0.51 Copyright(C) 1999-2000 TECO EastJapanRailwayCompany Tokyo Japan</t>
    <phoneticPr fontId="2"/>
  </si>
  <si>
    <t>現在2060</t>
    <rPh sb="0" eb="2">
      <t>ゲンザイ</t>
    </rPh>
    <phoneticPr fontId="2"/>
  </si>
  <si>
    <t>現状</t>
    <rPh sb="0" eb="2">
      <t>ゲンジョウ</t>
    </rPh>
    <phoneticPr fontId="2"/>
  </si>
  <si>
    <t>五日市線</t>
    <rPh sb="0" eb="3">
      <t>イツカイチ</t>
    </rPh>
    <rPh sb="3" eb="4">
      <t>セン</t>
    </rPh>
    <phoneticPr fontId="2"/>
  </si>
  <si>
    <t>武蔵増戸～武蔵五日市　上伊奈踏切</t>
    <rPh sb="0" eb="4">
      <t>ムサシマスコ</t>
    </rPh>
    <rPh sb="5" eb="7">
      <t>ムサシ</t>
    </rPh>
    <rPh sb="7" eb="10">
      <t>イツカイチ</t>
    </rPh>
    <rPh sb="11" eb="12">
      <t>ウエ</t>
    </rPh>
    <rPh sb="12" eb="13">
      <t>イ</t>
    </rPh>
    <rPh sb="13" eb="14">
      <t>ナ</t>
    </rPh>
    <rPh sb="14" eb="16">
      <t>フミキリ</t>
    </rPh>
    <phoneticPr fontId="2"/>
  </si>
  <si>
    <t>上YF3</t>
    <rPh sb="0" eb="1">
      <t>ウエ</t>
    </rPh>
    <phoneticPr fontId="2"/>
  </si>
  <si>
    <t>横田基地線</t>
    <rPh sb="0" eb="2">
      <t>ヨコタ</t>
    </rPh>
    <rPh sb="2" eb="4">
      <t>キチ</t>
    </rPh>
    <rPh sb="4" eb="5">
      <t>セン</t>
    </rPh>
    <phoneticPr fontId="2"/>
  </si>
  <si>
    <t>拝島構内</t>
    <rPh sb="0" eb="2">
      <t>ハイジマ</t>
    </rPh>
    <rPh sb="2" eb="4">
      <t>コウナイ</t>
    </rPh>
    <phoneticPr fontId="2"/>
  </si>
  <si>
    <t>207ＬＴＳＣ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</si>
</sst>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6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20"/>
      <name val="ＭＳ Ｐ明朝"/>
      <family val="1"/>
      <charset val="128"/>
    </font>
    <font>
      <sz val="11"/>
      <name val="ＭＳ Ｐ明朝"/>
      <family val="1"/>
      <charset val="128"/>
    </font>
    <font>
      <sz val="11"/>
      <name val="ＭＳ Ｐゴシック"/>
      <family val="3"/>
      <charset val="128"/>
    </font>
    <font>
      <sz val="22"/>
      <color indexed="10"/>
      <name val="ＭＳ Ｐゴシック"/>
      <family val="3"/>
      <charset val="128"/>
    </font>
    <font>
      <sz val="9"/>
      <name val="ＭＳ Ｐ明朝"/>
      <family val="1"/>
      <charset val="128"/>
    </font>
    <font>
      <sz val="6"/>
      <name val="Times New Roman"/>
      <family val="1"/>
    </font>
    <font>
      <sz val="9"/>
      <name val="ＭＳ Ｐゴシック"/>
      <family val="3"/>
      <charset val="128"/>
    </font>
    <font>
      <sz val="22"/>
      <name val="ＭＳ Ｐゴシック"/>
      <family val="3"/>
      <charset val="128"/>
    </font>
    <font>
      <sz val="16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name val="ＭＳ 明朝"/>
      <family val="1"/>
      <charset val="128"/>
    </font>
    <font>
      <sz val="12"/>
      <name val="ＭＳ Ｐゴシック"/>
      <family val="3"/>
      <charset val="128"/>
    </font>
    <font>
      <sz val="8"/>
      <name val="ＭＳ Ｐ明朝"/>
      <family val="1"/>
      <charset val="128"/>
    </font>
  </fonts>
  <fills count="12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left"/>
    </xf>
    <xf numFmtId="0" fontId="4" fillId="3" borderId="0" xfId="0" applyFont="1" applyFill="1"/>
    <xf numFmtId="176" fontId="5" fillId="3" borderId="0" xfId="0" applyNumberFormat="1" applyFont="1" applyFill="1" applyAlignment="1">
      <alignment horizontal="right"/>
    </xf>
    <xf numFmtId="0" fontId="8" fillId="3" borderId="0" xfId="0" applyFont="1" applyFill="1" applyAlignment="1">
      <alignment horizontal="right"/>
    </xf>
    <xf numFmtId="0" fontId="4" fillId="3" borderId="0" xfId="0" applyFont="1" applyFill="1" applyAlignment="1">
      <alignment horizontal="left"/>
    </xf>
    <xf numFmtId="0" fontId="1" fillId="3" borderId="0" xfId="0" applyFont="1" applyFill="1" applyAlignment="1">
      <alignment horizontal="right"/>
    </xf>
    <xf numFmtId="0" fontId="0" fillId="4" borderId="0" xfId="0" applyFill="1"/>
    <xf numFmtId="0" fontId="9" fillId="3" borderId="0" xfId="0" applyFont="1" applyFill="1" applyAlignment="1">
      <alignment horizontal="right"/>
    </xf>
    <xf numFmtId="0" fontId="7" fillId="3" borderId="0" xfId="0" applyFont="1" applyFill="1" applyAlignment="1">
      <alignment horizontal="right"/>
    </xf>
    <xf numFmtId="0" fontId="1" fillId="3" borderId="0" xfId="0" applyFont="1" applyFill="1"/>
    <xf numFmtId="0" fontId="1" fillId="5" borderId="1" xfId="0" applyFont="1" applyFill="1" applyBorder="1" applyProtection="1">
      <protection locked="0"/>
    </xf>
    <xf numFmtId="0" fontId="1" fillId="3" borderId="0" xfId="0" applyFont="1" applyFill="1" applyAlignment="1">
      <alignment horizontal="center" vertical="center"/>
    </xf>
    <xf numFmtId="0" fontId="0" fillId="6" borderId="0" xfId="0" applyFill="1"/>
    <xf numFmtId="0" fontId="0" fillId="7" borderId="0" xfId="0" applyFill="1"/>
    <xf numFmtId="0" fontId="0" fillId="8" borderId="0" xfId="0" applyFill="1"/>
    <xf numFmtId="0" fontId="12" fillId="6" borderId="0" xfId="0" applyFont="1" applyFill="1"/>
    <xf numFmtId="0" fontId="0" fillId="9" borderId="0" xfId="0" applyFill="1"/>
    <xf numFmtId="176" fontId="1" fillId="3" borderId="0" xfId="0" applyNumberFormat="1" applyFont="1" applyFill="1" applyAlignment="1">
      <alignment horizontal="right"/>
    </xf>
    <xf numFmtId="0" fontId="10" fillId="3" borderId="0" xfId="0" applyFont="1" applyFill="1" applyAlignment="1">
      <alignment horizontal="center" vertical="center"/>
    </xf>
    <xf numFmtId="0" fontId="7" fillId="5" borderId="2" xfId="0" applyFont="1" applyFill="1" applyBorder="1" applyAlignment="1" applyProtection="1">
      <alignment horizontal="left"/>
      <protection locked="0"/>
    </xf>
    <xf numFmtId="0" fontId="7" fillId="0" borderId="2" xfId="0" applyFont="1" applyBorder="1" applyAlignment="1">
      <alignment horizontal="right"/>
    </xf>
    <xf numFmtId="0" fontId="13" fillId="3" borderId="0" xfId="0" applyFont="1" applyFill="1"/>
    <xf numFmtId="0" fontId="4" fillId="3" borderId="0" xfId="0" applyFont="1" applyFill="1" applyAlignment="1">
      <alignment horizontal="right"/>
    </xf>
    <xf numFmtId="0" fontId="1" fillId="5" borderId="1" xfId="0" applyFont="1" applyFill="1" applyBorder="1" applyAlignment="1" applyProtection="1">
      <alignment horizontal="right"/>
      <protection locked="0"/>
    </xf>
    <xf numFmtId="0" fontId="13" fillId="3" borderId="0" xfId="0" applyFont="1" applyFill="1" applyAlignment="1">
      <alignment horizontal="right"/>
    </xf>
    <xf numFmtId="0" fontId="7" fillId="0" borderId="3" xfId="0" applyFont="1" applyBorder="1" applyAlignment="1">
      <alignment horizontal="right"/>
    </xf>
    <xf numFmtId="0" fontId="7" fillId="5" borderId="3" xfId="0" applyFont="1" applyFill="1" applyBorder="1" applyAlignment="1" applyProtection="1">
      <alignment horizontal="left"/>
      <protection locked="0"/>
    </xf>
    <xf numFmtId="0" fontId="0" fillId="3" borderId="3" xfId="0" applyFill="1" applyBorder="1"/>
    <xf numFmtId="0" fontId="12" fillId="6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  <xf numFmtId="0" fontId="7" fillId="3" borderId="0" xfId="0" applyFont="1" applyFill="1" applyAlignment="1">
      <alignment horizontal="left"/>
    </xf>
    <xf numFmtId="0" fontId="14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left" vertical="center"/>
    </xf>
    <xf numFmtId="0" fontId="11" fillId="3" borderId="5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center"/>
    </xf>
    <xf numFmtId="0" fontId="7" fillId="11" borderId="1" xfId="0" applyFont="1" applyFill="1" applyBorder="1" applyAlignment="1" applyProtection="1">
      <alignment horizontal="left"/>
      <protection locked="0"/>
    </xf>
    <xf numFmtId="0" fontId="7" fillId="11" borderId="2" xfId="0" applyFont="1" applyFill="1" applyBorder="1" applyAlignment="1" applyProtection="1">
      <alignment horizontal="left"/>
      <protection locked="0"/>
    </xf>
    <xf numFmtId="0" fontId="4" fillId="3" borderId="3" xfId="0" applyFont="1" applyFill="1" applyBorder="1" applyAlignment="1">
      <alignment horizontal="center"/>
    </xf>
    <xf numFmtId="0" fontId="4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4" fillId="3" borderId="0" xfId="0" applyFont="1" applyFill="1" applyAlignment="1">
      <alignment horizontal="left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/>
    </xf>
    <xf numFmtId="0" fontId="10" fillId="3" borderId="10" xfId="0" applyFont="1" applyFill="1" applyBorder="1" applyAlignment="1">
      <alignment horizontal="center" vertical="center"/>
    </xf>
    <xf numFmtId="0" fontId="11" fillId="3" borderId="11" xfId="0" applyFont="1" applyFill="1" applyBorder="1" applyAlignment="1">
      <alignment horizontal="center" vertical="center"/>
    </xf>
    <xf numFmtId="0" fontId="7" fillId="5" borderId="2" xfId="0" applyFont="1" applyFill="1" applyBorder="1" applyAlignment="1" applyProtection="1">
      <alignment horizontal="left"/>
      <protection locked="0"/>
    </xf>
    <xf numFmtId="0" fontId="15" fillId="11" borderId="2" xfId="0" applyFont="1" applyFill="1" applyBorder="1" applyAlignment="1" applyProtection="1">
      <alignment horizontal="left"/>
      <protection locked="0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21619307442126E-2"/>
          <c:y val="1.9801928100276246E-2"/>
          <c:w val="0.90831295843520787"/>
          <c:h val="0.9462517680339462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'表示データ　線間'!$A$2:$A$176</c:f>
              <c:numCache>
                <c:formatCode>General</c:formatCode>
                <c:ptCount val="175"/>
                <c:pt idx="0">
                  <c:v>-2136.6245710414973</c:v>
                </c:pt>
                <c:pt idx="1">
                  <c:v>-837.01102744071113</c:v>
                </c:pt>
                <c:pt idx="2">
                  <c:v>-507.21338970035436</c:v>
                </c:pt>
                <c:pt idx="3">
                  <c:v>-539.2153168126265</c:v>
                </c:pt>
                <c:pt idx="4">
                  <c:v>-214.72794036940789</c:v>
                </c:pt>
                <c:pt idx="5">
                  <c:v>-340.17212821020286</c:v>
                </c:pt>
                <c:pt idx="6">
                  <c:v>-357.85224062025651</c:v>
                </c:pt>
                <c:pt idx="7">
                  <c:v>-433.0252300780221</c:v>
                </c:pt>
                <c:pt idx="8">
                  <c:v>-515.09584013670656</c:v>
                </c:pt>
                <c:pt idx="9">
                  <c:v>-603.74017559290132</c:v>
                </c:pt>
                <c:pt idx="10">
                  <c:v>-698.60839775230545</c:v>
                </c:pt>
                <c:pt idx="11">
                  <c:v>-799.32610508322557</c:v>
                </c:pt>
                <c:pt idx="12">
                  <c:v>-905.49581080836833</c:v>
                </c:pt>
                <c:pt idx="13">
                  <c:v>-1016.6985116035629</c:v>
                </c:pt>
                <c:pt idx="14">
                  <c:v>-1132.4953412124503</c:v>
                </c:pt>
                <c:pt idx="15">
                  <c:v>-1252.4293024511055</c:v>
                </c:pt>
                <c:pt idx="16">
                  <c:v>-1376.0270707671325</c:v>
                </c:pt>
                <c:pt idx="17">
                  <c:v>-1502.8008622354398</c:v>
                </c:pt>
                <c:pt idx="18">
                  <c:v>-1632.2503586185353</c:v>
                </c:pt>
                <c:pt idx="19">
                  <c:v>-1763.8646818940447</c:v>
                </c:pt>
                <c:pt idx="20">
                  <c:v>-1897.1244104568664</c:v>
                </c:pt>
                <c:pt idx="21">
                  <c:v>-2031.5036290389407</c:v>
                </c:pt>
                <c:pt idx="22">
                  <c:v>-2166.4720042565486</c:v>
                </c:pt>
                <c:pt idx="23">
                  <c:v>-2301.4968775938919</c:v>
                </c:pt>
                <c:pt idx="24">
                  <c:v>-2589.1368477309888</c:v>
                </c:pt>
                <c:pt idx="25">
                  <c:v>-2722.677952911125</c:v>
                </c:pt>
                <c:pt idx="26">
                  <c:v>-2854.6846475693592</c:v>
                </c:pt>
                <c:pt idx="27">
                  <c:v>-2984.6359615900037</c:v>
                </c:pt>
                <c:pt idx="28">
                  <c:v>-3112.0190365057265</c:v>
                </c:pt>
                <c:pt idx="29">
                  <c:v>-3236.3311495156222</c:v>
                </c:pt>
                <c:pt idx="30">
                  <c:v>-3357.0816975024482</c:v>
                </c:pt>
                <c:pt idx="31">
                  <c:v>-3473.7941332189744</c:v>
                </c:pt>
                <c:pt idx="32">
                  <c:v>-3586.0078460022705</c:v>
                </c:pt>
                <c:pt idx="33">
                  <c:v>-3693.279979593548</c:v>
                </c:pt>
                <c:pt idx="34">
                  <c:v>-3795.1871798894986</c:v>
                </c:pt>
                <c:pt idx="35">
                  <c:v>-3891.3272657275261</c:v>
                </c:pt>
                <c:pt idx="36">
                  <c:v>-3981.3208161110538</c:v>
                </c:pt>
                <c:pt idx="37">
                  <c:v>-4064.8126676108623</c:v>
                </c:pt>
                <c:pt idx="38">
                  <c:v>-4141.4733160328769</c:v>
                </c:pt>
                <c:pt idx="39">
                  <c:v>-4211.0002168207002</c:v>
                </c:pt>
                <c:pt idx="40">
                  <c:v>-4273.1189790607368</c:v>
                </c:pt>
                <c:pt idx="41">
                  <c:v>-4287.4617622309652</c:v>
                </c:pt>
                <c:pt idx="42">
                  <c:v>-4161.8256681812709</c:v>
                </c:pt>
                <c:pt idx="43">
                  <c:v>-3837.3382917380527</c:v>
                </c:pt>
                <c:pt idx="44">
                  <c:v>-3805.3363646257817</c:v>
                </c:pt>
                <c:pt idx="45">
                  <c:v>-3436.238114642284</c:v>
                </c:pt>
                <c:pt idx="46">
                  <c:v>-2136.6245710414973</c:v>
                </c:pt>
                <c:pt idx="48">
                  <c:v>-926.84567692648955</c:v>
                </c:pt>
                <c:pt idx="49">
                  <c:v>-1003.4148362354111</c:v>
                </c:pt>
                <c:pt idx="50">
                  <c:v>-1062.0857118710355</c:v>
                </c:pt>
                <c:pt idx="51">
                  <c:v>-1147.2077499304987</c:v>
                </c:pt>
                <c:pt idx="52">
                  <c:v>-1234.7513872603568</c:v>
                </c:pt>
                <c:pt idx="53">
                  <c:v>-1310.0673316379537</c:v>
                </c:pt>
                <c:pt idx="54">
                  <c:v>-1407.0135145663255</c:v>
                </c:pt>
                <c:pt idx="55">
                  <c:v>-1507.4233425800835</c:v>
                </c:pt>
                <c:pt idx="56">
                  <c:v>-1610.9005439609427</c:v>
                </c:pt>
                <c:pt idx="57">
                  <c:v>-1717.0367414692926</c:v>
                </c:pt>
                <c:pt idx="58">
                  <c:v>-1824.7448565233369</c:v>
                </c:pt>
                <c:pt idx="59">
                  <c:v>-1933.1623720452487</c:v>
                </c:pt>
                <c:pt idx="60">
                  <c:v>-2043.3437387080944</c:v>
                </c:pt>
                <c:pt idx="61">
                  <c:v>-2154.8541209947361</c:v>
                </c:pt>
                <c:pt idx="62">
                  <c:v>-2267.2534383705347</c:v>
                </c:pt>
                <c:pt idx="63">
                  <c:v>-2380.0981020801732</c:v>
                </c:pt>
                <c:pt idx="64">
                  <c:v>-2646.0342459578928</c:v>
                </c:pt>
                <c:pt idx="65">
                  <c:v>-2758.4335633336932</c:v>
                </c:pt>
                <c:pt idx="66">
                  <c:v>-2869.9439456203349</c:v>
                </c:pt>
                <c:pt idx="67">
                  <c:v>-2980.1253122831827</c:v>
                </c:pt>
                <c:pt idx="68">
                  <c:v>-3088.5428278050931</c:v>
                </c:pt>
                <c:pt idx="69">
                  <c:v>-3193.2862927079736</c:v>
                </c:pt>
                <c:pt idx="70">
                  <c:v>-3294.3797747434551</c:v>
                </c:pt>
                <c:pt idx="71">
                  <c:v>-3392.0925116224071</c:v>
                </c:pt>
                <c:pt idx="72">
                  <c:v>-3486.0388758130725</c:v>
                </c:pt>
                <c:pt idx="73">
                  <c:v>-3575.8481039360031</c:v>
                </c:pt>
                <c:pt idx="74">
                  <c:v>-3661.1657599977275</c:v>
                </c:pt>
                <c:pt idx="75">
                  <c:v>-3741.6551341877039</c:v>
                </c:pt>
                <c:pt idx="76">
                  <c:v>-3852.6468176079679</c:v>
                </c:pt>
                <c:pt idx="77">
                  <c:v>-3775.6784383151544</c:v>
                </c:pt>
                <c:pt idx="79">
                  <c:v>-2125.395824686314</c:v>
                </c:pt>
                <c:pt idx="80">
                  <c:v>-2467.8725885193981</c:v>
                </c:pt>
                <c:pt idx="88">
                  <c:v>2496.0567418709084</c:v>
                </c:pt>
                <c:pt idx="89">
                  <c:v>3794.4154372735948</c:v>
                </c:pt>
                <c:pt idx="90">
                  <c:v>4124.2130750139522</c:v>
                </c:pt>
                <c:pt idx="91">
                  <c:v>4092.2111479016794</c:v>
                </c:pt>
                <c:pt idx="92">
                  <c:v>4416.6985243448971</c:v>
                </c:pt>
                <c:pt idx="93">
                  <c:v>4291.2543365041038</c:v>
                </c:pt>
                <c:pt idx="94">
                  <c:v>4273.5742240940499</c:v>
                </c:pt>
                <c:pt idx="95">
                  <c:v>4198.4012346362824</c:v>
                </c:pt>
                <c:pt idx="96">
                  <c:v>4116.3306245775984</c:v>
                </c:pt>
                <c:pt idx="97">
                  <c:v>4027.6862891214037</c:v>
                </c:pt>
                <c:pt idx="98">
                  <c:v>3932.8180669619992</c:v>
                </c:pt>
                <c:pt idx="99">
                  <c:v>3832.1003596310798</c:v>
                </c:pt>
                <c:pt idx="100">
                  <c:v>3725.9306539059367</c:v>
                </c:pt>
                <c:pt idx="101">
                  <c:v>3614.7279531107429</c:v>
                </c:pt>
                <c:pt idx="102">
                  <c:v>3498.9311235018536</c:v>
                </c:pt>
                <c:pt idx="103">
                  <c:v>3378.9971622631997</c:v>
                </c:pt>
                <c:pt idx="104">
                  <c:v>3255.3993939471725</c:v>
                </c:pt>
                <c:pt idx="105">
                  <c:v>3128.6256024788659</c:v>
                </c:pt>
                <c:pt idx="106">
                  <c:v>2999.1761060957701</c:v>
                </c:pt>
                <c:pt idx="107">
                  <c:v>2867.5617828202603</c:v>
                </c:pt>
                <c:pt idx="108">
                  <c:v>2734.3020542574391</c:v>
                </c:pt>
                <c:pt idx="109">
                  <c:v>2599.9228356753651</c:v>
                </c:pt>
                <c:pt idx="110">
                  <c:v>2464.9544604577582</c:v>
                </c:pt>
                <c:pt idx="111">
                  <c:v>2329.9295871204145</c:v>
                </c:pt>
                <c:pt idx="112">
                  <c:v>2044.7993133795162</c:v>
                </c:pt>
                <c:pt idx="113">
                  <c:v>1911.2582081993812</c:v>
                </c:pt>
                <c:pt idx="114">
                  <c:v>1779.2515135411454</c:v>
                </c:pt>
                <c:pt idx="115">
                  <c:v>1649.3001995205007</c:v>
                </c:pt>
                <c:pt idx="116">
                  <c:v>1521.917124604779</c:v>
                </c:pt>
                <c:pt idx="117">
                  <c:v>1397.6050115948819</c:v>
                </c:pt>
                <c:pt idx="118">
                  <c:v>1276.8544636080569</c:v>
                </c:pt>
                <c:pt idx="119">
                  <c:v>1160.1420278915298</c:v>
                </c:pt>
                <c:pt idx="120">
                  <c:v>1047.9283151082341</c:v>
                </c:pt>
                <c:pt idx="121">
                  <c:v>940.65618151695662</c:v>
                </c:pt>
                <c:pt idx="122">
                  <c:v>838.74898122100626</c:v>
                </c:pt>
                <c:pt idx="123">
                  <c:v>742.60889538297874</c:v>
                </c:pt>
                <c:pt idx="124">
                  <c:v>652.61534499945003</c:v>
                </c:pt>
                <c:pt idx="125">
                  <c:v>569.12349349964313</c:v>
                </c:pt>
                <c:pt idx="126">
                  <c:v>492.46284507762692</c:v>
                </c:pt>
                <c:pt idx="127">
                  <c:v>422.93594428980492</c:v>
                </c:pt>
                <c:pt idx="128">
                  <c:v>360.81718204976875</c:v>
                </c:pt>
                <c:pt idx="129">
                  <c:v>346.47439887953931</c:v>
                </c:pt>
                <c:pt idx="130">
                  <c:v>472.11049292923366</c:v>
                </c:pt>
                <c:pt idx="131">
                  <c:v>796.59786937245167</c:v>
                </c:pt>
                <c:pt idx="132">
                  <c:v>828.59979648472358</c:v>
                </c:pt>
                <c:pt idx="133">
                  <c:v>1197.698046468221</c:v>
                </c:pt>
                <c:pt idx="134">
                  <c:v>2496.0567418709084</c:v>
                </c:pt>
                <c:pt idx="136">
                  <c:v>3704.5807877878156</c:v>
                </c:pt>
                <c:pt idx="137">
                  <c:v>3628.0116284788946</c:v>
                </c:pt>
                <c:pt idx="138">
                  <c:v>3569.340752843269</c:v>
                </c:pt>
                <c:pt idx="139">
                  <c:v>3484.2187147838067</c:v>
                </c:pt>
                <c:pt idx="140">
                  <c:v>3396.6750774539491</c:v>
                </c:pt>
                <c:pt idx="141">
                  <c:v>3321.3591330763516</c:v>
                </c:pt>
                <c:pt idx="142">
                  <c:v>3224.4129501479802</c:v>
                </c:pt>
                <c:pt idx="143">
                  <c:v>3124.0031221342224</c:v>
                </c:pt>
                <c:pt idx="144">
                  <c:v>3020.5259207533632</c:v>
                </c:pt>
                <c:pt idx="145">
                  <c:v>2914.3897232450126</c:v>
                </c:pt>
                <c:pt idx="146">
                  <c:v>2806.6816081909687</c:v>
                </c:pt>
                <c:pt idx="147">
                  <c:v>2698.2640926690569</c:v>
                </c:pt>
                <c:pt idx="148">
                  <c:v>2588.0827260062119</c:v>
                </c:pt>
                <c:pt idx="149">
                  <c:v>2476.5723437195707</c:v>
                </c:pt>
                <c:pt idx="150">
                  <c:v>2364.1730263437717</c:v>
                </c:pt>
                <c:pt idx="151">
                  <c:v>2251.3283626341326</c:v>
                </c:pt>
                <c:pt idx="152">
                  <c:v>1987.9019151526099</c:v>
                </c:pt>
                <c:pt idx="153">
                  <c:v>1875.5025977768109</c:v>
                </c:pt>
                <c:pt idx="154">
                  <c:v>1763.9922154901701</c:v>
                </c:pt>
                <c:pt idx="155">
                  <c:v>1653.8108488273235</c:v>
                </c:pt>
                <c:pt idx="156">
                  <c:v>1545.3933333054119</c:v>
                </c:pt>
                <c:pt idx="157">
                  <c:v>1440.649868402533</c:v>
                </c:pt>
                <c:pt idx="158">
                  <c:v>1339.5563863670516</c:v>
                </c:pt>
                <c:pt idx="159">
                  <c:v>1241.8436494880982</c:v>
                </c:pt>
                <c:pt idx="160">
                  <c:v>1147.8972852974325</c:v>
                </c:pt>
                <c:pt idx="161">
                  <c:v>1058.0880571745024</c:v>
                </c:pt>
                <c:pt idx="162">
                  <c:v>972.7704011127762</c:v>
                </c:pt>
                <c:pt idx="163">
                  <c:v>892.28102692280061</c:v>
                </c:pt>
                <c:pt idx="164">
                  <c:v>781.28934350253689</c:v>
                </c:pt>
                <c:pt idx="165">
                  <c:v>858.25772279535079</c:v>
                </c:pt>
                <c:pt idx="167">
                  <c:v>2507.2854882260908</c:v>
                </c:pt>
                <c:pt idx="168">
                  <c:v>2164.8087243930072</c:v>
                </c:pt>
                <c:pt idx="170">
                  <c:v>-50</c:v>
                </c:pt>
                <c:pt idx="171">
                  <c:v>50</c:v>
                </c:pt>
                <c:pt idx="173">
                  <c:v>50</c:v>
                </c:pt>
                <c:pt idx="174">
                  <c:v>-50</c:v>
                </c:pt>
              </c:numCache>
            </c:numRef>
          </c:xVal>
          <c:yVal>
            <c:numRef>
              <c:f>'表示データ　線間'!$B$2:$B$176</c:f>
              <c:numCache>
                <c:formatCode>General</c:formatCode>
                <c:ptCount val="175"/>
                <c:pt idx="0">
                  <c:v>-120.14758600045914</c:v>
                </c:pt>
                <c:pt idx="1">
                  <c:v>-47.067161805475813</c:v>
                </c:pt>
                <c:pt idx="2">
                  <c:v>322.03108817802172</c:v>
                </c:pt>
                <c:pt idx="3">
                  <c:v>891.13202532458865</c:v>
                </c:pt>
                <c:pt idx="4">
                  <c:v>909.37873815176135</c:v>
                </c:pt>
                <c:pt idx="5">
                  <c:v>3141.9063069706795</c:v>
                </c:pt>
                <c:pt idx="6">
                  <c:v>3170.6803635532274</c:v>
                </c:pt>
                <c:pt idx="7">
                  <c:v>3282.8940763365226</c:v>
                </c:pt>
                <c:pt idx="8">
                  <c:v>3390.1662099278005</c:v>
                </c:pt>
                <c:pt idx="9">
                  <c:v>3492.0734102237511</c:v>
                </c:pt>
                <c:pt idx="10">
                  <c:v>3588.2134960617782</c:v>
                </c:pt>
                <c:pt idx="11">
                  <c:v>3678.2070464453063</c:v>
                </c:pt>
                <c:pt idx="12">
                  <c:v>3761.6988979451139</c:v>
                </c:pt>
                <c:pt idx="13">
                  <c:v>3838.3595463671304</c:v>
                </c:pt>
                <c:pt idx="14">
                  <c:v>3907.8864471549518</c:v>
                </c:pt>
                <c:pt idx="15">
                  <c:v>3970.0052093949885</c:v>
                </c:pt>
                <c:pt idx="16">
                  <c:v>4024.4706787120435</c:v>
                </c:pt>
                <c:pt idx="17">
                  <c:v>4071.0679047816257</c:v>
                </c:pt>
                <c:pt idx="18">
                  <c:v>4109.6129896406892</c:v>
                </c:pt>
                <c:pt idx="19">
                  <c:v>4139.9538134488657</c:v>
                </c:pt>
                <c:pt idx="20">
                  <c:v>4161.9706348359932</c:v>
                </c:pt>
                <c:pt idx="21">
                  <c:v>4175.5765634665804</c:v>
                </c:pt>
                <c:pt idx="22">
                  <c:v>4180.7179029562822</c:v>
                </c:pt>
                <c:pt idx="23">
                  <c:v>4177.3743627869908</c:v>
                </c:pt>
                <c:pt idx="24">
                  <c:v>4156.9504328452549</c:v>
                </c:pt>
                <c:pt idx="25">
                  <c:v>4136.7101535018828</c:v>
                </c:pt>
                <c:pt idx="26">
                  <c:v>4108.1246983535657</c:v>
                </c:pt>
                <c:pt idx="27">
                  <c:v>4071.3068811323169</c:v>
                </c:pt>
                <c:pt idx="28">
                  <c:v>4026.402004942252</c:v>
                </c:pt>
                <c:pt idx="29">
                  <c:v>3973.5872888146059</c:v>
                </c:pt>
                <c:pt idx="30">
                  <c:v>3913.0711683051836</c:v>
                </c:pt>
                <c:pt idx="31">
                  <c:v>3845.0924728944528</c:v>
                </c:pt>
                <c:pt idx="32">
                  <c:v>3769.9194834366863</c:v>
                </c:pt>
                <c:pt idx="33">
                  <c:v>3687.8488733780027</c:v>
                </c:pt>
                <c:pt idx="34">
                  <c:v>3599.2045379218084</c:v>
                </c:pt>
                <c:pt idx="35">
                  <c:v>3504.3363157624035</c:v>
                </c:pt>
                <c:pt idx="36">
                  <c:v>3403.6186084314827</c:v>
                </c:pt>
                <c:pt idx="37">
                  <c:v>3297.4489027063405</c:v>
                </c:pt>
                <c:pt idx="38">
                  <c:v>3186.2462019111472</c:v>
                </c:pt>
                <c:pt idx="39">
                  <c:v>3070.449372302257</c:v>
                </c:pt>
                <c:pt idx="40">
                  <c:v>2950.515411063604</c:v>
                </c:pt>
                <c:pt idx="41">
                  <c:v>2919.9406293312754</c:v>
                </c:pt>
                <c:pt idx="42">
                  <c:v>687.42385186430931</c:v>
                </c:pt>
                <c:pt idx="43">
                  <c:v>705.67056469148088</c:v>
                </c:pt>
                <c:pt idx="44">
                  <c:v>136.56962754491343</c:v>
                </c:pt>
                <c:pt idx="45">
                  <c:v>-193.22801019544249</c:v>
                </c:pt>
                <c:pt idx="46">
                  <c:v>-120.14758600045914</c:v>
                </c:pt>
                <c:pt idx="48">
                  <c:v>3776.9207743355059</c:v>
                </c:pt>
                <c:pt idx="49">
                  <c:v>5142.136612956976</c:v>
                </c:pt>
                <c:pt idx="50">
                  <c:v>5198.9559416076891</c:v>
                </c:pt>
                <c:pt idx="51">
                  <c:v>5272.9162182330583</c:v>
                </c:pt>
                <c:pt idx="52">
                  <c:v>5339.9368163545241</c:v>
                </c:pt>
                <c:pt idx="53">
                  <c:v>5391.1820499766291</c:v>
                </c:pt>
                <c:pt idx="54">
                  <c:v>5449.3906180780614</c:v>
                </c:pt>
                <c:pt idx="55">
                  <c:v>5501.3970236743717</c:v>
                </c:pt>
                <c:pt idx="56">
                  <c:v>5546.9960212421374</c:v>
                </c:pt>
                <c:pt idx="57">
                  <c:v>5586.0076523701609</c:v>
                </c:pt>
                <c:pt idx="58">
                  <c:v>5606.3949992781945</c:v>
                </c:pt>
                <c:pt idx="59">
                  <c:v>5600.2984192113581</c:v>
                </c:pt>
                <c:pt idx="60">
                  <c:v>5594.1026535133524</c:v>
                </c:pt>
                <c:pt idx="61">
                  <c:v>5587.8321540408142</c:v>
                </c:pt>
                <c:pt idx="62">
                  <c:v>5581.5116675904419</c:v>
                </c:pt>
                <c:pt idx="63">
                  <c:v>5575.1661382346983</c:v>
                </c:pt>
                <c:pt idx="64">
                  <c:v>5560.2119033399822</c:v>
                </c:pt>
                <c:pt idx="65">
                  <c:v>5553.8914168896081</c:v>
                </c:pt>
                <c:pt idx="66">
                  <c:v>5547.620917417069</c:v>
                </c:pt>
                <c:pt idx="67">
                  <c:v>5541.4251517190651</c:v>
                </c:pt>
                <c:pt idx="68">
                  <c:v>5535.3285716522278</c:v>
                </c:pt>
                <c:pt idx="69">
                  <c:v>5502.9945567053792</c:v>
                </c:pt>
                <c:pt idx="70">
                  <c:v>5452.3298976742344</c:v>
                </c:pt>
                <c:pt idx="71">
                  <c:v>5395.4175015164146</c:v>
                </c:pt>
                <c:pt idx="72">
                  <c:v>5332.4819754587497</c:v>
                </c:pt>
                <c:pt idx="73">
                  <c:v>5263.7716972700837</c:v>
                </c:pt>
                <c:pt idx="74">
                  <c:v>5189.5578350276892</c:v>
                </c:pt>
                <c:pt idx="75">
                  <c:v>5110.1332769407463</c:v>
                </c:pt>
                <c:pt idx="76">
                  <c:v>4981.9173825142816</c:v>
                </c:pt>
                <c:pt idx="77">
                  <c:v>3616.7239930015598</c:v>
                </c:pt>
                <c:pt idx="79">
                  <c:v>-319.83212535013132</c:v>
                </c:pt>
                <c:pt idx="80">
                  <c:v>5770.5463248148844</c:v>
                </c:pt>
                <c:pt idx="88">
                  <c:v>140.35932943978864</c:v>
                </c:pt>
                <c:pt idx="89">
                  <c:v>213.3691904746164</c:v>
                </c:pt>
                <c:pt idx="90">
                  <c:v>582.46744045811397</c:v>
                </c:pt>
                <c:pt idx="91">
                  <c:v>1151.5683776046808</c:v>
                </c:pt>
                <c:pt idx="92">
                  <c:v>1169.8150904318532</c:v>
                </c:pt>
                <c:pt idx="93">
                  <c:v>3402.3426592507722</c:v>
                </c:pt>
                <c:pt idx="94">
                  <c:v>3431.1167158333192</c:v>
                </c:pt>
                <c:pt idx="95">
                  <c:v>3543.3304286166149</c:v>
                </c:pt>
                <c:pt idx="96">
                  <c:v>3650.6025622078928</c:v>
                </c:pt>
                <c:pt idx="97">
                  <c:v>3752.5097625038434</c:v>
                </c:pt>
                <c:pt idx="98">
                  <c:v>3848.64984834187</c:v>
                </c:pt>
                <c:pt idx="99">
                  <c:v>3938.6433987253986</c:v>
                </c:pt>
                <c:pt idx="100">
                  <c:v>4022.1352502252062</c:v>
                </c:pt>
                <c:pt idx="101">
                  <c:v>4098.7958986472231</c:v>
                </c:pt>
                <c:pt idx="102">
                  <c:v>4168.3227994350436</c:v>
                </c:pt>
                <c:pt idx="103">
                  <c:v>4230.4415616750803</c:v>
                </c:pt>
                <c:pt idx="104">
                  <c:v>4284.9070309921353</c:v>
                </c:pt>
                <c:pt idx="105">
                  <c:v>4331.5042570617179</c:v>
                </c:pt>
                <c:pt idx="106">
                  <c:v>4370.0493419207814</c:v>
                </c:pt>
                <c:pt idx="107">
                  <c:v>4400.390165728958</c:v>
                </c:pt>
                <c:pt idx="108">
                  <c:v>4422.4069871160846</c:v>
                </c:pt>
                <c:pt idx="109">
                  <c:v>4436.0129157466727</c:v>
                </c:pt>
                <c:pt idx="110">
                  <c:v>4441.1542552363753</c:v>
                </c:pt>
                <c:pt idx="111">
                  <c:v>4437.8107150670821</c:v>
                </c:pt>
                <c:pt idx="112">
                  <c:v>4417.5279114456589</c:v>
                </c:pt>
                <c:pt idx="113">
                  <c:v>4397.2876321022868</c:v>
                </c:pt>
                <c:pt idx="114">
                  <c:v>4368.7021769539679</c:v>
                </c:pt>
                <c:pt idx="115">
                  <c:v>4331.8843597327195</c:v>
                </c:pt>
                <c:pt idx="116">
                  <c:v>4286.9794835426555</c:v>
                </c:pt>
                <c:pt idx="117">
                  <c:v>4234.1647674150081</c:v>
                </c:pt>
                <c:pt idx="118">
                  <c:v>4173.6486469055862</c:v>
                </c:pt>
                <c:pt idx="119">
                  <c:v>4105.6699514948559</c:v>
                </c:pt>
                <c:pt idx="120">
                  <c:v>4030.4969620370898</c:v>
                </c:pt>
                <c:pt idx="121">
                  <c:v>3948.4263519784058</c:v>
                </c:pt>
                <c:pt idx="122">
                  <c:v>3859.7820165222115</c:v>
                </c:pt>
                <c:pt idx="123">
                  <c:v>3764.9137943628075</c:v>
                </c:pt>
                <c:pt idx="124">
                  <c:v>3664.1960870318862</c:v>
                </c:pt>
                <c:pt idx="125">
                  <c:v>3558.026381306744</c:v>
                </c:pt>
                <c:pt idx="126">
                  <c:v>3446.8236805115498</c:v>
                </c:pt>
                <c:pt idx="127">
                  <c:v>3331.026850902661</c:v>
                </c:pt>
                <c:pt idx="128">
                  <c:v>3211.0928896640075</c:v>
                </c:pt>
                <c:pt idx="129">
                  <c:v>3180.5181079316785</c:v>
                </c:pt>
                <c:pt idx="130">
                  <c:v>948.00133046471205</c:v>
                </c:pt>
                <c:pt idx="131">
                  <c:v>966.24804329188453</c:v>
                </c:pt>
                <c:pt idx="132">
                  <c:v>397.14710614531759</c:v>
                </c:pt>
                <c:pt idx="133">
                  <c:v>67.349468404960888</c:v>
                </c:pt>
                <c:pt idx="134">
                  <c:v>140.35932943978864</c:v>
                </c:pt>
                <c:pt idx="136">
                  <c:v>4037.3571266155986</c:v>
                </c:pt>
                <c:pt idx="137">
                  <c:v>5402.5729652370683</c:v>
                </c:pt>
                <c:pt idx="138">
                  <c:v>5459.3922938877813</c:v>
                </c:pt>
                <c:pt idx="139">
                  <c:v>5533.3525705131506</c:v>
                </c:pt>
                <c:pt idx="140">
                  <c:v>5600.3731686346155</c:v>
                </c:pt>
                <c:pt idx="141">
                  <c:v>5651.6184022567213</c:v>
                </c:pt>
                <c:pt idx="142">
                  <c:v>5709.8269703581536</c:v>
                </c:pt>
                <c:pt idx="143">
                  <c:v>5761.833375954463</c:v>
                </c:pt>
                <c:pt idx="144">
                  <c:v>5807.4323735222288</c:v>
                </c:pt>
                <c:pt idx="145">
                  <c:v>5846.4440046502523</c:v>
                </c:pt>
                <c:pt idx="146">
                  <c:v>5866.8313515582859</c:v>
                </c:pt>
                <c:pt idx="147">
                  <c:v>5860.7347714914495</c:v>
                </c:pt>
                <c:pt idx="148">
                  <c:v>5854.5390057934446</c:v>
                </c:pt>
                <c:pt idx="149">
                  <c:v>5848.2685063209065</c:v>
                </c:pt>
                <c:pt idx="150">
                  <c:v>5841.9480198705332</c:v>
                </c:pt>
                <c:pt idx="151">
                  <c:v>5835.6024905147906</c:v>
                </c:pt>
                <c:pt idx="152">
                  <c:v>5820.7893819403844</c:v>
                </c:pt>
                <c:pt idx="153">
                  <c:v>5814.4688954900112</c:v>
                </c:pt>
                <c:pt idx="154">
                  <c:v>5808.198396017473</c:v>
                </c:pt>
                <c:pt idx="155">
                  <c:v>5802.0026303194691</c:v>
                </c:pt>
                <c:pt idx="156">
                  <c:v>5795.9060502526308</c:v>
                </c:pt>
                <c:pt idx="157">
                  <c:v>5763.5720353057841</c:v>
                </c:pt>
                <c:pt idx="158">
                  <c:v>5712.9073762746393</c:v>
                </c:pt>
                <c:pt idx="159">
                  <c:v>5655.9949801168186</c:v>
                </c:pt>
                <c:pt idx="160">
                  <c:v>5593.0594540591537</c:v>
                </c:pt>
                <c:pt idx="161">
                  <c:v>5524.3491758704877</c:v>
                </c:pt>
                <c:pt idx="162">
                  <c:v>5450.1353136280923</c:v>
                </c:pt>
                <c:pt idx="163">
                  <c:v>5370.7107555411494</c:v>
                </c:pt>
                <c:pt idx="164">
                  <c:v>5242.4948611146856</c:v>
                </c:pt>
                <c:pt idx="165">
                  <c:v>3877.3014716019638</c:v>
                </c:pt>
                <c:pt idx="167">
                  <c:v>-59.325209909885345</c:v>
                </c:pt>
                <c:pt idx="168">
                  <c:v>6031.0532402551316</c:v>
                </c:pt>
                <c:pt idx="170">
                  <c:v>550</c:v>
                </c:pt>
                <c:pt idx="171">
                  <c:v>450</c:v>
                </c:pt>
                <c:pt idx="173">
                  <c:v>550</c:v>
                </c:pt>
                <c:pt idx="174">
                  <c:v>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25-4F64-926F-982EB9E64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222927"/>
        <c:axId val="1"/>
      </c:scatterChart>
      <c:valAx>
        <c:axId val="1765222927"/>
        <c:scaling>
          <c:orientation val="minMax"/>
          <c:max val="4500"/>
          <c:min val="-450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"/>
        <c:crossesAt val="0"/>
        <c:crossBetween val="midCat"/>
        <c:majorUnit val="500"/>
        <c:minorUnit val="100"/>
      </c:valAx>
      <c:valAx>
        <c:axId val="1"/>
        <c:scaling>
          <c:orientation val="minMax"/>
          <c:max val="7000"/>
          <c:min val="-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765222927"/>
        <c:crossesAt val="0"/>
        <c:crossBetween val="midCat"/>
        <c:majorUnit val="500"/>
        <c:minorUnit val="100"/>
      </c:valAx>
      <c:spPr>
        <a:noFill/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242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  <c:printSettings>
    <c:headerFooter alignWithMargins="0"/>
    <c:pageMargins b="0.39370078740157483" l="0.39370078740157483" r="0.39370078740157483" t="0.39370078740157483" header="0.31496062992125984" footer="0.31496062992125984"/>
    <c:pageSetup paperSize="9" orientation="landscape" horizontalDpi="-4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3789731051344741E-2"/>
          <c:y val="1.9801980198019802E-2"/>
          <c:w val="0.90831295843520787"/>
          <c:h val="0.9462517680339462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'表示データ　片線'!$A$3:$A$89</c:f>
              <c:numCache>
                <c:formatCode>General</c:formatCode>
                <c:ptCount val="87"/>
                <c:pt idx="0">
                  <c:v>2099.8571059530186</c:v>
                </c:pt>
                <c:pt idx="1">
                  <c:v>3462.0274442341533</c:v>
                </c:pt>
                <c:pt idx="2">
                  <c:v>3776.0681783535479</c:v>
                </c:pt>
                <c:pt idx="3">
                  <c:v>3720.2459688583122</c:v>
                </c:pt>
                <c:pt idx="4">
                  <c:v>4043.6836747515499</c:v>
                </c:pt>
                <c:pt idx="5">
                  <c:v>3824.7947537092573</c:v>
                </c:pt>
                <c:pt idx="6">
                  <c:v>3805.9243839050851</c:v>
                </c:pt>
                <c:pt idx="7">
                  <c:v>3726.1150688924713</c:v>
                </c:pt>
                <c:pt idx="8">
                  <c:v>3639.621271036563</c:v>
                </c:pt>
                <c:pt idx="9">
                  <c:v>3546.7843418422376</c:v>
                </c:pt>
                <c:pt idx="10">
                  <c:v>3447.9706662558692</c:v>
                </c:pt>
                <c:pt idx="11">
                  <c:v>3343.5702167113213</c:v>
                </c:pt>
                <c:pt idx="12">
                  <c:v>3233.9950140869187</c:v>
                </c:pt>
                <c:pt idx="13">
                  <c:v>3119.6775016472689</c:v>
                </c:pt>
                <c:pt idx="14">
                  <c:v>3001.0688383872716</c:v>
                </c:pt>
                <c:pt idx="15">
                  <c:v>2878.6371185136686</c:v>
                </c:pt>
                <c:pt idx="16">
                  <c:v>2752.8655240910684</c:v>
                </c:pt>
                <c:pt idx="17">
                  <c:v>2624.2504181430795</c:v>
                </c:pt>
                <c:pt idx="18">
                  <c:v>2493.299385734229</c:v>
                </c:pt>
                <c:pt idx="19">
                  <c:v>2360.5292307635959</c:v>
                </c:pt>
                <c:pt idx="20">
                  <c:v>2226.4639363759375</c:v>
                </c:pt>
                <c:pt idx="21">
                  <c:v>2091.6325970395937</c:v>
                </c:pt>
                <c:pt idx="22">
                  <c:v>1956.5673304523466</c:v>
                </c:pt>
                <c:pt idx="23">
                  <c:v>1821.8011775159632</c:v>
                </c:pt>
                <c:pt idx="24">
                  <c:v>1401.7480280694233</c:v>
                </c:pt>
                <c:pt idx="25">
                  <c:v>1269.1724042702056</c:v>
                </c:pt>
                <c:pt idx="26">
                  <c:v>1138.4795509395424</c:v>
                </c:pt>
                <c:pt idx="27">
                  <c:v>1010.1852530616414</c:v>
                </c:pt>
                <c:pt idx="28">
                  <c:v>884.79582961814174</c:v>
                </c:pt>
                <c:pt idx="29">
                  <c:v>762.80613537839247</c:v>
                </c:pt>
                <c:pt idx="30">
                  <c:v>644.69760793376827</c:v>
                </c:pt>
                <c:pt idx="31">
                  <c:v>530.93636768344174</c:v>
                </c:pt>
                <c:pt idx="32">
                  <c:v>421.97137827011312</c:v>
                </c:pt>
                <c:pt idx="33">
                  <c:v>318.23267472562827</c:v>
                </c:pt>
                <c:pt idx="34">
                  <c:v>220.12966631917118</c:v>
                </c:pt>
                <c:pt idx="35">
                  <c:v>128.04952080592165</c:v>
                </c:pt>
                <c:pt idx="36">
                  <c:v>42.355636452802067</c:v>
                </c:pt>
                <c:pt idx="37">
                  <c:v>-36.613792128455408</c:v>
                </c:pt>
                <c:pt idx="38">
                  <c:v>-108.54710868094209</c:v>
                </c:pt>
                <c:pt idx="39">
                  <c:v>-173.16042526743101</c:v>
                </c:pt>
                <c:pt idx="40">
                  <c:v>-230.19874264637164</c:v>
                </c:pt>
                <c:pt idx="41">
                  <c:v>-243.24767890604414</c:v>
                </c:pt>
                <c:pt idx="42">
                  <c:v>-24.167472444167473</c:v>
                </c:pt>
                <c:pt idx="43">
                  <c:v>299.27023344907008</c:v>
                </c:pt>
                <c:pt idx="44">
                  <c:v>355.0924429443055</c:v>
                </c:pt>
                <c:pt idx="45">
                  <c:v>737.6867676718839</c:v>
                </c:pt>
                <c:pt idx="46">
                  <c:v>2099.8571059530186</c:v>
                </c:pt>
                <c:pt idx="48">
                  <c:v>3212.0260234638454</c:v>
                </c:pt>
                <c:pt idx="49">
                  <c:v>3078.3142295727407</c:v>
                </c:pt>
                <c:pt idx="50">
                  <c:v>3017.3138556023355</c:v>
                </c:pt>
                <c:pt idx="51">
                  <c:v>2929.1672563335901</c:v>
                </c:pt>
                <c:pt idx="52">
                  <c:v>2838.8919948607154</c:v>
                </c:pt>
                <c:pt idx="53">
                  <c:v>2761.4947580435737</c:v>
                </c:pt>
                <c:pt idx="54">
                  <c:v>2662.1944818259003</c:v>
                </c:pt>
                <c:pt idx="55">
                  <c:v>2559.6935070479999</c:v>
                </c:pt>
                <c:pt idx="56">
                  <c:v>2454.396358229078</c:v>
                </c:pt>
                <c:pt idx="57">
                  <c:v>2346.7185951098336</c:v>
                </c:pt>
                <c:pt idx="58">
                  <c:v>2238.2507530281546</c:v>
                </c:pt>
                <c:pt idx="59">
                  <c:v>2130.1839527617744</c:v>
                </c:pt>
                <c:pt idx="60">
                  <c:v>2020.3590071622384</c:v>
                </c:pt>
                <c:pt idx="61">
                  <c:v>1909.2093451155836</c:v>
                </c:pt>
                <c:pt idx="62">
                  <c:v>1797.173623558459</c:v>
                </c:pt>
                <c:pt idx="63">
                  <c:v>1684.6939962995964</c:v>
                </c:pt>
                <c:pt idx="64">
                  <c:v>1286.0963984428715</c:v>
                </c:pt>
                <c:pt idx="65">
                  <c:v>1174.0606768857444</c:v>
                </c:pt>
                <c:pt idx="66">
                  <c:v>1062.9110148390916</c:v>
                </c:pt>
                <c:pt idx="67">
                  <c:v>953.08606923955404</c:v>
                </c:pt>
                <c:pt idx="68">
                  <c:v>845.01926897317458</c:v>
                </c:pt>
                <c:pt idx="69">
                  <c:v>741.72278176765076</c:v>
                </c:pt>
                <c:pt idx="70">
                  <c:v>642.84122390703715</c:v>
                </c:pt>
                <c:pt idx="71">
                  <c:v>547.59925532536738</c:v>
                </c:pt>
                <c:pt idx="72">
                  <c:v>456.37275256072104</c:v>
                </c:pt>
                <c:pt idx="73">
                  <c:v>369.52174494208191</c:v>
                </c:pt>
                <c:pt idx="74">
                  <c:v>287.38899371807173</c:v>
                </c:pt>
                <c:pt idx="75">
                  <c:v>210.29863933488591</c:v>
                </c:pt>
                <c:pt idx="76">
                  <c:v>104.7773891440029</c:v>
                </c:pt>
                <c:pt idx="77">
                  <c:v>238.88711159908561</c:v>
                </c:pt>
                <c:pt idx="79">
                  <c:v>2119.4438461267855</c:v>
                </c:pt>
                <c:pt idx="80">
                  <c:v>1522.0482708268983</c:v>
                </c:pt>
                <c:pt idx="82">
                  <c:v>-50</c:v>
                </c:pt>
                <c:pt idx="83">
                  <c:v>50</c:v>
                </c:pt>
                <c:pt idx="85">
                  <c:v>50</c:v>
                </c:pt>
                <c:pt idx="86">
                  <c:v>-50</c:v>
                </c:pt>
              </c:numCache>
            </c:numRef>
          </c:xVal>
          <c:yVal>
            <c:numRef>
              <c:f>'表示データ　片線'!$B$3:$B$89</c:f>
              <c:numCache>
                <c:formatCode>General</c:formatCode>
                <c:ptCount val="87"/>
                <c:pt idx="0">
                  <c:v>206.64010883323991</c:v>
                </c:pt>
                <c:pt idx="1">
                  <c:v>340.68686189745654</c:v>
                </c:pt>
                <c:pt idx="2">
                  <c:v>723.28118662503493</c:v>
                </c:pt>
                <c:pt idx="3">
                  <c:v>1290.5411631147131</c:v>
                </c:pt>
                <c:pt idx="4">
                  <c:v>1322.369615897084</c:v>
                </c:pt>
                <c:pt idx="5">
                  <c:v>3547.6793089610596</c:v>
                </c:pt>
                <c:pt idx="6">
                  <c:v>3575.687198037203</c:v>
                </c:pt>
                <c:pt idx="7">
                  <c:v>3684.652187450532</c:v>
                </c:pt>
                <c:pt idx="8">
                  <c:v>3788.3908909950169</c:v>
                </c:pt>
                <c:pt idx="9">
                  <c:v>3886.4938994014742</c:v>
                </c:pt>
                <c:pt idx="10">
                  <c:v>3978.5740449147238</c:v>
                </c:pt>
                <c:pt idx="11">
                  <c:v>4064.2679292678431</c:v>
                </c:pt>
                <c:pt idx="12">
                  <c:v>4143.2373578491006</c:v>
                </c:pt>
                <c:pt idx="13">
                  <c:v>4215.1706744015873</c:v>
                </c:pt>
                <c:pt idx="14">
                  <c:v>4279.7839909880759</c:v>
                </c:pt>
                <c:pt idx="15">
                  <c:v>4336.8223083670173</c:v>
                </c:pt>
                <c:pt idx="16">
                  <c:v>4386.0605223580451</c:v>
                </c:pt>
                <c:pt idx="17">
                  <c:v>4427.3043122253366</c:v>
                </c:pt>
                <c:pt idx="18">
                  <c:v>4460.3909075727797</c:v>
                </c:pt>
                <c:pt idx="19">
                  <c:v>4485.1897307243671</c:v>
                </c:pt>
                <c:pt idx="20">
                  <c:v>4501.6029120546245</c:v>
                </c:pt>
                <c:pt idx="21">
                  <c:v>4509.5656762353083</c:v>
                </c:pt>
                <c:pt idx="22">
                  <c:v>4509.0465978740413</c:v>
                </c:pt>
                <c:pt idx="23">
                  <c:v>4500.0477255359701</c:v>
                </c:pt>
                <c:pt idx="24">
                  <c:v>4454.4486346592275</c:v>
                </c:pt>
                <c:pt idx="25">
                  <c:v>4428.6300433948354</c:v>
                </c:pt>
                <c:pt idx="26">
                  <c:v>4394.5379069273322</c:v>
                </c:pt>
                <c:pt idx="27">
                  <c:v>4352.3067713441369</c:v>
                </c:pt>
                <c:pt idx="28">
                  <c:v>4302.1033036438303</c:v>
                </c:pt>
                <c:pt idx="29">
                  <c:v>4244.1256339776401</c:v>
                </c:pt>
                <c:pt idx="30">
                  <c:v>4178.6025737202599</c:v>
                </c:pt>
                <c:pt idx="31">
                  <c:v>4105.7927124558901</c:v>
                </c:pt>
                <c:pt idx="32">
                  <c:v>4025.9833974432763</c:v>
                </c:pt>
                <c:pt idx="33">
                  <c:v>3939.489599587368</c:v>
                </c:pt>
                <c:pt idx="34">
                  <c:v>3846.6526703930435</c:v>
                </c:pt>
                <c:pt idx="35">
                  <c:v>3747.8389948066751</c:v>
                </c:pt>
                <c:pt idx="36">
                  <c:v>3643.4385452621259</c:v>
                </c:pt>
                <c:pt idx="37">
                  <c:v>3533.8633426377232</c:v>
                </c:pt>
                <c:pt idx="38">
                  <c:v>3419.5458301980748</c:v>
                </c:pt>
                <c:pt idx="39">
                  <c:v>3300.9371669380766</c:v>
                </c:pt>
                <c:pt idx="40">
                  <c:v>3178.5054470644745</c:v>
                </c:pt>
                <c:pt idx="41">
                  <c:v>3147.3564828836415</c:v>
                </c:pt>
                <c:pt idx="42">
                  <c:v>922.06561359572481</c:v>
                </c:pt>
                <c:pt idx="43">
                  <c:v>953.89406637809577</c:v>
                </c:pt>
                <c:pt idx="44">
                  <c:v>386.6340898884178</c:v>
                </c:pt>
                <c:pt idx="45">
                  <c:v>72.593355769023262</c:v>
                </c:pt>
                <c:pt idx="46">
                  <c:v>206.64010883323991</c:v>
                </c:pt>
                <c:pt idx="48">
                  <c:v>4157.5511887517432</c:v>
                </c:pt>
                <c:pt idx="49">
                  <c:v>5518.3591393291272</c:v>
                </c:pt>
                <c:pt idx="50">
                  <c:v>5572.6699313656982</c:v>
                </c:pt>
                <c:pt idx="51">
                  <c:v>5642.9981683637434</c:v>
                </c:pt>
                <c:pt idx="52">
                  <c:v>5706.2913447376968</c:v>
                </c:pt>
                <c:pt idx="53">
                  <c:v>5754.3354201221264</c:v>
                </c:pt>
                <c:pt idx="54">
                  <c:v>5808.4302898224432</c:v>
                </c:pt>
                <c:pt idx="55">
                  <c:v>5856.1832997210913</c:v>
                </c:pt>
                <c:pt idx="56">
                  <c:v>5897.4059905042768</c:v>
                </c:pt>
                <c:pt idx="57">
                  <c:v>5931.9356750443349</c:v>
                </c:pt>
                <c:pt idx="58">
                  <c:v>5947.7915634328192</c:v>
                </c:pt>
                <c:pt idx="59">
                  <c:v>5937.1570610635881</c:v>
                </c:pt>
                <c:pt idx="60">
                  <c:v>5926.3495453298001</c:v>
                </c:pt>
                <c:pt idx="61">
                  <c:v>5915.4116685585732</c:v>
                </c:pt>
                <c:pt idx="62">
                  <c:v>5904.3865975524841</c:v>
                </c:pt>
                <c:pt idx="63">
                  <c:v>5893.3178432299146</c:v>
                </c:pt>
                <c:pt idx="64">
                  <c:v>5854.0931499075568</c:v>
                </c:pt>
                <c:pt idx="65">
                  <c:v>5843.0680789014668</c:v>
                </c:pt>
                <c:pt idx="66">
                  <c:v>5832.1302021302408</c:v>
                </c:pt>
                <c:pt idx="67">
                  <c:v>5821.3226863964519</c:v>
                </c:pt>
                <c:pt idx="68">
                  <c:v>5810.6881840272208</c:v>
                </c:pt>
                <c:pt idx="69">
                  <c:v>5773.9932566742054</c:v>
                </c:pt>
                <c:pt idx="70">
                  <c:v>5719.1367411098872</c:v>
                </c:pt>
                <c:pt idx="71">
                  <c:v>5658.1796479583218</c:v>
                </c:pt>
                <c:pt idx="72">
                  <c:v>5591.3625470175284</c:v>
                </c:pt>
                <c:pt idx="73">
                  <c:v>5518.9491348590927</c:v>
                </c:pt>
                <c:pt idx="74">
                  <c:v>5441.2251941382629</c:v>
                </c:pt>
                <c:pt idx="75">
                  <c:v>5358.4974657403727</c:v>
                </c:pt>
                <c:pt idx="76">
                  <c:v>5225.7430491276109</c:v>
                </c:pt>
                <c:pt idx="77">
                  <c:v>3864.9742574061015</c:v>
                </c:pt>
                <c:pt idx="79">
                  <c:v>7.6015205912467838</c:v>
                </c:pt>
                <c:pt idx="80">
                  <c:v>6078.2784619720123</c:v>
                </c:pt>
                <c:pt idx="82">
                  <c:v>3200</c:v>
                </c:pt>
                <c:pt idx="83">
                  <c:v>3100</c:v>
                </c:pt>
                <c:pt idx="85">
                  <c:v>3200</c:v>
                </c:pt>
                <c:pt idx="86">
                  <c:v>3100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E4-420B-83D8-0CA12E567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223343"/>
        <c:axId val="1"/>
      </c:scatterChart>
      <c:valAx>
        <c:axId val="1765223343"/>
        <c:scaling>
          <c:orientation val="minMax"/>
          <c:max val="6000"/>
          <c:min val="-300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"/>
        <c:crossesAt val="0"/>
        <c:crossBetween val="midCat"/>
        <c:majorUnit val="500"/>
        <c:minorUnit val="100"/>
      </c:valAx>
      <c:valAx>
        <c:axId val="1"/>
        <c:scaling>
          <c:orientation val="minMax"/>
          <c:max val="7000"/>
          <c:min val="-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765223343"/>
        <c:crossesAt val="0"/>
        <c:crossBetween val="midCat"/>
        <c:majorUnit val="500"/>
        <c:minorUnit val="100"/>
      </c:valAx>
      <c:spPr>
        <a:noFill/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242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  <c:printSettings>
    <c:headerFooter alignWithMargins="0"/>
    <c:pageMargins b="0.39370078740157483" l="0.39370078740157483" r="0.39370078740157483" t="0.39370078740157483" header="0.31496062992125984" footer="0.31496062992125984"/>
    <c:pageSetup paperSize="9" orientation="landscape" horizontalDpi="-4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2</xdr:row>
      <xdr:rowOff>66675</xdr:rowOff>
    </xdr:from>
    <xdr:to>
      <xdr:col>18</xdr:col>
      <xdr:colOff>657225</xdr:colOff>
      <xdr:row>41</xdr:row>
      <xdr:rowOff>114300</xdr:rowOff>
    </xdr:to>
    <xdr:graphicFrame macro="">
      <xdr:nvGraphicFramePr>
        <xdr:cNvPr id="4127" name="グラフ 1">
          <a:extLst>
            <a:ext uri="{FF2B5EF4-FFF2-40B4-BE49-F238E27FC236}">
              <a16:creationId xmlns:a16="http://schemas.microsoft.com/office/drawing/2014/main" id="{00000000-0008-0000-0600-00001F1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2</xdr:row>
      <xdr:rowOff>123825</xdr:rowOff>
    </xdr:from>
    <xdr:to>
      <xdr:col>16</xdr:col>
      <xdr:colOff>447675</xdr:colOff>
      <xdr:row>42</xdr:row>
      <xdr:rowOff>0</xdr:rowOff>
    </xdr:to>
    <xdr:graphicFrame macro="">
      <xdr:nvGraphicFramePr>
        <xdr:cNvPr id="3109" name="グラフ 1">
          <a:extLst>
            <a:ext uri="{FF2B5EF4-FFF2-40B4-BE49-F238E27FC236}">
              <a16:creationId xmlns:a16="http://schemas.microsoft.com/office/drawing/2014/main" id="{00000000-0008-0000-0700-000025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79998168889431442"/>
  </sheetPr>
  <dimension ref="A1:S43"/>
  <sheetViews>
    <sheetView view="pageBreakPreview" zoomScale="75" zoomScaleNormal="100" workbookViewId="0">
      <selection activeCell="B27" sqref="B27:D28"/>
    </sheetView>
  </sheetViews>
  <sheetFormatPr defaultColWidth="9" defaultRowHeight="13" x14ac:dyDescent="0.2"/>
  <cols>
    <col min="1" max="1" width="0.7265625" style="2" customWidth="1"/>
    <col min="2" max="2" width="7.08984375" style="2" customWidth="1"/>
    <col min="3" max="3" width="5.36328125" style="2" customWidth="1"/>
    <col min="4" max="4" width="8.08984375" style="2" customWidth="1"/>
    <col min="5" max="5" width="6.453125" style="2" bestFit="1" customWidth="1"/>
    <col min="6" max="6" width="8.08984375" style="2" customWidth="1"/>
    <col min="7" max="7" width="0.7265625" style="2" customWidth="1"/>
    <col min="8" max="16384" width="9" style="2"/>
  </cols>
  <sheetData>
    <row r="1" spans="1:19" ht="13.5" customHeight="1" x14ac:dyDescent="0.2">
      <c r="A1" s="43" t="s">
        <v>110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</row>
    <row r="2" spans="1:19" ht="13.5" customHeight="1" x14ac:dyDescent="0.2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</row>
    <row r="3" spans="1:19" x14ac:dyDescent="0.2">
      <c r="B3" s="11" t="s">
        <v>100</v>
      </c>
      <c r="C3" s="45" t="s">
        <v>162</v>
      </c>
      <c r="D3" s="45"/>
      <c r="E3" s="45"/>
      <c r="F3" s="45"/>
    </row>
    <row r="4" spans="1:19" x14ac:dyDescent="0.2">
      <c r="B4" s="11" t="s">
        <v>101</v>
      </c>
      <c r="C4" s="46" t="s">
        <v>163</v>
      </c>
      <c r="D4" s="46"/>
      <c r="E4" s="46"/>
      <c r="F4" s="46"/>
    </row>
    <row r="5" spans="1:19" x14ac:dyDescent="0.2">
      <c r="B5" s="11" t="s">
        <v>102</v>
      </c>
      <c r="C5" s="46" t="s">
        <v>164</v>
      </c>
      <c r="D5" s="46"/>
      <c r="E5" s="46"/>
      <c r="F5" s="46"/>
    </row>
    <row r="6" spans="1:19" x14ac:dyDescent="0.2">
      <c r="B6" s="11" t="s">
        <v>103</v>
      </c>
      <c r="C6" s="46" t="s">
        <v>161</v>
      </c>
      <c r="D6" s="46"/>
      <c r="E6" s="46"/>
      <c r="F6" s="46"/>
    </row>
    <row r="7" spans="1:19" x14ac:dyDescent="0.2">
      <c r="B7" s="11" t="s">
        <v>104</v>
      </c>
      <c r="C7" s="23" t="s">
        <v>132</v>
      </c>
      <c r="D7" s="22" t="s">
        <v>99</v>
      </c>
      <c r="E7" s="28" t="s">
        <v>133</v>
      </c>
      <c r="F7" s="29" t="s">
        <v>99</v>
      </c>
    </row>
    <row r="8" spans="1:19" x14ac:dyDescent="0.2">
      <c r="E8" s="30"/>
      <c r="F8" s="30"/>
    </row>
    <row r="9" spans="1:19" x14ac:dyDescent="0.2">
      <c r="B9" s="44" t="s">
        <v>114</v>
      </c>
      <c r="C9" s="44"/>
      <c r="E9" s="44" t="s">
        <v>112</v>
      </c>
      <c r="F9" s="44"/>
    </row>
    <row r="10" spans="1:19" x14ac:dyDescent="0.2">
      <c r="B10" s="25" t="s">
        <v>111</v>
      </c>
      <c r="C10" s="25" t="s">
        <v>113</v>
      </c>
      <c r="D10" s="4"/>
      <c r="E10" s="25" t="s">
        <v>111</v>
      </c>
      <c r="F10" s="25" t="s">
        <v>113</v>
      </c>
      <c r="G10" s="4"/>
    </row>
    <row r="11" spans="1:19" x14ac:dyDescent="0.2">
      <c r="B11" s="13">
        <v>300</v>
      </c>
      <c r="C11" s="13">
        <v>305</v>
      </c>
      <c r="D11" s="4" t="s">
        <v>105</v>
      </c>
      <c r="E11" s="13">
        <v>-60</v>
      </c>
      <c r="F11" s="13">
        <v>60</v>
      </c>
      <c r="G11" s="4" t="s">
        <v>106</v>
      </c>
    </row>
    <row r="12" spans="1:19" x14ac:dyDescent="0.2">
      <c r="B12" s="47" t="s">
        <v>134</v>
      </c>
      <c r="C12" s="47"/>
      <c r="D12" s="4"/>
      <c r="E12" s="47" t="s">
        <v>135</v>
      </c>
      <c r="F12" s="47"/>
      <c r="G12" s="4"/>
    </row>
    <row r="13" spans="1:19" x14ac:dyDescent="0.2">
      <c r="A13" s="4"/>
      <c r="B13" s="25" t="s">
        <v>136</v>
      </c>
      <c r="C13" s="25" t="s">
        <v>113</v>
      </c>
      <c r="D13" s="4"/>
      <c r="E13" s="25" t="s">
        <v>136</v>
      </c>
      <c r="F13" s="25" t="s">
        <v>113</v>
      </c>
      <c r="G13" s="4"/>
    </row>
    <row r="14" spans="1:19" x14ac:dyDescent="0.2">
      <c r="A14" s="4"/>
      <c r="B14" s="26">
        <v>2140</v>
      </c>
      <c r="C14" s="26">
        <v>2500</v>
      </c>
      <c r="D14" s="4" t="s">
        <v>106</v>
      </c>
      <c r="E14" s="26">
        <v>500</v>
      </c>
      <c r="F14" s="26">
        <v>500</v>
      </c>
      <c r="G14" s="4" t="s">
        <v>106</v>
      </c>
    </row>
    <row r="15" spans="1:19" x14ac:dyDescent="0.2">
      <c r="A15" s="4"/>
    </row>
    <row r="16" spans="1:19" x14ac:dyDescent="0.2">
      <c r="A16" s="4"/>
      <c r="B16" s="44" t="s">
        <v>152</v>
      </c>
      <c r="C16" s="44"/>
      <c r="D16" s="44"/>
      <c r="E16" s="44"/>
      <c r="F16" s="44"/>
    </row>
    <row r="17" spans="1:8" x14ac:dyDescent="0.2">
      <c r="A17" s="4"/>
      <c r="B17" s="27" t="s">
        <v>138</v>
      </c>
      <c r="C17" s="24"/>
      <c r="E17" s="27" t="s">
        <v>139</v>
      </c>
      <c r="F17" s="24"/>
    </row>
    <row r="18" spans="1:8" x14ac:dyDescent="0.2">
      <c r="A18" s="4"/>
      <c r="B18" s="8">
        <f>ROUNDUP('必要離れ計算シート 線間左'!D8,0)</f>
        <v>1680</v>
      </c>
      <c r="C18" s="4" t="s">
        <v>143</v>
      </c>
      <c r="E18" s="8">
        <f>ROUNDUP('必要離れ計算シート 線間右'!D8,0)</f>
        <v>1679</v>
      </c>
      <c r="F18" s="4" t="s">
        <v>144</v>
      </c>
      <c r="G18" s="4"/>
    </row>
    <row r="19" spans="1:8" x14ac:dyDescent="0.2">
      <c r="A19" s="4"/>
      <c r="B19" s="8"/>
      <c r="C19" s="4"/>
      <c r="E19" s="8"/>
      <c r="F19" s="4"/>
      <c r="G19" s="4"/>
    </row>
    <row r="20" spans="1:8" x14ac:dyDescent="0.2">
      <c r="A20" s="4"/>
      <c r="B20" s="49" t="s">
        <v>150</v>
      </c>
      <c r="C20" s="49"/>
      <c r="D20" s="49"/>
      <c r="E20" s="49"/>
      <c r="F20" s="49"/>
      <c r="G20" s="4"/>
    </row>
    <row r="21" spans="1:8" x14ac:dyDescent="0.2">
      <c r="A21" s="4"/>
      <c r="B21" s="25" t="s">
        <v>153</v>
      </c>
      <c r="C21" s="4"/>
      <c r="E21" s="25" t="s">
        <v>154</v>
      </c>
      <c r="F21" s="4"/>
      <c r="G21" s="4"/>
    </row>
    <row r="22" spans="1:8" x14ac:dyDescent="0.2">
      <c r="A22" s="4"/>
      <c r="B22" s="20">
        <f>'必要離れ計算シート 線間左'!E8</f>
        <v>1925.0144334328245</v>
      </c>
      <c r="C22" s="4" t="s">
        <v>82</v>
      </c>
      <c r="E22" s="20">
        <f>'必要離れ計算シート 線間右'!E8</f>
        <v>2152.5994535503628</v>
      </c>
      <c r="F22" s="4" t="s">
        <v>82</v>
      </c>
      <c r="G22" s="4"/>
    </row>
    <row r="23" spans="1:8" x14ac:dyDescent="0.2">
      <c r="A23" s="4"/>
    </row>
    <row r="24" spans="1:8" x14ac:dyDescent="0.2">
      <c r="A24" s="4"/>
      <c r="B24" s="48" t="s">
        <v>140</v>
      </c>
      <c r="C24" s="48"/>
      <c r="D24" s="4"/>
      <c r="E24" s="48" t="s">
        <v>108</v>
      </c>
      <c r="F24" s="48"/>
      <c r="G24" s="4"/>
    </row>
    <row r="25" spans="1:8" x14ac:dyDescent="0.2">
      <c r="B25" s="25" t="s">
        <v>111</v>
      </c>
      <c r="C25" s="25" t="s">
        <v>113</v>
      </c>
      <c r="D25" s="7"/>
      <c r="E25" s="25" t="s">
        <v>145</v>
      </c>
      <c r="F25" s="25" t="s">
        <v>113</v>
      </c>
      <c r="G25" s="7"/>
    </row>
    <row r="26" spans="1:8" x14ac:dyDescent="0.2">
      <c r="B26" s="20">
        <f>IF(OR('限界判定計算シート　線間左'!D24,支障計算不能？),"----",ROUNDDOWN(IF('限界余裕計算シート  線間左'!AG2&lt;5,0,IF('限界余裕計算シート  線間左'!AG2&lt;13,SQRT('限界余裕計算シート  線間左'!AG2^2-25),'限界余裕計算シート  線間左'!AG2)),0))</f>
        <v>543</v>
      </c>
      <c r="C26" s="20">
        <f>IF(OR('限界判定計算シート　線間右'!D24,支障計算不能？),"----",ROUNDDOWN(IF('限界余裕計算シート  線間右'!AG2&lt;5,0,IF('限界余裕計算シート  線間右'!AG2&lt;13,SQRT('限界余裕計算シート  線間右'!AG2^2-25),'限界余裕計算シート  線間右'!AG2)),0))</f>
        <v>650</v>
      </c>
      <c r="D26" s="4" t="s">
        <v>106</v>
      </c>
      <c r="E26" s="8" t="str">
        <f>IF(AND('限界判定計算シート　線間左'!D24,NOT(支障計算不能？)),ROUNDUP('限界余裕計算シート  線間左'!AG2,0),"----")</f>
        <v>----</v>
      </c>
      <c r="F26" s="8" t="str">
        <f>IF(AND('限界判定計算シート　線間右'!D24,NOT(支障計算不能？)),ROUNDUP('限界余裕計算シート  線間右'!AG2,0),"----")</f>
        <v>----</v>
      </c>
      <c r="G26" s="4" t="s">
        <v>106</v>
      </c>
      <c r="H26" s="3"/>
    </row>
    <row r="27" spans="1:8" ht="13.5" customHeight="1" x14ac:dyDescent="0.2">
      <c r="B27" s="38" t="str">
        <f>IF('限界判定計算シート　線間左'!D24,"左側支障","")</f>
        <v/>
      </c>
      <c r="C27" s="38"/>
      <c r="D27" s="38"/>
      <c r="E27" s="39" t="str">
        <f>IF('限界判定計算シート　線間右'!D24,"右側支障","")</f>
        <v/>
      </c>
      <c r="F27" s="39"/>
      <c r="G27" s="39"/>
      <c r="H27" s="39"/>
    </row>
    <row r="28" spans="1:8" ht="13.5" customHeight="1" x14ac:dyDescent="0.2">
      <c r="B28" s="38"/>
      <c r="C28" s="38"/>
      <c r="D28" s="38"/>
      <c r="E28" s="39"/>
      <c r="F28" s="39"/>
      <c r="G28" s="39"/>
      <c r="H28" s="39"/>
    </row>
    <row r="30" spans="1:8" ht="13.5" customHeight="1" x14ac:dyDescent="0.2">
      <c r="B30" s="37" t="s">
        <v>141</v>
      </c>
      <c r="C30" s="40" t="str">
        <f>IF('限界判定計算シート　線間左'!D24,IF('限界余裕測定図 線間'!E26&lt;200,IF('限界余裕測定図 線間'!E26&lt;100,"C","B"),"A"),IF('限界余裕測定図 線間'!B26&lt;=50,IF('限界余裕測定図 線間'!B26=0,"C","D"),"E"))</f>
        <v>E</v>
      </c>
      <c r="D30" s="42" t="s">
        <v>142</v>
      </c>
      <c r="E30" s="40" t="str">
        <f>IF('限界判定計算シート　線間右'!D24,IF('限界余裕測定図 線間'!F26&lt;200,IF('限界余裕測定図 線間'!F26&lt;100,"C","B"),"A"),IF('限界余裕測定図 線間'!C26&lt;=50,IF('限界余裕測定図 線間'!C26=0,"C","D"),"E"))</f>
        <v>E</v>
      </c>
      <c r="F30" s="21"/>
      <c r="G30" s="14"/>
      <c r="H30" s="7"/>
    </row>
    <row r="31" spans="1:8" ht="13.5" customHeight="1" x14ac:dyDescent="0.2">
      <c r="B31" s="37"/>
      <c r="C31" s="41"/>
      <c r="D31" s="42"/>
      <c r="E31" s="41"/>
      <c r="F31" s="21"/>
      <c r="G31" s="14"/>
    </row>
    <row r="41" spans="2:19" x14ac:dyDescent="0.2">
      <c r="B41" s="36" t="s">
        <v>109</v>
      </c>
      <c r="C41" s="36"/>
      <c r="D41" s="36"/>
      <c r="E41" s="36"/>
      <c r="F41" s="36"/>
      <c r="G41" s="36"/>
    </row>
    <row r="43" spans="2:19" x14ac:dyDescent="0.2">
      <c r="S43" s="6" t="s">
        <v>159</v>
      </c>
    </row>
  </sheetData>
  <mergeCells count="20">
    <mergeCell ref="B24:C24"/>
    <mergeCell ref="E24:F24"/>
    <mergeCell ref="E9:F9"/>
    <mergeCell ref="B9:C9"/>
    <mergeCell ref="B20:F20"/>
    <mergeCell ref="A1:S2"/>
    <mergeCell ref="B16:F16"/>
    <mergeCell ref="C3:F3"/>
    <mergeCell ref="C4:F4"/>
    <mergeCell ref="C5:F5"/>
    <mergeCell ref="C6:F6"/>
    <mergeCell ref="B12:C12"/>
    <mergeCell ref="E12:F12"/>
    <mergeCell ref="B41:G41"/>
    <mergeCell ref="B30:B31"/>
    <mergeCell ref="B27:D28"/>
    <mergeCell ref="E27:H28"/>
    <mergeCell ref="C30:C31"/>
    <mergeCell ref="D30:D31"/>
    <mergeCell ref="E30:E31"/>
  </mergeCells>
  <phoneticPr fontId="2"/>
  <dataValidations xWindow="93" yWindow="309" count="7">
    <dataValidation type="decimal" imeMode="off" operator="greaterThanOrEqual" allowBlank="1" showInputMessage="1" showErrorMessage="1" errorTitle="曲線半径入力" error="ここには0以上の数値を入力してください。_x000a_（０は直線を意味します）" promptTitle="曲線半径の入力" prompt="曲線の半径を入力します。_x000a_０は直線を意味します。_x000a_" sqref="B11:C11" xr:uid="{00000000-0002-0000-0600-000000000000}">
      <formula1>0</formula1>
    </dataValidation>
    <dataValidation type="decimal" imeMode="off" allowBlank="1" showInputMessage="1" showErrorMessage="1" errorTitle="カント入力" error="カントの入力" promptTitle="カント入力" prompt="カントの大きさをmmで入力します。_x000a_設備に対して内側に傾くときには＋_x000a_設備に対して外側に傾くときには－で入力します。_x000a_" sqref="E11" xr:uid="{00000000-0002-0000-0600-000001000000}">
      <formula1>-150</formula1>
      <formula2>150</formula2>
    </dataValidation>
    <dataValidation type="decimal" imeMode="off" allowBlank="1" showInputMessage="1" showErrorMessage="1" errorTitle="測定離れの入力" error="ここには0～3000までの数値を入力します。" promptTitle="測定離れの入力" prompt="ここには、軌道中心から測定点からおろした分銅の線端までの距離をmmで入力します。_x000a_0から3000までの数値を入力します" sqref="B14:C14" xr:uid="{00000000-0002-0000-0600-000002000000}">
      <formula1>0</formula1>
      <formula2>3000</formula2>
    </dataValidation>
    <dataValidation type="decimal" imeMode="off" operator="greaterThanOrEqual" allowBlank="1" showInputMessage="1" showErrorMessage="1" errorTitle="測定高さの入力" error="ここには0以上の数値を入力します。" promptTitle="測定高さの入力" prompt="ここには測定点の高さを入力します。_x000a_0以上の値を入力します。" sqref="E14:F14" xr:uid="{00000000-0002-0000-0600-000003000000}">
      <formula1>0</formula1>
    </dataValidation>
    <dataValidation errorStyle="information" allowBlank="1" showInputMessage="1" showErrorMessage="1" sqref="C3:F6" xr:uid="{00000000-0002-0000-0600-000004000000}"/>
    <dataValidation type="list" allowBlank="1" showInputMessage="1" showErrorMessage="1" sqref="D7 F7" xr:uid="{00000000-0002-0000-0600-000005000000}">
      <formula1>"直流区間,交流区間,非電化区間"</formula1>
    </dataValidation>
    <dataValidation type="decimal" imeMode="off" allowBlank="1" showInputMessage="1" showErrorMessage="1" errorTitle="カント入力" error="カントは±150mmの範囲で入力します_x000a_" promptTitle="カント入力" prompt="カントの大きさをmmで入力します。_x000a_設備に対して内側に傾くときには＋_x000a_設備に対して外側に傾くときには－で入力します。_x000a_" sqref="F11" xr:uid="{00000000-0002-0000-0600-000006000000}">
      <formula1>-150</formula1>
      <formula2>150</formula2>
    </dataValidation>
  </dataValidations>
  <printOptions horizontalCentered="1"/>
  <pageMargins left="0.19685039370078741" right="0.19685039370078741" top="0.39370078740157483" bottom="0.39370078740157483" header="0.31496062992125984" footer="0.31496062992125984"/>
  <pageSetup paperSize="9" orientation="landscape" blackAndWhite="1" horizontalDpi="4294967292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 tint="0.79998168889431442"/>
  </sheetPr>
  <dimension ref="A1:Q43"/>
  <sheetViews>
    <sheetView tabSelected="1" view="pageBreakPreview" topLeftCell="A4" zoomScale="75" zoomScaleNormal="100" workbookViewId="0">
      <selection activeCell="E25" sqref="E25"/>
    </sheetView>
  </sheetViews>
  <sheetFormatPr defaultColWidth="9" defaultRowHeight="13" x14ac:dyDescent="0.2"/>
  <cols>
    <col min="1" max="1" width="5.453125" style="2" customWidth="1"/>
    <col min="2" max="2" width="8.08984375" style="2" customWidth="1"/>
    <col min="3" max="3" width="4" style="2" customWidth="1"/>
    <col min="4" max="5" width="5.6328125" style="2" customWidth="1"/>
    <col min="6" max="16384" width="9" style="2"/>
  </cols>
  <sheetData>
    <row r="1" spans="1:17" ht="13.5" customHeight="1" x14ac:dyDescent="0.2">
      <c r="A1" s="43" t="s">
        <v>146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</row>
    <row r="2" spans="1:17" ht="13.5" customHeight="1" x14ac:dyDescent="0.2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</row>
    <row r="4" spans="1:17" x14ac:dyDescent="0.2">
      <c r="B4" s="11" t="s">
        <v>70</v>
      </c>
      <c r="C4" s="45" t="s">
        <v>165</v>
      </c>
      <c r="D4" s="45"/>
      <c r="E4" s="45"/>
      <c r="F4" s="45"/>
    </row>
    <row r="5" spans="1:17" x14ac:dyDescent="0.2">
      <c r="B5" s="11" t="s">
        <v>71</v>
      </c>
      <c r="C5" s="57" t="s">
        <v>166</v>
      </c>
      <c r="D5" s="57"/>
      <c r="E5" s="57"/>
      <c r="F5" s="57"/>
    </row>
    <row r="6" spans="1:17" x14ac:dyDescent="0.2">
      <c r="B6" s="11" t="s">
        <v>69</v>
      </c>
      <c r="C6" s="46" t="s">
        <v>167</v>
      </c>
      <c r="D6" s="46"/>
      <c r="E6" s="46"/>
      <c r="F6" s="46"/>
    </row>
    <row r="7" spans="1:17" x14ac:dyDescent="0.2">
      <c r="B7" s="11" t="s">
        <v>72</v>
      </c>
      <c r="C7" s="46"/>
      <c r="D7" s="46"/>
      <c r="E7" s="46"/>
      <c r="F7" s="46"/>
    </row>
    <row r="8" spans="1:17" x14ac:dyDescent="0.2">
      <c r="B8" s="11" t="s">
        <v>98</v>
      </c>
      <c r="C8" s="56" t="s">
        <v>99</v>
      </c>
      <c r="D8" s="56"/>
      <c r="E8" s="56"/>
    </row>
    <row r="9" spans="1:17" x14ac:dyDescent="0.2">
      <c r="B9" s="10"/>
    </row>
    <row r="10" spans="1:17" x14ac:dyDescent="0.2">
      <c r="B10" s="4" t="s">
        <v>62</v>
      </c>
      <c r="C10" s="4"/>
      <c r="D10" s="4" t="s">
        <v>56</v>
      </c>
      <c r="E10" s="4"/>
    </row>
    <row r="11" spans="1:17" x14ac:dyDescent="0.2">
      <c r="B11" s="13">
        <v>160</v>
      </c>
      <c r="C11" s="4" t="s">
        <v>57</v>
      </c>
      <c r="D11" s="13">
        <v>105</v>
      </c>
      <c r="E11" s="4" t="s">
        <v>58</v>
      </c>
    </row>
    <row r="12" spans="1:17" x14ac:dyDescent="0.2">
      <c r="B12" s="4"/>
      <c r="C12" s="4"/>
      <c r="D12" s="4"/>
      <c r="E12" s="4"/>
    </row>
    <row r="13" spans="1:17" x14ac:dyDescent="0.2">
      <c r="A13" s="4"/>
      <c r="B13" s="4" t="s">
        <v>59</v>
      </c>
      <c r="C13" s="4"/>
      <c r="D13" s="4" t="s">
        <v>60</v>
      </c>
      <c r="E13" s="4"/>
    </row>
    <row r="14" spans="1:17" x14ac:dyDescent="0.2">
      <c r="A14" s="4"/>
      <c r="B14" s="13">
        <v>2110</v>
      </c>
      <c r="C14" s="4" t="s">
        <v>61</v>
      </c>
      <c r="D14" s="13">
        <v>3150</v>
      </c>
      <c r="E14" s="4" t="s">
        <v>61</v>
      </c>
    </row>
    <row r="15" spans="1:17" x14ac:dyDescent="0.2">
      <c r="A15" s="4"/>
      <c r="B15" s="2" t="s">
        <v>160</v>
      </c>
    </row>
    <row r="16" spans="1:17" x14ac:dyDescent="0.2">
      <c r="A16" s="4"/>
      <c r="B16" s="2">
        <v>-150</v>
      </c>
    </row>
    <row r="17" spans="1:6" x14ac:dyDescent="0.2">
      <c r="A17" s="4"/>
      <c r="B17" s="4" t="s">
        <v>149</v>
      </c>
    </row>
    <row r="18" spans="1:6" x14ac:dyDescent="0.2">
      <c r="A18" s="4"/>
      <c r="D18" s="12">
        <f>ROUNDUP('必要離れ計算シート 片線'!D8,0)</f>
        <v>2353</v>
      </c>
      <c r="E18" s="4" t="s">
        <v>82</v>
      </c>
    </row>
    <row r="19" spans="1:6" x14ac:dyDescent="0.2">
      <c r="A19" s="4"/>
      <c r="D19" s="12"/>
      <c r="E19" s="4"/>
    </row>
    <row r="20" spans="1:6" x14ac:dyDescent="0.2">
      <c r="A20" s="4"/>
      <c r="B20" s="4" t="s">
        <v>151</v>
      </c>
      <c r="D20" s="12"/>
      <c r="E20" s="4"/>
    </row>
    <row r="21" spans="1:6" x14ac:dyDescent="0.2">
      <c r="A21" s="4"/>
      <c r="D21" s="12">
        <f>ROUNDUP('必要離れ計算シート 片線'!E8,0)</f>
        <v>2353</v>
      </c>
      <c r="E21" s="4" t="s">
        <v>82</v>
      </c>
    </row>
    <row r="22" spans="1:6" x14ac:dyDescent="0.2">
      <c r="A22" s="4"/>
      <c r="B22" s="4"/>
      <c r="C22" s="4"/>
      <c r="D22" s="4"/>
      <c r="E22" s="4"/>
    </row>
    <row r="23" spans="1:6" x14ac:dyDescent="0.2">
      <c r="A23" s="4"/>
      <c r="B23" s="50" t="s">
        <v>66</v>
      </c>
      <c r="C23" s="50"/>
      <c r="D23" s="50" t="s">
        <v>67</v>
      </c>
      <c r="E23" s="50"/>
    </row>
    <row r="24" spans="1:6" x14ac:dyDescent="0.2">
      <c r="B24" s="5" t="str">
        <f>IF(OR('限界判定計算シート　片線'!D24,支障計算不能？),"----",ROUNDDOWN(IF('限界余裕計算シート 片線'!AG2&lt;5,0,IF('限界余裕計算シート 片線'!AG2&lt;13,SQRT('限界余裕計算シート 片線'!AG2^2-25),'限界余裕計算シート 片線'!AG2)),0))</f>
        <v>----</v>
      </c>
      <c r="C24" s="4" t="s">
        <v>65</v>
      </c>
      <c r="D24" s="8">
        <f>IF(AND('限界判定計算シート　片線'!D24,NOT(支障計算不能？)),ROUNDUP('限界余裕計算シート 片線'!AG2,0),"----")</f>
        <v>222</v>
      </c>
      <c r="E24" s="4" t="s">
        <v>65</v>
      </c>
      <c r="F24" s="3"/>
    </row>
    <row r="26" spans="1:6" x14ac:dyDescent="0.2">
      <c r="B26" s="38" t="str">
        <f>IF('限界判定計算シート　片線'!D24,"支障","")</f>
        <v>支障</v>
      </c>
      <c r="C26" s="38"/>
      <c r="D26" s="38"/>
      <c r="E26" s="38"/>
    </row>
    <row r="27" spans="1:6" x14ac:dyDescent="0.2">
      <c r="B27" s="38"/>
      <c r="C27" s="38"/>
      <c r="D27" s="38"/>
      <c r="E27" s="38"/>
    </row>
    <row r="29" spans="1:6" ht="13.5" customHeight="1" x14ac:dyDescent="0.2">
      <c r="B29" s="55" t="s">
        <v>86</v>
      </c>
      <c r="C29" s="51" t="str">
        <f>IF('限界判定計算シート　片線'!D24,IF('限界余裕測定図 片線'!D24&lt;200,IF('限界余裕測定図 片線'!D24&lt;100,"Ｃ","Ｂ"),"A"),IF('限界余裕測定図 片線'!B24&lt;=50,IF('限界余裕測定図 片線'!B24=0,"Ｃ","Ｄ"),"Ｅ"))</f>
        <v>A</v>
      </c>
      <c r="D29" s="52"/>
      <c r="E29" s="14"/>
      <c r="F29" s="7"/>
    </row>
    <row r="30" spans="1:6" ht="13.5" customHeight="1" x14ac:dyDescent="0.2">
      <c r="B30" s="55"/>
      <c r="C30" s="53"/>
      <c r="D30" s="54"/>
      <c r="E30" s="14"/>
    </row>
    <row r="41" spans="2:17" x14ac:dyDescent="0.2">
      <c r="B41" s="36" t="s">
        <v>68</v>
      </c>
      <c r="C41" s="36"/>
      <c r="D41" s="36"/>
      <c r="E41" s="36"/>
    </row>
    <row r="43" spans="2:17" x14ac:dyDescent="0.2">
      <c r="Q43" s="6" t="str">
        <f>'限界余裕測定図 線間'!S43</f>
        <v>OIRAN ver 0.51 Copyright(C) 1999-2000 TECO EastJapanRailwayCompany Tokyo Japan</v>
      </c>
    </row>
  </sheetData>
  <mergeCells count="12">
    <mergeCell ref="B41:E41"/>
    <mergeCell ref="B23:C23"/>
    <mergeCell ref="D23:E23"/>
    <mergeCell ref="B26:E27"/>
    <mergeCell ref="A1:Q2"/>
    <mergeCell ref="C29:D30"/>
    <mergeCell ref="B29:B30"/>
    <mergeCell ref="C8:E8"/>
    <mergeCell ref="C4:F4"/>
    <mergeCell ref="C5:F5"/>
    <mergeCell ref="C6:F6"/>
    <mergeCell ref="C7:F7"/>
  </mergeCells>
  <phoneticPr fontId="2"/>
  <dataValidations xWindow="152" yWindow="309" count="6">
    <dataValidation type="decimal" imeMode="off" operator="greaterThanOrEqual" allowBlank="1" showInputMessage="1" showErrorMessage="1" errorTitle="曲線半径入力" error="ここには0以上の数値を入力してください。_x000a_（０は直線を意味します）" promptTitle="曲線半径の入力" prompt="曲線の半径を入力します。_x000a_０は直線を意味します。_x000a_" sqref="B11" xr:uid="{00000000-0002-0000-0700-000000000000}">
      <formula1>0</formula1>
    </dataValidation>
    <dataValidation type="decimal" imeMode="off" allowBlank="1" showInputMessage="1" showErrorMessage="1" errorTitle="カント入力" error="カントは±150mmの範囲で入力します" promptTitle="カント入力" prompt="カントの大きさをmmで入力します。_x000a_設備に対して内側に傾くときには＋_x000a_設備に対して外側に傾くときには－で入力します。_x000a_" sqref="D11" xr:uid="{00000000-0002-0000-0700-000001000000}">
      <formula1>-150</formula1>
      <formula2>150</formula2>
    </dataValidation>
    <dataValidation type="decimal" imeMode="off" allowBlank="1" showInputMessage="1" showErrorMessage="1" errorTitle="測定離れの入力" error="ここには0～3000までの数値を入力します。" promptTitle="測定離れの入力" prompt="ここには、軌道中心から測定点からおろした分銅の線端までの距離をmmで入力します。_x000a_0から3000までの数値を入力します" sqref="B14" xr:uid="{00000000-0002-0000-0700-000002000000}">
      <formula1>0</formula1>
      <formula2>3000</formula2>
    </dataValidation>
    <dataValidation type="decimal" imeMode="off" operator="greaterThanOrEqual" allowBlank="1" showInputMessage="1" showErrorMessage="1" errorTitle="測定高さの入力" error="ここには0以上の数値を入力します。" promptTitle="測定高さの入力" prompt="ここには測定点の高さを入力します。_x000a_0以上の値を入力します。" sqref="D14" xr:uid="{00000000-0002-0000-0700-000003000000}">
      <formula1>0</formula1>
    </dataValidation>
    <dataValidation errorStyle="information" allowBlank="1" showInputMessage="1" showErrorMessage="1" sqref="C4:F7" xr:uid="{00000000-0002-0000-0700-000004000000}"/>
    <dataValidation type="list" allowBlank="1" showInputMessage="1" showErrorMessage="1" sqref="C8:E8" xr:uid="{00000000-0002-0000-0700-000005000000}">
      <formula1>"直流区間,交流区間,非電化区間"</formula1>
    </dataValidation>
  </dataValidations>
  <printOptions horizontalCentered="1"/>
  <pageMargins left="0.39370078740157483" right="0.39370078740157483" top="0.39370078740157483" bottom="0.39370078740157483" header="0.31496062992125984" footer="0.31496062992125984"/>
  <pageSetup paperSize="9" orientation="landscape" blackAndWhite="1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"/>
  <sheetViews>
    <sheetView workbookViewId="0"/>
  </sheetViews>
  <sheetFormatPr defaultRowHeight="13" x14ac:dyDescent="0.2"/>
  <cols>
    <col min="1" max="1" width="28.08984375" customWidth="1"/>
    <col min="4" max="4" width="9.08984375" bestFit="1" customWidth="1"/>
  </cols>
  <sheetData>
    <row r="1" spans="1:10" x14ac:dyDescent="0.2">
      <c r="A1" s="1" t="str">
        <f>'限界余裕測定図 線間'!D7</f>
        <v>直流区間</v>
      </c>
    </row>
    <row r="2" spans="1:10" x14ac:dyDescent="0.2">
      <c r="A2" t="s">
        <v>73</v>
      </c>
      <c r="C2" t="s">
        <v>74</v>
      </c>
    </row>
    <row r="3" spans="1:10" x14ac:dyDescent="0.2">
      <c r="A3" t="s">
        <v>39</v>
      </c>
      <c r="B3" t="s">
        <v>40</v>
      </c>
      <c r="C3" t="s">
        <v>75</v>
      </c>
      <c r="D3" t="s">
        <v>158</v>
      </c>
    </row>
    <row r="4" spans="1:10" x14ac:dyDescent="0.2">
      <c r="A4">
        <f>'限界余裕測定図 線間'!B14</f>
        <v>2140</v>
      </c>
      <c r="B4">
        <f>'限界余裕測定図 線間'!E14</f>
        <v>500</v>
      </c>
      <c r="C4">
        <f>'限界余裕計算シート  線間左'!I2</f>
        <v>5.6173268975967375E-2</v>
      </c>
      <c r="D4">
        <f>'限界余裕測定図 線間'!E11</f>
        <v>-60</v>
      </c>
    </row>
    <row r="6" spans="1:10" x14ac:dyDescent="0.2">
      <c r="A6" t="s">
        <v>76</v>
      </c>
    </row>
    <row r="7" spans="1:10" x14ac:dyDescent="0.2">
      <c r="A7" t="s">
        <v>77</v>
      </c>
      <c r="B7" t="s">
        <v>78</v>
      </c>
      <c r="D7" t="s">
        <v>116</v>
      </c>
      <c r="E7" t="s">
        <v>155</v>
      </c>
    </row>
    <row r="8" spans="1:10" x14ac:dyDescent="0.2">
      <c r="A8" s="1">
        <f>ABS(1*y*SIN(ｔ)+x)</f>
        <v>2168.0718658879578</v>
      </c>
      <c r="B8" s="1">
        <f>ABS(y*COS(ｔ))</f>
        <v>499.21134837418163</v>
      </c>
      <c r="D8" s="9">
        <f>IF(A1="直流区間",SUM(D15:D20),IF(A1="交流区間",SUM(G15:G20),IF(A1="非電化区間",SUM(J15:J18),0)))</f>
        <v>1679.7385325546245</v>
      </c>
      <c r="E8" s="9">
        <f>IF(左カント&lt;=0,1900+w+920*SIN(-1*ｔ),1900+w+3156*SIN(-1*ｔ))</f>
        <v>1925.0144334328245</v>
      </c>
      <c r="F8" s="9" t="b">
        <f>w&gt;xd</f>
        <v>0</v>
      </c>
    </row>
    <row r="10" spans="1:10" x14ac:dyDescent="0.2">
      <c r="A10" t="s">
        <v>79</v>
      </c>
    </row>
    <row r="11" spans="1:10" x14ac:dyDescent="0.2">
      <c r="A11" t="s">
        <v>80</v>
      </c>
    </row>
    <row r="12" spans="1:10" x14ac:dyDescent="0.2">
      <c r="A12" s="1">
        <f>'限界余裕計算シート  線間左'!J2</f>
        <v>76.666666666666671</v>
      </c>
    </row>
    <row r="13" spans="1:10" x14ac:dyDescent="0.2">
      <c r="B13" s="31" t="s">
        <v>117</v>
      </c>
      <c r="C13" s="31"/>
      <c r="D13" s="31"/>
      <c r="E13" s="32" t="s">
        <v>118</v>
      </c>
      <c r="F13" s="32"/>
      <c r="G13" s="32"/>
      <c r="H13" s="33" t="s">
        <v>119</v>
      </c>
      <c r="I13" s="33"/>
      <c r="J13" s="33"/>
    </row>
    <row r="14" spans="1:10" x14ac:dyDescent="0.2">
      <c r="A14" t="s">
        <v>120</v>
      </c>
      <c r="B14" t="s">
        <v>116</v>
      </c>
      <c r="C14" t="s">
        <v>121</v>
      </c>
      <c r="D14" t="s">
        <v>116</v>
      </c>
      <c r="E14" t="s">
        <v>116</v>
      </c>
      <c r="F14" t="s">
        <v>121</v>
      </c>
      <c r="G14" t="s">
        <v>116</v>
      </c>
      <c r="H14" t="s">
        <v>116</v>
      </c>
      <c r="I14" t="s">
        <v>121</v>
      </c>
      <c r="J14" t="s">
        <v>116</v>
      </c>
    </row>
    <row r="15" spans="1:10" x14ac:dyDescent="0.2">
      <c r="A15" t="s">
        <v>122</v>
      </c>
      <c r="B15">
        <f>1225+yd+w+y*SIN(ｔ)</f>
        <v>1828.9498809288061</v>
      </c>
      <c r="C15" t="b">
        <f>AND(0&lt;=yd,yd&lt;350)</f>
        <v>0</v>
      </c>
      <c r="D15">
        <f t="shared" ref="D15:D20" si="0">IF(C15,B15,0)</f>
        <v>0</v>
      </c>
      <c r="E15">
        <f>1225+yd+w+y*SIN(ｔ)</f>
        <v>1828.9498809288061</v>
      </c>
      <c r="F15" t="b">
        <f>AND(0&lt;=yd,yd&lt;350)</f>
        <v>0</v>
      </c>
      <c r="G15">
        <f t="shared" ref="G15:G20" si="1">IF(F15,E15,0)</f>
        <v>0</v>
      </c>
      <c r="H15">
        <f>1225+yd+w+y*SIN(ｔ)</f>
        <v>1828.9498809288061</v>
      </c>
      <c r="I15" t="b">
        <f>AND(0&lt;=yd,yd&lt;350)</f>
        <v>0</v>
      </c>
      <c r="J15">
        <f>IF(I15,H15,0)</f>
        <v>0</v>
      </c>
    </row>
    <row r="16" spans="1:10" x14ac:dyDescent="0.2">
      <c r="A16" t="s">
        <v>123</v>
      </c>
      <c r="B16">
        <f>1575+w+y*SIN(ｔ)</f>
        <v>1679.7385325546245</v>
      </c>
      <c r="C16" t="b">
        <f>AND(350&lt;=yd,yd&lt;920)</f>
        <v>1</v>
      </c>
      <c r="D16">
        <f t="shared" si="0"/>
        <v>1679.7385325546245</v>
      </c>
      <c r="E16">
        <f>1575+w+y*SIN(ｔ)</f>
        <v>1679.7385325546245</v>
      </c>
      <c r="F16" t="b">
        <f>AND(350&lt;=yd,yd&lt;920)</f>
        <v>1</v>
      </c>
      <c r="G16">
        <f t="shared" si="1"/>
        <v>1679.7385325546245</v>
      </c>
      <c r="H16">
        <f>1575+w+y*SIN(ｔ)</f>
        <v>1679.7385325546245</v>
      </c>
      <c r="I16" t="b">
        <f>AND(350&lt;=yd,yd&lt;920)</f>
        <v>1</v>
      </c>
      <c r="J16">
        <f>IF(I16,H16,0)</f>
        <v>1679.7385325546245</v>
      </c>
    </row>
    <row r="17" spans="1:10" x14ac:dyDescent="0.2">
      <c r="A17" t="s">
        <v>124</v>
      </c>
      <c r="B17">
        <f>1900+w+y*SIN(ｔ)</f>
        <v>2004.7385325546245</v>
      </c>
      <c r="C17" t="b">
        <f>AND(920&lt;=yd,yd&lt;3156)</f>
        <v>0</v>
      </c>
      <c r="D17">
        <f t="shared" si="0"/>
        <v>0</v>
      </c>
      <c r="E17">
        <f>1900+w+y*SIN(ｔ)</f>
        <v>2004.7385325546245</v>
      </c>
      <c r="F17" t="b">
        <f>AND(920&lt;=yd,yd&lt;3156)</f>
        <v>0</v>
      </c>
      <c r="G17">
        <f t="shared" si="1"/>
        <v>0</v>
      </c>
      <c r="H17">
        <f>1900+w+y*SIN(ｔ)</f>
        <v>2004.7385325546245</v>
      </c>
      <c r="I17" t="b">
        <f>AND(920&lt;=yd,yd&lt;3156)</f>
        <v>0</v>
      </c>
      <c r="J17">
        <f>IF(I17,H17,0)</f>
        <v>0</v>
      </c>
    </row>
    <row r="18" spans="1:10" x14ac:dyDescent="0.2">
      <c r="A18" t="s">
        <v>125</v>
      </c>
      <c r="B18">
        <f>SQRT(2150^2-(yd-2150)^2)+w+y*SIN(ｔ)</f>
        <v>1482.1988142554844</v>
      </c>
      <c r="C18" t="b">
        <f>AND(3156&lt;=yd,yd&lt;3823)</f>
        <v>0</v>
      </c>
      <c r="D18">
        <f t="shared" si="0"/>
        <v>0</v>
      </c>
      <c r="E18">
        <f>SQRT(2150^2-(yd-2150)^2)+w+y*SIN(ｔ)</f>
        <v>1482.1988142554844</v>
      </c>
      <c r="F18" t="b">
        <f>AND(3156&lt;=yd,yd&lt;3750)</f>
        <v>0</v>
      </c>
      <c r="G18">
        <f t="shared" si="1"/>
        <v>0</v>
      </c>
      <c r="H18">
        <f>SQRT(2150^2-(yd-2150)^2)+w+y*SIN(ｔ)</f>
        <v>1482.1988142554844</v>
      </c>
      <c r="I18" t="b">
        <f>AND(3156&lt;=yd,yd&lt;4300)</f>
        <v>0</v>
      </c>
      <c r="J18">
        <f>IF(I18,H18,0)</f>
        <v>0</v>
      </c>
    </row>
    <row r="19" spans="1:10" x14ac:dyDescent="0.2">
      <c r="A19" t="s">
        <v>126</v>
      </c>
      <c r="B19">
        <f>1350+w+y*SIN(-1*ｔ)</f>
        <v>1398.594800778709</v>
      </c>
      <c r="C19" t="b">
        <f>AND(3823&lt;=yd,yd&lt;5190)</f>
        <v>0</v>
      </c>
      <c r="D19">
        <f t="shared" si="0"/>
        <v>0</v>
      </c>
      <c r="E19">
        <f>1450+w+y*SIN(ｔ)</f>
        <v>1554.7385325546245</v>
      </c>
      <c r="F19" t="b">
        <f>AND(3750&lt;=yd,yd&lt;5087)</f>
        <v>0</v>
      </c>
      <c r="G19">
        <f t="shared" si="1"/>
        <v>0</v>
      </c>
    </row>
    <row r="20" spans="1:10" x14ac:dyDescent="0.2">
      <c r="A20" t="s">
        <v>127</v>
      </c>
      <c r="B20" t="e">
        <f>SQRT(1800^2-(yd-4000)^2)+w+y*SIN(ｔ)</f>
        <v>#NUM!</v>
      </c>
      <c r="C20" t="b">
        <f>AND(5190&lt;=yd,yd&lt;=5700)</f>
        <v>0</v>
      </c>
      <c r="D20">
        <f t="shared" si="0"/>
        <v>0</v>
      </c>
      <c r="E20" t="e">
        <f>SQRT(1700^2-(yd-4200)^2)+w+y*SIN(ｔ)</f>
        <v>#NUM!</v>
      </c>
      <c r="F20" t="b">
        <f>AND(5087&lt;=yd,yd&lt;=5900)</f>
        <v>0</v>
      </c>
      <c r="G20">
        <f t="shared" si="1"/>
        <v>0</v>
      </c>
    </row>
  </sheetData>
  <sheetProtection sheet="1" objects="1" scenarios="1"/>
  <mergeCells count="3">
    <mergeCell ref="B13:D13"/>
    <mergeCell ref="E13:G13"/>
    <mergeCell ref="H13:J13"/>
  </mergeCells>
  <phoneticPr fontId="2"/>
  <pageMargins left="0.75" right="0.75" top="1" bottom="1" header="0.51200000000000001" footer="0.5120000000000000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0"/>
  <sheetViews>
    <sheetView workbookViewId="0"/>
  </sheetViews>
  <sheetFormatPr defaultRowHeight="13" x14ac:dyDescent="0.2"/>
  <cols>
    <col min="1" max="1" width="28.08984375" customWidth="1"/>
    <col min="4" max="4" width="9.08984375" bestFit="1" customWidth="1"/>
  </cols>
  <sheetData>
    <row r="1" spans="1:10" x14ac:dyDescent="0.2">
      <c r="A1" s="1" t="str">
        <f>'限界余裕測定図 線間'!F7</f>
        <v>直流区間</v>
      </c>
    </row>
    <row r="2" spans="1:10" x14ac:dyDescent="0.2">
      <c r="A2" t="s">
        <v>73</v>
      </c>
      <c r="C2" t="s">
        <v>74</v>
      </c>
    </row>
    <row r="3" spans="1:10" x14ac:dyDescent="0.2">
      <c r="A3" t="s">
        <v>39</v>
      </c>
      <c r="B3" t="s">
        <v>40</v>
      </c>
      <c r="C3" t="s">
        <v>75</v>
      </c>
      <c r="D3" t="s">
        <v>157</v>
      </c>
    </row>
    <row r="4" spans="1:10" x14ac:dyDescent="0.2">
      <c r="A4">
        <f>'限界余裕測定図 線間'!C14</f>
        <v>2500</v>
      </c>
      <c r="B4">
        <f>'限界余裕測定図 線間'!F14</f>
        <v>500</v>
      </c>
      <c r="C4">
        <f>'限界余裕計算シート  線間右'!I2</f>
        <v>5.6173268975967375E-2</v>
      </c>
      <c r="D4">
        <f>'限界余裕測定図 線間'!F11</f>
        <v>60</v>
      </c>
    </row>
    <row r="6" spans="1:10" x14ac:dyDescent="0.2">
      <c r="A6" t="s">
        <v>76</v>
      </c>
    </row>
    <row r="7" spans="1:10" x14ac:dyDescent="0.2">
      <c r="A7" t="s">
        <v>77</v>
      </c>
      <c r="B7" t="s">
        <v>78</v>
      </c>
      <c r="D7" t="s">
        <v>116</v>
      </c>
      <c r="E7" t="s">
        <v>156</v>
      </c>
    </row>
    <row r="8" spans="1:10" x14ac:dyDescent="0.2">
      <c r="A8" s="1">
        <f>ABS(-1*y*SIN(ｔ)+x)</f>
        <v>2471.9281341120422</v>
      </c>
      <c r="B8" s="1">
        <f>ABS(y*COS(ｔ))</f>
        <v>499.21134837418163</v>
      </c>
      <c r="D8" s="9">
        <f>IF(A1="直流区間",SUM(D15:D20),IF(A1="交流区間",SUM(G15:G20),IF(A1="非電化区間",SUM(J15:J18),0)))</f>
        <v>1678.4817019535315</v>
      </c>
      <c r="E8" s="9">
        <f>IF(右カント&lt;=0,1900+w+920*SIN(ｔ),1900+w+3156*SIN(ｔ))</f>
        <v>2152.5994535503628</v>
      </c>
      <c r="F8" s="9" t="b">
        <f>w&gt;xd</f>
        <v>0</v>
      </c>
    </row>
    <row r="10" spans="1:10" x14ac:dyDescent="0.2">
      <c r="A10" t="s">
        <v>79</v>
      </c>
    </row>
    <row r="11" spans="1:10" x14ac:dyDescent="0.2">
      <c r="A11" t="s">
        <v>80</v>
      </c>
    </row>
    <row r="12" spans="1:10" x14ac:dyDescent="0.2">
      <c r="A12" s="1">
        <f>'限界余裕計算シート  線間右'!J2</f>
        <v>75.409836065573771</v>
      </c>
    </row>
    <row r="13" spans="1:10" x14ac:dyDescent="0.2">
      <c r="B13" s="31" t="s">
        <v>117</v>
      </c>
      <c r="C13" s="31"/>
      <c r="D13" s="31"/>
      <c r="E13" s="32" t="s">
        <v>118</v>
      </c>
      <c r="F13" s="32"/>
      <c r="G13" s="32"/>
      <c r="H13" s="33" t="s">
        <v>119</v>
      </c>
      <c r="I13" s="33"/>
      <c r="J13" s="33"/>
    </row>
    <row r="14" spans="1:10" x14ac:dyDescent="0.2">
      <c r="A14" t="s">
        <v>120</v>
      </c>
      <c r="B14" t="s">
        <v>116</v>
      </c>
      <c r="C14" t="s">
        <v>121</v>
      </c>
      <c r="D14" t="s">
        <v>116</v>
      </c>
      <c r="E14" t="s">
        <v>116</v>
      </c>
      <c r="F14" t="s">
        <v>121</v>
      </c>
      <c r="G14" t="s">
        <v>116</v>
      </c>
      <c r="H14" t="s">
        <v>116</v>
      </c>
      <c r="I14" t="s">
        <v>121</v>
      </c>
      <c r="J14" t="s">
        <v>116</v>
      </c>
    </row>
    <row r="15" spans="1:10" x14ac:dyDescent="0.2">
      <c r="A15" t="s">
        <v>122</v>
      </c>
      <c r="B15">
        <f>1225+yd+w+y*SIN(ｔ)</f>
        <v>1827.6930503277131</v>
      </c>
      <c r="C15" t="b">
        <f>AND(0&lt;=yd,yd&lt;350)</f>
        <v>0</v>
      </c>
      <c r="D15">
        <f t="shared" ref="D15:D20" si="0">IF(C15,B15,0)</f>
        <v>0</v>
      </c>
      <c r="E15">
        <f>1225+yd+w+y*SIN(ｔ)</f>
        <v>1827.6930503277131</v>
      </c>
      <c r="F15" t="b">
        <f>AND(0&lt;=yd,yd&lt;350)</f>
        <v>0</v>
      </c>
      <c r="G15">
        <f t="shared" ref="G15:G20" si="1">IF(F15,E15,0)</f>
        <v>0</v>
      </c>
      <c r="H15">
        <f>1225+yd+w+y*SIN(ｔ)</f>
        <v>1827.6930503277131</v>
      </c>
      <c r="I15" t="b">
        <f>AND(0&lt;=yd,yd&lt;350)</f>
        <v>0</v>
      </c>
      <c r="J15">
        <f>IF(I15,H15,0)</f>
        <v>0</v>
      </c>
    </row>
    <row r="16" spans="1:10" x14ac:dyDescent="0.2">
      <c r="A16" t="s">
        <v>123</v>
      </c>
      <c r="B16">
        <f>1575+w+y*SIN(ｔ)</f>
        <v>1678.4817019535315</v>
      </c>
      <c r="C16" t="b">
        <f>AND(350&lt;=yd,yd&lt;920)</f>
        <v>1</v>
      </c>
      <c r="D16">
        <f t="shared" si="0"/>
        <v>1678.4817019535315</v>
      </c>
      <c r="E16">
        <f>1575+w+y*SIN(ｔ)</f>
        <v>1678.4817019535315</v>
      </c>
      <c r="F16" t="b">
        <f>AND(350&lt;=yd,yd&lt;920)</f>
        <v>1</v>
      </c>
      <c r="G16">
        <f t="shared" si="1"/>
        <v>1678.4817019535315</v>
      </c>
      <c r="H16">
        <f>1575+w+y*SIN(ｔ)</f>
        <v>1678.4817019535315</v>
      </c>
      <c r="I16" t="b">
        <f>AND(350&lt;=yd,yd&lt;920)</f>
        <v>1</v>
      </c>
      <c r="J16">
        <f>IF(I16,H16,0)</f>
        <v>1678.4817019535315</v>
      </c>
    </row>
    <row r="17" spans="1:10" x14ac:dyDescent="0.2">
      <c r="A17" t="s">
        <v>124</v>
      </c>
      <c r="B17">
        <f>1900+w+y*SIN(ｔ)</f>
        <v>2003.4817019535315</v>
      </c>
      <c r="C17" t="b">
        <f>AND(920&lt;=yd,yd&lt;3156)</f>
        <v>0</v>
      </c>
      <c r="D17">
        <f t="shared" si="0"/>
        <v>0</v>
      </c>
      <c r="E17">
        <f>1900+w+y*SIN(ｔ)</f>
        <v>2003.4817019535315</v>
      </c>
      <c r="F17" t="b">
        <f>AND(920&lt;=yd,yd&lt;3156)</f>
        <v>0</v>
      </c>
      <c r="G17">
        <f t="shared" si="1"/>
        <v>0</v>
      </c>
      <c r="H17">
        <f>1900+w+y*SIN(ｔ)</f>
        <v>2003.4817019535315</v>
      </c>
      <c r="I17" t="b">
        <f>AND(920&lt;=yd,yd&lt;3156)</f>
        <v>0</v>
      </c>
      <c r="J17">
        <f>IF(I17,H17,0)</f>
        <v>0</v>
      </c>
    </row>
    <row r="18" spans="1:10" x14ac:dyDescent="0.2">
      <c r="A18" t="s">
        <v>125</v>
      </c>
      <c r="B18">
        <f>SQRT(2150^2-(yd-2150)^2)+w+y*SIN(ｔ)</f>
        <v>1480.9419836543914</v>
      </c>
      <c r="C18" t="b">
        <f>AND(3156&lt;=yd,yd&lt;3823)</f>
        <v>0</v>
      </c>
      <c r="D18">
        <f t="shared" si="0"/>
        <v>0</v>
      </c>
      <c r="E18">
        <f>SQRT(2150^2-(yd-2150)^2)+w+y*SIN(ｔ)</f>
        <v>1480.9419836543914</v>
      </c>
      <c r="F18" t="b">
        <f>AND(3156&lt;=yd,yd&lt;3750)</f>
        <v>0</v>
      </c>
      <c r="G18">
        <f t="shared" si="1"/>
        <v>0</v>
      </c>
      <c r="H18">
        <f>SQRT(2150^2-(yd-2150)^2)+w+y*SIN(ｔ)</f>
        <v>1480.9419836543914</v>
      </c>
      <c r="I18" t="b">
        <f>AND(3156&lt;=yd,yd&lt;4300)</f>
        <v>0</v>
      </c>
      <c r="J18">
        <f>IF(I18,H18,0)</f>
        <v>0</v>
      </c>
    </row>
    <row r="19" spans="1:10" x14ac:dyDescent="0.2">
      <c r="A19" t="s">
        <v>126</v>
      </c>
      <c r="B19">
        <f>1350+w+y*SIN(ｔ)</f>
        <v>1453.4817019535315</v>
      </c>
      <c r="C19" t="b">
        <f>AND(3823&lt;=yd,yd&lt;5190)</f>
        <v>0</v>
      </c>
      <c r="D19">
        <f t="shared" si="0"/>
        <v>0</v>
      </c>
      <c r="E19">
        <f>1450+w+y*SIN(ｔ)</f>
        <v>1553.4817019535315</v>
      </c>
      <c r="F19" t="b">
        <f>AND(3750&lt;=yd,yd&lt;5087)</f>
        <v>0</v>
      </c>
      <c r="G19">
        <f t="shared" si="1"/>
        <v>0</v>
      </c>
    </row>
    <row r="20" spans="1:10" x14ac:dyDescent="0.2">
      <c r="A20" t="s">
        <v>127</v>
      </c>
      <c r="B20" t="e">
        <f>SQRT(1800^2-(yd-4000)^2)+w+y*SIN(ｔ)</f>
        <v>#NUM!</v>
      </c>
      <c r="C20" t="b">
        <f>AND(5190&lt;=yd,yd&lt;=5700)</f>
        <v>0</v>
      </c>
      <c r="D20">
        <f t="shared" si="0"/>
        <v>0</v>
      </c>
      <c r="E20" t="e">
        <f>SQRT(1700^2-(yd-4200)^2)+w+y*SIN(ｔ)</f>
        <v>#NUM!</v>
      </c>
      <c r="F20" t="b">
        <f>AND(5087&lt;=yd,yd&lt;=5900)</f>
        <v>0</v>
      </c>
      <c r="G20">
        <f t="shared" si="1"/>
        <v>0</v>
      </c>
    </row>
  </sheetData>
  <sheetProtection sheet="1" objects="1" scenarios="1"/>
  <mergeCells count="3">
    <mergeCell ref="B13:D13"/>
    <mergeCell ref="E13:G13"/>
    <mergeCell ref="H13:J13"/>
  </mergeCells>
  <phoneticPr fontId="2"/>
  <pageMargins left="0.75" right="0.75" top="1" bottom="1" header="0.51200000000000001" footer="0.5120000000000000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0"/>
  <sheetViews>
    <sheetView topLeftCell="A7" workbookViewId="0">
      <selection activeCell="B17" sqref="B17"/>
    </sheetView>
  </sheetViews>
  <sheetFormatPr defaultRowHeight="13" x14ac:dyDescent="0.2"/>
  <cols>
    <col min="1" max="1" width="28.08984375" customWidth="1"/>
    <col min="4" max="4" width="9.08984375" bestFit="1" customWidth="1"/>
  </cols>
  <sheetData>
    <row r="1" spans="1:10" x14ac:dyDescent="0.2">
      <c r="A1" s="1" t="str">
        <f>'限界余裕測定図 片線'!C8</f>
        <v>直流区間</v>
      </c>
    </row>
    <row r="2" spans="1:10" x14ac:dyDescent="0.2">
      <c r="A2" t="s">
        <v>73</v>
      </c>
      <c r="C2" t="s">
        <v>74</v>
      </c>
    </row>
    <row r="3" spans="1:10" x14ac:dyDescent="0.2">
      <c r="A3" t="s">
        <v>39</v>
      </c>
      <c r="B3" t="s">
        <v>40</v>
      </c>
      <c r="C3" t="s">
        <v>75</v>
      </c>
      <c r="D3" t="s">
        <v>112</v>
      </c>
    </row>
    <row r="4" spans="1:10" x14ac:dyDescent="0.2">
      <c r="A4">
        <f>'限界余裕測定図 片線'!B14</f>
        <v>2110</v>
      </c>
      <c r="B4">
        <f>'限界余裕測定図 片線'!D14</f>
        <v>3150</v>
      </c>
      <c r="C4">
        <f>'限界余裕計算シート 片線'!I2</f>
        <v>9.8090927582165199E-2</v>
      </c>
      <c r="D4">
        <f>'限界余裕測定図 片線'!D11</f>
        <v>105</v>
      </c>
    </row>
    <row r="6" spans="1:10" x14ac:dyDescent="0.2">
      <c r="A6" t="s">
        <v>76</v>
      </c>
    </row>
    <row r="7" spans="1:10" x14ac:dyDescent="0.2">
      <c r="A7" t="s">
        <v>77</v>
      </c>
      <c r="B7" t="s">
        <v>78</v>
      </c>
      <c r="D7" t="s">
        <v>81</v>
      </c>
      <c r="E7" t="s">
        <v>148</v>
      </c>
    </row>
    <row r="8" spans="1:10" x14ac:dyDescent="0.2">
      <c r="A8" s="1">
        <f>ABS(-1*y*SIN(ｔ)+x)</f>
        <v>1801.5088422631727</v>
      </c>
      <c r="B8" s="1">
        <f>ABS(y*COS(ｔ))</f>
        <v>3134.8577648113783</v>
      </c>
      <c r="D8" s="9">
        <f>IF(A1="直流区間",SUM(D15:D20),IF(A1="交流区間",SUM(G15:G20),IF(A1="非電化区間",SUM(J15:J18),0)))</f>
        <v>2352.2411577368275</v>
      </c>
      <c r="E8" s="9">
        <f>IF(カント&lt;=0,1900+w+920*SIN(ｔ),1900+w+3156*SIN(ｔ))</f>
        <v>2352.8287599420405</v>
      </c>
      <c r="F8" s="9" t="b">
        <f>w&gt;xd</f>
        <v>0</v>
      </c>
    </row>
    <row r="10" spans="1:10" x14ac:dyDescent="0.2">
      <c r="A10" t="s">
        <v>79</v>
      </c>
    </row>
    <row r="11" spans="1:10" x14ac:dyDescent="0.2">
      <c r="A11" t="s">
        <v>80</v>
      </c>
    </row>
    <row r="12" spans="1:10" x14ac:dyDescent="0.2">
      <c r="A12">
        <f>'限界余裕計算シート 片線'!J2</f>
        <v>143.75</v>
      </c>
      <c r="B12" s="34" t="s">
        <v>147</v>
      </c>
      <c r="C12" s="34"/>
      <c r="D12" s="34"/>
      <c r="E12" s="34"/>
      <c r="F12" s="34"/>
      <c r="G12" s="34"/>
      <c r="H12" s="34"/>
      <c r="I12" s="34"/>
      <c r="J12" s="34"/>
    </row>
    <row r="13" spans="1:10" x14ac:dyDescent="0.2">
      <c r="B13" s="31" t="s">
        <v>93</v>
      </c>
      <c r="C13" s="31"/>
      <c r="D13" s="31"/>
      <c r="E13" s="32" t="s">
        <v>94</v>
      </c>
      <c r="F13" s="32"/>
      <c r="G13" s="32"/>
      <c r="H13" s="33" t="s">
        <v>97</v>
      </c>
      <c r="I13" s="33"/>
      <c r="J13" s="33"/>
    </row>
    <row r="14" spans="1:10" x14ac:dyDescent="0.2">
      <c r="A14" t="s">
        <v>83</v>
      </c>
      <c r="B14" t="s">
        <v>81</v>
      </c>
      <c r="C14" t="s">
        <v>84</v>
      </c>
      <c r="D14" t="s">
        <v>85</v>
      </c>
      <c r="E14" t="s">
        <v>81</v>
      </c>
      <c r="F14" t="s">
        <v>84</v>
      </c>
      <c r="G14" t="s">
        <v>85</v>
      </c>
      <c r="H14" t="s">
        <v>81</v>
      </c>
      <c r="I14" t="s">
        <v>84</v>
      </c>
      <c r="J14" t="s">
        <v>85</v>
      </c>
    </row>
    <row r="15" spans="1:10" x14ac:dyDescent="0.2">
      <c r="A15" t="s">
        <v>52</v>
      </c>
      <c r="B15">
        <f>1225+IF(yd&lt;=350,yd,350)+w+y*SIN(ｔ)</f>
        <v>2027.2411577368273</v>
      </c>
      <c r="C15" t="b">
        <f>AND(0&lt;=yd,yd&lt;350)</f>
        <v>0</v>
      </c>
      <c r="D15">
        <f t="shared" ref="D15:D20" si="0">IF(C15,B15,0)</f>
        <v>0</v>
      </c>
      <c r="E15">
        <f>1225+yd+w+y*SIN(ｔ)</f>
        <v>4812.0989225482062</v>
      </c>
      <c r="F15" t="b">
        <f>AND(0&lt;=yd,yd&lt;350)</f>
        <v>0</v>
      </c>
      <c r="G15">
        <f t="shared" ref="G15:G20" si="1">IF(F15,E15,0)</f>
        <v>0</v>
      </c>
      <c r="H15">
        <f>1225+yd+w+y*SIN(ｔ)</f>
        <v>4812.0989225482062</v>
      </c>
      <c r="I15" t="b">
        <f>AND(0&lt;=yd,yd&lt;350)</f>
        <v>0</v>
      </c>
      <c r="J15">
        <f>IF(I15,H15,0)</f>
        <v>0</v>
      </c>
    </row>
    <row r="16" spans="1:10" x14ac:dyDescent="0.2">
      <c r="A16" t="s">
        <v>53</v>
      </c>
      <c r="B16">
        <f>1575+w+y*SIN(ｔ)</f>
        <v>2027.2411577368273</v>
      </c>
      <c r="C16" t="b">
        <f>AND(350&lt;=yd,yd&lt;920)</f>
        <v>0</v>
      </c>
      <c r="D16">
        <f t="shared" si="0"/>
        <v>0</v>
      </c>
      <c r="E16">
        <f>1575+w+y*SIN(ｔ)</f>
        <v>2027.2411577368273</v>
      </c>
      <c r="F16" t="b">
        <f>AND(350&lt;=yd,yd&lt;920)</f>
        <v>0</v>
      </c>
      <c r="G16">
        <f t="shared" si="1"/>
        <v>0</v>
      </c>
      <c r="H16">
        <f>1575+w+y*SIN(ｔ)</f>
        <v>2027.2411577368273</v>
      </c>
      <c r="I16" t="b">
        <f>AND(350&lt;=yd,yd&lt;920)</f>
        <v>0</v>
      </c>
      <c r="J16">
        <f>IF(I16,H16,0)</f>
        <v>0</v>
      </c>
    </row>
    <row r="17" spans="1:10" x14ac:dyDescent="0.2">
      <c r="A17" t="s">
        <v>54</v>
      </c>
      <c r="B17">
        <f>1900+w+y*SIN(ｔ)</f>
        <v>2352.2411577368275</v>
      </c>
      <c r="C17" t="b">
        <f>AND(920&lt;=yd,yd&lt;3156)</f>
        <v>1</v>
      </c>
      <c r="D17">
        <f t="shared" si="0"/>
        <v>2352.2411577368275</v>
      </c>
      <c r="E17">
        <f>1900+w+y*SIN(ｔ)</f>
        <v>2352.2411577368275</v>
      </c>
      <c r="F17" t="b">
        <f>AND(920&lt;=yd,yd&lt;3156)</f>
        <v>1</v>
      </c>
      <c r="G17">
        <f t="shared" si="1"/>
        <v>2352.2411577368275</v>
      </c>
      <c r="H17">
        <f>1900+w+y*SIN(ｔ)</f>
        <v>2352.2411577368275</v>
      </c>
      <c r="I17" t="b">
        <f>AND(920&lt;=yd,yd&lt;3156)</f>
        <v>1</v>
      </c>
      <c r="J17">
        <f>IF(I17,H17,0)</f>
        <v>2352.2411577368275</v>
      </c>
    </row>
    <row r="18" spans="1:10" x14ac:dyDescent="0.2">
      <c r="A18" t="s">
        <v>91</v>
      </c>
      <c r="B18">
        <f>SQRT(2150^2-(yd-2150)^2)+w+y*SIN(ｔ)</f>
        <v>2363.4070801754669</v>
      </c>
      <c r="C18" t="b">
        <f>AND(3156&lt;=yd,yd&lt;3823)</f>
        <v>0</v>
      </c>
      <c r="D18">
        <f t="shared" si="0"/>
        <v>0</v>
      </c>
      <c r="E18">
        <f>SQRT(2150^2-(yd-2150)^2)+w+y*SIN(ｔ)</f>
        <v>2363.4070801754669</v>
      </c>
      <c r="F18" t="b">
        <f>AND(3156&lt;=yd,yd&lt;3750)</f>
        <v>0</v>
      </c>
      <c r="G18">
        <f t="shared" si="1"/>
        <v>0</v>
      </c>
      <c r="H18">
        <f>SQRT(2150^2-(yd-2150)^2)+w+y*SIN(ｔ)</f>
        <v>2363.4070801754669</v>
      </c>
      <c r="I18" t="b">
        <f>AND(3156&lt;=yd,yd&lt;4300)</f>
        <v>0</v>
      </c>
      <c r="J18">
        <f>IF(I18,H18,0)</f>
        <v>0</v>
      </c>
    </row>
    <row r="19" spans="1:10" x14ac:dyDescent="0.2">
      <c r="A19" t="s">
        <v>92</v>
      </c>
      <c r="B19">
        <f>1350+w+y*SIN(ｔ)</f>
        <v>1802.2411577368273</v>
      </c>
      <c r="C19" t="b">
        <f>AND(3823&lt;=yd,yd&lt;5190)</f>
        <v>0</v>
      </c>
      <c r="D19">
        <f t="shared" si="0"/>
        <v>0</v>
      </c>
      <c r="E19">
        <f>1450+w+y*SIN(ｔ)</f>
        <v>1902.2411577368273</v>
      </c>
      <c r="F19" t="b">
        <f>AND(3750&lt;=yd,yd&lt;5087)</f>
        <v>0</v>
      </c>
      <c r="G19">
        <f t="shared" si="1"/>
        <v>0</v>
      </c>
    </row>
    <row r="20" spans="1:10" x14ac:dyDescent="0.2">
      <c r="A20" t="s">
        <v>95</v>
      </c>
      <c r="B20">
        <f>SQRT(1800^2-(yd-4000)^2)+w+y*SIN(ｔ)</f>
        <v>2030.6989217878124</v>
      </c>
      <c r="C20" t="b">
        <f>AND(5190&lt;=yd,yd&lt;=5700)</f>
        <v>0</v>
      </c>
      <c r="D20">
        <f t="shared" si="0"/>
        <v>0</v>
      </c>
      <c r="E20">
        <f>SQRT(1700^2-(yd-4200)^2)+w+y*SIN(ｔ)</f>
        <v>1777.1834277310286</v>
      </c>
      <c r="F20" t="b">
        <f>AND(5087&lt;=yd,yd&lt;=5900)</f>
        <v>0</v>
      </c>
      <c r="G20">
        <f t="shared" si="1"/>
        <v>0</v>
      </c>
    </row>
  </sheetData>
  <mergeCells count="4">
    <mergeCell ref="B13:D13"/>
    <mergeCell ref="E13:G13"/>
    <mergeCell ref="H13:J13"/>
    <mergeCell ref="B12:J12"/>
  </mergeCells>
  <phoneticPr fontId="2"/>
  <pageMargins left="0.75" right="0.75" top="1" bottom="1" header="0.51200000000000001" footer="0.5120000000000000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4"/>
  <sheetViews>
    <sheetView workbookViewId="0">
      <selection activeCell="D28" sqref="D28"/>
    </sheetView>
  </sheetViews>
  <sheetFormatPr defaultRowHeight="13" x14ac:dyDescent="0.2"/>
  <cols>
    <col min="1" max="1" width="36.453125" customWidth="1"/>
  </cols>
  <sheetData>
    <row r="1" spans="1:10" x14ac:dyDescent="0.2">
      <c r="A1" s="1" t="str">
        <f>'限界余裕測定図 線間'!D7</f>
        <v>直流区間</v>
      </c>
    </row>
    <row r="2" spans="1:10" x14ac:dyDescent="0.2">
      <c r="A2" t="s">
        <v>73</v>
      </c>
      <c r="C2" t="s">
        <v>74</v>
      </c>
    </row>
    <row r="3" spans="1:10" x14ac:dyDescent="0.2">
      <c r="A3" t="s">
        <v>39</v>
      </c>
      <c r="B3" t="s">
        <v>40</v>
      </c>
      <c r="C3" t="s">
        <v>75</v>
      </c>
    </row>
    <row r="4" spans="1:10" x14ac:dyDescent="0.2">
      <c r="A4" s="1">
        <f>'必要離れ計算シート 線間左'!x</f>
        <v>2140</v>
      </c>
      <c r="B4" s="1">
        <f>'必要離れ計算シート 線間左'!y</f>
        <v>500</v>
      </c>
      <c r="C4" s="1">
        <f>'必要離れ計算シート 線間左'!ｔ</f>
        <v>5.6173268975967375E-2</v>
      </c>
    </row>
    <row r="6" spans="1:10" x14ac:dyDescent="0.2">
      <c r="A6" t="s">
        <v>76</v>
      </c>
    </row>
    <row r="7" spans="1:10" x14ac:dyDescent="0.2">
      <c r="A7" t="s">
        <v>77</v>
      </c>
      <c r="B7" t="s">
        <v>78</v>
      </c>
    </row>
    <row r="8" spans="1:10" x14ac:dyDescent="0.2">
      <c r="A8">
        <f>ABS(1*y*SIN(ｔ)+x)</f>
        <v>2168.0718658879578</v>
      </c>
      <c r="B8">
        <f>y*COS(ｔ)</f>
        <v>499.21134837418163</v>
      </c>
    </row>
    <row r="10" spans="1:10" x14ac:dyDescent="0.2">
      <c r="A10" t="s">
        <v>79</v>
      </c>
    </row>
    <row r="11" spans="1:10" x14ac:dyDescent="0.2">
      <c r="A11" t="s">
        <v>80</v>
      </c>
    </row>
    <row r="12" spans="1:10" x14ac:dyDescent="0.2">
      <c r="A12" s="1">
        <f>'限界余裕計算シート  線間左'!J2</f>
        <v>76.666666666666671</v>
      </c>
    </row>
    <row r="14" spans="1:10" x14ac:dyDescent="0.2">
      <c r="B14" s="31" t="s">
        <v>117</v>
      </c>
      <c r="C14" s="31"/>
      <c r="D14" s="31"/>
      <c r="E14" s="35" t="s">
        <v>118</v>
      </c>
      <c r="F14" s="35"/>
      <c r="G14" s="35"/>
      <c r="H14" s="33" t="s">
        <v>119</v>
      </c>
      <c r="I14" s="33"/>
      <c r="J14" s="33"/>
    </row>
    <row r="15" spans="1:10" x14ac:dyDescent="0.2">
      <c r="A15" t="s">
        <v>128</v>
      </c>
      <c r="B15" t="s">
        <v>39</v>
      </c>
      <c r="C15" t="s">
        <v>40</v>
      </c>
      <c r="E15" t="s">
        <v>39</v>
      </c>
      <c r="F15" t="s">
        <v>40</v>
      </c>
      <c r="H15" t="s">
        <v>39</v>
      </c>
      <c r="I15" t="s">
        <v>40</v>
      </c>
    </row>
    <row r="16" spans="1:10" x14ac:dyDescent="0.2">
      <c r="A16" t="s">
        <v>122</v>
      </c>
      <c r="B16" t="b">
        <f>xd&lt;=1225+yd+w</f>
        <v>0</v>
      </c>
      <c r="C16" t="b">
        <f>AND(0&lt;=yd,yd&lt;350)</f>
        <v>0</v>
      </c>
      <c r="D16" t="b">
        <f t="shared" ref="D16:D21" si="0">AND(C16,B16)</f>
        <v>0</v>
      </c>
      <c r="E16" t="b">
        <f>xd&lt;=1225+yd+w</f>
        <v>0</v>
      </c>
      <c r="F16" t="b">
        <f>AND(0&lt;=yd,yd&lt;350)</f>
        <v>0</v>
      </c>
      <c r="G16" t="b">
        <f t="shared" ref="G16:G21" si="1">AND(F16,E16)</f>
        <v>0</v>
      </c>
      <c r="H16" t="b">
        <f>xd&lt;=1225+yd+w</f>
        <v>0</v>
      </c>
      <c r="I16" t="b">
        <f>AND(0&lt;=yd,yd&lt;350)</f>
        <v>0</v>
      </c>
      <c r="J16" t="b">
        <f>AND(I16,H16)</f>
        <v>0</v>
      </c>
    </row>
    <row r="17" spans="1:10" x14ac:dyDescent="0.2">
      <c r="A17" t="s">
        <v>123</v>
      </c>
      <c r="B17" t="b">
        <f>xd&lt;=1575+w</f>
        <v>0</v>
      </c>
      <c r="C17" t="b">
        <f>AND(350&lt;=yd,yd&lt;920)</f>
        <v>1</v>
      </c>
      <c r="D17" t="b">
        <f t="shared" si="0"/>
        <v>0</v>
      </c>
      <c r="E17" t="b">
        <f>xd&lt;=1575+w</f>
        <v>0</v>
      </c>
      <c r="F17" t="b">
        <f>AND(350&lt;=yd,yd&lt;920)</f>
        <v>1</v>
      </c>
      <c r="G17" t="b">
        <f t="shared" si="1"/>
        <v>0</v>
      </c>
      <c r="H17" t="b">
        <f>xd&lt;=1575+w</f>
        <v>0</v>
      </c>
      <c r="I17" t="b">
        <f>AND(350&lt;=yd,yd&lt;920)</f>
        <v>1</v>
      </c>
      <c r="J17" t="b">
        <f>AND(I17,H17)</f>
        <v>0</v>
      </c>
    </row>
    <row r="18" spans="1:10" x14ac:dyDescent="0.2">
      <c r="A18" t="s">
        <v>124</v>
      </c>
      <c r="B18" t="b">
        <f>xd&lt;=1900+w</f>
        <v>0</v>
      </c>
      <c r="C18" t="b">
        <f>AND(920&lt;=yd,yd&lt;3156)</f>
        <v>0</v>
      </c>
      <c r="D18" t="b">
        <f t="shared" si="0"/>
        <v>0</v>
      </c>
      <c r="E18" t="b">
        <f>xd&lt;=1900+w</f>
        <v>0</v>
      </c>
      <c r="F18" t="b">
        <f>AND(920&lt;=yd,yd&lt;3156)</f>
        <v>0</v>
      </c>
      <c r="G18" t="b">
        <f t="shared" si="1"/>
        <v>0</v>
      </c>
      <c r="H18" t="b">
        <f>xd&lt;=1900+w</f>
        <v>0</v>
      </c>
      <c r="I18" t="b">
        <f>AND(920&lt;=yd,yd&lt;3156)</f>
        <v>0</v>
      </c>
      <c r="J18" t="b">
        <f>AND(I18,H18)</f>
        <v>0</v>
      </c>
    </row>
    <row r="19" spans="1:10" x14ac:dyDescent="0.2">
      <c r="A19" t="s">
        <v>125</v>
      </c>
      <c r="B19" t="b">
        <f>SQRT((xd-w)^2+(yd-2150)^2)&lt;=2150</f>
        <v>0</v>
      </c>
      <c r="C19" t="b">
        <f>AND(3156&lt;=yd,yd&lt;3823)</f>
        <v>0</v>
      </c>
      <c r="D19" t="b">
        <f t="shared" si="0"/>
        <v>0</v>
      </c>
      <c r="E19" t="b">
        <f>SQRT((xd-w)^2+(yd-2150)^2)&lt;=2150</f>
        <v>0</v>
      </c>
      <c r="F19" t="b">
        <f>AND(3156&lt;=yd,yd&lt;3750)</f>
        <v>0</v>
      </c>
      <c r="G19" t="b">
        <f t="shared" si="1"/>
        <v>0</v>
      </c>
      <c r="H19" t="b">
        <f>SQRT((xd-w)^2+(yd-2150)^2)&lt;=2150</f>
        <v>0</v>
      </c>
      <c r="I19" t="b">
        <f>AND(3156&lt;=yd,yd&lt;4300)</f>
        <v>0</v>
      </c>
      <c r="J19" t="b">
        <f>AND(I19,H19)</f>
        <v>0</v>
      </c>
    </row>
    <row r="20" spans="1:10" x14ac:dyDescent="0.2">
      <c r="A20" t="s">
        <v>126</v>
      </c>
      <c r="B20" t="b">
        <f>xd&lt;=1350+w</f>
        <v>0</v>
      </c>
      <c r="C20" t="b">
        <f>AND(3823&lt;=yd,yd&lt;5190)</f>
        <v>0</v>
      </c>
      <c r="D20" t="b">
        <f t="shared" si="0"/>
        <v>0</v>
      </c>
      <c r="E20" t="b">
        <f>xd&lt;=1450+w</f>
        <v>0</v>
      </c>
      <c r="F20" t="b">
        <f>AND(3750&lt;=yd,yd&lt;5087)</f>
        <v>0</v>
      </c>
      <c r="G20" t="b">
        <f t="shared" si="1"/>
        <v>0</v>
      </c>
    </row>
    <row r="21" spans="1:10" x14ac:dyDescent="0.2">
      <c r="A21" t="s">
        <v>127</v>
      </c>
      <c r="B21" t="b">
        <f>SQRT((xd-w)^2+(yd-4000)^2)&lt;=1800</f>
        <v>0</v>
      </c>
      <c r="C21" t="b">
        <f>AND(5190&lt;=yd,yd&lt;=5700)</f>
        <v>0</v>
      </c>
      <c r="D21" t="b">
        <f t="shared" si="0"/>
        <v>0</v>
      </c>
      <c r="E21" t="b">
        <f>SQRT((xd-w)^2+(yd-4200)^2)&lt;=1700</f>
        <v>0</v>
      </c>
      <c r="F21" t="b">
        <f>AND(5087&lt;=yd,yd&lt;=5900)</f>
        <v>0</v>
      </c>
      <c r="G21" t="b">
        <f t="shared" si="1"/>
        <v>0</v>
      </c>
    </row>
    <row r="22" spans="1:10" x14ac:dyDescent="0.2">
      <c r="D22" s="18" t="b">
        <f>OR(D16:D21)</f>
        <v>0</v>
      </c>
      <c r="G22" s="17" t="b">
        <f>OR(G16:G21)</f>
        <v>0</v>
      </c>
      <c r="J22" s="19" t="b">
        <f>OR(J16:J19)</f>
        <v>0</v>
      </c>
    </row>
    <row r="23" spans="1:10" x14ac:dyDescent="0.2">
      <c r="D23" t="s">
        <v>129</v>
      </c>
    </row>
    <row r="24" spans="1:10" x14ac:dyDescent="0.2">
      <c r="D24" s="9" t="b">
        <f>IF(A1="直流区間",D22,IF(A1="交流区間",G22,IF(A1="非電化区間",J22)))</f>
        <v>0</v>
      </c>
    </row>
  </sheetData>
  <sheetProtection sheet="1" objects="1" scenarios="1"/>
  <mergeCells count="3">
    <mergeCell ref="B14:D14"/>
    <mergeCell ref="E14:G14"/>
    <mergeCell ref="H14:J14"/>
  </mergeCells>
  <phoneticPr fontId="2"/>
  <pageMargins left="0.75" right="0.75" top="1" bottom="1" header="0.51200000000000001" footer="0.5120000000000000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4"/>
  <sheetViews>
    <sheetView workbookViewId="0">
      <selection activeCell="A12" sqref="A12"/>
    </sheetView>
  </sheetViews>
  <sheetFormatPr defaultRowHeight="13" x14ac:dyDescent="0.2"/>
  <cols>
    <col min="1" max="1" width="36.453125" customWidth="1"/>
  </cols>
  <sheetData>
    <row r="1" spans="1:10" x14ac:dyDescent="0.2">
      <c r="A1" s="1" t="str">
        <f>'限界余裕測定図 線間'!F7</f>
        <v>直流区間</v>
      </c>
    </row>
    <row r="2" spans="1:10" x14ac:dyDescent="0.2">
      <c r="A2" t="s">
        <v>73</v>
      </c>
      <c r="C2" t="s">
        <v>74</v>
      </c>
    </row>
    <row r="3" spans="1:10" x14ac:dyDescent="0.2">
      <c r="A3" t="s">
        <v>39</v>
      </c>
      <c r="B3" t="s">
        <v>40</v>
      </c>
      <c r="C3" t="s">
        <v>75</v>
      </c>
    </row>
    <row r="4" spans="1:10" x14ac:dyDescent="0.2">
      <c r="A4" s="1">
        <f>'必要離れ計算シート 線間右'!x</f>
        <v>2500</v>
      </c>
      <c r="B4" s="1">
        <f>'必要離れ計算シート 線間右'!y</f>
        <v>500</v>
      </c>
      <c r="C4" s="1">
        <f>'必要離れ計算シート 線間右'!ｔ</f>
        <v>5.6173268975967375E-2</v>
      </c>
    </row>
    <row r="6" spans="1:10" x14ac:dyDescent="0.2">
      <c r="A6" t="s">
        <v>76</v>
      </c>
    </row>
    <row r="7" spans="1:10" x14ac:dyDescent="0.2">
      <c r="A7" t="s">
        <v>77</v>
      </c>
      <c r="B7" t="s">
        <v>78</v>
      </c>
    </row>
    <row r="8" spans="1:10" x14ac:dyDescent="0.2">
      <c r="A8">
        <f>ABS(-1*y*SIN(ｔ)+x)</f>
        <v>2471.9281341120422</v>
      </c>
      <c r="B8">
        <f>y*COS(ｔ)</f>
        <v>499.21134837418163</v>
      </c>
    </row>
    <row r="10" spans="1:10" x14ac:dyDescent="0.2">
      <c r="A10" t="s">
        <v>79</v>
      </c>
    </row>
    <row r="11" spans="1:10" x14ac:dyDescent="0.2">
      <c r="A11" t="s">
        <v>80</v>
      </c>
    </row>
    <row r="12" spans="1:10" x14ac:dyDescent="0.2">
      <c r="A12" s="1">
        <f>'限界余裕計算シート  線間右'!J12</f>
        <v>75.409836065573771</v>
      </c>
    </row>
    <row r="14" spans="1:10" x14ac:dyDescent="0.2">
      <c r="B14" s="31" t="s">
        <v>117</v>
      </c>
      <c r="C14" s="31"/>
      <c r="D14" s="31"/>
      <c r="E14" s="35" t="s">
        <v>118</v>
      </c>
      <c r="F14" s="35"/>
      <c r="G14" s="35"/>
      <c r="H14" s="33" t="s">
        <v>119</v>
      </c>
      <c r="I14" s="33"/>
      <c r="J14" s="33"/>
    </row>
    <row r="15" spans="1:10" x14ac:dyDescent="0.2">
      <c r="A15" t="s">
        <v>128</v>
      </c>
      <c r="B15" t="s">
        <v>39</v>
      </c>
      <c r="C15" t="s">
        <v>40</v>
      </c>
      <c r="E15" t="s">
        <v>39</v>
      </c>
      <c r="F15" t="s">
        <v>40</v>
      </c>
      <c r="H15" t="s">
        <v>39</v>
      </c>
      <c r="I15" t="s">
        <v>40</v>
      </c>
    </row>
    <row r="16" spans="1:10" x14ac:dyDescent="0.2">
      <c r="A16" t="s">
        <v>122</v>
      </c>
      <c r="B16" t="b">
        <f>xd&lt;=1225+yd+w</f>
        <v>0</v>
      </c>
      <c r="C16" t="b">
        <f>AND(0&lt;=yd,yd&lt;350)</f>
        <v>0</v>
      </c>
      <c r="D16" t="b">
        <f t="shared" ref="D16:D21" si="0">AND(C16,B16)</f>
        <v>0</v>
      </c>
      <c r="E16" t="b">
        <f>xd&lt;=1225+yd+w</f>
        <v>0</v>
      </c>
      <c r="F16" t="b">
        <f>AND(0&lt;=yd,yd&lt;350)</f>
        <v>0</v>
      </c>
      <c r="G16" t="b">
        <f t="shared" ref="G16:G21" si="1">AND(F16,E16)</f>
        <v>0</v>
      </c>
      <c r="H16" t="b">
        <f>xd&lt;=1225+yd+w</f>
        <v>0</v>
      </c>
      <c r="I16" t="b">
        <f>AND(0&lt;=yd,yd&lt;350)</f>
        <v>0</v>
      </c>
      <c r="J16" t="b">
        <f>AND(I16,H16)</f>
        <v>0</v>
      </c>
    </row>
    <row r="17" spans="1:10" x14ac:dyDescent="0.2">
      <c r="A17" t="s">
        <v>123</v>
      </c>
      <c r="B17" t="b">
        <f>xd&lt;=1575+w</f>
        <v>0</v>
      </c>
      <c r="C17" t="b">
        <f>AND(350&lt;=yd,yd&lt;920)</f>
        <v>1</v>
      </c>
      <c r="D17" t="b">
        <f t="shared" si="0"/>
        <v>0</v>
      </c>
      <c r="E17" t="b">
        <f>xd&lt;=1575+w</f>
        <v>0</v>
      </c>
      <c r="F17" t="b">
        <f>AND(350&lt;=yd,yd&lt;920)</f>
        <v>1</v>
      </c>
      <c r="G17" t="b">
        <f t="shared" si="1"/>
        <v>0</v>
      </c>
      <c r="H17" t="b">
        <f>xd&lt;=1575+w</f>
        <v>0</v>
      </c>
      <c r="I17" t="b">
        <f>AND(350&lt;=yd,yd&lt;920)</f>
        <v>1</v>
      </c>
      <c r="J17" t="b">
        <f>AND(I17,H17)</f>
        <v>0</v>
      </c>
    </row>
    <row r="18" spans="1:10" x14ac:dyDescent="0.2">
      <c r="A18" t="s">
        <v>124</v>
      </c>
      <c r="B18" t="b">
        <f>xd&lt;=1900+w</f>
        <v>0</v>
      </c>
      <c r="C18" t="b">
        <f>AND(920&lt;=yd,yd&lt;3156)</f>
        <v>0</v>
      </c>
      <c r="D18" t="b">
        <f t="shared" si="0"/>
        <v>0</v>
      </c>
      <c r="E18" t="b">
        <f>xd&lt;=1900+w</f>
        <v>0</v>
      </c>
      <c r="F18" t="b">
        <f>AND(920&lt;=yd,yd&lt;3156)</f>
        <v>0</v>
      </c>
      <c r="G18" t="b">
        <f t="shared" si="1"/>
        <v>0</v>
      </c>
      <c r="H18" t="b">
        <f>xd&lt;=1900+w</f>
        <v>0</v>
      </c>
      <c r="I18" t="b">
        <f>AND(920&lt;=yd,yd&lt;3156)</f>
        <v>0</v>
      </c>
      <c r="J18" t="b">
        <f>AND(I18,H18)</f>
        <v>0</v>
      </c>
    </row>
    <row r="19" spans="1:10" x14ac:dyDescent="0.2">
      <c r="A19" t="s">
        <v>125</v>
      </c>
      <c r="B19" t="b">
        <f>SQRT((xd-w)^2+(yd-2150)^2)&lt;=2150</f>
        <v>0</v>
      </c>
      <c r="C19" t="b">
        <f>AND(3156&lt;=yd,yd&lt;3823)</f>
        <v>0</v>
      </c>
      <c r="D19" t="b">
        <f t="shared" si="0"/>
        <v>0</v>
      </c>
      <c r="E19" t="b">
        <f>SQRT((xd-w)^2+(yd-2150)^2)&lt;=2150</f>
        <v>0</v>
      </c>
      <c r="F19" t="b">
        <f>AND(3156&lt;=yd,yd&lt;3750)</f>
        <v>0</v>
      </c>
      <c r="G19" t="b">
        <f t="shared" si="1"/>
        <v>0</v>
      </c>
      <c r="H19" t="b">
        <f>SQRT((xd-w)^2+(yd-2150)^2)&lt;=2150</f>
        <v>0</v>
      </c>
      <c r="I19" t="b">
        <f>AND(3156&lt;=yd,yd&lt;4300)</f>
        <v>0</v>
      </c>
      <c r="J19" t="b">
        <f>AND(I19,H19)</f>
        <v>0</v>
      </c>
    </row>
    <row r="20" spans="1:10" x14ac:dyDescent="0.2">
      <c r="A20" t="s">
        <v>126</v>
      </c>
      <c r="B20" t="b">
        <f>xd&lt;=1350+w</f>
        <v>0</v>
      </c>
      <c r="C20" t="b">
        <f>AND(3823&lt;=yd,yd&lt;5190)</f>
        <v>0</v>
      </c>
      <c r="D20" t="b">
        <f t="shared" si="0"/>
        <v>0</v>
      </c>
      <c r="E20" t="b">
        <f>xd&lt;=1450+w</f>
        <v>0</v>
      </c>
      <c r="F20" t="b">
        <f>AND(3750&lt;=yd,yd&lt;5087)</f>
        <v>0</v>
      </c>
      <c r="G20" t="b">
        <f t="shared" si="1"/>
        <v>0</v>
      </c>
    </row>
    <row r="21" spans="1:10" x14ac:dyDescent="0.2">
      <c r="A21" t="s">
        <v>127</v>
      </c>
      <c r="B21" t="b">
        <f>SQRT((xd-w)^2+(yd-4000)^2)&lt;=1800</f>
        <v>0</v>
      </c>
      <c r="C21" t="b">
        <f>AND(5190&lt;=yd,yd&lt;=5700)</f>
        <v>0</v>
      </c>
      <c r="D21" t="b">
        <f t="shared" si="0"/>
        <v>0</v>
      </c>
      <c r="E21" t="b">
        <f>SQRT((xd-w)^2+(yd-4200)^2)&lt;=1700</f>
        <v>0</v>
      </c>
      <c r="F21" t="b">
        <f>AND(5087&lt;=yd,yd&lt;=5900)</f>
        <v>0</v>
      </c>
      <c r="G21" t="b">
        <f t="shared" si="1"/>
        <v>0</v>
      </c>
    </row>
    <row r="22" spans="1:10" x14ac:dyDescent="0.2">
      <c r="D22" s="18" t="b">
        <f>OR(D16:D21)</f>
        <v>0</v>
      </c>
      <c r="G22" s="17" t="b">
        <f>OR(G16:G21)</f>
        <v>0</v>
      </c>
      <c r="J22" s="19" t="b">
        <f>OR(J16:J19)</f>
        <v>0</v>
      </c>
    </row>
    <row r="23" spans="1:10" x14ac:dyDescent="0.2">
      <c r="D23" t="s">
        <v>129</v>
      </c>
    </row>
    <row r="24" spans="1:10" x14ac:dyDescent="0.2">
      <c r="D24" s="9" t="b">
        <f>IF(A1="直流区間",D22,IF(A1="交流区間",G22,IF(A1="非電化区間",J22)))</f>
        <v>0</v>
      </c>
    </row>
  </sheetData>
  <sheetProtection sheet="1" objects="1" scenarios="1"/>
  <mergeCells count="3">
    <mergeCell ref="B14:D14"/>
    <mergeCell ref="E14:G14"/>
    <mergeCell ref="H14:J14"/>
  </mergeCells>
  <phoneticPr fontId="2"/>
  <pageMargins left="0.75" right="0.75" top="1" bottom="1" header="0.51200000000000001" footer="0.5120000000000000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4"/>
  <sheetViews>
    <sheetView workbookViewId="0"/>
  </sheetViews>
  <sheetFormatPr defaultRowHeight="13" x14ac:dyDescent="0.2"/>
  <cols>
    <col min="1" max="1" width="36.453125" customWidth="1"/>
  </cols>
  <sheetData>
    <row r="1" spans="1:10" x14ac:dyDescent="0.2">
      <c r="A1" s="1" t="str">
        <f>'限界余裕測定図 片線'!C8</f>
        <v>直流区間</v>
      </c>
    </row>
    <row r="2" spans="1:10" x14ac:dyDescent="0.2">
      <c r="A2" t="s">
        <v>46</v>
      </c>
      <c r="C2" t="s">
        <v>45</v>
      </c>
    </row>
    <row r="3" spans="1:10" x14ac:dyDescent="0.2">
      <c r="A3" t="s">
        <v>0</v>
      </c>
      <c r="B3" t="s">
        <v>2</v>
      </c>
      <c r="C3" t="s">
        <v>48</v>
      </c>
    </row>
    <row r="4" spans="1:10" x14ac:dyDescent="0.2">
      <c r="A4" s="1">
        <f>'限界余裕測定図 片線'!B14</f>
        <v>2110</v>
      </c>
      <c r="B4" s="1">
        <f>'限界余裕測定図 片線'!D14</f>
        <v>3150</v>
      </c>
      <c r="C4" s="1">
        <f>'限界余裕計算シート 片線'!I2</f>
        <v>9.8090927582165199E-2</v>
      </c>
    </row>
    <row r="6" spans="1:10" x14ac:dyDescent="0.2">
      <c r="A6" t="s">
        <v>47</v>
      </c>
    </row>
    <row r="7" spans="1:10" x14ac:dyDescent="0.2">
      <c r="A7" t="s">
        <v>49</v>
      </c>
      <c r="B7" t="s">
        <v>50</v>
      </c>
    </row>
    <row r="8" spans="1:10" x14ac:dyDescent="0.2">
      <c r="A8">
        <f>ABS(-1*y*SIN(ｔ)+x)</f>
        <v>1801.5088422631727</v>
      </c>
      <c r="B8">
        <f>y*COS(ｔ)</f>
        <v>3134.8577648113783</v>
      </c>
    </row>
    <row r="10" spans="1:10" x14ac:dyDescent="0.2">
      <c r="A10" t="s">
        <v>63</v>
      </c>
    </row>
    <row r="11" spans="1:10" x14ac:dyDescent="0.2">
      <c r="A11" t="s">
        <v>64</v>
      </c>
    </row>
    <row r="12" spans="1:10" x14ac:dyDescent="0.2">
      <c r="A12">
        <f>'限界余裕計算シート 片線'!J2</f>
        <v>143.75</v>
      </c>
    </row>
    <row r="14" spans="1:10" x14ac:dyDescent="0.2">
      <c r="B14" s="31" t="s">
        <v>90</v>
      </c>
      <c r="C14" s="31"/>
      <c r="D14" s="31"/>
      <c r="E14" s="35" t="s">
        <v>89</v>
      </c>
      <c r="F14" s="35"/>
      <c r="G14" s="35"/>
      <c r="H14" s="33" t="s">
        <v>97</v>
      </c>
      <c r="I14" s="33"/>
      <c r="J14" s="33"/>
    </row>
    <row r="15" spans="1:10" x14ac:dyDescent="0.2">
      <c r="A15" t="s">
        <v>51</v>
      </c>
      <c r="B15" t="s">
        <v>0</v>
      </c>
      <c r="C15" t="s">
        <v>2</v>
      </c>
      <c r="E15" t="s">
        <v>42</v>
      </c>
      <c r="F15" t="s">
        <v>43</v>
      </c>
      <c r="H15" t="s">
        <v>42</v>
      </c>
      <c r="I15" t="s">
        <v>43</v>
      </c>
    </row>
    <row r="16" spans="1:10" x14ac:dyDescent="0.2">
      <c r="A16" t="s">
        <v>52</v>
      </c>
      <c r="B16" t="b">
        <f>xd&lt;=1225+yd+w</f>
        <v>1</v>
      </c>
      <c r="C16" t="b">
        <f>AND(0&lt;=yd,yd&lt;350)</f>
        <v>0</v>
      </c>
      <c r="D16" t="b">
        <f t="shared" ref="D16:D21" si="0">AND(C16,B16)</f>
        <v>0</v>
      </c>
      <c r="E16" t="b">
        <f>xd&lt;=1225+yd+w</f>
        <v>1</v>
      </c>
      <c r="F16" t="b">
        <f>AND(0&lt;=yd,yd&lt;350)</f>
        <v>0</v>
      </c>
      <c r="G16" t="b">
        <f t="shared" ref="G16:G21" si="1">AND(F16,E16)</f>
        <v>0</v>
      </c>
      <c r="H16" t="b">
        <f>xd&lt;=1225+yd+w</f>
        <v>1</v>
      </c>
      <c r="I16" t="b">
        <f>AND(0&lt;=yd,yd&lt;350)</f>
        <v>0</v>
      </c>
      <c r="J16" t="b">
        <f>AND(I16,H16)</f>
        <v>0</v>
      </c>
    </row>
    <row r="17" spans="1:10" x14ac:dyDescent="0.2">
      <c r="A17" t="s">
        <v>53</v>
      </c>
      <c r="B17" t="b">
        <f>xd&lt;=1575+w</f>
        <v>0</v>
      </c>
      <c r="C17" t="b">
        <f>AND(350&lt;=yd,yd&lt;920)</f>
        <v>0</v>
      </c>
      <c r="D17" t="b">
        <f t="shared" si="0"/>
        <v>0</v>
      </c>
      <c r="E17" t="b">
        <f>xd&lt;=1575+w</f>
        <v>0</v>
      </c>
      <c r="F17" t="b">
        <f>AND(350&lt;=yd,yd&lt;920)</f>
        <v>0</v>
      </c>
      <c r="G17" t="b">
        <f t="shared" si="1"/>
        <v>0</v>
      </c>
      <c r="H17" t="b">
        <f>xd&lt;=1575+w</f>
        <v>0</v>
      </c>
      <c r="I17" t="b">
        <f>AND(350&lt;=yd,yd&lt;920)</f>
        <v>0</v>
      </c>
      <c r="J17" t="b">
        <f>AND(I17,H17)</f>
        <v>0</v>
      </c>
    </row>
    <row r="18" spans="1:10" x14ac:dyDescent="0.2">
      <c r="A18" t="s">
        <v>54</v>
      </c>
      <c r="B18" t="b">
        <f>xd&lt;=1900+w</f>
        <v>1</v>
      </c>
      <c r="C18" t="b">
        <f>AND(920&lt;=yd,yd&lt;3156)</f>
        <v>1</v>
      </c>
      <c r="D18" t="b">
        <f t="shared" si="0"/>
        <v>1</v>
      </c>
      <c r="E18" t="b">
        <f>xd&lt;=1900+w</f>
        <v>1</v>
      </c>
      <c r="F18" t="b">
        <f>AND(920&lt;=yd,yd&lt;3156)</f>
        <v>1</v>
      </c>
      <c r="G18" t="b">
        <f t="shared" si="1"/>
        <v>1</v>
      </c>
      <c r="H18" t="b">
        <f>xd&lt;=1900+w</f>
        <v>1</v>
      </c>
      <c r="I18" t="b">
        <f>AND(920&lt;=yd,yd&lt;3156)</f>
        <v>1</v>
      </c>
      <c r="J18" t="b">
        <f>AND(I18,H18)</f>
        <v>1</v>
      </c>
    </row>
    <row r="19" spans="1:10" x14ac:dyDescent="0.2">
      <c r="A19" t="s">
        <v>91</v>
      </c>
      <c r="B19" t="b">
        <f>SQRT((xd-w)^2+(yd-2150)^2)&lt;=2150</f>
        <v>1</v>
      </c>
      <c r="C19" t="b">
        <f>AND(3156&lt;=yd,yd&lt;3823)</f>
        <v>0</v>
      </c>
      <c r="D19" t="b">
        <f t="shared" si="0"/>
        <v>0</v>
      </c>
      <c r="E19" t="b">
        <f>SQRT((xd-w)^2+(yd-2150)^2)&lt;=2150</f>
        <v>1</v>
      </c>
      <c r="F19" t="b">
        <f>AND(3156&lt;=yd,yd&lt;3750)</f>
        <v>0</v>
      </c>
      <c r="G19" t="b">
        <f t="shared" si="1"/>
        <v>0</v>
      </c>
      <c r="H19" t="b">
        <f>SQRT((xd-w)^2+(yd-2150)^2)&lt;=2150</f>
        <v>1</v>
      </c>
      <c r="I19" t="b">
        <f>AND(3156&lt;=yd,yd&lt;4300)</f>
        <v>0</v>
      </c>
      <c r="J19" t="b">
        <f>AND(I19,H19)</f>
        <v>0</v>
      </c>
    </row>
    <row r="20" spans="1:10" x14ac:dyDescent="0.2">
      <c r="A20" t="s">
        <v>92</v>
      </c>
      <c r="B20" t="b">
        <f>xd&lt;=1350+w</f>
        <v>0</v>
      </c>
      <c r="C20" t="b">
        <f>AND(3823&lt;=yd,yd&lt;5190)</f>
        <v>0</v>
      </c>
      <c r="D20" t="b">
        <f t="shared" si="0"/>
        <v>0</v>
      </c>
      <c r="E20" t="b">
        <f>xd&lt;=1450+w</f>
        <v>0</v>
      </c>
      <c r="F20" t="b">
        <f>AND(3750&lt;=yd,yd&lt;5087)</f>
        <v>0</v>
      </c>
      <c r="G20" t="b">
        <f t="shared" si="1"/>
        <v>0</v>
      </c>
    </row>
    <row r="21" spans="1:10" x14ac:dyDescent="0.2">
      <c r="A21" t="s">
        <v>96</v>
      </c>
      <c r="B21" t="b">
        <f>SQRT((xd-w)^2+(yd-4000)^2)&lt;=1800</f>
        <v>0</v>
      </c>
      <c r="C21" t="b">
        <f>AND(5190&lt;=yd,yd&lt;=5700)</f>
        <v>0</v>
      </c>
      <c r="D21" t="b">
        <f t="shared" si="0"/>
        <v>0</v>
      </c>
      <c r="E21" t="b">
        <f>SQRT((xd-w)^2+(yd-4200)^2)&lt;=1700</f>
        <v>0</v>
      </c>
      <c r="F21" t="b">
        <f>AND(5087&lt;=yd,yd&lt;=5900)</f>
        <v>0</v>
      </c>
      <c r="G21" t="b">
        <f t="shared" si="1"/>
        <v>0</v>
      </c>
    </row>
    <row r="22" spans="1:10" x14ac:dyDescent="0.2">
      <c r="D22" s="18" t="b">
        <f>OR(D16:D21)</f>
        <v>1</v>
      </c>
      <c r="G22" s="17" t="b">
        <f>OR(G16:G21)</f>
        <v>1</v>
      </c>
      <c r="J22" s="19" t="b">
        <f>OR(J16:J19)</f>
        <v>1</v>
      </c>
    </row>
    <row r="23" spans="1:10" x14ac:dyDescent="0.2">
      <c r="D23" t="s">
        <v>55</v>
      </c>
    </row>
    <row r="24" spans="1:10" x14ac:dyDescent="0.2">
      <c r="D24" s="9" t="b">
        <f>IF(A1="直流区間",D22,IF(A1="交流区間",G22,IF(A1="非電化区間",J22)))</f>
        <v>1</v>
      </c>
    </row>
  </sheetData>
  <sheetProtection sheet="1" objects="1" scenarios="1"/>
  <mergeCells count="3">
    <mergeCell ref="B14:D14"/>
    <mergeCell ref="E14:G14"/>
    <mergeCell ref="H14:J14"/>
  </mergeCells>
  <phoneticPr fontId="2"/>
  <pageMargins left="0.75" right="0.75" top="1" bottom="1" header="0.51200000000000001" footer="0.5120000000000000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861"/>
  <sheetViews>
    <sheetView workbookViewId="0"/>
  </sheetViews>
  <sheetFormatPr defaultRowHeight="13" x14ac:dyDescent="0.2"/>
  <cols>
    <col min="7" max="7" width="12.08984375" bestFit="1" customWidth="1"/>
  </cols>
  <sheetData>
    <row r="1" spans="1:2" x14ac:dyDescent="0.2">
      <c r="A1" t="s">
        <v>87</v>
      </c>
    </row>
    <row r="2" spans="1:2" x14ac:dyDescent="0.2">
      <c r="A2" t="s">
        <v>39</v>
      </c>
      <c r="B2" t="s">
        <v>40</v>
      </c>
    </row>
    <row r="3" spans="1:2" x14ac:dyDescent="0.2">
      <c r="A3" s="15">
        <v>0</v>
      </c>
      <c r="B3" s="15">
        <v>0</v>
      </c>
    </row>
    <row r="4" spans="1:2" x14ac:dyDescent="0.2">
      <c r="A4" s="15">
        <v>1225</v>
      </c>
      <c r="B4" s="15">
        <v>0</v>
      </c>
    </row>
    <row r="5" spans="1:2" x14ac:dyDescent="0.2">
      <c r="A5" s="15">
        <v>1575</v>
      </c>
      <c r="B5" s="15">
        <v>350</v>
      </c>
    </row>
    <row r="6" spans="1:2" x14ac:dyDescent="0.2">
      <c r="A6" s="15">
        <v>1575</v>
      </c>
      <c r="B6" s="15">
        <v>920</v>
      </c>
    </row>
    <row r="7" spans="1:2" x14ac:dyDescent="0.2">
      <c r="A7" s="15">
        <v>1900</v>
      </c>
      <c r="B7" s="15">
        <v>920</v>
      </c>
    </row>
    <row r="8" spans="1:2" x14ac:dyDescent="0.2">
      <c r="A8" s="15">
        <v>1900.0961046906909</v>
      </c>
      <c r="B8" s="15">
        <v>3156.0491006602324</v>
      </c>
    </row>
    <row r="9" spans="1:2" x14ac:dyDescent="0.2">
      <c r="A9" s="15">
        <v>1884.0593620943066</v>
      </c>
      <c r="B9" s="15">
        <v>3185.7703993186879</v>
      </c>
    </row>
    <row r="10" spans="1:2" x14ac:dyDescent="0.2">
      <c r="A10" s="15">
        <v>1815.3050398293326</v>
      </c>
      <c r="B10" s="15">
        <v>3302.0276092048425</v>
      </c>
    </row>
    <row r="11" spans="1:2" x14ac:dyDescent="0.2">
      <c r="A11" s="15">
        <v>1739.3865379061369</v>
      </c>
      <c r="B11" s="15">
        <v>3413.7382924288172</v>
      </c>
    </row>
    <row r="12" spans="1:2" x14ac:dyDescent="0.2">
      <c r="A12" s="15">
        <v>1656.6034719679467</v>
      </c>
      <c r="B12" s="15">
        <v>3520.4615779596829</v>
      </c>
    </row>
    <row r="13" spans="1:2" x14ac:dyDescent="0.2">
      <c r="A13" s="15">
        <v>1567.2825489560348</v>
      </c>
      <c r="B13" s="15">
        <v>3621.7762777466805</v>
      </c>
    </row>
    <row r="14" spans="1:2" x14ac:dyDescent="0.2">
      <c r="A14" s="15">
        <v>1471.7762777466808</v>
      </c>
      <c r="B14" s="15">
        <v>3717.2825489560346</v>
      </c>
    </row>
    <row r="15" spans="1:2" x14ac:dyDescent="0.2">
      <c r="A15" s="15">
        <v>1370.4615779596832</v>
      </c>
      <c r="B15" s="15">
        <v>3806.6034719679465</v>
      </c>
    </row>
    <row r="16" spans="1:2" x14ac:dyDescent="0.2">
      <c r="A16" s="15">
        <v>1263.7382924288172</v>
      </c>
      <c r="B16" s="15">
        <v>3889.3865379061372</v>
      </c>
    </row>
    <row r="17" spans="1:2" x14ac:dyDescent="0.2">
      <c r="A17" s="15">
        <v>1152.0276092048425</v>
      </c>
      <c r="B17" s="15">
        <v>3965.3050398293326</v>
      </c>
    </row>
    <row r="18" spans="1:2" x14ac:dyDescent="0.2">
      <c r="A18" s="15">
        <v>1035.7703993186879</v>
      </c>
      <c r="B18" s="15">
        <v>4034.0593620943064</v>
      </c>
    </row>
    <row r="19" spans="1:2" x14ac:dyDescent="0.2">
      <c r="A19" s="15">
        <v>915.42547686490661</v>
      </c>
      <c r="B19" s="15">
        <v>4095.3781628019419</v>
      </c>
    </row>
    <row r="20" spans="1:2" x14ac:dyDescent="0.2">
      <c r="A20" s="15">
        <v>791.46778827205742</v>
      </c>
      <c r="B20" s="15">
        <v>4149.0194446597407</v>
      </c>
    </row>
    <row r="21" spans="1:2" x14ac:dyDescent="0.2">
      <c r="A21" s="15">
        <v>664.38653790613705</v>
      </c>
      <c r="B21" s="15">
        <v>4194.7715100345804</v>
      </c>
    </row>
    <row r="22" spans="1:2" x14ac:dyDescent="0.2">
      <c r="A22" s="15">
        <v>534.68325740443822</v>
      </c>
      <c r="B22" s="15">
        <v>4232.4537964265564</v>
      </c>
    </row>
    <row r="23" spans="1:2" x14ac:dyDescent="0.2">
      <c r="A23" s="15">
        <v>402.86982635930769</v>
      </c>
      <c r="B23" s="15">
        <v>4261.9175890666811</v>
      </c>
    </row>
    <row r="24" spans="1:2" x14ac:dyDescent="0.2">
      <c r="A24" s="15">
        <v>269.46645216325413</v>
      </c>
      <c r="B24" s="15">
        <v>4283.046607826127</v>
      </c>
    </row>
    <row r="25" spans="1:2" x14ac:dyDescent="0.2">
      <c r="A25" s="15">
        <v>134.99961698802409</v>
      </c>
      <c r="B25" s="15">
        <v>4295.7574661207836</v>
      </c>
    </row>
    <row r="26" spans="1:2" x14ac:dyDescent="0.2">
      <c r="A26" s="15">
        <v>1.3170345890267665E-13</v>
      </c>
      <c r="B26" s="15">
        <v>4300</v>
      </c>
    </row>
    <row r="27" spans="1:2" x14ac:dyDescent="0.2">
      <c r="A27" s="15">
        <v>-134.99961698802335</v>
      </c>
      <c r="B27" s="15">
        <v>4295.7574661207836</v>
      </c>
    </row>
    <row r="28" spans="1:2" x14ac:dyDescent="0.2">
      <c r="A28" s="15">
        <v>-269.46645216325442</v>
      </c>
      <c r="B28" s="15">
        <v>4283.046607826127</v>
      </c>
    </row>
    <row r="29" spans="1:2" x14ac:dyDescent="0.2">
      <c r="A29" s="15">
        <v>-402.86982635930741</v>
      </c>
      <c r="B29" s="15">
        <v>4261.9175890666811</v>
      </c>
    </row>
    <row r="30" spans="1:2" x14ac:dyDescent="0.2">
      <c r="A30" s="15">
        <v>-534.68325740443788</v>
      </c>
      <c r="B30" s="15">
        <v>4232.4537964265564</v>
      </c>
    </row>
    <row r="31" spans="1:2" x14ac:dyDescent="0.2">
      <c r="A31" s="15">
        <v>-664.38653790613682</v>
      </c>
      <c r="B31" s="15">
        <v>4194.7715100345804</v>
      </c>
    </row>
    <row r="32" spans="1:2" x14ac:dyDescent="0.2">
      <c r="A32" s="15">
        <v>-791.46778827205719</v>
      </c>
      <c r="B32" s="15">
        <v>4149.0194446597407</v>
      </c>
    </row>
    <row r="33" spans="1:2" x14ac:dyDescent="0.2">
      <c r="A33" s="15">
        <v>-915.42547686490639</v>
      </c>
      <c r="B33" s="15">
        <v>4095.3781628019419</v>
      </c>
    </row>
    <row r="34" spans="1:2" x14ac:dyDescent="0.2">
      <c r="A34" s="15">
        <v>-1035.7703993186874</v>
      </c>
      <c r="B34" s="15">
        <v>4034.0593620943068</v>
      </c>
    </row>
    <row r="35" spans="1:2" x14ac:dyDescent="0.2">
      <c r="A35" s="15">
        <v>-1152.0276092048423</v>
      </c>
      <c r="B35" s="15">
        <v>3965.3050398293326</v>
      </c>
    </row>
    <row r="36" spans="1:2" x14ac:dyDescent="0.2">
      <c r="A36" s="15">
        <v>-1263.738292428817</v>
      </c>
      <c r="B36" s="15">
        <v>3889.3865379061372</v>
      </c>
    </row>
    <row r="37" spans="1:2" x14ac:dyDescent="0.2">
      <c r="A37" s="15">
        <v>-1370.4615779596822</v>
      </c>
      <c r="B37" s="15">
        <v>3806.6034719679474</v>
      </c>
    </row>
    <row r="38" spans="1:2" x14ac:dyDescent="0.2">
      <c r="A38" s="15">
        <v>-1471.7762777466801</v>
      </c>
      <c r="B38" s="15">
        <v>3717.2825489560355</v>
      </c>
    </row>
    <row r="39" spans="1:2" x14ac:dyDescent="0.2">
      <c r="A39" s="15">
        <v>-1567.282548956035</v>
      </c>
      <c r="B39" s="15">
        <v>3621.7762777466805</v>
      </c>
    </row>
    <row r="40" spans="1:2" x14ac:dyDescent="0.2">
      <c r="A40" s="15">
        <v>-1656.6034719679467</v>
      </c>
      <c r="B40" s="15">
        <v>3520.4615779596834</v>
      </c>
    </row>
    <row r="41" spans="1:2" x14ac:dyDescent="0.2">
      <c r="A41" s="15">
        <v>-1739.3865379061367</v>
      </c>
      <c r="B41" s="15">
        <v>3413.7382924288177</v>
      </c>
    </row>
    <row r="42" spans="1:2" x14ac:dyDescent="0.2">
      <c r="A42" s="15">
        <v>-1815.3050398293324</v>
      </c>
      <c r="B42" s="15">
        <v>3302.0276092048425</v>
      </c>
    </row>
    <row r="43" spans="1:2" x14ac:dyDescent="0.2">
      <c r="A43" s="15">
        <v>-1884.0593620943062</v>
      </c>
      <c r="B43" s="15">
        <v>3185.7703993186888</v>
      </c>
    </row>
    <row r="44" spans="1:2" x14ac:dyDescent="0.2">
      <c r="A44" s="15">
        <v>-1900.0961046906905</v>
      </c>
      <c r="B44" s="15">
        <v>3156.0491006602338</v>
      </c>
    </row>
    <row r="45" spans="1:2" x14ac:dyDescent="0.2">
      <c r="A45" s="15">
        <v>-1900</v>
      </c>
      <c r="B45" s="15">
        <v>920</v>
      </c>
    </row>
    <row r="46" spans="1:2" x14ac:dyDescent="0.2">
      <c r="A46" s="15">
        <v>-1575</v>
      </c>
      <c r="B46" s="15">
        <v>920</v>
      </c>
    </row>
    <row r="47" spans="1:2" x14ac:dyDescent="0.2">
      <c r="A47" s="15">
        <v>-1575</v>
      </c>
      <c r="B47" s="15">
        <v>350</v>
      </c>
    </row>
    <row r="48" spans="1:2" x14ac:dyDescent="0.2">
      <c r="A48" s="15">
        <v>-1225</v>
      </c>
      <c r="B48" s="15">
        <v>0</v>
      </c>
    </row>
    <row r="49" spans="1:2" x14ac:dyDescent="0.2">
      <c r="A49" s="15">
        <v>0</v>
      </c>
      <c r="B49" s="15">
        <v>0</v>
      </c>
    </row>
    <row r="51" spans="1:2" x14ac:dyDescent="0.2">
      <c r="A51" s="16">
        <v>1450</v>
      </c>
      <c r="B51" s="16">
        <v>3750</v>
      </c>
    </row>
    <row r="52" spans="1:2" x14ac:dyDescent="0.2">
      <c r="A52" s="16">
        <v>1450.0306084826782</v>
      </c>
      <c r="B52" s="16">
        <v>5087.36195234152</v>
      </c>
    </row>
    <row r="53" spans="1:2" x14ac:dyDescent="0.2">
      <c r="A53" s="16">
        <v>1378.895267249645</v>
      </c>
      <c r="B53" s="16">
        <v>5194.307719952194</v>
      </c>
    </row>
    <row r="54" spans="1:2" x14ac:dyDescent="0.2">
      <c r="A54" s="16">
        <v>1299.8884694703006</v>
      </c>
      <c r="B54" s="16">
        <v>5295.5774582101258</v>
      </c>
    </row>
    <row r="55" spans="1:2" x14ac:dyDescent="0.2">
      <c r="A55" s="16">
        <v>1213.4612273356026</v>
      </c>
      <c r="B55" s="16">
        <v>5390.5930663972358</v>
      </c>
    </row>
    <row r="56" spans="1:2" x14ac:dyDescent="0.2">
      <c r="A56" s="16">
        <v>1120.1069128202316</v>
      </c>
      <c r="B56" s="16">
        <v>5478.8121456462359</v>
      </c>
    </row>
    <row r="57" spans="1:2" x14ac:dyDescent="0.2">
      <c r="A57" s="16">
        <v>1020.358441256897</v>
      </c>
      <c r="B57" s="16">
        <v>5559.7310952375092</v>
      </c>
    </row>
    <row r="58" spans="1:2" x14ac:dyDescent="0.2">
      <c r="A58" s="16">
        <v>914.78522917644148</v>
      </c>
      <c r="B58" s="16">
        <v>5632.8879874158356</v>
      </c>
    </row>
    <row r="59" spans="1:2" x14ac:dyDescent="0.2">
      <c r="A59" s="16">
        <v>803.9899437799811</v>
      </c>
      <c r="B59" s="16">
        <v>5697.8652043160164</v>
      </c>
    </row>
    <row r="60" spans="1:2" x14ac:dyDescent="0.2">
      <c r="A60" s="16">
        <v>688.60506259880356</v>
      </c>
      <c r="B60" s="16">
        <v>5754.2918219444182</v>
      </c>
    </row>
    <row r="61" spans="1:2" x14ac:dyDescent="0.2">
      <c r="A61" s="16">
        <v>569.28926298128374</v>
      </c>
      <c r="B61" s="16">
        <v>5801.845727607446</v>
      </c>
    </row>
    <row r="62" spans="1:2" x14ac:dyDescent="0.2">
      <c r="A62" s="16">
        <v>446.72366201751908</v>
      </c>
      <c r="B62" s="16">
        <v>5840.2554586995457</v>
      </c>
    </row>
    <row r="63" spans="1:2" x14ac:dyDescent="0.2">
      <c r="A63" s="16">
        <v>321.60792836616196</v>
      </c>
      <c r="B63" s="16">
        <v>5869.3017523539675</v>
      </c>
    </row>
    <row r="64" spans="1:2" x14ac:dyDescent="0.2">
      <c r="A64" s="16">
        <v>194.65628817918167</v>
      </c>
      <c r="B64" s="16">
        <v>5888.8187971100697</v>
      </c>
    </row>
    <row r="65" spans="1:2" x14ac:dyDescent="0.2">
      <c r="A65" s="16">
        <v>66.593447924828354</v>
      </c>
      <c r="B65" s="16">
        <v>5898.6951794520064</v>
      </c>
    </row>
    <row r="66" spans="1:2" x14ac:dyDescent="0.2">
      <c r="A66" s="16">
        <v>-61.849542616540866</v>
      </c>
      <c r="B66" s="16">
        <v>5898.8745198154347</v>
      </c>
    </row>
    <row r="67" spans="1:2" x14ac:dyDescent="0.2">
      <c r="A67" s="16">
        <v>-189.93946356758082</v>
      </c>
      <c r="B67" s="16">
        <v>5889.3557944316108</v>
      </c>
    </row>
    <row r="68" spans="1:2" x14ac:dyDescent="0.2">
      <c r="A68" s="16">
        <v>-316.94511055712979</v>
      </c>
      <c r="B68" s="16">
        <v>5870.1933411715927</v>
      </c>
    </row>
    <row r="69" spans="1:2" x14ac:dyDescent="0.2">
      <c r="A69" s="16">
        <v>-442.14146881781619</v>
      </c>
      <c r="B69" s="16">
        <v>5841.496549357209</v>
      </c>
    </row>
    <row r="70" spans="1:2" x14ac:dyDescent="0.2">
      <c r="A70" s="16">
        <v>-564.81385195016412</v>
      </c>
      <c r="B70" s="16">
        <v>5803.4292353095034</v>
      </c>
    </row>
    <row r="71" spans="1:2" x14ac:dyDescent="0.2">
      <c r="A71" s="16">
        <v>-684.26198172696297</v>
      </c>
      <c r="B71" s="16">
        <v>5756.2087071993556</v>
      </c>
    </row>
    <row r="72" spans="1:2" x14ac:dyDescent="0.2">
      <c r="A72" s="16">
        <v>-799.80398564824304</v>
      </c>
      <c r="B72" s="16">
        <v>5700.1045245386022</v>
      </c>
    </row>
    <row r="73" spans="1:2" x14ac:dyDescent="0.2">
      <c r="A73" s="16">
        <v>-910.78028942671608</v>
      </c>
      <c r="B73" s="16">
        <v>5635.4369593931278</v>
      </c>
    </row>
    <row r="74" spans="1:2" x14ac:dyDescent="0.2">
      <c r="A74" s="16">
        <v>-1016.5573821833407</v>
      </c>
      <c r="B74" s="16">
        <v>5562.575168102132</v>
      </c>
    </row>
    <row r="75" spans="1:2" x14ac:dyDescent="0.2">
      <c r="A75" s="16">
        <v>-1116.5314328592951</v>
      </c>
      <c r="B75" s="16">
        <v>5481.9350839403569</v>
      </c>
    </row>
    <row r="76" spans="1:2" x14ac:dyDescent="0.2">
      <c r="A76" s="16">
        <v>-1210.1317371999855</v>
      </c>
      <c r="B76" s="16">
        <v>5393.9770427530611</v>
      </c>
    </row>
    <row r="77" spans="1:2" x14ac:dyDescent="0.2">
      <c r="A77" s="16">
        <v>-1296.823975633916</v>
      </c>
      <c r="B77" s="16">
        <v>5299.2031551178534</v>
      </c>
    </row>
    <row r="78" spans="1:2" x14ac:dyDescent="0.2">
      <c r="A78" s="16">
        <v>-1376.1132634487044</v>
      </c>
      <c r="B78" s="16">
        <v>5198.1544400344856</v>
      </c>
    </row>
    <row r="79" spans="1:2" x14ac:dyDescent="0.2">
      <c r="A79" s="16">
        <v>-1450.0306084826777</v>
      </c>
      <c r="B79" s="16">
        <v>5087.36195234152</v>
      </c>
    </row>
    <row r="80" spans="1:2" x14ac:dyDescent="0.2">
      <c r="A80" s="16">
        <v>-1450</v>
      </c>
      <c r="B80" s="16">
        <v>3750</v>
      </c>
    </row>
    <row r="82" spans="1:2" x14ac:dyDescent="0.2">
      <c r="A82">
        <v>0</v>
      </c>
      <c r="B82">
        <v>-200</v>
      </c>
    </row>
    <row r="83" spans="1:2" x14ac:dyDescent="0.2">
      <c r="A83">
        <v>0</v>
      </c>
      <c r="B83">
        <v>6100</v>
      </c>
    </row>
    <row r="85" spans="1:2" x14ac:dyDescent="0.2">
      <c r="A85" t="s">
        <v>88</v>
      </c>
    </row>
    <row r="86" spans="1:2" x14ac:dyDescent="0.2">
      <c r="A86" t="s">
        <v>39</v>
      </c>
      <c r="B86" t="s">
        <v>40</v>
      </c>
    </row>
    <row r="87" spans="1:2" x14ac:dyDescent="0.2">
      <c r="A87" s="16">
        <v>0</v>
      </c>
      <c r="B87" s="16">
        <v>0</v>
      </c>
    </row>
    <row r="88" spans="1:2" x14ac:dyDescent="0.2">
      <c r="A88" s="16">
        <v>-10</v>
      </c>
      <c r="B88" s="16">
        <v>0</v>
      </c>
    </row>
    <row r="89" spans="1:2" x14ac:dyDescent="0.2">
      <c r="A89" s="16">
        <v>-20</v>
      </c>
      <c r="B89" s="16">
        <v>0</v>
      </c>
    </row>
    <row r="90" spans="1:2" x14ac:dyDescent="0.2">
      <c r="A90" s="16">
        <v>-30</v>
      </c>
      <c r="B90" s="16">
        <v>0</v>
      </c>
    </row>
    <row r="91" spans="1:2" x14ac:dyDescent="0.2">
      <c r="A91" s="16">
        <v>-40</v>
      </c>
      <c r="B91" s="16">
        <v>0</v>
      </c>
    </row>
    <row r="92" spans="1:2" x14ac:dyDescent="0.2">
      <c r="A92" s="16">
        <v>-50</v>
      </c>
      <c r="B92" s="16">
        <v>0</v>
      </c>
    </row>
    <row r="93" spans="1:2" x14ac:dyDescent="0.2">
      <c r="A93" s="16">
        <v>-60</v>
      </c>
      <c r="B93" s="16">
        <v>0</v>
      </c>
    </row>
    <row r="94" spans="1:2" x14ac:dyDescent="0.2">
      <c r="A94" s="16">
        <v>-70</v>
      </c>
      <c r="B94" s="16">
        <v>0</v>
      </c>
    </row>
    <row r="95" spans="1:2" x14ac:dyDescent="0.2">
      <c r="A95" s="16">
        <v>-80</v>
      </c>
      <c r="B95" s="16">
        <v>0</v>
      </c>
    </row>
    <row r="96" spans="1:2" x14ac:dyDescent="0.2">
      <c r="A96" s="16">
        <v>-90</v>
      </c>
      <c r="B96" s="16">
        <v>0</v>
      </c>
    </row>
    <row r="97" spans="1:2" x14ac:dyDescent="0.2">
      <c r="A97" s="16">
        <v>-100</v>
      </c>
      <c r="B97" s="16">
        <v>0</v>
      </c>
    </row>
    <row r="98" spans="1:2" x14ac:dyDescent="0.2">
      <c r="A98" s="16">
        <v>-110</v>
      </c>
      <c r="B98" s="16">
        <v>0</v>
      </c>
    </row>
    <row r="99" spans="1:2" x14ac:dyDescent="0.2">
      <c r="A99" s="16">
        <v>-120</v>
      </c>
      <c r="B99" s="16">
        <v>0</v>
      </c>
    </row>
    <row r="100" spans="1:2" x14ac:dyDescent="0.2">
      <c r="A100" s="16">
        <v>-130</v>
      </c>
      <c r="B100" s="16">
        <v>0</v>
      </c>
    </row>
    <row r="101" spans="1:2" x14ac:dyDescent="0.2">
      <c r="A101" s="16">
        <v>-140</v>
      </c>
      <c r="B101" s="16">
        <v>0</v>
      </c>
    </row>
    <row r="102" spans="1:2" x14ac:dyDescent="0.2">
      <c r="A102" s="16">
        <v>-150</v>
      </c>
      <c r="B102" s="16">
        <v>0</v>
      </c>
    </row>
    <row r="103" spans="1:2" x14ac:dyDescent="0.2">
      <c r="A103" s="16">
        <v>-160</v>
      </c>
      <c r="B103" s="16">
        <v>0</v>
      </c>
    </row>
    <row r="104" spans="1:2" x14ac:dyDescent="0.2">
      <c r="A104" s="16">
        <v>-170</v>
      </c>
      <c r="B104" s="16">
        <v>0</v>
      </c>
    </row>
    <row r="105" spans="1:2" x14ac:dyDescent="0.2">
      <c r="A105" s="16">
        <v>-180</v>
      </c>
      <c r="B105" s="16">
        <v>0</v>
      </c>
    </row>
    <row r="106" spans="1:2" x14ac:dyDescent="0.2">
      <c r="A106" s="16">
        <v>-190</v>
      </c>
      <c r="B106" s="16">
        <v>0</v>
      </c>
    </row>
    <row r="107" spans="1:2" x14ac:dyDescent="0.2">
      <c r="A107" s="16">
        <v>-200</v>
      </c>
      <c r="B107" s="16">
        <v>0</v>
      </c>
    </row>
    <row r="108" spans="1:2" x14ac:dyDescent="0.2">
      <c r="A108" s="16">
        <v>-210</v>
      </c>
      <c r="B108" s="16">
        <v>0</v>
      </c>
    </row>
    <row r="109" spans="1:2" x14ac:dyDescent="0.2">
      <c r="A109" s="16">
        <v>-220</v>
      </c>
      <c r="B109" s="16">
        <v>0</v>
      </c>
    </row>
    <row r="110" spans="1:2" x14ac:dyDescent="0.2">
      <c r="A110" s="16">
        <v>-230</v>
      </c>
      <c r="B110" s="16">
        <v>0</v>
      </c>
    </row>
    <row r="111" spans="1:2" x14ac:dyDescent="0.2">
      <c r="A111" s="16">
        <v>-240</v>
      </c>
      <c r="B111" s="16">
        <v>0</v>
      </c>
    </row>
    <row r="112" spans="1:2" x14ac:dyDescent="0.2">
      <c r="A112" s="16">
        <v>-250</v>
      </c>
      <c r="B112" s="16">
        <v>0</v>
      </c>
    </row>
    <row r="113" spans="1:2" x14ac:dyDescent="0.2">
      <c r="A113" s="16">
        <v>-260</v>
      </c>
      <c r="B113" s="16">
        <v>0</v>
      </c>
    </row>
    <row r="114" spans="1:2" x14ac:dyDescent="0.2">
      <c r="A114" s="16">
        <v>-270</v>
      </c>
      <c r="B114" s="16">
        <v>0</v>
      </c>
    </row>
    <row r="115" spans="1:2" x14ac:dyDescent="0.2">
      <c r="A115" s="16">
        <v>-280</v>
      </c>
      <c r="B115" s="16">
        <v>0</v>
      </c>
    </row>
    <row r="116" spans="1:2" x14ac:dyDescent="0.2">
      <c r="A116" s="16">
        <v>-290</v>
      </c>
      <c r="B116" s="16">
        <v>0</v>
      </c>
    </row>
    <row r="117" spans="1:2" x14ac:dyDescent="0.2">
      <c r="A117" s="16">
        <v>-300</v>
      </c>
      <c r="B117" s="16">
        <v>0</v>
      </c>
    </row>
    <row r="118" spans="1:2" x14ac:dyDescent="0.2">
      <c r="A118" s="16">
        <v>-310</v>
      </c>
      <c r="B118" s="16">
        <v>0</v>
      </c>
    </row>
    <row r="119" spans="1:2" x14ac:dyDescent="0.2">
      <c r="A119" s="16">
        <v>-320</v>
      </c>
      <c r="B119" s="16">
        <v>0</v>
      </c>
    </row>
    <row r="120" spans="1:2" x14ac:dyDescent="0.2">
      <c r="A120" s="16">
        <v>-330</v>
      </c>
      <c r="B120" s="16">
        <v>0</v>
      </c>
    </row>
    <row r="121" spans="1:2" x14ac:dyDescent="0.2">
      <c r="A121" s="16">
        <v>-340</v>
      </c>
      <c r="B121" s="16">
        <v>0</v>
      </c>
    </row>
    <row r="122" spans="1:2" x14ac:dyDescent="0.2">
      <c r="A122" s="16">
        <v>-350</v>
      </c>
      <c r="B122" s="16">
        <v>0</v>
      </c>
    </row>
    <row r="123" spans="1:2" x14ac:dyDescent="0.2">
      <c r="A123" s="16">
        <v>-360</v>
      </c>
      <c r="B123" s="16">
        <v>0</v>
      </c>
    </row>
    <row r="124" spans="1:2" x14ac:dyDescent="0.2">
      <c r="A124" s="16">
        <v>-370</v>
      </c>
      <c r="B124" s="16">
        <v>0</v>
      </c>
    </row>
    <row r="125" spans="1:2" x14ac:dyDescent="0.2">
      <c r="A125" s="16">
        <v>-380</v>
      </c>
      <c r="B125" s="16">
        <v>0</v>
      </c>
    </row>
    <row r="126" spans="1:2" x14ac:dyDescent="0.2">
      <c r="A126" s="16">
        <v>-390</v>
      </c>
      <c r="B126" s="16">
        <v>0</v>
      </c>
    </row>
    <row r="127" spans="1:2" x14ac:dyDescent="0.2">
      <c r="A127" s="16">
        <v>-400</v>
      </c>
      <c r="B127" s="16">
        <v>0</v>
      </c>
    </row>
    <row r="128" spans="1:2" x14ac:dyDescent="0.2">
      <c r="A128" s="16">
        <v>-410</v>
      </c>
      <c r="B128" s="16">
        <v>0</v>
      </c>
    </row>
    <row r="129" spans="1:2" x14ac:dyDescent="0.2">
      <c r="A129" s="16">
        <v>-420</v>
      </c>
      <c r="B129" s="16">
        <v>0</v>
      </c>
    </row>
    <row r="130" spans="1:2" x14ac:dyDescent="0.2">
      <c r="A130" s="16">
        <v>-430</v>
      </c>
      <c r="B130" s="16">
        <v>0</v>
      </c>
    </row>
    <row r="131" spans="1:2" x14ac:dyDescent="0.2">
      <c r="A131" s="16">
        <v>-440</v>
      </c>
      <c r="B131" s="16">
        <v>0</v>
      </c>
    </row>
    <row r="132" spans="1:2" x14ac:dyDescent="0.2">
      <c r="A132" s="16">
        <v>-450</v>
      </c>
      <c r="B132" s="16">
        <v>0</v>
      </c>
    </row>
    <row r="133" spans="1:2" x14ac:dyDescent="0.2">
      <c r="A133" s="16">
        <v>-460</v>
      </c>
      <c r="B133" s="16">
        <v>0</v>
      </c>
    </row>
    <row r="134" spans="1:2" x14ac:dyDescent="0.2">
      <c r="A134" s="16">
        <v>-470</v>
      </c>
      <c r="B134" s="16">
        <v>0</v>
      </c>
    </row>
    <row r="135" spans="1:2" x14ac:dyDescent="0.2">
      <c r="A135" s="16">
        <v>-480</v>
      </c>
      <c r="B135" s="16">
        <v>0</v>
      </c>
    </row>
    <row r="136" spans="1:2" x14ac:dyDescent="0.2">
      <c r="A136" s="16">
        <v>-490</v>
      </c>
      <c r="B136" s="16">
        <v>0</v>
      </c>
    </row>
    <row r="137" spans="1:2" x14ac:dyDescent="0.2">
      <c r="A137" s="16">
        <v>-500</v>
      </c>
      <c r="B137" s="16">
        <v>0</v>
      </c>
    </row>
    <row r="138" spans="1:2" x14ac:dyDescent="0.2">
      <c r="A138" s="16">
        <v>-510</v>
      </c>
      <c r="B138" s="16">
        <v>0</v>
      </c>
    </row>
    <row r="139" spans="1:2" x14ac:dyDescent="0.2">
      <c r="A139" s="16">
        <v>-520</v>
      </c>
      <c r="B139" s="16">
        <v>0</v>
      </c>
    </row>
    <row r="140" spans="1:2" x14ac:dyDescent="0.2">
      <c r="A140" s="16">
        <v>-530</v>
      </c>
      <c r="B140" s="16">
        <v>0</v>
      </c>
    </row>
    <row r="141" spans="1:2" x14ac:dyDescent="0.2">
      <c r="A141" s="16">
        <v>-540</v>
      </c>
      <c r="B141" s="16">
        <v>0</v>
      </c>
    </row>
    <row r="142" spans="1:2" x14ac:dyDescent="0.2">
      <c r="A142" s="16">
        <v>-550</v>
      </c>
      <c r="B142" s="16">
        <v>0</v>
      </c>
    </row>
    <row r="143" spans="1:2" x14ac:dyDescent="0.2">
      <c r="A143" s="16">
        <v>-560</v>
      </c>
      <c r="B143" s="16">
        <v>0</v>
      </c>
    </row>
    <row r="144" spans="1:2" x14ac:dyDescent="0.2">
      <c r="A144" s="16">
        <v>-570</v>
      </c>
      <c r="B144" s="16">
        <v>0</v>
      </c>
    </row>
    <row r="145" spans="1:2" x14ac:dyDescent="0.2">
      <c r="A145" s="16">
        <v>-580</v>
      </c>
      <c r="B145" s="16">
        <v>0</v>
      </c>
    </row>
    <row r="146" spans="1:2" x14ac:dyDescent="0.2">
      <c r="A146" s="16">
        <v>-590</v>
      </c>
      <c r="B146" s="16">
        <v>0</v>
      </c>
    </row>
    <row r="147" spans="1:2" x14ac:dyDescent="0.2">
      <c r="A147" s="16">
        <v>-600</v>
      </c>
      <c r="B147" s="16">
        <v>0</v>
      </c>
    </row>
    <row r="148" spans="1:2" x14ac:dyDescent="0.2">
      <c r="A148" s="16">
        <v>-610</v>
      </c>
      <c r="B148" s="16">
        <v>0</v>
      </c>
    </row>
    <row r="149" spans="1:2" x14ac:dyDescent="0.2">
      <c r="A149" s="16">
        <v>-620</v>
      </c>
      <c r="B149" s="16">
        <v>0</v>
      </c>
    </row>
    <row r="150" spans="1:2" x14ac:dyDescent="0.2">
      <c r="A150" s="16">
        <v>-630</v>
      </c>
      <c r="B150" s="16">
        <v>0</v>
      </c>
    </row>
    <row r="151" spans="1:2" x14ac:dyDescent="0.2">
      <c r="A151" s="16">
        <v>-640</v>
      </c>
      <c r="B151" s="16">
        <v>0</v>
      </c>
    </row>
    <row r="152" spans="1:2" x14ac:dyDescent="0.2">
      <c r="A152" s="16">
        <v>-650</v>
      </c>
      <c r="B152" s="16">
        <v>0</v>
      </c>
    </row>
    <row r="153" spans="1:2" x14ac:dyDescent="0.2">
      <c r="A153" s="16">
        <v>-660</v>
      </c>
      <c r="B153" s="16">
        <v>0</v>
      </c>
    </row>
    <row r="154" spans="1:2" x14ac:dyDescent="0.2">
      <c r="A154" s="16">
        <v>-670</v>
      </c>
      <c r="B154" s="16">
        <v>0</v>
      </c>
    </row>
    <row r="155" spans="1:2" x14ac:dyDescent="0.2">
      <c r="A155" s="16">
        <v>-680</v>
      </c>
      <c r="B155" s="16">
        <v>0</v>
      </c>
    </row>
    <row r="156" spans="1:2" x14ac:dyDescent="0.2">
      <c r="A156" s="16">
        <v>-690</v>
      </c>
      <c r="B156" s="16">
        <v>0</v>
      </c>
    </row>
    <row r="157" spans="1:2" x14ac:dyDescent="0.2">
      <c r="A157" s="16">
        <v>-700</v>
      </c>
      <c r="B157" s="16">
        <v>0</v>
      </c>
    </row>
    <row r="158" spans="1:2" x14ac:dyDescent="0.2">
      <c r="A158" s="16">
        <v>-710</v>
      </c>
      <c r="B158" s="16">
        <v>0</v>
      </c>
    </row>
    <row r="159" spans="1:2" x14ac:dyDescent="0.2">
      <c r="A159" s="16">
        <v>-720</v>
      </c>
      <c r="B159" s="16">
        <v>0</v>
      </c>
    </row>
    <row r="160" spans="1:2" x14ac:dyDescent="0.2">
      <c r="A160" s="16">
        <v>-730</v>
      </c>
      <c r="B160" s="16">
        <v>0</v>
      </c>
    </row>
    <row r="161" spans="1:2" x14ac:dyDescent="0.2">
      <c r="A161" s="16">
        <v>-740</v>
      </c>
      <c r="B161" s="16">
        <v>0</v>
      </c>
    </row>
    <row r="162" spans="1:2" x14ac:dyDescent="0.2">
      <c r="A162" s="16">
        <v>-750</v>
      </c>
      <c r="B162" s="16">
        <v>0</v>
      </c>
    </row>
    <row r="163" spans="1:2" x14ac:dyDescent="0.2">
      <c r="A163" s="16">
        <v>-760</v>
      </c>
      <c r="B163" s="16">
        <v>0</v>
      </c>
    </row>
    <row r="164" spans="1:2" x14ac:dyDescent="0.2">
      <c r="A164" s="16">
        <v>-770</v>
      </c>
      <c r="B164" s="16">
        <v>0</v>
      </c>
    </row>
    <row r="165" spans="1:2" x14ac:dyDescent="0.2">
      <c r="A165" s="16">
        <v>-780</v>
      </c>
      <c r="B165" s="16">
        <v>0</v>
      </c>
    </row>
    <row r="166" spans="1:2" x14ac:dyDescent="0.2">
      <c r="A166" s="16">
        <v>-790</v>
      </c>
      <c r="B166" s="16">
        <v>0</v>
      </c>
    </row>
    <row r="167" spans="1:2" x14ac:dyDescent="0.2">
      <c r="A167" s="16">
        <v>-800</v>
      </c>
      <c r="B167" s="16">
        <v>0</v>
      </c>
    </row>
    <row r="168" spans="1:2" x14ac:dyDescent="0.2">
      <c r="A168" s="16">
        <v>-810</v>
      </c>
      <c r="B168" s="16">
        <v>0</v>
      </c>
    </row>
    <row r="169" spans="1:2" x14ac:dyDescent="0.2">
      <c r="A169" s="16">
        <v>-820</v>
      </c>
      <c r="B169" s="16">
        <v>0</v>
      </c>
    </row>
    <row r="170" spans="1:2" x14ac:dyDescent="0.2">
      <c r="A170" s="16">
        <v>-830</v>
      </c>
      <c r="B170" s="16">
        <v>0</v>
      </c>
    </row>
    <row r="171" spans="1:2" x14ac:dyDescent="0.2">
      <c r="A171" s="16">
        <v>-840</v>
      </c>
      <c r="B171" s="16">
        <v>0</v>
      </c>
    </row>
    <row r="172" spans="1:2" x14ac:dyDescent="0.2">
      <c r="A172" s="16">
        <v>-850</v>
      </c>
      <c r="B172" s="16">
        <v>0</v>
      </c>
    </row>
    <row r="173" spans="1:2" x14ac:dyDescent="0.2">
      <c r="A173" s="16">
        <v>-860</v>
      </c>
      <c r="B173" s="16">
        <v>0</v>
      </c>
    </row>
    <row r="174" spans="1:2" x14ac:dyDescent="0.2">
      <c r="A174" s="16">
        <v>-870</v>
      </c>
      <c r="B174" s="16">
        <v>0</v>
      </c>
    </row>
    <row r="175" spans="1:2" x14ac:dyDescent="0.2">
      <c r="A175" s="16">
        <v>-880</v>
      </c>
      <c r="B175" s="16">
        <v>0</v>
      </c>
    </row>
    <row r="176" spans="1:2" x14ac:dyDescent="0.2">
      <c r="A176" s="16">
        <v>-890</v>
      </c>
      <c r="B176" s="16">
        <v>0</v>
      </c>
    </row>
    <row r="177" spans="1:2" x14ac:dyDescent="0.2">
      <c r="A177" s="16">
        <v>-900</v>
      </c>
      <c r="B177" s="16">
        <v>0</v>
      </c>
    </row>
    <row r="178" spans="1:2" x14ac:dyDescent="0.2">
      <c r="A178" s="16">
        <v>-910</v>
      </c>
      <c r="B178" s="16">
        <v>0</v>
      </c>
    </row>
    <row r="179" spans="1:2" x14ac:dyDescent="0.2">
      <c r="A179" s="16">
        <v>-920</v>
      </c>
      <c r="B179" s="16">
        <v>0</v>
      </c>
    </row>
    <row r="180" spans="1:2" x14ac:dyDescent="0.2">
      <c r="A180" s="16">
        <v>-930</v>
      </c>
      <c r="B180" s="16">
        <v>0</v>
      </c>
    </row>
    <row r="181" spans="1:2" x14ac:dyDescent="0.2">
      <c r="A181" s="16">
        <v>-940</v>
      </c>
      <c r="B181" s="16">
        <v>0</v>
      </c>
    </row>
    <row r="182" spans="1:2" x14ac:dyDescent="0.2">
      <c r="A182" s="16">
        <v>-950</v>
      </c>
      <c r="B182" s="16">
        <v>0</v>
      </c>
    </row>
    <row r="183" spans="1:2" x14ac:dyDescent="0.2">
      <c r="A183" s="16">
        <v>-960</v>
      </c>
      <c r="B183" s="16">
        <v>0</v>
      </c>
    </row>
    <row r="184" spans="1:2" x14ac:dyDescent="0.2">
      <c r="A184" s="16">
        <v>-970</v>
      </c>
      <c r="B184" s="16">
        <v>0</v>
      </c>
    </row>
    <row r="185" spans="1:2" x14ac:dyDescent="0.2">
      <c r="A185" s="16">
        <v>-980</v>
      </c>
      <c r="B185" s="16">
        <v>0</v>
      </c>
    </row>
    <row r="186" spans="1:2" x14ac:dyDescent="0.2">
      <c r="A186" s="16">
        <v>-990</v>
      </c>
      <c r="B186" s="16">
        <v>0</v>
      </c>
    </row>
    <row r="187" spans="1:2" x14ac:dyDescent="0.2">
      <c r="A187" s="16">
        <v>-1000</v>
      </c>
      <c r="B187" s="16">
        <v>0</v>
      </c>
    </row>
    <row r="188" spans="1:2" x14ac:dyDescent="0.2">
      <c r="A188" s="16">
        <v>-1010</v>
      </c>
      <c r="B188" s="16">
        <v>0</v>
      </c>
    </row>
    <row r="189" spans="1:2" x14ac:dyDescent="0.2">
      <c r="A189" s="16">
        <v>-1020</v>
      </c>
      <c r="B189" s="16">
        <v>0</v>
      </c>
    </row>
    <row r="190" spans="1:2" x14ac:dyDescent="0.2">
      <c r="A190" s="16">
        <v>-1030</v>
      </c>
      <c r="B190" s="16">
        <v>0</v>
      </c>
    </row>
    <row r="191" spans="1:2" x14ac:dyDescent="0.2">
      <c r="A191" s="16">
        <v>-1040</v>
      </c>
      <c r="B191" s="16">
        <v>0</v>
      </c>
    </row>
    <row r="192" spans="1:2" x14ac:dyDescent="0.2">
      <c r="A192" s="16">
        <v>-1050</v>
      </c>
      <c r="B192" s="16">
        <v>0</v>
      </c>
    </row>
    <row r="193" spans="1:2" x14ac:dyDescent="0.2">
      <c r="A193" s="16">
        <v>-1060</v>
      </c>
      <c r="B193" s="16">
        <v>0</v>
      </c>
    </row>
    <row r="194" spans="1:2" x14ac:dyDescent="0.2">
      <c r="A194" s="16">
        <v>-1070</v>
      </c>
      <c r="B194" s="16">
        <v>0</v>
      </c>
    </row>
    <row r="195" spans="1:2" x14ac:dyDescent="0.2">
      <c r="A195" s="16">
        <v>-1080</v>
      </c>
      <c r="B195" s="16">
        <v>0</v>
      </c>
    </row>
    <row r="196" spans="1:2" x14ac:dyDescent="0.2">
      <c r="A196" s="16">
        <v>-1090</v>
      </c>
      <c r="B196" s="16">
        <v>0</v>
      </c>
    </row>
    <row r="197" spans="1:2" x14ac:dyDescent="0.2">
      <c r="A197" s="16">
        <v>-1100</v>
      </c>
      <c r="B197" s="16">
        <v>0</v>
      </c>
    </row>
    <row r="198" spans="1:2" x14ac:dyDescent="0.2">
      <c r="A198" s="16">
        <v>-1110</v>
      </c>
      <c r="B198" s="16">
        <v>0</v>
      </c>
    </row>
    <row r="199" spans="1:2" x14ac:dyDescent="0.2">
      <c r="A199" s="16">
        <v>-1120</v>
      </c>
      <c r="B199" s="16">
        <v>0</v>
      </c>
    </row>
    <row r="200" spans="1:2" x14ac:dyDescent="0.2">
      <c r="A200" s="16">
        <v>-1130</v>
      </c>
      <c r="B200" s="16">
        <v>0</v>
      </c>
    </row>
    <row r="201" spans="1:2" x14ac:dyDescent="0.2">
      <c r="A201" s="16">
        <v>-1140</v>
      </c>
      <c r="B201" s="16">
        <v>0</v>
      </c>
    </row>
    <row r="202" spans="1:2" x14ac:dyDescent="0.2">
      <c r="A202" s="16">
        <v>-1150</v>
      </c>
      <c r="B202" s="16">
        <v>0</v>
      </c>
    </row>
    <row r="203" spans="1:2" x14ac:dyDescent="0.2">
      <c r="A203" s="16">
        <v>-1160</v>
      </c>
      <c r="B203" s="16">
        <v>0</v>
      </c>
    </row>
    <row r="204" spans="1:2" x14ac:dyDescent="0.2">
      <c r="A204" s="16">
        <v>-1170</v>
      </c>
      <c r="B204" s="16">
        <v>0</v>
      </c>
    </row>
    <row r="205" spans="1:2" x14ac:dyDescent="0.2">
      <c r="A205" s="16">
        <v>-1180</v>
      </c>
      <c r="B205" s="16">
        <v>0</v>
      </c>
    </row>
    <row r="206" spans="1:2" x14ac:dyDescent="0.2">
      <c r="A206" s="16">
        <v>-1190</v>
      </c>
      <c r="B206" s="16">
        <v>0</v>
      </c>
    </row>
    <row r="207" spans="1:2" x14ac:dyDescent="0.2">
      <c r="A207" s="16">
        <v>-1200</v>
      </c>
      <c r="B207" s="16">
        <v>0</v>
      </c>
    </row>
    <row r="208" spans="1:2" x14ac:dyDescent="0.2">
      <c r="A208" s="16">
        <v>-1210</v>
      </c>
      <c r="B208" s="16">
        <v>0</v>
      </c>
    </row>
    <row r="209" spans="1:2" x14ac:dyDescent="0.2">
      <c r="A209" s="16">
        <v>-1220</v>
      </c>
      <c r="B209" s="16">
        <v>0</v>
      </c>
    </row>
    <row r="210" spans="1:2" x14ac:dyDescent="0.2">
      <c r="A210" s="16">
        <v>-1225</v>
      </c>
      <c r="B210" s="16">
        <v>0</v>
      </c>
    </row>
    <row r="211" spans="1:2" x14ac:dyDescent="0.2">
      <c r="A211" s="16">
        <v>-1232</v>
      </c>
      <c r="B211" s="16">
        <v>7</v>
      </c>
    </row>
    <row r="212" spans="1:2" x14ac:dyDescent="0.2">
      <c r="A212" s="16">
        <v>-1239</v>
      </c>
      <c r="B212" s="16">
        <v>14</v>
      </c>
    </row>
    <row r="213" spans="1:2" x14ac:dyDescent="0.2">
      <c r="A213" s="16">
        <v>-1246</v>
      </c>
      <c r="B213" s="16">
        <v>21</v>
      </c>
    </row>
    <row r="214" spans="1:2" x14ac:dyDescent="0.2">
      <c r="A214" s="16">
        <v>-1253</v>
      </c>
      <c r="B214" s="16">
        <v>28</v>
      </c>
    </row>
    <row r="215" spans="1:2" x14ac:dyDescent="0.2">
      <c r="A215" s="16">
        <v>-1260</v>
      </c>
      <c r="B215" s="16">
        <v>35</v>
      </c>
    </row>
    <row r="216" spans="1:2" x14ac:dyDescent="0.2">
      <c r="A216" s="16">
        <v>-1267</v>
      </c>
      <c r="B216" s="16">
        <v>42</v>
      </c>
    </row>
    <row r="217" spans="1:2" x14ac:dyDescent="0.2">
      <c r="A217" s="16">
        <v>-1274</v>
      </c>
      <c r="B217" s="16">
        <v>49</v>
      </c>
    </row>
    <row r="218" spans="1:2" x14ac:dyDescent="0.2">
      <c r="A218" s="16">
        <v>-1281</v>
      </c>
      <c r="B218" s="16">
        <v>56</v>
      </c>
    </row>
    <row r="219" spans="1:2" x14ac:dyDescent="0.2">
      <c r="A219" s="16">
        <v>-1288</v>
      </c>
      <c r="B219" s="16">
        <v>63</v>
      </c>
    </row>
    <row r="220" spans="1:2" x14ac:dyDescent="0.2">
      <c r="A220" s="16">
        <v>-1295</v>
      </c>
      <c r="B220" s="16">
        <v>70</v>
      </c>
    </row>
    <row r="221" spans="1:2" x14ac:dyDescent="0.2">
      <c r="A221" s="16">
        <v>-1302</v>
      </c>
      <c r="B221" s="16">
        <v>77</v>
      </c>
    </row>
    <row r="222" spans="1:2" x14ac:dyDescent="0.2">
      <c r="A222" s="16">
        <v>-1309</v>
      </c>
      <c r="B222" s="16">
        <v>84</v>
      </c>
    </row>
    <row r="223" spans="1:2" x14ac:dyDescent="0.2">
      <c r="A223" s="16">
        <v>-1316</v>
      </c>
      <c r="B223" s="16">
        <v>91</v>
      </c>
    </row>
    <row r="224" spans="1:2" x14ac:dyDescent="0.2">
      <c r="A224" s="16">
        <v>-1323</v>
      </c>
      <c r="B224" s="16">
        <v>98</v>
      </c>
    </row>
    <row r="225" spans="1:2" x14ac:dyDescent="0.2">
      <c r="A225" s="16">
        <v>-1330</v>
      </c>
      <c r="B225" s="16">
        <v>105</v>
      </c>
    </row>
    <row r="226" spans="1:2" x14ac:dyDescent="0.2">
      <c r="A226" s="16">
        <v>-1337</v>
      </c>
      <c r="B226" s="16">
        <v>112</v>
      </c>
    </row>
    <row r="227" spans="1:2" x14ac:dyDescent="0.2">
      <c r="A227" s="16">
        <v>-1344</v>
      </c>
      <c r="B227" s="16">
        <v>119</v>
      </c>
    </row>
    <row r="228" spans="1:2" x14ac:dyDescent="0.2">
      <c r="A228" s="16">
        <v>-1351</v>
      </c>
      <c r="B228" s="16">
        <v>126</v>
      </c>
    </row>
    <row r="229" spans="1:2" x14ac:dyDescent="0.2">
      <c r="A229" s="16">
        <v>-1358</v>
      </c>
      <c r="B229" s="16">
        <v>133</v>
      </c>
    </row>
    <row r="230" spans="1:2" x14ac:dyDescent="0.2">
      <c r="A230" s="16">
        <v>-1365</v>
      </c>
      <c r="B230" s="16">
        <v>140</v>
      </c>
    </row>
    <row r="231" spans="1:2" x14ac:dyDescent="0.2">
      <c r="A231" s="16">
        <v>-1372</v>
      </c>
      <c r="B231" s="16">
        <v>147</v>
      </c>
    </row>
    <row r="232" spans="1:2" x14ac:dyDescent="0.2">
      <c r="A232" s="16">
        <v>-1379</v>
      </c>
      <c r="B232" s="16">
        <v>154</v>
      </c>
    </row>
    <row r="233" spans="1:2" x14ac:dyDescent="0.2">
      <c r="A233" s="16">
        <v>-1386</v>
      </c>
      <c r="B233" s="16">
        <v>161</v>
      </c>
    </row>
    <row r="234" spans="1:2" x14ac:dyDescent="0.2">
      <c r="A234" s="16">
        <v>-1393</v>
      </c>
      <c r="B234" s="16">
        <v>168</v>
      </c>
    </row>
    <row r="235" spans="1:2" x14ac:dyDescent="0.2">
      <c r="A235" s="16">
        <v>-1400</v>
      </c>
      <c r="B235" s="16">
        <v>175</v>
      </c>
    </row>
    <row r="236" spans="1:2" x14ac:dyDescent="0.2">
      <c r="A236" s="16">
        <v>-1407</v>
      </c>
      <c r="B236" s="16">
        <v>182</v>
      </c>
    </row>
    <row r="237" spans="1:2" x14ac:dyDescent="0.2">
      <c r="A237" s="16">
        <v>-1414</v>
      </c>
      <c r="B237" s="16">
        <v>189</v>
      </c>
    </row>
    <row r="238" spans="1:2" x14ac:dyDescent="0.2">
      <c r="A238" s="16">
        <v>-1421</v>
      </c>
      <c r="B238" s="16">
        <v>196</v>
      </c>
    </row>
    <row r="239" spans="1:2" x14ac:dyDescent="0.2">
      <c r="A239" s="16">
        <v>-1428</v>
      </c>
      <c r="B239" s="16">
        <v>203</v>
      </c>
    </row>
    <row r="240" spans="1:2" x14ac:dyDescent="0.2">
      <c r="A240" s="16">
        <v>-1435</v>
      </c>
      <c r="B240" s="16">
        <v>210</v>
      </c>
    </row>
    <row r="241" spans="1:2" x14ac:dyDescent="0.2">
      <c r="A241" s="16">
        <v>-1442</v>
      </c>
      <c r="B241" s="16">
        <v>217</v>
      </c>
    </row>
    <row r="242" spans="1:2" x14ac:dyDescent="0.2">
      <c r="A242" s="16">
        <v>-1449</v>
      </c>
      <c r="B242" s="16">
        <v>224</v>
      </c>
    </row>
    <row r="243" spans="1:2" x14ac:dyDescent="0.2">
      <c r="A243" s="16">
        <v>-1456</v>
      </c>
      <c r="B243" s="16">
        <v>231</v>
      </c>
    </row>
    <row r="244" spans="1:2" x14ac:dyDescent="0.2">
      <c r="A244" s="16">
        <v>-1463</v>
      </c>
      <c r="B244" s="16">
        <v>238</v>
      </c>
    </row>
    <row r="245" spans="1:2" x14ac:dyDescent="0.2">
      <c r="A245" s="16">
        <v>-1470</v>
      </c>
      <c r="B245" s="16">
        <v>245</v>
      </c>
    </row>
    <row r="246" spans="1:2" x14ac:dyDescent="0.2">
      <c r="A246" s="16">
        <v>-1477</v>
      </c>
      <c r="B246" s="16">
        <v>252</v>
      </c>
    </row>
    <row r="247" spans="1:2" x14ac:dyDescent="0.2">
      <c r="A247" s="16">
        <v>-1484</v>
      </c>
      <c r="B247" s="16">
        <v>259</v>
      </c>
    </row>
    <row r="248" spans="1:2" x14ac:dyDescent="0.2">
      <c r="A248" s="16">
        <v>-1491</v>
      </c>
      <c r="B248" s="16">
        <v>266</v>
      </c>
    </row>
    <row r="249" spans="1:2" x14ac:dyDescent="0.2">
      <c r="A249" s="16">
        <v>-1498</v>
      </c>
      <c r="B249" s="16">
        <v>273</v>
      </c>
    </row>
    <row r="250" spans="1:2" x14ac:dyDescent="0.2">
      <c r="A250" s="16">
        <v>-1505</v>
      </c>
      <c r="B250" s="16">
        <v>280</v>
      </c>
    </row>
    <row r="251" spans="1:2" x14ac:dyDescent="0.2">
      <c r="A251" s="16">
        <v>-1512</v>
      </c>
      <c r="B251" s="16">
        <v>287</v>
      </c>
    </row>
    <row r="252" spans="1:2" x14ac:dyDescent="0.2">
      <c r="A252" s="16">
        <v>-1519</v>
      </c>
      <c r="B252" s="16">
        <v>294</v>
      </c>
    </row>
    <row r="253" spans="1:2" x14ac:dyDescent="0.2">
      <c r="A253" s="16">
        <v>-1526</v>
      </c>
      <c r="B253" s="16">
        <v>301</v>
      </c>
    </row>
    <row r="254" spans="1:2" x14ac:dyDescent="0.2">
      <c r="A254" s="16">
        <v>-1533</v>
      </c>
      <c r="B254" s="16">
        <v>308</v>
      </c>
    </row>
    <row r="255" spans="1:2" x14ac:dyDescent="0.2">
      <c r="A255" s="16">
        <v>-1540</v>
      </c>
      <c r="B255" s="16">
        <v>315</v>
      </c>
    </row>
    <row r="256" spans="1:2" x14ac:dyDescent="0.2">
      <c r="A256" s="16">
        <v>-1547</v>
      </c>
      <c r="B256" s="16">
        <v>322</v>
      </c>
    </row>
    <row r="257" spans="1:2" x14ac:dyDescent="0.2">
      <c r="A257" s="16">
        <v>-1554</v>
      </c>
      <c r="B257" s="16">
        <v>329</v>
      </c>
    </row>
    <row r="258" spans="1:2" x14ac:dyDescent="0.2">
      <c r="A258" s="16">
        <v>-1561</v>
      </c>
      <c r="B258" s="16">
        <v>336</v>
      </c>
    </row>
    <row r="259" spans="1:2" x14ac:dyDescent="0.2">
      <c r="A259" s="16">
        <v>-1568</v>
      </c>
      <c r="B259" s="16">
        <v>343</v>
      </c>
    </row>
    <row r="260" spans="1:2" x14ac:dyDescent="0.2">
      <c r="A260" s="16">
        <v>-1575</v>
      </c>
      <c r="B260" s="16">
        <v>350</v>
      </c>
    </row>
    <row r="261" spans="1:2" x14ac:dyDescent="0.2">
      <c r="A261" s="16">
        <v>-1575</v>
      </c>
      <c r="B261" s="16">
        <v>360</v>
      </c>
    </row>
    <row r="262" spans="1:2" x14ac:dyDescent="0.2">
      <c r="A262" s="16">
        <v>-1575</v>
      </c>
      <c r="B262" s="16">
        <v>370</v>
      </c>
    </row>
    <row r="263" spans="1:2" x14ac:dyDescent="0.2">
      <c r="A263" s="16">
        <v>-1575</v>
      </c>
      <c r="B263" s="16">
        <v>380</v>
      </c>
    </row>
    <row r="264" spans="1:2" x14ac:dyDescent="0.2">
      <c r="A264" s="16">
        <v>-1575</v>
      </c>
      <c r="B264" s="16">
        <v>390</v>
      </c>
    </row>
    <row r="265" spans="1:2" x14ac:dyDescent="0.2">
      <c r="A265" s="16">
        <v>-1575</v>
      </c>
      <c r="B265" s="16">
        <v>400</v>
      </c>
    </row>
    <row r="266" spans="1:2" x14ac:dyDescent="0.2">
      <c r="A266" s="16">
        <v>-1575</v>
      </c>
      <c r="B266" s="16">
        <v>410</v>
      </c>
    </row>
    <row r="267" spans="1:2" x14ac:dyDescent="0.2">
      <c r="A267" s="16">
        <v>-1575</v>
      </c>
      <c r="B267" s="16">
        <v>420</v>
      </c>
    </row>
    <row r="268" spans="1:2" x14ac:dyDescent="0.2">
      <c r="A268" s="16">
        <v>-1575</v>
      </c>
      <c r="B268" s="16">
        <v>430</v>
      </c>
    </row>
    <row r="269" spans="1:2" x14ac:dyDescent="0.2">
      <c r="A269" s="16">
        <v>-1575</v>
      </c>
      <c r="B269" s="16">
        <v>440</v>
      </c>
    </row>
    <row r="270" spans="1:2" x14ac:dyDescent="0.2">
      <c r="A270" s="16">
        <v>-1575</v>
      </c>
      <c r="B270" s="16">
        <v>450</v>
      </c>
    </row>
    <row r="271" spans="1:2" x14ac:dyDescent="0.2">
      <c r="A271" s="16">
        <v>-1575</v>
      </c>
      <c r="B271" s="16">
        <v>460</v>
      </c>
    </row>
    <row r="272" spans="1:2" x14ac:dyDescent="0.2">
      <c r="A272" s="16">
        <v>-1575</v>
      </c>
      <c r="B272" s="16">
        <v>470</v>
      </c>
    </row>
    <row r="273" spans="1:2" x14ac:dyDescent="0.2">
      <c r="A273" s="16">
        <v>-1575</v>
      </c>
      <c r="B273" s="16">
        <v>480</v>
      </c>
    </row>
    <row r="274" spans="1:2" x14ac:dyDescent="0.2">
      <c r="A274" s="16">
        <v>-1575</v>
      </c>
      <c r="B274" s="16">
        <v>490</v>
      </c>
    </row>
    <row r="275" spans="1:2" x14ac:dyDescent="0.2">
      <c r="A275" s="16">
        <v>-1575</v>
      </c>
      <c r="B275" s="16">
        <v>500</v>
      </c>
    </row>
    <row r="276" spans="1:2" x14ac:dyDescent="0.2">
      <c r="A276" s="16">
        <v>-1575</v>
      </c>
      <c r="B276" s="16">
        <v>510</v>
      </c>
    </row>
    <row r="277" spans="1:2" x14ac:dyDescent="0.2">
      <c r="A277" s="16">
        <v>-1575</v>
      </c>
      <c r="B277" s="16">
        <v>520</v>
      </c>
    </row>
    <row r="278" spans="1:2" x14ac:dyDescent="0.2">
      <c r="A278" s="16">
        <v>-1575</v>
      </c>
      <c r="B278" s="16">
        <v>530</v>
      </c>
    </row>
    <row r="279" spans="1:2" x14ac:dyDescent="0.2">
      <c r="A279" s="16">
        <v>-1575</v>
      </c>
      <c r="B279" s="16">
        <v>540</v>
      </c>
    </row>
    <row r="280" spans="1:2" x14ac:dyDescent="0.2">
      <c r="A280" s="16">
        <v>-1575</v>
      </c>
      <c r="B280" s="16">
        <v>550</v>
      </c>
    </row>
    <row r="281" spans="1:2" x14ac:dyDescent="0.2">
      <c r="A281" s="16">
        <v>-1575</v>
      </c>
      <c r="B281" s="16">
        <v>560</v>
      </c>
    </row>
    <row r="282" spans="1:2" x14ac:dyDescent="0.2">
      <c r="A282" s="16">
        <v>-1575</v>
      </c>
      <c r="B282" s="16">
        <v>570</v>
      </c>
    </row>
    <row r="283" spans="1:2" x14ac:dyDescent="0.2">
      <c r="A283" s="16">
        <v>-1575</v>
      </c>
      <c r="B283" s="16">
        <v>580</v>
      </c>
    </row>
    <row r="284" spans="1:2" x14ac:dyDescent="0.2">
      <c r="A284" s="16">
        <v>-1575</v>
      </c>
      <c r="B284" s="16">
        <v>590</v>
      </c>
    </row>
    <row r="285" spans="1:2" x14ac:dyDescent="0.2">
      <c r="A285" s="16">
        <v>-1575</v>
      </c>
      <c r="B285" s="16">
        <v>600</v>
      </c>
    </row>
    <row r="286" spans="1:2" x14ac:dyDescent="0.2">
      <c r="A286" s="16">
        <v>-1575</v>
      </c>
      <c r="B286" s="16">
        <v>610</v>
      </c>
    </row>
    <row r="287" spans="1:2" x14ac:dyDescent="0.2">
      <c r="A287" s="16">
        <v>-1575</v>
      </c>
      <c r="B287" s="16">
        <v>620</v>
      </c>
    </row>
    <row r="288" spans="1:2" x14ac:dyDescent="0.2">
      <c r="A288" s="16">
        <v>-1575</v>
      </c>
      <c r="B288" s="16">
        <v>630</v>
      </c>
    </row>
    <row r="289" spans="1:2" x14ac:dyDescent="0.2">
      <c r="A289" s="16">
        <v>-1575</v>
      </c>
      <c r="B289" s="16">
        <v>640</v>
      </c>
    </row>
    <row r="290" spans="1:2" x14ac:dyDescent="0.2">
      <c r="A290" s="16">
        <v>-1575</v>
      </c>
      <c r="B290" s="16">
        <v>650</v>
      </c>
    </row>
    <row r="291" spans="1:2" x14ac:dyDescent="0.2">
      <c r="A291" s="16">
        <v>-1575</v>
      </c>
      <c r="B291" s="16">
        <v>660</v>
      </c>
    </row>
    <row r="292" spans="1:2" x14ac:dyDescent="0.2">
      <c r="A292" s="16">
        <v>-1575</v>
      </c>
      <c r="B292" s="16">
        <v>670</v>
      </c>
    </row>
    <row r="293" spans="1:2" x14ac:dyDescent="0.2">
      <c r="A293" s="16">
        <v>-1575</v>
      </c>
      <c r="B293" s="16">
        <v>680</v>
      </c>
    </row>
    <row r="294" spans="1:2" x14ac:dyDescent="0.2">
      <c r="A294" s="16">
        <v>-1575</v>
      </c>
      <c r="B294" s="16">
        <v>690</v>
      </c>
    </row>
    <row r="295" spans="1:2" x14ac:dyDescent="0.2">
      <c r="A295" s="16">
        <v>-1575</v>
      </c>
      <c r="B295" s="16">
        <v>700</v>
      </c>
    </row>
    <row r="296" spans="1:2" x14ac:dyDescent="0.2">
      <c r="A296" s="16">
        <v>-1575</v>
      </c>
      <c r="B296" s="16">
        <v>710</v>
      </c>
    </row>
    <row r="297" spans="1:2" x14ac:dyDescent="0.2">
      <c r="A297" s="16">
        <v>-1575</v>
      </c>
      <c r="B297" s="16">
        <v>720</v>
      </c>
    </row>
    <row r="298" spans="1:2" x14ac:dyDescent="0.2">
      <c r="A298" s="16">
        <v>-1575</v>
      </c>
      <c r="B298" s="16">
        <v>730</v>
      </c>
    </row>
    <row r="299" spans="1:2" x14ac:dyDescent="0.2">
      <c r="A299" s="16">
        <v>-1575</v>
      </c>
      <c r="B299" s="16">
        <v>740</v>
      </c>
    </row>
    <row r="300" spans="1:2" x14ac:dyDescent="0.2">
      <c r="A300" s="16">
        <v>-1575</v>
      </c>
      <c r="B300" s="16">
        <v>750</v>
      </c>
    </row>
    <row r="301" spans="1:2" x14ac:dyDescent="0.2">
      <c r="A301" s="16">
        <v>-1575</v>
      </c>
      <c r="B301" s="16">
        <v>760</v>
      </c>
    </row>
    <row r="302" spans="1:2" x14ac:dyDescent="0.2">
      <c r="A302" s="16">
        <v>-1575</v>
      </c>
      <c r="B302" s="16">
        <v>770</v>
      </c>
    </row>
    <row r="303" spans="1:2" x14ac:dyDescent="0.2">
      <c r="A303" s="16">
        <v>-1575</v>
      </c>
      <c r="B303" s="16">
        <v>780</v>
      </c>
    </row>
    <row r="304" spans="1:2" x14ac:dyDescent="0.2">
      <c r="A304" s="16">
        <v>-1575</v>
      </c>
      <c r="B304" s="16">
        <v>790</v>
      </c>
    </row>
    <row r="305" spans="1:2" x14ac:dyDescent="0.2">
      <c r="A305" s="16">
        <v>-1575</v>
      </c>
      <c r="B305" s="16">
        <v>800</v>
      </c>
    </row>
    <row r="306" spans="1:2" x14ac:dyDescent="0.2">
      <c r="A306" s="16">
        <v>-1575</v>
      </c>
      <c r="B306" s="16">
        <v>810</v>
      </c>
    </row>
    <row r="307" spans="1:2" x14ac:dyDescent="0.2">
      <c r="A307" s="16">
        <v>-1575</v>
      </c>
      <c r="B307" s="16">
        <v>820</v>
      </c>
    </row>
    <row r="308" spans="1:2" x14ac:dyDescent="0.2">
      <c r="A308" s="16">
        <v>-1575</v>
      </c>
      <c r="B308" s="16">
        <v>830</v>
      </c>
    </row>
    <row r="309" spans="1:2" x14ac:dyDescent="0.2">
      <c r="A309" s="16">
        <v>-1575</v>
      </c>
      <c r="B309" s="16">
        <v>840</v>
      </c>
    </row>
    <row r="310" spans="1:2" x14ac:dyDescent="0.2">
      <c r="A310" s="16">
        <v>-1575</v>
      </c>
      <c r="B310" s="16">
        <v>850</v>
      </c>
    </row>
    <row r="311" spans="1:2" x14ac:dyDescent="0.2">
      <c r="A311" s="16">
        <v>-1575</v>
      </c>
      <c r="B311" s="16">
        <v>860</v>
      </c>
    </row>
    <row r="312" spans="1:2" x14ac:dyDescent="0.2">
      <c r="A312" s="16">
        <v>-1575</v>
      </c>
      <c r="B312" s="16">
        <v>870</v>
      </c>
    </row>
    <row r="313" spans="1:2" x14ac:dyDescent="0.2">
      <c r="A313" s="16">
        <v>-1575</v>
      </c>
      <c r="B313" s="16">
        <v>880</v>
      </c>
    </row>
    <row r="314" spans="1:2" x14ac:dyDescent="0.2">
      <c r="A314" s="16">
        <v>-1575</v>
      </c>
      <c r="B314" s="16">
        <v>890</v>
      </c>
    </row>
    <row r="315" spans="1:2" x14ac:dyDescent="0.2">
      <c r="A315" s="16">
        <v>-1575</v>
      </c>
      <c r="B315" s="16">
        <v>900</v>
      </c>
    </row>
    <row r="316" spans="1:2" x14ac:dyDescent="0.2">
      <c r="A316" s="16">
        <v>-1575</v>
      </c>
      <c r="B316" s="16">
        <v>910</v>
      </c>
    </row>
    <row r="317" spans="1:2" x14ac:dyDescent="0.2">
      <c r="A317" s="16">
        <v>-1575</v>
      </c>
      <c r="B317" s="16">
        <v>920</v>
      </c>
    </row>
    <row r="318" spans="1:2" x14ac:dyDescent="0.2">
      <c r="A318" s="16">
        <v>-1585</v>
      </c>
      <c r="B318" s="16">
        <v>920</v>
      </c>
    </row>
    <row r="319" spans="1:2" x14ac:dyDescent="0.2">
      <c r="A319" s="16">
        <v>-1595</v>
      </c>
      <c r="B319" s="16">
        <v>920</v>
      </c>
    </row>
    <row r="320" spans="1:2" x14ac:dyDescent="0.2">
      <c r="A320" s="16">
        <v>-1605</v>
      </c>
      <c r="B320" s="16">
        <v>920</v>
      </c>
    </row>
    <row r="321" spans="1:2" x14ac:dyDescent="0.2">
      <c r="A321" s="16">
        <v>-1615</v>
      </c>
      <c r="B321" s="16">
        <v>920</v>
      </c>
    </row>
    <row r="322" spans="1:2" x14ac:dyDescent="0.2">
      <c r="A322" s="16">
        <v>-1625</v>
      </c>
      <c r="B322" s="16">
        <v>920</v>
      </c>
    </row>
    <row r="323" spans="1:2" x14ac:dyDescent="0.2">
      <c r="A323" s="16">
        <v>-1635</v>
      </c>
      <c r="B323" s="16">
        <v>920</v>
      </c>
    </row>
    <row r="324" spans="1:2" x14ac:dyDescent="0.2">
      <c r="A324" s="16">
        <v>-1645</v>
      </c>
      <c r="B324" s="16">
        <v>920</v>
      </c>
    </row>
    <row r="325" spans="1:2" x14ac:dyDescent="0.2">
      <c r="A325" s="16">
        <v>-1655</v>
      </c>
      <c r="B325" s="16">
        <v>920</v>
      </c>
    </row>
    <row r="326" spans="1:2" x14ac:dyDescent="0.2">
      <c r="A326" s="16">
        <v>-1665</v>
      </c>
      <c r="B326" s="16">
        <v>920</v>
      </c>
    </row>
    <row r="327" spans="1:2" x14ac:dyDescent="0.2">
      <c r="A327" s="16">
        <v>-1675</v>
      </c>
      <c r="B327" s="16">
        <v>920</v>
      </c>
    </row>
    <row r="328" spans="1:2" x14ac:dyDescent="0.2">
      <c r="A328" s="16">
        <v>-1685</v>
      </c>
      <c r="B328" s="16">
        <v>920</v>
      </c>
    </row>
    <row r="329" spans="1:2" x14ac:dyDescent="0.2">
      <c r="A329" s="16">
        <v>-1695</v>
      </c>
      <c r="B329" s="16">
        <v>920</v>
      </c>
    </row>
    <row r="330" spans="1:2" x14ac:dyDescent="0.2">
      <c r="A330" s="16">
        <v>-1705</v>
      </c>
      <c r="B330" s="16">
        <v>920</v>
      </c>
    </row>
    <row r="331" spans="1:2" x14ac:dyDescent="0.2">
      <c r="A331" s="16">
        <v>-1715</v>
      </c>
      <c r="B331" s="16">
        <v>920</v>
      </c>
    </row>
    <row r="332" spans="1:2" x14ac:dyDescent="0.2">
      <c r="A332" s="16">
        <v>-1725</v>
      </c>
      <c r="B332" s="16">
        <v>920</v>
      </c>
    </row>
    <row r="333" spans="1:2" x14ac:dyDescent="0.2">
      <c r="A333" s="16">
        <v>-1735</v>
      </c>
      <c r="B333" s="16">
        <v>920</v>
      </c>
    </row>
    <row r="334" spans="1:2" x14ac:dyDescent="0.2">
      <c r="A334" s="16">
        <v>-1745</v>
      </c>
      <c r="B334" s="16">
        <v>920</v>
      </c>
    </row>
    <row r="335" spans="1:2" x14ac:dyDescent="0.2">
      <c r="A335" s="16">
        <v>-1755</v>
      </c>
      <c r="B335" s="16">
        <v>920</v>
      </c>
    </row>
    <row r="336" spans="1:2" x14ac:dyDescent="0.2">
      <c r="A336" s="16">
        <v>-1765</v>
      </c>
      <c r="B336" s="16">
        <v>920</v>
      </c>
    </row>
    <row r="337" spans="1:2" x14ac:dyDescent="0.2">
      <c r="A337" s="16">
        <v>-1775</v>
      </c>
      <c r="B337" s="16">
        <v>920</v>
      </c>
    </row>
    <row r="338" spans="1:2" x14ac:dyDescent="0.2">
      <c r="A338" s="16">
        <v>-1785</v>
      </c>
      <c r="B338" s="16">
        <v>920</v>
      </c>
    </row>
    <row r="339" spans="1:2" x14ac:dyDescent="0.2">
      <c r="A339" s="16">
        <v>-1795</v>
      </c>
      <c r="B339" s="16">
        <v>920</v>
      </c>
    </row>
    <row r="340" spans="1:2" x14ac:dyDescent="0.2">
      <c r="A340" s="16">
        <v>-1805</v>
      </c>
      <c r="B340" s="16">
        <v>920</v>
      </c>
    </row>
    <row r="341" spans="1:2" x14ac:dyDescent="0.2">
      <c r="A341" s="16">
        <v>-1815</v>
      </c>
      <c r="B341" s="16">
        <v>920</v>
      </c>
    </row>
    <row r="342" spans="1:2" x14ac:dyDescent="0.2">
      <c r="A342" s="16">
        <v>-1825</v>
      </c>
      <c r="B342" s="16">
        <v>920</v>
      </c>
    </row>
    <row r="343" spans="1:2" x14ac:dyDescent="0.2">
      <c r="A343" s="16">
        <v>-1835</v>
      </c>
      <c r="B343" s="16">
        <v>920</v>
      </c>
    </row>
    <row r="344" spans="1:2" x14ac:dyDescent="0.2">
      <c r="A344" s="16">
        <v>-1845</v>
      </c>
      <c r="B344" s="16">
        <v>920</v>
      </c>
    </row>
    <row r="345" spans="1:2" x14ac:dyDescent="0.2">
      <c r="A345" s="16">
        <v>-1855</v>
      </c>
      <c r="B345" s="16">
        <v>920</v>
      </c>
    </row>
    <row r="346" spans="1:2" x14ac:dyDescent="0.2">
      <c r="A346" s="16">
        <v>-1865</v>
      </c>
      <c r="B346" s="16">
        <v>920</v>
      </c>
    </row>
    <row r="347" spans="1:2" x14ac:dyDescent="0.2">
      <c r="A347" s="16">
        <v>-1875</v>
      </c>
      <c r="B347" s="16">
        <v>920</v>
      </c>
    </row>
    <row r="348" spans="1:2" x14ac:dyDescent="0.2">
      <c r="A348" s="16">
        <v>-1885</v>
      </c>
      <c r="B348" s="16">
        <v>920</v>
      </c>
    </row>
    <row r="349" spans="1:2" x14ac:dyDescent="0.2">
      <c r="A349" s="16">
        <v>-1895</v>
      </c>
      <c r="B349" s="16">
        <v>920</v>
      </c>
    </row>
    <row r="350" spans="1:2" x14ac:dyDescent="0.2">
      <c r="A350" s="16">
        <v>-1900</v>
      </c>
      <c r="B350" s="16">
        <v>920</v>
      </c>
    </row>
    <row r="351" spans="1:2" x14ac:dyDescent="0.2">
      <c r="A351" s="16">
        <v>-1900</v>
      </c>
      <c r="B351" s="16">
        <v>930</v>
      </c>
    </row>
    <row r="352" spans="1:2" x14ac:dyDescent="0.2">
      <c r="A352" s="16">
        <v>-1900</v>
      </c>
      <c r="B352" s="16">
        <v>940</v>
      </c>
    </row>
    <row r="353" spans="1:2" x14ac:dyDescent="0.2">
      <c r="A353" s="16">
        <v>-1900</v>
      </c>
      <c r="B353" s="16">
        <v>950</v>
      </c>
    </row>
    <row r="354" spans="1:2" x14ac:dyDescent="0.2">
      <c r="A354" s="16">
        <v>-1900</v>
      </c>
      <c r="B354" s="16">
        <v>960</v>
      </c>
    </row>
    <row r="355" spans="1:2" x14ac:dyDescent="0.2">
      <c r="A355" s="16">
        <v>-1900</v>
      </c>
      <c r="B355" s="16">
        <v>970</v>
      </c>
    </row>
    <row r="356" spans="1:2" x14ac:dyDescent="0.2">
      <c r="A356" s="16">
        <v>-1900</v>
      </c>
      <c r="B356" s="16">
        <v>980</v>
      </c>
    </row>
    <row r="357" spans="1:2" x14ac:dyDescent="0.2">
      <c r="A357" s="16">
        <v>-1900</v>
      </c>
      <c r="B357" s="16">
        <v>990</v>
      </c>
    </row>
    <row r="358" spans="1:2" x14ac:dyDescent="0.2">
      <c r="A358" s="16">
        <v>-1900</v>
      </c>
      <c r="B358" s="16">
        <v>1000</v>
      </c>
    </row>
    <row r="359" spans="1:2" x14ac:dyDescent="0.2">
      <c r="A359" s="16">
        <v>-1900</v>
      </c>
      <c r="B359" s="16">
        <v>1010</v>
      </c>
    </row>
    <row r="360" spans="1:2" x14ac:dyDescent="0.2">
      <c r="A360" s="16">
        <v>-1900</v>
      </c>
      <c r="B360" s="16">
        <v>1020</v>
      </c>
    </row>
    <row r="361" spans="1:2" x14ac:dyDescent="0.2">
      <c r="A361" s="16">
        <v>-1900</v>
      </c>
      <c r="B361" s="16">
        <v>1030</v>
      </c>
    </row>
    <row r="362" spans="1:2" x14ac:dyDescent="0.2">
      <c r="A362" s="16">
        <v>-1900</v>
      </c>
      <c r="B362" s="16">
        <v>1040</v>
      </c>
    </row>
    <row r="363" spans="1:2" x14ac:dyDescent="0.2">
      <c r="A363" s="16">
        <v>-1900</v>
      </c>
      <c r="B363" s="16">
        <v>1050</v>
      </c>
    </row>
    <row r="364" spans="1:2" x14ac:dyDescent="0.2">
      <c r="A364" s="16">
        <v>-1900</v>
      </c>
      <c r="B364" s="16">
        <v>1060</v>
      </c>
    </row>
    <row r="365" spans="1:2" x14ac:dyDescent="0.2">
      <c r="A365" s="16">
        <v>-1900</v>
      </c>
      <c r="B365" s="16">
        <v>1070</v>
      </c>
    </row>
    <row r="366" spans="1:2" x14ac:dyDescent="0.2">
      <c r="A366" s="16">
        <v>-1900</v>
      </c>
      <c r="B366" s="16">
        <v>1080</v>
      </c>
    </row>
    <row r="367" spans="1:2" x14ac:dyDescent="0.2">
      <c r="A367" s="16">
        <v>-1900</v>
      </c>
      <c r="B367" s="16">
        <v>1090</v>
      </c>
    </row>
    <row r="368" spans="1:2" x14ac:dyDescent="0.2">
      <c r="A368" s="16">
        <v>-1900</v>
      </c>
      <c r="B368" s="16">
        <v>1100</v>
      </c>
    </row>
    <row r="369" spans="1:2" x14ac:dyDescent="0.2">
      <c r="A369" s="16">
        <v>-1900</v>
      </c>
      <c r="B369" s="16">
        <v>1110</v>
      </c>
    </row>
    <row r="370" spans="1:2" x14ac:dyDescent="0.2">
      <c r="A370" s="16">
        <v>-1900</v>
      </c>
      <c r="B370" s="16">
        <v>1120</v>
      </c>
    </row>
    <row r="371" spans="1:2" x14ac:dyDescent="0.2">
      <c r="A371" s="16">
        <v>-1900</v>
      </c>
      <c r="B371" s="16">
        <v>1130</v>
      </c>
    </row>
    <row r="372" spans="1:2" x14ac:dyDescent="0.2">
      <c r="A372" s="16">
        <v>-1900</v>
      </c>
      <c r="B372" s="16">
        <v>1140</v>
      </c>
    </row>
    <row r="373" spans="1:2" x14ac:dyDescent="0.2">
      <c r="A373" s="16">
        <v>-1900</v>
      </c>
      <c r="B373" s="16">
        <v>1150</v>
      </c>
    </row>
    <row r="374" spans="1:2" x14ac:dyDescent="0.2">
      <c r="A374" s="16">
        <v>-1900</v>
      </c>
      <c r="B374" s="16">
        <v>1160</v>
      </c>
    </row>
    <row r="375" spans="1:2" x14ac:dyDescent="0.2">
      <c r="A375" s="16">
        <v>-1900</v>
      </c>
      <c r="B375" s="16">
        <v>1170</v>
      </c>
    </row>
    <row r="376" spans="1:2" x14ac:dyDescent="0.2">
      <c r="A376" s="16">
        <v>-1900</v>
      </c>
      <c r="B376" s="16">
        <v>1180</v>
      </c>
    </row>
    <row r="377" spans="1:2" x14ac:dyDescent="0.2">
      <c r="A377" s="16">
        <v>-1900</v>
      </c>
      <c r="B377" s="16">
        <v>1190</v>
      </c>
    </row>
    <row r="378" spans="1:2" x14ac:dyDescent="0.2">
      <c r="A378" s="16">
        <v>-1900</v>
      </c>
      <c r="B378" s="16">
        <v>1200</v>
      </c>
    </row>
    <row r="379" spans="1:2" x14ac:dyDescent="0.2">
      <c r="A379" s="16">
        <v>-1900</v>
      </c>
      <c r="B379" s="16">
        <v>1210</v>
      </c>
    </row>
    <row r="380" spans="1:2" x14ac:dyDescent="0.2">
      <c r="A380" s="16">
        <v>-1900</v>
      </c>
      <c r="B380" s="16">
        <v>1220</v>
      </c>
    </row>
    <row r="381" spans="1:2" x14ac:dyDescent="0.2">
      <c r="A381" s="16">
        <v>-1900</v>
      </c>
      <c r="B381" s="16">
        <v>1230</v>
      </c>
    </row>
    <row r="382" spans="1:2" x14ac:dyDescent="0.2">
      <c r="A382" s="16">
        <v>-1900</v>
      </c>
      <c r="B382" s="16">
        <v>1240</v>
      </c>
    </row>
    <row r="383" spans="1:2" x14ac:dyDescent="0.2">
      <c r="A383" s="16">
        <v>-1900</v>
      </c>
      <c r="B383" s="16">
        <v>1250</v>
      </c>
    </row>
    <row r="384" spans="1:2" x14ac:dyDescent="0.2">
      <c r="A384" s="16">
        <v>-1900</v>
      </c>
      <c r="B384" s="16">
        <v>1260</v>
      </c>
    </row>
    <row r="385" spans="1:2" x14ac:dyDescent="0.2">
      <c r="A385" s="16">
        <v>-1900</v>
      </c>
      <c r="B385" s="16">
        <v>1270</v>
      </c>
    </row>
    <row r="386" spans="1:2" x14ac:dyDescent="0.2">
      <c r="A386" s="16">
        <v>-1900</v>
      </c>
      <c r="B386" s="16">
        <v>1280</v>
      </c>
    </row>
    <row r="387" spans="1:2" x14ac:dyDescent="0.2">
      <c r="A387" s="16">
        <v>-1900</v>
      </c>
      <c r="B387" s="16">
        <v>1290</v>
      </c>
    </row>
    <row r="388" spans="1:2" x14ac:dyDescent="0.2">
      <c r="A388" s="16">
        <v>-1900</v>
      </c>
      <c r="B388" s="16">
        <v>1300</v>
      </c>
    </row>
    <row r="389" spans="1:2" x14ac:dyDescent="0.2">
      <c r="A389" s="16">
        <v>-1900</v>
      </c>
      <c r="B389" s="16">
        <v>1310</v>
      </c>
    </row>
    <row r="390" spans="1:2" x14ac:dyDescent="0.2">
      <c r="A390" s="16">
        <v>-1900</v>
      </c>
      <c r="B390" s="16">
        <v>1320</v>
      </c>
    </row>
    <row r="391" spans="1:2" x14ac:dyDescent="0.2">
      <c r="A391" s="16">
        <v>-1900</v>
      </c>
      <c r="B391" s="16">
        <v>1330</v>
      </c>
    </row>
    <row r="392" spans="1:2" x14ac:dyDescent="0.2">
      <c r="A392" s="16">
        <v>-1900</v>
      </c>
      <c r="B392" s="16">
        <v>1340</v>
      </c>
    </row>
    <row r="393" spans="1:2" x14ac:dyDescent="0.2">
      <c r="A393" s="16">
        <v>-1900</v>
      </c>
      <c r="B393" s="16">
        <v>1350</v>
      </c>
    </row>
    <row r="394" spans="1:2" x14ac:dyDescent="0.2">
      <c r="A394" s="16">
        <v>-1900</v>
      </c>
      <c r="B394" s="16">
        <v>1360</v>
      </c>
    </row>
    <row r="395" spans="1:2" x14ac:dyDescent="0.2">
      <c r="A395" s="16">
        <v>-1900</v>
      </c>
      <c r="B395" s="16">
        <v>1370</v>
      </c>
    </row>
    <row r="396" spans="1:2" x14ac:dyDescent="0.2">
      <c r="A396" s="16">
        <v>-1900</v>
      </c>
      <c r="B396" s="16">
        <v>1380</v>
      </c>
    </row>
    <row r="397" spans="1:2" x14ac:dyDescent="0.2">
      <c r="A397" s="16">
        <v>-1900</v>
      </c>
      <c r="B397" s="16">
        <v>1390</v>
      </c>
    </row>
    <row r="398" spans="1:2" x14ac:dyDescent="0.2">
      <c r="A398" s="16">
        <v>-1900</v>
      </c>
      <c r="B398" s="16">
        <v>1400</v>
      </c>
    </row>
    <row r="399" spans="1:2" x14ac:dyDescent="0.2">
      <c r="A399" s="16">
        <v>-1900</v>
      </c>
      <c r="B399" s="16">
        <v>1410</v>
      </c>
    </row>
    <row r="400" spans="1:2" x14ac:dyDescent="0.2">
      <c r="A400" s="16">
        <v>-1900</v>
      </c>
      <c r="B400" s="16">
        <v>1420</v>
      </c>
    </row>
    <row r="401" spans="1:2" x14ac:dyDescent="0.2">
      <c r="A401" s="16">
        <v>-1900</v>
      </c>
      <c r="B401" s="16">
        <v>1430</v>
      </c>
    </row>
    <row r="402" spans="1:2" x14ac:dyDescent="0.2">
      <c r="A402" s="16">
        <v>-1900</v>
      </c>
      <c r="B402" s="16">
        <v>1440</v>
      </c>
    </row>
    <row r="403" spans="1:2" x14ac:dyDescent="0.2">
      <c r="A403" s="16">
        <v>-1900</v>
      </c>
      <c r="B403" s="16">
        <v>1450</v>
      </c>
    </row>
    <row r="404" spans="1:2" x14ac:dyDescent="0.2">
      <c r="A404" s="16">
        <v>-1900</v>
      </c>
      <c r="B404" s="16">
        <v>1460</v>
      </c>
    </row>
    <row r="405" spans="1:2" x14ac:dyDescent="0.2">
      <c r="A405" s="16">
        <v>-1900</v>
      </c>
      <c r="B405" s="16">
        <v>1470</v>
      </c>
    </row>
    <row r="406" spans="1:2" x14ac:dyDescent="0.2">
      <c r="A406" s="16">
        <v>-1900</v>
      </c>
      <c r="B406" s="16">
        <v>1480</v>
      </c>
    </row>
    <row r="407" spans="1:2" x14ac:dyDescent="0.2">
      <c r="A407" s="16">
        <v>-1900</v>
      </c>
      <c r="B407" s="16">
        <v>1490</v>
      </c>
    </row>
    <row r="408" spans="1:2" x14ac:dyDescent="0.2">
      <c r="A408" s="16">
        <v>-1900</v>
      </c>
      <c r="B408" s="16">
        <v>1500</v>
      </c>
    </row>
    <row r="409" spans="1:2" x14ac:dyDescent="0.2">
      <c r="A409" s="16">
        <v>-1900</v>
      </c>
      <c r="B409" s="16">
        <v>1510</v>
      </c>
    </row>
    <row r="410" spans="1:2" x14ac:dyDescent="0.2">
      <c r="A410" s="16">
        <v>-1900</v>
      </c>
      <c r="B410" s="16">
        <v>1520</v>
      </c>
    </row>
    <row r="411" spans="1:2" x14ac:dyDescent="0.2">
      <c r="A411" s="16">
        <v>-1900</v>
      </c>
      <c r="B411" s="16">
        <v>1530</v>
      </c>
    </row>
    <row r="412" spans="1:2" x14ac:dyDescent="0.2">
      <c r="A412" s="16">
        <v>-1900</v>
      </c>
      <c r="B412" s="16">
        <v>1540</v>
      </c>
    </row>
    <row r="413" spans="1:2" x14ac:dyDescent="0.2">
      <c r="A413" s="16">
        <v>-1900</v>
      </c>
      <c r="B413" s="16">
        <v>1550</v>
      </c>
    </row>
    <row r="414" spans="1:2" x14ac:dyDescent="0.2">
      <c r="A414" s="16">
        <v>-1900</v>
      </c>
      <c r="B414" s="16">
        <v>1560</v>
      </c>
    </row>
    <row r="415" spans="1:2" x14ac:dyDescent="0.2">
      <c r="A415" s="16">
        <v>-1900</v>
      </c>
      <c r="B415" s="16">
        <v>1570</v>
      </c>
    </row>
    <row r="416" spans="1:2" x14ac:dyDescent="0.2">
      <c r="A416" s="16">
        <v>-1900</v>
      </c>
      <c r="B416" s="16">
        <v>1580</v>
      </c>
    </row>
    <row r="417" spans="1:2" x14ac:dyDescent="0.2">
      <c r="A417" s="16">
        <v>-1900</v>
      </c>
      <c r="B417" s="16">
        <v>1590</v>
      </c>
    </row>
    <row r="418" spans="1:2" x14ac:dyDescent="0.2">
      <c r="A418" s="16">
        <v>-1900</v>
      </c>
      <c r="B418" s="16">
        <v>1600</v>
      </c>
    </row>
    <row r="419" spans="1:2" x14ac:dyDescent="0.2">
      <c r="A419" s="16">
        <v>-1900</v>
      </c>
      <c r="B419" s="16">
        <v>1610</v>
      </c>
    </row>
    <row r="420" spans="1:2" x14ac:dyDescent="0.2">
      <c r="A420" s="16">
        <v>-1900</v>
      </c>
      <c r="B420" s="16">
        <v>1620</v>
      </c>
    </row>
    <row r="421" spans="1:2" x14ac:dyDescent="0.2">
      <c r="A421" s="16">
        <v>-1900</v>
      </c>
      <c r="B421" s="16">
        <v>1630</v>
      </c>
    </row>
    <row r="422" spans="1:2" x14ac:dyDescent="0.2">
      <c r="A422" s="16">
        <v>-1900</v>
      </c>
      <c r="B422" s="16">
        <v>1640</v>
      </c>
    </row>
    <row r="423" spans="1:2" x14ac:dyDescent="0.2">
      <c r="A423" s="16">
        <v>-1900</v>
      </c>
      <c r="B423" s="16">
        <v>1650</v>
      </c>
    </row>
    <row r="424" spans="1:2" x14ac:dyDescent="0.2">
      <c r="A424" s="16">
        <v>-1900</v>
      </c>
      <c r="B424" s="16">
        <v>1660</v>
      </c>
    </row>
    <row r="425" spans="1:2" x14ac:dyDescent="0.2">
      <c r="A425" s="16">
        <v>-1900</v>
      </c>
      <c r="B425" s="16">
        <v>1670</v>
      </c>
    </row>
    <row r="426" spans="1:2" x14ac:dyDescent="0.2">
      <c r="A426" s="16">
        <v>-1900</v>
      </c>
      <c r="B426" s="16">
        <v>1680</v>
      </c>
    </row>
    <row r="427" spans="1:2" x14ac:dyDescent="0.2">
      <c r="A427" s="16">
        <v>-1900</v>
      </c>
      <c r="B427" s="16">
        <v>1690</v>
      </c>
    </row>
    <row r="428" spans="1:2" x14ac:dyDescent="0.2">
      <c r="A428" s="16">
        <v>-1900</v>
      </c>
      <c r="B428" s="16">
        <v>1700</v>
      </c>
    </row>
    <row r="429" spans="1:2" x14ac:dyDescent="0.2">
      <c r="A429" s="16">
        <v>-1900</v>
      </c>
      <c r="B429" s="16">
        <v>1710</v>
      </c>
    </row>
    <row r="430" spans="1:2" x14ac:dyDescent="0.2">
      <c r="A430" s="16">
        <v>-1900</v>
      </c>
      <c r="B430" s="16">
        <v>1720</v>
      </c>
    </row>
    <row r="431" spans="1:2" x14ac:dyDescent="0.2">
      <c r="A431" s="16">
        <v>-1900</v>
      </c>
      <c r="B431" s="16">
        <v>1730</v>
      </c>
    </row>
    <row r="432" spans="1:2" x14ac:dyDescent="0.2">
      <c r="A432" s="16">
        <v>-1900</v>
      </c>
      <c r="B432" s="16">
        <v>1740</v>
      </c>
    </row>
    <row r="433" spans="1:2" x14ac:dyDescent="0.2">
      <c r="A433" s="16">
        <v>-1900</v>
      </c>
      <c r="B433" s="16">
        <v>1750</v>
      </c>
    </row>
    <row r="434" spans="1:2" x14ac:dyDescent="0.2">
      <c r="A434" s="16">
        <v>-1900</v>
      </c>
      <c r="B434" s="16">
        <v>1760</v>
      </c>
    </row>
    <row r="435" spans="1:2" x14ac:dyDescent="0.2">
      <c r="A435" s="16">
        <v>-1900</v>
      </c>
      <c r="B435" s="16">
        <v>1770</v>
      </c>
    </row>
    <row r="436" spans="1:2" x14ac:dyDescent="0.2">
      <c r="A436" s="16">
        <v>-1900</v>
      </c>
      <c r="B436" s="16">
        <v>1780</v>
      </c>
    </row>
    <row r="437" spans="1:2" x14ac:dyDescent="0.2">
      <c r="A437" s="16">
        <v>-1900</v>
      </c>
      <c r="B437" s="16">
        <v>1790</v>
      </c>
    </row>
    <row r="438" spans="1:2" x14ac:dyDescent="0.2">
      <c r="A438" s="16">
        <v>-1900</v>
      </c>
      <c r="B438" s="16">
        <v>1800</v>
      </c>
    </row>
    <row r="439" spans="1:2" x14ac:dyDescent="0.2">
      <c r="A439" s="16">
        <v>-1900</v>
      </c>
      <c r="B439" s="16">
        <v>1810</v>
      </c>
    </row>
    <row r="440" spans="1:2" x14ac:dyDescent="0.2">
      <c r="A440" s="16">
        <v>-1900</v>
      </c>
      <c r="B440" s="16">
        <v>1820</v>
      </c>
    </row>
    <row r="441" spans="1:2" x14ac:dyDescent="0.2">
      <c r="A441" s="16">
        <v>-1900</v>
      </c>
      <c r="B441" s="16">
        <v>1830</v>
      </c>
    </row>
    <row r="442" spans="1:2" x14ac:dyDescent="0.2">
      <c r="A442" s="16">
        <v>-1900</v>
      </c>
      <c r="B442" s="16">
        <v>1840</v>
      </c>
    </row>
    <row r="443" spans="1:2" x14ac:dyDescent="0.2">
      <c r="A443" s="16">
        <v>-1900</v>
      </c>
      <c r="B443" s="16">
        <v>1850</v>
      </c>
    </row>
    <row r="444" spans="1:2" x14ac:dyDescent="0.2">
      <c r="A444" s="16">
        <v>-1900</v>
      </c>
      <c r="B444" s="16">
        <v>1860</v>
      </c>
    </row>
    <row r="445" spans="1:2" x14ac:dyDescent="0.2">
      <c r="A445" s="16">
        <v>-1900</v>
      </c>
      <c r="B445" s="16">
        <v>1870</v>
      </c>
    </row>
    <row r="446" spans="1:2" x14ac:dyDescent="0.2">
      <c r="A446" s="16">
        <v>-1900</v>
      </c>
      <c r="B446" s="16">
        <v>1880</v>
      </c>
    </row>
    <row r="447" spans="1:2" x14ac:dyDescent="0.2">
      <c r="A447" s="16">
        <v>-1900</v>
      </c>
      <c r="B447" s="16">
        <v>1890</v>
      </c>
    </row>
    <row r="448" spans="1:2" x14ac:dyDescent="0.2">
      <c r="A448" s="16">
        <v>-1900</v>
      </c>
      <c r="B448" s="16">
        <v>1900</v>
      </c>
    </row>
    <row r="449" spans="1:2" x14ac:dyDescent="0.2">
      <c r="A449" s="16">
        <v>-1900</v>
      </c>
      <c r="B449" s="16">
        <v>1910</v>
      </c>
    </row>
    <row r="450" spans="1:2" x14ac:dyDescent="0.2">
      <c r="A450" s="16">
        <v>-1900</v>
      </c>
      <c r="B450" s="16">
        <v>1920</v>
      </c>
    </row>
    <row r="451" spans="1:2" x14ac:dyDescent="0.2">
      <c r="A451" s="16">
        <v>-1900</v>
      </c>
      <c r="B451" s="16">
        <v>1930</v>
      </c>
    </row>
    <row r="452" spans="1:2" x14ac:dyDescent="0.2">
      <c r="A452" s="16">
        <v>-1900</v>
      </c>
      <c r="B452" s="16">
        <v>1940</v>
      </c>
    </row>
    <row r="453" spans="1:2" x14ac:dyDescent="0.2">
      <c r="A453" s="16">
        <v>-1900</v>
      </c>
      <c r="B453" s="16">
        <v>1950</v>
      </c>
    </row>
    <row r="454" spans="1:2" x14ac:dyDescent="0.2">
      <c r="A454" s="16">
        <v>-1900</v>
      </c>
      <c r="B454" s="16">
        <v>1960</v>
      </c>
    </row>
    <row r="455" spans="1:2" x14ac:dyDescent="0.2">
      <c r="A455" s="16">
        <v>-1900</v>
      </c>
      <c r="B455" s="16">
        <v>1970</v>
      </c>
    </row>
    <row r="456" spans="1:2" x14ac:dyDescent="0.2">
      <c r="A456" s="16">
        <v>-1900</v>
      </c>
      <c r="B456" s="16">
        <v>1980</v>
      </c>
    </row>
    <row r="457" spans="1:2" x14ac:dyDescent="0.2">
      <c r="A457" s="16">
        <v>-1900</v>
      </c>
      <c r="B457" s="16">
        <v>1990</v>
      </c>
    </row>
    <row r="458" spans="1:2" x14ac:dyDescent="0.2">
      <c r="A458" s="16">
        <v>-1900</v>
      </c>
      <c r="B458" s="16">
        <v>2000</v>
      </c>
    </row>
    <row r="459" spans="1:2" x14ac:dyDescent="0.2">
      <c r="A459" s="16">
        <v>-1900</v>
      </c>
      <c r="B459" s="16">
        <v>2010</v>
      </c>
    </row>
    <row r="460" spans="1:2" x14ac:dyDescent="0.2">
      <c r="A460" s="16">
        <v>-1900</v>
      </c>
      <c r="B460" s="16">
        <v>2020</v>
      </c>
    </row>
    <row r="461" spans="1:2" x14ac:dyDescent="0.2">
      <c r="A461" s="16">
        <v>-1900</v>
      </c>
      <c r="B461" s="16">
        <v>2030</v>
      </c>
    </row>
    <row r="462" spans="1:2" x14ac:dyDescent="0.2">
      <c r="A462" s="16">
        <v>-1900</v>
      </c>
      <c r="B462" s="16">
        <v>2040</v>
      </c>
    </row>
    <row r="463" spans="1:2" x14ac:dyDescent="0.2">
      <c r="A463" s="16">
        <v>-1900</v>
      </c>
      <c r="B463" s="16">
        <v>2050</v>
      </c>
    </row>
    <row r="464" spans="1:2" x14ac:dyDescent="0.2">
      <c r="A464" s="16">
        <v>-1900</v>
      </c>
      <c r="B464" s="16">
        <v>2060</v>
      </c>
    </row>
    <row r="465" spans="1:2" x14ac:dyDescent="0.2">
      <c r="A465" s="16">
        <v>-1900</v>
      </c>
      <c r="B465" s="16">
        <v>2070</v>
      </c>
    </row>
    <row r="466" spans="1:2" x14ac:dyDescent="0.2">
      <c r="A466" s="16">
        <v>-1900</v>
      </c>
      <c r="B466" s="16">
        <v>2080</v>
      </c>
    </row>
    <row r="467" spans="1:2" x14ac:dyDescent="0.2">
      <c r="A467" s="16">
        <v>-1900</v>
      </c>
      <c r="B467" s="16">
        <v>2090</v>
      </c>
    </row>
    <row r="468" spans="1:2" x14ac:dyDescent="0.2">
      <c r="A468" s="16">
        <v>-1900</v>
      </c>
      <c r="B468" s="16">
        <v>2100</v>
      </c>
    </row>
    <row r="469" spans="1:2" x14ac:dyDescent="0.2">
      <c r="A469" s="16">
        <v>-1900</v>
      </c>
      <c r="B469" s="16">
        <v>2110</v>
      </c>
    </row>
    <row r="470" spans="1:2" x14ac:dyDescent="0.2">
      <c r="A470" s="16">
        <v>-1900</v>
      </c>
      <c r="B470" s="16">
        <v>2120</v>
      </c>
    </row>
    <row r="471" spans="1:2" x14ac:dyDescent="0.2">
      <c r="A471" s="16">
        <v>-1900</v>
      </c>
      <c r="B471" s="16">
        <v>2130</v>
      </c>
    </row>
    <row r="472" spans="1:2" x14ac:dyDescent="0.2">
      <c r="A472" s="16">
        <v>-1900</v>
      </c>
      <c r="B472" s="16">
        <v>2140</v>
      </c>
    </row>
    <row r="473" spans="1:2" x14ac:dyDescent="0.2">
      <c r="A473" s="16">
        <v>-1900</v>
      </c>
      <c r="B473" s="16">
        <v>2150</v>
      </c>
    </row>
    <row r="474" spans="1:2" x14ac:dyDescent="0.2">
      <c r="A474" s="16">
        <v>-1900</v>
      </c>
      <c r="B474" s="16">
        <v>2160</v>
      </c>
    </row>
    <row r="475" spans="1:2" x14ac:dyDescent="0.2">
      <c r="A475" s="16">
        <v>-1900</v>
      </c>
      <c r="B475" s="16">
        <v>2170</v>
      </c>
    </row>
    <row r="476" spans="1:2" x14ac:dyDescent="0.2">
      <c r="A476" s="16">
        <v>-1900</v>
      </c>
      <c r="B476" s="16">
        <v>2180</v>
      </c>
    </row>
    <row r="477" spans="1:2" x14ac:dyDescent="0.2">
      <c r="A477" s="16">
        <v>-1900</v>
      </c>
      <c r="B477" s="16">
        <v>2190</v>
      </c>
    </row>
    <row r="478" spans="1:2" x14ac:dyDescent="0.2">
      <c r="A478" s="16">
        <v>-1900</v>
      </c>
      <c r="B478" s="16">
        <v>2200</v>
      </c>
    </row>
    <row r="479" spans="1:2" x14ac:dyDescent="0.2">
      <c r="A479" s="16">
        <v>-1900</v>
      </c>
      <c r="B479" s="16">
        <v>2210</v>
      </c>
    </row>
    <row r="480" spans="1:2" x14ac:dyDescent="0.2">
      <c r="A480" s="16">
        <v>-1900</v>
      </c>
      <c r="B480" s="16">
        <v>2220</v>
      </c>
    </row>
    <row r="481" spans="1:2" x14ac:dyDescent="0.2">
      <c r="A481" s="16">
        <v>-1900</v>
      </c>
      <c r="B481" s="16">
        <v>2230</v>
      </c>
    </row>
    <row r="482" spans="1:2" x14ac:dyDescent="0.2">
      <c r="A482" s="16">
        <v>-1900</v>
      </c>
      <c r="B482" s="16">
        <v>2240</v>
      </c>
    </row>
    <row r="483" spans="1:2" x14ac:dyDescent="0.2">
      <c r="A483" s="16">
        <v>-1900</v>
      </c>
      <c r="B483" s="16">
        <v>2250</v>
      </c>
    </row>
    <row r="484" spans="1:2" x14ac:dyDescent="0.2">
      <c r="A484" s="16">
        <v>-1900</v>
      </c>
      <c r="B484" s="16">
        <v>2260</v>
      </c>
    </row>
    <row r="485" spans="1:2" x14ac:dyDescent="0.2">
      <c r="A485" s="16">
        <v>-1900</v>
      </c>
      <c r="B485" s="16">
        <v>2270</v>
      </c>
    </row>
    <row r="486" spans="1:2" x14ac:dyDescent="0.2">
      <c r="A486" s="16">
        <v>-1900</v>
      </c>
      <c r="B486" s="16">
        <v>2280</v>
      </c>
    </row>
    <row r="487" spans="1:2" x14ac:dyDescent="0.2">
      <c r="A487" s="16">
        <v>-1900</v>
      </c>
      <c r="B487" s="16">
        <v>2290</v>
      </c>
    </row>
    <row r="488" spans="1:2" x14ac:dyDescent="0.2">
      <c r="A488" s="16">
        <v>-1900</v>
      </c>
      <c r="B488" s="16">
        <v>2300</v>
      </c>
    </row>
    <row r="489" spans="1:2" x14ac:dyDescent="0.2">
      <c r="A489" s="16">
        <v>-1900</v>
      </c>
      <c r="B489" s="16">
        <v>2310</v>
      </c>
    </row>
    <row r="490" spans="1:2" x14ac:dyDescent="0.2">
      <c r="A490" s="16">
        <v>-1900</v>
      </c>
      <c r="B490" s="16">
        <v>2320</v>
      </c>
    </row>
    <row r="491" spans="1:2" x14ac:dyDescent="0.2">
      <c r="A491" s="16">
        <v>-1900</v>
      </c>
      <c r="B491" s="16">
        <v>2330</v>
      </c>
    </row>
    <row r="492" spans="1:2" x14ac:dyDescent="0.2">
      <c r="A492" s="16">
        <v>-1900</v>
      </c>
      <c r="B492" s="16">
        <v>2340</v>
      </c>
    </row>
    <row r="493" spans="1:2" x14ac:dyDescent="0.2">
      <c r="A493" s="16">
        <v>-1900</v>
      </c>
      <c r="B493" s="16">
        <v>2350</v>
      </c>
    </row>
    <row r="494" spans="1:2" x14ac:dyDescent="0.2">
      <c r="A494" s="16">
        <v>-1900</v>
      </c>
      <c r="B494" s="16">
        <v>2360</v>
      </c>
    </row>
    <row r="495" spans="1:2" x14ac:dyDescent="0.2">
      <c r="A495" s="16">
        <v>-1900</v>
      </c>
      <c r="B495" s="16">
        <v>2370</v>
      </c>
    </row>
    <row r="496" spans="1:2" x14ac:dyDescent="0.2">
      <c r="A496" s="16">
        <v>-1900</v>
      </c>
      <c r="B496" s="16">
        <v>2380</v>
      </c>
    </row>
    <row r="497" spans="1:2" x14ac:dyDescent="0.2">
      <c r="A497" s="16">
        <v>-1900</v>
      </c>
      <c r="B497" s="16">
        <v>2390</v>
      </c>
    </row>
    <row r="498" spans="1:2" x14ac:dyDescent="0.2">
      <c r="A498" s="16">
        <v>-1900</v>
      </c>
      <c r="B498" s="16">
        <v>2400</v>
      </c>
    </row>
    <row r="499" spans="1:2" x14ac:dyDescent="0.2">
      <c r="A499" s="16">
        <v>-1900</v>
      </c>
      <c r="B499" s="16">
        <v>2410</v>
      </c>
    </row>
    <row r="500" spans="1:2" x14ac:dyDescent="0.2">
      <c r="A500" s="16">
        <v>-1900</v>
      </c>
      <c r="B500" s="16">
        <v>2420</v>
      </c>
    </row>
    <row r="501" spans="1:2" x14ac:dyDescent="0.2">
      <c r="A501" s="16">
        <v>-1900</v>
      </c>
      <c r="B501" s="16">
        <v>2430</v>
      </c>
    </row>
    <row r="502" spans="1:2" x14ac:dyDescent="0.2">
      <c r="A502" s="16">
        <v>-1900</v>
      </c>
      <c r="B502" s="16">
        <v>2440</v>
      </c>
    </row>
    <row r="503" spans="1:2" x14ac:dyDescent="0.2">
      <c r="A503" s="16">
        <v>-1900</v>
      </c>
      <c r="B503" s="16">
        <v>2450</v>
      </c>
    </row>
    <row r="504" spans="1:2" x14ac:dyDescent="0.2">
      <c r="A504" s="16">
        <v>-1900</v>
      </c>
      <c r="B504" s="16">
        <v>2460</v>
      </c>
    </row>
    <row r="505" spans="1:2" x14ac:dyDescent="0.2">
      <c r="A505" s="16">
        <v>-1900</v>
      </c>
      <c r="B505" s="16">
        <v>2470</v>
      </c>
    </row>
    <row r="506" spans="1:2" x14ac:dyDescent="0.2">
      <c r="A506" s="16">
        <v>-1900</v>
      </c>
      <c r="B506" s="16">
        <v>2480</v>
      </c>
    </row>
    <row r="507" spans="1:2" x14ac:dyDescent="0.2">
      <c r="A507" s="16">
        <v>-1900</v>
      </c>
      <c r="B507" s="16">
        <v>2490</v>
      </c>
    </row>
    <row r="508" spans="1:2" x14ac:dyDescent="0.2">
      <c r="A508" s="16">
        <v>-1900</v>
      </c>
      <c r="B508" s="16">
        <v>2500</v>
      </c>
    </row>
    <row r="509" spans="1:2" x14ac:dyDescent="0.2">
      <c r="A509" s="16">
        <v>-1900</v>
      </c>
      <c r="B509" s="16">
        <v>2510</v>
      </c>
    </row>
    <row r="510" spans="1:2" x14ac:dyDescent="0.2">
      <c r="A510" s="16">
        <v>-1900</v>
      </c>
      <c r="B510" s="16">
        <v>2520</v>
      </c>
    </row>
    <row r="511" spans="1:2" x14ac:dyDescent="0.2">
      <c r="A511" s="16">
        <v>-1900</v>
      </c>
      <c r="B511" s="16">
        <v>2530</v>
      </c>
    </row>
    <row r="512" spans="1:2" x14ac:dyDescent="0.2">
      <c r="A512" s="16">
        <v>-1900</v>
      </c>
      <c r="B512" s="16">
        <v>2540</v>
      </c>
    </row>
    <row r="513" spans="1:2" x14ac:dyDescent="0.2">
      <c r="A513" s="16">
        <v>-1900</v>
      </c>
      <c r="B513" s="16">
        <v>2550</v>
      </c>
    </row>
    <row r="514" spans="1:2" x14ac:dyDescent="0.2">
      <c r="A514" s="16">
        <v>-1900</v>
      </c>
      <c r="B514" s="16">
        <v>2560</v>
      </c>
    </row>
    <row r="515" spans="1:2" x14ac:dyDescent="0.2">
      <c r="A515" s="16">
        <v>-1900</v>
      </c>
      <c r="B515" s="16">
        <v>2570</v>
      </c>
    </row>
    <row r="516" spans="1:2" x14ac:dyDescent="0.2">
      <c r="A516" s="16">
        <v>-1900</v>
      </c>
      <c r="B516" s="16">
        <v>2580</v>
      </c>
    </row>
    <row r="517" spans="1:2" x14ac:dyDescent="0.2">
      <c r="A517" s="16">
        <v>-1900</v>
      </c>
      <c r="B517" s="16">
        <v>2590</v>
      </c>
    </row>
    <row r="518" spans="1:2" x14ac:dyDescent="0.2">
      <c r="A518" s="16">
        <v>-1900</v>
      </c>
      <c r="B518" s="16">
        <v>2600</v>
      </c>
    </row>
    <row r="519" spans="1:2" x14ac:dyDescent="0.2">
      <c r="A519" s="16">
        <v>-1900</v>
      </c>
      <c r="B519" s="16">
        <v>2610</v>
      </c>
    </row>
    <row r="520" spans="1:2" x14ac:dyDescent="0.2">
      <c r="A520" s="16">
        <v>-1900</v>
      </c>
      <c r="B520" s="16">
        <v>2620</v>
      </c>
    </row>
    <row r="521" spans="1:2" x14ac:dyDescent="0.2">
      <c r="A521" s="16">
        <v>-1900</v>
      </c>
      <c r="B521" s="16">
        <v>2630</v>
      </c>
    </row>
    <row r="522" spans="1:2" x14ac:dyDescent="0.2">
      <c r="A522" s="16">
        <v>-1900</v>
      </c>
      <c r="B522" s="16">
        <v>2640</v>
      </c>
    </row>
    <row r="523" spans="1:2" x14ac:dyDescent="0.2">
      <c r="A523" s="16">
        <v>-1900</v>
      </c>
      <c r="B523" s="16">
        <v>2650</v>
      </c>
    </row>
    <row r="524" spans="1:2" x14ac:dyDescent="0.2">
      <c r="A524" s="16">
        <v>-1900</v>
      </c>
      <c r="B524" s="16">
        <v>2660</v>
      </c>
    </row>
    <row r="525" spans="1:2" x14ac:dyDescent="0.2">
      <c r="A525" s="16">
        <v>-1900</v>
      </c>
      <c r="B525" s="16">
        <v>2670</v>
      </c>
    </row>
    <row r="526" spans="1:2" x14ac:dyDescent="0.2">
      <c r="A526" s="16">
        <v>-1900</v>
      </c>
      <c r="B526" s="16">
        <v>2680</v>
      </c>
    </row>
    <row r="527" spans="1:2" x14ac:dyDescent="0.2">
      <c r="A527" s="16">
        <v>-1900</v>
      </c>
      <c r="B527" s="16">
        <v>2690</v>
      </c>
    </row>
    <row r="528" spans="1:2" x14ac:dyDescent="0.2">
      <c r="A528" s="16">
        <v>-1900</v>
      </c>
      <c r="B528" s="16">
        <v>2700</v>
      </c>
    </row>
    <row r="529" spans="1:2" x14ac:dyDescent="0.2">
      <c r="A529" s="16">
        <v>-1900</v>
      </c>
      <c r="B529" s="16">
        <v>2710</v>
      </c>
    </row>
    <row r="530" spans="1:2" x14ac:dyDescent="0.2">
      <c r="A530" s="16">
        <v>-1900</v>
      </c>
      <c r="B530" s="16">
        <v>2720</v>
      </c>
    </row>
    <row r="531" spans="1:2" x14ac:dyDescent="0.2">
      <c r="A531" s="16">
        <v>-1900</v>
      </c>
      <c r="B531" s="16">
        <v>2730</v>
      </c>
    </row>
    <row r="532" spans="1:2" x14ac:dyDescent="0.2">
      <c r="A532" s="16">
        <v>-1900</v>
      </c>
      <c r="B532" s="16">
        <v>2740</v>
      </c>
    </row>
    <row r="533" spans="1:2" x14ac:dyDescent="0.2">
      <c r="A533" s="16">
        <v>-1900</v>
      </c>
      <c r="B533" s="16">
        <v>2750</v>
      </c>
    </row>
    <row r="534" spans="1:2" x14ac:dyDescent="0.2">
      <c r="A534" s="16">
        <v>-1900</v>
      </c>
      <c r="B534" s="16">
        <v>2760</v>
      </c>
    </row>
    <row r="535" spans="1:2" x14ac:dyDescent="0.2">
      <c r="A535" s="16">
        <v>-1900</v>
      </c>
      <c r="B535" s="16">
        <v>2770</v>
      </c>
    </row>
    <row r="536" spans="1:2" x14ac:dyDescent="0.2">
      <c r="A536" s="16">
        <v>-1900</v>
      </c>
      <c r="B536" s="16">
        <v>2780</v>
      </c>
    </row>
    <row r="537" spans="1:2" x14ac:dyDescent="0.2">
      <c r="A537" s="16">
        <v>-1900</v>
      </c>
      <c r="B537" s="16">
        <v>2790</v>
      </c>
    </row>
    <row r="538" spans="1:2" x14ac:dyDescent="0.2">
      <c r="A538" s="16">
        <v>-1900</v>
      </c>
      <c r="B538" s="16">
        <v>2800</v>
      </c>
    </row>
    <row r="539" spans="1:2" x14ac:dyDescent="0.2">
      <c r="A539" s="16">
        <v>-1900</v>
      </c>
      <c r="B539" s="16">
        <v>2810</v>
      </c>
    </row>
    <row r="540" spans="1:2" x14ac:dyDescent="0.2">
      <c r="A540" s="16">
        <v>-1900</v>
      </c>
      <c r="B540" s="16">
        <v>2820</v>
      </c>
    </row>
    <row r="541" spans="1:2" x14ac:dyDescent="0.2">
      <c r="A541" s="16">
        <v>-1900</v>
      </c>
      <c r="B541" s="16">
        <v>2830</v>
      </c>
    </row>
    <row r="542" spans="1:2" x14ac:dyDescent="0.2">
      <c r="A542" s="16">
        <v>-1900</v>
      </c>
      <c r="B542" s="16">
        <v>2840</v>
      </c>
    </row>
    <row r="543" spans="1:2" x14ac:dyDescent="0.2">
      <c r="A543" s="16">
        <v>-1900</v>
      </c>
      <c r="B543" s="16">
        <v>2850</v>
      </c>
    </row>
    <row r="544" spans="1:2" x14ac:dyDescent="0.2">
      <c r="A544" s="16">
        <v>-1900</v>
      </c>
      <c r="B544" s="16">
        <v>2860</v>
      </c>
    </row>
    <row r="545" spans="1:2" x14ac:dyDescent="0.2">
      <c r="A545" s="16">
        <v>-1900</v>
      </c>
      <c r="B545" s="16">
        <v>2870</v>
      </c>
    </row>
    <row r="546" spans="1:2" x14ac:dyDescent="0.2">
      <c r="A546" s="16">
        <v>-1900</v>
      </c>
      <c r="B546" s="16">
        <v>2880</v>
      </c>
    </row>
    <row r="547" spans="1:2" x14ac:dyDescent="0.2">
      <c r="A547" s="16">
        <v>-1900</v>
      </c>
      <c r="B547" s="16">
        <v>2890</v>
      </c>
    </row>
    <row r="548" spans="1:2" x14ac:dyDescent="0.2">
      <c r="A548" s="16">
        <v>-1900</v>
      </c>
      <c r="B548" s="16">
        <v>2900</v>
      </c>
    </row>
    <row r="549" spans="1:2" x14ac:dyDescent="0.2">
      <c r="A549" s="16">
        <v>-1900</v>
      </c>
      <c r="B549" s="16">
        <v>2910</v>
      </c>
    </row>
    <row r="550" spans="1:2" x14ac:dyDescent="0.2">
      <c r="A550" s="16">
        <v>-1900</v>
      </c>
      <c r="B550" s="16">
        <v>2920</v>
      </c>
    </row>
    <row r="551" spans="1:2" x14ac:dyDescent="0.2">
      <c r="A551" s="16">
        <v>-1900</v>
      </c>
      <c r="B551" s="16">
        <v>2930</v>
      </c>
    </row>
    <row r="552" spans="1:2" x14ac:dyDescent="0.2">
      <c r="A552" s="16">
        <v>-1900</v>
      </c>
      <c r="B552" s="16">
        <v>2940</v>
      </c>
    </row>
    <row r="553" spans="1:2" x14ac:dyDescent="0.2">
      <c r="A553" s="16">
        <v>-1900</v>
      </c>
      <c r="B553" s="16">
        <v>2950</v>
      </c>
    </row>
    <row r="554" spans="1:2" x14ac:dyDescent="0.2">
      <c r="A554" s="16">
        <v>-1900</v>
      </c>
      <c r="B554" s="16">
        <v>2960</v>
      </c>
    </row>
    <row r="555" spans="1:2" x14ac:dyDescent="0.2">
      <c r="A555" s="16">
        <v>-1900</v>
      </c>
      <c r="B555" s="16">
        <v>2970</v>
      </c>
    </row>
    <row r="556" spans="1:2" x14ac:dyDescent="0.2">
      <c r="A556" s="16">
        <v>-1900</v>
      </c>
      <c r="B556" s="16">
        <v>2980</v>
      </c>
    </row>
    <row r="557" spans="1:2" x14ac:dyDescent="0.2">
      <c r="A557" s="16">
        <v>-1900</v>
      </c>
      <c r="B557" s="16">
        <v>2990</v>
      </c>
    </row>
    <row r="558" spans="1:2" x14ac:dyDescent="0.2">
      <c r="A558" s="16">
        <v>-1900</v>
      </c>
      <c r="B558" s="16">
        <v>3000</v>
      </c>
    </row>
    <row r="559" spans="1:2" x14ac:dyDescent="0.2">
      <c r="A559" s="16">
        <v>-1900</v>
      </c>
      <c r="B559" s="16">
        <v>3010</v>
      </c>
    </row>
    <row r="560" spans="1:2" x14ac:dyDescent="0.2">
      <c r="A560" s="16">
        <v>-1900</v>
      </c>
      <c r="B560" s="16">
        <v>3020</v>
      </c>
    </row>
    <row r="561" spans="1:2" x14ac:dyDescent="0.2">
      <c r="A561" s="16">
        <v>-1900</v>
      </c>
      <c r="B561" s="16">
        <v>3030</v>
      </c>
    </row>
    <row r="562" spans="1:2" x14ac:dyDescent="0.2">
      <c r="A562" s="16">
        <v>-1900</v>
      </c>
      <c r="B562" s="16">
        <v>3040</v>
      </c>
    </row>
    <row r="563" spans="1:2" x14ac:dyDescent="0.2">
      <c r="A563" s="16">
        <v>-1900</v>
      </c>
      <c r="B563" s="16">
        <v>3050</v>
      </c>
    </row>
    <row r="564" spans="1:2" x14ac:dyDescent="0.2">
      <c r="A564" s="16">
        <v>-1900</v>
      </c>
      <c r="B564" s="16">
        <v>3060</v>
      </c>
    </row>
    <row r="565" spans="1:2" x14ac:dyDescent="0.2">
      <c r="A565" s="16">
        <v>-1900</v>
      </c>
      <c r="B565" s="16">
        <v>3070</v>
      </c>
    </row>
    <row r="566" spans="1:2" x14ac:dyDescent="0.2">
      <c r="A566" s="16">
        <v>-1900</v>
      </c>
      <c r="B566" s="16">
        <v>3080</v>
      </c>
    </row>
    <row r="567" spans="1:2" x14ac:dyDescent="0.2">
      <c r="A567" s="16">
        <v>-1900</v>
      </c>
      <c r="B567" s="16">
        <v>3090</v>
      </c>
    </row>
    <row r="568" spans="1:2" x14ac:dyDescent="0.2">
      <c r="A568" s="16">
        <v>-1900</v>
      </c>
      <c r="B568" s="16">
        <v>3100</v>
      </c>
    </row>
    <row r="569" spans="1:2" x14ac:dyDescent="0.2">
      <c r="A569" s="16">
        <v>-1900</v>
      </c>
      <c r="B569" s="16">
        <v>3110</v>
      </c>
    </row>
    <row r="570" spans="1:2" x14ac:dyDescent="0.2">
      <c r="A570" s="16">
        <v>-1900</v>
      </c>
      <c r="B570" s="16">
        <v>3120</v>
      </c>
    </row>
    <row r="571" spans="1:2" x14ac:dyDescent="0.2">
      <c r="A571" s="16">
        <v>-1900</v>
      </c>
      <c r="B571" s="16">
        <v>3130</v>
      </c>
    </row>
    <row r="572" spans="1:2" x14ac:dyDescent="0.2">
      <c r="A572" s="16">
        <v>-1900</v>
      </c>
      <c r="B572" s="16">
        <v>3140</v>
      </c>
    </row>
    <row r="573" spans="1:2" x14ac:dyDescent="0.2">
      <c r="A573" s="16">
        <v>-1900</v>
      </c>
      <c r="B573" s="16">
        <v>3150</v>
      </c>
    </row>
    <row r="574" spans="1:2" x14ac:dyDescent="0.2">
      <c r="A574" s="16">
        <v>-1900</v>
      </c>
      <c r="B574" s="16">
        <v>3156</v>
      </c>
    </row>
    <row r="575" spans="1:2" x14ac:dyDescent="0.2">
      <c r="A575" s="15">
        <v>-1893.0263100446982</v>
      </c>
      <c r="B575" s="15">
        <v>3169.2896494513002</v>
      </c>
    </row>
    <row r="576" spans="1:2" x14ac:dyDescent="0.2">
      <c r="A576" s="15">
        <v>-1888.3814455157144</v>
      </c>
      <c r="B576" s="15">
        <v>3177.8694062146133</v>
      </c>
    </row>
    <row r="577" spans="1:2" x14ac:dyDescent="0.2">
      <c r="A577" s="15">
        <v>-1883.6976952429338</v>
      </c>
      <c r="B577" s="15">
        <v>3186.4279969860227</v>
      </c>
    </row>
    <row r="578" spans="1:2" x14ac:dyDescent="0.2">
      <c r="A578" s="15">
        <v>-1878.9751556746212</v>
      </c>
      <c r="B578" s="15">
        <v>3194.965245526153</v>
      </c>
    </row>
    <row r="579" spans="1:2" x14ac:dyDescent="0.2">
      <c r="A579" s="15">
        <v>-1874.2139240577942</v>
      </c>
      <c r="B579" s="15">
        <v>3203.4809760351086</v>
      </c>
    </row>
    <row r="580" spans="1:2" x14ac:dyDescent="0.2">
      <c r="A580" s="15">
        <v>-1869.4140984362209</v>
      </c>
      <c r="B580" s="15">
        <v>3211.9750131560968</v>
      </c>
    </row>
    <row r="581" spans="1:2" x14ac:dyDescent="0.2">
      <c r="A581" s="15">
        <v>-1864.5757776484013</v>
      </c>
      <c r="B581" s="15">
        <v>3220.447181979036</v>
      </c>
    </row>
    <row r="582" spans="1:2" x14ac:dyDescent="0.2">
      <c r="A582" s="15">
        <v>-1859.6990613255321</v>
      </c>
      <c r="B582" s="15">
        <v>3228.8973080441601</v>
      </c>
    </row>
    <row r="583" spans="1:2" x14ac:dyDescent="0.2">
      <c r="A583" s="15">
        <v>-1854.7840498894539</v>
      </c>
      <c r="B583" s="15">
        <v>3237.3252173456094</v>
      </c>
    </row>
    <row r="584" spans="1:2" x14ac:dyDescent="0.2">
      <c r="A584" s="15">
        <v>-1849.8308445505847</v>
      </c>
      <c r="B584" s="15">
        <v>3245.7307363350128</v>
      </c>
    </row>
    <row r="585" spans="1:2" x14ac:dyDescent="0.2">
      <c r="A585" s="15">
        <v>-1844.8395473058358</v>
      </c>
      <c r="B585" s="15">
        <v>3254.1136919250657</v>
      </c>
    </row>
    <row r="586" spans="1:2" x14ac:dyDescent="0.2">
      <c r="A586" s="15">
        <v>-1839.8102609365101</v>
      </c>
      <c r="B586" s="15">
        <v>3262.4739114930881</v>
      </c>
    </row>
    <row r="587" spans="1:2" x14ac:dyDescent="0.2">
      <c r="A587" s="15">
        <v>-1834.7430890061864</v>
      </c>
      <c r="B587" s="15">
        <v>3270.8112228845848</v>
      </c>
    </row>
    <row r="588" spans="1:2" x14ac:dyDescent="0.2">
      <c r="A588" s="15">
        <v>-1829.6381358585877</v>
      </c>
      <c r="B588" s="15">
        <v>3279.1254544167855</v>
      </c>
    </row>
    <row r="589" spans="1:2" x14ac:dyDescent="0.2">
      <c r="A589" s="15">
        <v>-1824.4955066154305</v>
      </c>
      <c r="B589" s="15">
        <v>3287.4164348821869</v>
      </c>
    </row>
    <row r="590" spans="1:2" x14ac:dyDescent="0.2">
      <c r="A590" s="15">
        <v>-1819.3153071742627</v>
      </c>
      <c r="B590" s="15">
        <v>3295.6839935520693</v>
      </c>
    </row>
    <row r="591" spans="1:2" x14ac:dyDescent="0.2">
      <c r="A591" s="15">
        <v>-1814.0976442062802</v>
      </c>
      <c r="B591" s="15">
        <v>3303.9279601800208</v>
      </c>
    </row>
    <row r="592" spans="1:2" x14ac:dyDescent="0.2">
      <c r="A592" s="15">
        <v>-1808.8426251541332</v>
      </c>
      <c r="B592" s="15">
        <v>3312.1481650054375</v>
      </c>
    </row>
    <row r="593" spans="1:2" x14ac:dyDescent="0.2">
      <c r="A593" s="15">
        <v>-1803.5503582297099</v>
      </c>
      <c r="B593" s="15">
        <v>3320.3444387570203</v>
      </c>
    </row>
    <row r="594" spans="1:2" x14ac:dyDescent="0.2">
      <c r="A594" s="15">
        <v>-1798.220952411913</v>
      </c>
      <c r="B594" s="15">
        <v>3328.5166126562631</v>
      </c>
    </row>
    <row r="595" spans="1:2" x14ac:dyDescent="0.2">
      <c r="A595" s="15">
        <v>-1792.8545174444116</v>
      </c>
      <c r="B595" s="15">
        <v>3336.6645184209251</v>
      </c>
    </row>
    <row r="596" spans="1:2" x14ac:dyDescent="0.2">
      <c r="A596" s="15">
        <v>-1787.4511638333836</v>
      </c>
      <c r="B596" s="15">
        <v>3344.7879882684974</v>
      </c>
    </row>
    <row r="597" spans="1:2" x14ac:dyDescent="0.2">
      <c r="A597" s="15">
        <v>-1782.0110028452382</v>
      </c>
      <c r="B597" s="15">
        <v>3352.8868549196591</v>
      </c>
    </row>
    <row r="598" spans="1:2" x14ac:dyDescent="0.2">
      <c r="A598" s="15">
        <v>-1776.5341465043273</v>
      </c>
      <c r="B598" s="15">
        <v>3360.960951601719</v>
      </c>
    </row>
    <row r="599" spans="1:2" x14ac:dyDescent="0.2">
      <c r="A599" s="15">
        <v>-1771.0207075906367</v>
      </c>
      <c r="B599" s="15">
        <v>3369.010112052054</v>
      </c>
    </row>
    <row r="600" spans="1:2" x14ac:dyDescent="0.2">
      <c r="A600" s="15">
        <v>-1765.4707996374636</v>
      </c>
      <c r="B600" s="15">
        <v>3377.0341705215278</v>
      </c>
    </row>
    <row r="601" spans="1:2" x14ac:dyDescent="0.2">
      <c r="A601" s="15">
        <v>-1759.8845369290809</v>
      </c>
      <c r="B601" s="15">
        <v>3385.0329617779098</v>
      </c>
    </row>
    <row r="602" spans="1:2" x14ac:dyDescent="0.2">
      <c r="A602" s="15">
        <v>-1754.2620344983804</v>
      </c>
      <c r="B602" s="15">
        <v>3393.0063211092702</v>
      </c>
    </row>
    <row r="603" spans="1:2" x14ac:dyDescent="0.2">
      <c r="A603" s="15">
        <v>-1748.603408124508</v>
      </c>
      <c r="B603" s="15">
        <v>3400.9540843273808</v>
      </c>
    </row>
    <row r="604" spans="1:2" x14ac:dyDescent="0.2">
      <c r="A604" s="15">
        <v>-1742.9087743304758</v>
      </c>
      <c r="B604" s="15">
        <v>3408.8760877710874</v>
      </c>
    </row>
    <row r="605" spans="1:2" x14ac:dyDescent="0.2">
      <c r="A605" s="15">
        <v>-1737.1782503807656</v>
      </c>
      <c r="B605" s="15">
        <v>3416.7721683096852</v>
      </c>
    </row>
    <row r="606" spans="1:2" x14ac:dyDescent="0.2">
      <c r="A606" s="15">
        <v>-1731.4119542789124</v>
      </c>
      <c r="B606" s="15">
        <v>3424.6421633462774</v>
      </c>
    </row>
    <row r="607" spans="1:2" x14ac:dyDescent="0.2">
      <c r="A607" s="15">
        <v>-1725.6100047650746</v>
      </c>
      <c r="B607" s="15">
        <v>3432.4859108211203</v>
      </c>
    </row>
    <row r="608" spans="1:2" x14ac:dyDescent="0.2">
      <c r="A608" s="15">
        <v>-1719.7725213135902</v>
      </c>
      <c r="B608" s="15">
        <v>3440.3032492149655</v>
      </c>
    </row>
    <row r="609" spans="1:2" x14ac:dyDescent="0.2">
      <c r="A609" s="15">
        <v>-1713.8996241305153</v>
      </c>
      <c r="B609" s="15">
        <v>3448.0940175523801</v>
      </c>
    </row>
    <row r="610" spans="1:2" x14ac:dyDescent="0.2">
      <c r="A610" s="15">
        <v>-1707.991434151149</v>
      </c>
      <c r="B610" s="15">
        <v>3455.8580554050664</v>
      </c>
    </row>
    <row r="611" spans="1:2" x14ac:dyDescent="0.2">
      <c r="A611" s="15">
        <v>-1702.0480730375434</v>
      </c>
      <c r="B611" s="15">
        <v>3463.5952028951633</v>
      </c>
    </row>
    <row r="612" spans="1:2" x14ac:dyDescent="0.2">
      <c r="A612" s="15">
        <v>-1696.0696631759984</v>
      </c>
      <c r="B612" s="15">
        <v>3471.3053006985383</v>
      </c>
    </row>
    <row r="613" spans="1:2" x14ac:dyDescent="0.2">
      <c r="A613" s="15">
        <v>-1690.0563276745411</v>
      </c>
      <c r="B613" s="15">
        <v>3478.9881900480696</v>
      </c>
    </row>
    <row r="614" spans="1:2" x14ac:dyDescent="0.2">
      <c r="A614" s="15">
        <v>-1684.0081903603902</v>
      </c>
      <c r="B614" s="15">
        <v>3486.6437127369145</v>
      </c>
    </row>
    <row r="615" spans="1:2" x14ac:dyDescent="0.2">
      <c r="A615" s="15">
        <v>-1677.9253757774088</v>
      </c>
      <c r="B615" s="15">
        <v>3494.2717111217662</v>
      </c>
    </row>
    <row r="616" spans="1:2" x14ac:dyDescent="0.2">
      <c r="A616" s="15">
        <v>-1671.8080091835363</v>
      </c>
      <c r="B616" s="15">
        <v>3501.8720281261021</v>
      </c>
    </row>
    <row r="617" spans="1:2" x14ac:dyDescent="0.2">
      <c r="A617" s="15">
        <v>-1665.6562165482108</v>
      </c>
      <c r="B617" s="15">
        <v>3509.4445072434182</v>
      </c>
    </row>
    <row r="618" spans="1:2" x14ac:dyDescent="0.2">
      <c r="A618" s="15">
        <v>-1659.4701245497752</v>
      </c>
      <c r="B618" s="15">
        <v>3516.9889925404495</v>
      </c>
    </row>
    <row r="619" spans="1:2" x14ac:dyDescent="0.2">
      <c r="A619" s="15">
        <v>-1653.2498605728686</v>
      </c>
      <c r="B619" s="15">
        <v>3524.5053286603843</v>
      </c>
    </row>
    <row r="620" spans="1:2" x14ac:dyDescent="0.2">
      <c r="A620" s="15">
        <v>-1646.9955527058028</v>
      </c>
      <c r="B620" s="15">
        <v>3531.9933608260594</v>
      </c>
    </row>
    <row r="621" spans="1:2" x14ac:dyDescent="0.2">
      <c r="A621" s="15">
        <v>-1640.7073297379247</v>
      </c>
      <c r="B621" s="15">
        <v>3539.452934843152</v>
      </c>
    </row>
    <row r="622" spans="1:2" x14ac:dyDescent="0.2">
      <c r="A622" s="15">
        <v>-1634.3853211569644</v>
      </c>
      <c r="B622" s="15">
        <v>3546.883897103351</v>
      </c>
    </row>
    <row r="623" spans="1:2" x14ac:dyDescent="0.2">
      <c r="A623" s="15">
        <v>-1628.0296571463698</v>
      </c>
      <c r="B623" s="15">
        <v>3554.2860945875218</v>
      </c>
    </row>
    <row r="624" spans="1:2" x14ac:dyDescent="0.2">
      <c r="A624" s="15">
        <v>-1621.640468582623</v>
      </c>
      <c r="B624" s="15">
        <v>3561.6593748688565</v>
      </c>
    </row>
    <row r="625" spans="1:2" x14ac:dyDescent="0.2">
      <c r="A625" s="15">
        <v>-1615.217887032549</v>
      </c>
      <c r="B625" s="15">
        <v>3569.003586116014</v>
      </c>
    </row>
    <row r="626" spans="1:2" x14ac:dyDescent="0.2">
      <c r="A626" s="15">
        <v>-1608.7620447506031</v>
      </c>
      <c r="B626" s="15">
        <v>3576.3185770962455</v>
      </c>
    </row>
    <row r="627" spans="1:2" x14ac:dyDescent="0.2">
      <c r="A627" s="15">
        <v>-1602.2730746761497</v>
      </c>
      <c r="B627" s="15">
        <v>3583.6041971785089</v>
      </c>
    </row>
    <row r="628" spans="1:2" x14ac:dyDescent="0.2">
      <c r="A628" s="15">
        <v>-1595.7511104307243</v>
      </c>
      <c r="B628" s="15">
        <v>3590.8602963365711</v>
      </c>
    </row>
    <row r="629" spans="1:2" x14ac:dyDescent="0.2">
      <c r="A629" s="15">
        <v>-1589.196286315281</v>
      </c>
      <c r="B629" s="15">
        <v>3598.0867251520949</v>
      </c>
    </row>
    <row r="630" spans="1:2" x14ac:dyDescent="0.2">
      <c r="A630" s="15">
        <v>-1582.608737307429</v>
      </c>
      <c r="B630" s="15">
        <v>3605.2833348177201</v>
      </c>
    </row>
    <row r="631" spans="1:2" x14ac:dyDescent="0.2">
      <c r="A631" s="15">
        <v>-1575.9885990586499</v>
      </c>
      <c r="B631" s="15">
        <v>3612.4499771401256</v>
      </c>
    </row>
    <row r="632" spans="1:2" x14ac:dyDescent="0.2">
      <c r="A632" s="15">
        <v>-1569.3360078915084</v>
      </c>
      <c r="B632" s="15">
        <v>3619.5865045430783</v>
      </c>
    </row>
    <row r="633" spans="1:2" x14ac:dyDescent="0.2">
      <c r="A633" s="15">
        <v>-1562.6511007968409</v>
      </c>
      <c r="B633" s="15">
        <v>3626.6927700704778</v>
      </c>
    </row>
    <row r="634" spans="1:2" x14ac:dyDescent="0.2">
      <c r="A634" s="15">
        <v>-1555.9340154309391</v>
      </c>
      <c r="B634" s="15">
        <v>3633.7686273893769</v>
      </c>
    </row>
    <row r="635" spans="1:2" x14ac:dyDescent="0.2">
      <c r="A635" s="15">
        <v>-1549.1848901127105</v>
      </c>
      <c r="B635" s="15">
        <v>3640.8139307929978</v>
      </c>
    </row>
    <row r="636" spans="1:2" x14ac:dyDescent="0.2">
      <c r="A636" s="15">
        <v>-1542.4038638208342</v>
      </c>
      <c r="B636" s="15">
        <v>3647.8285352037333</v>
      </c>
    </row>
    <row r="637" spans="1:2" x14ac:dyDescent="0.2">
      <c r="A637" s="15">
        <v>-1535.5910761908965</v>
      </c>
      <c r="B637" s="15">
        <v>3654.8122961761328</v>
      </c>
    </row>
    <row r="638" spans="1:2" x14ac:dyDescent="0.2">
      <c r="A638" s="15">
        <v>-1528.7466675125174</v>
      </c>
      <c r="B638" s="15">
        <v>3661.765069899875</v>
      </c>
    </row>
    <row r="639" spans="1:2" x14ac:dyDescent="0.2">
      <c r="A639" s="15">
        <v>-1521.8707787264598</v>
      </c>
      <c r="B639" s="15">
        <v>3668.6867132027328</v>
      </c>
    </row>
    <row r="640" spans="1:2" x14ac:dyDescent="0.2">
      <c r="A640" s="15">
        <v>-1514.9635514217287</v>
      </c>
      <c r="B640" s="15">
        <v>3675.57708355352</v>
      </c>
    </row>
    <row r="641" spans="1:10" x14ac:dyDescent="0.2">
      <c r="A641" s="15">
        <v>-1508.0251278326548</v>
      </c>
      <c r="B641" s="15">
        <v>3682.4360390650254</v>
      </c>
    </row>
    <row r="642" spans="1:10" x14ac:dyDescent="0.2">
      <c r="A642" s="15">
        <v>-1501.0556508359664</v>
      </c>
      <c r="B642" s="15">
        <v>3689.2634384969369</v>
      </c>
    </row>
    <row r="643" spans="1:10" x14ac:dyDescent="0.2">
      <c r="A643" s="15">
        <v>-1494.0552639478462</v>
      </c>
      <c r="B643" s="15">
        <v>3696.0591412587464</v>
      </c>
    </row>
    <row r="644" spans="1:10" x14ac:dyDescent="0.2">
      <c r="A644" s="15">
        <v>-1487.0241113209763</v>
      </c>
      <c r="B644" s="15">
        <v>3702.8230074126477</v>
      </c>
    </row>
    <row r="645" spans="1:10" x14ac:dyDescent="0.2">
      <c r="A645" s="15">
        <v>-1479.9623377415712</v>
      </c>
      <c r="B645" s="15">
        <v>3709.5548976764185</v>
      </c>
    </row>
    <row r="646" spans="1:10" x14ac:dyDescent="0.2">
      <c r="A646" s="15">
        <v>-1472.8700886263939</v>
      </c>
      <c r="B646" s="15">
        <v>3716.2546734262851</v>
      </c>
    </row>
    <row r="647" spans="1:10" x14ac:dyDescent="0.2">
      <c r="A647" s="15">
        <v>-1465.7475100197637</v>
      </c>
      <c r="B647" s="15">
        <v>3722.9221966997802</v>
      </c>
    </row>
    <row r="648" spans="1:10" x14ac:dyDescent="0.2">
      <c r="A648" s="15">
        <v>-1458.5947485905472</v>
      </c>
      <c r="B648" s="15">
        <v>3729.5573301985842</v>
      </c>
    </row>
    <row r="649" spans="1:10" x14ac:dyDescent="0.2">
      <c r="A649" s="1">
        <v>-1450</v>
      </c>
      <c r="B649" s="1">
        <v>3735</v>
      </c>
      <c r="D649" s="1">
        <v>-1450</v>
      </c>
      <c r="E649" s="1">
        <v>3735</v>
      </c>
      <c r="G649">
        <v>31.465</v>
      </c>
      <c r="H649">
        <f>G649/180*PI()</f>
        <v>0.54916784914001571</v>
      </c>
      <c r="I649">
        <f>1700*COS(H649)</f>
        <v>1450.0306084826782</v>
      </c>
      <c r="J649">
        <f>4200+1700*SIN(H649)</f>
        <v>5087.36195234152</v>
      </c>
    </row>
    <row r="650" spans="1:10" x14ac:dyDescent="0.2">
      <c r="A650" s="1">
        <v>-1450</v>
      </c>
      <c r="B650" s="1">
        <v>3740</v>
      </c>
      <c r="D650" s="1">
        <v>-1450</v>
      </c>
      <c r="E650" s="1">
        <v>3740</v>
      </c>
    </row>
    <row r="651" spans="1:10" x14ac:dyDescent="0.2">
      <c r="A651" s="1">
        <v>-1450</v>
      </c>
      <c r="B651" s="1">
        <v>3745</v>
      </c>
      <c r="D651" s="1">
        <v>-1450</v>
      </c>
      <c r="E651" s="1">
        <v>3745</v>
      </c>
    </row>
    <row r="652" spans="1:10" x14ac:dyDescent="0.2">
      <c r="A652" s="1">
        <v>-1450</v>
      </c>
      <c r="B652" s="1">
        <v>3750</v>
      </c>
      <c r="D652" s="1">
        <v>-1450</v>
      </c>
      <c r="E652" s="1">
        <v>3750</v>
      </c>
    </row>
    <row r="653" spans="1:10" x14ac:dyDescent="0.2">
      <c r="A653" s="1">
        <v>-1450</v>
      </c>
      <c r="B653" s="1">
        <v>3755</v>
      </c>
      <c r="D653" s="1">
        <v>-1450</v>
      </c>
      <c r="E653" s="1">
        <v>3755</v>
      </c>
    </row>
    <row r="654" spans="1:10" x14ac:dyDescent="0.2">
      <c r="A654" s="1">
        <v>-1450</v>
      </c>
      <c r="B654" s="1">
        <v>3760</v>
      </c>
      <c r="D654" s="1">
        <v>-1450</v>
      </c>
      <c r="E654" s="1">
        <v>3760</v>
      </c>
    </row>
    <row r="655" spans="1:10" x14ac:dyDescent="0.2">
      <c r="A655" s="1">
        <v>-1450</v>
      </c>
      <c r="B655" s="1">
        <v>3765</v>
      </c>
      <c r="D655" s="1">
        <v>-1450</v>
      </c>
      <c r="E655" s="1">
        <v>3765</v>
      </c>
    </row>
    <row r="656" spans="1:10" x14ac:dyDescent="0.2">
      <c r="A656" s="1">
        <v>-1450</v>
      </c>
      <c r="B656" s="1">
        <v>3770</v>
      </c>
      <c r="D656" s="1">
        <v>-1450</v>
      </c>
      <c r="E656" s="1">
        <v>3770</v>
      </c>
    </row>
    <row r="657" spans="1:5" x14ac:dyDescent="0.2">
      <c r="A657" s="1">
        <v>-1450</v>
      </c>
      <c r="B657" s="1">
        <v>3775</v>
      </c>
      <c r="D657" s="1">
        <v>-1450</v>
      </c>
      <c r="E657" s="1">
        <v>3775</v>
      </c>
    </row>
    <row r="658" spans="1:5" x14ac:dyDescent="0.2">
      <c r="A658" s="1">
        <v>-1450</v>
      </c>
      <c r="B658" s="1">
        <v>3780</v>
      </c>
      <c r="D658" s="1">
        <v>-1450</v>
      </c>
      <c r="E658" s="1">
        <v>3780</v>
      </c>
    </row>
    <row r="659" spans="1:5" x14ac:dyDescent="0.2">
      <c r="A659" s="1">
        <v>-1450</v>
      </c>
      <c r="B659" s="1">
        <v>3785</v>
      </c>
      <c r="D659" s="1">
        <v>-1450</v>
      </c>
      <c r="E659" s="1">
        <v>3785</v>
      </c>
    </row>
    <row r="660" spans="1:5" x14ac:dyDescent="0.2">
      <c r="A660" s="1">
        <v>-1450</v>
      </c>
      <c r="B660" s="1">
        <v>3790</v>
      </c>
      <c r="D660" s="1">
        <v>-1450</v>
      </c>
      <c r="E660" s="1">
        <v>3790</v>
      </c>
    </row>
    <row r="661" spans="1:5" x14ac:dyDescent="0.2">
      <c r="A661" s="1">
        <v>-1450</v>
      </c>
      <c r="B661" s="1">
        <v>3795</v>
      </c>
      <c r="D661" s="1">
        <v>-1450</v>
      </c>
      <c r="E661" s="1">
        <v>3795</v>
      </c>
    </row>
    <row r="662" spans="1:5" x14ac:dyDescent="0.2">
      <c r="A662" s="1">
        <v>-1450</v>
      </c>
      <c r="B662" s="1">
        <v>3800</v>
      </c>
      <c r="D662" s="1">
        <v>-1450</v>
      </c>
      <c r="E662" s="1">
        <v>3800</v>
      </c>
    </row>
    <row r="663" spans="1:5" x14ac:dyDescent="0.2">
      <c r="A663" s="1">
        <v>-1450</v>
      </c>
      <c r="B663" s="1">
        <v>3805</v>
      </c>
      <c r="D663" s="1">
        <v>-1450</v>
      </c>
      <c r="E663" s="1">
        <v>3805</v>
      </c>
    </row>
    <row r="664" spans="1:5" x14ac:dyDescent="0.2">
      <c r="A664" s="1">
        <v>-1450</v>
      </c>
      <c r="B664" s="1">
        <v>3810</v>
      </c>
      <c r="D664" s="1">
        <v>-1450</v>
      </c>
      <c r="E664" s="1">
        <v>3810</v>
      </c>
    </row>
    <row r="665" spans="1:5" x14ac:dyDescent="0.2">
      <c r="A665" s="1">
        <v>-1450</v>
      </c>
      <c r="B665" s="1">
        <v>3815</v>
      </c>
      <c r="D665" s="1">
        <v>-1450</v>
      </c>
      <c r="E665" s="1">
        <v>3815</v>
      </c>
    </row>
    <row r="666" spans="1:5" x14ac:dyDescent="0.2">
      <c r="A666" s="1">
        <v>-1450</v>
      </c>
      <c r="B666" s="1">
        <v>3820</v>
      </c>
      <c r="D666" s="1">
        <v>-1450</v>
      </c>
      <c r="E666" s="1">
        <v>3820</v>
      </c>
    </row>
    <row r="667" spans="1:5" x14ac:dyDescent="0.2">
      <c r="A667" s="1">
        <v>-1450</v>
      </c>
      <c r="B667" s="1">
        <v>3825</v>
      </c>
      <c r="D667" s="1">
        <v>-1450</v>
      </c>
      <c r="E667" s="1">
        <v>3825</v>
      </c>
    </row>
    <row r="668" spans="1:5" x14ac:dyDescent="0.2">
      <c r="A668" s="1">
        <v>-1450</v>
      </c>
      <c r="B668" s="1">
        <v>3830</v>
      </c>
      <c r="D668" s="1">
        <v>-1450</v>
      </c>
      <c r="E668" s="1">
        <v>3830</v>
      </c>
    </row>
    <row r="669" spans="1:5" x14ac:dyDescent="0.2">
      <c r="A669" s="1">
        <v>-1450</v>
      </c>
      <c r="B669" s="1">
        <v>3835</v>
      </c>
      <c r="D669" s="1">
        <v>-1450</v>
      </c>
      <c r="E669" s="1">
        <v>3835</v>
      </c>
    </row>
    <row r="670" spans="1:5" x14ac:dyDescent="0.2">
      <c r="A670" s="1">
        <v>-1450</v>
      </c>
      <c r="B670" s="1">
        <v>3840</v>
      </c>
      <c r="D670" s="1">
        <v>-1450</v>
      </c>
      <c r="E670" s="1">
        <v>3840</v>
      </c>
    </row>
    <row r="671" spans="1:5" x14ac:dyDescent="0.2">
      <c r="A671" s="1">
        <v>-1450</v>
      </c>
      <c r="B671" s="1">
        <v>3845</v>
      </c>
      <c r="D671" s="1">
        <v>-1450</v>
      </c>
      <c r="E671" s="1">
        <v>3845</v>
      </c>
    </row>
    <row r="672" spans="1:5" x14ac:dyDescent="0.2">
      <c r="A672" s="1">
        <v>-1450</v>
      </c>
      <c r="B672" s="1">
        <v>3850</v>
      </c>
      <c r="D672" s="1">
        <v>-1450</v>
      </c>
      <c r="E672" s="1">
        <v>3850</v>
      </c>
    </row>
    <row r="673" spans="1:5" x14ac:dyDescent="0.2">
      <c r="A673" s="1">
        <v>-1450</v>
      </c>
      <c r="B673" s="1">
        <v>3855</v>
      </c>
      <c r="D673" s="1">
        <v>-1450</v>
      </c>
      <c r="E673" s="1">
        <v>3855</v>
      </c>
    </row>
    <row r="674" spans="1:5" x14ac:dyDescent="0.2">
      <c r="A674" s="1">
        <v>-1450</v>
      </c>
      <c r="B674" s="1">
        <v>3860</v>
      </c>
      <c r="D674" s="1">
        <v>-1450</v>
      </c>
      <c r="E674" s="1">
        <v>3860</v>
      </c>
    </row>
    <row r="675" spans="1:5" x14ac:dyDescent="0.2">
      <c r="A675" s="1">
        <v>-1450</v>
      </c>
      <c r="B675" s="1">
        <v>3865</v>
      </c>
      <c r="D675" s="1">
        <v>-1450</v>
      </c>
      <c r="E675" s="1">
        <v>3865</v>
      </c>
    </row>
    <row r="676" spans="1:5" x14ac:dyDescent="0.2">
      <c r="A676" s="1">
        <v>-1450</v>
      </c>
      <c r="B676" s="1">
        <v>3870</v>
      </c>
      <c r="D676" s="1">
        <v>-1450</v>
      </c>
      <c r="E676" s="1">
        <v>3870</v>
      </c>
    </row>
    <row r="677" spans="1:5" x14ac:dyDescent="0.2">
      <c r="A677" s="1">
        <v>-1450</v>
      </c>
      <c r="B677" s="1">
        <v>3875</v>
      </c>
      <c r="D677" s="1">
        <v>-1450</v>
      </c>
      <c r="E677" s="1">
        <v>3875</v>
      </c>
    </row>
    <row r="678" spans="1:5" x14ac:dyDescent="0.2">
      <c r="A678" s="1">
        <v>-1450</v>
      </c>
      <c r="B678" s="1">
        <v>3880</v>
      </c>
      <c r="D678" s="1">
        <v>-1450</v>
      </c>
      <c r="E678" s="1">
        <v>3880</v>
      </c>
    </row>
    <row r="679" spans="1:5" x14ac:dyDescent="0.2">
      <c r="A679" s="1">
        <v>-1450</v>
      </c>
      <c r="B679" s="1">
        <v>3885</v>
      </c>
      <c r="D679" s="1">
        <v>-1450</v>
      </c>
      <c r="E679" s="1">
        <v>3885</v>
      </c>
    </row>
    <row r="680" spans="1:5" x14ac:dyDescent="0.2">
      <c r="A680" s="1">
        <v>-1450</v>
      </c>
      <c r="B680" s="1">
        <v>3890</v>
      </c>
      <c r="D680" s="1">
        <v>-1450</v>
      </c>
      <c r="E680" s="1">
        <v>3890</v>
      </c>
    </row>
    <row r="681" spans="1:5" x14ac:dyDescent="0.2">
      <c r="A681" s="1">
        <v>-1450</v>
      </c>
      <c r="B681" s="1">
        <v>3895</v>
      </c>
      <c r="D681" s="1">
        <v>-1450</v>
      </c>
      <c r="E681" s="1">
        <v>3895</v>
      </c>
    </row>
    <row r="682" spans="1:5" x14ac:dyDescent="0.2">
      <c r="A682" s="1">
        <v>-1450</v>
      </c>
      <c r="B682" s="1">
        <v>3900</v>
      </c>
      <c r="D682" s="1">
        <v>-1450</v>
      </c>
      <c r="E682" s="1">
        <v>3900</v>
      </c>
    </row>
    <row r="683" spans="1:5" x14ac:dyDescent="0.2">
      <c r="A683" s="1">
        <v>-1450</v>
      </c>
      <c r="B683" s="1">
        <v>3905</v>
      </c>
      <c r="D683" s="1">
        <v>-1450</v>
      </c>
      <c r="E683" s="1">
        <v>3905</v>
      </c>
    </row>
    <row r="684" spans="1:5" x14ac:dyDescent="0.2">
      <c r="A684" s="1">
        <v>-1450</v>
      </c>
      <c r="B684" s="1">
        <v>3910</v>
      </c>
      <c r="D684" s="1">
        <v>-1450</v>
      </c>
      <c r="E684" s="1">
        <v>3910</v>
      </c>
    </row>
    <row r="685" spans="1:5" x14ac:dyDescent="0.2">
      <c r="A685" s="1">
        <v>-1450</v>
      </c>
      <c r="B685" s="1">
        <v>3915</v>
      </c>
      <c r="D685" s="1">
        <v>-1450</v>
      </c>
      <c r="E685" s="1">
        <v>3915</v>
      </c>
    </row>
    <row r="686" spans="1:5" x14ac:dyDescent="0.2">
      <c r="A686" s="1">
        <v>-1450</v>
      </c>
      <c r="B686" s="1">
        <v>3920</v>
      </c>
      <c r="D686" s="1">
        <v>-1450</v>
      </c>
      <c r="E686" s="1">
        <v>3920</v>
      </c>
    </row>
    <row r="687" spans="1:5" x14ac:dyDescent="0.2">
      <c r="A687" s="1">
        <v>-1450</v>
      </c>
      <c r="B687" s="1">
        <v>3925</v>
      </c>
      <c r="D687" s="1">
        <v>-1450</v>
      </c>
      <c r="E687" s="1">
        <v>3925</v>
      </c>
    </row>
    <row r="688" spans="1:5" x14ac:dyDescent="0.2">
      <c r="A688" s="1">
        <v>-1450</v>
      </c>
      <c r="B688" s="1">
        <v>3930</v>
      </c>
      <c r="D688" s="1">
        <v>-1450</v>
      </c>
      <c r="E688" s="1">
        <v>3930</v>
      </c>
    </row>
    <row r="689" spans="1:5" x14ac:dyDescent="0.2">
      <c r="A689" s="1">
        <v>-1450</v>
      </c>
      <c r="B689" s="1">
        <v>3935</v>
      </c>
      <c r="D689" s="1">
        <v>-1450</v>
      </c>
      <c r="E689" s="1">
        <v>3935</v>
      </c>
    </row>
    <row r="690" spans="1:5" x14ac:dyDescent="0.2">
      <c r="A690" s="1">
        <v>-1450</v>
      </c>
      <c r="B690" s="1">
        <v>3940</v>
      </c>
      <c r="D690" s="1">
        <v>-1450</v>
      </c>
      <c r="E690" s="1">
        <v>3940</v>
      </c>
    </row>
    <row r="691" spans="1:5" x14ac:dyDescent="0.2">
      <c r="A691" s="1">
        <v>-1450</v>
      </c>
      <c r="B691" s="1">
        <v>3945</v>
      </c>
      <c r="D691" s="1">
        <v>-1450</v>
      </c>
      <c r="E691" s="1">
        <v>3945</v>
      </c>
    </row>
    <row r="692" spans="1:5" x14ac:dyDescent="0.2">
      <c r="A692" s="1">
        <v>-1450</v>
      </c>
      <c r="B692" s="1">
        <v>3950</v>
      </c>
      <c r="D692" s="1">
        <v>-1450</v>
      </c>
      <c r="E692" s="1">
        <v>3950</v>
      </c>
    </row>
    <row r="693" spans="1:5" x14ac:dyDescent="0.2">
      <c r="A693" s="1">
        <v>-1450</v>
      </c>
      <c r="B693" s="1">
        <v>3955</v>
      </c>
      <c r="D693" s="1">
        <v>-1450</v>
      </c>
      <c r="E693" s="1">
        <v>3955</v>
      </c>
    </row>
    <row r="694" spans="1:5" x14ac:dyDescent="0.2">
      <c r="A694" s="1">
        <v>-1450</v>
      </c>
      <c r="B694" s="1">
        <v>3960</v>
      </c>
      <c r="D694" s="1">
        <v>-1450</v>
      </c>
      <c r="E694" s="1">
        <v>3960</v>
      </c>
    </row>
    <row r="695" spans="1:5" x14ac:dyDescent="0.2">
      <c r="A695" s="1">
        <v>-1450</v>
      </c>
      <c r="B695" s="1">
        <v>3965</v>
      </c>
      <c r="D695" s="1">
        <v>-1450</v>
      </c>
      <c r="E695" s="1">
        <v>3965</v>
      </c>
    </row>
    <row r="696" spans="1:5" x14ac:dyDescent="0.2">
      <c r="A696" s="1">
        <v>-1450</v>
      </c>
      <c r="B696" s="1">
        <v>3970</v>
      </c>
      <c r="D696" s="1">
        <v>-1450</v>
      </c>
      <c r="E696" s="1">
        <v>3970</v>
      </c>
    </row>
    <row r="697" spans="1:5" x14ac:dyDescent="0.2">
      <c r="A697" s="1">
        <v>-1450</v>
      </c>
      <c r="B697" s="1">
        <v>3975</v>
      </c>
      <c r="D697" s="1">
        <v>-1450</v>
      </c>
      <c r="E697" s="1">
        <v>3975</v>
      </c>
    </row>
    <row r="698" spans="1:5" x14ac:dyDescent="0.2">
      <c r="A698" s="1">
        <v>-1450</v>
      </c>
      <c r="B698" s="1">
        <v>3980</v>
      </c>
      <c r="D698" s="1">
        <v>-1450</v>
      </c>
      <c r="E698" s="1">
        <v>3980</v>
      </c>
    </row>
    <row r="699" spans="1:5" x14ac:dyDescent="0.2">
      <c r="A699" s="1">
        <v>-1450</v>
      </c>
      <c r="B699" s="1">
        <v>3985</v>
      </c>
      <c r="D699" s="1">
        <v>-1450</v>
      </c>
      <c r="E699" s="1">
        <v>3985</v>
      </c>
    </row>
    <row r="700" spans="1:5" x14ac:dyDescent="0.2">
      <c r="A700" s="1">
        <v>-1450</v>
      </c>
      <c r="B700" s="1">
        <v>3990</v>
      </c>
      <c r="D700" s="1">
        <v>-1450</v>
      </c>
      <c r="E700" s="1">
        <v>3990</v>
      </c>
    </row>
    <row r="701" spans="1:5" x14ac:dyDescent="0.2">
      <c r="A701" s="1">
        <v>-1450</v>
      </c>
      <c r="B701" s="1">
        <v>3995</v>
      </c>
      <c r="D701" s="1">
        <v>-1450</v>
      </c>
      <c r="E701" s="1">
        <v>3995</v>
      </c>
    </row>
    <row r="702" spans="1:5" x14ac:dyDescent="0.2">
      <c r="A702" s="1">
        <v>-1450</v>
      </c>
      <c r="B702" s="1">
        <v>4000</v>
      </c>
      <c r="D702" s="1">
        <v>-1450</v>
      </c>
      <c r="E702" s="1">
        <v>4000</v>
      </c>
    </row>
    <row r="703" spans="1:5" x14ac:dyDescent="0.2">
      <c r="A703" s="1">
        <v>-1450</v>
      </c>
      <c r="B703" s="1">
        <v>4005</v>
      </c>
      <c r="D703" s="1">
        <v>-1450</v>
      </c>
      <c r="E703" s="1">
        <v>4005</v>
      </c>
    </row>
    <row r="704" spans="1:5" x14ac:dyDescent="0.2">
      <c r="A704" s="1">
        <v>-1450</v>
      </c>
      <c r="B704" s="1">
        <v>4010</v>
      </c>
      <c r="D704" s="1">
        <v>-1450</v>
      </c>
      <c r="E704" s="1">
        <v>4010</v>
      </c>
    </row>
    <row r="705" spans="1:5" x14ac:dyDescent="0.2">
      <c r="A705" s="1">
        <v>-1450</v>
      </c>
      <c r="B705" s="1">
        <v>4015</v>
      </c>
      <c r="D705" s="1">
        <v>-1450</v>
      </c>
      <c r="E705" s="1">
        <v>4015</v>
      </c>
    </row>
    <row r="706" spans="1:5" x14ac:dyDescent="0.2">
      <c r="A706" s="1">
        <v>-1450</v>
      </c>
      <c r="B706" s="1">
        <v>4020</v>
      </c>
      <c r="D706" s="1">
        <v>-1450</v>
      </c>
      <c r="E706" s="1">
        <v>4020</v>
      </c>
    </row>
    <row r="707" spans="1:5" x14ac:dyDescent="0.2">
      <c r="A707" s="1">
        <v>-1450</v>
      </c>
      <c r="B707" s="1">
        <v>4025</v>
      </c>
      <c r="D707" s="1">
        <v>-1450</v>
      </c>
      <c r="E707" s="1">
        <v>4025</v>
      </c>
    </row>
    <row r="708" spans="1:5" x14ac:dyDescent="0.2">
      <c r="A708" s="1">
        <v>-1450</v>
      </c>
      <c r="B708" s="1">
        <v>4030</v>
      </c>
      <c r="D708" s="1">
        <v>-1450</v>
      </c>
      <c r="E708" s="1">
        <v>4030</v>
      </c>
    </row>
    <row r="709" spans="1:5" x14ac:dyDescent="0.2">
      <c r="A709" s="1">
        <v>-1450</v>
      </c>
      <c r="B709" s="1">
        <v>4035</v>
      </c>
      <c r="D709" s="1">
        <v>-1450</v>
      </c>
      <c r="E709" s="1">
        <v>4035</v>
      </c>
    </row>
    <row r="710" spans="1:5" x14ac:dyDescent="0.2">
      <c r="A710" s="1">
        <v>-1450</v>
      </c>
      <c r="B710" s="1">
        <v>4040</v>
      </c>
      <c r="D710" s="1">
        <v>-1450</v>
      </c>
      <c r="E710" s="1">
        <v>4040</v>
      </c>
    </row>
    <row r="711" spans="1:5" x14ac:dyDescent="0.2">
      <c r="A711" s="1">
        <v>-1450</v>
      </c>
      <c r="B711" s="1">
        <v>4045</v>
      </c>
      <c r="D711" s="1">
        <v>-1450</v>
      </c>
      <c r="E711" s="1">
        <v>4045</v>
      </c>
    </row>
    <row r="712" spans="1:5" x14ac:dyDescent="0.2">
      <c r="A712" s="1">
        <v>-1450</v>
      </c>
      <c r="B712" s="1">
        <v>4050</v>
      </c>
      <c r="D712" s="1">
        <v>-1450</v>
      </c>
      <c r="E712" s="1">
        <v>4050</v>
      </c>
    </row>
    <row r="713" spans="1:5" x14ac:dyDescent="0.2">
      <c r="A713" s="1">
        <v>-1450</v>
      </c>
      <c r="B713" s="1">
        <v>4055</v>
      </c>
      <c r="D713" s="1">
        <v>-1450</v>
      </c>
      <c r="E713" s="1">
        <v>4055</v>
      </c>
    </row>
    <row r="714" spans="1:5" x14ac:dyDescent="0.2">
      <c r="A714" s="1">
        <v>-1450</v>
      </c>
      <c r="B714" s="1">
        <v>4060</v>
      </c>
      <c r="D714" s="1">
        <v>-1450</v>
      </c>
      <c r="E714" s="1">
        <v>4060</v>
      </c>
    </row>
    <row r="715" spans="1:5" x14ac:dyDescent="0.2">
      <c r="A715" s="1">
        <v>-1450</v>
      </c>
      <c r="B715" s="1">
        <v>4065</v>
      </c>
      <c r="D715" s="1">
        <v>-1450</v>
      </c>
      <c r="E715" s="1">
        <v>4065</v>
      </c>
    </row>
    <row r="716" spans="1:5" x14ac:dyDescent="0.2">
      <c r="A716" s="1">
        <v>-1450</v>
      </c>
      <c r="B716" s="1">
        <v>4070</v>
      </c>
      <c r="D716" s="1">
        <v>-1450</v>
      </c>
      <c r="E716" s="1">
        <v>4070</v>
      </c>
    </row>
    <row r="717" spans="1:5" x14ac:dyDescent="0.2">
      <c r="A717" s="1">
        <v>-1450</v>
      </c>
      <c r="B717" s="1">
        <v>4075</v>
      </c>
      <c r="D717" s="1">
        <v>-1450</v>
      </c>
      <c r="E717" s="1">
        <v>4075</v>
      </c>
    </row>
    <row r="718" spans="1:5" x14ac:dyDescent="0.2">
      <c r="A718" s="1">
        <v>-1450</v>
      </c>
      <c r="B718" s="1">
        <v>4080</v>
      </c>
      <c r="D718" s="1">
        <v>-1450</v>
      </c>
      <c r="E718" s="1">
        <v>4080</v>
      </c>
    </row>
    <row r="719" spans="1:5" x14ac:dyDescent="0.2">
      <c r="A719" s="1">
        <v>-1450</v>
      </c>
      <c r="B719" s="1">
        <v>4085</v>
      </c>
      <c r="D719" s="1">
        <v>-1450</v>
      </c>
      <c r="E719" s="1">
        <v>4085</v>
      </c>
    </row>
    <row r="720" spans="1:5" x14ac:dyDescent="0.2">
      <c r="A720" s="1">
        <v>-1450</v>
      </c>
      <c r="B720" s="1">
        <v>4090</v>
      </c>
      <c r="D720" s="1">
        <v>-1450</v>
      </c>
      <c r="E720" s="1">
        <v>4090</v>
      </c>
    </row>
    <row r="721" spans="1:5" x14ac:dyDescent="0.2">
      <c r="A721" s="1">
        <v>-1450</v>
      </c>
      <c r="B721" s="1">
        <v>4095</v>
      </c>
      <c r="D721" s="1">
        <v>-1450</v>
      </c>
      <c r="E721" s="1">
        <v>4095</v>
      </c>
    </row>
    <row r="722" spans="1:5" x14ac:dyDescent="0.2">
      <c r="A722" s="1">
        <v>-1450</v>
      </c>
      <c r="B722" s="1">
        <v>4100</v>
      </c>
      <c r="D722" s="1">
        <v>-1450</v>
      </c>
      <c r="E722" s="1">
        <v>4100</v>
      </c>
    </row>
    <row r="723" spans="1:5" x14ac:dyDescent="0.2">
      <c r="A723" s="1">
        <v>-1450</v>
      </c>
      <c r="B723" s="1">
        <v>4105</v>
      </c>
      <c r="D723" s="1">
        <v>-1450</v>
      </c>
      <c r="E723" s="1">
        <v>4105</v>
      </c>
    </row>
    <row r="724" spans="1:5" x14ac:dyDescent="0.2">
      <c r="A724" s="1">
        <v>-1450</v>
      </c>
      <c r="B724" s="1">
        <v>4110</v>
      </c>
      <c r="D724" s="1">
        <v>-1450</v>
      </c>
      <c r="E724" s="1">
        <v>4110</v>
      </c>
    </row>
    <row r="725" spans="1:5" x14ac:dyDescent="0.2">
      <c r="A725" s="1">
        <v>-1450</v>
      </c>
      <c r="B725" s="1">
        <v>4115</v>
      </c>
      <c r="D725" s="1">
        <v>-1450</v>
      </c>
      <c r="E725" s="1">
        <v>4115</v>
      </c>
    </row>
    <row r="726" spans="1:5" x14ac:dyDescent="0.2">
      <c r="A726" s="1">
        <v>-1450</v>
      </c>
      <c r="B726" s="1">
        <v>4120</v>
      </c>
      <c r="D726" s="1">
        <v>-1450</v>
      </c>
      <c r="E726" s="1">
        <v>4120</v>
      </c>
    </row>
    <row r="727" spans="1:5" x14ac:dyDescent="0.2">
      <c r="A727" s="1">
        <v>-1450</v>
      </c>
      <c r="B727" s="1">
        <v>4125</v>
      </c>
      <c r="D727" s="1">
        <v>-1450</v>
      </c>
      <c r="E727" s="1">
        <v>4125</v>
      </c>
    </row>
    <row r="728" spans="1:5" x14ac:dyDescent="0.2">
      <c r="A728" s="1">
        <v>-1450</v>
      </c>
      <c r="B728" s="1">
        <v>4130</v>
      </c>
      <c r="D728" s="1">
        <v>-1450</v>
      </c>
      <c r="E728" s="1">
        <v>4130</v>
      </c>
    </row>
    <row r="729" spans="1:5" x14ac:dyDescent="0.2">
      <c r="A729" s="1">
        <v>-1450</v>
      </c>
      <c r="B729" s="1">
        <v>4135</v>
      </c>
      <c r="D729" s="1">
        <v>-1450</v>
      </c>
      <c r="E729" s="1">
        <v>4135</v>
      </c>
    </row>
    <row r="730" spans="1:5" x14ac:dyDescent="0.2">
      <c r="A730" s="1">
        <v>-1450</v>
      </c>
      <c r="B730" s="1">
        <v>4140</v>
      </c>
      <c r="D730" s="1">
        <v>-1450</v>
      </c>
      <c r="E730" s="1">
        <v>4140</v>
      </c>
    </row>
    <row r="731" spans="1:5" x14ac:dyDescent="0.2">
      <c r="A731" s="1">
        <v>-1450</v>
      </c>
      <c r="B731" s="1">
        <v>4145</v>
      </c>
      <c r="D731" s="1">
        <v>-1450</v>
      </c>
      <c r="E731" s="1">
        <v>4145</v>
      </c>
    </row>
    <row r="732" spans="1:5" x14ac:dyDescent="0.2">
      <c r="A732" s="1">
        <v>-1450</v>
      </c>
      <c r="B732" s="1">
        <v>4150</v>
      </c>
      <c r="D732" s="1">
        <v>-1450</v>
      </c>
      <c r="E732" s="1">
        <v>4150</v>
      </c>
    </row>
    <row r="733" spans="1:5" x14ac:dyDescent="0.2">
      <c r="A733" s="1">
        <v>-1450</v>
      </c>
      <c r="B733" s="1">
        <v>4155</v>
      </c>
      <c r="D733" s="1">
        <v>-1450</v>
      </c>
      <c r="E733" s="1">
        <v>4155</v>
      </c>
    </row>
    <row r="734" spans="1:5" x14ac:dyDescent="0.2">
      <c r="A734" s="1">
        <v>-1450</v>
      </c>
      <c r="B734" s="1">
        <v>4160</v>
      </c>
      <c r="D734" s="1">
        <v>-1450</v>
      </c>
      <c r="E734" s="1">
        <v>4160</v>
      </c>
    </row>
    <row r="735" spans="1:5" x14ac:dyDescent="0.2">
      <c r="A735" s="1">
        <v>-1450</v>
      </c>
      <c r="B735" s="1">
        <v>4165</v>
      </c>
      <c r="D735" s="1">
        <v>-1450</v>
      </c>
      <c r="E735" s="1">
        <v>4165</v>
      </c>
    </row>
    <row r="736" spans="1:5" x14ac:dyDescent="0.2">
      <c r="A736" s="1">
        <v>-1450</v>
      </c>
      <c r="B736" s="1">
        <v>4170</v>
      </c>
      <c r="D736" s="1">
        <v>-1450</v>
      </c>
      <c r="E736" s="1">
        <v>4170</v>
      </c>
    </row>
    <row r="737" spans="1:5" x14ac:dyDescent="0.2">
      <c r="A737" s="1">
        <v>-1450</v>
      </c>
      <c r="B737" s="1">
        <v>4175</v>
      </c>
      <c r="D737" s="1">
        <v>-1450</v>
      </c>
      <c r="E737" s="1">
        <v>4175</v>
      </c>
    </row>
    <row r="738" spans="1:5" x14ac:dyDescent="0.2">
      <c r="A738" s="1">
        <v>-1450</v>
      </c>
      <c r="B738" s="1">
        <v>4180</v>
      </c>
      <c r="D738" s="1">
        <v>-1450</v>
      </c>
      <c r="E738" s="1">
        <v>4180</v>
      </c>
    </row>
    <row r="739" spans="1:5" x14ac:dyDescent="0.2">
      <c r="A739" s="1">
        <v>-1450</v>
      </c>
      <c r="B739" s="1">
        <v>4185</v>
      </c>
      <c r="D739" s="1">
        <v>-1450</v>
      </c>
      <c r="E739" s="1">
        <v>4185</v>
      </c>
    </row>
    <row r="740" spans="1:5" x14ac:dyDescent="0.2">
      <c r="A740" s="1">
        <v>-1450</v>
      </c>
      <c r="B740" s="1">
        <v>4190</v>
      </c>
      <c r="D740" s="1">
        <v>-1450</v>
      </c>
      <c r="E740" s="1">
        <v>4190</v>
      </c>
    </row>
    <row r="741" spans="1:5" x14ac:dyDescent="0.2">
      <c r="A741" s="1">
        <v>-1450</v>
      </c>
      <c r="B741" s="1">
        <v>4195</v>
      </c>
      <c r="D741" s="1">
        <v>-1450</v>
      </c>
      <c r="E741" s="1">
        <v>4195</v>
      </c>
    </row>
    <row r="742" spans="1:5" x14ac:dyDescent="0.2">
      <c r="A742" s="1">
        <v>-1450</v>
      </c>
      <c r="B742" s="1">
        <v>4200</v>
      </c>
      <c r="D742" s="1">
        <v>-1450</v>
      </c>
      <c r="E742" s="1">
        <v>4200</v>
      </c>
    </row>
    <row r="743" spans="1:5" x14ac:dyDescent="0.2">
      <c r="A743" s="1">
        <v>-1450</v>
      </c>
      <c r="B743" s="1">
        <v>4205</v>
      </c>
      <c r="D743" s="1">
        <v>-1450</v>
      </c>
      <c r="E743" s="1">
        <v>4205</v>
      </c>
    </row>
    <row r="744" spans="1:5" x14ac:dyDescent="0.2">
      <c r="A744" s="1">
        <v>-1450</v>
      </c>
      <c r="B744" s="1">
        <v>4210</v>
      </c>
      <c r="D744" s="1">
        <v>-1450</v>
      </c>
      <c r="E744" s="1">
        <v>4210</v>
      </c>
    </row>
    <row r="745" spans="1:5" x14ac:dyDescent="0.2">
      <c r="A745" s="1">
        <v>-1450</v>
      </c>
      <c r="B745" s="1">
        <v>4215</v>
      </c>
      <c r="D745" s="1">
        <v>-1450</v>
      </c>
      <c r="E745" s="1">
        <v>4215</v>
      </c>
    </row>
    <row r="746" spans="1:5" x14ac:dyDescent="0.2">
      <c r="A746" s="1">
        <v>-1450</v>
      </c>
      <c r="B746" s="1">
        <v>4220</v>
      </c>
      <c r="D746" s="1">
        <v>-1450</v>
      </c>
      <c r="E746" s="1">
        <v>4220</v>
      </c>
    </row>
    <row r="747" spans="1:5" x14ac:dyDescent="0.2">
      <c r="A747" s="1">
        <v>-1450</v>
      </c>
      <c r="B747" s="1">
        <v>4225</v>
      </c>
      <c r="D747" s="1">
        <v>-1450</v>
      </c>
      <c r="E747" s="1">
        <v>4225</v>
      </c>
    </row>
    <row r="748" spans="1:5" x14ac:dyDescent="0.2">
      <c r="A748" s="1">
        <v>-1450</v>
      </c>
      <c r="B748" s="1">
        <v>4230</v>
      </c>
      <c r="D748" s="1">
        <v>-1450</v>
      </c>
      <c r="E748" s="1">
        <v>4230</v>
      </c>
    </row>
    <row r="749" spans="1:5" x14ac:dyDescent="0.2">
      <c r="A749" s="1">
        <v>-1450</v>
      </c>
      <c r="B749" s="1">
        <v>4235</v>
      </c>
      <c r="D749" s="1">
        <v>-1450</v>
      </c>
      <c r="E749" s="1">
        <v>4235</v>
      </c>
    </row>
    <row r="750" spans="1:5" x14ac:dyDescent="0.2">
      <c r="A750" s="1">
        <v>-1450</v>
      </c>
      <c r="B750" s="1">
        <v>4240</v>
      </c>
      <c r="D750" s="1">
        <v>-1450</v>
      </c>
      <c r="E750" s="1">
        <v>4240</v>
      </c>
    </row>
    <row r="751" spans="1:5" x14ac:dyDescent="0.2">
      <c r="A751" s="1">
        <v>-1450</v>
      </c>
      <c r="B751" s="1">
        <v>4245</v>
      </c>
      <c r="D751" s="1">
        <v>-1450</v>
      </c>
      <c r="E751" s="1">
        <v>4245</v>
      </c>
    </row>
    <row r="752" spans="1:5" x14ac:dyDescent="0.2">
      <c r="A752" s="1">
        <v>-1450</v>
      </c>
      <c r="B752" s="1">
        <v>4250</v>
      </c>
      <c r="D752" s="1">
        <v>-1450</v>
      </c>
      <c r="E752" s="1">
        <v>4250</v>
      </c>
    </row>
    <row r="753" spans="1:5" x14ac:dyDescent="0.2">
      <c r="A753" s="1">
        <v>-1450</v>
      </c>
      <c r="B753" s="1">
        <v>4255</v>
      </c>
      <c r="D753" s="1">
        <v>-1450</v>
      </c>
      <c r="E753" s="1">
        <v>4255</v>
      </c>
    </row>
    <row r="754" spans="1:5" x14ac:dyDescent="0.2">
      <c r="A754" s="1">
        <v>-1450</v>
      </c>
      <c r="B754" s="1">
        <v>4260</v>
      </c>
      <c r="D754" s="1">
        <v>-1450</v>
      </c>
      <c r="E754" s="1">
        <v>4260</v>
      </c>
    </row>
    <row r="755" spans="1:5" x14ac:dyDescent="0.2">
      <c r="A755" s="1">
        <v>-1450</v>
      </c>
      <c r="B755" s="1">
        <v>4265</v>
      </c>
      <c r="D755" s="1">
        <v>-1450</v>
      </c>
      <c r="E755" s="1">
        <v>4265</v>
      </c>
    </row>
    <row r="756" spans="1:5" x14ac:dyDescent="0.2">
      <c r="A756" s="1">
        <v>-1450</v>
      </c>
      <c r="B756" s="1">
        <v>4270</v>
      </c>
      <c r="D756" s="1">
        <v>-1450</v>
      </c>
      <c r="E756" s="1">
        <v>4270</v>
      </c>
    </row>
    <row r="757" spans="1:5" x14ac:dyDescent="0.2">
      <c r="A757" s="1">
        <v>-1450</v>
      </c>
      <c r="B757" s="1">
        <v>4275</v>
      </c>
      <c r="D757" s="1">
        <v>-1450</v>
      </c>
      <c r="E757" s="1">
        <v>4275</v>
      </c>
    </row>
    <row r="758" spans="1:5" x14ac:dyDescent="0.2">
      <c r="A758" s="1">
        <v>-1450</v>
      </c>
      <c r="B758" s="1">
        <v>4280</v>
      </c>
      <c r="D758" s="1">
        <v>-1450</v>
      </c>
      <c r="E758" s="1">
        <v>4280</v>
      </c>
    </row>
    <row r="759" spans="1:5" x14ac:dyDescent="0.2">
      <c r="A759" s="1">
        <v>-1450</v>
      </c>
      <c r="B759" s="1">
        <v>4285</v>
      </c>
      <c r="D759" s="1">
        <v>-1450</v>
      </c>
      <c r="E759" s="1">
        <v>4285</v>
      </c>
    </row>
    <row r="760" spans="1:5" x14ac:dyDescent="0.2">
      <c r="A760" s="1">
        <v>-1450</v>
      </c>
      <c r="B760" s="1">
        <v>4290</v>
      </c>
      <c r="D760" s="1">
        <v>-1450</v>
      </c>
      <c r="E760" s="1">
        <v>4290</v>
      </c>
    </row>
    <row r="761" spans="1:5" x14ac:dyDescent="0.2">
      <c r="A761" s="1">
        <v>-1450</v>
      </c>
      <c r="B761" s="1">
        <v>4295</v>
      </c>
      <c r="D761" s="1">
        <v>-1450</v>
      </c>
      <c r="E761" s="1">
        <v>4295</v>
      </c>
    </row>
    <row r="762" spans="1:5" x14ac:dyDescent="0.2">
      <c r="A762" s="1">
        <v>-1450</v>
      </c>
      <c r="B762" s="1">
        <v>4300</v>
      </c>
      <c r="D762" s="1">
        <v>-1450</v>
      </c>
      <c r="E762" s="1">
        <v>4300</v>
      </c>
    </row>
    <row r="763" spans="1:5" x14ac:dyDescent="0.2">
      <c r="A763" s="1">
        <v>-1450</v>
      </c>
      <c r="B763" s="1">
        <v>4305</v>
      </c>
      <c r="D763" s="1">
        <v>-1450</v>
      </c>
      <c r="E763" s="1">
        <v>4305</v>
      </c>
    </row>
    <row r="764" spans="1:5" x14ac:dyDescent="0.2">
      <c r="A764" s="1">
        <v>-1450</v>
      </c>
      <c r="B764" s="1">
        <v>4310</v>
      </c>
      <c r="D764" s="1">
        <v>-1450</v>
      </c>
      <c r="E764" s="1">
        <v>4310</v>
      </c>
    </row>
    <row r="765" spans="1:5" x14ac:dyDescent="0.2">
      <c r="A765" s="1">
        <v>-1450</v>
      </c>
      <c r="B765" s="1">
        <v>4315</v>
      </c>
      <c r="D765" s="1">
        <v>-1450</v>
      </c>
      <c r="E765" s="1">
        <v>4315</v>
      </c>
    </row>
    <row r="766" spans="1:5" x14ac:dyDescent="0.2">
      <c r="A766" s="1">
        <v>-1450</v>
      </c>
      <c r="B766" s="1">
        <v>4320</v>
      </c>
      <c r="D766" s="1">
        <v>-1450</v>
      </c>
      <c r="E766" s="1">
        <v>4320</v>
      </c>
    </row>
    <row r="767" spans="1:5" x14ac:dyDescent="0.2">
      <c r="A767" s="1">
        <v>-1450</v>
      </c>
      <c r="B767" s="1">
        <v>4325</v>
      </c>
      <c r="D767" s="1">
        <v>-1450</v>
      </c>
      <c r="E767" s="1">
        <v>4325</v>
      </c>
    </row>
    <row r="768" spans="1:5" x14ac:dyDescent="0.2">
      <c r="A768" s="1">
        <v>-1450</v>
      </c>
      <c r="B768" s="1">
        <v>4330</v>
      </c>
      <c r="D768" s="1">
        <v>-1450</v>
      </c>
      <c r="E768" s="1">
        <v>4330</v>
      </c>
    </row>
    <row r="769" spans="1:5" x14ac:dyDescent="0.2">
      <c r="A769" s="1">
        <v>-1450</v>
      </c>
      <c r="B769" s="1">
        <v>4335</v>
      </c>
      <c r="D769" s="1">
        <v>-1450</v>
      </c>
      <c r="E769" s="1">
        <v>4335</v>
      </c>
    </row>
    <row r="770" spans="1:5" x14ac:dyDescent="0.2">
      <c r="A770" s="1">
        <v>-1450</v>
      </c>
      <c r="B770" s="1">
        <v>4340</v>
      </c>
      <c r="D770" s="1">
        <v>-1450</v>
      </c>
      <c r="E770" s="1">
        <v>4340</v>
      </c>
    </row>
    <row r="771" spans="1:5" x14ac:dyDescent="0.2">
      <c r="A771" s="1">
        <v>-1450</v>
      </c>
      <c r="B771" s="1">
        <v>4345</v>
      </c>
      <c r="D771" s="1">
        <v>-1450</v>
      </c>
      <c r="E771" s="1">
        <v>4345</v>
      </c>
    </row>
    <row r="772" spans="1:5" x14ac:dyDescent="0.2">
      <c r="A772" s="1">
        <v>-1450</v>
      </c>
      <c r="B772" s="1">
        <v>4350</v>
      </c>
      <c r="D772" s="1">
        <v>-1450</v>
      </c>
      <c r="E772" s="1">
        <v>4350</v>
      </c>
    </row>
    <row r="773" spans="1:5" x14ac:dyDescent="0.2">
      <c r="A773" s="1">
        <v>-1450</v>
      </c>
      <c r="B773" s="1">
        <v>4355</v>
      </c>
      <c r="D773" s="1">
        <v>-1450</v>
      </c>
      <c r="E773" s="1">
        <v>4355</v>
      </c>
    </row>
    <row r="774" spans="1:5" x14ac:dyDescent="0.2">
      <c r="A774" s="1">
        <v>-1450</v>
      </c>
      <c r="B774" s="1">
        <v>4360</v>
      </c>
      <c r="D774" s="1">
        <v>-1450</v>
      </c>
      <c r="E774" s="1">
        <v>4360</v>
      </c>
    </row>
    <row r="775" spans="1:5" x14ac:dyDescent="0.2">
      <c r="A775" s="1">
        <v>-1450</v>
      </c>
      <c r="B775" s="1">
        <v>4365</v>
      </c>
      <c r="D775" s="1">
        <v>-1450</v>
      </c>
      <c r="E775" s="1">
        <v>4365</v>
      </c>
    </row>
    <row r="776" spans="1:5" x14ac:dyDescent="0.2">
      <c r="A776" s="1">
        <v>-1450</v>
      </c>
      <c r="B776" s="1">
        <v>4370</v>
      </c>
      <c r="D776" s="1">
        <v>-1450</v>
      </c>
      <c r="E776" s="1">
        <v>4370</v>
      </c>
    </row>
    <row r="777" spans="1:5" x14ac:dyDescent="0.2">
      <c r="A777" s="1">
        <v>-1450</v>
      </c>
      <c r="B777" s="1">
        <v>4375</v>
      </c>
      <c r="D777" s="1">
        <v>-1450</v>
      </c>
      <c r="E777" s="1">
        <v>4375</v>
      </c>
    </row>
    <row r="778" spans="1:5" x14ac:dyDescent="0.2">
      <c r="A778" s="1">
        <v>-1450</v>
      </c>
      <c r="B778" s="1">
        <v>4380</v>
      </c>
      <c r="D778" s="1">
        <v>-1450</v>
      </c>
      <c r="E778" s="1">
        <v>4380</v>
      </c>
    </row>
    <row r="779" spans="1:5" x14ac:dyDescent="0.2">
      <c r="A779" s="1">
        <v>-1450</v>
      </c>
      <c r="B779" s="1">
        <v>4385</v>
      </c>
      <c r="D779" s="1">
        <v>-1450</v>
      </c>
      <c r="E779" s="1">
        <v>4385</v>
      </c>
    </row>
    <row r="780" spans="1:5" x14ac:dyDescent="0.2">
      <c r="A780" s="1">
        <v>-1450</v>
      </c>
      <c r="B780" s="1">
        <v>4390</v>
      </c>
      <c r="D780" s="1">
        <v>-1450</v>
      </c>
      <c r="E780" s="1">
        <v>4390</v>
      </c>
    </row>
    <row r="781" spans="1:5" x14ac:dyDescent="0.2">
      <c r="A781" s="1">
        <v>-1450</v>
      </c>
      <c r="B781" s="1">
        <v>4395</v>
      </c>
      <c r="D781" s="1">
        <v>-1450</v>
      </c>
      <c r="E781" s="1">
        <v>4395</v>
      </c>
    </row>
    <row r="782" spans="1:5" x14ac:dyDescent="0.2">
      <c r="A782" s="1">
        <v>-1450</v>
      </c>
      <c r="B782" s="1">
        <v>4400</v>
      </c>
      <c r="D782" s="1">
        <v>-1450</v>
      </c>
      <c r="E782" s="1">
        <v>4400</v>
      </c>
    </row>
    <row r="783" spans="1:5" x14ac:dyDescent="0.2">
      <c r="A783" s="1">
        <v>-1450</v>
      </c>
      <c r="B783" s="1">
        <v>4405</v>
      </c>
      <c r="D783" s="1">
        <v>-1450</v>
      </c>
      <c r="E783" s="1">
        <v>4405</v>
      </c>
    </row>
    <row r="784" spans="1:5" x14ac:dyDescent="0.2">
      <c r="A784" s="1">
        <v>-1450</v>
      </c>
      <c r="B784" s="1">
        <v>4410</v>
      </c>
      <c r="D784" s="1">
        <v>-1450</v>
      </c>
      <c r="E784" s="1">
        <v>4410</v>
      </c>
    </row>
    <row r="785" spans="1:5" x14ac:dyDescent="0.2">
      <c r="A785" s="1">
        <v>-1450</v>
      </c>
      <c r="B785" s="1">
        <v>4415</v>
      </c>
      <c r="D785" s="1">
        <v>-1450</v>
      </c>
      <c r="E785" s="1">
        <v>4415</v>
      </c>
    </row>
    <row r="786" spans="1:5" x14ac:dyDescent="0.2">
      <c r="A786" s="1">
        <v>-1450</v>
      </c>
      <c r="B786" s="1">
        <v>4420</v>
      </c>
      <c r="D786" s="1">
        <v>-1450</v>
      </c>
      <c r="E786" s="1">
        <v>4420</v>
      </c>
    </row>
    <row r="787" spans="1:5" x14ac:dyDescent="0.2">
      <c r="A787" s="1">
        <v>-1450</v>
      </c>
      <c r="B787" s="1">
        <v>4425</v>
      </c>
      <c r="D787" s="1">
        <v>-1450</v>
      </c>
      <c r="E787" s="1">
        <v>4425</v>
      </c>
    </row>
    <row r="788" spans="1:5" x14ac:dyDescent="0.2">
      <c r="A788" s="1">
        <v>-1450</v>
      </c>
      <c r="B788" s="1">
        <v>4430</v>
      </c>
      <c r="D788" s="1">
        <v>-1450</v>
      </c>
      <c r="E788" s="1">
        <v>4430</v>
      </c>
    </row>
    <row r="789" spans="1:5" x14ac:dyDescent="0.2">
      <c r="A789" s="1">
        <v>-1450</v>
      </c>
      <c r="B789" s="1">
        <v>4435</v>
      </c>
      <c r="D789" s="1">
        <v>-1450</v>
      </c>
      <c r="E789" s="1">
        <v>4435</v>
      </c>
    </row>
    <row r="790" spans="1:5" x14ac:dyDescent="0.2">
      <c r="A790" s="1">
        <v>-1450</v>
      </c>
      <c r="B790" s="1">
        <v>4440</v>
      </c>
      <c r="D790" s="1">
        <v>-1450</v>
      </c>
      <c r="E790" s="1">
        <v>4440</v>
      </c>
    </row>
    <row r="791" spans="1:5" x14ac:dyDescent="0.2">
      <c r="A791" s="1">
        <v>-1450</v>
      </c>
      <c r="B791" s="1">
        <v>4445</v>
      </c>
      <c r="D791" s="1">
        <v>-1450</v>
      </c>
      <c r="E791" s="1">
        <v>4445</v>
      </c>
    </row>
    <row r="792" spans="1:5" x14ac:dyDescent="0.2">
      <c r="A792" s="1">
        <v>-1450</v>
      </c>
      <c r="B792" s="1">
        <v>4450</v>
      </c>
      <c r="D792" s="1">
        <v>-1450</v>
      </c>
      <c r="E792" s="1">
        <v>4450</v>
      </c>
    </row>
    <row r="793" spans="1:5" x14ac:dyDescent="0.2">
      <c r="A793" s="1">
        <v>-1450</v>
      </c>
      <c r="B793" s="1">
        <v>4455</v>
      </c>
      <c r="D793" s="1">
        <v>-1450</v>
      </c>
      <c r="E793" s="1">
        <v>4455</v>
      </c>
    </row>
    <row r="794" spans="1:5" x14ac:dyDescent="0.2">
      <c r="A794" s="1">
        <v>-1450</v>
      </c>
      <c r="B794" s="1">
        <v>4460</v>
      </c>
      <c r="D794" s="1">
        <v>-1450</v>
      </c>
      <c r="E794" s="1">
        <v>4460</v>
      </c>
    </row>
    <row r="795" spans="1:5" x14ac:dyDescent="0.2">
      <c r="A795" s="1">
        <v>-1450</v>
      </c>
      <c r="B795" s="1">
        <v>4465</v>
      </c>
      <c r="D795" s="1">
        <v>-1450</v>
      </c>
      <c r="E795" s="1">
        <v>4465</v>
      </c>
    </row>
    <row r="796" spans="1:5" x14ac:dyDescent="0.2">
      <c r="A796" s="1">
        <v>-1450</v>
      </c>
      <c r="B796" s="1">
        <v>4470</v>
      </c>
      <c r="D796" s="1">
        <v>-1450</v>
      </c>
      <c r="E796" s="1">
        <v>4470</v>
      </c>
    </row>
    <row r="797" spans="1:5" x14ac:dyDescent="0.2">
      <c r="A797" s="1">
        <v>-1450</v>
      </c>
      <c r="B797" s="1">
        <v>4475</v>
      </c>
      <c r="D797" s="1">
        <v>-1450</v>
      </c>
      <c r="E797" s="1">
        <v>4475</v>
      </c>
    </row>
    <row r="798" spans="1:5" x14ac:dyDescent="0.2">
      <c r="A798" s="1">
        <v>-1450</v>
      </c>
      <c r="B798" s="1">
        <v>4480</v>
      </c>
      <c r="D798" s="1">
        <v>-1450</v>
      </c>
      <c r="E798" s="1">
        <v>4480</v>
      </c>
    </row>
    <row r="799" spans="1:5" x14ac:dyDescent="0.2">
      <c r="A799" s="1">
        <v>-1450</v>
      </c>
      <c r="B799" s="1">
        <v>4485</v>
      </c>
      <c r="D799" s="1">
        <v>-1450</v>
      </c>
      <c r="E799" s="1">
        <v>4485</v>
      </c>
    </row>
    <row r="800" spans="1:5" x14ac:dyDescent="0.2">
      <c r="A800" s="1">
        <v>-1450</v>
      </c>
      <c r="B800" s="1">
        <v>4490</v>
      </c>
      <c r="D800" s="1">
        <v>-1450</v>
      </c>
      <c r="E800" s="1">
        <v>4490</v>
      </c>
    </row>
    <row r="801" spans="1:5" x14ac:dyDescent="0.2">
      <c r="A801" s="1">
        <v>-1450</v>
      </c>
      <c r="B801" s="1">
        <v>4495</v>
      </c>
      <c r="D801" s="1">
        <v>-1450</v>
      </c>
      <c r="E801" s="1">
        <v>4495</v>
      </c>
    </row>
    <row r="802" spans="1:5" x14ac:dyDescent="0.2">
      <c r="A802" s="1">
        <v>-1450</v>
      </c>
      <c r="B802" s="1">
        <v>4500</v>
      </c>
      <c r="D802" s="1">
        <v>-1450</v>
      </c>
      <c r="E802" s="1">
        <v>4500</v>
      </c>
    </row>
    <row r="803" spans="1:5" x14ac:dyDescent="0.2">
      <c r="A803" s="1">
        <v>-1450</v>
      </c>
      <c r="B803" s="1">
        <v>4505</v>
      </c>
      <c r="D803" s="1">
        <v>-1450</v>
      </c>
      <c r="E803" s="1">
        <v>4505</v>
      </c>
    </row>
    <row r="804" spans="1:5" x14ac:dyDescent="0.2">
      <c r="A804" s="1">
        <v>-1450</v>
      </c>
      <c r="B804" s="1">
        <v>4510</v>
      </c>
      <c r="D804" s="1">
        <v>-1450</v>
      </c>
      <c r="E804" s="1">
        <v>4510</v>
      </c>
    </row>
    <row r="805" spans="1:5" x14ac:dyDescent="0.2">
      <c r="A805" s="1">
        <v>-1450</v>
      </c>
      <c r="B805" s="1">
        <v>4515</v>
      </c>
      <c r="D805" s="1">
        <v>-1450</v>
      </c>
      <c r="E805" s="1">
        <v>4515</v>
      </c>
    </row>
    <row r="806" spans="1:5" x14ac:dyDescent="0.2">
      <c r="A806" s="1">
        <v>-1450</v>
      </c>
      <c r="B806" s="1">
        <v>4520</v>
      </c>
      <c r="D806" s="1">
        <v>-1450</v>
      </c>
      <c r="E806" s="1">
        <v>4520</v>
      </c>
    </row>
    <row r="807" spans="1:5" x14ac:dyDescent="0.2">
      <c r="A807" s="1">
        <v>-1450</v>
      </c>
      <c r="B807" s="1">
        <v>4525</v>
      </c>
      <c r="D807" s="1">
        <v>-1450</v>
      </c>
      <c r="E807" s="1">
        <v>4525</v>
      </c>
    </row>
    <row r="808" spans="1:5" x14ac:dyDescent="0.2">
      <c r="A808" s="1">
        <v>-1450</v>
      </c>
      <c r="B808" s="1">
        <v>4530</v>
      </c>
      <c r="D808" s="1">
        <v>-1450</v>
      </c>
      <c r="E808" s="1">
        <v>4530</v>
      </c>
    </row>
    <row r="809" spans="1:5" x14ac:dyDescent="0.2">
      <c r="A809" s="1">
        <v>-1450</v>
      </c>
      <c r="B809" s="1">
        <v>4535</v>
      </c>
      <c r="D809" s="1">
        <v>-1450</v>
      </c>
      <c r="E809" s="1">
        <v>4535</v>
      </c>
    </row>
    <row r="810" spans="1:5" x14ac:dyDescent="0.2">
      <c r="A810" s="1">
        <v>-1450</v>
      </c>
      <c r="B810" s="1">
        <v>4540</v>
      </c>
      <c r="D810" s="1">
        <v>-1450</v>
      </c>
      <c r="E810" s="1">
        <v>4540</v>
      </c>
    </row>
    <row r="811" spans="1:5" x14ac:dyDescent="0.2">
      <c r="A811" s="1">
        <v>-1450</v>
      </c>
      <c r="B811" s="1">
        <v>4545</v>
      </c>
      <c r="D811" s="1">
        <v>-1450</v>
      </c>
      <c r="E811" s="1">
        <v>4545</v>
      </c>
    </row>
    <row r="812" spans="1:5" x14ac:dyDescent="0.2">
      <c r="A812" s="1">
        <v>-1450</v>
      </c>
      <c r="B812" s="1">
        <v>4550</v>
      </c>
      <c r="D812" s="1">
        <v>-1450</v>
      </c>
      <c r="E812" s="1">
        <v>4550</v>
      </c>
    </row>
    <row r="813" spans="1:5" x14ac:dyDescent="0.2">
      <c r="A813" s="1">
        <v>-1450</v>
      </c>
      <c r="B813" s="1">
        <v>4555</v>
      </c>
      <c r="D813" s="1">
        <v>-1450</v>
      </c>
      <c r="E813" s="1">
        <v>4555</v>
      </c>
    </row>
    <row r="814" spans="1:5" x14ac:dyDescent="0.2">
      <c r="A814" s="1">
        <v>-1450</v>
      </c>
      <c r="B814" s="1">
        <v>4560</v>
      </c>
      <c r="D814" s="1">
        <v>-1450</v>
      </c>
      <c r="E814" s="1">
        <v>4560</v>
      </c>
    </row>
    <row r="815" spans="1:5" x14ac:dyDescent="0.2">
      <c r="A815" s="1">
        <v>-1450</v>
      </c>
      <c r="B815" s="1">
        <v>4565</v>
      </c>
      <c r="D815" s="1">
        <v>-1450</v>
      </c>
      <c r="E815" s="1">
        <v>4565</v>
      </c>
    </row>
    <row r="816" spans="1:5" x14ac:dyDescent="0.2">
      <c r="A816" s="1">
        <v>-1450</v>
      </c>
      <c r="B816" s="1">
        <v>4570</v>
      </c>
      <c r="D816" s="1">
        <v>-1450</v>
      </c>
      <c r="E816" s="1">
        <v>4570</v>
      </c>
    </row>
    <row r="817" spans="1:5" x14ac:dyDescent="0.2">
      <c r="A817" s="1">
        <v>-1450</v>
      </c>
      <c r="B817" s="1">
        <v>4575</v>
      </c>
      <c r="D817" s="1">
        <v>-1450</v>
      </c>
      <c r="E817" s="1">
        <v>4575</v>
      </c>
    </row>
    <row r="818" spans="1:5" x14ac:dyDescent="0.2">
      <c r="A818" s="1">
        <v>-1450</v>
      </c>
      <c r="B818" s="1">
        <v>4580</v>
      </c>
      <c r="D818" s="1">
        <v>-1450</v>
      </c>
      <c r="E818" s="1">
        <v>4580</v>
      </c>
    </row>
    <row r="819" spans="1:5" x14ac:dyDescent="0.2">
      <c r="A819" s="1">
        <v>-1450</v>
      </c>
      <c r="B819" s="1">
        <v>4585</v>
      </c>
      <c r="D819" s="1">
        <v>-1450</v>
      </c>
      <c r="E819" s="1">
        <v>4585</v>
      </c>
    </row>
    <row r="820" spans="1:5" x14ac:dyDescent="0.2">
      <c r="A820" s="1">
        <v>-1450</v>
      </c>
      <c r="B820" s="1">
        <v>4590</v>
      </c>
      <c r="D820" s="1">
        <v>-1450</v>
      </c>
      <c r="E820" s="1">
        <v>4590</v>
      </c>
    </row>
    <row r="821" spans="1:5" x14ac:dyDescent="0.2">
      <c r="A821" s="1">
        <v>-1450</v>
      </c>
      <c r="B821" s="1">
        <v>4595</v>
      </c>
      <c r="D821" s="1">
        <v>-1450</v>
      </c>
      <c r="E821" s="1">
        <v>4595</v>
      </c>
    </row>
    <row r="822" spans="1:5" x14ac:dyDescent="0.2">
      <c r="A822" s="1">
        <v>-1450</v>
      </c>
      <c r="B822" s="1">
        <v>4600</v>
      </c>
      <c r="D822" s="1">
        <v>-1450</v>
      </c>
      <c r="E822" s="1">
        <v>4600</v>
      </c>
    </row>
    <row r="823" spans="1:5" x14ac:dyDescent="0.2">
      <c r="A823" s="1">
        <v>-1450</v>
      </c>
      <c r="B823" s="1">
        <v>4605</v>
      </c>
      <c r="D823" s="1">
        <v>-1450</v>
      </c>
      <c r="E823" s="1">
        <v>4605</v>
      </c>
    </row>
    <row r="824" spans="1:5" x14ac:dyDescent="0.2">
      <c r="A824" s="1">
        <v>-1450</v>
      </c>
      <c r="B824" s="1">
        <v>4610</v>
      </c>
      <c r="D824" s="1">
        <v>-1450</v>
      </c>
      <c r="E824" s="1">
        <v>4610</v>
      </c>
    </row>
    <row r="825" spans="1:5" x14ac:dyDescent="0.2">
      <c r="A825" s="1">
        <v>-1450</v>
      </c>
      <c r="B825" s="1">
        <v>4615</v>
      </c>
      <c r="D825" s="1">
        <v>-1450</v>
      </c>
      <c r="E825" s="1">
        <v>4615</v>
      </c>
    </row>
    <row r="826" spans="1:5" x14ac:dyDescent="0.2">
      <c r="A826" s="1">
        <v>-1450</v>
      </c>
      <c r="B826" s="1">
        <v>4620</v>
      </c>
      <c r="D826" s="1">
        <v>-1450</v>
      </c>
      <c r="E826" s="1">
        <v>4620</v>
      </c>
    </row>
    <row r="827" spans="1:5" x14ac:dyDescent="0.2">
      <c r="A827" s="1">
        <v>-1450</v>
      </c>
      <c r="B827" s="1">
        <v>4625</v>
      </c>
      <c r="D827" s="1">
        <v>-1450</v>
      </c>
      <c r="E827" s="1">
        <v>4625</v>
      </c>
    </row>
    <row r="828" spans="1:5" x14ac:dyDescent="0.2">
      <c r="A828" s="1">
        <v>-1450</v>
      </c>
      <c r="B828" s="1">
        <v>4630</v>
      </c>
      <c r="D828" s="1">
        <v>-1450</v>
      </c>
      <c r="E828" s="1">
        <v>4630</v>
      </c>
    </row>
    <row r="829" spans="1:5" x14ac:dyDescent="0.2">
      <c r="A829" s="1">
        <v>-1450</v>
      </c>
      <c r="B829" s="1">
        <v>4635</v>
      </c>
      <c r="D829" s="1">
        <v>-1450</v>
      </c>
      <c r="E829" s="1">
        <v>4635</v>
      </c>
    </row>
    <row r="830" spans="1:5" x14ac:dyDescent="0.2">
      <c r="A830" s="1">
        <v>-1450</v>
      </c>
      <c r="B830" s="1">
        <v>4640</v>
      </c>
      <c r="D830" s="1">
        <v>-1450</v>
      </c>
      <c r="E830" s="1">
        <v>4640</v>
      </c>
    </row>
    <row r="831" spans="1:5" x14ac:dyDescent="0.2">
      <c r="A831" s="1">
        <v>-1450</v>
      </c>
      <c r="B831" s="1">
        <v>4645</v>
      </c>
      <c r="D831" s="1">
        <v>-1450</v>
      </c>
      <c r="E831" s="1">
        <v>4645</v>
      </c>
    </row>
    <row r="832" spans="1:5" x14ac:dyDescent="0.2">
      <c r="A832" s="1">
        <v>-1450</v>
      </c>
      <c r="B832" s="1">
        <v>4650</v>
      </c>
      <c r="D832" s="1">
        <v>-1450</v>
      </c>
      <c r="E832" s="1">
        <v>4650</v>
      </c>
    </row>
    <row r="833" spans="1:5" x14ac:dyDescent="0.2">
      <c r="A833" s="1">
        <v>-1450</v>
      </c>
      <c r="B833" s="1">
        <v>4655</v>
      </c>
      <c r="D833" s="1">
        <v>-1450</v>
      </c>
      <c r="E833" s="1">
        <v>4655</v>
      </c>
    </row>
    <row r="834" spans="1:5" x14ac:dyDescent="0.2">
      <c r="A834" s="1">
        <v>-1450</v>
      </c>
      <c r="B834" s="1">
        <v>4660</v>
      </c>
      <c r="D834" s="1">
        <v>-1450</v>
      </c>
      <c r="E834" s="1">
        <v>4660</v>
      </c>
    </row>
    <row r="835" spans="1:5" x14ac:dyDescent="0.2">
      <c r="A835" s="1">
        <v>-1450</v>
      </c>
      <c r="B835" s="1">
        <v>4665</v>
      </c>
      <c r="D835" s="1">
        <v>-1450</v>
      </c>
      <c r="E835" s="1">
        <v>4665</v>
      </c>
    </row>
    <row r="836" spans="1:5" x14ac:dyDescent="0.2">
      <c r="A836" s="1">
        <v>-1450</v>
      </c>
      <c r="B836" s="1">
        <v>4670</v>
      </c>
      <c r="D836" s="1">
        <v>-1450</v>
      </c>
      <c r="E836" s="1">
        <v>4670</v>
      </c>
    </row>
    <row r="837" spans="1:5" x14ac:dyDescent="0.2">
      <c r="A837" s="1">
        <v>-1450</v>
      </c>
      <c r="B837" s="1">
        <v>4675</v>
      </c>
      <c r="D837" s="1">
        <v>-1450</v>
      </c>
      <c r="E837" s="1">
        <v>4675</v>
      </c>
    </row>
    <row r="838" spans="1:5" x14ac:dyDescent="0.2">
      <c r="A838" s="1">
        <v>-1450</v>
      </c>
      <c r="B838" s="1">
        <v>4680</v>
      </c>
      <c r="D838" s="1">
        <v>-1450</v>
      </c>
      <c r="E838" s="1">
        <v>4680</v>
      </c>
    </row>
    <row r="839" spans="1:5" x14ac:dyDescent="0.2">
      <c r="A839" s="1">
        <v>-1450</v>
      </c>
      <c r="B839" s="1">
        <v>4685</v>
      </c>
      <c r="D839" s="1">
        <v>-1450</v>
      </c>
      <c r="E839" s="1">
        <v>4685</v>
      </c>
    </row>
    <row r="840" spans="1:5" x14ac:dyDescent="0.2">
      <c r="A840" s="1">
        <v>-1450</v>
      </c>
      <c r="B840" s="1">
        <v>4690</v>
      </c>
      <c r="D840" s="1">
        <v>-1450</v>
      </c>
      <c r="E840" s="1">
        <v>4690</v>
      </c>
    </row>
    <row r="841" spans="1:5" x14ac:dyDescent="0.2">
      <c r="A841" s="1">
        <v>-1450</v>
      </c>
      <c r="B841" s="1">
        <v>4695</v>
      </c>
      <c r="D841" s="1">
        <v>-1450</v>
      </c>
      <c r="E841" s="1">
        <v>4695</v>
      </c>
    </row>
    <row r="842" spans="1:5" x14ac:dyDescent="0.2">
      <c r="A842" s="1">
        <v>-1450</v>
      </c>
      <c r="B842" s="1">
        <v>4700</v>
      </c>
      <c r="D842" s="1">
        <v>-1450</v>
      </c>
      <c r="E842" s="1">
        <v>4700</v>
      </c>
    </row>
    <row r="843" spans="1:5" x14ac:dyDescent="0.2">
      <c r="A843" s="1">
        <v>-1450</v>
      </c>
      <c r="B843" s="1">
        <v>4705</v>
      </c>
      <c r="D843" s="1">
        <v>-1450</v>
      </c>
      <c r="E843" s="1">
        <v>4705</v>
      </c>
    </row>
    <row r="844" spans="1:5" x14ac:dyDescent="0.2">
      <c r="A844" s="1">
        <v>-1450</v>
      </c>
      <c r="B844" s="1">
        <v>4710</v>
      </c>
      <c r="D844" s="1">
        <v>-1450</v>
      </c>
      <c r="E844" s="1">
        <v>4710</v>
      </c>
    </row>
    <row r="845" spans="1:5" x14ac:dyDescent="0.2">
      <c r="A845" s="1">
        <v>-1450</v>
      </c>
      <c r="B845" s="1">
        <v>4715</v>
      </c>
      <c r="D845" s="1">
        <v>-1450</v>
      </c>
      <c r="E845" s="1">
        <v>4715</v>
      </c>
    </row>
    <row r="846" spans="1:5" x14ac:dyDescent="0.2">
      <c r="A846" s="1">
        <v>-1450</v>
      </c>
      <c r="B846" s="1">
        <v>4720</v>
      </c>
      <c r="D846" s="1">
        <v>-1450</v>
      </c>
      <c r="E846" s="1">
        <v>4720</v>
      </c>
    </row>
    <row r="847" spans="1:5" x14ac:dyDescent="0.2">
      <c r="A847" s="1">
        <v>-1450</v>
      </c>
      <c r="B847" s="1">
        <v>4725</v>
      </c>
      <c r="D847" s="1">
        <v>-1450</v>
      </c>
      <c r="E847" s="1">
        <v>4725</v>
      </c>
    </row>
    <row r="848" spans="1:5" x14ac:dyDescent="0.2">
      <c r="A848" s="1">
        <v>-1450</v>
      </c>
      <c r="B848" s="1">
        <v>4730</v>
      </c>
      <c r="D848" s="1">
        <v>-1450</v>
      </c>
      <c r="E848" s="1">
        <v>4730</v>
      </c>
    </row>
    <row r="849" spans="1:5" x14ac:dyDescent="0.2">
      <c r="A849" s="1">
        <v>-1450</v>
      </c>
      <c r="B849" s="1">
        <v>4735</v>
      </c>
      <c r="D849" s="1">
        <v>-1450</v>
      </c>
      <c r="E849" s="1">
        <v>4735</v>
      </c>
    </row>
    <row r="850" spans="1:5" x14ac:dyDescent="0.2">
      <c r="A850" s="1">
        <v>-1450</v>
      </c>
      <c r="B850" s="1">
        <v>4740</v>
      </c>
      <c r="D850" s="1">
        <v>-1450</v>
      </c>
      <c r="E850" s="1">
        <v>4740</v>
      </c>
    </row>
    <row r="851" spans="1:5" x14ac:dyDescent="0.2">
      <c r="A851" s="1">
        <v>-1450</v>
      </c>
      <c r="B851" s="1">
        <v>4745</v>
      </c>
      <c r="D851" s="1">
        <v>-1450</v>
      </c>
      <c r="E851" s="1">
        <v>4745</v>
      </c>
    </row>
    <row r="852" spans="1:5" x14ac:dyDescent="0.2">
      <c r="A852" s="1">
        <v>-1450</v>
      </c>
      <c r="B852" s="1">
        <v>4750</v>
      </c>
      <c r="D852" s="1">
        <v>-1450</v>
      </c>
      <c r="E852" s="1">
        <v>4750</v>
      </c>
    </row>
    <row r="853" spans="1:5" x14ac:dyDescent="0.2">
      <c r="A853" s="1">
        <v>-1450</v>
      </c>
      <c r="B853" s="1">
        <v>4755</v>
      </c>
      <c r="D853" s="1">
        <v>-1450</v>
      </c>
      <c r="E853" s="1">
        <v>4755</v>
      </c>
    </row>
    <row r="854" spans="1:5" x14ac:dyDescent="0.2">
      <c r="A854" s="1">
        <v>-1450</v>
      </c>
      <c r="B854" s="1">
        <v>4760</v>
      </c>
      <c r="D854" s="1">
        <v>-1450</v>
      </c>
      <c r="E854" s="1">
        <v>4760</v>
      </c>
    </row>
    <row r="855" spans="1:5" x14ac:dyDescent="0.2">
      <c r="A855" s="1">
        <v>-1450</v>
      </c>
      <c r="B855" s="1">
        <v>4765</v>
      </c>
      <c r="D855" s="1">
        <v>-1450</v>
      </c>
      <c r="E855" s="1">
        <v>4765</v>
      </c>
    </row>
    <row r="856" spans="1:5" x14ac:dyDescent="0.2">
      <c r="A856" s="1">
        <v>-1450</v>
      </c>
      <c r="B856" s="1">
        <v>4770</v>
      </c>
      <c r="D856" s="1">
        <v>-1450</v>
      </c>
      <c r="E856" s="1">
        <v>4770</v>
      </c>
    </row>
    <row r="857" spans="1:5" x14ac:dyDescent="0.2">
      <c r="A857" s="1">
        <v>-1450</v>
      </c>
      <c r="B857" s="1">
        <v>4775</v>
      </c>
      <c r="D857" s="1">
        <v>-1450</v>
      </c>
      <c r="E857" s="1">
        <v>4775</v>
      </c>
    </row>
    <row r="858" spans="1:5" x14ac:dyDescent="0.2">
      <c r="A858" s="1">
        <v>-1450</v>
      </c>
      <c r="B858" s="1">
        <v>4780</v>
      </c>
      <c r="D858" s="1">
        <v>-1450</v>
      </c>
      <c r="E858" s="1">
        <v>4780</v>
      </c>
    </row>
    <row r="859" spans="1:5" x14ac:dyDescent="0.2">
      <c r="A859" s="1">
        <v>-1450</v>
      </c>
      <c r="B859" s="1">
        <v>4785</v>
      </c>
      <c r="D859" s="1">
        <v>-1450</v>
      </c>
      <c r="E859" s="1">
        <v>4785</v>
      </c>
    </row>
    <row r="860" spans="1:5" x14ac:dyDescent="0.2">
      <c r="A860" s="1">
        <v>-1450</v>
      </c>
      <c r="B860" s="1">
        <v>4790</v>
      </c>
      <c r="D860" s="1">
        <v>-1450</v>
      </c>
      <c r="E860" s="1">
        <v>4790</v>
      </c>
    </row>
    <row r="861" spans="1:5" x14ac:dyDescent="0.2">
      <c r="A861" s="1">
        <v>-1450</v>
      </c>
      <c r="B861" s="1">
        <v>4795</v>
      </c>
      <c r="D861" s="1">
        <v>-1450</v>
      </c>
      <c r="E861" s="1">
        <v>4795</v>
      </c>
    </row>
    <row r="862" spans="1:5" x14ac:dyDescent="0.2">
      <c r="A862" s="1">
        <v>-1450</v>
      </c>
      <c r="B862" s="1">
        <v>4800</v>
      </c>
      <c r="D862" s="1">
        <v>-1450</v>
      </c>
      <c r="E862" s="1">
        <v>4800</v>
      </c>
    </row>
    <row r="863" spans="1:5" x14ac:dyDescent="0.2">
      <c r="A863" s="1">
        <v>-1450</v>
      </c>
      <c r="B863" s="1">
        <v>4805</v>
      </c>
      <c r="D863" s="1">
        <v>-1450</v>
      </c>
      <c r="E863" s="1">
        <v>4805</v>
      </c>
    </row>
    <row r="864" spans="1:5" x14ac:dyDescent="0.2">
      <c r="A864" s="1">
        <v>-1450</v>
      </c>
      <c r="B864" s="1">
        <v>4810</v>
      </c>
      <c r="D864" s="1">
        <v>-1450</v>
      </c>
      <c r="E864" s="1">
        <v>4810</v>
      </c>
    </row>
    <row r="865" spans="1:5" x14ac:dyDescent="0.2">
      <c r="A865" s="1">
        <v>-1450</v>
      </c>
      <c r="B865" s="1">
        <v>4815</v>
      </c>
      <c r="D865" s="1">
        <v>-1450</v>
      </c>
      <c r="E865" s="1">
        <v>4815</v>
      </c>
    </row>
    <row r="866" spans="1:5" x14ac:dyDescent="0.2">
      <c r="A866" s="1">
        <v>-1450</v>
      </c>
      <c r="B866" s="1">
        <v>4820</v>
      </c>
      <c r="D866" s="1">
        <v>-1450</v>
      </c>
      <c r="E866" s="1">
        <v>4820</v>
      </c>
    </row>
    <row r="867" spans="1:5" x14ac:dyDescent="0.2">
      <c r="A867" s="1">
        <v>-1450</v>
      </c>
      <c r="B867" s="1">
        <v>4825</v>
      </c>
      <c r="D867" s="1">
        <v>-1450</v>
      </c>
      <c r="E867" s="1">
        <v>4825</v>
      </c>
    </row>
    <row r="868" spans="1:5" x14ac:dyDescent="0.2">
      <c r="A868" s="1">
        <v>-1450</v>
      </c>
      <c r="B868" s="1">
        <v>4830</v>
      </c>
      <c r="D868" s="1">
        <v>-1450</v>
      </c>
      <c r="E868" s="1">
        <v>4830</v>
      </c>
    </row>
    <row r="869" spans="1:5" x14ac:dyDescent="0.2">
      <c r="A869" s="1">
        <v>-1450</v>
      </c>
      <c r="B869" s="1">
        <v>4835</v>
      </c>
      <c r="D869" s="1">
        <v>-1450</v>
      </c>
      <c r="E869" s="1">
        <v>4835</v>
      </c>
    </row>
    <row r="870" spans="1:5" x14ac:dyDescent="0.2">
      <c r="A870" s="1">
        <v>-1450</v>
      </c>
      <c r="B870" s="1">
        <v>4840</v>
      </c>
      <c r="D870" s="1">
        <v>-1450</v>
      </c>
      <c r="E870" s="1">
        <v>4840</v>
      </c>
    </row>
    <row r="871" spans="1:5" x14ac:dyDescent="0.2">
      <c r="A871" s="1">
        <v>-1450</v>
      </c>
      <c r="B871" s="1">
        <v>4845</v>
      </c>
      <c r="D871" s="1">
        <v>-1450</v>
      </c>
      <c r="E871" s="1">
        <v>4845</v>
      </c>
    </row>
    <row r="872" spans="1:5" x14ac:dyDescent="0.2">
      <c r="A872" s="1">
        <v>-1450</v>
      </c>
      <c r="B872" s="1">
        <v>4850</v>
      </c>
      <c r="D872" s="1">
        <v>-1450</v>
      </c>
      <c r="E872" s="1">
        <v>4850</v>
      </c>
    </row>
    <row r="873" spans="1:5" x14ac:dyDescent="0.2">
      <c r="A873" s="1">
        <v>-1450</v>
      </c>
      <c r="B873" s="1">
        <v>4855</v>
      </c>
      <c r="D873" s="1">
        <v>-1450</v>
      </c>
      <c r="E873" s="1">
        <v>4855</v>
      </c>
    </row>
    <row r="874" spans="1:5" x14ac:dyDescent="0.2">
      <c r="A874" s="1">
        <v>-1450</v>
      </c>
      <c r="B874" s="1">
        <v>4860</v>
      </c>
      <c r="D874" s="1">
        <v>-1450</v>
      </c>
      <c r="E874" s="1">
        <v>4860</v>
      </c>
    </row>
    <row r="875" spans="1:5" x14ac:dyDescent="0.2">
      <c r="A875" s="1">
        <v>-1450</v>
      </c>
      <c r="B875" s="1">
        <v>4865</v>
      </c>
      <c r="D875" s="1">
        <v>-1450</v>
      </c>
      <c r="E875" s="1">
        <v>4865</v>
      </c>
    </row>
    <row r="876" spans="1:5" x14ac:dyDescent="0.2">
      <c r="A876" s="1">
        <v>-1450</v>
      </c>
      <c r="B876" s="1">
        <v>4870</v>
      </c>
      <c r="D876" s="1">
        <v>-1450</v>
      </c>
      <c r="E876" s="1">
        <v>4870</v>
      </c>
    </row>
    <row r="877" spans="1:5" x14ac:dyDescent="0.2">
      <c r="A877" s="1">
        <v>-1450</v>
      </c>
      <c r="B877" s="1">
        <v>4875</v>
      </c>
      <c r="D877" s="1">
        <v>-1450</v>
      </c>
      <c r="E877" s="1">
        <v>4875</v>
      </c>
    </row>
    <row r="878" spans="1:5" x14ac:dyDescent="0.2">
      <c r="A878" s="1">
        <v>-1450</v>
      </c>
      <c r="B878" s="1">
        <v>4880</v>
      </c>
      <c r="D878" s="1">
        <v>-1450</v>
      </c>
      <c r="E878" s="1">
        <v>4880</v>
      </c>
    </row>
    <row r="879" spans="1:5" x14ac:dyDescent="0.2">
      <c r="A879" s="1">
        <v>-1450</v>
      </c>
      <c r="B879" s="1">
        <v>4885</v>
      </c>
      <c r="D879" s="1">
        <v>-1450</v>
      </c>
      <c r="E879" s="1">
        <v>4885</v>
      </c>
    </row>
    <row r="880" spans="1:5" x14ac:dyDescent="0.2">
      <c r="A880" s="1">
        <v>-1450</v>
      </c>
      <c r="B880" s="1">
        <v>4890</v>
      </c>
      <c r="D880" s="1">
        <v>-1450</v>
      </c>
      <c r="E880" s="1">
        <v>4890</v>
      </c>
    </row>
    <row r="881" spans="1:5" x14ac:dyDescent="0.2">
      <c r="A881" s="1">
        <v>-1450</v>
      </c>
      <c r="B881" s="1">
        <v>4895</v>
      </c>
      <c r="D881" s="1">
        <v>-1450</v>
      </c>
      <c r="E881" s="1">
        <v>4895</v>
      </c>
    </row>
    <row r="882" spans="1:5" x14ac:dyDescent="0.2">
      <c r="A882" s="1">
        <v>-1450</v>
      </c>
      <c r="B882" s="1">
        <v>4900</v>
      </c>
      <c r="D882" s="1">
        <v>-1450</v>
      </c>
      <c r="E882" s="1">
        <v>4900</v>
      </c>
    </row>
    <row r="883" spans="1:5" x14ac:dyDescent="0.2">
      <c r="A883" s="1">
        <v>-1450</v>
      </c>
      <c r="B883" s="1">
        <v>4905</v>
      </c>
      <c r="D883" s="1">
        <v>-1450</v>
      </c>
      <c r="E883" s="1">
        <v>4905</v>
      </c>
    </row>
    <row r="884" spans="1:5" x14ac:dyDescent="0.2">
      <c r="A884" s="1">
        <v>-1450</v>
      </c>
      <c r="B884" s="1">
        <v>4910</v>
      </c>
      <c r="D884" s="1">
        <v>-1450</v>
      </c>
      <c r="E884" s="1">
        <v>4910</v>
      </c>
    </row>
    <row r="885" spans="1:5" x14ac:dyDescent="0.2">
      <c r="A885" s="1">
        <v>-1450</v>
      </c>
      <c r="B885" s="1">
        <v>4915</v>
      </c>
      <c r="D885" s="1">
        <v>-1450</v>
      </c>
      <c r="E885" s="1">
        <v>4915</v>
      </c>
    </row>
    <row r="886" spans="1:5" x14ac:dyDescent="0.2">
      <c r="A886" s="1">
        <v>-1450</v>
      </c>
      <c r="B886" s="1">
        <v>4920</v>
      </c>
      <c r="D886" s="1">
        <v>-1450</v>
      </c>
      <c r="E886" s="1">
        <v>4920</v>
      </c>
    </row>
    <row r="887" spans="1:5" x14ac:dyDescent="0.2">
      <c r="A887" s="1">
        <v>-1450</v>
      </c>
      <c r="B887" s="1">
        <v>4925</v>
      </c>
      <c r="D887" s="1">
        <v>-1450</v>
      </c>
      <c r="E887" s="1">
        <v>4925</v>
      </c>
    </row>
    <row r="888" spans="1:5" x14ac:dyDescent="0.2">
      <c r="A888" s="1">
        <v>-1450</v>
      </c>
      <c r="B888" s="1">
        <v>4930</v>
      </c>
      <c r="D888" s="1">
        <v>-1450</v>
      </c>
      <c r="E888" s="1">
        <v>4930</v>
      </c>
    </row>
    <row r="889" spans="1:5" x14ac:dyDescent="0.2">
      <c r="A889" s="1">
        <v>-1450</v>
      </c>
      <c r="B889" s="1">
        <v>4935</v>
      </c>
      <c r="D889" s="1">
        <v>-1450</v>
      </c>
      <c r="E889" s="1">
        <v>4935</v>
      </c>
    </row>
    <row r="890" spans="1:5" x14ac:dyDescent="0.2">
      <c r="A890" s="1">
        <v>-1450</v>
      </c>
      <c r="B890" s="1">
        <v>4940</v>
      </c>
      <c r="D890" s="1">
        <v>-1450</v>
      </c>
      <c r="E890" s="1">
        <v>4940</v>
      </c>
    </row>
    <row r="891" spans="1:5" x14ac:dyDescent="0.2">
      <c r="A891" s="1">
        <v>-1450</v>
      </c>
      <c r="B891" s="1">
        <v>4945</v>
      </c>
      <c r="D891" s="1">
        <v>-1450</v>
      </c>
      <c r="E891" s="1">
        <v>4945</v>
      </c>
    </row>
    <row r="892" spans="1:5" x14ac:dyDescent="0.2">
      <c r="A892" s="1">
        <v>-1450</v>
      </c>
      <c r="B892" s="1">
        <v>4950</v>
      </c>
      <c r="D892" s="1">
        <v>-1450</v>
      </c>
      <c r="E892" s="1">
        <v>4950</v>
      </c>
    </row>
    <row r="893" spans="1:5" x14ac:dyDescent="0.2">
      <c r="A893" s="1">
        <v>-1450</v>
      </c>
      <c r="B893" s="1">
        <v>4955</v>
      </c>
      <c r="D893" s="1">
        <v>-1450</v>
      </c>
      <c r="E893" s="1">
        <v>4955</v>
      </c>
    </row>
    <row r="894" spans="1:5" x14ac:dyDescent="0.2">
      <c r="A894" s="1">
        <v>-1450</v>
      </c>
      <c r="B894" s="1">
        <v>4960</v>
      </c>
      <c r="D894" s="1">
        <v>-1450</v>
      </c>
      <c r="E894" s="1">
        <v>4960</v>
      </c>
    </row>
    <row r="895" spans="1:5" x14ac:dyDescent="0.2">
      <c r="A895" s="1">
        <v>-1450</v>
      </c>
      <c r="B895" s="1">
        <v>4965</v>
      </c>
      <c r="D895" s="1">
        <v>-1450</v>
      </c>
      <c r="E895" s="1">
        <v>4965</v>
      </c>
    </row>
    <row r="896" spans="1:5" x14ac:dyDescent="0.2">
      <c r="A896" s="1">
        <v>-1450</v>
      </c>
      <c r="B896" s="1">
        <v>4970</v>
      </c>
      <c r="D896" s="1">
        <v>-1450</v>
      </c>
      <c r="E896" s="1">
        <v>4970</v>
      </c>
    </row>
    <row r="897" spans="1:5" x14ac:dyDescent="0.2">
      <c r="A897" s="1">
        <v>-1450</v>
      </c>
      <c r="B897" s="1">
        <v>4975</v>
      </c>
      <c r="D897" s="1">
        <v>-1450</v>
      </c>
      <c r="E897" s="1">
        <v>4975</v>
      </c>
    </row>
    <row r="898" spans="1:5" x14ac:dyDescent="0.2">
      <c r="A898" s="1">
        <v>-1450</v>
      </c>
      <c r="B898" s="1">
        <v>4980</v>
      </c>
      <c r="D898" s="1">
        <v>-1450</v>
      </c>
      <c r="E898" s="1">
        <v>4980</v>
      </c>
    </row>
    <row r="899" spans="1:5" x14ac:dyDescent="0.2">
      <c r="A899" s="1">
        <v>-1450</v>
      </c>
      <c r="B899" s="1">
        <v>4985</v>
      </c>
      <c r="D899" s="1">
        <v>-1450</v>
      </c>
      <c r="E899" s="1">
        <v>4985</v>
      </c>
    </row>
    <row r="900" spans="1:5" x14ac:dyDescent="0.2">
      <c r="A900" s="1">
        <v>-1450</v>
      </c>
      <c r="B900" s="1">
        <v>4990</v>
      </c>
      <c r="D900" s="1">
        <v>-1450</v>
      </c>
      <c r="E900" s="1">
        <v>4990</v>
      </c>
    </row>
    <row r="901" spans="1:5" x14ac:dyDescent="0.2">
      <c r="A901" s="1">
        <v>-1450</v>
      </c>
      <c r="B901" s="1">
        <v>4995</v>
      </c>
      <c r="D901" s="1">
        <v>-1450</v>
      </c>
      <c r="E901" s="1">
        <v>4995</v>
      </c>
    </row>
    <row r="902" spans="1:5" x14ac:dyDescent="0.2">
      <c r="A902" s="1">
        <v>-1450</v>
      </c>
      <c r="B902" s="1">
        <v>5000</v>
      </c>
      <c r="D902" s="1">
        <v>-1450</v>
      </c>
      <c r="E902" s="1">
        <v>5000</v>
      </c>
    </row>
    <row r="903" spans="1:5" x14ac:dyDescent="0.2">
      <c r="A903" s="1">
        <v>-1450</v>
      </c>
      <c r="B903" s="1">
        <v>5005</v>
      </c>
      <c r="D903" s="1">
        <v>-1450</v>
      </c>
      <c r="E903" s="1">
        <v>5005</v>
      </c>
    </row>
    <row r="904" spans="1:5" x14ac:dyDescent="0.2">
      <c r="A904" s="1">
        <v>-1450</v>
      </c>
      <c r="B904" s="1">
        <v>5010</v>
      </c>
      <c r="D904" s="1">
        <v>-1450</v>
      </c>
      <c r="E904" s="1">
        <v>5010</v>
      </c>
    </row>
    <row r="905" spans="1:5" x14ac:dyDescent="0.2">
      <c r="A905" s="1">
        <v>-1450</v>
      </c>
      <c r="B905" s="1">
        <v>5015</v>
      </c>
      <c r="D905" s="1">
        <v>-1450</v>
      </c>
      <c r="E905" s="1">
        <v>5015</v>
      </c>
    </row>
    <row r="906" spans="1:5" x14ac:dyDescent="0.2">
      <c r="A906" s="1">
        <v>-1450</v>
      </c>
      <c r="B906" s="1">
        <v>5020</v>
      </c>
      <c r="D906" s="1">
        <v>-1450</v>
      </c>
      <c r="E906" s="1">
        <v>5020</v>
      </c>
    </row>
    <row r="907" spans="1:5" x14ac:dyDescent="0.2">
      <c r="A907" s="1">
        <v>-1450</v>
      </c>
      <c r="B907" s="1">
        <v>5025</v>
      </c>
      <c r="D907" s="1">
        <v>-1450</v>
      </c>
      <c r="E907" s="1">
        <v>5025</v>
      </c>
    </row>
    <row r="908" spans="1:5" x14ac:dyDescent="0.2">
      <c r="A908" s="1">
        <v>-1450</v>
      </c>
      <c r="B908" s="1">
        <v>5030</v>
      </c>
      <c r="D908" s="1">
        <v>-1450</v>
      </c>
      <c r="E908" s="1">
        <v>5030</v>
      </c>
    </row>
    <row r="909" spans="1:5" x14ac:dyDescent="0.2">
      <c r="A909" s="1">
        <v>-1450</v>
      </c>
      <c r="B909" s="1">
        <v>5035</v>
      </c>
      <c r="D909" s="1">
        <v>-1450</v>
      </c>
      <c r="E909" s="1">
        <v>5035</v>
      </c>
    </row>
    <row r="910" spans="1:5" x14ac:dyDescent="0.2">
      <c r="A910" s="1">
        <v>-1450</v>
      </c>
      <c r="B910" s="1">
        <v>5040</v>
      </c>
      <c r="D910" s="1">
        <v>-1450</v>
      </c>
      <c r="E910" s="1">
        <v>5040</v>
      </c>
    </row>
    <row r="911" spans="1:5" x14ac:dyDescent="0.2">
      <c r="A911" s="1">
        <v>-1450</v>
      </c>
      <c r="B911" s="1">
        <v>5045</v>
      </c>
      <c r="D911" s="1">
        <v>-1450</v>
      </c>
      <c r="E911" s="1">
        <v>5045</v>
      </c>
    </row>
    <row r="912" spans="1:5" x14ac:dyDescent="0.2">
      <c r="A912" s="1">
        <v>-1450</v>
      </c>
      <c r="B912" s="1">
        <v>5050</v>
      </c>
      <c r="D912" s="1">
        <v>-1450</v>
      </c>
      <c r="E912" s="1">
        <v>5050</v>
      </c>
    </row>
    <row r="913" spans="1:10" x14ac:dyDescent="0.2">
      <c r="A913" s="1">
        <v>-1450</v>
      </c>
      <c r="B913" s="1">
        <v>5055</v>
      </c>
      <c r="D913" s="1">
        <v>-1450</v>
      </c>
      <c r="E913" s="1">
        <v>5055</v>
      </c>
    </row>
    <row r="914" spans="1:10" x14ac:dyDescent="0.2">
      <c r="A914" s="1">
        <v>-1450</v>
      </c>
      <c r="B914" s="1">
        <v>5060</v>
      </c>
      <c r="D914" s="1">
        <v>-1450</v>
      </c>
      <c r="E914" s="1">
        <v>5060</v>
      </c>
    </row>
    <row r="915" spans="1:10" x14ac:dyDescent="0.2">
      <c r="A915" s="1">
        <v>-1450</v>
      </c>
      <c r="B915" s="1">
        <v>5065</v>
      </c>
      <c r="D915" s="1">
        <v>-1450</v>
      </c>
      <c r="E915" s="1">
        <v>5065</v>
      </c>
    </row>
    <row r="916" spans="1:10" x14ac:dyDescent="0.2">
      <c r="A916" s="1">
        <v>-1450</v>
      </c>
      <c r="B916" s="1">
        <v>5070</v>
      </c>
      <c r="D916" s="1">
        <v>-1450</v>
      </c>
      <c r="E916" s="1">
        <v>5070</v>
      </c>
    </row>
    <row r="917" spans="1:10" x14ac:dyDescent="0.2">
      <c r="A917" s="1">
        <v>-1450</v>
      </c>
      <c r="B917" s="1">
        <v>5075</v>
      </c>
      <c r="D917" s="1">
        <v>-1450</v>
      </c>
      <c r="E917" s="1">
        <v>5075</v>
      </c>
    </row>
    <row r="918" spans="1:10" x14ac:dyDescent="0.2">
      <c r="A918" s="1">
        <v>-1450</v>
      </c>
      <c r="B918" s="1">
        <v>5080</v>
      </c>
      <c r="D918" s="1">
        <v>-1450</v>
      </c>
      <c r="E918" s="1">
        <v>5080</v>
      </c>
    </row>
    <row r="919" spans="1:10" x14ac:dyDescent="0.2">
      <c r="A919" s="1">
        <v>-1450</v>
      </c>
      <c r="B919" s="1">
        <v>5085</v>
      </c>
      <c r="D919" s="1">
        <v>-1450</v>
      </c>
      <c r="E919" s="1">
        <v>5085</v>
      </c>
    </row>
    <row r="920" spans="1:10" x14ac:dyDescent="0.2">
      <c r="A920" s="1">
        <v>1450.0306084826782</v>
      </c>
      <c r="B920" s="1">
        <v>5087.36195234152</v>
      </c>
      <c r="D920" s="1">
        <v>1450.0306084826782</v>
      </c>
      <c r="E920" s="1">
        <v>5087.36195234152</v>
      </c>
      <c r="G920">
        <v>31.465</v>
      </c>
      <c r="H920">
        <f t="shared" ref="H920:H983" si="0">G920/180*PI()</f>
        <v>0.54916784914001571</v>
      </c>
      <c r="I920">
        <f t="shared" ref="I920:I983" si="1">1700*COS(H920)</f>
        <v>1450.0306084826782</v>
      </c>
      <c r="J920">
        <f>4200+1700*SIN(H920)</f>
        <v>5087.36195234152</v>
      </c>
    </row>
    <row r="921" spans="1:10" x14ac:dyDescent="0.2">
      <c r="A921" s="1">
        <v>1432.9840712702012</v>
      </c>
      <c r="B921" s="1">
        <v>5114.6347093161721</v>
      </c>
      <c r="D921" s="1">
        <v>1432.9840712702012</v>
      </c>
      <c r="E921" s="1">
        <v>5114.6347093161721</v>
      </c>
      <c r="G921">
        <v>32.548981480999998</v>
      </c>
      <c r="H921">
        <f t="shared" si="0"/>
        <v>0.56808689501411014</v>
      </c>
      <c r="I921">
        <f t="shared" si="1"/>
        <v>1432.9840712702012</v>
      </c>
      <c r="J921">
        <f t="shared" ref="J921:J984" si="2">4200+1700*SIN(H921)</f>
        <v>5114.6347093161721</v>
      </c>
    </row>
    <row r="922" spans="1:10" x14ac:dyDescent="0.2">
      <c r="A922" s="1">
        <v>1415.4246409424106</v>
      </c>
      <c r="B922" s="1">
        <v>5141.5801005825515</v>
      </c>
      <c r="D922" s="1">
        <v>1415.4246409424106</v>
      </c>
      <c r="E922" s="1">
        <v>5141.5801005825515</v>
      </c>
      <c r="G922">
        <v>33.632962962000001</v>
      </c>
      <c r="H922">
        <f t="shared" si="0"/>
        <v>0.58700594088820446</v>
      </c>
      <c r="I922">
        <f t="shared" si="1"/>
        <v>1415.4246409424106</v>
      </c>
      <c r="J922">
        <f t="shared" si="2"/>
        <v>5141.5801005825515</v>
      </c>
    </row>
    <row r="923" spans="1:10" x14ac:dyDescent="0.2">
      <c r="A923" s="1">
        <v>1397.3586023639498</v>
      </c>
      <c r="B923" s="1">
        <v>5168.1884818564358</v>
      </c>
      <c r="D923" s="1">
        <v>1397.3586023639498</v>
      </c>
      <c r="E923" s="1">
        <v>5168.1884818564358</v>
      </c>
      <c r="G923">
        <v>34.716944443000003</v>
      </c>
      <c r="H923">
        <f t="shared" si="0"/>
        <v>0.60592498676229889</v>
      </c>
      <c r="I923">
        <f t="shared" si="1"/>
        <v>1397.3586023639498</v>
      </c>
      <c r="J923">
        <f t="shared" si="2"/>
        <v>5168.1884818564358</v>
      </c>
    </row>
    <row r="924" spans="1:10" x14ac:dyDescent="0.2">
      <c r="A924" s="1">
        <v>1378.7924217244949</v>
      </c>
      <c r="B924" s="1">
        <v>5194.4503294760889</v>
      </c>
      <c r="D924" s="1">
        <v>1378.7924217244949</v>
      </c>
      <c r="E924" s="1">
        <v>5194.4503294760889</v>
      </c>
      <c r="G924">
        <v>35.800925923999998</v>
      </c>
      <c r="H924">
        <f t="shared" si="0"/>
        <v>0.62484403263639321</v>
      </c>
      <c r="I924">
        <f t="shared" si="1"/>
        <v>1378.7924217244949</v>
      </c>
      <c r="J924">
        <f t="shared" si="2"/>
        <v>5194.4503294760889</v>
      </c>
    </row>
    <row r="925" spans="1:10" x14ac:dyDescent="0.2">
      <c r="A925" s="1">
        <v>1359.7327442243788</v>
      </c>
      <c r="B925" s="1">
        <v>5220.3562438109739</v>
      </c>
      <c r="D925" s="1">
        <v>1359.7327442243788</v>
      </c>
      <c r="E925" s="1">
        <v>5220.3562438109739</v>
      </c>
      <c r="G925">
        <v>36.884907405</v>
      </c>
      <c r="H925">
        <f t="shared" si="0"/>
        <v>0.64376307851048764</v>
      </c>
      <c r="I925">
        <f t="shared" si="1"/>
        <v>1359.7327442243788</v>
      </c>
      <c r="J925">
        <f t="shared" si="2"/>
        <v>5220.3562438109739</v>
      </c>
    </row>
    <row r="926" spans="1:10" x14ac:dyDescent="0.2">
      <c r="A926" s="1">
        <v>1340.1863916961445</v>
      </c>
      <c r="B926" s="1">
        <v>5245.8969526260553</v>
      </c>
      <c r="D926" s="1">
        <v>1340.1863916961445</v>
      </c>
      <c r="E926" s="1">
        <v>5245.8969526260553</v>
      </c>
      <c r="G926">
        <v>37.968888886000002</v>
      </c>
      <c r="H926">
        <f t="shared" si="0"/>
        <v>0.66268212438458196</v>
      </c>
      <c r="I926">
        <f t="shared" si="1"/>
        <v>1340.1863916961445</v>
      </c>
      <c r="J926">
        <f t="shared" si="2"/>
        <v>5245.8969526260553</v>
      </c>
    </row>
    <row r="927" spans="1:10" x14ac:dyDescent="0.2">
      <c r="A927" s="1">
        <v>1320.1603601628747</v>
      </c>
      <c r="B927" s="1">
        <v>5271.0633144005205</v>
      </c>
      <c r="D927" s="1">
        <v>1320.1603601628747</v>
      </c>
      <c r="E927" s="1">
        <v>5271.0633144005205</v>
      </c>
      <c r="G927">
        <v>39.052870366999997</v>
      </c>
      <c r="H927">
        <f t="shared" si="0"/>
        <v>0.68160117025867628</v>
      </c>
      <c r="I927">
        <f t="shared" si="1"/>
        <v>1320.1603601628747</v>
      </c>
      <c r="J927">
        <f t="shared" si="2"/>
        <v>5271.0633144005205</v>
      </c>
    </row>
    <row r="928" spans="1:10" x14ac:dyDescent="0.2">
      <c r="A928" s="1">
        <v>1299.6618173341815</v>
      </c>
      <c r="B928" s="1">
        <v>5295.846321599709</v>
      </c>
      <c r="D928" s="1">
        <v>1299.6618173341815</v>
      </c>
      <c r="E928" s="1">
        <v>5295.846321599709</v>
      </c>
      <c r="G928">
        <v>40.136851847999999</v>
      </c>
      <c r="H928">
        <f t="shared" si="0"/>
        <v>0.7005202161327706</v>
      </c>
      <c r="I928">
        <f t="shared" si="1"/>
        <v>1299.6618173341815</v>
      </c>
      <c r="J928">
        <f t="shared" si="2"/>
        <v>5295.846321599709</v>
      </c>
    </row>
    <row r="929" spans="1:10" x14ac:dyDescent="0.2">
      <c r="A929" s="1">
        <v>1278.6981000407393</v>
      </c>
      <c r="B929" s="1">
        <v>5320.2371038990823</v>
      </c>
      <c r="D929" s="1">
        <v>1278.6981000407393</v>
      </c>
      <c r="E929" s="1">
        <v>5320.2371038990823</v>
      </c>
      <c r="G929">
        <v>41.220833329000001</v>
      </c>
      <c r="H929">
        <f t="shared" si="0"/>
        <v>0.71943926200686503</v>
      </c>
      <c r="I929">
        <f t="shared" si="1"/>
        <v>1278.6981000407393</v>
      </c>
      <c r="J929">
        <f t="shared" si="2"/>
        <v>5320.2371038990823</v>
      </c>
    </row>
    <row r="930" spans="1:10" x14ac:dyDescent="0.2">
      <c r="A930" s="1">
        <v>1257.2767116082914</v>
      </c>
      <c r="B930" s="1">
        <v>5344.2269313590905</v>
      </c>
      <c r="D930" s="1">
        <v>1257.2767116082914</v>
      </c>
      <c r="E930" s="1">
        <v>5344.2269313590905</v>
      </c>
      <c r="G930">
        <v>42.304814809999996</v>
      </c>
      <c r="H930">
        <f t="shared" si="0"/>
        <v>0.73835830788095924</v>
      </c>
      <c r="I930">
        <f t="shared" si="1"/>
        <v>1257.2767116082914</v>
      </c>
      <c r="J930">
        <f t="shared" si="2"/>
        <v>5344.2269313590905</v>
      </c>
    </row>
    <row r="931" spans="1:10" x14ac:dyDescent="0.2">
      <c r="A931" s="1">
        <v>1235.4053191720609</v>
      </c>
      <c r="B931" s="1">
        <v>5367.8072175497882</v>
      </c>
      <c r="D931" s="1">
        <v>1235.4053191720609</v>
      </c>
      <c r="E931" s="1">
        <v>5367.8072175497882</v>
      </c>
      <c r="G931">
        <v>43.388796290999998</v>
      </c>
      <c r="H931">
        <f t="shared" si="0"/>
        <v>0.75727735375505367</v>
      </c>
      <c r="I931">
        <f t="shared" si="1"/>
        <v>1235.4053191720609</v>
      </c>
      <c r="J931">
        <f t="shared" si="2"/>
        <v>5367.8072175497882</v>
      </c>
    </row>
    <row r="932" spans="1:10" x14ac:dyDescent="0.2">
      <c r="A932" s="1">
        <v>1213.0917509325336</v>
      </c>
      <c r="B932" s="1">
        <v>5390.9695226240847</v>
      </c>
      <c r="D932" s="1">
        <v>1213.0917509325336</v>
      </c>
      <c r="E932" s="1">
        <v>5390.9695226240847</v>
      </c>
      <c r="G932">
        <v>44.472777772000001</v>
      </c>
      <c r="H932">
        <f t="shared" si="0"/>
        <v>0.7761963996291481</v>
      </c>
      <c r="I932">
        <f t="shared" si="1"/>
        <v>1213.0917509325336</v>
      </c>
      <c r="J932">
        <f t="shared" si="2"/>
        <v>5390.9695226240847</v>
      </c>
    </row>
    <row r="933" spans="1:10" x14ac:dyDescent="0.2">
      <c r="A933" s="1">
        <v>1190.3439933535917</v>
      </c>
      <c r="B933" s="1">
        <v>5413.7055563385311</v>
      </c>
      <c r="D933" s="1">
        <v>1190.3439933535917</v>
      </c>
      <c r="E933" s="1">
        <v>5413.7055563385311</v>
      </c>
      <c r="G933">
        <v>45.556759252999996</v>
      </c>
      <c r="H933">
        <f t="shared" si="0"/>
        <v>0.79511544550324231</v>
      </c>
      <c r="I933">
        <f t="shared" si="1"/>
        <v>1190.3439933535917</v>
      </c>
      <c r="J933">
        <f t="shared" si="2"/>
        <v>5413.7055563385311</v>
      </c>
    </row>
    <row r="934" spans="1:10" x14ac:dyDescent="0.2">
      <c r="A934" s="1">
        <v>1167.170188304</v>
      </c>
      <c r="B934" s="1">
        <v>5436.0071810205654</v>
      </c>
      <c r="D934" s="1">
        <v>1167.170188304</v>
      </c>
      <c r="E934" s="1">
        <v>5436.0071810205654</v>
      </c>
      <c r="G934">
        <v>46.640740733999998</v>
      </c>
      <c r="H934">
        <f t="shared" si="0"/>
        <v>0.81403449137733674</v>
      </c>
      <c r="I934">
        <f t="shared" si="1"/>
        <v>1167.170188304</v>
      </c>
      <c r="J934">
        <f t="shared" si="2"/>
        <v>5436.0071810205654</v>
      </c>
    </row>
    <row r="935" spans="1:10" x14ac:dyDescent="0.2">
      <c r="A935" s="1">
        <v>1143.5786301432727</v>
      </c>
      <c r="B935" s="1">
        <v>5457.8664144811391</v>
      </c>
      <c r="D935" s="1">
        <v>1143.5786301432727</v>
      </c>
      <c r="E935" s="1">
        <v>5457.8664144811391</v>
      </c>
      <c r="G935">
        <v>47.724722215</v>
      </c>
      <c r="H935">
        <f t="shared" si="0"/>
        <v>0.83295353725143118</v>
      </c>
      <c r="I935">
        <f t="shared" si="1"/>
        <v>1143.5786301432727</v>
      </c>
      <c r="J935">
        <f t="shared" si="2"/>
        <v>5457.8664144811391</v>
      </c>
    </row>
    <row r="936" spans="1:10" x14ac:dyDescent="0.2">
      <c r="A936" s="1">
        <v>1119.5777627529601</v>
      </c>
      <c r="B936" s="1">
        <v>5479.2754328717001</v>
      </c>
      <c r="D936" s="1">
        <v>1119.5777627529601</v>
      </c>
      <c r="E936" s="1">
        <v>5479.2754328717001</v>
      </c>
      <c r="G936">
        <v>48.808703695999995</v>
      </c>
      <c r="H936">
        <f t="shared" si="0"/>
        <v>0.85187258312552538</v>
      </c>
      <c r="I936">
        <f t="shared" si="1"/>
        <v>1119.5777627529601</v>
      </c>
      <c r="J936">
        <f t="shared" si="2"/>
        <v>5479.2754328717001</v>
      </c>
    </row>
    <row r="937" spans="1:10" x14ac:dyDescent="0.2">
      <c r="A937" s="1">
        <v>1095.1761765144154</v>
      </c>
      <c r="B937" s="1">
        <v>5500.2265734845087</v>
      </c>
      <c r="D937" s="1">
        <v>1095.1761765144154</v>
      </c>
      <c r="E937" s="1">
        <v>5500.2265734845087</v>
      </c>
      <c r="G937">
        <v>49.892685176999997</v>
      </c>
      <c r="H937">
        <f t="shared" si="0"/>
        <v>0.87079162899961982</v>
      </c>
      <c r="I937">
        <f t="shared" si="1"/>
        <v>1095.1761765144154</v>
      </c>
      <c r="J937">
        <f t="shared" si="2"/>
        <v>5500.2265734845087</v>
      </c>
    </row>
    <row r="938" spans="1:10" x14ac:dyDescent="0.2">
      <c r="A938" s="1">
        <v>1070.3826052341306</v>
      </c>
      <c r="B938" s="1">
        <v>5520.7123374952607</v>
      </c>
      <c r="D938" s="1">
        <v>1070.3826052341306</v>
      </c>
      <c r="E938" s="1">
        <v>5520.7123374952607</v>
      </c>
      <c r="G938">
        <v>50.976666657999999</v>
      </c>
      <c r="H938">
        <f t="shared" si="0"/>
        <v>0.88971067487371414</v>
      </c>
      <c r="I938">
        <f t="shared" si="1"/>
        <v>1070.3826052341306</v>
      </c>
      <c r="J938">
        <f t="shared" si="2"/>
        <v>5520.7123374952607</v>
      </c>
    </row>
    <row r="939" spans="1:10" x14ac:dyDescent="0.2">
      <c r="A939" s="1">
        <v>1045.2059230177351</v>
      </c>
      <c r="B939" s="1">
        <v>5540.7253926470712</v>
      </c>
      <c r="D939" s="1">
        <v>1045.2059230177351</v>
      </c>
      <c r="E939" s="1">
        <v>5540.7253926470712</v>
      </c>
      <c r="G939">
        <v>52.060648138999994</v>
      </c>
      <c r="H939">
        <f t="shared" si="0"/>
        <v>0.90862972074780846</v>
      </c>
      <c r="I939">
        <f t="shared" si="1"/>
        <v>1045.2059230177351</v>
      </c>
      <c r="J939">
        <f t="shared" si="2"/>
        <v>5540.7253926470712</v>
      </c>
    </row>
    <row r="940" spans="1:10" x14ac:dyDescent="0.2">
      <c r="A940" s="1">
        <v>1019.655141093779</v>
      </c>
      <c r="B940" s="1">
        <v>5560.2585758748319</v>
      </c>
      <c r="D940" s="1">
        <v>1019.655141093779</v>
      </c>
      <c r="E940" s="1">
        <v>5560.2585758748319</v>
      </c>
      <c r="G940">
        <v>53.144629620000003</v>
      </c>
      <c r="H940">
        <f t="shared" si="0"/>
        <v>0.92754876662190289</v>
      </c>
      <c r="I940">
        <f t="shared" si="1"/>
        <v>1019.655141093779</v>
      </c>
      <c r="J940">
        <f t="shared" si="2"/>
        <v>5560.2585758748319</v>
      </c>
    </row>
    <row r="941" spans="1:10" x14ac:dyDescent="0.2">
      <c r="A941" s="1">
        <v>993.73940458843879</v>
      </c>
      <c r="B941" s="1">
        <v>5579.3048958690079</v>
      </c>
      <c r="D941" s="1">
        <v>993.73940458843879</v>
      </c>
      <c r="E941" s="1">
        <v>5579.3048958690079</v>
      </c>
      <c r="G941">
        <v>54.228611100999998</v>
      </c>
      <c r="H941">
        <f t="shared" si="0"/>
        <v>0.94646781249599721</v>
      </c>
      <c r="I941">
        <f t="shared" si="1"/>
        <v>993.73940458843879</v>
      </c>
      <c r="J941">
        <f t="shared" si="2"/>
        <v>5579.3048958690079</v>
      </c>
    </row>
    <row r="942" spans="1:10" x14ac:dyDescent="0.2">
      <c r="A942" s="1">
        <v>967.46798925229518</v>
      </c>
      <c r="B942" s="1">
        <v>5597.8575355779722</v>
      </c>
      <c r="D942" s="1">
        <v>967.46798925229518</v>
      </c>
      <c r="E942" s="1">
        <v>5597.8575355779722</v>
      </c>
      <c r="G942">
        <v>55.312592581999994</v>
      </c>
      <c r="H942">
        <f t="shared" si="0"/>
        <v>0.96538685837009142</v>
      </c>
      <c r="I942">
        <f t="shared" si="1"/>
        <v>967.46798925229518</v>
      </c>
      <c r="J942">
        <f t="shared" si="2"/>
        <v>5597.8575355779722</v>
      </c>
    </row>
    <row r="943" spans="1:10" x14ac:dyDescent="0.2">
      <c r="A943" s="1">
        <v>940.85029814036113</v>
      </c>
      <c r="B943" s="1">
        <v>5615.9098546479554</v>
      </c>
      <c r="D943" s="1">
        <v>940.85029814036113</v>
      </c>
      <c r="E943" s="1">
        <v>5615.9098546479554</v>
      </c>
      <c r="G943">
        <v>56.396574063000003</v>
      </c>
      <c r="H943">
        <f t="shared" si="0"/>
        <v>0.98430590424418596</v>
      </c>
      <c r="I943">
        <f t="shared" si="1"/>
        <v>940.85029814036113</v>
      </c>
      <c r="J943">
        <f t="shared" si="2"/>
        <v>5615.9098546479554</v>
      </c>
    </row>
    <row r="944" spans="1:10" x14ac:dyDescent="0.2">
      <c r="A944" s="1">
        <v>913.89585824654534</v>
      </c>
      <c r="B944" s="1">
        <v>5633.4553917997619</v>
      </c>
      <c r="D944" s="1">
        <v>913.89585824654534</v>
      </c>
      <c r="E944" s="1">
        <v>5633.4553917997619</v>
      </c>
      <c r="G944">
        <v>57.480555543999998</v>
      </c>
      <c r="H944">
        <f t="shared" si="0"/>
        <v>1.0032249501182802</v>
      </c>
      <c r="I944">
        <f t="shared" si="1"/>
        <v>913.89585824654534</v>
      </c>
      <c r="J944">
        <f t="shared" si="2"/>
        <v>5633.4553917997619</v>
      </c>
    </row>
    <row r="945" spans="1:10" x14ac:dyDescent="0.2">
      <c r="A945" s="1">
        <v>886.61431709375086</v>
      </c>
      <c r="B945" s="1">
        <v>5650.4878671413908</v>
      </c>
      <c r="D945" s="1">
        <v>886.61431709375086</v>
      </c>
      <c r="E945" s="1">
        <v>5650.4878671413908</v>
      </c>
      <c r="G945">
        <v>58.564537024999993</v>
      </c>
      <c r="H945">
        <f t="shared" si="0"/>
        <v>1.0221439959923746</v>
      </c>
      <c r="I945">
        <f t="shared" si="1"/>
        <v>886.61431709375086</v>
      </c>
      <c r="J945">
        <f t="shared" si="2"/>
        <v>5650.4878671413908</v>
      </c>
    </row>
    <row r="946" spans="1:10" x14ac:dyDescent="0.2">
      <c r="A946" s="1">
        <v>859.01543928084072</v>
      </c>
      <c r="B946" s="1">
        <v>5667.001184415727</v>
      </c>
      <c r="D946" s="1">
        <v>859.01543928084072</v>
      </c>
      <c r="E946" s="1">
        <v>5667.001184415727</v>
      </c>
      <c r="G946">
        <v>59.648518506000002</v>
      </c>
      <c r="H946">
        <f t="shared" si="0"/>
        <v>1.041063041866469</v>
      </c>
      <c r="I946">
        <f t="shared" si="1"/>
        <v>859.01543928084072</v>
      </c>
      <c r="J946">
        <f t="shared" si="2"/>
        <v>5667.001184415727</v>
      </c>
    </row>
    <row r="947" spans="1:10" x14ac:dyDescent="0.2">
      <c r="A947" s="1">
        <v>831.10910298769477</v>
      </c>
      <c r="B947" s="1">
        <v>5682.9894331825126</v>
      </c>
      <c r="D947" s="1">
        <v>831.10910298769477</v>
      </c>
      <c r="E947" s="1">
        <v>5682.9894331825126</v>
      </c>
      <c r="G947">
        <v>60.732499986999997</v>
      </c>
      <c r="H947">
        <f t="shared" si="0"/>
        <v>1.0599820877405632</v>
      </c>
      <c r="I947">
        <f t="shared" si="1"/>
        <v>831.10910298769477</v>
      </c>
      <c r="J947">
        <f t="shared" si="2"/>
        <v>5682.9894331825126</v>
      </c>
    </row>
    <row r="948" spans="1:10" x14ac:dyDescent="0.2">
      <c r="A948" s="1">
        <v>802.90529643961486</v>
      </c>
      <c r="B948" s="1">
        <v>5698.4468909338138</v>
      </c>
      <c r="D948" s="1">
        <v>802.90529643961486</v>
      </c>
      <c r="E948" s="1">
        <v>5698.4468909338138</v>
      </c>
      <c r="G948">
        <v>61.816481467999992</v>
      </c>
      <c r="H948">
        <f t="shared" si="0"/>
        <v>1.0789011336146577</v>
      </c>
      <c r="I948">
        <f t="shared" si="1"/>
        <v>802.90529643961486</v>
      </c>
      <c r="J948">
        <f t="shared" si="2"/>
        <v>5698.4468909338138</v>
      </c>
    </row>
    <row r="949" spans="1:10" x14ac:dyDescent="0.2">
      <c r="A949" s="1">
        <v>774.41411433234418</v>
      </c>
      <c r="B949" s="1">
        <v>5713.3680251422156</v>
      </c>
      <c r="D949" s="1">
        <v>774.41411433234418</v>
      </c>
      <c r="E949" s="1">
        <v>5713.3680251422156</v>
      </c>
      <c r="G949">
        <v>62.900462949000001</v>
      </c>
      <c r="H949">
        <f t="shared" si="0"/>
        <v>1.0978201794887521</v>
      </c>
      <c r="I949">
        <f t="shared" si="1"/>
        <v>774.41411433234418</v>
      </c>
      <c r="J949">
        <f t="shared" si="2"/>
        <v>5713.3680251422156</v>
      </c>
    </row>
    <row r="950" spans="1:10" x14ac:dyDescent="0.2">
      <c r="A950" s="1">
        <v>745.64575421897712</v>
      </c>
      <c r="B950" s="1">
        <v>5727.7474952410212</v>
      </c>
      <c r="D950" s="1">
        <v>745.64575421897712</v>
      </c>
      <c r="E950" s="1">
        <v>5727.7474952410212</v>
      </c>
      <c r="G950">
        <v>63.984444429999996</v>
      </c>
      <c r="H950">
        <f t="shared" si="0"/>
        <v>1.1167392253628463</v>
      </c>
      <c r="I950">
        <f t="shared" si="1"/>
        <v>745.64575421897712</v>
      </c>
      <c r="J950">
        <f t="shared" si="2"/>
        <v>5727.7474952410212</v>
      </c>
    </row>
    <row r="951" spans="1:10" x14ac:dyDescent="0.2">
      <c r="A951" s="1">
        <v>716.61051286005443</v>
      </c>
      <c r="B951" s="1">
        <v>5741.5801545357444</v>
      </c>
      <c r="D951" s="1">
        <v>716.61051286005443</v>
      </c>
      <c r="E951" s="1">
        <v>5741.5801545357444</v>
      </c>
      <c r="G951">
        <v>65.068425910999991</v>
      </c>
      <c r="H951">
        <f t="shared" si="0"/>
        <v>1.1356582712369407</v>
      </c>
      <c r="I951">
        <f t="shared" si="1"/>
        <v>716.61051286005443</v>
      </c>
      <c r="J951">
        <f t="shared" si="2"/>
        <v>5741.5801545357444</v>
      </c>
    </row>
    <row r="952" spans="1:10" x14ac:dyDescent="0.2">
      <c r="A952" s="1">
        <v>687.31878253815137</v>
      </c>
      <c r="B952" s="1">
        <v>5754.8610520462189</v>
      </c>
      <c r="D952" s="1">
        <v>687.31878253815137</v>
      </c>
      <c r="E952" s="1">
        <v>5754.8610520462189</v>
      </c>
      <c r="G952">
        <v>66.152407392000001</v>
      </c>
      <c r="H952">
        <f t="shared" si="0"/>
        <v>1.1545773171110352</v>
      </c>
      <c r="I952">
        <f t="shared" si="1"/>
        <v>687.31878253815137</v>
      </c>
      <c r="J952">
        <f t="shared" si="2"/>
        <v>5754.8610520462189</v>
      </c>
    </row>
    <row r="953" spans="1:10" x14ac:dyDescent="0.2">
      <c r="A953" s="1">
        <v>657.78104733827593</v>
      </c>
      <c r="B953" s="1">
        <v>5767.5854342786424</v>
      </c>
      <c r="D953" s="1">
        <v>657.78104733827593</v>
      </c>
      <c r="E953" s="1">
        <v>5767.5854342786424</v>
      </c>
      <c r="G953">
        <v>67.236388872999996</v>
      </c>
      <c r="H953">
        <f t="shared" si="0"/>
        <v>1.1734963629851296</v>
      </c>
      <c r="I953">
        <f t="shared" si="1"/>
        <v>657.78104733827593</v>
      </c>
      <c r="J953">
        <f t="shared" si="2"/>
        <v>5767.5854342786424</v>
      </c>
    </row>
    <row r="954" spans="1:10" x14ac:dyDescent="0.2">
      <c r="A954" s="1">
        <v>628.00787939540828</v>
      </c>
      <c r="B954" s="1">
        <v>5779.7487469269545</v>
      </c>
      <c r="D954" s="1">
        <v>628.00787939540828</v>
      </c>
      <c r="E954" s="1">
        <v>5779.7487469269545</v>
      </c>
      <c r="G954">
        <v>68.320370353999991</v>
      </c>
      <c r="H954">
        <f t="shared" si="0"/>
        <v>1.1924154088592238</v>
      </c>
      <c r="I954">
        <f t="shared" si="1"/>
        <v>628.00787939540828</v>
      </c>
      <c r="J954">
        <f t="shared" si="2"/>
        <v>5779.7487469269545</v>
      </c>
    </row>
    <row r="955" spans="1:10" x14ac:dyDescent="0.2">
      <c r="A955" s="1">
        <v>598.00993511052604</v>
      </c>
      <c r="B955" s="1">
        <v>5791.3466365029035</v>
      </c>
      <c r="D955" s="1">
        <v>598.00993511052604</v>
      </c>
      <c r="E955" s="1">
        <v>5791.3466365029035</v>
      </c>
      <c r="G955">
        <v>69.404351835</v>
      </c>
      <c r="H955">
        <f t="shared" si="0"/>
        <v>1.2113344547333182</v>
      </c>
      <c r="I955">
        <f t="shared" si="1"/>
        <v>598.00993511052604</v>
      </c>
      <c r="J955">
        <f t="shared" si="2"/>
        <v>5791.3466365029035</v>
      </c>
    </row>
    <row r="956" spans="1:10" x14ac:dyDescent="0.2">
      <c r="A956" s="1">
        <v>567.79795133647167</v>
      </c>
      <c r="B956" s="1">
        <v>5802.3749518942514</v>
      </c>
      <c r="D956" s="1">
        <v>567.79795133647167</v>
      </c>
      <c r="E956" s="1">
        <v>5802.3749518942514</v>
      </c>
      <c r="G956">
        <v>70.488333315999995</v>
      </c>
      <c r="H956">
        <f t="shared" si="0"/>
        <v>1.2302535006074125</v>
      </c>
      <c r="I956">
        <f t="shared" si="1"/>
        <v>567.79795133647167</v>
      </c>
      <c r="J956">
        <f t="shared" si="2"/>
        <v>5802.3749518942514</v>
      </c>
    </row>
    <row r="957" spans="1:10" x14ac:dyDescent="0.2">
      <c r="A957" s="1">
        <v>537.38274153501857</v>
      </c>
      <c r="B957" s="1">
        <v>5812.8297458505367</v>
      </c>
      <c r="D957" s="1">
        <v>537.38274153501857</v>
      </c>
      <c r="E957" s="1">
        <v>5812.8297458505367</v>
      </c>
      <c r="G957">
        <v>71.57231479699999</v>
      </c>
      <c r="H957">
        <f t="shared" si="0"/>
        <v>1.2491725464815067</v>
      </c>
      <c r="I957">
        <f t="shared" si="1"/>
        <v>537.38274153501857</v>
      </c>
      <c r="J957">
        <f t="shared" si="2"/>
        <v>5812.8297458505367</v>
      </c>
    </row>
    <row r="958" spans="1:10" x14ac:dyDescent="0.2">
      <c r="A958" s="1">
        <v>506.77519190652305</v>
      </c>
      <c r="B958" s="1">
        <v>5822.7072763958713</v>
      </c>
      <c r="D958" s="1">
        <v>506.77519190652305</v>
      </c>
      <c r="E958" s="1">
        <v>5822.7072763958713</v>
      </c>
      <c r="G958">
        <v>72.656296277999999</v>
      </c>
      <c r="H958">
        <f t="shared" si="0"/>
        <v>1.2680915923556013</v>
      </c>
      <c r="I958">
        <f t="shared" si="1"/>
        <v>506.77519190652305</v>
      </c>
      <c r="J958">
        <f t="shared" si="2"/>
        <v>5822.7072763958713</v>
      </c>
    </row>
    <row r="959" spans="1:10" x14ac:dyDescent="0.2">
      <c r="A959" s="1">
        <v>475.98625749354136</v>
      </c>
      <c r="B959" s="1">
        <v>5832.0040081682682</v>
      </c>
      <c r="D959" s="1">
        <v>475.98625749354136</v>
      </c>
      <c r="E959" s="1">
        <v>5832.0040081682682</v>
      </c>
      <c r="G959">
        <v>73.740277758999994</v>
      </c>
      <c r="H959">
        <f t="shared" si="0"/>
        <v>1.2870106382296955</v>
      </c>
      <c r="I959">
        <f t="shared" si="1"/>
        <v>475.98625749354136</v>
      </c>
      <c r="J959">
        <f t="shared" si="2"/>
        <v>5832.0040081682682</v>
      </c>
    </row>
    <row r="960" spans="1:10" x14ac:dyDescent="0.2">
      <c r="A960" s="1">
        <v>445.02695825979998</v>
      </c>
      <c r="B960" s="1">
        <v>5840.7166136850174</v>
      </c>
      <c r="D960" s="1">
        <v>445.02695825979998</v>
      </c>
      <c r="E960" s="1">
        <v>5840.7166136850174</v>
      </c>
      <c r="G960">
        <v>74.824259240000004</v>
      </c>
      <c r="H960">
        <f t="shared" si="0"/>
        <v>1.3059296841037902</v>
      </c>
      <c r="I960">
        <f t="shared" si="1"/>
        <v>445.02695825979998</v>
      </c>
      <c r="J960">
        <f t="shared" si="2"/>
        <v>5840.7166136850174</v>
      </c>
    </row>
    <row r="961" spans="1:10" x14ac:dyDescent="0.2">
      <c r="A961" s="1">
        <v>413.90837514594057</v>
      </c>
      <c r="B961" s="1">
        <v>5848.8419745336569</v>
      </c>
      <c r="D961" s="1">
        <v>413.90837514594057</v>
      </c>
      <c r="E961" s="1">
        <v>5848.8419745336569</v>
      </c>
      <c r="G961">
        <v>75.908240720999999</v>
      </c>
      <c r="H961">
        <f t="shared" si="0"/>
        <v>1.3248487299778844</v>
      </c>
      <c r="I961">
        <f t="shared" si="1"/>
        <v>413.90837514594057</v>
      </c>
      <c r="J961">
        <f t="shared" si="2"/>
        <v>5848.8419745336569</v>
      </c>
    </row>
    <row r="962" spans="1:10" x14ac:dyDescent="0.2">
      <c r="A962" s="1">
        <v>382.64164610342829</v>
      </c>
      <c r="B962" s="1">
        <v>5856.3771824881132</v>
      </c>
      <c r="D962" s="1">
        <v>382.64164610342829</v>
      </c>
      <c r="E962" s="1">
        <v>5856.3771824881132</v>
      </c>
      <c r="G962">
        <v>76.992222201999994</v>
      </c>
      <c r="H962">
        <f t="shared" si="0"/>
        <v>1.3437677758519786</v>
      </c>
      <c r="I962">
        <f t="shared" si="1"/>
        <v>382.64164610342829</v>
      </c>
      <c r="J962">
        <f t="shared" si="2"/>
        <v>5856.3771824881132</v>
      </c>
    </row>
    <row r="963" spans="1:10" x14ac:dyDescent="0.2">
      <c r="A963" s="1">
        <v>351.23796210806313</v>
      </c>
      <c r="B963" s="1">
        <v>5863.3195405496126</v>
      </c>
      <c r="D963" s="1">
        <v>351.23796210806313</v>
      </c>
      <c r="E963" s="1">
        <v>5863.3195405496126</v>
      </c>
      <c r="G963">
        <v>78.076203683000003</v>
      </c>
      <c r="H963">
        <f t="shared" si="0"/>
        <v>1.3626868217260732</v>
      </c>
      <c r="I963">
        <f t="shared" si="1"/>
        <v>351.23796210806313</v>
      </c>
      <c r="J963">
        <f t="shared" si="2"/>
        <v>5863.3195405496126</v>
      </c>
    </row>
    <row r="964" spans="1:10" x14ac:dyDescent="0.2">
      <c r="A964" s="1">
        <v>319.70856315451192</v>
      </c>
      <c r="B964" s="1">
        <v>5869.6665639119919</v>
      </c>
      <c r="D964" s="1">
        <v>319.70856315451192</v>
      </c>
      <c r="E964" s="1">
        <v>5869.6665639119919</v>
      </c>
      <c r="G964">
        <v>79.160185163999998</v>
      </c>
      <c r="H964">
        <f t="shared" si="0"/>
        <v>1.3816058676001675</v>
      </c>
      <c r="I964">
        <f t="shared" si="1"/>
        <v>319.70856315451192</v>
      </c>
      <c r="J964">
        <f t="shared" si="2"/>
        <v>5869.6665639119919</v>
      </c>
    </row>
    <row r="965" spans="1:10" x14ac:dyDescent="0.2">
      <c r="A965" s="1">
        <v>288.06473423328964</v>
      </c>
      <c r="B965" s="1">
        <v>5875.4159808510558</v>
      </c>
      <c r="D965" s="1">
        <v>288.06473423328964</v>
      </c>
      <c r="E965" s="1">
        <v>5875.4159808510558</v>
      </c>
      <c r="G965">
        <v>80.244166644999993</v>
      </c>
      <c r="H965">
        <f t="shared" si="0"/>
        <v>1.4005249134742617</v>
      </c>
      <c r="I965">
        <f t="shared" si="1"/>
        <v>288.06473423328964</v>
      </c>
      <c r="J965">
        <f t="shared" si="2"/>
        <v>5875.4159808510558</v>
      </c>
    </row>
    <row r="966" spans="1:10" x14ac:dyDescent="0.2">
      <c r="A966" s="1">
        <v>256.31780129164196</v>
      </c>
      <c r="B966" s="1">
        <v>5880.5657335376736</v>
      </c>
      <c r="D966" s="1">
        <v>256.31780129164196</v>
      </c>
      <c r="E966" s="1">
        <v>5880.5657335376736</v>
      </c>
      <c r="G966">
        <v>81.328148126000002</v>
      </c>
      <c r="H966">
        <f t="shared" si="0"/>
        <v>1.4194439593483561</v>
      </c>
      <c r="I966">
        <f t="shared" si="1"/>
        <v>256.31780129164196</v>
      </c>
      <c r="J966">
        <f t="shared" si="2"/>
        <v>5880.5657335376736</v>
      </c>
    </row>
    <row r="967" spans="1:10" x14ac:dyDescent="0.2">
      <c r="A967" s="1">
        <v>224.47912717976737</v>
      </c>
      <c r="B967" s="1">
        <v>5885.1139787743177</v>
      </c>
      <c r="D967" s="1">
        <v>224.47912717976737</v>
      </c>
      <c r="E967" s="1">
        <v>5885.1139787743177</v>
      </c>
      <c r="G967">
        <v>82.412129606999997</v>
      </c>
      <c r="H967">
        <f t="shared" si="0"/>
        <v>1.4383630052224505</v>
      </c>
      <c r="I967">
        <f t="shared" si="1"/>
        <v>224.47912717976737</v>
      </c>
      <c r="J967">
        <f t="shared" si="2"/>
        <v>5885.1139787743177</v>
      </c>
    </row>
    <row r="968" spans="1:10" x14ac:dyDescent="0.2">
      <c r="A968" s="1">
        <v>192.56010758382925</v>
      </c>
      <c r="B968" s="1">
        <v>5889.0590886547761</v>
      </c>
      <c r="D968" s="1">
        <v>192.56010758382925</v>
      </c>
      <c r="E968" s="1">
        <v>5889.0590886547761</v>
      </c>
      <c r="G968">
        <v>83.496111087999992</v>
      </c>
      <c r="H968">
        <f t="shared" si="0"/>
        <v>1.4572820510965447</v>
      </c>
      <c r="I968">
        <f t="shared" si="1"/>
        <v>192.56010758382925</v>
      </c>
      <c r="J968">
        <f t="shared" si="2"/>
        <v>5889.0590886547761</v>
      </c>
    </row>
    <row r="969" spans="1:10" x14ac:dyDescent="0.2">
      <c r="A969" s="1">
        <v>160.57216694721495</v>
      </c>
      <c r="B969" s="1">
        <v>5892.3996511468195</v>
      </c>
      <c r="D969" s="1">
        <v>160.57216694721495</v>
      </c>
      <c r="E969" s="1">
        <v>5892.3996511468195</v>
      </c>
      <c r="G969">
        <v>84.580092569000001</v>
      </c>
      <c r="H969">
        <f t="shared" si="0"/>
        <v>1.4762010969706392</v>
      </c>
      <c r="I969">
        <f t="shared" si="1"/>
        <v>160.57216694721495</v>
      </c>
      <c r="J969">
        <f t="shared" si="2"/>
        <v>5892.3996511468195</v>
      </c>
    </row>
    <row r="970" spans="1:10" x14ac:dyDescent="0.2">
      <c r="A970" s="1">
        <v>128.52675438150607</v>
      </c>
      <c r="B970" s="1">
        <v>5895.1344705975853</v>
      </c>
      <c r="D970" s="1">
        <v>128.52675438150607</v>
      </c>
      <c r="E970" s="1">
        <v>5895.1344705975853</v>
      </c>
      <c r="G970">
        <v>85.664074049999996</v>
      </c>
      <c r="H970">
        <f t="shared" si="0"/>
        <v>1.4951201428447334</v>
      </c>
      <c r="I970">
        <f t="shared" si="1"/>
        <v>128.52675438150607</v>
      </c>
      <c r="J970">
        <f t="shared" si="2"/>
        <v>5895.1344705975853</v>
      </c>
    </row>
    <row r="971" spans="1:10" x14ac:dyDescent="0.2">
      <c r="A971" s="1">
        <v>96.435339568614225</v>
      </c>
      <c r="B971" s="1">
        <v>5897.2625681615336</v>
      </c>
      <c r="D971" s="1">
        <v>96.435339568614225</v>
      </c>
      <c r="E971" s="1">
        <v>5897.2625681615336</v>
      </c>
      <c r="G971">
        <v>86.748055530999991</v>
      </c>
      <c r="H971">
        <f t="shared" si="0"/>
        <v>1.5140391887188276</v>
      </c>
      <c r="I971">
        <f t="shared" si="1"/>
        <v>96.435339568614225</v>
      </c>
      <c r="J971">
        <f t="shared" si="2"/>
        <v>5897.2625681615336</v>
      </c>
    </row>
    <row r="972" spans="1:10" x14ac:dyDescent="0.2">
      <c r="A972" s="1">
        <v>64.309408655557405</v>
      </c>
      <c r="B972" s="1">
        <v>5898.7831821507925</v>
      </c>
      <c r="D972" s="1">
        <v>64.309408655557405</v>
      </c>
      <c r="E972" s="1">
        <v>5898.7831821507925</v>
      </c>
      <c r="G972">
        <v>87.832037012000001</v>
      </c>
      <c r="H972">
        <f t="shared" si="0"/>
        <v>1.5329582345929222</v>
      </c>
      <c r="I972">
        <f t="shared" si="1"/>
        <v>64.309408655557405</v>
      </c>
      <c r="J972">
        <f t="shared" si="2"/>
        <v>5898.7831821507925</v>
      </c>
    </row>
    <row r="973" spans="1:10" x14ac:dyDescent="0.2">
      <c r="A973" s="1">
        <v>32.160460143345411</v>
      </c>
      <c r="B973" s="1">
        <v>5899.6957683077781</v>
      </c>
      <c r="D973" s="1">
        <v>32.160460143345411</v>
      </c>
      <c r="E973" s="1">
        <v>5899.6957683077781</v>
      </c>
      <c r="G973">
        <v>88.916018492999996</v>
      </c>
      <c r="H973">
        <f t="shared" si="0"/>
        <v>1.5518772804670165</v>
      </c>
      <c r="I973">
        <f t="shared" si="1"/>
        <v>32.160460143345411</v>
      </c>
      <c r="J973">
        <f t="shared" si="2"/>
        <v>5899.6957683077781</v>
      </c>
    </row>
    <row r="974" spans="1:10" x14ac:dyDescent="0.2">
      <c r="A974" s="1">
        <v>7.7143613030775451E-7</v>
      </c>
      <c r="B974" s="1">
        <v>5900</v>
      </c>
      <c r="D974" s="1">
        <v>7.7143613030775451E-7</v>
      </c>
      <c r="E974" s="1">
        <v>5900</v>
      </c>
      <c r="G974">
        <v>89.999999973999991</v>
      </c>
      <c r="H974">
        <f t="shared" si="0"/>
        <v>1.5707963263411107</v>
      </c>
      <c r="I974">
        <f t="shared" si="1"/>
        <v>7.7143613030775451E-7</v>
      </c>
      <c r="J974">
        <f t="shared" si="2"/>
        <v>5900</v>
      </c>
    </row>
    <row r="975" spans="1:10" x14ac:dyDescent="0.2">
      <c r="A975" s="1">
        <v>-32.160458600749635</v>
      </c>
      <c r="B975" s="1">
        <v>5899.6957683369665</v>
      </c>
      <c r="D975" s="1">
        <v>-32.160458600749635</v>
      </c>
      <c r="E975" s="1">
        <v>5899.6957683369665</v>
      </c>
      <c r="G975">
        <v>91.083981455</v>
      </c>
      <c r="H975">
        <f t="shared" si="0"/>
        <v>1.5897153722152051</v>
      </c>
      <c r="I975">
        <f t="shared" si="1"/>
        <v>-32.160458600749635</v>
      </c>
      <c r="J975">
        <f t="shared" si="2"/>
        <v>5899.6957683369665</v>
      </c>
    </row>
    <row r="976" spans="1:10" x14ac:dyDescent="0.2">
      <c r="A976" s="1">
        <v>-64.309407113789874</v>
      </c>
      <c r="B976" s="1">
        <v>5898.7831822091575</v>
      </c>
      <c r="D976" s="1">
        <v>-64.309407113789874</v>
      </c>
      <c r="E976" s="1">
        <v>5898.7831822091575</v>
      </c>
      <c r="G976">
        <v>92.167962935999995</v>
      </c>
      <c r="H976">
        <f t="shared" si="0"/>
        <v>1.6086344180892993</v>
      </c>
      <c r="I976">
        <f t="shared" si="1"/>
        <v>-64.309407113789874</v>
      </c>
      <c r="J976">
        <f t="shared" si="2"/>
        <v>5898.7831822091575</v>
      </c>
    </row>
    <row r="977" spans="1:10" x14ac:dyDescent="0.2">
      <c r="A977" s="1">
        <v>-96.435338028226752</v>
      </c>
      <c r="B977" s="1">
        <v>5897.2625682490561</v>
      </c>
      <c r="D977" s="1">
        <v>-96.435338028226752</v>
      </c>
      <c r="E977" s="1">
        <v>5897.2625682490561</v>
      </c>
      <c r="G977">
        <v>93.25194441699999</v>
      </c>
      <c r="H977">
        <f t="shared" si="0"/>
        <v>1.627553463963394</v>
      </c>
      <c r="I977">
        <f t="shared" si="1"/>
        <v>-96.435338028226752</v>
      </c>
      <c r="J977">
        <f t="shared" si="2"/>
        <v>5897.2625682490561</v>
      </c>
    </row>
    <row r="978" spans="1:10" x14ac:dyDescent="0.2">
      <c r="A978" s="1">
        <v>-128.52675284305002</v>
      </c>
      <c r="B978" s="1">
        <v>5895.1344707142325</v>
      </c>
      <c r="D978" s="1">
        <v>-128.52675284305002</v>
      </c>
      <c r="E978" s="1">
        <v>5895.1344707142325</v>
      </c>
      <c r="G978">
        <v>94.335925897999999</v>
      </c>
      <c r="H978">
        <f t="shared" si="0"/>
        <v>1.6464725098374882</v>
      </c>
      <c r="I978">
        <f t="shared" si="1"/>
        <v>-128.52675284305002</v>
      </c>
      <c r="J978">
        <f t="shared" si="2"/>
        <v>5895.1344707142325</v>
      </c>
    </row>
    <row r="979" spans="1:10" x14ac:dyDescent="0.2">
      <c r="A979" s="1">
        <v>-160.57216541124129</v>
      </c>
      <c r="B979" s="1">
        <v>5892.3996512925496</v>
      </c>
      <c r="D979" s="1">
        <v>-160.57216541124129</v>
      </c>
      <c r="E979" s="1">
        <v>5892.3996512925496</v>
      </c>
      <c r="G979">
        <v>95.419907378999994</v>
      </c>
      <c r="H979">
        <f t="shared" si="0"/>
        <v>1.6653915557115826</v>
      </c>
      <c r="I979">
        <f t="shared" si="1"/>
        <v>-160.57216541124129</v>
      </c>
      <c r="J979">
        <f t="shared" si="2"/>
        <v>5892.3996512925496</v>
      </c>
    </row>
    <row r="980" spans="1:10" x14ac:dyDescent="0.2">
      <c r="A980" s="1">
        <v>-192.56010605088741</v>
      </c>
      <c r="B980" s="1">
        <v>5889.0590888295383</v>
      </c>
      <c r="D980" s="1">
        <v>-192.56010605088741</v>
      </c>
      <c r="E980" s="1">
        <v>5889.0590888295383</v>
      </c>
      <c r="G980">
        <v>96.503888860000004</v>
      </c>
      <c r="H980">
        <f t="shared" si="0"/>
        <v>1.684310601585677</v>
      </c>
      <c r="I980">
        <f t="shared" si="1"/>
        <v>-192.56010605088741</v>
      </c>
      <c r="J980">
        <f t="shared" si="2"/>
        <v>5889.0590888295383</v>
      </c>
    </row>
    <row r="981" spans="1:10" x14ac:dyDescent="0.2">
      <c r="A981" s="1">
        <v>-224.47912565040599</v>
      </c>
      <c r="B981" s="1">
        <v>5885.1139789780482</v>
      </c>
      <c r="D981" s="1">
        <v>-224.47912565040599</v>
      </c>
      <c r="E981" s="1">
        <v>5885.1139789780482</v>
      </c>
      <c r="G981">
        <v>97.587870340999999</v>
      </c>
      <c r="H981">
        <f t="shared" si="0"/>
        <v>1.7032296474597712</v>
      </c>
      <c r="I981">
        <f t="shared" si="1"/>
        <v>-224.47912565040599</v>
      </c>
      <c r="J981">
        <f t="shared" si="2"/>
        <v>5885.1139789780482</v>
      </c>
    </row>
    <row r="982" spans="1:10" x14ac:dyDescent="0.2">
      <c r="A982" s="1">
        <v>-256.31779976640837</v>
      </c>
      <c r="B982" s="1">
        <v>5880.5657337703005</v>
      </c>
      <c r="D982" s="1">
        <v>-256.31779976640837</v>
      </c>
      <c r="E982" s="1">
        <v>5880.5657337703005</v>
      </c>
      <c r="G982">
        <v>98.671851821999994</v>
      </c>
      <c r="H982">
        <f t="shared" si="0"/>
        <v>1.7221486933338657</v>
      </c>
      <c r="I982">
        <f t="shared" si="1"/>
        <v>-256.31779976640837</v>
      </c>
      <c r="J982">
        <f t="shared" si="2"/>
        <v>5880.5657337703005</v>
      </c>
    </row>
    <row r="983" spans="1:10" x14ac:dyDescent="0.2">
      <c r="A983" s="1">
        <v>-288.06473271272989</v>
      </c>
      <c r="B983" s="1">
        <v>5875.4159811124946</v>
      </c>
      <c r="D983" s="1">
        <v>-288.06473271272989</v>
      </c>
      <c r="E983" s="1">
        <v>5875.4159811124946</v>
      </c>
      <c r="G983">
        <v>99.755833303000003</v>
      </c>
      <c r="H983">
        <f t="shared" si="0"/>
        <v>1.7410677392079601</v>
      </c>
      <c r="I983">
        <f t="shared" si="1"/>
        <v>-288.06473271272989</v>
      </c>
      <c r="J983">
        <f t="shared" si="2"/>
        <v>5875.4159811124946</v>
      </c>
    </row>
    <row r="984" spans="1:10" x14ac:dyDescent="0.2">
      <c r="A984" s="1">
        <v>-319.70856163917017</v>
      </c>
      <c r="B984" s="1">
        <v>5869.6665642021499</v>
      </c>
      <c r="D984" s="1">
        <v>-319.70856163917017</v>
      </c>
      <c r="E984" s="1">
        <v>5869.6665642021499</v>
      </c>
      <c r="G984">
        <v>100.839814784</v>
      </c>
      <c r="H984">
        <f t="shared" ref="H984:H1027" si="3">G984/180*PI()</f>
        <v>1.7599867850820543</v>
      </c>
      <c r="I984">
        <f t="shared" ref="I984:I1027" si="4">1700*COS(H984)</f>
        <v>-319.70856163917017</v>
      </c>
      <c r="J984">
        <f t="shared" si="2"/>
        <v>5869.6665642021499</v>
      </c>
    </row>
    <row r="985" spans="1:10" x14ac:dyDescent="0.2">
      <c r="A985" s="1">
        <v>-351.23796059848212</v>
      </c>
      <c r="B985" s="1">
        <v>5863.319540868386</v>
      </c>
      <c r="D985" s="1">
        <v>-351.23796059848212</v>
      </c>
      <c r="E985" s="1">
        <v>5863.319540868386</v>
      </c>
      <c r="G985">
        <v>101.92379626499999</v>
      </c>
      <c r="H985">
        <f t="shared" si="3"/>
        <v>1.7789058309561487</v>
      </c>
      <c r="I985">
        <f t="shared" si="4"/>
        <v>-351.23796059848212</v>
      </c>
      <c r="J985">
        <f t="shared" ref="J985:J1027" si="5">4200+1700*SIN(H985)</f>
        <v>5863.319540868386</v>
      </c>
    </row>
    <row r="986" spans="1:10" x14ac:dyDescent="0.2">
      <c r="A986" s="1">
        <v>-382.64164460014757</v>
      </c>
      <c r="B986" s="1">
        <v>5856.3771828353874</v>
      </c>
      <c r="D986" s="1">
        <v>-382.64164460014757</v>
      </c>
      <c r="E986" s="1">
        <v>5856.3771828353874</v>
      </c>
      <c r="G986">
        <v>103.007777746</v>
      </c>
      <c r="H986">
        <f t="shared" si="3"/>
        <v>1.7978248768302432</v>
      </c>
      <c r="I986">
        <f t="shared" si="4"/>
        <v>-382.64164460014757</v>
      </c>
      <c r="J986">
        <f t="shared" si="5"/>
        <v>5856.3771828353874</v>
      </c>
    </row>
    <row r="987" spans="1:10" x14ac:dyDescent="0.2">
      <c r="A987" s="1">
        <v>-413.90837364949897</v>
      </c>
      <c r="B987" s="1">
        <v>5848.8419749093082</v>
      </c>
      <c r="D987" s="1">
        <v>-413.90837364949897</v>
      </c>
      <c r="E987" s="1">
        <v>5848.8419749093082</v>
      </c>
      <c r="G987">
        <v>104.091759227</v>
      </c>
      <c r="H987">
        <f t="shared" si="3"/>
        <v>1.8167439227043376</v>
      </c>
      <c r="I987">
        <f t="shared" si="4"/>
        <v>-413.90837364949897</v>
      </c>
      <c r="J987">
        <f t="shared" si="5"/>
        <v>5848.8419749093082</v>
      </c>
    </row>
    <row r="988" spans="1:10" x14ac:dyDescent="0.2">
      <c r="A988" s="1">
        <v>-445.0269567707328</v>
      </c>
      <c r="B988" s="1">
        <v>5840.7166140889112</v>
      </c>
      <c r="D988" s="1">
        <v>-445.0269567707328</v>
      </c>
      <c r="E988" s="1">
        <v>5840.7166140889112</v>
      </c>
      <c r="G988">
        <v>105.17574070799999</v>
      </c>
      <c r="H988">
        <f t="shared" si="3"/>
        <v>1.8356629685784318</v>
      </c>
      <c r="I988">
        <f t="shared" si="4"/>
        <v>-445.0269567707328</v>
      </c>
      <c r="J988">
        <f t="shared" si="5"/>
        <v>5840.7166140889112</v>
      </c>
    </row>
    <row r="989" spans="1:10" x14ac:dyDescent="0.2">
      <c r="A989" s="1">
        <v>-475.98625601238115</v>
      </c>
      <c r="B989" s="1">
        <v>5832.0040086002591</v>
      </c>
      <c r="D989" s="1">
        <v>-475.98625601238115</v>
      </c>
      <c r="E989" s="1">
        <v>5832.0040086002591</v>
      </c>
      <c r="G989">
        <v>106.259722189</v>
      </c>
      <c r="H989">
        <f t="shared" si="3"/>
        <v>1.8545820144525262</v>
      </c>
      <c r="I989">
        <f t="shared" si="4"/>
        <v>-475.98625601238115</v>
      </c>
      <c r="J989">
        <f t="shared" si="5"/>
        <v>5832.0040086002591</v>
      </c>
    </row>
    <row r="990" spans="1:10" x14ac:dyDescent="0.2">
      <c r="A990" s="1">
        <v>-506.77519043380067</v>
      </c>
      <c r="B990" s="1">
        <v>5822.7072768558064</v>
      </c>
      <c r="D990" s="1">
        <v>-506.77519043380067</v>
      </c>
      <c r="E990" s="1">
        <v>5822.7072768558064</v>
      </c>
      <c r="G990">
        <v>107.34370367</v>
      </c>
      <c r="H990">
        <f t="shared" si="3"/>
        <v>1.8735010603266207</v>
      </c>
      <c r="I990">
        <f t="shared" si="4"/>
        <v>-506.77519043380067</v>
      </c>
      <c r="J990">
        <f t="shared" si="5"/>
        <v>5822.7072768558064</v>
      </c>
    </row>
    <row r="991" spans="1:10" x14ac:dyDescent="0.2">
      <c r="A991" s="1">
        <v>-537.38274007125995</v>
      </c>
      <c r="B991" s="1">
        <v>5812.8297463382505</v>
      </c>
      <c r="D991" s="1">
        <v>-537.38274007125995</v>
      </c>
      <c r="E991" s="1">
        <v>5812.8297463382505</v>
      </c>
      <c r="G991">
        <v>108.42768515099999</v>
      </c>
      <c r="H991">
        <f t="shared" si="3"/>
        <v>1.8924201062007149</v>
      </c>
      <c r="I991">
        <f t="shared" si="4"/>
        <v>-537.38274007125995</v>
      </c>
      <c r="J991">
        <f t="shared" si="5"/>
        <v>5812.8297463382505</v>
      </c>
    </row>
    <row r="992" spans="1:10" x14ac:dyDescent="0.2">
      <c r="A992" s="1">
        <v>-567.79794988220181</v>
      </c>
      <c r="B992" s="1">
        <v>5802.3749524095692</v>
      </c>
      <c r="D992" s="1">
        <v>-567.79794988220181</v>
      </c>
      <c r="E992" s="1">
        <v>5802.3749524095692</v>
      </c>
      <c r="G992">
        <v>109.511666632</v>
      </c>
      <c r="H992">
        <f t="shared" si="3"/>
        <v>1.9113391520748093</v>
      </c>
      <c r="I992">
        <f t="shared" si="4"/>
        <v>-567.79794988220181</v>
      </c>
      <c r="J992">
        <f t="shared" si="5"/>
        <v>5802.3749524095692</v>
      </c>
    </row>
    <row r="993" spans="1:10" x14ac:dyDescent="0.2">
      <c r="A993" s="1">
        <v>-598.00993366626562</v>
      </c>
      <c r="B993" s="1">
        <v>5791.3466370456399</v>
      </c>
      <c r="D993" s="1">
        <v>-598.00993366626562</v>
      </c>
      <c r="E993" s="1">
        <v>5791.3466370456399</v>
      </c>
      <c r="G993">
        <v>110.595648113</v>
      </c>
      <c r="H993">
        <f t="shared" si="3"/>
        <v>1.9302581979489037</v>
      </c>
      <c r="I993">
        <f t="shared" si="4"/>
        <v>-598.00993366626562</v>
      </c>
      <c r="J993">
        <f t="shared" si="5"/>
        <v>5791.3466370456399</v>
      </c>
    </row>
    <row r="994" spans="1:10" x14ac:dyDescent="0.2">
      <c r="A994" s="1">
        <v>-628.00787796167333</v>
      </c>
      <c r="B994" s="1">
        <v>5779.7487474969166</v>
      </c>
      <c r="D994" s="1">
        <v>-628.00787796167333</v>
      </c>
      <c r="E994" s="1">
        <v>5779.7487474969166</v>
      </c>
      <c r="G994">
        <v>111.67962959399999</v>
      </c>
      <c r="H994">
        <f t="shared" si="3"/>
        <v>1.949177243822998</v>
      </c>
      <c r="I994">
        <f t="shared" si="4"/>
        <v>-628.00787796167333</v>
      </c>
      <c r="J994">
        <f t="shared" si="5"/>
        <v>5779.7487474969166</v>
      </c>
    </row>
    <row r="995" spans="1:10" x14ac:dyDescent="0.2">
      <c r="A995" s="1">
        <v>-657.78104591558076</v>
      </c>
      <c r="B995" s="1">
        <v>5767.5854348756257</v>
      </c>
      <c r="D995" s="1">
        <v>-657.78104591558076</v>
      </c>
      <c r="E995" s="1">
        <v>5767.5854348756257</v>
      </c>
      <c r="G995">
        <v>112.763611075</v>
      </c>
      <c r="H995">
        <f t="shared" si="3"/>
        <v>1.9680962896970926</v>
      </c>
      <c r="I995">
        <f t="shared" si="4"/>
        <v>-657.78104591558076</v>
      </c>
      <c r="J995">
        <f t="shared" si="5"/>
        <v>5767.5854348756257</v>
      </c>
    </row>
    <row r="996" spans="1:10" x14ac:dyDescent="0.2">
      <c r="A996" s="1">
        <v>-687.31878112700429</v>
      </c>
      <c r="B996" s="1">
        <v>5754.8610526700095</v>
      </c>
      <c r="D996" s="1">
        <v>-687.31878112700429</v>
      </c>
      <c r="E996" s="1">
        <v>5754.8610526700095</v>
      </c>
      <c r="G996">
        <v>113.847592556</v>
      </c>
      <c r="H996">
        <f t="shared" si="3"/>
        <v>1.9870153355711868</v>
      </c>
      <c r="I996">
        <f t="shared" si="4"/>
        <v>-687.31878112700429</v>
      </c>
      <c r="J996">
        <f t="shared" si="5"/>
        <v>5754.8610526700095</v>
      </c>
    </row>
    <row r="997" spans="1:10" x14ac:dyDescent="0.2">
      <c r="A997" s="1">
        <v>-716.61051146096031</v>
      </c>
      <c r="B997" s="1">
        <v>5741.5801551861196</v>
      </c>
      <c r="D997" s="1">
        <v>-716.61051146096031</v>
      </c>
      <c r="E997" s="1">
        <v>5741.5801551861196</v>
      </c>
      <c r="G997">
        <v>114.93157403699999</v>
      </c>
      <c r="H997">
        <f t="shared" si="3"/>
        <v>2.005934381445281</v>
      </c>
      <c r="I997">
        <f t="shared" si="4"/>
        <v>-716.61051146096031</v>
      </c>
      <c r="J997">
        <f t="shared" si="5"/>
        <v>5741.5801551861196</v>
      </c>
    </row>
    <row r="998" spans="1:10" x14ac:dyDescent="0.2">
      <c r="A998" s="1">
        <v>-745.64575283243744</v>
      </c>
      <c r="B998" s="1">
        <v>5727.7474959177471</v>
      </c>
      <c r="D998" s="1">
        <v>-745.64575283243744</v>
      </c>
      <c r="E998" s="1">
        <v>5727.7474959177471</v>
      </c>
      <c r="G998">
        <v>116.015555518</v>
      </c>
      <c r="H998">
        <f t="shared" si="3"/>
        <v>2.0248534273193757</v>
      </c>
      <c r="I998">
        <f t="shared" si="4"/>
        <v>-745.64575283243744</v>
      </c>
      <c r="J998">
        <f t="shared" si="5"/>
        <v>5727.7474959177471</v>
      </c>
    </row>
    <row r="999" spans="1:10" x14ac:dyDescent="0.2">
      <c r="A999" s="1">
        <v>-774.41411295885484</v>
      </c>
      <c r="B999" s="1">
        <v>5713.3680258450522</v>
      </c>
      <c r="D999" s="1">
        <v>-774.41411295885484</v>
      </c>
      <c r="E999" s="1">
        <v>5713.3680258450522</v>
      </c>
      <c r="G999">
        <v>117.09953699899999</v>
      </c>
      <c r="H999">
        <f t="shared" si="3"/>
        <v>2.0437724731934699</v>
      </c>
      <c r="I999">
        <f t="shared" si="4"/>
        <v>-774.41411295885484</v>
      </c>
      <c r="J999">
        <f t="shared" si="5"/>
        <v>5713.3680258450522</v>
      </c>
    </row>
    <row r="1000" spans="1:10" x14ac:dyDescent="0.2">
      <c r="A1000" s="1">
        <v>-802.90529507966721</v>
      </c>
      <c r="B1000" s="1">
        <v>5698.4468916625083</v>
      </c>
      <c r="D1000" s="1">
        <v>-802.90529507966721</v>
      </c>
      <c r="E1000" s="1">
        <v>5698.4468916625083</v>
      </c>
      <c r="G1000">
        <v>118.18351848</v>
      </c>
      <c r="H1000">
        <f t="shared" si="3"/>
        <v>2.0626915190675641</v>
      </c>
      <c r="I1000">
        <f t="shared" si="4"/>
        <v>-802.90529507966721</v>
      </c>
      <c r="J1000">
        <f t="shared" si="5"/>
        <v>5698.4468916625083</v>
      </c>
    </row>
    <row r="1001" spans="1:10" x14ac:dyDescent="0.2">
      <c r="A1001" s="1">
        <v>-831.10910164177631</v>
      </c>
      <c r="B1001" s="1">
        <v>5682.9894339368029</v>
      </c>
      <c r="D1001" s="1">
        <v>-831.10910164177631</v>
      </c>
      <c r="E1001" s="1">
        <v>5682.9894339368029</v>
      </c>
      <c r="G1001">
        <v>119.267499961</v>
      </c>
      <c r="H1001">
        <f t="shared" si="3"/>
        <v>2.0816105649416587</v>
      </c>
      <c r="I1001">
        <f t="shared" si="4"/>
        <v>-831.10910164177631</v>
      </c>
      <c r="J1001">
        <f t="shared" si="5"/>
        <v>5682.9894339368029</v>
      </c>
    </row>
    <row r="1002" spans="1:10" x14ac:dyDescent="0.2">
      <c r="A1002" s="1">
        <v>-859.01543794943268</v>
      </c>
      <c r="B1002" s="1">
        <v>5667.0011851953441</v>
      </c>
      <c r="D1002" s="1">
        <v>-859.01543794943268</v>
      </c>
      <c r="E1002" s="1">
        <v>5667.0011851953441</v>
      </c>
      <c r="G1002">
        <v>120.35148144199999</v>
      </c>
      <c r="H1002">
        <f t="shared" si="3"/>
        <v>2.100529610815753</v>
      </c>
      <c r="I1002">
        <f t="shared" si="4"/>
        <v>-859.01543794943268</v>
      </c>
      <c r="J1002">
        <f t="shared" si="5"/>
        <v>5667.0011851953441</v>
      </c>
    </row>
    <row r="1003" spans="1:10" x14ac:dyDescent="0.2">
      <c r="A1003" s="1">
        <v>-886.61431577732935</v>
      </c>
      <c r="B1003" s="1">
        <v>5650.4878679460571</v>
      </c>
      <c r="D1003" s="1">
        <v>-886.61431577732935</v>
      </c>
      <c r="E1003" s="1">
        <v>5650.4878679460571</v>
      </c>
      <c r="G1003">
        <v>121.435462923</v>
      </c>
      <c r="H1003">
        <f t="shared" si="3"/>
        <v>2.1194486566898472</v>
      </c>
      <c r="I1003">
        <f t="shared" si="4"/>
        <v>-886.61431577732935</v>
      </c>
      <c r="J1003">
        <f t="shared" si="5"/>
        <v>5650.4878679460571</v>
      </c>
    </row>
    <row r="1004" spans="1:10" x14ac:dyDescent="0.2">
      <c r="A1004" s="1">
        <v>-913.89585694558173</v>
      </c>
      <c r="B1004" s="1">
        <v>5633.4553926291883</v>
      </c>
      <c r="D1004" s="1">
        <v>-913.89585694558173</v>
      </c>
      <c r="E1004" s="1">
        <v>5633.4553926291883</v>
      </c>
      <c r="G1004">
        <v>122.519444404</v>
      </c>
      <c r="H1004">
        <f t="shared" si="3"/>
        <v>2.1383677025639414</v>
      </c>
      <c r="I1004">
        <f t="shared" si="4"/>
        <v>-913.89585694558173</v>
      </c>
      <c r="J1004">
        <f t="shared" si="5"/>
        <v>5633.4553926291883</v>
      </c>
    </row>
    <row r="1005" spans="1:10" x14ac:dyDescent="0.2">
      <c r="A1005" s="1">
        <v>-940.85029685532209</v>
      </c>
      <c r="B1005" s="1">
        <v>5615.9098555018436</v>
      </c>
      <c r="D1005" s="1">
        <v>-940.85029685532209</v>
      </c>
      <c r="E1005" s="1">
        <v>5615.9098555018436</v>
      </c>
      <c r="G1005">
        <v>123.60342588499999</v>
      </c>
      <c r="H1005">
        <f t="shared" si="3"/>
        <v>2.157286748438036</v>
      </c>
      <c r="I1005">
        <f t="shared" si="4"/>
        <v>-940.85029685532209</v>
      </c>
      <c r="J1005">
        <f t="shared" si="5"/>
        <v>5615.9098555018436</v>
      </c>
    </row>
    <row r="1006" spans="1:10" x14ac:dyDescent="0.2">
      <c r="A1006" s="1">
        <v>-967.46798798363932</v>
      </c>
      <c r="B1006" s="1">
        <v>5597.8575364560184</v>
      </c>
      <c r="D1006" s="1">
        <v>-967.46798798363932</v>
      </c>
      <c r="E1006" s="1">
        <v>5597.8575364560184</v>
      </c>
      <c r="G1006">
        <v>124.687407366</v>
      </c>
      <c r="H1006">
        <f t="shared" si="3"/>
        <v>2.1762057943121302</v>
      </c>
      <c r="I1006">
        <f t="shared" si="4"/>
        <v>-967.46798798363932</v>
      </c>
      <c r="J1006">
        <f t="shared" si="5"/>
        <v>5597.8575364560184</v>
      </c>
    </row>
    <row r="1007" spans="1:10" x14ac:dyDescent="0.2">
      <c r="A1007" s="1">
        <v>-993.73940333662074</v>
      </c>
      <c r="B1007" s="1">
        <v>5579.3048967708983</v>
      </c>
      <c r="D1007" s="1">
        <v>-993.73940333662074</v>
      </c>
      <c r="E1007" s="1">
        <v>5579.3048967708983</v>
      </c>
      <c r="G1007">
        <v>125.771388847</v>
      </c>
      <c r="H1007">
        <f t="shared" si="3"/>
        <v>2.1951248401862244</v>
      </c>
      <c r="I1007">
        <f t="shared" si="4"/>
        <v>-993.73940333662074</v>
      </c>
      <c r="J1007">
        <f t="shared" si="5"/>
        <v>5579.3048967708983</v>
      </c>
    </row>
    <row r="1008" spans="1:10" x14ac:dyDescent="0.2">
      <c r="A1008" s="1">
        <v>-1019.6551398592469</v>
      </c>
      <c r="B1008" s="1">
        <v>5560.2585768002418</v>
      </c>
      <c r="D1008" s="1">
        <v>-1019.6551398592469</v>
      </c>
      <c r="E1008" s="1">
        <v>5560.2585768002418</v>
      </c>
      <c r="G1008">
        <v>126.85537032799999</v>
      </c>
      <c r="H1008">
        <f t="shared" si="3"/>
        <v>2.2140438860603187</v>
      </c>
      <c r="I1008">
        <f t="shared" si="4"/>
        <v>-1019.6551398592469</v>
      </c>
      <c r="J1008">
        <f t="shared" si="5"/>
        <v>5560.2585768002418</v>
      </c>
    </row>
    <row r="1009" spans="1:10" x14ac:dyDescent="0.2">
      <c r="A1009" s="1">
        <v>-1045.205921800931</v>
      </c>
      <c r="B1009" s="1">
        <v>5540.7253935956705</v>
      </c>
      <c r="D1009" s="1">
        <v>-1045.205921800931</v>
      </c>
      <c r="E1009" s="1">
        <v>5540.7253935956705</v>
      </c>
      <c r="G1009">
        <v>127.939351809</v>
      </c>
      <c r="H1009">
        <f t="shared" si="3"/>
        <v>2.2329629319344133</v>
      </c>
      <c r="I1009">
        <f t="shared" si="4"/>
        <v>-1045.205921800931</v>
      </c>
      <c r="J1009">
        <f t="shared" si="5"/>
        <v>5540.7253935956705</v>
      </c>
    </row>
    <row r="1010" spans="1:10" x14ac:dyDescent="0.2">
      <c r="A1010" s="1">
        <v>-1070.3826040354895</v>
      </c>
      <c r="B1010" s="1">
        <v>5520.7123384667093</v>
      </c>
      <c r="D1010" s="1">
        <v>-1070.3826040354895</v>
      </c>
      <c r="E1010" s="1">
        <v>5520.7123384667093</v>
      </c>
      <c r="G1010">
        <v>129.02333328999998</v>
      </c>
      <c r="H1010">
        <f t="shared" si="3"/>
        <v>2.2518819778085075</v>
      </c>
      <c r="I1010">
        <f t="shared" si="4"/>
        <v>-1070.3826040354895</v>
      </c>
      <c r="J1010">
        <f t="shared" si="5"/>
        <v>5520.7123384667093</v>
      </c>
    </row>
    <row r="1011" spans="1:10" x14ac:dyDescent="0.2">
      <c r="A1011" s="1">
        <v>-1095.1761753343665</v>
      </c>
      <c r="B1011" s="1">
        <v>5500.22657447846</v>
      </c>
      <c r="D1011" s="1">
        <v>-1095.1761753343665</v>
      </c>
      <c r="E1011" s="1">
        <v>5500.22657447846</v>
      </c>
      <c r="G1011">
        <v>130.10731477099998</v>
      </c>
      <c r="H1011">
        <f t="shared" si="3"/>
        <v>2.2708010236826017</v>
      </c>
      <c r="I1011">
        <f t="shared" si="4"/>
        <v>-1095.1761753343665</v>
      </c>
      <c r="J1011">
        <f t="shared" si="5"/>
        <v>5500.22657447846</v>
      </c>
    </row>
    <row r="1012" spans="1:10" x14ac:dyDescent="0.2">
      <c r="A1012" s="1">
        <v>-1119.5777615919262</v>
      </c>
      <c r="B1012" s="1">
        <v>5479.2754338877967</v>
      </c>
      <c r="D1012" s="1">
        <v>-1119.5777615919262</v>
      </c>
      <c r="E1012" s="1">
        <v>5479.2754338877967</v>
      </c>
      <c r="G1012">
        <v>131.191296252</v>
      </c>
      <c r="H1012">
        <f t="shared" si="3"/>
        <v>2.2897200695566964</v>
      </c>
      <c r="I1012">
        <f t="shared" si="4"/>
        <v>-1119.5777615919262</v>
      </c>
      <c r="J1012">
        <f t="shared" si="5"/>
        <v>5479.2754338877967</v>
      </c>
    </row>
    <row r="1013" spans="1:10" x14ac:dyDescent="0.2">
      <c r="A1013" s="1">
        <v>-1143.5786290016692</v>
      </c>
      <c r="B1013" s="1">
        <v>5457.8664155190181</v>
      </c>
      <c r="D1013" s="1">
        <v>-1143.5786290016692</v>
      </c>
      <c r="E1013" s="1">
        <v>5457.8664155190181</v>
      </c>
      <c r="G1013">
        <v>132.275277733</v>
      </c>
      <c r="H1013">
        <f t="shared" si="3"/>
        <v>2.3086391154307906</v>
      </c>
      <c r="I1013">
        <f t="shared" si="4"/>
        <v>-1143.5786290016692</v>
      </c>
      <c r="J1013">
        <f t="shared" si="5"/>
        <v>5457.8664155190181</v>
      </c>
    </row>
    <row r="1014" spans="1:10" x14ac:dyDescent="0.2">
      <c r="A1014" s="1">
        <v>-1167.1701871822347</v>
      </c>
      <c r="B1014" s="1">
        <v>5436.0071820798566</v>
      </c>
      <c r="D1014" s="1">
        <v>-1167.1701871822347</v>
      </c>
      <c r="E1014" s="1">
        <v>5436.0071820798566</v>
      </c>
      <c r="G1014">
        <v>133.35925921399999</v>
      </c>
      <c r="H1014">
        <f t="shared" si="3"/>
        <v>2.3275581613048848</v>
      </c>
      <c r="I1014">
        <f t="shared" si="4"/>
        <v>-1167.1701871822347</v>
      </c>
      <c r="J1014">
        <f t="shared" si="5"/>
        <v>5436.0071820798566</v>
      </c>
    </row>
    <row r="1015" spans="1:10" x14ac:dyDescent="0.2">
      <c r="A1015" s="1">
        <v>-1190.3439922520668</v>
      </c>
      <c r="B1015" s="1">
        <v>5413.7055574188544</v>
      </c>
      <c r="D1015" s="1">
        <v>-1190.3439922520668</v>
      </c>
      <c r="E1015" s="1">
        <v>5413.7055574188544</v>
      </c>
      <c r="G1015">
        <v>134.44324069499999</v>
      </c>
      <c r="H1015">
        <f t="shared" si="3"/>
        <v>2.346477207178979</v>
      </c>
      <c r="I1015">
        <f t="shared" si="4"/>
        <v>-1190.3439922520668</v>
      </c>
      <c r="J1015">
        <f t="shared" si="5"/>
        <v>5413.7055574188544</v>
      </c>
    </row>
    <row r="1016" spans="1:10" x14ac:dyDescent="0.2">
      <c r="A1016" s="1">
        <v>-1213.091749851643</v>
      </c>
      <c r="B1016" s="1">
        <v>5390.9695237250526</v>
      </c>
      <c r="D1016" s="1">
        <v>-1213.091749851643</v>
      </c>
      <c r="E1016" s="1">
        <v>5390.9695237250526</v>
      </c>
      <c r="G1016">
        <v>135.52722217599998</v>
      </c>
      <c r="H1016">
        <f t="shared" si="3"/>
        <v>2.3653962530530732</v>
      </c>
      <c r="I1016">
        <f t="shared" si="4"/>
        <v>-1213.091749851643</v>
      </c>
      <c r="J1016">
        <f t="shared" si="5"/>
        <v>5390.9695237250526</v>
      </c>
    </row>
    <row r="1017" spans="1:10" x14ac:dyDescent="0.2">
      <c r="A1017" s="1">
        <v>-1235.4053181121915</v>
      </c>
      <c r="B1017" s="1">
        <v>5367.8072186710078</v>
      </c>
      <c r="D1017" s="1">
        <v>-1235.4053181121915</v>
      </c>
      <c r="E1017" s="1">
        <v>5367.8072186710078</v>
      </c>
      <c r="G1017">
        <v>136.61120365699998</v>
      </c>
      <c r="H1017">
        <f t="shared" si="3"/>
        <v>2.3843152989271674</v>
      </c>
      <c r="I1017">
        <f t="shared" si="4"/>
        <v>-1235.4053181121915</v>
      </c>
      <c r="J1017">
        <f t="shared" si="5"/>
        <v>5367.8072186710078</v>
      </c>
    </row>
    <row r="1018" spans="1:10" x14ac:dyDescent="0.2">
      <c r="A1018" s="1">
        <v>-1257.2767105698235</v>
      </c>
      <c r="B1018" s="1">
        <v>5344.2269325001589</v>
      </c>
      <c r="D1018" s="1">
        <v>-1257.2767105698235</v>
      </c>
      <c r="E1018" s="1">
        <v>5344.2269325001589</v>
      </c>
      <c r="G1018">
        <v>137.695185138</v>
      </c>
      <c r="H1018">
        <f t="shared" si="3"/>
        <v>2.4032343448012625</v>
      </c>
      <c r="I1018">
        <f t="shared" si="4"/>
        <v>-1257.2767105698235</v>
      </c>
      <c r="J1018">
        <f t="shared" si="5"/>
        <v>5344.2269325001589</v>
      </c>
    </row>
    <row r="1019" spans="1:10" x14ac:dyDescent="0.2">
      <c r="A1019" s="1">
        <v>-1278.6980990240438</v>
      </c>
      <c r="B1019" s="1">
        <v>5320.2371050595921</v>
      </c>
      <c r="D1019" s="1">
        <v>-1278.6980990240438</v>
      </c>
      <c r="E1019" s="1">
        <v>5320.2371050595921</v>
      </c>
      <c r="G1019">
        <v>138.77916661899999</v>
      </c>
      <c r="H1019">
        <f t="shared" si="3"/>
        <v>2.4221533906753567</v>
      </c>
      <c r="I1019">
        <f t="shared" si="4"/>
        <v>-1278.6980990240438</v>
      </c>
      <c r="J1019">
        <f t="shared" si="5"/>
        <v>5320.2371050595921</v>
      </c>
    </row>
    <row r="1020" spans="1:10" x14ac:dyDescent="0.2">
      <c r="A1020" s="1">
        <v>-1299.6618163396224</v>
      </c>
      <c r="B1020" s="1">
        <v>5295.8463227792454</v>
      </c>
      <c r="D1020" s="1">
        <v>-1299.6618163396224</v>
      </c>
      <c r="E1020" s="1">
        <v>5295.8463227792454</v>
      </c>
      <c r="G1020">
        <v>139.86314809999999</v>
      </c>
      <c r="H1020">
        <f t="shared" si="3"/>
        <v>2.4410724365494509</v>
      </c>
      <c r="I1020">
        <f t="shared" si="4"/>
        <v>-1299.6618163396224</v>
      </c>
      <c r="J1020">
        <f t="shared" si="5"/>
        <v>5295.8463227792454</v>
      </c>
    </row>
    <row r="1021" spans="1:10" x14ac:dyDescent="0.2">
      <c r="A1021" s="1">
        <v>-1320.1603591908079</v>
      </c>
      <c r="B1021" s="1">
        <v>5271.0633155986607</v>
      </c>
      <c r="D1021" s="1">
        <v>-1320.1603591908079</v>
      </c>
      <c r="E1021" s="1">
        <v>5271.0633155986607</v>
      </c>
      <c r="G1021">
        <v>140.94712958099998</v>
      </c>
      <c r="H1021">
        <f t="shared" si="3"/>
        <v>2.4599914824235452</v>
      </c>
      <c r="I1021">
        <f t="shared" si="4"/>
        <v>-1320.1603591908079</v>
      </c>
      <c r="J1021">
        <f t="shared" si="5"/>
        <v>5271.0633155986607</v>
      </c>
    </row>
    <row r="1022" spans="1:10" x14ac:dyDescent="0.2">
      <c r="A1022" s="1">
        <v>-1340.1863907469178</v>
      </c>
      <c r="B1022" s="1">
        <v>5245.8969538423707</v>
      </c>
      <c r="D1022" s="1">
        <v>-1340.1863907469178</v>
      </c>
      <c r="E1022" s="1">
        <v>5245.8969538423707</v>
      </c>
      <c r="G1022">
        <v>142.03111106199998</v>
      </c>
      <c r="H1022">
        <f t="shared" si="3"/>
        <v>2.4789105282976394</v>
      </c>
      <c r="I1022">
        <f t="shared" si="4"/>
        <v>-1340.1863907469178</v>
      </c>
      <c r="J1022">
        <f t="shared" si="5"/>
        <v>5245.8969538423707</v>
      </c>
    </row>
    <row r="1023" spans="1:10" x14ac:dyDescent="0.2">
      <c r="A1023" s="1">
        <v>-1359.7327432983327</v>
      </c>
      <c r="B1023" s="1">
        <v>5220.356245045029</v>
      </c>
      <c r="D1023" s="1">
        <v>-1359.7327432983327</v>
      </c>
      <c r="E1023" s="1">
        <v>5220.356245045029</v>
      </c>
      <c r="G1023">
        <v>143.11509254299997</v>
      </c>
      <c r="H1023">
        <f t="shared" si="3"/>
        <v>2.497829574171734</v>
      </c>
      <c r="I1023">
        <f t="shared" si="4"/>
        <v>-1359.7327432983327</v>
      </c>
      <c r="J1023">
        <f t="shared" si="5"/>
        <v>5220.356245045029</v>
      </c>
    </row>
    <row r="1024" spans="1:10" x14ac:dyDescent="0.2">
      <c r="A1024" s="1">
        <v>-1378.7924208219604</v>
      </c>
      <c r="B1024" s="1">
        <v>5194.4503307274417</v>
      </c>
      <c r="D1024" s="1">
        <v>-1378.7924208219604</v>
      </c>
      <c r="E1024" s="1">
        <v>5194.4503307274417</v>
      </c>
      <c r="G1024">
        <v>144.199074024</v>
      </c>
      <c r="H1024">
        <f t="shared" si="3"/>
        <v>2.5167486200458287</v>
      </c>
      <c r="I1024">
        <f t="shared" si="4"/>
        <v>-1378.7924208219604</v>
      </c>
      <c r="J1024">
        <f t="shared" si="5"/>
        <v>5194.4503307274417</v>
      </c>
    </row>
    <row r="1025" spans="1:10" x14ac:dyDescent="0.2">
      <c r="A1025" s="1">
        <v>-1397.3586014852497</v>
      </c>
      <c r="B1025" s="1">
        <v>5168.188483124638</v>
      </c>
      <c r="D1025" s="1">
        <v>-1397.3586014852497</v>
      </c>
      <c r="E1025" s="1">
        <v>5168.188483124638</v>
      </c>
      <c r="G1025">
        <v>145.28305550499999</v>
      </c>
      <c r="H1025">
        <f t="shared" si="3"/>
        <v>2.5356676659199229</v>
      </c>
      <c r="I1025">
        <f t="shared" si="4"/>
        <v>-1397.3586014852497</v>
      </c>
      <c r="J1025">
        <f t="shared" si="5"/>
        <v>5168.188483124638</v>
      </c>
    </row>
    <row r="1026" spans="1:10" x14ac:dyDescent="0.2">
      <c r="A1026" s="1">
        <v>-1415.4246400878592</v>
      </c>
      <c r="B1026" s="1">
        <v>5141.5801018671509</v>
      </c>
      <c r="D1026" s="1">
        <v>-1415.4246400878592</v>
      </c>
      <c r="E1026" s="1">
        <v>5141.5801018671509</v>
      </c>
      <c r="G1026">
        <v>146.36703698599999</v>
      </c>
      <c r="H1026">
        <f t="shared" si="3"/>
        <v>2.5545867117940171</v>
      </c>
      <c r="I1026">
        <f t="shared" si="4"/>
        <v>-1415.4246400878592</v>
      </c>
      <c r="J1026">
        <f t="shared" si="5"/>
        <v>5141.5801018671509</v>
      </c>
    </row>
    <row r="1027" spans="1:10" x14ac:dyDescent="0.2">
      <c r="A1027" s="1">
        <v>-1432.9840704401045</v>
      </c>
      <c r="B1027" s="1">
        <v>5114.6347106167086</v>
      </c>
      <c r="D1027" s="1">
        <v>-1432.9840704401045</v>
      </c>
      <c r="E1027" s="1">
        <v>5114.6347106167086</v>
      </c>
      <c r="G1027">
        <v>147.45101846699998</v>
      </c>
      <c r="H1027">
        <f t="shared" si="3"/>
        <v>2.5735057576681113</v>
      </c>
      <c r="I1027">
        <f t="shared" si="4"/>
        <v>-1432.9840704401045</v>
      </c>
      <c r="J1027">
        <f t="shared" si="5"/>
        <v>5114.6347106167086</v>
      </c>
    </row>
    <row r="1028" spans="1:10" x14ac:dyDescent="0.2">
      <c r="A1028" s="1">
        <v>-1450.0306084826777</v>
      </c>
      <c r="B1028" s="1">
        <v>5087.36195234152</v>
      </c>
      <c r="D1028" s="1">
        <v>-1450.0306084826777</v>
      </c>
      <c r="E1028" s="1">
        <v>5087.36195234152</v>
      </c>
      <c r="G1028">
        <v>148.535</v>
      </c>
      <c r="H1028">
        <f>G1028/180*PI()</f>
        <v>2.5924248044497773</v>
      </c>
      <c r="I1028">
        <f>1700*COS(H1028)</f>
        <v>-1450.0306084826777</v>
      </c>
      <c r="J1028">
        <f>4200+1700*SIN(H1028)</f>
        <v>5087.36195234152</v>
      </c>
    </row>
    <row r="1029" spans="1:10" x14ac:dyDescent="0.2">
      <c r="A1029" s="1">
        <v>1450</v>
      </c>
      <c r="B1029" s="1">
        <v>5085</v>
      </c>
      <c r="D1029" s="1">
        <v>1450</v>
      </c>
      <c r="E1029" s="1">
        <v>5085</v>
      </c>
    </row>
    <row r="1030" spans="1:10" x14ac:dyDescent="0.2">
      <c r="A1030" s="1">
        <v>1450</v>
      </c>
      <c r="B1030" s="1">
        <v>5080</v>
      </c>
      <c r="D1030" s="1">
        <v>1450</v>
      </c>
      <c r="E1030" s="1">
        <v>5080</v>
      </c>
    </row>
    <row r="1031" spans="1:10" x14ac:dyDescent="0.2">
      <c r="A1031" s="1">
        <v>1450</v>
      </c>
      <c r="B1031" s="1">
        <v>5075</v>
      </c>
      <c r="D1031" s="1">
        <v>1450</v>
      </c>
      <c r="E1031" s="1">
        <v>5075</v>
      </c>
    </row>
    <row r="1032" spans="1:10" x14ac:dyDescent="0.2">
      <c r="A1032" s="1">
        <v>1450</v>
      </c>
      <c r="B1032" s="1">
        <v>5070</v>
      </c>
      <c r="D1032" s="1">
        <v>1450</v>
      </c>
      <c r="E1032" s="1">
        <v>5070</v>
      </c>
    </row>
    <row r="1033" spans="1:10" x14ac:dyDescent="0.2">
      <c r="A1033" s="1">
        <v>1450</v>
      </c>
      <c r="B1033" s="1">
        <v>5065</v>
      </c>
      <c r="D1033" s="1">
        <v>1450</v>
      </c>
      <c r="E1033" s="1">
        <v>5065</v>
      </c>
    </row>
    <row r="1034" spans="1:10" x14ac:dyDescent="0.2">
      <c r="A1034" s="1">
        <v>1450</v>
      </c>
      <c r="B1034" s="1">
        <v>5060</v>
      </c>
      <c r="D1034" s="1">
        <v>1450</v>
      </c>
      <c r="E1034" s="1">
        <v>5060</v>
      </c>
    </row>
    <row r="1035" spans="1:10" x14ac:dyDescent="0.2">
      <c r="A1035" s="1">
        <v>1450</v>
      </c>
      <c r="B1035" s="1">
        <v>5055</v>
      </c>
      <c r="D1035" s="1">
        <v>1450</v>
      </c>
      <c r="E1035" s="1">
        <v>5055</v>
      </c>
    </row>
    <row r="1036" spans="1:10" x14ac:dyDescent="0.2">
      <c r="A1036" s="1">
        <v>1450</v>
      </c>
      <c r="B1036" s="1">
        <v>5050</v>
      </c>
      <c r="D1036" s="1">
        <v>1450</v>
      </c>
      <c r="E1036" s="1">
        <v>5050</v>
      </c>
    </row>
    <row r="1037" spans="1:10" x14ac:dyDescent="0.2">
      <c r="A1037" s="1">
        <v>1450</v>
      </c>
      <c r="B1037" s="1">
        <v>5045</v>
      </c>
      <c r="D1037" s="1">
        <v>1450</v>
      </c>
      <c r="E1037" s="1">
        <v>5045</v>
      </c>
    </row>
    <row r="1038" spans="1:10" x14ac:dyDescent="0.2">
      <c r="A1038" s="1">
        <v>1450</v>
      </c>
      <c r="B1038" s="1">
        <v>5040</v>
      </c>
      <c r="D1038" s="1">
        <v>1450</v>
      </c>
      <c r="E1038" s="1">
        <v>5040</v>
      </c>
    </row>
    <row r="1039" spans="1:10" x14ac:dyDescent="0.2">
      <c r="A1039" s="1">
        <v>1450</v>
      </c>
      <c r="B1039" s="1">
        <v>5035</v>
      </c>
      <c r="D1039" s="1">
        <v>1450</v>
      </c>
      <c r="E1039" s="1">
        <v>5035</v>
      </c>
    </row>
    <row r="1040" spans="1:10" x14ac:dyDescent="0.2">
      <c r="A1040" s="1">
        <v>1450</v>
      </c>
      <c r="B1040" s="1">
        <v>5030</v>
      </c>
      <c r="D1040" s="1">
        <v>1450</v>
      </c>
      <c r="E1040" s="1">
        <v>5030</v>
      </c>
    </row>
    <row r="1041" spans="1:5" x14ac:dyDescent="0.2">
      <c r="A1041" s="1">
        <v>1450</v>
      </c>
      <c r="B1041" s="1">
        <v>5025</v>
      </c>
      <c r="D1041" s="1">
        <v>1450</v>
      </c>
      <c r="E1041" s="1">
        <v>5025</v>
      </c>
    </row>
    <row r="1042" spans="1:5" x14ac:dyDescent="0.2">
      <c r="A1042" s="1">
        <v>1450</v>
      </c>
      <c r="B1042" s="1">
        <v>5020</v>
      </c>
      <c r="D1042" s="1">
        <v>1450</v>
      </c>
      <c r="E1042" s="1">
        <v>5020</v>
      </c>
    </row>
    <row r="1043" spans="1:5" x14ac:dyDescent="0.2">
      <c r="A1043" s="1">
        <v>1450</v>
      </c>
      <c r="B1043" s="1">
        <v>5015</v>
      </c>
      <c r="D1043" s="1">
        <v>1450</v>
      </c>
      <c r="E1043" s="1">
        <v>5015</v>
      </c>
    </row>
    <row r="1044" spans="1:5" x14ac:dyDescent="0.2">
      <c r="A1044" s="1">
        <v>1450</v>
      </c>
      <c r="B1044" s="1">
        <v>5010</v>
      </c>
      <c r="D1044" s="1">
        <v>1450</v>
      </c>
      <c r="E1044" s="1">
        <v>5010</v>
      </c>
    </row>
    <row r="1045" spans="1:5" x14ac:dyDescent="0.2">
      <c r="A1045" s="1">
        <v>1450</v>
      </c>
      <c r="B1045" s="1">
        <v>5005</v>
      </c>
      <c r="D1045" s="1">
        <v>1450</v>
      </c>
      <c r="E1045" s="1">
        <v>5005</v>
      </c>
    </row>
    <row r="1046" spans="1:5" x14ac:dyDescent="0.2">
      <c r="A1046" s="1">
        <v>1450</v>
      </c>
      <c r="B1046" s="1">
        <v>5000</v>
      </c>
      <c r="D1046" s="1">
        <v>1450</v>
      </c>
      <c r="E1046" s="1">
        <v>5000</v>
      </c>
    </row>
    <row r="1047" spans="1:5" x14ac:dyDescent="0.2">
      <c r="A1047" s="1">
        <v>1450</v>
      </c>
      <c r="B1047" s="1">
        <v>4995</v>
      </c>
      <c r="D1047" s="1">
        <v>1450</v>
      </c>
      <c r="E1047" s="1">
        <v>4995</v>
      </c>
    </row>
    <row r="1048" spans="1:5" x14ac:dyDescent="0.2">
      <c r="A1048" s="1">
        <v>1450</v>
      </c>
      <c r="B1048" s="1">
        <v>4990</v>
      </c>
      <c r="D1048" s="1">
        <v>1450</v>
      </c>
      <c r="E1048" s="1">
        <v>4990</v>
      </c>
    </row>
    <row r="1049" spans="1:5" x14ac:dyDescent="0.2">
      <c r="A1049" s="1">
        <v>1450</v>
      </c>
      <c r="B1049" s="1">
        <v>4985</v>
      </c>
      <c r="D1049" s="1">
        <v>1450</v>
      </c>
      <c r="E1049" s="1">
        <v>4985</v>
      </c>
    </row>
    <row r="1050" spans="1:5" x14ac:dyDescent="0.2">
      <c r="A1050" s="1">
        <v>1450</v>
      </c>
      <c r="B1050" s="1">
        <v>4980</v>
      </c>
      <c r="D1050" s="1">
        <v>1450</v>
      </c>
      <c r="E1050" s="1">
        <v>4980</v>
      </c>
    </row>
    <row r="1051" spans="1:5" x14ac:dyDescent="0.2">
      <c r="A1051" s="1">
        <v>1450</v>
      </c>
      <c r="B1051" s="1">
        <v>4975</v>
      </c>
      <c r="D1051" s="1">
        <v>1450</v>
      </c>
      <c r="E1051" s="1">
        <v>4975</v>
      </c>
    </row>
    <row r="1052" spans="1:5" x14ac:dyDescent="0.2">
      <c r="A1052" s="1">
        <v>1450</v>
      </c>
      <c r="B1052" s="1">
        <v>4970</v>
      </c>
      <c r="D1052" s="1">
        <v>1450</v>
      </c>
      <c r="E1052" s="1">
        <v>4970</v>
      </c>
    </row>
    <row r="1053" spans="1:5" x14ac:dyDescent="0.2">
      <c r="A1053" s="1">
        <v>1450</v>
      </c>
      <c r="B1053" s="1">
        <v>4965</v>
      </c>
      <c r="D1053" s="1">
        <v>1450</v>
      </c>
      <c r="E1053" s="1">
        <v>4965</v>
      </c>
    </row>
    <row r="1054" spans="1:5" x14ac:dyDescent="0.2">
      <c r="A1054" s="1">
        <v>1450</v>
      </c>
      <c r="B1054" s="1">
        <v>4960</v>
      </c>
      <c r="D1054" s="1">
        <v>1450</v>
      </c>
      <c r="E1054" s="1">
        <v>4960</v>
      </c>
    </row>
    <row r="1055" spans="1:5" x14ac:dyDescent="0.2">
      <c r="A1055" s="1">
        <v>1450</v>
      </c>
      <c r="B1055" s="1">
        <v>4955</v>
      </c>
      <c r="D1055" s="1">
        <v>1450</v>
      </c>
      <c r="E1055" s="1">
        <v>4955</v>
      </c>
    </row>
    <row r="1056" spans="1:5" x14ac:dyDescent="0.2">
      <c r="A1056" s="1">
        <v>1450</v>
      </c>
      <c r="B1056" s="1">
        <v>4950</v>
      </c>
      <c r="D1056" s="1">
        <v>1450</v>
      </c>
      <c r="E1056" s="1">
        <v>4950</v>
      </c>
    </row>
    <row r="1057" spans="1:5" x14ac:dyDescent="0.2">
      <c r="A1057" s="1">
        <v>1450</v>
      </c>
      <c r="B1057" s="1">
        <v>4945</v>
      </c>
      <c r="D1057" s="1">
        <v>1450</v>
      </c>
      <c r="E1057" s="1">
        <v>4945</v>
      </c>
    </row>
    <row r="1058" spans="1:5" x14ac:dyDescent="0.2">
      <c r="A1058" s="1">
        <v>1450</v>
      </c>
      <c r="B1058" s="1">
        <v>4940</v>
      </c>
      <c r="D1058" s="1">
        <v>1450</v>
      </c>
      <c r="E1058" s="1">
        <v>4940</v>
      </c>
    </row>
    <row r="1059" spans="1:5" x14ac:dyDescent="0.2">
      <c r="A1059" s="1">
        <v>1450</v>
      </c>
      <c r="B1059" s="1">
        <v>4935</v>
      </c>
      <c r="D1059" s="1">
        <v>1450</v>
      </c>
      <c r="E1059" s="1">
        <v>4935</v>
      </c>
    </row>
    <row r="1060" spans="1:5" x14ac:dyDescent="0.2">
      <c r="A1060" s="1">
        <v>1450</v>
      </c>
      <c r="B1060" s="1">
        <v>4930</v>
      </c>
      <c r="D1060" s="1">
        <v>1450</v>
      </c>
      <c r="E1060" s="1">
        <v>4930</v>
      </c>
    </row>
    <row r="1061" spans="1:5" x14ac:dyDescent="0.2">
      <c r="A1061" s="1">
        <v>1450</v>
      </c>
      <c r="B1061" s="1">
        <v>4925</v>
      </c>
      <c r="D1061" s="1">
        <v>1450</v>
      </c>
      <c r="E1061" s="1">
        <v>4925</v>
      </c>
    </row>
    <row r="1062" spans="1:5" x14ac:dyDescent="0.2">
      <c r="A1062" s="1">
        <v>1450</v>
      </c>
      <c r="B1062" s="1">
        <v>4920</v>
      </c>
      <c r="D1062" s="1">
        <v>1450</v>
      </c>
      <c r="E1062" s="1">
        <v>4920</v>
      </c>
    </row>
    <row r="1063" spans="1:5" x14ac:dyDescent="0.2">
      <c r="A1063" s="1">
        <v>1450</v>
      </c>
      <c r="B1063" s="1">
        <v>4915</v>
      </c>
      <c r="D1063" s="1">
        <v>1450</v>
      </c>
      <c r="E1063" s="1">
        <v>4915</v>
      </c>
    </row>
    <row r="1064" spans="1:5" x14ac:dyDescent="0.2">
      <c r="A1064" s="1">
        <v>1450</v>
      </c>
      <c r="B1064" s="1">
        <v>4910</v>
      </c>
      <c r="D1064" s="1">
        <v>1450</v>
      </c>
      <c r="E1064" s="1">
        <v>4910</v>
      </c>
    </row>
    <row r="1065" spans="1:5" x14ac:dyDescent="0.2">
      <c r="A1065" s="1">
        <v>1450</v>
      </c>
      <c r="B1065" s="1">
        <v>4905</v>
      </c>
      <c r="D1065" s="1">
        <v>1450</v>
      </c>
      <c r="E1065" s="1">
        <v>4905</v>
      </c>
    </row>
    <row r="1066" spans="1:5" x14ac:dyDescent="0.2">
      <c r="A1066" s="1">
        <v>1450</v>
      </c>
      <c r="B1066" s="1">
        <v>4900</v>
      </c>
      <c r="D1066" s="1">
        <v>1450</v>
      </c>
      <c r="E1066" s="1">
        <v>4900</v>
      </c>
    </row>
    <row r="1067" spans="1:5" x14ac:dyDescent="0.2">
      <c r="A1067" s="1">
        <v>1450</v>
      </c>
      <c r="B1067" s="1">
        <v>4895</v>
      </c>
      <c r="D1067" s="1">
        <v>1450</v>
      </c>
      <c r="E1067" s="1">
        <v>4895</v>
      </c>
    </row>
    <row r="1068" spans="1:5" x14ac:dyDescent="0.2">
      <c r="A1068" s="1">
        <v>1450</v>
      </c>
      <c r="B1068" s="1">
        <v>4890</v>
      </c>
      <c r="D1068" s="1">
        <v>1450</v>
      </c>
      <c r="E1068" s="1">
        <v>4890</v>
      </c>
    </row>
    <row r="1069" spans="1:5" x14ac:dyDescent="0.2">
      <c r="A1069" s="1">
        <v>1450</v>
      </c>
      <c r="B1069" s="1">
        <v>4885</v>
      </c>
      <c r="D1069" s="1">
        <v>1450</v>
      </c>
      <c r="E1069" s="1">
        <v>4885</v>
      </c>
    </row>
    <row r="1070" spans="1:5" x14ac:dyDescent="0.2">
      <c r="A1070" s="1">
        <v>1450</v>
      </c>
      <c r="B1070" s="1">
        <v>4880</v>
      </c>
      <c r="D1070" s="1">
        <v>1450</v>
      </c>
      <c r="E1070" s="1">
        <v>4880</v>
      </c>
    </row>
    <row r="1071" spans="1:5" x14ac:dyDescent="0.2">
      <c r="A1071" s="1">
        <v>1450</v>
      </c>
      <c r="B1071" s="1">
        <v>4875</v>
      </c>
      <c r="D1071" s="1">
        <v>1450</v>
      </c>
      <c r="E1071" s="1">
        <v>4875</v>
      </c>
    </row>
    <row r="1072" spans="1:5" x14ac:dyDescent="0.2">
      <c r="A1072" s="1">
        <v>1450</v>
      </c>
      <c r="B1072" s="1">
        <v>4870</v>
      </c>
      <c r="D1072" s="1">
        <v>1450</v>
      </c>
      <c r="E1072" s="1">
        <v>4870</v>
      </c>
    </row>
    <row r="1073" spans="1:5" x14ac:dyDescent="0.2">
      <c r="A1073" s="1">
        <v>1450</v>
      </c>
      <c r="B1073" s="1">
        <v>4865</v>
      </c>
      <c r="D1073" s="1">
        <v>1450</v>
      </c>
      <c r="E1073" s="1">
        <v>4865</v>
      </c>
    </row>
    <row r="1074" spans="1:5" x14ac:dyDescent="0.2">
      <c r="A1074" s="1">
        <v>1450</v>
      </c>
      <c r="B1074" s="1">
        <v>4860</v>
      </c>
      <c r="D1074" s="1">
        <v>1450</v>
      </c>
      <c r="E1074" s="1">
        <v>4860</v>
      </c>
    </row>
    <row r="1075" spans="1:5" x14ac:dyDescent="0.2">
      <c r="A1075" s="1">
        <v>1450</v>
      </c>
      <c r="B1075" s="1">
        <v>4855</v>
      </c>
      <c r="D1075" s="1">
        <v>1450</v>
      </c>
      <c r="E1075" s="1">
        <v>4855</v>
      </c>
    </row>
    <row r="1076" spans="1:5" x14ac:dyDescent="0.2">
      <c r="A1076" s="1">
        <v>1450</v>
      </c>
      <c r="B1076" s="1">
        <v>4850</v>
      </c>
      <c r="D1076" s="1">
        <v>1450</v>
      </c>
      <c r="E1076" s="1">
        <v>4850</v>
      </c>
    </row>
    <row r="1077" spans="1:5" x14ac:dyDescent="0.2">
      <c r="A1077" s="1">
        <v>1450</v>
      </c>
      <c r="B1077" s="1">
        <v>4845</v>
      </c>
      <c r="D1077" s="1">
        <v>1450</v>
      </c>
      <c r="E1077" s="1">
        <v>4845</v>
      </c>
    </row>
    <row r="1078" spans="1:5" x14ac:dyDescent="0.2">
      <c r="A1078" s="1">
        <v>1450</v>
      </c>
      <c r="B1078" s="1">
        <v>4840</v>
      </c>
      <c r="D1078" s="1">
        <v>1450</v>
      </c>
      <c r="E1078" s="1">
        <v>4840</v>
      </c>
    </row>
    <row r="1079" spans="1:5" x14ac:dyDescent="0.2">
      <c r="A1079" s="1">
        <v>1450</v>
      </c>
      <c r="B1079" s="1">
        <v>4835</v>
      </c>
      <c r="D1079" s="1">
        <v>1450</v>
      </c>
      <c r="E1079" s="1">
        <v>4835</v>
      </c>
    </row>
    <row r="1080" spans="1:5" x14ac:dyDescent="0.2">
      <c r="A1080" s="1">
        <v>1450</v>
      </c>
      <c r="B1080" s="1">
        <v>4830</v>
      </c>
      <c r="D1080" s="1">
        <v>1450</v>
      </c>
      <c r="E1080" s="1">
        <v>4830</v>
      </c>
    </row>
    <row r="1081" spans="1:5" x14ac:dyDescent="0.2">
      <c r="A1081" s="1">
        <v>1450</v>
      </c>
      <c r="B1081" s="1">
        <v>4825</v>
      </c>
      <c r="D1081" s="1">
        <v>1450</v>
      </c>
      <c r="E1081" s="1">
        <v>4825</v>
      </c>
    </row>
    <row r="1082" spans="1:5" x14ac:dyDescent="0.2">
      <c r="A1082" s="1">
        <v>1450</v>
      </c>
      <c r="B1082" s="1">
        <v>4820</v>
      </c>
      <c r="D1082" s="1">
        <v>1450</v>
      </c>
      <c r="E1082" s="1">
        <v>4820</v>
      </c>
    </row>
    <row r="1083" spans="1:5" x14ac:dyDescent="0.2">
      <c r="A1083" s="1">
        <v>1450</v>
      </c>
      <c r="B1083" s="1">
        <v>4815</v>
      </c>
      <c r="D1083" s="1">
        <v>1450</v>
      </c>
      <c r="E1083" s="1">
        <v>4815</v>
      </c>
    </row>
    <row r="1084" spans="1:5" x14ac:dyDescent="0.2">
      <c r="A1084" s="1">
        <v>1450</v>
      </c>
      <c r="B1084" s="1">
        <v>4810</v>
      </c>
      <c r="D1084" s="1">
        <v>1450</v>
      </c>
      <c r="E1084" s="1">
        <v>4810</v>
      </c>
    </row>
    <row r="1085" spans="1:5" x14ac:dyDescent="0.2">
      <c r="A1085" s="1">
        <v>1450</v>
      </c>
      <c r="B1085" s="1">
        <v>4805</v>
      </c>
      <c r="D1085" s="1">
        <v>1450</v>
      </c>
      <c r="E1085" s="1">
        <v>4805</v>
      </c>
    </row>
    <row r="1086" spans="1:5" x14ac:dyDescent="0.2">
      <c r="A1086" s="1">
        <v>1450</v>
      </c>
      <c r="B1086" s="1">
        <v>4800</v>
      </c>
      <c r="D1086" s="1">
        <v>1450</v>
      </c>
      <c r="E1086" s="1">
        <v>4800</v>
      </c>
    </row>
    <row r="1087" spans="1:5" x14ac:dyDescent="0.2">
      <c r="A1087" s="1">
        <v>1450</v>
      </c>
      <c r="B1087" s="1">
        <v>4795</v>
      </c>
      <c r="D1087" s="1">
        <v>1450</v>
      </c>
      <c r="E1087" s="1">
        <v>4795</v>
      </c>
    </row>
    <row r="1088" spans="1:5" x14ac:dyDescent="0.2">
      <c r="A1088" s="1">
        <v>1450</v>
      </c>
      <c r="B1088" s="1">
        <v>4790</v>
      </c>
      <c r="D1088" s="1">
        <v>1450</v>
      </c>
      <c r="E1088" s="1">
        <v>4790</v>
      </c>
    </row>
    <row r="1089" spans="1:5" x14ac:dyDescent="0.2">
      <c r="A1089" s="1">
        <v>1450</v>
      </c>
      <c r="B1089" s="1">
        <v>4785</v>
      </c>
      <c r="D1089" s="1">
        <v>1450</v>
      </c>
      <c r="E1089" s="1">
        <v>4785</v>
      </c>
    </row>
    <row r="1090" spans="1:5" x14ac:dyDescent="0.2">
      <c r="A1090" s="1">
        <v>1450</v>
      </c>
      <c r="B1090" s="1">
        <v>4780</v>
      </c>
      <c r="D1090" s="1">
        <v>1450</v>
      </c>
      <c r="E1090" s="1">
        <v>4780</v>
      </c>
    </row>
    <row r="1091" spans="1:5" x14ac:dyDescent="0.2">
      <c r="A1091" s="1">
        <v>1450</v>
      </c>
      <c r="B1091" s="1">
        <v>4775</v>
      </c>
      <c r="D1091" s="1">
        <v>1450</v>
      </c>
      <c r="E1091" s="1">
        <v>4775</v>
      </c>
    </row>
    <row r="1092" spans="1:5" x14ac:dyDescent="0.2">
      <c r="A1092" s="1">
        <v>1450</v>
      </c>
      <c r="B1092" s="1">
        <v>4770</v>
      </c>
      <c r="D1092" s="1">
        <v>1450</v>
      </c>
      <c r="E1092" s="1">
        <v>4770</v>
      </c>
    </row>
    <row r="1093" spans="1:5" x14ac:dyDescent="0.2">
      <c r="A1093" s="1">
        <v>1450</v>
      </c>
      <c r="B1093" s="1">
        <v>4765</v>
      </c>
      <c r="D1093" s="1">
        <v>1450</v>
      </c>
      <c r="E1093" s="1">
        <v>4765</v>
      </c>
    </row>
    <row r="1094" spans="1:5" x14ac:dyDescent="0.2">
      <c r="A1094" s="1">
        <v>1450</v>
      </c>
      <c r="B1094" s="1">
        <v>4760</v>
      </c>
      <c r="D1094" s="1">
        <v>1450</v>
      </c>
      <c r="E1094" s="1">
        <v>4760</v>
      </c>
    </row>
    <row r="1095" spans="1:5" x14ac:dyDescent="0.2">
      <c r="A1095" s="1">
        <v>1450</v>
      </c>
      <c r="B1095" s="1">
        <v>4755</v>
      </c>
      <c r="D1095" s="1">
        <v>1450</v>
      </c>
      <c r="E1095" s="1">
        <v>4755</v>
      </c>
    </row>
    <row r="1096" spans="1:5" x14ac:dyDescent="0.2">
      <c r="A1096" s="1">
        <v>1450</v>
      </c>
      <c r="B1096" s="1">
        <v>4750</v>
      </c>
      <c r="D1096" s="1">
        <v>1450</v>
      </c>
      <c r="E1096" s="1">
        <v>4750</v>
      </c>
    </row>
    <row r="1097" spans="1:5" x14ac:dyDescent="0.2">
      <c r="A1097" s="1">
        <v>1450</v>
      </c>
      <c r="B1097" s="1">
        <v>4745</v>
      </c>
      <c r="D1097" s="1">
        <v>1450</v>
      </c>
      <c r="E1097" s="1">
        <v>4745</v>
      </c>
    </row>
    <row r="1098" spans="1:5" x14ac:dyDescent="0.2">
      <c r="A1098" s="1">
        <v>1450</v>
      </c>
      <c r="B1098" s="1">
        <v>4740</v>
      </c>
      <c r="D1098" s="1">
        <v>1450</v>
      </c>
      <c r="E1098" s="1">
        <v>4740</v>
      </c>
    </row>
    <row r="1099" spans="1:5" x14ac:dyDescent="0.2">
      <c r="A1099" s="1">
        <v>1450</v>
      </c>
      <c r="B1099" s="1">
        <v>4735</v>
      </c>
      <c r="D1099" s="1">
        <v>1450</v>
      </c>
      <c r="E1099" s="1">
        <v>4735</v>
      </c>
    </row>
    <row r="1100" spans="1:5" x14ac:dyDescent="0.2">
      <c r="A1100" s="1">
        <v>1450</v>
      </c>
      <c r="B1100" s="1">
        <v>4730</v>
      </c>
      <c r="D1100" s="1">
        <v>1450</v>
      </c>
      <c r="E1100" s="1">
        <v>4730</v>
      </c>
    </row>
    <row r="1101" spans="1:5" x14ac:dyDescent="0.2">
      <c r="A1101" s="1">
        <v>1450</v>
      </c>
      <c r="B1101" s="1">
        <v>4725</v>
      </c>
      <c r="D1101" s="1">
        <v>1450</v>
      </c>
      <c r="E1101" s="1">
        <v>4725</v>
      </c>
    </row>
    <row r="1102" spans="1:5" x14ac:dyDescent="0.2">
      <c r="A1102" s="1">
        <v>1450</v>
      </c>
      <c r="B1102" s="1">
        <v>4720</v>
      </c>
      <c r="D1102" s="1">
        <v>1450</v>
      </c>
      <c r="E1102" s="1">
        <v>4720</v>
      </c>
    </row>
    <row r="1103" spans="1:5" x14ac:dyDescent="0.2">
      <c r="A1103" s="1">
        <v>1450</v>
      </c>
      <c r="B1103" s="1">
        <v>4715</v>
      </c>
      <c r="D1103" s="1">
        <v>1450</v>
      </c>
      <c r="E1103" s="1">
        <v>4715</v>
      </c>
    </row>
    <row r="1104" spans="1:5" x14ac:dyDescent="0.2">
      <c r="A1104" s="1">
        <v>1450</v>
      </c>
      <c r="B1104" s="1">
        <v>4710</v>
      </c>
      <c r="D1104" s="1">
        <v>1450</v>
      </c>
      <c r="E1104" s="1">
        <v>4710</v>
      </c>
    </row>
    <row r="1105" spans="1:5" x14ac:dyDescent="0.2">
      <c r="A1105" s="1">
        <v>1450</v>
      </c>
      <c r="B1105" s="1">
        <v>4705</v>
      </c>
      <c r="D1105" s="1">
        <v>1450</v>
      </c>
      <c r="E1105" s="1">
        <v>4705</v>
      </c>
    </row>
    <row r="1106" spans="1:5" x14ac:dyDescent="0.2">
      <c r="A1106" s="1">
        <v>1450</v>
      </c>
      <c r="B1106" s="1">
        <v>4700</v>
      </c>
      <c r="D1106" s="1">
        <v>1450</v>
      </c>
      <c r="E1106" s="1">
        <v>4700</v>
      </c>
    </row>
    <row r="1107" spans="1:5" x14ac:dyDescent="0.2">
      <c r="A1107" s="1">
        <v>1450</v>
      </c>
      <c r="B1107" s="1">
        <v>4695</v>
      </c>
      <c r="D1107" s="1">
        <v>1450</v>
      </c>
      <c r="E1107" s="1">
        <v>4695</v>
      </c>
    </row>
    <row r="1108" spans="1:5" x14ac:dyDescent="0.2">
      <c r="A1108" s="1">
        <v>1450</v>
      </c>
      <c r="B1108" s="1">
        <v>4690</v>
      </c>
      <c r="D1108" s="1">
        <v>1450</v>
      </c>
      <c r="E1108" s="1">
        <v>4690</v>
      </c>
    </row>
    <row r="1109" spans="1:5" x14ac:dyDescent="0.2">
      <c r="A1109" s="1">
        <v>1450</v>
      </c>
      <c r="B1109" s="1">
        <v>4685</v>
      </c>
      <c r="D1109" s="1">
        <v>1450</v>
      </c>
      <c r="E1109" s="1">
        <v>4685</v>
      </c>
    </row>
    <row r="1110" spans="1:5" x14ac:dyDescent="0.2">
      <c r="A1110" s="1">
        <v>1450</v>
      </c>
      <c r="B1110" s="1">
        <v>4680</v>
      </c>
      <c r="D1110" s="1">
        <v>1450</v>
      </c>
      <c r="E1110" s="1">
        <v>4680</v>
      </c>
    </row>
    <row r="1111" spans="1:5" x14ac:dyDescent="0.2">
      <c r="A1111" s="1">
        <v>1450</v>
      </c>
      <c r="B1111" s="1">
        <v>4675</v>
      </c>
      <c r="D1111" s="1">
        <v>1450</v>
      </c>
      <c r="E1111" s="1">
        <v>4675</v>
      </c>
    </row>
    <row r="1112" spans="1:5" x14ac:dyDescent="0.2">
      <c r="A1112" s="1">
        <v>1450</v>
      </c>
      <c r="B1112" s="1">
        <v>4670</v>
      </c>
      <c r="D1112" s="1">
        <v>1450</v>
      </c>
      <c r="E1112" s="1">
        <v>4670</v>
      </c>
    </row>
    <row r="1113" spans="1:5" x14ac:dyDescent="0.2">
      <c r="A1113" s="1">
        <v>1450</v>
      </c>
      <c r="B1113" s="1">
        <v>4665</v>
      </c>
      <c r="D1113" s="1">
        <v>1450</v>
      </c>
      <c r="E1113" s="1">
        <v>4665</v>
      </c>
    </row>
    <row r="1114" spans="1:5" x14ac:dyDescent="0.2">
      <c r="A1114" s="1">
        <v>1450</v>
      </c>
      <c r="B1114" s="1">
        <v>4660</v>
      </c>
      <c r="D1114" s="1">
        <v>1450</v>
      </c>
      <c r="E1114" s="1">
        <v>4660</v>
      </c>
    </row>
    <row r="1115" spans="1:5" x14ac:dyDescent="0.2">
      <c r="A1115" s="1">
        <v>1450</v>
      </c>
      <c r="B1115" s="1">
        <v>4655</v>
      </c>
      <c r="D1115" s="1">
        <v>1450</v>
      </c>
      <c r="E1115" s="1">
        <v>4655</v>
      </c>
    </row>
    <row r="1116" spans="1:5" x14ac:dyDescent="0.2">
      <c r="A1116" s="1">
        <v>1450</v>
      </c>
      <c r="B1116" s="1">
        <v>4650</v>
      </c>
      <c r="D1116" s="1">
        <v>1450</v>
      </c>
      <c r="E1116" s="1">
        <v>4650</v>
      </c>
    </row>
    <row r="1117" spans="1:5" x14ac:dyDescent="0.2">
      <c r="A1117" s="1">
        <v>1450</v>
      </c>
      <c r="B1117" s="1">
        <v>4645</v>
      </c>
      <c r="D1117" s="1">
        <v>1450</v>
      </c>
      <c r="E1117" s="1">
        <v>4645</v>
      </c>
    </row>
    <row r="1118" spans="1:5" x14ac:dyDescent="0.2">
      <c r="A1118" s="1">
        <v>1450</v>
      </c>
      <c r="B1118" s="1">
        <v>4640</v>
      </c>
      <c r="D1118" s="1">
        <v>1450</v>
      </c>
      <c r="E1118" s="1">
        <v>4640</v>
      </c>
    </row>
    <row r="1119" spans="1:5" x14ac:dyDescent="0.2">
      <c r="A1119" s="1">
        <v>1450</v>
      </c>
      <c r="B1119" s="1">
        <v>4635</v>
      </c>
      <c r="D1119" s="1">
        <v>1450</v>
      </c>
      <c r="E1119" s="1">
        <v>4635</v>
      </c>
    </row>
    <row r="1120" spans="1:5" x14ac:dyDescent="0.2">
      <c r="A1120" s="1">
        <v>1450</v>
      </c>
      <c r="B1120" s="1">
        <v>4630</v>
      </c>
      <c r="D1120" s="1">
        <v>1450</v>
      </c>
      <c r="E1120" s="1">
        <v>4630</v>
      </c>
    </row>
    <row r="1121" spans="1:5" x14ac:dyDescent="0.2">
      <c r="A1121" s="1">
        <v>1450</v>
      </c>
      <c r="B1121" s="1">
        <v>4625</v>
      </c>
      <c r="D1121" s="1">
        <v>1450</v>
      </c>
      <c r="E1121" s="1">
        <v>4625</v>
      </c>
    </row>
    <row r="1122" spans="1:5" x14ac:dyDescent="0.2">
      <c r="A1122" s="1">
        <v>1450</v>
      </c>
      <c r="B1122" s="1">
        <v>4620</v>
      </c>
      <c r="D1122" s="1">
        <v>1450</v>
      </c>
      <c r="E1122" s="1">
        <v>4620</v>
      </c>
    </row>
    <row r="1123" spans="1:5" x14ac:dyDescent="0.2">
      <c r="A1123" s="1">
        <v>1450</v>
      </c>
      <c r="B1123" s="1">
        <v>4615</v>
      </c>
      <c r="D1123" s="1">
        <v>1450</v>
      </c>
      <c r="E1123" s="1">
        <v>4615</v>
      </c>
    </row>
    <row r="1124" spans="1:5" x14ac:dyDescent="0.2">
      <c r="A1124" s="1">
        <v>1450</v>
      </c>
      <c r="B1124" s="1">
        <v>4610</v>
      </c>
      <c r="D1124" s="1">
        <v>1450</v>
      </c>
      <c r="E1124" s="1">
        <v>4610</v>
      </c>
    </row>
    <row r="1125" spans="1:5" x14ac:dyDescent="0.2">
      <c r="A1125" s="1">
        <v>1450</v>
      </c>
      <c r="B1125" s="1">
        <v>4605</v>
      </c>
      <c r="D1125" s="1">
        <v>1450</v>
      </c>
      <c r="E1125" s="1">
        <v>4605</v>
      </c>
    </row>
    <row r="1126" spans="1:5" x14ac:dyDescent="0.2">
      <c r="A1126" s="1">
        <v>1450</v>
      </c>
      <c r="B1126" s="1">
        <v>4600</v>
      </c>
      <c r="D1126" s="1">
        <v>1450</v>
      </c>
      <c r="E1126" s="1">
        <v>4600</v>
      </c>
    </row>
    <row r="1127" spans="1:5" x14ac:dyDescent="0.2">
      <c r="A1127" s="1">
        <v>1450</v>
      </c>
      <c r="B1127" s="1">
        <v>4595</v>
      </c>
      <c r="D1127" s="1">
        <v>1450</v>
      </c>
      <c r="E1127" s="1">
        <v>4595</v>
      </c>
    </row>
    <row r="1128" spans="1:5" x14ac:dyDescent="0.2">
      <c r="A1128" s="1">
        <v>1450</v>
      </c>
      <c r="B1128" s="1">
        <v>4590</v>
      </c>
      <c r="D1128" s="1">
        <v>1450</v>
      </c>
      <c r="E1128" s="1">
        <v>4590</v>
      </c>
    </row>
    <row r="1129" spans="1:5" x14ac:dyDescent="0.2">
      <c r="A1129" s="1">
        <v>1450</v>
      </c>
      <c r="B1129" s="1">
        <v>4585</v>
      </c>
      <c r="D1129" s="1">
        <v>1450</v>
      </c>
      <c r="E1129" s="1">
        <v>4585</v>
      </c>
    </row>
    <row r="1130" spans="1:5" x14ac:dyDescent="0.2">
      <c r="A1130" s="1">
        <v>1450</v>
      </c>
      <c r="B1130" s="1">
        <v>4580</v>
      </c>
      <c r="D1130" s="1">
        <v>1450</v>
      </c>
      <c r="E1130" s="1">
        <v>4580</v>
      </c>
    </row>
    <row r="1131" spans="1:5" x14ac:dyDescent="0.2">
      <c r="A1131" s="1">
        <v>1450</v>
      </c>
      <c r="B1131" s="1">
        <v>4575</v>
      </c>
      <c r="D1131" s="1">
        <v>1450</v>
      </c>
      <c r="E1131" s="1">
        <v>4575</v>
      </c>
    </row>
    <row r="1132" spans="1:5" x14ac:dyDescent="0.2">
      <c r="A1132" s="1">
        <v>1450</v>
      </c>
      <c r="B1132" s="1">
        <v>4570</v>
      </c>
      <c r="D1132" s="1">
        <v>1450</v>
      </c>
      <c r="E1132" s="1">
        <v>4570</v>
      </c>
    </row>
    <row r="1133" spans="1:5" x14ac:dyDescent="0.2">
      <c r="A1133" s="1">
        <v>1450</v>
      </c>
      <c r="B1133" s="1">
        <v>4565</v>
      </c>
      <c r="D1133" s="1">
        <v>1450</v>
      </c>
      <c r="E1133" s="1">
        <v>4565</v>
      </c>
    </row>
    <row r="1134" spans="1:5" x14ac:dyDescent="0.2">
      <c r="A1134" s="1">
        <v>1450</v>
      </c>
      <c r="B1134" s="1">
        <v>4560</v>
      </c>
      <c r="D1134" s="1">
        <v>1450</v>
      </c>
      <c r="E1134" s="1">
        <v>4560</v>
      </c>
    </row>
    <row r="1135" spans="1:5" x14ac:dyDescent="0.2">
      <c r="A1135" s="1">
        <v>1450</v>
      </c>
      <c r="B1135" s="1">
        <v>4555</v>
      </c>
      <c r="D1135" s="1">
        <v>1450</v>
      </c>
      <c r="E1135" s="1">
        <v>4555</v>
      </c>
    </row>
    <row r="1136" spans="1:5" x14ac:dyDescent="0.2">
      <c r="A1136" s="1">
        <v>1450</v>
      </c>
      <c r="B1136" s="1">
        <v>4550</v>
      </c>
      <c r="D1136" s="1">
        <v>1450</v>
      </c>
      <c r="E1136" s="1">
        <v>4550</v>
      </c>
    </row>
    <row r="1137" spans="1:5" x14ac:dyDescent="0.2">
      <c r="A1137" s="1">
        <v>1450</v>
      </c>
      <c r="B1137" s="1">
        <v>4545</v>
      </c>
      <c r="D1137" s="1">
        <v>1450</v>
      </c>
      <c r="E1137" s="1">
        <v>4545</v>
      </c>
    </row>
    <row r="1138" spans="1:5" x14ac:dyDescent="0.2">
      <c r="A1138" s="1">
        <v>1450</v>
      </c>
      <c r="B1138" s="1">
        <v>4540</v>
      </c>
      <c r="D1138" s="1">
        <v>1450</v>
      </c>
      <c r="E1138" s="1">
        <v>4540</v>
      </c>
    </row>
    <row r="1139" spans="1:5" x14ac:dyDescent="0.2">
      <c r="A1139" s="1">
        <v>1450</v>
      </c>
      <c r="B1139" s="1">
        <v>4535</v>
      </c>
      <c r="D1139" s="1">
        <v>1450</v>
      </c>
      <c r="E1139" s="1">
        <v>4535</v>
      </c>
    </row>
    <row r="1140" spans="1:5" x14ac:dyDescent="0.2">
      <c r="A1140" s="1">
        <v>1450</v>
      </c>
      <c r="B1140" s="1">
        <v>4530</v>
      </c>
      <c r="D1140" s="1">
        <v>1450</v>
      </c>
      <c r="E1140" s="1">
        <v>4530</v>
      </c>
    </row>
    <row r="1141" spans="1:5" x14ac:dyDescent="0.2">
      <c r="A1141" s="1">
        <v>1450</v>
      </c>
      <c r="B1141" s="1">
        <v>4525</v>
      </c>
      <c r="D1141" s="1">
        <v>1450</v>
      </c>
      <c r="E1141" s="1">
        <v>4525</v>
      </c>
    </row>
    <row r="1142" spans="1:5" x14ac:dyDescent="0.2">
      <c r="A1142" s="1">
        <v>1450</v>
      </c>
      <c r="B1142" s="1">
        <v>4520</v>
      </c>
      <c r="D1142" s="1">
        <v>1450</v>
      </c>
      <c r="E1142" s="1">
        <v>4520</v>
      </c>
    </row>
    <row r="1143" spans="1:5" x14ac:dyDescent="0.2">
      <c r="A1143" s="1">
        <v>1450</v>
      </c>
      <c r="B1143" s="1">
        <v>4515</v>
      </c>
      <c r="D1143" s="1">
        <v>1450</v>
      </c>
      <c r="E1143" s="1">
        <v>4515</v>
      </c>
    </row>
    <row r="1144" spans="1:5" x14ac:dyDescent="0.2">
      <c r="A1144" s="1">
        <v>1450</v>
      </c>
      <c r="B1144" s="1">
        <v>4510</v>
      </c>
      <c r="D1144" s="1">
        <v>1450</v>
      </c>
      <c r="E1144" s="1">
        <v>4510</v>
      </c>
    </row>
    <row r="1145" spans="1:5" x14ac:dyDescent="0.2">
      <c r="A1145" s="1">
        <v>1450</v>
      </c>
      <c r="B1145" s="1">
        <v>4505</v>
      </c>
      <c r="D1145" s="1">
        <v>1450</v>
      </c>
      <c r="E1145" s="1">
        <v>4505</v>
      </c>
    </row>
    <row r="1146" spans="1:5" x14ac:dyDescent="0.2">
      <c r="A1146" s="1">
        <v>1450</v>
      </c>
      <c r="B1146" s="1">
        <v>4500</v>
      </c>
      <c r="D1146" s="1">
        <v>1450</v>
      </c>
      <c r="E1146" s="1">
        <v>4500</v>
      </c>
    </row>
    <row r="1147" spans="1:5" x14ac:dyDescent="0.2">
      <c r="A1147" s="1">
        <v>1450</v>
      </c>
      <c r="B1147" s="1">
        <v>4495</v>
      </c>
      <c r="D1147" s="1">
        <v>1450</v>
      </c>
      <c r="E1147" s="1">
        <v>4495</v>
      </c>
    </row>
    <row r="1148" spans="1:5" x14ac:dyDescent="0.2">
      <c r="A1148" s="1">
        <v>1450</v>
      </c>
      <c r="B1148" s="1">
        <v>4490</v>
      </c>
      <c r="D1148" s="1">
        <v>1450</v>
      </c>
      <c r="E1148" s="1">
        <v>4490</v>
      </c>
    </row>
    <row r="1149" spans="1:5" x14ac:dyDescent="0.2">
      <c r="A1149" s="1">
        <v>1450</v>
      </c>
      <c r="B1149" s="1">
        <v>4485</v>
      </c>
      <c r="D1149" s="1">
        <v>1450</v>
      </c>
      <c r="E1149" s="1">
        <v>4485</v>
      </c>
    </row>
    <row r="1150" spans="1:5" x14ac:dyDescent="0.2">
      <c r="A1150" s="1">
        <v>1450</v>
      </c>
      <c r="B1150" s="1">
        <v>4480</v>
      </c>
      <c r="D1150" s="1">
        <v>1450</v>
      </c>
      <c r="E1150" s="1">
        <v>4480</v>
      </c>
    </row>
    <row r="1151" spans="1:5" x14ac:dyDescent="0.2">
      <c r="A1151" s="1">
        <v>1450</v>
      </c>
      <c r="B1151" s="1">
        <v>4475</v>
      </c>
      <c r="D1151" s="1">
        <v>1450</v>
      </c>
      <c r="E1151" s="1">
        <v>4475</v>
      </c>
    </row>
    <row r="1152" spans="1:5" x14ac:dyDescent="0.2">
      <c r="A1152" s="1">
        <v>1450</v>
      </c>
      <c r="B1152" s="1">
        <v>4470</v>
      </c>
      <c r="D1152" s="1">
        <v>1450</v>
      </c>
      <c r="E1152" s="1">
        <v>4470</v>
      </c>
    </row>
    <row r="1153" spans="1:5" x14ac:dyDescent="0.2">
      <c r="A1153" s="1">
        <v>1450</v>
      </c>
      <c r="B1153" s="1">
        <v>4465</v>
      </c>
      <c r="D1153" s="1">
        <v>1450</v>
      </c>
      <c r="E1153" s="1">
        <v>4465</v>
      </c>
    </row>
    <row r="1154" spans="1:5" x14ac:dyDescent="0.2">
      <c r="A1154" s="1">
        <v>1450</v>
      </c>
      <c r="B1154" s="1">
        <v>4460</v>
      </c>
      <c r="D1154" s="1">
        <v>1450</v>
      </c>
      <c r="E1154" s="1">
        <v>4460</v>
      </c>
    </row>
    <row r="1155" spans="1:5" x14ac:dyDescent="0.2">
      <c r="A1155" s="1">
        <v>1450</v>
      </c>
      <c r="B1155" s="1">
        <v>4455</v>
      </c>
      <c r="D1155" s="1">
        <v>1450</v>
      </c>
      <c r="E1155" s="1">
        <v>4455</v>
      </c>
    </row>
    <row r="1156" spans="1:5" x14ac:dyDescent="0.2">
      <c r="A1156" s="1">
        <v>1450</v>
      </c>
      <c r="B1156" s="1">
        <v>4450</v>
      </c>
      <c r="D1156" s="1">
        <v>1450</v>
      </c>
      <c r="E1156" s="1">
        <v>4450</v>
      </c>
    </row>
    <row r="1157" spans="1:5" x14ac:dyDescent="0.2">
      <c r="A1157" s="1">
        <v>1450</v>
      </c>
      <c r="B1157" s="1">
        <v>4445</v>
      </c>
      <c r="D1157" s="1">
        <v>1450</v>
      </c>
      <c r="E1157" s="1">
        <v>4445</v>
      </c>
    </row>
    <row r="1158" spans="1:5" x14ac:dyDescent="0.2">
      <c r="A1158" s="1">
        <v>1450</v>
      </c>
      <c r="B1158" s="1">
        <v>4440</v>
      </c>
      <c r="D1158" s="1">
        <v>1450</v>
      </c>
      <c r="E1158" s="1">
        <v>4440</v>
      </c>
    </row>
    <row r="1159" spans="1:5" x14ac:dyDescent="0.2">
      <c r="A1159" s="1">
        <v>1450</v>
      </c>
      <c r="B1159" s="1">
        <v>4435</v>
      </c>
      <c r="D1159" s="1">
        <v>1450</v>
      </c>
      <c r="E1159" s="1">
        <v>4435</v>
      </c>
    </row>
    <row r="1160" spans="1:5" x14ac:dyDescent="0.2">
      <c r="A1160" s="1">
        <v>1450</v>
      </c>
      <c r="B1160" s="1">
        <v>4430</v>
      </c>
      <c r="D1160" s="1">
        <v>1450</v>
      </c>
      <c r="E1160" s="1">
        <v>4430</v>
      </c>
    </row>
    <row r="1161" spans="1:5" x14ac:dyDescent="0.2">
      <c r="A1161" s="1">
        <v>1450</v>
      </c>
      <c r="B1161" s="1">
        <v>4425</v>
      </c>
      <c r="D1161" s="1">
        <v>1450</v>
      </c>
      <c r="E1161" s="1">
        <v>4425</v>
      </c>
    </row>
    <row r="1162" spans="1:5" x14ac:dyDescent="0.2">
      <c r="A1162" s="1">
        <v>1450</v>
      </c>
      <c r="B1162" s="1">
        <v>4420</v>
      </c>
      <c r="D1162" s="1">
        <v>1450</v>
      </c>
      <c r="E1162" s="1">
        <v>4420</v>
      </c>
    </row>
    <row r="1163" spans="1:5" x14ac:dyDescent="0.2">
      <c r="A1163" s="1">
        <v>1450</v>
      </c>
      <c r="B1163" s="1">
        <v>4415</v>
      </c>
      <c r="D1163" s="1">
        <v>1450</v>
      </c>
      <c r="E1163" s="1">
        <v>4415</v>
      </c>
    </row>
    <row r="1164" spans="1:5" x14ac:dyDescent="0.2">
      <c r="A1164" s="1">
        <v>1450</v>
      </c>
      <c r="B1164" s="1">
        <v>4410</v>
      </c>
      <c r="D1164" s="1">
        <v>1450</v>
      </c>
      <c r="E1164" s="1">
        <v>4410</v>
      </c>
    </row>
    <row r="1165" spans="1:5" x14ac:dyDescent="0.2">
      <c r="A1165" s="1">
        <v>1450</v>
      </c>
      <c r="B1165" s="1">
        <v>4405</v>
      </c>
      <c r="D1165" s="1">
        <v>1450</v>
      </c>
      <c r="E1165" s="1">
        <v>4405</v>
      </c>
    </row>
    <row r="1166" spans="1:5" x14ac:dyDescent="0.2">
      <c r="A1166" s="1">
        <v>1450</v>
      </c>
      <c r="B1166" s="1">
        <v>4400</v>
      </c>
      <c r="D1166" s="1">
        <v>1450</v>
      </c>
      <c r="E1166" s="1">
        <v>4400</v>
      </c>
    </row>
    <row r="1167" spans="1:5" x14ac:dyDescent="0.2">
      <c r="A1167" s="1">
        <v>1450</v>
      </c>
      <c r="B1167" s="1">
        <v>4395</v>
      </c>
      <c r="D1167" s="1">
        <v>1450</v>
      </c>
      <c r="E1167" s="1">
        <v>4395</v>
      </c>
    </row>
    <row r="1168" spans="1:5" x14ac:dyDescent="0.2">
      <c r="A1168" s="1">
        <v>1450</v>
      </c>
      <c r="B1168" s="1">
        <v>4390</v>
      </c>
      <c r="D1168" s="1">
        <v>1450</v>
      </c>
      <c r="E1168" s="1">
        <v>4390</v>
      </c>
    </row>
    <row r="1169" spans="1:5" x14ac:dyDescent="0.2">
      <c r="A1169" s="1">
        <v>1450</v>
      </c>
      <c r="B1169" s="1">
        <v>4385</v>
      </c>
      <c r="D1169" s="1">
        <v>1450</v>
      </c>
      <c r="E1169" s="1">
        <v>4385</v>
      </c>
    </row>
    <row r="1170" spans="1:5" x14ac:dyDescent="0.2">
      <c r="A1170" s="1">
        <v>1450</v>
      </c>
      <c r="B1170" s="1">
        <v>4380</v>
      </c>
      <c r="D1170" s="1">
        <v>1450</v>
      </c>
      <c r="E1170" s="1">
        <v>4380</v>
      </c>
    </row>
    <row r="1171" spans="1:5" x14ac:dyDescent="0.2">
      <c r="A1171" s="1">
        <v>1450</v>
      </c>
      <c r="B1171" s="1">
        <v>4375</v>
      </c>
      <c r="D1171" s="1">
        <v>1450</v>
      </c>
      <c r="E1171" s="1">
        <v>4375</v>
      </c>
    </row>
    <row r="1172" spans="1:5" x14ac:dyDescent="0.2">
      <c r="A1172" s="1">
        <v>1450</v>
      </c>
      <c r="B1172" s="1">
        <v>4370</v>
      </c>
      <c r="D1172" s="1">
        <v>1450</v>
      </c>
      <c r="E1172" s="1">
        <v>4370</v>
      </c>
    </row>
    <row r="1173" spans="1:5" x14ac:dyDescent="0.2">
      <c r="A1173" s="1">
        <v>1450</v>
      </c>
      <c r="B1173" s="1">
        <v>4365</v>
      </c>
      <c r="D1173" s="1">
        <v>1450</v>
      </c>
      <c r="E1173" s="1">
        <v>4365</v>
      </c>
    </row>
    <row r="1174" spans="1:5" x14ac:dyDescent="0.2">
      <c r="A1174" s="1">
        <v>1450</v>
      </c>
      <c r="B1174" s="1">
        <v>4360</v>
      </c>
      <c r="D1174" s="1">
        <v>1450</v>
      </c>
      <c r="E1174" s="1">
        <v>4360</v>
      </c>
    </row>
    <row r="1175" spans="1:5" x14ac:dyDescent="0.2">
      <c r="A1175" s="1">
        <v>1450</v>
      </c>
      <c r="B1175" s="1">
        <v>4355</v>
      </c>
      <c r="D1175" s="1">
        <v>1450</v>
      </c>
      <c r="E1175" s="1">
        <v>4355</v>
      </c>
    </row>
    <row r="1176" spans="1:5" x14ac:dyDescent="0.2">
      <c r="A1176" s="1">
        <v>1450</v>
      </c>
      <c r="B1176" s="1">
        <v>4350</v>
      </c>
      <c r="D1176" s="1">
        <v>1450</v>
      </c>
      <c r="E1176" s="1">
        <v>4350</v>
      </c>
    </row>
    <row r="1177" spans="1:5" x14ac:dyDescent="0.2">
      <c r="A1177" s="1">
        <v>1450</v>
      </c>
      <c r="B1177" s="1">
        <v>4345</v>
      </c>
      <c r="D1177" s="1">
        <v>1450</v>
      </c>
      <c r="E1177" s="1">
        <v>4345</v>
      </c>
    </row>
    <row r="1178" spans="1:5" x14ac:dyDescent="0.2">
      <c r="A1178" s="1">
        <v>1450</v>
      </c>
      <c r="B1178" s="1">
        <v>4340</v>
      </c>
      <c r="D1178" s="1">
        <v>1450</v>
      </c>
      <c r="E1178" s="1">
        <v>4340</v>
      </c>
    </row>
    <row r="1179" spans="1:5" x14ac:dyDescent="0.2">
      <c r="A1179" s="1">
        <v>1450</v>
      </c>
      <c r="B1179" s="1">
        <v>4335</v>
      </c>
      <c r="D1179" s="1">
        <v>1450</v>
      </c>
      <c r="E1179" s="1">
        <v>4335</v>
      </c>
    </row>
    <row r="1180" spans="1:5" x14ac:dyDescent="0.2">
      <c r="A1180" s="1">
        <v>1450</v>
      </c>
      <c r="B1180" s="1">
        <v>4330</v>
      </c>
      <c r="D1180" s="1">
        <v>1450</v>
      </c>
      <c r="E1180" s="1">
        <v>4330</v>
      </c>
    </row>
    <row r="1181" spans="1:5" x14ac:dyDescent="0.2">
      <c r="A1181" s="1">
        <v>1450</v>
      </c>
      <c r="B1181" s="1">
        <v>4325</v>
      </c>
      <c r="D1181" s="1">
        <v>1450</v>
      </c>
      <c r="E1181" s="1">
        <v>4325</v>
      </c>
    </row>
    <row r="1182" spans="1:5" x14ac:dyDescent="0.2">
      <c r="A1182" s="1">
        <v>1450</v>
      </c>
      <c r="B1182" s="1">
        <v>4320</v>
      </c>
      <c r="D1182" s="1">
        <v>1450</v>
      </c>
      <c r="E1182" s="1">
        <v>4320</v>
      </c>
    </row>
    <row r="1183" spans="1:5" x14ac:dyDescent="0.2">
      <c r="A1183" s="1">
        <v>1450</v>
      </c>
      <c r="B1183" s="1">
        <v>4315</v>
      </c>
      <c r="D1183" s="1">
        <v>1450</v>
      </c>
      <c r="E1183" s="1">
        <v>4315</v>
      </c>
    </row>
    <row r="1184" spans="1:5" x14ac:dyDescent="0.2">
      <c r="A1184" s="1">
        <v>1450</v>
      </c>
      <c r="B1184" s="1">
        <v>4310</v>
      </c>
      <c r="D1184" s="1">
        <v>1450</v>
      </c>
      <c r="E1184" s="1">
        <v>4310</v>
      </c>
    </row>
    <row r="1185" spans="1:5" x14ac:dyDescent="0.2">
      <c r="A1185" s="1">
        <v>1450</v>
      </c>
      <c r="B1185" s="1">
        <v>4305</v>
      </c>
      <c r="D1185" s="1">
        <v>1450</v>
      </c>
      <c r="E1185" s="1">
        <v>4305</v>
      </c>
    </row>
    <row r="1186" spans="1:5" x14ac:dyDescent="0.2">
      <c r="A1186" s="1">
        <v>1450</v>
      </c>
      <c r="B1186" s="1">
        <v>4300</v>
      </c>
      <c r="D1186" s="1">
        <v>1450</v>
      </c>
      <c r="E1186" s="1">
        <v>4300</v>
      </c>
    </row>
    <row r="1187" spans="1:5" x14ac:dyDescent="0.2">
      <c r="A1187" s="1">
        <v>1450</v>
      </c>
      <c r="B1187" s="1">
        <v>4295</v>
      </c>
      <c r="D1187" s="1">
        <v>1450</v>
      </c>
      <c r="E1187" s="1">
        <v>4295</v>
      </c>
    </row>
    <row r="1188" spans="1:5" x14ac:dyDescent="0.2">
      <c r="A1188" s="1">
        <v>1450</v>
      </c>
      <c r="B1188" s="1">
        <v>4290</v>
      </c>
      <c r="D1188" s="1">
        <v>1450</v>
      </c>
      <c r="E1188" s="1">
        <v>4290</v>
      </c>
    </row>
    <row r="1189" spans="1:5" x14ac:dyDescent="0.2">
      <c r="A1189" s="1">
        <v>1450</v>
      </c>
      <c r="B1189" s="1">
        <v>4285</v>
      </c>
      <c r="D1189" s="1">
        <v>1450</v>
      </c>
      <c r="E1189" s="1">
        <v>4285</v>
      </c>
    </row>
    <row r="1190" spans="1:5" x14ac:dyDescent="0.2">
      <c r="A1190" s="1">
        <v>1450</v>
      </c>
      <c r="B1190" s="1">
        <v>4280</v>
      </c>
      <c r="D1190" s="1">
        <v>1450</v>
      </c>
      <c r="E1190" s="1">
        <v>4280</v>
      </c>
    </row>
    <row r="1191" spans="1:5" x14ac:dyDescent="0.2">
      <c r="A1191" s="1">
        <v>1450</v>
      </c>
      <c r="B1191" s="1">
        <v>4275</v>
      </c>
      <c r="D1191" s="1">
        <v>1450</v>
      </c>
      <c r="E1191" s="1">
        <v>4275</v>
      </c>
    </row>
    <row r="1192" spans="1:5" x14ac:dyDescent="0.2">
      <c r="A1192" s="1">
        <v>1450</v>
      </c>
      <c r="B1192" s="1">
        <v>4270</v>
      </c>
      <c r="D1192" s="1">
        <v>1450</v>
      </c>
      <c r="E1192" s="1">
        <v>4270</v>
      </c>
    </row>
    <row r="1193" spans="1:5" x14ac:dyDescent="0.2">
      <c r="A1193" s="1">
        <v>1450</v>
      </c>
      <c r="B1193" s="1">
        <v>4265</v>
      </c>
      <c r="D1193" s="1">
        <v>1450</v>
      </c>
      <c r="E1193" s="1">
        <v>4265</v>
      </c>
    </row>
    <row r="1194" spans="1:5" x14ac:dyDescent="0.2">
      <c r="A1194" s="1">
        <v>1450</v>
      </c>
      <c r="B1194" s="1">
        <v>4260</v>
      </c>
      <c r="D1194" s="1">
        <v>1450</v>
      </c>
      <c r="E1194" s="1">
        <v>4260</v>
      </c>
    </row>
    <row r="1195" spans="1:5" x14ac:dyDescent="0.2">
      <c r="A1195" s="1">
        <v>1450</v>
      </c>
      <c r="B1195" s="1">
        <v>4255</v>
      </c>
      <c r="D1195" s="1">
        <v>1450</v>
      </c>
      <c r="E1195" s="1">
        <v>4255</v>
      </c>
    </row>
    <row r="1196" spans="1:5" x14ac:dyDescent="0.2">
      <c r="A1196" s="1">
        <v>1450</v>
      </c>
      <c r="B1196" s="1">
        <v>4250</v>
      </c>
      <c r="D1196" s="1">
        <v>1450</v>
      </c>
      <c r="E1196" s="1">
        <v>4250</v>
      </c>
    </row>
    <row r="1197" spans="1:5" x14ac:dyDescent="0.2">
      <c r="A1197" s="1">
        <v>1450</v>
      </c>
      <c r="B1197" s="1">
        <v>4245</v>
      </c>
      <c r="D1197" s="1">
        <v>1450</v>
      </c>
      <c r="E1197" s="1">
        <v>4245</v>
      </c>
    </row>
    <row r="1198" spans="1:5" x14ac:dyDescent="0.2">
      <c r="A1198" s="1">
        <v>1450</v>
      </c>
      <c r="B1198" s="1">
        <v>4240</v>
      </c>
      <c r="D1198" s="1">
        <v>1450</v>
      </c>
      <c r="E1198" s="1">
        <v>4240</v>
      </c>
    </row>
    <row r="1199" spans="1:5" x14ac:dyDescent="0.2">
      <c r="A1199" s="1">
        <v>1450</v>
      </c>
      <c r="B1199" s="1">
        <v>4235</v>
      </c>
      <c r="D1199" s="1">
        <v>1450</v>
      </c>
      <c r="E1199" s="1">
        <v>4235</v>
      </c>
    </row>
    <row r="1200" spans="1:5" x14ac:dyDescent="0.2">
      <c r="A1200" s="1">
        <v>1450</v>
      </c>
      <c r="B1200" s="1">
        <v>4230</v>
      </c>
      <c r="D1200" s="1">
        <v>1450</v>
      </c>
      <c r="E1200" s="1">
        <v>4230</v>
      </c>
    </row>
    <row r="1201" spans="1:5" x14ac:dyDescent="0.2">
      <c r="A1201" s="1">
        <v>1450</v>
      </c>
      <c r="B1201" s="1">
        <v>4225</v>
      </c>
      <c r="D1201" s="1">
        <v>1450</v>
      </c>
      <c r="E1201" s="1">
        <v>4225</v>
      </c>
    </row>
    <row r="1202" spans="1:5" x14ac:dyDescent="0.2">
      <c r="A1202" s="1">
        <v>1450</v>
      </c>
      <c r="B1202" s="1">
        <v>4220</v>
      </c>
      <c r="D1202" s="1">
        <v>1450</v>
      </c>
      <c r="E1202" s="1">
        <v>4220</v>
      </c>
    </row>
    <row r="1203" spans="1:5" x14ac:dyDescent="0.2">
      <c r="A1203" s="1">
        <v>1450</v>
      </c>
      <c r="B1203" s="1">
        <v>4215</v>
      </c>
      <c r="D1203" s="1">
        <v>1450</v>
      </c>
      <c r="E1203" s="1">
        <v>4215</v>
      </c>
    </row>
    <row r="1204" spans="1:5" x14ac:dyDescent="0.2">
      <c r="A1204" s="1">
        <v>1450</v>
      </c>
      <c r="B1204" s="1">
        <v>4210</v>
      </c>
      <c r="D1204" s="1">
        <v>1450</v>
      </c>
      <c r="E1204" s="1">
        <v>4210</v>
      </c>
    </row>
    <row r="1205" spans="1:5" x14ac:dyDescent="0.2">
      <c r="A1205" s="1">
        <v>1450</v>
      </c>
      <c r="B1205" s="1">
        <v>4205</v>
      </c>
      <c r="D1205" s="1">
        <v>1450</v>
      </c>
      <c r="E1205" s="1">
        <v>4205</v>
      </c>
    </row>
    <row r="1206" spans="1:5" x14ac:dyDescent="0.2">
      <c r="A1206" s="1">
        <v>1450</v>
      </c>
      <c r="B1206" s="1">
        <v>4200</v>
      </c>
      <c r="D1206" s="1">
        <v>1450</v>
      </c>
      <c r="E1206" s="1">
        <v>4200</v>
      </c>
    </row>
    <row r="1207" spans="1:5" x14ac:dyDescent="0.2">
      <c r="A1207" s="1">
        <v>1450</v>
      </c>
      <c r="B1207" s="1">
        <v>4195</v>
      </c>
      <c r="D1207" s="1">
        <v>1450</v>
      </c>
      <c r="E1207" s="1">
        <v>4195</v>
      </c>
    </row>
    <row r="1208" spans="1:5" x14ac:dyDescent="0.2">
      <c r="A1208" s="1">
        <v>1450</v>
      </c>
      <c r="B1208" s="1">
        <v>4190</v>
      </c>
      <c r="D1208" s="1">
        <v>1450</v>
      </c>
      <c r="E1208" s="1">
        <v>4190</v>
      </c>
    </row>
    <row r="1209" spans="1:5" x14ac:dyDescent="0.2">
      <c r="A1209" s="1">
        <v>1450</v>
      </c>
      <c r="B1209" s="1">
        <v>4185</v>
      </c>
      <c r="D1209" s="1">
        <v>1450</v>
      </c>
      <c r="E1209" s="1">
        <v>4185</v>
      </c>
    </row>
    <row r="1210" spans="1:5" x14ac:dyDescent="0.2">
      <c r="A1210" s="1">
        <v>1450</v>
      </c>
      <c r="B1210" s="1">
        <v>4180</v>
      </c>
      <c r="D1210" s="1">
        <v>1450</v>
      </c>
      <c r="E1210" s="1">
        <v>4180</v>
      </c>
    </row>
    <row r="1211" spans="1:5" x14ac:dyDescent="0.2">
      <c r="A1211" s="1">
        <v>1450</v>
      </c>
      <c r="B1211" s="1">
        <v>4175</v>
      </c>
      <c r="D1211" s="1">
        <v>1450</v>
      </c>
      <c r="E1211" s="1">
        <v>4175</v>
      </c>
    </row>
    <row r="1212" spans="1:5" x14ac:dyDescent="0.2">
      <c r="A1212" s="1">
        <v>1450</v>
      </c>
      <c r="B1212" s="1">
        <v>4170</v>
      </c>
      <c r="D1212" s="1">
        <v>1450</v>
      </c>
      <c r="E1212" s="1">
        <v>4170</v>
      </c>
    </row>
    <row r="1213" spans="1:5" x14ac:dyDescent="0.2">
      <c r="A1213" s="1">
        <v>1450</v>
      </c>
      <c r="B1213" s="1">
        <v>4165</v>
      </c>
      <c r="D1213" s="1">
        <v>1450</v>
      </c>
      <c r="E1213" s="1">
        <v>4165</v>
      </c>
    </row>
    <row r="1214" spans="1:5" x14ac:dyDescent="0.2">
      <c r="A1214" s="1">
        <v>1450</v>
      </c>
      <c r="B1214" s="1">
        <v>4160</v>
      </c>
      <c r="D1214" s="1">
        <v>1450</v>
      </c>
      <c r="E1214" s="1">
        <v>4160</v>
      </c>
    </row>
    <row r="1215" spans="1:5" x14ac:dyDescent="0.2">
      <c r="A1215" s="1">
        <v>1450</v>
      </c>
      <c r="B1215" s="1">
        <v>4155</v>
      </c>
      <c r="D1215" s="1">
        <v>1450</v>
      </c>
      <c r="E1215" s="1">
        <v>4155</v>
      </c>
    </row>
    <row r="1216" spans="1:5" x14ac:dyDescent="0.2">
      <c r="A1216" s="1">
        <v>1450</v>
      </c>
      <c r="B1216" s="1">
        <v>4150</v>
      </c>
      <c r="D1216" s="1">
        <v>1450</v>
      </c>
      <c r="E1216" s="1">
        <v>4150</v>
      </c>
    </row>
    <row r="1217" spans="1:5" x14ac:dyDescent="0.2">
      <c r="A1217" s="1">
        <v>1450</v>
      </c>
      <c r="B1217" s="1">
        <v>4145</v>
      </c>
      <c r="D1217" s="1">
        <v>1450</v>
      </c>
      <c r="E1217" s="1">
        <v>4145</v>
      </c>
    </row>
    <row r="1218" spans="1:5" x14ac:dyDescent="0.2">
      <c r="A1218" s="1">
        <v>1450</v>
      </c>
      <c r="B1218" s="1">
        <v>4140</v>
      </c>
      <c r="D1218" s="1">
        <v>1450</v>
      </c>
      <c r="E1218" s="1">
        <v>4140</v>
      </c>
    </row>
    <row r="1219" spans="1:5" x14ac:dyDescent="0.2">
      <c r="A1219" s="1">
        <v>1450</v>
      </c>
      <c r="B1219" s="1">
        <v>4135</v>
      </c>
      <c r="D1219" s="1">
        <v>1450</v>
      </c>
      <c r="E1219" s="1">
        <v>4135</v>
      </c>
    </row>
    <row r="1220" spans="1:5" x14ac:dyDescent="0.2">
      <c r="A1220" s="1">
        <v>1450</v>
      </c>
      <c r="B1220" s="1">
        <v>4130</v>
      </c>
      <c r="D1220" s="1">
        <v>1450</v>
      </c>
      <c r="E1220" s="1">
        <v>4130</v>
      </c>
    </row>
    <row r="1221" spans="1:5" x14ac:dyDescent="0.2">
      <c r="A1221" s="1">
        <v>1450</v>
      </c>
      <c r="B1221" s="1">
        <v>4125</v>
      </c>
      <c r="D1221" s="1">
        <v>1450</v>
      </c>
      <c r="E1221" s="1">
        <v>4125</v>
      </c>
    </row>
    <row r="1222" spans="1:5" x14ac:dyDescent="0.2">
      <c r="A1222" s="1">
        <v>1450</v>
      </c>
      <c r="B1222" s="1">
        <v>4120</v>
      </c>
      <c r="D1222" s="1">
        <v>1450</v>
      </c>
      <c r="E1222" s="1">
        <v>4120</v>
      </c>
    </row>
    <row r="1223" spans="1:5" x14ac:dyDescent="0.2">
      <c r="A1223" s="1">
        <v>1450</v>
      </c>
      <c r="B1223" s="1">
        <v>4115</v>
      </c>
      <c r="D1223" s="1">
        <v>1450</v>
      </c>
      <c r="E1223" s="1">
        <v>4115</v>
      </c>
    </row>
    <row r="1224" spans="1:5" x14ac:dyDescent="0.2">
      <c r="A1224" s="1">
        <v>1450</v>
      </c>
      <c r="B1224" s="1">
        <v>4110</v>
      </c>
      <c r="D1224" s="1">
        <v>1450</v>
      </c>
      <c r="E1224" s="1">
        <v>4110</v>
      </c>
    </row>
    <row r="1225" spans="1:5" x14ac:dyDescent="0.2">
      <c r="A1225" s="1">
        <v>1450</v>
      </c>
      <c r="B1225" s="1">
        <v>4105</v>
      </c>
      <c r="D1225" s="1">
        <v>1450</v>
      </c>
      <c r="E1225" s="1">
        <v>4105</v>
      </c>
    </row>
    <row r="1226" spans="1:5" x14ac:dyDescent="0.2">
      <c r="A1226" s="1">
        <v>1450</v>
      </c>
      <c r="B1226" s="1">
        <v>4100</v>
      </c>
      <c r="D1226" s="1">
        <v>1450</v>
      </c>
      <c r="E1226" s="1">
        <v>4100</v>
      </c>
    </row>
    <row r="1227" spans="1:5" x14ac:dyDescent="0.2">
      <c r="A1227" s="1">
        <v>1450</v>
      </c>
      <c r="B1227" s="1">
        <v>4095</v>
      </c>
      <c r="D1227" s="1">
        <v>1450</v>
      </c>
      <c r="E1227" s="1">
        <v>4095</v>
      </c>
    </row>
    <row r="1228" spans="1:5" x14ac:dyDescent="0.2">
      <c r="A1228" s="1">
        <v>1450</v>
      </c>
      <c r="B1228" s="1">
        <v>4090</v>
      </c>
      <c r="D1228" s="1">
        <v>1450</v>
      </c>
      <c r="E1228" s="1">
        <v>4090</v>
      </c>
    </row>
    <row r="1229" spans="1:5" x14ac:dyDescent="0.2">
      <c r="A1229" s="1">
        <v>1450</v>
      </c>
      <c r="B1229" s="1">
        <v>4085</v>
      </c>
      <c r="D1229" s="1">
        <v>1450</v>
      </c>
      <c r="E1229" s="1">
        <v>4085</v>
      </c>
    </row>
    <row r="1230" spans="1:5" x14ac:dyDescent="0.2">
      <c r="A1230" s="1">
        <v>1450</v>
      </c>
      <c r="B1230" s="1">
        <v>4080</v>
      </c>
      <c r="D1230" s="1">
        <v>1450</v>
      </c>
      <c r="E1230" s="1">
        <v>4080</v>
      </c>
    </row>
    <row r="1231" spans="1:5" x14ac:dyDescent="0.2">
      <c r="A1231" s="1">
        <v>1450</v>
      </c>
      <c r="B1231" s="1">
        <v>4075</v>
      </c>
      <c r="D1231" s="1">
        <v>1450</v>
      </c>
      <c r="E1231" s="1">
        <v>4075</v>
      </c>
    </row>
    <row r="1232" spans="1:5" x14ac:dyDescent="0.2">
      <c r="A1232" s="1">
        <v>1450</v>
      </c>
      <c r="B1232" s="1">
        <v>4070</v>
      </c>
      <c r="D1232" s="1">
        <v>1450</v>
      </c>
      <c r="E1232" s="1">
        <v>4070</v>
      </c>
    </row>
    <row r="1233" spans="1:5" x14ac:dyDescent="0.2">
      <c r="A1233" s="1">
        <v>1450</v>
      </c>
      <c r="B1233" s="1">
        <v>4065</v>
      </c>
      <c r="D1233" s="1">
        <v>1450</v>
      </c>
      <c r="E1233" s="1">
        <v>4065</v>
      </c>
    </row>
    <row r="1234" spans="1:5" x14ac:dyDescent="0.2">
      <c r="A1234" s="1">
        <v>1450</v>
      </c>
      <c r="B1234" s="1">
        <v>4060</v>
      </c>
      <c r="D1234" s="1">
        <v>1450</v>
      </c>
      <c r="E1234" s="1">
        <v>4060</v>
      </c>
    </row>
    <row r="1235" spans="1:5" x14ac:dyDescent="0.2">
      <c r="A1235" s="1">
        <v>1450</v>
      </c>
      <c r="B1235" s="1">
        <v>4055</v>
      </c>
      <c r="D1235" s="1">
        <v>1450</v>
      </c>
      <c r="E1235" s="1">
        <v>4055</v>
      </c>
    </row>
    <row r="1236" spans="1:5" x14ac:dyDescent="0.2">
      <c r="A1236" s="1">
        <v>1450</v>
      </c>
      <c r="B1236" s="1">
        <v>4050</v>
      </c>
      <c r="D1236" s="1">
        <v>1450</v>
      </c>
      <c r="E1236" s="1">
        <v>4050</v>
      </c>
    </row>
    <row r="1237" spans="1:5" x14ac:dyDescent="0.2">
      <c r="A1237" s="1">
        <v>1450</v>
      </c>
      <c r="B1237" s="1">
        <v>4045</v>
      </c>
      <c r="D1237" s="1">
        <v>1450</v>
      </c>
      <c r="E1237" s="1">
        <v>4045</v>
      </c>
    </row>
    <row r="1238" spans="1:5" x14ac:dyDescent="0.2">
      <c r="A1238" s="1">
        <v>1450</v>
      </c>
      <c r="B1238" s="1">
        <v>4040</v>
      </c>
      <c r="D1238" s="1">
        <v>1450</v>
      </c>
      <c r="E1238" s="1">
        <v>4040</v>
      </c>
    </row>
    <row r="1239" spans="1:5" x14ac:dyDescent="0.2">
      <c r="A1239" s="1">
        <v>1450</v>
      </c>
      <c r="B1239" s="1">
        <v>4035</v>
      </c>
      <c r="D1239" s="1">
        <v>1450</v>
      </c>
      <c r="E1239" s="1">
        <v>4035</v>
      </c>
    </row>
    <row r="1240" spans="1:5" x14ac:dyDescent="0.2">
      <c r="A1240" s="1">
        <v>1450</v>
      </c>
      <c r="B1240" s="1">
        <v>4030</v>
      </c>
      <c r="D1240" s="1">
        <v>1450</v>
      </c>
      <c r="E1240" s="1">
        <v>4030</v>
      </c>
    </row>
    <row r="1241" spans="1:5" x14ac:dyDescent="0.2">
      <c r="A1241" s="1">
        <v>1450</v>
      </c>
      <c r="B1241" s="1">
        <v>4025</v>
      </c>
      <c r="D1241" s="1">
        <v>1450</v>
      </c>
      <c r="E1241" s="1">
        <v>4025</v>
      </c>
    </row>
    <row r="1242" spans="1:5" x14ac:dyDescent="0.2">
      <c r="A1242" s="1">
        <v>1450</v>
      </c>
      <c r="B1242" s="1">
        <v>4020</v>
      </c>
      <c r="D1242" s="1">
        <v>1450</v>
      </c>
      <c r="E1242" s="1">
        <v>4020</v>
      </c>
    </row>
    <row r="1243" spans="1:5" x14ac:dyDescent="0.2">
      <c r="A1243" s="1">
        <v>1450</v>
      </c>
      <c r="B1243" s="1">
        <v>4015</v>
      </c>
      <c r="D1243" s="1">
        <v>1450</v>
      </c>
      <c r="E1243" s="1">
        <v>4015</v>
      </c>
    </row>
    <row r="1244" spans="1:5" x14ac:dyDescent="0.2">
      <c r="A1244" s="1">
        <v>1450</v>
      </c>
      <c r="B1244" s="1">
        <v>4010</v>
      </c>
      <c r="D1244" s="1">
        <v>1450</v>
      </c>
      <c r="E1244" s="1">
        <v>4010</v>
      </c>
    </row>
    <row r="1245" spans="1:5" x14ac:dyDescent="0.2">
      <c r="A1245" s="1">
        <v>1450</v>
      </c>
      <c r="B1245" s="1">
        <v>4005</v>
      </c>
      <c r="D1245" s="1">
        <v>1450</v>
      </c>
      <c r="E1245" s="1">
        <v>4005</v>
      </c>
    </row>
    <row r="1246" spans="1:5" x14ac:dyDescent="0.2">
      <c r="A1246" s="1">
        <v>1450</v>
      </c>
      <c r="B1246" s="1">
        <v>4000</v>
      </c>
      <c r="D1246" s="1">
        <v>1450</v>
      </c>
      <c r="E1246" s="1">
        <v>4000</v>
      </c>
    </row>
    <row r="1247" spans="1:5" x14ac:dyDescent="0.2">
      <c r="A1247" s="1">
        <v>1450</v>
      </c>
      <c r="B1247" s="1">
        <v>3995</v>
      </c>
      <c r="D1247" s="1">
        <v>1450</v>
      </c>
      <c r="E1247" s="1">
        <v>3995</v>
      </c>
    </row>
    <row r="1248" spans="1:5" x14ac:dyDescent="0.2">
      <c r="A1248" s="1">
        <v>1450</v>
      </c>
      <c r="B1248" s="1">
        <v>3990</v>
      </c>
      <c r="D1248" s="1">
        <v>1450</v>
      </c>
      <c r="E1248" s="1">
        <v>3990</v>
      </c>
    </row>
    <row r="1249" spans="1:5" x14ac:dyDescent="0.2">
      <c r="A1249" s="1">
        <v>1450</v>
      </c>
      <c r="B1249" s="1">
        <v>3985</v>
      </c>
      <c r="D1249" s="1">
        <v>1450</v>
      </c>
      <c r="E1249" s="1">
        <v>3985</v>
      </c>
    </row>
    <row r="1250" spans="1:5" x14ac:dyDescent="0.2">
      <c r="A1250" s="1">
        <v>1450</v>
      </c>
      <c r="B1250" s="1">
        <v>3980</v>
      </c>
      <c r="D1250" s="1">
        <v>1450</v>
      </c>
      <c r="E1250" s="1">
        <v>3980</v>
      </c>
    </row>
    <row r="1251" spans="1:5" x14ac:dyDescent="0.2">
      <c r="A1251" s="1">
        <v>1450</v>
      </c>
      <c r="B1251" s="1">
        <v>3975</v>
      </c>
      <c r="D1251" s="1">
        <v>1450</v>
      </c>
      <c r="E1251" s="1">
        <v>3975</v>
      </c>
    </row>
    <row r="1252" spans="1:5" x14ac:dyDescent="0.2">
      <c r="A1252" s="1">
        <v>1450</v>
      </c>
      <c r="B1252" s="1">
        <v>3970</v>
      </c>
      <c r="D1252" s="1">
        <v>1450</v>
      </c>
      <c r="E1252" s="1">
        <v>3970</v>
      </c>
    </row>
    <row r="1253" spans="1:5" x14ac:dyDescent="0.2">
      <c r="A1253" s="1">
        <v>1450</v>
      </c>
      <c r="B1253" s="1">
        <v>3965</v>
      </c>
      <c r="D1253" s="1">
        <v>1450</v>
      </c>
      <c r="E1253" s="1">
        <v>3965</v>
      </c>
    </row>
    <row r="1254" spans="1:5" x14ac:dyDescent="0.2">
      <c r="A1254" s="1">
        <v>1450</v>
      </c>
      <c r="B1254" s="1">
        <v>3960</v>
      </c>
      <c r="D1254" s="1">
        <v>1450</v>
      </c>
      <c r="E1254" s="1">
        <v>3960</v>
      </c>
    </row>
    <row r="1255" spans="1:5" x14ac:dyDescent="0.2">
      <c r="A1255" s="1">
        <v>1450</v>
      </c>
      <c r="B1255" s="1">
        <v>3955</v>
      </c>
      <c r="D1255" s="1">
        <v>1450</v>
      </c>
      <c r="E1255" s="1">
        <v>3955</v>
      </c>
    </row>
    <row r="1256" spans="1:5" x14ac:dyDescent="0.2">
      <c r="A1256" s="1">
        <v>1450</v>
      </c>
      <c r="B1256" s="1">
        <v>3950</v>
      </c>
      <c r="D1256" s="1">
        <v>1450</v>
      </c>
      <c r="E1256" s="1">
        <v>3950</v>
      </c>
    </row>
    <row r="1257" spans="1:5" x14ac:dyDescent="0.2">
      <c r="A1257" s="1">
        <v>1450</v>
      </c>
      <c r="B1257" s="1">
        <v>3945</v>
      </c>
      <c r="D1257" s="1">
        <v>1450</v>
      </c>
      <c r="E1257" s="1">
        <v>3945</v>
      </c>
    </row>
    <row r="1258" spans="1:5" x14ac:dyDescent="0.2">
      <c r="A1258" s="1">
        <v>1450</v>
      </c>
      <c r="B1258" s="1">
        <v>3940</v>
      </c>
      <c r="D1258" s="1">
        <v>1450</v>
      </c>
      <c r="E1258" s="1">
        <v>3940</v>
      </c>
    </row>
    <row r="1259" spans="1:5" x14ac:dyDescent="0.2">
      <c r="A1259" s="1">
        <v>1450</v>
      </c>
      <c r="B1259" s="1">
        <v>3935</v>
      </c>
      <c r="D1259" s="1">
        <v>1450</v>
      </c>
      <c r="E1259" s="1">
        <v>3935</v>
      </c>
    </row>
    <row r="1260" spans="1:5" x14ac:dyDescent="0.2">
      <c r="A1260" s="1">
        <v>1450</v>
      </c>
      <c r="B1260" s="1">
        <v>3930</v>
      </c>
      <c r="D1260" s="1">
        <v>1450</v>
      </c>
      <c r="E1260" s="1">
        <v>3930</v>
      </c>
    </row>
    <row r="1261" spans="1:5" x14ac:dyDescent="0.2">
      <c r="A1261" s="1">
        <v>1450</v>
      </c>
      <c r="B1261" s="1">
        <v>3925</v>
      </c>
      <c r="D1261" s="1">
        <v>1450</v>
      </c>
      <c r="E1261" s="1">
        <v>3925</v>
      </c>
    </row>
    <row r="1262" spans="1:5" x14ac:dyDescent="0.2">
      <c r="A1262" s="1">
        <v>1450</v>
      </c>
      <c r="B1262" s="1">
        <v>3920</v>
      </c>
      <c r="D1262" s="1">
        <v>1450</v>
      </c>
      <c r="E1262" s="1">
        <v>3920</v>
      </c>
    </row>
    <row r="1263" spans="1:5" x14ac:dyDescent="0.2">
      <c r="A1263" s="1">
        <v>1450</v>
      </c>
      <c r="B1263" s="1">
        <v>3915</v>
      </c>
      <c r="D1263" s="1">
        <v>1450</v>
      </c>
      <c r="E1263" s="1">
        <v>3915</v>
      </c>
    </row>
    <row r="1264" spans="1:5" x14ac:dyDescent="0.2">
      <c r="A1264" s="1">
        <v>1450</v>
      </c>
      <c r="B1264" s="1">
        <v>3910</v>
      </c>
      <c r="D1264" s="1">
        <v>1450</v>
      </c>
      <c r="E1264" s="1">
        <v>3910</v>
      </c>
    </row>
    <row r="1265" spans="1:5" x14ac:dyDescent="0.2">
      <c r="A1265" s="1">
        <v>1450</v>
      </c>
      <c r="B1265" s="1">
        <v>3905</v>
      </c>
      <c r="D1265" s="1">
        <v>1450</v>
      </c>
      <c r="E1265" s="1">
        <v>3905</v>
      </c>
    </row>
    <row r="1266" spans="1:5" x14ac:dyDescent="0.2">
      <c r="A1266" s="1">
        <v>1450</v>
      </c>
      <c r="B1266" s="1">
        <v>3900</v>
      </c>
      <c r="D1266" s="1">
        <v>1450</v>
      </c>
      <c r="E1266" s="1">
        <v>3900</v>
      </c>
    </row>
    <row r="1267" spans="1:5" x14ac:dyDescent="0.2">
      <c r="A1267" s="1">
        <v>1450</v>
      </c>
      <c r="B1267" s="1">
        <v>3895</v>
      </c>
      <c r="D1267" s="1">
        <v>1450</v>
      </c>
      <c r="E1267" s="1">
        <v>3895</v>
      </c>
    </row>
    <row r="1268" spans="1:5" x14ac:dyDescent="0.2">
      <c r="A1268" s="1">
        <v>1450</v>
      </c>
      <c r="B1268" s="1">
        <v>3890</v>
      </c>
      <c r="D1268" s="1">
        <v>1450</v>
      </c>
      <c r="E1268" s="1">
        <v>3890</v>
      </c>
    </row>
    <row r="1269" spans="1:5" x14ac:dyDescent="0.2">
      <c r="A1269" s="1">
        <v>1450</v>
      </c>
      <c r="B1269" s="1">
        <v>3885</v>
      </c>
      <c r="D1269" s="1">
        <v>1450</v>
      </c>
      <c r="E1269" s="1">
        <v>3885</v>
      </c>
    </row>
    <row r="1270" spans="1:5" x14ac:dyDescent="0.2">
      <c r="A1270" s="1">
        <v>1450</v>
      </c>
      <c r="B1270" s="1">
        <v>3880</v>
      </c>
      <c r="D1270" s="1">
        <v>1450</v>
      </c>
      <c r="E1270" s="1">
        <v>3880</v>
      </c>
    </row>
    <row r="1271" spans="1:5" x14ac:dyDescent="0.2">
      <c r="A1271" s="1">
        <v>1450</v>
      </c>
      <c r="B1271" s="1">
        <v>3875</v>
      </c>
      <c r="D1271" s="1">
        <v>1450</v>
      </c>
      <c r="E1271" s="1">
        <v>3875</v>
      </c>
    </row>
    <row r="1272" spans="1:5" x14ac:dyDescent="0.2">
      <c r="A1272" s="1">
        <v>1450</v>
      </c>
      <c r="B1272" s="1">
        <v>3870</v>
      </c>
      <c r="D1272" s="1">
        <v>1450</v>
      </c>
      <c r="E1272" s="1">
        <v>3870</v>
      </c>
    </row>
    <row r="1273" spans="1:5" x14ac:dyDescent="0.2">
      <c r="A1273" s="1">
        <v>1450</v>
      </c>
      <c r="B1273" s="1">
        <v>3865</v>
      </c>
      <c r="D1273" s="1">
        <v>1450</v>
      </c>
      <c r="E1273" s="1">
        <v>3865</v>
      </c>
    </row>
    <row r="1274" spans="1:5" x14ac:dyDescent="0.2">
      <c r="A1274" s="1">
        <v>1450</v>
      </c>
      <c r="B1274" s="1">
        <v>3860</v>
      </c>
      <c r="D1274" s="1">
        <v>1450</v>
      </c>
      <c r="E1274" s="1">
        <v>3860</v>
      </c>
    </row>
    <row r="1275" spans="1:5" x14ac:dyDescent="0.2">
      <c r="A1275" s="1">
        <v>1450</v>
      </c>
      <c r="B1275" s="1">
        <v>3855</v>
      </c>
      <c r="D1275" s="1">
        <v>1450</v>
      </c>
      <c r="E1275" s="1">
        <v>3855</v>
      </c>
    </row>
    <row r="1276" spans="1:5" x14ac:dyDescent="0.2">
      <c r="A1276" s="1">
        <v>1450</v>
      </c>
      <c r="B1276" s="1">
        <v>3850</v>
      </c>
      <c r="D1276" s="1">
        <v>1450</v>
      </c>
      <c r="E1276" s="1">
        <v>3850</v>
      </c>
    </row>
    <row r="1277" spans="1:5" x14ac:dyDescent="0.2">
      <c r="A1277" s="1">
        <v>1450</v>
      </c>
      <c r="B1277" s="1">
        <v>3845</v>
      </c>
      <c r="D1277" s="1">
        <v>1450</v>
      </c>
      <c r="E1277" s="1">
        <v>3845</v>
      </c>
    </row>
    <row r="1278" spans="1:5" x14ac:dyDescent="0.2">
      <c r="A1278" s="1">
        <v>1450</v>
      </c>
      <c r="B1278" s="1">
        <v>3840</v>
      </c>
      <c r="D1278" s="1">
        <v>1450</v>
      </c>
      <c r="E1278" s="1">
        <v>3840</v>
      </c>
    </row>
    <row r="1279" spans="1:5" x14ac:dyDescent="0.2">
      <c r="A1279" s="1">
        <v>1450</v>
      </c>
      <c r="B1279" s="1">
        <v>3835</v>
      </c>
      <c r="D1279" s="1">
        <v>1450</v>
      </c>
      <c r="E1279" s="1">
        <v>3835</v>
      </c>
    </row>
    <row r="1280" spans="1:5" x14ac:dyDescent="0.2">
      <c r="A1280" s="1">
        <v>1450</v>
      </c>
      <c r="B1280" s="1">
        <v>3830</v>
      </c>
      <c r="D1280" s="1">
        <v>1450</v>
      </c>
      <c r="E1280" s="1">
        <v>3830</v>
      </c>
    </row>
    <row r="1281" spans="1:5" x14ac:dyDescent="0.2">
      <c r="A1281" s="1">
        <v>1450</v>
      </c>
      <c r="B1281" s="1">
        <v>3825</v>
      </c>
      <c r="D1281" s="1">
        <v>1450</v>
      </c>
      <c r="E1281" s="1">
        <v>3825</v>
      </c>
    </row>
    <row r="1282" spans="1:5" x14ac:dyDescent="0.2">
      <c r="A1282" s="1">
        <v>1450</v>
      </c>
      <c r="B1282" s="1">
        <v>3820</v>
      </c>
      <c r="D1282" s="1">
        <v>1450</v>
      </c>
      <c r="E1282" s="1">
        <v>3820</v>
      </c>
    </row>
    <row r="1283" spans="1:5" x14ac:dyDescent="0.2">
      <c r="A1283" s="1">
        <v>1450</v>
      </c>
      <c r="B1283" s="1">
        <v>3815</v>
      </c>
      <c r="D1283" s="1">
        <v>1450</v>
      </c>
      <c r="E1283" s="1">
        <v>3815</v>
      </c>
    </row>
    <row r="1284" spans="1:5" x14ac:dyDescent="0.2">
      <c r="A1284" s="1">
        <v>1450</v>
      </c>
      <c r="B1284" s="1">
        <v>3810</v>
      </c>
      <c r="D1284" s="1">
        <v>1450</v>
      </c>
      <c r="E1284" s="1">
        <v>3810</v>
      </c>
    </row>
    <row r="1285" spans="1:5" x14ac:dyDescent="0.2">
      <c r="A1285" s="1">
        <v>1450</v>
      </c>
      <c r="B1285" s="1">
        <v>3805</v>
      </c>
      <c r="D1285" s="1">
        <v>1450</v>
      </c>
      <c r="E1285" s="1">
        <v>3805</v>
      </c>
    </row>
    <row r="1286" spans="1:5" x14ac:dyDescent="0.2">
      <c r="A1286" s="1">
        <v>1450</v>
      </c>
      <c r="B1286" s="1">
        <v>3800</v>
      </c>
      <c r="D1286" s="1">
        <v>1450</v>
      </c>
      <c r="E1286" s="1">
        <v>3800</v>
      </c>
    </row>
    <row r="1287" spans="1:5" x14ac:dyDescent="0.2">
      <c r="A1287" s="1">
        <v>1450</v>
      </c>
      <c r="B1287" s="1">
        <v>3795</v>
      </c>
      <c r="D1287" s="1">
        <v>1450</v>
      </c>
      <c r="E1287" s="1">
        <v>3795</v>
      </c>
    </row>
    <row r="1288" spans="1:5" x14ac:dyDescent="0.2">
      <c r="A1288" s="1">
        <v>1450</v>
      </c>
      <c r="B1288" s="1">
        <v>3790</v>
      </c>
      <c r="D1288" s="1">
        <v>1450</v>
      </c>
      <c r="E1288" s="1">
        <v>3790</v>
      </c>
    </row>
    <row r="1289" spans="1:5" x14ac:dyDescent="0.2">
      <c r="A1289" s="1">
        <v>1450</v>
      </c>
      <c r="B1289" s="1">
        <v>3785</v>
      </c>
      <c r="D1289" s="1">
        <v>1450</v>
      </c>
      <c r="E1289" s="1">
        <v>3785</v>
      </c>
    </row>
    <row r="1290" spans="1:5" x14ac:dyDescent="0.2">
      <c r="A1290" s="1">
        <v>1450</v>
      </c>
      <c r="B1290" s="1">
        <v>3780</v>
      </c>
      <c r="D1290" s="1">
        <v>1450</v>
      </c>
      <c r="E1290" s="1">
        <v>3780</v>
      </c>
    </row>
    <row r="1291" spans="1:5" x14ac:dyDescent="0.2">
      <c r="A1291" s="1">
        <v>1450</v>
      </c>
      <c r="B1291" s="1">
        <v>3775</v>
      </c>
      <c r="D1291" s="1">
        <v>1450</v>
      </c>
      <c r="E1291" s="1">
        <v>3775</v>
      </c>
    </row>
    <row r="1292" spans="1:5" x14ac:dyDescent="0.2">
      <c r="A1292" s="1">
        <v>1450</v>
      </c>
      <c r="B1292" s="1">
        <v>3770</v>
      </c>
      <c r="D1292" s="1">
        <v>1450</v>
      </c>
      <c r="E1292" s="1">
        <v>3770</v>
      </c>
    </row>
    <row r="1293" spans="1:5" x14ac:dyDescent="0.2">
      <c r="A1293" s="1">
        <v>1450</v>
      </c>
      <c r="B1293" s="1">
        <v>3765</v>
      </c>
      <c r="D1293" s="1">
        <v>1450</v>
      </c>
      <c r="E1293" s="1">
        <v>3765</v>
      </c>
    </row>
    <row r="1294" spans="1:5" x14ac:dyDescent="0.2">
      <c r="A1294" s="1">
        <v>1450</v>
      </c>
      <c r="B1294" s="1">
        <v>3760</v>
      </c>
      <c r="D1294" s="1">
        <v>1450</v>
      </c>
      <c r="E1294" s="1">
        <v>3760</v>
      </c>
    </row>
    <row r="1295" spans="1:5" x14ac:dyDescent="0.2">
      <c r="A1295" s="1">
        <v>1450</v>
      </c>
      <c r="B1295" s="1">
        <v>3755</v>
      </c>
      <c r="D1295" s="1">
        <v>1450</v>
      </c>
      <c r="E1295" s="1">
        <v>3755</v>
      </c>
    </row>
    <row r="1296" spans="1:5" x14ac:dyDescent="0.2">
      <c r="A1296" s="1">
        <v>1450</v>
      </c>
      <c r="B1296" s="1">
        <v>3750</v>
      </c>
      <c r="D1296" s="1">
        <v>1450</v>
      </c>
      <c r="E1296" s="1">
        <v>3750</v>
      </c>
    </row>
    <row r="1297" spans="1:5" x14ac:dyDescent="0.2">
      <c r="A1297" s="1">
        <v>1450</v>
      </c>
      <c r="B1297" s="1">
        <v>3745</v>
      </c>
      <c r="D1297" s="1">
        <v>1450</v>
      </c>
      <c r="E1297" s="1">
        <v>3745</v>
      </c>
    </row>
    <row r="1298" spans="1:5" x14ac:dyDescent="0.2">
      <c r="A1298" s="1">
        <v>1450</v>
      </c>
      <c r="B1298" s="1">
        <v>3740</v>
      </c>
      <c r="D1298" s="1">
        <v>1450</v>
      </c>
      <c r="E1298" s="1">
        <v>3740</v>
      </c>
    </row>
    <row r="1299" spans="1:5" x14ac:dyDescent="0.2">
      <c r="A1299" s="1">
        <v>1450</v>
      </c>
      <c r="B1299" s="1">
        <v>3735</v>
      </c>
      <c r="D1299" s="1">
        <v>1450</v>
      </c>
      <c r="E1299" s="1">
        <v>3735</v>
      </c>
    </row>
    <row r="1300" spans="1:5" x14ac:dyDescent="0.2">
      <c r="A1300" s="15">
        <v>1458.5947485905472</v>
      </c>
      <c r="B1300" s="15">
        <v>3729.5573301985842</v>
      </c>
    </row>
    <row r="1301" spans="1:5" x14ac:dyDescent="0.2">
      <c r="A1301" s="15">
        <v>1465.7475100197637</v>
      </c>
      <c r="B1301" s="15">
        <v>3722.9221966997802</v>
      </c>
    </row>
    <row r="1302" spans="1:5" x14ac:dyDescent="0.2">
      <c r="A1302" s="15">
        <v>1472.8700886263939</v>
      </c>
      <c r="B1302" s="15">
        <v>3716.2546734262851</v>
      </c>
    </row>
    <row r="1303" spans="1:5" x14ac:dyDescent="0.2">
      <c r="A1303" s="15">
        <v>1479.9623377415712</v>
      </c>
      <c r="B1303" s="15">
        <v>3709.5548976764185</v>
      </c>
    </row>
    <row r="1304" spans="1:5" x14ac:dyDescent="0.2">
      <c r="A1304" s="15">
        <v>1487.0241113209763</v>
      </c>
      <c r="B1304" s="15">
        <v>3702.8230074126477</v>
      </c>
    </row>
    <row r="1305" spans="1:5" x14ac:dyDescent="0.2">
      <c r="A1305" s="15">
        <v>1494.0552639478462</v>
      </c>
      <c r="B1305" s="15">
        <v>3696.0591412587464</v>
      </c>
    </row>
    <row r="1306" spans="1:5" x14ac:dyDescent="0.2">
      <c r="A1306" s="15">
        <v>1501.0556508359664</v>
      </c>
      <c r="B1306" s="15">
        <v>3689.2634384969369</v>
      </c>
    </row>
    <row r="1307" spans="1:5" x14ac:dyDescent="0.2">
      <c r="A1307" s="15">
        <v>1508.0251278326548</v>
      </c>
      <c r="B1307" s="15">
        <v>3682.4360390650254</v>
      </c>
    </row>
    <row r="1308" spans="1:5" x14ac:dyDescent="0.2">
      <c r="A1308" s="15">
        <v>1514.9635514217287</v>
      </c>
      <c r="B1308" s="15">
        <v>3675.57708355352</v>
      </c>
    </row>
    <row r="1309" spans="1:5" x14ac:dyDescent="0.2">
      <c r="A1309" s="15">
        <v>1521.8707787264598</v>
      </c>
      <c r="B1309" s="15">
        <v>3668.6867132027328</v>
      </c>
    </row>
    <row r="1310" spans="1:5" x14ac:dyDescent="0.2">
      <c r="A1310" s="15">
        <v>1528.7466675125174</v>
      </c>
      <c r="B1310" s="15">
        <v>3661.765069899875</v>
      </c>
    </row>
    <row r="1311" spans="1:5" x14ac:dyDescent="0.2">
      <c r="A1311" s="15">
        <v>1535.5910761908965</v>
      </c>
      <c r="B1311" s="15">
        <v>3654.8122961761328</v>
      </c>
    </row>
    <row r="1312" spans="1:5" x14ac:dyDescent="0.2">
      <c r="A1312" s="15">
        <v>1542.4038638208342</v>
      </c>
      <c r="B1312" s="15">
        <v>3647.8285352037333</v>
      </c>
    </row>
    <row r="1313" spans="1:2" x14ac:dyDescent="0.2">
      <c r="A1313" s="15">
        <v>1549.1848901127105</v>
      </c>
      <c r="B1313" s="15">
        <v>3640.8139307929978</v>
      </c>
    </row>
    <row r="1314" spans="1:2" x14ac:dyDescent="0.2">
      <c r="A1314" s="15">
        <v>1555.9340154309391</v>
      </c>
      <c r="B1314" s="15">
        <v>3633.7686273893769</v>
      </c>
    </row>
    <row r="1315" spans="1:2" x14ac:dyDescent="0.2">
      <c r="A1315" s="15">
        <v>1562.6511007968409</v>
      </c>
      <c r="B1315" s="15">
        <v>3626.6927700704778</v>
      </c>
    </row>
    <row r="1316" spans="1:2" x14ac:dyDescent="0.2">
      <c r="A1316" s="15">
        <v>1569.3360078915084</v>
      </c>
      <c r="B1316" s="15">
        <v>3619.5865045430783</v>
      </c>
    </row>
    <row r="1317" spans="1:2" x14ac:dyDescent="0.2">
      <c r="A1317" s="15">
        <v>1575.9885990586499</v>
      </c>
      <c r="B1317" s="15">
        <v>3612.4499771401256</v>
      </c>
    </row>
    <row r="1318" spans="1:2" x14ac:dyDescent="0.2">
      <c r="A1318" s="15">
        <v>1582.608737307429</v>
      </c>
      <c r="B1318" s="15">
        <v>3605.2833348177201</v>
      </c>
    </row>
    <row r="1319" spans="1:2" x14ac:dyDescent="0.2">
      <c r="A1319" s="15">
        <v>1589.196286315281</v>
      </c>
      <c r="B1319" s="15">
        <v>3598.0867251520949</v>
      </c>
    </row>
    <row r="1320" spans="1:2" x14ac:dyDescent="0.2">
      <c r="A1320" s="15">
        <v>1595.7511104307243</v>
      </c>
      <c r="B1320" s="15">
        <v>3590.8602963365711</v>
      </c>
    </row>
    <row r="1321" spans="1:2" x14ac:dyDescent="0.2">
      <c r="A1321" s="15">
        <v>1602.2730746761497</v>
      </c>
      <c r="B1321" s="15">
        <v>3583.6041971785089</v>
      </c>
    </row>
    <row r="1322" spans="1:2" x14ac:dyDescent="0.2">
      <c r="A1322" s="15">
        <v>1608.7620447506031</v>
      </c>
      <c r="B1322" s="15">
        <v>3576.3185770962455</v>
      </c>
    </row>
    <row r="1323" spans="1:2" x14ac:dyDescent="0.2">
      <c r="A1323" s="15">
        <v>1615.217887032549</v>
      </c>
      <c r="B1323" s="15">
        <v>3569.003586116014</v>
      </c>
    </row>
    <row r="1324" spans="1:2" x14ac:dyDescent="0.2">
      <c r="A1324" s="15">
        <v>1621.640468582623</v>
      </c>
      <c r="B1324" s="15">
        <v>3561.6593748688565</v>
      </c>
    </row>
    <row r="1325" spans="1:2" x14ac:dyDescent="0.2">
      <c r="A1325" s="15">
        <v>1628.0296571463698</v>
      </c>
      <c r="B1325" s="15">
        <v>3554.2860945875218</v>
      </c>
    </row>
    <row r="1326" spans="1:2" x14ac:dyDescent="0.2">
      <c r="A1326" s="15">
        <v>1634.3853211569644</v>
      </c>
      <c r="B1326" s="15">
        <v>3546.883897103351</v>
      </c>
    </row>
    <row r="1327" spans="1:2" x14ac:dyDescent="0.2">
      <c r="A1327" s="15">
        <v>1640.7073297379247</v>
      </c>
      <c r="B1327" s="15">
        <v>3539.452934843152</v>
      </c>
    </row>
    <row r="1328" spans="1:2" x14ac:dyDescent="0.2">
      <c r="A1328" s="15">
        <v>1646.9955527058028</v>
      </c>
      <c r="B1328" s="15">
        <v>3531.9933608260594</v>
      </c>
    </row>
    <row r="1329" spans="1:2" x14ac:dyDescent="0.2">
      <c r="A1329" s="15">
        <v>1653.2498605728686</v>
      </c>
      <c r="B1329" s="15">
        <v>3524.5053286603843</v>
      </c>
    </row>
    <row r="1330" spans="1:2" x14ac:dyDescent="0.2">
      <c r="A1330" s="15">
        <v>1659.4701245497752</v>
      </c>
      <c r="B1330" s="15">
        <v>3516.9889925404495</v>
      </c>
    </row>
    <row r="1331" spans="1:2" x14ac:dyDescent="0.2">
      <c r="A1331" s="15">
        <v>1665.6562165482108</v>
      </c>
      <c r="B1331" s="15">
        <v>3509.4445072434182</v>
      </c>
    </row>
    <row r="1332" spans="1:2" x14ac:dyDescent="0.2">
      <c r="A1332" s="15">
        <v>1671.8080091835363</v>
      </c>
      <c r="B1332" s="15">
        <v>3501.8720281261021</v>
      </c>
    </row>
    <row r="1333" spans="1:2" x14ac:dyDescent="0.2">
      <c r="A1333" s="15">
        <v>1677.9253757774088</v>
      </c>
      <c r="B1333" s="15">
        <v>3494.2717111217662</v>
      </c>
    </row>
    <row r="1334" spans="1:2" x14ac:dyDescent="0.2">
      <c r="A1334" s="15">
        <v>1684.0081903603902</v>
      </c>
      <c r="B1334" s="15">
        <v>3486.6437127369145</v>
      </c>
    </row>
    <row r="1335" spans="1:2" x14ac:dyDescent="0.2">
      <c r="A1335" s="15">
        <v>1690.0563276745411</v>
      </c>
      <c r="B1335" s="15">
        <v>3478.9881900480696</v>
      </c>
    </row>
    <row r="1336" spans="1:2" x14ac:dyDescent="0.2">
      <c r="A1336" s="15">
        <v>1696.0696631759984</v>
      </c>
      <c r="B1336" s="15">
        <v>3471.3053006985383</v>
      </c>
    </row>
    <row r="1337" spans="1:2" x14ac:dyDescent="0.2">
      <c r="A1337" s="15">
        <v>1702.0480730375434</v>
      </c>
      <c r="B1337" s="15">
        <v>3463.5952028951633</v>
      </c>
    </row>
    <row r="1338" spans="1:2" x14ac:dyDescent="0.2">
      <c r="A1338" s="15">
        <v>1707.991434151149</v>
      </c>
      <c r="B1338" s="15">
        <v>3455.8580554050664</v>
      </c>
    </row>
    <row r="1339" spans="1:2" x14ac:dyDescent="0.2">
      <c r="A1339" s="15">
        <v>1713.8996241305153</v>
      </c>
      <c r="B1339" s="15">
        <v>3448.0940175523801</v>
      </c>
    </row>
    <row r="1340" spans="1:2" x14ac:dyDescent="0.2">
      <c r="A1340" s="15">
        <v>1719.7725213135902</v>
      </c>
      <c r="B1340" s="15">
        <v>3440.3032492149655</v>
      </c>
    </row>
    <row r="1341" spans="1:2" x14ac:dyDescent="0.2">
      <c r="A1341" s="15">
        <v>1725.6100047650746</v>
      </c>
      <c r="B1341" s="15">
        <v>3432.4859108211203</v>
      </c>
    </row>
    <row r="1342" spans="1:2" x14ac:dyDescent="0.2">
      <c r="A1342" s="15">
        <v>1731.4119542789124</v>
      </c>
      <c r="B1342" s="15">
        <v>3424.6421633462774</v>
      </c>
    </row>
    <row r="1343" spans="1:2" x14ac:dyDescent="0.2">
      <c r="A1343" s="15">
        <v>1737.1782503807656</v>
      </c>
      <c r="B1343" s="15">
        <v>3416.7721683096852</v>
      </c>
    </row>
    <row r="1344" spans="1:2" x14ac:dyDescent="0.2">
      <c r="A1344" s="15">
        <v>1742.9087743304758</v>
      </c>
      <c r="B1344" s="15">
        <v>3408.8760877710874</v>
      </c>
    </row>
    <row r="1345" spans="1:2" x14ac:dyDescent="0.2">
      <c r="A1345" s="15">
        <v>1748.603408124508</v>
      </c>
      <c r="B1345" s="15">
        <v>3400.9540843273808</v>
      </c>
    </row>
    <row r="1346" spans="1:2" x14ac:dyDescent="0.2">
      <c r="A1346" s="15">
        <v>1754.2620344983804</v>
      </c>
      <c r="B1346" s="15">
        <v>3393.0063211092702</v>
      </c>
    </row>
    <row r="1347" spans="1:2" x14ac:dyDescent="0.2">
      <c r="A1347" s="15">
        <v>1759.8845369290809</v>
      </c>
      <c r="B1347" s="15">
        <v>3385.0329617779098</v>
      </c>
    </row>
    <row r="1348" spans="1:2" x14ac:dyDescent="0.2">
      <c r="A1348" s="15">
        <v>1765.4707996374636</v>
      </c>
      <c r="B1348" s="15">
        <v>3377.0341705215278</v>
      </c>
    </row>
    <row r="1349" spans="1:2" x14ac:dyDescent="0.2">
      <c r="A1349" s="15">
        <v>1771.0207075906367</v>
      </c>
      <c r="B1349" s="15">
        <v>3369.010112052054</v>
      </c>
    </row>
    <row r="1350" spans="1:2" x14ac:dyDescent="0.2">
      <c r="A1350" s="15">
        <v>1776.5341465043273</v>
      </c>
      <c r="B1350" s="15">
        <v>3360.960951601719</v>
      </c>
    </row>
    <row r="1351" spans="1:2" x14ac:dyDescent="0.2">
      <c r="A1351" s="15">
        <v>1782.0110028452382</v>
      </c>
      <c r="B1351" s="15">
        <v>3352.8868549196591</v>
      </c>
    </row>
    <row r="1352" spans="1:2" x14ac:dyDescent="0.2">
      <c r="A1352" s="15">
        <v>1787.4511638333836</v>
      </c>
      <c r="B1352" s="15">
        <v>3344.7879882684974</v>
      </c>
    </row>
    <row r="1353" spans="1:2" x14ac:dyDescent="0.2">
      <c r="A1353" s="15">
        <v>1792.8545174444116</v>
      </c>
      <c r="B1353" s="15">
        <v>3336.6645184209251</v>
      </c>
    </row>
    <row r="1354" spans="1:2" x14ac:dyDescent="0.2">
      <c r="A1354" s="15">
        <v>1798.220952411913</v>
      </c>
      <c r="B1354" s="15">
        <v>3328.5166126562631</v>
      </c>
    </row>
    <row r="1355" spans="1:2" x14ac:dyDescent="0.2">
      <c r="A1355" s="15">
        <v>1803.5503582297099</v>
      </c>
      <c r="B1355" s="15">
        <v>3320.3444387570203</v>
      </c>
    </row>
    <row r="1356" spans="1:2" x14ac:dyDescent="0.2">
      <c r="A1356" s="15">
        <v>1808.8426251541332</v>
      </c>
      <c r="B1356" s="15">
        <v>3312.1481650054375</v>
      </c>
    </row>
    <row r="1357" spans="1:2" x14ac:dyDescent="0.2">
      <c r="A1357" s="15">
        <v>1814.0976442062802</v>
      </c>
      <c r="B1357" s="15">
        <v>3303.9279601800208</v>
      </c>
    </row>
    <row r="1358" spans="1:2" x14ac:dyDescent="0.2">
      <c r="A1358" s="15">
        <v>1819.3153071742627</v>
      </c>
      <c r="B1358" s="15">
        <v>3295.6839935520693</v>
      </c>
    </row>
    <row r="1359" spans="1:2" x14ac:dyDescent="0.2">
      <c r="A1359" s="15">
        <v>1824.4955066154305</v>
      </c>
      <c r="B1359" s="15">
        <v>3287.4164348821869</v>
      </c>
    </row>
    <row r="1360" spans="1:2" x14ac:dyDescent="0.2">
      <c r="A1360" s="15">
        <v>1829.6381358585877</v>
      </c>
      <c r="B1360" s="15">
        <v>3279.1254544167855</v>
      </c>
    </row>
    <row r="1361" spans="1:2" x14ac:dyDescent="0.2">
      <c r="A1361" s="15">
        <v>1834.7430890061864</v>
      </c>
      <c r="B1361" s="15">
        <v>3270.8112228845848</v>
      </c>
    </row>
    <row r="1362" spans="1:2" x14ac:dyDescent="0.2">
      <c r="A1362" s="15">
        <v>1839.8102609365101</v>
      </c>
      <c r="B1362" s="15">
        <v>3262.4739114930881</v>
      </c>
    </row>
    <row r="1363" spans="1:2" x14ac:dyDescent="0.2">
      <c r="A1363" s="15">
        <v>1844.8395473058358</v>
      </c>
      <c r="B1363" s="15">
        <v>3254.1136919250657</v>
      </c>
    </row>
    <row r="1364" spans="1:2" x14ac:dyDescent="0.2">
      <c r="A1364" s="15">
        <v>1849.8308445505847</v>
      </c>
      <c r="B1364" s="15">
        <v>3245.7307363350128</v>
      </c>
    </row>
    <row r="1365" spans="1:2" x14ac:dyDescent="0.2">
      <c r="A1365" s="15">
        <v>1854.7840498894539</v>
      </c>
      <c r="B1365" s="15">
        <v>3237.3252173456094</v>
      </c>
    </row>
    <row r="1366" spans="1:2" x14ac:dyDescent="0.2">
      <c r="A1366" s="15">
        <v>1859.6990613255321</v>
      </c>
      <c r="B1366" s="15">
        <v>3228.8973080441601</v>
      </c>
    </row>
    <row r="1367" spans="1:2" x14ac:dyDescent="0.2">
      <c r="A1367" s="15">
        <v>1864.5757776484013</v>
      </c>
      <c r="B1367" s="15">
        <v>3220.447181979036</v>
      </c>
    </row>
    <row r="1368" spans="1:2" x14ac:dyDescent="0.2">
      <c r="A1368" s="15">
        <v>1869.4140984362209</v>
      </c>
      <c r="B1368" s="15">
        <v>3211.9750131560968</v>
      </c>
    </row>
    <row r="1369" spans="1:2" x14ac:dyDescent="0.2">
      <c r="A1369" s="15">
        <v>1874.2139240577942</v>
      </c>
      <c r="B1369" s="15">
        <v>3203.4809760351086</v>
      </c>
    </row>
    <row r="1370" spans="1:2" x14ac:dyDescent="0.2">
      <c r="A1370" s="15">
        <v>1878.9751556746212</v>
      </c>
      <c r="B1370" s="15">
        <v>3194.965245526153</v>
      </c>
    </row>
    <row r="1371" spans="1:2" x14ac:dyDescent="0.2">
      <c r="A1371" s="15">
        <v>1883.6976952429338</v>
      </c>
      <c r="B1371" s="15">
        <v>3186.4279969860227</v>
      </c>
    </row>
    <row r="1372" spans="1:2" x14ac:dyDescent="0.2">
      <c r="A1372" s="15">
        <v>1888.3814455157144</v>
      </c>
      <c r="B1372" s="15">
        <v>3177.8694062146133</v>
      </c>
    </row>
    <row r="1373" spans="1:2" x14ac:dyDescent="0.2">
      <c r="A1373" s="15">
        <v>1893.0263100446982</v>
      </c>
      <c r="B1373" s="15">
        <v>3169.2896494513002</v>
      </c>
    </row>
    <row r="1374" spans="1:2" x14ac:dyDescent="0.2">
      <c r="A1374" s="16">
        <v>1900</v>
      </c>
      <c r="B1374" s="16">
        <v>3156</v>
      </c>
    </row>
    <row r="1375" spans="1:2" x14ac:dyDescent="0.2">
      <c r="A1375" s="16">
        <v>1900</v>
      </c>
      <c r="B1375" s="16">
        <v>3150</v>
      </c>
    </row>
    <row r="1376" spans="1:2" x14ac:dyDescent="0.2">
      <c r="A1376" s="16">
        <v>1900</v>
      </c>
      <c r="B1376" s="16">
        <v>3140</v>
      </c>
    </row>
    <row r="1377" spans="1:2" x14ac:dyDescent="0.2">
      <c r="A1377" s="16">
        <v>1900</v>
      </c>
      <c r="B1377" s="16">
        <v>3130</v>
      </c>
    </row>
    <row r="1378" spans="1:2" x14ac:dyDescent="0.2">
      <c r="A1378" s="16">
        <v>1900</v>
      </c>
      <c r="B1378" s="16">
        <v>3120</v>
      </c>
    </row>
    <row r="1379" spans="1:2" x14ac:dyDescent="0.2">
      <c r="A1379" s="16">
        <v>1900</v>
      </c>
      <c r="B1379" s="16">
        <v>3110</v>
      </c>
    </row>
    <row r="1380" spans="1:2" x14ac:dyDescent="0.2">
      <c r="A1380" s="16">
        <v>1900</v>
      </c>
      <c r="B1380" s="16">
        <v>3100</v>
      </c>
    </row>
    <row r="1381" spans="1:2" x14ac:dyDescent="0.2">
      <c r="A1381" s="16">
        <v>1900</v>
      </c>
      <c r="B1381" s="16">
        <v>3090</v>
      </c>
    </row>
    <row r="1382" spans="1:2" x14ac:dyDescent="0.2">
      <c r="A1382" s="16">
        <v>1900</v>
      </c>
      <c r="B1382" s="16">
        <v>3080</v>
      </c>
    </row>
    <row r="1383" spans="1:2" x14ac:dyDescent="0.2">
      <c r="A1383" s="16">
        <v>1900</v>
      </c>
      <c r="B1383" s="16">
        <v>3070</v>
      </c>
    </row>
    <row r="1384" spans="1:2" x14ac:dyDescent="0.2">
      <c r="A1384" s="16">
        <v>1900</v>
      </c>
      <c r="B1384" s="16">
        <v>3060</v>
      </c>
    </row>
    <row r="1385" spans="1:2" x14ac:dyDescent="0.2">
      <c r="A1385" s="16">
        <v>1900</v>
      </c>
      <c r="B1385" s="16">
        <v>3050</v>
      </c>
    </row>
    <row r="1386" spans="1:2" x14ac:dyDescent="0.2">
      <c r="A1386" s="16">
        <v>1900</v>
      </c>
      <c r="B1386" s="16">
        <v>3040</v>
      </c>
    </row>
    <row r="1387" spans="1:2" x14ac:dyDescent="0.2">
      <c r="A1387" s="16">
        <v>1900</v>
      </c>
      <c r="B1387" s="16">
        <v>3030</v>
      </c>
    </row>
    <row r="1388" spans="1:2" x14ac:dyDescent="0.2">
      <c r="A1388" s="16">
        <v>1900</v>
      </c>
      <c r="B1388" s="16">
        <v>3020</v>
      </c>
    </row>
    <row r="1389" spans="1:2" x14ac:dyDescent="0.2">
      <c r="A1389" s="16">
        <v>1900</v>
      </c>
      <c r="B1389" s="16">
        <v>3010</v>
      </c>
    </row>
    <row r="1390" spans="1:2" x14ac:dyDescent="0.2">
      <c r="A1390" s="16">
        <v>1900</v>
      </c>
      <c r="B1390" s="16">
        <v>3000</v>
      </c>
    </row>
    <row r="1391" spans="1:2" x14ac:dyDescent="0.2">
      <c r="A1391" s="16">
        <v>1900</v>
      </c>
      <c r="B1391" s="16">
        <v>2990</v>
      </c>
    </row>
    <row r="1392" spans="1:2" x14ac:dyDescent="0.2">
      <c r="A1392" s="16">
        <v>1900</v>
      </c>
      <c r="B1392" s="16">
        <v>2980</v>
      </c>
    </row>
    <row r="1393" spans="1:2" x14ac:dyDescent="0.2">
      <c r="A1393" s="16">
        <v>1900</v>
      </c>
      <c r="B1393" s="16">
        <v>2970</v>
      </c>
    </row>
    <row r="1394" spans="1:2" x14ac:dyDescent="0.2">
      <c r="A1394" s="16">
        <v>1900</v>
      </c>
      <c r="B1394" s="16">
        <v>2960</v>
      </c>
    </row>
    <row r="1395" spans="1:2" x14ac:dyDescent="0.2">
      <c r="A1395" s="16">
        <v>1900</v>
      </c>
      <c r="B1395" s="16">
        <v>2950</v>
      </c>
    </row>
    <row r="1396" spans="1:2" x14ac:dyDescent="0.2">
      <c r="A1396" s="16">
        <v>1900</v>
      </c>
      <c r="B1396" s="16">
        <v>2940</v>
      </c>
    </row>
    <row r="1397" spans="1:2" x14ac:dyDescent="0.2">
      <c r="A1397" s="16">
        <v>1900</v>
      </c>
      <c r="B1397" s="16">
        <v>2930</v>
      </c>
    </row>
    <row r="1398" spans="1:2" x14ac:dyDescent="0.2">
      <c r="A1398" s="16">
        <v>1900</v>
      </c>
      <c r="B1398" s="16">
        <v>2920</v>
      </c>
    </row>
    <row r="1399" spans="1:2" x14ac:dyDescent="0.2">
      <c r="A1399" s="16">
        <v>1900</v>
      </c>
      <c r="B1399" s="16">
        <v>2910</v>
      </c>
    </row>
    <row r="1400" spans="1:2" x14ac:dyDescent="0.2">
      <c r="A1400" s="16">
        <v>1900</v>
      </c>
      <c r="B1400" s="16">
        <v>2900</v>
      </c>
    </row>
    <row r="1401" spans="1:2" x14ac:dyDescent="0.2">
      <c r="A1401" s="16">
        <v>1900</v>
      </c>
      <c r="B1401" s="16">
        <v>2890</v>
      </c>
    </row>
    <row r="1402" spans="1:2" x14ac:dyDescent="0.2">
      <c r="A1402" s="16">
        <v>1900</v>
      </c>
      <c r="B1402" s="16">
        <v>2880</v>
      </c>
    </row>
    <row r="1403" spans="1:2" x14ac:dyDescent="0.2">
      <c r="A1403" s="16">
        <v>1900</v>
      </c>
      <c r="B1403" s="16">
        <v>2870</v>
      </c>
    </row>
    <row r="1404" spans="1:2" x14ac:dyDescent="0.2">
      <c r="A1404" s="16">
        <v>1900</v>
      </c>
      <c r="B1404" s="16">
        <v>2860</v>
      </c>
    </row>
    <row r="1405" spans="1:2" x14ac:dyDescent="0.2">
      <c r="A1405" s="16">
        <v>1900</v>
      </c>
      <c r="B1405" s="16">
        <v>2850</v>
      </c>
    </row>
    <row r="1406" spans="1:2" x14ac:dyDescent="0.2">
      <c r="A1406" s="16">
        <v>1900</v>
      </c>
      <c r="B1406" s="16">
        <v>2840</v>
      </c>
    </row>
    <row r="1407" spans="1:2" x14ac:dyDescent="0.2">
      <c r="A1407" s="16">
        <v>1900</v>
      </c>
      <c r="B1407" s="16">
        <v>2830</v>
      </c>
    </row>
    <row r="1408" spans="1:2" x14ac:dyDescent="0.2">
      <c r="A1408" s="16">
        <v>1900</v>
      </c>
      <c r="B1408" s="16">
        <v>2820</v>
      </c>
    </row>
    <row r="1409" spans="1:2" x14ac:dyDescent="0.2">
      <c r="A1409" s="16">
        <v>1900</v>
      </c>
      <c r="B1409" s="16">
        <v>2810</v>
      </c>
    </row>
    <row r="1410" spans="1:2" x14ac:dyDescent="0.2">
      <c r="A1410" s="16">
        <v>1900</v>
      </c>
      <c r="B1410" s="16">
        <v>2800</v>
      </c>
    </row>
    <row r="1411" spans="1:2" x14ac:dyDescent="0.2">
      <c r="A1411" s="16">
        <v>1900</v>
      </c>
      <c r="B1411" s="16">
        <v>2790</v>
      </c>
    </row>
    <row r="1412" spans="1:2" x14ac:dyDescent="0.2">
      <c r="A1412" s="16">
        <v>1900</v>
      </c>
      <c r="B1412" s="16">
        <v>2780</v>
      </c>
    </row>
    <row r="1413" spans="1:2" x14ac:dyDescent="0.2">
      <c r="A1413" s="16">
        <v>1900</v>
      </c>
      <c r="B1413" s="16">
        <v>2770</v>
      </c>
    </row>
    <row r="1414" spans="1:2" x14ac:dyDescent="0.2">
      <c r="A1414" s="16">
        <v>1900</v>
      </c>
      <c r="B1414" s="16">
        <v>2760</v>
      </c>
    </row>
    <row r="1415" spans="1:2" x14ac:dyDescent="0.2">
      <c r="A1415" s="16">
        <v>1900</v>
      </c>
      <c r="B1415" s="16">
        <v>2750</v>
      </c>
    </row>
    <row r="1416" spans="1:2" x14ac:dyDescent="0.2">
      <c r="A1416" s="16">
        <v>1900</v>
      </c>
      <c r="B1416" s="16">
        <v>2740</v>
      </c>
    </row>
    <row r="1417" spans="1:2" x14ac:dyDescent="0.2">
      <c r="A1417" s="16">
        <v>1900</v>
      </c>
      <c r="B1417" s="16">
        <v>2730</v>
      </c>
    </row>
    <row r="1418" spans="1:2" x14ac:dyDescent="0.2">
      <c r="A1418" s="16">
        <v>1900</v>
      </c>
      <c r="B1418" s="16">
        <v>2720</v>
      </c>
    </row>
    <row r="1419" spans="1:2" x14ac:dyDescent="0.2">
      <c r="A1419" s="16">
        <v>1900</v>
      </c>
      <c r="B1419" s="16">
        <v>2710</v>
      </c>
    </row>
    <row r="1420" spans="1:2" x14ac:dyDescent="0.2">
      <c r="A1420" s="16">
        <v>1900</v>
      </c>
      <c r="B1420" s="16">
        <v>2700</v>
      </c>
    </row>
    <row r="1421" spans="1:2" x14ac:dyDescent="0.2">
      <c r="A1421" s="16">
        <v>1900</v>
      </c>
      <c r="B1421" s="16">
        <v>2690</v>
      </c>
    </row>
    <row r="1422" spans="1:2" x14ac:dyDescent="0.2">
      <c r="A1422" s="16">
        <v>1900</v>
      </c>
      <c r="B1422" s="16">
        <v>2680</v>
      </c>
    </row>
    <row r="1423" spans="1:2" x14ac:dyDescent="0.2">
      <c r="A1423" s="16">
        <v>1900</v>
      </c>
      <c r="B1423" s="16">
        <v>2670</v>
      </c>
    </row>
    <row r="1424" spans="1:2" x14ac:dyDescent="0.2">
      <c r="A1424" s="16">
        <v>1900</v>
      </c>
      <c r="B1424" s="16">
        <v>2660</v>
      </c>
    </row>
    <row r="1425" spans="1:2" x14ac:dyDescent="0.2">
      <c r="A1425" s="16">
        <v>1900</v>
      </c>
      <c r="B1425" s="16">
        <v>2650</v>
      </c>
    </row>
    <row r="1426" spans="1:2" x14ac:dyDescent="0.2">
      <c r="A1426" s="16">
        <v>1900</v>
      </c>
      <c r="B1426" s="16">
        <v>2640</v>
      </c>
    </row>
    <row r="1427" spans="1:2" x14ac:dyDescent="0.2">
      <c r="A1427" s="16">
        <v>1900</v>
      </c>
      <c r="B1427" s="16">
        <v>2630</v>
      </c>
    </row>
    <row r="1428" spans="1:2" x14ac:dyDescent="0.2">
      <c r="A1428" s="16">
        <v>1900</v>
      </c>
      <c r="B1428" s="16">
        <v>2620</v>
      </c>
    </row>
    <row r="1429" spans="1:2" x14ac:dyDescent="0.2">
      <c r="A1429" s="16">
        <v>1900</v>
      </c>
      <c r="B1429" s="16">
        <v>2610</v>
      </c>
    </row>
    <row r="1430" spans="1:2" x14ac:dyDescent="0.2">
      <c r="A1430" s="16">
        <v>1900</v>
      </c>
      <c r="B1430" s="16">
        <v>2600</v>
      </c>
    </row>
    <row r="1431" spans="1:2" x14ac:dyDescent="0.2">
      <c r="A1431" s="16">
        <v>1900</v>
      </c>
      <c r="B1431" s="16">
        <v>2590</v>
      </c>
    </row>
    <row r="1432" spans="1:2" x14ac:dyDescent="0.2">
      <c r="A1432" s="16">
        <v>1900</v>
      </c>
      <c r="B1432" s="16">
        <v>2580</v>
      </c>
    </row>
    <row r="1433" spans="1:2" x14ac:dyDescent="0.2">
      <c r="A1433" s="16">
        <v>1900</v>
      </c>
      <c r="B1433" s="16">
        <v>2570</v>
      </c>
    </row>
    <row r="1434" spans="1:2" x14ac:dyDescent="0.2">
      <c r="A1434" s="16">
        <v>1900</v>
      </c>
      <c r="B1434" s="16">
        <v>2560</v>
      </c>
    </row>
    <row r="1435" spans="1:2" x14ac:dyDescent="0.2">
      <c r="A1435" s="16">
        <v>1900</v>
      </c>
      <c r="B1435" s="16">
        <v>2550</v>
      </c>
    </row>
    <row r="1436" spans="1:2" x14ac:dyDescent="0.2">
      <c r="A1436" s="16">
        <v>1900</v>
      </c>
      <c r="B1436" s="16">
        <v>2540</v>
      </c>
    </row>
    <row r="1437" spans="1:2" x14ac:dyDescent="0.2">
      <c r="A1437" s="16">
        <v>1900</v>
      </c>
      <c r="B1437" s="16">
        <v>2530</v>
      </c>
    </row>
    <row r="1438" spans="1:2" x14ac:dyDescent="0.2">
      <c r="A1438" s="16">
        <v>1900</v>
      </c>
      <c r="B1438" s="16">
        <v>2520</v>
      </c>
    </row>
    <row r="1439" spans="1:2" x14ac:dyDescent="0.2">
      <c r="A1439" s="16">
        <v>1900</v>
      </c>
      <c r="B1439" s="16">
        <v>2510</v>
      </c>
    </row>
    <row r="1440" spans="1:2" x14ac:dyDescent="0.2">
      <c r="A1440" s="16">
        <v>1900</v>
      </c>
      <c r="B1440" s="16">
        <v>2500</v>
      </c>
    </row>
    <row r="1441" spans="1:2" x14ac:dyDescent="0.2">
      <c r="A1441" s="16">
        <v>1900</v>
      </c>
      <c r="B1441" s="16">
        <v>2490</v>
      </c>
    </row>
    <row r="1442" spans="1:2" x14ac:dyDescent="0.2">
      <c r="A1442" s="16">
        <v>1900</v>
      </c>
      <c r="B1442" s="16">
        <v>2480</v>
      </c>
    </row>
    <row r="1443" spans="1:2" x14ac:dyDescent="0.2">
      <c r="A1443" s="16">
        <v>1900</v>
      </c>
      <c r="B1443" s="16">
        <v>2470</v>
      </c>
    </row>
    <row r="1444" spans="1:2" x14ac:dyDescent="0.2">
      <c r="A1444" s="16">
        <v>1900</v>
      </c>
      <c r="B1444" s="16">
        <v>2460</v>
      </c>
    </row>
    <row r="1445" spans="1:2" x14ac:dyDescent="0.2">
      <c r="A1445" s="16">
        <v>1900</v>
      </c>
      <c r="B1445" s="16">
        <v>2450</v>
      </c>
    </row>
    <row r="1446" spans="1:2" x14ac:dyDescent="0.2">
      <c r="A1446" s="16">
        <v>1900</v>
      </c>
      <c r="B1446" s="16">
        <v>2440</v>
      </c>
    </row>
    <row r="1447" spans="1:2" x14ac:dyDescent="0.2">
      <c r="A1447" s="16">
        <v>1900</v>
      </c>
      <c r="B1447" s="16">
        <v>2430</v>
      </c>
    </row>
    <row r="1448" spans="1:2" x14ac:dyDescent="0.2">
      <c r="A1448" s="16">
        <v>1900</v>
      </c>
      <c r="B1448" s="16">
        <v>2420</v>
      </c>
    </row>
    <row r="1449" spans="1:2" x14ac:dyDescent="0.2">
      <c r="A1449" s="16">
        <v>1900</v>
      </c>
      <c r="B1449" s="16">
        <v>2410</v>
      </c>
    </row>
    <row r="1450" spans="1:2" x14ac:dyDescent="0.2">
      <c r="A1450" s="16">
        <v>1900</v>
      </c>
      <c r="B1450" s="16">
        <v>2400</v>
      </c>
    </row>
    <row r="1451" spans="1:2" x14ac:dyDescent="0.2">
      <c r="A1451" s="16">
        <v>1900</v>
      </c>
      <c r="B1451" s="16">
        <v>2390</v>
      </c>
    </row>
    <row r="1452" spans="1:2" x14ac:dyDescent="0.2">
      <c r="A1452" s="16">
        <v>1900</v>
      </c>
      <c r="B1452" s="16">
        <v>2380</v>
      </c>
    </row>
    <row r="1453" spans="1:2" x14ac:dyDescent="0.2">
      <c r="A1453" s="16">
        <v>1900</v>
      </c>
      <c r="B1453" s="16">
        <v>2370</v>
      </c>
    </row>
    <row r="1454" spans="1:2" x14ac:dyDescent="0.2">
      <c r="A1454" s="16">
        <v>1900</v>
      </c>
      <c r="B1454" s="16">
        <v>2360</v>
      </c>
    </row>
    <row r="1455" spans="1:2" x14ac:dyDescent="0.2">
      <c r="A1455" s="16">
        <v>1900</v>
      </c>
      <c r="B1455" s="16">
        <v>2350</v>
      </c>
    </row>
    <row r="1456" spans="1:2" x14ac:dyDescent="0.2">
      <c r="A1456" s="16">
        <v>1900</v>
      </c>
      <c r="B1456" s="16">
        <v>2340</v>
      </c>
    </row>
    <row r="1457" spans="1:2" x14ac:dyDescent="0.2">
      <c r="A1457" s="16">
        <v>1900</v>
      </c>
      <c r="B1457" s="16">
        <v>2330</v>
      </c>
    </row>
    <row r="1458" spans="1:2" x14ac:dyDescent="0.2">
      <c r="A1458" s="16">
        <v>1900</v>
      </c>
      <c r="B1458" s="16">
        <v>2320</v>
      </c>
    </row>
    <row r="1459" spans="1:2" x14ac:dyDescent="0.2">
      <c r="A1459" s="16">
        <v>1900</v>
      </c>
      <c r="B1459" s="16">
        <v>2310</v>
      </c>
    </row>
    <row r="1460" spans="1:2" x14ac:dyDescent="0.2">
      <c r="A1460" s="16">
        <v>1900</v>
      </c>
      <c r="B1460" s="16">
        <v>2300</v>
      </c>
    </row>
    <row r="1461" spans="1:2" x14ac:dyDescent="0.2">
      <c r="A1461" s="16">
        <v>1900</v>
      </c>
      <c r="B1461" s="16">
        <v>2290</v>
      </c>
    </row>
    <row r="1462" spans="1:2" x14ac:dyDescent="0.2">
      <c r="A1462" s="16">
        <v>1900</v>
      </c>
      <c r="B1462" s="16">
        <v>2280</v>
      </c>
    </row>
    <row r="1463" spans="1:2" x14ac:dyDescent="0.2">
      <c r="A1463" s="16">
        <v>1900</v>
      </c>
      <c r="B1463" s="16">
        <v>2270</v>
      </c>
    </row>
    <row r="1464" spans="1:2" x14ac:dyDescent="0.2">
      <c r="A1464" s="16">
        <v>1900</v>
      </c>
      <c r="B1464" s="16">
        <v>2260</v>
      </c>
    </row>
    <row r="1465" spans="1:2" x14ac:dyDescent="0.2">
      <c r="A1465" s="16">
        <v>1900</v>
      </c>
      <c r="B1465" s="16">
        <v>2250</v>
      </c>
    </row>
    <row r="1466" spans="1:2" x14ac:dyDescent="0.2">
      <c r="A1466" s="16">
        <v>1900</v>
      </c>
      <c r="B1466" s="16">
        <v>2240</v>
      </c>
    </row>
    <row r="1467" spans="1:2" x14ac:dyDescent="0.2">
      <c r="A1467" s="16">
        <v>1900</v>
      </c>
      <c r="B1467" s="16">
        <v>2230</v>
      </c>
    </row>
    <row r="1468" spans="1:2" x14ac:dyDescent="0.2">
      <c r="A1468" s="16">
        <v>1900</v>
      </c>
      <c r="B1468" s="16">
        <v>2220</v>
      </c>
    </row>
    <row r="1469" spans="1:2" x14ac:dyDescent="0.2">
      <c r="A1469" s="16">
        <v>1900</v>
      </c>
      <c r="B1469" s="16">
        <v>2210</v>
      </c>
    </row>
    <row r="1470" spans="1:2" x14ac:dyDescent="0.2">
      <c r="A1470" s="16">
        <v>1900</v>
      </c>
      <c r="B1470" s="16">
        <v>2200</v>
      </c>
    </row>
    <row r="1471" spans="1:2" x14ac:dyDescent="0.2">
      <c r="A1471" s="16">
        <v>1900</v>
      </c>
      <c r="B1471" s="16">
        <v>2190</v>
      </c>
    </row>
    <row r="1472" spans="1:2" x14ac:dyDescent="0.2">
      <c r="A1472" s="16">
        <v>1900</v>
      </c>
      <c r="B1472" s="16">
        <v>2180</v>
      </c>
    </row>
    <row r="1473" spans="1:2" x14ac:dyDescent="0.2">
      <c r="A1473" s="16">
        <v>1900</v>
      </c>
      <c r="B1473" s="16">
        <v>2170</v>
      </c>
    </row>
    <row r="1474" spans="1:2" x14ac:dyDescent="0.2">
      <c r="A1474" s="16">
        <v>1900</v>
      </c>
      <c r="B1474" s="16">
        <v>2160</v>
      </c>
    </row>
    <row r="1475" spans="1:2" x14ac:dyDescent="0.2">
      <c r="A1475" s="16">
        <v>1900</v>
      </c>
      <c r="B1475" s="16">
        <v>2150</v>
      </c>
    </row>
    <row r="1476" spans="1:2" x14ac:dyDescent="0.2">
      <c r="A1476" s="16">
        <v>1900</v>
      </c>
      <c r="B1476" s="16">
        <v>2140</v>
      </c>
    </row>
    <row r="1477" spans="1:2" x14ac:dyDescent="0.2">
      <c r="A1477" s="16">
        <v>1900</v>
      </c>
      <c r="B1477" s="16">
        <v>2130</v>
      </c>
    </row>
    <row r="1478" spans="1:2" x14ac:dyDescent="0.2">
      <c r="A1478" s="16">
        <v>1900</v>
      </c>
      <c r="B1478" s="16">
        <v>2120</v>
      </c>
    </row>
    <row r="1479" spans="1:2" x14ac:dyDescent="0.2">
      <c r="A1479" s="16">
        <v>1900</v>
      </c>
      <c r="B1479" s="16">
        <v>2110</v>
      </c>
    </row>
    <row r="1480" spans="1:2" x14ac:dyDescent="0.2">
      <c r="A1480" s="16">
        <v>1900</v>
      </c>
      <c r="B1480" s="16">
        <v>2100</v>
      </c>
    </row>
    <row r="1481" spans="1:2" x14ac:dyDescent="0.2">
      <c r="A1481" s="16">
        <v>1900</v>
      </c>
      <c r="B1481" s="16">
        <v>2090</v>
      </c>
    </row>
    <row r="1482" spans="1:2" x14ac:dyDescent="0.2">
      <c r="A1482" s="16">
        <v>1900</v>
      </c>
      <c r="B1482" s="16">
        <v>2080</v>
      </c>
    </row>
    <row r="1483" spans="1:2" x14ac:dyDescent="0.2">
      <c r="A1483" s="16">
        <v>1900</v>
      </c>
      <c r="B1483" s="16">
        <v>2070</v>
      </c>
    </row>
    <row r="1484" spans="1:2" x14ac:dyDescent="0.2">
      <c r="A1484" s="16">
        <v>1900</v>
      </c>
      <c r="B1484" s="16">
        <v>2060</v>
      </c>
    </row>
    <row r="1485" spans="1:2" x14ac:dyDescent="0.2">
      <c r="A1485" s="16">
        <v>1900</v>
      </c>
      <c r="B1485" s="16">
        <v>2050</v>
      </c>
    </row>
    <row r="1486" spans="1:2" x14ac:dyDescent="0.2">
      <c r="A1486" s="16">
        <v>1900</v>
      </c>
      <c r="B1486" s="16">
        <v>2040</v>
      </c>
    </row>
    <row r="1487" spans="1:2" x14ac:dyDescent="0.2">
      <c r="A1487" s="16">
        <v>1900</v>
      </c>
      <c r="B1487" s="16">
        <v>2030</v>
      </c>
    </row>
    <row r="1488" spans="1:2" x14ac:dyDescent="0.2">
      <c r="A1488" s="16">
        <v>1900</v>
      </c>
      <c r="B1488" s="16">
        <v>2020</v>
      </c>
    </row>
    <row r="1489" spans="1:2" x14ac:dyDescent="0.2">
      <c r="A1489" s="16">
        <v>1900</v>
      </c>
      <c r="B1489" s="16">
        <v>2010</v>
      </c>
    </row>
    <row r="1490" spans="1:2" x14ac:dyDescent="0.2">
      <c r="A1490" s="16">
        <v>1900</v>
      </c>
      <c r="B1490" s="16">
        <v>2000</v>
      </c>
    </row>
    <row r="1491" spans="1:2" x14ac:dyDescent="0.2">
      <c r="A1491" s="16">
        <v>1900</v>
      </c>
      <c r="B1491" s="16">
        <v>1990</v>
      </c>
    </row>
    <row r="1492" spans="1:2" x14ac:dyDescent="0.2">
      <c r="A1492" s="16">
        <v>1900</v>
      </c>
      <c r="B1492" s="16">
        <v>1980</v>
      </c>
    </row>
    <row r="1493" spans="1:2" x14ac:dyDescent="0.2">
      <c r="A1493" s="16">
        <v>1900</v>
      </c>
      <c r="B1493" s="16">
        <v>1970</v>
      </c>
    </row>
    <row r="1494" spans="1:2" x14ac:dyDescent="0.2">
      <c r="A1494" s="16">
        <v>1900</v>
      </c>
      <c r="B1494" s="16">
        <v>1960</v>
      </c>
    </row>
    <row r="1495" spans="1:2" x14ac:dyDescent="0.2">
      <c r="A1495" s="16">
        <v>1900</v>
      </c>
      <c r="B1495" s="16">
        <v>1950</v>
      </c>
    </row>
    <row r="1496" spans="1:2" x14ac:dyDescent="0.2">
      <c r="A1496" s="16">
        <v>1900</v>
      </c>
      <c r="B1496" s="16">
        <v>1940</v>
      </c>
    </row>
    <row r="1497" spans="1:2" x14ac:dyDescent="0.2">
      <c r="A1497" s="16">
        <v>1900</v>
      </c>
      <c r="B1497" s="16">
        <v>1930</v>
      </c>
    </row>
    <row r="1498" spans="1:2" x14ac:dyDescent="0.2">
      <c r="A1498" s="16">
        <v>1900</v>
      </c>
      <c r="B1498" s="16">
        <v>1920</v>
      </c>
    </row>
    <row r="1499" spans="1:2" x14ac:dyDescent="0.2">
      <c r="A1499" s="16">
        <v>1900</v>
      </c>
      <c r="B1499" s="16">
        <v>1910</v>
      </c>
    </row>
    <row r="1500" spans="1:2" x14ac:dyDescent="0.2">
      <c r="A1500" s="16">
        <v>1900</v>
      </c>
      <c r="B1500" s="16">
        <v>1900</v>
      </c>
    </row>
    <row r="1501" spans="1:2" x14ac:dyDescent="0.2">
      <c r="A1501" s="16">
        <v>1900</v>
      </c>
      <c r="B1501" s="16">
        <v>1890</v>
      </c>
    </row>
    <row r="1502" spans="1:2" x14ac:dyDescent="0.2">
      <c r="A1502" s="16">
        <v>1900</v>
      </c>
      <c r="B1502" s="16">
        <v>1880</v>
      </c>
    </row>
    <row r="1503" spans="1:2" x14ac:dyDescent="0.2">
      <c r="A1503" s="16">
        <v>1900</v>
      </c>
      <c r="B1503" s="16">
        <v>1870</v>
      </c>
    </row>
    <row r="1504" spans="1:2" x14ac:dyDescent="0.2">
      <c r="A1504" s="16">
        <v>1900</v>
      </c>
      <c r="B1504" s="16">
        <v>1860</v>
      </c>
    </row>
    <row r="1505" spans="1:2" x14ac:dyDescent="0.2">
      <c r="A1505" s="16">
        <v>1900</v>
      </c>
      <c r="B1505" s="16">
        <v>1850</v>
      </c>
    </row>
    <row r="1506" spans="1:2" x14ac:dyDescent="0.2">
      <c r="A1506" s="16">
        <v>1900</v>
      </c>
      <c r="B1506" s="16">
        <v>1840</v>
      </c>
    </row>
    <row r="1507" spans="1:2" x14ac:dyDescent="0.2">
      <c r="A1507" s="16">
        <v>1900</v>
      </c>
      <c r="B1507" s="16">
        <v>1830</v>
      </c>
    </row>
    <row r="1508" spans="1:2" x14ac:dyDescent="0.2">
      <c r="A1508" s="16">
        <v>1900</v>
      </c>
      <c r="B1508" s="16">
        <v>1820</v>
      </c>
    </row>
    <row r="1509" spans="1:2" x14ac:dyDescent="0.2">
      <c r="A1509" s="16">
        <v>1900</v>
      </c>
      <c r="B1509" s="16">
        <v>1810</v>
      </c>
    </row>
    <row r="1510" spans="1:2" x14ac:dyDescent="0.2">
      <c r="A1510" s="16">
        <v>1900</v>
      </c>
      <c r="B1510" s="16">
        <v>1800</v>
      </c>
    </row>
    <row r="1511" spans="1:2" x14ac:dyDescent="0.2">
      <c r="A1511" s="16">
        <v>1900</v>
      </c>
      <c r="B1511" s="16">
        <v>1790</v>
      </c>
    </row>
    <row r="1512" spans="1:2" x14ac:dyDescent="0.2">
      <c r="A1512" s="16">
        <v>1900</v>
      </c>
      <c r="B1512" s="16">
        <v>1780</v>
      </c>
    </row>
    <row r="1513" spans="1:2" x14ac:dyDescent="0.2">
      <c r="A1513" s="16">
        <v>1900</v>
      </c>
      <c r="B1513" s="16">
        <v>1770</v>
      </c>
    </row>
    <row r="1514" spans="1:2" x14ac:dyDescent="0.2">
      <c r="A1514" s="16">
        <v>1900</v>
      </c>
      <c r="B1514" s="16">
        <v>1760</v>
      </c>
    </row>
    <row r="1515" spans="1:2" x14ac:dyDescent="0.2">
      <c r="A1515" s="16">
        <v>1900</v>
      </c>
      <c r="B1515" s="16">
        <v>1750</v>
      </c>
    </row>
    <row r="1516" spans="1:2" x14ac:dyDescent="0.2">
      <c r="A1516" s="16">
        <v>1900</v>
      </c>
      <c r="B1516" s="16">
        <v>1740</v>
      </c>
    </row>
    <row r="1517" spans="1:2" x14ac:dyDescent="0.2">
      <c r="A1517" s="16">
        <v>1900</v>
      </c>
      <c r="B1517" s="16">
        <v>1730</v>
      </c>
    </row>
    <row r="1518" spans="1:2" x14ac:dyDescent="0.2">
      <c r="A1518" s="16">
        <v>1900</v>
      </c>
      <c r="B1518" s="16">
        <v>1720</v>
      </c>
    </row>
    <row r="1519" spans="1:2" x14ac:dyDescent="0.2">
      <c r="A1519" s="16">
        <v>1900</v>
      </c>
      <c r="B1519" s="16">
        <v>1710</v>
      </c>
    </row>
    <row r="1520" spans="1:2" x14ac:dyDescent="0.2">
      <c r="A1520" s="16">
        <v>1900</v>
      </c>
      <c r="B1520" s="16">
        <v>1700</v>
      </c>
    </row>
    <row r="1521" spans="1:2" x14ac:dyDescent="0.2">
      <c r="A1521" s="16">
        <v>1900</v>
      </c>
      <c r="B1521" s="16">
        <v>1690</v>
      </c>
    </row>
    <row r="1522" spans="1:2" x14ac:dyDescent="0.2">
      <c r="A1522" s="16">
        <v>1900</v>
      </c>
      <c r="B1522" s="16">
        <v>1680</v>
      </c>
    </row>
    <row r="1523" spans="1:2" x14ac:dyDescent="0.2">
      <c r="A1523" s="16">
        <v>1900</v>
      </c>
      <c r="B1523" s="16">
        <v>1670</v>
      </c>
    </row>
    <row r="1524" spans="1:2" x14ac:dyDescent="0.2">
      <c r="A1524" s="16">
        <v>1900</v>
      </c>
      <c r="B1524" s="16">
        <v>1660</v>
      </c>
    </row>
    <row r="1525" spans="1:2" x14ac:dyDescent="0.2">
      <c r="A1525" s="16">
        <v>1900</v>
      </c>
      <c r="B1525" s="16">
        <v>1650</v>
      </c>
    </row>
    <row r="1526" spans="1:2" x14ac:dyDescent="0.2">
      <c r="A1526" s="16">
        <v>1900</v>
      </c>
      <c r="B1526" s="16">
        <v>1640</v>
      </c>
    </row>
    <row r="1527" spans="1:2" x14ac:dyDescent="0.2">
      <c r="A1527" s="16">
        <v>1900</v>
      </c>
      <c r="B1527" s="16">
        <v>1630</v>
      </c>
    </row>
    <row r="1528" spans="1:2" x14ac:dyDescent="0.2">
      <c r="A1528" s="16">
        <v>1900</v>
      </c>
      <c r="B1528" s="16">
        <v>1620</v>
      </c>
    </row>
    <row r="1529" spans="1:2" x14ac:dyDescent="0.2">
      <c r="A1529" s="16">
        <v>1900</v>
      </c>
      <c r="B1529" s="16">
        <v>1610</v>
      </c>
    </row>
    <row r="1530" spans="1:2" x14ac:dyDescent="0.2">
      <c r="A1530" s="16">
        <v>1900</v>
      </c>
      <c r="B1530" s="16">
        <v>1600</v>
      </c>
    </row>
    <row r="1531" spans="1:2" x14ac:dyDescent="0.2">
      <c r="A1531" s="16">
        <v>1900</v>
      </c>
      <c r="B1531" s="16">
        <v>1590</v>
      </c>
    </row>
    <row r="1532" spans="1:2" x14ac:dyDescent="0.2">
      <c r="A1532" s="16">
        <v>1900</v>
      </c>
      <c r="B1532" s="16">
        <v>1580</v>
      </c>
    </row>
    <row r="1533" spans="1:2" x14ac:dyDescent="0.2">
      <c r="A1533" s="16">
        <v>1900</v>
      </c>
      <c r="B1533" s="16">
        <v>1570</v>
      </c>
    </row>
    <row r="1534" spans="1:2" x14ac:dyDescent="0.2">
      <c r="A1534" s="16">
        <v>1900</v>
      </c>
      <c r="B1534" s="16">
        <v>1560</v>
      </c>
    </row>
    <row r="1535" spans="1:2" x14ac:dyDescent="0.2">
      <c r="A1535" s="16">
        <v>1900</v>
      </c>
      <c r="B1535" s="16">
        <v>1550</v>
      </c>
    </row>
    <row r="1536" spans="1:2" x14ac:dyDescent="0.2">
      <c r="A1536" s="16">
        <v>1900</v>
      </c>
      <c r="B1536" s="16">
        <v>1540</v>
      </c>
    </row>
    <row r="1537" spans="1:2" x14ac:dyDescent="0.2">
      <c r="A1537" s="16">
        <v>1900</v>
      </c>
      <c r="B1537" s="16">
        <v>1530</v>
      </c>
    </row>
    <row r="1538" spans="1:2" x14ac:dyDescent="0.2">
      <c r="A1538" s="16">
        <v>1900</v>
      </c>
      <c r="B1538" s="16">
        <v>1520</v>
      </c>
    </row>
    <row r="1539" spans="1:2" x14ac:dyDescent="0.2">
      <c r="A1539" s="16">
        <v>1900</v>
      </c>
      <c r="B1539" s="16">
        <v>1510</v>
      </c>
    </row>
    <row r="1540" spans="1:2" x14ac:dyDescent="0.2">
      <c r="A1540" s="16">
        <v>1900</v>
      </c>
      <c r="B1540" s="16">
        <v>1500</v>
      </c>
    </row>
    <row r="1541" spans="1:2" x14ac:dyDescent="0.2">
      <c r="A1541" s="16">
        <v>1900</v>
      </c>
      <c r="B1541" s="16">
        <v>1490</v>
      </c>
    </row>
    <row r="1542" spans="1:2" x14ac:dyDescent="0.2">
      <c r="A1542" s="16">
        <v>1900</v>
      </c>
      <c r="B1542" s="16">
        <v>1480</v>
      </c>
    </row>
    <row r="1543" spans="1:2" x14ac:dyDescent="0.2">
      <c r="A1543" s="16">
        <v>1900</v>
      </c>
      <c r="B1543" s="16">
        <v>1470</v>
      </c>
    </row>
    <row r="1544" spans="1:2" x14ac:dyDescent="0.2">
      <c r="A1544" s="16">
        <v>1900</v>
      </c>
      <c r="B1544" s="16">
        <v>1460</v>
      </c>
    </row>
    <row r="1545" spans="1:2" x14ac:dyDescent="0.2">
      <c r="A1545" s="16">
        <v>1900</v>
      </c>
      <c r="B1545" s="16">
        <v>1450</v>
      </c>
    </row>
    <row r="1546" spans="1:2" x14ac:dyDescent="0.2">
      <c r="A1546" s="16">
        <v>1900</v>
      </c>
      <c r="B1546" s="16">
        <v>1440</v>
      </c>
    </row>
    <row r="1547" spans="1:2" x14ac:dyDescent="0.2">
      <c r="A1547" s="16">
        <v>1900</v>
      </c>
      <c r="B1547" s="16">
        <v>1430</v>
      </c>
    </row>
    <row r="1548" spans="1:2" x14ac:dyDescent="0.2">
      <c r="A1548" s="16">
        <v>1900</v>
      </c>
      <c r="B1548" s="16">
        <v>1420</v>
      </c>
    </row>
    <row r="1549" spans="1:2" x14ac:dyDescent="0.2">
      <c r="A1549" s="16">
        <v>1900</v>
      </c>
      <c r="B1549" s="16">
        <v>1410</v>
      </c>
    </row>
    <row r="1550" spans="1:2" x14ac:dyDescent="0.2">
      <c r="A1550" s="16">
        <v>1900</v>
      </c>
      <c r="B1550" s="16">
        <v>1400</v>
      </c>
    </row>
    <row r="1551" spans="1:2" x14ac:dyDescent="0.2">
      <c r="A1551" s="16">
        <v>1900</v>
      </c>
      <c r="B1551" s="16">
        <v>1390</v>
      </c>
    </row>
    <row r="1552" spans="1:2" x14ac:dyDescent="0.2">
      <c r="A1552" s="16">
        <v>1900</v>
      </c>
      <c r="B1552" s="16">
        <v>1380</v>
      </c>
    </row>
    <row r="1553" spans="1:2" x14ac:dyDescent="0.2">
      <c r="A1553" s="16">
        <v>1900</v>
      </c>
      <c r="B1553" s="16">
        <v>1370</v>
      </c>
    </row>
    <row r="1554" spans="1:2" x14ac:dyDescent="0.2">
      <c r="A1554" s="16">
        <v>1900</v>
      </c>
      <c r="B1554" s="16">
        <v>1360</v>
      </c>
    </row>
    <row r="1555" spans="1:2" x14ac:dyDescent="0.2">
      <c r="A1555" s="16">
        <v>1900</v>
      </c>
      <c r="B1555" s="16">
        <v>1350</v>
      </c>
    </row>
    <row r="1556" spans="1:2" x14ac:dyDescent="0.2">
      <c r="A1556" s="16">
        <v>1900</v>
      </c>
      <c r="B1556" s="16">
        <v>1340</v>
      </c>
    </row>
    <row r="1557" spans="1:2" x14ac:dyDescent="0.2">
      <c r="A1557" s="16">
        <v>1900</v>
      </c>
      <c r="B1557" s="16">
        <v>1330</v>
      </c>
    </row>
    <row r="1558" spans="1:2" x14ac:dyDescent="0.2">
      <c r="A1558" s="16">
        <v>1900</v>
      </c>
      <c r="B1558" s="16">
        <v>1320</v>
      </c>
    </row>
    <row r="1559" spans="1:2" x14ac:dyDescent="0.2">
      <c r="A1559" s="16">
        <v>1900</v>
      </c>
      <c r="B1559" s="16">
        <v>1310</v>
      </c>
    </row>
    <row r="1560" spans="1:2" x14ac:dyDescent="0.2">
      <c r="A1560" s="16">
        <v>1900</v>
      </c>
      <c r="B1560" s="16">
        <v>1300</v>
      </c>
    </row>
    <row r="1561" spans="1:2" x14ac:dyDescent="0.2">
      <c r="A1561" s="16">
        <v>1900</v>
      </c>
      <c r="B1561" s="16">
        <v>1290</v>
      </c>
    </row>
    <row r="1562" spans="1:2" x14ac:dyDescent="0.2">
      <c r="A1562" s="16">
        <v>1900</v>
      </c>
      <c r="B1562" s="16">
        <v>1280</v>
      </c>
    </row>
    <row r="1563" spans="1:2" x14ac:dyDescent="0.2">
      <c r="A1563" s="16">
        <v>1900</v>
      </c>
      <c r="B1563" s="16">
        <v>1270</v>
      </c>
    </row>
    <row r="1564" spans="1:2" x14ac:dyDescent="0.2">
      <c r="A1564" s="16">
        <v>1900</v>
      </c>
      <c r="B1564" s="16">
        <v>1260</v>
      </c>
    </row>
    <row r="1565" spans="1:2" x14ac:dyDescent="0.2">
      <c r="A1565" s="16">
        <v>1900</v>
      </c>
      <c r="B1565" s="16">
        <v>1250</v>
      </c>
    </row>
    <row r="1566" spans="1:2" x14ac:dyDescent="0.2">
      <c r="A1566" s="16">
        <v>1900</v>
      </c>
      <c r="B1566" s="16">
        <v>1240</v>
      </c>
    </row>
    <row r="1567" spans="1:2" x14ac:dyDescent="0.2">
      <c r="A1567" s="16">
        <v>1900</v>
      </c>
      <c r="B1567" s="16">
        <v>1230</v>
      </c>
    </row>
    <row r="1568" spans="1:2" x14ac:dyDescent="0.2">
      <c r="A1568" s="16">
        <v>1900</v>
      </c>
      <c r="B1568" s="16">
        <v>1220</v>
      </c>
    </row>
    <row r="1569" spans="1:2" x14ac:dyDescent="0.2">
      <c r="A1569" s="16">
        <v>1900</v>
      </c>
      <c r="B1569" s="16">
        <v>1210</v>
      </c>
    </row>
    <row r="1570" spans="1:2" x14ac:dyDescent="0.2">
      <c r="A1570" s="16">
        <v>1900</v>
      </c>
      <c r="B1570" s="16">
        <v>1200</v>
      </c>
    </row>
    <row r="1571" spans="1:2" x14ac:dyDescent="0.2">
      <c r="A1571" s="16">
        <v>1900</v>
      </c>
      <c r="B1571" s="16">
        <v>1190</v>
      </c>
    </row>
    <row r="1572" spans="1:2" x14ac:dyDescent="0.2">
      <c r="A1572" s="16">
        <v>1900</v>
      </c>
      <c r="B1572" s="16">
        <v>1180</v>
      </c>
    </row>
    <row r="1573" spans="1:2" x14ac:dyDescent="0.2">
      <c r="A1573" s="16">
        <v>1900</v>
      </c>
      <c r="B1573" s="16">
        <v>1170</v>
      </c>
    </row>
    <row r="1574" spans="1:2" x14ac:dyDescent="0.2">
      <c r="A1574" s="16">
        <v>1900</v>
      </c>
      <c r="B1574" s="16">
        <v>1160</v>
      </c>
    </row>
    <row r="1575" spans="1:2" x14ac:dyDescent="0.2">
      <c r="A1575" s="16">
        <v>1900</v>
      </c>
      <c r="B1575" s="16">
        <v>1150</v>
      </c>
    </row>
    <row r="1576" spans="1:2" x14ac:dyDescent="0.2">
      <c r="A1576" s="16">
        <v>1900</v>
      </c>
      <c r="B1576" s="16">
        <v>1140</v>
      </c>
    </row>
    <row r="1577" spans="1:2" x14ac:dyDescent="0.2">
      <c r="A1577" s="16">
        <v>1900</v>
      </c>
      <c r="B1577" s="16">
        <v>1130</v>
      </c>
    </row>
    <row r="1578" spans="1:2" x14ac:dyDescent="0.2">
      <c r="A1578" s="16">
        <v>1900</v>
      </c>
      <c r="B1578" s="16">
        <v>1120</v>
      </c>
    </row>
    <row r="1579" spans="1:2" x14ac:dyDescent="0.2">
      <c r="A1579" s="16">
        <v>1900</v>
      </c>
      <c r="B1579" s="16">
        <v>1110</v>
      </c>
    </row>
    <row r="1580" spans="1:2" x14ac:dyDescent="0.2">
      <c r="A1580" s="16">
        <v>1900</v>
      </c>
      <c r="B1580" s="16">
        <v>1100</v>
      </c>
    </row>
    <row r="1581" spans="1:2" x14ac:dyDescent="0.2">
      <c r="A1581" s="16">
        <v>1900</v>
      </c>
      <c r="B1581" s="16">
        <v>1090</v>
      </c>
    </row>
    <row r="1582" spans="1:2" x14ac:dyDescent="0.2">
      <c r="A1582" s="16">
        <v>1900</v>
      </c>
      <c r="B1582" s="16">
        <v>1080</v>
      </c>
    </row>
    <row r="1583" spans="1:2" x14ac:dyDescent="0.2">
      <c r="A1583" s="16">
        <v>1900</v>
      </c>
      <c r="B1583" s="16">
        <v>1070</v>
      </c>
    </row>
    <row r="1584" spans="1:2" x14ac:dyDescent="0.2">
      <c r="A1584" s="16">
        <v>1900</v>
      </c>
      <c r="B1584" s="16">
        <v>1060</v>
      </c>
    </row>
    <row r="1585" spans="1:2" x14ac:dyDescent="0.2">
      <c r="A1585" s="16">
        <v>1900</v>
      </c>
      <c r="B1585" s="16">
        <v>1050</v>
      </c>
    </row>
    <row r="1586" spans="1:2" x14ac:dyDescent="0.2">
      <c r="A1586" s="16">
        <v>1900</v>
      </c>
      <c r="B1586" s="16">
        <v>1040</v>
      </c>
    </row>
    <row r="1587" spans="1:2" x14ac:dyDescent="0.2">
      <c r="A1587" s="16">
        <v>1900</v>
      </c>
      <c r="B1587" s="16">
        <v>1030</v>
      </c>
    </row>
    <row r="1588" spans="1:2" x14ac:dyDescent="0.2">
      <c r="A1588" s="16">
        <v>1900</v>
      </c>
      <c r="B1588" s="16">
        <v>1020</v>
      </c>
    </row>
    <row r="1589" spans="1:2" x14ac:dyDescent="0.2">
      <c r="A1589" s="16">
        <v>1900</v>
      </c>
      <c r="B1589" s="16">
        <v>1010</v>
      </c>
    </row>
    <row r="1590" spans="1:2" x14ac:dyDescent="0.2">
      <c r="A1590" s="16">
        <v>1900</v>
      </c>
      <c r="B1590" s="16">
        <v>1000</v>
      </c>
    </row>
    <row r="1591" spans="1:2" x14ac:dyDescent="0.2">
      <c r="A1591" s="16">
        <v>1900</v>
      </c>
      <c r="B1591" s="16">
        <v>990</v>
      </c>
    </row>
    <row r="1592" spans="1:2" x14ac:dyDescent="0.2">
      <c r="A1592" s="16">
        <v>1900</v>
      </c>
      <c r="B1592" s="16">
        <v>980</v>
      </c>
    </row>
    <row r="1593" spans="1:2" x14ac:dyDescent="0.2">
      <c r="A1593" s="16">
        <v>1900</v>
      </c>
      <c r="B1593" s="16">
        <v>970</v>
      </c>
    </row>
    <row r="1594" spans="1:2" x14ac:dyDescent="0.2">
      <c r="A1594" s="16">
        <v>1900</v>
      </c>
      <c r="B1594" s="16">
        <v>960</v>
      </c>
    </row>
    <row r="1595" spans="1:2" x14ac:dyDescent="0.2">
      <c r="A1595" s="16">
        <v>1900</v>
      </c>
      <c r="B1595" s="16">
        <v>950</v>
      </c>
    </row>
    <row r="1596" spans="1:2" x14ac:dyDescent="0.2">
      <c r="A1596" s="16">
        <v>1900</v>
      </c>
      <c r="B1596" s="16">
        <v>940</v>
      </c>
    </row>
    <row r="1597" spans="1:2" x14ac:dyDescent="0.2">
      <c r="A1597" s="16">
        <v>1900</v>
      </c>
      <c r="B1597" s="16">
        <v>930</v>
      </c>
    </row>
    <row r="1598" spans="1:2" x14ac:dyDescent="0.2">
      <c r="A1598" s="16">
        <v>1900</v>
      </c>
      <c r="B1598" s="16">
        <v>920</v>
      </c>
    </row>
    <row r="1599" spans="1:2" x14ac:dyDescent="0.2">
      <c r="A1599" s="16">
        <v>1895</v>
      </c>
      <c r="B1599" s="16">
        <v>920</v>
      </c>
    </row>
    <row r="1600" spans="1:2" x14ac:dyDescent="0.2">
      <c r="A1600" s="16">
        <v>1885</v>
      </c>
      <c r="B1600" s="16">
        <v>920</v>
      </c>
    </row>
    <row r="1601" spans="1:2" x14ac:dyDescent="0.2">
      <c r="A1601" s="16">
        <v>1875</v>
      </c>
      <c r="B1601" s="16">
        <v>920</v>
      </c>
    </row>
    <row r="1602" spans="1:2" x14ac:dyDescent="0.2">
      <c r="A1602" s="16">
        <v>1865</v>
      </c>
      <c r="B1602" s="16">
        <v>920</v>
      </c>
    </row>
    <row r="1603" spans="1:2" x14ac:dyDescent="0.2">
      <c r="A1603" s="16">
        <v>1855</v>
      </c>
      <c r="B1603" s="16">
        <v>920</v>
      </c>
    </row>
    <row r="1604" spans="1:2" x14ac:dyDescent="0.2">
      <c r="A1604" s="16">
        <v>1845</v>
      </c>
      <c r="B1604" s="16">
        <v>920</v>
      </c>
    </row>
    <row r="1605" spans="1:2" x14ac:dyDescent="0.2">
      <c r="A1605" s="16">
        <v>1835</v>
      </c>
      <c r="B1605" s="16">
        <v>920</v>
      </c>
    </row>
    <row r="1606" spans="1:2" x14ac:dyDescent="0.2">
      <c r="A1606" s="16">
        <v>1825</v>
      </c>
      <c r="B1606" s="16">
        <v>920</v>
      </c>
    </row>
    <row r="1607" spans="1:2" x14ac:dyDescent="0.2">
      <c r="A1607" s="16">
        <v>1815</v>
      </c>
      <c r="B1607" s="16">
        <v>920</v>
      </c>
    </row>
    <row r="1608" spans="1:2" x14ac:dyDescent="0.2">
      <c r="A1608" s="16">
        <v>1805</v>
      </c>
      <c r="B1608" s="16">
        <v>920</v>
      </c>
    </row>
    <row r="1609" spans="1:2" x14ac:dyDescent="0.2">
      <c r="A1609" s="16">
        <v>1795</v>
      </c>
      <c r="B1609" s="16">
        <v>920</v>
      </c>
    </row>
    <row r="1610" spans="1:2" x14ac:dyDescent="0.2">
      <c r="A1610" s="16">
        <v>1785</v>
      </c>
      <c r="B1610" s="16">
        <v>920</v>
      </c>
    </row>
    <row r="1611" spans="1:2" x14ac:dyDescent="0.2">
      <c r="A1611" s="16">
        <v>1775</v>
      </c>
      <c r="B1611" s="16">
        <v>920</v>
      </c>
    </row>
    <row r="1612" spans="1:2" x14ac:dyDescent="0.2">
      <c r="A1612" s="16">
        <v>1765</v>
      </c>
      <c r="B1612" s="16">
        <v>920</v>
      </c>
    </row>
    <row r="1613" spans="1:2" x14ac:dyDescent="0.2">
      <c r="A1613" s="16">
        <v>1755</v>
      </c>
      <c r="B1613" s="16">
        <v>920</v>
      </c>
    </row>
    <row r="1614" spans="1:2" x14ac:dyDescent="0.2">
      <c r="A1614" s="16">
        <v>1745</v>
      </c>
      <c r="B1614" s="16">
        <v>920</v>
      </c>
    </row>
    <row r="1615" spans="1:2" x14ac:dyDescent="0.2">
      <c r="A1615" s="16">
        <v>1735</v>
      </c>
      <c r="B1615" s="16">
        <v>920</v>
      </c>
    </row>
    <row r="1616" spans="1:2" x14ac:dyDescent="0.2">
      <c r="A1616" s="16">
        <v>1725</v>
      </c>
      <c r="B1616" s="16">
        <v>920</v>
      </c>
    </row>
    <row r="1617" spans="1:2" x14ac:dyDescent="0.2">
      <c r="A1617" s="16">
        <v>1715</v>
      </c>
      <c r="B1617" s="16">
        <v>920</v>
      </c>
    </row>
    <row r="1618" spans="1:2" x14ac:dyDescent="0.2">
      <c r="A1618" s="16">
        <v>1705</v>
      </c>
      <c r="B1618" s="16">
        <v>920</v>
      </c>
    </row>
    <row r="1619" spans="1:2" x14ac:dyDescent="0.2">
      <c r="A1619" s="16">
        <v>1695</v>
      </c>
      <c r="B1619" s="16">
        <v>920</v>
      </c>
    </row>
    <row r="1620" spans="1:2" x14ac:dyDescent="0.2">
      <c r="A1620" s="16">
        <v>1685</v>
      </c>
      <c r="B1620" s="16">
        <v>920</v>
      </c>
    </row>
    <row r="1621" spans="1:2" x14ac:dyDescent="0.2">
      <c r="A1621" s="16">
        <v>1675</v>
      </c>
      <c r="B1621" s="16">
        <v>920</v>
      </c>
    </row>
    <row r="1622" spans="1:2" x14ac:dyDescent="0.2">
      <c r="A1622" s="16">
        <v>1665</v>
      </c>
      <c r="B1622" s="16">
        <v>920</v>
      </c>
    </row>
    <row r="1623" spans="1:2" x14ac:dyDescent="0.2">
      <c r="A1623" s="16">
        <v>1655</v>
      </c>
      <c r="B1623" s="16">
        <v>920</v>
      </c>
    </row>
    <row r="1624" spans="1:2" x14ac:dyDescent="0.2">
      <c r="A1624" s="16">
        <v>1645</v>
      </c>
      <c r="B1624" s="16">
        <v>920</v>
      </c>
    </row>
    <row r="1625" spans="1:2" x14ac:dyDescent="0.2">
      <c r="A1625" s="16">
        <v>1635</v>
      </c>
      <c r="B1625" s="16">
        <v>920</v>
      </c>
    </row>
    <row r="1626" spans="1:2" x14ac:dyDescent="0.2">
      <c r="A1626" s="16">
        <v>1625</v>
      </c>
      <c r="B1626" s="16">
        <v>920</v>
      </c>
    </row>
    <row r="1627" spans="1:2" x14ac:dyDescent="0.2">
      <c r="A1627" s="16">
        <v>1615</v>
      </c>
      <c r="B1627" s="16">
        <v>920</v>
      </c>
    </row>
    <row r="1628" spans="1:2" x14ac:dyDescent="0.2">
      <c r="A1628" s="16">
        <v>1605</v>
      </c>
      <c r="B1628" s="16">
        <v>920</v>
      </c>
    </row>
    <row r="1629" spans="1:2" x14ac:dyDescent="0.2">
      <c r="A1629" s="16">
        <v>1595</v>
      </c>
      <c r="B1629" s="16">
        <v>920</v>
      </c>
    </row>
    <row r="1630" spans="1:2" x14ac:dyDescent="0.2">
      <c r="A1630" s="16">
        <v>1585</v>
      </c>
      <c r="B1630" s="16">
        <v>920</v>
      </c>
    </row>
    <row r="1631" spans="1:2" x14ac:dyDescent="0.2">
      <c r="A1631" s="16">
        <v>1575</v>
      </c>
      <c r="B1631" s="16">
        <v>920</v>
      </c>
    </row>
    <row r="1632" spans="1:2" x14ac:dyDescent="0.2">
      <c r="A1632" s="16">
        <v>1575</v>
      </c>
      <c r="B1632" s="16">
        <v>910</v>
      </c>
    </row>
    <row r="1633" spans="1:2" x14ac:dyDescent="0.2">
      <c r="A1633" s="16">
        <v>1575</v>
      </c>
      <c r="B1633" s="16">
        <v>900</v>
      </c>
    </row>
    <row r="1634" spans="1:2" x14ac:dyDescent="0.2">
      <c r="A1634" s="16">
        <v>1575</v>
      </c>
      <c r="B1634" s="16">
        <v>890</v>
      </c>
    </row>
    <row r="1635" spans="1:2" x14ac:dyDescent="0.2">
      <c r="A1635" s="16">
        <v>1575</v>
      </c>
      <c r="B1635" s="16">
        <v>880</v>
      </c>
    </row>
    <row r="1636" spans="1:2" x14ac:dyDescent="0.2">
      <c r="A1636" s="16">
        <v>1575</v>
      </c>
      <c r="B1636" s="16">
        <v>870</v>
      </c>
    </row>
    <row r="1637" spans="1:2" x14ac:dyDescent="0.2">
      <c r="A1637" s="16">
        <v>1575</v>
      </c>
      <c r="B1637" s="16">
        <v>860</v>
      </c>
    </row>
    <row r="1638" spans="1:2" x14ac:dyDescent="0.2">
      <c r="A1638" s="16">
        <v>1575</v>
      </c>
      <c r="B1638" s="16">
        <v>850</v>
      </c>
    </row>
    <row r="1639" spans="1:2" x14ac:dyDescent="0.2">
      <c r="A1639" s="16">
        <v>1575</v>
      </c>
      <c r="B1639" s="16">
        <v>840</v>
      </c>
    </row>
    <row r="1640" spans="1:2" x14ac:dyDescent="0.2">
      <c r="A1640" s="16">
        <v>1575</v>
      </c>
      <c r="B1640" s="16">
        <v>830</v>
      </c>
    </row>
    <row r="1641" spans="1:2" x14ac:dyDescent="0.2">
      <c r="A1641" s="16">
        <v>1575</v>
      </c>
      <c r="B1641" s="16">
        <v>820</v>
      </c>
    </row>
    <row r="1642" spans="1:2" x14ac:dyDescent="0.2">
      <c r="A1642" s="16">
        <v>1575</v>
      </c>
      <c r="B1642" s="16">
        <v>810</v>
      </c>
    </row>
    <row r="1643" spans="1:2" x14ac:dyDescent="0.2">
      <c r="A1643" s="16">
        <v>1575</v>
      </c>
      <c r="B1643" s="16">
        <v>800</v>
      </c>
    </row>
    <row r="1644" spans="1:2" x14ac:dyDescent="0.2">
      <c r="A1644" s="16">
        <v>1575</v>
      </c>
      <c r="B1644" s="16">
        <v>790</v>
      </c>
    </row>
    <row r="1645" spans="1:2" x14ac:dyDescent="0.2">
      <c r="A1645" s="16">
        <v>1575</v>
      </c>
      <c r="B1645" s="16">
        <v>780</v>
      </c>
    </row>
    <row r="1646" spans="1:2" x14ac:dyDescent="0.2">
      <c r="A1646" s="16">
        <v>1575</v>
      </c>
      <c r="B1646" s="16">
        <v>770</v>
      </c>
    </row>
    <row r="1647" spans="1:2" x14ac:dyDescent="0.2">
      <c r="A1647" s="16">
        <v>1575</v>
      </c>
      <c r="B1647" s="16">
        <v>760</v>
      </c>
    </row>
    <row r="1648" spans="1:2" x14ac:dyDescent="0.2">
      <c r="A1648" s="16">
        <v>1575</v>
      </c>
      <c r="B1648" s="16">
        <v>750</v>
      </c>
    </row>
    <row r="1649" spans="1:2" x14ac:dyDescent="0.2">
      <c r="A1649" s="16">
        <v>1575</v>
      </c>
      <c r="B1649" s="16">
        <v>740</v>
      </c>
    </row>
    <row r="1650" spans="1:2" x14ac:dyDescent="0.2">
      <c r="A1650" s="16">
        <v>1575</v>
      </c>
      <c r="B1650" s="16">
        <v>730</v>
      </c>
    </row>
    <row r="1651" spans="1:2" x14ac:dyDescent="0.2">
      <c r="A1651" s="16">
        <v>1575</v>
      </c>
      <c r="B1651" s="16">
        <v>720</v>
      </c>
    </row>
    <row r="1652" spans="1:2" x14ac:dyDescent="0.2">
      <c r="A1652" s="16">
        <v>1575</v>
      </c>
      <c r="B1652" s="16">
        <v>710</v>
      </c>
    </row>
    <row r="1653" spans="1:2" x14ac:dyDescent="0.2">
      <c r="A1653" s="16">
        <v>1575</v>
      </c>
      <c r="B1653" s="16">
        <v>700</v>
      </c>
    </row>
    <row r="1654" spans="1:2" x14ac:dyDescent="0.2">
      <c r="A1654" s="16">
        <v>1575</v>
      </c>
      <c r="B1654" s="16">
        <v>690</v>
      </c>
    </row>
    <row r="1655" spans="1:2" x14ac:dyDescent="0.2">
      <c r="A1655" s="16">
        <v>1575</v>
      </c>
      <c r="B1655" s="16">
        <v>680</v>
      </c>
    </row>
    <row r="1656" spans="1:2" x14ac:dyDescent="0.2">
      <c r="A1656" s="16">
        <v>1575</v>
      </c>
      <c r="B1656" s="16">
        <v>670</v>
      </c>
    </row>
    <row r="1657" spans="1:2" x14ac:dyDescent="0.2">
      <c r="A1657" s="16">
        <v>1575</v>
      </c>
      <c r="B1657" s="16">
        <v>660</v>
      </c>
    </row>
    <row r="1658" spans="1:2" x14ac:dyDescent="0.2">
      <c r="A1658" s="16">
        <v>1575</v>
      </c>
      <c r="B1658" s="16">
        <v>650</v>
      </c>
    </row>
    <row r="1659" spans="1:2" x14ac:dyDescent="0.2">
      <c r="A1659" s="16">
        <v>1575</v>
      </c>
      <c r="B1659" s="16">
        <v>640</v>
      </c>
    </row>
    <row r="1660" spans="1:2" x14ac:dyDescent="0.2">
      <c r="A1660" s="16">
        <v>1575</v>
      </c>
      <c r="B1660" s="16">
        <v>630</v>
      </c>
    </row>
    <row r="1661" spans="1:2" x14ac:dyDescent="0.2">
      <c r="A1661" s="16">
        <v>1575</v>
      </c>
      <c r="B1661" s="16">
        <v>620</v>
      </c>
    </row>
    <row r="1662" spans="1:2" x14ac:dyDescent="0.2">
      <c r="A1662" s="16">
        <v>1575</v>
      </c>
      <c r="B1662" s="16">
        <v>610</v>
      </c>
    </row>
    <row r="1663" spans="1:2" x14ac:dyDescent="0.2">
      <c r="A1663" s="16">
        <v>1575</v>
      </c>
      <c r="B1663" s="16">
        <v>600</v>
      </c>
    </row>
    <row r="1664" spans="1:2" x14ac:dyDescent="0.2">
      <c r="A1664" s="16">
        <v>1575</v>
      </c>
      <c r="B1664" s="16">
        <v>590</v>
      </c>
    </row>
    <row r="1665" spans="1:2" x14ac:dyDescent="0.2">
      <c r="A1665" s="16">
        <v>1575</v>
      </c>
      <c r="B1665" s="16">
        <v>580</v>
      </c>
    </row>
    <row r="1666" spans="1:2" x14ac:dyDescent="0.2">
      <c r="A1666" s="16">
        <v>1575</v>
      </c>
      <c r="B1666" s="16">
        <v>570</v>
      </c>
    </row>
    <row r="1667" spans="1:2" x14ac:dyDescent="0.2">
      <c r="A1667" s="16">
        <v>1575</v>
      </c>
      <c r="B1667" s="16">
        <v>560</v>
      </c>
    </row>
    <row r="1668" spans="1:2" x14ac:dyDescent="0.2">
      <c r="A1668" s="16">
        <v>1575</v>
      </c>
      <c r="B1668" s="16">
        <v>550</v>
      </c>
    </row>
    <row r="1669" spans="1:2" x14ac:dyDescent="0.2">
      <c r="A1669" s="16">
        <v>1575</v>
      </c>
      <c r="B1669" s="16">
        <v>540</v>
      </c>
    </row>
    <row r="1670" spans="1:2" x14ac:dyDescent="0.2">
      <c r="A1670" s="16">
        <v>1575</v>
      </c>
      <c r="B1670" s="16">
        <v>530</v>
      </c>
    </row>
    <row r="1671" spans="1:2" x14ac:dyDescent="0.2">
      <c r="A1671" s="16">
        <v>1575</v>
      </c>
      <c r="B1671" s="16">
        <v>520</v>
      </c>
    </row>
    <row r="1672" spans="1:2" x14ac:dyDescent="0.2">
      <c r="A1672" s="16">
        <v>1575</v>
      </c>
      <c r="B1672" s="16">
        <v>510</v>
      </c>
    </row>
    <row r="1673" spans="1:2" x14ac:dyDescent="0.2">
      <c r="A1673" s="16">
        <v>1575</v>
      </c>
      <c r="B1673" s="16">
        <v>500</v>
      </c>
    </row>
    <row r="1674" spans="1:2" x14ac:dyDescent="0.2">
      <c r="A1674" s="16">
        <v>1575</v>
      </c>
      <c r="B1674" s="16">
        <v>490</v>
      </c>
    </row>
    <row r="1675" spans="1:2" x14ac:dyDescent="0.2">
      <c r="A1675" s="16">
        <v>1575</v>
      </c>
      <c r="B1675" s="16">
        <v>480</v>
      </c>
    </row>
    <row r="1676" spans="1:2" x14ac:dyDescent="0.2">
      <c r="A1676" s="16">
        <v>1575</v>
      </c>
      <c r="B1676" s="16">
        <v>470</v>
      </c>
    </row>
    <row r="1677" spans="1:2" x14ac:dyDescent="0.2">
      <c r="A1677" s="16">
        <v>1575</v>
      </c>
      <c r="B1677" s="16">
        <v>460</v>
      </c>
    </row>
    <row r="1678" spans="1:2" x14ac:dyDescent="0.2">
      <c r="A1678" s="16">
        <v>1575</v>
      </c>
      <c r="B1678" s="16">
        <v>450</v>
      </c>
    </row>
    <row r="1679" spans="1:2" x14ac:dyDescent="0.2">
      <c r="A1679" s="16">
        <v>1575</v>
      </c>
      <c r="B1679" s="16">
        <v>440</v>
      </c>
    </row>
    <row r="1680" spans="1:2" x14ac:dyDescent="0.2">
      <c r="A1680" s="16">
        <v>1575</v>
      </c>
      <c r="B1680" s="16">
        <v>430</v>
      </c>
    </row>
    <row r="1681" spans="1:2" x14ac:dyDescent="0.2">
      <c r="A1681" s="16">
        <v>1575</v>
      </c>
      <c r="B1681" s="16">
        <v>420</v>
      </c>
    </row>
    <row r="1682" spans="1:2" x14ac:dyDescent="0.2">
      <c r="A1682" s="16">
        <v>1575</v>
      </c>
      <c r="B1682" s="16">
        <v>410</v>
      </c>
    </row>
    <row r="1683" spans="1:2" x14ac:dyDescent="0.2">
      <c r="A1683" s="16">
        <v>1575</v>
      </c>
      <c r="B1683" s="16">
        <v>400</v>
      </c>
    </row>
    <row r="1684" spans="1:2" x14ac:dyDescent="0.2">
      <c r="A1684" s="16">
        <v>1575</v>
      </c>
      <c r="B1684" s="16">
        <v>390</v>
      </c>
    </row>
    <row r="1685" spans="1:2" x14ac:dyDescent="0.2">
      <c r="A1685" s="16">
        <v>1575</v>
      </c>
      <c r="B1685" s="16">
        <v>380</v>
      </c>
    </row>
    <row r="1686" spans="1:2" x14ac:dyDescent="0.2">
      <c r="A1686" s="16">
        <v>1575</v>
      </c>
      <c r="B1686" s="16">
        <v>370</v>
      </c>
    </row>
    <row r="1687" spans="1:2" x14ac:dyDescent="0.2">
      <c r="A1687" s="16">
        <v>1575</v>
      </c>
      <c r="B1687" s="16">
        <v>360</v>
      </c>
    </row>
    <row r="1688" spans="1:2" x14ac:dyDescent="0.2">
      <c r="A1688" s="16">
        <v>1575</v>
      </c>
      <c r="B1688" s="16">
        <v>350</v>
      </c>
    </row>
    <row r="1689" spans="1:2" x14ac:dyDescent="0.2">
      <c r="A1689" s="16">
        <v>1568</v>
      </c>
      <c r="B1689" s="16">
        <v>343</v>
      </c>
    </row>
    <row r="1690" spans="1:2" x14ac:dyDescent="0.2">
      <c r="A1690" s="16">
        <v>1561</v>
      </c>
      <c r="B1690" s="16">
        <v>336</v>
      </c>
    </row>
    <row r="1691" spans="1:2" x14ac:dyDescent="0.2">
      <c r="A1691" s="16">
        <v>1554</v>
      </c>
      <c r="B1691" s="16">
        <v>329</v>
      </c>
    </row>
    <row r="1692" spans="1:2" x14ac:dyDescent="0.2">
      <c r="A1692" s="16">
        <v>1547</v>
      </c>
      <c r="B1692" s="16">
        <v>322</v>
      </c>
    </row>
    <row r="1693" spans="1:2" x14ac:dyDescent="0.2">
      <c r="A1693" s="16">
        <v>1540</v>
      </c>
      <c r="B1693" s="16">
        <v>315</v>
      </c>
    </row>
    <row r="1694" spans="1:2" x14ac:dyDescent="0.2">
      <c r="A1694" s="16">
        <v>1533</v>
      </c>
      <c r="B1694" s="16">
        <v>308</v>
      </c>
    </row>
    <row r="1695" spans="1:2" x14ac:dyDescent="0.2">
      <c r="A1695" s="16">
        <v>1526</v>
      </c>
      <c r="B1695" s="16">
        <v>301</v>
      </c>
    </row>
    <row r="1696" spans="1:2" x14ac:dyDescent="0.2">
      <c r="A1696" s="16">
        <v>1519</v>
      </c>
      <c r="B1696" s="16">
        <v>294</v>
      </c>
    </row>
    <row r="1697" spans="1:2" x14ac:dyDescent="0.2">
      <c r="A1697" s="16">
        <v>1512</v>
      </c>
      <c r="B1697" s="16">
        <v>287</v>
      </c>
    </row>
    <row r="1698" spans="1:2" x14ac:dyDescent="0.2">
      <c r="A1698" s="16">
        <v>1505</v>
      </c>
      <c r="B1698" s="16">
        <v>280</v>
      </c>
    </row>
    <row r="1699" spans="1:2" x14ac:dyDescent="0.2">
      <c r="A1699" s="16">
        <v>1498</v>
      </c>
      <c r="B1699" s="16">
        <v>273</v>
      </c>
    </row>
    <row r="1700" spans="1:2" x14ac:dyDescent="0.2">
      <c r="A1700" s="16">
        <v>1491</v>
      </c>
      <c r="B1700" s="16">
        <v>266</v>
      </c>
    </row>
    <row r="1701" spans="1:2" x14ac:dyDescent="0.2">
      <c r="A1701" s="16">
        <v>1484</v>
      </c>
      <c r="B1701" s="16">
        <v>259</v>
      </c>
    </row>
    <row r="1702" spans="1:2" x14ac:dyDescent="0.2">
      <c r="A1702" s="16">
        <v>1477</v>
      </c>
      <c r="B1702" s="16">
        <v>252</v>
      </c>
    </row>
    <row r="1703" spans="1:2" x14ac:dyDescent="0.2">
      <c r="A1703" s="16">
        <v>1470</v>
      </c>
      <c r="B1703" s="16">
        <v>245</v>
      </c>
    </row>
    <row r="1704" spans="1:2" x14ac:dyDescent="0.2">
      <c r="A1704" s="16">
        <v>1463</v>
      </c>
      <c r="B1704" s="16">
        <v>238</v>
      </c>
    </row>
    <row r="1705" spans="1:2" x14ac:dyDescent="0.2">
      <c r="A1705" s="16">
        <v>1456</v>
      </c>
      <c r="B1705" s="16">
        <v>231</v>
      </c>
    </row>
    <row r="1706" spans="1:2" x14ac:dyDescent="0.2">
      <c r="A1706" s="16">
        <v>1449</v>
      </c>
      <c r="B1706" s="16">
        <v>224</v>
      </c>
    </row>
    <row r="1707" spans="1:2" x14ac:dyDescent="0.2">
      <c r="A1707" s="16">
        <v>1442</v>
      </c>
      <c r="B1707" s="16">
        <v>217</v>
      </c>
    </row>
    <row r="1708" spans="1:2" x14ac:dyDescent="0.2">
      <c r="A1708" s="16">
        <v>1435</v>
      </c>
      <c r="B1708" s="16">
        <v>210</v>
      </c>
    </row>
    <row r="1709" spans="1:2" x14ac:dyDescent="0.2">
      <c r="A1709" s="16">
        <v>1428</v>
      </c>
      <c r="B1709" s="16">
        <v>203</v>
      </c>
    </row>
    <row r="1710" spans="1:2" x14ac:dyDescent="0.2">
      <c r="A1710" s="16">
        <v>1421</v>
      </c>
      <c r="B1710" s="16">
        <v>196</v>
      </c>
    </row>
    <row r="1711" spans="1:2" x14ac:dyDescent="0.2">
      <c r="A1711" s="16">
        <v>1414</v>
      </c>
      <c r="B1711" s="16">
        <v>189</v>
      </c>
    </row>
    <row r="1712" spans="1:2" x14ac:dyDescent="0.2">
      <c r="A1712" s="16">
        <v>1407</v>
      </c>
      <c r="B1712" s="16">
        <v>182</v>
      </c>
    </row>
    <row r="1713" spans="1:2" x14ac:dyDescent="0.2">
      <c r="A1713" s="16">
        <v>1400</v>
      </c>
      <c r="B1713" s="16">
        <v>175</v>
      </c>
    </row>
    <row r="1714" spans="1:2" x14ac:dyDescent="0.2">
      <c r="A1714" s="16">
        <v>1393</v>
      </c>
      <c r="B1714" s="16">
        <v>168</v>
      </c>
    </row>
    <row r="1715" spans="1:2" x14ac:dyDescent="0.2">
      <c r="A1715" s="16">
        <v>1386</v>
      </c>
      <c r="B1715" s="16">
        <v>161</v>
      </c>
    </row>
    <row r="1716" spans="1:2" x14ac:dyDescent="0.2">
      <c r="A1716" s="16">
        <v>1379</v>
      </c>
      <c r="B1716" s="16">
        <v>154</v>
      </c>
    </row>
    <row r="1717" spans="1:2" x14ac:dyDescent="0.2">
      <c r="A1717" s="16">
        <v>1372</v>
      </c>
      <c r="B1717" s="16">
        <v>147</v>
      </c>
    </row>
    <row r="1718" spans="1:2" x14ac:dyDescent="0.2">
      <c r="A1718" s="16">
        <v>1365</v>
      </c>
      <c r="B1718" s="16">
        <v>140</v>
      </c>
    </row>
    <row r="1719" spans="1:2" x14ac:dyDescent="0.2">
      <c r="A1719" s="16">
        <v>1358</v>
      </c>
      <c r="B1719" s="16">
        <v>133</v>
      </c>
    </row>
    <row r="1720" spans="1:2" x14ac:dyDescent="0.2">
      <c r="A1720" s="16">
        <v>1351</v>
      </c>
      <c r="B1720" s="16">
        <v>126</v>
      </c>
    </row>
    <row r="1721" spans="1:2" x14ac:dyDescent="0.2">
      <c r="A1721" s="16">
        <v>1344</v>
      </c>
      <c r="B1721" s="16">
        <v>119</v>
      </c>
    </row>
    <row r="1722" spans="1:2" x14ac:dyDescent="0.2">
      <c r="A1722" s="16">
        <v>1337</v>
      </c>
      <c r="B1722" s="16">
        <v>112</v>
      </c>
    </row>
    <row r="1723" spans="1:2" x14ac:dyDescent="0.2">
      <c r="A1723" s="16">
        <v>1330</v>
      </c>
      <c r="B1723" s="16">
        <v>105</v>
      </c>
    </row>
    <row r="1724" spans="1:2" x14ac:dyDescent="0.2">
      <c r="A1724" s="16">
        <v>1323</v>
      </c>
      <c r="B1724" s="16">
        <v>98</v>
      </c>
    </row>
    <row r="1725" spans="1:2" x14ac:dyDescent="0.2">
      <c r="A1725" s="16">
        <v>1316</v>
      </c>
      <c r="B1725" s="16">
        <v>91</v>
      </c>
    </row>
    <row r="1726" spans="1:2" x14ac:dyDescent="0.2">
      <c r="A1726" s="16">
        <v>1309</v>
      </c>
      <c r="B1726" s="16">
        <v>84</v>
      </c>
    </row>
    <row r="1727" spans="1:2" x14ac:dyDescent="0.2">
      <c r="A1727" s="16">
        <v>1302</v>
      </c>
      <c r="B1727" s="16">
        <v>77</v>
      </c>
    </row>
    <row r="1728" spans="1:2" x14ac:dyDescent="0.2">
      <c r="A1728" s="16">
        <v>1295</v>
      </c>
      <c r="B1728" s="16">
        <v>70</v>
      </c>
    </row>
    <row r="1729" spans="1:2" x14ac:dyDescent="0.2">
      <c r="A1729" s="16">
        <v>1288</v>
      </c>
      <c r="B1729" s="16">
        <v>63</v>
      </c>
    </row>
    <row r="1730" spans="1:2" x14ac:dyDescent="0.2">
      <c r="A1730" s="16">
        <v>1281</v>
      </c>
      <c r="B1730" s="16">
        <v>56</v>
      </c>
    </row>
    <row r="1731" spans="1:2" x14ac:dyDescent="0.2">
      <c r="A1731" s="16">
        <v>1274</v>
      </c>
      <c r="B1731" s="16">
        <v>49</v>
      </c>
    </row>
    <row r="1732" spans="1:2" x14ac:dyDescent="0.2">
      <c r="A1732" s="16">
        <v>1267</v>
      </c>
      <c r="B1732" s="16">
        <v>42</v>
      </c>
    </row>
    <row r="1733" spans="1:2" x14ac:dyDescent="0.2">
      <c r="A1733" s="16">
        <v>1260</v>
      </c>
      <c r="B1733" s="16">
        <v>35</v>
      </c>
    </row>
    <row r="1734" spans="1:2" x14ac:dyDescent="0.2">
      <c r="A1734" s="16">
        <v>1253</v>
      </c>
      <c r="B1734" s="16">
        <v>28</v>
      </c>
    </row>
    <row r="1735" spans="1:2" x14ac:dyDescent="0.2">
      <c r="A1735" s="16">
        <v>1246</v>
      </c>
      <c r="B1735" s="16">
        <v>21</v>
      </c>
    </row>
    <row r="1736" spans="1:2" x14ac:dyDescent="0.2">
      <c r="A1736" s="16">
        <v>1239</v>
      </c>
      <c r="B1736" s="16">
        <v>14</v>
      </c>
    </row>
    <row r="1737" spans="1:2" x14ac:dyDescent="0.2">
      <c r="A1737" s="16">
        <v>1232</v>
      </c>
      <c r="B1737" s="16">
        <v>7</v>
      </c>
    </row>
    <row r="1738" spans="1:2" x14ac:dyDescent="0.2">
      <c r="A1738" s="16">
        <v>1225</v>
      </c>
      <c r="B1738" s="16">
        <v>0</v>
      </c>
    </row>
    <row r="1739" spans="1:2" x14ac:dyDescent="0.2">
      <c r="A1739" s="16">
        <v>1220</v>
      </c>
      <c r="B1739" s="16">
        <v>0</v>
      </c>
    </row>
    <row r="1740" spans="1:2" x14ac:dyDescent="0.2">
      <c r="A1740" s="16">
        <v>1210</v>
      </c>
      <c r="B1740" s="16">
        <v>0</v>
      </c>
    </row>
    <row r="1741" spans="1:2" x14ac:dyDescent="0.2">
      <c r="A1741" s="16">
        <v>1200</v>
      </c>
      <c r="B1741" s="16">
        <v>0</v>
      </c>
    </row>
    <row r="1742" spans="1:2" x14ac:dyDescent="0.2">
      <c r="A1742" s="16">
        <v>1190</v>
      </c>
      <c r="B1742" s="16">
        <v>0</v>
      </c>
    </row>
    <row r="1743" spans="1:2" x14ac:dyDescent="0.2">
      <c r="A1743" s="16">
        <v>1180</v>
      </c>
      <c r="B1743" s="16">
        <v>0</v>
      </c>
    </row>
    <row r="1744" spans="1:2" x14ac:dyDescent="0.2">
      <c r="A1744" s="16">
        <v>1170</v>
      </c>
      <c r="B1744" s="16">
        <v>0</v>
      </c>
    </row>
    <row r="1745" spans="1:2" x14ac:dyDescent="0.2">
      <c r="A1745" s="16">
        <v>1160</v>
      </c>
      <c r="B1745" s="16">
        <v>0</v>
      </c>
    </row>
    <row r="1746" spans="1:2" x14ac:dyDescent="0.2">
      <c r="A1746" s="16">
        <v>1150</v>
      </c>
      <c r="B1746" s="16">
        <v>0</v>
      </c>
    </row>
    <row r="1747" spans="1:2" x14ac:dyDescent="0.2">
      <c r="A1747" s="16">
        <v>1140</v>
      </c>
      <c r="B1747" s="16">
        <v>0</v>
      </c>
    </row>
    <row r="1748" spans="1:2" x14ac:dyDescent="0.2">
      <c r="A1748" s="16">
        <v>1130</v>
      </c>
      <c r="B1748" s="16">
        <v>0</v>
      </c>
    </row>
    <row r="1749" spans="1:2" x14ac:dyDescent="0.2">
      <c r="A1749" s="16">
        <v>1120</v>
      </c>
      <c r="B1749" s="16">
        <v>0</v>
      </c>
    </row>
    <row r="1750" spans="1:2" x14ac:dyDescent="0.2">
      <c r="A1750" s="16">
        <v>1110</v>
      </c>
      <c r="B1750" s="16">
        <v>0</v>
      </c>
    </row>
    <row r="1751" spans="1:2" x14ac:dyDescent="0.2">
      <c r="A1751" s="16">
        <v>1100</v>
      </c>
      <c r="B1751" s="16">
        <v>0</v>
      </c>
    </row>
    <row r="1752" spans="1:2" x14ac:dyDescent="0.2">
      <c r="A1752" s="16">
        <v>1090</v>
      </c>
      <c r="B1752" s="16">
        <v>0</v>
      </c>
    </row>
    <row r="1753" spans="1:2" x14ac:dyDescent="0.2">
      <c r="A1753" s="16">
        <v>1080</v>
      </c>
      <c r="B1753" s="16">
        <v>0</v>
      </c>
    </row>
    <row r="1754" spans="1:2" x14ac:dyDescent="0.2">
      <c r="A1754" s="16">
        <v>1070</v>
      </c>
      <c r="B1754" s="16">
        <v>0</v>
      </c>
    </row>
    <row r="1755" spans="1:2" x14ac:dyDescent="0.2">
      <c r="A1755" s="16">
        <v>1060</v>
      </c>
      <c r="B1755" s="16">
        <v>0</v>
      </c>
    </row>
    <row r="1756" spans="1:2" x14ac:dyDescent="0.2">
      <c r="A1756" s="16">
        <v>1050</v>
      </c>
      <c r="B1756" s="16">
        <v>0</v>
      </c>
    </row>
    <row r="1757" spans="1:2" x14ac:dyDescent="0.2">
      <c r="A1757" s="16">
        <v>1040</v>
      </c>
      <c r="B1757" s="16">
        <v>0</v>
      </c>
    </row>
    <row r="1758" spans="1:2" x14ac:dyDescent="0.2">
      <c r="A1758" s="16">
        <v>1030</v>
      </c>
      <c r="B1758" s="16">
        <v>0</v>
      </c>
    </row>
    <row r="1759" spans="1:2" x14ac:dyDescent="0.2">
      <c r="A1759" s="16">
        <v>1020</v>
      </c>
      <c r="B1759" s="16">
        <v>0</v>
      </c>
    </row>
    <row r="1760" spans="1:2" x14ac:dyDescent="0.2">
      <c r="A1760" s="16">
        <v>1010</v>
      </c>
      <c r="B1760" s="16">
        <v>0</v>
      </c>
    </row>
    <row r="1761" spans="1:2" x14ac:dyDescent="0.2">
      <c r="A1761" s="16">
        <v>1000</v>
      </c>
      <c r="B1761" s="16">
        <v>0</v>
      </c>
    </row>
    <row r="1762" spans="1:2" x14ac:dyDescent="0.2">
      <c r="A1762" s="16">
        <v>990</v>
      </c>
      <c r="B1762" s="16">
        <v>0</v>
      </c>
    </row>
    <row r="1763" spans="1:2" x14ac:dyDescent="0.2">
      <c r="A1763" s="16">
        <v>980</v>
      </c>
      <c r="B1763" s="16">
        <v>0</v>
      </c>
    </row>
    <row r="1764" spans="1:2" x14ac:dyDescent="0.2">
      <c r="A1764" s="16">
        <v>970</v>
      </c>
      <c r="B1764" s="16">
        <v>0</v>
      </c>
    </row>
    <row r="1765" spans="1:2" x14ac:dyDescent="0.2">
      <c r="A1765" s="16">
        <v>960</v>
      </c>
      <c r="B1765" s="16">
        <v>0</v>
      </c>
    </row>
    <row r="1766" spans="1:2" x14ac:dyDescent="0.2">
      <c r="A1766" s="16">
        <v>950</v>
      </c>
      <c r="B1766" s="16">
        <v>0</v>
      </c>
    </row>
    <row r="1767" spans="1:2" x14ac:dyDescent="0.2">
      <c r="A1767" s="16">
        <v>940</v>
      </c>
      <c r="B1767" s="16">
        <v>0</v>
      </c>
    </row>
    <row r="1768" spans="1:2" x14ac:dyDescent="0.2">
      <c r="A1768" s="16">
        <v>930</v>
      </c>
      <c r="B1768" s="16">
        <v>0</v>
      </c>
    </row>
    <row r="1769" spans="1:2" x14ac:dyDescent="0.2">
      <c r="A1769" s="16">
        <v>920</v>
      </c>
      <c r="B1769" s="16">
        <v>0</v>
      </c>
    </row>
    <row r="1770" spans="1:2" x14ac:dyDescent="0.2">
      <c r="A1770" s="16">
        <v>910</v>
      </c>
      <c r="B1770" s="16">
        <v>0</v>
      </c>
    </row>
    <row r="1771" spans="1:2" x14ac:dyDescent="0.2">
      <c r="A1771" s="16">
        <v>900</v>
      </c>
      <c r="B1771" s="16">
        <v>0</v>
      </c>
    </row>
    <row r="1772" spans="1:2" x14ac:dyDescent="0.2">
      <c r="A1772" s="16">
        <v>890</v>
      </c>
      <c r="B1772" s="16">
        <v>0</v>
      </c>
    </row>
    <row r="1773" spans="1:2" x14ac:dyDescent="0.2">
      <c r="A1773" s="16">
        <v>880</v>
      </c>
      <c r="B1773" s="16">
        <v>0</v>
      </c>
    </row>
    <row r="1774" spans="1:2" x14ac:dyDescent="0.2">
      <c r="A1774" s="16">
        <v>870</v>
      </c>
      <c r="B1774" s="16">
        <v>0</v>
      </c>
    </row>
    <row r="1775" spans="1:2" x14ac:dyDescent="0.2">
      <c r="A1775" s="16">
        <v>860</v>
      </c>
      <c r="B1775" s="16">
        <v>0</v>
      </c>
    </row>
    <row r="1776" spans="1:2" x14ac:dyDescent="0.2">
      <c r="A1776" s="16">
        <v>850</v>
      </c>
      <c r="B1776" s="16">
        <v>0</v>
      </c>
    </row>
    <row r="1777" spans="1:2" x14ac:dyDescent="0.2">
      <c r="A1777" s="16">
        <v>840</v>
      </c>
      <c r="B1777" s="16">
        <v>0</v>
      </c>
    </row>
    <row r="1778" spans="1:2" x14ac:dyDescent="0.2">
      <c r="A1778" s="16">
        <v>830</v>
      </c>
      <c r="B1778" s="16">
        <v>0</v>
      </c>
    </row>
    <row r="1779" spans="1:2" x14ac:dyDescent="0.2">
      <c r="A1779" s="16">
        <v>820</v>
      </c>
      <c r="B1779" s="16">
        <v>0</v>
      </c>
    </row>
    <row r="1780" spans="1:2" x14ac:dyDescent="0.2">
      <c r="A1780" s="16">
        <v>810</v>
      </c>
      <c r="B1780" s="16">
        <v>0</v>
      </c>
    </row>
    <row r="1781" spans="1:2" x14ac:dyDescent="0.2">
      <c r="A1781" s="16">
        <v>800</v>
      </c>
      <c r="B1781" s="16">
        <v>0</v>
      </c>
    </row>
    <row r="1782" spans="1:2" x14ac:dyDescent="0.2">
      <c r="A1782" s="16">
        <v>790</v>
      </c>
      <c r="B1782" s="16">
        <v>0</v>
      </c>
    </row>
    <row r="1783" spans="1:2" x14ac:dyDescent="0.2">
      <c r="A1783" s="16">
        <v>780</v>
      </c>
      <c r="B1783" s="16">
        <v>0</v>
      </c>
    </row>
    <row r="1784" spans="1:2" x14ac:dyDescent="0.2">
      <c r="A1784" s="16">
        <v>770</v>
      </c>
      <c r="B1784" s="16">
        <v>0</v>
      </c>
    </row>
    <row r="1785" spans="1:2" x14ac:dyDescent="0.2">
      <c r="A1785" s="16">
        <v>760</v>
      </c>
      <c r="B1785" s="16">
        <v>0</v>
      </c>
    </row>
    <row r="1786" spans="1:2" x14ac:dyDescent="0.2">
      <c r="A1786" s="16">
        <v>750</v>
      </c>
      <c r="B1786" s="16">
        <v>0</v>
      </c>
    </row>
    <row r="1787" spans="1:2" x14ac:dyDescent="0.2">
      <c r="A1787" s="16">
        <v>740</v>
      </c>
      <c r="B1787" s="16">
        <v>0</v>
      </c>
    </row>
    <row r="1788" spans="1:2" x14ac:dyDescent="0.2">
      <c r="A1788" s="16">
        <v>730</v>
      </c>
      <c r="B1788" s="16">
        <v>0</v>
      </c>
    </row>
    <row r="1789" spans="1:2" x14ac:dyDescent="0.2">
      <c r="A1789" s="16">
        <v>720</v>
      </c>
      <c r="B1789" s="16">
        <v>0</v>
      </c>
    </row>
    <row r="1790" spans="1:2" x14ac:dyDescent="0.2">
      <c r="A1790" s="16">
        <v>710</v>
      </c>
      <c r="B1790" s="16">
        <v>0</v>
      </c>
    </row>
    <row r="1791" spans="1:2" x14ac:dyDescent="0.2">
      <c r="A1791" s="16">
        <v>700</v>
      </c>
      <c r="B1791" s="16">
        <v>0</v>
      </c>
    </row>
    <row r="1792" spans="1:2" x14ac:dyDescent="0.2">
      <c r="A1792" s="16">
        <v>690</v>
      </c>
      <c r="B1792" s="16">
        <v>0</v>
      </c>
    </row>
    <row r="1793" spans="1:2" x14ac:dyDescent="0.2">
      <c r="A1793" s="16">
        <v>680</v>
      </c>
      <c r="B1793" s="16">
        <v>0</v>
      </c>
    </row>
    <row r="1794" spans="1:2" x14ac:dyDescent="0.2">
      <c r="A1794" s="16">
        <v>670</v>
      </c>
      <c r="B1794" s="16">
        <v>0</v>
      </c>
    </row>
    <row r="1795" spans="1:2" x14ac:dyDescent="0.2">
      <c r="A1795" s="16">
        <v>660</v>
      </c>
      <c r="B1795" s="16">
        <v>0</v>
      </c>
    </row>
    <row r="1796" spans="1:2" x14ac:dyDescent="0.2">
      <c r="A1796" s="16">
        <v>650</v>
      </c>
      <c r="B1796" s="16">
        <v>0</v>
      </c>
    </row>
    <row r="1797" spans="1:2" x14ac:dyDescent="0.2">
      <c r="A1797" s="16">
        <v>640</v>
      </c>
      <c r="B1797" s="16">
        <v>0</v>
      </c>
    </row>
    <row r="1798" spans="1:2" x14ac:dyDescent="0.2">
      <c r="A1798" s="16">
        <v>630</v>
      </c>
      <c r="B1798" s="16">
        <v>0</v>
      </c>
    </row>
    <row r="1799" spans="1:2" x14ac:dyDescent="0.2">
      <c r="A1799" s="16">
        <v>620</v>
      </c>
      <c r="B1799" s="16">
        <v>0</v>
      </c>
    </row>
    <row r="1800" spans="1:2" x14ac:dyDescent="0.2">
      <c r="A1800" s="16">
        <v>610</v>
      </c>
      <c r="B1800" s="16">
        <v>0</v>
      </c>
    </row>
    <row r="1801" spans="1:2" x14ac:dyDescent="0.2">
      <c r="A1801" s="16">
        <v>600</v>
      </c>
      <c r="B1801" s="16">
        <v>0</v>
      </c>
    </row>
    <row r="1802" spans="1:2" x14ac:dyDescent="0.2">
      <c r="A1802" s="16">
        <v>590</v>
      </c>
      <c r="B1802" s="16">
        <v>0</v>
      </c>
    </row>
    <row r="1803" spans="1:2" x14ac:dyDescent="0.2">
      <c r="A1803" s="16">
        <v>580</v>
      </c>
      <c r="B1803" s="16">
        <v>0</v>
      </c>
    </row>
    <row r="1804" spans="1:2" x14ac:dyDescent="0.2">
      <c r="A1804" s="16">
        <v>570</v>
      </c>
      <c r="B1804" s="16">
        <v>0</v>
      </c>
    </row>
    <row r="1805" spans="1:2" x14ac:dyDescent="0.2">
      <c r="A1805" s="16">
        <v>560</v>
      </c>
      <c r="B1805" s="16">
        <v>0</v>
      </c>
    </row>
    <row r="1806" spans="1:2" x14ac:dyDescent="0.2">
      <c r="A1806" s="16">
        <v>550</v>
      </c>
      <c r="B1806" s="16">
        <v>0</v>
      </c>
    </row>
    <row r="1807" spans="1:2" x14ac:dyDescent="0.2">
      <c r="A1807" s="16">
        <v>540</v>
      </c>
      <c r="B1807" s="16">
        <v>0</v>
      </c>
    </row>
    <row r="1808" spans="1:2" x14ac:dyDescent="0.2">
      <c r="A1808" s="16">
        <v>530</v>
      </c>
      <c r="B1808" s="16">
        <v>0</v>
      </c>
    </row>
    <row r="1809" spans="1:2" x14ac:dyDescent="0.2">
      <c r="A1809" s="16">
        <v>520</v>
      </c>
      <c r="B1809" s="16">
        <v>0</v>
      </c>
    </row>
    <row r="1810" spans="1:2" x14ac:dyDescent="0.2">
      <c r="A1810" s="16">
        <v>510</v>
      </c>
      <c r="B1810" s="16">
        <v>0</v>
      </c>
    </row>
    <row r="1811" spans="1:2" x14ac:dyDescent="0.2">
      <c r="A1811" s="16">
        <v>500</v>
      </c>
      <c r="B1811" s="16">
        <v>0</v>
      </c>
    </row>
    <row r="1812" spans="1:2" x14ac:dyDescent="0.2">
      <c r="A1812" s="16">
        <v>490</v>
      </c>
      <c r="B1812" s="16">
        <v>0</v>
      </c>
    </row>
    <row r="1813" spans="1:2" x14ac:dyDescent="0.2">
      <c r="A1813" s="16">
        <v>480</v>
      </c>
      <c r="B1813" s="16">
        <v>0</v>
      </c>
    </row>
    <row r="1814" spans="1:2" x14ac:dyDescent="0.2">
      <c r="A1814" s="16">
        <v>470</v>
      </c>
      <c r="B1814" s="16">
        <v>0</v>
      </c>
    </row>
    <row r="1815" spans="1:2" x14ac:dyDescent="0.2">
      <c r="A1815" s="16">
        <v>460</v>
      </c>
      <c r="B1815" s="16">
        <v>0</v>
      </c>
    </row>
    <row r="1816" spans="1:2" x14ac:dyDescent="0.2">
      <c r="A1816" s="16">
        <v>450</v>
      </c>
      <c r="B1816" s="16">
        <v>0</v>
      </c>
    </row>
    <row r="1817" spans="1:2" x14ac:dyDescent="0.2">
      <c r="A1817" s="16">
        <v>440</v>
      </c>
      <c r="B1817" s="16">
        <v>0</v>
      </c>
    </row>
    <row r="1818" spans="1:2" x14ac:dyDescent="0.2">
      <c r="A1818" s="16">
        <v>430</v>
      </c>
      <c r="B1818" s="16">
        <v>0</v>
      </c>
    </row>
    <row r="1819" spans="1:2" x14ac:dyDescent="0.2">
      <c r="A1819" s="16">
        <v>420</v>
      </c>
      <c r="B1819" s="16">
        <v>0</v>
      </c>
    </row>
    <row r="1820" spans="1:2" x14ac:dyDescent="0.2">
      <c r="A1820" s="16">
        <v>410</v>
      </c>
      <c r="B1820" s="16">
        <v>0</v>
      </c>
    </row>
    <row r="1821" spans="1:2" x14ac:dyDescent="0.2">
      <c r="A1821" s="16">
        <v>400</v>
      </c>
      <c r="B1821" s="16">
        <v>0</v>
      </c>
    </row>
    <row r="1822" spans="1:2" x14ac:dyDescent="0.2">
      <c r="A1822" s="16">
        <v>390</v>
      </c>
      <c r="B1822" s="16">
        <v>0</v>
      </c>
    </row>
    <row r="1823" spans="1:2" x14ac:dyDescent="0.2">
      <c r="A1823" s="16">
        <v>380</v>
      </c>
      <c r="B1823" s="16">
        <v>0</v>
      </c>
    </row>
    <row r="1824" spans="1:2" x14ac:dyDescent="0.2">
      <c r="A1824" s="16">
        <v>370</v>
      </c>
      <c r="B1824" s="16">
        <v>0</v>
      </c>
    </row>
    <row r="1825" spans="1:2" x14ac:dyDescent="0.2">
      <c r="A1825" s="16">
        <v>360</v>
      </c>
      <c r="B1825" s="16">
        <v>0</v>
      </c>
    </row>
    <row r="1826" spans="1:2" x14ac:dyDescent="0.2">
      <c r="A1826" s="16">
        <v>350</v>
      </c>
      <c r="B1826" s="16">
        <v>0</v>
      </c>
    </row>
    <row r="1827" spans="1:2" x14ac:dyDescent="0.2">
      <c r="A1827" s="16">
        <v>340</v>
      </c>
      <c r="B1827" s="16">
        <v>0</v>
      </c>
    </row>
    <row r="1828" spans="1:2" x14ac:dyDescent="0.2">
      <c r="A1828" s="16">
        <v>330</v>
      </c>
      <c r="B1828" s="16">
        <v>0</v>
      </c>
    </row>
    <row r="1829" spans="1:2" x14ac:dyDescent="0.2">
      <c r="A1829" s="16">
        <v>320</v>
      </c>
      <c r="B1829" s="16">
        <v>0</v>
      </c>
    </row>
    <row r="1830" spans="1:2" x14ac:dyDescent="0.2">
      <c r="A1830" s="16">
        <v>310</v>
      </c>
      <c r="B1830" s="16">
        <v>0</v>
      </c>
    </row>
    <row r="1831" spans="1:2" x14ac:dyDescent="0.2">
      <c r="A1831" s="16">
        <v>300</v>
      </c>
      <c r="B1831" s="16">
        <v>0</v>
      </c>
    </row>
    <row r="1832" spans="1:2" x14ac:dyDescent="0.2">
      <c r="A1832" s="16">
        <v>290</v>
      </c>
      <c r="B1832" s="16">
        <v>0</v>
      </c>
    </row>
    <row r="1833" spans="1:2" x14ac:dyDescent="0.2">
      <c r="A1833" s="16">
        <v>280</v>
      </c>
      <c r="B1833" s="16">
        <v>0</v>
      </c>
    </row>
    <row r="1834" spans="1:2" x14ac:dyDescent="0.2">
      <c r="A1834" s="16">
        <v>270</v>
      </c>
      <c r="B1834" s="16">
        <v>0</v>
      </c>
    </row>
    <row r="1835" spans="1:2" x14ac:dyDescent="0.2">
      <c r="A1835" s="16">
        <v>260</v>
      </c>
      <c r="B1835" s="16">
        <v>0</v>
      </c>
    </row>
    <row r="1836" spans="1:2" x14ac:dyDescent="0.2">
      <c r="A1836" s="16">
        <v>250</v>
      </c>
      <c r="B1836" s="16">
        <v>0</v>
      </c>
    </row>
    <row r="1837" spans="1:2" x14ac:dyDescent="0.2">
      <c r="A1837" s="16">
        <v>240</v>
      </c>
      <c r="B1837" s="16">
        <v>0</v>
      </c>
    </row>
    <row r="1838" spans="1:2" x14ac:dyDescent="0.2">
      <c r="A1838" s="16">
        <v>230</v>
      </c>
      <c r="B1838" s="16">
        <v>0</v>
      </c>
    </row>
    <row r="1839" spans="1:2" x14ac:dyDescent="0.2">
      <c r="A1839" s="16">
        <v>220</v>
      </c>
      <c r="B1839" s="16">
        <v>0</v>
      </c>
    </row>
    <row r="1840" spans="1:2" x14ac:dyDescent="0.2">
      <c r="A1840" s="16">
        <v>210</v>
      </c>
      <c r="B1840" s="16">
        <v>0</v>
      </c>
    </row>
    <row r="1841" spans="1:2" x14ac:dyDescent="0.2">
      <c r="A1841" s="16">
        <v>200</v>
      </c>
      <c r="B1841" s="16">
        <v>0</v>
      </c>
    </row>
    <row r="1842" spans="1:2" x14ac:dyDescent="0.2">
      <c r="A1842" s="16">
        <v>190</v>
      </c>
      <c r="B1842" s="16">
        <v>0</v>
      </c>
    </row>
    <row r="1843" spans="1:2" x14ac:dyDescent="0.2">
      <c r="A1843" s="16">
        <v>180</v>
      </c>
      <c r="B1843" s="16">
        <v>0</v>
      </c>
    </row>
    <row r="1844" spans="1:2" x14ac:dyDescent="0.2">
      <c r="A1844" s="16">
        <v>170</v>
      </c>
      <c r="B1844" s="16">
        <v>0</v>
      </c>
    </row>
    <row r="1845" spans="1:2" x14ac:dyDescent="0.2">
      <c r="A1845" s="16">
        <v>160</v>
      </c>
      <c r="B1845" s="16">
        <v>0</v>
      </c>
    </row>
    <row r="1846" spans="1:2" x14ac:dyDescent="0.2">
      <c r="A1846" s="16">
        <v>150</v>
      </c>
      <c r="B1846" s="16">
        <v>0</v>
      </c>
    </row>
    <row r="1847" spans="1:2" x14ac:dyDescent="0.2">
      <c r="A1847" s="16">
        <v>140</v>
      </c>
      <c r="B1847" s="16">
        <v>0</v>
      </c>
    </row>
    <row r="1848" spans="1:2" x14ac:dyDescent="0.2">
      <c r="A1848" s="16">
        <v>130</v>
      </c>
      <c r="B1848" s="16">
        <v>0</v>
      </c>
    </row>
    <row r="1849" spans="1:2" x14ac:dyDescent="0.2">
      <c r="A1849" s="16">
        <v>120</v>
      </c>
      <c r="B1849" s="16">
        <v>0</v>
      </c>
    </row>
    <row r="1850" spans="1:2" x14ac:dyDescent="0.2">
      <c r="A1850" s="16">
        <v>110</v>
      </c>
      <c r="B1850" s="16">
        <v>0</v>
      </c>
    </row>
    <row r="1851" spans="1:2" x14ac:dyDescent="0.2">
      <c r="A1851" s="16">
        <v>100</v>
      </c>
      <c r="B1851" s="16">
        <v>0</v>
      </c>
    </row>
    <row r="1852" spans="1:2" x14ac:dyDescent="0.2">
      <c r="A1852" s="16">
        <v>90</v>
      </c>
      <c r="B1852" s="16">
        <v>0</v>
      </c>
    </row>
    <row r="1853" spans="1:2" x14ac:dyDescent="0.2">
      <c r="A1853" s="16">
        <v>80</v>
      </c>
      <c r="B1853" s="16">
        <v>0</v>
      </c>
    </row>
    <row r="1854" spans="1:2" x14ac:dyDescent="0.2">
      <c r="A1854" s="16">
        <v>70</v>
      </c>
      <c r="B1854" s="16">
        <v>0</v>
      </c>
    </row>
    <row r="1855" spans="1:2" x14ac:dyDescent="0.2">
      <c r="A1855" s="16">
        <v>60</v>
      </c>
      <c r="B1855" s="16">
        <v>0</v>
      </c>
    </row>
    <row r="1856" spans="1:2" x14ac:dyDescent="0.2">
      <c r="A1856" s="16">
        <v>50</v>
      </c>
      <c r="B1856" s="16">
        <v>0</v>
      </c>
    </row>
    <row r="1857" spans="1:2" x14ac:dyDescent="0.2">
      <c r="A1857" s="16">
        <v>40</v>
      </c>
      <c r="B1857" s="16">
        <v>0</v>
      </c>
    </row>
    <row r="1858" spans="1:2" x14ac:dyDescent="0.2">
      <c r="A1858" s="16">
        <v>30</v>
      </c>
      <c r="B1858" s="16">
        <v>0</v>
      </c>
    </row>
    <row r="1859" spans="1:2" x14ac:dyDescent="0.2">
      <c r="A1859" s="16">
        <v>20</v>
      </c>
      <c r="B1859" s="16">
        <v>0</v>
      </c>
    </row>
    <row r="1860" spans="1:2" x14ac:dyDescent="0.2">
      <c r="A1860" s="16">
        <v>10</v>
      </c>
      <c r="B1860" s="16">
        <v>0</v>
      </c>
    </row>
    <row r="1861" spans="1:2" x14ac:dyDescent="0.2">
      <c r="A1861" s="16">
        <v>0</v>
      </c>
      <c r="B1861" s="16">
        <v>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861"/>
  <sheetViews>
    <sheetView workbookViewId="0"/>
  </sheetViews>
  <sheetFormatPr defaultRowHeight="13" x14ac:dyDescent="0.2"/>
  <cols>
    <col min="7" max="7" width="12.08984375" bestFit="1" customWidth="1"/>
  </cols>
  <sheetData>
    <row r="1" spans="1:2" x14ac:dyDescent="0.2">
      <c r="A1" t="s">
        <v>87</v>
      </c>
    </row>
    <row r="2" spans="1:2" x14ac:dyDescent="0.2">
      <c r="A2" t="s">
        <v>39</v>
      </c>
      <c r="B2" t="s">
        <v>40</v>
      </c>
    </row>
    <row r="3" spans="1:2" x14ac:dyDescent="0.2">
      <c r="A3">
        <v>0</v>
      </c>
      <c r="B3">
        <v>0</v>
      </c>
    </row>
    <row r="4" spans="1:2" x14ac:dyDescent="0.2">
      <c r="A4">
        <v>1225</v>
      </c>
      <c r="B4">
        <v>0</v>
      </c>
    </row>
    <row r="5" spans="1:2" x14ac:dyDescent="0.2">
      <c r="A5">
        <v>1575</v>
      </c>
      <c r="B5">
        <v>350</v>
      </c>
    </row>
    <row r="6" spans="1:2" x14ac:dyDescent="0.2">
      <c r="A6">
        <v>1575</v>
      </c>
      <c r="B6">
        <v>920</v>
      </c>
    </row>
    <row r="7" spans="1:2" x14ac:dyDescent="0.2">
      <c r="A7">
        <v>1900</v>
      </c>
      <c r="B7">
        <v>920</v>
      </c>
    </row>
    <row r="8" spans="1:2" x14ac:dyDescent="0.2">
      <c r="A8">
        <v>1900.0961046906909</v>
      </c>
      <c r="B8">
        <v>3156.0491006602324</v>
      </c>
    </row>
    <row r="9" spans="1:2" x14ac:dyDescent="0.2">
      <c r="A9">
        <v>1884.0593620943066</v>
      </c>
      <c r="B9">
        <v>3185.7703993186879</v>
      </c>
    </row>
    <row r="10" spans="1:2" x14ac:dyDescent="0.2">
      <c r="A10">
        <v>1815.3050398293326</v>
      </c>
      <c r="B10">
        <v>3302.0276092048425</v>
      </c>
    </row>
    <row r="11" spans="1:2" x14ac:dyDescent="0.2">
      <c r="A11">
        <v>1739.3865379061369</v>
      </c>
      <c r="B11">
        <v>3413.7382924288172</v>
      </c>
    </row>
    <row r="12" spans="1:2" x14ac:dyDescent="0.2">
      <c r="A12">
        <v>1656.6034719679467</v>
      </c>
      <c r="B12">
        <v>3520.4615779596829</v>
      </c>
    </row>
    <row r="13" spans="1:2" x14ac:dyDescent="0.2">
      <c r="A13">
        <v>1567.2825489560348</v>
      </c>
      <c r="B13">
        <v>3621.7762777466805</v>
      </c>
    </row>
    <row r="14" spans="1:2" x14ac:dyDescent="0.2">
      <c r="A14">
        <v>1471.7762777466808</v>
      </c>
      <c r="B14">
        <v>3717.2825489560346</v>
      </c>
    </row>
    <row r="15" spans="1:2" x14ac:dyDescent="0.2">
      <c r="A15">
        <v>1370.4615779596832</v>
      </c>
      <c r="B15">
        <v>3806.6034719679465</v>
      </c>
    </row>
    <row r="16" spans="1:2" x14ac:dyDescent="0.2">
      <c r="A16">
        <v>1263.7382924288172</v>
      </c>
      <c r="B16">
        <v>3889.3865379061372</v>
      </c>
    </row>
    <row r="17" spans="1:2" x14ac:dyDescent="0.2">
      <c r="A17">
        <v>1152.0276092048425</v>
      </c>
      <c r="B17">
        <v>3965.3050398293326</v>
      </c>
    </row>
    <row r="18" spans="1:2" x14ac:dyDescent="0.2">
      <c r="A18">
        <v>1035.7703993186879</v>
      </c>
      <c r="B18">
        <v>4034.0593620943064</v>
      </c>
    </row>
    <row r="19" spans="1:2" x14ac:dyDescent="0.2">
      <c r="A19">
        <v>915.42547686490661</v>
      </c>
      <c r="B19">
        <v>4095.3781628019419</v>
      </c>
    </row>
    <row r="20" spans="1:2" x14ac:dyDescent="0.2">
      <c r="A20">
        <v>791.46778827205742</v>
      </c>
      <c r="B20">
        <v>4149.0194446597407</v>
      </c>
    </row>
    <row r="21" spans="1:2" x14ac:dyDescent="0.2">
      <c r="A21">
        <v>664.38653790613705</v>
      </c>
      <c r="B21">
        <v>4194.7715100345804</v>
      </c>
    </row>
    <row r="22" spans="1:2" x14ac:dyDescent="0.2">
      <c r="A22">
        <v>534.68325740443822</v>
      </c>
      <c r="B22">
        <v>4232.4537964265564</v>
      </c>
    </row>
    <row r="23" spans="1:2" x14ac:dyDescent="0.2">
      <c r="A23">
        <v>402.86982635930769</v>
      </c>
      <c r="B23">
        <v>4261.9175890666811</v>
      </c>
    </row>
    <row r="24" spans="1:2" x14ac:dyDescent="0.2">
      <c r="A24">
        <v>269.46645216325413</v>
      </c>
      <c r="B24">
        <v>4283.046607826127</v>
      </c>
    </row>
    <row r="25" spans="1:2" x14ac:dyDescent="0.2">
      <c r="A25">
        <v>134.99961698802409</v>
      </c>
      <c r="B25">
        <v>4295.7574661207836</v>
      </c>
    </row>
    <row r="26" spans="1:2" x14ac:dyDescent="0.2">
      <c r="A26">
        <v>1.3170345890267665E-13</v>
      </c>
      <c r="B26">
        <v>4300</v>
      </c>
    </row>
    <row r="27" spans="1:2" x14ac:dyDescent="0.2">
      <c r="A27">
        <v>-134.99961698802335</v>
      </c>
      <c r="B27">
        <v>4295.7574661207836</v>
      </c>
    </row>
    <row r="28" spans="1:2" x14ac:dyDescent="0.2">
      <c r="A28">
        <v>-269.46645216325442</v>
      </c>
      <c r="B28">
        <v>4283.046607826127</v>
      </c>
    </row>
    <row r="29" spans="1:2" x14ac:dyDescent="0.2">
      <c r="A29">
        <v>-402.86982635930741</v>
      </c>
      <c r="B29">
        <v>4261.9175890666811</v>
      </c>
    </row>
    <row r="30" spans="1:2" x14ac:dyDescent="0.2">
      <c r="A30">
        <v>-534.68325740443788</v>
      </c>
      <c r="B30">
        <v>4232.4537964265564</v>
      </c>
    </row>
    <row r="31" spans="1:2" x14ac:dyDescent="0.2">
      <c r="A31">
        <v>-664.38653790613682</v>
      </c>
      <c r="B31">
        <v>4194.7715100345804</v>
      </c>
    </row>
    <row r="32" spans="1:2" x14ac:dyDescent="0.2">
      <c r="A32">
        <v>-791.46778827205719</v>
      </c>
      <c r="B32">
        <v>4149.0194446597407</v>
      </c>
    </row>
    <row r="33" spans="1:2" x14ac:dyDescent="0.2">
      <c r="A33">
        <v>-915.42547686490639</v>
      </c>
      <c r="B33">
        <v>4095.3781628019419</v>
      </c>
    </row>
    <row r="34" spans="1:2" x14ac:dyDescent="0.2">
      <c r="A34">
        <v>-1035.7703993186874</v>
      </c>
      <c r="B34">
        <v>4034.0593620943068</v>
      </c>
    </row>
    <row r="35" spans="1:2" x14ac:dyDescent="0.2">
      <c r="A35">
        <v>-1152.0276092048423</v>
      </c>
      <c r="B35">
        <v>3965.3050398293326</v>
      </c>
    </row>
    <row r="36" spans="1:2" x14ac:dyDescent="0.2">
      <c r="A36">
        <v>-1263.738292428817</v>
      </c>
      <c r="B36">
        <v>3889.3865379061372</v>
      </c>
    </row>
    <row r="37" spans="1:2" x14ac:dyDescent="0.2">
      <c r="A37">
        <v>-1370.4615779596822</v>
      </c>
      <c r="B37">
        <v>3806.6034719679474</v>
      </c>
    </row>
    <row r="38" spans="1:2" x14ac:dyDescent="0.2">
      <c r="A38">
        <v>-1471.7762777466801</v>
      </c>
      <c r="B38">
        <v>3717.2825489560355</v>
      </c>
    </row>
    <row r="39" spans="1:2" x14ac:dyDescent="0.2">
      <c r="A39">
        <v>-1567.282548956035</v>
      </c>
      <c r="B39">
        <v>3621.7762777466805</v>
      </c>
    </row>
    <row r="40" spans="1:2" x14ac:dyDescent="0.2">
      <c r="A40">
        <v>-1656.6034719679467</v>
      </c>
      <c r="B40">
        <v>3520.4615779596834</v>
      </c>
    </row>
    <row r="41" spans="1:2" x14ac:dyDescent="0.2">
      <c r="A41">
        <v>-1739.3865379061367</v>
      </c>
      <c r="B41">
        <v>3413.7382924288177</v>
      </c>
    </row>
    <row r="42" spans="1:2" x14ac:dyDescent="0.2">
      <c r="A42">
        <v>-1815.3050398293324</v>
      </c>
      <c r="B42">
        <v>3302.0276092048425</v>
      </c>
    </row>
    <row r="43" spans="1:2" x14ac:dyDescent="0.2">
      <c r="A43">
        <v>-1884.0593620943062</v>
      </c>
      <c r="B43">
        <v>3185.7703993186888</v>
      </c>
    </row>
    <row r="44" spans="1:2" x14ac:dyDescent="0.2">
      <c r="A44">
        <v>-1900.0961046906905</v>
      </c>
      <c r="B44">
        <v>3156.0491006602338</v>
      </c>
    </row>
    <row r="45" spans="1:2" x14ac:dyDescent="0.2">
      <c r="A45">
        <v>-1900</v>
      </c>
      <c r="B45">
        <v>920</v>
      </c>
    </row>
    <row r="46" spans="1:2" x14ac:dyDescent="0.2">
      <c r="A46">
        <v>-1575</v>
      </c>
      <c r="B46">
        <v>920</v>
      </c>
    </row>
    <row r="47" spans="1:2" x14ac:dyDescent="0.2">
      <c r="A47">
        <v>-1575</v>
      </c>
      <c r="B47">
        <v>350</v>
      </c>
    </row>
    <row r="48" spans="1:2" x14ac:dyDescent="0.2">
      <c r="A48">
        <v>-1225</v>
      </c>
      <c r="B48">
        <v>0</v>
      </c>
    </row>
    <row r="49" spans="1:2" x14ac:dyDescent="0.2">
      <c r="A49">
        <v>0</v>
      </c>
      <c r="B49">
        <v>0</v>
      </c>
    </row>
    <row r="51" spans="1:2" x14ac:dyDescent="0.2">
      <c r="A51">
        <v>0</v>
      </c>
      <c r="B51">
        <v>0</v>
      </c>
    </row>
    <row r="52" spans="1:2" x14ac:dyDescent="0.2">
      <c r="A52">
        <v>0</v>
      </c>
      <c r="B52">
        <v>0</v>
      </c>
    </row>
    <row r="53" spans="1:2" x14ac:dyDescent="0.2">
      <c r="A53">
        <v>0</v>
      </c>
      <c r="B53">
        <v>0</v>
      </c>
    </row>
    <row r="54" spans="1:2" x14ac:dyDescent="0.2">
      <c r="A54">
        <v>0</v>
      </c>
      <c r="B54">
        <v>0</v>
      </c>
    </row>
    <row r="55" spans="1:2" x14ac:dyDescent="0.2">
      <c r="A55">
        <v>0</v>
      </c>
      <c r="B55">
        <v>0</v>
      </c>
    </row>
    <row r="56" spans="1:2" x14ac:dyDescent="0.2">
      <c r="A56">
        <v>0</v>
      </c>
      <c r="B56">
        <v>0</v>
      </c>
    </row>
    <row r="57" spans="1:2" x14ac:dyDescent="0.2">
      <c r="A57">
        <v>0</v>
      </c>
      <c r="B57">
        <v>0</v>
      </c>
    </row>
    <row r="58" spans="1:2" x14ac:dyDescent="0.2">
      <c r="A58">
        <v>0</v>
      </c>
      <c r="B58">
        <v>0</v>
      </c>
    </row>
    <row r="59" spans="1:2" x14ac:dyDescent="0.2">
      <c r="A59">
        <v>0</v>
      </c>
      <c r="B59">
        <v>0</v>
      </c>
    </row>
    <row r="60" spans="1:2" x14ac:dyDescent="0.2">
      <c r="A60">
        <v>0</v>
      </c>
      <c r="B60">
        <v>0</v>
      </c>
    </row>
    <row r="61" spans="1:2" x14ac:dyDescent="0.2">
      <c r="A61">
        <v>0</v>
      </c>
      <c r="B61">
        <v>0</v>
      </c>
    </row>
    <row r="62" spans="1:2" x14ac:dyDescent="0.2">
      <c r="A62">
        <v>0</v>
      </c>
      <c r="B62">
        <v>0</v>
      </c>
    </row>
    <row r="63" spans="1:2" x14ac:dyDescent="0.2">
      <c r="A63">
        <v>0</v>
      </c>
      <c r="B63">
        <v>0</v>
      </c>
    </row>
    <row r="64" spans="1:2" x14ac:dyDescent="0.2">
      <c r="A64">
        <v>0</v>
      </c>
      <c r="B64">
        <v>0</v>
      </c>
    </row>
    <row r="65" spans="1:2" x14ac:dyDescent="0.2">
      <c r="A65">
        <v>0</v>
      </c>
      <c r="B65">
        <v>0</v>
      </c>
    </row>
    <row r="66" spans="1:2" x14ac:dyDescent="0.2">
      <c r="A66">
        <v>0</v>
      </c>
      <c r="B66">
        <v>0</v>
      </c>
    </row>
    <row r="67" spans="1:2" x14ac:dyDescent="0.2">
      <c r="A67">
        <v>0</v>
      </c>
      <c r="B67">
        <v>0</v>
      </c>
    </row>
    <row r="68" spans="1:2" x14ac:dyDescent="0.2">
      <c r="A68">
        <v>0</v>
      </c>
      <c r="B68">
        <v>0</v>
      </c>
    </row>
    <row r="69" spans="1:2" x14ac:dyDescent="0.2">
      <c r="A69">
        <v>0</v>
      </c>
      <c r="B69">
        <v>0</v>
      </c>
    </row>
    <row r="70" spans="1:2" x14ac:dyDescent="0.2">
      <c r="A70">
        <v>0</v>
      </c>
      <c r="B70">
        <v>0</v>
      </c>
    </row>
    <row r="71" spans="1:2" x14ac:dyDescent="0.2">
      <c r="A71">
        <v>0</v>
      </c>
      <c r="B71">
        <v>0</v>
      </c>
    </row>
    <row r="72" spans="1:2" x14ac:dyDescent="0.2">
      <c r="A72">
        <v>0</v>
      </c>
      <c r="B72">
        <v>0</v>
      </c>
    </row>
    <row r="73" spans="1:2" x14ac:dyDescent="0.2">
      <c r="A73">
        <v>0</v>
      </c>
      <c r="B73">
        <v>0</v>
      </c>
    </row>
    <row r="74" spans="1:2" x14ac:dyDescent="0.2">
      <c r="A74">
        <v>0</v>
      </c>
      <c r="B74">
        <v>0</v>
      </c>
    </row>
    <row r="75" spans="1:2" x14ac:dyDescent="0.2">
      <c r="A75">
        <v>0</v>
      </c>
      <c r="B75">
        <v>0</v>
      </c>
    </row>
    <row r="76" spans="1:2" x14ac:dyDescent="0.2">
      <c r="A76">
        <v>0</v>
      </c>
      <c r="B76">
        <v>0</v>
      </c>
    </row>
    <row r="77" spans="1:2" x14ac:dyDescent="0.2">
      <c r="A77">
        <v>0</v>
      </c>
      <c r="B77">
        <v>0</v>
      </c>
    </row>
    <row r="78" spans="1:2" x14ac:dyDescent="0.2">
      <c r="A78">
        <v>0</v>
      </c>
      <c r="B78">
        <v>0</v>
      </c>
    </row>
    <row r="79" spans="1:2" x14ac:dyDescent="0.2">
      <c r="A79">
        <v>0</v>
      </c>
      <c r="B79">
        <v>0</v>
      </c>
    </row>
    <row r="80" spans="1:2" x14ac:dyDescent="0.2">
      <c r="A80">
        <v>0</v>
      </c>
      <c r="B80">
        <v>0</v>
      </c>
    </row>
    <row r="82" spans="1:2" x14ac:dyDescent="0.2">
      <c r="A82">
        <v>0</v>
      </c>
      <c r="B82">
        <v>-200</v>
      </c>
    </row>
    <row r="83" spans="1:2" x14ac:dyDescent="0.2">
      <c r="A83">
        <v>0</v>
      </c>
      <c r="B83">
        <v>4500</v>
      </c>
    </row>
    <row r="85" spans="1:2" x14ac:dyDescent="0.2">
      <c r="A85" t="s">
        <v>88</v>
      </c>
    </row>
    <row r="86" spans="1:2" x14ac:dyDescent="0.2">
      <c r="A86" t="s">
        <v>39</v>
      </c>
      <c r="B86" t="s">
        <v>40</v>
      </c>
    </row>
    <row r="87" spans="1:2" x14ac:dyDescent="0.2">
      <c r="A87">
        <v>0</v>
      </c>
      <c r="B87">
        <v>0</v>
      </c>
    </row>
    <row r="88" spans="1:2" x14ac:dyDescent="0.2">
      <c r="A88">
        <v>-10</v>
      </c>
      <c r="B88">
        <v>0</v>
      </c>
    </row>
    <row r="89" spans="1:2" x14ac:dyDescent="0.2">
      <c r="A89">
        <v>-20</v>
      </c>
      <c r="B89">
        <v>0</v>
      </c>
    </row>
    <row r="90" spans="1:2" x14ac:dyDescent="0.2">
      <c r="A90">
        <v>-30</v>
      </c>
      <c r="B90">
        <v>0</v>
      </c>
    </row>
    <row r="91" spans="1:2" x14ac:dyDescent="0.2">
      <c r="A91">
        <v>-40</v>
      </c>
      <c r="B91">
        <v>0</v>
      </c>
    </row>
    <row r="92" spans="1:2" x14ac:dyDescent="0.2">
      <c r="A92">
        <v>-50</v>
      </c>
      <c r="B92">
        <v>0</v>
      </c>
    </row>
    <row r="93" spans="1:2" x14ac:dyDescent="0.2">
      <c r="A93">
        <v>-60</v>
      </c>
      <c r="B93">
        <v>0</v>
      </c>
    </row>
    <row r="94" spans="1:2" x14ac:dyDescent="0.2">
      <c r="A94">
        <v>-70</v>
      </c>
      <c r="B94">
        <v>0</v>
      </c>
    </row>
    <row r="95" spans="1:2" x14ac:dyDescent="0.2">
      <c r="A95">
        <v>-80</v>
      </c>
      <c r="B95">
        <v>0</v>
      </c>
    </row>
    <row r="96" spans="1:2" x14ac:dyDescent="0.2">
      <c r="A96">
        <v>-90</v>
      </c>
      <c r="B96">
        <v>0</v>
      </c>
    </row>
    <row r="97" spans="1:2" x14ac:dyDescent="0.2">
      <c r="A97">
        <v>-100</v>
      </c>
      <c r="B97">
        <v>0</v>
      </c>
    </row>
    <row r="98" spans="1:2" x14ac:dyDescent="0.2">
      <c r="A98">
        <v>-110</v>
      </c>
      <c r="B98">
        <v>0</v>
      </c>
    </row>
    <row r="99" spans="1:2" x14ac:dyDescent="0.2">
      <c r="A99">
        <v>-120</v>
      </c>
      <c r="B99">
        <v>0</v>
      </c>
    </row>
    <row r="100" spans="1:2" x14ac:dyDescent="0.2">
      <c r="A100">
        <v>-130</v>
      </c>
      <c r="B100">
        <v>0</v>
      </c>
    </row>
    <row r="101" spans="1:2" x14ac:dyDescent="0.2">
      <c r="A101">
        <v>-140</v>
      </c>
      <c r="B101">
        <v>0</v>
      </c>
    </row>
    <row r="102" spans="1:2" x14ac:dyDescent="0.2">
      <c r="A102">
        <v>-150</v>
      </c>
      <c r="B102">
        <v>0</v>
      </c>
    </row>
    <row r="103" spans="1:2" x14ac:dyDescent="0.2">
      <c r="A103">
        <v>-160</v>
      </c>
      <c r="B103">
        <v>0</v>
      </c>
    </row>
    <row r="104" spans="1:2" x14ac:dyDescent="0.2">
      <c r="A104">
        <v>-170</v>
      </c>
      <c r="B104">
        <v>0</v>
      </c>
    </row>
    <row r="105" spans="1:2" x14ac:dyDescent="0.2">
      <c r="A105">
        <v>-180</v>
      </c>
      <c r="B105">
        <v>0</v>
      </c>
    </row>
    <row r="106" spans="1:2" x14ac:dyDescent="0.2">
      <c r="A106">
        <v>-190</v>
      </c>
      <c r="B106">
        <v>0</v>
      </c>
    </row>
    <row r="107" spans="1:2" x14ac:dyDescent="0.2">
      <c r="A107">
        <v>-200</v>
      </c>
      <c r="B107">
        <v>0</v>
      </c>
    </row>
    <row r="108" spans="1:2" x14ac:dyDescent="0.2">
      <c r="A108">
        <v>-210</v>
      </c>
      <c r="B108">
        <v>0</v>
      </c>
    </row>
    <row r="109" spans="1:2" x14ac:dyDescent="0.2">
      <c r="A109">
        <v>-220</v>
      </c>
      <c r="B109">
        <v>0</v>
      </c>
    </row>
    <row r="110" spans="1:2" x14ac:dyDescent="0.2">
      <c r="A110">
        <v>-230</v>
      </c>
      <c r="B110">
        <v>0</v>
      </c>
    </row>
    <row r="111" spans="1:2" x14ac:dyDescent="0.2">
      <c r="A111">
        <v>-240</v>
      </c>
      <c r="B111">
        <v>0</v>
      </c>
    </row>
    <row r="112" spans="1:2" x14ac:dyDescent="0.2">
      <c r="A112">
        <v>-250</v>
      </c>
      <c r="B112">
        <v>0</v>
      </c>
    </row>
    <row r="113" spans="1:2" x14ac:dyDescent="0.2">
      <c r="A113">
        <v>-260</v>
      </c>
      <c r="B113">
        <v>0</v>
      </c>
    </row>
    <row r="114" spans="1:2" x14ac:dyDescent="0.2">
      <c r="A114">
        <v>-270</v>
      </c>
      <c r="B114">
        <v>0</v>
      </c>
    </row>
    <row r="115" spans="1:2" x14ac:dyDescent="0.2">
      <c r="A115">
        <v>-280</v>
      </c>
      <c r="B115">
        <v>0</v>
      </c>
    </row>
    <row r="116" spans="1:2" x14ac:dyDescent="0.2">
      <c r="A116">
        <v>-290</v>
      </c>
      <c r="B116">
        <v>0</v>
      </c>
    </row>
    <row r="117" spans="1:2" x14ac:dyDescent="0.2">
      <c r="A117">
        <v>-300</v>
      </c>
      <c r="B117">
        <v>0</v>
      </c>
    </row>
    <row r="118" spans="1:2" x14ac:dyDescent="0.2">
      <c r="A118">
        <v>-310</v>
      </c>
      <c r="B118">
        <v>0</v>
      </c>
    </row>
    <row r="119" spans="1:2" x14ac:dyDescent="0.2">
      <c r="A119">
        <v>-320</v>
      </c>
      <c r="B119">
        <v>0</v>
      </c>
    </row>
    <row r="120" spans="1:2" x14ac:dyDescent="0.2">
      <c r="A120">
        <v>-330</v>
      </c>
      <c r="B120">
        <v>0</v>
      </c>
    </row>
    <row r="121" spans="1:2" x14ac:dyDescent="0.2">
      <c r="A121">
        <v>-340</v>
      </c>
      <c r="B121">
        <v>0</v>
      </c>
    </row>
    <row r="122" spans="1:2" x14ac:dyDescent="0.2">
      <c r="A122">
        <v>-350</v>
      </c>
      <c r="B122">
        <v>0</v>
      </c>
    </row>
    <row r="123" spans="1:2" x14ac:dyDescent="0.2">
      <c r="A123">
        <v>-360</v>
      </c>
      <c r="B123">
        <v>0</v>
      </c>
    </row>
    <row r="124" spans="1:2" x14ac:dyDescent="0.2">
      <c r="A124">
        <v>-370</v>
      </c>
      <c r="B124">
        <v>0</v>
      </c>
    </row>
    <row r="125" spans="1:2" x14ac:dyDescent="0.2">
      <c r="A125">
        <v>-380</v>
      </c>
      <c r="B125">
        <v>0</v>
      </c>
    </row>
    <row r="126" spans="1:2" x14ac:dyDescent="0.2">
      <c r="A126">
        <v>-390</v>
      </c>
      <c r="B126">
        <v>0</v>
      </c>
    </row>
    <row r="127" spans="1:2" x14ac:dyDescent="0.2">
      <c r="A127">
        <v>-400</v>
      </c>
      <c r="B127">
        <v>0</v>
      </c>
    </row>
    <row r="128" spans="1:2" x14ac:dyDescent="0.2">
      <c r="A128">
        <v>-410</v>
      </c>
      <c r="B128">
        <v>0</v>
      </c>
    </row>
    <row r="129" spans="1:2" x14ac:dyDescent="0.2">
      <c r="A129">
        <v>-420</v>
      </c>
      <c r="B129">
        <v>0</v>
      </c>
    </row>
    <row r="130" spans="1:2" x14ac:dyDescent="0.2">
      <c r="A130">
        <v>-430</v>
      </c>
      <c r="B130">
        <v>0</v>
      </c>
    </row>
    <row r="131" spans="1:2" x14ac:dyDescent="0.2">
      <c r="A131">
        <v>-440</v>
      </c>
      <c r="B131">
        <v>0</v>
      </c>
    </row>
    <row r="132" spans="1:2" x14ac:dyDescent="0.2">
      <c r="A132">
        <v>-450</v>
      </c>
      <c r="B132">
        <v>0</v>
      </c>
    </row>
    <row r="133" spans="1:2" x14ac:dyDescent="0.2">
      <c r="A133">
        <v>-460</v>
      </c>
      <c r="B133">
        <v>0</v>
      </c>
    </row>
    <row r="134" spans="1:2" x14ac:dyDescent="0.2">
      <c r="A134">
        <v>-470</v>
      </c>
      <c r="B134">
        <v>0</v>
      </c>
    </row>
    <row r="135" spans="1:2" x14ac:dyDescent="0.2">
      <c r="A135">
        <v>-480</v>
      </c>
      <c r="B135">
        <v>0</v>
      </c>
    </row>
    <row r="136" spans="1:2" x14ac:dyDescent="0.2">
      <c r="A136">
        <v>-490</v>
      </c>
      <c r="B136">
        <v>0</v>
      </c>
    </row>
    <row r="137" spans="1:2" x14ac:dyDescent="0.2">
      <c r="A137">
        <v>-500</v>
      </c>
      <c r="B137">
        <v>0</v>
      </c>
    </row>
    <row r="138" spans="1:2" x14ac:dyDescent="0.2">
      <c r="A138">
        <v>-510</v>
      </c>
      <c r="B138">
        <v>0</v>
      </c>
    </row>
    <row r="139" spans="1:2" x14ac:dyDescent="0.2">
      <c r="A139">
        <v>-520</v>
      </c>
      <c r="B139">
        <v>0</v>
      </c>
    </row>
    <row r="140" spans="1:2" x14ac:dyDescent="0.2">
      <c r="A140">
        <v>-530</v>
      </c>
      <c r="B140">
        <v>0</v>
      </c>
    </row>
    <row r="141" spans="1:2" x14ac:dyDescent="0.2">
      <c r="A141">
        <v>-540</v>
      </c>
      <c r="B141">
        <v>0</v>
      </c>
    </row>
    <row r="142" spans="1:2" x14ac:dyDescent="0.2">
      <c r="A142">
        <v>-550</v>
      </c>
      <c r="B142">
        <v>0</v>
      </c>
    </row>
    <row r="143" spans="1:2" x14ac:dyDescent="0.2">
      <c r="A143">
        <v>-560</v>
      </c>
      <c r="B143">
        <v>0</v>
      </c>
    </row>
    <row r="144" spans="1:2" x14ac:dyDescent="0.2">
      <c r="A144">
        <v>-570</v>
      </c>
      <c r="B144">
        <v>0</v>
      </c>
    </row>
    <row r="145" spans="1:2" x14ac:dyDescent="0.2">
      <c r="A145">
        <v>-580</v>
      </c>
      <c r="B145">
        <v>0</v>
      </c>
    </row>
    <row r="146" spans="1:2" x14ac:dyDescent="0.2">
      <c r="A146">
        <v>-590</v>
      </c>
      <c r="B146">
        <v>0</v>
      </c>
    </row>
    <row r="147" spans="1:2" x14ac:dyDescent="0.2">
      <c r="A147">
        <v>-600</v>
      </c>
      <c r="B147">
        <v>0</v>
      </c>
    </row>
    <row r="148" spans="1:2" x14ac:dyDescent="0.2">
      <c r="A148">
        <v>-610</v>
      </c>
      <c r="B148">
        <v>0</v>
      </c>
    </row>
    <row r="149" spans="1:2" x14ac:dyDescent="0.2">
      <c r="A149">
        <v>-620</v>
      </c>
      <c r="B149">
        <v>0</v>
      </c>
    </row>
    <row r="150" spans="1:2" x14ac:dyDescent="0.2">
      <c r="A150">
        <v>-630</v>
      </c>
      <c r="B150">
        <v>0</v>
      </c>
    </row>
    <row r="151" spans="1:2" x14ac:dyDescent="0.2">
      <c r="A151">
        <v>-640</v>
      </c>
      <c r="B151">
        <v>0</v>
      </c>
    </row>
    <row r="152" spans="1:2" x14ac:dyDescent="0.2">
      <c r="A152">
        <v>-650</v>
      </c>
      <c r="B152">
        <v>0</v>
      </c>
    </row>
    <row r="153" spans="1:2" x14ac:dyDescent="0.2">
      <c r="A153">
        <v>-660</v>
      </c>
      <c r="B153">
        <v>0</v>
      </c>
    </row>
    <row r="154" spans="1:2" x14ac:dyDescent="0.2">
      <c r="A154">
        <v>-670</v>
      </c>
      <c r="B154">
        <v>0</v>
      </c>
    </row>
    <row r="155" spans="1:2" x14ac:dyDescent="0.2">
      <c r="A155">
        <v>-680</v>
      </c>
      <c r="B155">
        <v>0</v>
      </c>
    </row>
    <row r="156" spans="1:2" x14ac:dyDescent="0.2">
      <c r="A156">
        <v>-690</v>
      </c>
      <c r="B156">
        <v>0</v>
      </c>
    </row>
    <row r="157" spans="1:2" x14ac:dyDescent="0.2">
      <c r="A157">
        <v>-700</v>
      </c>
      <c r="B157">
        <v>0</v>
      </c>
    </row>
    <row r="158" spans="1:2" x14ac:dyDescent="0.2">
      <c r="A158">
        <v>-710</v>
      </c>
      <c r="B158">
        <v>0</v>
      </c>
    </row>
    <row r="159" spans="1:2" x14ac:dyDescent="0.2">
      <c r="A159">
        <v>-720</v>
      </c>
      <c r="B159">
        <v>0</v>
      </c>
    </row>
    <row r="160" spans="1:2" x14ac:dyDescent="0.2">
      <c r="A160">
        <v>-730</v>
      </c>
      <c r="B160">
        <v>0</v>
      </c>
    </row>
    <row r="161" spans="1:2" x14ac:dyDescent="0.2">
      <c r="A161">
        <v>-740</v>
      </c>
      <c r="B161">
        <v>0</v>
      </c>
    </row>
    <row r="162" spans="1:2" x14ac:dyDescent="0.2">
      <c r="A162">
        <v>-750</v>
      </c>
      <c r="B162">
        <v>0</v>
      </c>
    </row>
    <row r="163" spans="1:2" x14ac:dyDescent="0.2">
      <c r="A163">
        <v>-760</v>
      </c>
      <c r="B163">
        <v>0</v>
      </c>
    </row>
    <row r="164" spans="1:2" x14ac:dyDescent="0.2">
      <c r="A164">
        <v>-770</v>
      </c>
      <c r="B164">
        <v>0</v>
      </c>
    </row>
    <row r="165" spans="1:2" x14ac:dyDescent="0.2">
      <c r="A165">
        <v>-780</v>
      </c>
      <c r="B165">
        <v>0</v>
      </c>
    </row>
    <row r="166" spans="1:2" x14ac:dyDescent="0.2">
      <c r="A166">
        <v>-790</v>
      </c>
      <c r="B166">
        <v>0</v>
      </c>
    </row>
    <row r="167" spans="1:2" x14ac:dyDescent="0.2">
      <c r="A167">
        <v>-800</v>
      </c>
      <c r="B167">
        <v>0</v>
      </c>
    </row>
    <row r="168" spans="1:2" x14ac:dyDescent="0.2">
      <c r="A168">
        <v>-810</v>
      </c>
      <c r="B168">
        <v>0</v>
      </c>
    </row>
    <row r="169" spans="1:2" x14ac:dyDescent="0.2">
      <c r="A169">
        <v>-820</v>
      </c>
      <c r="B169">
        <v>0</v>
      </c>
    </row>
    <row r="170" spans="1:2" x14ac:dyDescent="0.2">
      <c r="A170">
        <v>-830</v>
      </c>
      <c r="B170">
        <v>0</v>
      </c>
    </row>
    <row r="171" spans="1:2" x14ac:dyDescent="0.2">
      <c r="A171">
        <v>-840</v>
      </c>
      <c r="B171">
        <v>0</v>
      </c>
    </row>
    <row r="172" spans="1:2" x14ac:dyDescent="0.2">
      <c r="A172">
        <v>-850</v>
      </c>
      <c r="B172">
        <v>0</v>
      </c>
    </row>
    <row r="173" spans="1:2" x14ac:dyDescent="0.2">
      <c r="A173">
        <v>-860</v>
      </c>
      <c r="B173">
        <v>0</v>
      </c>
    </row>
    <row r="174" spans="1:2" x14ac:dyDescent="0.2">
      <c r="A174">
        <v>-870</v>
      </c>
      <c r="B174">
        <v>0</v>
      </c>
    </row>
    <row r="175" spans="1:2" x14ac:dyDescent="0.2">
      <c r="A175">
        <v>-880</v>
      </c>
      <c r="B175">
        <v>0</v>
      </c>
    </row>
    <row r="176" spans="1:2" x14ac:dyDescent="0.2">
      <c r="A176">
        <v>-890</v>
      </c>
      <c r="B176">
        <v>0</v>
      </c>
    </row>
    <row r="177" spans="1:2" x14ac:dyDescent="0.2">
      <c r="A177">
        <v>-900</v>
      </c>
      <c r="B177">
        <v>0</v>
      </c>
    </row>
    <row r="178" spans="1:2" x14ac:dyDescent="0.2">
      <c r="A178">
        <v>-910</v>
      </c>
      <c r="B178">
        <v>0</v>
      </c>
    </row>
    <row r="179" spans="1:2" x14ac:dyDescent="0.2">
      <c r="A179">
        <v>-920</v>
      </c>
      <c r="B179">
        <v>0</v>
      </c>
    </row>
    <row r="180" spans="1:2" x14ac:dyDescent="0.2">
      <c r="A180">
        <v>-930</v>
      </c>
      <c r="B180">
        <v>0</v>
      </c>
    </row>
    <row r="181" spans="1:2" x14ac:dyDescent="0.2">
      <c r="A181">
        <v>-940</v>
      </c>
      <c r="B181">
        <v>0</v>
      </c>
    </row>
    <row r="182" spans="1:2" x14ac:dyDescent="0.2">
      <c r="A182">
        <v>-950</v>
      </c>
      <c r="B182">
        <v>0</v>
      </c>
    </row>
    <row r="183" spans="1:2" x14ac:dyDescent="0.2">
      <c r="A183">
        <v>-960</v>
      </c>
      <c r="B183">
        <v>0</v>
      </c>
    </row>
    <row r="184" spans="1:2" x14ac:dyDescent="0.2">
      <c r="A184">
        <v>-970</v>
      </c>
      <c r="B184">
        <v>0</v>
      </c>
    </row>
    <row r="185" spans="1:2" x14ac:dyDescent="0.2">
      <c r="A185">
        <v>-980</v>
      </c>
      <c r="B185">
        <v>0</v>
      </c>
    </row>
    <row r="186" spans="1:2" x14ac:dyDescent="0.2">
      <c r="A186">
        <v>-990</v>
      </c>
      <c r="B186">
        <v>0</v>
      </c>
    </row>
    <row r="187" spans="1:2" x14ac:dyDescent="0.2">
      <c r="A187">
        <v>-1000</v>
      </c>
      <c r="B187">
        <v>0</v>
      </c>
    </row>
    <row r="188" spans="1:2" x14ac:dyDescent="0.2">
      <c r="A188">
        <v>-1010</v>
      </c>
      <c r="B188">
        <v>0</v>
      </c>
    </row>
    <row r="189" spans="1:2" x14ac:dyDescent="0.2">
      <c r="A189">
        <v>-1020</v>
      </c>
      <c r="B189">
        <v>0</v>
      </c>
    </row>
    <row r="190" spans="1:2" x14ac:dyDescent="0.2">
      <c r="A190">
        <v>-1030</v>
      </c>
      <c r="B190">
        <v>0</v>
      </c>
    </row>
    <row r="191" spans="1:2" x14ac:dyDescent="0.2">
      <c r="A191">
        <v>-1040</v>
      </c>
      <c r="B191">
        <v>0</v>
      </c>
    </row>
    <row r="192" spans="1:2" x14ac:dyDescent="0.2">
      <c r="A192">
        <v>-1050</v>
      </c>
      <c r="B192">
        <v>0</v>
      </c>
    </row>
    <row r="193" spans="1:2" x14ac:dyDescent="0.2">
      <c r="A193">
        <v>-1060</v>
      </c>
      <c r="B193">
        <v>0</v>
      </c>
    </row>
    <row r="194" spans="1:2" x14ac:dyDescent="0.2">
      <c r="A194">
        <v>-1070</v>
      </c>
      <c r="B194">
        <v>0</v>
      </c>
    </row>
    <row r="195" spans="1:2" x14ac:dyDescent="0.2">
      <c r="A195">
        <v>-1080</v>
      </c>
      <c r="B195">
        <v>0</v>
      </c>
    </row>
    <row r="196" spans="1:2" x14ac:dyDescent="0.2">
      <c r="A196">
        <v>-1090</v>
      </c>
      <c r="B196">
        <v>0</v>
      </c>
    </row>
    <row r="197" spans="1:2" x14ac:dyDescent="0.2">
      <c r="A197">
        <v>-1100</v>
      </c>
      <c r="B197">
        <v>0</v>
      </c>
    </row>
    <row r="198" spans="1:2" x14ac:dyDescent="0.2">
      <c r="A198">
        <v>-1110</v>
      </c>
      <c r="B198">
        <v>0</v>
      </c>
    </row>
    <row r="199" spans="1:2" x14ac:dyDescent="0.2">
      <c r="A199">
        <v>-1120</v>
      </c>
      <c r="B199">
        <v>0</v>
      </c>
    </row>
    <row r="200" spans="1:2" x14ac:dyDescent="0.2">
      <c r="A200">
        <v>-1130</v>
      </c>
      <c r="B200">
        <v>0</v>
      </c>
    </row>
    <row r="201" spans="1:2" x14ac:dyDescent="0.2">
      <c r="A201">
        <v>-1140</v>
      </c>
      <c r="B201">
        <v>0</v>
      </c>
    </row>
    <row r="202" spans="1:2" x14ac:dyDescent="0.2">
      <c r="A202">
        <v>-1150</v>
      </c>
      <c r="B202">
        <v>0</v>
      </c>
    </row>
    <row r="203" spans="1:2" x14ac:dyDescent="0.2">
      <c r="A203">
        <v>-1160</v>
      </c>
      <c r="B203">
        <v>0</v>
      </c>
    </row>
    <row r="204" spans="1:2" x14ac:dyDescent="0.2">
      <c r="A204">
        <v>-1170</v>
      </c>
      <c r="B204">
        <v>0</v>
      </c>
    </row>
    <row r="205" spans="1:2" x14ac:dyDescent="0.2">
      <c r="A205">
        <v>-1180</v>
      </c>
      <c r="B205">
        <v>0</v>
      </c>
    </row>
    <row r="206" spans="1:2" x14ac:dyDescent="0.2">
      <c r="A206">
        <v>-1190</v>
      </c>
      <c r="B206">
        <v>0</v>
      </c>
    </row>
    <row r="207" spans="1:2" x14ac:dyDescent="0.2">
      <c r="A207">
        <v>-1200</v>
      </c>
      <c r="B207">
        <v>0</v>
      </c>
    </row>
    <row r="208" spans="1:2" x14ac:dyDescent="0.2">
      <c r="A208">
        <v>-1210</v>
      </c>
      <c r="B208">
        <v>0</v>
      </c>
    </row>
    <row r="209" spans="1:2" x14ac:dyDescent="0.2">
      <c r="A209">
        <v>-1220</v>
      </c>
      <c r="B209">
        <v>0</v>
      </c>
    </row>
    <row r="210" spans="1:2" x14ac:dyDescent="0.2">
      <c r="A210">
        <v>-1225</v>
      </c>
      <c r="B210">
        <v>0</v>
      </c>
    </row>
    <row r="211" spans="1:2" x14ac:dyDescent="0.2">
      <c r="A211">
        <v>-1232</v>
      </c>
      <c r="B211">
        <v>7</v>
      </c>
    </row>
    <row r="212" spans="1:2" x14ac:dyDescent="0.2">
      <c r="A212">
        <v>-1239</v>
      </c>
      <c r="B212">
        <v>14</v>
      </c>
    </row>
    <row r="213" spans="1:2" x14ac:dyDescent="0.2">
      <c r="A213">
        <v>-1246</v>
      </c>
      <c r="B213">
        <v>21</v>
      </c>
    </row>
    <row r="214" spans="1:2" x14ac:dyDescent="0.2">
      <c r="A214">
        <v>-1253</v>
      </c>
      <c r="B214">
        <v>28</v>
      </c>
    </row>
    <row r="215" spans="1:2" x14ac:dyDescent="0.2">
      <c r="A215">
        <v>-1260</v>
      </c>
      <c r="B215">
        <v>35</v>
      </c>
    </row>
    <row r="216" spans="1:2" x14ac:dyDescent="0.2">
      <c r="A216">
        <v>-1267</v>
      </c>
      <c r="B216">
        <v>42</v>
      </c>
    </row>
    <row r="217" spans="1:2" x14ac:dyDescent="0.2">
      <c r="A217">
        <v>-1274</v>
      </c>
      <c r="B217">
        <v>49</v>
      </c>
    </row>
    <row r="218" spans="1:2" x14ac:dyDescent="0.2">
      <c r="A218">
        <v>-1281</v>
      </c>
      <c r="B218">
        <v>56</v>
      </c>
    </row>
    <row r="219" spans="1:2" x14ac:dyDescent="0.2">
      <c r="A219">
        <v>-1288</v>
      </c>
      <c r="B219">
        <v>63</v>
      </c>
    </row>
    <row r="220" spans="1:2" x14ac:dyDescent="0.2">
      <c r="A220">
        <v>-1295</v>
      </c>
      <c r="B220">
        <v>70</v>
      </c>
    </row>
    <row r="221" spans="1:2" x14ac:dyDescent="0.2">
      <c r="A221">
        <v>-1302</v>
      </c>
      <c r="B221">
        <v>77</v>
      </c>
    </row>
    <row r="222" spans="1:2" x14ac:dyDescent="0.2">
      <c r="A222">
        <v>-1309</v>
      </c>
      <c r="B222">
        <v>84</v>
      </c>
    </row>
    <row r="223" spans="1:2" x14ac:dyDescent="0.2">
      <c r="A223">
        <v>-1316</v>
      </c>
      <c r="B223">
        <v>91</v>
      </c>
    </row>
    <row r="224" spans="1:2" x14ac:dyDescent="0.2">
      <c r="A224">
        <v>-1323</v>
      </c>
      <c r="B224">
        <v>98</v>
      </c>
    </row>
    <row r="225" spans="1:2" x14ac:dyDescent="0.2">
      <c r="A225">
        <v>-1330</v>
      </c>
      <c r="B225">
        <v>105</v>
      </c>
    </row>
    <row r="226" spans="1:2" x14ac:dyDescent="0.2">
      <c r="A226">
        <v>-1337</v>
      </c>
      <c r="B226">
        <v>112</v>
      </c>
    </row>
    <row r="227" spans="1:2" x14ac:dyDescent="0.2">
      <c r="A227">
        <v>-1344</v>
      </c>
      <c r="B227">
        <v>119</v>
      </c>
    </row>
    <row r="228" spans="1:2" x14ac:dyDescent="0.2">
      <c r="A228">
        <v>-1351</v>
      </c>
      <c r="B228">
        <v>126</v>
      </c>
    </row>
    <row r="229" spans="1:2" x14ac:dyDescent="0.2">
      <c r="A229">
        <v>-1358</v>
      </c>
      <c r="B229">
        <v>133</v>
      </c>
    </row>
    <row r="230" spans="1:2" x14ac:dyDescent="0.2">
      <c r="A230">
        <v>-1365</v>
      </c>
      <c r="B230">
        <v>140</v>
      </c>
    </row>
    <row r="231" spans="1:2" x14ac:dyDescent="0.2">
      <c r="A231">
        <v>-1372</v>
      </c>
      <c r="B231">
        <v>147</v>
      </c>
    </row>
    <row r="232" spans="1:2" x14ac:dyDescent="0.2">
      <c r="A232">
        <v>-1379</v>
      </c>
      <c r="B232">
        <v>154</v>
      </c>
    </row>
    <row r="233" spans="1:2" x14ac:dyDescent="0.2">
      <c r="A233">
        <v>-1386</v>
      </c>
      <c r="B233">
        <v>161</v>
      </c>
    </row>
    <row r="234" spans="1:2" x14ac:dyDescent="0.2">
      <c r="A234">
        <v>-1393</v>
      </c>
      <c r="B234">
        <v>168</v>
      </c>
    </row>
    <row r="235" spans="1:2" x14ac:dyDescent="0.2">
      <c r="A235">
        <v>-1400</v>
      </c>
      <c r="B235">
        <v>175</v>
      </c>
    </row>
    <row r="236" spans="1:2" x14ac:dyDescent="0.2">
      <c r="A236">
        <v>-1407</v>
      </c>
      <c r="B236">
        <v>182</v>
      </c>
    </row>
    <row r="237" spans="1:2" x14ac:dyDescent="0.2">
      <c r="A237">
        <v>-1414</v>
      </c>
      <c r="B237">
        <v>189</v>
      </c>
    </row>
    <row r="238" spans="1:2" x14ac:dyDescent="0.2">
      <c r="A238">
        <v>-1421</v>
      </c>
      <c r="B238">
        <v>196</v>
      </c>
    </row>
    <row r="239" spans="1:2" x14ac:dyDescent="0.2">
      <c r="A239">
        <v>-1428</v>
      </c>
      <c r="B239">
        <v>203</v>
      </c>
    </row>
    <row r="240" spans="1:2" x14ac:dyDescent="0.2">
      <c r="A240">
        <v>-1435</v>
      </c>
      <c r="B240">
        <v>210</v>
      </c>
    </row>
    <row r="241" spans="1:2" x14ac:dyDescent="0.2">
      <c r="A241">
        <v>-1442</v>
      </c>
      <c r="B241">
        <v>217</v>
      </c>
    </row>
    <row r="242" spans="1:2" x14ac:dyDescent="0.2">
      <c r="A242">
        <v>-1449</v>
      </c>
      <c r="B242">
        <v>224</v>
      </c>
    </row>
    <row r="243" spans="1:2" x14ac:dyDescent="0.2">
      <c r="A243">
        <v>-1456</v>
      </c>
      <c r="B243">
        <v>231</v>
      </c>
    </row>
    <row r="244" spans="1:2" x14ac:dyDescent="0.2">
      <c r="A244">
        <v>-1463</v>
      </c>
      <c r="B244">
        <v>238</v>
      </c>
    </row>
    <row r="245" spans="1:2" x14ac:dyDescent="0.2">
      <c r="A245">
        <v>-1470</v>
      </c>
      <c r="B245">
        <v>245</v>
      </c>
    </row>
    <row r="246" spans="1:2" x14ac:dyDescent="0.2">
      <c r="A246">
        <v>-1477</v>
      </c>
      <c r="B246">
        <v>252</v>
      </c>
    </row>
    <row r="247" spans="1:2" x14ac:dyDescent="0.2">
      <c r="A247">
        <v>-1484</v>
      </c>
      <c r="B247">
        <v>259</v>
      </c>
    </row>
    <row r="248" spans="1:2" x14ac:dyDescent="0.2">
      <c r="A248">
        <v>-1491</v>
      </c>
      <c r="B248">
        <v>266</v>
      </c>
    </row>
    <row r="249" spans="1:2" x14ac:dyDescent="0.2">
      <c r="A249">
        <v>-1498</v>
      </c>
      <c r="B249">
        <v>273</v>
      </c>
    </row>
    <row r="250" spans="1:2" x14ac:dyDescent="0.2">
      <c r="A250">
        <v>-1505</v>
      </c>
      <c r="B250">
        <v>280</v>
      </c>
    </row>
    <row r="251" spans="1:2" x14ac:dyDescent="0.2">
      <c r="A251">
        <v>-1512</v>
      </c>
      <c r="B251">
        <v>287</v>
      </c>
    </row>
    <row r="252" spans="1:2" x14ac:dyDescent="0.2">
      <c r="A252">
        <v>-1519</v>
      </c>
      <c r="B252">
        <v>294</v>
      </c>
    </row>
    <row r="253" spans="1:2" x14ac:dyDescent="0.2">
      <c r="A253">
        <v>-1526</v>
      </c>
      <c r="B253">
        <v>301</v>
      </c>
    </row>
    <row r="254" spans="1:2" x14ac:dyDescent="0.2">
      <c r="A254">
        <v>-1533</v>
      </c>
      <c r="B254">
        <v>308</v>
      </c>
    </row>
    <row r="255" spans="1:2" x14ac:dyDescent="0.2">
      <c r="A255">
        <v>-1540</v>
      </c>
      <c r="B255">
        <v>315</v>
      </c>
    </row>
    <row r="256" spans="1:2" x14ac:dyDescent="0.2">
      <c r="A256">
        <v>-1547</v>
      </c>
      <c r="B256">
        <v>322</v>
      </c>
    </row>
    <row r="257" spans="1:2" x14ac:dyDescent="0.2">
      <c r="A257">
        <v>-1554</v>
      </c>
      <c r="B257">
        <v>329</v>
      </c>
    </row>
    <row r="258" spans="1:2" x14ac:dyDescent="0.2">
      <c r="A258">
        <v>-1561</v>
      </c>
      <c r="B258">
        <v>336</v>
      </c>
    </row>
    <row r="259" spans="1:2" x14ac:dyDescent="0.2">
      <c r="A259">
        <v>-1568</v>
      </c>
      <c r="B259">
        <v>343</v>
      </c>
    </row>
    <row r="260" spans="1:2" x14ac:dyDescent="0.2">
      <c r="A260">
        <v>-1575</v>
      </c>
      <c r="B260">
        <v>350</v>
      </c>
    </row>
    <row r="261" spans="1:2" x14ac:dyDescent="0.2">
      <c r="A261">
        <v>-1575</v>
      </c>
      <c r="B261">
        <v>360</v>
      </c>
    </row>
    <row r="262" spans="1:2" x14ac:dyDescent="0.2">
      <c r="A262">
        <v>-1575</v>
      </c>
      <c r="B262">
        <v>370</v>
      </c>
    </row>
    <row r="263" spans="1:2" x14ac:dyDescent="0.2">
      <c r="A263">
        <v>-1575</v>
      </c>
      <c r="B263">
        <v>380</v>
      </c>
    </row>
    <row r="264" spans="1:2" x14ac:dyDescent="0.2">
      <c r="A264">
        <v>-1575</v>
      </c>
      <c r="B264">
        <v>390</v>
      </c>
    </row>
    <row r="265" spans="1:2" x14ac:dyDescent="0.2">
      <c r="A265">
        <v>-1575</v>
      </c>
      <c r="B265">
        <v>400</v>
      </c>
    </row>
    <row r="266" spans="1:2" x14ac:dyDescent="0.2">
      <c r="A266">
        <v>-1575</v>
      </c>
      <c r="B266">
        <v>410</v>
      </c>
    </row>
    <row r="267" spans="1:2" x14ac:dyDescent="0.2">
      <c r="A267">
        <v>-1575</v>
      </c>
      <c r="B267">
        <v>420</v>
      </c>
    </row>
    <row r="268" spans="1:2" x14ac:dyDescent="0.2">
      <c r="A268">
        <v>-1575</v>
      </c>
      <c r="B268">
        <v>430</v>
      </c>
    </row>
    <row r="269" spans="1:2" x14ac:dyDescent="0.2">
      <c r="A269">
        <v>-1575</v>
      </c>
      <c r="B269">
        <v>440</v>
      </c>
    </row>
    <row r="270" spans="1:2" x14ac:dyDescent="0.2">
      <c r="A270">
        <v>-1575</v>
      </c>
      <c r="B270">
        <v>450</v>
      </c>
    </row>
    <row r="271" spans="1:2" x14ac:dyDescent="0.2">
      <c r="A271">
        <v>-1575</v>
      </c>
      <c r="B271">
        <v>460</v>
      </c>
    </row>
    <row r="272" spans="1:2" x14ac:dyDescent="0.2">
      <c r="A272">
        <v>-1575</v>
      </c>
      <c r="B272">
        <v>470</v>
      </c>
    </row>
    <row r="273" spans="1:2" x14ac:dyDescent="0.2">
      <c r="A273">
        <v>-1575</v>
      </c>
      <c r="B273">
        <v>480</v>
      </c>
    </row>
    <row r="274" spans="1:2" x14ac:dyDescent="0.2">
      <c r="A274">
        <v>-1575</v>
      </c>
      <c r="B274">
        <v>490</v>
      </c>
    </row>
    <row r="275" spans="1:2" x14ac:dyDescent="0.2">
      <c r="A275">
        <v>-1575</v>
      </c>
      <c r="B275">
        <v>500</v>
      </c>
    </row>
    <row r="276" spans="1:2" x14ac:dyDescent="0.2">
      <c r="A276">
        <v>-1575</v>
      </c>
      <c r="B276">
        <v>510</v>
      </c>
    </row>
    <row r="277" spans="1:2" x14ac:dyDescent="0.2">
      <c r="A277">
        <v>-1575</v>
      </c>
      <c r="B277">
        <v>520</v>
      </c>
    </row>
    <row r="278" spans="1:2" x14ac:dyDescent="0.2">
      <c r="A278">
        <v>-1575</v>
      </c>
      <c r="B278">
        <v>530</v>
      </c>
    </row>
    <row r="279" spans="1:2" x14ac:dyDescent="0.2">
      <c r="A279">
        <v>-1575</v>
      </c>
      <c r="B279">
        <v>540</v>
      </c>
    </row>
    <row r="280" spans="1:2" x14ac:dyDescent="0.2">
      <c r="A280">
        <v>-1575</v>
      </c>
      <c r="B280">
        <v>550</v>
      </c>
    </row>
    <row r="281" spans="1:2" x14ac:dyDescent="0.2">
      <c r="A281">
        <v>-1575</v>
      </c>
      <c r="B281">
        <v>560</v>
      </c>
    </row>
    <row r="282" spans="1:2" x14ac:dyDescent="0.2">
      <c r="A282">
        <v>-1575</v>
      </c>
      <c r="B282">
        <v>570</v>
      </c>
    </row>
    <row r="283" spans="1:2" x14ac:dyDescent="0.2">
      <c r="A283">
        <v>-1575</v>
      </c>
      <c r="B283">
        <v>580</v>
      </c>
    </row>
    <row r="284" spans="1:2" x14ac:dyDescent="0.2">
      <c r="A284">
        <v>-1575</v>
      </c>
      <c r="B284">
        <v>590</v>
      </c>
    </row>
    <row r="285" spans="1:2" x14ac:dyDescent="0.2">
      <c r="A285">
        <v>-1575</v>
      </c>
      <c r="B285">
        <v>600</v>
      </c>
    </row>
    <row r="286" spans="1:2" x14ac:dyDescent="0.2">
      <c r="A286">
        <v>-1575</v>
      </c>
      <c r="B286">
        <v>610</v>
      </c>
    </row>
    <row r="287" spans="1:2" x14ac:dyDescent="0.2">
      <c r="A287">
        <v>-1575</v>
      </c>
      <c r="B287">
        <v>620</v>
      </c>
    </row>
    <row r="288" spans="1:2" x14ac:dyDescent="0.2">
      <c r="A288">
        <v>-1575</v>
      </c>
      <c r="B288">
        <v>630</v>
      </c>
    </row>
    <row r="289" spans="1:2" x14ac:dyDescent="0.2">
      <c r="A289">
        <v>-1575</v>
      </c>
      <c r="B289">
        <v>640</v>
      </c>
    </row>
    <row r="290" spans="1:2" x14ac:dyDescent="0.2">
      <c r="A290">
        <v>-1575</v>
      </c>
      <c r="B290">
        <v>650</v>
      </c>
    </row>
    <row r="291" spans="1:2" x14ac:dyDescent="0.2">
      <c r="A291">
        <v>-1575</v>
      </c>
      <c r="B291">
        <v>660</v>
      </c>
    </row>
    <row r="292" spans="1:2" x14ac:dyDescent="0.2">
      <c r="A292">
        <v>-1575</v>
      </c>
      <c r="B292">
        <v>670</v>
      </c>
    </row>
    <row r="293" spans="1:2" x14ac:dyDescent="0.2">
      <c r="A293">
        <v>-1575</v>
      </c>
      <c r="B293">
        <v>680</v>
      </c>
    </row>
    <row r="294" spans="1:2" x14ac:dyDescent="0.2">
      <c r="A294">
        <v>-1575</v>
      </c>
      <c r="B294">
        <v>690</v>
      </c>
    </row>
    <row r="295" spans="1:2" x14ac:dyDescent="0.2">
      <c r="A295">
        <v>-1575</v>
      </c>
      <c r="B295">
        <v>700</v>
      </c>
    </row>
    <row r="296" spans="1:2" x14ac:dyDescent="0.2">
      <c r="A296">
        <v>-1575</v>
      </c>
      <c r="B296">
        <v>710</v>
      </c>
    </row>
    <row r="297" spans="1:2" x14ac:dyDescent="0.2">
      <c r="A297">
        <v>-1575</v>
      </c>
      <c r="B297">
        <v>720</v>
      </c>
    </row>
    <row r="298" spans="1:2" x14ac:dyDescent="0.2">
      <c r="A298">
        <v>-1575</v>
      </c>
      <c r="B298">
        <v>730</v>
      </c>
    </row>
    <row r="299" spans="1:2" x14ac:dyDescent="0.2">
      <c r="A299">
        <v>-1575</v>
      </c>
      <c r="B299">
        <v>740</v>
      </c>
    </row>
    <row r="300" spans="1:2" x14ac:dyDescent="0.2">
      <c r="A300">
        <v>-1575</v>
      </c>
      <c r="B300">
        <v>750</v>
      </c>
    </row>
    <row r="301" spans="1:2" x14ac:dyDescent="0.2">
      <c r="A301">
        <v>-1575</v>
      </c>
      <c r="B301">
        <v>760</v>
      </c>
    </row>
    <row r="302" spans="1:2" x14ac:dyDescent="0.2">
      <c r="A302">
        <v>-1575</v>
      </c>
      <c r="B302">
        <v>770</v>
      </c>
    </row>
    <row r="303" spans="1:2" x14ac:dyDescent="0.2">
      <c r="A303">
        <v>-1575</v>
      </c>
      <c r="B303">
        <v>780</v>
      </c>
    </row>
    <row r="304" spans="1:2" x14ac:dyDescent="0.2">
      <c r="A304">
        <v>-1575</v>
      </c>
      <c r="B304">
        <v>790</v>
      </c>
    </row>
    <row r="305" spans="1:2" x14ac:dyDescent="0.2">
      <c r="A305">
        <v>-1575</v>
      </c>
      <c r="B305">
        <v>800</v>
      </c>
    </row>
    <row r="306" spans="1:2" x14ac:dyDescent="0.2">
      <c r="A306">
        <v>-1575</v>
      </c>
      <c r="B306">
        <v>810</v>
      </c>
    </row>
    <row r="307" spans="1:2" x14ac:dyDescent="0.2">
      <c r="A307">
        <v>-1575</v>
      </c>
      <c r="B307">
        <v>820</v>
      </c>
    </row>
    <row r="308" spans="1:2" x14ac:dyDescent="0.2">
      <c r="A308">
        <v>-1575</v>
      </c>
      <c r="B308">
        <v>830</v>
      </c>
    </row>
    <row r="309" spans="1:2" x14ac:dyDescent="0.2">
      <c r="A309">
        <v>-1575</v>
      </c>
      <c r="B309">
        <v>840</v>
      </c>
    </row>
    <row r="310" spans="1:2" x14ac:dyDescent="0.2">
      <c r="A310">
        <v>-1575</v>
      </c>
      <c r="B310">
        <v>850</v>
      </c>
    </row>
    <row r="311" spans="1:2" x14ac:dyDescent="0.2">
      <c r="A311">
        <v>-1575</v>
      </c>
      <c r="B311">
        <v>860</v>
      </c>
    </row>
    <row r="312" spans="1:2" x14ac:dyDescent="0.2">
      <c r="A312">
        <v>-1575</v>
      </c>
      <c r="B312">
        <v>870</v>
      </c>
    </row>
    <row r="313" spans="1:2" x14ac:dyDescent="0.2">
      <c r="A313">
        <v>-1575</v>
      </c>
      <c r="B313">
        <v>880</v>
      </c>
    </row>
    <row r="314" spans="1:2" x14ac:dyDescent="0.2">
      <c r="A314">
        <v>-1575</v>
      </c>
      <c r="B314">
        <v>890</v>
      </c>
    </row>
    <row r="315" spans="1:2" x14ac:dyDescent="0.2">
      <c r="A315">
        <v>-1575</v>
      </c>
      <c r="B315">
        <v>900</v>
      </c>
    </row>
    <row r="316" spans="1:2" x14ac:dyDescent="0.2">
      <c r="A316">
        <v>-1575</v>
      </c>
      <c r="B316">
        <v>910</v>
      </c>
    </row>
    <row r="317" spans="1:2" x14ac:dyDescent="0.2">
      <c r="A317">
        <v>-1575</v>
      </c>
      <c r="B317">
        <v>920</v>
      </c>
    </row>
    <row r="318" spans="1:2" x14ac:dyDescent="0.2">
      <c r="A318">
        <v>-1585</v>
      </c>
      <c r="B318">
        <v>920</v>
      </c>
    </row>
    <row r="319" spans="1:2" x14ac:dyDescent="0.2">
      <c r="A319">
        <v>-1595</v>
      </c>
      <c r="B319">
        <v>920</v>
      </c>
    </row>
    <row r="320" spans="1:2" x14ac:dyDescent="0.2">
      <c r="A320">
        <v>-1605</v>
      </c>
      <c r="B320">
        <v>920</v>
      </c>
    </row>
    <row r="321" spans="1:2" x14ac:dyDescent="0.2">
      <c r="A321">
        <v>-1615</v>
      </c>
      <c r="B321">
        <v>920</v>
      </c>
    </row>
    <row r="322" spans="1:2" x14ac:dyDescent="0.2">
      <c r="A322">
        <v>-1625</v>
      </c>
      <c r="B322">
        <v>920</v>
      </c>
    </row>
    <row r="323" spans="1:2" x14ac:dyDescent="0.2">
      <c r="A323">
        <v>-1635</v>
      </c>
      <c r="B323">
        <v>920</v>
      </c>
    </row>
    <row r="324" spans="1:2" x14ac:dyDescent="0.2">
      <c r="A324">
        <v>-1645</v>
      </c>
      <c r="B324">
        <v>920</v>
      </c>
    </row>
    <row r="325" spans="1:2" x14ac:dyDescent="0.2">
      <c r="A325">
        <v>-1655</v>
      </c>
      <c r="B325">
        <v>920</v>
      </c>
    </row>
    <row r="326" spans="1:2" x14ac:dyDescent="0.2">
      <c r="A326">
        <v>-1665</v>
      </c>
      <c r="B326">
        <v>920</v>
      </c>
    </row>
    <row r="327" spans="1:2" x14ac:dyDescent="0.2">
      <c r="A327">
        <v>-1675</v>
      </c>
      <c r="B327">
        <v>920</v>
      </c>
    </row>
    <row r="328" spans="1:2" x14ac:dyDescent="0.2">
      <c r="A328">
        <v>-1685</v>
      </c>
      <c r="B328">
        <v>920</v>
      </c>
    </row>
    <row r="329" spans="1:2" x14ac:dyDescent="0.2">
      <c r="A329">
        <v>-1695</v>
      </c>
      <c r="B329">
        <v>920</v>
      </c>
    </row>
    <row r="330" spans="1:2" x14ac:dyDescent="0.2">
      <c r="A330">
        <v>-1705</v>
      </c>
      <c r="B330">
        <v>920</v>
      </c>
    </row>
    <row r="331" spans="1:2" x14ac:dyDescent="0.2">
      <c r="A331">
        <v>-1715</v>
      </c>
      <c r="B331">
        <v>920</v>
      </c>
    </row>
    <row r="332" spans="1:2" x14ac:dyDescent="0.2">
      <c r="A332">
        <v>-1725</v>
      </c>
      <c r="B332">
        <v>920</v>
      </c>
    </row>
    <row r="333" spans="1:2" x14ac:dyDescent="0.2">
      <c r="A333">
        <v>-1735</v>
      </c>
      <c r="B333">
        <v>920</v>
      </c>
    </row>
    <row r="334" spans="1:2" x14ac:dyDescent="0.2">
      <c r="A334">
        <v>-1745</v>
      </c>
      <c r="B334">
        <v>920</v>
      </c>
    </row>
    <row r="335" spans="1:2" x14ac:dyDescent="0.2">
      <c r="A335">
        <v>-1755</v>
      </c>
      <c r="B335">
        <v>920</v>
      </c>
    </row>
    <row r="336" spans="1:2" x14ac:dyDescent="0.2">
      <c r="A336">
        <v>-1765</v>
      </c>
      <c r="B336">
        <v>920</v>
      </c>
    </row>
    <row r="337" spans="1:2" x14ac:dyDescent="0.2">
      <c r="A337">
        <v>-1775</v>
      </c>
      <c r="B337">
        <v>920</v>
      </c>
    </row>
    <row r="338" spans="1:2" x14ac:dyDescent="0.2">
      <c r="A338">
        <v>-1785</v>
      </c>
      <c r="B338">
        <v>920</v>
      </c>
    </row>
    <row r="339" spans="1:2" x14ac:dyDescent="0.2">
      <c r="A339">
        <v>-1795</v>
      </c>
      <c r="B339">
        <v>920</v>
      </c>
    </row>
    <row r="340" spans="1:2" x14ac:dyDescent="0.2">
      <c r="A340">
        <v>-1805</v>
      </c>
      <c r="B340">
        <v>920</v>
      </c>
    </row>
    <row r="341" spans="1:2" x14ac:dyDescent="0.2">
      <c r="A341">
        <v>-1815</v>
      </c>
      <c r="B341">
        <v>920</v>
      </c>
    </row>
    <row r="342" spans="1:2" x14ac:dyDescent="0.2">
      <c r="A342">
        <v>-1825</v>
      </c>
      <c r="B342">
        <v>920</v>
      </c>
    </row>
    <row r="343" spans="1:2" x14ac:dyDescent="0.2">
      <c r="A343">
        <v>-1835</v>
      </c>
      <c r="B343">
        <v>920</v>
      </c>
    </row>
    <row r="344" spans="1:2" x14ac:dyDescent="0.2">
      <c r="A344">
        <v>-1845</v>
      </c>
      <c r="B344">
        <v>920</v>
      </c>
    </row>
    <row r="345" spans="1:2" x14ac:dyDescent="0.2">
      <c r="A345">
        <v>-1855</v>
      </c>
      <c r="B345">
        <v>920</v>
      </c>
    </row>
    <row r="346" spans="1:2" x14ac:dyDescent="0.2">
      <c r="A346">
        <v>-1865</v>
      </c>
      <c r="B346">
        <v>920</v>
      </c>
    </row>
    <row r="347" spans="1:2" x14ac:dyDescent="0.2">
      <c r="A347">
        <v>-1875</v>
      </c>
      <c r="B347">
        <v>920</v>
      </c>
    </row>
    <row r="348" spans="1:2" x14ac:dyDescent="0.2">
      <c r="A348">
        <v>-1885</v>
      </c>
      <c r="B348">
        <v>920</v>
      </c>
    </row>
    <row r="349" spans="1:2" x14ac:dyDescent="0.2">
      <c r="A349">
        <v>-1895</v>
      </c>
      <c r="B349">
        <v>920</v>
      </c>
    </row>
    <row r="350" spans="1:2" x14ac:dyDescent="0.2">
      <c r="A350">
        <v>-1900</v>
      </c>
      <c r="B350">
        <v>920</v>
      </c>
    </row>
    <row r="351" spans="1:2" x14ac:dyDescent="0.2">
      <c r="A351">
        <v>-1900</v>
      </c>
      <c r="B351">
        <v>930</v>
      </c>
    </row>
    <row r="352" spans="1:2" x14ac:dyDescent="0.2">
      <c r="A352">
        <v>-1900</v>
      </c>
      <c r="B352">
        <v>940</v>
      </c>
    </row>
    <row r="353" spans="1:2" x14ac:dyDescent="0.2">
      <c r="A353">
        <v>-1900</v>
      </c>
      <c r="B353">
        <v>950</v>
      </c>
    </row>
    <row r="354" spans="1:2" x14ac:dyDescent="0.2">
      <c r="A354">
        <v>-1900</v>
      </c>
      <c r="B354">
        <v>960</v>
      </c>
    </row>
    <row r="355" spans="1:2" x14ac:dyDescent="0.2">
      <c r="A355">
        <v>-1900</v>
      </c>
      <c r="B355">
        <v>970</v>
      </c>
    </row>
    <row r="356" spans="1:2" x14ac:dyDescent="0.2">
      <c r="A356">
        <v>-1900</v>
      </c>
      <c r="B356">
        <v>980</v>
      </c>
    </row>
    <row r="357" spans="1:2" x14ac:dyDescent="0.2">
      <c r="A357">
        <v>-1900</v>
      </c>
      <c r="B357">
        <v>990</v>
      </c>
    </row>
    <row r="358" spans="1:2" x14ac:dyDescent="0.2">
      <c r="A358">
        <v>-1900</v>
      </c>
      <c r="B358">
        <v>1000</v>
      </c>
    </row>
    <row r="359" spans="1:2" x14ac:dyDescent="0.2">
      <c r="A359">
        <v>-1900</v>
      </c>
      <c r="B359">
        <v>1010</v>
      </c>
    </row>
    <row r="360" spans="1:2" x14ac:dyDescent="0.2">
      <c r="A360">
        <v>-1900</v>
      </c>
      <c r="B360">
        <v>1020</v>
      </c>
    </row>
    <row r="361" spans="1:2" x14ac:dyDescent="0.2">
      <c r="A361">
        <v>-1900</v>
      </c>
      <c r="B361">
        <v>1030</v>
      </c>
    </row>
    <row r="362" spans="1:2" x14ac:dyDescent="0.2">
      <c r="A362">
        <v>-1900</v>
      </c>
      <c r="B362">
        <v>1040</v>
      </c>
    </row>
    <row r="363" spans="1:2" x14ac:dyDescent="0.2">
      <c r="A363">
        <v>-1900</v>
      </c>
      <c r="B363">
        <v>1050</v>
      </c>
    </row>
    <row r="364" spans="1:2" x14ac:dyDescent="0.2">
      <c r="A364">
        <v>-1900</v>
      </c>
      <c r="B364">
        <v>1060</v>
      </c>
    </row>
    <row r="365" spans="1:2" x14ac:dyDescent="0.2">
      <c r="A365">
        <v>-1900</v>
      </c>
      <c r="B365">
        <v>1070</v>
      </c>
    </row>
    <row r="366" spans="1:2" x14ac:dyDescent="0.2">
      <c r="A366">
        <v>-1900</v>
      </c>
      <c r="B366">
        <v>1080</v>
      </c>
    </row>
    <row r="367" spans="1:2" x14ac:dyDescent="0.2">
      <c r="A367">
        <v>-1900</v>
      </c>
      <c r="B367">
        <v>1090</v>
      </c>
    </row>
    <row r="368" spans="1:2" x14ac:dyDescent="0.2">
      <c r="A368">
        <v>-1900</v>
      </c>
      <c r="B368">
        <v>1100</v>
      </c>
    </row>
    <row r="369" spans="1:2" x14ac:dyDescent="0.2">
      <c r="A369">
        <v>-1900</v>
      </c>
      <c r="B369">
        <v>1110</v>
      </c>
    </row>
    <row r="370" spans="1:2" x14ac:dyDescent="0.2">
      <c r="A370">
        <v>-1900</v>
      </c>
      <c r="B370">
        <v>1120</v>
      </c>
    </row>
    <row r="371" spans="1:2" x14ac:dyDescent="0.2">
      <c r="A371">
        <v>-1900</v>
      </c>
      <c r="B371">
        <v>1130</v>
      </c>
    </row>
    <row r="372" spans="1:2" x14ac:dyDescent="0.2">
      <c r="A372">
        <v>-1900</v>
      </c>
      <c r="B372">
        <v>1140</v>
      </c>
    </row>
    <row r="373" spans="1:2" x14ac:dyDescent="0.2">
      <c r="A373">
        <v>-1900</v>
      </c>
      <c r="B373">
        <v>1150</v>
      </c>
    </row>
    <row r="374" spans="1:2" x14ac:dyDescent="0.2">
      <c r="A374">
        <v>-1900</v>
      </c>
      <c r="B374">
        <v>1160</v>
      </c>
    </row>
    <row r="375" spans="1:2" x14ac:dyDescent="0.2">
      <c r="A375">
        <v>-1900</v>
      </c>
      <c r="B375">
        <v>1170</v>
      </c>
    </row>
    <row r="376" spans="1:2" x14ac:dyDescent="0.2">
      <c r="A376">
        <v>-1900</v>
      </c>
      <c r="B376">
        <v>1180</v>
      </c>
    </row>
    <row r="377" spans="1:2" x14ac:dyDescent="0.2">
      <c r="A377">
        <v>-1900</v>
      </c>
      <c r="B377">
        <v>1190</v>
      </c>
    </row>
    <row r="378" spans="1:2" x14ac:dyDescent="0.2">
      <c r="A378">
        <v>-1900</v>
      </c>
      <c r="B378">
        <v>1200</v>
      </c>
    </row>
    <row r="379" spans="1:2" x14ac:dyDescent="0.2">
      <c r="A379">
        <v>-1900</v>
      </c>
      <c r="B379">
        <v>1210</v>
      </c>
    </row>
    <row r="380" spans="1:2" x14ac:dyDescent="0.2">
      <c r="A380">
        <v>-1900</v>
      </c>
      <c r="B380">
        <v>1220</v>
      </c>
    </row>
    <row r="381" spans="1:2" x14ac:dyDescent="0.2">
      <c r="A381">
        <v>-1900</v>
      </c>
      <c r="B381">
        <v>1230</v>
      </c>
    </row>
    <row r="382" spans="1:2" x14ac:dyDescent="0.2">
      <c r="A382">
        <v>-1900</v>
      </c>
      <c r="B382">
        <v>1240</v>
      </c>
    </row>
    <row r="383" spans="1:2" x14ac:dyDescent="0.2">
      <c r="A383">
        <v>-1900</v>
      </c>
      <c r="B383">
        <v>1250</v>
      </c>
    </row>
    <row r="384" spans="1:2" x14ac:dyDescent="0.2">
      <c r="A384">
        <v>-1900</v>
      </c>
      <c r="B384">
        <v>1260</v>
      </c>
    </row>
    <row r="385" spans="1:2" x14ac:dyDescent="0.2">
      <c r="A385">
        <v>-1900</v>
      </c>
      <c r="B385">
        <v>1270</v>
      </c>
    </row>
    <row r="386" spans="1:2" x14ac:dyDescent="0.2">
      <c r="A386">
        <v>-1900</v>
      </c>
      <c r="B386">
        <v>1280</v>
      </c>
    </row>
    <row r="387" spans="1:2" x14ac:dyDescent="0.2">
      <c r="A387">
        <v>-1900</v>
      </c>
      <c r="B387">
        <v>1290</v>
      </c>
    </row>
    <row r="388" spans="1:2" x14ac:dyDescent="0.2">
      <c r="A388">
        <v>-1900</v>
      </c>
      <c r="B388">
        <v>1300</v>
      </c>
    </row>
    <row r="389" spans="1:2" x14ac:dyDescent="0.2">
      <c r="A389">
        <v>-1900</v>
      </c>
      <c r="B389">
        <v>1310</v>
      </c>
    </row>
    <row r="390" spans="1:2" x14ac:dyDescent="0.2">
      <c r="A390">
        <v>-1900</v>
      </c>
      <c r="B390">
        <v>1320</v>
      </c>
    </row>
    <row r="391" spans="1:2" x14ac:dyDescent="0.2">
      <c r="A391">
        <v>-1900</v>
      </c>
      <c r="B391">
        <v>1330</v>
      </c>
    </row>
    <row r="392" spans="1:2" x14ac:dyDescent="0.2">
      <c r="A392">
        <v>-1900</v>
      </c>
      <c r="B392">
        <v>1340</v>
      </c>
    </row>
    <row r="393" spans="1:2" x14ac:dyDescent="0.2">
      <c r="A393">
        <v>-1900</v>
      </c>
      <c r="B393">
        <v>1350</v>
      </c>
    </row>
    <row r="394" spans="1:2" x14ac:dyDescent="0.2">
      <c r="A394">
        <v>-1900</v>
      </c>
      <c r="B394">
        <v>1360</v>
      </c>
    </row>
    <row r="395" spans="1:2" x14ac:dyDescent="0.2">
      <c r="A395">
        <v>-1900</v>
      </c>
      <c r="B395">
        <v>1370</v>
      </c>
    </row>
    <row r="396" spans="1:2" x14ac:dyDescent="0.2">
      <c r="A396">
        <v>-1900</v>
      </c>
      <c r="B396">
        <v>1380</v>
      </c>
    </row>
    <row r="397" spans="1:2" x14ac:dyDescent="0.2">
      <c r="A397">
        <v>-1900</v>
      </c>
      <c r="B397">
        <v>1390</v>
      </c>
    </row>
    <row r="398" spans="1:2" x14ac:dyDescent="0.2">
      <c r="A398">
        <v>-1900</v>
      </c>
      <c r="B398">
        <v>1400</v>
      </c>
    </row>
    <row r="399" spans="1:2" x14ac:dyDescent="0.2">
      <c r="A399">
        <v>-1900</v>
      </c>
      <c r="B399">
        <v>1410</v>
      </c>
    </row>
    <row r="400" spans="1:2" x14ac:dyDescent="0.2">
      <c r="A400">
        <v>-1900</v>
      </c>
      <c r="B400">
        <v>1420</v>
      </c>
    </row>
    <row r="401" spans="1:2" x14ac:dyDescent="0.2">
      <c r="A401">
        <v>-1900</v>
      </c>
      <c r="B401">
        <v>1430</v>
      </c>
    </row>
    <row r="402" spans="1:2" x14ac:dyDescent="0.2">
      <c r="A402">
        <v>-1900</v>
      </c>
      <c r="B402">
        <v>1440</v>
      </c>
    </row>
    <row r="403" spans="1:2" x14ac:dyDescent="0.2">
      <c r="A403">
        <v>-1900</v>
      </c>
      <c r="B403">
        <v>1450</v>
      </c>
    </row>
    <row r="404" spans="1:2" x14ac:dyDescent="0.2">
      <c r="A404">
        <v>-1900</v>
      </c>
      <c r="B404">
        <v>1460</v>
      </c>
    </row>
    <row r="405" spans="1:2" x14ac:dyDescent="0.2">
      <c r="A405">
        <v>-1900</v>
      </c>
      <c r="B405">
        <v>1470</v>
      </c>
    </row>
    <row r="406" spans="1:2" x14ac:dyDescent="0.2">
      <c r="A406">
        <v>-1900</v>
      </c>
      <c r="B406">
        <v>1480</v>
      </c>
    </row>
    <row r="407" spans="1:2" x14ac:dyDescent="0.2">
      <c r="A407">
        <v>-1900</v>
      </c>
      <c r="B407">
        <v>1490</v>
      </c>
    </row>
    <row r="408" spans="1:2" x14ac:dyDescent="0.2">
      <c r="A408">
        <v>-1900</v>
      </c>
      <c r="B408">
        <v>1500</v>
      </c>
    </row>
    <row r="409" spans="1:2" x14ac:dyDescent="0.2">
      <c r="A409">
        <v>-1900</v>
      </c>
      <c r="B409">
        <v>1510</v>
      </c>
    </row>
    <row r="410" spans="1:2" x14ac:dyDescent="0.2">
      <c r="A410">
        <v>-1900</v>
      </c>
      <c r="B410">
        <v>1520</v>
      </c>
    </row>
    <row r="411" spans="1:2" x14ac:dyDescent="0.2">
      <c r="A411">
        <v>-1900</v>
      </c>
      <c r="B411">
        <v>1530</v>
      </c>
    </row>
    <row r="412" spans="1:2" x14ac:dyDescent="0.2">
      <c r="A412">
        <v>-1900</v>
      </c>
      <c r="B412">
        <v>1540</v>
      </c>
    </row>
    <row r="413" spans="1:2" x14ac:dyDescent="0.2">
      <c r="A413">
        <v>-1900</v>
      </c>
      <c r="B413">
        <v>1550</v>
      </c>
    </row>
    <row r="414" spans="1:2" x14ac:dyDescent="0.2">
      <c r="A414">
        <v>-1900</v>
      </c>
      <c r="B414">
        <v>1560</v>
      </c>
    </row>
    <row r="415" spans="1:2" x14ac:dyDescent="0.2">
      <c r="A415">
        <v>-1900</v>
      </c>
      <c r="B415">
        <v>1570</v>
      </c>
    </row>
    <row r="416" spans="1:2" x14ac:dyDescent="0.2">
      <c r="A416">
        <v>-1900</v>
      </c>
      <c r="B416">
        <v>1580</v>
      </c>
    </row>
    <row r="417" spans="1:2" x14ac:dyDescent="0.2">
      <c r="A417">
        <v>-1900</v>
      </c>
      <c r="B417">
        <v>1590</v>
      </c>
    </row>
    <row r="418" spans="1:2" x14ac:dyDescent="0.2">
      <c r="A418">
        <v>-1900</v>
      </c>
      <c r="B418">
        <v>1600</v>
      </c>
    </row>
    <row r="419" spans="1:2" x14ac:dyDescent="0.2">
      <c r="A419">
        <v>-1900</v>
      </c>
      <c r="B419">
        <v>1610</v>
      </c>
    </row>
    <row r="420" spans="1:2" x14ac:dyDescent="0.2">
      <c r="A420">
        <v>-1900</v>
      </c>
      <c r="B420">
        <v>1620</v>
      </c>
    </row>
    <row r="421" spans="1:2" x14ac:dyDescent="0.2">
      <c r="A421">
        <v>-1900</v>
      </c>
      <c r="B421">
        <v>1630</v>
      </c>
    </row>
    <row r="422" spans="1:2" x14ac:dyDescent="0.2">
      <c r="A422">
        <v>-1900</v>
      </c>
      <c r="B422">
        <v>1640</v>
      </c>
    </row>
    <row r="423" spans="1:2" x14ac:dyDescent="0.2">
      <c r="A423">
        <v>-1900</v>
      </c>
      <c r="B423">
        <v>1650</v>
      </c>
    </row>
    <row r="424" spans="1:2" x14ac:dyDescent="0.2">
      <c r="A424">
        <v>-1900</v>
      </c>
      <c r="B424">
        <v>1660</v>
      </c>
    </row>
    <row r="425" spans="1:2" x14ac:dyDescent="0.2">
      <c r="A425">
        <v>-1900</v>
      </c>
      <c r="B425">
        <v>1670</v>
      </c>
    </row>
    <row r="426" spans="1:2" x14ac:dyDescent="0.2">
      <c r="A426">
        <v>-1900</v>
      </c>
      <c r="B426">
        <v>1680</v>
      </c>
    </row>
    <row r="427" spans="1:2" x14ac:dyDescent="0.2">
      <c r="A427">
        <v>-1900</v>
      </c>
      <c r="B427">
        <v>1690</v>
      </c>
    </row>
    <row r="428" spans="1:2" x14ac:dyDescent="0.2">
      <c r="A428">
        <v>-1900</v>
      </c>
      <c r="B428">
        <v>1700</v>
      </c>
    </row>
    <row r="429" spans="1:2" x14ac:dyDescent="0.2">
      <c r="A429">
        <v>-1900</v>
      </c>
      <c r="B429">
        <v>1710</v>
      </c>
    </row>
    <row r="430" spans="1:2" x14ac:dyDescent="0.2">
      <c r="A430">
        <v>-1900</v>
      </c>
      <c r="B430">
        <v>1720</v>
      </c>
    </row>
    <row r="431" spans="1:2" x14ac:dyDescent="0.2">
      <c r="A431">
        <v>-1900</v>
      </c>
      <c r="B431">
        <v>1730</v>
      </c>
    </row>
    <row r="432" spans="1:2" x14ac:dyDescent="0.2">
      <c r="A432">
        <v>-1900</v>
      </c>
      <c r="B432">
        <v>1740</v>
      </c>
    </row>
    <row r="433" spans="1:2" x14ac:dyDescent="0.2">
      <c r="A433">
        <v>-1900</v>
      </c>
      <c r="B433">
        <v>1750</v>
      </c>
    </row>
    <row r="434" spans="1:2" x14ac:dyDescent="0.2">
      <c r="A434">
        <v>-1900</v>
      </c>
      <c r="B434">
        <v>1760</v>
      </c>
    </row>
    <row r="435" spans="1:2" x14ac:dyDescent="0.2">
      <c r="A435">
        <v>-1900</v>
      </c>
      <c r="B435">
        <v>1770</v>
      </c>
    </row>
    <row r="436" spans="1:2" x14ac:dyDescent="0.2">
      <c r="A436">
        <v>-1900</v>
      </c>
      <c r="B436">
        <v>1780</v>
      </c>
    </row>
    <row r="437" spans="1:2" x14ac:dyDescent="0.2">
      <c r="A437">
        <v>-1900</v>
      </c>
      <c r="B437">
        <v>1790</v>
      </c>
    </row>
    <row r="438" spans="1:2" x14ac:dyDescent="0.2">
      <c r="A438">
        <v>-1900</v>
      </c>
      <c r="B438">
        <v>1800</v>
      </c>
    </row>
    <row r="439" spans="1:2" x14ac:dyDescent="0.2">
      <c r="A439">
        <v>-1900</v>
      </c>
      <c r="B439">
        <v>1810</v>
      </c>
    </row>
    <row r="440" spans="1:2" x14ac:dyDescent="0.2">
      <c r="A440">
        <v>-1900</v>
      </c>
      <c r="B440">
        <v>1820</v>
      </c>
    </row>
    <row r="441" spans="1:2" x14ac:dyDescent="0.2">
      <c r="A441">
        <v>-1900</v>
      </c>
      <c r="B441">
        <v>1830</v>
      </c>
    </row>
    <row r="442" spans="1:2" x14ac:dyDescent="0.2">
      <c r="A442">
        <v>-1900</v>
      </c>
      <c r="B442">
        <v>1840</v>
      </c>
    </row>
    <row r="443" spans="1:2" x14ac:dyDescent="0.2">
      <c r="A443">
        <v>-1900</v>
      </c>
      <c r="B443">
        <v>1850</v>
      </c>
    </row>
    <row r="444" spans="1:2" x14ac:dyDescent="0.2">
      <c r="A444">
        <v>-1900</v>
      </c>
      <c r="B444">
        <v>1860</v>
      </c>
    </row>
    <row r="445" spans="1:2" x14ac:dyDescent="0.2">
      <c r="A445">
        <v>-1900</v>
      </c>
      <c r="B445">
        <v>1870</v>
      </c>
    </row>
    <row r="446" spans="1:2" x14ac:dyDescent="0.2">
      <c r="A446">
        <v>-1900</v>
      </c>
      <c r="B446">
        <v>1880</v>
      </c>
    </row>
    <row r="447" spans="1:2" x14ac:dyDescent="0.2">
      <c r="A447">
        <v>-1900</v>
      </c>
      <c r="B447">
        <v>1890</v>
      </c>
    </row>
    <row r="448" spans="1:2" x14ac:dyDescent="0.2">
      <c r="A448">
        <v>-1900</v>
      </c>
      <c r="B448">
        <v>1900</v>
      </c>
    </row>
    <row r="449" spans="1:2" x14ac:dyDescent="0.2">
      <c r="A449">
        <v>-1900</v>
      </c>
      <c r="B449">
        <v>1910</v>
      </c>
    </row>
    <row r="450" spans="1:2" x14ac:dyDescent="0.2">
      <c r="A450">
        <v>-1900</v>
      </c>
      <c r="B450">
        <v>1920</v>
      </c>
    </row>
    <row r="451" spans="1:2" x14ac:dyDescent="0.2">
      <c r="A451">
        <v>-1900</v>
      </c>
      <c r="B451">
        <v>1930</v>
      </c>
    </row>
    <row r="452" spans="1:2" x14ac:dyDescent="0.2">
      <c r="A452">
        <v>-1900</v>
      </c>
      <c r="B452">
        <v>1940</v>
      </c>
    </row>
    <row r="453" spans="1:2" x14ac:dyDescent="0.2">
      <c r="A453">
        <v>-1900</v>
      </c>
      <c r="B453">
        <v>1950</v>
      </c>
    </row>
    <row r="454" spans="1:2" x14ac:dyDescent="0.2">
      <c r="A454">
        <v>-1900</v>
      </c>
      <c r="B454">
        <v>1960</v>
      </c>
    </row>
    <row r="455" spans="1:2" x14ac:dyDescent="0.2">
      <c r="A455">
        <v>-1900</v>
      </c>
      <c r="B455">
        <v>1970</v>
      </c>
    </row>
    <row r="456" spans="1:2" x14ac:dyDescent="0.2">
      <c r="A456">
        <v>-1900</v>
      </c>
      <c r="B456">
        <v>1980</v>
      </c>
    </row>
    <row r="457" spans="1:2" x14ac:dyDescent="0.2">
      <c r="A457">
        <v>-1900</v>
      </c>
      <c r="B457">
        <v>1990</v>
      </c>
    </row>
    <row r="458" spans="1:2" x14ac:dyDescent="0.2">
      <c r="A458">
        <v>-1900</v>
      </c>
      <c r="B458">
        <v>2000</v>
      </c>
    </row>
    <row r="459" spans="1:2" x14ac:dyDescent="0.2">
      <c r="A459">
        <v>-1900</v>
      </c>
      <c r="B459">
        <v>2010</v>
      </c>
    </row>
    <row r="460" spans="1:2" x14ac:dyDescent="0.2">
      <c r="A460">
        <v>-1900</v>
      </c>
      <c r="B460">
        <v>2020</v>
      </c>
    </row>
    <row r="461" spans="1:2" x14ac:dyDescent="0.2">
      <c r="A461">
        <v>-1900</v>
      </c>
      <c r="B461">
        <v>2030</v>
      </c>
    </row>
    <row r="462" spans="1:2" x14ac:dyDescent="0.2">
      <c r="A462">
        <v>-1900</v>
      </c>
      <c r="B462">
        <v>2040</v>
      </c>
    </row>
    <row r="463" spans="1:2" x14ac:dyDescent="0.2">
      <c r="A463">
        <v>-1900</v>
      </c>
      <c r="B463">
        <v>2050</v>
      </c>
    </row>
    <row r="464" spans="1:2" x14ac:dyDescent="0.2">
      <c r="A464">
        <v>-1900</v>
      </c>
      <c r="B464">
        <v>2060</v>
      </c>
    </row>
    <row r="465" spans="1:2" x14ac:dyDescent="0.2">
      <c r="A465">
        <v>-1900</v>
      </c>
      <c r="B465">
        <v>2070</v>
      </c>
    </row>
    <row r="466" spans="1:2" x14ac:dyDescent="0.2">
      <c r="A466">
        <v>-1900</v>
      </c>
      <c r="B466">
        <v>2080</v>
      </c>
    </row>
    <row r="467" spans="1:2" x14ac:dyDescent="0.2">
      <c r="A467">
        <v>-1900</v>
      </c>
      <c r="B467">
        <v>2090</v>
      </c>
    </row>
    <row r="468" spans="1:2" x14ac:dyDescent="0.2">
      <c r="A468">
        <v>-1900</v>
      </c>
      <c r="B468">
        <v>2100</v>
      </c>
    </row>
    <row r="469" spans="1:2" x14ac:dyDescent="0.2">
      <c r="A469">
        <v>-1900</v>
      </c>
      <c r="B469">
        <v>2110</v>
      </c>
    </row>
    <row r="470" spans="1:2" x14ac:dyDescent="0.2">
      <c r="A470">
        <v>-1900</v>
      </c>
      <c r="B470">
        <v>2120</v>
      </c>
    </row>
    <row r="471" spans="1:2" x14ac:dyDescent="0.2">
      <c r="A471">
        <v>-1900</v>
      </c>
      <c r="B471">
        <v>2130</v>
      </c>
    </row>
    <row r="472" spans="1:2" x14ac:dyDescent="0.2">
      <c r="A472">
        <v>-1900</v>
      </c>
      <c r="B472">
        <v>2140</v>
      </c>
    </row>
    <row r="473" spans="1:2" x14ac:dyDescent="0.2">
      <c r="A473">
        <v>-1900</v>
      </c>
      <c r="B473">
        <v>2150</v>
      </c>
    </row>
    <row r="474" spans="1:2" x14ac:dyDescent="0.2">
      <c r="A474">
        <v>-1900</v>
      </c>
      <c r="B474">
        <v>2160</v>
      </c>
    </row>
    <row r="475" spans="1:2" x14ac:dyDescent="0.2">
      <c r="A475">
        <v>-1900</v>
      </c>
      <c r="B475">
        <v>2170</v>
      </c>
    </row>
    <row r="476" spans="1:2" x14ac:dyDescent="0.2">
      <c r="A476">
        <v>-1900</v>
      </c>
      <c r="B476">
        <v>2180</v>
      </c>
    </row>
    <row r="477" spans="1:2" x14ac:dyDescent="0.2">
      <c r="A477">
        <v>-1900</v>
      </c>
      <c r="B477">
        <v>2190</v>
      </c>
    </row>
    <row r="478" spans="1:2" x14ac:dyDescent="0.2">
      <c r="A478">
        <v>-1900</v>
      </c>
      <c r="B478">
        <v>2200</v>
      </c>
    </row>
    <row r="479" spans="1:2" x14ac:dyDescent="0.2">
      <c r="A479">
        <v>-1900</v>
      </c>
      <c r="B479">
        <v>2210</v>
      </c>
    </row>
    <row r="480" spans="1:2" x14ac:dyDescent="0.2">
      <c r="A480">
        <v>-1900</v>
      </c>
      <c r="B480">
        <v>2220</v>
      </c>
    </row>
    <row r="481" spans="1:2" x14ac:dyDescent="0.2">
      <c r="A481">
        <v>-1900</v>
      </c>
      <c r="B481">
        <v>2230</v>
      </c>
    </row>
    <row r="482" spans="1:2" x14ac:dyDescent="0.2">
      <c r="A482">
        <v>-1900</v>
      </c>
      <c r="B482">
        <v>2240</v>
      </c>
    </row>
    <row r="483" spans="1:2" x14ac:dyDescent="0.2">
      <c r="A483">
        <v>-1900</v>
      </c>
      <c r="B483">
        <v>2250</v>
      </c>
    </row>
    <row r="484" spans="1:2" x14ac:dyDescent="0.2">
      <c r="A484">
        <v>-1900</v>
      </c>
      <c r="B484">
        <v>2260</v>
      </c>
    </row>
    <row r="485" spans="1:2" x14ac:dyDescent="0.2">
      <c r="A485">
        <v>-1900</v>
      </c>
      <c r="B485">
        <v>2270</v>
      </c>
    </row>
    <row r="486" spans="1:2" x14ac:dyDescent="0.2">
      <c r="A486">
        <v>-1900</v>
      </c>
      <c r="B486">
        <v>2280</v>
      </c>
    </row>
    <row r="487" spans="1:2" x14ac:dyDescent="0.2">
      <c r="A487">
        <v>-1900</v>
      </c>
      <c r="B487">
        <v>2290</v>
      </c>
    </row>
    <row r="488" spans="1:2" x14ac:dyDescent="0.2">
      <c r="A488">
        <v>-1900</v>
      </c>
      <c r="B488">
        <v>2300</v>
      </c>
    </row>
    <row r="489" spans="1:2" x14ac:dyDescent="0.2">
      <c r="A489">
        <v>-1900</v>
      </c>
      <c r="B489">
        <v>2310</v>
      </c>
    </row>
    <row r="490" spans="1:2" x14ac:dyDescent="0.2">
      <c r="A490">
        <v>-1900</v>
      </c>
      <c r="B490">
        <v>2320</v>
      </c>
    </row>
    <row r="491" spans="1:2" x14ac:dyDescent="0.2">
      <c r="A491">
        <v>-1900</v>
      </c>
      <c r="B491">
        <v>2330</v>
      </c>
    </row>
    <row r="492" spans="1:2" x14ac:dyDescent="0.2">
      <c r="A492">
        <v>-1900</v>
      </c>
      <c r="B492">
        <v>2340</v>
      </c>
    </row>
    <row r="493" spans="1:2" x14ac:dyDescent="0.2">
      <c r="A493">
        <v>-1900</v>
      </c>
      <c r="B493">
        <v>2350</v>
      </c>
    </row>
    <row r="494" spans="1:2" x14ac:dyDescent="0.2">
      <c r="A494">
        <v>-1900</v>
      </c>
      <c r="B494">
        <v>2360</v>
      </c>
    </row>
    <row r="495" spans="1:2" x14ac:dyDescent="0.2">
      <c r="A495">
        <v>-1900</v>
      </c>
      <c r="B495">
        <v>2370</v>
      </c>
    </row>
    <row r="496" spans="1:2" x14ac:dyDescent="0.2">
      <c r="A496">
        <v>-1900</v>
      </c>
      <c r="B496">
        <v>2380</v>
      </c>
    </row>
    <row r="497" spans="1:2" x14ac:dyDescent="0.2">
      <c r="A497">
        <v>-1900</v>
      </c>
      <c r="B497">
        <v>2390</v>
      </c>
    </row>
    <row r="498" spans="1:2" x14ac:dyDescent="0.2">
      <c r="A498">
        <v>-1900</v>
      </c>
      <c r="B498">
        <v>2400</v>
      </c>
    </row>
    <row r="499" spans="1:2" x14ac:dyDescent="0.2">
      <c r="A499">
        <v>-1900</v>
      </c>
      <c r="B499">
        <v>2410</v>
      </c>
    </row>
    <row r="500" spans="1:2" x14ac:dyDescent="0.2">
      <c r="A500">
        <v>-1900</v>
      </c>
      <c r="B500">
        <v>2420</v>
      </c>
    </row>
    <row r="501" spans="1:2" x14ac:dyDescent="0.2">
      <c r="A501">
        <v>-1900</v>
      </c>
      <c r="B501">
        <v>2430</v>
      </c>
    </row>
    <row r="502" spans="1:2" x14ac:dyDescent="0.2">
      <c r="A502">
        <v>-1900</v>
      </c>
      <c r="B502">
        <v>2440</v>
      </c>
    </row>
    <row r="503" spans="1:2" x14ac:dyDescent="0.2">
      <c r="A503">
        <v>-1900</v>
      </c>
      <c r="B503">
        <v>2450</v>
      </c>
    </row>
    <row r="504" spans="1:2" x14ac:dyDescent="0.2">
      <c r="A504">
        <v>-1900</v>
      </c>
      <c r="B504">
        <v>2460</v>
      </c>
    </row>
    <row r="505" spans="1:2" x14ac:dyDescent="0.2">
      <c r="A505">
        <v>-1900</v>
      </c>
      <c r="B505">
        <v>2470</v>
      </c>
    </row>
    <row r="506" spans="1:2" x14ac:dyDescent="0.2">
      <c r="A506">
        <v>-1900</v>
      </c>
      <c r="B506">
        <v>2480</v>
      </c>
    </row>
    <row r="507" spans="1:2" x14ac:dyDescent="0.2">
      <c r="A507">
        <v>-1900</v>
      </c>
      <c r="B507">
        <v>2490</v>
      </c>
    </row>
    <row r="508" spans="1:2" x14ac:dyDescent="0.2">
      <c r="A508">
        <v>-1900</v>
      </c>
      <c r="B508">
        <v>2500</v>
      </c>
    </row>
    <row r="509" spans="1:2" x14ac:dyDescent="0.2">
      <c r="A509">
        <v>-1900</v>
      </c>
      <c r="B509">
        <v>2510</v>
      </c>
    </row>
    <row r="510" spans="1:2" x14ac:dyDescent="0.2">
      <c r="A510">
        <v>-1900</v>
      </c>
      <c r="B510">
        <v>2520</v>
      </c>
    </row>
    <row r="511" spans="1:2" x14ac:dyDescent="0.2">
      <c r="A511">
        <v>-1900</v>
      </c>
      <c r="B511">
        <v>2530</v>
      </c>
    </row>
    <row r="512" spans="1:2" x14ac:dyDescent="0.2">
      <c r="A512">
        <v>-1900</v>
      </c>
      <c r="B512">
        <v>2540</v>
      </c>
    </row>
    <row r="513" spans="1:2" x14ac:dyDescent="0.2">
      <c r="A513">
        <v>-1900</v>
      </c>
      <c r="B513">
        <v>2550</v>
      </c>
    </row>
    <row r="514" spans="1:2" x14ac:dyDescent="0.2">
      <c r="A514">
        <v>-1900</v>
      </c>
      <c r="B514">
        <v>2560</v>
      </c>
    </row>
    <row r="515" spans="1:2" x14ac:dyDescent="0.2">
      <c r="A515">
        <v>-1900</v>
      </c>
      <c r="B515">
        <v>2570</v>
      </c>
    </row>
    <row r="516" spans="1:2" x14ac:dyDescent="0.2">
      <c r="A516">
        <v>-1900</v>
      </c>
      <c r="B516">
        <v>2580</v>
      </c>
    </row>
    <row r="517" spans="1:2" x14ac:dyDescent="0.2">
      <c r="A517">
        <v>-1900</v>
      </c>
      <c r="B517">
        <v>2590</v>
      </c>
    </row>
    <row r="518" spans="1:2" x14ac:dyDescent="0.2">
      <c r="A518">
        <v>-1900</v>
      </c>
      <c r="B518">
        <v>2600</v>
      </c>
    </row>
    <row r="519" spans="1:2" x14ac:dyDescent="0.2">
      <c r="A519">
        <v>-1900</v>
      </c>
      <c r="B519">
        <v>2610</v>
      </c>
    </row>
    <row r="520" spans="1:2" x14ac:dyDescent="0.2">
      <c r="A520">
        <v>-1900</v>
      </c>
      <c r="B520">
        <v>2620</v>
      </c>
    </row>
    <row r="521" spans="1:2" x14ac:dyDescent="0.2">
      <c r="A521">
        <v>-1900</v>
      </c>
      <c r="B521">
        <v>2630</v>
      </c>
    </row>
    <row r="522" spans="1:2" x14ac:dyDescent="0.2">
      <c r="A522">
        <v>-1900</v>
      </c>
      <c r="B522">
        <v>2640</v>
      </c>
    </row>
    <row r="523" spans="1:2" x14ac:dyDescent="0.2">
      <c r="A523">
        <v>-1900</v>
      </c>
      <c r="B523">
        <v>2650</v>
      </c>
    </row>
    <row r="524" spans="1:2" x14ac:dyDescent="0.2">
      <c r="A524">
        <v>-1900</v>
      </c>
      <c r="B524">
        <v>2660</v>
      </c>
    </row>
    <row r="525" spans="1:2" x14ac:dyDescent="0.2">
      <c r="A525">
        <v>-1900</v>
      </c>
      <c r="B525">
        <v>2670</v>
      </c>
    </row>
    <row r="526" spans="1:2" x14ac:dyDescent="0.2">
      <c r="A526">
        <v>-1900</v>
      </c>
      <c r="B526">
        <v>2680</v>
      </c>
    </row>
    <row r="527" spans="1:2" x14ac:dyDescent="0.2">
      <c r="A527">
        <v>-1900</v>
      </c>
      <c r="B527">
        <v>2690</v>
      </c>
    </row>
    <row r="528" spans="1:2" x14ac:dyDescent="0.2">
      <c r="A528">
        <v>-1900</v>
      </c>
      <c r="B528">
        <v>2700</v>
      </c>
    </row>
    <row r="529" spans="1:2" x14ac:dyDescent="0.2">
      <c r="A529">
        <v>-1900</v>
      </c>
      <c r="B529">
        <v>2710</v>
      </c>
    </row>
    <row r="530" spans="1:2" x14ac:dyDescent="0.2">
      <c r="A530">
        <v>-1900</v>
      </c>
      <c r="B530">
        <v>2720</v>
      </c>
    </row>
    <row r="531" spans="1:2" x14ac:dyDescent="0.2">
      <c r="A531">
        <v>-1900</v>
      </c>
      <c r="B531">
        <v>2730</v>
      </c>
    </row>
    <row r="532" spans="1:2" x14ac:dyDescent="0.2">
      <c r="A532">
        <v>-1900</v>
      </c>
      <c r="B532">
        <v>2740</v>
      </c>
    </row>
    <row r="533" spans="1:2" x14ac:dyDescent="0.2">
      <c r="A533">
        <v>-1900</v>
      </c>
      <c r="B533">
        <v>2750</v>
      </c>
    </row>
    <row r="534" spans="1:2" x14ac:dyDescent="0.2">
      <c r="A534">
        <v>-1900</v>
      </c>
      <c r="B534">
        <v>2760</v>
      </c>
    </row>
    <row r="535" spans="1:2" x14ac:dyDescent="0.2">
      <c r="A535">
        <v>-1900</v>
      </c>
      <c r="B535">
        <v>2770</v>
      </c>
    </row>
    <row r="536" spans="1:2" x14ac:dyDescent="0.2">
      <c r="A536">
        <v>-1900</v>
      </c>
      <c r="B536">
        <v>2780</v>
      </c>
    </row>
    <row r="537" spans="1:2" x14ac:dyDescent="0.2">
      <c r="A537">
        <v>-1900</v>
      </c>
      <c r="B537">
        <v>2790</v>
      </c>
    </row>
    <row r="538" spans="1:2" x14ac:dyDescent="0.2">
      <c r="A538">
        <v>-1900</v>
      </c>
      <c r="B538">
        <v>2800</v>
      </c>
    </row>
    <row r="539" spans="1:2" x14ac:dyDescent="0.2">
      <c r="A539">
        <v>-1900</v>
      </c>
      <c r="B539">
        <v>2810</v>
      </c>
    </row>
    <row r="540" spans="1:2" x14ac:dyDescent="0.2">
      <c r="A540">
        <v>-1900</v>
      </c>
      <c r="B540">
        <v>2820</v>
      </c>
    </row>
    <row r="541" spans="1:2" x14ac:dyDescent="0.2">
      <c r="A541">
        <v>-1900</v>
      </c>
      <c r="B541">
        <v>2830</v>
      </c>
    </row>
    <row r="542" spans="1:2" x14ac:dyDescent="0.2">
      <c r="A542">
        <v>-1900</v>
      </c>
      <c r="B542">
        <v>2840</v>
      </c>
    </row>
    <row r="543" spans="1:2" x14ac:dyDescent="0.2">
      <c r="A543">
        <v>-1900</v>
      </c>
      <c r="B543">
        <v>2850</v>
      </c>
    </row>
    <row r="544" spans="1:2" x14ac:dyDescent="0.2">
      <c r="A544">
        <v>-1900</v>
      </c>
      <c r="B544">
        <v>2860</v>
      </c>
    </row>
    <row r="545" spans="1:2" x14ac:dyDescent="0.2">
      <c r="A545">
        <v>-1900</v>
      </c>
      <c r="B545">
        <v>2870</v>
      </c>
    </row>
    <row r="546" spans="1:2" x14ac:dyDescent="0.2">
      <c r="A546">
        <v>-1900</v>
      </c>
      <c r="B546">
        <v>2880</v>
      </c>
    </row>
    <row r="547" spans="1:2" x14ac:dyDescent="0.2">
      <c r="A547">
        <v>-1900</v>
      </c>
      <c r="B547">
        <v>2890</v>
      </c>
    </row>
    <row r="548" spans="1:2" x14ac:dyDescent="0.2">
      <c r="A548">
        <v>-1900</v>
      </c>
      <c r="B548">
        <v>2900</v>
      </c>
    </row>
    <row r="549" spans="1:2" x14ac:dyDescent="0.2">
      <c r="A549">
        <v>-1900</v>
      </c>
      <c r="B549">
        <v>2910</v>
      </c>
    </row>
    <row r="550" spans="1:2" x14ac:dyDescent="0.2">
      <c r="A550">
        <v>-1900</v>
      </c>
      <c r="B550">
        <v>2920</v>
      </c>
    </row>
    <row r="551" spans="1:2" x14ac:dyDescent="0.2">
      <c r="A551">
        <v>-1900</v>
      </c>
      <c r="B551">
        <v>2930</v>
      </c>
    </row>
    <row r="552" spans="1:2" x14ac:dyDescent="0.2">
      <c r="A552">
        <v>-1900</v>
      </c>
      <c r="B552">
        <v>2940</v>
      </c>
    </row>
    <row r="553" spans="1:2" x14ac:dyDescent="0.2">
      <c r="A553">
        <v>-1900</v>
      </c>
      <c r="B553">
        <v>2950</v>
      </c>
    </row>
    <row r="554" spans="1:2" x14ac:dyDescent="0.2">
      <c r="A554">
        <v>-1900</v>
      </c>
      <c r="B554">
        <v>2960</v>
      </c>
    </row>
    <row r="555" spans="1:2" x14ac:dyDescent="0.2">
      <c r="A555">
        <v>-1900</v>
      </c>
      <c r="B555">
        <v>2970</v>
      </c>
    </row>
    <row r="556" spans="1:2" x14ac:dyDescent="0.2">
      <c r="A556">
        <v>-1900</v>
      </c>
      <c r="B556">
        <v>2980</v>
      </c>
    </row>
    <row r="557" spans="1:2" x14ac:dyDescent="0.2">
      <c r="A557">
        <v>-1900</v>
      </c>
      <c r="B557">
        <v>2990</v>
      </c>
    </row>
    <row r="558" spans="1:2" x14ac:dyDescent="0.2">
      <c r="A558">
        <v>-1900</v>
      </c>
      <c r="B558">
        <v>3000</v>
      </c>
    </row>
    <row r="559" spans="1:2" x14ac:dyDescent="0.2">
      <c r="A559">
        <v>-1900</v>
      </c>
      <c r="B559">
        <v>3010</v>
      </c>
    </row>
    <row r="560" spans="1:2" x14ac:dyDescent="0.2">
      <c r="A560">
        <v>-1900</v>
      </c>
      <c r="B560">
        <v>3020</v>
      </c>
    </row>
    <row r="561" spans="1:2" x14ac:dyDescent="0.2">
      <c r="A561">
        <v>-1900</v>
      </c>
      <c r="B561">
        <v>3030</v>
      </c>
    </row>
    <row r="562" spans="1:2" x14ac:dyDescent="0.2">
      <c r="A562">
        <v>-1900</v>
      </c>
      <c r="B562">
        <v>3040</v>
      </c>
    </row>
    <row r="563" spans="1:2" x14ac:dyDescent="0.2">
      <c r="A563">
        <v>-1900</v>
      </c>
      <c r="B563">
        <v>3050</v>
      </c>
    </row>
    <row r="564" spans="1:2" x14ac:dyDescent="0.2">
      <c r="A564">
        <v>-1900</v>
      </c>
      <c r="B564">
        <v>3060</v>
      </c>
    </row>
    <row r="565" spans="1:2" x14ac:dyDescent="0.2">
      <c r="A565">
        <v>-1900</v>
      </c>
      <c r="B565">
        <v>3070</v>
      </c>
    </row>
    <row r="566" spans="1:2" x14ac:dyDescent="0.2">
      <c r="A566">
        <v>-1900</v>
      </c>
      <c r="B566">
        <v>3080</v>
      </c>
    </row>
    <row r="567" spans="1:2" x14ac:dyDescent="0.2">
      <c r="A567">
        <v>-1900</v>
      </c>
      <c r="B567">
        <v>3090</v>
      </c>
    </row>
    <row r="568" spans="1:2" x14ac:dyDescent="0.2">
      <c r="A568">
        <v>-1900</v>
      </c>
      <c r="B568">
        <v>3100</v>
      </c>
    </row>
    <row r="569" spans="1:2" x14ac:dyDescent="0.2">
      <c r="A569">
        <v>-1900</v>
      </c>
      <c r="B569">
        <v>3110</v>
      </c>
    </row>
    <row r="570" spans="1:2" x14ac:dyDescent="0.2">
      <c r="A570">
        <v>-1900</v>
      </c>
      <c r="B570">
        <v>3120</v>
      </c>
    </row>
    <row r="571" spans="1:2" x14ac:dyDescent="0.2">
      <c r="A571">
        <v>-1900</v>
      </c>
      <c r="B571">
        <v>3130</v>
      </c>
    </row>
    <row r="572" spans="1:2" x14ac:dyDescent="0.2">
      <c r="A572">
        <v>-1900</v>
      </c>
      <c r="B572">
        <v>3140</v>
      </c>
    </row>
    <row r="573" spans="1:2" x14ac:dyDescent="0.2">
      <c r="A573">
        <v>-1900</v>
      </c>
      <c r="B573">
        <v>3150</v>
      </c>
    </row>
    <row r="574" spans="1:2" x14ac:dyDescent="0.2">
      <c r="A574">
        <v>-1900</v>
      </c>
      <c r="B574">
        <v>3156</v>
      </c>
    </row>
    <row r="575" spans="1:2" x14ac:dyDescent="0.2">
      <c r="A575">
        <v>-1897.3631182705208</v>
      </c>
      <c r="B575">
        <v>3161.1939464943234</v>
      </c>
    </row>
    <row r="576" spans="1:2" x14ac:dyDescent="0.2">
      <c r="A576">
        <v>-1894.6162013042615</v>
      </c>
      <c r="B576">
        <v>3166.331368085926</v>
      </c>
    </row>
    <row r="577" spans="1:2" x14ac:dyDescent="0.2">
      <c r="A577">
        <v>-1891.8553739599297</v>
      </c>
      <c r="B577">
        <v>3171.4613277158046</v>
      </c>
    </row>
    <row r="578" spans="1:2" x14ac:dyDescent="0.2">
      <c r="A578">
        <v>-1889.0806565076746</v>
      </c>
      <c r="B578">
        <v>3176.5837877195081</v>
      </c>
    </row>
    <row r="579" spans="1:2" x14ac:dyDescent="0.2">
      <c r="A579">
        <v>-1886.2920693196274</v>
      </c>
      <c r="B579">
        <v>3181.6987104876489</v>
      </c>
    </row>
    <row r="580" spans="1:2" x14ac:dyDescent="0.2">
      <c r="A580">
        <v>-1883.4896328697503</v>
      </c>
      <c r="B580">
        <v>3186.8060584661789</v>
      </c>
    </row>
    <row r="581" spans="1:2" x14ac:dyDescent="0.2">
      <c r="A581">
        <v>-1880.6733677336888</v>
      </c>
      <c r="B581">
        <v>3191.9057941566625</v>
      </c>
    </row>
    <row r="582" spans="1:2" x14ac:dyDescent="0.2">
      <c r="A582">
        <v>-1877.8432945886191</v>
      </c>
      <c r="B582">
        <v>3196.9978801165553</v>
      </c>
    </row>
    <row r="583" spans="1:2" x14ac:dyDescent="0.2">
      <c r="A583">
        <v>-1874.9994342130954</v>
      </c>
      <c r="B583">
        <v>3202.0822789594795</v>
      </c>
    </row>
    <row r="584" spans="1:2" x14ac:dyDescent="0.2">
      <c r="A584">
        <v>-1872.1418074869016</v>
      </c>
      <c r="B584">
        <v>3207.1589533554907</v>
      </c>
    </row>
    <row r="585" spans="1:2" x14ac:dyDescent="0.2">
      <c r="A585">
        <v>-1869.270435390891</v>
      </c>
      <c r="B585">
        <v>3212.2278660313659</v>
      </c>
    </row>
    <row r="586" spans="1:2" x14ac:dyDescent="0.2">
      <c r="A586">
        <v>-1866.3853390068384</v>
      </c>
      <c r="B586">
        <v>3217.2889797708626</v>
      </c>
    </row>
    <row r="587" spans="1:2" x14ac:dyDescent="0.2">
      <c r="A587">
        <v>-1863.486539517284</v>
      </c>
      <c r="B587">
        <v>3222.3422574149999</v>
      </c>
    </row>
    <row r="588" spans="1:2" x14ac:dyDescent="0.2">
      <c r="A588">
        <v>-1860.5740582053743</v>
      </c>
      <c r="B588">
        <v>3227.3876618623326</v>
      </c>
    </row>
    <row r="589" spans="1:2" x14ac:dyDescent="0.2">
      <c r="A589">
        <v>-1857.6479164547104</v>
      </c>
      <c r="B589">
        <v>3232.4251560692192</v>
      </c>
    </row>
    <row r="590" spans="1:2" x14ac:dyDescent="0.2">
      <c r="A590">
        <v>-1854.7081357491884</v>
      </c>
      <c r="B590">
        <v>3237.4547030500953</v>
      </c>
    </row>
    <row r="591" spans="1:2" x14ac:dyDescent="0.2">
      <c r="A591">
        <v>-1851.7547376728428</v>
      </c>
      <c r="B591">
        <v>3242.4762658777449</v>
      </c>
    </row>
    <row r="592" spans="1:2" x14ac:dyDescent="0.2">
      <c r="A592">
        <v>-1848.7877439096881</v>
      </c>
      <c r="B592">
        <v>3247.4898076835725</v>
      </c>
    </row>
    <row r="593" spans="1:2" x14ac:dyDescent="0.2">
      <c r="A593">
        <v>-1845.8071762435577</v>
      </c>
      <c r="B593">
        <v>3252.4952916578759</v>
      </c>
    </row>
    <row r="594" spans="1:2" x14ac:dyDescent="0.2">
      <c r="A594">
        <v>-1842.8130565579459</v>
      </c>
      <c r="B594">
        <v>3257.4926810501101</v>
      </c>
    </row>
    <row r="595" spans="1:2" x14ac:dyDescent="0.2">
      <c r="A595">
        <v>-1839.8054068358463</v>
      </c>
      <c r="B595">
        <v>3262.4819391691653</v>
      </c>
    </row>
    <row r="596" spans="1:2" x14ac:dyDescent="0.2">
      <c r="A596">
        <v>-1836.7842491595927</v>
      </c>
      <c r="B596">
        <v>3267.4630293836262</v>
      </c>
    </row>
    <row r="597" spans="1:2" x14ac:dyDescent="0.2">
      <c r="A597">
        <v>-1833.7496057106928</v>
      </c>
      <c r="B597">
        <v>3272.4359151220524</v>
      </c>
    </row>
    <row r="598" spans="1:2" x14ac:dyDescent="0.2">
      <c r="A598">
        <v>-1830.7014987696687</v>
      </c>
      <c r="B598">
        <v>3277.4005598732369</v>
      </c>
    </row>
    <row r="599" spans="1:2" x14ac:dyDescent="0.2">
      <c r="A599">
        <v>-1827.6399507158917</v>
      </c>
      <c r="B599">
        <v>3282.3569271864826</v>
      </c>
    </row>
    <row r="600" spans="1:2" x14ac:dyDescent="0.2">
      <c r="A600">
        <v>-1824.5649840274195</v>
      </c>
      <c r="B600">
        <v>3287.3049806718614</v>
      </c>
    </row>
    <row r="601" spans="1:2" x14ac:dyDescent="0.2">
      <c r="A601">
        <v>-1821.4766212808281</v>
      </c>
      <c r="B601">
        <v>3292.2446840004895</v>
      </c>
    </row>
    <row r="602" spans="1:2" x14ac:dyDescent="0.2">
      <c r="A602">
        <v>-1818.3748851510509</v>
      </c>
      <c r="B602">
        <v>3297.1760009047885</v>
      </c>
    </row>
    <row r="603" spans="1:2" x14ac:dyDescent="0.2">
      <c r="A603">
        <v>-1815.2597984112069</v>
      </c>
      <c r="B603">
        <v>3302.0988951787535</v>
      </c>
    </row>
    <row r="604" spans="1:2" x14ac:dyDescent="0.2">
      <c r="A604">
        <v>-1812.1313839324373</v>
      </c>
      <c r="B604">
        <v>3307.0133306782209</v>
      </c>
    </row>
    <row r="605" spans="1:2" x14ac:dyDescent="0.2">
      <c r="A605">
        <v>-1808.9896646837369</v>
      </c>
      <c r="B605">
        <v>3311.9192713211278</v>
      </c>
    </row>
    <row r="606" spans="1:2" x14ac:dyDescent="0.2">
      <c r="A606">
        <v>-1805.8346637317836</v>
      </c>
      <c r="B606">
        <v>3316.8166810877856</v>
      </c>
    </row>
    <row r="607" spans="1:2" x14ac:dyDescent="0.2">
      <c r="A607">
        <v>-1802.6664042407695</v>
      </c>
      <c r="B607">
        <v>3321.7055240211398</v>
      </c>
    </row>
    <row r="608" spans="1:2" x14ac:dyDescent="0.2">
      <c r="A608">
        <v>-1799.4849094722354</v>
      </c>
      <c r="B608">
        <v>3326.5857642270284</v>
      </c>
    </row>
    <row r="609" spans="1:2" x14ac:dyDescent="0.2">
      <c r="A609">
        <v>-1796.290202784892</v>
      </c>
      <c r="B609">
        <v>3331.4573658744571</v>
      </c>
    </row>
    <row r="610" spans="1:2" x14ac:dyDescent="0.2">
      <c r="A610">
        <v>-1793.0823076344548</v>
      </c>
      <c r="B610">
        <v>3336.3202931958549</v>
      </c>
    </row>
    <row r="611" spans="1:2" x14ac:dyDescent="0.2">
      <c r="A611">
        <v>-1789.8612475734697</v>
      </c>
      <c r="B611">
        <v>3341.1745104873353</v>
      </c>
    </row>
    <row r="612" spans="1:2" x14ac:dyDescent="0.2">
      <c r="A612">
        <v>-1786.6270462511393</v>
      </c>
      <c r="B612">
        <v>3346.0199821089655</v>
      </c>
    </row>
    <row r="613" spans="1:2" x14ac:dyDescent="0.2">
      <c r="A613">
        <v>-1783.3797274131496</v>
      </c>
      <c r="B613">
        <v>3350.8566724850225</v>
      </c>
    </row>
    <row r="614" spans="1:2" x14ac:dyDescent="0.2">
      <c r="A614">
        <v>-1780.1193149014991</v>
      </c>
      <c r="B614">
        <v>3355.6845461042526</v>
      </c>
    </row>
    <row r="615" spans="1:2" x14ac:dyDescent="0.2">
      <c r="A615">
        <v>-1776.8458326543177</v>
      </c>
      <c r="B615">
        <v>3360.5035675201389</v>
      </c>
    </row>
    <row r="616" spans="1:2" x14ac:dyDescent="0.2">
      <c r="A616">
        <v>-1773.5593047056948</v>
      </c>
      <c r="B616">
        <v>3365.3137013511582</v>
      </c>
    </row>
    <row r="617" spans="1:2" x14ac:dyDescent="0.2">
      <c r="A617">
        <v>-1770.2597551855031</v>
      </c>
      <c r="B617">
        <v>3370.1149122810366</v>
      </c>
    </row>
    <row r="618" spans="1:2" x14ac:dyDescent="0.2">
      <c r="A618">
        <v>-1766.9472083192193</v>
      </c>
      <c r="B618">
        <v>3374.9071650590167</v>
      </c>
    </row>
    <row r="619" spans="1:2" x14ac:dyDescent="0.2">
      <c r="A619">
        <v>-1763.6216884277474</v>
      </c>
      <c r="B619">
        <v>3379.6904245001101</v>
      </c>
    </row>
    <row r="620" spans="1:2" x14ac:dyDescent="0.2">
      <c r="A620">
        <v>-1760.2832199272395</v>
      </c>
      <c r="B620">
        <v>3384.4646554853607</v>
      </c>
    </row>
    <row r="621" spans="1:2" x14ac:dyDescent="0.2">
      <c r="A621">
        <v>-1756.9318273289202</v>
      </c>
      <c r="B621">
        <v>3389.2298229620937</v>
      </c>
    </row>
    <row r="622" spans="1:2" x14ac:dyDescent="0.2">
      <c r="A622">
        <v>-1753.5675352388994</v>
      </c>
      <c r="B622">
        <v>3393.9858919441858</v>
      </c>
    </row>
    <row r="623" spans="1:2" x14ac:dyDescent="0.2">
      <c r="A623">
        <v>-1750.1903683579992</v>
      </c>
      <c r="B623">
        <v>3398.7328275123109</v>
      </c>
    </row>
    <row r="624" spans="1:2" x14ac:dyDescent="0.2">
      <c r="A624">
        <v>-1746.8003514815668</v>
      </c>
      <c r="B624">
        <v>3403.4705948142041</v>
      </c>
    </row>
    <row r="625" spans="1:2" x14ac:dyDescent="0.2">
      <c r="A625">
        <v>-1743.3975094992945</v>
      </c>
      <c r="B625">
        <v>3408.1991590649141</v>
      </c>
    </row>
    <row r="626" spans="1:2" x14ac:dyDescent="0.2">
      <c r="A626">
        <v>-1739.9818673950408</v>
      </c>
      <c r="B626">
        <v>3412.9184855470548</v>
      </c>
    </row>
    <row r="627" spans="1:2" x14ac:dyDescent="0.2">
      <c r="A627">
        <v>-1736.5534502466398</v>
      </c>
      <c r="B627">
        <v>3417.6285396110688</v>
      </c>
    </row>
    <row r="628" spans="1:2" x14ac:dyDescent="0.2">
      <c r="A628">
        <v>-1733.1122832257215</v>
      </c>
      <c r="B628">
        <v>3422.3292866754764</v>
      </c>
    </row>
    <row r="629" spans="1:2" x14ac:dyDescent="0.2">
      <c r="A629">
        <v>-1729.6583915975268</v>
      </c>
      <c r="B629">
        <v>3427.0206922271291</v>
      </c>
    </row>
    <row r="630" spans="1:2" x14ac:dyDescent="0.2">
      <c r="A630">
        <v>-1726.1918007207216</v>
      </c>
      <c r="B630">
        <v>3431.7027218214653</v>
      </c>
    </row>
    <row r="631" spans="1:2" x14ac:dyDescent="0.2">
      <c r="A631">
        <v>-1722.7125360472091</v>
      </c>
      <c r="B631">
        <v>3436.3753410827621</v>
      </c>
    </row>
    <row r="632" spans="1:2" x14ac:dyDescent="0.2">
      <c r="A632">
        <v>-1719.2206231219463</v>
      </c>
      <c r="B632">
        <v>3441.0385157043866</v>
      </c>
    </row>
    <row r="633" spans="1:2" x14ac:dyDescent="0.2">
      <c r="A633">
        <v>-1715.7160875827517</v>
      </c>
      <c r="B633">
        <v>3445.6922114490526</v>
      </c>
    </row>
    <row r="634" spans="1:2" x14ac:dyDescent="0.2">
      <c r="A634">
        <v>-1712.1989551601223</v>
      </c>
      <c r="B634">
        <v>3450.3363941490625</v>
      </c>
    </row>
    <row r="635" spans="1:2" x14ac:dyDescent="0.2">
      <c r="A635">
        <v>-1708.6692516770397</v>
      </c>
      <c r="B635">
        <v>3454.9710297065694</v>
      </c>
    </row>
    <row r="636" spans="1:2" x14ac:dyDescent="0.2">
      <c r="A636">
        <v>-1705.1270030487858</v>
      </c>
      <c r="B636">
        <v>3459.5960840938196</v>
      </c>
    </row>
    <row r="637" spans="1:2" x14ac:dyDescent="0.2">
      <c r="A637">
        <v>-1701.5722352827461</v>
      </c>
      <c r="B637">
        <v>3464.2115233534059</v>
      </c>
    </row>
    <row r="638" spans="1:2" x14ac:dyDescent="0.2">
      <c r="A638">
        <v>-1698.0049744782266</v>
      </c>
      <c r="B638">
        <v>3468.8173135985126</v>
      </c>
    </row>
    <row r="639" spans="1:2" x14ac:dyDescent="0.2">
      <c r="A639">
        <v>-1694.4252468262544</v>
      </c>
      <c r="B639">
        <v>3473.4134210131724</v>
      </c>
    </row>
    <row r="640" spans="1:2" x14ac:dyDescent="0.2">
      <c r="A640">
        <v>-1690.8330786093898</v>
      </c>
      <c r="B640">
        <v>3477.9998118525068</v>
      </c>
    </row>
    <row r="641" spans="1:2" x14ac:dyDescent="0.2">
      <c r="A641">
        <v>-1687.2284962015322</v>
      </c>
      <c r="B641">
        <v>3482.5764524429792</v>
      </c>
    </row>
    <row r="642" spans="1:2" x14ac:dyDescent="0.2">
      <c r="A642">
        <v>-1683.6115260677288</v>
      </c>
      <c r="B642">
        <v>3487.143309182637</v>
      </c>
    </row>
    <row r="643" spans="1:2" x14ac:dyDescent="0.2">
      <c r="A643">
        <v>-1679.9821947639743</v>
      </c>
      <c r="B643">
        <v>3491.7003485413647</v>
      </c>
    </row>
    <row r="644" spans="1:2" x14ac:dyDescent="0.2">
      <c r="A644">
        <v>-1676.3405289370246</v>
      </c>
      <c r="B644">
        <v>3496.2475370611219</v>
      </c>
    </row>
    <row r="645" spans="1:2" x14ac:dyDescent="0.2">
      <c r="A645">
        <v>-1672.6865553241926</v>
      </c>
      <c r="B645">
        <v>3500.7848413561974</v>
      </c>
    </row>
    <row r="646" spans="1:2" x14ac:dyDescent="0.2">
      <c r="A646">
        <v>-1669.0203007531566</v>
      </c>
      <c r="B646">
        <v>3505.3122281134492</v>
      </c>
    </row>
    <row r="647" spans="1:2" x14ac:dyDescent="0.2">
      <c r="A647">
        <v>-1665.3417921417622</v>
      </c>
      <c r="B647">
        <v>3509.8296640925519</v>
      </c>
    </row>
    <row r="648" spans="1:2" x14ac:dyDescent="0.2">
      <c r="A648">
        <v>-1661.6510564978266</v>
      </c>
      <c r="B648">
        <v>3514.3371161262367</v>
      </c>
    </row>
    <row r="649" spans="1:2" x14ac:dyDescent="0.2">
      <c r="A649">
        <v>-1657.9481209189364</v>
      </c>
      <c r="B649">
        <v>3518.8345511205389</v>
      </c>
    </row>
    <row r="650" spans="1:2" x14ac:dyDescent="0.2">
      <c r="A650">
        <v>-1654.2330125922506</v>
      </c>
      <c r="B650">
        <v>3523.3219360550411</v>
      </c>
    </row>
    <row r="651" spans="1:2" x14ac:dyDescent="0.2">
      <c r="A651">
        <v>-1650.5057587943049</v>
      </c>
      <c r="B651">
        <v>3527.7992379831094</v>
      </c>
    </row>
    <row r="652" spans="1:2" x14ac:dyDescent="0.2">
      <c r="A652">
        <v>-1646.7663868908032</v>
      </c>
      <c r="B652">
        <v>3532.2664240321433</v>
      </c>
    </row>
    <row r="653" spans="1:2" x14ac:dyDescent="0.2">
      <c r="A653">
        <v>-1643.0149243364231</v>
      </c>
      <c r="B653">
        <v>3536.7234614038152</v>
      </c>
    </row>
    <row r="654" spans="1:2" x14ac:dyDescent="0.2">
      <c r="A654">
        <v>-1639.2513986746133</v>
      </c>
      <c r="B654">
        <v>3541.1703173743053</v>
      </c>
    </row>
    <row r="655" spans="1:2" x14ac:dyDescent="0.2">
      <c r="A655">
        <v>-1635.4758375373876</v>
      </c>
      <c r="B655">
        <v>3545.6069592945505</v>
      </c>
    </row>
    <row r="656" spans="1:2" x14ac:dyDescent="0.2">
      <c r="A656">
        <v>-1631.6882686451299</v>
      </c>
      <c r="B656">
        <v>3550.033354590475</v>
      </c>
    </row>
    <row r="657" spans="1:2" x14ac:dyDescent="0.2">
      <c r="A657">
        <v>-1627.888719806381</v>
      </c>
      <c r="B657">
        <v>3554.4494707632393</v>
      </c>
    </row>
    <row r="658" spans="1:2" x14ac:dyDescent="0.2">
      <c r="A658">
        <v>-1624.0772189176414</v>
      </c>
      <c r="B658">
        <v>3558.8552753894701</v>
      </c>
    </row>
    <row r="659" spans="1:2" x14ac:dyDescent="0.2">
      <c r="A659">
        <v>-1620.2537939631627</v>
      </c>
      <c r="B659">
        <v>3563.2507361215057</v>
      </c>
    </row>
    <row r="660" spans="1:2" x14ac:dyDescent="0.2">
      <c r="A660">
        <v>-1616.4184730147454</v>
      </c>
      <c r="B660">
        <v>3567.6358206876257</v>
      </c>
    </row>
    <row r="661" spans="1:2" x14ac:dyDescent="0.2">
      <c r="A661">
        <v>-1612.5712842315306</v>
      </c>
      <c r="B661">
        <v>3572.0104968922951</v>
      </c>
    </row>
    <row r="662" spans="1:2" x14ac:dyDescent="0.2">
      <c r="A662">
        <v>-1608.7122558597935</v>
      </c>
      <c r="B662">
        <v>3576.3747326163957</v>
      </c>
    </row>
    <row r="663" spans="1:2" x14ac:dyDescent="0.2">
      <c r="A663">
        <v>-1604.8414162327356</v>
      </c>
      <c r="B663">
        <v>3580.728495817466</v>
      </c>
    </row>
    <row r="664" spans="1:2" x14ac:dyDescent="0.2">
      <c r="A664">
        <v>-1600.9587937702784</v>
      </c>
      <c r="B664">
        <v>3585.0717545299312</v>
      </c>
    </row>
    <row r="665" spans="1:2" x14ac:dyDescent="0.2">
      <c r="A665">
        <v>-1597.0644169788529</v>
      </c>
      <c r="B665">
        <v>3589.4044768653448</v>
      </c>
    </row>
    <row r="666" spans="1:2" x14ac:dyDescent="0.2">
      <c r="A666">
        <v>-1593.1583144511906</v>
      </c>
      <c r="B666">
        <v>3593.726631012617</v>
      </c>
    </row>
    <row r="667" spans="1:2" x14ac:dyDescent="0.2">
      <c r="A667">
        <v>-1589.2405148661151</v>
      </c>
      <c r="B667">
        <v>3598.0381852382507</v>
      </c>
    </row>
    <row r="668" spans="1:2" x14ac:dyDescent="0.2">
      <c r="A668">
        <v>-1585.3110469883297</v>
      </c>
      <c r="B668">
        <v>3602.3391078865725</v>
      </c>
    </row>
    <row r="669" spans="1:2" x14ac:dyDescent="0.2">
      <c r="A669">
        <v>-1581.3699396682086</v>
      </c>
      <c r="B669">
        <v>3606.6293673799682</v>
      </c>
    </row>
    <row r="670" spans="1:2" x14ac:dyDescent="0.2">
      <c r="A670">
        <v>-1577.4172218415811</v>
      </c>
      <c r="B670">
        <v>3610.908932219113</v>
      </c>
    </row>
    <row r="671" spans="1:2" x14ac:dyDescent="0.2">
      <c r="A671">
        <v>-1573.4529225295221</v>
      </c>
      <c r="B671">
        <v>3615.1777709832022</v>
      </c>
    </row>
    <row r="672" spans="1:2" x14ac:dyDescent="0.2">
      <c r="A672">
        <v>-1569.4770708381386</v>
      </c>
      <c r="B672">
        <v>3619.4358523301844</v>
      </c>
    </row>
    <row r="673" spans="1:2" x14ac:dyDescent="0.2">
      <c r="A673">
        <v>-1565.4896959583566</v>
      </c>
      <c r="B673">
        <v>3623.6831449969877</v>
      </c>
    </row>
    <row r="674" spans="1:2" x14ac:dyDescent="0.2">
      <c r="A674">
        <v>-1561.490827165705</v>
      </c>
      <c r="B674">
        <v>3627.919617799751</v>
      </c>
    </row>
    <row r="675" spans="1:2" x14ac:dyDescent="0.2">
      <c r="A675">
        <v>-1557.4804938201034</v>
      </c>
      <c r="B675">
        <v>3632.1452396340537</v>
      </c>
    </row>
    <row r="676" spans="1:2" x14ac:dyDescent="0.2">
      <c r="A676">
        <v>-1553.4587253656421</v>
      </c>
      <c r="B676">
        <v>3636.3599794751453</v>
      </c>
    </row>
    <row r="677" spans="1:2" x14ac:dyDescent="0.2">
      <c r="A677">
        <v>-1549.4255513303701</v>
      </c>
      <c r="B677">
        <v>3640.5638063781698</v>
      </c>
    </row>
    <row r="678" spans="1:2" x14ac:dyDescent="0.2">
      <c r="A678">
        <v>-1545.3810013260761</v>
      </c>
      <c r="B678">
        <v>3644.7566894783959</v>
      </c>
    </row>
    <row r="679" spans="1:2" x14ac:dyDescent="0.2">
      <c r="A679">
        <v>-1541.325105048074</v>
      </c>
      <c r="B679">
        <v>3648.93859799144</v>
      </c>
    </row>
    <row r="680" spans="1:2" x14ac:dyDescent="0.2">
      <c r="A680">
        <v>-1537.2578922749783</v>
      </c>
      <c r="B680">
        <v>3653.1095012134983</v>
      </c>
    </row>
    <row r="681" spans="1:2" x14ac:dyDescent="0.2">
      <c r="A681">
        <v>-1533.1793928684958</v>
      </c>
      <c r="B681">
        <v>3657.2693685215627</v>
      </c>
    </row>
    <row r="682" spans="1:2" x14ac:dyDescent="0.2">
      <c r="A682">
        <v>-1529.0896367731955</v>
      </c>
      <c r="B682">
        <v>3661.4181693736573</v>
      </c>
    </row>
    <row r="683" spans="1:2" x14ac:dyDescent="0.2">
      <c r="A683">
        <v>-1524.9886540162947</v>
      </c>
      <c r="B683">
        <v>3665.5558733090538</v>
      </c>
    </row>
    <row r="684" spans="1:2" x14ac:dyDescent="0.2">
      <c r="A684">
        <v>-1520.8764747074399</v>
      </c>
      <c r="B684">
        <v>3669.6824499484983</v>
      </c>
    </row>
    <row r="685" spans="1:2" x14ac:dyDescent="0.2">
      <c r="A685">
        <v>-1516.7531290384795</v>
      </c>
      <c r="B685">
        <v>3673.7978689944352</v>
      </c>
    </row>
    <row r="686" spans="1:2" x14ac:dyDescent="0.2">
      <c r="A686">
        <v>-1512.6186472832487</v>
      </c>
      <c r="B686">
        <v>3677.9021002312275</v>
      </c>
    </row>
    <row r="687" spans="1:2" x14ac:dyDescent="0.2">
      <c r="A687">
        <v>-1508.4730597973446</v>
      </c>
      <c r="B687">
        <v>3681.9951135253787</v>
      </c>
    </row>
    <row r="688" spans="1:2" x14ac:dyDescent="0.2">
      <c r="A688">
        <v>-1504.3163970179014</v>
      </c>
      <c r="B688">
        <v>3686.0768788257574</v>
      </c>
    </row>
    <row r="689" spans="1:2" x14ac:dyDescent="0.2">
      <c r="A689">
        <v>-1500.1486894633688</v>
      </c>
      <c r="B689">
        <v>3690.1473661638147</v>
      </c>
    </row>
    <row r="690" spans="1:2" x14ac:dyDescent="0.2">
      <c r="A690">
        <v>-1495.9699677332901</v>
      </c>
      <c r="B690">
        <v>3694.2065456538057</v>
      </c>
    </row>
    <row r="691" spans="1:2" x14ac:dyDescent="0.2">
      <c r="A691">
        <v>-1491.7802625080737</v>
      </c>
      <c r="B691">
        <v>3698.2543874930057</v>
      </c>
    </row>
    <row r="692" spans="1:2" x14ac:dyDescent="0.2">
      <c r="A692">
        <v>-1487.5796045487687</v>
      </c>
      <c r="B692">
        <v>3702.2908619619357</v>
      </c>
    </row>
    <row r="693" spans="1:2" x14ac:dyDescent="0.2">
      <c r="A693">
        <v>-1483.3680246968411</v>
      </c>
      <c r="B693">
        <v>3706.3159394245731</v>
      </c>
    </row>
    <row r="694" spans="1:2" x14ac:dyDescent="0.2">
      <c r="A694">
        <v>-1479.1455538739465</v>
      </c>
      <c r="B694">
        <v>3710.3295903285743</v>
      </c>
    </row>
    <row r="695" spans="1:2" x14ac:dyDescent="0.2">
      <c r="A695">
        <v>-1474.9122230817009</v>
      </c>
      <c r="B695">
        <v>3714.3317852054897</v>
      </c>
    </row>
    <row r="696" spans="1:2" x14ac:dyDescent="0.2">
      <c r="A696">
        <v>-1470.6680634014551</v>
      </c>
      <c r="B696">
        <v>3718.3224946709825</v>
      </c>
    </row>
    <row r="697" spans="1:2" x14ac:dyDescent="0.2">
      <c r="A697">
        <v>-1466.4131059940676</v>
      </c>
      <c r="B697">
        <v>3722.3016894250386</v>
      </c>
    </row>
    <row r="698" spans="1:2" x14ac:dyDescent="0.2">
      <c r="A698">
        <v>-1462.1473820996739</v>
      </c>
      <c r="B698">
        <v>3726.2693402521891</v>
      </c>
    </row>
    <row r="699" spans="1:2" x14ac:dyDescent="0.2">
      <c r="A699">
        <v>-1457.8709230374561</v>
      </c>
      <c r="B699">
        <v>3730.2254180217187</v>
      </c>
    </row>
    <row r="700" spans="1:2" x14ac:dyDescent="0.2">
      <c r="A700">
        <v>-1453.5837602054171</v>
      </c>
      <c r="B700">
        <v>3734.1698936878838</v>
      </c>
    </row>
    <row r="701" spans="1:2" x14ac:dyDescent="0.2">
      <c r="A701">
        <v>-1449.2859250801453</v>
      </c>
      <c r="B701">
        <v>3738.1027382901229</v>
      </c>
    </row>
    <row r="702" spans="1:2" x14ac:dyDescent="0.2">
      <c r="A702">
        <v>-1444.9774492165859</v>
      </c>
      <c r="B702">
        <v>3742.0239229532731</v>
      </c>
    </row>
    <row r="703" spans="1:2" x14ac:dyDescent="0.2">
      <c r="A703">
        <v>-1440.6583642478104</v>
      </c>
      <c r="B703">
        <v>3745.9334188877756</v>
      </c>
    </row>
    <row r="704" spans="1:2" x14ac:dyDescent="0.2">
      <c r="A704">
        <v>-1436.3287018847816</v>
      </c>
      <c r="B704">
        <v>3749.8311973898926</v>
      </c>
    </row>
    <row r="705" spans="1:2" x14ac:dyDescent="0.2">
      <c r="A705">
        <v>-1431.9884939161238</v>
      </c>
      <c r="B705">
        <v>3753.7172298419168</v>
      </c>
    </row>
    <row r="706" spans="1:2" x14ac:dyDescent="0.2">
      <c r="A706">
        <v>-1427.6377722078855</v>
      </c>
      <c r="B706">
        <v>3757.5914877123805</v>
      </c>
    </row>
    <row r="707" spans="1:2" x14ac:dyDescent="0.2">
      <c r="A707">
        <v>-1423.2765687033095</v>
      </c>
      <c r="B707">
        <v>3761.4539425562662</v>
      </c>
    </row>
    <row r="708" spans="1:2" x14ac:dyDescent="0.2">
      <c r="A708">
        <v>-1418.9049154225931</v>
      </c>
      <c r="B708">
        <v>3765.3045660152156</v>
      </c>
    </row>
    <row r="709" spans="1:2" x14ac:dyDescent="0.2">
      <c r="A709">
        <v>-1414.5228444626639</v>
      </c>
      <c r="B709">
        <v>3769.1433298177326</v>
      </c>
    </row>
    <row r="710" spans="1:2" x14ac:dyDescent="0.2">
      <c r="A710">
        <v>-1410.1303879969266</v>
      </c>
      <c r="B710">
        <v>3772.9702057794029</v>
      </c>
    </row>
    <row r="711" spans="1:2" x14ac:dyDescent="0.2">
      <c r="A711">
        <v>-1405.7275782750462</v>
      </c>
      <c r="B711">
        <v>3776.7851658030859</v>
      </c>
    </row>
    <row r="712" spans="1:2" x14ac:dyDescent="0.2">
      <c r="A712">
        <v>-1401.3144476226967</v>
      </c>
      <c r="B712">
        <v>3780.5881818791331</v>
      </c>
    </row>
    <row r="713" spans="1:2" x14ac:dyDescent="0.2">
      <c r="A713">
        <v>-1396.8910284413291</v>
      </c>
      <c r="B713">
        <v>3784.379226085588</v>
      </c>
    </row>
    <row r="714" spans="1:2" x14ac:dyDescent="0.2">
      <c r="A714">
        <v>-1392.4573532079346</v>
      </c>
      <c r="B714">
        <v>3788.158270588393</v>
      </c>
    </row>
    <row r="715" spans="1:2" x14ac:dyDescent="0.2">
      <c r="A715">
        <v>-1388.0134544748046</v>
      </c>
      <c r="B715">
        <v>3791.9252876415903</v>
      </c>
    </row>
    <row r="716" spans="1:2" x14ac:dyDescent="0.2">
      <c r="A716">
        <v>-1383.5593648692927</v>
      </c>
      <c r="B716">
        <v>3795.6802495875313</v>
      </c>
    </row>
    <row r="717" spans="1:2" x14ac:dyDescent="0.2">
      <c r="A717">
        <v>-1379.0951170935741</v>
      </c>
      <c r="B717">
        <v>3799.4231288570745</v>
      </c>
    </row>
    <row r="718" spans="1:2" x14ac:dyDescent="0.2">
      <c r="A718">
        <v>-1374.6207439244042</v>
      </c>
      <c r="B718">
        <v>3803.1538979697921</v>
      </c>
    </row>
    <row r="719" spans="1:2" x14ac:dyDescent="0.2">
      <c r="A719">
        <v>-1370.1362782128824</v>
      </c>
      <c r="B719">
        <v>3806.8725295341674</v>
      </c>
    </row>
    <row r="720" spans="1:2" x14ac:dyDescent="0.2">
      <c r="A720">
        <v>-1365.6417528842053</v>
      </c>
      <c r="B720">
        <v>3810.5789962478011</v>
      </c>
    </row>
    <row r="721" spans="1:2" x14ac:dyDescent="0.2">
      <c r="A721">
        <v>-1361.1372009374306</v>
      </c>
      <c r="B721">
        <v>3814.2732708976064</v>
      </c>
    </row>
    <row r="722" spans="1:2" x14ac:dyDescent="0.2">
      <c r="A722">
        <v>-1356.6226554452287</v>
      </c>
      <c r="B722">
        <v>3817.9553263600128</v>
      </c>
    </row>
    <row r="723" spans="1:2" x14ac:dyDescent="0.2">
      <c r="A723">
        <v>-1352.0981495536464</v>
      </c>
      <c r="B723">
        <v>3821.6251356011626</v>
      </c>
    </row>
    <row r="724" spans="1:2" x14ac:dyDescent="0.2">
      <c r="A724">
        <v>-1347.563716481859</v>
      </c>
      <c r="B724">
        <v>3825.2826716771115</v>
      </c>
    </row>
    <row r="725" spans="1:2" x14ac:dyDescent="0.2">
      <c r="A725">
        <v>-1343.0193895219275</v>
      </c>
      <c r="B725">
        <v>3828.9279077340243</v>
      </c>
    </row>
    <row r="726" spans="1:2" x14ac:dyDescent="0.2">
      <c r="A726">
        <v>-1338.4652020385536</v>
      </c>
      <c r="B726">
        <v>3832.560817008376</v>
      </c>
    </row>
    <row r="727" spans="1:2" x14ac:dyDescent="0.2">
      <c r="A727">
        <v>-1333.9011874688358</v>
      </c>
      <c r="B727">
        <v>3836.1813728271432</v>
      </c>
    </row>
    <row r="728" spans="1:2" x14ac:dyDescent="0.2">
      <c r="A728">
        <v>-1329.3273793220271</v>
      </c>
      <c r="B728">
        <v>3839.7895486080006</v>
      </c>
    </row>
    <row r="729" spans="1:2" x14ac:dyDescent="0.2">
      <c r="A729">
        <v>-1324.7438111792801</v>
      </c>
      <c r="B729">
        <v>3843.3853178595227</v>
      </c>
    </row>
    <row r="730" spans="1:2" x14ac:dyDescent="0.2">
      <c r="A730">
        <v>-1320.1505166934096</v>
      </c>
      <c r="B730">
        <v>3846.968654181368</v>
      </c>
    </row>
    <row r="731" spans="1:2" x14ac:dyDescent="0.2">
      <c r="A731">
        <v>-1315.5475295886395</v>
      </c>
      <c r="B731">
        <v>3850.5395312644832</v>
      </c>
    </row>
    <row r="732" spans="1:2" x14ac:dyDescent="0.2">
      <c r="A732">
        <v>-1310.9348836603599</v>
      </c>
      <c r="B732">
        <v>3854.097922891287</v>
      </c>
    </row>
    <row r="733" spans="1:2" x14ac:dyDescent="0.2">
      <c r="A733">
        <v>-1306.3126127748733</v>
      </c>
      <c r="B733">
        <v>3857.643802935871</v>
      </c>
    </row>
    <row r="734" spans="1:2" x14ac:dyDescent="0.2">
      <c r="A734">
        <v>-1301.6807508691529</v>
      </c>
      <c r="B734">
        <v>3861.1771453641841</v>
      </c>
    </row>
    <row r="735" spans="1:2" x14ac:dyDescent="0.2">
      <c r="A735">
        <v>-1297.0393319505858</v>
      </c>
      <c r="B735">
        <v>3864.6979242342304</v>
      </c>
    </row>
    <row r="736" spans="1:2" x14ac:dyDescent="0.2">
      <c r="A736">
        <v>-1292.388390096731</v>
      </c>
      <c r="B736">
        <v>3868.2061136962529</v>
      </c>
    </row>
    <row r="737" spans="1:2" x14ac:dyDescent="0.2">
      <c r="A737">
        <v>-1287.7279594550619</v>
      </c>
      <c r="B737">
        <v>3871.7016879929297</v>
      </c>
    </row>
    <row r="738" spans="1:2" x14ac:dyDescent="0.2">
      <c r="A738">
        <v>-1283.0580742427223</v>
      </c>
      <c r="B738">
        <v>3875.1846214595575</v>
      </c>
    </row>
    <row r="739" spans="1:2" x14ac:dyDescent="0.2">
      <c r="A739">
        <v>-1278.3787687462702</v>
      </c>
      <c r="B739">
        <v>3878.6548885242455</v>
      </c>
    </row>
    <row r="740" spans="1:2" x14ac:dyDescent="0.2">
      <c r="A740">
        <v>-1273.6900773214268</v>
      </c>
      <c r="B740">
        <v>3882.1124637080984</v>
      </c>
    </row>
    <row r="741" spans="1:2" x14ac:dyDescent="0.2">
      <c r="A741">
        <v>-1268.9920343928279</v>
      </c>
      <c r="B741">
        <v>3885.5573216254061</v>
      </c>
    </row>
    <row r="742" spans="1:2" x14ac:dyDescent="0.2">
      <c r="A742">
        <v>-1264.2846744537678</v>
      </c>
      <c r="B742">
        <v>3888.9894369838275</v>
      </c>
    </row>
    <row r="743" spans="1:2" x14ac:dyDescent="0.2">
      <c r="A743">
        <v>-1259.5680320659451</v>
      </c>
      <c r="B743">
        <v>3892.4087845845825</v>
      </c>
    </row>
    <row r="744" spans="1:2" x14ac:dyDescent="0.2">
      <c r="A744">
        <v>-1254.8421418592131</v>
      </c>
      <c r="B744">
        <v>3895.8153393226276</v>
      </c>
    </row>
    <row r="745" spans="1:2" x14ac:dyDescent="0.2">
      <c r="A745">
        <v>-1250.1070385313208</v>
      </c>
      <c r="B745">
        <v>3899.2090761868494</v>
      </c>
    </row>
    <row r="746" spans="1:2" x14ac:dyDescent="0.2">
      <c r="A746">
        <v>-1245.3627568476625</v>
      </c>
      <c r="B746">
        <v>3902.5899702602401</v>
      </c>
    </row>
    <row r="747" spans="1:2" x14ac:dyDescent="0.2">
      <c r="A747">
        <v>-1240.6093316410183</v>
      </c>
      <c r="B747">
        <v>3905.957996720088</v>
      </c>
    </row>
    <row r="748" spans="1:2" x14ac:dyDescent="0.2">
      <c r="A748">
        <v>-1235.8467978113031</v>
      </c>
      <c r="B748">
        <v>3909.3131308381544</v>
      </c>
    </row>
    <row r="749" spans="1:2" x14ac:dyDescent="0.2">
      <c r="A749">
        <v>-1231.0751903253063</v>
      </c>
      <c r="B749">
        <v>3912.6553479808554</v>
      </c>
    </row>
    <row r="750" spans="1:2" x14ac:dyDescent="0.2">
      <c r="A750">
        <v>-1226.2945442164362</v>
      </c>
      <c r="B750">
        <v>3915.9846236094481</v>
      </c>
    </row>
    <row r="751" spans="1:2" x14ac:dyDescent="0.2">
      <c r="A751">
        <v>-1221.5048945844649</v>
      </c>
      <c r="B751">
        <v>3919.3009332802026</v>
      </c>
    </row>
    <row r="752" spans="1:2" x14ac:dyDescent="0.2">
      <c r="A752">
        <v>-1216.706276595266</v>
      </c>
      <c r="B752">
        <v>3922.6042526445895</v>
      </c>
    </row>
    <row r="753" spans="1:2" x14ac:dyDescent="0.2">
      <c r="A753">
        <v>-1211.8987254805634</v>
      </c>
      <c r="B753">
        <v>3925.8945574494523</v>
      </c>
    </row>
    <row r="754" spans="1:2" x14ac:dyDescent="0.2">
      <c r="A754">
        <v>-1207.0822765376638</v>
      </c>
      <c r="B754">
        <v>3929.17182353719</v>
      </c>
    </row>
    <row r="755" spans="1:2" x14ac:dyDescent="0.2">
      <c r="A755">
        <v>-1202.2569651292058</v>
      </c>
      <c r="B755">
        <v>3932.4360268459322</v>
      </c>
    </row>
    <row r="756" spans="1:2" x14ac:dyDescent="0.2">
      <c r="A756">
        <v>-1197.4228266828961</v>
      </c>
      <c r="B756">
        <v>3935.6871434097138</v>
      </c>
    </row>
    <row r="757" spans="1:2" x14ac:dyDescent="0.2">
      <c r="A757">
        <v>-1192.579896691248</v>
      </c>
      <c r="B757">
        <v>3938.9251493586567</v>
      </c>
    </row>
    <row r="758" spans="1:2" x14ac:dyDescent="0.2">
      <c r="A758">
        <v>-1187.728210711326</v>
      </c>
      <c r="B758">
        <v>3942.1500209191395</v>
      </c>
    </row>
    <row r="759" spans="1:2" x14ac:dyDescent="0.2">
      <c r="A759">
        <v>-1182.8678043644786</v>
      </c>
      <c r="B759">
        <v>3945.3617344139757</v>
      </c>
    </row>
    <row r="760" spans="1:2" x14ac:dyDescent="0.2">
      <c r="A760">
        <v>-1177.9987133360805</v>
      </c>
      <c r="B760">
        <v>3948.5602662625843</v>
      </c>
    </row>
    <row r="761" spans="1:2" x14ac:dyDescent="0.2">
      <c r="A761">
        <v>-1173.120973375271</v>
      </c>
      <c r="B761">
        <v>3951.7455929811667</v>
      </c>
    </row>
    <row r="762" spans="1:2" x14ac:dyDescent="0.2">
      <c r="A762">
        <v>-1168.2346202946901</v>
      </c>
      <c r="B762">
        <v>3954.9176911828754</v>
      </c>
    </row>
    <row r="763" spans="1:2" x14ac:dyDescent="0.2">
      <c r="A763">
        <v>-1163.3396899702138</v>
      </c>
      <c r="B763">
        <v>3958.0765375779883</v>
      </c>
    </row>
    <row r="764" spans="1:2" x14ac:dyDescent="0.2">
      <c r="A764">
        <v>-1158.4362183406968</v>
      </c>
      <c r="B764">
        <v>3961.2221089740774</v>
      </c>
    </row>
    <row r="765" spans="1:2" x14ac:dyDescent="0.2">
      <c r="A765">
        <v>-1153.5242414076986</v>
      </c>
      <c r="B765">
        <v>3964.354382276184</v>
      </c>
    </row>
    <row r="766" spans="1:2" x14ac:dyDescent="0.2">
      <c r="A766">
        <v>-1148.6037952352303</v>
      </c>
      <c r="B766">
        <v>3967.473334486981</v>
      </c>
    </row>
    <row r="767" spans="1:2" x14ac:dyDescent="0.2">
      <c r="A767">
        <v>-1143.6749159494823</v>
      </c>
      <c r="B767">
        <v>3970.5789427069471</v>
      </c>
    </row>
    <row r="768" spans="1:2" x14ac:dyDescent="0.2">
      <c r="A768">
        <v>-1138.7376397385628</v>
      </c>
      <c r="B768">
        <v>3973.6711841345323</v>
      </c>
    </row>
    <row r="769" spans="1:2" x14ac:dyDescent="0.2">
      <c r="A769">
        <v>-1133.7920028522294</v>
      </c>
      <c r="B769">
        <v>3976.750036066328</v>
      </c>
    </row>
    <row r="770" spans="1:2" x14ac:dyDescent="0.2">
      <c r="A770">
        <v>-1128.8380416016234</v>
      </c>
      <c r="B770">
        <v>3979.8154758972314</v>
      </c>
    </row>
    <row r="771" spans="1:2" x14ac:dyDescent="0.2">
      <c r="A771">
        <v>-1123.8757923590072</v>
      </c>
      <c r="B771">
        <v>3982.867481120611</v>
      </c>
    </row>
    <row r="772" spans="1:2" x14ac:dyDescent="0.2">
      <c r="A772">
        <v>-1118.9052915574903</v>
      </c>
      <c r="B772">
        <v>3985.9060293284751</v>
      </c>
    </row>
    <row r="773" spans="1:2" x14ac:dyDescent="0.2">
      <c r="A773">
        <v>-1113.9265756907682</v>
      </c>
      <c r="B773">
        <v>3988.9310982116322</v>
      </c>
    </row>
    <row r="774" spans="1:2" x14ac:dyDescent="0.2">
      <c r="A774">
        <v>-1108.9396813128519</v>
      </c>
      <c r="B774">
        <v>3991.9426655598568</v>
      </c>
    </row>
    <row r="775" spans="1:2" x14ac:dyDescent="0.2">
      <c r="A775">
        <v>-1103.9446450377975</v>
      </c>
      <c r="B775">
        <v>3994.940709262054</v>
      </c>
    </row>
    <row r="776" spans="1:2" x14ac:dyDescent="0.2">
      <c r="A776">
        <v>-1098.941503539442</v>
      </c>
      <c r="B776">
        <v>3997.925207306419</v>
      </c>
    </row>
    <row r="777" spans="1:2" x14ac:dyDescent="0.2">
      <c r="A777">
        <v>-1093.9302935511291</v>
      </c>
      <c r="B777">
        <v>4000.8961377805999</v>
      </c>
    </row>
    <row r="778" spans="1:2" x14ac:dyDescent="0.2">
      <c r="A778">
        <v>-1088.9110518654418</v>
      </c>
      <c r="B778">
        <v>4003.8534788718598</v>
      </c>
    </row>
    <row r="779" spans="1:2" x14ac:dyDescent="0.2">
      <c r="A779">
        <v>-1083.8838153339343</v>
      </c>
      <c r="B779">
        <v>4006.797208867235</v>
      </c>
    </row>
    <row r="780" spans="1:2" x14ac:dyDescent="0.2">
      <c r="A780">
        <v>-1078.848620866858</v>
      </c>
      <c r="B780">
        <v>4009.7273061536948</v>
      </c>
    </row>
    <row r="781" spans="1:2" x14ac:dyDescent="0.2">
      <c r="A781">
        <v>-1073.8055054328931</v>
      </c>
      <c r="B781">
        <v>4012.6437492183009</v>
      </c>
    </row>
    <row r="782" spans="1:2" x14ac:dyDescent="0.2">
      <c r="A782">
        <v>-1068.7545060588736</v>
      </c>
      <c r="B782">
        <v>4015.5465166483664</v>
      </c>
    </row>
    <row r="783" spans="1:2" x14ac:dyDescent="0.2">
      <c r="A783">
        <v>-1063.6956598295205</v>
      </c>
      <c r="B783">
        <v>4018.4355871316093</v>
      </c>
    </row>
    <row r="784" spans="1:2" x14ac:dyDescent="0.2">
      <c r="A784">
        <v>-1058.6290038871653</v>
      </c>
      <c r="B784">
        <v>4021.3109394563126</v>
      </c>
    </row>
    <row r="785" spans="1:2" x14ac:dyDescent="0.2">
      <c r="A785">
        <v>-1053.554575431478</v>
      </c>
      <c r="B785">
        <v>4024.1725525114807</v>
      </c>
    </row>
    <row r="786" spans="1:2" x14ac:dyDescent="0.2">
      <c r="A786">
        <v>-1048.4724117191968</v>
      </c>
      <c r="B786">
        <v>4027.0204052869885</v>
      </c>
    </row>
    <row r="787" spans="1:2" x14ac:dyDescent="0.2">
      <c r="A787">
        <v>-1043.3825500638522</v>
      </c>
      <c r="B787">
        <v>4029.8544768737429</v>
      </c>
    </row>
    <row r="788" spans="1:2" x14ac:dyDescent="0.2">
      <c r="A788">
        <v>-1038.2850278354936</v>
      </c>
      <c r="B788">
        <v>4032.6747464638306</v>
      </c>
    </row>
    <row r="789" spans="1:2" x14ac:dyDescent="0.2">
      <c r="A789">
        <v>-1033.1798824604134</v>
      </c>
      <c r="B789">
        <v>4035.4811933506753</v>
      </c>
    </row>
    <row r="790" spans="1:2" x14ac:dyDescent="0.2">
      <c r="A790">
        <v>-1028.0671514208743</v>
      </c>
      <c r="B790">
        <v>4038.273796929187</v>
      </c>
    </row>
    <row r="791" spans="1:2" x14ac:dyDescent="0.2">
      <c r="A791">
        <v>-1022.9468722548327</v>
      </c>
      <c r="B791">
        <v>4041.052536695915</v>
      </c>
    </row>
    <row r="792" spans="1:2" x14ac:dyDescent="0.2">
      <c r="A792">
        <v>-1017.8190825556652</v>
      </c>
      <c r="B792">
        <v>4043.817392249196</v>
      </c>
    </row>
    <row r="793" spans="1:2" x14ac:dyDescent="0.2">
      <c r="A793">
        <v>-1012.6838199718904</v>
      </c>
      <c r="B793">
        <v>4046.5683432893052</v>
      </c>
    </row>
    <row r="794" spans="1:2" x14ac:dyDescent="0.2">
      <c r="A794">
        <v>-1007.5411222068946</v>
      </c>
      <c r="B794">
        <v>4049.3053696186062</v>
      </c>
    </row>
    <row r="795" spans="1:2" x14ac:dyDescent="0.2">
      <c r="A795">
        <v>-1002.3910270186509</v>
      </c>
      <c r="B795">
        <v>4052.0284511417003</v>
      </c>
    </row>
    <row r="796" spans="1:2" x14ac:dyDescent="0.2">
      <c r="A796">
        <v>-997.23357221944548</v>
      </c>
      <c r="B796">
        <v>4054.737567865569</v>
      </c>
    </row>
    <row r="797" spans="1:2" x14ac:dyDescent="0.2">
      <c r="A797">
        <v>-992.06879567560145</v>
      </c>
      <c r="B797">
        <v>4057.4326998997267</v>
      </c>
    </row>
    <row r="798" spans="1:2" x14ac:dyDescent="0.2">
      <c r="A798">
        <v>-986.89673530719529</v>
      </c>
      <c r="B798">
        <v>4060.1138274563637</v>
      </c>
    </row>
    <row r="799" spans="1:2" x14ac:dyDescent="0.2">
      <c r="A799">
        <v>-981.71742908778515</v>
      </c>
      <c r="B799">
        <v>4062.7809308504907</v>
      </c>
    </row>
    <row r="800" spans="1:2" x14ac:dyDescent="0.2">
      <c r="A800">
        <v>-976.53091504412498</v>
      </c>
      <c r="B800">
        <v>4065.4339905000861</v>
      </c>
    </row>
    <row r="801" spans="1:2" x14ac:dyDescent="0.2">
      <c r="A801">
        <v>-971.33723125589268</v>
      </c>
      <c r="B801">
        <v>4068.0729869262368</v>
      </c>
    </row>
    <row r="802" spans="1:2" x14ac:dyDescent="0.2">
      <c r="A802">
        <v>-966.13641585540336</v>
      </c>
      <c r="B802">
        <v>4070.6979007532846</v>
      </c>
    </row>
    <row r="803" spans="1:2" x14ac:dyDescent="0.2">
      <c r="A803">
        <v>-960.92850702733506</v>
      </c>
      <c r="B803">
        <v>4073.3087127089652</v>
      </c>
    </row>
    <row r="804" spans="1:2" x14ac:dyDescent="0.2">
      <c r="A804">
        <v>-955.71354300844655</v>
      </c>
      <c r="B804">
        <v>4075.9054036245502</v>
      </c>
    </row>
    <row r="805" spans="1:2" x14ac:dyDescent="0.2">
      <c r="A805">
        <v>-950.49156208729357</v>
      </c>
      <c r="B805">
        <v>4078.4879544349915</v>
      </c>
    </row>
    <row r="806" spans="1:2" x14ac:dyDescent="0.2">
      <c r="A806">
        <v>-945.2626026039535</v>
      </c>
      <c r="B806">
        <v>4081.0563461790543</v>
      </c>
    </row>
    <row r="807" spans="1:2" x14ac:dyDescent="0.2">
      <c r="A807">
        <v>-940.02670294973848</v>
      </c>
      <c r="B807">
        <v>4083.6105599994648</v>
      </c>
    </row>
    <row r="808" spans="1:2" x14ac:dyDescent="0.2">
      <c r="A808">
        <v>-934.78390156691569</v>
      </c>
      <c r="B808">
        <v>4086.150577143042</v>
      </c>
    </row>
    <row r="809" spans="1:2" x14ac:dyDescent="0.2">
      <c r="A809">
        <v>-929.53423694842672</v>
      </c>
      <c r="B809">
        <v>4088.6763789608376</v>
      </c>
    </row>
    <row r="810" spans="1:2" x14ac:dyDescent="0.2">
      <c r="A810">
        <v>-924.27774763760283</v>
      </c>
      <c r="B810">
        <v>4091.1879469082742</v>
      </c>
    </row>
    <row r="811" spans="1:2" x14ac:dyDescent="0.2">
      <c r="A811">
        <v>-919.01447222788306</v>
      </c>
      <c r="B811">
        <v>4093.6852625452775</v>
      </c>
    </row>
    <row r="812" spans="1:2" x14ac:dyDescent="0.2">
      <c r="A812">
        <v>-913.74444936252826</v>
      </c>
      <c r="B812">
        <v>4096.168307536419</v>
      </c>
    </row>
    <row r="813" spans="1:2" x14ac:dyDescent="0.2">
      <c r="A813">
        <v>-908.4677177343425</v>
      </c>
      <c r="B813">
        <v>4098.6370636510419</v>
      </c>
    </row>
    <row r="814" spans="1:2" x14ac:dyDescent="0.2">
      <c r="A814">
        <v>-903.18431608538356</v>
      </c>
      <c r="B814">
        <v>4101.0915127634016</v>
      </c>
    </row>
    <row r="815" spans="1:2" x14ac:dyDescent="0.2">
      <c r="A815">
        <v>-897.89428320668083</v>
      </c>
      <c r="B815">
        <v>4103.5316368527947</v>
      </c>
    </row>
    <row r="816" spans="1:2" x14ac:dyDescent="0.2">
      <c r="A816">
        <v>-892.59765793795248</v>
      </c>
      <c r="B816">
        <v>4105.9574180036952</v>
      </c>
    </row>
    <row r="817" spans="1:2" x14ac:dyDescent="0.2">
      <c r="A817">
        <v>-887.2944791673176</v>
      </c>
      <c r="B817">
        <v>4108.3688384058805</v>
      </c>
    </row>
    <row r="818" spans="1:2" x14ac:dyDescent="0.2">
      <c r="A818">
        <v>-881.98478583101075</v>
      </c>
      <c r="B818">
        <v>4110.7658803545683</v>
      </c>
    </row>
    <row r="819" spans="1:2" x14ac:dyDescent="0.2">
      <c r="A819">
        <v>-876.66861691309782</v>
      </c>
      <c r="B819">
        <v>4113.1485262505421</v>
      </c>
    </row>
    <row r="820" spans="1:2" x14ac:dyDescent="0.2">
      <c r="A820">
        <v>-871.34601144518729</v>
      </c>
      <c r="B820">
        <v>4115.5167586002826</v>
      </c>
    </row>
    <row r="821" spans="1:2" x14ac:dyDescent="0.2">
      <c r="A821">
        <v>-866.01700850614611</v>
      </c>
      <c r="B821">
        <v>4117.8705600160965</v>
      </c>
    </row>
    <row r="822" spans="1:2" x14ac:dyDescent="0.2">
      <c r="A822">
        <v>-860.68164722181223</v>
      </c>
      <c r="B822">
        <v>4120.2099132162411</v>
      </c>
    </row>
    <row r="823" spans="1:2" x14ac:dyDescent="0.2">
      <c r="A823">
        <v>-855.33996676470736</v>
      </c>
      <c r="B823">
        <v>4122.5348010250536</v>
      </c>
    </row>
    <row r="824" spans="1:2" x14ac:dyDescent="0.2">
      <c r="A824">
        <v>-849.99200635374666</v>
      </c>
      <c r="B824">
        <v>4124.8452063730801</v>
      </c>
    </row>
    <row r="825" spans="1:2" x14ac:dyDescent="0.2">
      <c r="A825">
        <v>-844.63780525395532</v>
      </c>
      <c r="B825">
        <v>4127.1411122971931</v>
      </c>
    </row>
    <row r="826" spans="1:2" x14ac:dyDescent="0.2">
      <c r="A826">
        <v>-839.27740277617636</v>
      </c>
      <c r="B826">
        <v>4129.422501940724</v>
      </c>
    </row>
    <row r="827" spans="1:2" x14ac:dyDescent="0.2">
      <c r="A827">
        <v>-833.91083827678449</v>
      </c>
      <c r="B827">
        <v>4131.6893585535827</v>
      </c>
    </row>
    <row r="828" spans="1:2" x14ac:dyDescent="0.2">
      <c r="A828">
        <v>-828.53815115739667</v>
      </c>
      <c r="B828">
        <v>4133.9416654923807</v>
      </c>
    </row>
    <row r="829" spans="1:2" x14ac:dyDescent="0.2">
      <c r="A829">
        <v>-823.15938086458334</v>
      </c>
      <c r="B829">
        <v>4136.1794062205554</v>
      </c>
    </row>
    <row r="830" spans="1:2" x14ac:dyDescent="0.2">
      <c r="A830">
        <v>-817.7745668895742</v>
      </c>
      <c r="B830">
        <v>4138.4025643084879</v>
      </c>
    </row>
    <row r="831" spans="1:2" x14ac:dyDescent="0.2">
      <c r="A831">
        <v>-812.38374876797661</v>
      </c>
      <c r="B831">
        <v>4140.6111234336277</v>
      </c>
    </row>
    <row r="832" spans="1:2" x14ac:dyDescent="0.2">
      <c r="A832">
        <v>-806.98696607947727</v>
      </c>
      <c r="B832">
        <v>4142.8050673806101</v>
      </c>
    </row>
    <row r="833" spans="1:2" x14ac:dyDescent="0.2">
      <c r="A833">
        <v>-801.58425844755652</v>
      </c>
      <c r="B833">
        <v>4144.9843800413782</v>
      </c>
    </row>
    <row r="834" spans="1:2" x14ac:dyDescent="0.2">
      <c r="A834">
        <v>-796.1756655391971</v>
      </c>
      <c r="B834">
        <v>4147.1490454152936</v>
      </c>
    </row>
    <row r="835" spans="1:2" x14ac:dyDescent="0.2">
      <c r="A835">
        <v>-790.76122706458864</v>
      </c>
      <c r="B835">
        <v>4149.2990476092627</v>
      </c>
    </row>
    <row r="836" spans="1:2" x14ac:dyDescent="0.2">
      <c r="A836">
        <v>-785.34098277684268</v>
      </c>
      <c r="B836">
        <v>4151.434370837851</v>
      </c>
    </row>
    <row r="837" spans="1:2" x14ac:dyDescent="0.2">
      <c r="A837">
        <v>-779.91497247169468</v>
      </c>
      <c r="B837">
        <v>4153.5549994233934</v>
      </c>
    </row>
    <row r="838" spans="1:2" x14ac:dyDescent="0.2">
      <c r="A838">
        <v>-774.48323598721709</v>
      </c>
      <c r="B838">
        <v>4155.6609177961182</v>
      </c>
    </row>
    <row r="839" spans="1:2" x14ac:dyDescent="0.2">
      <c r="A839">
        <v>-769.04581320352111</v>
      </c>
      <c r="B839">
        <v>4157.7521104942552</v>
      </c>
    </row>
    <row r="840" spans="1:2" x14ac:dyDescent="0.2">
      <c r="A840">
        <v>-763.60274404247014</v>
      </c>
      <c r="B840">
        <v>4159.8285621641489</v>
      </c>
    </row>
    <row r="841" spans="1:2" x14ac:dyDescent="0.2">
      <c r="A841">
        <v>-758.15406846738131</v>
      </c>
      <c r="B841">
        <v>4161.8902575603761</v>
      </c>
    </row>
    <row r="842" spans="1:2" x14ac:dyDescent="0.2">
      <c r="A842">
        <v>-752.69982648273674</v>
      </c>
      <c r="B842">
        <v>4163.9371815458544</v>
      </c>
    </row>
    <row r="843" spans="1:2" x14ac:dyDescent="0.2">
      <c r="A843">
        <v>-747.24005813388453</v>
      </c>
      <c r="B843">
        <v>4165.9693190919525</v>
      </c>
    </row>
    <row r="844" spans="1:2" x14ac:dyDescent="0.2">
      <c r="A844">
        <v>-741.77480350675012</v>
      </c>
      <c r="B844">
        <v>4167.9866552786025</v>
      </c>
    </row>
    <row r="845" spans="1:2" x14ac:dyDescent="0.2">
      <c r="A845">
        <v>-736.30410272753727</v>
      </c>
      <c r="B845">
        <v>4169.9891752944113</v>
      </c>
    </row>
    <row r="846" spans="1:2" x14ac:dyDescent="0.2">
      <c r="A846">
        <v>-730.82799596243763</v>
      </c>
      <c r="B846">
        <v>4171.9768644367641</v>
      </c>
    </row>
    <row r="847" spans="1:2" x14ac:dyDescent="0.2">
      <c r="A847">
        <v>-725.34652341733397</v>
      </c>
      <c r="B847">
        <v>4173.9497081119353</v>
      </c>
    </row>
    <row r="848" spans="1:2" x14ac:dyDescent="0.2">
      <c r="A848">
        <v>-719.85972533750385</v>
      </c>
      <c r="B848">
        <v>4175.9076918351966</v>
      </c>
    </row>
    <row r="849" spans="1:2" x14ac:dyDescent="0.2">
      <c r="A849">
        <v>-714.36764200732478</v>
      </c>
      <c r="B849">
        <v>4177.850801230923</v>
      </c>
    </row>
    <row r="850" spans="1:2" x14ac:dyDescent="0.2">
      <c r="A850">
        <v>-708.87031374998048</v>
      </c>
      <c r="B850">
        <v>4179.7790220326951</v>
      </c>
    </row>
    <row r="851" spans="1:2" x14ac:dyDescent="0.2">
      <c r="A851">
        <v>-703.36778092716122</v>
      </c>
      <c r="B851">
        <v>4181.6923400834094</v>
      </c>
    </row>
    <row r="852" spans="1:2" x14ac:dyDescent="0.2">
      <c r="A852">
        <v>-697.86008393877114</v>
      </c>
      <c r="B852">
        <v>4183.590741335378</v>
      </c>
    </row>
    <row r="853" spans="1:2" x14ac:dyDescent="0.2">
      <c r="A853">
        <v>-692.34726322263009</v>
      </c>
      <c r="B853">
        <v>4185.4742118504309</v>
      </c>
    </row>
    <row r="854" spans="1:2" x14ac:dyDescent="0.2">
      <c r="A854">
        <v>-686.82935925417598</v>
      </c>
      <c r="B854">
        <v>4187.3427378000242</v>
      </c>
    </row>
    <row r="855" spans="1:2" x14ac:dyDescent="0.2">
      <c r="A855">
        <v>-681.30641254616717</v>
      </c>
      <c r="B855">
        <v>4189.1963054653352</v>
      </c>
    </row>
    <row r="856" spans="1:2" x14ac:dyDescent="0.2">
      <c r="A856">
        <v>-675.77846364838842</v>
      </c>
      <c r="B856">
        <v>4191.0349012373663</v>
      </c>
    </row>
    <row r="857" spans="1:2" x14ac:dyDescent="0.2">
      <c r="A857">
        <v>-670.24555314734789</v>
      </c>
      <c r="B857">
        <v>4192.8585116170443</v>
      </c>
    </row>
    <row r="858" spans="1:2" x14ac:dyDescent="0.2">
      <c r="A858">
        <v>-664.70772166598499</v>
      </c>
      <c r="B858">
        <v>4194.6671232153203</v>
      </c>
    </row>
    <row r="859" spans="1:2" x14ac:dyDescent="0.2">
      <c r="A859">
        <v>-659.16500986336916</v>
      </c>
      <c r="B859">
        <v>4196.460722753267</v>
      </c>
    </row>
    <row r="860" spans="1:2" x14ac:dyDescent="0.2">
      <c r="A860">
        <v>-653.61745843439769</v>
      </c>
      <c r="B860">
        <v>4198.2392970621768</v>
      </c>
    </row>
    <row r="861" spans="1:2" x14ac:dyDescent="0.2">
      <c r="A861">
        <v>-648.06510810950522</v>
      </c>
      <c r="B861">
        <v>4200.0028330836558</v>
      </c>
    </row>
    <row r="862" spans="1:2" x14ac:dyDescent="0.2">
      <c r="A862">
        <v>-642.50799965435726</v>
      </c>
      <c r="B862">
        <v>4201.7513178697263</v>
      </c>
    </row>
    <row r="863" spans="1:2" x14ac:dyDescent="0.2">
      <c r="A863">
        <v>-636.94617386955611</v>
      </c>
      <c r="B863">
        <v>4203.4847385829125</v>
      </c>
    </row>
    <row r="864" spans="1:2" x14ac:dyDescent="0.2">
      <c r="A864">
        <v>-631.37967159033633</v>
      </c>
      <c r="B864">
        <v>4205.2030824963458</v>
      </c>
    </row>
    <row r="865" spans="1:2" x14ac:dyDescent="0.2">
      <c r="A865">
        <v>-625.80853368626879</v>
      </c>
      <c r="B865">
        <v>4206.9063369938467</v>
      </c>
    </row>
    <row r="866" spans="1:2" x14ac:dyDescent="0.2">
      <c r="A866">
        <v>-620.23280106096092</v>
      </c>
      <c r="B866">
        <v>4208.594489570025</v>
      </c>
    </row>
    <row r="867" spans="1:2" x14ac:dyDescent="0.2">
      <c r="A867">
        <v>-614.65251465175152</v>
      </c>
      <c r="B867">
        <v>4210.2675278303732</v>
      </c>
    </row>
    <row r="868" spans="1:2" x14ac:dyDescent="0.2">
      <c r="A868">
        <v>-609.06771542941669</v>
      </c>
      <c r="B868">
        <v>4211.9254394913487</v>
      </c>
    </row>
    <row r="869" spans="1:2" x14ac:dyDescent="0.2">
      <c r="A869">
        <v>-603.47844439786365</v>
      </c>
      <c r="B869">
        <v>4213.5682123804709</v>
      </c>
    </row>
    <row r="870" spans="1:2" x14ac:dyDescent="0.2">
      <c r="A870">
        <v>-597.88474259383418</v>
      </c>
      <c r="B870">
        <v>4215.1958344364111</v>
      </c>
    </row>
    <row r="871" spans="1:2" x14ac:dyDescent="0.2">
      <c r="A871">
        <v>-592.28665108659777</v>
      </c>
      <c r="B871">
        <v>4216.8082937090767</v>
      </c>
    </row>
    <row r="872" spans="1:2" x14ac:dyDescent="0.2">
      <c r="A872">
        <v>-586.68421097765679</v>
      </c>
      <c r="B872">
        <v>4218.4055783596996</v>
      </c>
    </row>
    <row r="873" spans="1:2" x14ac:dyDescent="0.2">
      <c r="A873">
        <v>-581.07746340043946</v>
      </c>
      <c r="B873">
        <v>4219.9876766609286</v>
      </c>
    </row>
    <row r="874" spans="1:2" x14ac:dyDescent="0.2">
      <c r="A874">
        <v>-575.46644951999929</v>
      </c>
      <c r="B874">
        <v>4221.5545769969103</v>
      </c>
    </row>
    <row r="875" spans="1:2" x14ac:dyDescent="0.2">
      <c r="A875">
        <v>-569.85121053271382</v>
      </c>
      <c r="B875">
        <v>4223.1062678633725</v>
      </c>
    </row>
    <row r="876" spans="1:2" x14ac:dyDescent="0.2">
      <c r="A876">
        <v>-564.23178766598187</v>
      </c>
      <c r="B876">
        <v>4224.6427378677154</v>
      </c>
    </row>
    <row r="877" spans="1:2" x14ac:dyDescent="0.2">
      <c r="A877">
        <v>-558.60822217792145</v>
      </c>
      <c r="B877">
        <v>4226.1639757290905</v>
      </c>
    </row>
    <row r="878" spans="1:2" x14ac:dyDescent="0.2">
      <c r="A878">
        <v>-552.98055535706328</v>
      </c>
      <c r="B878">
        <v>4227.6699702784836</v>
      </c>
    </row>
    <row r="879" spans="1:2" x14ac:dyDescent="0.2">
      <c r="A879">
        <v>-547.34882852205283</v>
      </c>
      <c r="B879">
        <v>4229.1607104587983</v>
      </c>
    </row>
    <row r="880" spans="1:2" x14ac:dyDescent="0.2">
      <c r="A880">
        <v>-541.71308302134196</v>
      </c>
      <c r="B880">
        <v>4230.6361853249382</v>
      </c>
    </row>
    <row r="881" spans="1:2" x14ac:dyDescent="0.2">
      <c r="A881">
        <v>-536.07336023289031</v>
      </c>
      <c r="B881">
        <v>4232.0963840438835</v>
      </c>
    </row>
    <row r="882" spans="1:2" x14ac:dyDescent="0.2">
      <c r="A882">
        <v>-530.42970156385729</v>
      </c>
      <c r="B882">
        <v>4233.5412958947745</v>
      </c>
    </row>
    <row r="883" spans="1:2" x14ac:dyDescent="0.2">
      <c r="A883">
        <v>-524.78214845030175</v>
      </c>
      <c r="B883">
        <v>4234.9709102689867</v>
      </c>
    </row>
    <row r="884" spans="1:2" x14ac:dyDescent="0.2">
      <c r="A884">
        <v>-519.13074235687282</v>
      </c>
      <c r="B884">
        <v>4236.3852166702109</v>
      </c>
    </row>
    <row r="885" spans="1:2" x14ac:dyDescent="0.2">
      <c r="A885">
        <v>-513.47552477651107</v>
      </c>
      <c r="B885">
        <v>4237.7842047145314</v>
      </c>
    </row>
    <row r="886" spans="1:2" x14ac:dyDescent="0.2">
      <c r="A886">
        <v>-507.81653723013869</v>
      </c>
      <c r="B886">
        <v>4239.1678641304989</v>
      </c>
    </row>
    <row r="887" spans="1:2" x14ac:dyDescent="0.2">
      <c r="A887">
        <v>-502.15382126635996</v>
      </c>
      <c r="B887">
        <v>4240.5361847592103</v>
      </c>
    </row>
    <row r="888" spans="1:2" x14ac:dyDescent="0.2">
      <c r="A888">
        <v>-496.48741846115121</v>
      </c>
      <c r="B888">
        <v>4241.8891565543763</v>
      </c>
    </row>
    <row r="889" spans="1:2" x14ac:dyDescent="0.2">
      <c r="A889">
        <v>-490.81737041756048</v>
      </c>
      <c r="B889">
        <v>4243.2267695824048</v>
      </c>
    </row>
    <row r="890" spans="1:2" x14ac:dyDescent="0.2">
      <c r="A890">
        <v>-485.14371876539468</v>
      </c>
      <c r="B890">
        <v>4244.5490140224656</v>
      </c>
    </row>
    <row r="891" spans="1:2" x14ac:dyDescent="0.2">
      <c r="A891">
        <v>-479.46650516092382</v>
      </c>
      <c r="B891">
        <v>4245.8558801665658</v>
      </c>
    </row>
    <row r="892" spans="1:2" x14ac:dyDescent="0.2">
      <c r="A892">
        <v>-473.78577128656559</v>
      </c>
      <c r="B892">
        <v>4247.147358419621</v>
      </c>
    </row>
    <row r="893" spans="1:2" x14ac:dyDescent="0.2">
      <c r="A893">
        <v>-468.10155885058731</v>
      </c>
      <c r="B893">
        <v>4248.4234392995259</v>
      </c>
    </row>
    <row r="894" spans="1:2" x14ac:dyDescent="0.2">
      <c r="A894">
        <v>-462.4139095867942</v>
      </c>
      <c r="B894">
        <v>4249.6841134372225</v>
      </c>
    </row>
    <row r="895" spans="1:2" x14ac:dyDescent="0.2">
      <c r="A895">
        <v>-456.7228652542239</v>
      </c>
      <c r="B895">
        <v>4250.9293715767726</v>
      </c>
    </row>
    <row r="896" spans="1:2" x14ac:dyDescent="0.2">
      <c r="A896">
        <v>-451.02846763684352</v>
      </c>
      <c r="B896">
        <v>4252.1592045754196</v>
      </c>
    </row>
    <row r="897" spans="1:2" x14ac:dyDescent="0.2">
      <c r="A897">
        <v>-445.33075854323766</v>
      </c>
      <c r="B897">
        <v>4253.3736034036619</v>
      </c>
    </row>
    <row r="898" spans="1:2" x14ac:dyDescent="0.2">
      <c r="A898">
        <v>-439.62977980630643</v>
      </c>
      <c r="B898">
        <v>4254.5725591453138</v>
      </c>
    </row>
    <row r="899" spans="1:2" x14ac:dyDescent="0.2">
      <c r="A899">
        <v>-433.9255732829526</v>
      </c>
      <c r="B899">
        <v>4255.7560629975778</v>
      </c>
    </row>
    <row r="900" spans="1:2" x14ac:dyDescent="0.2">
      <c r="A900">
        <v>-428.21818085378084</v>
      </c>
      <c r="B900">
        <v>4256.9241062711008</v>
      </c>
    </row>
    <row r="901" spans="1:2" x14ac:dyDescent="0.2">
      <c r="A901">
        <v>-422.50764442278444</v>
      </c>
      <c r="B901">
        <v>4258.0766803900442</v>
      </c>
    </row>
    <row r="902" spans="1:2" x14ac:dyDescent="0.2">
      <c r="A902">
        <v>-416.79400591704257</v>
      </c>
      <c r="B902">
        <v>4259.2137768921439</v>
      </c>
    </row>
    <row r="903" spans="1:2" x14ac:dyDescent="0.2">
      <c r="A903">
        <v>-411.07730728640712</v>
      </c>
      <c r="B903">
        <v>4260.335387428775</v>
      </c>
    </row>
    <row r="904" spans="1:2" x14ac:dyDescent="0.2">
      <c r="A904">
        <v>-405.35759050319962</v>
      </c>
      <c r="B904">
        <v>4261.4415037650087</v>
      </c>
    </row>
    <row r="905" spans="1:2" x14ac:dyDescent="0.2">
      <c r="A905">
        <v>-399.63489756190023</v>
      </c>
      <c r="B905">
        <v>4262.5321177796777</v>
      </c>
    </row>
    <row r="906" spans="1:2" x14ac:dyDescent="0.2">
      <c r="A906">
        <v>-393.90927047884026</v>
      </c>
      <c r="B906">
        <v>4263.6072214654323</v>
      </c>
    </row>
    <row r="907" spans="1:2" x14ac:dyDescent="0.2">
      <c r="A907">
        <v>-388.18075129189464</v>
      </c>
      <c r="B907">
        <v>4264.6668069288035</v>
      </c>
    </row>
    <row r="908" spans="1:2" x14ac:dyDescent="0.2">
      <c r="A908">
        <v>-382.44938206017162</v>
      </c>
      <c r="B908">
        <v>4265.7108663902527</v>
      </c>
    </row>
    <row r="909" spans="1:2" x14ac:dyDescent="0.2">
      <c r="A909">
        <v>-376.71520486370338</v>
      </c>
      <c r="B909">
        <v>4266.7393921842377</v>
      </c>
    </row>
    <row r="910" spans="1:2" x14ac:dyDescent="0.2">
      <c r="A910">
        <v>-370.97826180313967</v>
      </c>
      <c r="B910">
        <v>4267.7523767592666</v>
      </c>
    </row>
    <row r="911" spans="1:2" x14ac:dyDescent="0.2">
      <c r="A911">
        <v>-365.23859499943808</v>
      </c>
      <c r="B911">
        <v>4268.7498126779474</v>
      </c>
    </row>
    <row r="912" spans="1:2" x14ac:dyDescent="0.2">
      <c r="A912">
        <v>-359.4962465935526</v>
      </c>
      <c r="B912">
        <v>4269.7316926170515</v>
      </c>
    </row>
    <row r="913" spans="1:2" x14ac:dyDescent="0.2">
      <c r="A913">
        <v>-353.75125874612633</v>
      </c>
      <c r="B913">
        <v>4270.6980093675593</v>
      </c>
    </row>
    <row r="914" spans="1:2" x14ac:dyDescent="0.2">
      <c r="A914">
        <v>-348.00367363718124</v>
      </c>
      <c r="B914">
        <v>4271.6487558347226</v>
      </c>
    </row>
    <row r="915" spans="1:2" x14ac:dyDescent="0.2">
      <c r="A915">
        <v>-342.25353346580903</v>
      </c>
      <c r="B915">
        <v>4272.583925038105</v>
      </c>
    </row>
    <row r="916" spans="1:2" x14ac:dyDescent="0.2">
      <c r="A916">
        <v>-336.50088044985887</v>
      </c>
      <c r="B916">
        <v>4273.5035101116428</v>
      </c>
    </row>
    <row r="917" spans="1:2" x14ac:dyDescent="0.2">
      <c r="A917">
        <v>-330.74575682563216</v>
      </c>
      <c r="B917">
        <v>4274.4075043036919</v>
      </c>
    </row>
    <row r="918" spans="1:2" x14ac:dyDescent="0.2">
      <c r="A918">
        <v>-324.98820484756743</v>
      </c>
      <c r="B918">
        <v>4275.2959009770748</v>
      </c>
    </row>
    <row r="919" spans="1:2" x14ac:dyDescent="0.2">
      <c r="A919">
        <v>-319.22826678793461</v>
      </c>
      <c r="B919">
        <v>4276.1686936091337</v>
      </c>
    </row>
    <row r="920" spans="1:2" x14ac:dyDescent="0.2">
      <c r="A920">
        <v>-313.46598493651948</v>
      </c>
      <c r="B920">
        <v>4277.0258757917773</v>
      </c>
    </row>
    <row r="921" spans="1:2" x14ac:dyDescent="0.2">
      <c r="A921">
        <v>-307.70140160031849</v>
      </c>
      <c r="B921">
        <v>4277.8674412315249</v>
      </c>
    </row>
    <row r="922" spans="1:2" x14ac:dyDescent="0.2">
      <c r="A922">
        <v>-301.93455910322348</v>
      </c>
      <c r="B922">
        <v>4278.6933837495581</v>
      </c>
    </row>
    <row r="923" spans="1:2" x14ac:dyDescent="0.2">
      <c r="A923">
        <v>-296.16549978571572</v>
      </c>
      <c r="B923">
        <v>4279.5036972817579</v>
      </c>
    </row>
    <row r="924" spans="1:2" x14ac:dyDescent="0.2">
      <c r="A924">
        <v>-290.39426600455135</v>
      </c>
      <c r="B924">
        <v>4280.2983758787595</v>
      </c>
    </row>
    <row r="925" spans="1:2" x14ac:dyDescent="0.2">
      <c r="A925">
        <v>-284.62090013245006</v>
      </c>
      <c r="B925">
        <v>4281.0774137059852</v>
      </c>
    </row>
    <row r="926" spans="1:2" x14ac:dyDescent="0.2">
      <c r="A926">
        <v>-278.84544455778814</v>
      </c>
      <c r="B926">
        <v>4281.8408050436992</v>
      </c>
    </row>
    <row r="927" spans="1:2" x14ac:dyDescent="0.2">
      <c r="A927">
        <v>-273.06794168428252</v>
      </c>
      <c r="B927">
        <v>4282.5885442870385</v>
      </c>
    </row>
    <row r="928" spans="1:2" x14ac:dyDescent="0.2">
      <c r="A928">
        <v>-267.28843393068354</v>
      </c>
      <c r="B928">
        <v>4283.3206259460585</v>
      </c>
    </row>
    <row r="929" spans="1:2" x14ac:dyDescent="0.2">
      <c r="A929">
        <v>-261.50696373045849</v>
      </c>
      <c r="B929">
        <v>4284.0370446457764</v>
      </c>
    </row>
    <row r="930" spans="1:2" x14ac:dyDescent="0.2">
      <c r="A930">
        <v>-255.72357353148615</v>
      </c>
      <c r="B930">
        <v>4284.7377951262042</v>
      </c>
    </row>
    <row r="931" spans="1:2" x14ac:dyDescent="0.2">
      <c r="A931">
        <v>-249.93830579573978</v>
      </c>
      <c r="B931">
        <v>4285.4228722423941</v>
      </c>
    </row>
    <row r="932" spans="1:2" x14ac:dyDescent="0.2">
      <c r="A932">
        <v>-244.15120299897995</v>
      </c>
      <c r="B932">
        <v>4286.092270964471</v>
      </c>
    </row>
    <row r="933" spans="1:2" x14ac:dyDescent="0.2">
      <c r="A933">
        <v>-238.36230763043753</v>
      </c>
      <c r="B933">
        <v>4286.745986377673</v>
      </c>
    </row>
    <row r="934" spans="1:2" x14ac:dyDescent="0.2">
      <c r="A934">
        <v>-232.57166219250587</v>
      </c>
      <c r="B934">
        <v>4287.3840136823837</v>
      </c>
    </row>
    <row r="935" spans="1:2" x14ac:dyDescent="0.2">
      <c r="A935">
        <v>-226.77930920042809</v>
      </c>
      <c r="B935">
        <v>4288.0063481941706</v>
      </c>
    </row>
    <row r="936" spans="1:2" x14ac:dyDescent="0.2">
      <c r="A936">
        <v>-220.98529118198459</v>
      </c>
      <c r="B936">
        <v>4288.6129853438215</v>
      </c>
    </row>
    <row r="937" spans="1:2" x14ac:dyDescent="0.2">
      <c r="A937">
        <v>-215.18965067717815</v>
      </c>
      <c r="B937">
        <v>4289.2039206773707</v>
      </c>
    </row>
    <row r="938" spans="1:2" x14ac:dyDescent="0.2">
      <c r="A938">
        <v>-209.39243023792633</v>
      </c>
      <c r="B938">
        <v>4289.7791498561382</v>
      </c>
    </row>
    <row r="939" spans="1:2" x14ac:dyDescent="0.2">
      <c r="A939">
        <v>-203.59367242774476</v>
      </c>
      <c r="B939">
        <v>4290.3386686567583</v>
      </c>
    </row>
    <row r="940" spans="1:2" x14ac:dyDescent="0.2">
      <c r="A940">
        <v>-197.79341982143748</v>
      </c>
      <c r="B940">
        <v>4290.8824729712142</v>
      </c>
    </row>
    <row r="941" spans="1:2" x14ac:dyDescent="0.2">
      <c r="A941">
        <v>-191.99171500478391</v>
      </c>
      <c r="B941">
        <v>4291.4105588068633</v>
      </c>
    </row>
    <row r="942" spans="1:2" x14ac:dyDescent="0.2">
      <c r="A942">
        <v>-186.188600574226</v>
      </c>
      <c r="B942">
        <v>4291.9229222864706</v>
      </c>
    </row>
    <row r="943" spans="1:2" x14ac:dyDescent="0.2">
      <c r="A943">
        <v>-180.38411913655304</v>
      </c>
      <c r="B943">
        <v>4292.4195596482332</v>
      </c>
    </row>
    <row r="944" spans="1:2" x14ac:dyDescent="0.2">
      <c r="A944">
        <v>-174.5783133085931</v>
      </c>
      <c r="B944">
        <v>4292.9004672458141</v>
      </c>
    </row>
    <row r="945" spans="1:2" x14ac:dyDescent="0.2">
      <c r="A945">
        <v>-168.77122571689628</v>
      </c>
      <c r="B945">
        <v>4293.3656415483611</v>
      </c>
    </row>
    <row r="946" spans="1:2" x14ac:dyDescent="0.2">
      <c r="A946">
        <v>-162.9628989974243</v>
      </c>
      <c r="B946">
        <v>4293.8150791405387</v>
      </c>
    </row>
    <row r="947" spans="1:2" x14ac:dyDescent="0.2">
      <c r="A947">
        <v>-157.15337579523714</v>
      </c>
      <c r="B947">
        <v>4294.2487767225521</v>
      </c>
    </row>
    <row r="948" spans="1:2" x14ac:dyDescent="0.2">
      <c r="A948">
        <v>-151.34269876417989</v>
      </c>
      <c r="B948">
        <v>4294.6667311101683</v>
      </c>
    </row>
    <row r="949" spans="1:2" x14ac:dyDescent="0.2">
      <c r="A949">
        <v>-145.53091056656675</v>
      </c>
      <c r="B949">
        <v>4295.0689392347431</v>
      </c>
    </row>
    <row r="950" spans="1:2" x14ac:dyDescent="0.2">
      <c r="A950">
        <v>-139.7180538728725</v>
      </c>
      <c r="B950">
        <v>4295.4553981432418</v>
      </c>
    </row>
    <row r="951" spans="1:2" x14ac:dyDescent="0.2">
      <c r="A951">
        <v>-133.90417136141508</v>
      </c>
      <c r="B951">
        <v>4295.8261049982621</v>
      </c>
    </row>
    <row r="952" spans="1:2" x14ac:dyDescent="0.2">
      <c r="A952">
        <v>-128.0893057180449</v>
      </c>
      <c r="B952">
        <v>4296.1810570780526</v>
      </c>
    </row>
    <row r="953" spans="1:2" x14ac:dyDescent="0.2">
      <c r="A953">
        <v>-122.27349963583103</v>
      </c>
      <c r="B953">
        <v>4296.5202517765374</v>
      </c>
    </row>
    <row r="954" spans="1:2" x14ac:dyDescent="0.2">
      <c r="A954">
        <v>-116.45679581474789</v>
      </c>
      <c r="B954">
        <v>4296.8436866033262</v>
      </c>
    </row>
    <row r="955" spans="1:2" x14ac:dyDescent="0.2">
      <c r="A955">
        <v>-110.63923696135866</v>
      </c>
      <c r="B955">
        <v>4297.1513591837465</v>
      </c>
    </row>
    <row r="956" spans="1:2" x14ac:dyDescent="0.2">
      <c r="A956">
        <v>-104.82086578850569</v>
      </c>
      <c r="B956">
        <v>4297.4432672588464</v>
      </c>
    </row>
    <row r="957" spans="1:2" x14ac:dyDescent="0.2">
      <c r="A957">
        <v>-99.001725014996836</v>
      </c>
      <c r="B957">
        <v>4297.7194086854215</v>
      </c>
    </row>
    <row r="958" spans="1:2" x14ac:dyDescent="0.2">
      <c r="A958">
        <v>-93.181857365287115</v>
      </c>
      <c r="B958">
        <v>4297.9797814360254</v>
      </c>
    </row>
    <row r="959" spans="1:2" x14ac:dyDescent="0.2">
      <c r="A959">
        <v>-87.361305569171591</v>
      </c>
      <c r="B959">
        <v>4298.2243835989875</v>
      </c>
    </row>
    <row r="960" spans="1:2" x14ac:dyDescent="0.2">
      <c r="A960">
        <v>-81.540112361466001</v>
      </c>
      <c r="B960">
        <v>4298.4532133784251</v>
      </c>
    </row>
    <row r="961" spans="1:2" x14ac:dyDescent="0.2">
      <c r="A961">
        <v>-75.718320481697745</v>
      </c>
      <c r="B961">
        <v>4298.6662690942558</v>
      </c>
    </row>
    <row r="962" spans="1:2" x14ac:dyDescent="0.2">
      <c r="A962">
        <v>-69.895972673786886</v>
      </c>
      <c r="B962">
        <v>4298.8635491822151</v>
      </c>
    </row>
    <row r="963" spans="1:2" x14ac:dyDescent="0.2">
      <c r="A963">
        <v>-64.073111685737459</v>
      </c>
      <c r="B963">
        <v>4299.0450521938592</v>
      </c>
    </row>
    <row r="964" spans="1:2" x14ac:dyDescent="0.2">
      <c r="A964">
        <v>-58.249780269318954</v>
      </c>
      <c r="B964">
        <v>4299.2107767965845</v>
      </c>
    </row>
    <row r="965" spans="1:2" x14ac:dyDescent="0.2">
      <c r="A965">
        <v>-52.426021179757157</v>
      </c>
      <c r="B965">
        <v>4299.3607217736298</v>
      </c>
    </row>
    <row r="966" spans="1:2" x14ac:dyDescent="0.2">
      <c r="A966">
        <v>-46.601877175417357</v>
      </c>
      <c r="B966">
        <v>4299.4948860240929</v>
      </c>
    </row>
    <row r="967" spans="1:2" x14ac:dyDescent="0.2">
      <c r="A967">
        <v>-40.777391017490437</v>
      </c>
      <c r="B967">
        <v>4299.6132685629309</v>
      </c>
    </row>
    <row r="968" spans="1:2" x14ac:dyDescent="0.2">
      <c r="A968">
        <v>-34.952605469678467</v>
      </c>
      <c r="B968">
        <v>4299.7158685209724</v>
      </c>
    </row>
    <row r="969" spans="1:2" x14ac:dyDescent="0.2">
      <c r="A969">
        <v>-29.127563297883526</v>
      </c>
      <c r="B969">
        <v>4299.8026851449249</v>
      </c>
    </row>
    <row r="970" spans="1:2" x14ac:dyDescent="0.2">
      <c r="A970">
        <v>-23.302307269889464</v>
      </c>
      <c r="B970">
        <v>4299.8737177973726</v>
      </c>
    </row>
    <row r="971" spans="1:2" x14ac:dyDescent="0.2">
      <c r="A971">
        <v>-17.476880155052672</v>
      </c>
      <c r="B971">
        <v>4299.928965956793</v>
      </c>
    </row>
    <row r="972" spans="1:2" x14ac:dyDescent="0.2">
      <c r="A972">
        <v>-11.651324723985176</v>
      </c>
      <c r="B972">
        <v>4299.9684292175498</v>
      </c>
    </row>
    <row r="973" spans="1:2" x14ac:dyDescent="0.2">
      <c r="A973">
        <v>-5.8256837482406487</v>
      </c>
      <c r="B973">
        <v>4299.9921072898996</v>
      </c>
    </row>
    <row r="974" spans="1:2" x14ac:dyDescent="0.2">
      <c r="A974">
        <v>1.3170345890267665E-13</v>
      </c>
      <c r="B974">
        <v>4300</v>
      </c>
    </row>
    <row r="975" spans="1:2" x14ac:dyDescent="0.2">
      <c r="A975">
        <v>5.8256837482404347</v>
      </c>
      <c r="B975">
        <v>4299.9921072898996</v>
      </c>
    </row>
    <row r="976" spans="1:2" x14ac:dyDescent="0.2">
      <c r="A976">
        <v>11.651324723985919</v>
      </c>
      <c r="B976">
        <v>4299.9684292175498</v>
      </c>
    </row>
    <row r="977" spans="1:2" x14ac:dyDescent="0.2">
      <c r="A977">
        <v>17.476880155053887</v>
      </c>
      <c r="B977">
        <v>4299.928965956793</v>
      </c>
    </row>
    <row r="978" spans="1:2" x14ac:dyDescent="0.2">
      <c r="A978">
        <v>23.302307269890207</v>
      </c>
      <c r="B978">
        <v>4299.8737177973726</v>
      </c>
    </row>
    <row r="979" spans="1:2" x14ac:dyDescent="0.2">
      <c r="A979">
        <v>29.127563297883309</v>
      </c>
      <c r="B979">
        <v>4299.8026851449249</v>
      </c>
    </row>
    <row r="980" spans="1:2" x14ac:dyDescent="0.2">
      <c r="A980">
        <v>34.95260546967873</v>
      </c>
      <c r="B980">
        <v>4299.7158685209724</v>
      </c>
    </row>
    <row r="981" spans="1:2" x14ac:dyDescent="0.2">
      <c r="A981">
        <v>40.777391017490231</v>
      </c>
      <c r="B981">
        <v>4299.6132685629309</v>
      </c>
    </row>
    <row r="982" spans="1:2" x14ac:dyDescent="0.2">
      <c r="A982">
        <v>46.601877175418089</v>
      </c>
      <c r="B982">
        <v>4299.4948860240929</v>
      </c>
    </row>
    <row r="983" spans="1:2" x14ac:dyDescent="0.2">
      <c r="A983">
        <v>52.426021179758372</v>
      </c>
      <c r="B983">
        <v>4299.3607217736298</v>
      </c>
    </row>
    <row r="984" spans="1:2" x14ac:dyDescent="0.2">
      <c r="A984">
        <v>58.249780269319693</v>
      </c>
      <c r="B984">
        <v>4299.2107767965845</v>
      </c>
    </row>
    <row r="985" spans="1:2" x14ac:dyDescent="0.2">
      <c r="A985">
        <v>64.073111685737246</v>
      </c>
      <c r="B985">
        <v>4299.0450521938592</v>
      </c>
    </row>
    <row r="986" spans="1:2" x14ac:dyDescent="0.2">
      <c r="A986">
        <v>69.895972673787625</v>
      </c>
      <c r="B986">
        <v>4298.8635491822151</v>
      </c>
    </row>
    <row r="987" spans="1:2" x14ac:dyDescent="0.2">
      <c r="A987">
        <v>75.718320481698498</v>
      </c>
      <c r="B987">
        <v>4298.6662690942558</v>
      </c>
    </row>
    <row r="988" spans="1:2" x14ac:dyDescent="0.2">
      <c r="A988">
        <v>81.540112361467692</v>
      </c>
      <c r="B988">
        <v>4298.4532133784251</v>
      </c>
    </row>
    <row r="989" spans="1:2" x14ac:dyDescent="0.2">
      <c r="A989">
        <v>87.36130556917233</v>
      </c>
      <c r="B989">
        <v>4298.2243835989875</v>
      </c>
    </row>
    <row r="990" spans="1:2" x14ac:dyDescent="0.2">
      <c r="A990">
        <v>93.181857365288337</v>
      </c>
      <c r="B990">
        <v>4297.9797814360254</v>
      </c>
    </row>
    <row r="991" spans="1:2" x14ac:dyDescent="0.2">
      <c r="A991">
        <v>99.001725014997589</v>
      </c>
      <c r="B991">
        <v>4297.7194086854215</v>
      </c>
    </row>
    <row r="992" spans="1:2" x14ac:dyDescent="0.2">
      <c r="A992">
        <v>104.82086578850642</v>
      </c>
      <c r="B992">
        <v>4297.4432672588464</v>
      </c>
    </row>
    <row r="993" spans="1:2" x14ac:dyDescent="0.2">
      <c r="A993">
        <v>110.63923696135939</v>
      </c>
      <c r="B993">
        <v>4297.1513591837465</v>
      </c>
    </row>
    <row r="994" spans="1:2" x14ac:dyDescent="0.2">
      <c r="A994">
        <v>116.45679581474862</v>
      </c>
      <c r="B994">
        <v>4296.8436866033262</v>
      </c>
    </row>
    <row r="995" spans="1:2" x14ac:dyDescent="0.2">
      <c r="A995">
        <v>122.27349963583177</v>
      </c>
      <c r="B995">
        <v>4296.5202517765365</v>
      </c>
    </row>
    <row r="996" spans="1:2" x14ac:dyDescent="0.2">
      <c r="A996">
        <v>128.08930571804561</v>
      </c>
      <c r="B996">
        <v>4296.1810570780526</v>
      </c>
    </row>
    <row r="997" spans="1:2" x14ac:dyDescent="0.2">
      <c r="A997">
        <v>133.90417136141537</v>
      </c>
      <c r="B997">
        <v>4295.8261049982621</v>
      </c>
    </row>
    <row r="998" spans="1:2" x14ac:dyDescent="0.2">
      <c r="A998">
        <v>139.7180538728723</v>
      </c>
      <c r="B998">
        <v>4295.4553981432418</v>
      </c>
    </row>
    <row r="999" spans="1:2" x14ac:dyDescent="0.2">
      <c r="A999">
        <v>145.530910566567</v>
      </c>
      <c r="B999">
        <v>4295.0689392347431</v>
      </c>
    </row>
    <row r="1000" spans="1:2" x14ac:dyDescent="0.2">
      <c r="A1000">
        <v>151.34269876418062</v>
      </c>
      <c r="B1000">
        <v>4294.6667311101683</v>
      </c>
    </row>
    <row r="1001" spans="1:2" x14ac:dyDescent="0.2">
      <c r="A1001">
        <v>157.15337579523788</v>
      </c>
      <c r="B1001">
        <v>4294.2487767225521</v>
      </c>
    </row>
    <row r="1002" spans="1:2" x14ac:dyDescent="0.2">
      <c r="A1002">
        <v>162.96289899742504</v>
      </c>
      <c r="B1002">
        <v>4293.8150791405387</v>
      </c>
    </row>
    <row r="1003" spans="1:2" x14ac:dyDescent="0.2">
      <c r="A1003">
        <v>168.77122571689654</v>
      </c>
      <c r="B1003">
        <v>4293.3656415483611</v>
      </c>
    </row>
    <row r="1004" spans="1:2" x14ac:dyDescent="0.2">
      <c r="A1004">
        <v>174.5783133085929</v>
      </c>
      <c r="B1004">
        <v>4292.9004672458141</v>
      </c>
    </row>
    <row r="1005" spans="1:2" x14ac:dyDescent="0.2">
      <c r="A1005">
        <v>180.38411913655378</v>
      </c>
      <c r="B1005">
        <v>4292.4195596482332</v>
      </c>
    </row>
    <row r="1006" spans="1:2" x14ac:dyDescent="0.2">
      <c r="A1006">
        <v>186.18860057422674</v>
      </c>
      <c r="B1006">
        <v>4291.9229222864706</v>
      </c>
    </row>
    <row r="1007" spans="1:2" x14ac:dyDescent="0.2">
      <c r="A1007">
        <v>191.99171500478462</v>
      </c>
      <c r="B1007">
        <v>4291.4105588068633</v>
      </c>
    </row>
    <row r="1008" spans="1:2" x14ac:dyDescent="0.2">
      <c r="A1008">
        <v>197.79341982143825</v>
      </c>
      <c r="B1008">
        <v>4290.8824729712142</v>
      </c>
    </row>
    <row r="1009" spans="1:2" x14ac:dyDescent="0.2">
      <c r="A1009">
        <v>203.59367242774505</v>
      </c>
      <c r="B1009">
        <v>4290.3386686567583</v>
      </c>
    </row>
    <row r="1010" spans="1:2" x14ac:dyDescent="0.2">
      <c r="A1010">
        <v>209.39243023792659</v>
      </c>
      <c r="B1010">
        <v>4289.7791498561382</v>
      </c>
    </row>
    <row r="1011" spans="1:2" x14ac:dyDescent="0.2">
      <c r="A1011">
        <v>215.18965067717889</v>
      </c>
      <c r="B1011">
        <v>4289.2039206773707</v>
      </c>
    </row>
    <row r="1012" spans="1:2" x14ac:dyDescent="0.2">
      <c r="A1012">
        <v>220.9852911819853</v>
      </c>
      <c r="B1012">
        <v>4288.6129853438215</v>
      </c>
    </row>
    <row r="1013" spans="1:2" x14ac:dyDescent="0.2">
      <c r="A1013">
        <v>226.77930920042928</v>
      </c>
      <c r="B1013">
        <v>4288.0063481941706</v>
      </c>
    </row>
    <row r="1014" spans="1:2" x14ac:dyDescent="0.2">
      <c r="A1014">
        <v>232.57166219250664</v>
      </c>
      <c r="B1014">
        <v>4287.3840136823837</v>
      </c>
    </row>
    <row r="1015" spans="1:2" x14ac:dyDescent="0.2">
      <c r="A1015">
        <v>238.36230763043778</v>
      </c>
      <c r="B1015">
        <v>4286.745986377673</v>
      </c>
    </row>
    <row r="1016" spans="1:2" x14ac:dyDescent="0.2">
      <c r="A1016">
        <v>244.15120299898069</v>
      </c>
      <c r="B1016">
        <v>4286.092270964471</v>
      </c>
    </row>
    <row r="1017" spans="1:2" x14ac:dyDescent="0.2">
      <c r="A1017">
        <v>249.938305795741</v>
      </c>
      <c r="B1017">
        <v>4285.4228722423941</v>
      </c>
    </row>
    <row r="1018" spans="1:2" x14ac:dyDescent="0.2">
      <c r="A1018">
        <v>255.72357353148689</v>
      </c>
      <c r="B1018">
        <v>4284.7377951262042</v>
      </c>
    </row>
    <row r="1019" spans="1:2" x14ac:dyDescent="0.2">
      <c r="A1019">
        <v>261.50696373045923</v>
      </c>
      <c r="B1019">
        <v>4284.0370446457755</v>
      </c>
    </row>
    <row r="1020" spans="1:2" x14ac:dyDescent="0.2">
      <c r="A1020">
        <v>267.28843393068428</v>
      </c>
      <c r="B1020">
        <v>4283.3206259460585</v>
      </c>
    </row>
    <row r="1021" spans="1:2" x14ac:dyDescent="0.2">
      <c r="A1021">
        <v>273.0679416842832</v>
      </c>
      <c r="B1021">
        <v>4282.5885442870385</v>
      </c>
    </row>
    <row r="1022" spans="1:2" x14ac:dyDescent="0.2">
      <c r="A1022">
        <v>278.84544455778837</v>
      </c>
      <c r="B1022">
        <v>4281.8408050436992</v>
      </c>
    </row>
    <row r="1023" spans="1:2" x14ac:dyDescent="0.2">
      <c r="A1023">
        <v>284.6209001324508</v>
      </c>
      <c r="B1023">
        <v>4281.0774137059852</v>
      </c>
    </row>
    <row r="1024" spans="1:2" x14ac:dyDescent="0.2">
      <c r="A1024">
        <v>290.39426600455164</v>
      </c>
      <c r="B1024">
        <v>4280.2983758787595</v>
      </c>
    </row>
    <row r="1025" spans="1:2" x14ac:dyDescent="0.2">
      <c r="A1025">
        <v>296.16549978571646</v>
      </c>
      <c r="B1025">
        <v>4279.5036972817579</v>
      </c>
    </row>
    <row r="1026" spans="1:2" x14ac:dyDescent="0.2">
      <c r="A1026">
        <v>301.93455910322416</v>
      </c>
      <c r="B1026">
        <v>4278.6933837495581</v>
      </c>
    </row>
    <row r="1027" spans="1:2" x14ac:dyDescent="0.2">
      <c r="A1027">
        <v>307.70140160031877</v>
      </c>
      <c r="B1027">
        <v>4277.8674412315249</v>
      </c>
    </row>
    <row r="1028" spans="1:2" x14ac:dyDescent="0.2">
      <c r="A1028">
        <v>313.46598493652016</v>
      </c>
      <c r="B1028">
        <v>4277.0258757917773</v>
      </c>
    </row>
    <row r="1029" spans="1:2" x14ac:dyDescent="0.2">
      <c r="A1029">
        <v>319.22826678793484</v>
      </c>
      <c r="B1029">
        <v>4276.1686936091337</v>
      </c>
    </row>
    <row r="1030" spans="1:2" x14ac:dyDescent="0.2">
      <c r="A1030">
        <v>324.98820484756862</v>
      </c>
      <c r="B1030">
        <v>4275.2959009770748</v>
      </c>
    </row>
    <row r="1031" spans="1:2" x14ac:dyDescent="0.2">
      <c r="A1031">
        <v>330.74575682563335</v>
      </c>
      <c r="B1031">
        <v>4274.4075043036919</v>
      </c>
    </row>
    <row r="1032" spans="1:2" x14ac:dyDescent="0.2">
      <c r="A1032">
        <v>336.50088044985955</v>
      </c>
      <c r="B1032">
        <v>4273.5035101116428</v>
      </c>
    </row>
    <row r="1033" spans="1:2" x14ac:dyDescent="0.2">
      <c r="A1033">
        <v>342.25353346580931</v>
      </c>
      <c r="B1033">
        <v>4272.583925038105</v>
      </c>
    </row>
    <row r="1034" spans="1:2" x14ac:dyDescent="0.2">
      <c r="A1034">
        <v>348.00367363718158</v>
      </c>
      <c r="B1034">
        <v>4271.6487558347226</v>
      </c>
    </row>
    <row r="1035" spans="1:2" x14ac:dyDescent="0.2">
      <c r="A1035">
        <v>353.75125874612712</v>
      </c>
      <c r="B1035">
        <v>4270.6980093675593</v>
      </c>
    </row>
    <row r="1036" spans="1:2" x14ac:dyDescent="0.2">
      <c r="A1036">
        <v>359.49624659355334</v>
      </c>
      <c r="B1036">
        <v>4269.7316926170506</v>
      </c>
    </row>
    <row r="1037" spans="1:2" x14ac:dyDescent="0.2">
      <c r="A1037">
        <v>365.23859499943927</v>
      </c>
      <c r="B1037">
        <v>4268.7498126779465</v>
      </c>
    </row>
    <row r="1038" spans="1:2" x14ac:dyDescent="0.2">
      <c r="A1038">
        <v>370.97826180314041</v>
      </c>
      <c r="B1038">
        <v>4267.7523767592666</v>
      </c>
    </row>
    <row r="1039" spans="1:2" x14ac:dyDescent="0.2">
      <c r="A1039">
        <v>376.71520486370366</v>
      </c>
      <c r="B1039">
        <v>4266.7393921842377</v>
      </c>
    </row>
    <row r="1040" spans="1:2" x14ac:dyDescent="0.2">
      <c r="A1040">
        <v>382.4493820601723</v>
      </c>
      <c r="B1040">
        <v>4265.7108663902527</v>
      </c>
    </row>
    <row r="1041" spans="1:2" x14ac:dyDescent="0.2">
      <c r="A1041">
        <v>388.18075129189583</v>
      </c>
      <c r="B1041">
        <v>4264.6668069288025</v>
      </c>
    </row>
    <row r="1042" spans="1:2" x14ac:dyDescent="0.2">
      <c r="A1042">
        <v>393.90927047884099</v>
      </c>
      <c r="B1042">
        <v>4263.6072214654323</v>
      </c>
    </row>
    <row r="1043" spans="1:2" x14ac:dyDescent="0.2">
      <c r="A1043">
        <v>399.63489756190103</v>
      </c>
      <c r="B1043">
        <v>4262.5321177796777</v>
      </c>
    </row>
    <row r="1044" spans="1:2" x14ac:dyDescent="0.2">
      <c r="A1044">
        <v>405.3575905032003</v>
      </c>
      <c r="B1044">
        <v>4261.4415037650087</v>
      </c>
    </row>
    <row r="1045" spans="1:2" x14ac:dyDescent="0.2">
      <c r="A1045">
        <v>411.0773072864074</v>
      </c>
      <c r="B1045">
        <v>4260.335387428775</v>
      </c>
    </row>
    <row r="1046" spans="1:2" x14ac:dyDescent="0.2">
      <c r="A1046">
        <v>416.79400591704331</v>
      </c>
      <c r="B1046">
        <v>4259.2137768921439</v>
      </c>
    </row>
    <row r="1047" spans="1:2" x14ac:dyDescent="0.2">
      <c r="A1047">
        <v>422.50764442278563</v>
      </c>
      <c r="B1047">
        <v>4258.0766803900442</v>
      </c>
    </row>
    <row r="1048" spans="1:2" x14ac:dyDescent="0.2">
      <c r="A1048">
        <v>428.21818085378106</v>
      </c>
      <c r="B1048">
        <v>4256.9241062711008</v>
      </c>
    </row>
    <row r="1049" spans="1:2" x14ac:dyDescent="0.2">
      <c r="A1049">
        <v>433.92557328295294</v>
      </c>
      <c r="B1049">
        <v>4255.7560629975778</v>
      </c>
    </row>
    <row r="1050" spans="1:2" x14ac:dyDescent="0.2">
      <c r="A1050">
        <v>439.62977980630666</v>
      </c>
      <c r="B1050">
        <v>4254.5725591453138</v>
      </c>
    </row>
    <row r="1051" spans="1:2" x14ac:dyDescent="0.2">
      <c r="A1051">
        <v>445.33075854323789</v>
      </c>
      <c r="B1051">
        <v>4253.3736034036619</v>
      </c>
    </row>
    <row r="1052" spans="1:2" x14ac:dyDescent="0.2">
      <c r="A1052">
        <v>451.02846763684374</v>
      </c>
      <c r="B1052">
        <v>4252.1592045754196</v>
      </c>
    </row>
    <row r="1053" spans="1:2" x14ac:dyDescent="0.2">
      <c r="A1053">
        <v>456.72286525422425</v>
      </c>
      <c r="B1053">
        <v>4250.9293715767726</v>
      </c>
    </row>
    <row r="1054" spans="1:2" x14ac:dyDescent="0.2">
      <c r="A1054">
        <v>462.41390958679398</v>
      </c>
      <c r="B1054">
        <v>4249.6841134372225</v>
      </c>
    </row>
    <row r="1055" spans="1:2" x14ac:dyDescent="0.2">
      <c r="A1055">
        <v>468.10155885058754</v>
      </c>
      <c r="B1055">
        <v>4248.4234392995259</v>
      </c>
    </row>
    <row r="1056" spans="1:2" x14ac:dyDescent="0.2">
      <c r="A1056">
        <v>473.78577128656633</v>
      </c>
      <c r="B1056">
        <v>4247.147358419621</v>
      </c>
    </row>
    <row r="1057" spans="1:2" x14ac:dyDescent="0.2">
      <c r="A1057">
        <v>479.46650516092359</v>
      </c>
      <c r="B1057">
        <v>4245.8558801665658</v>
      </c>
    </row>
    <row r="1058" spans="1:2" x14ac:dyDescent="0.2">
      <c r="A1058">
        <v>485.14371876539542</v>
      </c>
      <c r="B1058">
        <v>4244.5490140224656</v>
      </c>
    </row>
    <row r="1059" spans="1:2" x14ac:dyDescent="0.2">
      <c r="A1059">
        <v>490.81737041756077</v>
      </c>
      <c r="B1059">
        <v>4243.2267695824048</v>
      </c>
    </row>
    <row r="1060" spans="1:2" x14ac:dyDescent="0.2">
      <c r="A1060">
        <v>496.48741846115195</v>
      </c>
      <c r="B1060">
        <v>4241.8891565543763</v>
      </c>
    </row>
    <row r="1061" spans="1:2" x14ac:dyDescent="0.2">
      <c r="A1061">
        <v>502.15382126636069</v>
      </c>
      <c r="B1061">
        <v>4240.5361847592094</v>
      </c>
    </row>
    <row r="1062" spans="1:2" x14ac:dyDescent="0.2">
      <c r="A1062">
        <v>507.81653723013943</v>
      </c>
      <c r="B1062">
        <v>4239.1678641304989</v>
      </c>
    </row>
    <row r="1063" spans="1:2" x14ac:dyDescent="0.2">
      <c r="A1063">
        <v>513.47552477651084</v>
      </c>
      <c r="B1063">
        <v>4237.7842047145314</v>
      </c>
    </row>
    <row r="1064" spans="1:2" x14ac:dyDescent="0.2">
      <c r="A1064">
        <v>519.13074235687316</v>
      </c>
      <c r="B1064">
        <v>4236.3852166702109</v>
      </c>
    </row>
    <row r="1065" spans="1:2" x14ac:dyDescent="0.2">
      <c r="A1065">
        <v>524.78214845030243</v>
      </c>
      <c r="B1065">
        <v>4234.9709102689867</v>
      </c>
    </row>
    <row r="1066" spans="1:2" x14ac:dyDescent="0.2">
      <c r="A1066">
        <v>530.42970156385809</v>
      </c>
      <c r="B1066">
        <v>4233.5412958947745</v>
      </c>
    </row>
    <row r="1067" spans="1:2" x14ac:dyDescent="0.2">
      <c r="A1067">
        <v>536.0733602328911</v>
      </c>
      <c r="B1067">
        <v>4232.0963840438835</v>
      </c>
    </row>
    <row r="1068" spans="1:2" x14ac:dyDescent="0.2">
      <c r="A1068">
        <v>541.71308302134264</v>
      </c>
      <c r="B1068">
        <v>4230.6361853249382</v>
      </c>
    </row>
    <row r="1069" spans="1:2" x14ac:dyDescent="0.2">
      <c r="A1069">
        <v>547.34882852205317</v>
      </c>
      <c r="B1069">
        <v>4229.1607104587983</v>
      </c>
    </row>
    <row r="1070" spans="1:2" x14ac:dyDescent="0.2">
      <c r="A1070">
        <v>552.98055535706396</v>
      </c>
      <c r="B1070">
        <v>4227.6699702784827</v>
      </c>
    </row>
    <row r="1071" spans="1:2" x14ac:dyDescent="0.2">
      <c r="A1071">
        <v>558.60822217792213</v>
      </c>
      <c r="B1071">
        <v>4226.1639757290905</v>
      </c>
    </row>
    <row r="1072" spans="1:2" x14ac:dyDescent="0.2">
      <c r="A1072">
        <v>564.23178766598301</v>
      </c>
      <c r="B1072">
        <v>4224.6427378677145</v>
      </c>
    </row>
    <row r="1073" spans="1:2" x14ac:dyDescent="0.2">
      <c r="A1073">
        <v>569.85121053271496</v>
      </c>
      <c r="B1073">
        <v>4223.1062678633716</v>
      </c>
    </row>
    <row r="1074" spans="1:2" x14ac:dyDescent="0.2">
      <c r="A1074">
        <v>575.46644951999963</v>
      </c>
      <c r="B1074">
        <v>4221.5545769969103</v>
      </c>
    </row>
    <row r="1075" spans="1:2" x14ac:dyDescent="0.2">
      <c r="A1075">
        <v>581.0774634004398</v>
      </c>
      <c r="B1075">
        <v>4219.9876766609286</v>
      </c>
    </row>
    <row r="1076" spans="1:2" x14ac:dyDescent="0.2">
      <c r="A1076">
        <v>586.68421097765793</v>
      </c>
      <c r="B1076">
        <v>4218.4055783596996</v>
      </c>
    </row>
    <row r="1077" spans="1:2" x14ac:dyDescent="0.2">
      <c r="A1077">
        <v>592.28665108659891</v>
      </c>
      <c r="B1077">
        <v>4216.8082937090758</v>
      </c>
    </row>
    <row r="1078" spans="1:2" x14ac:dyDescent="0.2">
      <c r="A1078">
        <v>597.8847425938344</v>
      </c>
      <c r="B1078">
        <v>4215.1958344364111</v>
      </c>
    </row>
    <row r="1079" spans="1:2" x14ac:dyDescent="0.2">
      <c r="A1079">
        <v>603.47844439786445</v>
      </c>
      <c r="B1079">
        <v>4213.5682123804709</v>
      </c>
    </row>
    <row r="1080" spans="1:2" x14ac:dyDescent="0.2">
      <c r="A1080">
        <v>609.06771542941738</v>
      </c>
      <c r="B1080">
        <v>4211.9254394913478</v>
      </c>
    </row>
    <row r="1081" spans="1:2" x14ac:dyDescent="0.2">
      <c r="A1081">
        <v>614.65251465175174</v>
      </c>
      <c r="B1081">
        <v>4210.2675278303732</v>
      </c>
    </row>
    <row r="1082" spans="1:2" x14ac:dyDescent="0.2">
      <c r="A1082">
        <v>620.23280106096115</v>
      </c>
      <c r="B1082">
        <v>4208.594489570025</v>
      </c>
    </row>
    <row r="1083" spans="1:2" x14ac:dyDescent="0.2">
      <c r="A1083">
        <v>625.80853368626958</v>
      </c>
      <c r="B1083">
        <v>4206.9063369938467</v>
      </c>
    </row>
    <row r="1084" spans="1:2" x14ac:dyDescent="0.2">
      <c r="A1084">
        <v>631.37967159033667</v>
      </c>
      <c r="B1084">
        <v>4205.2030824963458</v>
      </c>
    </row>
    <row r="1085" spans="1:2" x14ac:dyDescent="0.2">
      <c r="A1085">
        <v>636.94617386955633</v>
      </c>
      <c r="B1085">
        <v>4203.4847385829125</v>
      </c>
    </row>
    <row r="1086" spans="1:2" x14ac:dyDescent="0.2">
      <c r="A1086">
        <v>642.50799965435795</v>
      </c>
      <c r="B1086">
        <v>4201.7513178697254</v>
      </c>
    </row>
    <row r="1087" spans="1:2" x14ac:dyDescent="0.2">
      <c r="A1087">
        <v>648.06510810950545</v>
      </c>
      <c r="B1087">
        <v>4200.0028330836558</v>
      </c>
    </row>
    <row r="1088" spans="1:2" x14ac:dyDescent="0.2">
      <c r="A1088">
        <v>653.61745843439837</v>
      </c>
      <c r="B1088">
        <v>4198.2392970621768</v>
      </c>
    </row>
    <row r="1089" spans="1:2" x14ac:dyDescent="0.2">
      <c r="A1089">
        <v>659.16500986336894</v>
      </c>
      <c r="B1089">
        <v>4196.460722753267</v>
      </c>
    </row>
    <row r="1090" spans="1:2" x14ac:dyDescent="0.2">
      <c r="A1090">
        <v>664.70772166598567</v>
      </c>
      <c r="B1090">
        <v>4194.6671232153203</v>
      </c>
    </row>
    <row r="1091" spans="1:2" x14ac:dyDescent="0.2">
      <c r="A1091">
        <v>670.24555314734857</v>
      </c>
      <c r="B1091">
        <v>4192.8585116170443</v>
      </c>
    </row>
    <row r="1092" spans="1:2" x14ac:dyDescent="0.2">
      <c r="A1092">
        <v>675.7784636483882</v>
      </c>
      <c r="B1092">
        <v>4191.0349012373663</v>
      </c>
    </row>
    <row r="1093" spans="1:2" x14ac:dyDescent="0.2">
      <c r="A1093">
        <v>681.30641254616739</v>
      </c>
      <c r="B1093">
        <v>4189.1963054653352</v>
      </c>
    </row>
    <row r="1094" spans="1:2" x14ac:dyDescent="0.2">
      <c r="A1094">
        <v>686.82935925417576</v>
      </c>
      <c r="B1094">
        <v>4187.3427378000242</v>
      </c>
    </row>
    <row r="1095" spans="1:2" x14ac:dyDescent="0.2">
      <c r="A1095">
        <v>692.34726322263066</v>
      </c>
      <c r="B1095">
        <v>4185.4742118504309</v>
      </c>
    </row>
    <row r="1096" spans="1:2" x14ac:dyDescent="0.2">
      <c r="A1096">
        <v>697.86008393877182</v>
      </c>
      <c r="B1096">
        <v>4183.590741335378</v>
      </c>
    </row>
    <row r="1097" spans="1:2" x14ac:dyDescent="0.2">
      <c r="A1097">
        <v>703.36778092716179</v>
      </c>
      <c r="B1097">
        <v>4181.6923400834094</v>
      </c>
    </row>
    <row r="1098" spans="1:2" x14ac:dyDescent="0.2">
      <c r="A1098">
        <v>708.87031374998026</v>
      </c>
      <c r="B1098">
        <v>4179.7790220326951</v>
      </c>
    </row>
    <row r="1099" spans="1:2" x14ac:dyDescent="0.2">
      <c r="A1099">
        <v>714.36764200732546</v>
      </c>
      <c r="B1099">
        <v>4177.8508012309221</v>
      </c>
    </row>
    <row r="1100" spans="1:2" x14ac:dyDescent="0.2">
      <c r="A1100">
        <v>719.85972533750453</v>
      </c>
      <c r="B1100">
        <v>4175.9076918351966</v>
      </c>
    </row>
    <row r="1101" spans="1:2" x14ac:dyDescent="0.2">
      <c r="A1101">
        <v>725.34652341733499</v>
      </c>
      <c r="B1101">
        <v>4173.9497081119343</v>
      </c>
    </row>
    <row r="1102" spans="1:2" x14ac:dyDescent="0.2">
      <c r="A1102">
        <v>730.82799596243888</v>
      </c>
      <c r="B1102">
        <v>4171.9768644367632</v>
      </c>
    </row>
    <row r="1103" spans="1:2" x14ac:dyDescent="0.2">
      <c r="A1103">
        <v>736.30410272753841</v>
      </c>
      <c r="B1103">
        <v>4169.9891752944113</v>
      </c>
    </row>
    <row r="1104" spans="1:2" x14ac:dyDescent="0.2">
      <c r="A1104">
        <v>741.77480350675035</v>
      </c>
      <c r="B1104">
        <v>4167.9866552786025</v>
      </c>
    </row>
    <row r="1105" spans="1:2" x14ac:dyDescent="0.2">
      <c r="A1105">
        <v>747.24005813388521</v>
      </c>
      <c r="B1105">
        <v>4165.9693190919515</v>
      </c>
    </row>
    <row r="1106" spans="1:2" x14ac:dyDescent="0.2">
      <c r="A1106">
        <v>752.69982648273788</v>
      </c>
      <c r="B1106">
        <v>4163.9371815458535</v>
      </c>
    </row>
    <row r="1107" spans="1:2" x14ac:dyDescent="0.2">
      <c r="A1107">
        <v>758.15406846738256</v>
      </c>
      <c r="B1107">
        <v>4161.8902575603761</v>
      </c>
    </row>
    <row r="1108" spans="1:2" x14ac:dyDescent="0.2">
      <c r="A1108">
        <v>763.60274404247082</v>
      </c>
      <c r="B1108">
        <v>4159.828562164148</v>
      </c>
    </row>
    <row r="1109" spans="1:2" x14ac:dyDescent="0.2">
      <c r="A1109">
        <v>769.04581320352133</v>
      </c>
      <c r="B1109">
        <v>4157.7521104942552</v>
      </c>
    </row>
    <row r="1110" spans="1:2" x14ac:dyDescent="0.2">
      <c r="A1110">
        <v>774.48323598721731</v>
      </c>
      <c r="B1110">
        <v>4155.6609177961182</v>
      </c>
    </row>
    <row r="1111" spans="1:2" x14ac:dyDescent="0.2">
      <c r="A1111">
        <v>779.91497247169536</v>
      </c>
      <c r="B1111">
        <v>4153.5549994233934</v>
      </c>
    </row>
    <row r="1112" spans="1:2" x14ac:dyDescent="0.2">
      <c r="A1112">
        <v>785.34098277684325</v>
      </c>
      <c r="B1112">
        <v>4151.4343708378501</v>
      </c>
    </row>
    <row r="1113" spans="1:2" x14ac:dyDescent="0.2">
      <c r="A1113">
        <v>790.76122706458887</v>
      </c>
      <c r="B1113">
        <v>4149.2990476092627</v>
      </c>
    </row>
    <row r="1114" spans="1:2" x14ac:dyDescent="0.2">
      <c r="A1114">
        <v>796.17566553919687</v>
      </c>
      <c r="B1114">
        <v>4147.1490454152936</v>
      </c>
    </row>
    <row r="1115" spans="1:2" x14ac:dyDescent="0.2">
      <c r="A1115">
        <v>801.5842584475572</v>
      </c>
      <c r="B1115">
        <v>4144.9843800413773</v>
      </c>
    </row>
    <row r="1116" spans="1:2" x14ac:dyDescent="0.2">
      <c r="A1116">
        <v>806.98696607947761</v>
      </c>
      <c r="B1116">
        <v>4142.8050673806101</v>
      </c>
    </row>
    <row r="1117" spans="1:2" x14ac:dyDescent="0.2">
      <c r="A1117">
        <v>812.38374876797639</v>
      </c>
      <c r="B1117">
        <v>4140.6111234336277</v>
      </c>
    </row>
    <row r="1118" spans="1:2" x14ac:dyDescent="0.2">
      <c r="A1118">
        <v>817.77456688957488</v>
      </c>
      <c r="B1118">
        <v>4138.4025643084879</v>
      </c>
    </row>
    <row r="1119" spans="1:2" x14ac:dyDescent="0.2">
      <c r="A1119">
        <v>823.15938086458357</v>
      </c>
      <c r="B1119">
        <v>4136.1794062205545</v>
      </c>
    </row>
    <row r="1120" spans="1:2" x14ac:dyDescent="0.2">
      <c r="A1120">
        <v>828.53815115739735</v>
      </c>
      <c r="B1120">
        <v>4133.9416654923807</v>
      </c>
    </row>
    <row r="1121" spans="1:2" x14ac:dyDescent="0.2">
      <c r="A1121">
        <v>833.91083827678517</v>
      </c>
      <c r="B1121">
        <v>4131.6893585535827</v>
      </c>
    </row>
    <row r="1122" spans="1:2" x14ac:dyDescent="0.2">
      <c r="A1122">
        <v>839.27740277617659</v>
      </c>
      <c r="B1122">
        <v>4129.422501940724</v>
      </c>
    </row>
    <row r="1123" spans="1:2" x14ac:dyDescent="0.2">
      <c r="A1123">
        <v>844.63780525395555</v>
      </c>
      <c r="B1123">
        <v>4127.1411122971931</v>
      </c>
    </row>
    <row r="1124" spans="1:2" x14ac:dyDescent="0.2">
      <c r="A1124">
        <v>849.99200635374723</v>
      </c>
      <c r="B1124">
        <v>4124.8452063730801</v>
      </c>
    </row>
    <row r="1125" spans="1:2" x14ac:dyDescent="0.2">
      <c r="A1125">
        <v>855.33996676470804</v>
      </c>
      <c r="B1125">
        <v>4122.5348010250536</v>
      </c>
    </row>
    <row r="1126" spans="1:2" x14ac:dyDescent="0.2">
      <c r="A1126">
        <v>860.68164722181336</v>
      </c>
      <c r="B1126">
        <v>4120.2099132162402</v>
      </c>
    </row>
    <row r="1127" spans="1:2" x14ac:dyDescent="0.2">
      <c r="A1127">
        <v>866.01700850614679</v>
      </c>
      <c r="B1127">
        <v>4117.8705600160965</v>
      </c>
    </row>
    <row r="1128" spans="1:2" x14ac:dyDescent="0.2">
      <c r="A1128">
        <v>871.34601144518751</v>
      </c>
      <c r="B1128">
        <v>4115.5167586002826</v>
      </c>
    </row>
    <row r="1129" spans="1:2" x14ac:dyDescent="0.2">
      <c r="A1129">
        <v>876.66861691309805</v>
      </c>
      <c r="B1129">
        <v>4113.1485262505421</v>
      </c>
    </row>
    <row r="1130" spans="1:2" x14ac:dyDescent="0.2">
      <c r="A1130">
        <v>881.98478583101178</v>
      </c>
      <c r="B1130">
        <v>4110.7658803545683</v>
      </c>
    </row>
    <row r="1131" spans="1:2" x14ac:dyDescent="0.2">
      <c r="A1131">
        <v>887.29447916731863</v>
      </c>
      <c r="B1131">
        <v>4108.3688384058805</v>
      </c>
    </row>
    <row r="1132" spans="1:2" x14ac:dyDescent="0.2">
      <c r="A1132">
        <v>892.59765793795304</v>
      </c>
      <c r="B1132">
        <v>4105.9574180036952</v>
      </c>
    </row>
    <row r="1133" spans="1:2" x14ac:dyDescent="0.2">
      <c r="A1133">
        <v>897.89428320668151</v>
      </c>
      <c r="B1133">
        <v>4103.5316368527947</v>
      </c>
    </row>
    <row r="1134" spans="1:2" x14ac:dyDescent="0.2">
      <c r="A1134">
        <v>903.18431608538378</v>
      </c>
      <c r="B1134">
        <v>4101.0915127634016</v>
      </c>
    </row>
    <row r="1135" spans="1:2" x14ac:dyDescent="0.2">
      <c r="A1135">
        <v>908.46771773434273</v>
      </c>
      <c r="B1135">
        <v>4098.6370636510419</v>
      </c>
    </row>
    <row r="1136" spans="1:2" x14ac:dyDescent="0.2">
      <c r="A1136">
        <v>913.74444936252939</v>
      </c>
      <c r="B1136">
        <v>4096.168307536419</v>
      </c>
    </row>
    <row r="1137" spans="1:2" x14ac:dyDescent="0.2">
      <c r="A1137">
        <v>919.01447222788374</v>
      </c>
      <c r="B1137">
        <v>4093.6852625452775</v>
      </c>
    </row>
    <row r="1138" spans="1:2" x14ac:dyDescent="0.2">
      <c r="A1138">
        <v>924.27774763760351</v>
      </c>
      <c r="B1138">
        <v>4091.1879469082737</v>
      </c>
    </row>
    <row r="1139" spans="1:2" x14ac:dyDescent="0.2">
      <c r="A1139">
        <v>929.53423694842741</v>
      </c>
      <c r="B1139">
        <v>4088.6763789608376</v>
      </c>
    </row>
    <row r="1140" spans="1:2" x14ac:dyDescent="0.2">
      <c r="A1140">
        <v>934.78390156691592</v>
      </c>
      <c r="B1140">
        <v>4086.150577143042</v>
      </c>
    </row>
    <row r="1141" spans="1:2" x14ac:dyDescent="0.2">
      <c r="A1141">
        <v>940.02670294973825</v>
      </c>
      <c r="B1141">
        <v>4083.6105599994648</v>
      </c>
    </row>
    <row r="1142" spans="1:2" x14ac:dyDescent="0.2">
      <c r="A1142">
        <v>945.26260260395372</v>
      </c>
      <c r="B1142">
        <v>4081.0563461790543</v>
      </c>
    </row>
    <row r="1143" spans="1:2" x14ac:dyDescent="0.2">
      <c r="A1143">
        <v>950.4915620872946</v>
      </c>
      <c r="B1143">
        <v>4078.4879544349906</v>
      </c>
    </row>
    <row r="1144" spans="1:2" x14ac:dyDescent="0.2">
      <c r="A1144">
        <v>955.71354300844678</v>
      </c>
      <c r="B1144">
        <v>4075.9054036245502</v>
      </c>
    </row>
    <row r="1145" spans="1:2" x14ac:dyDescent="0.2">
      <c r="A1145">
        <v>960.9285070273362</v>
      </c>
      <c r="B1145">
        <v>4073.3087127089648</v>
      </c>
    </row>
    <row r="1146" spans="1:2" x14ac:dyDescent="0.2">
      <c r="A1146">
        <v>966.13641585540392</v>
      </c>
      <c r="B1146">
        <v>4070.6979007532846</v>
      </c>
    </row>
    <row r="1147" spans="1:2" x14ac:dyDescent="0.2">
      <c r="A1147">
        <v>971.33723125589256</v>
      </c>
      <c r="B1147">
        <v>4068.0729869262368</v>
      </c>
    </row>
    <row r="1148" spans="1:2" x14ac:dyDescent="0.2">
      <c r="A1148">
        <v>976.53091504412566</v>
      </c>
      <c r="B1148">
        <v>4065.4339905000857</v>
      </c>
    </row>
    <row r="1149" spans="1:2" x14ac:dyDescent="0.2">
      <c r="A1149">
        <v>981.71742908778538</v>
      </c>
      <c r="B1149">
        <v>4062.7809308504902</v>
      </c>
    </row>
    <row r="1150" spans="1:2" x14ac:dyDescent="0.2">
      <c r="A1150">
        <v>986.89673530719642</v>
      </c>
      <c r="B1150">
        <v>4060.1138274563632</v>
      </c>
    </row>
    <row r="1151" spans="1:2" x14ac:dyDescent="0.2">
      <c r="A1151">
        <v>992.06879567560168</v>
      </c>
      <c r="B1151">
        <v>4057.4326998997267</v>
      </c>
    </row>
    <row r="1152" spans="1:2" x14ac:dyDescent="0.2">
      <c r="A1152">
        <v>997.23357221944605</v>
      </c>
      <c r="B1152">
        <v>4054.737567865569</v>
      </c>
    </row>
    <row r="1153" spans="1:2" x14ac:dyDescent="0.2">
      <c r="A1153">
        <v>1002.3910270186515</v>
      </c>
      <c r="B1153">
        <v>4052.0284511416994</v>
      </c>
    </row>
    <row r="1154" spans="1:2" x14ac:dyDescent="0.2">
      <c r="A1154">
        <v>1007.5411222068948</v>
      </c>
      <c r="B1154">
        <v>4049.3053696186062</v>
      </c>
    </row>
    <row r="1155" spans="1:2" x14ac:dyDescent="0.2">
      <c r="A1155">
        <v>1012.6838199718916</v>
      </c>
      <c r="B1155">
        <v>4046.5683432893047</v>
      </c>
    </row>
    <row r="1156" spans="1:2" x14ac:dyDescent="0.2">
      <c r="A1156">
        <v>1017.8190825556662</v>
      </c>
      <c r="B1156">
        <v>4043.8173922491951</v>
      </c>
    </row>
    <row r="1157" spans="1:2" x14ac:dyDescent="0.2">
      <c r="A1157">
        <v>1022.9468722548329</v>
      </c>
      <c r="B1157">
        <v>4041.0525366959146</v>
      </c>
    </row>
    <row r="1158" spans="1:2" x14ac:dyDescent="0.2">
      <c r="A1158">
        <v>1028.0671514208741</v>
      </c>
      <c r="B1158">
        <v>4038.2737969291875</v>
      </c>
    </row>
    <row r="1159" spans="1:2" x14ac:dyDescent="0.2">
      <c r="A1159">
        <v>1033.1798824604136</v>
      </c>
      <c r="B1159">
        <v>4035.4811933506753</v>
      </c>
    </row>
    <row r="1160" spans="1:2" x14ac:dyDescent="0.2">
      <c r="A1160">
        <v>1038.2850278354947</v>
      </c>
      <c r="B1160">
        <v>4032.6747464638297</v>
      </c>
    </row>
    <row r="1161" spans="1:2" x14ac:dyDescent="0.2">
      <c r="A1161">
        <v>1043.3825500638532</v>
      </c>
      <c r="B1161">
        <v>4029.854476873742</v>
      </c>
    </row>
    <row r="1162" spans="1:2" x14ac:dyDescent="0.2">
      <c r="A1162">
        <v>1048.4724117191979</v>
      </c>
      <c r="B1162">
        <v>4027.0204052869876</v>
      </c>
    </row>
    <row r="1163" spans="1:2" x14ac:dyDescent="0.2">
      <c r="A1163">
        <v>1053.5545754314785</v>
      </c>
      <c r="B1163">
        <v>4024.1725525114803</v>
      </c>
    </row>
    <row r="1164" spans="1:2" x14ac:dyDescent="0.2">
      <c r="A1164">
        <v>1058.629003887165</v>
      </c>
      <c r="B1164">
        <v>4021.310939456313</v>
      </c>
    </row>
    <row r="1165" spans="1:2" x14ac:dyDescent="0.2">
      <c r="A1165">
        <v>1063.6956598295212</v>
      </c>
      <c r="B1165">
        <v>4018.4355871316088</v>
      </c>
    </row>
    <row r="1166" spans="1:2" x14ac:dyDescent="0.2">
      <c r="A1166">
        <v>1068.7545060588745</v>
      </c>
      <c r="B1166">
        <v>4015.5465166483655</v>
      </c>
    </row>
    <row r="1167" spans="1:2" x14ac:dyDescent="0.2">
      <c r="A1167">
        <v>1073.8055054328934</v>
      </c>
      <c r="B1167">
        <v>4012.6437492183004</v>
      </c>
    </row>
    <row r="1168" spans="1:2" x14ac:dyDescent="0.2">
      <c r="A1168">
        <v>1078.8486208668592</v>
      </c>
      <c r="B1168">
        <v>4009.7273061536944</v>
      </c>
    </row>
    <row r="1169" spans="1:2" x14ac:dyDescent="0.2">
      <c r="A1169">
        <v>1083.8838153339348</v>
      </c>
      <c r="B1169">
        <v>4006.797208867235</v>
      </c>
    </row>
    <row r="1170" spans="1:2" x14ac:dyDescent="0.2">
      <c r="A1170">
        <v>1088.9110518654416</v>
      </c>
      <c r="B1170">
        <v>4003.8534788718598</v>
      </c>
    </row>
    <row r="1171" spans="1:2" x14ac:dyDescent="0.2">
      <c r="A1171">
        <v>1093.9302935511289</v>
      </c>
      <c r="B1171">
        <v>4000.8961377805999</v>
      </c>
    </row>
    <row r="1172" spans="1:2" x14ac:dyDescent="0.2">
      <c r="A1172">
        <v>1098.9415035394422</v>
      </c>
      <c r="B1172">
        <v>3997.925207306419</v>
      </c>
    </row>
    <row r="1173" spans="1:2" x14ac:dyDescent="0.2">
      <c r="A1173">
        <v>1103.944645037798</v>
      </c>
      <c r="B1173">
        <v>3994.940709262054</v>
      </c>
    </row>
    <row r="1174" spans="1:2" x14ac:dyDescent="0.2">
      <c r="A1174">
        <v>1108.9396813128521</v>
      </c>
      <c r="B1174">
        <v>3991.9426655598563</v>
      </c>
    </row>
    <row r="1175" spans="1:2" x14ac:dyDescent="0.2">
      <c r="A1175">
        <v>1113.9265756907691</v>
      </c>
      <c r="B1175">
        <v>3988.9310982116313</v>
      </c>
    </row>
    <row r="1176" spans="1:2" x14ac:dyDescent="0.2">
      <c r="A1176">
        <v>1118.9052915574905</v>
      </c>
      <c r="B1176">
        <v>3985.9060293284747</v>
      </c>
    </row>
    <row r="1177" spans="1:2" x14ac:dyDescent="0.2">
      <c r="A1177">
        <v>1123.8757923590074</v>
      </c>
      <c r="B1177">
        <v>3982.867481120611</v>
      </c>
    </row>
    <row r="1178" spans="1:2" x14ac:dyDescent="0.2">
      <c r="A1178">
        <v>1128.8380416016241</v>
      </c>
      <c r="B1178">
        <v>3979.815475897231</v>
      </c>
    </row>
    <row r="1179" spans="1:2" x14ac:dyDescent="0.2">
      <c r="A1179">
        <v>1133.7920028522292</v>
      </c>
      <c r="B1179">
        <v>3976.750036066328</v>
      </c>
    </row>
    <row r="1180" spans="1:2" x14ac:dyDescent="0.2">
      <c r="A1180">
        <v>1138.7376397385635</v>
      </c>
      <c r="B1180">
        <v>3973.6711841345318</v>
      </c>
    </row>
    <row r="1181" spans="1:2" x14ac:dyDescent="0.2">
      <c r="A1181">
        <v>1143.6749159494832</v>
      </c>
      <c r="B1181">
        <v>3970.5789427069467</v>
      </c>
    </row>
    <row r="1182" spans="1:2" x14ac:dyDescent="0.2">
      <c r="A1182">
        <v>1148.6037952352303</v>
      </c>
      <c r="B1182">
        <v>3967.473334486981</v>
      </c>
    </row>
    <row r="1183" spans="1:2" x14ac:dyDescent="0.2">
      <c r="A1183">
        <v>1153.5242414076988</v>
      </c>
      <c r="B1183">
        <v>3964.354382276184</v>
      </c>
    </row>
    <row r="1184" spans="1:2" x14ac:dyDescent="0.2">
      <c r="A1184">
        <v>1158.4362183406961</v>
      </c>
      <c r="B1184">
        <v>3961.2221089740779</v>
      </c>
    </row>
    <row r="1185" spans="1:2" x14ac:dyDescent="0.2">
      <c r="A1185">
        <v>1163.3396899702145</v>
      </c>
      <c r="B1185">
        <v>3958.0765375779879</v>
      </c>
    </row>
    <row r="1186" spans="1:2" x14ac:dyDescent="0.2">
      <c r="A1186">
        <v>1168.2346202946906</v>
      </c>
      <c r="B1186">
        <v>3954.9176911828749</v>
      </c>
    </row>
    <row r="1187" spans="1:2" x14ac:dyDescent="0.2">
      <c r="A1187">
        <v>1173.1209733752719</v>
      </c>
      <c r="B1187">
        <v>3951.7455929811663</v>
      </c>
    </row>
    <row r="1188" spans="1:2" x14ac:dyDescent="0.2">
      <c r="A1188">
        <v>1177.998713336081</v>
      </c>
      <c r="B1188">
        <v>3948.5602662625843</v>
      </c>
    </row>
    <row r="1189" spans="1:2" x14ac:dyDescent="0.2">
      <c r="A1189">
        <v>1182.8678043644786</v>
      </c>
      <c r="B1189">
        <v>3945.3617344139752</v>
      </c>
    </row>
    <row r="1190" spans="1:2" x14ac:dyDescent="0.2">
      <c r="A1190">
        <v>1187.7282107113267</v>
      </c>
      <c r="B1190">
        <v>3942.150020919139</v>
      </c>
    </row>
    <row r="1191" spans="1:2" x14ac:dyDescent="0.2">
      <c r="A1191">
        <v>1192.5798966912491</v>
      </c>
      <c r="B1191">
        <v>3938.9251493586562</v>
      </c>
    </row>
    <row r="1192" spans="1:2" x14ac:dyDescent="0.2">
      <c r="A1192">
        <v>1197.422826682897</v>
      </c>
      <c r="B1192">
        <v>3935.6871434097129</v>
      </c>
    </row>
    <row r="1193" spans="1:2" x14ac:dyDescent="0.2">
      <c r="A1193">
        <v>1202.2569651292069</v>
      </c>
      <c r="B1193">
        <v>3932.4360268459313</v>
      </c>
    </row>
    <row r="1194" spans="1:2" x14ac:dyDescent="0.2">
      <c r="A1194">
        <v>1207.0822765376645</v>
      </c>
      <c r="B1194">
        <v>3929.17182353719</v>
      </c>
    </row>
    <row r="1195" spans="1:2" x14ac:dyDescent="0.2">
      <c r="A1195">
        <v>1211.8987254805638</v>
      </c>
      <c r="B1195">
        <v>3925.8945574494519</v>
      </c>
    </row>
    <row r="1196" spans="1:2" x14ac:dyDescent="0.2">
      <c r="A1196">
        <v>1216.7062765952671</v>
      </c>
      <c r="B1196">
        <v>3922.604252644589</v>
      </c>
    </row>
    <row r="1197" spans="1:2" x14ac:dyDescent="0.2">
      <c r="A1197">
        <v>1221.5048945844651</v>
      </c>
      <c r="B1197">
        <v>3919.3009332802021</v>
      </c>
    </row>
    <row r="1198" spans="1:2" x14ac:dyDescent="0.2">
      <c r="A1198">
        <v>1226.2945442164371</v>
      </c>
      <c r="B1198">
        <v>3915.9846236094472</v>
      </c>
    </row>
    <row r="1199" spans="1:2" x14ac:dyDescent="0.2">
      <c r="A1199">
        <v>1231.0751903253065</v>
      </c>
      <c r="B1199">
        <v>3912.6553479808554</v>
      </c>
    </row>
    <row r="1200" spans="1:2" x14ac:dyDescent="0.2">
      <c r="A1200">
        <v>1235.8467978113035</v>
      </c>
      <c r="B1200">
        <v>3909.3131308381539</v>
      </c>
    </row>
    <row r="1201" spans="1:2" x14ac:dyDescent="0.2">
      <c r="A1201">
        <v>1240.609331641019</v>
      </c>
      <c r="B1201">
        <v>3905.957996720088</v>
      </c>
    </row>
    <row r="1202" spans="1:2" x14ac:dyDescent="0.2">
      <c r="A1202">
        <v>1245.3627568476625</v>
      </c>
      <c r="B1202">
        <v>3902.5899702602401</v>
      </c>
    </row>
    <row r="1203" spans="1:2" x14ac:dyDescent="0.2">
      <c r="A1203">
        <v>1250.1070385313212</v>
      </c>
      <c r="B1203">
        <v>3899.209076186849</v>
      </c>
    </row>
    <row r="1204" spans="1:2" x14ac:dyDescent="0.2">
      <c r="A1204">
        <v>1254.8421418592134</v>
      </c>
      <c r="B1204">
        <v>3895.8153393226276</v>
      </c>
    </row>
    <row r="1205" spans="1:2" x14ac:dyDescent="0.2">
      <c r="A1205">
        <v>1259.568032065946</v>
      </c>
      <c r="B1205">
        <v>3892.4087845845825</v>
      </c>
    </row>
    <row r="1206" spans="1:2" x14ac:dyDescent="0.2">
      <c r="A1206">
        <v>1264.284674453768</v>
      </c>
      <c r="B1206">
        <v>3888.9894369838275</v>
      </c>
    </row>
    <row r="1207" spans="1:2" x14ac:dyDescent="0.2">
      <c r="A1207">
        <v>1268.9920343928291</v>
      </c>
      <c r="B1207">
        <v>3885.5573216254052</v>
      </c>
    </row>
    <row r="1208" spans="1:2" x14ac:dyDescent="0.2">
      <c r="A1208">
        <v>1273.6900773214272</v>
      </c>
      <c r="B1208">
        <v>3882.1124637080979</v>
      </c>
    </row>
    <row r="1209" spans="1:2" x14ac:dyDescent="0.2">
      <c r="A1209">
        <v>1278.37876874627</v>
      </c>
      <c r="B1209">
        <v>3878.6548885242455</v>
      </c>
    </row>
    <row r="1210" spans="1:2" x14ac:dyDescent="0.2">
      <c r="A1210">
        <v>1283.058074242723</v>
      </c>
      <c r="B1210">
        <v>3875.1846214595571</v>
      </c>
    </row>
    <row r="1211" spans="1:2" x14ac:dyDescent="0.2">
      <c r="A1211">
        <v>1287.7279594550625</v>
      </c>
      <c r="B1211">
        <v>3871.7016879929288</v>
      </c>
    </row>
    <row r="1212" spans="1:2" x14ac:dyDescent="0.2">
      <c r="A1212">
        <v>1292.3883900967312</v>
      </c>
      <c r="B1212">
        <v>3868.2061136962525</v>
      </c>
    </row>
    <row r="1213" spans="1:2" x14ac:dyDescent="0.2">
      <c r="A1213">
        <v>1297.0393319505868</v>
      </c>
      <c r="B1213">
        <v>3864.6979242342295</v>
      </c>
    </row>
    <row r="1214" spans="1:2" x14ac:dyDescent="0.2">
      <c r="A1214">
        <v>1301.6807508691529</v>
      </c>
      <c r="B1214">
        <v>3861.1771453641841</v>
      </c>
    </row>
    <row r="1215" spans="1:2" x14ac:dyDescent="0.2">
      <c r="A1215">
        <v>1306.3126127748737</v>
      </c>
      <c r="B1215">
        <v>3857.6438029358706</v>
      </c>
    </row>
    <row r="1216" spans="1:2" x14ac:dyDescent="0.2">
      <c r="A1216">
        <v>1310.9348836603606</v>
      </c>
      <c r="B1216">
        <v>3854.0979228912865</v>
      </c>
    </row>
    <row r="1217" spans="1:2" x14ac:dyDescent="0.2">
      <c r="A1217">
        <v>1315.5475295886404</v>
      </c>
      <c r="B1217">
        <v>3850.5395312644823</v>
      </c>
    </row>
    <row r="1218" spans="1:2" x14ac:dyDescent="0.2">
      <c r="A1218">
        <v>1320.1505166934101</v>
      </c>
      <c r="B1218">
        <v>3846.968654181368</v>
      </c>
    </row>
    <row r="1219" spans="1:2" x14ac:dyDescent="0.2">
      <c r="A1219">
        <v>1324.743811179281</v>
      </c>
      <c r="B1219">
        <v>3843.3853178595218</v>
      </c>
    </row>
    <row r="1220" spans="1:2" x14ac:dyDescent="0.2">
      <c r="A1220">
        <v>1329.3273793220278</v>
      </c>
      <c r="B1220">
        <v>3839.7895486080006</v>
      </c>
    </row>
    <row r="1221" spans="1:2" x14ac:dyDescent="0.2">
      <c r="A1221">
        <v>1333.901187468837</v>
      </c>
      <c r="B1221">
        <v>3836.1813728271427</v>
      </c>
    </row>
    <row r="1222" spans="1:2" x14ac:dyDescent="0.2">
      <c r="A1222">
        <v>1338.465202038554</v>
      </c>
      <c r="B1222">
        <v>3832.560817008376</v>
      </c>
    </row>
    <row r="1223" spans="1:2" x14ac:dyDescent="0.2">
      <c r="A1223">
        <v>1343.0193895219277</v>
      </c>
      <c r="B1223">
        <v>3828.9279077340243</v>
      </c>
    </row>
    <row r="1224" spans="1:2" x14ac:dyDescent="0.2">
      <c r="A1224">
        <v>1347.5637164818595</v>
      </c>
      <c r="B1224">
        <v>3825.282671677111</v>
      </c>
    </row>
    <row r="1225" spans="1:2" x14ac:dyDescent="0.2">
      <c r="A1225">
        <v>1352.0981495536475</v>
      </c>
      <c r="B1225">
        <v>3821.6251356011617</v>
      </c>
    </row>
    <row r="1226" spans="1:2" x14ac:dyDescent="0.2">
      <c r="A1226">
        <v>1356.6226554452296</v>
      </c>
      <c r="B1226">
        <v>3817.9553263600119</v>
      </c>
    </row>
    <row r="1227" spans="1:2" x14ac:dyDescent="0.2">
      <c r="A1227">
        <v>1361.1372009374306</v>
      </c>
      <c r="B1227">
        <v>3814.2732708976064</v>
      </c>
    </row>
    <row r="1228" spans="1:2" x14ac:dyDescent="0.2">
      <c r="A1228">
        <v>1365.641752884206</v>
      </c>
      <c r="B1228">
        <v>3810.5789962478007</v>
      </c>
    </row>
    <row r="1229" spans="1:2" x14ac:dyDescent="0.2">
      <c r="A1229">
        <v>1370.1362782128824</v>
      </c>
      <c r="B1229">
        <v>3806.8725295341674</v>
      </c>
    </row>
    <row r="1230" spans="1:2" x14ac:dyDescent="0.2">
      <c r="A1230">
        <v>1374.6207439244047</v>
      </c>
      <c r="B1230">
        <v>3803.1538979697916</v>
      </c>
    </row>
    <row r="1231" spans="1:2" x14ac:dyDescent="0.2">
      <c r="A1231">
        <v>1379.0951170935743</v>
      </c>
      <c r="B1231">
        <v>3799.4231288570745</v>
      </c>
    </row>
    <row r="1232" spans="1:2" x14ac:dyDescent="0.2">
      <c r="A1232">
        <v>1383.5593648692932</v>
      </c>
      <c r="B1232">
        <v>3795.6802495875309</v>
      </c>
    </row>
    <row r="1233" spans="1:2" x14ac:dyDescent="0.2">
      <c r="A1233">
        <v>1388.013454474805</v>
      </c>
      <c r="B1233">
        <v>3791.9252876415903</v>
      </c>
    </row>
    <row r="1234" spans="1:2" x14ac:dyDescent="0.2">
      <c r="A1234">
        <v>1392.4573532079346</v>
      </c>
      <c r="B1234">
        <v>3788.158270588393</v>
      </c>
    </row>
    <row r="1235" spans="1:2" x14ac:dyDescent="0.2">
      <c r="A1235">
        <v>1396.8910284413289</v>
      </c>
      <c r="B1235">
        <v>3784.379226085588</v>
      </c>
    </row>
    <row r="1236" spans="1:2" x14ac:dyDescent="0.2">
      <c r="A1236">
        <v>1401.3144476226967</v>
      </c>
      <c r="B1236">
        <v>3780.5881818791331</v>
      </c>
    </row>
    <row r="1237" spans="1:2" x14ac:dyDescent="0.2">
      <c r="A1237">
        <v>1405.7275782750469</v>
      </c>
      <c r="B1237">
        <v>3776.785165803085</v>
      </c>
    </row>
    <row r="1238" spans="1:2" x14ac:dyDescent="0.2">
      <c r="A1238">
        <v>1410.1303879969278</v>
      </c>
      <c r="B1238">
        <v>3772.970205779402</v>
      </c>
    </row>
    <row r="1239" spans="1:2" x14ac:dyDescent="0.2">
      <c r="A1239">
        <v>1414.5228444626634</v>
      </c>
      <c r="B1239">
        <v>3769.1433298177326</v>
      </c>
    </row>
    <row r="1240" spans="1:2" x14ac:dyDescent="0.2">
      <c r="A1240">
        <v>1418.9049154225945</v>
      </c>
      <c r="B1240">
        <v>3765.3045660152147</v>
      </c>
    </row>
    <row r="1241" spans="1:2" x14ac:dyDescent="0.2">
      <c r="A1241">
        <v>1423.2765687033091</v>
      </c>
      <c r="B1241">
        <v>3761.4539425562662</v>
      </c>
    </row>
    <row r="1242" spans="1:2" x14ac:dyDescent="0.2">
      <c r="A1242">
        <v>1427.637772207886</v>
      </c>
      <c r="B1242">
        <v>3757.5914877123805</v>
      </c>
    </row>
    <row r="1243" spans="1:2" x14ac:dyDescent="0.2">
      <c r="A1243">
        <v>1431.9884939161245</v>
      </c>
      <c r="B1243">
        <v>3753.7172298419164</v>
      </c>
    </row>
    <row r="1244" spans="1:2" x14ac:dyDescent="0.2">
      <c r="A1244">
        <v>1436.3287018847823</v>
      </c>
      <c r="B1244">
        <v>3749.8311973898922</v>
      </c>
    </row>
    <row r="1245" spans="1:2" x14ac:dyDescent="0.2">
      <c r="A1245">
        <v>1440.6583642478106</v>
      </c>
      <c r="B1245">
        <v>3745.9334188877751</v>
      </c>
    </row>
    <row r="1246" spans="1:2" x14ac:dyDescent="0.2">
      <c r="A1246">
        <v>1444.9774492165861</v>
      </c>
      <c r="B1246">
        <v>3742.0239229532726</v>
      </c>
    </row>
    <row r="1247" spans="1:2" x14ac:dyDescent="0.2">
      <c r="A1247">
        <v>1449.285925080145</v>
      </c>
      <c r="B1247">
        <v>3738.1027382901234</v>
      </c>
    </row>
    <row r="1248" spans="1:2" x14ac:dyDescent="0.2">
      <c r="A1248">
        <v>1453.5837602054173</v>
      </c>
      <c r="B1248">
        <v>3734.1698936878834</v>
      </c>
    </row>
    <row r="1249" spans="1:2" x14ac:dyDescent="0.2">
      <c r="A1249">
        <v>1457.8709230374568</v>
      </c>
      <c r="B1249">
        <v>3730.2254180217183</v>
      </c>
    </row>
    <row r="1250" spans="1:2" x14ac:dyDescent="0.2">
      <c r="A1250">
        <v>1462.1473820996744</v>
      </c>
      <c r="B1250">
        <v>3726.2693402521882</v>
      </c>
    </row>
    <row r="1251" spans="1:2" x14ac:dyDescent="0.2">
      <c r="A1251">
        <v>1466.4131059940685</v>
      </c>
      <c r="B1251">
        <v>3722.3016894250381</v>
      </c>
    </row>
    <row r="1252" spans="1:2" x14ac:dyDescent="0.2">
      <c r="A1252">
        <v>1470.6680634014558</v>
      </c>
      <c r="B1252">
        <v>3718.3224946709815</v>
      </c>
    </row>
    <row r="1253" spans="1:2" x14ac:dyDescent="0.2">
      <c r="A1253">
        <v>1474.9122230817011</v>
      </c>
      <c r="B1253">
        <v>3714.3317852054897</v>
      </c>
    </row>
    <row r="1254" spans="1:2" x14ac:dyDescent="0.2">
      <c r="A1254">
        <v>1479.1455538739469</v>
      </c>
      <c r="B1254">
        <v>3710.3295903285739</v>
      </c>
    </row>
    <row r="1255" spans="1:2" x14ac:dyDescent="0.2">
      <c r="A1255">
        <v>1483.368024696842</v>
      </c>
      <c r="B1255">
        <v>3706.3159394245722</v>
      </c>
    </row>
    <row r="1256" spans="1:2" x14ac:dyDescent="0.2">
      <c r="A1256">
        <v>1487.5796045487691</v>
      </c>
      <c r="B1256">
        <v>3702.2908619619348</v>
      </c>
    </row>
    <row r="1257" spans="1:2" x14ac:dyDescent="0.2">
      <c r="A1257">
        <v>1491.7802625080737</v>
      </c>
      <c r="B1257">
        <v>3698.2543874930057</v>
      </c>
    </row>
    <row r="1258" spans="1:2" x14ac:dyDescent="0.2">
      <c r="A1258">
        <v>1495.9699677332908</v>
      </c>
      <c r="B1258">
        <v>3694.2065456538048</v>
      </c>
    </row>
    <row r="1259" spans="1:2" x14ac:dyDescent="0.2">
      <c r="A1259">
        <v>1500.148689463369</v>
      </c>
      <c r="B1259">
        <v>3690.1473661638147</v>
      </c>
    </row>
    <row r="1260" spans="1:2" x14ac:dyDescent="0.2">
      <c r="A1260">
        <v>1504.3163970179012</v>
      </c>
      <c r="B1260">
        <v>3686.0768788257574</v>
      </c>
    </row>
    <row r="1261" spans="1:2" x14ac:dyDescent="0.2">
      <c r="A1261">
        <v>1508.4730597973448</v>
      </c>
      <c r="B1261">
        <v>3681.9951135253782</v>
      </c>
    </row>
    <row r="1262" spans="1:2" x14ac:dyDescent="0.2">
      <c r="A1262">
        <v>1512.6186472832494</v>
      </c>
      <c r="B1262">
        <v>3677.9021002312265</v>
      </c>
    </row>
    <row r="1263" spans="1:2" x14ac:dyDescent="0.2">
      <c r="A1263">
        <v>1516.7531290384795</v>
      </c>
      <c r="B1263">
        <v>3673.7978689944348</v>
      </c>
    </row>
    <row r="1264" spans="1:2" x14ac:dyDescent="0.2">
      <c r="A1264">
        <v>1520.8764747074399</v>
      </c>
      <c r="B1264">
        <v>3669.6824499484983</v>
      </c>
    </row>
    <row r="1265" spans="1:2" x14ac:dyDescent="0.2">
      <c r="A1265">
        <v>1524.9886540162952</v>
      </c>
      <c r="B1265">
        <v>3665.5558733090538</v>
      </c>
    </row>
    <row r="1266" spans="1:2" x14ac:dyDescent="0.2">
      <c r="A1266">
        <v>1529.0896367731955</v>
      </c>
      <c r="B1266">
        <v>3661.4181693736573</v>
      </c>
    </row>
    <row r="1267" spans="1:2" x14ac:dyDescent="0.2">
      <c r="A1267">
        <v>1533.1793928684963</v>
      </c>
      <c r="B1267">
        <v>3657.2693685215622</v>
      </c>
    </row>
    <row r="1268" spans="1:2" x14ac:dyDescent="0.2">
      <c r="A1268">
        <v>1537.257892274979</v>
      </c>
      <c r="B1268">
        <v>3653.1095012134974</v>
      </c>
    </row>
    <row r="1269" spans="1:2" x14ac:dyDescent="0.2">
      <c r="A1269">
        <v>1541.3251050480735</v>
      </c>
      <c r="B1269">
        <v>3648.9385979914405</v>
      </c>
    </row>
    <row r="1270" spans="1:2" x14ac:dyDescent="0.2">
      <c r="A1270">
        <v>1545.3810013260763</v>
      </c>
      <c r="B1270">
        <v>3644.7566894783959</v>
      </c>
    </row>
    <row r="1271" spans="1:2" x14ac:dyDescent="0.2">
      <c r="A1271">
        <v>1549.4255513303699</v>
      </c>
      <c r="B1271">
        <v>3640.5638063781703</v>
      </c>
    </row>
    <row r="1272" spans="1:2" x14ac:dyDescent="0.2">
      <c r="A1272">
        <v>1553.4587253656421</v>
      </c>
      <c r="B1272">
        <v>3636.3599794751458</v>
      </c>
    </row>
    <row r="1273" spans="1:2" x14ac:dyDescent="0.2">
      <c r="A1273">
        <v>1557.4804938201039</v>
      </c>
      <c r="B1273">
        <v>3632.1452396340533</v>
      </c>
    </row>
    <row r="1274" spans="1:2" x14ac:dyDescent="0.2">
      <c r="A1274">
        <v>1561.4908271657057</v>
      </c>
      <c r="B1274">
        <v>3627.9196177997501</v>
      </c>
    </row>
    <row r="1275" spans="1:2" x14ac:dyDescent="0.2">
      <c r="A1275">
        <v>1565.4896959583571</v>
      </c>
      <c r="B1275">
        <v>3623.6831449969868</v>
      </c>
    </row>
    <row r="1276" spans="1:2" x14ac:dyDescent="0.2">
      <c r="A1276">
        <v>1569.4770708381388</v>
      </c>
      <c r="B1276">
        <v>3619.4358523301844</v>
      </c>
    </row>
    <row r="1277" spans="1:2" x14ac:dyDescent="0.2">
      <c r="A1277">
        <v>1573.4529225295221</v>
      </c>
      <c r="B1277">
        <v>3615.1777709832022</v>
      </c>
    </row>
    <row r="1278" spans="1:2" x14ac:dyDescent="0.2">
      <c r="A1278">
        <v>1577.4172218415811</v>
      </c>
      <c r="B1278">
        <v>3610.9089322191126</v>
      </c>
    </row>
    <row r="1279" spans="1:2" x14ac:dyDescent="0.2">
      <c r="A1279">
        <v>1581.3699396682091</v>
      </c>
      <c r="B1279">
        <v>3606.6293673799673</v>
      </c>
    </row>
    <row r="1280" spans="1:2" x14ac:dyDescent="0.2">
      <c r="A1280">
        <v>1585.3110469883309</v>
      </c>
      <c r="B1280">
        <v>3602.3391078865716</v>
      </c>
    </row>
    <row r="1281" spans="1:2" x14ac:dyDescent="0.2">
      <c r="A1281">
        <v>1589.240514866116</v>
      </c>
      <c r="B1281">
        <v>3598.0381852382493</v>
      </c>
    </row>
    <row r="1282" spans="1:2" x14ac:dyDescent="0.2">
      <c r="A1282">
        <v>1593.158314451191</v>
      </c>
      <c r="B1282">
        <v>3593.726631012617</v>
      </c>
    </row>
    <row r="1283" spans="1:2" x14ac:dyDescent="0.2">
      <c r="A1283">
        <v>1597.0644169788529</v>
      </c>
      <c r="B1283">
        <v>3589.4044768653448</v>
      </c>
    </row>
    <row r="1284" spans="1:2" x14ac:dyDescent="0.2">
      <c r="A1284">
        <v>1600.9587937702786</v>
      </c>
      <c r="B1284">
        <v>3585.0717545299312</v>
      </c>
    </row>
    <row r="1285" spans="1:2" x14ac:dyDescent="0.2">
      <c r="A1285">
        <v>1604.8414162327363</v>
      </c>
      <c r="B1285">
        <v>3580.728495817465</v>
      </c>
    </row>
    <row r="1286" spans="1:2" x14ac:dyDescent="0.2">
      <c r="A1286">
        <v>1608.7122558597939</v>
      </c>
      <c r="B1286">
        <v>3576.3747326163952</v>
      </c>
    </row>
    <row r="1287" spans="1:2" x14ac:dyDescent="0.2">
      <c r="A1287">
        <v>1612.5712842315315</v>
      </c>
      <c r="B1287">
        <v>3572.0104968922942</v>
      </c>
    </row>
    <row r="1288" spans="1:2" x14ac:dyDescent="0.2">
      <c r="A1288">
        <v>1616.4184730147458</v>
      </c>
      <c r="B1288">
        <v>3567.6358206876257</v>
      </c>
    </row>
    <row r="1289" spans="1:2" x14ac:dyDescent="0.2">
      <c r="A1289">
        <v>1620.2537939631627</v>
      </c>
      <c r="B1289">
        <v>3563.2507361215057</v>
      </c>
    </row>
    <row r="1290" spans="1:2" x14ac:dyDescent="0.2">
      <c r="A1290">
        <v>1624.0772189176414</v>
      </c>
      <c r="B1290">
        <v>3558.8552753894701</v>
      </c>
    </row>
    <row r="1291" spans="1:2" x14ac:dyDescent="0.2">
      <c r="A1291">
        <v>1627.8887198063812</v>
      </c>
      <c r="B1291">
        <v>3554.4494707632389</v>
      </c>
    </row>
    <row r="1292" spans="1:2" x14ac:dyDescent="0.2">
      <c r="A1292">
        <v>1631.6882686451304</v>
      </c>
      <c r="B1292">
        <v>3550.0333545904746</v>
      </c>
    </row>
    <row r="1293" spans="1:2" x14ac:dyDescent="0.2">
      <c r="A1293">
        <v>1635.4758375373888</v>
      </c>
      <c r="B1293">
        <v>3545.6069592945491</v>
      </c>
    </row>
    <row r="1294" spans="1:2" x14ac:dyDescent="0.2">
      <c r="A1294">
        <v>1639.251398674613</v>
      </c>
      <c r="B1294">
        <v>3541.1703173743053</v>
      </c>
    </row>
    <row r="1295" spans="1:2" x14ac:dyDescent="0.2">
      <c r="A1295">
        <v>1643.0149243364233</v>
      </c>
      <c r="B1295">
        <v>3536.7234614038143</v>
      </c>
    </row>
    <row r="1296" spans="1:2" x14ac:dyDescent="0.2">
      <c r="A1296">
        <v>1646.7663868908035</v>
      </c>
      <c r="B1296">
        <v>3532.2664240321433</v>
      </c>
    </row>
    <row r="1297" spans="1:2" x14ac:dyDescent="0.2">
      <c r="A1297">
        <v>1650.5057587943054</v>
      </c>
      <c r="B1297">
        <v>3527.7992379831085</v>
      </c>
    </row>
    <row r="1298" spans="1:2" x14ac:dyDescent="0.2">
      <c r="A1298">
        <v>1654.2330125922515</v>
      </c>
      <c r="B1298">
        <v>3523.3219360550402</v>
      </c>
    </row>
    <row r="1299" spans="1:2" x14ac:dyDescent="0.2">
      <c r="A1299">
        <v>1657.9481209189362</v>
      </c>
      <c r="B1299">
        <v>3518.8345511205398</v>
      </c>
    </row>
    <row r="1300" spans="1:2" x14ac:dyDescent="0.2">
      <c r="A1300">
        <v>1661.6510564978269</v>
      </c>
      <c r="B1300">
        <v>3514.3371161262367</v>
      </c>
    </row>
    <row r="1301" spans="1:2" x14ac:dyDescent="0.2">
      <c r="A1301">
        <v>1665.3417921417627</v>
      </c>
      <c r="B1301">
        <v>3509.8296640925519</v>
      </c>
    </row>
    <row r="1302" spans="1:2" x14ac:dyDescent="0.2">
      <c r="A1302">
        <v>1669.0203007531568</v>
      </c>
      <c r="B1302">
        <v>3505.3122281134492</v>
      </c>
    </row>
    <row r="1303" spans="1:2" x14ac:dyDescent="0.2">
      <c r="A1303">
        <v>1672.686555324193</v>
      </c>
      <c r="B1303">
        <v>3500.7848413561969</v>
      </c>
    </row>
    <row r="1304" spans="1:2" x14ac:dyDescent="0.2">
      <c r="A1304">
        <v>1676.3405289370251</v>
      </c>
      <c r="B1304">
        <v>3496.247537061121</v>
      </c>
    </row>
    <row r="1305" spans="1:2" x14ac:dyDescent="0.2">
      <c r="A1305">
        <v>1679.9821947639755</v>
      </c>
      <c r="B1305">
        <v>3491.7003485413634</v>
      </c>
    </row>
    <row r="1306" spans="1:2" x14ac:dyDescent="0.2">
      <c r="A1306">
        <v>1683.6115260677291</v>
      </c>
      <c r="B1306">
        <v>3487.1433091826366</v>
      </c>
    </row>
    <row r="1307" spans="1:2" x14ac:dyDescent="0.2">
      <c r="A1307">
        <v>1687.2284962015328</v>
      </c>
      <c r="B1307">
        <v>3482.5764524429787</v>
      </c>
    </row>
    <row r="1308" spans="1:2" x14ac:dyDescent="0.2">
      <c r="A1308">
        <v>1690.83307860939</v>
      </c>
      <c r="B1308">
        <v>3477.9998118525064</v>
      </c>
    </row>
    <row r="1309" spans="1:2" x14ac:dyDescent="0.2">
      <c r="A1309">
        <v>1694.4252468262548</v>
      </c>
      <c r="B1309">
        <v>3473.4134210131715</v>
      </c>
    </row>
    <row r="1310" spans="1:2" x14ac:dyDescent="0.2">
      <c r="A1310">
        <v>1698.0049744782273</v>
      </c>
      <c r="B1310">
        <v>3468.8173135985116</v>
      </c>
    </row>
    <row r="1311" spans="1:2" x14ac:dyDescent="0.2">
      <c r="A1311">
        <v>1701.5722352827472</v>
      </c>
      <c r="B1311">
        <v>3464.2115233534041</v>
      </c>
    </row>
    <row r="1312" spans="1:2" x14ac:dyDescent="0.2">
      <c r="A1312">
        <v>1705.1270030487863</v>
      </c>
      <c r="B1312">
        <v>3459.5960840938187</v>
      </c>
    </row>
    <row r="1313" spans="1:2" x14ac:dyDescent="0.2">
      <c r="A1313">
        <v>1708.6692516770402</v>
      </c>
      <c r="B1313">
        <v>3454.9710297065694</v>
      </c>
    </row>
    <row r="1314" spans="1:2" x14ac:dyDescent="0.2">
      <c r="A1314">
        <v>1712.1989551601223</v>
      </c>
      <c r="B1314">
        <v>3450.3363941490625</v>
      </c>
    </row>
    <row r="1315" spans="1:2" x14ac:dyDescent="0.2">
      <c r="A1315">
        <v>1715.7160875827522</v>
      </c>
      <c r="B1315">
        <v>3445.6922114490517</v>
      </c>
    </row>
    <row r="1316" spans="1:2" x14ac:dyDescent="0.2">
      <c r="A1316">
        <v>1719.2206231219466</v>
      </c>
      <c r="B1316">
        <v>3441.0385157043866</v>
      </c>
    </row>
    <row r="1317" spans="1:2" x14ac:dyDescent="0.2">
      <c r="A1317">
        <v>1722.7125360472098</v>
      </c>
      <c r="B1317">
        <v>3436.3753410827612</v>
      </c>
    </row>
    <row r="1318" spans="1:2" x14ac:dyDescent="0.2">
      <c r="A1318">
        <v>1726.1918007207219</v>
      </c>
      <c r="B1318">
        <v>3431.7027218214648</v>
      </c>
    </row>
    <row r="1319" spans="1:2" x14ac:dyDescent="0.2">
      <c r="A1319">
        <v>1729.6583915975273</v>
      </c>
      <c r="B1319">
        <v>3427.0206922271286</v>
      </c>
    </row>
    <row r="1320" spans="1:2" x14ac:dyDescent="0.2">
      <c r="A1320">
        <v>1733.112283225722</v>
      </c>
      <c r="B1320">
        <v>3422.3292866754755</v>
      </c>
    </row>
    <row r="1321" spans="1:2" x14ac:dyDescent="0.2">
      <c r="A1321">
        <v>1736.5534502466403</v>
      </c>
      <c r="B1321">
        <v>3417.6285396110684</v>
      </c>
    </row>
    <row r="1322" spans="1:2" x14ac:dyDescent="0.2">
      <c r="A1322">
        <v>1739.9818673950413</v>
      </c>
      <c r="B1322">
        <v>3412.9184855470544</v>
      </c>
    </row>
    <row r="1323" spans="1:2" x14ac:dyDescent="0.2">
      <c r="A1323">
        <v>1743.3975094992954</v>
      </c>
      <c r="B1323">
        <v>3408.1991590649127</v>
      </c>
    </row>
    <row r="1324" spans="1:2" x14ac:dyDescent="0.2">
      <c r="A1324">
        <v>1746.8003514815666</v>
      </c>
      <c r="B1324">
        <v>3403.4705948142046</v>
      </c>
    </row>
    <row r="1325" spans="1:2" x14ac:dyDescent="0.2">
      <c r="A1325">
        <v>1750.1903683579992</v>
      </c>
      <c r="B1325">
        <v>3398.7328275123109</v>
      </c>
    </row>
    <row r="1326" spans="1:2" x14ac:dyDescent="0.2">
      <c r="A1326">
        <v>1753.5675352388998</v>
      </c>
      <c r="B1326">
        <v>3393.9858919441849</v>
      </c>
    </row>
    <row r="1327" spans="1:2" x14ac:dyDescent="0.2">
      <c r="A1327">
        <v>1756.9318273289205</v>
      </c>
      <c r="B1327">
        <v>3389.2298229620928</v>
      </c>
    </row>
    <row r="1328" spans="1:2" x14ac:dyDescent="0.2">
      <c r="A1328">
        <v>1760.28321992724</v>
      </c>
      <c r="B1328">
        <v>3384.4646554853598</v>
      </c>
    </row>
    <row r="1329" spans="1:2" x14ac:dyDescent="0.2">
      <c r="A1329">
        <v>1763.6216884277471</v>
      </c>
      <c r="B1329">
        <v>3379.690424500111</v>
      </c>
    </row>
    <row r="1330" spans="1:2" x14ac:dyDescent="0.2">
      <c r="A1330">
        <v>1766.9472083192193</v>
      </c>
      <c r="B1330">
        <v>3374.9071650590167</v>
      </c>
    </row>
    <row r="1331" spans="1:2" x14ac:dyDescent="0.2">
      <c r="A1331">
        <v>1770.2597551855033</v>
      </c>
      <c r="B1331">
        <v>3370.1149122810366</v>
      </c>
    </row>
    <row r="1332" spans="1:2" x14ac:dyDescent="0.2">
      <c r="A1332">
        <v>1773.5593047056955</v>
      </c>
      <c r="B1332">
        <v>3365.3137013511573</v>
      </c>
    </row>
    <row r="1333" spans="1:2" x14ac:dyDescent="0.2">
      <c r="A1333">
        <v>1776.8458326543182</v>
      </c>
      <c r="B1333">
        <v>3360.5035675201389</v>
      </c>
    </row>
    <row r="1334" spans="1:2" x14ac:dyDescent="0.2">
      <c r="A1334">
        <v>1780.1193149014998</v>
      </c>
      <c r="B1334">
        <v>3355.6845461042517</v>
      </c>
    </row>
    <row r="1335" spans="1:2" x14ac:dyDescent="0.2">
      <c r="A1335">
        <v>1783.3797274131502</v>
      </c>
      <c r="B1335">
        <v>3350.8566724850211</v>
      </c>
    </row>
    <row r="1336" spans="1:2" x14ac:dyDescent="0.2">
      <c r="A1336">
        <v>1786.6270462511395</v>
      </c>
      <c r="B1336">
        <v>3346.0199821089655</v>
      </c>
    </row>
    <row r="1337" spans="1:2" x14ac:dyDescent="0.2">
      <c r="A1337">
        <v>1789.8612475734699</v>
      </c>
      <c r="B1337">
        <v>3341.1745104873353</v>
      </c>
    </row>
    <row r="1338" spans="1:2" x14ac:dyDescent="0.2">
      <c r="A1338">
        <v>1793.0823076344554</v>
      </c>
      <c r="B1338">
        <v>3336.3202931958535</v>
      </c>
    </row>
    <row r="1339" spans="1:2" x14ac:dyDescent="0.2">
      <c r="A1339">
        <v>1796.2902027848922</v>
      </c>
      <c r="B1339">
        <v>3331.4573658744566</v>
      </c>
    </row>
    <row r="1340" spans="1:2" x14ac:dyDescent="0.2">
      <c r="A1340">
        <v>1799.4849094722358</v>
      </c>
      <c r="B1340">
        <v>3326.5857642270275</v>
      </c>
    </row>
    <row r="1341" spans="1:2" x14ac:dyDescent="0.2">
      <c r="A1341">
        <v>1802.6664042407708</v>
      </c>
      <c r="B1341">
        <v>3321.7055240211384</v>
      </c>
    </row>
    <row r="1342" spans="1:2" x14ac:dyDescent="0.2">
      <c r="A1342">
        <v>1805.8346637317838</v>
      </c>
      <c r="B1342">
        <v>3316.8166810877856</v>
      </c>
    </row>
    <row r="1343" spans="1:2" x14ac:dyDescent="0.2">
      <c r="A1343">
        <v>1808.9896646837374</v>
      </c>
      <c r="B1343">
        <v>3311.9192713211273</v>
      </c>
    </row>
    <row r="1344" spans="1:2" x14ac:dyDescent="0.2">
      <c r="A1344">
        <v>1812.131383932438</v>
      </c>
      <c r="B1344">
        <v>3307.0133306782195</v>
      </c>
    </row>
    <row r="1345" spans="1:2" x14ac:dyDescent="0.2">
      <c r="A1345">
        <v>1815.2597984112074</v>
      </c>
      <c r="B1345">
        <v>3302.0988951787531</v>
      </c>
    </row>
    <row r="1346" spans="1:2" x14ac:dyDescent="0.2">
      <c r="A1346">
        <v>1818.3748851510511</v>
      </c>
      <c r="B1346">
        <v>3297.1760009047875</v>
      </c>
    </row>
    <row r="1347" spans="1:2" x14ac:dyDescent="0.2">
      <c r="A1347">
        <v>1821.4766212808286</v>
      </c>
      <c r="B1347">
        <v>3292.2446840004891</v>
      </c>
    </row>
    <row r="1348" spans="1:2" x14ac:dyDescent="0.2">
      <c r="A1348">
        <v>1824.5649840274198</v>
      </c>
      <c r="B1348">
        <v>3287.3049806718609</v>
      </c>
    </row>
    <row r="1349" spans="1:2" x14ac:dyDescent="0.2">
      <c r="A1349">
        <v>1827.6399507158919</v>
      </c>
      <c r="B1349">
        <v>3282.3569271864817</v>
      </c>
    </row>
    <row r="1350" spans="1:2" x14ac:dyDescent="0.2">
      <c r="A1350">
        <v>1830.7014987696691</v>
      </c>
      <c r="B1350">
        <v>3277.4005598732365</v>
      </c>
    </row>
    <row r="1351" spans="1:2" x14ac:dyDescent="0.2">
      <c r="A1351">
        <v>1833.7496057106932</v>
      </c>
      <c r="B1351">
        <v>3272.4359151220515</v>
      </c>
    </row>
    <row r="1352" spans="1:2" x14ac:dyDescent="0.2">
      <c r="A1352">
        <v>1836.7842491595929</v>
      </c>
      <c r="B1352">
        <v>3267.4630293836258</v>
      </c>
    </row>
    <row r="1353" spans="1:2" x14ac:dyDescent="0.2">
      <c r="A1353">
        <v>1839.805406835847</v>
      </c>
      <c r="B1353">
        <v>3262.481939169164</v>
      </c>
    </row>
    <row r="1354" spans="1:2" x14ac:dyDescent="0.2">
      <c r="A1354">
        <v>1842.8130565579456</v>
      </c>
      <c r="B1354">
        <v>3257.4926810501101</v>
      </c>
    </row>
    <row r="1355" spans="1:2" x14ac:dyDescent="0.2">
      <c r="A1355">
        <v>1845.8071762435577</v>
      </c>
      <c r="B1355">
        <v>3252.4952916578759</v>
      </c>
    </row>
    <row r="1356" spans="1:2" x14ac:dyDescent="0.2">
      <c r="A1356">
        <v>1848.7877439096883</v>
      </c>
      <c r="B1356">
        <v>3247.4898076835721</v>
      </c>
    </row>
    <row r="1357" spans="1:2" x14ac:dyDescent="0.2">
      <c r="A1357">
        <v>1851.7547376728435</v>
      </c>
      <c r="B1357">
        <v>3242.4762658777436</v>
      </c>
    </row>
    <row r="1358" spans="1:2" x14ac:dyDescent="0.2">
      <c r="A1358">
        <v>1854.7081357491886</v>
      </c>
      <c r="B1358">
        <v>3237.4547030500944</v>
      </c>
    </row>
    <row r="1359" spans="1:2" x14ac:dyDescent="0.2">
      <c r="A1359">
        <v>1857.6479164547104</v>
      </c>
      <c r="B1359">
        <v>3232.4251560692192</v>
      </c>
    </row>
    <row r="1360" spans="1:2" x14ac:dyDescent="0.2">
      <c r="A1360">
        <v>1860.5740582053743</v>
      </c>
      <c r="B1360">
        <v>3227.3876618623326</v>
      </c>
    </row>
    <row r="1361" spans="1:2" x14ac:dyDescent="0.2">
      <c r="A1361">
        <v>1863.486539517284</v>
      </c>
      <c r="B1361">
        <v>3222.3422574149999</v>
      </c>
    </row>
    <row r="1362" spans="1:2" x14ac:dyDescent="0.2">
      <c r="A1362">
        <v>1866.3853390068391</v>
      </c>
      <c r="B1362">
        <v>3217.2889797708617</v>
      </c>
    </row>
    <row r="1363" spans="1:2" x14ac:dyDescent="0.2">
      <c r="A1363">
        <v>1869.2704353908912</v>
      </c>
      <c r="B1363">
        <v>3212.2278660313655</v>
      </c>
    </row>
    <row r="1364" spans="1:2" x14ac:dyDescent="0.2">
      <c r="A1364">
        <v>1872.1418074869014</v>
      </c>
      <c r="B1364">
        <v>3207.1589533554911</v>
      </c>
    </row>
    <row r="1365" spans="1:2" x14ac:dyDescent="0.2">
      <c r="A1365">
        <v>1874.9994342130963</v>
      </c>
      <c r="B1365">
        <v>3202.0822789594781</v>
      </c>
    </row>
    <row r="1366" spans="1:2" x14ac:dyDescent="0.2">
      <c r="A1366">
        <v>1877.8432945886191</v>
      </c>
      <c r="B1366">
        <v>3196.9978801165553</v>
      </c>
    </row>
    <row r="1367" spans="1:2" x14ac:dyDescent="0.2">
      <c r="A1367">
        <v>1880.6733677336888</v>
      </c>
      <c r="B1367">
        <v>3191.9057941566621</v>
      </c>
    </row>
    <row r="1368" spans="1:2" x14ac:dyDescent="0.2">
      <c r="A1368">
        <v>1883.4896328697507</v>
      </c>
      <c r="B1368">
        <v>3186.806058466178</v>
      </c>
    </row>
    <row r="1369" spans="1:2" x14ac:dyDescent="0.2">
      <c r="A1369">
        <v>1886.2920693196277</v>
      </c>
      <c r="B1369">
        <v>3181.6987104876484</v>
      </c>
    </row>
    <row r="1370" spans="1:2" x14ac:dyDescent="0.2">
      <c r="A1370">
        <v>1889.080656507675</v>
      </c>
      <c r="B1370">
        <v>3176.5837877195072</v>
      </c>
    </row>
    <row r="1371" spans="1:2" x14ac:dyDescent="0.2">
      <c r="A1371">
        <v>1891.8553739599301</v>
      </c>
      <c r="B1371">
        <v>3171.4613277158041</v>
      </c>
    </row>
    <row r="1372" spans="1:2" x14ac:dyDescent="0.2">
      <c r="A1372">
        <v>1894.6162013042615</v>
      </c>
      <c r="B1372">
        <v>3166.3313680859255</v>
      </c>
    </row>
    <row r="1373" spans="1:2" x14ac:dyDescent="0.2">
      <c r="A1373">
        <v>1897.363118270521</v>
      </c>
      <c r="B1373">
        <v>3161.1939464943234</v>
      </c>
    </row>
    <row r="1374" spans="1:2" x14ac:dyDescent="0.2">
      <c r="A1374">
        <v>1900</v>
      </c>
      <c r="B1374">
        <v>3156</v>
      </c>
    </row>
    <row r="1375" spans="1:2" x14ac:dyDescent="0.2">
      <c r="A1375">
        <v>1900</v>
      </c>
      <c r="B1375">
        <v>3150</v>
      </c>
    </row>
    <row r="1376" spans="1:2" x14ac:dyDescent="0.2">
      <c r="A1376">
        <v>1900</v>
      </c>
      <c r="B1376">
        <v>3140</v>
      </c>
    </row>
    <row r="1377" spans="1:2" x14ac:dyDescent="0.2">
      <c r="A1377">
        <v>1900</v>
      </c>
      <c r="B1377">
        <v>3130</v>
      </c>
    </row>
    <row r="1378" spans="1:2" x14ac:dyDescent="0.2">
      <c r="A1378">
        <v>1900</v>
      </c>
      <c r="B1378">
        <v>3120</v>
      </c>
    </row>
    <row r="1379" spans="1:2" x14ac:dyDescent="0.2">
      <c r="A1379">
        <v>1900</v>
      </c>
      <c r="B1379">
        <v>3110</v>
      </c>
    </row>
    <row r="1380" spans="1:2" x14ac:dyDescent="0.2">
      <c r="A1380">
        <v>1900</v>
      </c>
      <c r="B1380">
        <v>3100</v>
      </c>
    </row>
    <row r="1381" spans="1:2" x14ac:dyDescent="0.2">
      <c r="A1381">
        <v>1900</v>
      </c>
      <c r="B1381">
        <v>3090</v>
      </c>
    </row>
    <row r="1382" spans="1:2" x14ac:dyDescent="0.2">
      <c r="A1382">
        <v>1900</v>
      </c>
      <c r="B1382">
        <v>3080</v>
      </c>
    </row>
    <row r="1383" spans="1:2" x14ac:dyDescent="0.2">
      <c r="A1383">
        <v>1900</v>
      </c>
      <c r="B1383">
        <v>3070</v>
      </c>
    </row>
    <row r="1384" spans="1:2" x14ac:dyDescent="0.2">
      <c r="A1384">
        <v>1900</v>
      </c>
      <c r="B1384">
        <v>3060</v>
      </c>
    </row>
    <row r="1385" spans="1:2" x14ac:dyDescent="0.2">
      <c r="A1385">
        <v>1900</v>
      </c>
      <c r="B1385">
        <v>3050</v>
      </c>
    </row>
    <row r="1386" spans="1:2" x14ac:dyDescent="0.2">
      <c r="A1386">
        <v>1900</v>
      </c>
      <c r="B1386">
        <v>3040</v>
      </c>
    </row>
    <row r="1387" spans="1:2" x14ac:dyDescent="0.2">
      <c r="A1387">
        <v>1900</v>
      </c>
      <c r="B1387">
        <v>3030</v>
      </c>
    </row>
    <row r="1388" spans="1:2" x14ac:dyDescent="0.2">
      <c r="A1388">
        <v>1900</v>
      </c>
      <c r="B1388">
        <v>3020</v>
      </c>
    </row>
    <row r="1389" spans="1:2" x14ac:dyDescent="0.2">
      <c r="A1389">
        <v>1900</v>
      </c>
      <c r="B1389">
        <v>3010</v>
      </c>
    </row>
    <row r="1390" spans="1:2" x14ac:dyDescent="0.2">
      <c r="A1390">
        <v>1900</v>
      </c>
      <c r="B1390">
        <v>3000</v>
      </c>
    </row>
    <row r="1391" spans="1:2" x14ac:dyDescent="0.2">
      <c r="A1391">
        <v>1900</v>
      </c>
      <c r="B1391">
        <v>2990</v>
      </c>
    </row>
    <row r="1392" spans="1:2" x14ac:dyDescent="0.2">
      <c r="A1392">
        <v>1900</v>
      </c>
      <c r="B1392">
        <v>2980</v>
      </c>
    </row>
    <row r="1393" spans="1:2" x14ac:dyDescent="0.2">
      <c r="A1393">
        <v>1900</v>
      </c>
      <c r="B1393">
        <v>2970</v>
      </c>
    </row>
    <row r="1394" spans="1:2" x14ac:dyDescent="0.2">
      <c r="A1394">
        <v>1900</v>
      </c>
      <c r="B1394">
        <v>2960</v>
      </c>
    </row>
    <row r="1395" spans="1:2" x14ac:dyDescent="0.2">
      <c r="A1395">
        <v>1900</v>
      </c>
      <c r="B1395">
        <v>2950</v>
      </c>
    </row>
    <row r="1396" spans="1:2" x14ac:dyDescent="0.2">
      <c r="A1396">
        <v>1900</v>
      </c>
      <c r="B1396">
        <v>2940</v>
      </c>
    </row>
    <row r="1397" spans="1:2" x14ac:dyDescent="0.2">
      <c r="A1397">
        <v>1900</v>
      </c>
      <c r="B1397">
        <v>2930</v>
      </c>
    </row>
    <row r="1398" spans="1:2" x14ac:dyDescent="0.2">
      <c r="A1398">
        <v>1900</v>
      </c>
      <c r="B1398">
        <v>2920</v>
      </c>
    </row>
    <row r="1399" spans="1:2" x14ac:dyDescent="0.2">
      <c r="A1399">
        <v>1900</v>
      </c>
      <c r="B1399">
        <v>2910</v>
      </c>
    </row>
    <row r="1400" spans="1:2" x14ac:dyDescent="0.2">
      <c r="A1400">
        <v>1900</v>
      </c>
      <c r="B1400">
        <v>2900</v>
      </c>
    </row>
    <row r="1401" spans="1:2" x14ac:dyDescent="0.2">
      <c r="A1401">
        <v>1900</v>
      </c>
      <c r="B1401">
        <v>2890</v>
      </c>
    </row>
    <row r="1402" spans="1:2" x14ac:dyDescent="0.2">
      <c r="A1402">
        <v>1900</v>
      </c>
      <c r="B1402">
        <v>2880</v>
      </c>
    </row>
    <row r="1403" spans="1:2" x14ac:dyDescent="0.2">
      <c r="A1403">
        <v>1900</v>
      </c>
      <c r="B1403">
        <v>2870</v>
      </c>
    </row>
    <row r="1404" spans="1:2" x14ac:dyDescent="0.2">
      <c r="A1404">
        <v>1900</v>
      </c>
      <c r="B1404">
        <v>2860</v>
      </c>
    </row>
    <row r="1405" spans="1:2" x14ac:dyDescent="0.2">
      <c r="A1405">
        <v>1900</v>
      </c>
      <c r="B1405">
        <v>2850</v>
      </c>
    </row>
    <row r="1406" spans="1:2" x14ac:dyDescent="0.2">
      <c r="A1406">
        <v>1900</v>
      </c>
      <c r="B1406">
        <v>2840</v>
      </c>
    </row>
    <row r="1407" spans="1:2" x14ac:dyDescent="0.2">
      <c r="A1407">
        <v>1900</v>
      </c>
      <c r="B1407">
        <v>2830</v>
      </c>
    </row>
    <row r="1408" spans="1:2" x14ac:dyDescent="0.2">
      <c r="A1408">
        <v>1900</v>
      </c>
      <c r="B1408">
        <v>2820</v>
      </c>
    </row>
    <row r="1409" spans="1:2" x14ac:dyDescent="0.2">
      <c r="A1409">
        <v>1900</v>
      </c>
      <c r="B1409">
        <v>2810</v>
      </c>
    </row>
    <row r="1410" spans="1:2" x14ac:dyDescent="0.2">
      <c r="A1410">
        <v>1900</v>
      </c>
      <c r="B1410">
        <v>2800</v>
      </c>
    </row>
    <row r="1411" spans="1:2" x14ac:dyDescent="0.2">
      <c r="A1411">
        <v>1900</v>
      </c>
      <c r="B1411">
        <v>2790</v>
      </c>
    </row>
    <row r="1412" spans="1:2" x14ac:dyDescent="0.2">
      <c r="A1412">
        <v>1900</v>
      </c>
      <c r="B1412">
        <v>2780</v>
      </c>
    </row>
    <row r="1413" spans="1:2" x14ac:dyDescent="0.2">
      <c r="A1413">
        <v>1900</v>
      </c>
      <c r="B1413">
        <v>2770</v>
      </c>
    </row>
    <row r="1414" spans="1:2" x14ac:dyDescent="0.2">
      <c r="A1414">
        <v>1900</v>
      </c>
      <c r="B1414">
        <v>2760</v>
      </c>
    </row>
    <row r="1415" spans="1:2" x14ac:dyDescent="0.2">
      <c r="A1415">
        <v>1900</v>
      </c>
      <c r="B1415">
        <v>2750</v>
      </c>
    </row>
    <row r="1416" spans="1:2" x14ac:dyDescent="0.2">
      <c r="A1416">
        <v>1900</v>
      </c>
      <c r="B1416">
        <v>2740</v>
      </c>
    </row>
    <row r="1417" spans="1:2" x14ac:dyDescent="0.2">
      <c r="A1417">
        <v>1900</v>
      </c>
      <c r="B1417">
        <v>2730</v>
      </c>
    </row>
    <row r="1418" spans="1:2" x14ac:dyDescent="0.2">
      <c r="A1418">
        <v>1900</v>
      </c>
      <c r="B1418">
        <v>2720</v>
      </c>
    </row>
    <row r="1419" spans="1:2" x14ac:dyDescent="0.2">
      <c r="A1419">
        <v>1900</v>
      </c>
      <c r="B1419">
        <v>2710</v>
      </c>
    </row>
    <row r="1420" spans="1:2" x14ac:dyDescent="0.2">
      <c r="A1420">
        <v>1900</v>
      </c>
      <c r="B1420">
        <v>2700</v>
      </c>
    </row>
    <row r="1421" spans="1:2" x14ac:dyDescent="0.2">
      <c r="A1421">
        <v>1900</v>
      </c>
      <c r="B1421">
        <v>2690</v>
      </c>
    </row>
    <row r="1422" spans="1:2" x14ac:dyDescent="0.2">
      <c r="A1422">
        <v>1900</v>
      </c>
      <c r="B1422">
        <v>2680</v>
      </c>
    </row>
    <row r="1423" spans="1:2" x14ac:dyDescent="0.2">
      <c r="A1423">
        <v>1900</v>
      </c>
      <c r="B1423">
        <v>2670</v>
      </c>
    </row>
    <row r="1424" spans="1:2" x14ac:dyDescent="0.2">
      <c r="A1424">
        <v>1900</v>
      </c>
      <c r="B1424">
        <v>2660</v>
      </c>
    </row>
    <row r="1425" spans="1:2" x14ac:dyDescent="0.2">
      <c r="A1425">
        <v>1900</v>
      </c>
      <c r="B1425">
        <v>2650</v>
      </c>
    </row>
    <row r="1426" spans="1:2" x14ac:dyDescent="0.2">
      <c r="A1426">
        <v>1900</v>
      </c>
      <c r="B1426">
        <v>2640</v>
      </c>
    </row>
    <row r="1427" spans="1:2" x14ac:dyDescent="0.2">
      <c r="A1427">
        <v>1900</v>
      </c>
      <c r="B1427">
        <v>2630</v>
      </c>
    </row>
    <row r="1428" spans="1:2" x14ac:dyDescent="0.2">
      <c r="A1428">
        <v>1900</v>
      </c>
      <c r="B1428">
        <v>2620</v>
      </c>
    </row>
    <row r="1429" spans="1:2" x14ac:dyDescent="0.2">
      <c r="A1429">
        <v>1900</v>
      </c>
      <c r="B1429">
        <v>2610</v>
      </c>
    </row>
    <row r="1430" spans="1:2" x14ac:dyDescent="0.2">
      <c r="A1430">
        <v>1900</v>
      </c>
      <c r="B1430">
        <v>2600</v>
      </c>
    </row>
    <row r="1431" spans="1:2" x14ac:dyDescent="0.2">
      <c r="A1431">
        <v>1900</v>
      </c>
      <c r="B1431">
        <v>2590</v>
      </c>
    </row>
    <row r="1432" spans="1:2" x14ac:dyDescent="0.2">
      <c r="A1432">
        <v>1900</v>
      </c>
      <c r="B1432">
        <v>2580</v>
      </c>
    </row>
    <row r="1433" spans="1:2" x14ac:dyDescent="0.2">
      <c r="A1433">
        <v>1900</v>
      </c>
      <c r="B1433">
        <v>2570</v>
      </c>
    </row>
    <row r="1434" spans="1:2" x14ac:dyDescent="0.2">
      <c r="A1434">
        <v>1900</v>
      </c>
      <c r="B1434">
        <v>2560</v>
      </c>
    </row>
    <row r="1435" spans="1:2" x14ac:dyDescent="0.2">
      <c r="A1435">
        <v>1900</v>
      </c>
      <c r="B1435">
        <v>2550</v>
      </c>
    </row>
    <row r="1436" spans="1:2" x14ac:dyDescent="0.2">
      <c r="A1436">
        <v>1900</v>
      </c>
      <c r="B1436">
        <v>2540</v>
      </c>
    </row>
    <row r="1437" spans="1:2" x14ac:dyDescent="0.2">
      <c r="A1437">
        <v>1900</v>
      </c>
      <c r="B1437">
        <v>2530</v>
      </c>
    </row>
    <row r="1438" spans="1:2" x14ac:dyDescent="0.2">
      <c r="A1438">
        <v>1900</v>
      </c>
      <c r="B1438">
        <v>2520</v>
      </c>
    </row>
    <row r="1439" spans="1:2" x14ac:dyDescent="0.2">
      <c r="A1439">
        <v>1900</v>
      </c>
      <c r="B1439">
        <v>2510</v>
      </c>
    </row>
    <row r="1440" spans="1:2" x14ac:dyDescent="0.2">
      <c r="A1440">
        <v>1900</v>
      </c>
      <c r="B1440">
        <v>2500</v>
      </c>
    </row>
    <row r="1441" spans="1:2" x14ac:dyDescent="0.2">
      <c r="A1441">
        <v>1900</v>
      </c>
      <c r="B1441">
        <v>2490</v>
      </c>
    </row>
    <row r="1442" spans="1:2" x14ac:dyDescent="0.2">
      <c r="A1442">
        <v>1900</v>
      </c>
      <c r="B1442">
        <v>2480</v>
      </c>
    </row>
    <row r="1443" spans="1:2" x14ac:dyDescent="0.2">
      <c r="A1443">
        <v>1900</v>
      </c>
      <c r="B1443">
        <v>2470</v>
      </c>
    </row>
    <row r="1444" spans="1:2" x14ac:dyDescent="0.2">
      <c r="A1444">
        <v>1900</v>
      </c>
      <c r="B1444">
        <v>2460</v>
      </c>
    </row>
    <row r="1445" spans="1:2" x14ac:dyDescent="0.2">
      <c r="A1445">
        <v>1900</v>
      </c>
      <c r="B1445">
        <v>2450</v>
      </c>
    </row>
    <row r="1446" spans="1:2" x14ac:dyDescent="0.2">
      <c r="A1446">
        <v>1900</v>
      </c>
      <c r="B1446">
        <v>2440</v>
      </c>
    </row>
    <row r="1447" spans="1:2" x14ac:dyDescent="0.2">
      <c r="A1447">
        <v>1900</v>
      </c>
      <c r="B1447">
        <v>2430</v>
      </c>
    </row>
    <row r="1448" spans="1:2" x14ac:dyDescent="0.2">
      <c r="A1448">
        <v>1900</v>
      </c>
      <c r="B1448">
        <v>2420</v>
      </c>
    </row>
    <row r="1449" spans="1:2" x14ac:dyDescent="0.2">
      <c r="A1449">
        <v>1900</v>
      </c>
      <c r="B1449">
        <v>2410</v>
      </c>
    </row>
    <row r="1450" spans="1:2" x14ac:dyDescent="0.2">
      <c r="A1450">
        <v>1900</v>
      </c>
      <c r="B1450">
        <v>2400</v>
      </c>
    </row>
    <row r="1451" spans="1:2" x14ac:dyDescent="0.2">
      <c r="A1451">
        <v>1900</v>
      </c>
      <c r="B1451">
        <v>2390</v>
      </c>
    </row>
    <row r="1452" spans="1:2" x14ac:dyDescent="0.2">
      <c r="A1452">
        <v>1900</v>
      </c>
      <c r="B1452">
        <v>2380</v>
      </c>
    </row>
    <row r="1453" spans="1:2" x14ac:dyDescent="0.2">
      <c r="A1453">
        <v>1900</v>
      </c>
      <c r="B1453">
        <v>2370</v>
      </c>
    </row>
    <row r="1454" spans="1:2" x14ac:dyDescent="0.2">
      <c r="A1454">
        <v>1900</v>
      </c>
      <c r="B1454">
        <v>2360</v>
      </c>
    </row>
    <row r="1455" spans="1:2" x14ac:dyDescent="0.2">
      <c r="A1455">
        <v>1900</v>
      </c>
      <c r="B1455">
        <v>2350</v>
      </c>
    </row>
    <row r="1456" spans="1:2" x14ac:dyDescent="0.2">
      <c r="A1456">
        <v>1900</v>
      </c>
      <c r="B1456">
        <v>2340</v>
      </c>
    </row>
    <row r="1457" spans="1:2" x14ac:dyDescent="0.2">
      <c r="A1457">
        <v>1900</v>
      </c>
      <c r="B1457">
        <v>2330</v>
      </c>
    </row>
    <row r="1458" spans="1:2" x14ac:dyDescent="0.2">
      <c r="A1458">
        <v>1900</v>
      </c>
      <c r="B1458">
        <v>2320</v>
      </c>
    </row>
    <row r="1459" spans="1:2" x14ac:dyDescent="0.2">
      <c r="A1459">
        <v>1900</v>
      </c>
      <c r="B1459">
        <v>2310</v>
      </c>
    </row>
    <row r="1460" spans="1:2" x14ac:dyDescent="0.2">
      <c r="A1460">
        <v>1900</v>
      </c>
      <c r="B1460">
        <v>2300</v>
      </c>
    </row>
    <row r="1461" spans="1:2" x14ac:dyDescent="0.2">
      <c r="A1461">
        <v>1900</v>
      </c>
      <c r="B1461">
        <v>2290</v>
      </c>
    </row>
    <row r="1462" spans="1:2" x14ac:dyDescent="0.2">
      <c r="A1462">
        <v>1900</v>
      </c>
      <c r="B1462">
        <v>2280</v>
      </c>
    </row>
    <row r="1463" spans="1:2" x14ac:dyDescent="0.2">
      <c r="A1463">
        <v>1900</v>
      </c>
      <c r="B1463">
        <v>2270</v>
      </c>
    </row>
    <row r="1464" spans="1:2" x14ac:dyDescent="0.2">
      <c r="A1464">
        <v>1900</v>
      </c>
      <c r="B1464">
        <v>2260</v>
      </c>
    </row>
    <row r="1465" spans="1:2" x14ac:dyDescent="0.2">
      <c r="A1465">
        <v>1900</v>
      </c>
      <c r="B1465">
        <v>2250</v>
      </c>
    </row>
    <row r="1466" spans="1:2" x14ac:dyDescent="0.2">
      <c r="A1466">
        <v>1900</v>
      </c>
      <c r="B1466">
        <v>2240</v>
      </c>
    </row>
    <row r="1467" spans="1:2" x14ac:dyDescent="0.2">
      <c r="A1467">
        <v>1900</v>
      </c>
      <c r="B1467">
        <v>2230</v>
      </c>
    </row>
    <row r="1468" spans="1:2" x14ac:dyDescent="0.2">
      <c r="A1468">
        <v>1900</v>
      </c>
      <c r="B1468">
        <v>2220</v>
      </c>
    </row>
    <row r="1469" spans="1:2" x14ac:dyDescent="0.2">
      <c r="A1469">
        <v>1900</v>
      </c>
      <c r="B1469">
        <v>2210</v>
      </c>
    </row>
    <row r="1470" spans="1:2" x14ac:dyDescent="0.2">
      <c r="A1470">
        <v>1900</v>
      </c>
      <c r="B1470">
        <v>2200</v>
      </c>
    </row>
    <row r="1471" spans="1:2" x14ac:dyDescent="0.2">
      <c r="A1471">
        <v>1900</v>
      </c>
      <c r="B1471">
        <v>2190</v>
      </c>
    </row>
    <row r="1472" spans="1:2" x14ac:dyDescent="0.2">
      <c r="A1472">
        <v>1900</v>
      </c>
      <c r="B1472">
        <v>2180</v>
      </c>
    </row>
    <row r="1473" spans="1:2" x14ac:dyDescent="0.2">
      <c r="A1473">
        <v>1900</v>
      </c>
      <c r="B1473">
        <v>2170</v>
      </c>
    </row>
    <row r="1474" spans="1:2" x14ac:dyDescent="0.2">
      <c r="A1474">
        <v>1900</v>
      </c>
      <c r="B1474">
        <v>2160</v>
      </c>
    </row>
    <row r="1475" spans="1:2" x14ac:dyDescent="0.2">
      <c r="A1475">
        <v>1900</v>
      </c>
      <c r="B1475">
        <v>2150</v>
      </c>
    </row>
    <row r="1476" spans="1:2" x14ac:dyDescent="0.2">
      <c r="A1476">
        <v>1900</v>
      </c>
      <c r="B1476">
        <v>2140</v>
      </c>
    </row>
    <row r="1477" spans="1:2" x14ac:dyDescent="0.2">
      <c r="A1477">
        <v>1900</v>
      </c>
      <c r="B1477">
        <v>2130</v>
      </c>
    </row>
    <row r="1478" spans="1:2" x14ac:dyDescent="0.2">
      <c r="A1478">
        <v>1900</v>
      </c>
      <c r="B1478">
        <v>2120</v>
      </c>
    </row>
    <row r="1479" spans="1:2" x14ac:dyDescent="0.2">
      <c r="A1479">
        <v>1900</v>
      </c>
      <c r="B1479">
        <v>2110</v>
      </c>
    </row>
    <row r="1480" spans="1:2" x14ac:dyDescent="0.2">
      <c r="A1480">
        <v>1900</v>
      </c>
      <c r="B1480">
        <v>2100</v>
      </c>
    </row>
    <row r="1481" spans="1:2" x14ac:dyDescent="0.2">
      <c r="A1481">
        <v>1900</v>
      </c>
      <c r="B1481">
        <v>2090</v>
      </c>
    </row>
    <row r="1482" spans="1:2" x14ac:dyDescent="0.2">
      <c r="A1482">
        <v>1900</v>
      </c>
      <c r="B1482">
        <v>2080</v>
      </c>
    </row>
    <row r="1483" spans="1:2" x14ac:dyDescent="0.2">
      <c r="A1483">
        <v>1900</v>
      </c>
      <c r="B1483">
        <v>2070</v>
      </c>
    </row>
    <row r="1484" spans="1:2" x14ac:dyDescent="0.2">
      <c r="A1484">
        <v>1900</v>
      </c>
      <c r="B1484">
        <v>2060</v>
      </c>
    </row>
    <row r="1485" spans="1:2" x14ac:dyDescent="0.2">
      <c r="A1485">
        <v>1900</v>
      </c>
      <c r="B1485">
        <v>2050</v>
      </c>
    </row>
    <row r="1486" spans="1:2" x14ac:dyDescent="0.2">
      <c r="A1486">
        <v>1900</v>
      </c>
      <c r="B1486">
        <v>2040</v>
      </c>
    </row>
    <row r="1487" spans="1:2" x14ac:dyDescent="0.2">
      <c r="A1487">
        <v>1900</v>
      </c>
      <c r="B1487">
        <v>2030</v>
      </c>
    </row>
    <row r="1488" spans="1:2" x14ac:dyDescent="0.2">
      <c r="A1488">
        <v>1900</v>
      </c>
      <c r="B1488">
        <v>2020</v>
      </c>
    </row>
    <row r="1489" spans="1:2" x14ac:dyDescent="0.2">
      <c r="A1489">
        <v>1900</v>
      </c>
      <c r="B1489">
        <v>2010</v>
      </c>
    </row>
    <row r="1490" spans="1:2" x14ac:dyDescent="0.2">
      <c r="A1490">
        <v>1900</v>
      </c>
      <c r="B1490">
        <v>2000</v>
      </c>
    </row>
    <row r="1491" spans="1:2" x14ac:dyDescent="0.2">
      <c r="A1491">
        <v>1900</v>
      </c>
      <c r="B1491">
        <v>1990</v>
      </c>
    </row>
    <row r="1492" spans="1:2" x14ac:dyDescent="0.2">
      <c r="A1492">
        <v>1900</v>
      </c>
      <c r="B1492">
        <v>1980</v>
      </c>
    </row>
    <row r="1493" spans="1:2" x14ac:dyDescent="0.2">
      <c r="A1493">
        <v>1900</v>
      </c>
      <c r="B1493">
        <v>1970</v>
      </c>
    </row>
    <row r="1494" spans="1:2" x14ac:dyDescent="0.2">
      <c r="A1494">
        <v>1900</v>
      </c>
      <c r="B1494">
        <v>1960</v>
      </c>
    </row>
    <row r="1495" spans="1:2" x14ac:dyDescent="0.2">
      <c r="A1495">
        <v>1900</v>
      </c>
      <c r="B1495">
        <v>1950</v>
      </c>
    </row>
    <row r="1496" spans="1:2" x14ac:dyDescent="0.2">
      <c r="A1496">
        <v>1900</v>
      </c>
      <c r="B1496">
        <v>1940</v>
      </c>
    </row>
    <row r="1497" spans="1:2" x14ac:dyDescent="0.2">
      <c r="A1497">
        <v>1900</v>
      </c>
      <c r="B1497">
        <v>1930</v>
      </c>
    </row>
    <row r="1498" spans="1:2" x14ac:dyDescent="0.2">
      <c r="A1498">
        <v>1900</v>
      </c>
      <c r="B1498">
        <v>1920</v>
      </c>
    </row>
    <row r="1499" spans="1:2" x14ac:dyDescent="0.2">
      <c r="A1499">
        <v>1900</v>
      </c>
      <c r="B1499">
        <v>1910</v>
      </c>
    </row>
    <row r="1500" spans="1:2" x14ac:dyDescent="0.2">
      <c r="A1500">
        <v>1900</v>
      </c>
      <c r="B1500">
        <v>1900</v>
      </c>
    </row>
    <row r="1501" spans="1:2" x14ac:dyDescent="0.2">
      <c r="A1501">
        <v>1900</v>
      </c>
      <c r="B1501">
        <v>1890</v>
      </c>
    </row>
    <row r="1502" spans="1:2" x14ac:dyDescent="0.2">
      <c r="A1502">
        <v>1900</v>
      </c>
      <c r="B1502">
        <v>1880</v>
      </c>
    </row>
    <row r="1503" spans="1:2" x14ac:dyDescent="0.2">
      <c r="A1503">
        <v>1900</v>
      </c>
      <c r="B1503">
        <v>1870</v>
      </c>
    </row>
    <row r="1504" spans="1:2" x14ac:dyDescent="0.2">
      <c r="A1504">
        <v>1900</v>
      </c>
      <c r="B1504">
        <v>1860</v>
      </c>
    </row>
    <row r="1505" spans="1:2" x14ac:dyDescent="0.2">
      <c r="A1505">
        <v>1900</v>
      </c>
      <c r="B1505">
        <v>1850</v>
      </c>
    </row>
    <row r="1506" spans="1:2" x14ac:dyDescent="0.2">
      <c r="A1506">
        <v>1900</v>
      </c>
      <c r="B1506">
        <v>1840</v>
      </c>
    </row>
    <row r="1507" spans="1:2" x14ac:dyDescent="0.2">
      <c r="A1507">
        <v>1900</v>
      </c>
      <c r="B1507">
        <v>1830</v>
      </c>
    </row>
    <row r="1508" spans="1:2" x14ac:dyDescent="0.2">
      <c r="A1508">
        <v>1900</v>
      </c>
      <c r="B1508">
        <v>1820</v>
      </c>
    </row>
    <row r="1509" spans="1:2" x14ac:dyDescent="0.2">
      <c r="A1509">
        <v>1900</v>
      </c>
      <c r="B1509">
        <v>1810</v>
      </c>
    </row>
    <row r="1510" spans="1:2" x14ac:dyDescent="0.2">
      <c r="A1510">
        <v>1900</v>
      </c>
      <c r="B1510">
        <v>1800</v>
      </c>
    </row>
    <row r="1511" spans="1:2" x14ac:dyDescent="0.2">
      <c r="A1511">
        <v>1900</v>
      </c>
      <c r="B1511">
        <v>1790</v>
      </c>
    </row>
    <row r="1512" spans="1:2" x14ac:dyDescent="0.2">
      <c r="A1512">
        <v>1900</v>
      </c>
      <c r="B1512">
        <v>1780</v>
      </c>
    </row>
    <row r="1513" spans="1:2" x14ac:dyDescent="0.2">
      <c r="A1513">
        <v>1900</v>
      </c>
      <c r="B1513">
        <v>1770</v>
      </c>
    </row>
    <row r="1514" spans="1:2" x14ac:dyDescent="0.2">
      <c r="A1514">
        <v>1900</v>
      </c>
      <c r="B1514">
        <v>1760</v>
      </c>
    </row>
    <row r="1515" spans="1:2" x14ac:dyDescent="0.2">
      <c r="A1515">
        <v>1900</v>
      </c>
      <c r="B1515">
        <v>1750</v>
      </c>
    </row>
    <row r="1516" spans="1:2" x14ac:dyDescent="0.2">
      <c r="A1516">
        <v>1900</v>
      </c>
      <c r="B1516">
        <v>1740</v>
      </c>
    </row>
    <row r="1517" spans="1:2" x14ac:dyDescent="0.2">
      <c r="A1517">
        <v>1900</v>
      </c>
      <c r="B1517">
        <v>1730</v>
      </c>
    </row>
    <row r="1518" spans="1:2" x14ac:dyDescent="0.2">
      <c r="A1518">
        <v>1900</v>
      </c>
      <c r="B1518">
        <v>1720</v>
      </c>
    </row>
    <row r="1519" spans="1:2" x14ac:dyDescent="0.2">
      <c r="A1519">
        <v>1900</v>
      </c>
      <c r="B1519">
        <v>1710</v>
      </c>
    </row>
    <row r="1520" spans="1:2" x14ac:dyDescent="0.2">
      <c r="A1520">
        <v>1900</v>
      </c>
      <c r="B1520">
        <v>1700</v>
      </c>
    </row>
    <row r="1521" spans="1:2" x14ac:dyDescent="0.2">
      <c r="A1521">
        <v>1900</v>
      </c>
      <c r="B1521">
        <v>1690</v>
      </c>
    </row>
    <row r="1522" spans="1:2" x14ac:dyDescent="0.2">
      <c r="A1522">
        <v>1900</v>
      </c>
      <c r="B1522">
        <v>1680</v>
      </c>
    </row>
    <row r="1523" spans="1:2" x14ac:dyDescent="0.2">
      <c r="A1523">
        <v>1900</v>
      </c>
      <c r="B1523">
        <v>1670</v>
      </c>
    </row>
    <row r="1524" spans="1:2" x14ac:dyDescent="0.2">
      <c r="A1524">
        <v>1900</v>
      </c>
      <c r="B1524">
        <v>1660</v>
      </c>
    </row>
    <row r="1525" spans="1:2" x14ac:dyDescent="0.2">
      <c r="A1525">
        <v>1900</v>
      </c>
      <c r="B1525">
        <v>1650</v>
      </c>
    </row>
    <row r="1526" spans="1:2" x14ac:dyDescent="0.2">
      <c r="A1526">
        <v>1900</v>
      </c>
      <c r="B1526">
        <v>1640</v>
      </c>
    </row>
    <row r="1527" spans="1:2" x14ac:dyDescent="0.2">
      <c r="A1527">
        <v>1900</v>
      </c>
      <c r="B1527">
        <v>1630</v>
      </c>
    </row>
    <row r="1528" spans="1:2" x14ac:dyDescent="0.2">
      <c r="A1528">
        <v>1900</v>
      </c>
      <c r="B1528">
        <v>1620</v>
      </c>
    </row>
    <row r="1529" spans="1:2" x14ac:dyDescent="0.2">
      <c r="A1529">
        <v>1900</v>
      </c>
      <c r="B1529">
        <v>1610</v>
      </c>
    </row>
    <row r="1530" spans="1:2" x14ac:dyDescent="0.2">
      <c r="A1530">
        <v>1900</v>
      </c>
      <c r="B1530">
        <v>1600</v>
      </c>
    </row>
    <row r="1531" spans="1:2" x14ac:dyDescent="0.2">
      <c r="A1531">
        <v>1900</v>
      </c>
      <c r="B1531">
        <v>1590</v>
      </c>
    </row>
    <row r="1532" spans="1:2" x14ac:dyDescent="0.2">
      <c r="A1532">
        <v>1900</v>
      </c>
      <c r="B1532">
        <v>1580</v>
      </c>
    </row>
    <row r="1533" spans="1:2" x14ac:dyDescent="0.2">
      <c r="A1533">
        <v>1900</v>
      </c>
      <c r="B1533">
        <v>1570</v>
      </c>
    </row>
    <row r="1534" spans="1:2" x14ac:dyDescent="0.2">
      <c r="A1534">
        <v>1900</v>
      </c>
      <c r="B1534">
        <v>1560</v>
      </c>
    </row>
    <row r="1535" spans="1:2" x14ac:dyDescent="0.2">
      <c r="A1535">
        <v>1900</v>
      </c>
      <c r="B1535">
        <v>1550</v>
      </c>
    </row>
    <row r="1536" spans="1:2" x14ac:dyDescent="0.2">
      <c r="A1536">
        <v>1900</v>
      </c>
      <c r="B1536">
        <v>1540</v>
      </c>
    </row>
    <row r="1537" spans="1:2" x14ac:dyDescent="0.2">
      <c r="A1537">
        <v>1900</v>
      </c>
      <c r="B1537">
        <v>1530</v>
      </c>
    </row>
    <row r="1538" spans="1:2" x14ac:dyDescent="0.2">
      <c r="A1538">
        <v>1900</v>
      </c>
      <c r="B1538">
        <v>1520</v>
      </c>
    </row>
    <row r="1539" spans="1:2" x14ac:dyDescent="0.2">
      <c r="A1539">
        <v>1900</v>
      </c>
      <c r="B1539">
        <v>1510</v>
      </c>
    </row>
    <row r="1540" spans="1:2" x14ac:dyDescent="0.2">
      <c r="A1540">
        <v>1900</v>
      </c>
      <c r="B1540">
        <v>1500</v>
      </c>
    </row>
    <row r="1541" spans="1:2" x14ac:dyDescent="0.2">
      <c r="A1541">
        <v>1900</v>
      </c>
      <c r="B1541">
        <v>1490</v>
      </c>
    </row>
    <row r="1542" spans="1:2" x14ac:dyDescent="0.2">
      <c r="A1542">
        <v>1900</v>
      </c>
      <c r="B1542">
        <v>1480</v>
      </c>
    </row>
    <row r="1543" spans="1:2" x14ac:dyDescent="0.2">
      <c r="A1543">
        <v>1900</v>
      </c>
      <c r="B1543">
        <v>1470</v>
      </c>
    </row>
    <row r="1544" spans="1:2" x14ac:dyDescent="0.2">
      <c r="A1544">
        <v>1900</v>
      </c>
      <c r="B1544">
        <v>1460</v>
      </c>
    </row>
    <row r="1545" spans="1:2" x14ac:dyDescent="0.2">
      <c r="A1545">
        <v>1900</v>
      </c>
      <c r="B1545">
        <v>1450</v>
      </c>
    </row>
    <row r="1546" spans="1:2" x14ac:dyDescent="0.2">
      <c r="A1546">
        <v>1900</v>
      </c>
      <c r="B1546">
        <v>1440</v>
      </c>
    </row>
    <row r="1547" spans="1:2" x14ac:dyDescent="0.2">
      <c r="A1547">
        <v>1900</v>
      </c>
      <c r="B1547">
        <v>1430</v>
      </c>
    </row>
    <row r="1548" spans="1:2" x14ac:dyDescent="0.2">
      <c r="A1548">
        <v>1900</v>
      </c>
      <c r="B1548">
        <v>1420</v>
      </c>
    </row>
    <row r="1549" spans="1:2" x14ac:dyDescent="0.2">
      <c r="A1549">
        <v>1900</v>
      </c>
      <c r="B1549">
        <v>1410</v>
      </c>
    </row>
    <row r="1550" spans="1:2" x14ac:dyDescent="0.2">
      <c r="A1550">
        <v>1900</v>
      </c>
      <c r="B1550">
        <v>1400</v>
      </c>
    </row>
    <row r="1551" spans="1:2" x14ac:dyDescent="0.2">
      <c r="A1551">
        <v>1900</v>
      </c>
      <c r="B1551">
        <v>1390</v>
      </c>
    </row>
    <row r="1552" spans="1:2" x14ac:dyDescent="0.2">
      <c r="A1552">
        <v>1900</v>
      </c>
      <c r="B1552">
        <v>1380</v>
      </c>
    </row>
    <row r="1553" spans="1:2" x14ac:dyDescent="0.2">
      <c r="A1553">
        <v>1900</v>
      </c>
      <c r="B1553">
        <v>1370</v>
      </c>
    </row>
    <row r="1554" spans="1:2" x14ac:dyDescent="0.2">
      <c r="A1554">
        <v>1900</v>
      </c>
      <c r="B1554">
        <v>1360</v>
      </c>
    </row>
    <row r="1555" spans="1:2" x14ac:dyDescent="0.2">
      <c r="A1555">
        <v>1900</v>
      </c>
      <c r="B1555">
        <v>1350</v>
      </c>
    </row>
    <row r="1556" spans="1:2" x14ac:dyDescent="0.2">
      <c r="A1556">
        <v>1900</v>
      </c>
      <c r="B1556">
        <v>1340</v>
      </c>
    </row>
    <row r="1557" spans="1:2" x14ac:dyDescent="0.2">
      <c r="A1557">
        <v>1900</v>
      </c>
      <c r="B1557">
        <v>1330</v>
      </c>
    </row>
    <row r="1558" spans="1:2" x14ac:dyDescent="0.2">
      <c r="A1558">
        <v>1900</v>
      </c>
      <c r="B1558">
        <v>1320</v>
      </c>
    </row>
    <row r="1559" spans="1:2" x14ac:dyDescent="0.2">
      <c r="A1559">
        <v>1900</v>
      </c>
      <c r="B1559">
        <v>1310</v>
      </c>
    </row>
    <row r="1560" spans="1:2" x14ac:dyDescent="0.2">
      <c r="A1560">
        <v>1900</v>
      </c>
      <c r="B1560">
        <v>1300</v>
      </c>
    </row>
    <row r="1561" spans="1:2" x14ac:dyDescent="0.2">
      <c r="A1561">
        <v>1900</v>
      </c>
      <c r="B1561">
        <v>1290</v>
      </c>
    </row>
    <row r="1562" spans="1:2" x14ac:dyDescent="0.2">
      <c r="A1562">
        <v>1900</v>
      </c>
      <c r="B1562">
        <v>1280</v>
      </c>
    </row>
    <row r="1563" spans="1:2" x14ac:dyDescent="0.2">
      <c r="A1563">
        <v>1900</v>
      </c>
      <c r="B1563">
        <v>1270</v>
      </c>
    </row>
    <row r="1564" spans="1:2" x14ac:dyDescent="0.2">
      <c r="A1564">
        <v>1900</v>
      </c>
      <c r="B1564">
        <v>1260</v>
      </c>
    </row>
    <row r="1565" spans="1:2" x14ac:dyDescent="0.2">
      <c r="A1565">
        <v>1900</v>
      </c>
      <c r="B1565">
        <v>1250</v>
      </c>
    </row>
    <row r="1566" spans="1:2" x14ac:dyDescent="0.2">
      <c r="A1566">
        <v>1900</v>
      </c>
      <c r="B1566">
        <v>1240</v>
      </c>
    </row>
    <row r="1567" spans="1:2" x14ac:dyDescent="0.2">
      <c r="A1567">
        <v>1900</v>
      </c>
      <c r="B1567">
        <v>1230</v>
      </c>
    </row>
    <row r="1568" spans="1:2" x14ac:dyDescent="0.2">
      <c r="A1568">
        <v>1900</v>
      </c>
      <c r="B1568">
        <v>1220</v>
      </c>
    </row>
    <row r="1569" spans="1:2" x14ac:dyDescent="0.2">
      <c r="A1569">
        <v>1900</v>
      </c>
      <c r="B1569">
        <v>1210</v>
      </c>
    </row>
    <row r="1570" spans="1:2" x14ac:dyDescent="0.2">
      <c r="A1570">
        <v>1900</v>
      </c>
      <c r="B1570">
        <v>1200</v>
      </c>
    </row>
    <row r="1571" spans="1:2" x14ac:dyDescent="0.2">
      <c r="A1571">
        <v>1900</v>
      </c>
      <c r="B1571">
        <v>1190</v>
      </c>
    </row>
    <row r="1572" spans="1:2" x14ac:dyDescent="0.2">
      <c r="A1572">
        <v>1900</v>
      </c>
      <c r="B1572">
        <v>1180</v>
      </c>
    </row>
    <row r="1573" spans="1:2" x14ac:dyDescent="0.2">
      <c r="A1573">
        <v>1900</v>
      </c>
      <c r="B1573">
        <v>1170</v>
      </c>
    </row>
    <row r="1574" spans="1:2" x14ac:dyDescent="0.2">
      <c r="A1574">
        <v>1900</v>
      </c>
      <c r="B1574">
        <v>1160</v>
      </c>
    </row>
    <row r="1575" spans="1:2" x14ac:dyDescent="0.2">
      <c r="A1575">
        <v>1900</v>
      </c>
      <c r="B1575">
        <v>1150</v>
      </c>
    </row>
    <row r="1576" spans="1:2" x14ac:dyDescent="0.2">
      <c r="A1576">
        <v>1900</v>
      </c>
      <c r="B1576">
        <v>1140</v>
      </c>
    </row>
    <row r="1577" spans="1:2" x14ac:dyDescent="0.2">
      <c r="A1577">
        <v>1900</v>
      </c>
      <c r="B1577">
        <v>1130</v>
      </c>
    </row>
    <row r="1578" spans="1:2" x14ac:dyDescent="0.2">
      <c r="A1578">
        <v>1900</v>
      </c>
      <c r="B1578">
        <v>1120</v>
      </c>
    </row>
    <row r="1579" spans="1:2" x14ac:dyDescent="0.2">
      <c r="A1579">
        <v>1900</v>
      </c>
      <c r="B1579">
        <v>1110</v>
      </c>
    </row>
    <row r="1580" spans="1:2" x14ac:dyDescent="0.2">
      <c r="A1580">
        <v>1900</v>
      </c>
      <c r="B1580">
        <v>1100</v>
      </c>
    </row>
    <row r="1581" spans="1:2" x14ac:dyDescent="0.2">
      <c r="A1581">
        <v>1900</v>
      </c>
      <c r="B1581">
        <v>1090</v>
      </c>
    </row>
    <row r="1582" spans="1:2" x14ac:dyDescent="0.2">
      <c r="A1582">
        <v>1900</v>
      </c>
      <c r="B1582">
        <v>1080</v>
      </c>
    </row>
    <row r="1583" spans="1:2" x14ac:dyDescent="0.2">
      <c r="A1583">
        <v>1900</v>
      </c>
      <c r="B1583">
        <v>1070</v>
      </c>
    </row>
    <row r="1584" spans="1:2" x14ac:dyDescent="0.2">
      <c r="A1584">
        <v>1900</v>
      </c>
      <c r="B1584">
        <v>1060</v>
      </c>
    </row>
    <row r="1585" spans="1:2" x14ac:dyDescent="0.2">
      <c r="A1585">
        <v>1900</v>
      </c>
      <c r="B1585">
        <v>1050</v>
      </c>
    </row>
    <row r="1586" spans="1:2" x14ac:dyDescent="0.2">
      <c r="A1586">
        <v>1900</v>
      </c>
      <c r="B1586">
        <v>1040</v>
      </c>
    </row>
    <row r="1587" spans="1:2" x14ac:dyDescent="0.2">
      <c r="A1587">
        <v>1900</v>
      </c>
      <c r="B1587">
        <v>1030</v>
      </c>
    </row>
    <row r="1588" spans="1:2" x14ac:dyDescent="0.2">
      <c r="A1588">
        <v>1900</v>
      </c>
      <c r="B1588">
        <v>1020</v>
      </c>
    </row>
    <row r="1589" spans="1:2" x14ac:dyDescent="0.2">
      <c r="A1589">
        <v>1900</v>
      </c>
      <c r="B1589">
        <v>1010</v>
      </c>
    </row>
    <row r="1590" spans="1:2" x14ac:dyDescent="0.2">
      <c r="A1590">
        <v>1900</v>
      </c>
      <c r="B1590">
        <v>1000</v>
      </c>
    </row>
    <row r="1591" spans="1:2" x14ac:dyDescent="0.2">
      <c r="A1591">
        <v>1900</v>
      </c>
      <c r="B1591">
        <v>990</v>
      </c>
    </row>
    <row r="1592" spans="1:2" x14ac:dyDescent="0.2">
      <c r="A1592">
        <v>1900</v>
      </c>
      <c r="B1592">
        <v>980</v>
      </c>
    </row>
    <row r="1593" spans="1:2" x14ac:dyDescent="0.2">
      <c r="A1593">
        <v>1900</v>
      </c>
      <c r="B1593">
        <v>970</v>
      </c>
    </row>
    <row r="1594" spans="1:2" x14ac:dyDescent="0.2">
      <c r="A1594">
        <v>1900</v>
      </c>
      <c r="B1594">
        <v>960</v>
      </c>
    </row>
    <row r="1595" spans="1:2" x14ac:dyDescent="0.2">
      <c r="A1595">
        <v>1900</v>
      </c>
      <c r="B1595">
        <v>950</v>
      </c>
    </row>
    <row r="1596" spans="1:2" x14ac:dyDescent="0.2">
      <c r="A1596">
        <v>1900</v>
      </c>
      <c r="B1596">
        <v>940</v>
      </c>
    </row>
    <row r="1597" spans="1:2" x14ac:dyDescent="0.2">
      <c r="A1597">
        <v>1900</v>
      </c>
      <c r="B1597">
        <v>930</v>
      </c>
    </row>
    <row r="1598" spans="1:2" x14ac:dyDescent="0.2">
      <c r="A1598">
        <v>1900</v>
      </c>
      <c r="B1598">
        <v>920</v>
      </c>
    </row>
    <row r="1599" spans="1:2" x14ac:dyDescent="0.2">
      <c r="A1599">
        <v>1895</v>
      </c>
      <c r="B1599">
        <v>920</v>
      </c>
    </row>
    <row r="1600" spans="1:2" x14ac:dyDescent="0.2">
      <c r="A1600">
        <v>1885</v>
      </c>
      <c r="B1600">
        <v>920</v>
      </c>
    </row>
    <row r="1601" spans="1:2" x14ac:dyDescent="0.2">
      <c r="A1601">
        <v>1875</v>
      </c>
      <c r="B1601">
        <v>920</v>
      </c>
    </row>
    <row r="1602" spans="1:2" x14ac:dyDescent="0.2">
      <c r="A1602">
        <v>1865</v>
      </c>
      <c r="B1602">
        <v>920</v>
      </c>
    </row>
    <row r="1603" spans="1:2" x14ac:dyDescent="0.2">
      <c r="A1603">
        <v>1855</v>
      </c>
      <c r="B1603">
        <v>920</v>
      </c>
    </row>
    <row r="1604" spans="1:2" x14ac:dyDescent="0.2">
      <c r="A1604">
        <v>1845</v>
      </c>
      <c r="B1604">
        <v>920</v>
      </c>
    </row>
    <row r="1605" spans="1:2" x14ac:dyDescent="0.2">
      <c r="A1605">
        <v>1835</v>
      </c>
      <c r="B1605">
        <v>920</v>
      </c>
    </row>
    <row r="1606" spans="1:2" x14ac:dyDescent="0.2">
      <c r="A1606">
        <v>1825</v>
      </c>
      <c r="B1606">
        <v>920</v>
      </c>
    </row>
    <row r="1607" spans="1:2" x14ac:dyDescent="0.2">
      <c r="A1607">
        <v>1815</v>
      </c>
      <c r="B1607">
        <v>920</v>
      </c>
    </row>
    <row r="1608" spans="1:2" x14ac:dyDescent="0.2">
      <c r="A1608">
        <v>1805</v>
      </c>
      <c r="B1608">
        <v>920</v>
      </c>
    </row>
    <row r="1609" spans="1:2" x14ac:dyDescent="0.2">
      <c r="A1609">
        <v>1795</v>
      </c>
      <c r="B1609">
        <v>920</v>
      </c>
    </row>
    <row r="1610" spans="1:2" x14ac:dyDescent="0.2">
      <c r="A1610">
        <v>1785</v>
      </c>
      <c r="B1610">
        <v>920</v>
      </c>
    </row>
    <row r="1611" spans="1:2" x14ac:dyDescent="0.2">
      <c r="A1611">
        <v>1775</v>
      </c>
      <c r="B1611">
        <v>920</v>
      </c>
    </row>
    <row r="1612" spans="1:2" x14ac:dyDescent="0.2">
      <c r="A1612">
        <v>1765</v>
      </c>
      <c r="B1612">
        <v>920</v>
      </c>
    </row>
    <row r="1613" spans="1:2" x14ac:dyDescent="0.2">
      <c r="A1613">
        <v>1755</v>
      </c>
      <c r="B1613">
        <v>920</v>
      </c>
    </row>
    <row r="1614" spans="1:2" x14ac:dyDescent="0.2">
      <c r="A1614">
        <v>1745</v>
      </c>
      <c r="B1614">
        <v>920</v>
      </c>
    </row>
    <row r="1615" spans="1:2" x14ac:dyDescent="0.2">
      <c r="A1615">
        <v>1735</v>
      </c>
      <c r="B1615">
        <v>920</v>
      </c>
    </row>
    <row r="1616" spans="1:2" x14ac:dyDescent="0.2">
      <c r="A1616">
        <v>1725</v>
      </c>
      <c r="B1616">
        <v>920</v>
      </c>
    </row>
    <row r="1617" spans="1:2" x14ac:dyDescent="0.2">
      <c r="A1617">
        <v>1715</v>
      </c>
      <c r="B1617">
        <v>920</v>
      </c>
    </row>
    <row r="1618" spans="1:2" x14ac:dyDescent="0.2">
      <c r="A1618">
        <v>1705</v>
      </c>
      <c r="B1618">
        <v>920</v>
      </c>
    </row>
    <row r="1619" spans="1:2" x14ac:dyDescent="0.2">
      <c r="A1619">
        <v>1695</v>
      </c>
      <c r="B1619">
        <v>920</v>
      </c>
    </row>
    <row r="1620" spans="1:2" x14ac:dyDescent="0.2">
      <c r="A1620">
        <v>1685</v>
      </c>
      <c r="B1620">
        <v>920</v>
      </c>
    </row>
    <row r="1621" spans="1:2" x14ac:dyDescent="0.2">
      <c r="A1621">
        <v>1675</v>
      </c>
      <c r="B1621">
        <v>920</v>
      </c>
    </row>
    <row r="1622" spans="1:2" x14ac:dyDescent="0.2">
      <c r="A1622">
        <v>1665</v>
      </c>
      <c r="B1622">
        <v>920</v>
      </c>
    </row>
    <row r="1623" spans="1:2" x14ac:dyDescent="0.2">
      <c r="A1623">
        <v>1655</v>
      </c>
      <c r="B1623">
        <v>920</v>
      </c>
    </row>
    <row r="1624" spans="1:2" x14ac:dyDescent="0.2">
      <c r="A1624">
        <v>1645</v>
      </c>
      <c r="B1624">
        <v>920</v>
      </c>
    </row>
    <row r="1625" spans="1:2" x14ac:dyDescent="0.2">
      <c r="A1625">
        <v>1635</v>
      </c>
      <c r="B1625">
        <v>920</v>
      </c>
    </row>
    <row r="1626" spans="1:2" x14ac:dyDescent="0.2">
      <c r="A1626">
        <v>1625</v>
      </c>
      <c r="B1626">
        <v>920</v>
      </c>
    </row>
    <row r="1627" spans="1:2" x14ac:dyDescent="0.2">
      <c r="A1627">
        <v>1615</v>
      </c>
      <c r="B1627">
        <v>920</v>
      </c>
    </row>
    <row r="1628" spans="1:2" x14ac:dyDescent="0.2">
      <c r="A1628">
        <v>1605</v>
      </c>
      <c r="B1628">
        <v>920</v>
      </c>
    </row>
    <row r="1629" spans="1:2" x14ac:dyDescent="0.2">
      <c r="A1629">
        <v>1595</v>
      </c>
      <c r="B1629">
        <v>920</v>
      </c>
    </row>
    <row r="1630" spans="1:2" x14ac:dyDescent="0.2">
      <c r="A1630">
        <v>1585</v>
      </c>
      <c r="B1630">
        <v>920</v>
      </c>
    </row>
    <row r="1631" spans="1:2" x14ac:dyDescent="0.2">
      <c r="A1631">
        <v>1575</v>
      </c>
      <c r="B1631">
        <v>920</v>
      </c>
    </row>
    <row r="1632" spans="1:2" x14ac:dyDescent="0.2">
      <c r="A1632">
        <v>1575</v>
      </c>
      <c r="B1632">
        <v>910</v>
      </c>
    </row>
    <row r="1633" spans="1:2" x14ac:dyDescent="0.2">
      <c r="A1633">
        <v>1575</v>
      </c>
      <c r="B1633">
        <v>900</v>
      </c>
    </row>
    <row r="1634" spans="1:2" x14ac:dyDescent="0.2">
      <c r="A1634">
        <v>1575</v>
      </c>
      <c r="B1634">
        <v>890</v>
      </c>
    </row>
    <row r="1635" spans="1:2" x14ac:dyDescent="0.2">
      <c r="A1635">
        <v>1575</v>
      </c>
      <c r="B1635">
        <v>880</v>
      </c>
    </row>
    <row r="1636" spans="1:2" x14ac:dyDescent="0.2">
      <c r="A1636">
        <v>1575</v>
      </c>
      <c r="B1636">
        <v>870</v>
      </c>
    </row>
    <row r="1637" spans="1:2" x14ac:dyDescent="0.2">
      <c r="A1637">
        <v>1575</v>
      </c>
      <c r="B1637">
        <v>860</v>
      </c>
    </row>
    <row r="1638" spans="1:2" x14ac:dyDescent="0.2">
      <c r="A1638">
        <v>1575</v>
      </c>
      <c r="B1638">
        <v>850</v>
      </c>
    </row>
    <row r="1639" spans="1:2" x14ac:dyDescent="0.2">
      <c r="A1639">
        <v>1575</v>
      </c>
      <c r="B1639">
        <v>840</v>
      </c>
    </row>
    <row r="1640" spans="1:2" x14ac:dyDescent="0.2">
      <c r="A1640">
        <v>1575</v>
      </c>
      <c r="B1640">
        <v>830</v>
      </c>
    </row>
    <row r="1641" spans="1:2" x14ac:dyDescent="0.2">
      <c r="A1641">
        <v>1575</v>
      </c>
      <c r="B1641">
        <v>820</v>
      </c>
    </row>
    <row r="1642" spans="1:2" x14ac:dyDescent="0.2">
      <c r="A1642">
        <v>1575</v>
      </c>
      <c r="B1642">
        <v>810</v>
      </c>
    </row>
    <row r="1643" spans="1:2" x14ac:dyDescent="0.2">
      <c r="A1643">
        <v>1575</v>
      </c>
      <c r="B1643">
        <v>800</v>
      </c>
    </row>
    <row r="1644" spans="1:2" x14ac:dyDescent="0.2">
      <c r="A1644">
        <v>1575</v>
      </c>
      <c r="B1644">
        <v>790</v>
      </c>
    </row>
    <row r="1645" spans="1:2" x14ac:dyDescent="0.2">
      <c r="A1645">
        <v>1575</v>
      </c>
      <c r="B1645">
        <v>780</v>
      </c>
    </row>
    <row r="1646" spans="1:2" x14ac:dyDescent="0.2">
      <c r="A1646">
        <v>1575</v>
      </c>
      <c r="B1646">
        <v>770</v>
      </c>
    </row>
    <row r="1647" spans="1:2" x14ac:dyDescent="0.2">
      <c r="A1647">
        <v>1575</v>
      </c>
      <c r="B1647">
        <v>760</v>
      </c>
    </row>
    <row r="1648" spans="1:2" x14ac:dyDescent="0.2">
      <c r="A1648">
        <v>1575</v>
      </c>
      <c r="B1648">
        <v>750</v>
      </c>
    </row>
    <row r="1649" spans="1:2" x14ac:dyDescent="0.2">
      <c r="A1649">
        <v>1575</v>
      </c>
      <c r="B1649">
        <v>740</v>
      </c>
    </row>
    <row r="1650" spans="1:2" x14ac:dyDescent="0.2">
      <c r="A1650">
        <v>1575</v>
      </c>
      <c r="B1650">
        <v>730</v>
      </c>
    </row>
    <row r="1651" spans="1:2" x14ac:dyDescent="0.2">
      <c r="A1651">
        <v>1575</v>
      </c>
      <c r="B1651">
        <v>720</v>
      </c>
    </row>
    <row r="1652" spans="1:2" x14ac:dyDescent="0.2">
      <c r="A1652">
        <v>1575</v>
      </c>
      <c r="B1652">
        <v>710</v>
      </c>
    </row>
    <row r="1653" spans="1:2" x14ac:dyDescent="0.2">
      <c r="A1653">
        <v>1575</v>
      </c>
      <c r="B1653">
        <v>700</v>
      </c>
    </row>
    <row r="1654" spans="1:2" x14ac:dyDescent="0.2">
      <c r="A1654">
        <v>1575</v>
      </c>
      <c r="B1654">
        <v>690</v>
      </c>
    </row>
    <row r="1655" spans="1:2" x14ac:dyDescent="0.2">
      <c r="A1655">
        <v>1575</v>
      </c>
      <c r="B1655">
        <v>680</v>
      </c>
    </row>
    <row r="1656" spans="1:2" x14ac:dyDescent="0.2">
      <c r="A1656">
        <v>1575</v>
      </c>
      <c r="B1656">
        <v>670</v>
      </c>
    </row>
    <row r="1657" spans="1:2" x14ac:dyDescent="0.2">
      <c r="A1657">
        <v>1575</v>
      </c>
      <c r="B1657">
        <v>660</v>
      </c>
    </row>
    <row r="1658" spans="1:2" x14ac:dyDescent="0.2">
      <c r="A1658">
        <v>1575</v>
      </c>
      <c r="B1658">
        <v>650</v>
      </c>
    </row>
    <row r="1659" spans="1:2" x14ac:dyDescent="0.2">
      <c r="A1659">
        <v>1575</v>
      </c>
      <c r="B1659">
        <v>640</v>
      </c>
    </row>
    <row r="1660" spans="1:2" x14ac:dyDescent="0.2">
      <c r="A1660">
        <v>1575</v>
      </c>
      <c r="B1660">
        <v>630</v>
      </c>
    </row>
    <row r="1661" spans="1:2" x14ac:dyDescent="0.2">
      <c r="A1661">
        <v>1575</v>
      </c>
      <c r="B1661">
        <v>620</v>
      </c>
    </row>
    <row r="1662" spans="1:2" x14ac:dyDescent="0.2">
      <c r="A1662">
        <v>1575</v>
      </c>
      <c r="B1662">
        <v>610</v>
      </c>
    </row>
    <row r="1663" spans="1:2" x14ac:dyDescent="0.2">
      <c r="A1663">
        <v>1575</v>
      </c>
      <c r="B1663">
        <v>600</v>
      </c>
    </row>
    <row r="1664" spans="1:2" x14ac:dyDescent="0.2">
      <c r="A1664">
        <v>1575</v>
      </c>
      <c r="B1664">
        <v>590</v>
      </c>
    </row>
    <row r="1665" spans="1:2" x14ac:dyDescent="0.2">
      <c r="A1665">
        <v>1575</v>
      </c>
      <c r="B1665">
        <v>580</v>
      </c>
    </row>
    <row r="1666" spans="1:2" x14ac:dyDescent="0.2">
      <c r="A1666">
        <v>1575</v>
      </c>
      <c r="B1666">
        <v>570</v>
      </c>
    </row>
    <row r="1667" spans="1:2" x14ac:dyDescent="0.2">
      <c r="A1667">
        <v>1575</v>
      </c>
      <c r="B1667">
        <v>560</v>
      </c>
    </row>
    <row r="1668" spans="1:2" x14ac:dyDescent="0.2">
      <c r="A1668">
        <v>1575</v>
      </c>
      <c r="B1668">
        <v>550</v>
      </c>
    </row>
    <row r="1669" spans="1:2" x14ac:dyDescent="0.2">
      <c r="A1669">
        <v>1575</v>
      </c>
      <c r="B1669">
        <v>540</v>
      </c>
    </row>
    <row r="1670" spans="1:2" x14ac:dyDescent="0.2">
      <c r="A1670">
        <v>1575</v>
      </c>
      <c r="B1670">
        <v>530</v>
      </c>
    </row>
    <row r="1671" spans="1:2" x14ac:dyDescent="0.2">
      <c r="A1671">
        <v>1575</v>
      </c>
      <c r="B1671">
        <v>520</v>
      </c>
    </row>
    <row r="1672" spans="1:2" x14ac:dyDescent="0.2">
      <c r="A1672">
        <v>1575</v>
      </c>
      <c r="B1672">
        <v>510</v>
      </c>
    </row>
    <row r="1673" spans="1:2" x14ac:dyDescent="0.2">
      <c r="A1673">
        <v>1575</v>
      </c>
      <c r="B1673">
        <v>500</v>
      </c>
    </row>
    <row r="1674" spans="1:2" x14ac:dyDescent="0.2">
      <c r="A1674">
        <v>1575</v>
      </c>
      <c r="B1674">
        <v>490</v>
      </c>
    </row>
    <row r="1675" spans="1:2" x14ac:dyDescent="0.2">
      <c r="A1675">
        <v>1575</v>
      </c>
      <c r="B1675">
        <v>480</v>
      </c>
    </row>
    <row r="1676" spans="1:2" x14ac:dyDescent="0.2">
      <c r="A1676">
        <v>1575</v>
      </c>
      <c r="B1676">
        <v>470</v>
      </c>
    </row>
    <row r="1677" spans="1:2" x14ac:dyDescent="0.2">
      <c r="A1677">
        <v>1575</v>
      </c>
      <c r="B1677">
        <v>460</v>
      </c>
    </row>
    <row r="1678" spans="1:2" x14ac:dyDescent="0.2">
      <c r="A1678">
        <v>1575</v>
      </c>
      <c r="B1678">
        <v>450</v>
      </c>
    </row>
    <row r="1679" spans="1:2" x14ac:dyDescent="0.2">
      <c r="A1679">
        <v>1575</v>
      </c>
      <c r="B1679">
        <v>440</v>
      </c>
    </row>
    <row r="1680" spans="1:2" x14ac:dyDescent="0.2">
      <c r="A1680">
        <v>1575</v>
      </c>
      <c r="B1680">
        <v>430</v>
      </c>
    </row>
    <row r="1681" spans="1:2" x14ac:dyDescent="0.2">
      <c r="A1681">
        <v>1575</v>
      </c>
      <c r="B1681">
        <v>420</v>
      </c>
    </row>
    <row r="1682" spans="1:2" x14ac:dyDescent="0.2">
      <c r="A1682">
        <v>1575</v>
      </c>
      <c r="B1682">
        <v>410</v>
      </c>
    </row>
    <row r="1683" spans="1:2" x14ac:dyDescent="0.2">
      <c r="A1683">
        <v>1575</v>
      </c>
      <c r="B1683">
        <v>400</v>
      </c>
    </row>
    <row r="1684" spans="1:2" x14ac:dyDescent="0.2">
      <c r="A1684">
        <v>1575</v>
      </c>
      <c r="B1684">
        <v>390</v>
      </c>
    </row>
    <row r="1685" spans="1:2" x14ac:dyDescent="0.2">
      <c r="A1685">
        <v>1575</v>
      </c>
      <c r="B1685">
        <v>380</v>
      </c>
    </row>
    <row r="1686" spans="1:2" x14ac:dyDescent="0.2">
      <c r="A1686">
        <v>1575</v>
      </c>
      <c r="B1686">
        <v>370</v>
      </c>
    </row>
    <row r="1687" spans="1:2" x14ac:dyDescent="0.2">
      <c r="A1687">
        <v>1575</v>
      </c>
      <c r="B1687">
        <v>360</v>
      </c>
    </row>
    <row r="1688" spans="1:2" x14ac:dyDescent="0.2">
      <c r="A1688">
        <v>1575</v>
      </c>
      <c r="B1688">
        <v>350</v>
      </c>
    </row>
    <row r="1689" spans="1:2" x14ac:dyDescent="0.2">
      <c r="A1689">
        <v>1568</v>
      </c>
      <c r="B1689">
        <v>343</v>
      </c>
    </row>
    <row r="1690" spans="1:2" x14ac:dyDescent="0.2">
      <c r="A1690">
        <v>1561</v>
      </c>
      <c r="B1690">
        <v>336</v>
      </c>
    </row>
    <row r="1691" spans="1:2" x14ac:dyDescent="0.2">
      <c r="A1691">
        <v>1554</v>
      </c>
      <c r="B1691">
        <v>329</v>
      </c>
    </row>
    <row r="1692" spans="1:2" x14ac:dyDescent="0.2">
      <c r="A1692">
        <v>1547</v>
      </c>
      <c r="B1692">
        <v>322</v>
      </c>
    </row>
    <row r="1693" spans="1:2" x14ac:dyDescent="0.2">
      <c r="A1693">
        <v>1540</v>
      </c>
      <c r="B1693">
        <v>315</v>
      </c>
    </row>
    <row r="1694" spans="1:2" x14ac:dyDescent="0.2">
      <c r="A1694">
        <v>1533</v>
      </c>
      <c r="B1694">
        <v>308</v>
      </c>
    </row>
    <row r="1695" spans="1:2" x14ac:dyDescent="0.2">
      <c r="A1695">
        <v>1526</v>
      </c>
      <c r="B1695">
        <v>301</v>
      </c>
    </row>
    <row r="1696" spans="1:2" x14ac:dyDescent="0.2">
      <c r="A1696">
        <v>1519</v>
      </c>
      <c r="B1696">
        <v>294</v>
      </c>
    </row>
    <row r="1697" spans="1:2" x14ac:dyDescent="0.2">
      <c r="A1697">
        <v>1512</v>
      </c>
      <c r="B1697">
        <v>287</v>
      </c>
    </row>
    <row r="1698" spans="1:2" x14ac:dyDescent="0.2">
      <c r="A1698">
        <v>1505</v>
      </c>
      <c r="B1698">
        <v>280</v>
      </c>
    </row>
    <row r="1699" spans="1:2" x14ac:dyDescent="0.2">
      <c r="A1699">
        <v>1498</v>
      </c>
      <c r="B1699">
        <v>273</v>
      </c>
    </row>
    <row r="1700" spans="1:2" x14ac:dyDescent="0.2">
      <c r="A1700">
        <v>1491</v>
      </c>
      <c r="B1700">
        <v>266</v>
      </c>
    </row>
    <row r="1701" spans="1:2" x14ac:dyDescent="0.2">
      <c r="A1701">
        <v>1484</v>
      </c>
      <c r="B1701">
        <v>259</v>
      </c>
    </row>
    <row r="1702" spans="1:2" x14ac:dyDescent="0.2">
      <c r="A1702">
        <v>1477</v>
      </c>
      <c r="B1702">
        <v>252</v>
      </c>
    </row>
    <row r="1703" spans="1:2" x14ac:dyDescent="0.2">
      <c r="A1703">
        <v>1470</v>
      </c>
      <c r="B1703">
        <v>245</v>
      </c>
    </row>
    <row r="1704" spans="1:2" x14ac:dyDescent="0.2">
      <c r="A1704">
        <v>1463</v>
      </c>
      <c r="B1704">
        <v>238</v>
      </c>
    </row>
    <row r="1705" spans="1:2" x14ac:dyDescent="0.2">
      <c r="A1705">
        <v>1456</v>
      </c>
      <c r="B1705">
        <v>231</v>
      </c>
    </row>
    <row r="1706" spans="1:2" x14ac:dyDescent="0.2">
      <c r="A1706">
        <v>1449</v>
      </c>
      <c r="B1706">
        <v>224</v>
      </c>
    </row>
    <row r="1707" spans="1:2" x14ac:dyDescent="0.2">
      <c r="A1707">
        <v>1442</v>
      </c>
      <c r="B1707">
        <v>217</v>
      </c>
    </row>
    <row r="1708" spans="1:2" x14ac:dyDescent="0.2">
      <c r="A1708">
        <v>1435</v>
      </c>
      <c r="B1708">
        <v>210</v>
      </c>
    </row>
    <row r="1709" spans="1:2" x14ac:dyDescent="0.2">
      <c r="A1709">
        <v>1428</v>
      </c>
      <c r="B1709">
        <v>203</v>
      </c>
    </row>
    <row r="1710" spans="1:2" x14ac:dyDescent="0.2">
      <c r="A1710">
        <v>1421</v>
      </c>
      <c r="B1710">
        <v>196</v>
      </c>
    </row>
    <row r="1711" spans="1:2" x14ac:dyDescent="0.2">
      <c r="A1711">
        <v>1414</v>
      </c>
      <c r="B1711">
        <v>189</v>
      </c>
    </row>
    <row r="1712" spans="1:2" x14ac:dyDescent="0.2">
      <c r="A1712">
        <v>1407</v>
      </c>
      <c r="B1712">
        <v>182</v>
      </c>
    </row>
    <row r="1713" spans="1:2" x14ac:dyDescent="0.2">
      <c r="A1713">
        <v>1400</v>
      </c>
      <c r="B1713">
        <v>175</v>
      </c>
    </row>
    <row r="1714" spans="1:2" x14ac:dyDescent="0.2">
      <c r="A1714">
        <v>1393</v>
      </c>
      <c r="B1714">
        <v>168</v>
      </c>
    </row>
    <row r="1715" spans="1:2" x14ac:dyDescent="0.2">
      <c r="A1715">
        <v>1386</v>
      </c>
      <c r="B1715">
        <v>161</v>
      </c>
    </row>
    <row r="1716" spans="1:2" x14ac:dyDescent="0.2">
      <c r="A1716">
        <v>1379</v>
      </c>
      <c r="B1716">
        <v>154</v>
      </c>
    </row>
    <row r="1717" spans="1:2" x14ac:dyDescent="0.2">
      <c r="A1717">
        <v>1372</v>
      </c>
      <c r="B1717">
        <v>147</v>
      </c>
    </row>
    <row r="1718" spans="1:2" x14ac:dyDescent="0.2">
      <c r="A1718">
        <v>1365</v>
      </c>
      <c r="B1718">
        <v>140</v>
      </c>
    </row>
    <row r="1719" spans="1:2" x14ac:dyDescent="0.2">
      <c r="A1719">
        <v>1358</v>
      </c>
      <c r="B1719">
        <v>133</v>
      </c>
    </row>
    <row r="1720" spans="1:2" x14ac:dyDescent="0.2">
      <c r="A1720">
        <v>1351</v>
      </c>
      <c r="B1720">
        <v>126</v>
      </c>
    </row>
    <row r="1721" spans="1:2" x14ac:dyDescent="0.2">
      <c r="A1721">
        <v>1344</v>
      </c>
      <c r="B1721">
        <v>119</v>
      </c>
    </row>
    <row r="1722" spans="1:2" x14ac:dyDescent="0.2">
      <c r="A1722">
        <v>1337</v>
      </c>
      <c r="B1722">
        <v>112</v>
      </c>
    </row>
    <row r="1723" spans="1:2" x14ac:dyDescent="0.2">
      <c r="A1723">
        <v>1330</v>
      </c>
      <c r="B1723">
        <v>105</v>
      </c>
    </row>
    <row r="1724" spans="1:2" x14ac:dyDescent="0.2">
      <c r="A1724">
        <v>1323</v>
      </c>
      <c r="B1724">
        <v>98</v>
      </c>
    </row>
    <row r="1725" spans="1:2" x14ac:dyDescent="0.2">
      <c r="A1725">
        <v>1316</v>
      </c>
      <c r="B1725">
        <v>91</v>
      </c>
    </row>
    <row r="1726" spans="1:2" x14ac:dyDescent="0.2">
      <c r="A1726">
        <v>1309</v>
      </c>
      <c r="B1726">
        <v>84</v>
      </c>
    </row>
    <row r="1727" spans="1:2" x14ac:dyDescent="0.2">
      <c r="A1727">
        <v>1302</v>
      </c>
      <c r="B1727">
        <v>77</v>
      </c>
    </row>
    <row r="1728" spans="1:2" x14ac:dyDescent="0.2">
      <c r="A1728">
        <v>1295</v>
      </c>
      <c r="B1728">
        <v>70</v>
      </c>
    </row>
    <row r="1729" spans="1:2" x14ac:dyDescent="0.2">
      <c r="A1729">
        <v>1288</v>
      </c>
      <c r="B1729">
        <v>63</v>
      </c>
    </row>
    <row r="1730" spans="1:2" x14ac:dyDescent="0.2">
      <c r="A1730">
        <v>1281</v>
      </c>
      <c r="B1730">
        <v>56</v>
      </c>
    </row>
    <row r="1731" spans="1:2" x14ac:dyDescent="0.2">
      <c r="A1731">
        <v>1274</v>
      </c>
      <c r="B1731">
        <v>49</v>
      </c>
    </row>
    <row r="1732" spans="1:2" x14ac:dyDescent="0.2">
      <c r="A1732">
        <v>1267</v>
      </c>
      <c r="B1732">
        <v>42</v>
      </c>
    </row>
    <row r="1733" spans="1:2" x14ac:dyDescent="0.2">
      <c r="A1733">
        <v>1260</v>
      </c>
      <c r="B1733">
        <v>35</v>
      </c>
    </row>
    <row r="1734" spans="1:2" x14ac:dyDescent="0.2">
      <c r="A1734">
        <v>1253</v>
      </c>
      <c r="B1734">
        <v>28</v>
      </c>
    </row>
    <row r="1735" spans="1:2" x14ac:dyDescent="0.2">
      <c r="A1735">
        <v>1246</v>
      </c>
      <c r="B1735">
        <v>21</v>
      </c>
    </row>
    <row r="1736" spans="1:2" x14ac:dyDescent="0.2">
      <c r="A1736">
        <v>1239</v>
      </c>
      <c r="B1736">
        <v>14</v>
      </c>
    </row>
    <row r="1737" spans="1:2" x14ac:dyDescent="0.2">
      <c r="A1737">
        <v>1232</v>
      </c>
      <c r="B1737">
        <v>7</v>
      </c>
    </row>
    <row r="1738" spans="1:2" x14ac:dyDescent="0.2">
      <c r="A1738">
        <v>1225</v>
      </c>
      <c r="B1738">
        <v>0</v>
      </c>
    </row>
    <row r="1739" spans="1:2" x14ac:dyDescent="0.2">
      <c r="A1739">
        <v>1220</v>
      </c>
      <c r="B1739">
        <v>0</v>
      </c>
    </row>
    <row r="1740" spans="1:2" x14ac:dyDescent="0.2">
      <c r="A1740">
        <v>1210</v>
      </c>
      <c r="B1740">
        <v>0</v>
      </c>
    </row>
    <row r="1741" spans="1:2" x14ac:dyDescent="0.2">
      <c r="A1741">
        <v>1200</v>
      </c>
      <c r="B1741">
        <v>0</v>
      </c>
    </row>
    <row r="1742" spans="1:2" x14ac:dyDescent="0.2">
      <c r="A1742">
        <v>1190</v>
      </c>
      <c r="B1742">
        <v>0</v>
      </c>
    </row>
    <row r="1743" spans="1:2" x14ac:dyDescent="0.2">
      <c r="A1743">
        <v>1180</v>
      </c>
      <c r="B1743">
        <v>0</v>
      </c>
    </row>
    <row r="1744" spans="1:2" x14ac:dyDescent="0.2">
      <c r="A1744">
        <v>1170</v>
      </c>
      <c r="B1744">
        <v>0</v>
      </c>
    </row>
    <row r="1745" spans="1:2" x14ac:dyDescent="0.2">
      <c r="A1745">
        <v>1160</v>
      </c>
      <c r="B1745">
        <v>0</v>
      </c>
    </row>
    <row r="1746" spans="1:2" x14ac:dyDescent="0.2">
      <c r="A1746">
        <v>1150</v>
      </c>
      <c r="B1746">
        <v>0</v>
      </c>
    </row>
    <row r="1747" spans="1:2" x14ac:dyDescent="0.2">
      <c r="A1747">
        <v>1140</v>
      </c>
      <c r="B1747">
        <v>0</v>
      </c>
    </row>
    <row r="1748" spans="1:2" x14ac:dyDescent="0.2">
      <c r="A1748">
        <v>1130</v>
      </c>
      <c r="B1748">
        <v>0</v>
      </c>
    </row>
    <row r="1749" spans="1:2" x14ac:dyDescent="0.2">
      <c r="A1749">
        <v>1120</v>
      </c>
      <c r="B1749">
        <v>0</v>
      </c>
    </row>
    <row r="1750" spans="1:2" x14ac:dyDescent="0.2">
      <c r="A1750">
        <v>1110</v>
      </c>
      <c r="B1750">
        <v>0</v>
      </c>
    </row>
    <row r="1751" spans="1:2" x14ac:dyDescent="0.2">
      <c r="A1751">
        <v>1100</v>
      </c>
      <c r="B1751">
        <v>0</v>
      </c>
    </row>
    <row r="1752" spans="1:2" x14ac:dyDescent="0.2">
      <c r="A1752">
        <v>1090</v>
      </c>
      <c r="B1752">
        <v>0</v>
      </c>
    </row>
    <row r="1753" spans="1:2" x14ac:dyDescent="0.2">
      <c r="A1753">
        <v>1080</v>
      </c>
      <c r="B1753">
        <v>0</v>
      </c>
    </row>
    <row r="1754" spans="1:2" x14ac:dyDescent="0.2">
      <c r="A1754">
        <v>1070</v>
      </c>
      <c r="B1754">
        <v>0</v>
      </c>
    </row>
    <row r="1755" spans="1:2" x14ac:dyDescent="0.2">
      <c r="A1755">
        <v>1060</v>
      </c>
      <c r="B1755">
        <v>0</v>
      </c>
    </row>
    <row r="1756" spans="1:2" x14ac:dyDescent="0.2">
      <c r="A1756">
        <v>1050</v>
      </c>
      <c r="B1756">
        <v>0</v>
      </c>
    </row>
    <row r="1757" spans="1:2" x14ac:dyDescent="0.2">
      <c r="A1757">
        <v>1040</v>
      </c>
      <c r="B1757">
        <v>0</v>
      </c>
    </row>
    <row r="1758" spans="1:2" x14ac:dyDescent="0.2">
      <c r="A1758">
        <v>1030</v>
      </c>
      <c r="B1758">
        <v>0</v>
      </c>
    </row>
    <row r="1759" spans="1:2" x14ac:dyDescent="0.2">
      <c r="A1759">
        <v>1020</v>
      </c>
      <c r="B1759">
        <v>0</v>
      </c>
    </row>
    <row r="1760" spans="1:2" x14ac:dyDescent="0.2">
      <c r="A1760">
        <v>1010</v>
      </c>
      <c r="B1760">
        <v>0</v>
      </c>
    </row>
    <row r="1761" spans="1:2" x14ac:dyDescent="0.2">
      <c r="A1761">
        <v>1000</v>
      </c>
      <c r="B1761">
        <v>0</v>
      </c>
    </row>
    <row r="1762" spans="1:2" x14ac:dyDescent="0.2">
      <c r="A1762">
        <v>990</v>
      </c>
      <c r="B1762">
        <v>0</v>
      </c>
    </row>
    <row r="1763" spans="1:2" x14ac:dyDescent="0.2">
      <c r="A1763">
        <v>980</v>
      </c>
      <c r="B1763">
        <v>0</v>
      </c>
    </row>
    <row r="1764" spans="1:2" x14ac:dyDescent="0.2">
      <c r="A1764">
        <v>970</v>
      </c>
      <c r="B1764">
        <v>0</v>
      </c>
    </row>
    <row r="1765" spans="1:2" x14ac:dyDescent="0.2">
      <c r="A1765">
        <v>960</v>
      </c>
      <c r="B1765">
        <v>0</v>
      </c>
    </row>
    <row r="1766" spans="1:2" x14ac:dyDescent="0.2">
      <c r="A1766">
        <v>950</v>
      </c>
      <c r="B1766">
        <v>0</v>
      </c>
    </row>
    <row r="1767" spans="1:2" x14ac:dyDescent="0.2">
      <c r="A1767">
        <v>940</v>
      </c>
      <c r="B1767">
        <v>0</v>
      </c>
    </row>
    <row r="1768" spans="1:2" x14ac:dyDescent="0.2">
      <c r="A1768">
        <v>930</v>
      </c>
      <c r="B1768">
        <v>0</v>
      </c>
    </row>
    <row r="1769" spans="1:2" x14ac:dyDescent="0.2">
      <c r="A1769">
        <v>920</v>
      </c>
      <c r="B1769">
        <v>0</v>
      </c>
    </row>
    <row r="1770" spans="1:2" x14ac:dyDescent="0.2">
      <c r="A1770">
        <v>910</v>
      </c>
      <c r="B1770">
        <v>0</v>
      </c>
    </row>
    <row r="1771" spans="1:2" x14ac:dyDescent="0.2">
      <c r="A1771">
        <v>900</v>
      </c>
      <c r="B1771">
        <v>0</v>
      </c>
    </row>
    <row r="1772" spans="1:2" x14ac:dyDescent="0.2">
      <c r="A1772">
        <v>890</v>
      </c>
      <c r="B1772">
        <v>0</v>
      </c>
    </row>
    <row r="1773" spans="1:2" x14ac:dyDescent="0.2">
      <c r="A1773">
        <v>880</v>
      </c>
      <c r="B1773">
        <v>0</v>
      </c>
    </row>
    <row r="1774" spans="1:2" x14ac:dyDescent="0.2">
      <c r="A1774">
        <v>870</v>
      </c>
      <c r="B1774">
        <v>0</v>
      </c>
    </row>
    <row r="1775" spans="1:2" x14ac:dyDescent="0.2">
      <c r="A1775">
        <v>860</v>
      </c>
      <c r="B1775">
        <v>0</v>
      </c>
    </row>
    <row r="1776" spans="1:2" x14ac:dyDescent="0.2">
      <c r="A1776">
        <v>850</v>
      </c>
      <c r="B1776">
        <v>0</v>
      </c>
    </row>
    <row r="1777" spans="1:2" x14ac:dyDescent="0.2">
      <c r="A1777">
        <v>840</v>
      </c>
      <c r="B1777">
        <v>0</v>
      </c>
    </row>
    <row r="1778" spans="1:2" x14ac:dyDescent="0.2">
      <c r="A1778">
        <v>830</v>
      </c>
      <c r="B1778">
        <v>0</v>
      </c>
    </row>
    <row r="1779" spans="1:2" x14ac:dyDescent="0.2">
      <c r="A1779">
        <v>820</v>
      </c>
      <c r="B1779">
        <v>0</v>
      </c>
    </row>
    <row r="1780" spans="1:2" x14ac:dyDescent="0.2">
      <c r="A1780">
        <v>810</v>
      </c>
      <c r="B1780">
        <v>0</v>
      </c>
    </row>
    <row r="1781" spans="1:2" x14ac:dyDescent="0.2">
      <c r="A1781">
        <v>800</v>
      </c>
      <c r="B1781">
        <v>0</v>
      </c>
    </row>
    <row r="1782" spans="1:2" x14ac:dyDescent="0.2">
      <c r="A1782">
        <v>790</v>
      </c>
      <c r="B1782">
        <v>0</v>
      </c>
    </row>
    <row r="1783" spans="1:2" x14ac:dyDescent="0.2">
      <c r="A1783">
        <v>780</v>
      </c>
      <c r="B1783">
        <v>0</v>
      </c>
    </row>
    <row r="1784" spans="1:2" x14ac:dyDescent="0.2">
      <c r="A1784">
        <v>770</v>
      </c>
      <c r="B1784">
        <v>0</v>
      </c>
    </row>
    <row r="1785" spans="1:2" x14ac:dyDescent="0.2">
      <c r="A1785">
        <v>760</v>
      </c>
      <c r="B1785">
        <v>0</v>
      </c>
    </row>
    <row r="1786" spans="1:2" x14ac:dyDescent="0.2">
      <c r="A1786">
        <v>750</v>
      </c>
      <c r="B1786">
        <v>0</v>
      </c>
    </row>
    <row r="1787" spans="1:2" x14ac:dyDescent="0.2">
      <c r="A1787">
        <v>740</v>
      </c>
      <c r="B1787">
        <v>0</v>
      </c>
    </row>
    <row r="1788" spans="1:2" x14ac:dyDescent="0.2">
      <c r="A1788">
        <v>730</v>
      </c>
      <c r="B1788">
        <v>0</v>
      </c>
    </row>
    <row r="1789" spans="1:2" x14ac:dyDescent="0.2">
      <c r="A1789">
        <v>720</v>
      </c>
      <c r="B1789">
        <v>0</v>
      </c>
    </row>
    <row r="1790" spans="1:2" x14ac:dyDescent="0.2">
      <c r="A1790">
        <v>710</v>
      </c>
      <c r="B1790">
        <v>0</v>
      </c>
    </row>
    <row r="1791" spans="1:2" x14ac:dyDescent="0.2">
      <c r="A1791">
        <v>700</v>
      </c>
      <c r="B1791">
        <v>0</v>
      </c>
    </row>
    <row r="1792" spans="1:2" x14ac:dyDescent="0.2">
      <c r="A1792">
        <v>690</v>
      </c>
      <c r="B1792">
        <v>0</v>
      </c>
    </row>
    <row r="1793" spans="1:2" x14ac:dyDescent="0.2">
      <c r="A1793">
        <v>680</v>
      </c>
      <c r="B1793">
        <v>0</v>
      </c>
    </row>
    <row r="1794" spans="1:2" x14ac:dyDescent="0.2">
      <c r="A1794">
        <v>670</v>
      </c>
      <c r="B1794">
        <v>0</v>
      </c>
    </row>
    <row r="1795" spans="1:2" x14ac:dyDescent="0.2">
      <c r="A1795">
        <v>660</v>
      </c>
      <c r="B1795">
        <v>0</v>
      </c>
    </row>
    <row r="1796" spans="1:2" x14ac:dyDescent="0.2">
      <c r="A1796">
        <v>650</v>
      </c>
      <c r="B1796">
        <v>0</v>
      </c>
    </row>
    <row r="1797" spans="1:2" x14ac:dyDescent="0.2">
      <c r="A1797">
        <v>640</v>
      </c>
      <c r="B1797">
        <v>0</v>
      </c>
    </row>
    <row r="1798" spans="1:2" x14ac:dyDescent="0.2">
      <c r="A1798">
        <v>630</v>
      </c>
      <c r="B1798">
        <v>0</v>
      </c>
    </row>
    <row r="1799" spans="1:2" x14ac:dyDescent="0.2">
      <c r="A1799">
        <v>620</v>
      </c>
      <c r="B1799">
        <v>0</v>
      </c>
    </row>
    <row r="1800" spans="1:2" x14ac:dyDescent="0.2">
      <c r="A1800">
        <v>610</v>
      </c>
      <c r="B1800">
        <v>0</v>
      </c>
    </row>
    <row r="1801" spans="1:2" x14ac:dyDescent="0.2">
      <c r="A1801">
        <v>600</v>
      </c>
      <c r="B1801">
        <v>0</v>
      </c>
    </row>
    <row r="1802" spans="1:2" x14ac:dyDescent="0.2">
      <c r="A1802">
        <v>590</v>
      </c>
      <c r="B1802">
        <v>0</v>
      </c>
    </row>
    <row r="1803" spans="1:2" x14ac:dyDescent="0.2">
      <c r="A1803">
        <v>580</v>
      </c>
      <c r="B1803">
        <v>0</v>
      </c>
    </row>
    <row r="1804" spans="1:2" x14ac:dyDescent="0.2">
      <c r="A1804">
        <v>570</v>
      </c>
      <c r="B1804">
        <v>0</v>
      </c>
    </row>
    <row r="1805" spans="1:2" x14ac:dyDescent="0.2">
      <c r="A1805">
        <v>560</v>
      </c>
      <c r="B1805">
        <v>0</v>
      </c>
    </row>
    <row r="1806" spans="1:2" x14ac:dyDescent="0.2">
      <c r="A1806">
        <v>550</v>
      </c>
      <c r="B1806">
        <v>0</v>
      </c>
    </row>
    <row r="1807" spans="1:2" x14ac:dyDescent="0.2">
      <c r="A1807">
        <v>540</v>
      </c>
      <c r="B1807">
        <v>0</v>
      </c>
    </row>
    <row r="1808" spans="1:2" x14ac:dyDescent="0.2">
      <c r="A1808">
        <v>530</v>
      </c>
      <c r="B1808">
        <v>0</v>
      </c>
    </row>
    <row r="1809" spans="1:2" x14ac:dyDescent="0.2">
      <c r="A1809">
        <v>520</v>
      </c>
      <c r="B1809">
        <v>0</v>
      </c>
    </row>
    <row r="1810" spans="1:2" x14ac:dyDescent="0.2">
      <c r="A1810">
        <v>510</v>
      </c>
      <c r="B1810">
        <v>0</v>
      </c>
    </row>
    <row r="1811" spans="1:2" x14ac:dyDescent="0.2">
      <c r="A1811">
        <v>500</v>
      </c>
      <c r="B1811">
        <v>0</v>
      </c>
    </row>
    <row r="1812" spans="1:2" x14ac:dyDescent="0.2">
      <c r="A1812">
        <v>490</v>
      </c>
      <c r="B1812">
        <v>0</v>
      </c>
    </row>
    <row r="1813" spans="1:2" x14ac:dyDescent="0.2">
      <c r="A1813">
        <v>480</v>
      </c>
      <c r="B1813">
        <v>0</v>
      </c>
    </row>
    <row r="1814" spans="1:2" x14ac:dyDescent="0.2">
      <c r="A1814">
        <v>470</v>
      </c>
      <c r="B1814">
        <v>0</v>
      </c>
    </row>
    <row r="1815" spans="1:2" x14ac:dyDescent="0.2">
      <c r="A1815">
        <v>460</v>
      </c>
      <c r="B1815">
        <v>0</v>
      </c>
    </row>
    <row r="1816" spans="1:2" x14ac:dyDescent="0.2">
      <c r="A1816">
        <v>450</v>
      </c>
      <c r="B1816">
        <v>0</v>
      </c>
    </row>
    <row r="1817" spans="1:2" x14ac:dyDescent="0.2">
      <c r="A1817">
        <v>440</v>
      </c>
      <c r="B1817">
        <v>0</v>
      </c>
    </row>
    <row r="1818" spans="1:2" x14ac:dyDescent="0.2">
      <c r="A1818">
        <v>430</v>
      </c>
      <c r="B1818">
        <v>0</v>
      </c>
    </row>
    <row r="1819" spans="1:2" x14ac:dyDescent="0.2">
      <c r="A1819">
        <v>420</v>
      </c>
      <c r="B1819">
        <v>0</v>
      </c>
    </row>
    <row r="1820" spans="1:2" x14ac:dyDescent="0.2">
      <c r="A1820">
        <v>410</v>
      </c>
      <c r="B1820">
        <v>0</v>
      </c>
    </row>
    <row r="1821" spans="1:2" x14ac:dyDescent="0.2">
      <c r="A1821">
        <v>400</v>
      </c>
      <c r="B1821">
        <v>0</v>
      </c>
    </row>
    <row r="1822" spans="1:2" x14ac:dyDescent="0.2">
      <c r="A1822">
        <v>390</v>
      </c>
      <c r="B1822">
        <v>0</v>
      </c>
    </row>
    <row r="1823" spans="1:2" x14ac:dyDescent="0.2">
      <c r="A1823">
        <v>380</v>
      </c>
      <c r="B1823">
        <v>0</v>
      </c>
    </row>
    <row r="1824" spans="1:2" x14ac:dyDescent="0.2">
      <c r="A1824">
        <v>370</v>
      </c>
      <c r="B1824">
        <v>0</v>
      </c>
    </row>
    <row r="1825" spans="1:2" x14ac:dyDescent="0.2">
      <c r="A1825">
        <v>360</v>
      </c>
      <c r="B1825">
        <v>0</v>
      </c>
    </row>
    <row r="1826" spans="1:2" x14ac:dyDescent="0.2">
      <c r="A1826">
        <v>350</v>
      </c>
      <c r="B1826">
        <v>0</v>
      </c>
    </row>
    <row r="1827" spans="1:2" x14ac:dyDescent="0.2">
      <c r="A1827">
        <v>340</v>
      </c>
      <c r="B1827">
        <v>0</v>
      </c>
    </row>
    <row r="1828" spans="1:2" x14ac:dyDescent="0.2">
      <c r="A1828">
        <v>330</v>
      </c>
      <c r="B1828">
        <v>0</v>
      </c>
    </row>
    <row r="1829" spans="1:2" x14ac:dyDescent="0.2">
      <c r="A1829">
        <v>320</v>
      </c>
      <c r="B1829">
        <v>0</v>
      </c>
    </row>
    <row r="1830" spans="1:2" x14ac:dyDescent="0.2">
      <c r="A1830">
        <v>310</v>
      </c>
      <c r="B1830">
        <v>0</v>
      </c>
    </row>
    <row r="1831" spans="1:2" x14ac:dyDescent="0.2">
      <c r="A1831">
        <v>300</v>
      </c>
      <c r="B1831">
        <v>0</v>
      </c>
    </row>
    <row r="1832" spans="1:2" x14ac:dyDescent="0.2">
      <c r="A1832">
        <v>290</v>
      </c>
      <c r="B1832">
        <v>0</v>
      </c>
    </row>
    <row r="1833" spans="1:2" x14ac:dyDescent="0.2">
      <c r="A1833">
        <v>280</v>
      </c>
      <c r="B1833">
        <v>0</v>
      </c>
    </row>
    <row r="1834" spans="1:2" x14ac:dyDescent="0.2">
      <c r="A1834">
        <v>270</v>
      </c>
      <c r="B1834">
        <v>0</v>
      </c>
    </row>
    <row r="1835" spans="1:2" x14ac:dyDescent="0.2">
      <c r="A1835">
        <v>260</v>
      </c>
      <c r="B1835">
        <v>0</v>
      </c>
    </row>
    <row r="1836" spans="1:2" x14ac:dyDescent="0.2">
      <c r="A1836">
        <v>250</v>
      </c>
      <c r="B1836">
        <v>0</v>
      </c>
    </row>
    <row r="1837" spans="1:2" x14ac:dyDescent="0.2">
      <c r="A1837">
        <v>240</v>
      </c>
      <c r="B1837">
        <v>0</v>
      </c>
    </row>
    <row r="1838" spans="1:2" x14ac:dyDescent="0.2">
      <c r="A1838">
        <v>230</v>
      </c>
      <c r="B1838">
        <v>0</v>
      </c>
    </row>
    <row r="1839" spans="1:2" x14ac:dyDescent="0.2">
      <c r="A1839">
        <v>220</v>
      </c>
      <c r="B1839">
        <v>0</v>
      </c>
    </row>
    <row r="1840" spans="1:2" x14ac:dyDescent="0.2">
      <c r="A1840">
        <v>210</v>
      </c>
      <c r="B1840">
        <v>0</v>
      </c>
    </row>
    <row r="1841" spans="1:2" x14ac:dyDescent="0.2">
      <c r="A1841">
        <v>200</v>
      </c>
      <c r="B1841">
        <v>0</v>
      </c>
    </row>
    <row r="1842" spans="1:2" x14ac:dyDescent="0.2">
      <c r="A1842">
        <v>190</v>
      </c>
      <c r="B1842">
        <v>0</v>
      </c>
    </row>
    <row r="1843" spans="1:2" x14ac:dyDescent="0.2">
      <c r="A1843">
        <v>180</v>
      </c>
      <c r="B1843">
        <v>0</v>
      </c>
    </row>
    <row r="1844" spans="1:2" x14ac:dyDescent="0.2">
      <c r="A1844">
        <v>170</v>
      </c>
      <c r="B1844">
        <v>0</v>
      </c>
    </row>
    <row r="1845" spans="1:2" x14ac:dyDescent="0.2">
      <c r="A1845">
        <v>160</v>
      </c>
      <c r="B1845">
        <v>0</v>
      </c>
    </row>
    <row r="1846" spans="1:2" x14ac:dyDescent="0.2">
      <c r="A1846">
        <v>150</v>
      </c>
      <c r="B1846">
        <v>0</v>
      </c>
    </row>
    <row r="1847" spans="1:2" x14ac:dyDescent="0.2">
      <c r="A1847">
        <v>140</v>
      </c>
      <c r="B1847">
        <v>0</v>
      </c>
    </row>
    <row r="1848" spans="1:2" x14ac:dyDescent="0.2">
      <c r="A1848">
        <v>130</v>
      </c>
      <c r="B1848">
        <v>0</v>
      </c>
    </row>
    <row r="1849" spans="1:2" x14ac:dyDescent="0.2">
      <c r="A1849">
        <v>120</v>
      </c>
      <c r="B1849">
        <v>0</v>
      </c>
    </row>
    <row r="1850" spans="1:2" x14ac:dyDescent="0.2">
      <c r="A1850">
        <v>110</v>
      </c>
      <c r="B1850">
        <v>0</v>
      </c>
    </row>
    <row r="1851" spans="1:2" x14ac:dyDescent="0.2">
      <c r="A1851">
        <v>100</v>
      </c>
      <c r="B1851">
        <v>0</v>
      </c>
    </row>
    <row r="1852" spans="1:2" x14ac:dyDescent="0.2">
      <c r="A1852">
        <v>90</v>
      </c>
      <c r="B1852">
        <v>0</v>
      </c>
    </row>
    <row r="1853" spans="1:2" x14ac:dyDescent="0.2">
      <c r="A1853">
        <v>80</v>
      </c>
      <c r="B1853">
        <v>0</v>
      </c>
    </row>
    <row r="1854" spans="1:2" x14ac:dyDescent="0.2">
      <c r="A1854">
        <v>70</v>
      </c>
      <c r="B1854">
        <v>0</v>
      </c>
    </row>
    <row r="1855" spans="1:2" x14ac:dyDescent="0.2">
      <c r="A1855">
        <v>60</v>
      </c>
      <c r="B1855">
        <v>0</v>
      </c>
    </row>
    <row r="1856" spans="1:2" x14ac:dyDescent="0.2">
      <c r="A1856">
        <v>50</v>
      </c>
      <c r="B1856">
        <v>0</v>
      </c>
    </row>
    <row r="1857" spans="1:2" x14ac:dyDescent="0.2">
      <c r="A1857">
        <v>40</v>
      </c>
      <c r="B1857">
        <v>0</v>
      </c>
    </row>
    <row r="1858" spans="1:2" x14ac:dyDescent="0.2">
      <c r="A1858">
        <v>30</v>
      </c>
      <c r="B1858">
        <v>0</v>
      </c>
    </row>
    <row r="1859" spans="1:2" x14ac:dyDescent="0.2">
      <c r="A1859">
        <v>20</v>
      </c>
      <c r="B1859">
        <v>0</v>
      </c>
    </row>
    <row r="1860" spans="1:2" x14ac:dyDescent="0.2">
      <c r="A1860">
        <v>10</v>
      </c>
      <c r="B1860">
        <v>0</v>
      </c>
    </row>
    <row r="1861" spans="1:2" x14ac:dyDescent="0.2">
      <c r="A1861">
        <v>0</v>
      </c>
      <c r="B1861">
        <v>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861"/>
  <sheetViews>
    <sheetView workbookViewId="0"/>
  </sheetViews>
  <sheetFormatPr defaultRowHeight="13" x14ac:dyDescent="0.2"/>
  <cols>
    <col min="7" max="7" width="12.08984375" bestFit="1" customWidth="1"/>
  </cols>
  <sheetData>
    <row r="1" spans="1:2" x14ac:dyDescent="0.2">
      <c r="A1" t="s">
        <v>87</v>
      </c>
    </row>
    <row r="2" spans="1:2" x14ac:dyDescent="0.2">
      <c r="A2" t="s">
        <v>39</v>
      </c>
      <c r="B2" t="s">
        <v>40</v>
      </c>
    </row>
    <row r="3" spans="1:2" x14ac:dyDescent="0.2">
      <c r="A3">
        <v>0</v>
      </c>
      <c r="B3">
        <v>0</v>
      </c>
    </row>
    <row r="4" spans="1:2" x14ac:dyDescent="0.2">
      <c r="A4">
        <v>1225</v>
      </c>
      <c r="B4">
        <v>0</v>
      </c>
    </row>
    <row r="5" spans="1:2" x14ac:dyDescent="0.2">
      <c r="A5">
        <v>1575</v>
      </c>
      <c r="B5">
        <v>350</v>
      </c>
    </row>
    <row r="6" spans="1:2" x14ac:dyDescent="0.2">
      <c r="A6">
        <v>1575</v>
      </c>
      <c r="B6">
        <v>920</v>
      </c>
    </row>
    <row r="7" spans="1:2" x14ac:dyDescent="0.2">
      <c r="A7">
        <v>1900</v>
      </c>
      <c r="B7">
        <v>920</v>
      </c>
    </row>
    <row r="8" spans="1:2" x14ac:dyDescent="0.2">
      <c r="A8">
        <v>1900.0961046906909</v>
      </c>
      <c r="B8">
        <v>3156.0491006602324</v>
      </c>
    </row>
    <row r="9" spans="1:2" x14ac:dyDescent="0.2">
      <c r="A9">
        <v>1884.0593620943066</v>
      </c>
      <c r="B9">
        <v>3185.7703993186879</v>
      </c>
    </row>
    <row r="10" spans="1:2" x14ac:dyDescent="0.2">
      <c r="A10">
        <v>1815.3050398293326</v>
      </c>
      <c r="B10">
        <v>3302.0276092048425</v>
      </c>
    </row>
    <row r="11" spans="1:2" x14ac:dyDescent="0.2">
      <c r="A11">
        <v>1739.3865379061369</v>
      </c>
      <c r="B11">
        <v>3413.7382924288172</v>
      </c>
    </row>
    <row r="12" spans="1:2" x14ac:dyDescent="0.2">
      <c r="A12">
        <v>1656.6034719679467</v>
      </c>
      <c r="B12">
        <v>3520.4615779596829</v>
      </c>
    </row>
    <row r="13" spans="1:2" x14ac:dyDescent="0.2">
      <c r="A13">
        <v>1567.2825489560348</v>
      </c>
      <c r="B13">
        <v>3621.7762777466805</v>
      </c>
    </row>
    <row r="14" spans="1:2" x14ac:dyDescent="0.2">
      <c r="A14">
        <v>1471.7762777466808</v>
      </c>
      <c r="B14">
        <v>3717.2825489560346</v>
      </c>
    </row>
    <row r="15" spans="1:2" x14ac:dyDescent="0.2">
      <c r="A15">
        <v>1370.4615779596832</v>
      </c>
      <c r="B15">
        <v>3806.6034719679465</v>
      </c>
    </row>
    <row r="16" spans="1:2" x14ac:dyDescent="0.2">
      <c r="A16">
        <v>1263.7382924288172</v>
      </c>
      <c r="B16">
        <v>3889.3865379061372</v>
      </c>
    </row>
    <row r="17" spans="1:2" x14ac:dyDescent="0.2">
      <c r="A17">
        <v>1152.0276092048425</v>
      </c>
      <c r="B17">
        <v>3965.3050398293326</v>
      </c>
    </row>
    <row r="18" spans="1:2" x14ac:dyDescent="0.2">
      <c r="A18">
        <v>1035.7703993186879</v>
      </c>
      <c r="B18">
        <v>4034.0593620943064</v>
      </c>
    </row>
    <row r="19" spans="1:2" x14ac:dyDescent="0.2">
      <c r="A19">
        <v>915.42547686490661</v>
      </c>
      <c r="B19">
        <v>4095.3781628019419</v>
      </c>
    </row>
    <row r="20" spans="1:2" x14ac:dyDescent="0.2">
      <c r="A20">
        <v>791.46778827205742</v>
      </c>
      <c r="B20">
        <v>4149.0194446597407</v>
      </c>
    </row>
    <row r="21" spans="1:2" x14ac:dyDescent="0.2">
      <c r="A21">
        <v>664.38653790613705</v>
      </c>
      <c r="B21">
        <v>4194.7715100345804</v>
      </c>
    </row>
    <row r="22" spans="1:2" x14ac:dyDescent="0.2">
      <c r="A22">
        <v>534.68325740443822</v>
      </c>
      <c r="B22">
        <v>4232.4537964265564</v>
      </c>
    </row>
    <row r="23" spans="1:2" x14ac:dyDescent="0.2">
      <c r="A23">
        <v>402.86982635930769</v>
      </c>
      <c r="B23">
        <v>4261.9175890666811</v>
      </c>
    </row>
    <row r="24" spans="1:2" x14ac:dyDescent="0.2">
      <c r="A24">
        <v>269.46645216325413</v>
      </c>
      <c r="B24">
        <v>4283.046607826127</v>
      </c>
    </row>
    <row r="25" spans="1:2" x14ac:dyDescent="0.2">
      <c r="A25">
        <v>134.99961698802409</v>
      </c>
      <c r="B25">
        <v>4295.7574661207836</v>
      </c>
    </row>
    <row r="26" spans="1:2" x14ac:dyDescent="0.2">
      <c r="A26">
        <v>1.3170345890267665E-13</v>
      </c>
      <c r="B26">
        <v>4300</v>
      </c>
    </row>
    <row r="27" spans="1:2" x14ac:dyDescent="0.2">
      <c r="A27">
        <v>-134.99961698802335</v>
      </c>
      <c r="B27">
        <v>4295.7574661207836</v>
      </c>
    </row>
    <row r="28" spans="1:2" x14ac:dyDescent="0.2">
      <c r="A28">
        <v>-269.46645216325442</v>
      </c>
      <c r="B28">
        <v>4283.046607826127</v>
      </c>
    </row>
    <row r="29" spans="1:2" x14ac:dyDescent="0.2">
      <c r="A29">
        <v>-402.86982635930741</v>
      </c>
      <c r="B29">
        <v>4261.9175890666811</v>
      </c>
    </row>
    <row r="30" spans="1:2" x14ac:dyDescent="0.2">
      <c r="A30">
        <v>-534.68325740443788</v>
      </c>
      <c r="B30">
        <v>4232.4537964265564</v>
      </c>
    </row>
    <row r="31" spans="1:2" x14ac:dyDescent="0.2">
      <c r="A31">
        <v>-664.38653790613682</v>
      </c>
      <c r="B31">
        <v>4194.7715100345804</v>
      </c>
    </row>
    <row r="32" spans="1:2" x14ac:dyDescent="0.2">
      <c r="A32">
        <v>-791.46778827205719</v>
      </c>
      <c r="B32">
        <v>4149.0194446597407</v>
      </c>
    </row>
    <row r="33" spans="1:2" x14ac:dyDescent="0.2">
      <c r="A33">
        <v>-915.42547686490639</v>
      </c>
      <c r="B33">
        <v>4095.3781628019419</v>
      </c>
    </row>
    <row r="34" spans="1:2" x14ac:dyDescent="0.2">
      <c r="A34">
        <v>-1035.7703993186874</v>
      </c>
      <c r="B34">
        <v>4034.0593620943068</v>
      </c>
    </row>
    <row r="35" spans="1:2" x14ac:dyDescent="0.2">
      <c r="A35">
        <v>-1152.0276092048423</v>
      </c>
      <c r="B35">
        <v>3965.3050398293326</v>
      </c>
    </row>
    <row r="36" spans="1:2" x14ac:dyDescent="0.2">
      <c r="A36">
        <v>-1263.738292428817</v>
      </c>
      <c r="B36">
        <v>3889.3865379061372</v>
      </c>
    </row>
    <row r="37" spans="1:2" x14ac:dyDescent="0.2">
      <c r="A37">
        <v>-1370.4615779596822</v>
      </c>
      <c r="B37">
        <v>3806.6034719679474</v>
      </c>
    </row>
    <row r="38" spans="1:2" x14ac:dyDescent="0.2">
      <c r="A38">
        <v>-1471.7762777466801</v>
      </c>
      <c r="B38">
        <v>3717.2825489560355</v>
      </c>
    </row>
    <row r="39" spans="1:2" x14ac:dyDescent="0.2">
      <c r="A39">
        <v>-1567.282548956035</v>
      </c>
      <c r="B39">
        <v>3621.7762777466805</v>
      </c>
    </row>
    <row r="40" spans="1:2" x14ac:dyDescent="0.2">
      <c r="A40">
        <v>-1656.6034719679467</v>
      </c>
      <c r="B40">
        <v>3520.4615779596834</v>
      </c>
    </row>
    <row r="41" spans="1:2" x14ac:dyDescent="0.2">
      <c r="A41">
        <v>-1739.3865379061367</v>
      </c>
      <c r="B41">
        <v>3413.7382924288177</v>
      </c>
    </row>
    <row r="42" spans="1:2" x14ac:dyDescent="0.2">
      <c r="A42">
        <v>-1815.3050398293324</v>
      </c>
      <c r="B42">
        <v>3302.0276092048425</v>
      </c>
    </row>
    <row r="43" spans="1:2" x14ac:dyDescent="0.2">
      <c r="A43">
        <v>-1884.0593620943062</v>
      </c>
      <c r="B43">
        <v>3185.7703993186888</v>
      </c>
    </row>
    <row r="44" spans="1:2" x14ac:dyDescent="0.2">
      <c r="A44">
        <v>-1900.0961046906905</v>
      </c>
      <c r="B44">
        <v>3156.0491006602338</v>
      </c>
    </row>
    <row r="45" spans="1:2" x14ac:dyDescent="0.2">
      <c r="A45">
        <v>-1900</v>
      </c>
      <c r="B45">
        <v>920</v>
      </c>
    </row>
    <row r="46" spans="1:2" x14ac:dyDescent="0.2">
      <c r="A46">
        <v>-1575</v>
      </c>
      <c r="B46">
        <v>920</v>
      </c>
    </row>
    <row r="47" spans="1:2" x14ac:dyDescent="0.2">
      <c r="A47">
        <v>-1575</v>
      </c>
      <c r="B47">
        <v>350</v>
      </c>
    </row>
    <row r="48" spans="1:2" x14ac:dyDescent="0.2">
      <c r="A48">
        <v>-1225</v>
      </c>
      <c r="B48">
        <v>0</v>
      </c>
    </row>
    <row r="49" spans="1:2" x14ac:dyDescent="0.2">
      <c r="A49">
        <v>0</v>
      </c>
      <c r="B49">
        <v>0</v>
      </c>
    </row>
    <row r="51" spans="1:2" x14ac:dyDescent="0.2">
      <c r="A51">
        <v>1350</v>
      </c>
      <c r="B51">
        <v>3823</v>
      </c>
    </row>
    <row r="52" spans="1:2" x14ac:dyDescent="0.2">
      <c r="A52">
        <v>1350.1999253348272</v>
      </c>
      <c r="B52">
        <v>5190.361357582573</v>
      </c>
    </row>
    <row r="53" spans="1:2" x14ac:dyDescent="0.2">
      <c r="A53">
        <v>1294.8116406095721</v>
      </c>
      <c r="B53">
        <v>5250.3850668261948</v>
      </c>
    </row>
    <row r="54" spans="1:2" x14ac:dyDescent="0.2">
      <c r="A54">
        <v>1213.976271750453</v>
      </c>
      <c r="B54">
        <v>5329.0077545397808</v>
      </c>
    </row>
    <row r="55" spans="1:2" x14ac:dyDescent="0.2">
      <c r="A55">
        <v>1130.3335037688082</v>
      </c>
      <c r="B55">
        <v>5400.8376673468374</v>
      </c>
    </row>
    <row r="56" spans="1:2" x14ac:dyDescent="0.2">
      <c r="A56">
        <v>1058.0134541264517</v>
      </c>
      <c r="B56">
        <v>5456.2305898749055</v>
      </c>
    </row>
    <row r="57" spans="1:2" x14ac:dyDescent="0.2">
      <c r="A57">
        <v>964.48823096219382</v>
      </c>
      <c r="B57">
        <v>5519.7902659036272</v>
      </c>
    </row>
    <row r="58" spans="1:2" x14ac:dyDescent="0.2">
      <c r="A58">
        <v>867.15661338308757</v>
      </c>
      <c r="B58">
        <v>5577.3520240789549</v>
      </c>
    </row>
    <row r="59" spans="1:2" x14ac:dyDescent="0.2">
      <c r="A59">
        <v>766.40272481713112</v>
      </c>
      <c r="B59">
        <v>5628.6886944388352</v>
      </c>
    </row>
    <row r="60" spans="1:2" x14ac:dyDescent="0.2">
      <c r="A60">
        <v>662.62419483242013</v>
      </c>
      <c r="B60">
        <v>5673.5976745988528</v>
      </c>
    </row>
    <row r="61" spans="1:2" x14ac:dyDescent="0.2">
      <c r="A61">
        <v>556.23058987490538</v>
      </c>
      <c r="B61">
        <v>5700</v>
      </c>
    </row>
    <row r="62" spans="1:2" x14ac:dyDescent="0.2">
      <c r="A62">
        <v>447.64179689673892</v>
      </c>
      <c r="B62">
        <v>5700</v>
      </c>
    </row>
    <row r="63" spans="1:2" x14ac:dyDescent="0.2">
      <c r="A63">
        <v>337.28636625430414</v>
      </c>
      <c r="B63">
        <v>5700</v>
      </c>
    </row>
    <row r="64" spans="1:2" x14ac:dyDescent="0.2">
      <c r="A64">
        <v>225.59982041574767</v>
      </c>
      <c r="B64">
        <v>5700</v>
      </c>
    </row>
    <row r="65" spans="1:2" x14ac:dyDescent="0.2">
      <c r="A65">
        <v>113.02293515276435</v>
      </c>
      <c r="B65">
        <v>5700</v>
      </c>
    </row>
    <row r="66" spans="1:2" x14ac:dyDescent="0.2">
      <c r="A66">
        <v>1.102633609417758E-13</v>
      </c>
      <c r="B66">
        <v>5700</v>
      </c>
    </row>
    <row r="67" spans="1:2" x14ac:dyDescent="0.2">
      <c r="A67">
        <v>-113.02293515276372</v>
      </c>
      <c r="B67">
        <v>5700</v>
      </c>
    </row>
    <row r="68" spans="1:2" x14ac:dyDescent="0.2">
      <c r="A68">
        <v>-225.59982041574787</v>
      </c>
      <c r="B68">
        <v>5700</v>
      </c>
    </row>
    <row r="69" spans="1:2" x14ac:dyDescent="0.2">
      <c r="A69">
        <v>-337.28636625430386</v>
      </c>
      <c r="B69">
        <v>5700</v>
      </c>
    </row>
    <row r="70" spans="1:2" x14ac:dyDescent="0.2">
      <c r="A70">
        <v>-447.64179689673875</v>
      </c>
      <c r="B70">
        <v>5700</v>
      </c>
    </row>
    <row r="71" spans="1:2" x14ac:dyDescent="0.2">
      <c r="A71">
        <v>-556.23058987490526</v>
      </c>
      <c r="B71">
        <v>5700</v>
      </c>
    </row>
    <row r="72" spans="1:2" x14ac:dyDescent="0.2">
      <c r="A72">
        <v>-662.6241948324199</v>
      </c>
      <c r="B72">
        <v>5673.5976745988528</v>
      </c>
    </row>
    <row r="73" spans="1:2" x14ac:dyDescent="0.2">
      <c r="A73">
        <v>-766.40272481713089</v>
      </c>
      <c r="B73">
        <v>5628.6886944388352</v>
      </c>
    </row>
    <row r="74" spans="1:2" x14ac:dyDescent="0.2">
      <c r="A74">
        <v>-867.15661338308712</v>
      </c>
      <c r="B74">
        <v>5577.3520240789549</v>
      </c>
    </row>
    <row r="75" spans="1:2" x14ac:dyDescent="0.2">
      <c r="A75">
        <v>-964.4882309621936</v>
      </c>
      <c r="B75">
        <v>5519.7902659036272</v>
      </c>
    </row>
    <row r="76" spans="1:2" x14ac:dyDescent="0.2">
      <c r="A76">
        <v>-1058.0134541264515</v>
      </c>
      <c r="B76">
        <v>5456.2305898749055</v>
      </c>
    </row>
    <row r="77" spans="1:2" x14ac:dyDescent="0.2">
      <c r="A77">
        <v>-1147.363181547641</v>
      </c>
      <c r="B77">
        <v>5386.9238369964205</v>
      </c>
    </row>
    <row r="78" spans="1:2" x14ac:dyDescent="0.2">
      <c r="A78">
        <v>-1232.1847906716391</v>
      </c>
      <c r="B78">
        <v>5312.1435293585409</v>
      </c>
    </row>
    <row r="79" spans="1:2" x14ac:dyDescent="0.2">
      <c r="A79">
        <v>-1350.1999253348272</v>
      </c>
      <c r="B79">
        <v>5190.361357582573</v>
      </c>
    </row>
    <row r="80" spans="1:2" x14ac:dyDescent="0.2">
      <c r="A80">
        <v>-1350</v>
      </c>
      <c r="B80">
        <v>3823</v>
      </c>
    </row>
    <row r="82" spans="1:2" x14ac:dyDescent="0.2">
      <c r="A82">
        <v>0</v>
      </c>
      <c r="B82">
        <v>-200</v>
      </c>
    </row>
    <row r="83" spans="1:2" x14ac:dyDescent="0.2">
      <c r="A83">
        <v>0</v>
      </c>
      <c r="B83">
        <v>5900</v>
      </c>
    </row>
    <row r="85" spans="1:2" x14ac:dyDescent="0.2">
      <c r="A85" t="s">
        <v>88</v>
      </c>
    </row>
    <row r="86" spans="1:2" x14ac:dyDescent="0.2">
      <c r="A86" t="s">
        <v>39</v>
      </c>
      <c r="B86" t="s">
        <v>40</v>
      </c>
    </row>
    <row r="87" spans="1:2" x14ac:dyDescent="0.2">
      <c r="A87">
        <v>0</v>
      </c>
      <c r="B87">
        <v>0</v>
      </c>
    </row>
    <row r="88" spans="1:2" x14ac:dyDescent="0.2">
      <c r="A88">
        <v>-10</v>
      </c>
      <c r="B88">
        <v>0</v>
      </c>
    </row>
    <row r="89" spans="1:2" x14ac:dyDescent="0.2">
      <c r="A89">
        <v>-20</v>
      </c>
      <c r="B89">
        <v>0</v>
      </c>
    </row>
    <row r="90" spans="1:2" x14ac:dyDescent="0.2">
      <c r="A90">
        <v>-30</v>
      </c>
      <c r="B90">
        <v>0</v>
      </c>
    </row>
    <row r="91" spans="1:2" x14ac:dyDescent="0.2">
      <c r="A91">
        <v>-40</v>
      </c>
      <c r="B91">
        <v>0</v>
      </c>
    </row>
    <row r="92" spans="1:2" x14ac:dyDescent="0.2">
      <c r="A92">
        <v>-50</v>
      </c>
      <c r="B92">
        <v>0</v>
      </c>
    </row>
    <row r="93" spans="1:2" x14ac:dyDescent="0.2">
      <c r="A93">
        <v>-60</v>
      </c>
      <c r="B93">
        <v>0</v>
      </c>
    </row>
    <row r="94" spans="1:2" x14ac:dyDescent="0.2">
      <c r="A94">
        <v>-70</v>
      </c>
      <c r="B94">
        <v>0</v>
      </c>
    </row>
    <row r="95" spans="1:2" x14ac:dyDescent="0.2">
      <c r="A95">
        <v>-80</v>
      </c>
      <c r="B95">
        <v>0</v>
      </c>
    </row>
    <row r="96" spans="1:2" x14ac:dyDescent="0.2">
      <c r="A96">
        <v>-90</v>
      </c>
      <c r="B96">
        <v>0</v>
      </c>
    </row>
    <row r="97" spans="1:2" x14ac:dyDescent="0.2">
      <c r="A97">
        <v>-100</v>
      </c>
      <c r="B97">
        <v>0</v>
      </c>
    </row>
    <row r="98" spans="1:2" x14ac:dyDescent="0.2">
      <c r="A98">
        <v>-110</v>
      </c>
      <c r="B98">
        <v>0</v>
      </c>
    </row>
    <row r="99" spans="1:2" x14ac:dyDescent="0.2">
      <c r="A99">
        <v>-120</v>
      </c>
      <c r="B99">
        <v>0</v>
      </c>
    </row>
    <row r="100" spans="1:2" x14ac:dyDescent="0.2">
      <c r="A100">
        <v>-130</v>
      </c>
      <c r="B100">
        <v>0</v>
      </c>
    </row>
    <row r="101" spans="1:2" x14ac:dyDescent="0.2">
      <c r="A101">
        <v>-140</v>
      </c>
      <c r="B101">
        <v>0</v>
      </c>
    </row>
    <row r="102" spans="1:2" x14ac:dyDescent="0.2">
      <c r="A102">
        <v>-150</v>
      </c>
      <c r="B102">
        <v>0</v>
      </c>
    </row>
    <row r="103" spans="1:2" x14ac:dyDescent="0.2">
      <c r="A103">
        <v>-160</v>
      </c>
      <c r="B103">
        <v>0</v>
      </c>
    </row>
    <row r="104" spans="1:2" x14ac:dyDescent="0.2">
      <c r="A104">
        <v>-170</v>
      </c>
      <c r="B104">
        <v>0</v>
      </c>
    </row>
    <row r="105" spans="1:2" x14ac:dyDescent="0.2">
      <c r="A105">
        <v>-180</v>
      </c>
      <c r="B105">
        <v>0</v>
      </c>
    </row>
    <row r="106" spans="1:2" x14ac:dyDescent="0.2">
      <c r="A106">
        <v>-190</v>
      </c>
      <c r="B106">
        <v>0</v>
      </c>
    </row>
    <row r="107" spans="1:2" x14ac:dyDescent="0.2">
      <c r="A107">
        <v>-200</v>
      </c>
      <c r="B107">
        <v>0</v>
      </c>
    </row>
    <row r="108" spans="1:2" x14ac:dyDescent="0.2">
      <c r="A108">
        <v>-210</v>
      </c>
      <c r="B108">
        <v>0</v>
      </c>
    </row>
    <row r="109" spans="1:2" x14ac:dyDescent="0.2">
      <c r="A109">
        <v>-220</v>
      </c>
      <c r="B109">
        <v>0</v>
      </c>
    </row>
    <row r="110" spans="1:2" x14ac:dyDescent="0.2">
      <c r="A110">
        <v>-230</v>
      </c>
      <c r="B110">
        <v>0</v>
      </c>
    </row>
    <row r="111" spans="1:2" x14ac:dyDescent="0.2">
      <c r="A111">
        <v>-240</v>
      </c>
      <c r="B111">
        <v>0</v>
      </c>
    </row>
    <row r="112" spans="1:2" x14ac:dyDescent="0.2">
      <c r="A112">
        <v>-250</v>
      </c>
      <c r="B112">
        <v>0</v>
      </c>
    </row>
    <row r="113" spans="1:2" x14ac:dyDescent="0.2">
      <c r="A113">
        <v>-260</v>
      </c>
      <c r="B113">
        <v>0</v>
      </c>
    </row>
    <row r="114" spans="1:2" x14ac:dyDescent="0.2">
      <c r="A114">
        <v>-270</v>
      </c>
      <c r="B114">
        <v>0</v>
      </c>
    </row>
    <row r="115" spans="1:2" x14ac:dyDescent="0.2">
      <c r="A115">
        <v>-280</v>
      </c>
      <c r="B115">
        <v>0</v>
      </c>
    </row>
    <row r="116" spans="1:2" x14ac:dyDescent="0.2">
      <c r="A116">
        <v>-290</v>
      </c>
      <c r="B116">
        <v>0</v>
      </c>
    </row>
    <row r="117" spans="1:2" x14ac:dyDescent="0.2">
      <c r="A117">
        <v>-300</v>
      </c>
      <c r="B117">
        <v>0</v>
      </c>
    </row>
    <row r="118" spans="1:2" x14ac:dyDescent="0.2">
      <c r="A118">
        <v>-310</v>
      </c>
      <c r="B118">
        <v>0</v>
      </c>
    </row>
    <row r="119" spans="1:2" x14ac:dyDescent="0.2">
      <c r="A119">
        <v>-320</v>
      </c>
      <c r="B119">
        <v>0</v>
      </c>
    </row>
    <row r="120" spans="1:2" x14ac:dyDescent="0.2">
      <c r="A120">
        <v>-330</v>
      </c>
      <c r="B120">
        <v>0</v>
      </c>
    </row>
    <row r="121" spans="1:2" x14ac:dyDescent="0.2">
      <c r="A121">
        <v>-340</v>
      </c>
      <c r="B121">
        <v>0</v>
      </c>
    </row>
    <row r="122" spans="1:2" x14ac:dyDescent="0.2">
      <c r="A122">
        <v>-350</v>
      </c>
      <c r="B122">
        <v>0</v>
      </c>
    </row>
    <row r="123" spans="1:2" x14ac:dyDescent="0.2">
      <c r="A123">
        <v>-360</v>
      </c>
      <c r="B123">
        <v>0</v>
      </c>
    </row>
    <row r="124" spans="1:2" x14ac:dyDescent="0.2">
      <c r="A124">
        <v>-370</v>
      </c>
      <c r="B124">
        <v>0</v>
      </c>
    </row>
    <row r="125" spans="1:2" x14ac:dyDescent="0.2">
      <c r="A125">
        <v>-380</v>
      </c>
      <c r="B125">
        <v>0</v>
      </c>
    </row>
    <row r="126" spans="1:2" x14ac:dyDescent="0.2">
      <c r="A126">
        <v>-390</v>
      </c>
      <c r="B126">
        <v>0</v>
      </c>
    </row>
    <row r="127" spans="1:2" x14ac:dyDescent="0.2">
      <c r="A127">
        <v>-400</v>
      </c>
      <c r="B127">
        <v>0</v>
      </c>
    </row>
    <row r="128" spans="1:2" x14ac:dyDescent="0.2">
      <c r="A128">
        <v>-410</v>
      </c>
      <c r="B128">
        <v>0</v>
      </c>
    </row>
    <row r="129" spans="1:2" x14ac:dyDescent="0.2">
      <c r="A129">
        <v>-420</v>
      </c>
      <c r="B129">
        <v>0</v>
      </c>
    </row>
    <row r="130" spans="1:2" x14ac:dyDescent="0.2">
      <c r="A130">
        <v>-430</v>
      </c>
      <c r="B130">
        <v>0</v>
      </c>
    </row>
    <row r="131" spans="1:2" x14ac:dyDescent="0.2">
      <c r="A131">
        <v>-440</v>
      </c>
      <c r="B131">
        <v>0</v>
      </c>
    </row>
    <row r="132" spans="1:2" x14ac:dyDescent="0.2">
      <c r="A132">
        <v>-450</v>
      </c>
      <c r="B132">
        <v>0</v>
      </c>
    </row>
    <row r="133" spans="1:2" x14ac:dyDescent="0.2">
      <c r="A133">
        <v>-460</v>
      </c>
      <c r="B133">
        <v>0</v>
      </c>
    </row>
    <row r="134" spans="1:2" x14ac:dyDescent="0.2">
      <c r="A134">
        <v>-470</v>
      </c>
      <c r="B134">
        <v>0</v>
      </c>
    </row>
    <row r="135" spans="1:2" x14ac:dyDescent="0.2">
      <c r="A135">
        <v>-480</v>
      </c>
      <c r="B135">
        <v>0</v>
      </c>
    </row>
    <row r="136" spans="1:2" x14ac:dyDescent="0.2">
      <c r="A136">
        <v>-490</v>
      </c>
      <c r="B136">
        <v>0</v>
      </c>
    </row>
    <row r="137" spans="1:2" x14ac:dyDescent="0.2">
      <c r="A137">
        <v>-500</v>
      </c>
      <c r="B137">
        <v>0</v>
      </c>
    </row>
    <row r="138" spans="1:2" x14ac:dyDescent="0.2">
      <c r="A138">
        <v>-510</v>
      </c>
      <c r="B138">
        <v>0</v>
      </c>
    </row>
    <row r="139" spans="1:2" x14ac:dyDescent="0.2">
      <c r="A139">
        <v>-520</v>
      </c>
      <c r="B139">
        <v>0</v>
      </c>
    </row>
    <row r="140" spans="1:2" x14ac:dyDescent="0.2">
      <c r="A140">
        <v>-530</v>
      </c>
      <c r="B140">
        <v>0</v>
      </c>
    </row>
    <row r="141" spans="1:2" x14ac:dyDescent="0.2">
      <c r="A141">
        <v>-540</v>
      </c>
      <c r="B141">
        <v>0</v>
      </c>
    </row>
    <row r="142" spans="1:2" x14ac:dyDescent="0.2">
      <c r="A142">
        <v>-550</v>
      </c>
      <c r="B142">
        <v>0</v>
      </c>
    </row>
    <row r="143" spans="1:2" x14ac:dyDescent="0.2">
      <c r="A143">
        <v>-560</v>
      </c>
      <c r="B143">
        <v>0</v>
      </c>
    </row>
    <row r="144" spans="1:2" x14ac:dyDescent="0.2">
      <c r="A144">
        <v>-570</v>
      </c>
      <c r="B144">
        <v>0</v>
      </c>
    </row>
    <row r="145" spans="1:2" x14ac:dyDescent="0.2">
      <c r="A145">
        <v>-580</v>
      </c>
      <c r="B145">
        <v>0</v>
      </c>
    </row>
    <row r="146" spans="1:2" x14ac:dyDescent="0.2">
      <c r="A146">
        <v>-590</v>
      </c>
      <c r="B146">
        <v>0</v>
      </c>
    </row>
    <row r="147" spans="1:2" x14ac:dyDescent="0.2">
      <c r="A147">
        <v>-600</v>
      </c>
      <c r="B147">
        <v>0</v>
      </c>
    </row>
    <row r="148" spans="1:2" x14ac:dyDescent="0.2">
      <c r="A148">
        <v>-610</v>
      </c>
      <c r="B148">
        <v>0</v>
      </c>
    </row>
    <row r="149" spans="1:2" x14ac:dyDescent="0.2">
      <c r="A149">
        <v>-620</v>
      </c>
      <c r="B149">
        <v>0</v>
      </c>
    </row>
    <row r="150" spans="1:2" x14ac:dyDescent="0.2">
      <c r="A150">
        <v>-630</v>
      </c>
      <c r="B150">
        <v>0</v>
      </c>
    </row>
    <row r="151" spans="1:2" x14ac:dyDescent="0.2">
      <c r="A151">
        <v>-640</v>
      </c>
      <c r="B151">
        <v>0</v>
      </c>
    </row>
    <row r="152" spans="1:2" x14ac:dyDescent="0.2">
      <c r="A152">
        <v>-650</v>
      </c>
      <c r="B152">
        <v>0</v>
      </c>
    </row>
    <row r="153" spans="1:2" x14ac:dyDescent="0.2">
      <c r="A153">
        <v>-660</v>
      </c>
      <c r="B153">
        <v>0</v>
      </c>
    </row>
    <row r="154" spans="1:2" x14ac:dyDescent="0.2">
      <c r="A154">
        <v>-670</v>
      </c>
      <c r="B154">
        <v>0</v>
      </c>
    </row>
    <row r="155" spans="1:2" x14ac:dyDescent="0.2">
      <c r="A155">
        <v>-680</v>
      </c>
      <c r="B155">
        <v>0</v>
      </c>
    </row>
    <row r="156" spans="1:2" x14ac:dyDescent="0.2">
      <c r="A156">
        <v>-690</v>
      </c>
      <c r="B156">
        <v>0</v>
      </c>
    </row>
    <row r="157" spans="1:2" x14ac:dyDescent="0.2">
      <c r="A157">
        <v>-700</v>
      </c>
      <c r="B157">
        <v>0</v>
      </c>
    </row>
    <row r="158" spans="1:2" x14ac:dyDescent="0.2">
      <c r="A158">
        <v>-710</v>
      </c>
      <c r="B158">
        <v>0</v>
      </c>
    </row>
    <row r="159" spans="1:2" x14ac:dyDescent="0.2">
      <c r="A159">
        <v>-720</v>
      </c>
      <c r="B159">
        <v>0</v>
      </c>
    </row>
    <row r="160" spans="1:2" x14ac:dyDescent="0.2">
      <c r="A160">
        <v>-730</v>
      </c>
      <c r="B160">
        <v>0</v>
      </c>
    </row>
    <row r="161" spans="1:2" x14ac:dyDescent="0.2">
      <c r="A161">
        <v>-740</v>
      </c>
      <c r="B161">
        <v>0</v>
      </c>
    </row>
    <row r="162" spans="1:2" x14ac:dyDescent="0.2">
      <c r="A162">
        <v>-750</v>
      </c>
      <c r="B162">
        <v>0</v>
      </c>
    </row>
    <row r="163" spans="1:2" x14ac:dyDescent="0.2">
      <c r="A163">
        <v>-760</v>
      </c>
      <c r="B163">
        <v>0</v>
      </c>
    </row>
    <row r="164" spans="1:2" x14ac:dyDescent="0.2">
      <c r="A164">
        <v>-770</v>
      </c>
      <c r="B164">
        <v>0</v>
      </c>
    </row>
    <row r="165" spans="1:2" x14ac:dyDescent="0.2">
      <c r="A165">
        <v>-780</v>
      </c>
      <c r="B165">
        <v>0</v>
      </c>
    </row>
    <row r="166" spans="1:2" x14ac:dyDescent="0.2">
      <c r="A166">
        <v>-790</v>
      </c>
      <c r="B166">
        <v>0</v>
      </c>
    </row>
    <row r="167" spans="1:2" x14ac:dyDescent="0.2">
      <c r="A167">
        <v>-800</v>
      </c>
      <c r="B167">
        <v>0</v>
      </c>
    </row>
    <row r="168" spans="1:2" x14ac:dyDescent="0.2">
      <c r="A168">
        <v>-810</v>
      </c>
      <c r="B168">
        <v>0</v>
      </c>
    </row>
    <row r="169" spans="1:2" x14ac:dyDescent="0.2">
      <c r="A169">
        <v>-820</v>
      </c>
      <c r="B169">
        <v>0</v>
      </c>
    </row>
    <row r="170" spans="1:2" x14ac:dyDescent="0.2">
      <c r="A170">
        <v>-830</v>
      </c>
      <c r="B170">
        <v>0</v>
      </c>
    </row>
    <row r="171" spans="1:2" x14ac:dyDescent="0.2">
      <c r="A171">
        <v>-840</v>
      </c>
      <c r="B171">
        <v>0</v>
      </c>
    </row>
    <row r="172" spans="1:2" x14ac:dyDescent="0.2">
      <c r="A172">
        <v>-850</v>
      </c>
      <c r="B172">
        <v>0</v>
      </c>
    </row>
    <row r="173" spans="1:2" x14ac:dyDescent="0.2">
      <c r="A173">
        <v>-860</v>
      </c>
      <c r="B173">
        <v>0</v>
      </c>
    </row>
    <row r="174" spans="1:2" x14ac:dyDescent="0.2">
      <c r="A174">
        <v>-870</v>
      </c>
      <c r="B174">
        <v>0</v>
      </c>
    </row>
    <row r="175" spans="1:2" x14ac:dyDescent="0.2">
      <c r="A175">
        <v>-880</v>
      </c>
      <c r="B175">
        <v>0</v>
      </c>
    </row>
    <row r="176" spans="1:2" x14ac:dyDescent="0.2">
      <c r="A176">
        <v>-890</v>
      </c>
      <c r="B176">
        <v>0</v>
      </c>
    </row>
    <row r="177" spans="1:2" x14ac:dyDescent="0.2">
      <c r="A177">
        <v>-900</v>
      </c>
      <c r="B177">
        <v>0</v>
      </c>
    </row>
    <row r="178" spans="1:2" x14ac:dyDescent="0.2">
      <c r="A178">
        <v>-910</v>
      </c>
      <c r="B178">
        <v>0</v>
      </c>
    </row>
    <row r="179" spans="1:2" x14ac:dyDescent="0.2">
      <c r="A179">
        <v>-920</v>
      </c>
      <c r="B179">
        <v>0</v>
      </c>
    </row>
    <row r="180" spans="1:2" x14ac:dyDescent="0.2">
      <c r="A180">
        <v>-930</v>
      </c>
      <c r="B180">
        <v>0</v>
      </c>
    </row>
    <row r="181" spans="1:2" x14ac:dyDescent="0.2">
      <c r="A181">
        <v>-940</v>
      </c>
      <c r="B181">
        <v>0</v>
      </c>
    </row>
    <row r="182" spans="1:2" x14ac:dyDescent="0.2">
      <c r="A182">
        <v>-950</v>
      </c>
      <c r="B182">
        <v>0</v>
      </c>
    </row>
    <row r="183" spans="1:2" x14ac:dyDescent="0.2">
      <c r="A183">
        <v>-960</v>
      </c>
      <c r="B183">
        <v>0</v>
      </c>
    </row>
    <row r="184" spans="1:2" x14ac:dyDescent="0.2">
      <c r="A184">
        <v>-970</v>
      </c>
      <c r="B184">
        <v>0</v>
      </c>
    </row>
    <row r="185" spans="1:2" x14ac:dyDescent="0.2">
      <c r="A185">
        <v>-980</v>
      </c>
      <c r="B185">
        <v>0</v>
      </c>
    </row>
    <row r="186" spans="1:2" x14ac:dyDescent="0.2">
      <c r="A186">
        <v>-990</v>
      </c>
      <c r="B186">
        <v>0</v>
      </c>
    </row>
    <row r="187" spans="1:2" x14ac:dyDescent="0.2">
      <c r="A187">
        <v>-1000</v>
      </c>
      <c r="B187">
        <v>0</v>
      </c>
    </row>
    <row r="188" spans="1:2" x14ac:dyDescent="0.2">
      <c r="A188">
        <v>-1010</v>
      </c>
      <c r="B188">
        <v>0</v>
      </c>
    </row>
    <row r="189" spans="1:2" x14ac:dyDescent="0.2">
      <c r="A189">
        <v>-1020</v>
      </c>
      <c r="B189">
        <v>0</v>
      </c>
    </row>
    <row r="190" spans="1:2" x14ac:dyDescent="0.2">
      <c r="A190">
        <v>-1030</v>
      </c>
      <c r="B190">
        <v>0</v>
      </c>
    </row>
    <row r="191" spans="1:2" x14ac:dyDescent="0.2">
      <c r="A191">
        <v>-1040</v>
      </c>
      <c r="B191">
        <v>0</v>
      </c>
    </row>
    <row r="192" spans="1:2" x14ac:dyDescent="0.2">
      <c r="A192">
        <v>-1050</v>
      </c>
      <c r="B192">
        <v>0</v>
      </c>
    </row>
    <row r="193" spans="1:2" x14ac:dyDescent="0.2">
      <c r="A193">
        <v>-1060</v>
      </c>
      <c r="B193">
        <v>0</v>
      </c>
    </row>
    <row r="194" spans="1:2" x14ac:dyDescent="0.2">
      <c r="A194">
        <v>-1070</v>
      </c>
      <c r="B194">
        <v>0</v>
      </c>
    </row>
    <row r="195" spans="1:2" x14ac:dyDescent="0.2">
      <c r="A195">
        <v>-1080</v>
      </c>
      <c r="B195">
        <v>0</v>
      </c>
    </row>
    <row r="196" spans="1:2" x14ac:dyDescent="0.2">
      <c r="A196">
        <v>-1090</v>
      </c>
      <c r="B196">
        <v>0</v>
      </c>
    </row>
    <row r="197" spans="1:2" x14ac:dyDescent="0.2">
      <c r="A197">
        <v>-1100</v>
      </c>
      <c r="B197">
        <v>0</v>
      </c>
    </row>
    <row r="198" spans="1:2" x14ac:dyDescent="0.2">
      <c r="A198">
        <v>-1110</v>
      </c>
      <c r="B198">
        <v>0</v>
      </c>
    </row>
    <row r="199" spans="1:2" x14ac:dyDescent="0.2">
      <c r="A199">
        <v>-1120</v>
      </c>
      <c r="B199">
        <v>0</v>
      </c>
    </row>
    <row r="200" spans="1:2" x14ac:dyDescent="0.2">
      <c r="A200">
        <v>-1130</v>
      </c>
      <c r="B200">
        <v>0</v>
      </c>
    </row>
    <row r="201" spans="1:2" x14ac:dyDescent="0.2">
      <c r="A201">
        <v>-1140</v>
      </c>
      <c r="B201">
        <v>0</v>
      </c>
    </row>
    <row r="202" spans="1:2" x14ac:dyDescent="0.2">
      <c r="A202">
        <v>-1150</v>
      </c>
      <c r="B202">
        <v>0</v>
      </c>
    </row>
    <row r="203" spans="1:2" x14ac:dyDescent="0.2">
      <c r="A203">
        <v>-1160</v>
      </c>
      <c r="B203">
        <v>0</v>
      </c>
    </row>
    <row r="204" spans="1:2" x14ac:dyDescent="0.2">
      <c r="A204">
        <v>-1170</v>
      </c>
      <c r="B204">
        <v>0</v>
      </c>
    </row>
    <row r="205" spans="1:2" x14ac:dyDescent="0.2">
      <c r="A205">
        <v>-1180</v>
      </c>
      <c r="B205">
        <v>0</v>
      </c>
    </row>
    <row r="206" spans="1:2" x14ac:dyDescent="0.2">
      <c r="A206">
        <v>-1190</v>
      </c>
      <c r="B206">
        <v>0</v>
      </c>
    </row>
    <row r="207" spans="1:2" x14ac:dyDescent="0.2">
      <c r="A207">
        <v>-1200</v>
      </c>
      <c r="B207">
        <v>0</v>
      </c>
    </row>
    <row r="208" spans="1:2" x14ac:dyDescent="0.2">
      <c r="A208">
        <v>-1210</v>
      </c>
      <c r="B208">
        <v>0</v>
      </c>
    </row>
    <row r="209" spans="1:2" x14ac:dyDescent="0.2">
      <c r="A209">
        <v>-1220</v>
      </c>
      <c r="B209">
        <v>0</v>
      </c>
    </row>
    <row r="210" spans="1:2" x14ac:dyDescent="0.2">
      <c r="A210">
        <v>-1225</v>
      </c>
      <c r="B210">
        <v>0</v>
      </c>
    </row>
    <row r="211" spans="1:2" x14ac:dyDescent="0.2">
      <c r="A211">
        <v>-1232</v>
      </c>
      <c r="B211">
        <v>7</v>
      </c>
    </row>
    <row r="212" spans="1:2" x14ac:dyDescent="0.2">
      <c r="A212">
        <v>-1239</v>
      </c>
      <c r="B212">
        <v>14</v>
      </c>
    </row>
    <row r="213" spans="1:2" x14ac:dyDescent="0.2">
      <c r="A213">
        <v>-1246</v>
      </c>
      <c r="B213">
        <v>21</v>
      </c>
    </row>
    <row r="214" spans="1:2" x14ac:dyDescent="0.2">
      <c r="A214">
        <v>-1253</v>
      </c>
      <c r="B214">
        <v>28</v>
      </c>
    </row>
    <row r="215" spans="1:2" x14ac:dyDescent="0.2">
      <c r="A215">
        <v>-1260</v>
      </c>
      <c r="B215">
        <v>35</v>
      </c>
    </row>
    <row r="216" spans="1:2" x14ac:dyDescent="0.2">
      <c r="A216">
        <v>-1267</v>
      </c>
      <c r="B216">
        <v>42</v>
      </c>
    </row>
    <row r="217" spans="1:2" x14ac:dyDescent="0.2">
      <c r="A217">
        <v>-1274</v>
      </c>
      <c r="B217">
        <v>49</v>
      </c>
    </row>
    <row r="218" spans="1:2" x14ac:dyDescent="0.2">
      <c r="A218">
        <v>-1281</v>
      </c>
      <c r="B218">
        <v>56</v>
      </c>
    </row>
    <row r="219" spans="1:2" x14ac:dyDescent="0.2">
      <c r="A219">
        <v>-1288</v>
      </c>
      <c r="B219">
        <v>63</v>
      </c>
    </row>
    <row r="220" spans="1:2" x14ac:dyDescent="0.2">
      <c r="A220">
        <v>-1295</v>
      </c>
      <c r="B220">
        <v>70</v>
      </c>
    </row>
    <row r="221" spans="1:2" x14ac:dyDescent="0.2">
      <c r="A221">
        <v>-1302</v>
      </c>
      <c r="B221">
        <v>77</v>
      </c>
    </row>
    <row r="222" spans="1:2" x14ac:dyDescent="0.2">
      <c r="A222">
        <v>-1309</v>
      </c>
      <c r="B222">
        <v>84</v>
      </c>
    </row>
    <row r="223" spans="1:2" x14ac:dyDescent="0.2">
      <c r="A223">
        <v>-1316</v>
      </c>
      <c r="B223">
        <v>91</v>
      </c>
    </row>
    <row r="224" spans="1:2" x14ac:dyDescent="0.2">
      <c r="A224">
        <v>-1323</v>
      </c>
      <c r="B224">
        <v>98</v>
      </c>
    </row>
    <row r="225" spans="1:2" x14ac:dyDescent="0.2">
      <c r="A225">
        <v>-1330</v>
      </c>
      <c r="B225">
        <v>105</v>
      </c>
    </row>
    <row r="226" spans="1:2" x14ac:dyDescent="0.2">
      <c r="A226">
        <v>-1337</v>
      </c>
      <c r="B226">
        <v>112</v>
      </c>
    </row>
    <row r="227" spans="1:2" x14ac:dyDescent="0.2">
      <c r="A227">
        <v>-1344</v>
      </c>
      <c r="B227">
        <v>119</v>
      </c>
    </row>
    <row r="228" spans="1:2" x14ac:dyDescent="0.2">
      <c r="A228">
        <v>-1351</v>
      </c>
      <c r="B228">
        <v>126</v>
      </c>
    </row>
    <row r="229" spans="1:2" x14ac:dyDescent="0.2">
      <c r="A229">
        <v>-1358</v>
      </c>
      <c r="B229">
        <v>133</v>
      </c>
    </row>
    <row r="230" spans="1:2" x14ac:dyDescent="0.2">
      <c r="A230">
        <v>-1365</v>
      </c>
      <c r="B230">
        <v>140</v>
      </c>
    </row>
    <row r="231" spans="1:2" x14ac:dyDescent="0.2">
      <c r="A231">
        <v>-1372</v>
      </c>
      <c r="B231">
        <v>147</v>
      </c>
    </row>
    <row r="232" spans="1:2" x14ac:dyDescent="0.2">
      <c r="A232">
        <v>-1379</v>
      </c>
      <c r="B232">
        <v>154</v>
      </c>
    </row>
    <row r="233" spans="1:2" x14ac:dyDescent="0.2">
      <c r="A233">
        <v>-1386</v>
      </c>
      <c r="B233">
        <v>161</v>
      </c>
    </row>
    <row r="234" spans="1:2" x14ac:dyDescent="0.2">
      <c r="A234">
        <v>-1393</v>
      </c>
      <c r="B234">
        <v>168</v>
      </c>
    </row>
    <row r="235" spans="1:2" x14ac:dyDescent="0.2">
      <c r="A235">
        <v>-1400</v>
      </c>
      <c r="B235">
        <v>175</v>
      </c>
    </row>
    <row r="236" spans="1:2" x14ac:dyDescent="0.2">
      <c r="A236">
        <v>-1407</v>
      </c>
      <c r="B236">
        <v>182</v>
      </c>
    </row>
    <row r="237" spans="1:2" x14ac:dyDescent="0.2">
      <c r="A237">
        <v>-1414</v>
      </c>
      <c r="B237">
        <v>189</v>
      </c>
    </row>
    <row r="238" spans="1:2" x14ac:dyDescent="0.2">
      <c r="A238">
        <v>-1421</v>
      </c>
      <c r="B238">
        <v>196</v>
      </c>
    </row>
    <row r="239" spans="1:2" x14ac:dyDescent="0.2">
      <c r="A239">
        <v>-1428</v>
      </c>
      <c r="B239">
        <v>203</v>
      </c>
    </row>
    <row r="240" spans="1:2" x14ac:dyDescent="0.2">
      <c r="A240">
        <v>-1435</v>
      </c>
      <c r="B240">
        <v>210</v>
      </c>
    </row>
    <row r="241" spans="1:2" x14ac:dyDescent="0.2">
      <c r="A241">
        <v>-1442</v>
      </c>
      <c r="B241">
        <v>217</v>
      </c>
    </row>
    <row r="242" spans="1:2" x14ac:dyDescent="0.2">
      <c r="A242">
        <v>-1449</v>
      </c>
      <c r="B242">
        <v>224</v>
      </c>
    </row>
    <row r="243" spans="1:2" x14ac:dyDescent="0.2">
      <c r="A243">
        <v>-1456</v>
      </c>
      <c r="B243">
        <v>231</v>
      </c>
    </row>
    <row r="244" spans="1:2" x14ac:dyDescent="0.2">
      <c r="A244">
        <v>-1463</v>
      </c>
      <c r="B244">
        <v>238</v>
      </c>
    </row>
    <row r="245" spans="1:2" x14ac:dyDescent="0.2">
      <c r="A245">
        <v>-1470</v>
      </c>
      <c r="B245">
        <v>245</v>
      </c>
    </row>
    <row r="246" spans="1:2" x14ac:dyDescent="0.2">
      <c r="A246">
        <v>-1477</v>
      </c>
      <c r="B246">
        <v>252</v>
      </c>
    </row>
    <row r="247" spans="1:2" x14ac:dyDescent="0.2">
      <c r="A247">
        <v>-1484</v>
      </c>
      <c r="B247">
        <v>259</v>
      </c>
    </row>
    <row r="248" spans="1:2" x14ac:dyDescent="0.2">
      <c r="A248">
        <v>-1491</v>
      </c>
      <c r="B248">
        <v>266</v>
      </c>
    </row>
    <row r="249" spans="1:2" x14ac:dyDescent="0.2">
      <c r="A249">
        <v>-1498</v>
      </c>
      <c r="B249">
        <v>273</v>
      </c>
    </row>
    <row r="250" spans="1:2" x14ac:dyDescent="0.2">
      <c r="A250">
        <v>-1505</v>
      </c>
      <c r="B250">
        <v>280</v>
      </c>
    </row>
    <row r="251" spans="1:2" x14ac:dyDescent="0.2">
      <c r="A251">
        <v>-1512</v>
      </c>
      <c r="B251">
        <v>287</v>
      </c>
    </row>
    <row r="252" spans="1:2" x14ac:dyDescent="0.2">
      <c r="A252">
        <v>-1519</v>
      </c>
      <c r="B252">
        <v>294</v>
      </c>
    </row>
    <row r="253" spans="1:2" x14ac:dyDescent="0.2">
      <c r="A253">
        <v>-1526</v>
      </c>
      <c r="B253">
        <v>301</v>
      </c>
    </row>
    <row r="254" spans="1:2" x14ac:dyDescent="0.2">
      <c r="A254">
        <v>-1533</v>
      </c>
      <c r="B254">
        <v>308</v>
      </c>
    </row>
    <row r="255" spans="1:2" x14ac:dyDescent="0.2">
      <c r="A255">
        <v>-1540</v>
      </c>
      <c r="B255">
        <v>315</v>
      </c>
    </row>
    <row r="256" spans="1:2" x14ac:dyDescent="0.2">
      <c r="A256">
        <v>-1547</v>
      </c>
      <c r="B256">
        <v>322</v>
      </c>
    </row>
    <row r="257" spans="1:2" x14ac:dyDescent="0.2">
      <c r="A257">
        <v>-1554</v>
      </c>
      <c r="B257">
        <v>329</v>
      </c>
    </row>
    <row r="258" spans="1:2" x14ac:dyDescent="0.2">
      <c r="A258">
        <v>-1561</v>
      </c>
      <c r="B258">
        <v>336</v>
      </c>
    </row>
    <row r="259" spans="1:2" x14ac:dyDescent="0.2">
      <c r="A259">
        <v>-1568</v>
      </c>
      <c r="B259">
        <v>343</v>
      </c>
    </row>
    <row r="260" spans="1:2" x14ac:dyDescent="0.2">
      <c r="A260">
        <v>-1575</v>
      </c>
      <c r="B260">
        <v>350</v>
      </c>
    </row>
    <row r="261" spans="1:2" x14ac:dyDescent="0.2">
      <c r="A261">
        <v>-1575</v>
      </c>
      <c r="B261">
        <v>360</v>
      </c>
    </row>
    <row r="262" spans="1:2" x14ac:dyDescent="0.2">
      <c r="A262">
        <v>-1575</v>
      </c>
      <c r="B262">
        <v>370</v>
      </c>
    </row>
    <row r="263" spans="1:2" x14ac:dyDescent="0.2">
      <c r="A263">
        <v>-1575</v>
      </c>
      <c r="B263">
        <v>380</v>
      </c>
    </row>
    <row r="264" spans="1:2" x14ac:dyDescent="0.2">
      <c r="A264">
        <v>-1575</v>
      </c>
      <c r="B264">
        <v>390</v>
      </c>
    </row>
    <row r="265" spans="1:2" x14ac:dyDescent="0.2">
      <c r="A265">
        <v>-1575</v>
      </c>
      <c r="B265">
        <v>400</v>
      </c>
    </row>
    <row r="266" spans="1:2" x14ac:dyDescent="0.2">
      <c r="A266">
        <v>-1575</v>
      </c>
      <c r="B266">
        <v>410</v>
      </c>
    </row>
    <row r="267" spans="1:2" x14ac:dyDescent="0.2">
      <c r="A267">
        <v>-1575</v>
      </c>
      <c r="B267">
        <v>420</v>
      </c>
    </row>
    <row r="268" spans="1:2" x14ac:dyDescent="0.2">
      <c r="A268">
        <v>-1575</v>
      </c>
      <c r="B268">
        <v>430</v>
      </c>
    </row>
    <row r="269" spans="1:2" x14ac:dyDescent="0.2">
      <c r="A269">
        <v>-1575</v>
      </c>
      <c r="B269">
        <v>440</v>
      </c>
    </row>
    <row r="270" spans="1:2" x14ac:dyDescent="0.2">
      <c r="A270">
        <v>-1575</v>
      </c>
      <c r="B270">
        <v>450</v>
      </c>
    </row>
    <row r="271" spans="1:2" x14ac:dyDescent="0.2">
      <c r="A271">
        <v>-1575</v>
      </c>
      <c r="B271">
        <v>460</v>
      </c>
    </row>
    <row r="272" spans="1:2" x14ac:dyDescent="0.2">
      <c r="A272">
        <v>-1575</v>
      </c>
      <c r="B272">
        <v>470</v>
      </c>
    </row>
    <row r="273" spans="1:2" x14ac:dyDescent="0.2">
      <c r="A273">
        <v>-1575</v>
      </c>
      <c r="B273">
        <v>480</v>
      </c>
    </row>
    <row r="274" spans="1:2" x14ac:dyDescent="0.2">
      <c r="A274">
        <v>-1575</v>
      </c>
      <c r="B274">
        <v>490</v>
      </c>
    </row>
    <row r="275" spans="1:2" x14ac:dyDescent="0.2">
      <c r="A275">
        <v>-1575</v>
      </c>
      <c r="B275">
        <v>500</v>
      </c>
    </row>
    <row r="276" spans="1:2" x14ac:dyDescent="0.2">
      <c r="A276">
        <v>-1575</v>
      </c>
      <c r="B276">
        <v>510</v>
      </c>
    </row>
    <row r="277" spans="1:2" x14ac:dyDescent="0.2">
      <c r="A277">
        <v>-1575</v>
      </c>
      <c r="B277">
        <v>520</v>
      </c>
    </row>
    <row r="278" spans="1:2" x14ac:dyDescent="0.2">
      <c r="A278">
        <v>-1575</v>
      </c>
      <c r="B278">
        <v>530</v>
      </c>
    </row>
    <row r="279" spans="1:2" x14ac:dyDescent="0.2">
      <c r="A279">
        <v>-1575</v>
      </c>
      <c r="B279">
        <v>540</v>
      </c>
    </row>
    <row r="280" spans="1:2" x14ac:dyDescent="0.2">
      <c r="A280">
        <v>-1575</v>
      </c>
      <c r="B280">
        <v>550</v>
      </c>
    </row>
    <row r="281" spans="1:2" x14ac:dyDescent="0.2">
      <c r="A281">
        <v>-1575</v>
      </c>
      <c r="B281">
        <v>560</v>
      </c>
    </row>
    <row r="282" spans="1:2" x14ac:dyDescent="0.2">
      <c r="A282">
        <v>-1575</v>
      </c>
      <c r="B282">
        <v>570</v>
      </c>
    </row>
    <row r="283" spans="1:2" x14ac:dyDescent="0.2">
      <c r="A283">
        <v>-1575</v>
      </c>
      <c r="B283">
        <v>580</v>
      </c>
    </row>
    <row r="284" spans="1:2" x14ac:dyDescent="0.2">
      <c r="A284">
        <v>-1575</v>
      </c>
      <c r="B284">
        <v>590</v>
      </c>
    </row>
    <row r="285" spans="1:2" x14ac:dyDescent="0.2">
      <c r="A285">
        <v>-1575</v>
      </c>
      <c r="B285">
        <v>600</v>
      </c>
    </row>
    <row r="286" spans="1:2" x14ac:dyDescent="0.2">
      <c r="A286">
        <v>-1575</v>
      </c>
      <c r="B286">
        <v>610</v>
      </c>
    </row>
    <row r="287" spans="1:2" x14ac:dyDescent="0.2">
      <c r="A287">
        <v>-1575</v>
      </c>
      <c r="B287">
        <v>620</v>
      </c>
    </row>
    <row r="288" spans="1:2" x14ac:dyDescent="0.2">
      <c r="A288">
        <v>-1575</v>
      </c>
      <c r="B288">
        <v>630</v>
      </c>
    </row>
    <row r="289" spans="1:2" x14ac:dyDescent="0.2">
      <c r="A289">
        <v>-1575</v>
      </c>
      <c r="B289">
        <v>640</v>
      </c>
    </row>
    <row r="290" spans="1:2" x14ac:dyDescent="0.2">
      <c r="A290">
        <v>-1575</v>
      </c>
      <c r="B290">
        <v>650</v>
      </c>
    </row>
    <row r="291" spans="1:2" x14ac:dyDescent="0.2">
      <c r="A291">
        <v>-1575</v>
      </c>
      <c r="B291">
        <v>660</v>
      </c>
    </row>
    <row r="292" spans="1:2" x14ac:dyDescent="0.2">
      <c r="A292">
        <v>-1575</v>
      </c>
      <c r="B292">
        <v>670</v>
      </c>
    </row>
    <row r="293" spans="1:2" x14ac:dyDescent="0.2">
      <c r="A293">
        <v>-1575</v>
      </c>
      <c r="B293">
        <v>680</v>
      </c>
    </row>
    <row r="294" spans="1:2" x14ac:dyDescent="0.2">
      <c r="A294">
        <v>-1575</v>
      </c>
      <c r="B294">
        <v>690</v>
      </c>
    </row>
    <row r="295" spans="1:2" x14ac:dyDescent="0.2">
      <c r="A295">
        <v>-1575</v>
      </c>
      <c r="B295">
        <v>700</v>
      </c>
    </row>
    <row r="296" spans="1:2" x14ac:dyDescent="0.2">
      <c r="A296">
        <v>-1575</v>
      </c>
      <c r="B296">
        <v>710</v>
      </c>
    </row>
    <row r="297" spans="1:2" x14ac:dyDescent="0.2">
      <c r="A297">
        <v>-1575</v>
      </c>
      <c r="B297">
        <v>720</v>
      </c>
    </row>
    <row r="298" spans="1:2" x14ac:dyDescent="0.2">
      <c r="A298">
        <v>-1575</v>
      </c>
      <c r="B298">
        <v>730</v>
      </c>
    </row>
    <row r="299" spans="1:2" x14ac:dyDescent="0.2">
      <c r="A299">
        <v>-1575</v>
      </c>
      <c r="B299">
        <v>740</v>
      </c>
    </row>
    <row r="300" spans="1:2" x14ac:dyDescent="0.2">
      <c r="A300">
        <v>-1575</v>
      </c>
      <c r="B300">
        <v>750</v>
      </c>
    </row>
    <row r="301" spans="1:2" x14ac:dyDescent="0.2">
      <c r="A301">
        <v>-1575</v>
      </c>
      <c r="B301">
        <v>760</v>
      </c>
    </row>
    <row r="302" spans="1:2" x14ac:dyDescent="0.2">
      <c r="A302">
        <v>-1575</v>
      </c>
      <c r="B302">
        <v>770</v>
      </c>
    </row>
    <row r="303" spans="1:2" x14ac:dyDescent="0.2">
      <c r="A303">
        <v>-1575</v>
      </c>
      <c r="B303">
        <v>780</v>
      </c>
    </row>
    <row r="304" spans="1:2" x14ac:dyDescent="0.2">
      <c r="A304">
        <v>-1575</v>
      </c>
      <c r="B304">
        <v>790</v>
      </c>
    </row>
    <row r="305" spans="1:2" x14ac:dyDescent="0.2">
      <c r="A305">
        <v>-1575</v>
      </c>
      <c r="B305">
        <v>800</v>
      </c>
    </row>
    <row r="306" spans="1:2" x14ac:dyDescent="0.2">
      <c r="A306">
        <v>-1575</v>
      </c>
      <c r="B306">
        <v>810</v>
      </c>
    </row>
    <row r="307" spans="1:2" x14ac:dyDescent="0.2">
      <c r="A307">
        <v>-1575</v>
      </c>
      <c r="B307">
        <v>820</v>
      </c>
    </row>
    <row r="308" spans="1:2" x14ac:dyDescent="0.2">
      <c r="A308">
        <v>-1575</v>
      </c>
      <c r="B308">
        <v>830</v>
      </c>
    </row>
    <row r="309" spans="1:2" x14ac:dyDescent="0.2">
      <c r="A309">
        <v>-1575</v>
      </c>
      <c r="B309">
        <v>840</v>
      </c>
    </row>
    <row r="310" spans="1:2" x14ac:dyDescent="0.2">
      <c r="A310">
        <v>-1575</v>
      </c>
      <c r="B310">
        <v>850</v>
      </c>
    </row>
    <row r="311" spans="1:2" x14ac:dyDescent="0.2">
      <c r="A311">
        <v>-1575</v>
      </c>
      <c r="B311">
        <v>860</v>
      </c>
    </row>
    <row r="312" spans="1:2" x14ac:dyDescent="0.2">
      <c r="A312">
        <v>-1575</v>
      </c>
      <c r="B312">
        <v>870</v>
      </c>
    </row>
    <row r="313" spans="1:2" x14ac:dyDescent="0.2">
      <c r="A313">
        <v>-1575</v>
      </c>
      <c r="B313">
        <v>880</v>
      </c>
    </row>
    <row r="314" spans="1:2" x14ac:dyDescent="0.2">
      <c r="A314">
        <v>-1575</v>
      </c>
      <c r="B314">
        <v>890</v>
      </c>
    </row>
    <row r="315" spans="1:2" x14ac:dyDescent="0.2">
      <c r="A315">
        <v>-1575</v>
      </c>
      <c r="B315">
        <v>900</v>
      </c>
    </row>
    <row r="316" spans="1:2" x14ac:dyDescent="0.2">
      <c r="A316">
        <v>-1575</v>
      </c>
      <c r="B316">
        <v>910</v>
      </c>
    </row>
    <row r="317" spans="1:2" x14ac:dyDescent="0.2">
      <c r="A317">
        <v>-1575</v>
      </c>
      <c r="B317">
        <v>920</v>
      </c>
    </row>
    <row r="318" spans="1:2" x14ac:dyDescent="0.2">
      <c r="A318">
        <v>-1585</v>
      </c>
      <c r="B318">
        <v>920</v>
      </c>
    </row>
    <row r="319" spans="1:2" x14ac:dyDescent="0.2">
      <c r="A319">
        <v>-1595</v>
      </c>
      <c r="B319">
        <v>920</v>
      </c>
    </row>
    <row r="320" spans="1:2" x14ac:dyDescent="0.2">
      <c r="A320">
        <v>-1605</v>
      </c>
      <c r="B320">
        <v>920</v>
      </c>
    </row>
    <row r="321" spans="1:2" x14ac:dyDescent="0.2">
      <c r="A321">
        <v>-1615</v>
      </c>
      <c r="B321">
        <v>920</v>
      </c>
    </row>
    <row r="322" spans="1:2" x14ac:dyDescent="0.2">
      <c r="A322">
        <v>-1625</v>
      </c>
      <c r="B322">
        <v>920</v>
      </c>
    </row>
    <row r="323" spans="1:2" x14ac:dyDescent="0.2">
      <c r="A323">
        <v>-1635</v>
      </c>
      <c r="B323">
        <v>920</v>
      </c>
    </row>
    <row r="324" spans="1:2" x14ac:dyDescent="0.2">
      <c r="A324">
        <v>-1645</v>
      </c>
      <c r="B324">
        <v>920</v>
      </c>
    </row>
    <row r="325" spans="1:2" x14ac:dyDescent="0.2">
      <c r="A325">
        <v>-1655</v>
      </c>
      <c r="B325">
        <v>920</v>
      </c>
    </row>
    <row r="326" spans="1:2" x14ac:dyDescent="0.2">
      <c r="A326">
        <v>-1665</v>
      </c>
      <c r="B326">
        <v>920</v>
      </c>
    </row>
    <row r="327" spans="1:2" x14ac:dyDescent="0.2">
      <c r="A327">
        <v>-1675</v>
      </c>
      <c r="B327">
        <v>920</v>
      </c>
    </row>
    <row r="328" spans="1:2" x14ac:dyDescent="0.2">
      <c r="A328">
        <v>-1685</v>
      </c>
      <c r="B328">
        <v>920</v>
      </c>
    </row>
    <row r="329" spans="1:2" x14ac:dyDescent="0.2">
      <c r="A329">
        <v>-1695</v>
      </c>
      <c r="B329">
        <v>920</v>
      </c>
    </row>
    <row r="330" spans="1:2" x14ac:dyDescent="0.2">
      <c r="A330">
        <v>-1705</v>
      </c>
      <c r="B330">
        <v>920</v>
      </c>
    </row>
    <row r="331" spans="1:2" x14ac:dyDescent="0.2">
      <c r="A331">
        <v>-1715</v>
      </c>
      <c r="B331">
        <v>920</v>
      </c>
    </row>
    <row r="332" spans="1:2" x14ac:dyDescent="0.2">
      <c r="A332">
        <v>-1725</v>
      </c>
      <c r="B332">
        <v>920</v>
      </c>
    </row>
    <row r="333" spans="1:2" x14ac:dyDescent="0.2">
      <c r="A333">
        <v>-1735</v>
      </c>
      <c r="B333">
        <v>920</v>
      </c>
    </row>
    <row r="334" spans="1:2" x14ac:dyDescent="0.2">
      <c r="A334">
        <v>-1745</v>
      </c>
      <c r="B334">
        <v>920</v>
      </c>
    </row>
    <row r="335" spans="1:2" x14ac:dyDescent="0.2">
      <c r="A335">
        <v>-1755</v>
      </c>
      <c r="B335">
        <v>920</v>
      </c>
    </row>
    <row r="336" spans="1:2" x14ac:dyDescent="0.2">
      <c r="A336">
        <v>-1765</v>
      </c>
      <c r="B336">
        <v>920</v>
      </c>
    </row>
    <row r="337" spans="1:2" x14ac:dyDescent="0.2">
      <c r="A337">
        <v>-1775</v>
      </c>
      <c r="B337">
        <v>920</v>
      </c>
    </row>
    <row r="338" spans="1:2" x14ac:dyDescent="0.2">
      <c r="A338">
        <v>-1785</v>
      </c>
      <c r="B338">
        <v>920</v>
      </c>
    </row>
    <row r="339" spans="1:2" x14ac:dyDescent="0.2">
      <c r="A339">
        <v>-1795</v>
      </c>
      <c r="B339">
        <v>920</v>
      </c>
    </row>
    <row r="340" spans="1:2" x14ac:dyDescent="0.2">
      <c r="A340">
        <v>-1805</v>
      </c>
      <c r="B340">
        <v>920</v>
      </c>
    </row>
    <row r="341" spans="1:2" x14ac:dyDescent="0.2">
      <c r="A341">
        <v>-1815</v>
      </c>
      <c r="B341">
        <v>920</v>
      </c>
    </row>
    <row r="342" spans="1:2" x14ac:dyDescent="0.2">
      <c r="A342">
        <v>-1825</v>
      </c>
      <c r="B342">
        <v>920</v>
      </c>
    </row>
    <row r="343" spans="1:2" x14ac:dyDescent="0.2">
      <c r="A343">
        <v>-1835</v>
      </c>
      <c r="B343">
        <v>920</v>
      </c>
    </row>
    <row r="344" spans="1:2" x14ac:dyDescent="0.2">
      <c r="A344">
        <v>-1845</v>
      </c>
      <c r="B344">
        <v>920</v>
      </c>
    </row>
    <row r="345" spans="1:2" x14ac:dyDescent="0.2">
      <c r="A345">
        <v>-1855</v>
      </c>
      <c r="B345">
        <v>920</v>
      </c>
    </row>
    <row r="346" spans="1:2" x14ac:dyDescent="0.2">
      <c r="A346">
        <v>-1865</v>
      </c>
      <c r="B346">
        <v>920</v>
      </c>
    </row>
    <row r="347" spans="1:2" x14ac:dyDescent="0.2">
      <c r="A347">
        <v>-1875</v>
      </c>
      <c r="B347">
        <v>920</v>
      </c>
    </row>
    <row r="348" spans="1:2" x14ac:dyDescent="0.2">
      <c r="A348">
        <v>-1885</v>
      </c>
      <c r="B348">
        <v>920</v>
      </c>
    </row>
    <row r="349" spans="1:2" x14ac:dyDescent="0.2">
      <c r="A349">
        <v>-1895</v>
      </c>
      <c r="B349">
        <v>920</v>
      </c>
    </row>
    <row r="350" spans="1:2" x14ac:dyDescent="0.2">
      <c r="A350">
        <v>-1900</v>
      </c>
      <c r="B350">
        <v>920</v>
      </c>
    </row>
    <row r="351" spans="1:2" x14ac:dyDescent="0.2">
      <c r="A351">
        <v>-1900</v>
      </c>
      <c r="B351">
        <v>930</v>
      </c>
    </row>
    <row r="352" spans="1:2" x14ac:dyDescent="0.2">
      <c r="A352">
        <v>-1900</v>
      </c>
      <c r="B352">
        <v>940</v>
      </c>
    </row>
    <row r="353" spans="1:2" x14ac:dyDescent="0.2">
      <c r="A353">
        <v>-1900</v>
      </c>
      <c r="B353">
        <v>950</v>
      </c>
    </row>
    <row r="354" spans="1:2" x14ac:dyDescent="0.2">
      <c r="A354">
        <v>-1900</v>
      </c>
      <c r="B354">
        <v>960</v>
      </c>
    </row>
    <row r="355" spans="1:2" x14ac:dyDescent="0.2">
      <c r="A355">
        <v>-1900</v>
      </c>
      <c r="B355">
        <v>970</v>
      </c>
    </row>
    <row r="356" spans="1:2" x14ac:dyDescent="0.2">
      <c r="A356">
        <v>-1900</v>
      </c>
      <c r="B356">
        <v>980</v>
      </c>
    </row>
    <row r="357" spans="1:2" x14ac:dyDescent="0.2">
      <c r="A357">
        <v>-1900</v>
      </c>
      <c r="B357">
        <v>990</v>
      </c>
    </row>
    <row r="358" spans="1:2" x14ac:dyDescent="0.2">
      <c r="A358">
        <v>-1900</v>
      </c>
      <c r="B358">
        <v>1000</v>
      </c>
    </row>
    <row r="359" spans="1:2" x14ac:dyDescent="0.2">
      <c r="A359">
        <v>-1900</v>
      </c>
      <c r="B359">
        <v>1010</v>
      </c>
    </row>
    <row r="360" spans="1:2" x14ac:dyDescent="0.2">
      <c r="A360">
        <v>-1900</v>
      </c>
      <c r="B360">
        <v>1020</v>
      </c>
    </row>
    <row r="361" spans="1:2" x14ac:dyDescent="0.2">
      <c r="A361">
        <v>-1900</v>
      </c>
      <c r="B361">
        <v>1030</v>
      </c>
    </row>
    <row r="362" spans="1:2" x14ac:dyDescent="0.2">
      <c r="A362">
        <v>-1900</v>
      </c>
      <c r="B362">
        <v>1040</v>
      </c>
    </row>
    <row r="363" spans="1:2" x14ac:dyDescent="0.2">
      <c r="A363">
        <v>-1900</v>
      </c>
      <c r="B363">
        <v>1050</v>
      </c>
    </row>
    <row r="364" spans="1:2" x14ac:dyDescent="0.2">
      <c r="A364">
        <v>-1900</v>
      </c>
      <c r="B364">
        <v>1060</v>
      </c>
    </row>
    <row r="365" spans="1:2" x14ac:dyDescent="0.2">
      <c r="A365">
        <v>-1900</v>
      </c>
      <c r="B365">
        <v>1070</v>
      </c>
    </row>
    <row r="366" spans="1:2" x14ac:dyDescent="0.2">
      <c r="A366">
        <v>-1900</v>
      </c>
      <c r="B366">
        <v>1080</v>
      </c>
    </row>
    <row r="367" spans="1:2" x14ac:dyDescent="0.2">
      <c r="A367">
        <v>-1900</v>
      </c>
      <c r="B367">
        <v>1090</v>
      </c>
    </row>
    <row r="368" spans="1:2" x14ac:dyDescent="0.2">
      <c r="A368">
        <v>-1900</v>
      </c>
      <c r="B368">
        <v>1100</v>
      </c>
    </row>
    <row r="369" spans="1:2" x14ac:dyDescent="0.2">
      <c r="A369">
        <v>-1900</v>
      </c>
      <c r="B369">
        <v>1110</v>
      </c>
    </row>
    <row r="370" spans="1:2" x14ac:dyDescent="0.2">
      <c r="A370">
        <v>-1900</v>
      </c>
      <c r="B370">
        <v>1120</v>
      </c>
    </row>
    <row r="371" spans="1:2" x14ac:dyDescent="0.2">
      <c r="A371">
        <v>-1900</v>
      </c>
      <c r="B371">
        <v>1130</v>
      </c>
    </row>
    <row r="372" spans="1:2" x14ac:dyDescent="0.2">
      <c r="A372">
        <v>-1900</v>
      </c>
      <c r="B372">
        <v>1140</v>
      </c>
    </row>
    <row r="373" spans="1:2" x14ac:dyDescent="0.2">
      <c r="A373">
        <v>-1900</v>
      </c>
      <c r="B373">
        <v>1150</v>
      </c>
    </row>
    <row r="374" spans="1:2" x14ac:dyDescent="0.2">
      <c r="A374">
        <v>-1900</v>
      </c>
      <c r="B374">
        <v>1160</v>
      </c>
    </row>
    <row r="375" spans="1:2" x14ac:dyDescent="0.2">
      <c r="A375">
        <v>-1900</v>
      </c>
      <c r="B375">
        <v>1170</v>
      </c>
    </row>
    <row r="376" spans="1:2" x14ac:dyDescent="0.2">
      <c r="A376">
        <v>-1900</v>
      </c>
      <c r="B376">
        <v>1180</v>
      </c>
    </row>
    <row r="377" spans="1:2" x14ac:dyDescent="0.2">
      <c r="A377">
        <v>-1900</v>
      </c>
      <c r="B377">
        <v>1190</v>
      </c>
    </row>
    <row r="378" spans="1:2" x14ac:dyDescent="0.2">
      <c r="A378">
        <v>-1900</v>
      </c>
      <c r="B378">
        <v>1200</v>
      </c>
    </row>
    <row r="379" spans="1:2" x14ac:dyDescent="0.2">
      <c r="A379">
        <v>-1900</v>
      </c>
      <c r="B379">
        <v>1210</v>
      </c>
    </row>
    <row r="380" spans="1:2" x14ac:dyDescent="0.2">
      <c r="A380">
        <v>-1900</v>
      </c>
      <c r="B380">
        <v>1220</v>
      </c>
    </row>
    <row r="381" spans="1:2" x14ac:dyDescent="0.2">
      <c r="A381">
        <v>-1900</v>
      </c>
      <c r="B381">
        <v>1230</v>
      </c>
    </row>
    <row r="382" spans="1:2" x14ac:dyDescent="0.2">
      <c r="A382">
        <v>-1900</v>
      </c>
      <c r="B382">
        <v>1240</v>
      </c>
    </row>
    <row r="383" spans="1:2" x14ac:dyDescent="0.2">
      <c r="A383">
        <v>-1900</v>
      </c>
      <c r="B383">
        <v>1250</v>
      </c>
    </row>
    <row r="384" spans="1:2" x14ac:dyDescent="0.2">
      <c r="A384">
        <v>-1900</v>
      </c>
      <c r="B384">
        <v>1260</v>
      </c>
    </row>
    <row r="385" spans="1:2" x14ac:dyDescent="0.2">
      <c r="A385">
        <v>-1900</v>
      </c>
      <c r="B385">
        <v>1270</v>
      </c>
    </row>
    <row r="386" spans="1:2" x14ac:dyDescent="0.2">
      <c r="A386">
        <v>-1900</v>
      </c>
      <c r="B386">
        <v>1280</v>
      </c>
    </row>
    <row r="387" spans="1:2" x14ac:dyDescent="0.2">
      <c r="A387">
        <v>-1900</v>
      </c>
      <c r="B387">
        <v>1290</v>
      </c>
    </row>
    <row r="388" spans="1:2" x14ac:dyDescent="0.2">
      <c r="A388">
        <v>-1900</v>
      </c>
      <c r="B388">
        <v>1300</v>
      </c>
    </row>
    <row r="389" spans="1:2" x14ac:dyDescent="0.2">
      <c r="A389">
        <v>-1900</v>
      </c>
      <c r="B389">
        <v>1310</v>
      </c>
    </row>
    <row r="390" spans="1:2" x14ac:dyDescent="0.2">
      <c r="A390">
        <v>-1900</v>
      </c>
      <c r="B390">
        <v>1320</v>
      </c>
    </row>
    <row r="391" spans="1:2" x14ac:dyDescent="0.2">
      <c r="A391">
        <v>-1900</v>
      </c>
      <c r="B391">
        <v>1330</v>
      </c>
    </row>
    <row r="392" spans="1:2" x14ac:dyDescent="0.2">
      <c r="A392">
        <v>-1900</v>
      </c>
      <c r="B392">
        <v>1340</v>
      </c>
    </row>
    <row r="393" spans="1:2" x14ac:dyDescent="0.2">
      <c r="A393">
        <v>-1900</v>
      </c>
      <c r="B393">
        <v>1350</v>
      </c>
    </row>
    <row r="394" spans="1:2" x14ac:dyDescent="0.2">
      <c r="A394">
        <v>-1900</v>
      </c>
      <c r="B394">
        <v>1360</v>
      </c>
    </row>
    <row r="395" spans="1:2" x14ac:dyDescent="0.2">
      <c r="A395">
        <v>-1900</v>
      </c>
      <c r="B395">
        <v>1370</v>
      </c>
    </row>
    <row r="396" spans="1:2" x14ac:dyDescent="0.2">
      <c r="A396">
        <v>-1900</v>
      </c>
      <c r="B396">
        <v>1380</v>
      </c>
    </row>
    <row r="397" spans="1:2" x14ac:dyDescent="0.2">
      <c r="A397">
        <v>-1900</v>
      </c>
      <c r="B397">
        <v>1390</v>
      </c>
    </row>
    <row r="398" spans="1:2" x14ac:dyDescent="0.2">
      <c r="A398">
        <v>-1900</v>
      </c>
      <c r="B398">
        <v>1400</v>
      </c>
    </row>
    <row r="399" spans="1:2" x14ac:dyDescent="0.2">
      <c r="A399">
        <v>-1900</v>
      </c>
      <c r="B399">
        <v>1410</v>
      </c>
    </row>
    <row r="400" spans="1:2" x14ac:dyDescent="0.2">
      <c r="A400">
        <v>-1900</v>
      </c>
      <c r="B400">
        <v>1420</v>
      </c>
    </row>
    <row r="401" spans="1:2" x14ac:dyDescent="0.2">
      <c r="A401">
        <v>-1900</v>
      </c>
      <c r="B401">
        <v>1430</v>
      </c>
    </row>
    <row r="402" spans="1:2" x14ac:dyDescent="0.2">
      <c r="A402">
        <v>-1900</v>
      </c>
      <c r="B402">
        <v>1440</v>
      </c>
    </row>
    <row r="403" spans="1:2" x14ac:dyDescent="0.2">
      <c r="A403">
        <v>-1900</v>
      </c>
      <c r="B403">
        <v>1450</v>
      </c>
    </row>
    <row r="404" spans="1:2" x14ac:dyDescent="0.2">
      <c r="A404">
        <v>-1900</v>
      </c>
      <c r="B404">
        <v>1460</v>
      </c>
    </row>
    <row r="405" spans="1:2" x14ac:dyDescent="0.2">
      <c r="A405">
        <v>-1900</v>
      </c>
      <c r="B405">
        <v>1470</v>
      </c>
    </row>
    <row r="406" spans="1:2" x14ac:dyDescent="0.2">
      <c r="A406">
        <v>-1900</v>
      </c>
      <c r="B406">
        <v>1480</v>
      </c>
    </row>
    <row r="407" spans="1:2" x14ac:dyDescent="0.2">
      <c r="A407">
        <v>-1900</v>
      </c>
      <c r="B407">
        <v>1490</v>
      </c>
    </row>
    <row r="408" spans="1:2" x14ac:dyDescent="0.2">
      <c r="A408">
        <v>-1900</v>
      </c>
      <c r="B408">
        <v>1500</v>
      </c>
    </row>
    <row r="409" spans="1:2" x14ac:dyDescent="0.2">
      <c r="A409">
        <v>-1900</v>
      </c>
      <c r="B409">
        <v>1510</v>
      </c>
    </row>
    <row r="410" spans="1:2" x14ac:dyDescent="0.2">
      <c r="A410">
        <v>-1900</v>
      </c>
      <c r="B410">
        <v>1520</v>
      </c>
    </row>
    <row r="411" spans="1:2" x14ac:dyDescent="0.2">
      <c r="A411">
        <v>-1900</v>
      </c>
      <c r="B411">
        <v>1530</v>
      </c>
    </row>
    <row r="412" spans="1:2" x14ac:dyDescent="0.2">
      <c r="A412">
        <v>-1900</v>
      </c>
      <c r="B412">
        <v>1540</v>
      </c>
    </row>
    <row r="413" spans="1:2" x14ac:dyDescent="0.2">
      <c r="A413">
        <v>-1900</v>
      </c>
      <c r="B413">
        <v>1550</v>
      </c>
    </row>
    <row r="414" spans="1:2" x14ac:dyDescent="0.2">
      <c r="A414">
        <v>-1900</v>
      </c>
      <c r="B414">
        <v>1560</v>
      </c>
    </row>
    <row r="415" spans="1:2" x14ac:dyDescent="0.2">
      <c r="A415">
        <v>-1900</v>
      </c>
      <c r="B415">
        <v>1570</v>
      </c>
    </row>
    <row r="416" spans="1:2" x14ac:dyDescent="0.2">
      <c r="A416">
        <v>-1900</v>
      </c>
      <c r="B416">
        <v>1580</v>
      </c>
    </row>
    <row r="417" spans="1:2" x14ac:dyDescent="0.2">
      <c r="A417">
        <v>-1900</v>
      </c>
      <c r="B417">
        <v>1590</v>
      </c>
    </row>
    <row r="418" spans="1:2" x14ac:dyDescent="0.2">
      <c r="A418">
        <v>-1900</v>
      </c>
      <c r="B418">
        <v>1600</v>
      </c>
    </row>
    <row r="419" spans="1:2" x14ac:dyDescent="0.2">
      <c r="A419">
        <v>-1900</v>
      </c>
      <c r="B419">
        <v>1610</v>
      </c>
    </row>
    <row r="420" spans="1:2" x14ac:dyDescent="0.2">
      <c r="A420">
        <v>-1900</v>
      </c>
      <c r="B420">
        <v>1620</v>
      </c>
    </row>
    <row r="421" spans="1:2" x14ac:dyDescent="0.2">
      <c r="A421">
        <v>-1900</v>
      </c>
      <c r="B421">
        <v>1630</v>
      </c>
    </row>
    <row r="422" spans="1:2" x14ac:dyDescent="0.2">
      <c r="A422">
        <v>-1900</v>
      </c>
      <c r="B422">
        <v>1640</v>
      </c>
    </row>
    <row r="423" spans="1:2" x14ac:dyDescent="0.2">
      <c r="A423">
        <v>-1900</v>
      </c>
      <c r="B423">
        <v>1650</v>
      </c>
    </row>
    <row r="424" spans="1:2" x14ac:dyDescent="0.2">
      <c r="A424">
        <v>-1900</v>
      </c>
      <c r="B424">
        <v>1660</v>
      </c>
    </row>
    <row r="425" spans="1:2" x14ac:dyDescent="0.2">
      <c r="A425">
        <v>-1900</v>
      </c>
      <c r="B425">
        <v>1670</v>
      </c>
    </row>
    <row r="426" spans="1:2" x14ac:dyDescent="0.2">
      <c r="A426">
        <v>-1900</v>
      </c>
      <c r="B426">
        <v>1680</v>
      </c>
    </row>
    <row r="427" spans="1:2" x14ac:dyDescent="0.2">
      <c r="A427">
        <v>-1900</v>
      </c>
      <c r="B427">
        <v>1690</v>
      </c>
    </row>
    <row r="428" spans="1:2" x14ac:dyDescent="0.2">
      <c r="A428">
        <v>-1900</v>
      </c>
      <c r="B428">
        <v>1700</v>
      </c>
    </row>
    <row r="429" spans="1:2" x14ac:dyDescent="0.2">
      <c r="A429">
        <v>-1900</v>
      </c>
      <c r="B429">
        <v>1710</v>
      </c>
    </row>
    <row r="430" spans="1:2" x14ac:dyDescent="0.2">
      <c r="A430">
        <v>-1900</v>
      </c>
      <c r="B430">
        <v>1720</v>
      </c>
    </row>
    <row r="431" spans="1:2" x14ac:dyDescent="0.2">
      <c r="A431">
        <v>-1900</v>
      </c>
      <c r="B431">
        <v>1730</v>
      </c>
    </row>
    <row r="432" spans="1:2" x14ac:dyDescent="0.2">
      <c r="A432">
        <v>-1900</v>
      </c>
      <c r="B432">
        <v>1740</v>
      </c>
    </row>
    <row r="433" spans="1:2" x14ac:dyDescent="0.2">
      <c r="A433">
        <v>-1900</v>
      </c>
      <c r="B433">
        <v>1750</v>
      </c>
    </row>
    <row r="434" spans="1:2" x14ac:dyDescent="0.2">
      <c r="A434">
        <v>-1900</v>
      </c>
      <c r="B434">
        <v>1760</v>
      </c>
    </row>
    <row r="435" spans="1:2" x14ac:dyDescent="0.2">
      <c r="A435">
        <v>-1900</v>
      </c>
      <c r="B435">
        <v>1770</v>
      </c>
    </row>
    <row r="436" spans="1:2" x14ac:dyDescent="0.2">
      <c r="A436">
        <v>-1900</v>
      </c>
      <c r="B436">
        <v>1780</v>
      </c>
    </row>
    <row r="437" spans="1:2" x14ac:dyDescent="0.2">
      <c r="A437">
        <v>-1900</v>
      </c>
      <c r="B437">
        <v>1790</v>
      </c>
    </row>
    <row r="438" spans="1:2" x14ac:dyDescent="0.2">
      <c r="A438">
        <v>-1900</v>
      </c>
      <c r="B438">
        <v>1800</v>
      </c>
    </row>
    <row r="439" spans="1:2" x14ac:dyDescent="0.2">
      <c r="A439">
        <v>-1900</v>
      </c>
      <c r="B439">
        <v>1810</v>
      </c>
    </row>
    <row r="440" spans="1:2" x14ac:dyDescent="0.2">
      <c r="A440">
        <v>-1900</v>
      </c>
      <c r="B440">
        <v>1820</v>
      </c>
    </row>
    <row r="441" spans="1:2" x14ac:dyDescent="0.2">
      <c r="A441">
        <v>-1900</v>
      </c>
      <c r="B441">
        <v>1830</v>
      </c>
    </row>
    <row r="442" spans="1:2" x14ac:dyDescent="0.2">
      <c r="A442">
        <v>-1900</v>
      </c>
      <c r="B442">
        <v>1840</v>
      </c>
    </row>
    <row r="443" spans="1:2" x14ac:dyDescent="0.2">
      <c r="A443">
        <v>-1900</v>
      </c>
      <c r="B443">
        <v>1850</v>
      </c>
    </row>
    <row r="444" spans="1:2" x14ac:dyDescent="0.2">
      <c r="A444">
        <v>-1900</v>
      </c>
      <c r="B444">
        <v>1860</v>
      </c>
    </row>
    <row r="445" spans="1:2" x14ac:dyDescent="0.2">
      <c r="A445">
        <v>-1900</v>
      </c>
      <c r="B445">
        <v>1870</v>
      </c>
    </row>
    <row r="446" spans="1:2" x14ac:dyDescent="0.2">
      <c r="A446">
        <v>-1900</v>
      </c>
      <c r="B446">
        <v>1880</v>
      </c>
    </row>
    <row r="447" spans="1:2" x14ac:dyDescent="0.2">
      <c r="A447">
        <v>-1900</v>
      </c>
      <c r="B447">
        <v>1890</v>
      </c>
    </row>
    <row r="448" spans="1:2" x14ac:dyDescent="0.2">
      <c r="A448">
        <v>-1900</v>
      </c>
      <c r="B448">
        <v>1900</v>
      </c>
    </row>
    <row r="449" spans="1:2" x14ac:dyDescent="0.2">
      <c r="A449">
        <v>-1900</v>
      </c>
      <c r="B449">
        <v>1910</v>
      </c>
    </row>
    <row r="450" spans="1:2" x14ac:dyDescent="0.2">
      <c r="A450">
        <v>-1900</v>
      </c>
      <c r="B450">
        <v>1920</v>
      </c>
    </row>
    <row r="451" spans="1:2" x14ac:dyDescent="0.2">
      <c r="A451">
        <v>-1900</v>
      </c>
      <c r="B451">
        <v>1930</v>
      </c>
    </row>
    <row r="452" spans="1:2" x14ac:dyDescent="0.2">
      <c r="A452">
        <v>-1900</v>
      </c>
      <c r="B452">
        <v>1940</v>
      </c>
    </row>
    <row r="453" spans="1:2" x14ac:dyDescent="0.2">
      <c r="A453">
        <v>-1900</v>
      </c>
      <c r="B453">
        <v>1950</v>
      </c>
    </row>
    <row r="454" spans="1:2" x14ac:dyDescent="0.2">
      <c r="A454">
        <v>-1900</v>
      </c>
      <c r="B454">
        <v>1960</v>
      </c>
    </row>
    <row r="455" spans="1:2" x14ac:dyDescent="0.2">
      <c r="A455">
        <v>-1900</v>
      </c>
      <c r="B455">
        <v>1970</v>
      </c>
    </row>
    <row r="456" spans="1:2" x14ac:dyDescent="0.2">
      <c r="A456">
        <v>-1900</v>
      </c>
      <c r="B456">
        <v>1980</v>
      </c>
    </row>
    <row r="457" spans="1:2" x14ac:dyDescent="0.2">
      <c r="A457">
        <v>-1900</v>
      </c>
      <c r="B457">
        <v>1990</v>
      </c>
    </row>
    <row r="458" spans="1:2" x14ac:dyDescent="0.2">
      <c r="A458">
        <v>-1900</v>
      </c>
      <c r="B458">
        <v>2000</v>
      </c>
    </row>
    <row r="459" spans="1:2" x14ac:dyDescent="0.2">
      <c r="A459">
        <v>-1900</v>
      </c>
      <c r="B459">
        <v>2010</v>
      </c>
    </row>
    <row r="460" spans="1:2" x14ac:dyDescent="0.2">
      <c r="A460">
        <v>-1900</v>
      </c>
      <c r="B460">
        <v>2020</v>
      </c>
    </row>
    <row r="461" spans="1:2" x14ac:dyDescent="0.2">
      <c r="A461">
        <v>-1900</v>
      </c>
      <c r="B461">
        <v>2030</v>
      </c>
    </row>
    <row r="462" spans="1:2" x14ac:dyDescent="0.2">
      <c r="A462">
        <v>-1900</v>
      </c>
      <c r="B462">
        <v>2040</v>
      </c>
    </row>
    <row r="463" spans="1:2" x14ac:dyDescent="0.2">
      <c r="A463">
        <v>-1900</v>
      </c>
      <c r="B463">
        <v>2050</v>
      </c>
    </row>
    <row r="464" spans="1:2" x14ac:dyDescent="0.2">
      <c r="A464">
        <v>-1900</v>
      </c>
      <c r="B464">
        <v>2060</v>
      </c>
    </row>
    <row r="465" spans="1:2" x14ac:dyDescent="0.2">
      <c r="A465">
        <v>-1900</v>
      </c>
      <c r="B465">
        <v>2070</v>
      </c>
    </row>
    <row r="466" spans="1:2" x14ac:dyDescent="0.2">
      <c r="A466">
        <v>-1900</v>
      </c>
      <c r="B466">
        <v>2080</v>
      </c>
    </row>
    <row r="467" spans="1:2" x14ac:dyDescent="0.2">
      <c r="A467">
        <v>-1900</v>
      </c>
      <c r="B467">
        <v>2090</v>
      </c>
    </row>
    <row r="468" spans="1:2" x14ac:dyDescent="0.2">
      <c r="A468">
        <v>-1900</v>
      </c>
      <c r="B468">
        <v>2100</v>
      </c>
    </row>
    <row r="469" spans="1:2" x14ac:dyDescent="0.2">
      <c r="A469">
        <v>-1900</v>
      </c>
      <c r="B469">
        <v>2110</v>
      </c>
    </row>
    <row r="470" spans="1:2" x14ac:dyDescent="0.2">
      <c r="A470">
        <v>-1900</v>
      </c>
      <c r="B470">
        <v>2120</v>
      </c>
    </row>
    <row r="471" spans="1:2" x14ac:dyDescent="0.2">
      <c r="A471">
        <v>-1900</v>
      </c>
      <c r="B471">
        <v>2130</v>
      </c>
    </row>
    <row r="472" spans="1:2" x14ac:dyDescent="0.2">
      <c r="A472">
        <v>-1900</v>
      </c>
      <c r="B472">
        <v>2140</v>
      </c>
    </row>
    <row r="473" spans="1:2" x14ac:dyDescent="0.2">
      <c r="A473">
        <v>-1900</v>
      </c>
      <c r="B473">
        <v>2150</v>
      </c>
    </row>
    <row r="474" spans="1:2" x14ac:dyDescent="0.2">
      <c r="A474">
        <v>-1900</v>
      </c>
      <c r="B474">
        <v>2160</v>
      </c>
    </row>
    <row r="475" spans="1:2" x14ac:dyDescent="0.2">
      <c r="A475">
        <v>-1900</v>
      </c>
      <c r="B475">
        <v>2170</v>
      </c>
    </row>
    <row r="476" spans="1:2" x14ac:dyDescent="0.2">
      <c r="A476">
        <v>-1900</v>
      </c>
      <c r="B476">
        <v>2180</v>
      </c>
    </row>
    <row r="477" spans="1:2" x14ac:dyDescent="0.2">
      <c r="A477">
        <v>-1900</v>
      </c>
      <c r="B477">
        <v>2190</v>
      </c>
    </row>
    <row r="478" spans="1:2" x14ac:dyDescent="0.2">
      <c r="A478">
        <v>-1900</v>
      </c>
      <c r="B478">
        <v>2200</v>
      </c>
    </row>
    <row r="479" spans="1:2" x14ac:dyDescent="0.2">
      <c r="A479">
        <v>-1900</v>
      </c>
      <c r="B479">
        <v>2210</v>
      </c>
    </row>
    <row r="480" spans="1:2" x14ac:dyDescent="0.2">
      <c r="A480">
        <v>-1900</v>
      </c>
      <c r="B480">
        <v>2220</v>
      </c>
    </row>
    <row r="481" spans="1:2" x14ac:dyDescent="0.2">
      <c r="A481">
        <v>-1900</v>
      </c>
      <c r="B481">
        <v>2230</v>
      </c>
    </row>
    <row r="482" spans="1:2" x14ac:dyDescent="0.2">
      <c r="A482">
        <v>-1900</v>
      </c>
      <c r="B482">
        <v>2240</v>
      </c>
    </row>
    <row r="483" spans="1:2" x14ac:dyDescent="0.2">
      <c r="A483">
        <v>-1900</v>
      </c>
      <c r="B483">
        <v>2250</v>
      </c>
    </row>
    <row r="484" spans="1:2" x14ac:dyDescent="0.2">
      <c r="A484">
        <v>-1900</v>
      </c>
      <c r="B484">
        <v>2260</v>
      </c>
    </row>
    <row r="485" spans="1:2" x14ac:dyDescent="0.2">
      <c r="A485">
        <v>-1900</v>
      </c>
      <c r="B485">
        <v>2270</v>
      </c>
    </row>
    <row r="486" spans="1:2" x14ac:dyDescent="0.2">
      <c r="A486">
        <v>-1900</v>
      </c>
      <c r="B486">
        <v>2280</v>
      </c>
    </row>
    <row r="487" spans="1:2" x14ac:dyDescent="0.2">
      <c r="A487">
        <v>-1900</v>
      </c>
      <c r="B487">
        <v>2290</v>
      </c>
    </row>
    <row r="488" spans="1:2" x14ac:dyDescent="0.2">
      <c r="A488">
        <v>-1900</v>
      </c>
      <c r="B488">
        <v>2300</v>
      </c>
    </row>
    <row r="489" spans="1:2" x14ac:dyDescent="0.2">
      <c r="A489">
        <v>-1900</v>
      </c>
      <c r="B489">
        <v>2310</v>
      </c>
    </row>
    <row r="490" spans="1:2" x14ac:dyDescent="0.2">
      <c r="A490">
        <v>-1900</v>
      </c>
      <c r="B490">
        <v>2320</v>
      </c>
    </row>
    <row r="491" spans="1:2" x14ac:dyDescent="0.2">
      <c r="A491">
        <v>-1900</v>
      </c>
      <c r="B491">
        <v>2330</v>
      </c>
    </row>
    <row r="492" spans="1:2" x14ac:dyDescent="0.2">
      <c r="A492">
        <v>-1900</v>
      </c>
      <c r="B492">
        <v>2340</v>
      </c>
    </row>
    <row r="493" spans="1:2" x14ac:dyDescent="0.2">
      <c r="A493">
        <v>-1900</v>
      </c>
      <c r="B493">
        <v>2350</v>
      </c>
    </row>
    <row r="494" spans="1:2" x14ac:dyDescent="0.2">
      <c r="A494">
        <v>-1900</v>
      </c>
      <c r="B494">
        <v>2360</v>
      </c>
    </row>
    <row r="495" spans="1:2" x14ac:dyDescent="0.2">
      <c r="A495">
        <v>-1900</v>
      </c>
      <c r="B495">
        <v>2370</v>
      </c>
    </row>
    <row r="496" spans="1:2" x14ac:dyDescent="0.2">
      <c r="A496">
        <v>-1900</v>
      </c>
      <c r="B496">
        <v>2380</v>
      </c>
    </row>
    <row r="497" spans="1:2" x14ac:dyDescent="0.2">
      <c r="A497">
        <v>-1900</v>
      </c>
      <c r="B497">
        <v>2390</v>
      </c>
    </row>
    <row r="498" spans="1:2" x14ac:dyDescent="0.2">
      <c r="A498">
        <v>-1900</v>
      </c>
      <c r="B498">
        <v>2400</v>
      </c>
    </row>
    <row r="499" spans="1:2" x14ac:dyDescent="0.2">
      <c r="A499">
        <v>-1900</v>
      </c>
      <c r="B499">
        <v>2410</v>
      </c>
    </row>
    <row r="500" spans="1:2" x14ac:dyDescent="0.2">
      <c r="A500">
        <v>-1900</v>
      </c>
      <c r="B500">
        <v>2420</v>
      </c>
    </row>
    <row r="501" spans="1:2" x14ac:dyDescent="0.2">
      <c r="A501">
        <v>-1900</v>
      </c>
      <c r="B501">
        <v>2430</v>
      </c>
    </row>
    <row r="502" spans="1:2" x14ac:dyDescent="0.2">
      <c r="A502">
        <v>-1900</v>
      </c>
      <c r="B502">
        <v>2440</v>
      </c>
    </row>
    <row r="503" spans="1:2" x14ac:dyDescent="0.2">
      <c r="A503">
        <v>-1900</v>
      </c>
      <c r="B503">
        <v>2450</v>
      </c>
    </row>
    <row r="504" spans="1:2" x14ac:dyDescent="0.2">
      <c r="A504">
        <v>-1900</v>
      </c>
      <c r="B504">
        <v>2460</v>
      </c>
    </row>
    <row r="505" spans="1:2" x14ac:dyDescent="0.2">
      <c r="A505">
        <v>-1900</v>
      </c>
      <c r="B505">
        <v>2470</v>
      </c>
    </row>
    <row r="506" spans="1:2" x14ac:dyDescent="0.2">
      <c r="A506">
        <v>-1900</v>
      </c>
      <c r="B506">
        <v>2480</v>
      </c>
    </row>
    <row r="507" spans="1:2" x14ac:dyDescent="0.2">
      <c r="A507">
        <v>-1900</v>
      </c>
      <c r="B507">
        <v>2490</v>
      </c>
    </row>
    <row r="508" spans="1:2" x14ac:dyDescent="0.2">
      <c r="A508">
        <v>-1900</v>
      </c>
      <c r="B508">
        <v>2500</v>
      </c>
    </row>
    <row r="509" spans="1:2" x14ac:dyDescent="0.2">
      <c r="A509">
        <v>-1900</v>
      </c>
      <c r="B509">
        <v>2510</v>
      </c>
    </row>
    <row r="510" spans="1:2" x14ac:dyDescent="0.2">
      <c r="A510">
        <v>-1900</v>
      </c>
      <c r="B510">
        <v>2520</v>
      </c>
    </row>
    <row r="511" spans="1:2" x14ac:dyDescent="0.2">
      <c r="A511">
        <v>-1900</v>
      </c>
      <c r="B511">
        <v>2530</v>
      </c>
    </row>
    <row r="512" spans="1:2" x14ac:dyDescent="0.2">
      <c r="A512">
        <v>-1900</v>
      </c>
      <c r="B512">
        <v>2540</v>
      </c>
    </row>
    <row r="513" spans="1:2" x14ac:dyDescent="0.2">
      <c r="A513">
        <v>-1900</v>
      </c>
      <c r="B513">
        <v>2550</v>
      </c>
    </row>
    <row r="514" spans="1:2" x14ac:dyDescent="0.2">
      <c r="A514">
        <v>-1900</v>
      </c>
      <c r="B514">
        <v>2560</v>
      </c>
    </row>
    <row r="515" spans="1:2" x14ac:dyDescent="0.2">
      <c r="A515">
        <v>-1900</v>
      </c>
      <c r="B515">
        <v>2570</v>
      </c>
    </row>
    <row r="516" spans="1:2" x14ac:dyDescent="0.2">
      <c r="A516">
        <v>-1900</v>
      </c>
      <c r="B516">
        <v>2580</v>
      </c>
    </row>
    <row r="517" spans="1:2" x14ac:dyDescent="0.2">
      <c r="A517">
        <v>-1900</v>
      </c>
      <c r="B517">
        <v>2590</v>
      </c>
    </row>
    <row r="518" spans="1:2" x14ac:dyDescent="0.2">
      <c r="A518">
        <v>-1900</v>
      </c>
      <c r="B518">
        <v>2600</v>
      </c>
    </row>
    <row r="519" spans="1:2" x14ac:dyDescent="0.2">
      <c r="A519">
        <v>-1900</v>
      </c>
      <c r="B519">
        <v>2610</v>
      </c>
    </row>
    <row r="520" spans="1:2" x14ac:dyDescent="0.2">
      <c r="A520">
        <v>-1900</v>
      </c>
      <c r="B520">
        <v>2620</v>
      </c>
    </row>
    <row r="521" spans="1:2" x14ac:dyDescent="0.2">
      <c r="A521">
        <v>-1900</v>
      </c>
      <c r="B521">
        <v>2630</v>
      </c>
    </row>
    <row r="522" spans="1:2" x14ac:dyDescent="0.2">
      <c r="A522">
        <v>-1900</v>
      </c>
      <c r="B522">
        <v>2640</v>
      </c>
    </row>
    <row r="523" spans="1:2" x14ac:dyDescent="0.2">
      <c r="A523">
        <v>-1900</v>
      </c>
      <c r="B523">
        <v>2650</v>
      </c>
    </row>
    <row r="524" spans="1:2" x14ac:dyDescent="0.2">
      <c r="A524">
        <v>-1900</v>
      </c>
      <c r="B524">
        <v>2660</v>
      </c>
    </row>
    <row r="525" spans="1:2" x14ac:dyDescent="0.2">
      <c r="A525">
        <v>-1900</v>
      </c>
      <c r="B525">
        <v>2670</v>
      </c>
    </row>
    <row r="526" spans="1:2" x14ac:dyDescent="0.2">
      <c r="A526">
        <v>-1900</v>
      </c>
      <c r="B526">
        <v>2680</v>
      </c>
    </row>
    <row r="527" spans="1:2" x14ac:dyDescent="0.2">
      <c r="A527">
        <v>-1900</v>
      </c>
      <c r="B527">
        <v>2690</v>
      </c>
    </row>
    <row r="528" spans="1:2" x14ac:dyDescent="0.2">
      <c r="A528">
        <v>-1900</v>
      </c>
      <c r="B528">
        <v>2700</v>
      </c>
    </row>
    <row r="529" spans="1:2" x14ac:dyDescent="0.2">
      <c r="A529">
        <v>-1900</v>
      </c>
      <c r="B529">
        <v>2710</v>
      </c>
    </row>
    <row r="530" spans="1:2" x14ac:dyDescent="0.2">
      <c r="A530">
        <v>-1900</v>
      </c>
      <c r="B530">
        <v>2720</v>
      </c>
    </row>
    <row r="531" spans="1:2" x14ac:dyDescent="0.2">
      <c r="A531">
        <v>-1900</v>
      </c>
      <c r="B531">
        <v>2730</v>
      </c>
    </row>
    <row r="532" spans="1:2" x14ac:dyDescent="0.2">
      <c r="A532">
        <v>-1900</v>
      </c>
      <c r="B532">
        <v>2740</v>
      </c>
    </row>
    <row r="533" spans="1:2" x14ac:dyDescent="0.2">
      <c r="A533">
        <v>-1900</v>
      </c>
      <c r="B533">
        <v>2750</v>
      </c>
    </row>
    <row r="534" spans="1:2" x14ac:dyDescent="0.2">
      <c r="A534">
        <v>-1900</v>
      </c>
      <c r="B534">
        <v>2760</v>
      </c>
    </row>
    <row r="535" spans="1:2" x14ac:dyDescent="0.2">
      <c r="A535">
        <v>-1900</v>
      </c>
      <c r="B535">
        <v>2770</v>
      </c>
    </row>
    <row r="536" spans="1:2" x14ac:dyDescent="0.2">
      <c r="A536">
        <v>-1900</v>
      </c>
      <c r="B536">
        <v>2780</v>
      </c>
    </row>
    <row r="537" spans="1:2" x14ac:dyDescent="0.2">
      <c r="A537">
        <v>-1900</v>
      </c>
      <c r="B537">
        <v>2790</v>
      </c>
    </row>
    <row r="538" spans="1:2" x14ac:dyDescent="0.2">
      <c r="A538">
        <v>-1900</v>
      </c>
      <c r="B538">
        <v>2800</v>
      </c>
    </row>
    <row r="539" spans="1:2" x14ac:dyDescent="0.2">
      <c r="A539">
        <v>-1900</v>
      </c>
      <c r="B539">
        <v>2810</v>
      </c>
    </row>
    <row r="540" spans="1:2" x14ac:dyDescent="0.2">
      <c r="A540">
        <v>-1900</v>
      </c>
      <c r="B540">
        <v>2820</v>
      </c>
    </row>
    <row r="541" spans="1:2" x14ac:dyDescent="0.2">
      <c r="A541">
        <v>-1900</v>
      </c>
      <c r="B541">
        <v>2830</v>
      </c>
    </row>
    <row r="542" spans="1:2" x14ac:dyDescent="0.2">
      <c r="A542">
        <v>-1900</v>
      </c>
      <c r="B542">
        <v>2840</v>
      </c>
    </row>
    <row r="543" spans="1:2" x14ac:dyDescent="0.2">
      <c r="A543">
        <v>-1900</v>
      </c>
      <c r="B543">
        <v>2850</v>
      </c>
    </row>
    <row r="544" spans="1:2" x14ac:dyDescent="0.2">
      <c r="A544">
        <v>-1900</v>
      </c>
      <c r="B544">
        <v>2860</v>
      </c>
    </row>
    <row r="545" spans="1:2" x14ac:dyDescent="0.2">
      <c r="A545">
        <v>-1900</v>
      </c>
      <c r="B545">
        <v>2870</v>
      </c>
    </row>
    <row r="546" spans="1:2" x14ac:dyDescent="0.2">
      <c r="A546">
        <v>-1900</v>
      </c>
      <c r="B546">
        <v>2880</v>
      </c>
    </row>
    <row r="547" spans="1:2" x14ac:dyDescent="0.2">
      <c r="A547">
        <v>-1900</v>
      </c>
      <c r="B547">
        <v>2890</v>
      </c>
    </row>
    <row r="548" spans="1:2" x14ac:dyDescent="0.2">
      <c r="A548">
        <v>-1900</v>
      </c>
      <c r="B548">
        <v>2900</v>
      </c>
    </row>
    <row r="549" spans="1:2" x14ac:dyDescent="0.2">
      <c r="A549">
        <v>-1900</v>
      </c>
      <c r="B549">
        <v>2910</v>
      </c>
    </row>
    <row r="550" spans="1:2" x14ac:dyDescent="0.2">
      <c r="A550">
        <v>-1900</v>
      </c>
      <c r="B550">
        <v>2920</v>
      </c>
    </row>
    <row r="551" spans="1:2" x14ac:dyDescent="0.2">
      <c r="A551">
        <v>-1900</v>
      </c>
      <c r="B551">
        <v>2930</v>
      </c>
    </row>
    <row r="552" spans="1:2" x14ac:dyDescent="0.2">
      <c r="A552">
        <v>-1900</v>
      </c>
      <c r="B552">
        <v>2940</v>
      </c>
    </row>
    <row r="553" spans="1:2" x14ac:dyDescent="0.2">
      <c r="A553">
        <v>-1900</v>
      </c>
      <c r="B553">
        <v>2950</v>
      </c>
    </row>
    <row r="554" spans="1:2" x14ac:dyDescent="0.2">
      <c r="A554">
        <v>-1900</v>
      </c>
      <c r="B554">
        <v>2960</v>
      </c>
    </row>
    <row r="555" spans="1:2" x14ac:dyDescent="0.2">
      <c r="A555">
        <v>-1900</v>
      </c>
      <c r="B555">
        <v>2970</v>
      </c>
    </row>
    <row r="556" spans="1:2" x14ac:dyDescent="0.2">
      <c r="A556">
        <v>-1900</v>
      </c>
      <c r="B556">
        <v>2980</v>
      </c>
    </row>
    <row r="557" spans="1:2" x14ac:dyDescent="0.2">
      <c r="A557">
        <v>-1900</v>
      </c>
      <c r="B557">
        <v>2990</v>
      </c>
    </row>
    <row r="558" spans="1:2" x14ac:dyDescent="0.2">
      <c r="A558">
        <v>-1900</v>
      </c>
      <c r="B558">
        <v>3000</v>
      </c>
    </row>
    <row r="559" spans="1:2" x14ac:dyDescent="0.2">
      <c r="A559">
        <v>-1900</v>
      </c>
      <c r="B559">
        <v>3010</v>
      </c>
    </row>
    <row r="560" spans="1:2" x14ac:dyDescent="0.2">
      <c r="A560">
        <v>-1900</v>
      </c>
      <c r="B560">
        <v>3020</v>
      </c>
    </row>
    <row r="561" spans="1:2" x14ac:dyDescent="0.2">
      <c r="A561">
        <v>-1900</v>
      </c>
      <c r="B561">
        <v>3030</v>
      </c>
    </row>
    <row r="562" spans="1:2" x14ac:dyDescent="0.2">
      <c r="A562">
        <v>-1900</v>
      </c>
      <c r="B562">
        <v>3040</v>
      </c>
    </row>
    <row r="563" spans="1:2" x14ac:dyDescent="0.2">
      <c r="A563">
        <v>-1900</v>
      </c>
      <c r="B563">
        <v>3050</v>
      </c>
    </row>
    <row r="564" spans="1:2" x14ac:dyDescent="0.2">
      <c r="A564">
        <v>-1900</v>
      </c>
      <c r="B564">
        <v>3060</v>
      </c>
    </row>
    <row r="565" spans="1:2" x14ac:dyDescent="0.2">
      <c r="A565">
        <v>-1900</v>
      </c>
      <c r="B565">
        <v>3070</v>
      </c>
    </row>
    <row r="566" spans="1:2" x14ac:dyDescent="0.2">
      <c r="A566">
        <v>-1900</v>
      </c>
      <c r="B566">
        <v>3080</v>
      </c>
    </row>
    <row r="567" spans="1:2" x14ac:dyDescent="0.2">
      <c r="A567">
        <v>-1900</v>
      </c>
      <c r="B567">
        <v>3090</v>
      </c>
    </row>
    <row r="568" spans="1:2" x14ac:dyDescent="0.2">
      <c r="A568">
        <v>-1900</v>
      </c>
      <c r="B568">
        <v>3100</v>
      </c>
    </row>
    <row r="569" spans="1:2" x14ac:dyDescent="0.2">
      <c r="A569">
        <v>-1900</v>
      </c>
      <c r="B569">
        <v>3110</v>
      </c>
    </row>
    <row r="570" spans="1:2" x14ac:dyDescent="0.2">
      <c r="A570">
        <v>-1900</v>
      </c>
      <c r="B570">
        <v>3120</v>
      </c>
    </row>
    <row r="571" spans="1:2" x14ac:dyDescent="0.2">
      <c r="A571">
        <v>-1900</v>
      </c>
      <c r="B571">
        <v>3130</v>
      </c>
    </row>
    <row r="572" spans="1:2" x14ac:dyDescent="0.2">
      <c r="A572">
        <v>-1900</v>
      </c>
      <c r="B572">
        <v>3140</v>
      </c>
    </row>
    <row r="573" spans="1:2" x14ac:dyDescent="0.2">
      <c r="A573">
        <v>-1900</v>
      </c>
      <c r="B573">
        <v>3150</v>
      </c>
    </row>
    <row r="574" spans="1:2" x14ac:dyDescent="0.2">
      <c r="A574">
        <v>-1900</v>
      </c>
      <c r="B574">
        <v>3156</v>
      </c>
    </row>
    <row r="575" spans="1:2" x14ac:dyDescent="0.2">
      <c r="A575">
        <v>-1893.0263100446982</v>
      </c>
      <c r="B575">
        <v>3169.2896494513002</v>
      </c>
    </row>
    <row r="576" spans="1:2" x14ac:dyDescent="0.2">
      <c r="A576">
        <v>-1888.3814455157144</v>
      </c>
      <c r="B576">
        <v>3177.8694062146133</v>
      </c>
    </row>
    <row r="577" spans="1:2" x14ac:dyDescent="0.2">
      <c r="A577">
        <v>-1883.6976952429338</v>
      </c>
      <c r="B577">
        <v>3186.4279969860227</v>
      </c>
    </row>
    <row r="578" spans="1:2" x14ac:dyDescent="0.2">
      <c r="A578">
        <v>-1878.9751556746212</v>
      </c>
      <c r="B578">
        <v>3194.965245526153</v>
      </c>
    </row>
    <row r="579" spans="1:2" x14ac:dyDescent="0.2">
      <c r="A579">
        <v>-1874.2139240577942</v>
      </c>
      <c r="B579">
        <v>3203.4809760351086</v>
      </c>
    </row>
    <row r="580" spans="1:2" x14ac:dyDescent="0.2">
      <c r="A580">
        <v>-1869.4140984362209</v>
      </c>
      <c r="B580">
        <v>3211.9750131560968</v>
      </c>
    </row>
    <row r="581" spans="1:2" x14ac:dyDescent="0.2">
      <c r="A581">
        <v>-1864.5757776484013</v>
      </c>
      <c r="B581">
        <v>3220.447181979036</v>
      </c>
    </row>
    <row r="582" spans="1:2" x14ac:dyDescent="0.2">
      <c r="A582">
        <v>-1859.6990613255321</v>
      </c>
      <c r="B582">
        <v>3228.8973080441601</v>
      </c>
    </row>
    <row r="583" spans="1:2" x14ac:dyDescent="0.2">
      <c r="A583">
        <v>-1854.7840498894539</v>
      </c>
      <c r="B583">
        <v>3237.3252173456094</v>
      </c>
    </row>
    <row r="584" spans="1:2" x14ac:dyDescent="0.2">
      <c r="A584">
        <v>-1849.8308445505847</v>
      </c>
      <c r="B584">
        <v>3245.7307363350128</v>
      </c>
    </row>
    <row r="585" spans="1:2" x14ac:dyDescent="0.2">
      <c r="A585">
        <v>-1844.8395473058358</v>
      </c>
      <c r="B585">
        <v>3254.1136919250657</v>
      </c>
    </row>
    <row r="586" spans="1:2" x14ac:dyDescent="0.2">
      <c r="A586">
        <v>-1839.8102609365101</v>
      </c>
      <c r="B586">
        <v>3262.4739114930881</v>
      </c>
    </row>
    <row r="587" spans="1:2" x14ac:dyDescent="0.2">
      <c r="A587">
        <v>-1834.7430890061864</v>
      </c>
      <c r="B587">
        <v>3270.8112228845848</v>
      </c>
    </row>
    <row r="588" spans="1:2" x14ac:dyDescent="0.2">
      <c r="A588">
        <v>-1829.6381358585877</v>
      </c>
      <c r="B588">
        <v>3279.1254544167855</v>
      </c>
    </row>
    <row r="589" spans="1:2" x14ac:dyDescent="0.2">
      <c r="A589">
        <v>-1824.4955066154305</v>
      </c>
      <c r="B589">
        <v>3287.4164348821869</v>
      </c>
    </row>
    <row r="590" spans="1:2" x14ac:dyDescent="0.2">
      <c r="A590">
        <v>-1819.3153071742627</v>
      </c>
      <c r="B590">
        <v>3295.6839935520693</v>
      </c>
    </row>
    <row r="591" spans="1:2" x14ac:dyDescent="0.2">
      <c r="A591">
        <v>-1814.0976442062802</v>
      </c>
      <c r="B591">
        <v>3303.9279601800208</v>
      </c>
    </row>
    <row r="592" spans="1:2" x14ac:dyDescent="0.2">
      <c r="A592">
        <v>-1808.8426251541332</v>
      </c>
      <c r="B592">
        <v>3312.1481650054375</v>
      </c>
    </row>
    <row r="593" spans="1:2" x14ac:dyDescent="0.2">
      <c r="A593">
        <v>-1803.5503582297099</v>
      </c>
      <c r="B593">
        <v>3320.3444387570203</v>
      </c>
    </row>
    <row r="594" spans="1:2" x14ac:dyDescent="0.2">
      <c r="A594">
        <v>-1798.220952411913</v>
      </c>
      <c r="B594">
        <v>3328.5166126562631</v>
      </c>
    </row>
    <row r="595" spans="1:2" x14ac:dyDescent="0.2">
      <c r="A595">
        <v>-1792.8545174444116</v>
      </c>
      <c r="B595">
        <v>3336.6645184209251</v>
      </c>
    </row>
    <row r="596" spans="1:2" x14ac:dyDescent="0.2">
      <c r="A596">
        <v>-1787.4511638333836</v>
      </c>
      <c r="B596">
        <v>3344.7879882684974</v>
      </c>
    </row>
    <row r="597" spans="1:2" x14ac:dyDescent="0.2">
      <c r="A597">
        <v>-1782.0110028452382</v>
      </c>
      <c r="B597">
        <v>3352.8868549196591</v>
      </c>
    </row>
    <row r="598" spans="1:2" x14ac:dyDescent="0.2">
      <c r="A598">
        <v>-1776.5341465043273</v>
      </c>
      <c r="B598">
        <v>3360.960951601719</v>
      </c>
    </row>
    <row r="599" spans="1:2" x14ac:dyDescent="0.2">
      <c r="A599">
        <v>-1771.0207075906367</v>
      </c>
      <c r="B599">
        <v>3369.010112052054</v>
      </c>
    </row>
    <row r="600" spans="1:2" x14ac:dyDescent="0.2">
      <c r="A600">
        <v>-1765.4707996374636</v>
      </c>
      <c r="B600">
        <v>3377.0341705215278</v>
      </c>
    </row>
    <row r="601" spans="1:2" x14ac:dyDescent="0.2">
      <c r="A601">
        <v>-1759.8845369290809</v>
      </c>
      <c r="B601">
        <v>3385.0329617779098</v>
      </c>
    </row>
    <row r="602" spans="1:2" x14ac:dyDescent="0.2">
      <c r="A602">
        <v>-1754.2620344983804</v>
      </c>
      <c r="B602">
        <v>3393.0063211092702</v>
      </c>
    </row>
    <row r="603" spans="1:2" x14ac:dyDescent="0.2">
      <c r="A603">
        <v>-1748.603408124508</v>
      </c>
      <c r="B603">
        <v>3400.9540843273808</v>
      </c>
    </row>
    <row r="604" spans="1:2" x14ac:dyDescent="0.2">
      <c r="A604">
        <v>-1742.9087743304758</v>
      </c>
      <c r="B604">
        <v>3408.8760877710874</v>
      </c>
    </row>
    <row r="605" spans="1:2" x14ac:dyDescent="0.2">
      <c r="A605">
        <v>-1737.1782503807656</v>
      </c>
      <c r="B605">
        <v>3416.7721683096852</v>
      </c>
    </row>
    <row r="606" spans="1:2" x14ac:dyDescent="0.2">
      <c r="A606">
        <v>-1731.4119542789124</v>
      </c>
      <c r="B606">
        <v>3424.6421633462774</v>
      </c>
    </row>
    <row r="607" spans="1:2" x14ac:dyDescent="0.2">
      <c r="A607">
        <v>-1725.6100047650746</v>
      </c>
      <c r="B607">
        <v>3432.4859108211203</v>
      </c>
    </row>
    <row r="608" spans="1:2" x14ac:dyDescent="0.2">
      <c r="A608">
        <v>-1719.7725213135902</v>
      </c>
      <c r="B608">
        <v>3440.3032492149655</v>
      </c>
    </row>
    <row r="609" spans="1:2" x14ac:dyDescent="0.2">
      <c r="A609">
        <v>-1713.8996241305153</v>
      </c>
      <c r="B609">
        <v>3448.0940175523801</v>
      </c>
    </row>
    <row r="610" spans="1:2" x14ac:dyDescent="0.2">
      <c r="A610">
        <v>-1707.991434151149</v>
      </c>
      <c r="B610">
        <v>3455.8580554050664</v>
      </c>
    </row>
    <row r="611" spans="1:2" x14ac:dyDescent="0.2">
      <c r="A611">
        <v>-1702.0480730375434</v>
      </c>
      <c r="B611">
        <v>3463.5952028951633</v>
      </c>
    </row>
    <row r="612" spans="1:2" x14ac:dyDescent="0.2">
      <c r="A612">
        <v>-1696.0696631759984</v>
      </c>
      <c r="B612">
        <v>3471.3053006985383</v>
      </c>
    </row>
    <row r="613" spans="1:2" x14ac:dyDescent="0.2">
      <c r="A613">
        <v>-1690.0563276745411</v>
      </c>
      <c r="B613">
        <v>3478.9881900480696</v>
      </c>
    </row>
    <row r="614" spans="1:2" x14ac:dyDescent="0.2">
      <c r="A614">
        <v>-1684.0081903603902</v>
      </c>
      <c r="B614">
        <v>3486.6437127369145</v>
      </c>
    </row>
    <row r="615" spans="1:2" x14ac:dyDescent="0.2">
      <c r="A615">
        <v>-1677.9253757774088</v>
      </c>
      <c r="B615">
        <v>3494.2717111217662</v>
      </c>
    </row>
    <row r="616" spans="1:2" x14ac:dyDescent="0.2">
      <c r="A616">
        <v>-1671.8080091835363</v>
      </c>
      <c r="B616">
        <v>3501.8720281261021</v>
      </c>
    </row>
    <row r="617" spans="1:2" x14ac:dyDescent="0.2">
      <c r="A617">
        <v>-1665.6562165482108</v>
      </c>
      <c r="B617">
        <v>3509.4445072434182</v>
      </c>
    </row>
    <row r="618" spans="1:2" x14ac:dyDescent="0.2">
      <c r="A618">
        <v>-1659.4701245497752</v>
      </c>
      <c r="B618">
        <v>3516.9889925404495</v>
      </c>
    </row>
    <row r="619" spans="1:2" x14ac:dyDescent="0.2">
      <c r="A619">
        <v>-1653.2498605728686</v>
      </c>
      <c r="B619">
        <v>3524.5053286603843</v>
      </c>
    </row>
    <row r="620" spans="1:2" x14ac:dyDescent="0.2">
      <c r="A620">
        <v>-1646.9955527058028</v>
      </c>
      <c r="B620">
        <v>3531.9933608260594</v>
      </c>
    </row>
    <row r="621" spans="1:2" x14ac:dyDescent="0.2">
      <c r="A621">
        <v>-1640.7073297379247</v>
      </c>
      <c r="B621">
        <v>3539.452934843152</v>
      </c>
    </row>
    <row r="622" spans="1:2" x14ac:dyDescent="0.2">
      <c r="A622">
        <v>-1634.3853211569644</v>
      </c>
      <c r="B622">
        <v>3546.883897103351</v>
      </c>
    </row>
    <row r="623" spans="1:2" x14ac:dyDescent="0.2">
      <c r="A623">
        <v>-1628.0296571463698</v>
      </c>
      <c r="B623">
        <v>3554.2860945875218</v>
      </c>
    </row>
    <row r="624" spans="1:2" x14ac:dyDescent="0.2">
      <c r="A624">
        <v>-1621.640468582623</v>
      </c>
      <c r="B624">
        <v>3561.6593748688565</v>
      </c>
    </row>
    <row r="625" spans="1:2" x14ac:dyDescent="0.2">
      <c r="A625">
        <v>-1615.217887032549</v>
      </c>
      <c r="B625">
        <v>3569.003586116014</v>
      </c>
    </row>
    <row r="626" spans="1:2" x14ac:dyDescent="0.2">
      <c r="A626">
        <v>-1608.7620447506031</v>
      </c>
      <c r="B626">
        <v>3576.3185770962455</v>
      </c>
    </row>
    <row r="627" spans="1:2" x14ac:dyDescent="0.2">
      <c r="A627">
        <v>-1602.2730746761497</v>
      </c>
      <c r="B627">
        <v>3583.6041971785089</v>
      </c>
    </row>
    <row r="628" spans="1:2" x14ac:dyDescent="0.2">
      <c r="A628">
        <v>-1595.7511104307243</v>
      </c>
      <c r="B628">
        <v>3590.8602963365711</v>
      </c>
    </row>
    <row r="629" spans="1:2" x14ac:dyDescent="0.2">
      <c r="A629">
        <v>-1589.196286315281</v>
      </c>
      <c r="B629">
        <v>3598.0867251520949</v>
      </c>
    </row>
    <row r="630" spans="1:2" x14ac:dyDescent="0.2">
      <c r="A630">
        <v>-1582.608737307429</v>
      </c>
      <c r="B630">
        <v>3605.2833348177201</v>
      </c>
    </row>
    <row r="631" spans="1:2" x14ac:dyDescent="0.2">
      <c r="A631">
        <v>-1575.9885990586499</v>
      </c>
      <c r="B631">
        <v>3612.4499771401256</v>
      </c>
    </row>
    <row r="632" spans="1:2" x14ac:dyDescent="0.2">
      <c r="A632">
        <v>-1569.3360078915084</v>
      </c>
      <c r="B632">
        <v>3619.5865045430783</v>
      </c>
    </row>
    <row r="633" spans="1:2" x14ac:dyDescent="0.2">
      <c r="A633">
        <v>-1562.6511007968409</v>
      </c>
      <c r="B633">
        <v>3626.6927700704778</v>
      </c>
    </row>
    <row r="634" spans="1:2" x14ac:dyDescent="0.2">
      <c r="A634">
        <v>-1555.9340154309391</v>
      </c>
      <c r="B634">
        <v>3633.7686273893769</v>
      </c>
    </row>
    <row r="635" spans="1:2" x14ac:dyDescent="0.2">
      <c r="A635">
        <v>-1549.1848901127105</v>
      </c>
      <c r="B635">
        <v>3640.8139307929978</v>
      </c>
    </row>
    <row r="636" spans="1:2" x14ac:dyDescent="0.2">
      <c r="A636">
        <v>-1542.4038638208342</v>
      </c>
      <c r="B636">
        <v>3647.8285352037333</v>
      </c>
    </row>
    <row r="637" spans="1:2" x14ac:dyDescent="0.2">
      <c r="A637">
        <v>-1535.5910761908965</v>
      </c>
      <c r="B637">
        <v>3654.8122961761328</v>
      </c>
    </row>
    <row r="638" spans="1:2" x14ac:dyDescent="0.2">
      <c r="A638">
        <v>-1528.7466675125174</v>
      </c>
      <c r="B638">
        <v>3661.765069899875</v>
      </c>
    </row>
    <row r="639" spans="1:2" x14ac:dyDescent="0.2">
      <c r="A639">
        <v>-1521.8707787264598</v>
      </c>
      <c r="B639">
        <v>3668.6867132027328</v>
      </c>
    </row>
    <row r="640" spans="1:2" x14ac:dyDescent="0.2">
      <c r="A640">
        <v>-1514.9635514217287</v>
      </c>
      <c r="B640">
        <v>3675.57708355352</v>
      </c>
    </row>
    <row r="641" spans="1:2" x14ac:dyDescent="0.2">
      <c r="A641">
        <v>-1508.0251278326548</v>
      </c>
      <c r="B641">
        <v>3682.4360390650254</v>
      </c>
    </row>
    <row r="642" spans="1:2" x14ac:dyDescent="0.2">
      <c r="A642">
        <v>-1501.0556508359664</v>
      </c>
      <c r="B642">
        <v>3689.2634384969369</v>
      </c>
    </row>
    <row r="643" spans="1:2" x14ac:dyDescent="0.2">
      <c r="A643">
        <v>-1494.0552639478462</v>
      </c>
      <c r="B643">
        <v>3696.0591412587464</v>
      </c>
    </row>
    <row r="644" spans="1:2" x14ac:dyDescent="0.2">
      <c r="A644">
        <v>-1487.0241113209763</v>
      </c>
      <c r="B644">
        <v>3702.8230074126477</v>
      </c>
    </row>
    <row r="645" spans="1:2" x14ac:dyDescent="0.2">
      <c r="A645">
        <v>-1479.9623377415712</v>
      </c>
      <c r="B645">
        <v>3709.5548976764185</v>
      </c>
    </row>
    <row r="646" spans="1:2" x14ac:dyDescent="0.2">
      <c r="A646">
        <v>-1472.8700886263939</v>
      </c>
      <c r="B646">
        <v>3716.2546734262851</v>
      </c>
    </row>
    <row r="647" spans="1:2" x14ac:dyDescent="0.2">
      <c r="A647">
        <v>-1465.7475100197637</v>
      </c>
      <c r="B647">
        <v>3722.9221966997802</v>
      </c>
    </row>
    <row r="648" spans="1:2" x14ac:dyDescent="0.2">
      <c r="A648">
        <v>-1458.5947485905472</v>
      </c>
      <c r="B648">
        <v>3729.5573301985842</v>
      </c>
    </row>
    <row r="649" spans="1:2" x14ac:dyDescent="0.2">
      <c r="A649">
        <v>-1451.4119516291391</v>
      </c>
      <c r="B649">
        <v>3736.1599372913479</v>
      </c>
    </row>
    <row r="650" spans="1:2" x14ac:dyDescent="0.2">
      <c r="A650">
        <v>-1444.199267044429</v>
      </c>
      <c r="B650">
        <v>3742.7298820165124</v>
      </c>
    </row>
    <row r="651" spans="1:2" x14ac:dyDescent="0.2">
      <c r="A651">
        <v>-1436.9568433607551</v>
      </c>
      <c r="B651">
        <v>3749.2670290851038</v>
      </c>
    </row>
    <row r="652" spans="1:2" x14ac:dyDescent="0.2">
      <c r="A652">
        <v>-1429.6848297148465</v>
      </c>
      <c r="B652">
        <v>3755.771243883521</v>
      </c>
    </row>
    <row r="653" spans="1:2" x14ac:dyDescent="0.2">
      <c r="A653">
        <v>-1422.3833758527514</v>
      </c>
      <c r="B653">
        <v>3762.2423924763079</v>
      </c>
    </row>
    <row r="654" spans="1:2" x14ac:dyDescent="0.2">
      <c r="A654">
        <v>-1415.0526321267546</v>
      </c>
      <c r="B654">
        <v>3768.6803416089119</v>
      </c>
    </row>
    <row r="655" spans="1:2" x14ac:dyDescent="0.2">
      <c r="A655">
        <v>-1407.6927494922804</v>
      </c>
      <c r="B655">
        <v>3775.0849587104249</v>
      </c>
    </row>
    <row r="656" spans="1:2" x14ac:dyDescent="0.2">
      <c r="A656">
        <v>-1400.3038795047844</v>
      </c>
      <c r="B656">
        <v>3781.4561118963175</v>
      </c>
    </row>
    <row r="657" spans="1:2" x14ac:dyDescent="0.2">
      <c r="A657">
        <v>-1392.8861743166326</v>
      </c>
      <c r="B657">
        <v>3787.7936699711518</v>
      </c>
    </row>
    <row r="658" spans="1:2" x14ac:dyDescent="0.2">
      <c r="A658">
        <v>-1385.4397866739687</v>
      </c>
      <c r="B658">
        <v>3794.0975024312847</v>
      </c>
    </row>
    <row r="659" spans="1:2" x14ac:dyDescent="0.2">
      <c r="A659">
        <v>-1377.9648699135689</v>
      </c>
      <c r="B659">
        <v>3800.3674794675517</v>
      </c>
    </row>
    <row r="660" spans="1:2" x14ac:dyDescent="0.2">
      <c r="A660">
        <v>-1370.4615779596832</v>
      </c>
      <c r="B660">
        <v>3806.6034719679465</v>
      </c>
    </row>
    <row r="661" spans="1:2" x14ac:dyDescent="0.2">
      <c r="A661">
        <v>-1362.9300653208659</v>
      </c>
      <c r="B661">
        <v>3812.8053515202737</v>
      </c>
    </row>
    <row r="662" spans="1:2" x14ac:dyDescent="0.2">
      <c r="A662">
        <v>-1355.3704870867957</v>
      </c>
      <c r="B662">
        <v>3818.9729904147944</v>
      </c>
    </row>
    <row r="663" spans="1:2" x14ac:dyDescent="0.2">
      <c r="A663">
        <v>-1350.12057394608</v>
      </c>
      <c r="B663">
        <v>3823.2227693309451</v>
      </c>
    </row>
    <row r="664" spans="1:2" x14ac:dyDescent="0.2">
      <c r="A664">
        <v>-1350</v>
      </c>
      <c r="B664">
        <v>3823</v>
      </c>
    </row>
    <row r="665" spans="1:2" x14ac:dyDescent="0.2">
      <c r="A665">
        <v>-1350</v>
      </c>
      <c r="B665">
        <v>3833</v>
      </c>
    </row>
    <row r="666" spans="1:2" x14ac:dyDescent="0.2">
      <c r="A666">
        <v>-1350</v>
      </c>
      <c r="B666">
        <v>3843</v>
      </c>
    </row>
    <row r="667" spans="1:2" x14ac:dyDescent="0.2">
      <c r="A667">
        <v>-1350</v>
      </c>
      <c r="B667">
        <v>3853</v>
      </c>
    </row>
    <row r="668" spans="1:2" x14ac:dyDescent="0.2">
      <c r="A668">
        <v>-1350</v>
      </c>
      <c r="B668">
        <v>3863</v>
      </c>
    </row>
    <row r="669" spans="1:2" x14ac:dyDescent="0.2">
      <c r="A669">
        <v>-1350</v>
      </c>
      <c r="B669">
        <v>3873</v>
      </c>
    </row>
    <row r="670" spans="1:2" x14ac:dyDescent="0.2">
      <c r="A670">
        <v>-1350</v>
      </c>
      <c r="B670">
        <v>3883</v>
      </c>
    </row>
    <row r="671" spans="1:2" x14ac:dyDescent="0.2">
      <c r="A671">
        <v>-1350</v>
      </c>
      <c r="B671">
        <v>3893</v>
      </c>
    </row>
    <row r="672" spans="1:2" x14ac:dyDescent="0.2">
      <c r="A672">
        <v>-1350</v>
      </c>
      <c r="B672">
        <v>3903</v>
      </c>
    </row>
    <row r="673" spans="1:2" x14ac:dyDescent="0.2">
      <c r="A673">
        <v>-1350</v>
      </c>
      <c r="B673">
        <v>3913</v>
      </c>
    </row>
    <row r="674" spans="1:2" x14ac:dyDescent="0.2">
      <c r="A674">
        <v>-1350</v>
      </c>
      <c r="B674">
        <v>3923</v>
      </c>
    </row>
    <row r="675" spans="1:2" x14ac:dyDescent="0.2">
      <c r="A675">
        <v>-1350</v>
      </c>
      <c r="B675">
        <v>3933</v>
      </c>
    </row>
    <row r="676" spans="1:2" x14ac:dyDescent="0.2">
      <c r="A676">
        <v>-1350</v>
      </c>
      <c r="B676">
        <v>3943</v>
      </c>
    </row>
    <row r="677" spans="1:2" x14ac:dyDescent="0.2">
      <c r="A677">
        <v>-1350</v>
      </c>
      <c r="B677">
        <v>3953</v>
      </c>
    </row>
    <row r="678" spans="1:2" x14ac:dyDescent="0.2">
      <c r="A678">
        <v>-1350</v>
      </c>
      <c r="B678">
        <v>3963</v>
      </c>
    </row>
    <row r="679" spans="1:2" x14ac:dyDescent="0.2">
      <c r="A679">
        <v>-1350</v>
      </c>
      <c r="B679">
        <v>3973</v>
      </c>
    </row>
    <row r="680" spans="1:2" x14ac:dyDescent="0.2">
      <c r="A680">
        <v>-1350</v>
      </c>
      <c r="B680">
        <v>3983</v>
      </c>
    </row>
    <row r="681" spans="1:2" x14ac:dyDescent="0.2">
      <c r="A681">
        <v>-1350</v>
      </c>
      <c r="B681">
        <v>3993</v>
      </c>
    </row>
    <row r="682" spans="1:2" x14ac:dyDescent="0.2">
      <c r="A682">
        <v>-1350</v>
      </c>
      <c r="B682">
        <v>4003</v>
      </c>
    </row>
    <row r="683" spans="1:2" x14ac:dyDescent="0.2">
      <c r="A683">
        <v>-1350</v>
      </c>
      <c r="B683">
        <v>4013</v>
      </c>
    </row>
    <row r="684" spans="1:2" x14ac:dyDescent="0.2">
      <c r="A684">
        <v>-1350</v>
      </c>
      <c r="B684">
        <v>4023</v>
      </c>
    </row>
    <row r="685" spans="1:2" x14ac:dyDescent="0.2">
      <c r="A685">
        <v>-1350</v>
      </c>
      <c r="B685">
        <v>4033</v>
      </c>
    </row>
    <row r="686" spans="1:2" x14ac:dyDescent="0.2">
      <c r="A686">
        <v>-1350</v>
      </c>
      <c r="B686">
        <v>4043</v>
      </c>
    </row>
    <row r="687" spans="1:2" x14ac:dyDescent="0.2">
      <c r="A687">
        <v>-1350</v>
      </c>
      <c r="B687">
        <v>4053</v>
      </c>
    </row>
    <row r="688" spans="1:2" x14ac:dyDescent="0.2">
      <c r="A688">
        <v>-1350</v>
      </c>
      <c r="B688">
        <v>4063</v>
      </c>
    </row>
    <row r="689" spans="1:2" x14ac:dyDescent="0.2">
      <c r="A689">
        <v>-1350</v>
      </c>
      <c r="B689">
        <v>4073</v>
      </c>
    </row>
    <row r="690" spans="1:2" x14ac:dyDescent="0.2">
      <c r="A690">
        <v>-1350</v>
      </c>
      <c r="B690">
        <v>4083</v>
      </c>
    </row>
    <row r="691" spans="1:2" x14ac:dyDescent="0.2">
      <c r="A691">
        <v>-1350</v>
      </c>
      <c r="B691">
        <v>4093</v>
      </c>
    </row>
    <row r="692" spans="1:2" x14ac:dyDescent="0.2">
      <c r="A692">
        <v>-1350</v>
      </c>
      <c r="B692">
        <v>4103</v>
      </c>
    </row>
    <row r="693" spans="1:2" x14ac:dyDescent="0.2">
      <c r="A693">
        <v>-1350</v>
      </c>
      <c r="B693">
        <v>4113</v>
      </c>
    </row>
    <row r="694" spans="1:2" x14ac:dyDescent="0.2">
      <c r="A694">
        <v>-1350</v>
      </c>
      <c r="B694">
        <v>4123</v>
      </c>
    </row>
    <row r="695" spans="1:2" x14ac:dyDescent="0.2">
      <c r="A695">
        <v>-1350</v>
      </c>
      <c r="B695">
        <v>4133</v>
      </c>
    </row>
    <row r="696" spans="1:2" x14ac:dyDescent="0.2">
      <c r="A696">
        <v>-1350</v>
      </c>
      <c r="B696">
        <v>4143</v>
      </c>
    </row>
    <row r="697" spans="1:2" x14ac:dyDescent="0.2">
      <c r="A697">
        <v>-1350</v>
      </c>
      <c r="B697">
        <v>4153</v>
      </c>
    </row>
    <row r="698" spans="1:2" x14ac:dyDescent="0.2">
      <c r="A698">
        <v>-1350</v>
      </c>
      <c r="B698">
        <v>4163</v>
      </c>
    </row>
    <row r="699" spans="1:2" x14ac:dyDescent="0.2">
      <c r="A699">
        <v>-1350</v>
      </c>
      <c r="B699">
        <v>4173</v>
      </c>
    </row>
    <row r="700" spans="1:2" x14ac:dyDescent="0.2">
      <c r="A700">
        <v>-1350</v>
      </c>
      <c r="B700">
        <v>4183</v>
      </c>
    </row>
    <row r="701" spans="1:2" x14ac:dyDescent="0.2">
      <c r="A701">
        <v>-1350</v>
      </c>
      <c r="B701">
        <v>4193</v>
      </c>
    </row>
    <row r="702" spans="1:2" x14ac:dyDescent="0.2">
      <c r="A702">
        <v>-1350</v>
      </c>
      <c r="B702">
        <v>4203</v>
      </c>
    </row>
    <row r="703" spans="1:2" x14ac:dyDescent="0.2">
      <c r="A703">
        <v>-1350</v>
      </c>
      <c r="B703">
        <v>4213</v>
      </c>
    </row>
    <row r="704" spans="1:2" x14ac:dyDescent="0.2">
      <c r="A704">
        <v>-1350</v>
      </c>
      <c r="B704">
        <v>4223</v>
      </c>
    </row>
    <row r="705" spans="1:2" x14ac:dyDescent="0.2">
      <c r="A705">
        <v>-1350</v>
      </c>
      <c r="B705">
        <v>4233</v>
      </c>
    </row>
    <row r="706" spans="1:2" x14ac:dyDescent="0.2">
      <c r="A706">
        <v>-1350</v>
      </c>
      <c r="B706">
        <v>4243</v>
      </c>
    </row>
    <row r="707" spans="1:2" x14ac:dyDescent="0.2">
      <c r="A707">
        <v>-1350</v>
      </c>
      <c r="B707">
        <v>4253</v>
      </c>
    </row>
    <row r="708" spans="1:2" x14ac:dyDescent="0.2">
      <c r="A708">
        <v>-1350</v>
      </c>
      <c r="B708">
        <v>4263</v>
      </c>
    </row>
    <row r="709" spans="1:2" x14ac:dyDescent="0.2">
      <c r="A709">
        <v>-1350</v>
      </c>
      <c r="B709">
        <v>4273</v>
      </c>
    </row>
    <row r="710" spans="1:2" x14ac:dyDescent="0.2">
      <c r="A710">
        <v>-1350</v>
      </c>
      <c r="B710">
        <v>4283</v>
      </c>
    </row>
    <row r="711" spans="1:2" x14ac:dyDescent="0.2">
      <c r="A711">
        <v>-1350</v>
      </c>
      <c r="B711">
        <v>4293</v>
      </c>
    </row>
    <row r="712" spans="1:2" x14ac:dyDescent="0.2">
      <c r="A712">
        <v>-1350</v>
      </c>
      <c r="B712">
        <v>4303</v>
      </c>
    </row>
    <row r="713" spans="1:2" x14ac:dyDescent="0.2">
      <c r="A713">
        <v>-1350</v>
      </c>
      <c r="B713">
        <v>4313</v>
      </c>
    </row>
    <row r="714" spans="1:2" x14ac:dyDescent="0.2">
      <c r="A714">
        <v>-1350</v>
      </c>
      <c r="B714">
        <v>4323</v>
      </c>
    </row>
    <row r="715" spans="1:2" x14ac:dyDescent="0.2">
      <c r="A715">
        <v>-1350</v>
      </c>
      <c r="B715">
        <v>4333</v>
      </c>
    </row>
    <row r="716" spans="1:2" x14ac:dyDescent="0.2">
      <c r="A716">
        <v>-1350</v>
      </c>
      <c r="B716">
        <v>4343</v>
      </c>
    </row>
    <row r="717" spans="1:2" x14ac:dyDescent="0.2">
      <c r="A717">
        <v>-1350</v>
      </c>
      <c r="B717">
        <v>4353</v>
      </c>
    </row>
    <row r="718" spans="1:2" x14ac:dyDescent="0.2">
      <c r="A718">
        <v>-1350</v>
      </c>
      <c r="B718">
        <v>4363</v>
      </c>
    </row>
    <row r="719" spans="1:2" x14ac:dyDescent="0.2">
      <c r="A719">
        <v>-1350</v>
      </c>
      <c r="B719">
        <v>4373</v>
      </c>
    </row>
    <row r="720" spans="1:2" x14ac:dyDescent="0.2">
      <c r="A720">
        <v>-1350</v>
      </c>
      <c r="B720">
        <v>4383</v>
      </c>
    </row>
    <row r="721" spans="1:2" x14ac:dyDescent="0.2">
      <c r="A721">
        <v>-1350</v>
      </c>
      <c r="B721">
        <v>4393</v>
      </c>
    </row>
    <row r="722" spans="1:2" x14ac:dyDescent="0.2">
      <c r="A722">
        <v>-1350</v>
      </c>
      <c r="B722">
        <v>4403</v>
      </c>
    </row>
    <row r="723" spans="1:2" x14ac:dyDescent="0.2">
      <c r="A723">
        <v>-1350</v>
      </c>
      <c r="B723">
        <v>4413</v>
      </c>
    </row>
    <row r="724" spans="1:2" x14ac:dyDescent="0.2">
      <c r="A724">
        <v>-1350</v>
      </c>
      <c r="B724">
        <v>4423</v>
      </c>
    </row>
    <row r="725" spans="1:2" x14ac:dyDescent="0.2">
      <c r="A725">
        <v>-1350</v>
      </c>
      <c r="B725">
        <v>4433</v>
      </c>
    </row>
    <row r="726" spans="1:2" x14ac:dyDescent="0.2">
      <c r="A726">
        <v>-1350</v>
      </c>
      <c r="B726">
        <v>4443</v>
      </c>
    </row>
    <row r="727" spans="1:2" x14ac:dyDescent="0.2">
      <c r="A727">
        <v>-1350</v>
      </c>
      <c r="B727">
        <v>4453</v>
      </c>
    </row>
    <row r="728" spans="1:2" x14ac:dyDescent="0.2">
      <c r="A728">
        <v>-1350</v>
      </c>
      <c r="B728">
        <v>4463</v>
      </c>
    </row>
    <row r="729" spans="1:2" x14ac:dyDescent="0.2">
      <c r="A729">
        <v>-1350</v>
      </c>
      <c r="B729">
        <v>4473</v>
      </c>
    </row>
    <row r="730" spans="1:2" x14ac:dyDescent="0.2">
      <c r="A730">
        <v>-1350</v>
      </c>
      <c r="B730">
        <v>4483</v>
      </c>
    </row>
    <row r="731" spans="1:2" x14ac:dyDescent="0.2">
      <c r="A731">
        <v>-1350</v>
      </c>
      <c r="B731">
        <v>4493</v>
      </c>
    </row>
    <row r="732" spans="1:2" x14ac:dyDescent="0.2">
      <c r="A732">
        <v>-1350</v>
      </c>
      <c r="B732">
        <v>4503</v>
      </c>
    </row>
    <row r="733" spans="1:2" x14ac:dyDescent="0.2">
      <c r="A733">
        <v>-1350</v>
      </c>
      <c r="B733">
        <v>4513</v>
      </c>
    </row>
    <row r="734" spans="1:2" x14ac:dyDescent="0.2">
      <c r="A734">
        <v>-1350</v>
      </c>
      <c r="B734">
        <v>4523</v>
      </c>
    </row>
    <row r="735" spans="1:2" x14ac:dyDescent="0.2">
      <c r="A735">
        <v>-1350</v>
      </c>
      <c r="B735">
        <v>4533</v>
      </c>
    </row>
    <row r="736" spans="1:2" x14ac:dyDescent="0.2">
      <c r="A736">
        <v>-1350</v>
      </c>
      <c r="B736">
        <v>4543</v>
      </c>
    </row>
    <row r="737" spans="1:2" x14ac:dyDescent="0.2">
      <c r="A737">
        <v>-1350</v>
      </c>
      <c r="B737">
        <v>4553</v>
      </c>
    </row>
    <row r="738" spans="1:2" x14ac:dyDescent="0.2">
      <c r="A738">
        <v>-1350</v>
      </c>
      <c r="B738">
        <v>4563</v>
      </c>
    </row>
    <row r="739" spans="1:2" x14ac:dyDescent="0.2">
      <c r="A739">
        <v>-1350</v>
      </c>
      <c r="B739">
        <v>4573</v>
      </c>
    </row>
    <row r="740" spans="1:2" x14ac:dyDescent="0.2">
      <c r="A740">
        <v>-1350</v>
      </c>
      <c r="B740">
        <v>4583</v>
      </c>
    </row>
    <row r="741" spans="1:2" x14ac:dyDescent="0.2">
      <c r="A741">
        <v>-1350</v>
      </c>
      <c r="B741">
        <v>4593</v>
      </c>
    </row>
    <row r="742" spans="1:2" x14ac:dyDescent="0.2">
      <c r="A742">
        <v>-1350</v>
      </c>
      <c r="B742">
        <v>4603</v>
      </c>
    </row>
    <row r="743" spans="1:2" x14ac:dyDescent="0.2">
      <c r="A743">
        <v>-1350</v>
      </c>
      <c r="B743">
        <v>4613</v>
      </c>
    </row>
    <row r="744" spans="1:2" x14ac:dyDescent="0.2">
      <c r="A744">
        <v>-1350</v>
      </c>
      <c r="B744">
        <v>4623</v>
      </c>
    </row>
    <row r="745" spans="1:2" x14ac:dyDescent="0.2">
      <c r="A745">
        <v>-1350</v>
      </c>
      <c r="B745">
        <v>4633</v>
      </c>
    </row>
    <row r="746" spans="1:2" x14ac:dyDescent="0.2">
      <c r="A746">
        <v>-1350</v>
      </c>
      <c r="B746">
        <v>4643</v>
      </c>
    </row>
    <row r="747" spans="1:2" x14ac:dyDescent="0.2">
      <c r="A747">
        <v>-1350</v>
      </c>
      <c r="B747">
        <v>4653</v>
      </c>
    </row>
    <row r="748" spans="1:2" x14ac:dyDescent="0.2">
      <c r="A748">
        <v>-1350</v>
      </c>
      <c r="B748">
        <v>4663</v>
      </c>
    </row>
    <row r="749" spans="1:2" x14ac:dyDescent="0.2">
      <c r="A749">
        <v>-1350</v>
      </c>
      <c r="B749">
        <v>4673</v>
      </c>
    </row>
    <row r="750" spans="1:2" x14ac:dyDescent="0.2">
      <c r="A750">
        <v>-1350</v>
      </c>
      <c r="B750">
        <v>4683</v>
      </c>
    </row>
    <row r="751" spans="1:2" x14ac:dyDescent="0.2">
      <c r="A751">
        <v>-1350</v>
      </c>
      <c r="B751">
        <v>4693</v>
      </c>
    </row>
    <row r="752" spans="1:2" x14ac:dyDescent="0.2">
      <c r="A752">
        <v>-1350</v>
      </c>
      <c r="B752">
        <v>4703</v>
      </c>
    </row>
    <row r="753" spans="1:2" x14ac:dyDescent="0.2">
      <c r="A753">
        <v>-1350</v>
      </c>
      <c r="B753">
        <v>4713</v>
      </c>
    </row>
    <row r="754" spans="1:2" x14ac:dyDescent="0.2">
      <c r="A754">
        <v>-1350</v>
      </c>
      <c r="B754">
        <v>4723</v>
      </c>
    </row>
    <row r="755" spans="1:2" x14ac:dyDescent="0.2">
      <c r="A755">
        <v>-1350</v>
      </c>
      <c r="B755">
        <v>4733</v>
      </c>
    </row>
    <row r="756" spans="1:2" x14ac:dyDescent="0.2">
      <c r="A756">
        <v>-1350</v>
      </c>
      <c r="B756">
        <v>4743</v>
      </c>
    </row>
    <row r="757" spans="1:2" x14ac:dyDescent="0.2">
      <c r="A757">
        <v>-1350</v>
      </c>
      <c r="B757">
        <v>4753</v>
      </c>
    </row>
    <row r="758" spans="1:2" x14ac:dyDescent="0.2">
      <c r="A758">
        <v>-1350</v>
      </c>
      <c r="B758">
        <v>4763</v>
      </c>
    </row>
    <row r="759" spans="1:2" x14ac:dyDescent="0.2">
      <c r="A759">
        <v>-1350</v>
      </c>
      <c r="B759">
        <v>4773</v>
      </c>
    </row>
    <row r="760" spans="1:2" x14ac:dyDescent="0.2">
      <c r="A760">
        <v>-1350</v>
      </c>
      <c r="B760">
        <v>4783</v>
      </c>
    </row>
    <row r="761" spans="1:2" x14ac:dyDescent="0.2">
      <c r="A761">
        <v>-1350</v>
      </c>
      <c r="B761">
        <v>4793</v>
      </c>
    </row>
    <row r="762" spans="1:2" x14ac:dyDescent="0.2">
      <c r="A762">
        <v>-1350</v>
      </c>
      <c r="B762">
        <v>4803</v>
      </c>
    </row>
    <row r="763" spans="1:2" x14ac:dyDescent="0.2">
      <c r="A763">
        <v>-1350</v>
      </c>
      <c r="B763">
        <v>4813</v>
      </c>
    </row>
    <row r="764" spans="1:2" x14ac:dyDescent="0.2">
      <c r="A764">
        <v>-1350</v>
      </c>
      <c r="B764">
        <v>4823</v>
      </c>
    </row>
    <row r="765" spans="1:2" x14ac:dyDescent="0.2">
      <c r="A765">
        <v>-1350</v>
      </c>
      <c r="B765">
        <v>4833</v>
      </c>
    </row>
    <row r="766" spans="1:2" x14ac:dyDescent="0.2">
      <c r="A766">
        <v>-1350</v>
      </c>
      <c r="B766">
        <v>4843</v>
      </c>
    </row>
    <row r="767" spans="1:2" x14ac:dyDescent="0.2">
      <c r="A767">
        <v>-1350</v>
      </c>
      <c r="B767">
        <v>4853</v>
      </c>
    </row>
    <row r="768" spans="1:2" x14ac:dyDescent="0.2">
      <c r="A768">
        <v>-1350</v>
      </c>
      <c r="B768">
        <v>4863</v>
      </c>
    </row>
    <row r="769" spans="1:2" x14ac:dyDescent="0.2">
      <c r="A769">
        <v>-1350</v>
      </c>
      <c r="B769">
        <v>4873</v>
      </c>
    </row>
    <row r="770" spans="1:2" x14ac:dyDescent="0.2">
      <c r="A770">
        <v>-1350</v>
      </c>
      <c r="B770">
        <v>4883</v>
      </c>
    </row>
    <row r="771" spans="1:2" x14ac:dyDescent="0.2">
      <c r="A771">
        <v>-1350</v>
      </c>
      <c r="B771">
        <v>4893</v>
      </c>
    </row>
    <row r="772" spans="1:2" x14ac:dyDescent="0.2">
      <c r="A772">
        <v>-1350</v>
      </c>
      <c r="B772">
        <v>4903</v>
      </c>
    </row>
    <row r="773" spans="1:2" x14ac:dyDescent="0.2">
      <c r="A773">
        <v>-1350</v>
      </c>
      <c r="B773">
        <v>4913</v>
      </c>
    </row>
    <row r="774" spans="1:2" x14ac:dyDescent="0.2">
      <c r="A774">
        <v>-1350</v>
      </c>
      <c r="B774">
        <v>4923</v>
      </c>
    </row>
    <row r="775" spans="1:2" x14ac:dyDescent="0.2">
      <c r="A775">
        <v>-1350</v>
      </c>
      <c r="B775">
        <v>4933</v>
      </c>
    </row>
    <row r="776" spans="1:2" x14ac:dyDescent="0.2">
      <c r="A776">
        <v>-1350</v>
      </c>
      <c r="B776">
        <v>4943</v>
      </c>
    </row>
    <row r="777" spans="1:2" x14ac:dyDescent="0.2">
      <c r="A777">
        <v>-1350</v>
      </c>
      <c r="B777">
        <v>4953</v>
      </c>
    </row>
    <row r="778" spans="1:2" x14ac:dyDescent="0.2">
      <c r="A778">
        <v>-1350</v>
      </c>
      <c r="B778">
        <v>4963</v>
      </c>
    </row>
    <row r="779" spans="1:2" x14ac:dyDescent="0.2">
      <c r="A779">
        <v>-1350</v>
      </c>
      <c r="B779">
        <v>4973</v>
      </c>
    </row>
    <row r="780" spans="1:2" x14ac:dyDescent="0.2">
      <c r="A780">
        <v>-1350</v>
      </c>
      <c r="B780">
        <v>4983</v>
      </c>
    </row>
    <row r="781" spans="1:2" x14ac:dyDescent="0.2">
      <c r="A781">
        <v>-1350</v>
      </c>
      <c r="B781">
        <v>4993</v>
      </c>
    </row>
    <row r="782" spans="1:2" x14ac:dyDescent="0.2">
      <c r="A782">
        <v>-1350</v>
      </c>
      <c r="B782">
        <v>5003</v>
      </c>
    </row>
    <row r="783" spans="1:2" x14ac:dyDescent="0.2">
      <c r="A783">
        <v>-1350</v>
      </c>
      <c r="B783">
        <v>5013</v>
      </c>
    </row>
    <row r="784" spans="1:2" x14ac:dyDescent="0.2">
      <c r="A784">
        <v>-1350</v>
      </c>
      <c r="B784">
        <v>5023</v>
      </c>
    </row>
    <row r="785" spans="1:2" x14ac:dyDescent="0.2">
      <c r="A785">
        <v>-1350</v>
      </c>
      <c r="B785">
        <v>5033</v>
      </c>
    </row>
    <row r="786" spans="1:2" x14ac:dyDescent="0.2">
      <c r="A786">
        <v>-1350</v>
      </c>
      <c r="B786">
        <v>5043</v>
      </c>
    </row>
    <row r="787" spans="1:2" x14ac:dyDescent="0.2">
      <c r="A787">
        <v>-1350</v>
      </c>
      <c r="B787">
        <v>5053</v>
      </c>
    </row>
    <row r="788" spans="1:2" x14ac:dyDescent="0.2">
      <c r="A788">
        <v>-1350</v>
      </c>
      <c r="B788">
        <v>5063</v>
      </c>
    </row>
    <row r="789" spans="1:2" x14ac:dyDescent="0.2">
      <c r="A789">
        <v>-1350</v>
      </c>
      <c r="B789">
        <v>5073</v>
      </c>
    </row>
    <row r="790" spans="1:2" x14ac:dyDescent="0.2">
      <c r="A790">
        <v>-1350</v>
      </c>
      <c r="B790">
        <v>5083</v>
      </c>
    </row>
    <row r="791" spans="1:2" x14ac:dyDescent="0.2">
      <c r="A791">
        <v>-1350</v>
      </c>
      <c r="B791">
        <v>5093</v>
      </c>
    </row>
    <row r="792" spans="1:2" x14ac:dyDescent="0.2">
      <c r="A792">
        <v>-1350</v>
      </c>
      <c r="B792">
        <v>5103</v>
      </c>
    </row>
    <row r="793" spans="1:2" x14ac:dyDescent="0.2">
      <c r="A793">
        <v>-1350</v>
      </c>
      <c r="B793">
        <v>5113</v>
      </c>
    </row>
    <row r="794" spans="1:2" x14ac:dyDescent="0.2">
      <c r="A794">
        <v>-1350</v>
      </c>
      <c r="B794">
        <v>5123</v>
      </c>
    </row>
    <row r="795" spans="1:2" x14ac:dyDescent="0.2">
      <c r="A795">
        <v>-1350</v>
      </c>
      <c r="B795">
        <v>5133</v>
      </c>
    </row>
    <row r="796" spans="1:2" x14ac:dyDescent="0.2">
      <c r="A796">
        <v>-1350</v>
      </c>
      <c r="B796">
        <v>5143</v>
      </c>
    </row>
    <row r="797" spans="1:2" x14ac:dyDescent="0.2">
      <c r="A797">
        <v>-1350</v>
      </c>
      <c r="B797">
        <v>5153</v>
      </c>
    </row>
    <row r="798" spans="1:2" x14ac:dyDescent="0.2">
      <c r="A798">
        <v>-1350</v>
      </c>
      <c r="B798">
        <v>5163</v>
      </c>
    </row>
    <row r="799" spans="1:2" x14ac:dyDescent="0.2">
      <c r="A799">
        <v>-1350</v>
      </c>
      <c r="B799">
        <v>5173</v>
      </c>
    </row>
    <row r="800" spans="1:2" x14ac:dyDescent="0.2">
      <c r="A800">
        <v>-1350</v>
      </c>
      <c r="B800">
        <v>5183</v>
      </c>
    </row>
    <row r="801" spans="1:2" x14ac:dyDescent="0.2">
      <c r="A801">
        <v>-1350</v>
      </c>
      <c r="B801">
        <v>5190</v>
      </c>
    </row>
    <row r="802" spans="1:2" x14ac:dyDescent="0.2">
      <c r="A802">
        <v>-1346.8705490935281</v>
      </c>
      <c r="B802">
        <v>5194.1271808247639</v>
      </c>
    </row>
    <row r="803" spans="1:2" x14ac:dyDescent="0.2">
      <c r="A803">
        <v>-1341.4379229846836</v>
      </c>
      <c r="B803">
        <v>5200.2267697308453</v>
      </c>
    </row>
    <row r="804" spans="1:2" x14ac:dyDescent="0.2">
      <c r="A804">
        <v>-1335.9776738489784</v>
      </c>
      <c r="B804">
        <v>5206.3016434445708</v>
      </c>
    </row>
    <row r="805" spans="1:2" x14ac:dyDescent="0.2">
      <c r="A805">
        <v>-1330.4899141244211</v>
      </c>
      <c r="B805">
        <v>5212.3516768715217</v>
      </c>
    </row>
    <row r="806" spans="1:2" x14ac:dyDescent="0.2">
      <c r="A806">
        <v>-1324.9747568155219</v>
      </c>
      <c r="B806">
        <v>5218.376745428789</v>
      </c>
    </row>
    <row r="807" spans="1:2" x14ac:dyDescent="0.2">
      <c r="A807">
        <v>-1319.4323154909628</v>
      </c>
      <c r="B807">
        <v>5224.3767250475466</v>
      </c>
    </row>
    <row r="808" spans="1:2" x14ac:dyDescent="0.2">
      <c r="A808">
        <v>-1313.8627042812627</v>
      </c>
      <c r="B808">
        <v>5230.3514921756005</v>
      </c>
    </row>
    <row r="809" spans="1:2" x14ac:dyDescent="0.2">
      <c r="A809">
        <v>-1308.2660378764249</v>
      </c>
      <c r="B809">
        <v>5236.3009237799351</v>
      </c>
    </row>
    <row r="810" spans="1:2" x14ac:dyDescent="0.2">
      <c r="A810">
        <v>-1302.642431523577</v>
      </c>
      <c r="B810">
        <v>5242.224897349246</v>
      </c>
    </row>
    <row r="811" spans="1:2" x14ac:dyDescent="0.2">
      <c r="A811">
        <v>-1296.9920010245949</v>
      </c>
      <c r="B811">
        <v>5248.123290896463</v>
      </c>
    </row>
    <row r="812" spans="1:2" x14ac:dyDescent="0.2">
      <c r="A812">
        <v>-1291.3148627337216</v>
      </c>
      <c r="B812">
        <v>5253.9959829612653</v>
      </c>
    </row>
    <row r="813" spans="1:2" x14ac:dyDescent="0.2">
      <c r="A813">
        <v>-1285.6111335551691</v>
      </c>
      <c r="B813">
        <v>5259.8428526125763</v>
      </c>
    </row>
    <row r="814" spans="1:2" x14ac:dyDescent="0.2">
      <c r="A814">
        <v>-1279.8809309407122</v>
      </c>
      <c r="B814">
        <v>5265.663779451058</v>
      </c>
    </row>
    <row r="815" spans="1:2" x14ac:dyDescent="0.2">
      <c r="A815">
        <v>-1274.1243728872687</v>
      </c>
      <c r="B815">
        <v>5271.4586436115897</v>
      </c>
    </row>
    <row r="816" spans="1:2" x14ac:dyDescent="0.2">
      <c r="A816">
        <v>-1268.3415779344705</v>
      </c>
      <c r="B816">
        <v>5277.227325765738</v>
      </c>
    </row>
    <row r="817" spans="1:2" x14ac:dyDescent="0.2">
      <c r="A817">
        <v>-1262.5326651622227</v>
      </c>
      <c r="B817">
        <v>5282.9697071242081</v>
      </c>
    </row>
    <row r="818" spans="1:2" x14ac:dyDescent="0.2">
      <c r="A818">
        <v>-1256.6977541882509</v>
      </c>
      <c r="B818">
        <v>5288.6856694392955</v>
      </c>
    </row>
    <row r="819" spans="1:2" x14ac:dyDescent="0.2">
      <c r="A819">
        <v>-1250.8369651656387</v>
      </c>
      <c r="B819">
        <v>5294.3750950073227</v>
      </c>
    </row>
    <row r="820" spans="1:2" x14ac:dyDescent="0.2">
      <c r="A820">
        <v>-1244.9504187803523</v>
      </c>
      <c r="B820">
        <v>5300.037866671054</v>
      </c>
    </row>
    <row r="821" spans="1:2" x14ac:dyDescent="0.2">
      <c r="A821">
        <v>-1239.0382362487571</v>
      </c>
      <c r="B821">
        <v>5305.6738678221172</v>
      </c>
    </row>
    <row r="822" spans="1:2" x14ac:dyDescent="0.2">
      <c r="A822">
        <v>-1233.1005393151206</v>
      </c>
      <c r="B822">
        <v>5311.2829824034015</v>
      </c>
    </row>
    <row r="823" spans="1:2" x14ac:dyDescent="0.2">
      <c r="A823">
        <v>-1227.1374502491044</v>
      </c>
      <c r="B823">
        <v>5316.8650949114435</v>
      </c>
    </row>
    <row r="824" spans="1:2" x14ac:dyDescent="0.2">
      <c r="A824">
        <v>-1221.1490918432487</v>
      </c>
      <c r="B824">
        <v>5322.4200903988149</v>
      </c>
    </row>
    <row r="825" spans="1:2" x14ac:dyDescent="0.2">
      <c r="A825">
        <v>-1215.135587410442</v>
      </c>
      <c r="B825">
        <v>5327.9478544764779</v>
      </c>
    </row>
    <row r="826" spans="1:2" x14ac:dyDescent="0.2">
      <c r="A826">
        <v>-1209.0970607813824</v>
      </c>
      <c r="B826">
        <v>5333.4482733161494</v>
      </c>
    </row>
    <row r="827" spans="1:2" x14ac:dyDescent="0.2">
      <c r="A827">
        <v>-1203.0336363020274</v>
      </c>
      <c r="B827">
        <v>5338.9212336526452</v>
      </c>
    </row>
    <row r="828" spans="1:2" x14ac:dyDescent="0.2">
      <c r="A828">
        <v>-1196.9454388310342</v>
      </c>
      <c r="B828">
        <v>5344.3666227862032</v>
      </c>
    </row>
    <row r="829" spans="1:2" x14ac:dyDescent="0.2">
      <c r="A829">
        <v>-1190.8325937371872</v>
      </c>
      <c r="B829">
        <v>5349.7843285848157</v>
      </c>
    </row>
    <row r="830" spans="1:2" x14ac:dyDescent="0.2">
      <c r="A830">
        <v>-1184.6952268968178</v>
      </c>
      <c r="B830">
        <v>5355.1742394865305</v>
      </c>
    </row>
    <row r="831" spans="1:2" x14ac:dyDescent="0.2">
      <c r="A831">
        <v>-1178.5334646912115</v>
      </c>
      <c r="B831">
        <v>5360.5362445017508</v>
      </c>
    </row>
    <row r="832" spans="1:2" x14ac:dyDescent="0.2">
      <c r="A832">
        <v>-1172.3474340040057</v>
      </c>
      <c r="B832">
        <v>5365.8702332155217</v>
      </c>
    </row>
    <row r="833" spans="1:2" x14ac:dyDescent="0.2">
      <c r="A833">
        <v>-1166.1372622185761</v>
      </c>
      <c r="B833">
        <v>5371.1760957898023</v>
      </c>
    </row>
    <row r="834" spans="1:2" x14ac:dyDescent="0.2">
      <c r="A834">
        <v>-1159.9030772154158</v>
      </c>
      <c r="B834">
        <v>5376.4537229657271</v>
      </c>
    </row>
    <row r="835" spans="1:2" x14ac:dyDescent="0.2">
      <c r="A835">
        <v>-1153.6450073694996</v>
      </c>
      <c r="B835">
        <v>5381.7030060658572</v>
      </c>
    </row>
    <row r="836" spans="1:2" x14ac:dyDescent="0.2">
      <c r="A836">
        <v>-1147.3631815476417</v>
      </c>
      <c r="B836">
        <v>5386.9238369964205</v>
      </c>
    </row>
    <row r="837" spans="1:2" x14ac:dyDescent="0.2">
      <c r="A837">
        <v>-1141.0577291058412</v>
      </c>
      <c r="B837">
        <v>5392.116108249531</v>
      </c>
    </row>
    <row r="838" spans="1:2" x14ac:dyDescent="0.2">
      <c r="A838">
        <v>-1134.7287798866196</v>
      </c>
      <c r="B838">
        <v>5397.2797129054097</v>
      </c>
    </row>
    <row r="839" spans="1:2" x14ac:dyDescent="0.2">
      <c r="A839">
        <v>-1130.3335037688082</v>
      </c>
      <c r="B839">
        <v>5400.8376673468374</v>
      </c>
    </row>
    <row r="840" spans="1:2" x14ac:dyDescent="0.2">
      <c r="A840">
        <v>-1122.0009129025566</v>
      </c>
      <c r="B840">
        <v>5407.5204977000622</v>
      </c>
    </row>
    <row r="841" spans="1:2" x14ac:dyDescent="0.2">
      <c r="A841">
        <v>-1115.6022572312525</v>
      </c>
      <c r="B841">
        <v>5412.5974669595489</v>
      </c>
    </row>
    <row r="842" spans="1:2" x14ac:dyDescent="0.2">
      <c r="A842">
        <v>-1109.1806289642068</v>
      </c>
      <c r="B842">
        <v>5417.6453478675712</v>
      </c>
    </row>
    <row r="843" spans="1:2" x14ac:dyDescent="0.2">
      <c r="A843">
        <v>-1102.7361603362458</v>
      </c>
      <c r="B843">
        <v>5422.6640364776476</v>
      </c>
    </row>
    <row r="844" spans="1:2" x14ac:dyDescent="0.2">
      <c r="A844">
        <v>-1096.2689840525261</v>
      </c>
      <c r="B844">
        <v>5427.65342944443</v>
      </c>
    </row>
    <row r="845" spans="1:2" x14ac:dyDescent="0.2">
      <c r="A845">
        <v>-1089.7792332858023</v>
      </c>
      <c r="B845">
        <v>5432.6134240258289</v>
      </c>
    </row>
    <row r="846" spans="1:2" x14ac:dyDescent="0.2">
      <c r="A846">
        <v>-1083.2670416736871</v>
      </c>
      <c r="B846">
        <v>5437.5439180851272</v>
      </c>
    </row>
    <row r="847" spans="1:2" x14ac:dyDescent="0.2">
      <c r="A847">
        <v>-1076.7325433158949</v>
      </c>
      <c r="B847">
        <v>5442.4448100930877</v>
      </c>
    </row>
    <row r="848" spans="1:2" x14ac:dyDescent="0.2">
      <c r="A848">
        <v>-1070.1758727714839</v>
      </c>
      <c r="B848">
        <v>5447.3159991300427</v>
      </c>
    </row>
    <row r="849" spans="1:2" x14ac:dyDescent="0.2">
      <c r="A849">
        <v>-1063.5971650560846</v>
      </c>
      <c r="B849">
        <v>5452.1573848879671</v>
      </c>
    </row>
    <row r="850" spans="1:2" x14ac:dyDescent="0.2">
      <c r="A850">
        <v>-1056.9965556391194</v>
      </c>
      <c r="B850">
        <v>5456.9688676725518</v>
      </c>
    </row>
    <row r="851" spans="1:2" x14ac:dyDescent="0.2">
      <c r="A851">
        <v>-1050.3741804410117</v>
      </c>
      <c r="B851">
        <v>5461.7503484052513</v>
      </c>
    </row>
    <row r="852" spans="1:2" x14ac:dyDescent="0.2">
      <c r="A852">
        <v>-1043.7301758303886</v>
      </c>
      <c r="B852">
        <v>5466.5017286253251</v>
      </c>
    </row>
    <row r="853" spans="1:2" x14ac:dyDescent="0.2">
      <c r="A853">
        <v>-1037.0646786212724</v>
      </c>
      <c r="B853">
        <v>5471.2229104918661</v>
      </c>
    </row>
    <row r="854" spans="1:2" x14ac:dyDescent="0.2">
      <c r="A854">
        <v>-1030.3778260702638</v>
      </c>
      <c r="B854">
        <v>5475.9137967858142</v>
      </c>
    </row>
    <row r="855" spans="1:2" x14ac:dyDescent="0.2">
      <c r="A855">
        <v>-1023.669755873713</v>
      </c>
      <c r="B855">
        <v>5480.5742909119599</v>
      </c>
    </row>
    <row r="856" spans="1:2" x14ac:dyDescent="0.2">
      <c r="A856">
        <v>-1016.9406061648884</v>
      </c>
      <c r="B856">
        <v>5485.2042969009308</v>
      </c>
    </row>
    <row r="857" spans="1:2" x14ac:dyDescent="0.2">
      <c r="A857">
        <v>-1010.1905155111281</v>
      </c>
      <c r="B857">
        <v>5489.8037194111721</v>
      </c>
    </row>
    <row r="858" spans="1:2" x14ac:dyDescent="0.2">
      <c r="A858">
        <v>-1003.4196229109895</v>
      </c>
      <c r="B858">
        <v>5494.3724637309024</v>
      </c>
    </row>
    <row r="859" spans="1:2" x14ac:dyDescent="0.2">
      <c r="A859">
        <v>-996.62806779138464</v>
      </c>
      <c r="B859">
        <v>5498.9104357800734</v>
      </c>
    </row>
    <row r="860" spans="1:2" x14ac:dyDescent="0.2">
      <c r="A860">
        <v>-989.81599000471192</v>
      </c>
      <c r="B860">
        <v>5503.4175421123009</v>
      </c>
    </row>
    <row r="861" spans="1:2" x14ac:dyDescent="0.2">
      <c r="A861">
        <v>-982.98352982597214</v>
      </c>
      <c r="B861">
        <v>5507.8936899167902</v>
      </c>
    </row>
    <row r="862" spans="1:2" x14ac:dyDescent="0.2">
      <c r="A862">
        <v>-976.13082794988554</v>
      </c>
      <c r="B862">
        <v>5512.3387870202469</v>
      </c>
    </row>
    <row r="863" spans="1:2" x14ac:dyDescent="0.2">
      <c r="A863">
        <v>-969.25802548798845</v>
      </c>
      <c r="B863">
        <v>5516.7527418887785</v>
      </c>
    </row>
    <row r="864" spans="1:2" x14ac:dyDescent="0.2">
      <c r="A864">
        <v>-962.36526396573231</v>
      </c>
      <c r="B864">
        <v>5521.1354636297738</v>
      </c>
    </row>
    <row r="865" spans="1:2" x14ac:dyDescent="0.2">
      <c r="A865">
        <v>-955.45268531956742</v>
      </c>
      <c r="B865">
        <v>5525.4868619937788</v>
      </c>
    </row>
    <row r="866" spans="1:2" x14ac:dyDescent="0.2">
      <c r="A866">
        <v>-948.52043189401945</v>
      </c>
      <c r="B866">
        <v>5529.8068473763551</v>
      </c>
    </row>
    <row r="867" spans="1:2" x14ac:dyDescent="0.2">
      <c r="A867">
        <v>-941.56864643876031</v>
      </c>
      <c r="B867">
        <v>5534.0953308199205</v>
      </c>
    </row>
    <row r="868" spans="1:2" x14ac:dyDescent="0.2">
      <c r="A868">
        <v>-934.59747210566661</v>
      </c>
      <c r="B868">
        <v>5538.3522240155853</v>
      </c>
    </row>
    <row r="869" spans="1:2" x14ac:dyDescent="0.2">
      <c r="A869">
        <v>-927.60705244587268</v>
      </c>
      <c r="B869">
        <v>5542.5774393049705</v>
      </c>
    </row>
    <row r="870" spans="1:2" x14ac:dyDescent="0.2">
      <c r="A870">
        <v>-920.59753140681482</v>
      </c>
      <c r="B870">
        <v>5546.7708896820104</v>
      </c>
    </row>
    <row r="871" spans="1:2" x14ac:dyDescent="0.2">
      <c r="A871">
        <v>-913.5690533292676</v>
      </c>
      <c r="B871">
        <v>5550.932488794746</v>
      </c>
    </row>
    <row r="872" spans="1:2" x14ac:dyDescent="0.2">
      <c r="A872">
        <v>-906.52176294436958</v>
      </c>
      <c r="B872">
        <v>5555.0621509471039</v>
      </c>
    </row>
    <row r="873" spans="1:2" x14ac:dyDescent="0.2">
      <c r="A873">
        <v>-899.45580537064495</v>
      </c>
      <c r="B873">
        <v>5559.1597911006575</v>
      </c>
    </row>
    <row r="874" spans="1:2" x14ac:dyDescent="0.2">
      <c r="A874">
        <v>-892.37132611101481</v>
      </c>
      <c r="B874">
        <v>5563.2253248763818</v>
      </c>
    </row>
    <row r="875" spans="1:2" x14ac:dyDescent="0.2">
      <c r="A875">
        <v>-885.26847104980027</v>
      </c>
      <c r="B875">
        <v>5567.2586685563901</v>
      </c>
    </row>
    <row r="876" spans="1:2" x14ac:dyDescent="0.2">
      <c r="A876">
        <v>-878.14738644971897</v>
      </c>
      <c r="B876">
        <v>5571.2597390856572</v>
      </c>
    </row>
    <row r="877" spans="1:2" x14ac:dyDescent="0.2">
      <c r="A877">
        <v>-871.00821894887258</v>
      </c>
      <c r="B877">
        <v>5575.2284540737301</v>
      </c>
    </row>
    <row r="878" spans="1:2" x14ac:dyDescent="0.2">
      <c r="A878">
        <v>-863.85111555772903</v>
      </c>
      <c r="B878">
        <v>5579.1647317964225</v>
      </c>
    </row>
    <row r="879" spans="1:2" x14ac:dyDescent="0.2">
      <c r="A879">
        <v>-856.67622365609259</v>
      </c>
      <c r="B879">
        <v>5583.0684911975022</v>
      </c>
    </row>
    <row r="880" spans="1:2" x14ac:dyDescent="0.2">
      <c r="A880">
        <v>-849.48369099007107</v>
      </c>
      <c r="B880">
        <v>5586.9396518903559</v>
      </c>
    </row>
    <row r="881" spans="1:2" x14ac:dyDescent="0.2">
      <c r="A881">
        <v>-842.27366566903197</v>
      </c>
      <c r="B881">
        <v>5590.7781341596483</v>
      </c>
    </row>
    <row r="882" spans="1:2" x14ac:dyDescent="0.2">
      <c r="A882">
        <v>-835.04629616255477</v>
      </c>
      <c r="B882">
        <v>5594.5838589629584</v>
      </c>
    </row>
    <row r="883" spans="1:2" x14ac:dyDescent="0.2">
      <c r="A883">
        <v>-827.80173129737068</v>
      </c>
      <c r="B883">
        <v>5598.356747932412</v>
      </c>
    </row>
    <row r="884" spans="1:2" x14ac:dyDescent="0.2">
      <c r="A884">
        <v>-820.54012025430029</v>
      </c>
      <c r="B884">
        <v>5602.096723376294</v>
      </c>
    </row>
    <row r="885" spans="1:2" x14ac:dyDescent="0.2">
      <c r="A885">
        <v>-813.26161256518003</v>
      </c>
      <c r="B885">
        <v>5605.8037082806486</v>
      </c>
    </row>
    <row r="886" spans="1:2" x14ac:dyDescent="0.2">
      <c r="A886">
        <v>-805.96635810978546</v>
      </c>
      <c r="B886">
        <v>5609.4776263108624</v>
      </c>
    </row>
    <row r="887" spans="1:2" x14ac:dyDescent="0.2">
      <c r="A887">
        <v>-798.65450711274173</v>
      </c>
      <c r="B887">
        <v>5613.1184018132408</v>
      </c>
    </row>
    <row r="888" spans="1:2" x14ac:dyDescent="0.2">
      <c r="A888">
        <v>-791.32621014043195</v>
      </c>
      <c r="B888">
        <v>5616.725959816561</v>
      </c>
    </row>
    <row r="889" spans="1:2" x14ac:dyDescent="0.2">
      <c r="A889">
        <v>-783.98161809789644</v>
      </c>
      <c r="B889">
        <v>5620.3002260336216</v>
      </c>
    </row>
    <row r="890" spans="1:2" x14ac:dyDescent="0.2">
      <c r="A890">
        <v>-776.62088222572629</v>
      </c>
      <c r="B890">
        <v>5623.8411268627651</v>
      </c>
    </row>
    <row r="891" spans="1:2" x14ac:dyDescent="0.2">
      <c r="A891">
        <v>-769.24415409694654</v>
      </c>
      <c r="B891">
        <v>5627.3485893894012</v>
      </c>
    </row>
    <row r="892" spans="1:2" x14ac:dyDescent="0.2">
      <c r="A892">
        <v>-761.8515856138971</v>
      </c>
      <c r="B892">
        <v>5630.8225413875025</v>
      </c>
    </row>
    <row r="893" spans="1:2" x14ac:dyDescent="0.2">
      <c r="A893">
        <v>-754.44332900510369</v>
      </c>
      <c r="B893">
        <v>5634.2629113210933</v>
      </c>
    </row>
    <row r="894" spans="1:2" x14ac:dyDescent="0.2">
      <c r="A894">
        <v>-747.01953682214412</v>
      </c>
      <c r="B894">
        <v>5637.6696283457259</v>
      </c>
    </row>
    <row r="895" spans="1:2" x14ac:dyDescent="0.2">
      <c r="A895">
        <v>-739.58036193650685</v>
      </c>
      <c r="B895">
        <v>5641.0426223099339</v>
      </c>
    </row>
    <row r="896" spans="1:2" x14ac:dyDescent="0.2">
      <c r="A896">
        <v>-732.12595753644064</v>
      </c>
      <c r="B896">
        <v>5644.3818237566811</v>
      </c>
    </row>
    <row r="897" spans="1:2" x14ac:dyDescent="0.2">
      <c r="A897">
        <v>-724.65647712380269</v>
      </c>
      <c r="B897">
        <v>5647.6871639247902</v>
      </c>
    </row>
    <row r="898" spans="1:2" x14ac:dyDescent="0.2">
      <c r="A898">
        <v>-717.17207451089894</v>
      </c>
      <c r="B898">
        <v>5650.9585747503579</v>
      </c>
    </row>
    <row r="899" spans="1:2" x14ac:dyDescent="0.2">
      <c r="A899">
        <v>-709.67290381731198</v>
      </c>
      <c r="B899">
        <v>5654.1959888681586</v>
      </c>
    </row>
    <row r="900" spans="1:2" x14ac:dyDescent="0.2">
      <c r="A900">
        <v>-702.15911946673145</v>
      </c>
      <c r="B900">
        <v>5657.399339613029</v>
      </c>
    </row>
    <row r="901" spans="1:2" x14ac:dyDescent="0.2">
      <c r="A901">
        <v>-694.63087618377369</v>
      </c>
      <c r="B901">
        <v>5660.568561021244</v>
      </c>
    </row>
    <row r="902" spans="1:2" x14ac:dyDescent="0.2">
      <c r="A902">
        <v>-687.08832899079312</v>
      </c>
      <c r="B902">
        <v>5663.7035878318711</v>
      </c>
    </row>
    <row r="903" spans="1:2" x14ac:dyDescent="0.2">
      <c r="A903">
        <v>-679.53163320469378</v>
      </c>
      <c r="B903">
        <v>5666.8043554881187</v>
      </c>
    </row>
    <row r="904" spans="1:2" x14ac:dyDescent="0.2">
      <c r="A904">
        <v>-671.96094443372681</v>
      </c>
      <c r="B904">
        <v>5669.8708001386613</v>
      </c>
    </row>
    <row r="905" spans="1:2" x14ac:dyDescent="0.2">
      <c r="A905">
        <v>-664.3764185742898</v>
      </c>
      <c r="B905">
        <v>5672.9028586389586</v>
      </c>
    </row>
    <row r="906" spans="1:2" x14ac:dyDescent="0.2">
      <c r="A906">
        <v>-656.77821180771559</v>
      </c>
      <c r="B906">
        <v>5675.9004685525506</v>
      </c>
    </row>
    <row r="907" spans="1:2" x14ac:dyDescent="0.2">
      <c r="A907">
        <v>-649.16648059705369</v>
      </c>
      <c r="B907">
        <v>5678.8635681523483</v>
      </c>
    </row>
    <row r="908" spans="1:2" x14ac:dyDescent="0.2">
      <c r="A908">
        <v>-641.54138168385134</v>
      </c>
      <c r="B908">
        <v>5681.7920964219011</v>
      </c>
    </row>
    <row r="909" spans="1:2" x14ac:dyDescent="0.2">
      <c r="A909">
        <v>-633.90307208492572</v>
      </c>
      <c r="B909">
        <v>5684.685993056657</v>
      </c>
    </row>
    <row r="910" spans="1:2" x14ac:dyDescent="0.2">
      <c r="A910">
        <v>-626.25170908912833</v>
      </c>
      <c r="B910">
        <v>5687.5451984651982</v>
      </c>
    </row>
    <row r="911" spans="1:2" x14ac:dyDescent="0.2">
      <c r="A911">
        <v>-618.58745025410894</v>
      </c>
      <c r="B911">
        <v>5690.3696537704764</v>
      </c>
    </row>
    <row r="912" spans="1:2" x14ac:dyDescent="0.2">
      <c r="A912">
        <v>-610.91045340306869</v>
      </c>
      <c r="B912">
        <v>5693.1593008110185</v>
      </c>
    </row>
    <row r="913" spans="1:2" x14ac:dyDescent="0.2">
      <c r="A913">
        <v>-603.22087662151148</v>
      </c>
      <c r="B913">
        <v>5695.9140821421279</v>
      </c>
    </row>
    <row r="914" spans="1:2" x14ac:dyDescent="0.2">
      <c r="A914">
        <v>-595.5188782539891</v>
      </c>
      <c r="B914">
        <v>5698.6339410370647</v>
      </c>
    </row>
    <row r="915" spans="1:2" x14ac:dyDescent="0.2">
      <c r="A915">
        <v>-587</v>
      </c>
      <c r="B915">
        <v>5700</v>
      </c>
    </row>
    <row r="916" spans="1:2" x14ac:dyDescent="0.2">
      <c r="A916">
        <v>-577</v>
      </c>
      <c r="B916">
        <v>5700</v>
      </c>
    </row>
    <row r="917" spans="1:2" x14ac:dyDescent="0.2">
      <c r="A917">
        <v>-567</v>
      </c>
      <c r="B917">
        <v>5700</v>
      </c>
    </row>
    <row r="918" spans="1:2" x14ac:dyDescent="0.2">
      <c r="A918">
        <v>-557</v>
      </c>
      <c r="B918">
        <v>5700</v>
      </c>
    </row>
    <row r="919" spans="1:2" x14ac:dyDescent="0.2">
      <c r="A919">
        <v>-547</v>
      </c>
      <c r="B919">
        <v>5700</v>
      </c>
    </row>
    <row r="920" spans="1:2" x14ac:dyDescent="0.2">
      <c r="A920">
        <v>-537</v>
      </c>
      <c r="B920">
        <v>5700</v>
      </c>
    </row>
    <row r="921" spans="1:2" x14ac:dyDescent="0.2">
      <c r="A921">
        <v>-527</v>
      </c>
      <c r="B921">
        <v>5700</v>
      </c>
    </row>
    <row r="922" spans="1:2" x14ac:dyDescent="0.2">
      <c r="A922">
        <v>-517</v>
      </c>
      <c r="B922">
        <v>5700</v>
      </c>
    </row>
    <row r="923" spans="1:2" x14ac:dyDescent="0.2">
      <c r="A923">
        <v>-507</v>
      </c>
      <c r="B923">
        <v>5700</v>
      </c>
    </row>
    <row r="924" spans="1:2" x14ac:dyDescent="0.2">
      <c r="A924">
        <v>-497</v>
      </c>
      <c r="B924">
        <v>5700</v>
      </c>
    </row>
    <row r="925" spans="1:2" x14ac:dyDescent="0.2">
      <c r="A925">
        <v>-487</v>
      </c>
      <c r="B925">
        <v>5700</v>
      </c>
    </row>
    <row r="926" spans="1:2" x14ac:dyDescent="0.2">
      <c r="A926">
        <v>-477</v>
      </c>
      <c r="B926">
        <v>5700</v>
      </c>
    </row>
    <row r="927" spans="1:2" x14ac:dyDescent="0.2">
      <c r="A927">
        <v>-467</v>
      </c>
      <c r="B927">
        <v>5700</v>
      </c>
    </row>
    <row r="928" spans="1:2" x14ac:dyDescent="0.2">
      <c r="A928">
        <v>-457</v>
      </c>
      <c r="B928">
        <v>5700</v>
      </c>
    </row>
    <row r="929" spans="1:2" x14ac:dyDescent="0.2">
      <c r="A929">
        <v>-447</v>
      </c>
      <c r="B929">
        <v>5700</v>
      </c>
    </row>
    <row r="930" spans="1:2" x14ac:dyDescent="0.2">
      <c r="A930">
        <v>-437</v>
      </c>
      <c r="B930">
        <v>5700</v>
      </c>
    </row>
    <row r="931" spans="1:2" x14ac:dyDescent="0.2">
      <c r="A931">
        <v>-427</v>
      </c>
      <c r="B931">
        <v>5700</v>
      </c>
    </row>
    <row r="932" spans="1:2" x14ac:dyDescent="0.2">
      <c r="A932">
        <v>-417</v>
      </c>
      <c r="B932">
        <v>5700</v>
      </c>
    </row>
    <row r="933" spans="1:2" x14ac:dyDescent="0.2">
      <c r="A933">
        <v>-407</v>
      </c>
      <c r="B933">
        <v>5700</v>
      </c>
    </row>
    <row r="934" spans="1:2" x14ac:dyDescent="0.2">
      <c r="A934">
        <v>-397</v>
      </c>
      <c r="B934">
        <v>5700</v>
      </c>
    </row>
    <row r="935" spans="1:2" x14ac:dyDescent="0.2">
      <c r="A935">
        <v>-387</v>
      </c>
      <c r="B935">
        <v>5700</v>
      </c>
    </row>
    <row r="936" spans="1:2" x14ac:dyDescent="0.2">
      <c r="A936">
        <v>-377</v>
      </c>
      <c r="B936">
        <v>5700</v>
      </c>
    </row>
    <row r="937" spans="1:2" x14ac:dyDescent="0.2">
      <c r="A937">
        <v>-367</v>
      </c>
      <c r="B937">
        <v>5700</v>
      </c>
    </row>
    <row r="938" spans="1:2" x14ac:dyDescent="0.2">
      <c r="A938">
        <v>-357</v>
      </c>
      <c r="B938">
        <v>5700</v>
      </c>
    </row>
    <row r="939" spans="1:2" x14ac:dyDescent="0.2">
      <c r="A939">
        <v>-347</v>
      </c>
      <c r="B939">
        <v>5700</v>
      </c>
    </row>
    <row r="940" spans="1:2" x14ac:dyDescent="0.2">
      <c r="A940">
        <v>-337</v>
      </c>
      <c r="B940">
        <v>5700</v>
      </c>
    </row>
    <row r="941" spans="1:2" x14ac:dyDescent="0.2">
      <c r="A941">
        <v>-327</v>
      </c>
      <c r="B941">
        <v>5700</v>
      </c>
    </row>
    <row r="942" spans="1:2" x14ac:dyDescent="0.2">
      <c r="A942">
        <v>-317</v>
      </c>
      <c r="B942">
        <v>5700</v>
      </c>
    </row>
    <row r="943" spans="1:2" x14ac:dyDescent="0.2">
      <c r="A943">
        <v>-307</v>
      </c>
      <c r="B943">
        <v>5700</v>
      </c>
    </row>
    <row r="944" spans="1:2" x14ac:dyDescent="0.2">
      <c r="A944">
        <v>-297</v>
      </c>
      <c r="B944">
        <v>5700</v>
      </c>
    </row>
    <row r="945" spans="1:2" x14ac:dyDescent="0.2">
      <c r="A945">
        <v>-287</v>
      </c>
      <c r="B945">
        <v>5700</v>
      </c>
    </row>
    <row r="946" spans="1:2" x14ac:dyDescent="0.2">
      <c r="A946">
        <v>-277</v>
      </c>
      <c r="B946">
        <v>5700</v>
      </c>
    </row>
    <row r="947" spans="1:2" x14ac:dyDescent="0.2">
      <c r="A947">
        <v>-267</v>
      </c>
      <c r="B947">
        <v>5700</v>
      </c>
    </row>
    <row r="948" spans="1:2" x14ac:dyDescent="0.2">
      <c r="A948">
        <v>-257</v>
      </c>
      <c r="B948">
        <v>5700</v>
      </c>
    </row>
    <row r="949" spans="1:2" x14ac:dyDescent="0.2">
      <c r="A949">
        <v>-247</v>
      </c>
      <c r="B949">
        <v>5700</v>
      </c>
    </row>
    <row r="950" spans="1:2" x14ac:dyDescent="0.2">
      <c r="A950">
        <v>-237</v>
      </c>
      <c r="B950">
        <v>5700</v>
      </c>
    </row>
    <row r="951" spans="1:2" x14ac:dyDescent="0.2">
      <c r="A951">
        <v>-227</v>
      </c>
      <c r="B951">
        <v>5700</v>
      </c>
    </row>
    <row r="952" spans="1:2" x14ac:dyDescent="0.2">
      <c r="A952">
        <v>-217</v>
      </c>
      <c r="B952">
        <v>5700</v>
      </c>
    </row>
    <row r="953" spans="1:2" x14ac:dyDescent="0.2">
      <c r="A953">
        <v>-207</v>
      </c>
      <c r="B953">
        <v>5700</v>
      </c>
    </row>
    <row r="954" spans="1:2" x14ac:dyDescent="0.2">
      <c r="A954">
        <v>-197</v>
      </c>
      <c r="B954">
        <v>5700</v>
      </c>
    </row>
    <row r="955" spans="1:2" x14ac:dyDescent="0.2">
      <c r="A955">
        <v>-187</v>
      </c>
      <c r="B955">
        <v>5700</v>
      </c>
    </row>
    <row r="956" spans="1:2" x14ac:dyDescent="0.2">
      <c r="A956">
        <v>-177</v>
      </c>
      <c r="B956">
        <v>5700</v>
      </c>
    </row>
    <row r="957" spans="1:2" x14ac:dyDescent="0.2">
      <c r="A957">
        <v>-167</v>
      </c>
      <c r="B957">
        <v>5700</v>
      </c>
    </row>
    <row r="958" spans="1:2" x14ac:dyDescent="0.2">
      <c r="A958">
        <v>-157</v>
      </c>
      <c r="B958">
        <v>5700</v>
      </c>
    </row>
    <row r="959" spans="1:2" x14ac:dyDescent="0.2">
      <c r="A959">
        <v>-147</v>
      </c>
      <c r="B959">
        <v>5700</v>
      </c>
    </row>
    <row r="960" spans="1:2" x14ac:dyDescent="0.2">
      <c r="A960">
        <v>-137</v>
      </c>
      <c r="B960">
        <v>5700</v>
      </c>
    </row>
    <row r="961" spans="1:2" x14ac:dyDescent="0.2">
      <c r="A961">
        <v>-127</v>
      </c>
      <c r="B961">
        <v>5700</v>
      </c>
    </row>
    <row r="962" spans="1:2" x14ac:dyDescent="0.2">
      <c r="A962">
        <v>-117</v>
      </c>
      <c r="B962">
        <v>5700</v>
      </c>
    </row>
    <row r="963" spans="1:2" x14ac:dyDescent="0.2">
      <c r="A963">
        <v>-107</v>
      </c>
      <c r="B963">
        <v>5700</v>
      </c>
    </row>
    <row r="964" spans="1:2" x14ac:dyDescent="0.2">
      <c r="A964">
        <v>-97</v>
      </c>
      <c r="B964">
        <v>5700</v>
      </c>
    </row>
    <row r="965" spans="1:2" x14ac:dyDescent="0.2">
      <c r="A965">
        <v>-87</v>
      </c>
      <c r="B965">
        <v>5700</v>
      </c>
    </row>
    <row r="966" spans="1:2" x14ac:dyDescent="0.2">
      <c r="A966">
        <v>-77</v>
      </c>
      <c r="B966">
        <v>5700</v>
      </c>
    </row>
    <row r="967" spans="1:2" x14ac:dyDescent="0.2">
      <c r="A967">
        <v>-67</v>
      </c>
      <c r="B967">
        <v>5700</v>
      </c>
    </row>
    <row r="968" spans="1:2" x14ac:dyDescent="0.2">
      <c r="A968">
        <v>-57</v>
      </c>
      <c r="B968">
        <v>5700</v>
      </c>
    </row>
    <row r="969" spans="1:2" x14ac:dyDescent="0.2">
      <c r="A969">
        <v>-47</v>
      </c>
      <c r="B969">
        <v>5700</v>
      </c>
    </row>
    <row r="970" spans="1:2" x14ac:dyDescent="0.2">
      <c r="A970">
        <v>-37</v>
      </c>
      <c r="B970">
        <v>5700</v>
      </c>
    </row>
    <row r="971" spans="1:2" x14ac:dyDescent="0.2">
      <c r="A971">
        <v>-27</v>
      </c>
      <c r="B971">
        <v>5700</v>
      </c>
    </row>
    <row r="972" spans="1:2" x14ac:dyDescent="0.2">
      <c r="A972">
        <v>-17</v>
      </c>
      <c r="B972">
        <v>5700</v>
      </c>
    </row>
    <row r="973" spans="1:2" x14ac:dyDescent="0.2">
      <c r="A973">
        <v>-7</v>
      </c>
      <c r="B973">
        <v>5700</v>
      </c>
    </row>
    <row r="974" spans="1:2" x14ac:dyDescent="0.2">
      <c r="A974">
        <v>0</v>
      </c>
      <c r="B974">
        <v>5700</v>
      </c>
    </row>
    <row r="975" spans="1:2" x14ac:dyDescent="0.2">
      <c r="A975">
        <v>7</v>
      </c>
      <c r="B975">
        <v>5700</v>
      </c>
    </row>
    <row r="976" spans="1:2" x14ac:dyDescent="0.2">
      <c r="A976">
        <v>17</v>
      </c>
      <c r="B976">
        <v>5700</v>
      </c>
    </row>
    <row r="977" spans="1:2" x14ac:dyDescent="0.2">
      <c r="A977">
        <v>27</v>
      </c>
      <c r="B977">
        <v>5700</v>
      </c>
    </row>
    <row r="978" spans="1:2" x14ac:dyDescent="0.2">
      <c r="A978">
        <v>37</v>
      </c>
      <c r="B978">
        <v>5700</v>
      </c>
    </row>
    <row r="979" spans="1:2" x14ac:dyDescent="0.2">
      <c r="A979">
        <v>47</v>
      </c>
      <c r="B979">
        <v>5700</v>
      </c>
    </row>
    <row r="980" spans="1:2" x14ac:dyDescent="0.2">
      <c r="A980">
        <v>57</v>
      </c>
      <c r="B980">
        <v>5700</v>
      </c>
    </row>
    <row r="981" spans="1:2" x14ac:dyDescent="0.2">
      <c r="A981">
        <v>67</v>
      </c>
      <c r="B981">
        <v>5700</v>
      </c>
    </row>
    <row r="982" spans="1:2" x14ac:dyDescent="0.2">
      <c r="A982">
        <v>77</v>
      </c>
      <c r="B982">
        <v>5700</v>
      </c>
    </row>
    <row r="983" spans="1:2" x14ac:dyDescent="0.2">
      <c r="A983">
        <v>87</v>
      </c>
      <c r="B983">
        <v>5700</v>
      </c>
    </row>
    <row r="984" spans="1:2" x14ac:dyDescent="0.2">
      <c r="A984">
        <v>97</v>
      </c>
      <c r="B984">
        <v>5700</v>
      </c>
    </row>
    <row r="985" spans="1:2" x14ac:dyDescent="0.2">
      <c r="A985">
        <v>107</v>
      </c>
      <c r="B985">
        <v>5700</v>
      </c>
    </row>
    <row r="986" spans="1:2" x14ac:dyDescent="0.2">
      <c r="A986">
        <v>117</v>
      </c>
      <c r="B986">
        <v>5700</v>
      </c>
    </row>
    <row r="987" spans="1:2" x14ac:dyDescent="0.2">
      <c r="A987">
        <v>127</v>
      </c>
      <c r="B987">
        <v>5700</v>
      </c>
    </row>
    <row r="988" spans="1:2" x14ac:dyDescent="0.2">
      <c r="A988">
        <v>137</v>
      </c>
      <c r="B988">
        <v>5700</v>
      </c>
    </row>
    <row r="989" spans="1:2" x14ac:dyDescent="0.2">
      <c r="A989">
        <v>147</v>
      </c>
      <c r="B989">
        <v>5700</v>
      </c>
    </row>
    <row r="990" spans="1:2" x14ac:dyDescent="0.2">
      <c r="A990">
        <v>157</v>
      </c>
      <c r="B990">
        <v>5700</v>
      </c>
    </row>
    <row r="991" spans="1:2" x14ac:dyDescent="0.2">
      <c r="A991">
        <v>167</v>
      </c>
      <c r="B991">
        <v>5700</v>
      </c>
    </row>
    <row r="992" spans="1:2" x14ac:dyDescent="0.2">
      <c r="A992">
        <v>177</v>
      </c>
      <c r="B992">
        <v>5700</v>
      </c>
    </row>
    <row r="993" spans="1:2" x14ac:dyDescent="0.2">
      <c r="A993">
        <v>187</v>
      </c>
      <c r="B993">
        <v>5700</v>
      </c>
    </row>
    <row r="994" spans="1:2" x14ac:dyDescent="0.2">
      <c r="A994">
        <v>197</v>
      </c>
      <c r="B994">
        <v>5700</v>
      </c>
    </row>
    <row r="995" spans="1:2" x14ac:dyDescent="0.2">
      <c r="A995">
        <v>207</v>
      </c>
      <c r="B995">
        <v>5700</v>
      </c>
    </row>
    <row r="996" spans="1:2" x14ac:dyDescent="0.2">
      <c r="A996">
        <v>217</v>
      </c>
      <c r="B996">
        <v>5700</v>
      </c>
    </row>
    <row r="997" spans="1:2" x14ac:dyDescent="0.2">
      <c r="A997">
        <v>227</v>
      </c>
      <c r="B997">
        <v>5700</v>
      </c>
    </row>
    <row r="998" spans="1:2" x14ac:dyDescent="0.2">
      <c r="A998">
        <v>237</v>
      </c>
      <c r="B998">
        <v>5700</v>
      </c>
    </row>
    <row r="999" spans="1:2" x14ac:dyDescent="0.2">
      <c r="A999">
        <v>247</v>
      </c>
      <c r="B999">
        <v>5700</v>
      </c>
    </row>
    <row r="1000" spans="1:2" x14ac:dyDescent="0.2">
      <c r="A1000">
        <v>257</v>
      </c>
      <c r="B1000">
        <v>5700</v>
      </c>
    </row>
    <row r="1001" spans="1:2" x14ac:dyDescent="0.2">
      <c r="A1001">
        <v>267</v>
      </c>
      <c r="B1001">
        <v>5700</v>
      </c>
    </row>
    <row r="1002" spans="1:2" x14ac:dyDescent="0.2">
      <c r="A1002">
        <v>277</v>
      </c>
      <c r="B1002">
        <v>5700</v>
      </c>
    </row>
    <row r="1003" spans="1:2" x14ac:dyDescent="0.2">
      <c r="A1003">
        <v>287</v>
      </c>
      <c r="B1003">
        <v>5700</v>
      </c>
    </row>
    <row r="1004" spans="1:2" x14ac:dyDescent="0.2">
      <c r="A1004">
        <v>297</v>
      </c>
      <c r="B1004">
        <v>5700</v>
      </c>
    </row>
    <row r="1005" spans="1:2" x14ac:dyDescent="0.2">
      <c r="A1005">
        <v>307</v>
      </c>
      <c r="B1005">
        <v>5700</v>
      </c>
    </row>
    <row r="1006" spans="1:2" x14ac:dyDescent="0.2">
      <c r="A1006">
        <v>317</v>
      </c>
      <c r="B1006">
        <v>5700</v>
      </c>
    </row>
    <row r="1007" spans="1:2" x14ac:dyDescent="0.2">
      <c r="A1007">
        <v>327</v>
      </c>
      <c r="B1007">
        <v>5700</v>
      </c>
    </row>
    <row r="1008" spans="1:2" x14ac:dyDescent="0.2">
      <c r="A1008">
        <v>337</v>
      </c>
      <c r="B1008">
        <v>5700</v>
      </c>
    </row>
    <row r="1009" spans="1:2" x14ac:dyDescent="0.2">
      <c r="A1009">
        <v>347</v>
      </c>
      <c r="B1009">
        <v>5700</v>
      </c>
    </row>
    <row r="1010" spans="1:2" x14ac:dyDescent="0.2">
      <c r="A1010">
        <v>357</v>
      </c>
      <c r="B1010">
        <v>5700</v>
      </c>
    </row>
    <row r="1011" spans="1:2" x14ac:dyDescent="0.2">
      <c r="A1011">
        <v>367</v>
      </c>
      <c r="B1011">
        <v>5700</v>
      </c>
    </row>
    <row r="1012" spans="1:2" x14ac:dyDescent="0.2">
      <c r="A1012">
        <v>377</v>
      </c>
      <c r="B1012">
        <v>5700</v>
      </c>
    </row>
    <row r="1013" spans="1:2" x14ac:dyDescent="0.2">
      <c r="A1013">
        <v>387</v>
      </c>
      <c r="B1013">
        <v>5700</v>
      </c>
    </row>
    <row r="1014" spans="1:2" x14ac:dyDescent="0.2">
      <c r="A1014">
        <v>397</v>
      </c>
      <c r="B1014">
        <v>5700</v>
      </c>
    </row>
    <row r="1015" spans="1:2" x14ac:dyDescent="0.2">
      <c r="A1015">
        <v>407</v>
      </c>
      <c r="B1015">
        <v>5700</v>
      </c>
    </row>
    <row r="1016" spans="1:2" x14ac:dyDescent="0.2">
      <c r="A1016">
        <v>417</v>
      </c>
      <c r="B1016">
        <v>5700</v>
      </c>
    </row>
    <row r="1017" spans="1:2" x14ac:dyDescent="0.2">
      <c r="A1017">
        <v>427</v>
      </c>
      <c r="B1017">
        <v>5700</v>
      </c>
    </row>
    <row r="1018" spans="1:2" x14ac:dyDescent="0.2">
      <c r="A1018">
        <v>437</v>
      </c>
      <c r="B1018">
        <v>5700</v>
      </c>
    </row>
    <row r="1019" spans="1:2" x14ac:dyDescent="0.2">
      <c r="A1019">
        <v>447</v>
      </c>
      <c r="B1019">
        <v>5700</v>
      </c>
    </row>
    <row r="1020" spans="1:2" x14ac:dyDescent="0.2">
      <c r="A1020">
        <v>457</v>
      </c>
      <c r="B1020">
        <v>5700</v>
      </c>
    </row>
    <row r="1021" spans="1:2" x14ac:dyDescent="0.2">
      <c r="A1021">
        <v>467</v>
      </c>
      <c r="B1021">
        <v>5700</v>
      </c>
    </row>
    <row r="1022" spans="1:2" x14ac:dyDescent="0.2">
      <c r="A1022">
        <v>477</v>
      </c>
      <c r="B1022">
        <v>5700</v>
      </c>
    </row>
    <row r="1023" spans="1:2" x14ac:dyDescent="0.2">
      <c r="A1023">
        <v>487</v>
      </c>
      <c r="B1023">
        <v>5700</v>
      </c>
    </row>
    <row r="1024" spans="1:2" x14ac:dyDescent="0.2">
      <c r="A1024">
        <v>497</v>
      </c>
      <c r="B1024">
        <v>5700</v>
      </c>
    </row>
    <row r="1025" spans="1:2" x14ac:dyDescent="0.2">
      <c r="A1025">
        <v>507</v>
      </c>
      <c r="B1025">
        <v>5700</v>
      </c>
    </row>
    <row r="1026" spans="1:2" x14ac:dyDescent="0.2">
      <c r="A1026">
        <v>517</v>
      </c>
      <c r="B1026">
        <v>5700</v>
      </c>
    </row>
    <row r="1027" spans="1:2" x14ac:dyDescent="0.2">
      <c r="A1027">
        <v>527</v>
      </c>
      <c r="B1027">
        <v>5700</v>
      </c>
    </row>
    <row r="1028" spans="1:2" x14ac:dyDescent="0.2">
      <c r="A1028">
        <v>537</v>
      </c>
      <c r="B1028">
        <v>5700</v>
      </c>
    </row>
    <row r="1029" spans="1:2" x14ac:dyDescent="0.2">
      <c r="A1029">
        <v>547</v>
      </c>
      <c r="B1029">
        <v>5700</v>
      </c>
    </row>
    <row r="1030" spans="1:2" x14ac:dyDescent="0.2">
      <c r="A1030">
        <v>557</v>
      </c>
      <c r="B1030">
        <v>5700</v>
      </c>
    </row>
    <row r="1031" spans="1:2" x14ac:dyDescent="0.2">
      <c r="A1031">
        <v>567</v>
      </c>
      <c r="B1031">
        <v>5700</v>
      </c>
    </row>
    <row r="1032" spans="1:2" x14ac:dyDescent="0.2">
      <c r="A1032">
        <v>577</v>
      </c>
      <c r="B1032">
        <v>5700</v>
      </c>
    </row>
    <row r="1033" spans="1:2" x14ac:dyDescent="0.2">
      <c r="A1033">
        <v>587</v>
      </c>
      <c r="B1033">
        <v>5700</v>
      </c>
    </row>
    <row r="1034" spans="1:2" x14ac:dyDescent="0.2">
      <c r="A1034">
        <v>595.5188782539891</v>
      </c>
      <c r="B1034">
        <v>5698.6339410370647</v>
      </c>
    </row>
    <row r="1035" spans="1:2" x14ac:dyDescent="0.2">
      <c r="A1035">
        <v>603.22087662151148</v>
      </c>
      <c r="B1035">
        <v>5695.9140821421279</v>
      </c>
    </row>
    <row r="1036" spans="1:2" x14ac:dyDescent="0.2">
      <c r="A1036">
        <v>610.91045340306869</v>
      </c>
      <c r="B1036">
        <v>5693.1593008110185</v>
      </c>
    </row>
    <row r="1037" spans="1:2" x14ac:dyDescent="0.2">
      <c r="A1037">
        <v>618.58745025410894</v>
      </c>
      <c r="B1037">
        <v>5690.3696537704764</v>
      </c>
    </row>
    <row r="1038" spans="1:2" x14ac:dyDescent="0.2">
      <c r="A1038">
        <v>626.25170908912833</v>
      </c>
      <c r="B1038">
        <v>5687.5451984651982</v>
      </c>
    </row>
    <row r="1039" spans="1:2" x14ac:dyDescent="0.2">
      <c r="A1039">
        <v>633.90307208492572</v>
      </c>
      <c r="B1039">
        <v>5684.685993056657</v>
      </c>
    </row>
    <row r="1040" spans="1:2" x14ac:dyDescent="0.2">
      <c r="A1040">
        <v>641.54138168385134</v>
      </c>
      <c r="B1040">
        <v>5681.7920964219011</v>
      </c>
    </row>
    <row r="1041" spans="1:2" x14ac:dyDescent="0.2">
      <c r="A1041">
        <v>649.16648059705369</v>
      </c>
      <c r="B1041">
        <v>5678.8635681523483</v>
      </c>
    </row>
    <row r="1042" spans="1:2" x14ac:dyDescent="0.2">
      <c r="A1042">
        <v>656.77821180771559</v>
      </c>
      <c r="B1042">
        <v>5675.9004685525506</v>
      </c>
    </row>
    <row r="1043" spans="1:2" x14ac:dyDescent="0.2">
      <c r="A1043">
        <v>664.3764185742898</v>
      </c>
      <c r="B1043">
        <v>5672.9028586389586</v>
      </c>
    </row>
    <row r="1044" spans="1:2" x14ac:dyDescent="0.2">
      <c r="A1044">
        <v>671.96094443372681</v>
      </c>
      <c r="B1044">
        <v>5669.8708001386613</v>
      </c>
    </row>
    <row r="1045" spans="1:2" x14ac:dyDescent="0.2">
      <c r="A1045">
        <v>679.53163320469378</v>
      </c>
      <c r="B1045">
        <v>5666.8043554881187</v>
      </c>
    </row>
    <row r="1046" spans="1:2" x14ac:dyDescent="0.2">
      <c r="A1046">
        <v>687.08832899079312</v>
      </c>
      <c r="B1046">
        <v>5663.7035878318711</v>
      </c>
    </row>
    <row r="1047" spans="1:2" x14ac:dyDescent="0.2">
      <c r="A1047">
        <v>694.63087618377369</v>
      </c>
      <c r="B1047">
        <v>5660.568561021244</v>
      </c>
    </row>
    <row r="1048" spans="1:2" x14ac:dyDescent="0.2">
      <c r="A1048">
        <v>702.15911946673145</v>
      </c>
      <c r="B1048">
        <v>5657.399339613029</v>
      </c>
    </row>
    <row r="1049" spans="1:2" x14ac:dyDescent="0.2">
      <c r="A1049">
        <v>709.67290381731198</v>
      </c>
      <c r="B1049">
        <v>5654.1959888681586</v>
      </c>
    </row>
    <row r="1050" spans="1:2" x14ac:dyDescent="0.2">
      <c r="A1050">
        <v>717.17207451089894</v>
      </c>
      <c r="B1050">
        <v>5650.9585747503579</v>
      </c>
    </row>
    <row r="1051" spans="1:2" x14ac:dyDescent="0.2">
      <c r="A1051">
        <v>724.65647712380269</v>
      </c>
      <c r="B1051">
        <v>5647.6871639247902</v>
      </c>
    </row>
    <row r="1052" spans="1:2" x14ac:dyDescent="0.2">
      <c r="A1052">
        <v>732.12595753644064</v>
      </c>
      <c r="B1052">
        <v>5644.3818237566811</v>
      </c>
    </row>
    <row r="1053" spans="1:2" x14ac:dyDescent="0.2">
      <c r="A1053">
        <v>739.58036193650685</v>
      </c>
      <c r="B1053">
        <v>5641.0426223099339</v>
      </c>
    </row>
    <row r="1054" spans="1:2" x14ac:dyDescent="0.2">
      <c r="A1054">
        <v>747.01953682214412</v>
      </c>
      <c r="B1054">
        <v>5637.6696283457259</v>
      </c>
    </row>
    <row r="1055" spans="1:2" x14ac:dyDescent="0.2">
      <c r="A1055">
        <v>754.44332900510369</v>
      </c>
      <c r="B1055">
        <v>5634.2629113210933</v>
      </c>
    </row>
    <row r="1056" spans="1:2" x14ac:dyDescent="0.2">
      <c r="A1056">
        <v>761.8515856138971</v>
      </c>
      <c r="B1056">
        <v>5630.8225413875025</v>
      </c>
    </row>
    <row r="1057" spans="1:2" x14ac:dyDescent="0.2">
      <c r="A1057">
        <v>769.24415409694654</v>
      </c>
      <c r="B1057">
        <v>5627.3485893894012</v>
      </c>
    </row>
    <row r="1058" spans="1:2" x14ac:dyDescent="0.2">
      <c r="A1058">
        <v>776.62088222572629</v>
      </c>
      <c r="B1058">
        <v>5623.8411268627651</v>
      </c>
    </row>
    <row r="1059" spans="1:2" x14ac:dyDescent="0.2">
      <c r="A1059">
        <v>783.98161809789644</v>
      </c>
      <c r="B1059">
        <v>5620.3002260336216</v>
      </c>
    </row>
    <row r="1060" spans="1:2" x14ac:dyDescent="0.2">
      <c r="A1060">
        <v>791.32621014043195</v>
      </c>
      <c r="B1060">
        <v>5616.725959816561</v>
      </c>
    </row>
    <row r="1061" spans="1:2" x14ac:dyDescent="0.2">
      <c r="A1061">
        <v>798.65450711274173</v>
      </c>
      <c r="B1061">
        <v>5613.1184018132408</v>
      </c>
    </row>
    <row r="1062" spans="1:2" x14ac:dyDescent="0.2">
      <c r="A1062">
        <v>805.96635810978546</v>
      </c>
      <c r="B1062">
        <v>5609.4776263108624</v>
      </c>
    </row>
    <row r="1063" spans="1:2" x14ac:dyDescent="0.2">
      <c r="A1063">
        <v>813.26161256518003</v>
      </c>
      <c r="B1063">
        <v>5605.8037082806486</v>
      </c>
    </row>
    <row r="1064" spans="1:2" x14ac:dyDescent="0.2">
      <c r="A1064">
        <v>820.54012025430029</v>
      </c>
      <c r="B1064">
        <v>5602.096723376294</v>
      </c>
    </row>
    <row r="1065" spans="1:2" x14ac:dyDescent="0.2">
      <c r="A1065">
        <v>827.80173129737068</v>
      </c>
      <c r="B1065">
        <v>5598.356747932412</v>
      </c>
    </row>
    <row r="1066" spans="1:2" x14ac:dyDescent="0.2">
      <c r="A1066">
        <v>835.04629616255477</v>
      </c>
      <c r="B1066">
        <v>5594.5838589629584</v>
      </c>
    </row>
    <row r="1067" spans="1:2" x14ac:dyDescent="0.2">
      <c r="A1067">
        <v>842.27366566903197</v>
      </c>
      <c r="B1067">
        <v>5590.7781341596483</v>
      </c>
    </row>
    <row r="1068" spans="1:2" x14ac:dyDescent="0.2">
      <c r="A1068">
        <v>849.48369099007107</v>
      </c>
      <c r="B1068">
        <v>5586.9396518903559</v>
      </c>
    </row>
    <row r="1069" spans="1:2" x14ac:dyDescent="0.2">
      <c r="A1069">
        <v>856.67622365609259</v>
      </c>
      <c r="B1069">
        <v>5583.0684911975022</v>
      </c>
    </row>
    <row r="1070" spans="1:2" x14ac:dyDescent="0.2">
      <c r="A1070">
        <v>863.85111555772903</v>
      </c>
      <c r="B1070">
        <v>5579.1647317964225</v>
      </c>
    </row>
    <row r="1071" spans="1:2" x14ac:dyDescent="0.2">
      <c r="A1071">
        <v>871.00821894887258</v>
      </c>
      <c r="B1071">
        <v>5575.2284540737301</v>
      </c>
    </row>
    <row r="1072" spans="1:2" x14ac:dyDescent="0.2">
      <c r="A1072">
        <v>878.14738644971897</v>
      </c>
      <c r="B1072">
        <v>5571.2597390856572</v>
      </c>
    </row>
    <row r="1073" spans="1:2" x14ac:dyDescent="0.2">
      <c r="A1073">
        <v>885.26847104980027</v>
      </c>
      <c r="B1073">
        <v>5567.2586685563901</v>
      </c>
    </row>
    <row r="1074" spans="1:2" x14ac:dyDescent="0.2">
      <c r="A1074">
        <v>892.37132611101481</v>
      </c>
      <c r="B1074">
        <v>5563.2253248763818</v>
      </c>
    </row>
    <row r="1075" spans="1:2" x14ac:dyDescent="0.2">
      <c r="A1075">
        <v>899.45580537064495</v>
      </c>
      <c r="B1075">
        <v>5559.1597911006575</v>
      </c>
    </row>
    <row r="1076" spans="1:2" x14ac:dyDescent="0.2">
      <c r="A1076">
        <v>906.52176294436958</v>
      </c>
      <c r="B1076">
        <v>5555.0621509471039</v>
      </c>
    </row>
    <row r="1077" spans="1:2" x14ac:dyDescent="0.2">
      <c r="A1077">
        <v>913.5690533292676</v>
      </c>
      <c r="B1077">
        <v>5550.932488794746</v>
      </c>
    </row>
    <row r="1078" spans="1:2" x14ac:dyDescent="0.2">
      <c r="A1078">
        <v>920.59753140681482</v>
      </c>
      <c r="B1078">
        <v>5546.7708896820104</v>
      </c>
    </row>
    <row r="1079" spans="1:2" x14ac:dyDescent="0.2">
      <c r="A1079">
        <v>927.60705244587268</v>
      </c>
      <c r="B1079">
        <v>5542.5774393049705</v>
      </c>
    </row>
    <row r="1080" spans="1:2" x14ac:dyDescent="0.2">
      <c r="A1080">
        <v>934.59747210566661</v>
      </c>
      <c r="B1080">
        <v>5538.3522240155853</v>
      </c>
    </row>
    <row r="1081" spans="1:2" x14ac:dyDescent="0.2">
      <c r="A1081">
        <v>941.56864643876031</v>
      </c>
      <c r="B1081">
        <v>5534.0953308199205</v>
      </c>
    </row>
    <row r="1082" spans="1:2" x14ac:dyDescent="0.2">
      <c r="A1082">
        <v>948.52043189401945</v>
      </c>
      <c r="B1082">
        <v>5529.8068473763551</v>
      </c>
    </row>
    <row r="1083" spans="1:2" x14ac:dyDescent="0.2">
      <c r="A1083">
        <v>955.45268531956742</v>
      </c>
      <c r="B1083">
        <v>5525.4868619937788</v>
      </c>
    </row>
    <row r="1084" spans="1:2" x14ac:dyDescent="0.2">
      <c r="A1084">
        <v>962.36526396573231</v>
      </c>
      <c r="B1084">
        <v>5521.1354636297738</v>
      </c>
    </row>
    <row r="1085" spans="1:2" x14ac:dyDescent="0.2">
      <c r="A1085">
        <v>969.25802548798845</v>
      </c>
      <c r="B1085">
        <v>5516.7527418887785</v>
      </c>
    </row>
    <row r="1086" spans="1:2" x14ac:dyDescent="0.2">
      <c r="A1086">
        <v>976.13082794988554</v>
      </c>
      <c r="B1086">
        <v>5512.3387870202469</v>
      </c>
    </row>
    <row r="1087" spans="1:2" x14ac:dyDescent="0.2">
      <c r="A1087">
        <v>982.98352982597214</v>
      </c>
      <c r="B1087">
        <v>5507.8936899167902</v>
      </c>
    </row>
    <row r="1088" spans="1:2" x14ac:dyDescent="0.2">
      <c r="A1088">
        <v>989.81599000471192</v>
      </c>
      <c r="B1088">
        <v>5503.4175421123009</v>
      </c>
    </row>
    <row r="1089" spans="1:2" x14ac:dyDescent="0.2">
      <c r="A1089">
        <v>996.62806779138464</v>
      </c>
      <c r="B1089">
        <v>5498.9104357800734</v>
      </c>
    </row>
    <row r="1090" spans="1:2" x14ac:dyDescent="0.2">
      <c r="A1090">
        <v>1003.4196229109895</v>
      </c>
      <c r="B1090">
        <v>5494.3724637309024</v>
      </c>
    </row>
    <row r="1091" spans="1:2" x14ac:dyDescent="0.2">
      <c r="A1091">
        <v>1010.1905155111281</v>
      </c>
      <c r="B1091">
        <v>5489.8037194111721</v>
      </c>
    </row>
    <row r="1092" spans="1:2" x14ac:dyDescent="0.2">
      <c r="A1092">
        <v>1016.9406061648884</v>
      </c>
      <c r="B1092">
        <v>5485.2042969009308</v>
      </c>
    </row>
    <row r="1093" spans="1:2" x14ac:dyDescent="0.2">
      <c r="A1093">
        <v>1023.669755873713</v>
      </c>
      <c r="B1093">
        <v>5480.5742909119599</v>
      </c>
    </row>
    <row r="1094" spans="1:2" x14ac:dyDescent="0.2">
      <c r="A1094">
        <v>1030.3778260702638</v>
      </c>
      <c r="B1094">
        <v>5475.9137967858142</v>
      </c>
    </row>
    <row r="1095" spans="1:2" x14ac:dyDescent="0.2">
      <c r="A1095">
        <v>1037.0646786212724</v>
      </c>
      <c r="B1095">
        <v>5471.2229104918661</v>
      </c>
    </row>
    <row r="1096" spans="1:2" x14ac:dyDescent="0.2">
      <c r="A1096">
        <v>1043.7301758303886</v>
      </c>
      <c r="B1096">
        <v>5466.5017286253251</v>
      </c>
    </row>
    <row r="1097" spans="1:2" x14ac:dyDescent="0.2">
      <c r="A1097">
        <v>1050.3741804410117</v>
      </c>
      <c r="B1097">
        <v>5461.7503484052513</v>
      </c>
    </row>
    <row r="1098" spans="1:2" x14ac:dyDescent="0.2">
      <c r="A1098">
        <v>1056.9965556391194</v>
      </c>
      <c r="B1098">
        <v>5456.9688676725518</v>
      </c>
    </row>
    <row r="1099" spans="1:2" x14ac:dyDescent="0.2">
      <c r="A1099">
        <v>1063.5971650560846</v>
      </c>
      <c r="B1099">
        <v>5452.1573848879671</v>
      </c>
    </row>
    <row r="1100" spans="1:2" x14ac:dyDescent="0.2">
      <c r="A1100">
        <v>1070.1758727714839</v>
      </c>
      <c r="B1100">
        <v>5447.3159991300427</v>
      </c>
    </row>
    <row r="1101" spans="1:2" x14ac:dyDescent="0.2">
      <c r="A1101">
        <v>1076.7325433158949</v>
      </c>
      <c r="B1101">
        <v>5442.4448100930877</v>
      </c>
    </row>
    <row r="1102" spans="1:2" x14ac:dyDescent="0.2">
      <c r="A1102">
        <v>1083.2670416736871</v>
      </c>
      <c r="B1102">
        <v>5437.5439180851272</v>
      </c>
    </row>
    <row r="1103" spans="1:2" x14ac:dyDescent="0.2">
      <c r="A1103">
        <v>1089.7792332858023</v>
      </c>
      <c r="B1103">
        <v>5432.6134240258289</v>
      </c>
    </row>
    <row r="1104" spans="1:2" x14ac:dyDescent="0.2">
      <c r="A1104">
        <v>1096.2689840525261</v>
      </c>
      <c r="B1104">
        <v>5427.65342944443</v>
      </c>
    </row>
    <row r="1105" spans="1:2" x14ac:dyDescent="0.2">
      <c r="A1105">
        <v>1102.7361603362458</v>
      </c>
      <c r="B1105">
        <v>5422.6640364776476</v>
      </c>
    </row>
    <row r="1106" spans="1:2" x14ac:dyDescent="0.2">
      <c r="A1106">
        <v>1109.1806289642068</v>
      </c>
      <c r="B1106">
        <v>5417.6453478675712</v>
      </c>
    </row>
    <row r="1107" spans="1:2" x14ac:dyDescent="0.2">
      <c r="A1107">
        <v>1115.6022572312525</v>
      </c>
      <c r="B1107">
        <v>5412.5974669595489</v>
      </c>
    </row>
    <row r="1108" spans="1:2" x14ac:dyDescent="0.2">
      <c r="A1108">
        <v>1122.0009129025566</v>
      </c>
      <c r="B1108">
        <v>5407.5204977000622</v>
      </c>
    </row>
    <row r="1109" spans="1:2" x14ac:dyDescent="0.2">
      <c r="A1109">
        <v>1130.3335037688082</v>
      </c>
      <c r="B1109">
        <v>5400.8376673468374</v>
      </c>
    </row>
    <row r="1110" spans="1:2" x14ac:dyDescent="0.2">
      <c r="A1110">
        <v>1134.7287798866196</v>
      </c>
      <c r="B1110">
        <v>5397.2797129054097</v>
      </c>
    </row>
    <row r="1111" spans="1:2" x14ac:dyDescent="0.2">
      <c r="A1111">
        <v>1141.0577291058412</v>
      </c>
      <c r="B1111">
        <v>5392.116108249531</v>
      </c>
    </row>
    <row r="1112" spans="1:2" x14ac:dyDescent="0.2">
      <c r="A1112">
        <v>1147.3631815476417</v>
      </c>
      <c r="B1112">
        <v>5386.9238369964205</v>
      </c>
    </row>
    <row r="1113" spans="1:2" x14ac:dyDescent="0.2">
      <c r="A1113">
        <v>1153.6450073694996</v>
      </c>
      <c r="B1113">
        <v>5381.7030060658572</v>
      </c>
    </row>
    <row r="1114" spans="1:2" x14ac:dyDescent="0.2">
      <c r="A1114">
        <v>1159.9030772154158</v>
      </c>
      <c r="B1114">
        <v>5376.4537229657271</v>
      </c>
    </row>
    <row r="1115" spans="1:2" x14ac:dyDescent="0.2">
      <c r="A1115">
        <v>1166.1372622185761</v>
      </c>
      <c r="B1115">
        <v>5371.1760957898023</v>
      </c>
    </row>
    <row r="1116" spans="1:2" x14ac:dyDescent="0.2">
      <c r="A1116">
        <v>1172.3474340040057</v>
      </c>
      <c r="B1116">
        <v>5365.8702332155217</v>
      </c>
    </row>
    <row r="1117" spans="1:2" x14ac:dyDescent="0.2">
      <c r="A1117">
        <v>1178.5334646912115</v>
      </c>
      <c r="B1117">
        <v>5360.5362445017508</v>
      </c>
    </row>
    <row r="1118" spans="1:2" x14ac:dyDescent="0.2">
      <c r="A1118">
        <v>1184.6952268968178</v>
      </c>
      <c r="B1118">
        <v>5355.1742394865305</v>
      </c>
    </row>
    <row r="1119" spans="1:2" x14ac:dyDescent="0.2">
      <c r="A1119">
        <v>1190.8325937371872</v>
      </c>
      <c r="B1119">
        <v>5349.7843285848157</v>
      </c>
    </row>
    <row r="1120" spans="1:2" x14ac:dyDescent="0.2">
      <c r="A1120">
        <v>1196.9454388310342</v>
      </c>
      <c r="B1120">
        <v>5344.3666227862032</v>
      </c>
    </row>
    <row r="1121" spans="1:2" x14ac:dyDescent="0.2">
      <c r="A1121">
        <v>1203.0336363020274</v>
      </c>
      <c r="B1121">
        <v>5338.9212336526452</v>
      </c>
    </row>
    <row r="1122" spans="1:2" x14ac:dyDescent="0.2">
      <c r="A1122">
        <v>1209.0970607813824</v>
      </c>
      <c r="B1122">
        <v>5333.4482733161494</v>
      </c>
    </row>
    <row r="1123" spans="1:2" x14ac:dyDescent="0.2">
      <c r="A1123">
        <v>1215.135587410442</v>
      </c>
      <c r="B1123">
        <v>5327.9478544764779</v>
      </c>
    </row>
    <row r="1124" spans="1:2" x14ac:dyDescent="0.2">
      <c r="A1124">
        <v>1221.1490918432487</v>
      </c>
      <c r="B1124">
        <v>5322.4200903988149</v>
      </c>
    </row>
    <row r="1125" spans="1:2" x14ac:dyDescent="0.2">
      <c r="A1125">
        <v>1227.1374502491044</v>
      </c>
      <c r="B1125">
        <v>5316.8650949114435</v>
      </c>
    </row>
    <row r="1126" spans="1:2" x14ac:dyDescent="0.2">
      <c r="A1126">
        <v>1233.1005393151206</v>
      </c>
      <c r="B1126">
        <v>5311.2829824034015</v>
      </c>
    </row>
    <row r="1127" spans="1:2" x14ac:dyDescent="0.2">
      <c r="A1127">
        <v>1239.0382362487571</v>
      </c>
      <c r="B1127">
        <v>5305.6738678221172</v>
      </c>
    </row>
    <row r="1128" spans="1:2" x14ac:dyDescent="0.2">
      <c r="A1128">
        <v>1244.9504187803523</v>
      </c>
      <c r="B1128">
        <v>5300.037866671054</v>
      </c>
    </row>
    <row r="1129" spans="1:2" x14ac:dyDescent="0.2">
      <c r="A1129">
        <v>1250.8369651656387</v>
      </c>
      <c r="B1129">
        <v>5294.3750950073227</v>
      </c>
    </row>
    <row r="1130" spans="1:2" x14ac:dyDescent="0.2">
      <c r="A1130">
        <v>1256.6977541882509</v>
      </c>
      <c r="B1130">
        <v>5288.6856694392955</v>
      </c>
    </row>
    <row r="1131" spans="1:2" x14ac:dyDescent="0.2">
      <c r="A1131">
        <v>1262.5326651622227</v>
      </c>
      <c r="B1131">
        <v>5282.9697071242081</v>
      </c>
    </row>
    <row r="1132" spans="1:2" x14ac:dyDescent="0.2">
      <c r="A1132">
        <v>1268.3415779344705</v>
      </c>
      <c r="B1132">
        <v>5277.227325765738</v>
      </c>
    </row>
    <row r="1133" spans="1:2" x14ac:dyDescent="0.2">
      <c r="A1133">
        <v>1274.1243728872687</v>
      </c>
      <c r="B1133">
        <v>5271.4586436115897</v>
      </c>
    </row>
    <row r="1134" spans="1:2" x14ac:dyDescent="0.2">
      <c r="A1134">
        <v>1279.8809309407122</v>
      </c>
      <c r="B1134">
        <v>5265.663779451058</v>
      </c>
    </row>
    <row r="1135" spans="1:2" x14ac:dyDescent="0.2">
      <c r="A1135">
        <v>1285.6111335551691</v>
      </c>
      <c r="B1135">
        <v>5259.8428526125763</v>
      </c>
    </row>
    <row r="1136" spans="1:2" x14ac:dyDescent="0.2">
      <c r="A1136">
        <v>1291.3148627337216</v>
      </c>
      <c r="B1136">
        <v>5253.9959829612653</v>
      </c>
    </row>
    <row r="1137" spans="1:2" x14ac:dyDescent="0.2">
      <c r="A1137">
        <v>1296.9920010245949</v>
      </c>
      <c r="B1137">
        <v>5248.123290896463</v>
      </c>
    </row>
    <row r="1138" spans="1:2" x14ac:dyDescent="0.2">
      <c r="A1138">
        <v>1302.642431523577</v>
      </c>
      <c r="B1138">
        <v>5242.224897349246</v>
      </c>
    </row>
    <row r="1139" spans="1:2" x14ac:dyDescent="0.2">
      <c r="A1139">
        <v>1308.2660378764249</v>
      </c>
      <c r="B1139">
        <v>5236.3009237799351</v>
      </c>
    </row>
    <row r="1140" spans="1:2" x14ac:dyDescent="0.2">
      <c r="A1140">
        <v>1313.8627042812627</v>
      </c>
      <c r="B1140">
        <v>5230.3514921756005</v>
      </c>
    </row>
    <row r="1141" spans="1:2" x14ac:dyDescent="0.2">
      <c r="A1141">
        <v>1319.4323154909628</v>
      </c>
      <c r="B1141">
        <v>5224.3767250475466</v>
      </c>
    </row>
    <row r="1142" spans="1:2" x14ac:dyDescent="0.2">
      <c r="A1142">
        <v>1324.9747568155219</v>
      </c>
      <c r="B1142">
        <v>5218.376745428789</v>
      </c>
    </row>
    <row r="1143" spans="1:2" x14ac:dyDescent="0.2">
      <c r="A1143">
        <v>1330.4899141244211</v>
      </c>
      <c r="B1143">
        <v>5212.3516768715217</v>
      </c>
    </row>
    <row r="1144" spans="1:2" x14ac:dyDescent="0.2">
      <c r="A1144">
        <v>1335.9776738489784</v>
      </c>
      <c r="B1144">
        <v>5206.3016434445708</v>
      </c>
    </row>
    <row r="1145" spans="1:2" x14ac:dyDescent="0.2">
      <c r="A1145">
        <v>1341.4379229846836</v>
      </c>
      <c r="B1145">
        <v>5200.2267697308453</v>
      </c>
    </row>
    <row r="1146" spans="1:2" x14ac:dyDescent="0.2">
      <c r="A1146">
        <v>1346.8705490935281</v>
      </c>
      <c r="B1146">
        <v>5194.1271808247639</v>
      </c>
    </row>
    <row r="1147" spans="1:2" x14ac:dyDescent="0.2">
      <c r="A1147">
        <v>1350</v>
      </c>
      <c r="B1147">
        <v>5190</v>
      </c>
    </row>
    <row r="1148" spans="1:2" x14ac:dyDescent="0.2">
      <c r="A1148">
        <v>1350</v>
      </c>
      <c r="B1148">
        <v>5183</v>
      </c>
    </row>
    <row r="1149" spans="1:2" x14ac:dyDescent="0.2">
      <c r="A1149">
        <v>1350</v>
      </c>
      <c r="B1149">
        <v>5173</v>
      </c>
    </row>
    <row r="1150" spans="1:2" x14ac:dyDescent="0.2">
      <c r="A1150">
        <v>1350</v>
      </c>
      <c r="B1150">
        <v>5163</v>
      </c>
    </row>
    <row r="1151" spans="1:2" x14ac:dyDescent="0.2">
      <c r="A1151">
        <v>1350</v>
      </c>
      <c r="B1151">
        <v>5153</v>
      </c>
    </row>
    <row r="1152" spans="1:2" x14ac:dyDescent="0.2">
      <c r="A1152">
        <v>1350</v>
      </c>
      <c r="B1152">
        <v>5143</v>
      </c>
    </row>
    <row r="1153" spans="1:2" x14ac:dyDescent="0.2">
      <c r="A1153">
        <v>1350</v>
      </c>
      <c r="B1153">
        <v>5133</v>
      </c>
    </row>
    <row r="1154" spans="1:2" x14ac:dyDescent="0.2">
      <c r="A1154">
        <v>1350</v>
      </c>
      <c r="B1154">
        <v>5123</v>
      </c>
    </row>
    <row r="1155" spans="1:2" x14ac:dyDescent="0.2">
      <c r="A1155">
        <v>1350</v>
      </c>
      <c r="B1155">
        <v>5113</v>
      </c>
    </row>
    <row r="1156" spans="1:2" x14ac:dyDescent="0.2">
      <c r="A1156">
        <v>1350</v>
      </c>
      <c r="B1156">
        <v>5103</v>
      </c>
    </row>
    <row r="1157" spans="1:2" x14ac:dyDescent="0.2">
      <c r="A1157">
        <v>1350</v>
      </c>
      <c r="B1157">
        <v>5093</v>
      </c>
    </row>
    <row r="1158" spans="1:2" x14ac:dyDescent="0.2">
      <c r="A1158">
        <v>1350</v>
      </c>
      <c r="B1158">
        <v>5083</v>
      </c>
    </row>
    <row r="1159" spans="1:2" x14ac:dyDescent="0.2">
      <c r="A1159">
        <v>1350</v>
      </c>
      <c r="B1159">
        <v>5073</v>
      </c>
    </row>
    <row r="1160" spans="1:2" x14ac:dyDescent="0.2">
      <c r="A1160">
        <v>1350</v>
      </c>
      <c r="B1160">
        <v>5063</v>
      </c>
    </row>
    <row r="1161" spans="1:2" x14ac:dyDescent="0.2">
      <c r="A1161">
        <v>1350</v>
      </c>
      <c r="B1161">
        <v>5053</v>
      </c>
    </row>
    <row r="1162" spans="1:2" x14ac:dyDescent="0.2">
      <c r="A1162">
        <v>1350</v>
      </c>
      <c r="B1162">
        <v>5043</v>
      </c>
    </row>
    <row r="1163" spans="1:2" x14ac:dyDescent="0.2">
      <c r="A1163">
        <v>1350</v>
      </c>
      <c r="B1163">
        <v>5033</v>
      </c>
    </row>
    <row r="1164" spans="1:2" x14ac:dyDescent="0.2">
      <c r="A1164">
        <v>1350</v>
      </c>
      <c r="B1164">
        <v>5023</v>
      </c>
    </row>
    <row r="1165" spans="1:2" x14ac:dyDescent="0.2">
      <c r="A1165">
        <v>1350</v>
      </c>
      <c r="B1165">
        <v>5013</v>
      </c>
    </row>
    <row r="1166" spans="1:2" x14ac:dyDescent="0.2">
      <c r="A1166">
        <v>1350</v>
      </c>
      <c r="B1166">
        <v>5003</v>
      </c>
    </row>
    <row r="1167" spans="1:2" x14ac:dyDescent="0.2">
      <c r="A1167">
        <v>1350</v>
      </c>
      <c r="B1167">
        <v>4993</v>
      </c>
    </row>
    <row r="1168" spans="1:2" x14ac:dyDescent="0.2">
      <c r="A1168">
        <v>1350</v>
      </c>
      <c r="B1168">
        <v>4983</v>
      </c>
    </row>
    <row r="1169" spans="1:2" x14ac:dyDescent="0.2">
      <c r="A1169">
        <v>1350</v>
      </c>
      <c r="B1169">
        <v>4973</v>
      </c>
    </row>
    <row r="1170" spans="1:2" x14ac:dyDescent="0.2">
      <c r="A1170">
        <v>1350</v>
      </c>
      <c r="B1170">
        <v>4963</v>
      </c>
    </row>
    <row r="1171" spans="1:2" x14ac:dyDescent="0.2">
      <c r="A1171">
        <v>1350</v>
      </c>
      <c r="B1171">
        <v>4953</v>
      </c>
    </row>
    <row r="1172" spans="1:2" x14ac:dyDescent="0.2">
      <c r="A1172">
        <v>1350</v>
      </c>
      <c r="B1172">
        <v>4943</v>
      </c>
    </row>
    <row r="1173" spans="1:2" x14ac:dyDescent="0.2">
      <c r="A1173">
        <v>1350</v>
      </c>
      <c r="B1173">
        <v>4933</v>
      </c>
    </row>
    <row r="1174" spans="1:2" x14ac:dyDescent="0.2">
      <c r="A1174">
        <v>1350</v>
      </c>
      <c r="B1174">
        <v>4923</v>
      </c>
    </row>
    <row r="1175" spans="1:2" x14ac:dyDescent="0.2">
      <c r="A1175">
        <v>1350</v>
      </c>
      <c r="B1175">
        <v>4913</v>
      </c>
    </row>
    <row r="1176" spans="1:2" x14ac:dyDescent="0.2">
      <c r="A1176">
        <v>1350</v>
      </c>
      <c r="B1176">
        <v>4903</v>
      </c>
    </row>
    <row r="1177" spans="1:2" x14ac:dyDescent="0.2">
      <c r="A1177">
        <v>1350</v>
      </c>
      <c r="B1177">
        <v>4893</v>
      </c>
    </row>
    <row r="1178" spans="1:2" x14ac:dyDescent="0.2">
      <c r="A1178">
        <v>1350</v>
      </c>
      <c r="B1178">
        <v>4883</v>
      </c>
    </row>
    <row r="1179" spans="1:2" x14ac:dyDescent="0.2">
      <c r="A1179">
        <v>1350</v>
      </c>
      <c r="B1179">
        <v>4873</v>
      </c>
    </row>
    <row r="1180" spans="1:2" x14ac:dyDescent="0.2">
      <c r="A1180">
        <v>1350</v>
      </c>
      <c r="B1180">
        <v>4863</v>
      </c>
    </row>
    <row r="1181" spans="1:2" x14ac:dyDescent="0.2">
      <c r="A1181">
        <v>1350</v>
      </c>
      <c r="B1181">
        <v>4853</v>
      </c>
    </row>
    <row r="1182" spans="1:2" x14ac:dyDescent="0.2">
      <c r="A1182">
        <v>1350</v>
      </c>
      <c r="B1182">
        <v>4843</v>
      </c>
    </row>
    <row r="1183" spans="1:2" x14ac:dyDescent="0.2">
      <c r="A1183">
        <v>1350</v>
      </c>
      <c r="B1183">
        <v>4833</v>
      </c>
    </row>
    <row r="1184" spans="1:2" x14ac:dyDescent="0.2">
      <c r="A1184">
        <v>1350</v>
      </c>
      <c r="B1184">
        <v>4823</v>
      </c>
    </row>
    <row r="1185" spans="1:2" x14ac:dyDescent="0.2">
      <c r="A1185">
        <v>1350</v>
      </c>
      <c r="B1185">
        <v>4813</v>
      </c>
    </row>
    <row r="1186" spans="1:2" x14ac:dyDescent="0.2">
      <c r="A1186">
        <v>1350</v>
      </c>
      <c r="B1186">
        <v>4803</v>
      </c>
    </row>
    <row r="1187" spans="1:2" x14ac:dyDescent="0.2">
      <c r="A1187">
        <v>1350</v>
      </c>
      <c r="B1187">
        <v>4793</v>
      </c>
    </row>
    <row r="1188" spans="1:2" x14ac:dyDescent="0.2">
      <c r="A1188">
        <v>1350</v>
      </c>
      <c r="B1188">
        <v>4783</v>
      </c>
    </row>
    <row r="1189" spans="1:2" x14ac:dyDescent="0.2">
      <c r="A1189">
        <v>1350</v>
      </c>
      <c r="B1189">
        <v>4773</v>
      </c>
    </row>
    <row r="1190" spans="1:2" x14ac:dyDescent="0.2">
      <c r="A1190">
        <v>1350</v>
      </c>
      <c r="B1190">
        <v>4763</v>
      </c>
    </row>
    <row r="1191" spans="1:2" x14ac:dyDescent="0.2">
      <c r="A1191">
        <v>1350</v>
      </c>
      <c r="B1191">
        <v>4753</v>
      </c>
    </row>
    <row r="1192" spans="1:2" x14ac:dyDescent="0.2">
      <c r="A1192">
        <v>1350</v>
      </c>
      <c r="B1192">
        <v>4743</v>
      </c>
    </row>
    <row r="1193" spans="1:2" x14ac:dyDescent="0.2">
      <c r="A1193">
        <v>1350</v>
      </c>
      <c r="B1193">
        <v>4733</v>
      </c>
    </row>
    <row r="1194" spans="1:2" x14ac:dyDescent="0.2">
      <c r="A1194">
        <v>1350</v>
      </c>
      <c r="B1194">
        <v>4723</v>
      </c>
    </row>
    <row r="1195" spans="1:2" x14ac:dyDescent="0.2">
      <c r="A1195">
        <v>1350</v>
      </c>
      <c r="B1195">
        <v>4713</v>
      </c>
    </row>
    <row r="1196" spans="1:2" x14ac:dyDescent="0.2">
      <c r="A1196">
        <v>1350</v>
      </c>
      <c r="B1196">
        <v>4703</v>
      </c>
    </row>
    <row r="1197" spans="1:2" x14ac:dyDescent="0.2">
      <c r="A1197">
        <v>1350</v>
      </c>
      <c r="B1197">
        <v>4693</v>
      </c>
    </row>
    <row r="1198" spans="1:2" x14ac:dyDescent="0.2">
      <c r="A1198">
        <v>1350</v>
      </c>
      <c r="B1198">
        <v>4683</v>
      </c>
    </row>
    <row r="1199" spans="1:2" x14ac:dyDescent="0.2">
      <c r="A1199">
        <v>1350</v>
      </c>
      <c r="B1199">
        <v>4673</v>
      </c>
    </row>
    <row r="1200" spans="1:2" x14ac:dyDescent="0.2">
      <c r="A1200">
        <v>1350</v>
      </c>
      <c r="B1200">
        <v>4663</v>
      </c>
    </row>
    <row r="1201" spans="1:2" x14ac:dyDescent="0.2">
      <c r="A1201">
        <v>1350</v>
      </c>
      <c r="B1201">
        <v>4653</v>
      </c>
    </row>
    <row r="1202" spans="1:2" x14ac:dyDescent="0.2">
      <c r="A1202">
        <v>1350</v>
      </c>
      <c r="B1202">
        <v>4643</v>
      </c>
    </row>
    <row r="1203" spans="1:2" x14ac:dyDescent="0.2">
      <c r="A1203">
        <v>1350</v>
      </c>
      <c r="B1203">
        <v>4633</v>
      </c>
    </row>
    <row r="1204" spans="1:2" x14ac:dyDescent="0.2">
      <c r="A1204">
        <v>1350</v>
      </c>
      <c r="B1204">
        <v>4623</v>
      </c>
    </row>
    <row r="1205" spans="1:2" x14ac:dyDescent="0.2">
      <c r="A1205">
        <v>1350</v>
      </c>
      <c r="B1205">
        <v>4613</v>
      </c>
    </row>
    <row r="1206" spans="1:2" x14ac:dyDescent="0.2">
      <c r="A1206">
        <v>1350</v>
      </c>
      <c r="B1206">
        <v>4603</v>
      </c>
    </row>
    <row r="1207" spans="1:2" x14ac:dyDescent="0.2">
      <c r="A1207">
        <v>1350</v>
      </c>
      <c r="B1207">
        <v>4593</v>
      </c>
    </row>
    <row r="1208" spans="1:2" x14ac:dyDescent="0.2">
      <c r="A1208">
        <v>1350</v>
      </c>
      <c r="B1208">
        <v>4583</v>
      </c>
    </row>
    <row r="1209" spans="1:2" x14ac:dyDescent="0.2">
      <c r="A1209">
        <v>1350</v>
      </c>
      <c r="B1209">
        <v>4573</v>
      </c>
    </row>
    <row r="1210" spans="1:2" x14ac:dyDescent="0.2">
      <c r="A1210">
        <v>1350</v>
      </c>
      <c r="B1210">
        <v>4563</v>
      </c>
    </row>
    <row r="1211" spans="1:2" x14ac:dyDescent="0.2">
      <c r="A1211">
        <v>1350</v>
      </c>
      <c r="B1211">
        <v>4553</v>
      </c>
    </row>
    <row r="1212" spans="1:2" x14ac:dyDescent="0.2">
      <c r="A1212">
        <v>1350</v>
      </c>
      <c r="B1212">
        <v>4543</v>
      </c>
    </row>
    <row r="1213" spans="1:2" x14ac:dyDescent="0.2">
      <c r="A1213">
        <v>1350</v>
      </c>
      <c r="B1213">
        <v>4533</v>
      </c>
    </row>
    <row r="1214" spans="1:2" x14ac:dyDescent="0.2">
      <c r="A1214">
        <v>1350</v>
      </c>
      <c r="B1214">
        <v>4523</v>
      </c>
    </row>
    <row r="1215" spans="1:2" x14ac:dyDescent="0.2">
      <c r="A1215">
        <v>1350</v>
      </c>
      <c r="B1215">
        <v>4513</v>
      </c>
    </row>
    <row r="1216" spans="1:2" x14ac:dyDescent="0.2">
      <c r="A1216">
        <v>1350</v>
      </c>
      <c r="B1216">
        <v>4503</v>
      </c>
    </row>
    <row r="1217" spans="1:2" x14ac:dyDescent="0.2">
      <c r="A1217">
        <v>1350</v>
      </c>
      <c r="B1217">
        <v>4493</v>
      </c>
    </row>
    <row r="1218" spans="1:2" x14ac:dyDescent="0.2">
      <c r="A1218">
        <v>1350</v>
      </c>
      <c r="B1218">
        <v>4483</v>
      </c>
    </row>
    <row r="1219" spans="1:2" x14ac:dyDescent="0.2">
      <c r="A1219">
        <v>1350</v>
      </c>
      <c r="B1219">
        <v>4473</v>
      </c>
    </row>
    <row r="1220" spans="1:2" x14ac:dyDescent="0.2">
      <c r="A1220">
        <v>1350</v>
      </c>
      <c r="B1220">
        <v>4463</v>
      </c>
    </row>
    <row r="1221" spans="1:2" x14ac:dyDescent="0.2">
      <c r="A1221">
        <v>1350</v>
      </c>
      <c r="B1221">
        <v>4453</v>
      </c>
    </row>
    <row r="1222" spans="1:2" x14ac:dyDescent="0.2">
      <c r="A1222">
        <v>1350</v>
      </c>
      <c r="B1222">
        <v>4443</v>
      </c>
    </row>
    <row r="1223" spans="1:2" x14ac:dyDescent="0.2">
      <c r="A1223">
        <v>1350</v>
      </c>
      <c r="B1223">
        <v>4433</v>
      </c>
    </row>
    <row r="1224" spans="1:2" x14ac:dyDescent="0.2">
      <c r="A1224">
        <v>1350</v>
      </c>
      <c r="B1224">
        <v>4423</v>
      </c>
    </row>
    <row r="1225" spans="1:2" x14ac:dyDescent="0.2">
      <c r="A1225">
        <v>1350</v>
      </c>
      <c r="B1225">
        <v>4413</v>
      </c>
    </row>
    <row r="1226" spans="1:2" x14ac:dyDescent="0.2">
      <c r="A1226">
        <v>1350</v>
      </c>
      <c r="B1226">
        <v>4403</v>
      </c>
    </row>
    <row r="1227" spans="1:2" x14ac:dyDescent="0.2">
      <c r="A1227">
        <v>1350</v>
      </c>
      <c r="B1227">
        <v>4393</v>
      </c>
    </row>
    <row r="1228" spans="1:2" x14ac:dyDescent="0.2">
      <c r="A1228">
        <v>1350</v>
      </c>
      <c r="B1228">
        <v>4383</v>
      </c>
    </row>
    <row r="1229" spans="1:2" x14ac:dyDescent="0.2">
      <c r="A1229">
        <v>1350</v>
      </c>
      <c r="B1229">
        <v>4373</v>
      </c>
    </row>
    <row r="1230" spans="1:2" x14ac:dyDescent="0.2">
      <c r="A1230">
        <v>1350</v>
      </c>
      <c r="B1230">
        <v>4363</v>
      </c>
    </row>
    <row r="1231" spans="1:2" x14ac:dyDescent="0.2">
      <c r="A1231">
        <v>1350</v>
      </c>
      <c r="B1231">
        <v>4353</v>
      </c>
    </row>
    <row r="1232" spans="1:2" x14ac:dyDescent="0.2">
      <c r="A1232">
        <v>1350</v>
      </c>
      <c r="B1232">
        <v>4343</v>
      </c>
    </row>
    <row r="1233" spans="1:2" x14ac:dyDescent="0.2">
      <c r="A1233">
        <v>1350</v>
      </c>
      <c r="B1233">
        <v>4333</v>
      </c>
    </row>
    <row r="1234" spans="1:2" x14ac:dyDescent="0.2">
      <c r="A1234">
        <v>1350</v>
      </c>
      <c r="B1234">
        <v>4323</v>
      </c>
    </row>
    <row r="1235" spans="1:2" x14ac:dyDescent="0.2">
      <c r="A1235">
        <v>1350</v>
      </c>
      <c r="B1235">
        <v>4313</v>
      </c>
    </row>
    <row r="1236" spans="1:2" x14ac:dyDescent="0.2">
      <c r="A1236">
        <v>1350</v>
      </c>
      <c r="B1236">
        <v>4303</v>
      </c>
    </row>
    <row r="1237" spans="1:2" x14ac:dyDescent="0.2">
      <c r="A1237">
        <v>1350</v>
      </c>
      <c r="B1237">
        <v>4293</v>
      </c>
    </row>
    <row r="1238" spans="1:2" x14ac:dyDescent="0.2">
      <c r="A1238">
        <v>1350</v>
      </c>
      <c r="B1238">
        <v>4283</v>
      </c>
    </row>
    <row r="1239" spans="1:2" x14ac:dyDescent="0.2">
      <c r="A1239">
        <v>1350</v>
      </c>
      <c r="B1239">
        <v>4273</v>
      </c>
    </row>
    <row r="1240" spans="1:2" x14ac:dyDescent="0.2">
      <c r="A1240">
        <v>1350</v>
      </c>
      <c r="B1240">
        <v>4263</v>
      </c>
    </row>
    <row r="1241" spans="1:2" x14ac:dyDescent="0.2">
      <c r="A1241">
        <v>1350</v>
      </c>
      <c r="B1241">
        <v>4253</v>
      </c>
    </row>
    <row r="1242" spans="1:2" x14ac:dyDescent="0.2">
      <c r="A1242">
        <v>1350</v>
      </c>
      <c r="B1242">
        <v>4243</v>
      </c>
    </row>
    <row r="1243" spans="1:2" x14ac:dyDescent="0.2">
      <c r="A1243">
        <v>1350</v>
      </c>
      <c r="B1243">
        <v>4233</v>
      </c>
    </row>
    <row r="1244" spans="1:2" x14ac:dyDescent="0.2">
      <c r="A1244">
        <v>1350</v>
      </c>
      <c r="B1244">
        <v>4223</v>
      </c>
    </row>
    <row r="1245" spans="1:2" x14ac:dyDescent="0.2">
      <c r="A1245">
        <v>1350</v>
      </c>
      <c r="B1245">
        <v>4213</v>
      </c>
    </row>
    <row r="1246" spans="1:2" x14ac:dyDescent="0.2">
      <c r="A1246">
        <v>1350</v>
      </c>
      <c r="B1246">
        <v>4203</v>
      </c>
    </row>
    <row r="1247" spans="1:2" x14ac:dyDescent="0.2">
      <c r="A1247">
        <v>1350</v>
      </c>
      <c r="B1247">
        <v>4193</v>
      </c>
    </row>
    <row r="1248" spans="1:2" x14ac:dyDescent="0.2">
      <c r="A1248">
        <v>1350</v>
      </c>
      <c r="B1248">
        <v>4183</v>
      </c>
    </row>
    <row r="1249" spans="1:2" x14ac:dyDescent="0.2">
      <c r="A1249">
        <v>1350</v>
      </c>
      <c r="B1249">
        <v>4173</v>
      </c>
    </row>
    <row r="1250" spans="1:2" x14ac:dyDescent="0.2">
      <c r="A1250">
        <v>1350</v>
      </c>
      <c r="B1250">
        <v>4163</v>
      </c>
    </row>
    <row r="1251" spans="1:2" x14ac:dyDescent="0.2">
      <c r="A1251">
        <v>1350</v>
      </c>
      <c r="B1251">
        <v>4153</v>
      </c>
    </row>
    <row r="1252" spans="1:2" x14ac:dyDescent="0.2">
      <c r="A1252">
        <v>1350</v>
      </c>
      <c r="B1252">
        <v>4143</v>
      </c>
    </row>
    <row r="1253" spans="1:2" x14ac:dyDescent="0.2">
      <c r="A1253">
        <v>1350</v>
      </c>
      <c r="B1253">
        <v>4133</v>
      </c>
    </row>
    <row r="1254" spans="1:2" x14ac:dyDescent="0.2">
      <c r="A1254">
        <v>1350</v>
      </c>
      <c r="B1254">
        <v>4123</v>
      </c>
    </row>
    <row r="1255" spans="1:2" x14ac:dyDescent="0.2">
      <c r="A1255">
        <v>1350</v>
      </c>
      <c r="B1255">
        <v>4113</v>
      </c>
    </row>
    <row r="1256" spans="1:2" x14ac:dyDescent="0.2">
      <c r="A1256">
        <v>1350</v>
      </c>
      <c r="B1256">
        <v>4103</v>
      </c>
    </row>
    <row r="1257" spans="1:2" x14ac:dyDescent="0.2">
      <c r="A1257">
        <v>1350</v>
      </c>
      <c r="B1257">
        <v>4093</v>
      </c>
    </row>
    <row r="1258" spans="1:2" x14ac:dyDescent="0.2">
      <c r="A1258">
        <v>1350</v>
      </c>
      <c r="B1258">
        <v>4083</v>
      </c>
    </row>
    <row r="1259" spans="1:2" x14ac:dyDescent="0.2">
      <c r="A1259">
        <v>1350</v>
      </c>
      <c r="B1259">
        <v>4073</v>
      </c>
    </row>
    <row r="1260" spans="1:2" x14ac:dyDescent="0.2">
      <c r="A1260">
        <v>1350</v>
      </c>
      <c r="B1260">
        <v>4063</v>
      </c>
    </row>
    <row r="1261" spans="1:2" x14ac:dyDescent="0.2">
      <c r="A1261">
        <v>1350</v>
      </c>
      <c r="B1261">
        <v>4053</v>
      </c>
    </row>
    <row r="1262" spans="1:2" x14ac:dyDescent="0.2">
      <c r="A1262">
        <v>1350</v>
      </c>
      <c r="B1262">
        <v>4043</v>
      </c>
    </row>
    <row r="1263" spans="1:2" x14ac:dyDescent="0.2">
      <c r="A1263">
        <v>1350</v>
      </c>
      <c r="B1263">
        <v>4033</v>
      </c>
    </row>
    <row r="1264" spans="1:2" x14ac:dyDescent="0.2">
      <c r="A1264">
        <v>1350</v>
      </c>
      <c r="B1264">
        <v>4023</v>
      </c>
    </row>
    <row r="1265" spans="1:2" x14ac:dyDescent="0.2">
      <c r="A1265">
        <v>1350</v>
      </c>
      <c r="B1265">
        <v>4013</v>
      </c>
    </row>
    <row r="1266" spans="1:2" x14ac:dyDescent="0.2">
      <c r="A1266">
        <v>1350</v>
      </c>
      <c r="B1266">
        <v>4003</v>
      </c>
    </row>
    <row r="1267" spans="1:2" x14ac:dyDescent="0.2">
      <c r="A1267">
        <v>1350</v>
      </c>
      <c r="B1267">
        <v>3993</v>
      </c>
    </row>
    <row r="1268" spans="1:2" x14ac:dyDescent="0.2">
      <c r="A1268">
        <v>1350</v>
      </c>
      <c r="B1268">
        <v>3983</v>
      </c>
    </row>
    <row r="1269" spans="1:2" x14ac:dyDescent="0.2">
      <c r="A1269">
        <v>1350</v>
      </c>
      <c r="B1269">
        <v>3973</v>
      </c>
    </row>
    <row r="1270" spans="1:2" x14ac:dyDescent="0.2">
      <c r="A1270">
        <v>1350</v>
      </c>
      <c r="B1270">
        <v>3963</v>
      </c>
    </row>
    <row r="1271" spans="1:2" x14ac:dyDescent="0.2">
      <c r="A1271">
        <v>1350</v>
      </c>
      <c r="B1271">
        <v>3953</v>
      </c>
    </row>
    <row r="1272" spans="1:2" x14ac:dyDescent="0.2">
      <c r="A1272">
        <v>1350</v>
      </c>
      <c r="B1272">
        <v>3943</v>
      </c>
    </row>
    <row r="1273" spans="1:2" x14ac:dyDescent="0.2">
      <c r="A1273">
        <v>1350</v>
      </c>
      <c r="B1273">
        <v>3933</v>
      </c>
    </row>
    <row r="1274" spans="1:2" x14ac:dyDescent="0.2">
      <c r="A1274">
        <v>1350</v>
      </c>
      <c r="B1274">
        <v>3923</v>
      </c>
    </row>
    <row r="1275" spans="1:2" x14ac:dyDescent="0.2">
      <c r="A1275">
        <v>1350</v>
      </c>
      <c r="B1275">
        <v>3913</v>
      </c>
    </row>
    <row r="1276" spans="1:2" x14ac:dyDescent="0.2">
      <c r="A1276">
        <v>1350</v>
      </c>
      <c r="B1276">
        <v>3903</v>
      </c>
    </row>
    <row r="1277" spans="1:2" x14ac:dyDescent="0.2">
      <c r="A1277">
        <v>1350</v>
      </c>
      <c r="B1277">
        <v>3893</v>
      </c>
    </row>
    <row r="1278" spans="1:2" x14ac:dyDescent="0.2">
      <c r="A1278">
        <v>1350</v>
      </c>
      <c r="B1278">
        <v>3883</v>
      </c>
    </row>
    <row r="1279" spans="1:2" x14ac:dyDescent="0.2">
      <c r="A1279">
        <v>1350</v>
      </c>
      <c r="B1279">
        <v>3873</v>
      </c>
    </row>
    <row r="1280" spans="1:2" x14ac:dyDescent="0.2">
      <c r="A1280">
        <v>1350</v>
      </c>
      <c r="B1280">
        <v>3863</v>
      </c>
    </row>
    <row r="1281" spans="1:2" x14ac:dyDescent="0.2">
      <c r="A1281">
        <v>1350</v>
      </c>
      <c r="B1281">
        <v>3853</v>
      </c>
    </row>
    <row r="1282" spans="1:2" x14ac:dyDescent="0.2">
      <c r="A1282">
        <v>1350</v>
      </c>
      <c r="B1282">
        <v>3843</v>
      </c>
    </row>
    <row r="1283" spans="1:2" x14ac:dyDescent="0.2">
      <c r="A1283">
        <v>1350</v>
      </c>
      <c r="B1283">
        <v>3833</v>
      </c>
    </row>
    <row r="1284" spans="1:2" x14ac:dyDescent="0.2">
      <c r="A1284">
        <v>1350</v>
      </c>
      <c r="B1284">
        <v>3823</v>
      </c>
    </row>
    <row r="1285" spans="1:2" x14ac:dyDescent="0.2">
      <c r="A1285">
        <v>1350.12057394608</v>
      </c>
      <c r="B1285">
        <v>3823.2227693309451</v>
      </c>
    </row>
    <row r="1286" spans="1:2" x14ac:dyDescent="0.2">
      <c r="A1286">
        <v>1355.3704870867957</v>
      </c>
      <c r="B1286">
        <v>3818.9729904147944</v>
      </c>
    </row>
    <row r="1287" spans="1:2" x14ac:dyDescent="0.2">
      <c r="A1287">
        <v>1362.9300653208659</v>
      </c>
      <c r="B1287">
        <v>3812.8053515202737</v>
      </c>
    </row>
    <row r="1288" spans="1:2" x14ac:dyDescent="0.2">
      <c r="A1288">
        <v>1370.4615779596832</v>
      </c>
      <c r="B1288">
        <v>3806.6034719679465</v>
      </c>
    </row>
    <row r="1289" spans="1:2" x14ac:dyDescent="0.2">
      <c r="A1289">
        <v>1377.9648699135689</v>
      </c>
      <c r="B1289">
        <v>3800.3674794675517</v>
      </c>
    </row>
    <row r="1290" spans="1:2" x14ac:dyDescent="0.2">
      <c r="A1290">
        <v>1385.4397866739687</v>
      </c>
      <c r="B1290">
        <v>3794.0975024312847</v>
      </c>
    </row>
    <row r="1291" spans="1:2" x14ac:dyDescent="0.2">
      <c r="A1291">
        <v>1392.8861743166326</v>
      </c>
      <c r="B1291">
        <v>3787.7936699711518</v>
      </c>
    </row>
    <row r="1292" spans="1:2" x14ac:dyDescent="0.2">
      <c r="A1292">
        <v>1400.3038795047844</v>
      </c>
      <c r="B1292">
        <v>3781.4561118963175</v>
      </c>
    </row>
    <row r="1293" spans="1:2" x14ac:dyDescent="0.2">
      <c r="A1293">
        <v>1407.6927494922804</v>
      </c>
      <c r="B1293">
        <v>3775.0849587104249</v>
      </c>
    </row>
    <row r="1294" spans="1:2" x14ac:dyDescent="0.2">
      <c r="A1294">
        <v>1415.0526321267546</v>
      </c>
      <c r="B1294">
        <v>3768.6803416089119</v>
      </c>
    </row>
    <row r="1295" spans="1:2" x14ac:dyDescent="0.2">
      <c r="A1295">
        <v>1422.3833758527514</v>
      </c>
      <c r="B1295">
        <v>3762.2423924763079</v>
      </c>
    </row>
    <row r="1296" spans="1:2" x14ac:dyDescent="0.2">
      <c r="A1296">
        <v>1429.6848297148465</v>
      </c>
      <c r="B1296">
        <v>3755.771243883521</v>
      </c>
    </row>
    <row r="1297" spans="1:2" x14ac:dyDescent="0.2">
      <c r="A1297">
        <v>1436.9568433607551</v>
      </c>
      <c r="B1297">
        <v>3749.2670290851038</v>
      </c>
    </row>
    <row r="1298" spans="1:2" x14ac:dyDescent="0.2">
      <c r="A1298">
        <v>1444.199267044429</v>
      </c>
      <c r="B1298">
        <v>3742.7298820165124</v>
      </c>
    </row>
    <row r="1299" spans="1:2" x14ac:dyDescent="0.2">
      <c r="A1299">
        <v>1451.4119516291391</v>
      </c>
      <c r="B1299">
        <v>3736.1599372913479</v>
      </c>
    </row>
    <row r="1300" spans="1:2" x14ac:dyDescent="0.2">
      <c r="A1300">
        <v>1458.5947485905472</v>
      </c>
      <c r="B1300">
        <v>3729.5573301985842</v>
      </c>
    </row>
    <row r="1301" spans="1:2" x14ac:dyDescent="0.2">
      <c r="A1301">
        <v>1465.7475100197637</v>
      </c>
      <c r="B1301">
        <v>3722.9221966997802</v>
      </c>
    </row>
    <row r="1302" spans="1:2" x14ac:dyDescent="0.2">
      <c r="A1302">
        <v>1472.8700886263939</v>
      </c>
      <c r="B1302">
        <v>3716.2546734262851</v>
      </c>
    </row>
    <row r="1303" spans="1:2" x14ac:dyDescent="0.2">
      <c r="A1303">
        <v>1479.9623377415712</v>
      </c>
      <c r="B1303">
        <v>3709.5548976764185</v>
      </c>
    </row>
    <row r="1304" spans="1:2" x14ac:dyDescent="0.2">
      <c r="A1304">
        <v>1487.0241113209763</v>
      </c>
      <c r="B1304">
        <v>3702.8230074126477</v>
      </c>
    </row>
    <row r="1305" spans="1:2" x14ac:dyDescent="0.2">
      <c r="A1305">
        <v>1494.0552639478462</v>
      </c>
      <c r="B1305">
        <v>3696.0591412587464</v>
      </c>
    </row>
    <row r="1306" spans="1:2" x14ac:dyDescent="0.2">
      <c r="A1306">
        <v>1501.0556508359664</v>
      </c>
      <c r="B1306">
        <v>3689.2634384969369</v>
      </c>
    </row>
    <row r="1307" spans="1:2" x14ac:dyDescent="0.2">
      <c r="A1307">
        <v>1508.0251278326548</v>
      </c>
      <c r="B1307">
        <v>3682.4360390650254</v>
      </c>
    </row>
    <row r="1308" spans="1:2" x14ac:dyDescent="0.2">
      <c r="A1308">
        <v>1514.9635514217287</v>
      </c>
      <c r="B1308">
        <v>3675.57708355352</v>
      </c>
    </row>
    <row r="1309" spans="1:2" x14ac:dyDescent="0.2">
      <c r="A1309">
        <v>1521.8707787264598</v>
      </c>
      <c r="B1309">
        <v>3668.6867132027328</v>
      </c>
    </row>
    <row r="1310" spans="1:2" x14ac:dyDescent="0.2">
      <c r="A1310">
        <v>1528.7466675125174</v>
      </c>
      <c r="B1310">
        <v>3661.765069899875</v>
      </c>
    </row>
    <row r="1311" spans="1:2" x14ac:dyDescent="0.2">
      <c r="A1311">
        <v>1535.5910761908965</v>
      </c>
      <c r="B1311">
        <v>3654.8122961761328</v>
      </c>
    </row>
    <row r="1312" spans="1:2" x14ac:dyDescent="0.2">
      <c r="A1312">
        <v>1542.4038638208342</v>
      </c>
      <c r="B1312">
        <v>3647.8285352037333</v>
      </c>
    </row>
    <row r="1313" spans="1:2" x14ac:dyDescent="0.2">
      <c r="A1313">
        <v>1549.1848901127105</v>
      </c>
      <c r="B1313">
        <v>3640.8139307929978</v>
      </c>
    </row>
    <row r="1314" spans="1:2" x14ac:dyDescent="0.2">
      <c r="A1314">
        <v>1555.9340154309391</v>
      </c>
      <c r="B1314">
        <v>3633.7686273893769</v>
      </c>
    </row>
    <row r="1315" spans="1:2" x14ac:dyDescent="0.2">
      <c r="A1315">
        <v>1562.6511007968409</v>
      </c>
      <c r="B1315">
        <v>3626.6927700704778</v>
      </c>
    </row>
    <row r="1316" spans="1:2" x14ac:dyDescent="0.2">
      <c r="A1316">
        <v>1569.3360078915084</v>
      </c>
      <c r="B1316">
        <v>3619.5865045430783</v>
      </c>
    </row>
    <row r="1317" spans="1:2" x14ac:dyDescent="0.2">
      <c r="A1317">
        <v>1575.9885990586499</v>
      </c>
      <c r="B1317">
        <v>3612.4499771401256</v>
      </c>
    </row>
    <row r="1318" spans="1:2" x14ac:dyDescent="0.2">
      <c r="A1318">
        <v>1582.608737307429</v>
      </c>
      <c r="B1318">
        <v>3605.2833348177201</v>
      </c>
    </row>
    <row r="1319" spans="1:2" x14ac:dyDescent="0.2">
      <c r="A1319">
        <v>1589.196286315281</v>
      </c>
      <c r="B1319">
        <v>3598.0867251520949</v>
      </c>
    </row>
    <row r="1320" spans="1:2" x14ac:dyDescent="0.2">
      <c r="A1320">
        <v>1595.7511104307243</v>
      </c>
      <c r="B1320">
        <v>3590.8602963365711</v>
      </c>
    </row>
    <row r="1321" spans="1:2" x14ac:dyDescent="0.2">
      <c r="A1321">
        <v>1602.2730746761497</v>
      </c>
      <c r="B1321">
        <v>3583.6041971785089</v>
      </c>
    </row>
    <row r="1322" spans="1:2" x14ac:dyDescent="0.2">
      <c r="A1322">
        <v>1608.7620447506031</v>
      </c>
      <c r="B1322">
        <v>3576.3185770962455</v>
      </c>
    </row>
    <row r="1323" spans="1:2" x14ac:dyDescent="0.2">
      <c r="A1323">
        <v>1615.217887032549</v>
      </c>
      <c r="B1323">
        <v>3569.003586116014</v>
      </c>
    </row>
    <row r="1324" spans="1:2" x14ac:dyDescent="0.2">
      <c r="A1324">
        <v>1621.640468582623</v>
      </c>
      <c r="B1324">
        <v>3561.6593748688565</v>
      </c>
    </row>
    <row r="1325" spans="1:2" x14ac:dyDescent="0.2">
      <c r="A1325">
        <v>1628.0296571463698</v>
      </c>
      <c r="B1325">
        <v>3554.2860945875218</v>
      </c>
    </row>
    <row r="1326" spans="1:2" x14ac:dyDescent="0.2">
      <c r="A1326">
        <v>1634.3853211569644</v>
      </c>
      <c r="B1326">
        <v>3546.883897103351</v>
      </c>
    </row>
    <row r="1327" spans="1:2" x14ac:dyDescent="0.2">
      <c r="A1327">
        <v>1640.7073297379247</v>
      </c>
      <c r="B1327">
        <v>3539.452934843152</v>
      </c>
    </row>
    <row r="1328" spans="1:2" x14ac:dyDescent="0.2">
      <c r="A1328">
        <v>1646.9955527058028</v>
      </c>
      <c r="B1328">
        <v>3531.9933608260594</v>
      </c>
    </row>
    <row r="1329" spans="1:2" x14ac:dyDescent="0.2">
      <c r="A1329">
        <v>1653.2498605728686</v>
      </c>
      <c r="B1329">
        <v>3524.5053286603843</v>
      </c>
    </row>
    <row r="1330" spans="1:2" x14ac:dyDescent="0.2">
      <c r="A1330">
        <v>1659.4701245497752</v>
      </c>
      <c r="B1330">
        <v>3516.9889925404495</v>
      </c>
    </row>
    <row r="1331" spans="1:2" x14ac:dyDescent="0.2">
      <c r="A1331">
        <v>1665.6562165482108</v>
      </c>
      <c r="B1331">
        <v>3509.4445072434182</v>
      </c>
    </row>
    <row r="1332" spans="1:2" x14ac:dyDescent="0.2">
      <c r="A1332">
        <v>1671.8080091835363</v>
      </c>
      <c r="B1332">
        <v>3501.8720281261021</v>
      </c>
    </row>
    <row r="1333" spans="1:2" x14ac:dyDescent="0.2">
      <c r="A1333">
        <v>1677.9253757774088</v>
      </c>
      <c r="B1333">
        <v>3494.2717111217662</v>
      </c>
    </row>
    <row r="1334" spans="1:2" x14ac:dyDescent="0.2">
      <c r="A1334">
        <v>1684.0081903603902</v>
      </c>
      <c r="B1334">
        <v>3486.6437127369145</v>
      </c>
    </row>
    <row r="1335" spans="1:2" x14ac:dyDescent="0.2">
      <c r="A1335">
        <v>1690.0563276745411</v>
      </c>
      <c r="B1335">
        <v>3478.9881900480696</v>
      </c>
    </row>
    <row r="1336" spans="1:2" x14ac:dyDescent="0.2">
      <c r="A1336">
        <v>1696.0696631759984</v>
      </c>
      <c r="B1336">
        <v>3471.3053006985383</v>
      </c>
    </row>
    <row r="1337" spans="1:2" x14ac:dyDescent="0.2">
      <c r="A1337">
        <v>1702.0480730375434</v>
      </c>
      <c r="B1337">
        <v>3463.5952028951633</v>
      </c>
    </row>
    <row r="1338" spans="1:2" x14ac:dyDescent="0.2">
      <c r="A1338">
        <v>1707.991434151149</v>
      </c>
      <c r="B1338">
        <v>3455.8580554050664</v>
      </c>
    </row>
    <row r="1339" spans="1:2" x14ac:dyDescent="0.2">
      <c r="A1339">
        <v>1713.8996241305153</v>
      </c>
      <c r="B1339">
        <v>3448.0940175523801</v>
      </c>
    </row>
    <row r="1340" spans="1:2" x14ac:dyDescent="0.2">
      <c r="A1340">
        <v>1719.7725213135902</v>
      </c>
      <c r="B1340">
        <v>3440.3032492149655</v>
      </c>
    </row>
    <row r="1341" spans="1:2" x14ac:dyDescent="0.2">
      <c r="A1341">
        <v>1725.6100047650746</v>
      </c>
      <c r="B1341">
        <v>3432.4859108211203</v>
      </c>
    </row>
    <row r="1342" spans="1:2" x14ac:dyDescent="0.2">
      <c r="A1342">
        <v>1731.4119542789124</v>
      </c>
      <c r="B1342">
        <v>3424.6421633462774</v>
      </c>
    </row>
    <row r="1343" spans="1:2" x14ac:dyDescent="0.2">
      <c r="A1343">
        <v>1737.1782503807656</v>
      </c>
      <c r="B1343">
        <v>3416.7721683096852</v>
      </c>
    </row>
    <row r="1344" spans="1:2" x14ac:dyDescent="0.2">
      <c r="A1344">
        <v>1742.9087743304758</v>
      </c>
      <c r="B1344">
        <v>3408.8760877710874</v>
      </c>
    </row>
    <row r="1345" spans="1:2" x14ac:dyDescent="0.2">
      <c r="A1345">
        <v>1748.603408124508</v>
      </c>
      <c r="B1345">
        <v>3400.9540843273808</v>
      </c>
    </row>
    <row r="1346" spans="1:2" x14ac:dyDescent="0.2">
      <c r="A1346">
        <v>1754.2620344983804</v>
      </c>
      <c r="B1346">
        <v>3393.0063211092702</v>
      </c>
    </row>
    <row r="1347" spans="1:2" x14ac:dyDescent="0.2">
      <c r="A1347">
        <v>1759.8845369290809</v>
      </c>
      <c r="B1347">
        <v>3385.0329617779098</v>
      </c>
    </row>
    <row r="1348" spans="1:2" x14ac:dyDescent="0.2">
      <c r="A1348">
        <v>1765.4707996374636</v>
      </c>
      <c r="B1348">
        <v>3377.0341705215278</v>
      </c>
    </row>
    <row r="1349" spans="1:2" x14ac:dyDescent="0.2">
      <c r="A1349">
        <v>1771.0207075906367</v>
      </c>
      <c r="B1349">
        <v>3369.010112052054</v>
      </c>
    </row>
    <row r="1350" spans="1:2" x14ac:dyDescent="0.2">
      <c r="A1350">
        <v>1776.5341465043273</v>
      </c>
      <c r="B1350">
        <v>3360.960951601719</v>
      </c>
    </row>
    <row r="1351" spans="1:2" x14ac:dyDescent="0.2">
      <c r="A1351">
        <v>1782.0110028452382</v>
      </c>
      <c r="B1351">
        <v>3352.8868549196591</v>
      </c>
    </row>
    <row r="1352" spans="1:2" x14ac:dyDescent="0.2">
      <c r="A1352">
        <v>1787.4511638333836</v>
      </c>
      <c r="B1352">
        <v>3344.7879882684974</v>
      </c>
    </row>
    <row r="1353" spans="1:2" x14ac:dyDescent="0.2">
      <c r="A1353">
        <v>1792.8545174444116</v>
      </c>
      <c r="B1353">
        <v>3336.6645184209251</v>
      </c>
    </row>
    <row r="1354" spans="1:2" x14ac:dyDescent="0.2">
      <c r="A1354">
        <v>1798.220952411913</v>
      </c>
      <c r="B1354">
        <v>3328.5166126562631</v>
      </c>
    </row>
    <row r="1355" spans="1:2" x14ac:dyDescent="0.2">
      <c r="A1355">
        <v>1803.5503582297099</v>
      </c>
      <c r="B1355">
        <v>3320.3444387570203</v>
      </c>
    </row>
    <row r="1356" spans="1:2" x14ac:dyDescent="0.2">
      <c r="A1356">
        <v>1808.8426251541332</v>
      </c>
      <c r="B1356">
        <v>3312.1481650054375</v>
      </c>
    </row>
    <row r="1357" spans="1:2" x14ac:dyDescent="0.2">
      <c r="A1357">
        <v>1814.0976442062802</v>
      </c>
      <c r="B1357">
        <v>3303.9279601800208</v>
      </c>
    </row>
    <row r="1358" spans="1:2" x14ac:dyDescent="0.2">
      <c r="A1358">
        <v>1819.3153071742627</v>
      </c>
      <c r="B1358">
        <v>3295.6839935520693</v>
      </c>
    </row>
    <row r="1359" spans="1:2" x14ac:dyDescent="0.2">
      <c r="A1359">
        <v>1824.4955066154305</v>
      </c>
      <c r="B1359">
        <v>3287.4164348821869</v>
      </c>
    </row>
    <row r="1360" spans="1:2" x14ac:dyDescent="0.2">
      <c r="A1360">
        <v>1829.6381358585877</v>
      </c>
      <c r="B1360">
        <v>3279.1254544167855</v>
      </c>
    </row>
    <row r="1361" spans="1:2" x14ac:dyDescent="0.2">
      <c r="A1361">
        <v>1834.7430890061864</v>
      </c>
      <c r="B1361">
        <v>3270.8112228845848</v>
      </c>
    </row>
    <row r="1362" spans="1:2" x14ac:dyDescent="0.2">
      <c r="A1362">
        <v>1839.8102609365101</v>
      </c>
      <c r="B1362">
        <v>3262.4739114930881</v>
      </c>
    </row>
    <row r="1363" spans="1:2" x14ac:dyDescent="0.2">
      <c r="A1363">
        <v>1844.8395473058358</v>
      </c>
      <c r="B1363">
        <v>3254.1136919250657</v>
      </c>
    </row>
    <row r="1364" spans="1:2" x14ac:dyDescent="0.2">
      <c r="A1364">
        <v>1849.8308445505847</v>
      </c>
      <c r="B1364">
        <v>3245.7307363350128</v>
      </c>
    </row>
    <row r="1365" spans="1:2" x14ac:dyDescent="0.2">
      <c r="A1365">
        <v>1854.7840498894539</v>
      </c>
      <c r="B1365">
        <v>3237.3252173456094</v>
      </c>
    </row>
    <row r="1366" spans="1:2" x14ac:dyDescent="0.2">
      <c r="A1366">
        <v>1859.6990613255321</v>
      </c>
      <c r="B1366">
        <v>3228.8973080441601</v>
      </c>
    </row>
    <row r="1367" spans="1:2" x14ac:dyDescent="0.2">
      <c r="A1367">
        <v>1864.5757776484013</v>
      </c>
      <c r="B1367">
        <v>3220.447181979036</v>
      </c>
    </row>
    <row r="1368" spans="1:2" x14ac:dyDescent="0.2">
      <c r="A1368">
        <v>1869.4140984362209</v>
      </c>
      <c r="B1368">
        <v>3211.9750131560968</v>
      </c>
    </row>
    <row r="1369" spans="1:2" x14ac:dyDescent="0.2">
      <c r="A1369">
        <v>1874.2139240577942</v>
      </c>
      <c r="B1369">
        <v>3203.4809760351086</v>
      </c>
    </row>
    <row r="1370" spans="1:2" x14ac:dyDescent="0.2">
      <c r="A1370">
        <v>1878.9751556746212</v>
      </c>
      <c r="B1370">
        <v>3194.965245526153</v>
      </c>
    </row>
    <row r="1371" spans="1:2" x14ac:dyDescent="0.2">
      <c r="A1371">
        <v>1883.6976952429338</v>
      </c>
      <c r="B1371">
        <v>3186.4279969860227</v>
      </c>
    </row>
    <row r="1372" spans="1:2" x14ac:dyDescent="0.2">
      <c r="A1372">
        <v>1888.3814455157144</v>
      </c>
      <c r="B1372">
        <v>3177.8694062146133</v>
      </c>
    </row>
    <row r="1373" spans="1:2" x14ac:dyDescent="0.2">
      <c r="A1373">
        <v>1893.0263100446982</v>
      </c>
      <c r="B1373">
        <v>3169.2896494513002</v>
      </c>
    </row>
    <row r="1374" spans="1:2" x14ac:dyDescent="0.2">
      <c r="A1374">
        <v>1900</v>
      </c>
      <c r="B1374">
        <v>3156</v>
      </c>
    </row>
    <row r="1375" spans="1:2" x14ac:dyDescent="0.2">
      <c r="A1375">
        <v>1900</v>
      </c>
      <c r="B1375">
        <v>3150</v>
      </c>
    </row>
    <row r="1376" spans="1:2" x14ac:dyDescent="0.2">
      <c r="A1376">
        <v>1900</v>
      </c>
      <c r="B1376">
        <v>3140</v>
      </c>
    </row>
    <row r="1377" spans="1:2" x14ac:dyDescent="0.2">
      <c r="A1377">
        <v>1900</v>
      </c>
      <c r="B1377">
        <v>3130</v>
      </c>
    </row>
    <row r="1378" spans="1:2" x14ac:dyDescent="0.2">
      <c r="A1378">
        <v>1900</v>
      </c>
      <c r="B1378">
        <v>3120</v>
      </c>
    </row>
    <row r="1379" spans="1:2" x14ac:dyDescent="0.2">
      <c r="A1379">
        <v>1900</v>
      </c>
      <c r="B1379">
        <v>3110</v>
      </c>
    </row>
    <row r="1380" spans="1:2" x14ac:dyDescent="0.2">
      <c r="A1380">
        <v>1900</v>
      </c>
      <c r="B1380">
        <v>3100</v>
      </c>
    </row>
    <row r="1381" spans="1:2" x14ac:dyDescent="0.2">
      <c r="A1381">
        <v>1900</v>
      </c>
      <c r="B1381">
        <v>3090</v>
      </c>
    </row>
    <row r="1382" spans="1:2" x14ac:dyDescent="0.2">
      <c r="A1382">
        <v>1900</v>
      </c>
      <c r="B1382">
        <v>3080</v>
      </c>
    </row>
    <row r="1383" spans="1:2" x14ac:dyDescent="0.2">
      <c r="A1383">
        <v>1900</v>
      </c>
      <c r="B1383">
        <v>3070</v>
      </c>
    </row>
    <row r="1384" spans="1:2" x14ac:dyDescent="0.2">
      <c r="A1384">
        <v>1900</v>
      </c>
      <c r="B1384">
        <v>3060</v>
      </c>
    </row>
    <row r="1385" spans="1:2" x14ac:dyDescent="0.2">
      <c r="A1385">
        <v>1900</v>
      </c>
      <c r="B1385">
        <v>3050</v>
      </c>
    </row>
    <row r="1386" spans="1:2" x14ac:dyDescent="0.2">
      <c r="A1386">
        <v>1900</v>
      </c>
      <c r="B1386">
        <v>3040</v>
      </c>
    </row>
    <row r="1387" spans="1:2" x14ac:dyDescent="0.2">
      <c r="A1387">
        <v>1900</v>
      </c>
      <c r="B1387">
        <v>3030</v>
      </c>
    </row>
    <row r="1388" spans="1:2" x14ac:dyDescent="0.2">
      <c r="A1388">
        <v>1900</v>
      </c>
      <c r="B1388">
        <v>3020</v>
      </c>
    </row>
    <row r="1389" spans="1:2" x14ac:dyDescent="0.2">
      <c r="A1389">
        <v>1900</v>
      </c>
      <c r="B1389">
        <v>3010</v>
      </c>
    </row>
    <row r="1390" spans="1:2" x14ac:dyDescent="0.2">
      <c r="A1390">
        <v>1900</v>
      </c>
      <c r="B1390">
        <v>3000</v>
      </c>
    </row>
    <row r="1391" spans="1:2" x14ac:dyDescent="0.2">
      <c r="A1391">
        <v>1900</v>
      </c>
      <c r="B1391">
        <v>2990</v>
      </c>
    </row>
    <row r="1392" spans="1:2" x14ac:dyDescent="0.2">
      <c r="A1392">
        <v>1900</v>
      </c>
      <c r="B1392">
        <v>2980</v>
      </c>
    </row>
    <row r="1393" spans="1:2" x14ac:dyDescent="0.2">
      <c r="A1393">
        <v>1900</v>
      </c>
      <c r="B1393">
        <v>2970</v>
      </c>
    </row>
    <row r="1394" spans="1:2" x14ac:dyDescent="0.2">
      <c r="A1394">
        <v>1900</v>
      </c>
      <c r="B1394">
        <v>2960</v>
      </c>
    </row>
    <row r="1395" spans="1:2" x14ac:dyDescent="0.2">
      <c r="A1395">
        <v>1900</v>
      </c>
      <c r="B1395">
        <v>2950</v>
      </c>
    </row>
    <row r="1396" spans="1:2" x14ac:dyDescent="0.2">
      <c r="A1396">
        <v>1900</v>
      </c>
      <c r="B1396">
        <v>2940</v>
      </c>
    </row>
    <row r="1397" spans="1:2" x14ac:dyDescent="0.2">
      <c r="A1397">
        <v>1900</v>
      </c>
      <c r="B1397">
        <v>2930</v>
      </c>
    </row>
    <row r="1398" spans="1:2" x14ac:dyDescent="0.2">
      <c r="A1398">
        <v>1900</v>
      </c>
      <c r="B1398">
        <v>2920</v>
      </c>
    </row>
    <row r="1399" spans="1:2" x14ac:dyDescent="0.2">
      <c r="A1399">
        <v>1900</v>
      </c>
      <c r="B1399">
        <v>2910</v>
      </c>
    </row>
    <row r="1400" spans="1:2" x14ac:dyDescent="0.2">
      <c r="A1400">
        <v>1900</v>
      </c>
      <c r="B1400">
        <v>2900</v>
      </c>
    </row>
    <row r="1401" spans="1:2" x14ac:dyDescent="0.2">
      <c r="A1401">
        <v>1900</v>
      </c>
      <c r="B1401">
        <v>2890</v>
      </c>
    </row>
    <row r="1402" spans="1:2" x14ac:dyDescent="0.2">
      <c r="A1402">
        <v>1900</v>
      </c>
      <c r="B1402">
        <v>2880</v>
      </c>
    </row>
    <row r="1403" spans="1:2" x14ac:dyDescent="0.2">
      <c r="A1403">
        <v>1900</v>
      </c>
      <c r="B1403">
        <v>2870</v>
      </c>
    </row>
    <row r="1404" spans="1:2" x14ac:dyDescent="0.2">
      <c r="A1404">
        <v>1900</v>
      </c>
      <c r="B1404">
        <v>2860</v>
      </c>
    </row>
    <row r="1405" spans="1:2" x14ac:dyDescent="0.2">
      <c r="A1405">
        <v>1900</v>
      </c>
      <c r="B1405">
        <v>2850</v>
      </c>
    </row>
    <row r="1406" spans="1:2" x14ac:dyDescent="0.2">
      <c r="A1406">
        <v>1900</v>
      </c>
      <c r="B1406">
        <v>2840</v>
      </c>
    </row>
    <row r="1407" spans="1:2" x14ac:dyDescent="0.2">
      <c r="A1407">
        <v>1900</v>
      </c>
      <c r="B1407">
        <v>2830</v>
      </c>
    </row>
    <row r="1408" spans="1:2" x14ac:dyDescent="0.2">
      <c r="A1408">
        <v>1900</v>
      </c>
      <c r="B1408">
        <v>2820</v>
      </c>
    </row>
    <row r="1409" spans="1:2" x14ac:dyDescent="0.2">
      <c r="A1409">
        <v>1900</v>
      </c>
      <c r="B1409">
        <v>2810</v>
      </c>
    </row>
    <row r="1410" spans="1:2" x14ac:dyDescent="0.2">
      <c r="A1410">
        <v>1900</v>
      </c>
      <c r="B1410">
        <v>2800</v>
      </c>
    </row>
    <row r="1411" spans="1:2" x14ac:dyDescent="0.2">
      <c r="A1411">
        <v>1900</v>
      </c>
      <c r="B1411">
        <v>2790</v>
      </c>
    </row>
    <row r="1412" spans="1:2" x14ac:dyDescent="0.2">
      <c r="A1412">
        <v>1900</v>
      </c>
      <c r="B1412">
        <v>2780</v>
      </c>
    </row>
    <row r="1413" spans="1:2" x14ac:dyDescent="0.2">
      <c r="A1413">
        <v>1900</v>
      </c>
      <c r="B1413">
        <v>2770</v>
      </c>
    </row>
    <row r="1414" spans="1:2" x14ac:dyDescent="0.2">
      <c r="A1414">
        <v>1900</v>
      </c>
      <c r="B1414">
        <v>2760</v>
      </c>
    </row>
    <row r="1415" spans="1:2" x14ac:dyDescent="0.2">
      <c r="A1415">
        <v>1900</v>
      </c>
      <c r="B1415">
        <v>2750</v>
      </c>
    </row>
    <row r="1416" spans="1:2" x14ac:dyDescent="0.2">
      <c r="A1416">
        <v>1900</v>
      </c>
      <c r="B1416">
        <v>2740</v>
      </c>
    </row>
    <row r="1417" spans="1:2" x14ac:dyDescent="0.2">
      <c r="A1417">
        <v>1900</v>
      </c>
      <c r="B1417">
        <v>2730</v>
      </c>
    </row>
    <row r="1418" spans="1:2" x14ac:dyDescent="0.2">
      <c r="A1418">
        <v>1900</v>
      </c>
      <c r="B1418">
        <v>2720</v>
      </c>
    </row>
    <row r="1419" spans="1:2" x14ac:dyDescent="0.2">
      <c r="A1419">
        <v>1900</v>
      </c>
      <c r="B1419">
        <v>2710</v>
      </c>
    </row>
    <row r="1420" spans="1:2" x14ac:dyDescent="0.2">
      <c r="A1420">
        <v>1900</v>
      </c>
      <c r="B1420">
        <v>2700</v>
      </c>
    </row>
    <row r="1421" spans="1:2" x14ac:dyDescent="0.2">
      <c r="A1421">
        <v>1900</v>
      </c>
      <c r="B1421">
        <v>2690</v>
      </c>
    </row>
    <row r="1422" spans="1:2" x14ac:dyDescent="0.2">
      <c r="A1422">
        <v>1900</v>
      </c>
      <c r="B1422">
        <v>2680</v>
      </c>
    </row>
    <row r="1423" spans="1:2" x14ac:dyDescent="0.2">
      <c r="A1423">
        <v>1900</v>
      </c>
      <c r="B1423">
        <v>2670</v>
      </c>
    </row>
    <row r="1424" spans="1:2" x14ac:dyDescent="0.2">
      <c r="A1424">
        <v>1900</v>
      </c>
      <c r="B1424">
        <v>2660</v>
      </c>
    </row>
    <row r="1425" spans="1:2" x14ac:dyDescent="0.2">
      <c r="A1425">
        <v>1900</v>
      </c>
      <c r="B1425">
        <v>2650</v>
      </c>
    </row>
    <row r="1426" spans="1:2" x14ac:dyDescent="0.2">
      <c r="A1426">
        <v>1900</v>
      </c>
      <c r="B1426">
        <v>2640</v>
      </c>
    </row>
    <row r="1427" spans="1:2" x14ac:dyDescent="0.2">
      <c r="A1427">
        <v>1900</v>
      </c>
      <c r="B1427">
        <v>2630</v>
      </c>
    </row>
    <row r="1428" spans="1:2" x14ac:dyDescent="0.2">
      <c r="A1428">
        <v>1900</v>
      </c>
      <c r="B1428">
        <v>2620</v>
      </c>
    </row>
    <row r="1429" spans="1:2" x14ac:dyDescent="0.2">
      <c r="A1429">
        <v>1900</v>
      </c>
      <c r="B1429">
        <v>2610</v>
      </c>
    </row>
    <row r="1430" spans="1:2" x14ac:dyDescent="0.2">
      <c r="A1430">
        <v>1900</v>
      </c>
      <c r="B1430">
        <v>2600</v>
      </c>
    </row>
    <row r="1431" spans="1:2" x14ac:dyDescent="0.2">
      <c r="A1431">
        <v>1900</v>
      </c>
      <c r="B1431">
        <v>2590</v>
      </c>
    </row>
    <row r="1432" spans="1:2" x14ac:dyDescent="0.2">
      <c r="A1432">
        <v>1900</v>
      </c>
      <c r="B1432">
        <v>2580</v>
      </c>
    </row>
    <row r="1433" spans="1:2" x14ac:dyDescent="0.2">
      <c r="A1433">
        <v>1900</v>
      </c>
      <c r="B1433">
        <v>2570</v>
      </c>
    </row>
    <row r="1434" spans="1:2" x14ac:dyDescent="0.2">
      <c r="A1434">
        <v>1900</v>
      </c>
      <c r="B1434">
        <v>2560</v>
      </c>
    </row>
    <row r="1435" spans="1:2" x14ac:dyDescent="0.2">
      <c r="A1435">
        <v>1900</v>
      </c>
      <c r="B1435">
        <v>2550</v>
      </c>
    </row>
    <row r="1436" spans="1:2" x14ac:dyDescent="0.2">
      <c r="A1436">
        <v>1900</v>
      </c>
      <c r="B1436">
        <v>2540</v>
      </c>
    </row>
    <row r="1437" spans="1:2" x14ac:dyDescent="0.2">
      <c r="A1437">
        <v>1900</v>
      </c>
      <c r="B1437">
        <v>2530</v>
      </c>
    </row>
    <row r="1438" spans="1:2" x14ac:dyDescent="0.2">
      <c r="A1438">
        <v>1900</v>
      </c>
      <c r="B1438">
        <v>2520</v>
      </c>
    </row>
    <row r="1439" spans="1:2" x14ac:dyDescent="0.2">
      <c r="A1439">
        <v>1900</v>
      </c>
      <c r="B1439">
        <v>2510</v>
      </c>
    </row>
    <row r="1440" spans="1:2" x14ac:dyDescent="0.2">
      <c r="A1440">
        <v>1900</v>
      </c>
      <c r="B1440">
        <v>2500</v>
      </c>
    </row>
    <row r="1441" spans="1:2" x14ac:dyDescent="0.2">
      <c r="A1441">
        <v>1900</v>
      </c>
      <c r="B1441">
        <v>2490</v>
      </c>
    </row>
    <row r="1442" spans="1:2" x14ac:dyDescent="0.2">
      <c r="A1442">
        <v>1900</v>
      </c>
      <c r="B1442">
        <v>2480</v>
      </c>
    </row>
    <row r="1443" spans="1:2" x14ac:dyDescent="0.2">
      <c r="A1443">
        <v>1900</v>
      </c>
      <c r="B1443">
        <v>2470</v>
      </c>
    </row>
    <row r="1444" spans="1:2" x14ac:dyDescent="0.2">
      <c r="A1444">
        <v>1900</v>
      </c>
      <c r="B1444">
        <v>2460</v>
      </c>
    </row>
    <row r="1445" spans="1:2" x14ac:dyDescent="0.2">
      <c r="A1445">
        <v>1900</v>
      </c>
      <c r="B1445">
        <v>2450</v>
      </c>
    </row>
    <row r="1446" spans="1:2" x14ac:dyDescent="0.2">
      <c r="A1446">
        <v>1900</v>
      </c>
      <c r="B1446">
        <v>2440</v>
      </c>
    </row>
    <row r="1447" spans="1:2" x14ac:dyDescent="0.2">
      <c r="A1447">
        <v>1900</v>
      </c>
      <c r="B1447">
        <v>2430</v>
      </c>
    </row>
    <row r="1448" spans="1:2" x14ac:dyDescent="0.2">
      <c r="A1448">
        <v>1900</v>
      </c>
      <c r="B1448">
        <v>2420</v>
      </c>
    </row>
    <row r="1449" spans="1:2" x14ac:dyDescent="0.2">
      <c r="A1449">
        <v>1900</v>
      </c>
      <c r="B1449">
        <v>2410</v>
      </c>
    </row>
    <row r="1450" spans="1:2" x14ac:dyDescent="0.2">
      <c r="A1450">
        <v>1900</v>
      </c>
      <c r="B1450">
        <v>2400</v>
      </c>
    </row>
    <row r="1451" spans="1:2" x14ac:dyDescent="0.2">
      <c r="A1451">
        <v>1900</v>
      </c>
      <c r="B1451">
        <v>2390</v>
      </c>
    </row>
    <row r="1452" spans="1:2" x14ac:dyDescent="0.2">
      <c r="A1452">
        <v>1900</v>
      </c>
      <c r="B1452">
        <v>2380</v>
      </c>
    </row>
    <row r="1453" spans="1:2" x14ac:dyDescent="0.2">
      <c r="A1453">
        <v>1900</v>
      </c>
      <c r="B1453">
        <v>2370</v>
      </c>
    </row>
    <row r="1454" spans="1:2" x14ac:dyDescent="0.2">
      <c r="A1454">
        <v>1900</v>
      </c>
      <c r="B1454">
        <v>2360</v>
      </c>
    </row>
    <row r="1455" spans="1:2" x14ac:dyDescent="0.2">
      <c r="A1455">
        <v>1900</v>
      </c>
      <c r="B1455">
        <v>2350</v>
      </c>
    </row>
    <row r="1456" spans="1:2" x14ac:dyDescent="0.2">
      <c r="A1456">
        <v>1900</v>
      </c>
      <c r="B1456">
        <v>2340</v>
      </c>
    </row>
    <row r="1457" spans="1:2" x14ac:dyDescent="0.2">
      <c r="A1457">
        <v>1900</v>
      </c>
      <c r="B1457">
        <v>2330</v>
      </c>
    </row>
    <row r="1458" spans="1:2" x14ac:dyDescent="0.2">
      <c r="A1458">
        <v>1900</v>
      </c>
      <c r="B1458">
        <v>2320</v>
      </c>
    </row>
    <row r="1459" spans="1:2" x14ac:dyDescent="0.2">
      <c r="A1459">
        <v>1900</v>
      </c>
      <c r="B1459">
        <v>2310</v>
      </c>
    </row>
    <row r="1460" spans="1:2" x14ac:dyDescent="0.2">
      <c r="A1460">
        <v>1900</v>
      </c>
      <c r="B1460">
        <v>2300</v>
      </c>
    </row>
    <row r="1461" spans="1:2" x14ac:dyDescent="0.2">
      <c r="A1461">
        <v>1900</v>
      </c>
      <c r="B1461">
        <v>2290</v>
      </c>
    </row>
    <row r="1462" spans="1:2" x14ac:dyDescent="0.2">
      <c r="A1462">
        <v>1900</v>
      </c>
      <c r="B1462">
        <v>2280</v>
      </c>
    </row>
    <row r="1463" spans="1:2" x14ac:dyDescent="0.2">
      <c r="A1463">
        <v>1900</v>
      </c>
      <c r="B1463">
        <v>2270</v>
      </c>
    </row>
    <row r="1464" spans="1:2" x14ac:dyDescent="0.2">
      <c r="A1464">
        <v>1900</v>
      </c>
      <c r="B1464">
        <v>2260</v>
      </c>
    </row>
    <row r="1465" spans="1:2" x14ac:dyDescent="0.2">
      <c r="A1465">
        <v>1900</v>
      </c>
      <c r="B1465">
        <v>2250</v>
      </c>
    </row>
    <row r="1466" spans="1:2" x14ac:dyDescent="0.2">
      <c r="A1466">
        <v>1900</v>
      </c>
      <c r="B1466">
        <v>2240</v>
      </c>
    </row>
    <row r="1467" spans="1:2" x14ac:dyDescent="0.2">
      <c r="A1467">
        <v>1900</v>
      </c>
      <c r="B1467">
        <v>2230</v>
      </c>
    </row>
    <row r="1468" spans="1:2" x14ac:dyDescent="0.2">
      <c r="A1468">
        <v>1900</v>
      </c>
      <c r="B1468">
        <v>2220</v>
      </c>
    </row>
    <row r="1469" spans="1:2" x14ac:dyDescent="0.2">
      <c r="A1469">
        <v>1900</v>
      </c>
      <c r="B1469">
        <v>2210</v>
      </c>
    </row>
    <row r="1470" spans="1:2" x14ac:dyDescent="0.2">
      <c r="A1470">
        <v>1900</v>
      </c>
      <c r="B1470">
        <v>2200</v>
      </c>
    </row>
    <row r="1471" spans="1:2" x14ac:dyDescent="0.2">
      <c r="A1471">
        <v>1900</v>
      </c>
      <c r="B1471">
        <v>2190</v>
      </c>
    </row>
    <row r="1472" spans="1:2" x14ac:dyDescent="0.2">
      <c r="A1472">
        <v>1900</v>
      </c>
      <c r="B1472">
        <v>2180</v>
      </c>
    </row>
    <row r="1473" spans="1:2" x14ac:dyDescent="0.2">
      <c r="A1473">
        <v>1900</v>
      </c>
      <c r="B1473">
        <v>2170</v>
      </c>
    </row>
    <row r="1474" spans="1:2" x14ac:dyDescent="0.2">
      <c r="A1474">
        <v>1900</v>
      </c>
      <c r="B1474">
        <v>2160</v>
      </c>
    </row>
    <row r="1475" spans="1:2" x14ac:dyDescent="0.2">
      <c r="A1475">
        <v>1900</v>
      </c>
      <c r="B1475">
        <v>2150</v>
      </c>
    </row>
    <row r="1476" spans="1:2" x14ac:dyDescent="0.2">
      <c r="A1476">
        <v>1900</v>
      </c>
      <c r="B1476">
        <v>2140</v>
      </c>
    </row>
    <row r="1477" spans="1:2" x14ac:dyDescent="0.2">
      <c r="A1477">
        <v>1900</v>
      </c>
      <c r="B1477">
        <v>2130</v>
      </c>
    </row>
    <row r="1478" spans="1:2" x14ac:dyDescent="0.2">
      <c r="A1478">
        <v>1900</v>
      </c>
      <c r="B1478">
        <v>2120</v>
      </c>
    </row>
    <row r="1479" spans="1:2" x14ac:dyDescent="0.2">
      <c r="A1479">
        <v>1900</v>
      </c>
      <c r="B1479">
        <v>2110</v>
      </c>
    </row>
    <row r="1480" spans="1:2" x14ac:dyDescent="0.2">
      <c r="A1480">
        <v>1900</v>
      </c>
      <c r="B1480">
        <v>2100</v>
      </c>
    </row>
    <row r="1481" spans="1:2" x14ac:dyDescent="0.2">
      <c r="A1481">
        <v>1900</v>
      </c>
      <c r="B1481">
        <v>2090</v>
      </c>
    </row>
    <row r="1482" spans="1:2" x14ac:dyDescent="0.2">
      <c r="A1482">
        <v>1900</v>
      </c>
      <c r="B1482">
        <v>2080</v>
      </c>
    </row>
    <row r="1483" spans="1:2" x14ac:dyDescent="0.2">
      <c r="A1483">
        <v>1900</v>
      </c>
      <c r="B1483">
        <v>2070</v>
      </c>
    </row>
    <row r="1484" spans="1:2" x14ac:dyDescent="0.2">
      <c r="A1484">
        <v>1900</v>
      </c>
      <c r="B1484">
        <v>2060</v>
      </c>
    </row>
    <row r="1485" spans="1:2" x14ac:dyDescent="0.2">
      <c r="A1485">
        <v>1900</v>
      </c>
      <c r="B1485">
        <v>2050</v>
      </c>
    </row>
    <row r="1486" spans="1:2" x14ac:dyDescent="0.2">
      <c r="A1486">
        <v>1900</v>
      </c>
      <c r="B1486">
        <v>2040</v>
      </c>
    </row>
    <row r="1487" spans="1:2" x14ac:dyDescent="0.2">
      <c r="A1487">
        <v>1900</v>
      </c>
      <c r="B1487">
        <v>2030</v>
      </c>
    </row>
    <row r="1488" spans="1:2" x14ac:dyDescent="0.2">
      <c r="A1488">
        <v>1900</v>
      </c>
      <c r="B1488">
        <v>2020</v>
      </c>
    </row>
    <row r="1489" spans="1:2" x14ac:dyDescent="0.2">
      <c r="A1489">
        <v>1900</v>
      </c>
      <c r="B1489">
        <v>2010</v>
      </c>
    </row>
    <row r="1490" spans="1:2" x14ac:dyDescent="0.2">
      <c r="A1490">
        <v>1900</v>
      </c>
      <c r="B1490">
        <v>2000</v>
      </c>
    </row>
    <row r="1491" spans="1:2" x14ac:dyDescent="0.2">
      <c r="A1491">
        <v>1900</v>
      </c>
      <c r="B1491">
        <v>1990</v>
      </c>
    </row>
    <row r="1492" spans="1:2" x14ac:dyDescent="0.2">
      <c r="A1492">
        <v>1900</v>
      </c>
      <c r="B1492">
        <v>1980</v>
      </c>
    </row>
    <row r="1493" spans="1:2" x14ac:dyDescent="0.2">
      <c r="A1493">
        <v>1900</v>
      </c>
      <c r="B1493">
        <v>1970</v>
      </c>
    </row>
    <row r="1494" spans="1:2" x14ac:dyDescent="0.2">
      <c r="A1494">
        <v>1900</v>
      </c>
      <c r="B1494">
        <v>1960</v>
      </c>
    </row>
    <row r="1495" spans="1:2" x14ac:dyDescent="0.2">
      <c r="A1495">
        <v>1900</v>
      </c>
      <c r="B1495">
        <v>1950</v>
      </c>
    </row>
    <row r="1496" spans="1:2" x14ac:dyDescent="0.2">
      <c r="A1496">
        <v>1900</v>
      </c>
      <c r="B1496">
        <v>1940</v>
      </c>
    </row>
    <row r="1497" spans="1:2" x14ac:dyDescent="0.2">
      <c r="A1497">
        <v>1900</v>
      </c>
      <c r="B1497">
        <v>1930</v>
      </c>
    </row>
    <row r="1498" spans="1:2" x14ac:dyDescent="0.2">
      <c r="A1498">
        <v>1900</v>
      </c>
      <c r="B1498">
        <v>1920</v>
      </c>
    </row>
    <row r="1499" spans="1:2" x14ac:dyDescent="0.2">
      <c r="A1499">
        <v>1900</v>
      </c>
      <c r="B1499">
        <v>1910</v>
      </c>
    </row>
    <row r="1500" spans="1:2" x14ac:dyDescent="0.2">
      <c r="A1500">
        <v>1900</v>
      </c>
      <c r="B1500">
        <v>1900</v>
      </c>
    </row>
    <row r="1501" spans="1:2" x14ac:dyDescent="0.2">
      <c r="A1501">
        <v>1900</v>
      </c>
      <c r="B1501">
        <v>1890</v>
      </c>
    </row>
    <row r="1502" spans="1:2" x14ac:dyDescent="0.2">
      <c r="A1502">
        <v>1900</v>
      </c>
      <c r="B1502">
        <v>1880</v>
      </c>
    </row>
    <row r="1503" spans="1:2" x14ac:dyDescent="0.2">
      <c r="A1503">
        <v>1900</v>
      </c>
      <c r="B1503">
        <v>1870</v>
      </c>
    </row>
    <row r="1504" spans="1:2" x14ac:dyDescent="0.2">
      <c r="A1504">
        <v>1900</v>
      </c>
      <c r="B1504">
        <v>1860</v>
      </c>
    </row>
    <row r="1505" spans="1:2" x14ac:dyDescent="0.2">
      <c r="A1505">
        <v>1900</v>
      </c>
      <c r="B1505">
        <v>1850</v>
      </c>
    </row>
    <row r="1506" spans="1:2" x14ac:dyDescent="0.2">
      <c r="A1506">
        <v>1900</v>
      </c>
      <c r="B1506">
        <v>1840</v>
      </c>
    </row>
    <row r="1507" spans="1:2" x14ac:dyDescent="0.2">
      <c r="A1507">
        <v>1900</v>
      </c>
      <c r="B1507">
        <v>1830</v>
      </c>
    </row>
    <row r="1508" spans="1:2" x14ac:dyDescent="0.2">
      <c r="A1508">
        <v>1900</v>
      </c>
      <c r="B1508">
        <v>1820</v>
      </c>
    </row>
    <row r="1509" spans="1:2" x14ac:dyDescent="0.2">
      <c r="A1509">
        <v>1900</v>
      </c>
      <c r="B1509">
        <v>1810</v>
      </c>
    </row>
    <row r="1510" spans="1:2" x14ac:dyDescent="0.2">
      <c r="A1510">
        <v>1900</v>
      </c>
      <c r="B1510">
        <v>1800</v>
      </c>
    </row>
    <row r="1511" spans="1:2" x14ac:dyDescent="0.2">
      <c r="A1511">
        <v>1900</v>
      </c>
      <c r="B1511">
        <v>1790</v>
      </c>
    </row>
    <row r="1512" spans="1:2" x14ac:dyDescent="0.2">
      <c r="A1512">
        <v>1900</v>
      </c>
      <c r="B1512">
        <v>1780</v>
      </c>
    </row>
    <row r="1513" spans="1:2" x14ac:dyDescent="0.2">
      <c r="A1513">
        <v>1900</v>
      </c>
      <c r="B1513">
        <v>1770</v>
      </c>
    </row>
    <row r="1514" spans="1:2" x14ac:dyDescent="0.2">
      <c r="A1514">
        <v>1900</v>
      </c>
      <c r="B1514">
        <v>1760</v>
      </c>
    </row>
    <row r="1515" spans="1:2" x14ac:dyDescent="0.2">
      <c r="A1515">
        <v>1900</v>
      </c>
      <c r="B1515">
        <v>1750</v>
      </c>
    </row>
    <row r="1516" spans="1:2" x14ac:dyDescent="0.2">
      <c r="A1516">
        <v>1900</v>
      </c>
      <c r="B1516">
        <v>1740</v>
      </c>
    </row>
    <row r="1517" spans="1:2" x14ac:dyDescent="0.2">
      <c r="A1517">
        <v>1900</v>
      </c>
      <c r="B1517">
        <v>1730</v>
      </c>
    </row>
    <row r="1518" spans="1:2" x14ac:dyDescent="0.2">
      <c r="A1518">
        <v>1900</v>
      </c>
      <c r="B1518">
        <v>1720</v>
      </c>
    </row>
    <row r="1519" spans="1:2" x14ac:dyDescent="0.2">
      <c r="A1519">
        <v>1900</v>
      </c>
      <c r="B1519">
        <v>1710</v>
      </c>
    </row>
    <row r="1520" spans="1:2" x14ac:dyDescent="0.2">
      <c r="A1520">
        <v>1900</v>
      </c>
      <c r="B1520">
        <v>1700</v>
      </c>
    </row>
    <row r="1521" spans="1:2" x14ac:dyDescent="0.2">
      <c r="A1521">
        <v>1900</v>
      </c>
      <c r="B1521">
        <v>1690</v>
      </c>
    </row>
    <row r="1522" spans="1:2" x14ac:dyDescent="0.2">
      <c r="A1522">
        <v>1900</v>
      </c>
      <c r="B1522">
        <v>1680</v>
      </c>
    </row>
    <row r="1523" spans="1:2" x14ac:dyDescent="0.2">
      <c r="A1523">
        <v>1900</v>
      </c>
      <c r="B1523">
        <v>1670</v>
      </c>
    </row>
    <row r="1524" spans="1:2" x14ac:dyDescent="0.2">
      <c r="A1524">
        <v>1900</v>
      </c>
      <c r="B1524">
        <v>1660</v>
      </c>
    </row>
    <row r="1525" spans="1:2" x14ac:dyDescent="0.2">
      <c r="A1525">
        <v>1900</v>
      </c>
      <c r="B1525">
        <v>1650</v>
      </c>
    </row>
    <row r="1526" spans="1:2" x14ac:dyDescent="0.2">
      <c r="A1526">
        <v>1900</v>
      </c>
      <c r="B1526">
        <v>1640</v>
      </c>
    </row>
    <row r="1527" spans="1:2" x14ac:dyDescent="0.2">
      <c r="A1527">
        <v>1900</v>
      </c>
      <c r="B1527">
        <v>1630</v>
      </c>
    </row>
    <row r="1528" spans="1:2" x14ac:dyDescent="0.2">
      <c r="A1528">
        <v>1900</v>
      </c>
      <c r="B1528">
        <v>1620</v>
      </c>
    </row>
    <row r="1529" spans="1:2" x14ac:dyDescent="0.2">
      <c r="A1529">
        <v>1900</v>
      </c>
      <c r="B1529">
        <v>1610</v>
      </c>
    </row>
    <row r="1530" spans="1:2" x14ac:dyDescent="0.2">
      <c r="A1530">
        <v>1900</v>
      </c>
      <c r="B1530">
        <v>1600</v>
      </c>
    </row>
    <row r="1531" spans="1:2" x14ac:dyDescent="0.2">
      <c r="A1531">
        <v>1900</v>
      </c>
      <c r="B1531">
        <v>1590</v>
      </c>
    </row>
    <row r="1532" spans="1:2" x14ac:dyDescent="0.2">
      <c r="A1532">
        <v>1900</v>
      </c>
      <c r="B1532">
        <v>1580</v>
      </c>
    </row>
    <row r="1533" spans="1:2" x14ac:dyDescent="0.2">
      <c r="A1533">
        <v>1900</v>
      </c>
      <c r="B1533">
        <v>1570</v>
      </c>
    </row>
    <row r="1534" spans="1:2" x14ac:dyDescent="0.2">
      <c r="A1534">
        <v>1900</v>
      </c>
      <c r="B1534">
        <v>1560</v>
      </c>
    </row>
    <row r="1535" spans="1:2" x14ac:dyDescent="0.2">
      <c r="A1535">
        <v>1900</v>
      </c>
      <c r="B1535">
        <v>1550</v>
      </c>
    </row>
    <row r="1536" spans="1:2" x14ac:dyDescent="0.2">
      <c r="A1536">
        <v>1900</v>
      </c>
      <c r="B1536">
        <v>1540</v>
      </c>
    </row>
    <row r="1537" spans="1:2" x14ac:dyDescent="0.2">
      <c r="A1537">
        <v>1900</v>
      </c>
      <c r="B1537">
        <v>1530</v>
      </c>
    </row>
    <row r="1538" spans="1:2" x14ac:dyDescent="0.2">
      <c r="A1538">
        <v>1900</v>
      </c>
      <c r="B1538">
        <v>1520</v>
      </c>
    </row>
    <row r="1539" spans="1:2" x14ac:dyDescent="0.2">
      <c r="A1539">
        <v>1900</v>
      </c>
      <c r="B1539">
        <v>1510</v>
      </c>
    </row>
    <row r="1540" spans="1:2" x14ac:dyDescent="0.2">
      <c r="A1540">
        <v>1900</v>
      </c>
      <c r="B1540">
        <v>1500</v>
      </c>
    </row>
    <row r="1541" spans="1:2" x14ac:dyDescent="0.2">
      <c r="A1541">
        <v>1900</v>
      </c>
      <c r="B1541">
        <v>1490</v>
      </c>
    </row>
    <row r="1542" spans="1:2" x14ac:dyDescent="0.2">
      <c r="A1542">
        <v>1900</v>
      </c>
      <c r="B1542">
        <v>1480</v>
      </c>
    </row>
    <row r="1543" spans="1:2" x14ac:dyDescent="0.2">
      <c r="A1543">
        <v>1900</v>
      </c>
      <c r="B1543">
        <v>1470</v>
      </c>
    </row>
    <row r="1544" spans="1:2" x14ac:dyDescent="0.2">
      <c r="A1544">
        <v>1900</v>
      </c>
      <c r="B1544">
        <v>1460</v>
      </c>
    </row>
    <row r="1545" spans="1:2" x14ac:dyDescent="0.2">
      <c r="A1545">
        <v>1900</v>
      </c>
      <c r="B1545">
        <v>1450</v>
      </c>
    </row>
    <row r="1546" spans="1:2" x14ac:dyDescent="0.2">
      <c r="A1546">
        <v>1900</v>
      </c>
      <c r="B1546">
        <v>1440</v>
      </c>
    </row>
    <row r="1547" spans="1:2" x14ac:dyDescent="0.2">
      <c r="A1547">
        <v>1900</v>
      </c>
      <c r="B1547">
        <v>1430</v>
      </c>
    </row>
    <row r="1548" spans="1:2" x14ac:dyDescent="0.2">
      <c r="A1548">
        <v>1900</v>
      </c>
      <c r="B1548">
        <v>1420</v>
      </c>
    </row>
    <row r="1549" spans="1:2" x14ac:dyDescent="0.2">
      <c r="A1549">
        <v>1900</v>
      </c>
      <c r="B1549">
        <v>1410</v>
      </c>
    </row>
    <row r="1550" spans="1:2" x14ac:dyDescent="0.2">
      <c r="A1550">
        <v>1900</v>
      </c>
      <c r="B1550">
        <v>1400</v>
      </c>
    </row>
    <row r="1551" spans="1:2" x14ac:dyDescent="0.2">
      <c r="A1551">
        <v>1900</v>
      </c>
      <c r="B1551">
        <v>1390</v>
      </c>
    </row>
    <row r="1552" spans="1:2" x14ac:dyDescent="0.2">
      <c r="A1552">
        <v>1900</v>
      </c>
      <c r="B1552">
        <v>1380</v>
      </c>
    </row>
    <row r="1553" spans="1:2" x14ac:dyDescent="0.2">
      <c r="A1553">
        <v>1900</v>
      </c>
      <c r="B1553">
        <v>1370</v>
      </c>
    </row>
    <row r="1554" spans="1:2" x14ac:dyDescent="0.2">
      <c r="A1554">
        <v>1900</v>
      </c>
      <c r="B1554">
        <v>1360</v>
      </c>
    </row>
    <row r="1555" spans="1:2" x14ac:dyDescent="0.2">
      <c r="A1555">
        <v>1900</v>
      </c>
      <c r="B1555">
        <v>1350</v>
      </c>
    </row>
    <row r="1556" spans="1:2" x14ac:dyDescent="0.2">
      <c r="A1556">
        <v>1900</v>
      </c>
      <c r="B1556">
        <v>1340</v>
      </c>
    </row>
    <row r="1557" spans="1:2" x14ac:dyDescent="0.2">
      <c r="A1557">
        <v>1900</v>
      </c>
      <c r="B1557">
        <v>1330</v>
      </c>
    </row>
    <row r="1558" spans="1:2" x14ac:dyDescent="0.2">
      <c r="A1558">
        <v>1900</v>
      </c>
      <c r="B1558">
        <v>1320</v>
      </c>
    </row>
    <row r="1559" spans="1:2" x14ac:dyDescent="0.2">
      <c r="A1559">
        <v>1900</v>
      </c>
      <c r="B1559">
        <v>1310</v>
      </c>
    </row>
    <row r="1560" spans="1:2" x14ac:dyDescent="0.2">
      <c r="A1560">
        <v>1900</v>
      </c>
      <c r="B1560">
        <v>1300</v>
      </c>
    </row>
    <row r="1561" spans="1:2" x14ac:dyDescent="0.2">
      <c r="A1561">
        <v>1900</v>
      </c>
      <c r="B1561">
        <v>1290</v>
      </c>
    </row>
    <row r="1562" spans="1:2" x14ac:dyDescent="0.2">
      <c r="A1562">
        <v>1900</v>
      </c>
      <c r="B1562">
        <v>1280</v>
      </c>
    </row>
    <row r="1563" spans="1:2" x14ac:dyDescent="0.2">
      <c r="A1563">
        <v>1900</v>
      </c>
      <c r="B1563">
        <v>1270</v>
      </c>
    </row>
    <row r="1564" spans="1:2" x14ac:dyDescent="0.2">
      <c r="A1564">
        <v>1900</v>
      </c>
      <c r="B1564">
        <v>1260</v>
      </c>
    </row>
    <row r="1565" spans="1:2" x14ac:dyDescent="0.2">
      <c r="A1565">
        <v>1900</v>
      </c>
      <c r="B1565">
        <v>1250</v>
      </c>
    </row>
    <row r="1566" spans="1:2" x14ac:dyDescent="0.2">
      <c r="A1566">
        <v>1900</v>
      </c>
      <c r="B1566">
        <v>1240</v>
      </c>
    </row>
    <row r="1567" spans="1:2" x14ac:dyDescent="0.2">
      <c r="A1567">
        <v>1900</v>
      </c>
      <c r="B1567">
        <v>1230</v>
      </c>
    </row>
    <row r="1568" spans="1:2" x14ac:dyDescent="0.2">
      <c r="A1568">
        <v>1900</v>
      </c>
      <c r="B1568">
        <v>1220</v>
      </c>
    </row>
    <row r="1569" spans="1:2" x14ac:dyDescent="0.2">
      <c r="A1569">
        <v>1900</v>
      </c>
      <c r="B1569">
        <v>1210</v>
      </c>
    </row>
    <row r="1570" spans="1:2" x14ac:dyDescent="0.2">
      <c r="A1570">
        <v>1900</v>
      </c>
      <c r="B1570">
        <v>1200</v>
      </c>
    </row>
    <row r="1571" spans="1:2" x14ac:dyDescent="0.2">
      <c r="A1571">
        <v>1900</v>
      </c>
      <c r="B1571">
        <v>1190</v>
      </c>
    </row>
    <row r="1572" spans="1:2" x14ac:dyDescent="0.2">
      <c r="A1572">
        <v>1900</v>
      </c>
      <c r="B1572">
        <v>1180</v>
      </c>
    </row>
    <row r="1573" spans="1:2" x14ac:dyDescent="0.2">
      <c r="A1573">
        <v>1900</v>
      </c>
      <c r="B1573">
        <v>1170</v>
      </c>
    </row>
    <row r="1574" spans="1:2" x14ac:dyDescent="0.2">
      <c r="A1574">
        <v>1900</v>
      </c>
      <c r="B1574">
        <v>1160</v>
      </c>
    </row>
    <row r="1575" spans="1:2" x14ac:dyDescent="0.2">
      <c r="A1575">
        <v>1900</v>
      </c>
      <c r="B1575">
        <v>1150</v>
      </c>
    </row>
    <row r="1576" spans="1:2" x14ac:dyDescent="0.2">
      <c r="A1576">
        <v>1900</v>
      </c>
      <c r="B1576">
        <v>1140</v>
      </c>
    </row>
    <row r="1577" spans="1:2" x14ac:dyDescent="0.2">
      <c r="A1577">
        <v>1900</v>
      </c>
      <c r="B1577">
        <v>1130</v>
      </c>
    </row>
    <row r="1578" spans="1:2" x14ac:dyDescent="0.2">
      <c r="A1578">
        <v>1900</v>
      </c>
      <c r="B1578">
        <v>1120</v>
      </c>
    </row>
    <row r="1579" spans="1:2" x14ac:dyDescent="0.2">
      <c r="A1579">
        <v>1900</v>
      </c>
      <c r="B1579">
        <v>1110</v>
      </c>
    </row>
    <row r="1580" spans="1:2" x14ac:dyDescent="0.2">
      <c r="A1580">
        <v>1900</v>
      </c>
      <c r="B1580">
        <v>1100</v>
      </c>
    </row>
    <row r="1581" spans="1:2" x14ac:dyDescent="0.2">
      <c r="A1581">
        <v>1900</v>
      </c>
      <c r="B1581">
        <v>1090</v>
      </c>
    </row>
    <row r="1582" spans="1:2" x14ac:dyDescent="0.2">
      <c r="A1582">
        <v>1900</v>
      </c>
      <c r="B1582">
        <v>1080</v>
      </c>
    </row>
    <row r="1583" spans="1:2" x14ac:dyDescent="0.2">
      <c r="A1583">
        <v>1900</v>
      </c>
      <c r="B1583">
        <v>1070</v>
      </c>
    </row>
    <row r="1584" spans="1:2" x14ac:dyDescent="0.2">
      <c r="A1584">
        <v>1900</v>
      </c>
      <c r="B1584">
        <v>1060</v>
      </c>
    </row>
    <row r="1585" spans="1:2" x14ac:dyDescent="0.2">
      <c r="A1585">
        <v>1900</v>
      </c>
      <c r="B1585">
        <v>1050</v>
      </c>
    </row>
    <row r="1586" spans="1:2" x14ac:dyDescent="0.2">
      <c r="A1586">
        <v>1900</v>
      </c>
      <c r="B1586">
        <v>1040</v>
      </c>
    </row>
    <row r="1587" spans="1:2" x14ac:dyDescent="0.2">
      <c r="A1587">
        <v>1900</v>
      </c>
      <c r="B1587">
        <v>1030</v>
      </c>
    </row>
    <row r="1588" spans="1:2" x14ac:dyDescent="0.2">
      <c r="A1588">
        <v>1900</v>
      </c>
      <c r="B1588">
        <v>1020</v>
      </c>
    </row>
    <row r="1589" spans="1:2" x14ac:dyDescent="0.2">
      <c r="A1589">
        <v>1900</v>
      </c>
      <c r="B1589">
        <v>1010</v>
      </c>
    </row>
    <row r="1590" spans="1:2" x14ac:dyDescent="0.2">
      <c r="A1590">
        <v>1900</v>
      </c>
      <c r="B1590">
        <v>1000</v>
      </c>
    </row>
    <row r="1591" spans="1:2" x14ac:dyDescent="0.2">
      <c r="A1591">
        <v>1900</v>
      </c>
      <c r="B1591">
        <v>990</v>
      </c>
    </row>
    <row r="1592" spans="1:2" x14ac:dyDescent="0.2">
      <c r="A1592">
        <v>1900</v>
      </c>
      <c r="B1592">
        <v>980</v>
      </c>
    </row>
    <row r="1593" spans="1:2" x14ac:dyDescent="0.2">
      <c r="A1593">
        <v>1900</v>
      </c>
      <c r="B1593">
        <v>970</v>
      </c>
    </row>
    <row r="1594" spans="1:2" x14ac:dyDescent="0.2">
      <c r="A1594">
        <v>1900</v>
      </c>
      <c r="B1594">
        <v>960</v>
      </c>
    </row>
    <row r="1595" spans="1:2" x14ac:dyDescent="0.2">
      <c r="A1595">
        <v>1900</v>
      </c>
      <c r="B1595">
        <v>950</v>
      </c>
    </row>
    <row r="1596" spans="1:2" x14ac:dyDescent="0.2">
      <c r="A1596">
        <v>1900</v>
      </c>
      <c r="B1596">
        <v>940</v>
      </c>
    </row>
    <row r="1597" spans="1:2" x14ac:dyDescent="0.2">
      <c r="A1597">
        <v>1900</v>
      </c>
      <c r="B1597">
        <v>930</v>
      </c>
    </row>
    <row r="1598" spans="1:2" x14ac:dyDescent="0.2">
      <c r="A1598">
        <v>1900</v>
      </c>
      <c r="B1598">
        <v>920</v>
      </c>
    </row>
    <row r="1599" spans="1:2" x14ac:dyDescent="0.2">
      <c r="A1599">
        <v>1895</v>
      </c>
      <c r="B1599">
        <v>920</v>
      </c>
    </row>
    <row r="1600" spans="1:2" x14ac:dyDescent="0.2">
      <c r="A1600">
        <v>1885</v>
      </c>
      <c r="B1600">
        <v>920</v>
      </c>
    </row>
    <row r="1601" spans="1:2" x14ac:dyDescent="0.2">
      <c r="A1601">
        <v>1875</v>
      </c>
      <c r="B1601">
        <v>920</v>
      </c>
    </row>
    <row r="1602" spans="1:2" x14ac:dyDescent="0.2">
      <c r="A1602">
        <v>1865</v>
      </c>
      <c r="B1602">
        <v>920</v>
      </c>
    </row>
    <row r="1603" spans="1:2" x14ac:dyDescent="0.2">
      <c r="A1603">
        <v>1855</v>
      </c>
      <c r="B1603">
        <v>920</v>
      </c>
    </row>
    <row r="1604" spans="1:2" x14ac:dyDescent="0.2">
      <c r="A1604">
        <v>1845</v>
      </c>
      <c r="B1604">
        <v>920</v>
      </c>
    </row>
    <row r="1605" spans="1:2" x14ac:dyDescent="0.2">
      <c r="A1605">
        <v>1835</v>
      </c>
      <c r="B1605">
        <v>920</v>
      </c>
    </row>
    <row r="1606" spans="1:2" x14ac:dyDescent="0.2">
      <c r="A1606">
        <v>1825</v>
      </c>
      <c r="B1606">
        <v>920</v>
      </c>
    </row>
    <row r="1607" spans="1:2" x14ac:dyDescent="0.2">
      <c r="A1607">
        <v>1815</v>
      </c>
      <c r="B1607">
        <v>920</v>
      </c>
    </row>
    <row r="1608" spans="1:2" x14ac:dyDescent="0.2">
      <c r="A1608">
        <v>1805</v>
      </c>
      <c r="B1608">
        <v>920</v>
      </c>
    </row>
    <row r="1609" spans="1:2" x14ac:dyDescent="0.2">
      <c r="A1609">
        <v>1795</v>
      </c>
      <c r="B1609">
        <v>920</v>
      </c>
    </row>
    <row r="1610" spans="1:2" x14ac:dyDescent="0.2">
      <c r="A1610">
        <v>1785</v>
      </c>
      <c r="B1610">
        <v>920</v>
      </c>
    </row>
    <row r="1611" spans="1:2" x14ac:dyDescent="0.2">
      <c r="A1611">
        <v>1775</v>
      </c>
      <c r="B1611">
        <v>920</v>
      </c>
    </row>
    <row r="1612" spans="1:2" x14ac:dyDescent="0.2">
      <c r="A1612">
        <v>1765</v>
      </c>
      <c r="B1612">
        <v>920</v>
      </c>
    </row>
    <row r="1613" spans="1:2" x14ac:dyDescent="0.2">
      <c r="A1613">
        <v>1755</v>
      </c>
      <c r="B1613">
        <v>920</v>
      </c>
    </row>
    <row r="1614" spans="1:2" x14ac:dyDescent="0.2">
      <c r="A1614">
        <v>1745</v>
      </c>
      <c r="B1614">
        <v>920</v>
      </c>
    </row>
    <row r="1615" spans="1:2" x14ac:dyDescent="0.2">
      <c r="A1615">
        <v>1735</v>
      </c>
      <c r="B1615">
        <v>920</v>
      </c>
    </row>
    <row r="1616" spans="1:2" x14ac:dyDescent="0.2">
      <c r="A1616">
        <v>1725</v>
      </c>
      <c r="B1616">
        <v>920</v>
      </c>
    </row>
    <row r="1617" spans="1:2" x14ac:dyDescent="0.2">
      <c r="A1617">
        <v>1715</v>
      </c>
      <c r="B1617">
        <v>920</v>
      </c>
    </row>
    <row r="1618" spans="1:2" x14ac:dyDescent="0.2">
      <c r="A1618">
        <v>1705</v>
      </c>
      <c r="B1618">
        <v>920</v>
      </c>
    </row>
    <row r="1619" spans="1:2" x14ac:dyDescent="0.2">
      <c r="A1619">
        <v>1695</v>
      </c>
      <c r="B1619">
        <v>920</v>
      </c>
    </row>
    <row r="1620" spans="1:2" x14ac:dyDescent="0.2">
      <c r="A1620">
        <v>1685</v>
      </c>
      <c r="B1620">
        <v>920</v>
      </c>
    </row>
    <row r="1621" spans="1:2" x14ac:dyDescent="0.2">
      <c r="A1621">
        <v>1675</v>
      </c>
      <c r="B1621">
        <v>920</v>
      </c>
    </row>
    <row r="1622" spans="1:2" x14ac:dyDescent="0.2">
      <c r="A1622">
        <v>1665</v>
      </c>
      <c r="B1622">
        <v>920</v>
      </c>
    </row>
    <row r="1623" spans="1:2" x14ac:dyDescent="0.2">
      <c r="A1623">
        <v>1655</v>
      </c>
      <c r="B1623">
        <v>920</v>
      </c>
    </row>
    <row r="1624" spans="1:2" x14ac:dyDescent="0.2">
      <c r="A1624">
        <v>1645</v>
      </c>
      <c r="B1624">
        <v>920</v>
      </c>
    </row>
    <row r="1625" spans="1:2" x14ac:dyDescent="0.2">
      <c r="A1625">
        <v>1635</v>
      </c>
      <c r="B1625">
        <v>920</v>
      </c>
    </row>
    <row r="1626" spans="1:2" x14ac:dyDescent="0.2">
      <c r="A1626">
        <v>1625</v>
      </c>
      <c r="B1626">
        <v>920</v>
      </c>
    </row>
    <row r="1627" spans="1:2" x14ac:dyDescent="0.2">
      <c r="A1627">
        <v>1615</v>
      </c>
      <c r="B1627">
        <v>920</v>
      </c>
    </row>
    <row r="1628" spans="1:2" x14ac:dyDescent="0.2">
      <c r="A1628">
        <v>1605</v>
      </c>
      <c r="B1628">
        <v>920</v>
      </c>
    </row>
    <row r="1629" spans="1:2" x14ac:dyDescent="0.2">
      <c r="A1629">
        <v>1595</v>
      </c>
      <c r="B1629">
        <v>920</v>
      </c>
    </row>
    <row r="1630" spans="1:2" x14ac:dyDescent="0.2">
      <c r="A1630">
        <v>1585</v>
      </c>
      <c r="B1630">
        <v>920</v>
      </c>
    </row>
    <row r="1631" spans="1:2" x14ac:dyDescent="0.2">
      <c r="A1631">
        <v>1575</v>
      </c>
      <c r="B1631">
        <v>920</v>
      </c>
    </row>
    <row r="1632" spans="1:2" x14ac:dyDescent="0.2">
      <c r="A1632">
        <v>1575</v>
      </c>
      <c r="B1632">
        <v>910</v>
      </c>
    </row>
    <row r="1633" spans="1:2" x14ac:dyDescent="0.2">
      <c r="A1633">
        <v>1575</v>
      </c>
      <c r="B1633">
        <v>900</v>
      </c>
    </row>
    <row r="1634" spans="1:2" x14ac:dyDescent="0.2">
      <c r="A1634">
        <v>1575</v>
      </c>
      <c r="B1634">
        <v>890</v>
      </c>
    </row>
    <row r="1635" spans="1:2" x14ac:dyDescent="0.2">
      <c r="A1635">
        <v>1575</v>
      </c>
      <c r="B1635">
        <v>880</v>
      </c>
    </row>
    <row r="1636" spans="1:2" x14ac:dyDescent="0.2">
      <c r="A1636">
        <v>1575</v>
      </c>
      <c r="B1636">
        <v>870</v>
      </c>
    </row>
    <row r="1637" spans="1:2" x14ac:dyDescent="0.2">
      <c r="A1637">
        <v>1575</v>
      </c>
      <c r="B1637">
        <v>860</v>
      </c>
    </row>
    <row r="1638" spans="1:2" x14ac:dyDescent="0.2">
      <c r="A1638">
        <v>1575</v>
      </c>
      <c r="B1638">
        <v>850</v>
      </c>
    </row>
    <row r="1639" spans="1:2" x14ac:dyDescent="0.2">
      <c r="A1639">
        <v>1575</v>
      </c>
      <c r="B1639">
        <v>840</v>
      </c>
    </row>
    <row r="1640" spans="1:2" x14ac:dyDescent="0.2">
      <c r="A1640">
        <v>1575</v>
      </c>
      <c r="B1640">
        <v>830</v>
      </c>
    </row>
    <row r="1641" spans="1:2" x14ac:dyDescent="0.2">
      <c r="A1641">
        <v>1575</v>
      </c>
      <c r="B1641">
        <v>820</v>
      </c>
    </row>
    <row r="1642" spans="1:2" x14ac:dyDescent="0.2">
      <c r="A1642">
        <v>1575</v>
      </c>
      <c r="B1642">
        <v>810</v>
      </c>
    </row>
    <row r="1643" spans="1:2" x14ac:dyDescent="0.2">
      <c r="A1643">
        <v>1575</v>
      </c>
      <c r="B1643">
        <v>800</v>
      </c>
    </row>
    <row r="1644" spans="1:2" x14ac:dyDescent="0.2">
      <c r="A1644">
        <v>1575</v>
      </c>
      <c r="B1644">
        <v>790</v>
      </c>
    </row>
    <row r="1645" spans="1:2" x14ac:dyDescent="0.2">
      <c r="A1645">
        <v>1575</v>
      </c>
      <c r="B1645">
        <v>780</v>
      </c>
    </row>
    <row r="1646" spans="1:2" x14ac:dyDescent="0.2">
      <c r="A1646">
        <v>1575</v>
      </c>
      <c r="B1646">
        <v>770</v>
      </c>
    </row>
    <row r="1647" spans="1:2" x14ac:dyDescent="0.2">
      <c r="A1647">
        <v>1575</v>
      </c>
      <c r="B1647">
        <v>760</v>
      </c>
    </row>
    <row r="1648" spans="1:2" x14ac:dyDescent="0.2">
      <c r="A1648">
        <v>1575</v>
      </c>
      <c r="B1648">
        <v>750</v>
      </c>
    </row>
    <row r="1649" spans="1:2" x14ac:dyDescent="0.2">
      <c r="A1649">
        <v>1575</v>
      </c>
      <c r="B1649">
        <v>740</v>
      </c>
    </row>
    <row r="1650" spans="1:2" x14ac:dyDescent="0.2">
      <c r="A1650">
        <v>1575</v>
      </c>
      <c r="B1650">
        <v>730</v>
      </c>
    </row>
    <row r="1651" spans="1:2" x14ac:dyDescent="0.2">
      <c r="A1651">
        <v>1575</v>
      </c>
      <c r="B1651">
        <v>720</v>
      </c>
    </row>
    <row r="1652" spans="1:2" x14ac:dyDescent="0.2">
      <c r="A1652">
        <v>1575</v>
      </c>
      <c r="B1652">
        <v>710</v>
      </c>
    </row>
    <row r="1653" spans="1:2" x14ac:dyDescent="0.2">
      <c r="A1653">
        <v>1575</v>
      </c>
      <c r="B1653">
        <v>700</v>
      </c>
    </row>
    <row r="1654" spans="1:2" x14ac:dyDescent="0.2">
      <c r="A1654">
        <v>1575</v>
      </c>
      <c r="B1654">
        <v>690</v>
      </c>
    </row>
    <row r="1655" spans="1:2" x14ac:dyDescent="0.2">
      <c r="A1655">
        <v>1575</v>
      </c>
      <c r="B1655">
        <v>680</v>
      </c>
    </row>
    <row r="1656" spans="1:2" x14ac:dyDescent="0.2">
      <c r="A1656">
        <v>1575</v>
      </c>
      <c r="B1656">
        <v>670</v>
      </c>
    </row>
    <row r="1657" spans="1:2" x14ac:dyDescent="0.2">
      <c r="A1657">
        <v>1575</v>
      </c>
      <c r="B1657">
        <v>660</v>
      </c>
    </row>
    <row r="1658" spans="1:2" x14ac:dyDescent="0.2">
      <c r="A1658">
        <v>1575</v>
      </c>
      <c r="B1658">
        <v>650</v>
      </c>
    </row>
    <row r="1659" spans="1:2" x14ac:dyDescent="0.2">
      <c r="A1659">
        <v>1575</v>
      </c>
      <c r="B1659">
        <v>640</v>
      </c>
    </row>
    <row r="1660" spans="1:2" x14ac:dyDescent="0.2">
      <c r="A1660">
        <v>1575</v>
      </c>
      <c r="B1660">
        <v>630</v>
      </c>
    </row>
    <row r="1661" spans="1:2" x14ac:dyDescent="0.2">
      <c r="A1661">
        <v>1575</v>
      </c>
      <c r="B1661">
        <v>620</v>
      </c>
    </row>
    <row r="1662" spans="1:2" x14ac:dyDescent="0.2">
      <c r="A1662">
        <v>1575</v>
      </c>
      <c r="B1662">
        <v>610</v>
      </c>
    </row>
    <row r="1663" spans="1:2" x14ac:dyDescent="0.2">
      <c r="A1663">
        <v>1575</v>
      </c>
      <c r="B1663">
        <v>600</v>
      </c>
    </row>
    <row r="1664" spans="1:2" x14ac:dyDescent="0.2">
      <c r="A1664">
        <v>1575</v>
      </c>
      <c r="B1664">
        <v>590</v>
      </c>
    </row>
    <row r="1665" spans="1:2" x14ac:dyDescent="0.2">
      <c r="A1665">
        <v>1575</v>
      </c>
      <c r="B1665">
        <v>580</v>
      </c>
    </row>
    <row r="1666" spans="1:2" x14ac:dyDescent="0.2">
      <c r="A1666">
        <v>1575</v>
      </c>
      <c r="B1666">
        <v>570</v>
      </c>
    </row>
    <row r="1667" spans="1:2" x14ac:dyDescent="0.2">
      <c r="A1667">
        <v>1575</v>
      </c>
      <c r="B1667">
        <v>560</v>
      </c>
    </row>
    <row r="1668" spans="1:2" x14ac:dyDescent="0.2">
      <c r="A1668">
        <v>1575</v>
      </c>
      <c r="B1668">
        <v>550</v>
      </c>
    </row>
    <row r="1669" spans="1:2" x14ac:dyDescent="0.2">
      <c r="A1669">
        <v>1575</v>
      </c>
      <c r="B1669">
        <v>540</v>
      </c>
    </row>
    <row r="1670" spans="1:2" x14ac:dyDescent="0.2">
      <c r="A1670">
        <v>1575</v>
      </c>
      <c r="B1670">
        <v>530</v>
      </c>
    </row>
    <row r="1671" spans="1:2" x14ac:dyDescent="0.2">
      <c r="A1671">
        <v>1575</v>
      </c>
      <c r="B1671">
        <v>520</v>
      </c>
    </row>
    <row r="1672" spans="1:2" x14ac:dyDescent="0.2">
      <c r="A1672">
        <v>1575</v>
      </c>
      <c r="B1672">
        <v>510</v>
      </c>
    </row>
    <row r="1673" spans="1:2" x14ac:dyDescent="0.2">
      <c r="A1673">
        <v>1575</v>
      </c>
      <c r="B1673">
        <v>500</v>
      </c>
    </row>
    <row r="1674" spans="1:2" x14ac:dyDescent="0.2">
      <c r="A1674">
        <v>1575</v>
      </c>
      <c r="B1674">
        <v>490</v>
      </c>
    </row>
    <row r="1675" spans="1:2" x14ac:dyDescent="0.2">
      <c r="A1675">
        <v>1575</v>
      </c>
      <c r="B1675">
        <v>480</v>
      </c>
    </row>
    <row r="1676" spans="1:2" x14ac:dyDescent="0.2">
      <c r="A1676">
        <v>1575</v>
      </c>
      <c r="B1676">
        <v>470</v>
      </c>
    </row>
    <row r="1677" spans="1:2" x14ac:dyDescent="0.2">
      <c r="A1677">
        <v>1575</v>
      </c>
      <c r="B1677">
        <v>460</v>
      </c>
    </row>
    <row r="1678" spans="1:2" x14ac:dyDescent="0.2">
      <c r="A1678">
        <v>1575</v>
      </c>
      <c r="B1678">
        <v>450</v>
      </c>
    </row>
    <row r="1679" spans="1:2" x14ac:dyDescent="0.2">
      <c r="A1679">
        <v>1575</v>
      </c>
      <c r="B1679">
        <v>440</v>
      </c>
    </row>
    <row r="1680" spans="1:2" x14ac:dyDescent="0.2">
      <c r="A1680">
        <v>1575</v>
      </c>
      <c r="B1680">
        <v>430</v>
      </c>
    </row>
    <row r="1681" spans="1:2" x14ac:dyDescent="0.2">
      <c r="A1681">
        <v>1575</v>
      </c>
      <c r="B1681">
        <v>420</v>
      </c>
    </row>
    <row r="1682" spans="1:2" x14ac:dyDescent="0.2">
      <c r="A1682">
        <v>1575</v>
      </c>
      <c r="B1682">
        <v>410</v>
      </c>
    </row>
    <row r="1683" spans="1:2" x14ac:dyDescent="0.2">
      <c r="A1683">
        <v>1575</v>
      </c>
      <c r="B1683">
        <v>400</v>
      </c>
    </row>
    <row r="1684" spans="1:2" x14ac:dyDescent="0.2">
      <c r="A1684">
        <v>1575</v>
      </c>
      <c r="B1684">
        <v>390</v>
      </c>
    </row>
    <row r="1685" spans="1:2" x14ac:dyDescent="0.2">
      <c r="A1685">
        <v>1575</v>
      </c>
      <c r="B1685">
        <v>380</v>
      </c>
    </row>
    <row r="1686" spans="1:2" x14ac:dyDescent="0.2">
      <c r="A1686">
        <v>1575</v>
      </c>
      <c r="B1686">
        <v>370</v>
      </c>
    </row>
    <row r="1687" spans="1:2" x14ac:dyDescent="0.2">
      <c r="A1687">
        <v>1575</v>
      </c>
      <c r="B1687">
        <v>360</v>
      </c>
    </row>
    <row r="1688" spans="1:2" x14ac:dyDescent="0.2">
      <c r="A1688">
        <v>1575</v>
      </c>
      <c r="B1688">
        <v>350</v>
      </c>
    </row>
    <row r="1689" spans="1:2" x14ac:dyDescent="0.2">
      <c r="A1689">
        <v>1568</v>
      </c>
      <c r="B1689">
        <v>343</v>
      </c>
    </row>
    <row r="1690" spans="1:2" x14ac:dyDescent="0.2">
      <c r="A1690">
        <v>1561</v>
      </c>
      <c r="B1690">
        <v>336</v>
      </c>
    </row>
    <row r="1691" spans="1:2" x14ac:dyDescent="0.2">
      <c r="A1691">
        <v>1554</v>
      </c>
      <c r="B1691">
        <v>329</v>
      </c>
    </row>
    <row r="1692" spans="1:2" x14ac:dyDescent="0.2">
      <c r="A1692">
        <v>1547</v>
      </c>
      <c r="B1692">
        <v>322</v>
      </c>
    </row>
    <row r="1693" spans="1:2" x14ac:dyDescent="0.2">
      <c r="A1693">
        <v>1540</v>
      </c>
      <c r="B1693">
        <v>315</v>
      </c>
    </row>
    <row r="1694" spans="1:2" x14ac:dyDescent="0.2">
      <c r="A1694">
        <v>1533</v>
      </c>
      <c r="B1694">
        <v>308</v>
      </c>
    </row>
    <row r="1695" spans="1:2" x14ac:dyDescent="0.2">
      <c r="A1695">
        <v>1526</v>
      </c>
      <c r="B1695">
        <v>301</v>
      </c>
    </row>
    <row r="1696" spans="1:2" x14ac:dyDescent="0.2">
      <c r="A1696">
        <v>1519</v>
      </c>
      <c r="B1696">
        <v>294</v>
      </c>
    </row>
    <row r="1697" spans="1:2" x14ac:dyDescent="0.2">
      <c r="A1697">
        <v>1512</v>
      </c>
      <c r="B1697">
        <v>287</v>
      </c>
    </row>
    <row r="1698" spans="1:2" x14ac:dyDescent="0.2">
      <c r="A1698">
        <v>1505</v>
      </c>
      <c r="B1698">
        <v>280</v>
      </c>
    </row>
    <row r="1699" spans="1:2" x14ac:dyDescent="0.2">
      <c r="A1699">
        <v>1498</v>
      </c>
      <c r="B1699">
        <v>273</v>
      </c>
    </row>
    <row r="1700" spans="1:2" x14ac:dyDescent="0.2">
      <c r="A1700">
        <v>1491</v>
      </c>
      <c r="B1700">
        <v>266</v>
      </c>
    </row>
    <row r="1701" spans="1:2" x14ac:dyDescent="0.2">
      <c r="A1701">
        <v>1484</v>
      </c>
      <c r="B1701">
        <v>259</v>
      </c>
    </row>
    <row r="1702" spans="1:2" x14ac:dyDescent="0.2">
      <c r="A1702">
        <v>1477</v>
      </c>
      <c r="B1702">
        <v>252</v>
      </c>
    </row>
    <row r="1703" spans="1:2" x14ac:dyDescent="0.2">
      <c r="A1703">
        <v>1470</v>
      </c>
      <c r="B1703">
        <v>245</v>
      </c>
    </row>
    <row r="1704" spans="1:2" x14ac:dyDescent="0.2">
      <c r="A1704">
        <v>1463</v>
      </c>
      <c r="B1704">
        <v>238</v>
      </c>
    </row>
    <row r="1705" spans="1:2" x14ac:dyDescent="0.2">
      <c r="A1705">
        <v>1456</v>
      </c>
      <c r="B1705">
        <v>231</v>
      </c>
    </row>
    <row r="1706" spans="1:2" x14ac:dyDescent="0.2">
      <c r="A1706">
        <v>1449</v>
      </c>
      <c r="B1706">
        <v>224</v>
      </c>
    </row>
    <row r="1707" spans="1:2" x14ac:dyDescent="0.2">
      <c r="A1707">
        <v>1442</v>
      </c>
      <c r="B1707">
        <v>217</v>
      </c>
    </row>
    <row r="1708" spans="1:2" x14ac:dyDescent="0.2">
      <c r="A1708">
        <v>1435</v>
      </c>
      <c r="B1708">
        <v>210</v>
      </c>
    </row>
    <row r="1709" spans="1:2" x14ac:dyDescent="0.2">
      <c r="A1709">
        <v>1428</v>
      </c>
      <c r="B1709">
        <v>203</v>
      </c>
    </row>
    <row r="1710" spans="1:2" x14ac:dyDescent="0.2">
      <c r="A1710">
        <v>1421</v>
      </c>
      <c r="B1710">
        <v>196</v>
      </c>
    </row>
    <row r="1711" spans="1:2" x14ac:dyDescent="0.2">
      <c r="A1711">
        <v>1414</v>
      </c>
      <c r="B1711">
        <v>189</v>
      </c>
    </row>
    <row r="1712" spans="1:2" x14ac:dyDescent="0.2">
      <c r="A1712">
        <v>1407</v>
      </c>
      <c r="B1712">
        <v>182</v>
      </c>
    </row>
    <row r="1713" spans="1:2" x14ac:dyDescent="0.2">
      <c r="A1713">
        <v>1400</v>
      </c>
      <c r="B1713">
        <v>175</v>
      </c>
    </row>
    <row r="1714" spans="1:2" x14ac:dyDescent="0.2">
      <c r="A1714">
        <v>1393</v>
      </c>
      <c r="B1714">
        <v>168</v>
      </c>
    </row>
    <row r="1715" spans="1:2" x14ac:dyDescent="0.2">
      <c r="A1715">
        <v>1386</v>
      </c>
      <c r="B1715">
        <v>161</v>
      </c>
    </row>
    <row r="1716" spans="1:2" x14ac:dyDescent="0.2">
      <c r="A1716">
        <v>1379</v>
      </c>
      <c r="B1716">
        <v>154</v>
      </c>
    </row>
    <row r="1717" spans="1:2" x14ac:dyDescent="0.2">
      <c r="A1717">
        <v>1372</v>
      </c>
      <c r="B1717">
        <v>147</v>
      </c>
    </row>
    <row r="1718" spans="1:2" x14ac:dyDescent="0.2">
      <c r="A1718">
        <v>1365</v>
      </c>
      <c r="B1718">
        <v>140</v>
      </c>
    </row>
    <row r="1719" spans="1:2" x14ac:dyDescent="0.2">
      <c r="A1719">
        <v>1358</v>
      </c>
      <c r="B1719">
        <v>133</v>
      </c>
    </row>
    <row r="1720" spans="1:2" x14ac:dyDescent="0.2">
      <c r="A1720">
        <v>1351</v>
      </c>
      <c r="B1720">
        <v>126</v>
      </c>
    </row>
    <row r="1721" spans="1:2" x14ac:dyDescent="0.2">
      <c r="A1721">
        <v>1344</v>
      </c>
      <c r="B1721">
        <v>119</v>
      </c>
    </row>
    <row r="1722" spans="1:2" x14ac:dyDescent="0.2">
      <c r="A1722">
        <v>1337</v>
      </c>
      <c r="B1722">
        <v>112</v>
      </c>
    </row>
    <row r="1723" spans="1:2" x14ac:dyDescent="0.2">
      <c r="A1723">
        <v>1330</v>
      </c>
      <c r="B1723">
        <v>105</v>
      </c>
    </row>
    <row r="1724" spans="1:2" x14ac:dyDescent="0.2">
      <c r="A1724">
        <v>1323</v>
      </c>
      <c r="B1724">
        <v>98</v>
      </c>
    </row>
    <row r="1725" spans="1:2" x14ac:dyDescent="0.2">
      <c r="A1725">
        <v>1316</v>
      </c>
      <c r="B1725">
        <v>91</v>
      </c>
    </row>
    <row r="1726" spans="1:2" x14ac:dyDescent="0.2">
      <c r="A1726">
        <v>1309</v>
      </c>
      <c r="B1726">
        <v>84</v>
      </c>
    </row>
    <row r="1727" spans="1:2" x14ac:dyDescent="0.2">
      <c r="A1727">
        <v>1302</v>
      </c>
      <c r="B1727">
        <v>77</v>
      </c>
    </row>
    <row r="1728" spans="1:2" x14ac:dyDescent="0.2">
      <c r="A1728">
        <v>1295</v>
      </c>
      <c r="B1728">
        <v>70</v>
      </c>
    </row>
    <row r="1729" spans="1:2" x14ac:dyDescent="0.2">
      <c r="A1729">
        <v>1288</v>
      </c>
      <c r="B1729">
        <v>63</v>
      </c>
    </row>
    <row r="1730" spans="1:2" x14ac:dyDescent="0.2">
      <c r="A1730">
        <v>1281</v>
      </c>
      <c r="B1730">
        <v>56</v>
      </c>
    </row>
    <row r="1731" spans="1:2" x14ac:dyDescent="0.2">
      <c r="A1731">
        <v>1274</v>
      </c>
      <c r="B1731">
        <v>49</v>
      </c>
    </row>
    <row r="1732" spans="1:2" x14ac:dyDescent="0.2">
      <c r="A1732">
        <v>1267</v>
      </c>
      <c r="B1732">
        <v>42</v>
      </c>
    </row>
    <row r="1733" spans="1:2" x14ac:dyDescent="0.2">
      <c r="A1733">
        <v>1260</v>
      </c>
      <c r="B1733">
        <v>35</v>
      </c>
    </row>
    <row r="1734" spans="1:2" x14ac:dyDescent="0.2">
      <c r="A1734">
        <v>1253</v>
      </c>
      <c r="B1734">
        <v>28</v>
      </c>
    </row>
    <row r="1735" spans="1:2" x14ac:dyDescent="0.2">
      <c r="A1735">
        <v>1246</v>
      </c>
      <c r="B1735">
        <v>21</v>
      </c>
    </row>
    <row r="1736" spans="1:2" x14ac:dyDescent="0.2">
      <c r="A1736">
        <v>1239</v>
      </c>
      <c r="B1736">
        <v>14</v>
      </c>
    </row>
    <row r="1737" spans="1:2" x14ac:dyDescent="0.2">
      <c r="A1737">
        <v>1232</v>
      </c>
      <c r="B1737">
        <v>7</v>
      </c>
    </row>
    <row r="1738" spans="1:2" x14ac:dyDescent="0.2">
      <c r="A1738">
        <v>1225</v>
      </c>
      <c r="B1738">
        <v>0</v>
      </c>
    </row>
    <row r="1739" spans="1:2" x14ac:dyDescent="0.2">
      <c r="A1739">
        <v>1220</v>
      </c>
      <c r="B1739">
        <v>0</v>
      </c>
    </row>
    <row r="1740" spans="1:2" x14ac:dyDescent="0.2">
      <c r="A1740">
        <v>1210</v>
      </c>
      <c r="B1740">
        <v>0</v>
      </c>
    </row>
    <row r="1741" spans="1:2" x14ac:dyDescent="0.2">
      <c r="A1741">
        <v>1200</v>
      </c>
      <c r="B1741">
        <v>0</v>
      </c>
    </row>
    <row r="1742" spans="1:2" x14ac:dyDescent="0.2">
      <c r="A1742">
        <v>1190</v>
      </c>
      <c r="B1742">
        <v>0</v>
      </c>
    </row>
    <row r="1743" spans="1:2" x14ac:dyDescent="0.2">
      <c r="A1743">
        <v>1180</v>
      </c>
      <c r="B1743">
        <v>0</v>
      </c>
    </row>
    <row r="1744" spans="1:2" x14ac:dyDescent="0.2">
      <c r="A1744">
        <v>1170</v>
      </c>
      <c r="B1744">
        <v>0</v>
      </c>
    </row>
    <row r="1745" spans="1:2" x14ac:dyDescent="0.2">
      <c r="A1745">
        <v>1160</v>
      </c>
      <c r="B1745">
        <v>0</v>
      </c>
    </row>
    <row r="1746" spans="1:2" x14ac:dyDescent="0.2">
      <c r="A1746">
        <v>1150</v>
      </c>
      <c r="B1746">
        <v>0</v>
      </c>
    </row>
    <row r="1747" spans="1:2" x14ac:dyDescent="0.2">
      <c r="A1747">
        <v>1140</v>
      </c>
      <c r="B1747">
        <v>0</v>
      </c>
    </row>
    <row r="1748" spans="1:2" x14ac:dyDescent="0.2">
      <c r="A1748">
        <v>1130</v>
      </c>
      <c r="B1748">
        <v>0</v>
      </c>
    </row>
    <row r="1749" spans="1:2" x14ac:dyDescent="0.2">
      <c r="A1749">
        <v>1120</v>
      </c>
      <c r="B1749">
        <v>0</v>
      </c>
    </row>
    <row r="1750" spans="1:2" x14ac:dyDescent="0.2">
      <c r="A1750">
        <v>1110</v>
      </c>
      <c r="B1750">
        <v>0</v>
      </c>
    </row>
    <row r="1751" spans="1:2" x14ac:dyDescent="0.2">
      <c r="A1751">
        <v>1100</v>
      </c>
      <c r="B1751">
        <v>0</v>
      </c>
    </row>
    <row r="1752" spans="1:2" x14ac:dyDescent="0.2">
      <c r="A1752">
        <v>1090</v>
      </c>
      <c r="B1752">
        <v>0</v>
      </c>
    </row>
    <row r="1753" spans="1:2" x14ac:dyDescent="0.2">
      <c r="A1753">
        <v>1080</v>
      </c>
      <c r="B1753">
        <v>0</v>
      </c>
    </row>
    <row r="1754" spans="1:2" x14ac:dyDescent="0.2">
      <c r="A1754">
        <v>1070</v>
      </c>
      <c r="B1754">
        <v>0</v>
      </c>
    </row>
    <row r="1755" spans="1:2" x14ac:dyDescent="0.2">
      <c r="A1755">
        <v>1060</v>
      </c>
      <c r="B1755">
        <v>0</v>
      </c>
    </row>
    <row r="1756" spans="1:2" x14ac:dyDescent="0.2">
      <c r="A1756">
        <v>1050</v>
      </c>
      <c r="B1756">
        <v>0</v>
      </c>
    </row>
    <row r="1757" spans="1:2" x14ac:dyDescent="0.2">
      <c r="A1757">
        <v>1040</v>
      </c>
      <c r="B1757">
        <v>0</v>
      </c>
    </row>
    <row r="1758" spans="1:2" x14ac:dyDescent="0.2">
      <c r="A1758">
        <v>1030</v>
      </c>
      <c r="B1758">
        <v>0</v>
      </c>
    </row>
    <row r="1759" spans="1:2" x14ac:dyDescent="0.2">
      <c r="A1759">
        <v>1020</v>
      </c>
      <c r="B1759">
        <v>0</v>
      </c>
    </row>
    <row r="1760" spans="1:2" x14ac:dyDescent="0.2">
      <c r="A1760">
        <v>1010</v>
      </c>
      <c r="B1760">
        <v>0</v>
      </c>
    </row>
    <row r="1761" spans="1:2" x14ac:dyDescent="0.2">
      <c r="A1761">
        <v>1000</v>
      </c>
      <c r="B1761">
        <v>0</v>
      </c>
    </row>
    <row r="1762" spans="1:2" x14ac:dyDescent="0.2">
      <c r="A1762">
        <v>990</v>
      </c>
      <c r="B1762">
        <v>0</v>
      </c>
    </row>
    <row r="1763" spans="1:2" x14ac:dyDescent="0.2">
      <c r="A1763">
        <v>980</v>
      </c>
      <c r="B1763">
        <v>0</v>
      </c>
    </row>
    <row r="1764" spans="1:2" x14ac:dyDescent="0.2">
      <c r="A1764">
        <v>970</v>
      </c>
      <c r="B1764">
        <v>0</v>
      </c>
    </row>
    <row r="1765" spans="1:2" x14ac:dyDescent="0.2">
      <c r="A1765">
        <v>960</v>
      </c>
      <c r="B1765">
        <v>0</v>
      </c>
    </row>
    <row r="1766" spans="1:2" x14ac:dyDescent="0.2">
      <c r="A1766">
        <v>950</v>
      </c>
      <c r="B1766">
        <v>0</v>
      </c>
    </row>
    <row r="1767" spans="1:2" x14ac:dyDescent="0.2">
      <c r="A1767">
        <v>940</v>
      </c>
      <c r="B1767">
        <v>0</v>
      </c>
    </row>
    <row r="1768" spans="1:2" x14ac:dyDescent="0.2">
      <c r="A1768">
        <v>930</v>
      </c>
      <c r="B1768">
        <v>0</v>
      </c>
    </row>
    <row r="1769" spans="1:2" x14ac:dyDescent="0.2">
      <c r="A1769">
        <v>920</v>
      </c>
      <c r="B1769">
        <v>0</v>
      </c>
    </row>
    <row r="1770" spans="1:2" x14ac:dyDescent="0.2">
      <c r="A1770">
        <v>910</v>
      </c>
      <c r="B1770">
        <v>0</v>
      </c>
    </row>
    <row r="1771" spans="1:2" x14ac:dyDescent="0.2">
      <c r="A1771">
        <v>900</v>
      </c>
      <c r="B1771">
        <v>0</v>
      </c>
    </row>
    <row r="1772" spans="1:2" x14ac:dyDescent="0.2">
      <c r="A1772">
        <v>890</v>
      </c>
      <c r="B1772">
        <v>0</v>
      </c>
    </row>
    <row r="1773" spans="1:2" x14ac:dyDescent="0.2">
      <c r="A1773">
        <v>880</v>
      </c>
      <c r="B1773">
        <v>0</v>
      </c>
    </row>
    <row r="1774" spans="1:2" x14ac:dyDescent="0.2">
      <c r="A1774">
        <v>870</v>
      </c>
      <c r="B1774">
        <v>0</v>
      </c>
    </row>
    <row r="1775" spans="1:2" x14ac:dyDescent="0.2">
      <c r="A1775">
        <v>860</v>
      </c>
      <c r="B1775">
        <v>0</v>
      </c>
    </row>
    <row r="1776" spans="1:2" x14ac:dyDescent="0.2">
      <c r="A1776">
        <v>850</v>
      </c>
      <c r="B1776">
        <v>0</v>
      </c>
    </row>
    <row r="1777" spans="1:2" x14ac:dyDescent="0.2">
      <c r="A1777">
        <v>840</v>
      </c>
      <c r="B1777">
        <v>0</v>
      </c>
    </row>
    <row r="1778" spans="1:2" x14ac:dyDescent="0.2">
      <c r="A1778">
        <v>830</v>
      </c>
      <c r="B1778">
        <v>0</v>
      </c>
    </row>
    <row r="1779" spans="1:2" x14ac:dyDescent="0.2">
      <c r="A1779">
        <v>820</v>
      </c>
      <c r="B1779">
        <v>0</v>
      </c>
    </row>
    <row r="1780" spans="1:2" x14ac:dyDescent="0.2">
      <c r="A1780">
        <v>810</v>
      </c>
      <c r="B1780">
        <v>0</v>
      </c>
    </row>
    <row r="1781" spans="1:2" x14ac:dyDescent="0.2">
      <c r="A1781">
        <v>800</v>
      </c>
      <c r="B1781">
        <v>0</v>
      </c>
    </row>
    <row r="1782" spans="1:2" x14ac:dyDescent="0.2">
      <c r="A1782">
        <v>790</v>
      </c>
      <c r="B1782">
        <v>0</v>
      </c>
    </row>
    <row r="1783" spans="1:2" x14ac:dyDescent="0.2">
      <c r="A1783">
        <v>780</v>
      </c>
      <c r="B1783">
        <v>0</v>
      </c>
    </row>
    <row r="1784" spans="1:2" x14ac:dyDescent="0.2">
      <c r="A1784">
        <v>770</v>
      </c>
      <c r="B1784">
        <v>0</v>
      </c>
    </row>
    <row r="1785" spans="1:2" x14ac:dyDescent="0.2">
      <c r="A1785">
        <v>760</v>
      </c>
      <c r="B1785">
        <v>0</v>
      </c>
    </row>
    <row r="1786" spans="1:2" x14ac:dyDescent="0.2">
      <c r="A1786">
        <v>750</v>
      </c>
      <c r="B1786">
        <v>0</v>
      </c>
    </row>
    <row r="1787" spans="1:2" x14ac:dyDescent="0.2">
      <c r="A1787">
        <v>740</v>
      </c>
      <c r="B1787">
        <v>0</v>
      </c>
    </row>
    <row r="1788" spans="1:2" x14ac:dyDescent="0.2">
      <c r="A1788">
        <v>730</v>
      </c>
      <c r="B1788">
        <v>0</v>
      </c>
    </row>
    <row r="1789" spans="1:2" x14ac:dyDescent="0.2">
      <c r="A1789">
        <v>720</v>
      </c>
      <c r="B1789">
        <v>0</v>
      </c>
    </row>
    <row r="1790" spans="1:2" x14ac:dyDescent="0.2">
      <c r="A1790">
        <v>710</v>
      </c>
      <c r="B1790">
        <v>0</v>
      </c>
    </row>
    <row r="1791" spans="1:2" x14ac:dyDescent="0.2">
      <c r="A1791">
        <v>700</v>
      </c>
      <c r="B1791">
        <v>0</v>
      </c>
    </row>
    <row r="1792" spans="1:2" x14ac:dyDescent="0.2">
      <c r="A1792">
        <v>690</v>
      </c>
      <c r="B1792">
        <v>0</v>
      </c>
    </row>
    <row r="1793" spans="1:2" x14ac:dyDescent="0.2">
      <c r="A1793">
        <v>680</v>
      </c>
      <c r="B1793">
        <v>0</v>
      </c>
    </row>
    <row r="1794" spans="1:2" x14ac:dyDescent="0.2">
      <c r="A1794">
        <v>670</v>
      </c>
      <c r="B1794">
        <v>0</v>
      </c>
    </row>
    <row r="1795" spans="1:2" x14ac:dyDescent="0.2">
      <c r="A1795">
        <v>660</v>
      </c>
      <c r="B1795">
        <v>0</v>
      </c>
    </row>
    <row r="1796" spans="1:2" x14ac:dyDescent="0.2">
      <c r="A1796">
        <v>650</v>
      </c>
      <c r="B1796">
        <v>0</v>
      </c>
    </row>
    <row r="1797" spans="1:2" x14ac:dyDescent="0.2">
      <c r="A1797">
        <v>640</v>
      </c>
      <c r="B1797">
        <v>0</v>
      </c>
    </row>
    <row r="1798" spans="1:2" x14ac:dyDescent="0.2">
      <c r="A1798">
        <v>630</v>
      </c>
      <c r="B1798">
        <v>0</v>
      </c>
    </row>
    <row r="1799" spans="1:2" x14ac:dyDescent="0.2">
      <c r="A1799">
        <v>620</v>
      </c>
      <c r="B1799">
        <v>0</v>
      </c>
    </row>
    <row r="1800" spans="1:2" x14ac:dyDescent="0.2">
      <c r="A1800">
        <v>610</v>
      </c>
      <c r="B1800">
        <v>0</v>
      </c>
    </row>
    <row r="1801" spans="1:2" x14ac:dyDescent="0.2">
      <c r="A1801">
        <v>600</v>
      </c>
      <c r="B1801">
        <v>0</v>
      </c>
    </row>
    <row r="1802" spans="1:2" x14ac:dyDescent="0.2">
      <c r="A1802">
        <v>590</v>
      </c>
      <c r="B1802">
        <v>0</v>
      </c>
    </row>
    <row r="1803" spans="1:2" x14ac:dyDescent="0.2">
      <c r="A1803">
        <v>580</v>
      </c>
      <c r="B1803">
        <v>0</v>
      </c>
    </row>
    <row r="1804" spans="1:2" x14ac:dyDescent="0.2">
      <c r="A1804">
        <v>570</v>
      </c>
      <c r="B1804">
        <v>0</v>
      </c>
    </row>
    <row r="1805" spans="1:2" x14ac:dyDescent="0.2">
      <c r="A1805">
        <v>560</v>
      </c>
      <c r="B1805">
        <v>0</v>
      </c>
    </row>
    <row r="1806" spans="1:2" x14ac:dyDescent="0.2">
      <c r="A1806">
        <v>550</v>
      </c>
      <c r="B1806">
        <v>0</v>
      </c>
    </row>
    <row r="1807" spans="1:2" x14ac:dyDescent="0.2">
      <c r="A1807">
        <v>540</v>
      </c>
      <c r="B1807">
        <v>0</v>
      </c>
    </row>
    <row r="1808" spans="1:2" x14ac:dyDescent="0.2">
      <c r="A1808">
        <v>530</v>
      </c>
      <c r="B1808">
        <v>0</v>
      </c>
    </row>
    <row r="1809" spans="1:2" x14ac:dyDescent="0.2">
      <c r="A1809">
        <v>520</v>
      </c>
      <c r="B1809">
        <v>0</v>
      </c>
    </row>
    <row r="1810" spans="1:2" x14ac:dyDescent="0.2">
      <c r="A1810">
        <v>510</v>
      </c>
      <c r="B1810">
        <v>0</v>
      </c>
    </row>
    <row r="1811" spans="1:2" x14ac:dyDescent="0.2">
      <c r="A1811">
        <v>500</v>
      </c>
      <c r="B1811">
        <v>0</v>
      </c>
    </row>
    <row r="1812" spans="1:2" x14ac:dyDescent="0.2">
      <c r="A1812">
        <v>490</v>
      </c>
      <c r="B1812">
        <v>0</v>
      </c>
    </row>
    <row r="1813" spans="1:2" x14ac:dyDescent="0.2">
      <c r="A1813">
        <v>480</v>
      </c>
      <c r="B1813">
        <v>0</v>
      </c>
    </row>
    <row r="1814" spans="1:2" x14ac:dyDescent="0.2">
      <c r="A1814">
        <v>470</v>
      </c>
      <c r="B1814">
        <v>0</v>
      </c>
    </row>
    <row r="1815" spans="1:2" x14ac:dyDescent="0.2">
      <c r="A1815">
        <v>460</v>
      </c>
      <c r="B1815">
        <v>0</v>
      </c>
    </row>
    <row r="1816" spans="1:2" x14ac:dyDescent="0.2">
      <c r="A1816">
        <v>450</v>
      </c>
      <c r="B1816">
        <v>0</v>
      </c>
    </row>
    <row r="1817" spans="1:2" x14ac:dyDescent="0.2">
      <c r="A1817">
        <v>440</v>
      </c>
      <c r="B1817">
        <v>0</v>
      </c>
    </row>
    <row r="1818" spans="1:2" x14ac:dyDescent="0.2">
      <c r="A1818">
        <v>430</v>
      </c>
      <c r="B1818">
        <v>0</v>
      </c>
    </row>
    <row r="1819" spans="1:2" x14ac:dyDescent="0.2">
      <c r="A1819">
        <v>420</v>
      </c>
      <c r="B1819">
        <v>0</v>
      </c>
    </row>
    <row r="1820" spans="1:2" x14ac:dyDescent="0.2">
      <c r="A1820">
        <v>410</v>
      </c>
      <c r="B1820">
        <v>0</v>
      </c>
    </row>
    <row r="1821" spans="1:2" x14ac:dyDescent="0.2">
      <c r="A1821">
        <v>400</v>
      </c>
      <c r="B1821">
        <v>0</v>
      </c>
    </row>
    <row r="1822" spans="1:2" x14ac:dyDescent="0.2">
      <c r="A1822">
        <v>390</v>
      </c>
      <c r="B1822">
        <v>0</v>
      </c>
    </row>
    <row r="1823" spans="1:2" x14ac:dyDescent="0.2">
      <c r="A1823">
        <v>380</v>
      </c>
      <c r="B1823">
        <v>0</v>
      </c>
    </row>
    <row r="1824" spans="1:2" x14ac:dyDescent="0.2">
      <c r="A1824">
        <v>370</v>
      </c>
      <c r="B1824">
        <v>0</v>
      </c>
    </row>
    <row r="1825" spans="1:2" x14ac:dyDescent="0.2">
      <c r="A1825">
        <v>360</v>
      </c>
      <c r="B1825">
        <v>0</v>
      </c>
    </row>
    <row r="1826" spans="1:2" x14ac:dyDescent="0.2">
      <c r="A1826">
        <v>350</v>
      </c>
      <c r="B1826">
        <v>0</v>
      </c>
    </row>
    <row r="1827" spans="1:2" x14ac:dyDescent="0.2">
      <c r="A1827">
        <v>340</v>
      </c>
      <c r="B1827">
        <v>0</v>
      </c>
    </row>
    <row r="1828" spans="1:2" x14ac:dyDescent="0.2">
      <c r="A1828">
        <v>330</v>
      </c>
      <c r="B1828">
        <v>0</v>
      </c>
    </row>
    <row r="1829" spans="1:2" x14ac:dyDescent="0.2">
      <c r="A1829">
        <v>320</v>
      </c>
      <c r="B1829">
        <v>0</v>
      </c>
    </row>
    <row r="1830" spans="1:2" x14ac:dyDescent="0.2">
      <c r="A1830">
        <v>310</v>
      </c>
      <c r="B1830">
        <v>0</v>
      </c>
    </row>
    <row r="1831" spans="1:2" x14ac:dyDescent="0.2">
      <c r="A1831">
        <v>300</v>
      </c>
      <c r="B1831">
        <v>0</v>
      </c>
    </row>
    <row r="1832" spans="1:2" x14ac:dyDescent="0.2">
      <c r="A1832">
        <v>290</v>
      </c>
      <c r="B1832">
        <v>0</v>
      </c>
    </row>
    <row r="1833" spans="1:2" x14ac:dyDescent="0.2">
      <c r="A1833">
        <v>280</v>
      </c>
      <c r="B1833">
        <v>0</v>
      </c>
    </row>
    <row r="1834" spans="1:2" x14ac:dyDescent="0.2">
      <c r="A1834">
        <v>270</v>
      </c>
      <c r="B1834">
        <v>0</v>
      </c>
    </row>
    <row r="1835" spans="1:2" x14ac:dyDescent="0.2">
      <c r="A1835">
        <v>260</v>
      </c>
      <c r="B1835">
        <v>0</v>
      </c>
    </row>
    <row r="1836" spans="1:2" x14ac:dyDescent="0.2">
      <c r="A1836">
        <v>250</v>
      </c>
      <c r="B1836">
        <v>0</v>
      </c>
    </row>
    <row r="1837" spans="1:2" x14ac:dyDescent="0.2">
      <c r="A1837">
        <v>240</v>
      </c>
      <c r="B1837">
        <v>0</v>
      </c>
    </row>
    <row r="1838" spans="1:2" x14ac:dyDescent="0.2">
      <c r="A1838">
        <v>230</v>
      </c>
      <c r="B1838">
        <v>0</v>
      </c>
    </row>
    <row r="1839" spans="1:2" x14ac:dyDescent="0.2">
      <c r="A1839">
        <v>220</v>
      </c>
      <c r="B1839">
        <v>0</v>
      </c>
    </row>
    <row r="1840" spans="1:2" x14ac:dyDescent="0.2">
      <c r="A1840">
        <v>210</v>
      </c>
      <c r="B1840">
        <v>0</v>
      </c>
    </row>
    <row r="1841" spans="1:2" x14ac:dyDescent="0.2">
      <c r="A1841">
        <v>200</v>
      </c>
      <c r="B1841">
        <v>0</v>
      </c>
    </row>
    <row r="1842" spans="1:2" x14ac:dyDescent="0.2">
      <c r="A1842">
        <v>190</v>
      </c>
      <c r="B1842">
        <v>0</v>
      </c>
    </row>
    <row r="1843" spans="1:2" x14ac:dyDescent="0.2">
      <c r="A1843">
        <v>180</v>
      </c>
      <c r="B1843">
        <v>0</v>
      </c>
    </row>
    <row r="1844" spans="1:2" x14ac:dyDescent="0.2">
      <c r="A1844">
        <v>170</v>
      </c>
      <c r="B1844">
        <v>0</v>
      </c>
    </row>
    <row r="1845" spans="1:2" x14ac:dyDescent="0.2">
      <c r="A1845">
        <v>160</v>
      </c>
      <c r="B1845">
        <v>0</v>
      </c>
    </row>
    <row r="1846" spans="1:2" x14ac:dyDescent="0.2">
      <c r="A1846">
        <v>150</v>
      </c>
      <c r="B1846">
        <v>0</v>
      </c>
    </row>
    <row r="1847" spans="1:2" x14ac:dyDescent="0.2">
      <c r="A1847">
        <v>140</v>
      </c>
      <c r="B1847">
        <v>0</v>
      </c>
    </row>
    <row r="1848" spans="1:2" x14ac:dyDescent="0.2">
      <c r="A1848">
        <v>130</v>
      </c>
      <c r="B1848">
        <v>0</v>
      </c>
    </row>
    <row r="1849" spans="1:2" x14ac:dyDescent="0.2">
      <c r="A1849">
        <v>120</v>
      </c>
      <c r="B1849">
        <v>0</v>
      </c>
    </row>
    <row r="1850" spans="1:2" x14ac:dyDescent="0.2">
      <c r="A1850">
        <v>110</v>
      </c>
      <c r="B1850">
        <v>0</v>
      </c>
    </row>
    <row r="1851" spans="1:2" x14ac:dyDescent="0.2">
      <c r="A1851">
        <v>100</v>
      </c>
      <c r="B1851">
        <v>0</v>
      </c>
    </row>
    <row r="1852" spans="1:2" x14ac:dyDescent="0.2">
      <c r="A1852">
        <v>90</v>
      </c>
      <c r="B1852">
        <v>0</v>
      </c>
    </row>
    <row r="1853" spans="1:2" x14ac:dyDescent="0.2">
      <c r="A1853">
        <v>80</v>
      </c>
      <c r="B1853">
        <v>0</v>
      </c>
    </row>
    <row r="1854" spans="1:2" x14ac:dyDescent="0.2">
      <c r="A1854">
        <v>70</v>
      </c>
      <c r="B1854">
        <v>0</v>
      </c>
    </row>
    <row r="1855" spans="1:2" x14ac:dyDescent="0.2">
      <c r="A1855">
        <v>60</v>
      </c>
      <c r="B1855">
        <v>0</v>
      </c>
    </row>
    <row r="1856" spans="1:2" x14ac:dyDescent="0.2">
      <c r="A1856">
        <v>50</v>
      </c>
      <c r="B1856">
        <v>0</v>
      </c>
    </row>
    <row r="1857" spans="1:2" x14ac:dyDescent="0.2">
      <c r="A1857">
        <v>40</v>
      </c>
      <c r="B1857">
        <v>0</v>
      </c>
    </row>
    <row r="1858" spans="1:2" x14ac:dyDescent="0.2">
      <c r="A1858">
        <v>30</v>
      </c>
      <c r="B1858">
        <v>0</v>
      </c>
    </row>
    <row r="1859" spans="1:2" x14ac:dyDescent="0.2">
      <c r="A1859">
        <v>20</v>
      </c>
      <c r="B1859">
        <v>0</v>
      </c>
    </row>
    <row r="1860" spans="1:2" x14ac:dyDescent="0.2">
      <c r="A1860">
        <v>10</v>
      </c>
      <c r="B1860">
        <v>0</v>
      </c>
    </row>
    <row r="1861" spans="1:2" x14ac:dyDescent="0.2">
      <c r="A1861">
        <v>0</v>
      </c>
      <c r="B1861">
        <v>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861"/>
  <sheetViews>
    <sheetView workbookViewId="0"/>
  </sheetViews>
  <sheetFormatPr defaultRowHeight="13" x14ac:dyDescent="0.2"/>
  <cols>
    <col min="7" max="7" width="12.08984375" bestFit="1" customWidth="1"/>
  </cols>
  <sheetData>
    <row r="1" spans="1:3" x14ac:dyDescent="0.2">
      <c r="A1" t="b">
        <f>'限界余裕測定図 線間'!D7="直流区間"</f>
        <v>1</v>
      </c>
      <c r="B1" t="b">
        <f>'限界余裕測定図 線間'!D7="交流区間"</f>
        <v>0</v>
      </c>
      <c r="C1" t="b">
        <f>'限界余裕測定図 線間'!D7="非電化区間"</f>
        <v>0</v>
      </c>
    </row>
    <row r="2" spans="1:3" x14ac:dyDescent="0.2">
      <c r="A2" t="s">
        <v>39</v>
      </c>
      <c r="B2" t="s">
        <v>40</v>
      </c>
    </row>
    <row r="3" spans="1:3" x14ac:dyDescent="0.2">
      <c r="A3">
        <f>IF(直流？,'建築限界数値データ 　直流'!A3,IF(交流？,'建築限界数値データ 交流'!A3,IF(非電化？,'建築限界数値データ 　非電化'!A3,"")))</f>
        <v>0</v>
      </c>
      <c r="B3">
        <f>IF(直流？,'建築限界数値データ 　直流'!B3,IF(交流？,'建築限界数値データ 交流'!B3,IF(非電化？,'建築限界数値データ 　非電化'!B3,"")))</f>
        <v>0</v>
      </c>
    </row>
    <row r="4" spans="1:3" x14ac:dyDescent="0.2">
      <c r="A4">
        <f>IF(直流？,'建築限界数値データ 　直流'!A4,IF(交流？,'建築限界数値データ 交流'!A4,IF(非電化？,'建築限界数値データ 　非電化'!A4,"")))</f>
        <v>1225</v>
      </c>
      <c r="B4">
        <f>IF(直流？,'建築限界数値データ 　直流'!B4,IF(交流？,'建築限界数値データ 交流'!B4,IF(非電化？,'建築限界数値データ 　非電化'!B4,"")))</f>
        <v>0</v>
      </c>
    </row>
    <row r="5" spans="1:3" x14ac:dyDescent="0.2">
      <c r="A5">
        <f>IF(直流？,'建築限界数値データ 　直流'!A5,IF(交流？,'建築限界数値データ 交流'!A5,IF(非電化？,'建築限界数値データ 　非電化'!A5,"")))</f>
        <v>1575</v>
      </c>
      <c r="B5">
        <f>IF(直流？,'建築限界数値データ 　直流'!B5,IF(交流？,'建築限界数値データ 交流'!B5,IF(非電化？,'建築限界数値データ 　非電化'!B5,"")))</f>
        <v>350</v>
      </c>
    </row>
    <row r="6" spans="1:3" x14ac:dyDescent="0.2">
      <c r="A6">
        <f>IF(直流？,'建築限界数値データ 　直流'!A6,IF(交流？,'建築限界数値データ 交流'!A6,IF(非電化？,'建築限界数値データ 　非電化'!A6,"")))</f>
        <v>1575</v>
      </c>
      <c r="B6">
        <f>IF(直流？,'建築限界数値データ 　直流'!B6,IF(交流？,'建築限界数値データ 交流'!B6,IF(非電化？,'建築限界数値データ 　非電化'!B6,"")))</f>
        <v>920</v>
      </c>
    </row>
    <row r="7" spans="1:3" x14ac:dyDescent="0.2">
      <c r="A7">
        <f>IF(直流？,'建築限界数値データ 　直流'!A7,IF(交流？,'建築限界数値データ 交流'!A7,IF(非電化？,'建築限界数値データ 　非電化'!A7,"")))</f>
        <v>1900</v>
      </c>
      <c r="B7">
        <f>IF(直流？,'建築限界数値データ 　直流'!B7,IF(交流？,'建築限界数値データ 交流'!B7,IF(非電化？,'建築限界数値データ 　非電化'!B7,"")))</f>
        <v>920</v>
      </c>
    </row>
    <row r="8" spans="1:3" x14ac:dyDescent="0.2">
      <c r="A8">
        <f>IF(直流？,'建築限界数値データ 　直流'!A8,IF(交流？,'建築限界数値データ 交流'!A8,IF(非電化？,'建築限界数値データ 　非電化'!A8,"")))</f>
        <v>1900.0961046906909</v>
      </c>
      <c r="B8">
        <f>IF(直流？,'建築限界数値データ 　直流'!B8,IF(交流？,'建築限界数値データ 交流'!B8,IF(非電化？,'建築限界数値データ 　非電化'!B8,"")))</f>
        <v>3156.0491006602324</v>
      </c>
    </row>
    <row r="9" spans="1:3" x14ac:dyDescent="0.2">
      <c r="A9">
        <f>IF(直流？,'建築限界数値データ 　直流'!A9,IF(交流？,'建築限界数値データ 交流'!A9,IF(非電化？,'建築限界数値データ 　非電化'!A9,"")))</f>
        <v>1884.0593620943066</v>
      </c>
      <c r="B9">
        <f>IF(直流？,'建築限界数値データ 　直流'!B9,IF(交流？,'建築限界数値データ 交流'!B9,IF(非電化？,'建築限界数値データ 　非電化'!B9,"")))</f>
        <v>3185.7703993186879</v>
      </c>
    </row>
    <row r="10" spans="1:3" x14ac:dyDescent="0.2">
      <c r="A10">
        <f>IF(直流？,'建築限界数値データ 　直流'!A10,IF(交流？,'建築限界数値データ 交流'!A10,IF(非電化？,'建築限界数値データ 　非電化'!A10,"")))</f>
        <v>1815.3050398293326</v>
      </c>
      <c r="B10">
        <f>IF(直流？,'建築限界数値データ 　直流'!B10,IF(交流？,'建築限界数値データ 交流'!B10,IF(非電化？,'建築限界数値データ 　非電化'!B10,"")))</f>
        <v>3302.0276092048425</v>
      </c>
    </row>
    <row r="11" spans="1:3" x14ac:dyDescent="0.2">
      <c r="A11">
        <f>IF(直流？,'建築限界数値データ 　直流'!A11,IF(交流？,'建築限界数値データ 交流'!A11,IF(非電化？,'建築限界数値データ 　非電化'!A11,"")))</f>
        <v>1739.3865379061369</v>
      </c>
      <c r="B11">
        <f>IF(直流？,'建築限界数値データ 　直流'!B11,IF(交流？,'建築限界数値データ 交流'!B11,IF(非電化？,'建築限界数値データ 　非電化'!B11,"")))</f>
        <v>3413.7382924288172</v>
      </c>
    </row>
    <row r="12" spans="1:3" x14ac:dyDescent="0.2">
      <c r="A12">
        <f>IF(直流？,'建築限界数値データ 　直流'!A12,IF(交流？,'建築限界数値データ 交流'!A12,IF(非電化？,'建築限界数値データ 　非電化'!A12,"")))</f>
        <v>1656.6034719679467</v>
      </c>
      <c r="B12">
        <f>IF(直流？,'建築限界数値データ 　直流'!B12,IF(交流？,'建築限界数値データ 交流'!B12,IF(非電化？,'建築限界数値データ 　非電化'!B12,"")))</f>
        <v>3520.4615779596829</v>
      </c>
    </row>
    <row r="13" spans="1:3" x14ac:dyDescent="0.2">
      <c r="A13">
        <f>IF(直流？,'建築限界数値データ 　直流'!A13,IF(交流？,'建築限界数値データ 交流'!A13,IF(非電化？,'建築限界数値データ 　非電化'!A13,"")))</f>
        <v>1567.2825489560348</v>
      </c>
      <c r="B13">
        <f>IF(直流？,'建築限界数値データ 　直流'!B13,IF(交流？,'建築限界数値データ 交流'!B13,IF(非電化？,'建築限界数値データ 　非電化'!B13,"")))</f>
        <v>3621.7762777466805</v>
      </c>
    </row>
    <row r="14" spans="1:3" x14ac:dyDescent="0.2">
      <c r="A14">
        <f>IF(直流？,'建築限界数値データ 　直流'!A14,IF(交流？,'建築限界数値データ 交流'!A14,IF(非電化？,'建築限界数値データ 　非電化'!A14,"")))</f>
        <v>1471.7762777466808</v>
      </c>
      <c r="B14">
        <f>IF(直流？,'建築限界数値データ 　直流'!B14,IF(交流？,'建築限界数値データ 交流'!B14,IF(非電化？,'建築限界数値データ 　非電化'!B14,"")))</f>
        <v>3717.2825489560346</v>
      </c>
    </row>
    <row r="15" spans="1:3" x14ac:dyDescent="0.2">
      <c r="A15">
        <f>IF(直流？,'建築限界数値データ 　直流'!A15,IF(交流？,'建築限界数値データ 交流'!A15,IF(非電化？,'建築限界数値データ 　非電化'!A15,"")))</f>
        <v>1370.4615779596832</v>
      </c>
      <c r="B15">
        <f>IF(直流？,'建築限界数値データ 　直流'!B15,IF(交流？,'建築限界数値データ 交流'!B15,IF(非電化？,'建築限界数値データ 　非電化'!B15,"")))</f>
        <v>3806.6034719679465</v>
      </c>
    </row>
    <row r="16" spans="1:3" x14ac:dyDescent="0.2">
      <c r="A16">
        <f>IF(直流？,'建築限界数値データ 　直流'!A16,IF(交流？,'建築限界数値データ 交流'!A16,IF(非電化？,'建築限界数値データ 　非電化'!A16,"")))</f>
        <v>1263.7382924288172</v>
      </c>
      <c r="B16">
        <f>IF(直流？,'建築限界数値データ 　直流'!B16,IF(交流？,'建築限界数値データ 交流'!B16,IF(非電化？,'建築限界数値データ 　非電化'!B16,"")))</f>
        <v>3889.3865379061372</v>
      </c>
    </row>
    <row r="17" spans="1:2" x14ac:dyDescent="0.2">
      <c r="A17">
        <f>IF(直流？,'建築限界数値データ 　直流'!A17,IF(交流？,'建築限界数値データ 交流'!A17,IF(非電化？,'建築限界数値データ 　非電化'!A17,"")))</f>
        <v>1152.0276092048425</v>
      </c>
      <c r="B17">
        <f>IF(直流？,'建築限界数値データ 　直流'!B17,IF(交流？,'建築限界数値データ 交流'!B17,IF(非電化？,'建築限界数値データ 　非電化'!B17,"")))</f>
        <v>3965.3050398293326</v>
      </c>
    </row>
    <row r="18" spans="1:2" x14ac:dyDescent="0.2">
      <c r="A18">
        <f>IF(直流？,'建築限界数値データ 　直流'!A18,IF(交流？,'建築限界数値データ 交流'!A18,IF(非電化？,'建築限界数値データ 　非電化'!A18,"")))</f>
        <v>1035.7703993186879</v>
      </c>
      <c r="B18">
        <f>IF(直流？,'建築限界数値データ 　直流'!B18,IF(交流？,'建築限界数値データ 交流'!B18,IF(非電化？,'建築限界数値データ 　非電化'!B18,"")))</f>
        <v>4034.0593620943064</v>
      </c>
    </row>
    <row r="19" spans="1:2" x14ac:dyDescent="0.2">
      <c r="A19">
        <f>IF(直流？,'建築限界数値データ 　直流'!A19,IF(交流？,'建築限界数値データ 交流'!A19,IF(非電化？,'建築限界数値データ 　非電化'!A19,"")))</f>
        <v>915.42547686490661</v>
      </c>
      <c r="B19">
        <f>IF(直流？,'建築限界数値データ 　直流'!B19,IF(交流？,'建築限界数値データ 交流'!B19,IF(非電化？,'建築限界数値データ 　非電化'!B19,"")))</f>
        <v>4095.3781628019419</v>
      </c>
    </row>
    <row r="20" spans="1:2" x14ac:dyDescent="0.2">
      <c r="A20">
        <f>IF(直流？,'建築限界数値データ 　直流'!A20,IF(交流？,'建築限界数値データ 交流'!A20,IF(非電化？,'建築限界数値データ 　非電化'!A20,"")))</f>
        <v>791.46778827205742</v>
      </c>
      <c r="B20">
        <f>IF(直流？,'建築限界数値データ 　直流'!B20,IF(交流？,'建築限界数値データ 交流'!B20,IF(非電化？,'建築限界数値データ 　非電化'!B20,"")))</f>
        <v>4149.0194446597407</v>
      </c>
    </row>
    <row r="21" spans="1:2" x14ac:dyDescent="0.2">
      <c r="A21">
        <f>IF(直流？,'建築限界数値データ 　直流'!A21,IF(交流？,'建築限界数値データ 交流'!A21,IF(非電化？,'建築限界数値データ 　非電化'!A21,"")))</f>
        <v>664.38653790613705</v>
      </c>
      <c r="B21">
        <f>IF(直流？,'建築限界数値データ 　直流'!B21,IF(交流？,'建築限界数値データ 交流'!B21,IF(非電化？,'建築限界数値データ 　非電化'!B21,"")))</f>
        <v>4194.7715100345804</v>
      </c>
    </row>
    <row r="22" spans="1:2" x14ac:dyDescent="0.2">
      <c r="A22">
        <f>IF(直流？,'建築限界数値データ 　直流'!A22,IF(交流？,'建築限界数値データ 交流'!A22,IF(非電化？,'建築限界数値データ 　非電化'!A22,"")))</f>
        <v>534.68325740443822</v>
      </c>
      <c r="B22">
        <f>IF(直流？,'建築限界数値データ 　直流'!B22,IF(交流？,'建築限界数値データ 交流'!B22,IF(非電化？,'建築限界数値データ 　非電化'!B22,"")))</f>
        <v>4232.4537964265564</v>
      </c>
    </row>
    <row r="23" spans="1:2" x14ac:dyDescent="0.2">
      <c r="A23">
        <f>IF(直流？,'建築限界数値データ 　直流'!A23,IF(交流？,'建築限界数値データ 交流'!A23,IF(非電化？,'建築限界数値データ 　非電化'!A23,"")))</f>
        <v>402.86982635930769</v>
      </c>
      <c r="B23">
        <f>IF(直流？,'建築限界数値データ 　直流'!B23,IF(交流？,'建築限界数値データ 交流'!B23,IF(非電化？,'建築限界数値データ 　非電化'!B23,"")))</f>
        <v>4261.9175890666811</v>
      </c>
    </row>
    <row r="24" spans="1:2" x14ac:dyDescent="0.2">
      <c r="A24">
        <f>IF(直流？,'建築限界数値データ 　直流'!A24,IF(交流？,'建築限界数値データ 交流'!A24,IF(非電化？,'建築限界数値データ 　非電化'!A24,"")))</f>
        <v>269.46645216325413</v>
      </c>
      <c r="B24">
        <f>IF(直流？,'建築限界数値データ 　直流'!B24,IF(交流？,'建築限界数値データ 交流'!B24,IF(非電化？,'建築限界数値データ 　非電化'!B24,"")))</f>
        <v>4283.046607826127</v>
      </c>
    </row>
    <row r="25" spans="1:2" x14ac:dyDescent="0.2">
      <c r="A25">
        <f>IF(直流？,'建築限界数値データ 　直流'!A25,IF(交流？,'建築限界数値データ 交流'!A25,IF(非電化？,'建築限界数値データ 　非電化'!A25,"")))</f>
        <v>134.99961698802409</v>
      </c>
      <c r="B25">
        <f>IF(直流？,'建築限界数値データ 　直流'!B25,IF(交流？,'建築限界数値データ 交流'!B25,IF(非電化？,'建築限界数値データ 　非電化'!B25,"")))</f>
        <v>4295.7574661207836</v>
      </c>
    </row>
    <row r="26" spans="1:2" x14ac:dyDescent="0.2">
      <c r="A26">
        <f>IF(直流？,'建築限界数値データ 　直流'!A26,IF(交流？,'建築限界数値データ 交流'!A26,IF(非電化？,'建築限界数値データ 　非電化'!A26,"")))</f>
        <v>1.3170345890267665E-13</v>
      </c>
      <c r="B26">
        <f>IF(直流？,'建築限界数値データ 　直流'!B26,IF(交流？,'建築限界数値データ 交流'!B26,IF(非電化？,'建築限界数値データ 　非電化'!B26,"")))</f>
        <v>4300</v>
      </c>
    </row>
    <row r="27" spans="1:2" x14ac:dyDescent="0.2">
      <c r="A27">
        <f>IF(直流？,'建築限界数値データ 　直流'!A27,IF(交流？,'建築限界数値データ 交流'!A27,IF(非電化？,'建築限界数値データ 　非電化'!A27,"")))</f>
        <v>-134.99961698802335</v>
      </c>
      <c r="B27">
        <f>IF(直流？,'建築限界数値データ 　直流'!B27,IF(交流？,'建築限界数値データ 交流'!B27,IF(非電化？,'建築限界数値データ 　非電化'!B27,"")))</f>
        <v>4295.7574661207836</v>
      </c>
    </row>
    <row r="28" spans="1:2" x14ac:dyDescent="0.2">
      <c r="A28">
        <f>IF(直流？,'建築限界数値データ 　直流'!A28,IF(交流？,'建築限界数値データ 交流'!A28,IF(非電化？,'建築限界数値データ 　非電化'!A28,"")))</f>
        <v>-269.46645216325442</v>
      </c>
      <c r="B28">
        <f>IF(直流？,'建築限界数値データ 　直流'!B28,IF(交流？,'建築限界数値データ 交流'!B28,IF(非電化？,'建築限界数値データ 　非電化'!B28,"")))</f>
        <v>4283.046607826127</v>
      </c>
    </row>
    <row r="29" spans="1:2" x14ac:dyDescent="0.2">
      <c r="A29">
        <f>IF(直流？,'建築限界数値データ 　直流'!A29,IF(交流？,'建築限界数値データ 交流'!A29,IF(非電化？,'建築限界数値データ 　非電化'!A29,"")))</f>
        <v>-402.86982635930741</v>
      </c>
      <c r="B29">
        <f>IF(直流？,'建築限界数値データ 　直流'!B29,IF(交流？,'建築限界数値データ 交流'!B29,IF(非電化？,'建築限界数値データ 　非電化'!B29,"")))</f>
        <v>4261.9175890666811</v>
      </c>
    </row>
    <row r="30" spans="1:2" x14ac:dyDescent="0.2">
      <c r="A30">
        <f>IF(直流？,'建築限界数値データ 　直流'!A30,IF(交流？,'建築限界数値データ 交流'!A30,IF(非電化？,'建築限界数値データ 　非電化'!A30,"")))</f>
        <v>-534.68325740443788</v>
      </c>
      <c r="B30">
        <f>IF(直流？,'建築限界数値データ 　直流'!B30,IF(交流？,'建築限界数値データ 交流'!B30,IF(非電化？,'建築限界数値データ 　非電化'!B30,"")))</f>
        <v>4232.4537964265564</v>
      </c>
    </row>
    <row r="31" spans="1:2" x14ac:dyDescent="0.2">
      <c r="A31">
        <f>IF(直流？,'建築限界数値データ 　直流'!A31,IF(交流？,'建築限界数値データ 交流'!A31,IF(非電化？,'建築限界数値データ 　非電化'!A31,"")))</f>
        <v>-664.38653790613682</v>
      </c>
      <c r="B31">
        <f>IF(直流？,'建築限界数値データ 　直流'!B31,IF(交流？,'建築限界数値データ 交流'!B31,IF(非電化？,'建築限界数値データ 　非電化'!B31,"")))</f>
        <v>4194.7715100345804</v>
      </c>
    </row>
    <row r="32" spans="1:2" x14ac:dyDescent="0.2">
      <c r="A32">
        <f>IF(直流？,'建築限界数値データ 　直流'!A32,IF(交流？,'建築限界数値データ 交流'!A32,IF(非電化？,'建築限界数値データ 　非電化'!A32,"")))</f>
        <v>-791.46778827205719</v>
      </c>
      <c r="B32">
        <f>IF(直流？,'建築限界数値データ 　直流'!B32,IF(交流？,'建築限界数値データ 交流'!B32,IF(非電化？,'建築限界数値データ 　非電化'!B32,"")))</f>
        <v>4149.0194446597407</v>
      </c>
    </row>
    <row r="33" spans="1:2" x14ac:dyDescent="0.2">
      <c r="A33">
        <f>IF(直流？,'建築限界数値データ 　直流'!A33,IF(交流？,'建築限界数値データ 交流'!A33,IF(非電化？,'建築限界数値データ 　非電化'!A33,"")))</f>
        <v>-915.42547686490639</v>
      </c>
      <c r="B33">
        <f>IF(直流？,'建築限界数値データ 　直流'!B33,IF(交流？,'建築限界数値データ 交流'!B33,IF(非電化？,'建築限界数値データ 　非電化'!B33,"")))</f>
        <v>4095.3781628019419</v>
      </c>
    </row>
    <row r="34" spans="1:2" x14ac:dyDescent="0.2">
      <c r="A34">
        <f>IF(直流？,'建築限界数値データ 　直流'!A34,IF(交流？,'建築限界数値データ 交流'!A34,IF(非電化？,'建築限界数値データ 　非電化'!A34,"")))</f>
        <v>-1035.7703993186874</v>
      </c>
      <c r="B34">
        <f>IF(直流？,'建築限界数値データ 　直流'!B34,IF(交流？,'建築限界数値データ 交流'!B34,IF(非電化？,'建築限界数値データ 　非電化'!B34,"")))</f>
        <v>4034.0593620943068</v>
      </c>
    </row>
    <row r="35" spans="1:2" x14ac:dyDescent="0.2">
      <c r="A35">
        <f>IF(直流？,'建築限界数値データ 　直流'!A35,IF(交流？,'建築限界数値データ 交流'!A35,IF(非電化？,'建築限界数値データ 　非電化'!A35,"")))</f>
        <v>-1152.0276092048423</v>
      </c>
      <c r="B35">
        <f>IF(直流？,'建築限界数値データ 　直流'!B35,IF(交流？,'建築限界数値データ 交流'!B35,IF(非電化？,'建築限界数値データ 　非電化'!B35,"")))</f>
        <v>3965.3050398293326</v>
      </c>
    </row>
    <row r="36" spans="1:2" x14ac:dyDescent="0.2">
      <c r="A36">
        <f>IF(直流？,'建築限界数値データ 　直流'!A36,IF(交流？,'建築限界数値データ 交流'!A36,IF(非電化？,'建築限界数値データ 　非電化'!A36,"")))</f>
        <v>-1263.738292428817</v>
      </c>
      <c r="B36">
        <f>IF(直流？,'建築限界数値データ 　直流'!B36,IF(交流？,'建築限界数値データ 交流'!B36,IF(非電化？,'建築限界数値データ 　非電化'!B36,"")))</f>
        <v>3889.3865379061372</v>
      </c>
    </row>
    <row r="37" spans="1:2" x14ac:dyDescent="0.2">
      <c r="A37">
        <f>IF(直流？,'建築限界数値データ 　直流'!A37,IF(交流？,'建築限界数値データ 交流'!A37,IF(非電化？,'建築限界数値データ 　非電化'!A37,"")))</f>
        <v>-1370.4615779596822</v>
      </c>
      <c r="B37">
        <f>IF(直流？,'建築限界数値データ 　直流'!B37,IF(交流？,'建築限界数値データ 交流'!B37,IF(非電化？,'建築限界数値データ 　非電化'!B37,"")))</f>
        <v>3806.6034719679474</v>
      </c>
    </row>
    <row r="38" spans="1:2" x14ac:dyDescent="0.2">
      <c r="A38">
        <f>IF(直流？,'建築限界数値データ 　直流'!A38,IF(交流？,'建築限界数値データ 交流'!A38,IF(非電化？,'建築限界数値データ 　非電化'!A38,"")))</f>
        <v>-1471.7762777466801</v>
      </c>
      <c r="B38">
        <f>IF(直流？,'建築限界数値データ 　直流'!B38,IF(交流？,'建築限界数値データ 交流'!B38,IF(非電化？,'建築限界数値データ 　非電化'!B38,"")))</f>
        <v>3717.2825489560355</v>
      </c>
    </row>
    <row r="39" spans="1:2" x14ac:dyDescent="0.2">
      <c r="A39">
        <f>IF(直流？,'建築限界数値データ 　直流'!A39,IF(交流？,'建築限界数値データ 交流'!A39,IF(非電化？,'建築限界数値データ 　非電化'!A39,"")))</f>
        <v>-1567.282548956035</v>
      </c>
      <c r="B39">
        <f>IF(直流？,'建築限界数値データ 　直流'!B39,IF(交流？,'建築限界数値データ 交流'!B39,IF(非電化？,'建築限界数値データ 　非電化'!B39,"")))</f>
        <v>3621.7762777466805</v>
      </c>
    </row>
    <row r="40" spans="1:2" x14ac:dyDescent="0.2">
      <c r="A40">
        <f>IF(直流？,'建築限界数値データ 　直流'!A40,IF(交流？,'建築限界数値データ 交流'!A40,IF(非電化？,'建築限界数値データ 　非電化'!A40,"")))</f>
        <v>-1656.6034719679467</v>
      </c>
      <c r="B40">
        <f>IF(直流？,'建築限界数値データ 　直流'!B40,IF(交流？,'建築限界数値データ 交流'!B40,IF(非電化？,'建築限界数値データ 　非電化'!B40,"")))</f>
        <v>3520.4615779596834</v>
      </c>
    </row>
    <row r="41" spans="1:2" x14ac:dyDescent="0.2">
      <c r="A41">
        <f>IF(直流？,'建築限界数値データ 　直流'!A41,IF(交流？,'建築限界数値データ 交流'!A41,IF(非電化？,'建築限界数値データ 　非電化'!A41,"")))</f>
        <v>-1739.3865379061367</v>
      </c>
      <c r="B41">
        <f>IF(直流？,'建築限界数値データ 　直流'!B41,IF(交流？,'建築限界数値データ 交流'!B41,IF(非電化？,'建築限界数値データ 　非電化'!B41,"")))</f>
        <v>3413.7382924288177</v>
      </c>
    </row>
    <row r="42" spans="1:2" x14ac:dyDescent="0.2">
      <c r="A42">
        <f>IF(直流？,'建築限界数値データ 　直流'!A42,IF(交流？,'建築限界数値データ 交流'!A42,IF(非電化？,'建築限界数値データ 　非電化'!A42,"")))</f>
        <v>-1815.3050398293324</v>
      </c>
      <c r="B42">
        <f>IF(直流？,'建築限界数値データ 　直流'!B42,IF(交流？,'建築限界数値データ 交流'!B42,IF(非電化？,'建築限界数値データ 　非電化'!B42,"")))</f>
        <v>3302.0276092048425</v>
      </c>
    </row>
    <row r="43" spans="1:2" x14ac:dyDescent="0.2">
      <c r="A43">
        <f>IF(直流？,'建築限界数値データ 　直流'!A43,IF(交流？,'建築限界数値データ 交流'!A43,IF(非電化？,'建築限界数値データ 　非電化'!A43,"")))</f>
        <v>-1884.0593620943062</v>
      </c>
      <c r="B43">
        <f>IF(直流？,'建築限界数値データ 　直流'!B43,IF(交流？,'建築限界数値データ 交流'!B43,IF(非電化？,'建築限界数値データ 　非電化'!B43,"")))</f>
        <v>3185.7703993186888</v>
      </c>
    </row>
    <row r="44" spans="1:2" x14ac:dyDescent="0.2">
      <c r="A44">
        <f>IF(直流？,'建築限界数値データ 　直流'!A44,IF(交流？,'建築限界数値データ 交流'!A44,IF(非電化？,'建築限界数値データ 　非電化'!A44,"")))</f>
        <v>-1900.0961046906905</v>
      </c>
      <c r="B44">
        <f>IF(直流？,'建築限界数値データ 　直流'!B44,IF(交流？,'建築限界数値データ 交流'!B44,IF(非電化？,'建築限界数値データ 　非電化'!B44,"")))</f>
        <v>3156.0491006602338</v>
      </c>
    </row>
    <row r="45" spans="1:2" x14ac:dyDescent="0.2">
      <c r="A45">
        <f>IF(直流？,'建築限界数値データ 　直流'!A45,IF(交流？,'建築限界数値データ 交流'!A45,IF(非電化？,'建築限界数値データ 　非電化'!A45,"")))</f>
        <v>-1900</v>
      </c>
      <c r="B45">
        <f>IF(直流？,'建築限界数値データ 　直流'!B45,IF(交流？,'建築限界数値データ 交流'!B45,IF(非電化？,'建築限界数値データ 　非電化'!B45,"")))</f>
        <v>920</v>
      </c>
    </row>
    <row r="46" spans="1:2" x14ac:dyDescent="0.2">
      <c r="A46">
        <f>IF(直流？,'建築限界数値データ 　直流'!A46,IF(交流？,'建築限界数値データ 交流'!A46,IF(非電化？,'建築限界数値データ 　非電化'!A46,"")))</f>
        <v>-1575</v>
      </c>
      <c r="B46">
        <f>IF(直流？,'建築限界数値データ 　直流'!B46,IF(交流？,'建築限界数値データ 交流'!B46,IF(非電化？,'建築限界数値データ 　非電化'!B46,"")))</f>
        <v>920</v>
      </c>
    </row>
    <row r="47" spans="1:2" x14ac:dyDescent="0.2">
      <c r="A47">
        <f>IF(直流？,'建築限界数値データ 　直流'!A47,IF(交流？,'建築限界数値データ 交流'!A47,IF(非電化？,'建築限界数値データ 　非電化'!A47,"")))</f>
        <v>-1575</v>
      </c>
      <c r="B47">
        <f>IF(直流？,'建築限界数値データ 　直流'!B47,IF(交流？,'建築限界数値データ 交流'!B47,IF(非電化？,'建築限界数値データ 　非電化'!B47,"")))</f>
        <v>350</v>
      </c>
    </row>
    <row r="48" spans="1:2" x14ac:dyDescent="0.2">
      <c r="A48">
        <f>IF(直流？,'建築限界数値データ 　直流'!A48,IF(交流？,'建築限界数値データ 交流'!A48,IF(非電化？,'建築限界数値データ 　非電化'!A48,"")))</f>
        <v>-1225</v>
      </c>
      <c r="B48">
        <f>IF(直流？,'建築限界数値データ 　直流'!B48,IF(交流？,'建築限界数値データ 交流'!B48,IF(非電化？,'建築限界数値データ 　非電化'!B48,"")))</f>
        <v>0</v>
      </c>
    </row>
    <row r="49" spans="1:2" x14ac:dyDescent="0.2">
      <c r="A49">
        <f>IF(直流？,'建築限界数値データ 　直流'!A49,IF(交流？,'建築限界数値データ 交流'!A49,IF(非電化？,'建築限界数値データ 　非電化'!A49,"")))</f>
        <v>0</v>
      </c>
      <c r="B49">
        <f>IF(直流？,'建築限界数値データ 　直流'!B49,IF(交流？,'建築限界数値データ 交流'!B49,IF(非電化？,'建築限界数値データ 　非電化'!B49,"")))</f>
        <v>0</v>
      </c>
    </row>
    <row r="50" spans="1:2" x14ac:dyDescent="0.2">
      <c r="A50">
        <f>IF(直流？,'建築限界数値データ 　直流'!A50,IF(交流？,'建築限界数値データ 交流'!A50,IF(非電化？,'建築限界数値データ 　非電化'!A50,"")))</f>
        <v>0</v>
      </c>
      <c r="B50">
        <f>IF(直流？,'建築限界数値データ 　直流'!B50,IF(交流？,'建築限界数値データ 交流'!B50,IF(非電化？,'建築限界数値データ 　非電化'!B50,"")))</f>
        <v>0</v>
      </c>
    </row>
    <row r="51" spans="1:2" x14ac:dyDescent="0.2">
      <c r="A51">
        <f>IF(直流？,'建築限界数値データ 　直流'!A51,IF(交流？,'建築限界数値データ 交流'!A51,IF(非電化？,'建築限界数値データ 　非電化'!A51,"")))</f>
        <v>1350</v>
      </c>
      <c r="B51">
        <f>IF(直流？,'建築限界数値データ 　直流'!B51,IF(交流？,'建築限界数値データ 交流'!B51,IF(非電化？,'建築限界数値データ 　非電化'!B51,"")))</f>
        <v>3823</v>
      </c>
    </row>
    <row r="52" spans="1:2" x14ac:dyDescent="0.2">
      <c r="A52">
        <f>IF(直流？,'建築限界数値データ 　直流'!A52,IF(交流？,'建築限界数値データ 交流'!A52,IF(非電化？,'建築限界数値データ 　非電化'!A52,"")))</f>
        <v>1350.1999253348272</v>
      </c>
      <c r="B52">
        <f>IF(直流？,'建築限界数値データ 　直流'!B52,IF(交流？,'建築限界数値データ 交流'!B52,IF(非電化？,'建築限界数値データ 　非電化'!B52,"")))</f>
        <v>5190.361357582573</v>
      </c>
    </row>
    <row r="53" spans="1:2" x14ac:dyDescent="0.2">
      <c r="A53">
        <f>IF(直流？,'建築限界数値データ 　直流'!A53,IF(交流？,'建築限界数値データ 交流'!A53,IF(非電化？,'建築限界数値データ 　非電化'!A53,"")))</f>
        <v>1294.8116406095721</v>
      </c>
      <c r="B53">
        <f>IF(直流？,'建築限界数値データ 　直流'!B53,IF(交流？,'建築限界数値データ 交流'!B53,IF(非電化？,'建築限界数値データ 　非電化'!B53,"")))</f>
        <v>5250.3850668261948</v>
      </c>
    </row>
    <row r="54" spans="1:2" x14ac:dyDescent="0.2">
      <c r="A54">
        <f>IF(直流？,'建築限界数値データ 　直流'!A54,IF(交流？,'建築限界数値データ 交流'!A54,IF(非電化？,'建築限界数値データ 　非電化'!A54,"")))</f>
        <v>1213.976271750453</v>
      </c>
      <c r="B54">
        <f>IF(直流？,'建築限界数値データ 　直流'!B54,IF(交流？,'建築限界数値データ 交流'!B54,IF(非電化？,'建築限界数値データ 　非電化'!B54,"")))</f>
        <v>5329.0077545397808</v>
      </c>
    </row>
    <row r="55" spans="1:2" x14ac:dyDescent="0.2">
      <c r="A55">
        <f>IF(直流？,'建築限界数値データ 　直流'!A55,IF(交流？,'建築限界数値データ 交流'!A55,IF(非電化？,'建築限界数値データ 　非電化'!A55,"")))</f>
        <v>1130.3335037688082</v>
      </c>
      <c r="B55">
        <f>IF(直流？,'建築限界数値データ 　直流'!B55,IF(交流？,'建築限界数値データ 交流'!B55,IF(非電化？,'建築限界数値データ 　非電化'!B55,"")))</f>
        <v>5400.8376673468374</v>
      </c>
    </row>
    <row r="56" spans="1:2" x14ac:dyDescent="0.2">
      <c r="A56">
        <f>IF(直流？,'建築限界数値データ 　直流'!A56,IF(交流？,'建築限界数値データ 交流'!A56,IF(非電化？,'建築限界数値データ 　非電化'!A56,"")))</f>
        <v>1058.0134541264517</v>
      </c>
      <c r="B56">
        <f>IF(直流？,'建築限界数値データ 　直流'!B56,IF(交流？,'建築限界数値データ 交流'!B56,IF(非電化？,'建築限界数値データ 　非電化'!B56,"")))</f>
        <v>5456.2305898749055</v>
      </c>
    </row>
    <row r="57" spans="1:2" x14ac:dyDescent="0.2">
      <c r="A57">
        <f>IF(直流？,'建築限界数値データ 　直流'!A57,IF(交流？,'建築限界数値データ 交流'!A57,IF(非電化？,'建築限界数値データ 　非電化'!A57,"")))</f>
        <v>964.48823096219382</v>
      </c>
      <c r="B57">
        <f>IF(直流？,'建築限界数値データ 　直流'!B57,IF(交流？,'建築限界数値データ 交流'!B57,IF(非電化？,'建築限界数値データ 　非電化'!B57,"")))</f>
        <v>5519.7902659036272</v>
      </c>
    </row>
    <row r="58" spans="1:2" x14ac:dyDescent="0.2">
      <c r="A58">
        <f>IF(直流？,'建築限界数値データ 　直流'!A58,IF(交流？,'建築限界数値データ 交流'!A58,IF(非電化？,'建築限界数値データ 　非電化'!A58,"")))</f>
        <v>867.15661338308757</v>
      </c>
      <c r="B58">
        <f>IF(直流？,'建築限界数値データ 　直流'!B58,IF(交流？,'建築限界数値データ 交流'!B58,IF(非電化？,'建築限界数値データ 　非電化'!B58,"")))</f>
        <v>5577.3520240789549</v>
      </c>
    </row>
    <row r="59" spans="1:2" x14ac:dyDescent="0.2">
      <c r="A59">
        <f>IF(直流？,'建築限界数値データ 　直流'!A59,IF(交流？,'建築限界数値データ 交流'!A59,IF(非電化？,'建築限界数値データ 　非電化'!A59,"")))</f>
        <v>766.40272481713112</v>
      </c>
      <c r="B59">
        <f>IF(直流？,'建築限界数値データ 　直流'!B59,IF(交流？,'建築限界数値データ 交流'!B59,IF(非電化？,'建築限界数値データ 　非電化'!B59,"")))</f>
        <v>5628.6886944388352</v>
      </c>
    </row>
    <row r="60" spans="1:2" x14ac:dyDescent="0.2">
      <c r="A60">
        <f>IF(直流？,'建築限界数値データ 　直流'!A60,IF(交流？,'建築限界数値データ 交流'!A60,IF(非電化？,'建築限界数値データ 　非電化'!A60,"")))</f>
        <v>662.62419483242013</v>
      </c>
      <c r="B60">
        <f>IF(直流？,'建築限界数値データ 　直流'!B60,IF(交流？,'建築限界数値データ 交流'!B60,IF(非電化？,'建築限界数値データ 　非電化'!B60,"")))</f>
        <v>5673.5976745988528</v>
      </c>
    </row>
    <row r="61" spans="1:2" x14ac:dyDescent="0.2">
      <c r="A61">
        <f>IF(直流？,'建築限界数値データ 　直流'!A61,IF(交流？,'建築限界数値データ 交流'!A61,IF(非電化？,'建築限界数値データ 　非電化'!A61,"")))</f>
        <v>556.23058987490538</v>
      </c>
      <c r="B61">
        <f>IF(直流？,'建築限界数値データ 　直流'!B61,IF(交流？,'建築限界数値データ 交流'!B61,IF(非電化？,'建築限界数値データ 　非電化'!B61,"")))</f>
        <v>5700</v>
      </c>
    </row>
    <row r="62" spans="1:2" x14ac:dyDescent="0.2">
      <c r="A62">
        <f>IF(直流？,'建築限界数値データ 　直流'!A62,IF(交流？,'建築限界数値データ 交流'!A62,IF(非電化？,'建築限界数値データ 　非電化'!A62,"")))</f>
        <v>447.64179689673892</v>
      </c>
      <c r="B62">
        <f>IF(直流？,'建築限界数値データ 　直流'!B62,IF(交流？,'建築限界数値データ 交流'!B62,IF(非電化？,'建築限界数値データ 　非電化'!B62,"")))</f>
        <v>5700</v>
      </c>
    </row>
    <row r="63" spans="1:2" x14ac:dyDescent="0.2">
      <c r="A63">
        <f>IF(直流？,'建築限界数値データ 　直流'!A63,IF(交流？,'建築限界数値データ 交流'!A63,IF(非電化？,'建築限界数値データ 　非電化'!A63,"")))</f>
        <v>337.28636625430414</v>
      </c>
      <c r="B63">
        <f>IF(直流？,'建築限界数値データ 　直流'!B63,IF(交流？,'建築限界数値データ 交流'!B63,IF(非電化？,'建築限界数値データ 　非電化'!B63,"")))</f>
        <v>5700</v>
      </c>
    </row>
    <row r="64" spans="1:2" x14ac:dyDescent="0.2">
      <c r="A64">
        <f>IF(直流？,'建築限界数値データ 　直流'!A64,IF(交流？,'建築限界数値データ 交流'!A64,IF(非電化？,'建築限界数値データ 　非電化'!A64,"")))</f>
        <v>225.59982041574767</v>
      </c>
      <c r="B64">
        <f>IF(直流？,'建築限界数値データ 　直流'!B64,IF(交流？,'建築限界数値データ 交流'!B64,IF(非電化？,'建築限界数値データ 　非電化'!B64,"")))</f>
        <v>5700</v>
      </c>
    </row>
    <row r="65" spans="1:2" x14ac:dyDescent="0.2">
      <c r="A65">
        <f>IF(直流？,'建築限界数値データ 　直流'!A65,IF(交流？,'建築限界数値データ 交流'!A65,IF(非電化？,'建築限界数値データ 　非電化'!A65,"")))</f>
        <v>113.02293515276435</v>
      </c>
      <c r="B65">
        <f>IF(直流？,'建築限界数値データ 　直流'!B65,IF(交流？,'建築限界数値データ 交流'!B65,IF(非電化？,'建築限界数値データ 　非電化'!B65,"")))</f>
        <v>5700</v>
      </c>
    </row>
    <row r="66" spans="1:2" x14ac:dyDescent="0.2">
      <c r="A66">
        <f>IF(直流？,'建築限界数値データ 　直流'!A66,IF(交流？,'建築限界数値データ 交流'!A66,IF(非電化？,'建築限界数値データ 　非電化'!A66,"")))</f>
        <v>1.102633609417758E-13</v>
      </c>
      <c r="B66">
        <f>IF(直流？,'建築限界数値データ 　直流'!B66,IF(交流？,'建築限界数値データ 交流'!B66,IF(非電化？,'建築限界数値データ 　非電化'!B66,"")))</f>
        <v>5700</v>
      </c>
    </row>
    <row r="67" spans="1:2" x14ac:dyDescent="0.2">
      <c r="A67">
        <f>IF(直流？,'建築限界数値データ 　直流'!A67,IF(交流？,'建築限界数値データ 交流'!A67,IF(非電化？,'建築限界数値データ 　非電化'!A67,"")))</f>
        <v>-113.02293515276372</v>
      </c>
      <c r="B67">
        <f>IF(直流？,'建築限界数値データ 　直流'!B67,IF(交流？,'建築限界数値データ 交流'!B67,IF(非電化？,'建築限界数値データ 　非電化'!B67,"")))</f>
        <v>5700</v>
      </c>
    </row>
    <row r="68" spans="1:2" x14ac:dyDescent="0.2">
      <c r="A68">
        <f>IF(直流？,'建築限界数値データ 　直流'!A68,IF(交流？,'建築限界数値データ 交流'!A68,IF(非電化？,'建築限界数値データ 　非電化'!A68,"")))</f>
        <v>-225.59982041574787</v>
      </c>
      <c r="B68">
        <f>IF(直流？,'建築限界数値データ 　直流'!B68,IF(交流？,'建築限界数値データ 交流'!B68,IF(非電化？,'建築限界数値データ 　非電化'!B68,"")))</f>
        <v>5700</v>
      </c>
    </row>
    <row r="69" spans="1:2" x14ac:dyDescent="0.2">
      <c r="A69">
        <f>IF(直流？,'建築限界数値データ 　直流'!A69,IF(交流？,'建築限界数値データ 交流'!A69,IF(非電化？,'建築限界数値データ 　非電化'!A69,"")))</f>
        <v>-337.28636625430386</v>
      </c>
      <c r="B69">
        <f>IF(直流？,'建築限界数値データ 　直流'!B69,IF(交流？,'建築限界数値データ 交流'!B69,IF(非電化？,'建築限界数値データ 　非電化'!B69,"")))</f>
        <v>5700</v>
      </c>
    </row>
    <row r="70" spans="1:2" x14ac:dyDescent="0.2">
      <c r="A70">
        <f>IF(直流？,'建築限界数値データ 　直流'!A70,IF(交流？,'建築限界数値データ 交流'!A70,IF(非電化？,'建築限界数値データ 　非電化'!A70,"")))</f>
        <v>-447.64179689673875</v>
      </c>
      <c r="B70">
        <f>IF(直流？,'建築限界数値データ 　直流'!B70,IF(交流？,'建築限界数値データ 交流'!B70,IF(非電化？,'建築限界数値データ 　非電化'!B70,"")))</f>
        <v>5700</v>
      </c>
    </row>
    <row r="71" spans="1:2" x14ac:dyDescent="0.2">
      <c r="A71">
        <f>IF(直流？,'建築限界数値データ 　直流'!A71,IF(交流？,'建築限界数値データ 交流'!A71,IF(非電化？,'建築限界数値データ 　非電化'!A71,"")))</f>
        <v>-556.23058987490526</v>
      </c>
      <c r="B71">
        <f>IF(直流？,'建築限界数値データ 　直流'!B71,IF(交流？,'建築限界数値データ 交流'!B71,IF(非電化？,'建築限界数値データ 　非電化'!B71,"")))</f>
        <v>5700</v>
      </c>
    </row>
    <row r="72" spans="1:2" x14ac:dyDescent="0.2">
      <c r="A72">
        <f>IF(直流？,'建築限界数値データ 　直流'!A72,IF(交流？,'建築限界数値データ 交流'!A72,IF(非電化？,'建築限界数値データ 　非電化'!A72,"")))</f>
        <v>-662.6241948324199</v>
      </c>
      <c r="B72">
        <f>IF(直流？,'建築限界数値データ 　直流'!B72,IF(交流？,'建築限界数値データ 交流'!B72,IF(非電化？,'建築限界数値データ 　非電化'!B72,"")))</f>
        <v>5673.5976745988528</v>
      </c>
    </row>
    <row r="73" spans="1:2" x14ac:dyDescent="0.2">
      <c r="A73">
        <f>IF(直流？,'建築限界数値データ 　直流'!A73,IF(交流？,'建築限界数値データ 交流'!A73,IF(非電化？,'建築限界数値データ 　非電化'!A73,"")))</f>
        <v>-766.40272481713089</v>
      </c>
      <c r="B73">
        <f>IF(直流？,'建築限界数値データ 　直流'!B73,IF(交流？,'建築限界数値データ 交流'!B73,IF(非電化？,'建築限界数値データ 　非電化'!B73,"")))</f>
        <v>5628.6886944388352</v>
      </c>
    </row>
    <row r="74" spans="1:2" x14ac:dyDescent="0.2">
      <c r="A74">
        <f>IF(直流？,'建築限界数値データ 　直流'!A74,IF(交流？,'建築限界数値データ 交流'!A74,IF(非電化？,'建築限界数値データ 　非電化'!A74,"")))</f>
        <v>-867.15661338308712</v>
      </c>
      <c r="B74">
        <f>IF(直流？,'建築限界数値データ 　直流'!B74,IF(交流？,'建築限界数値データ 交流'!B74,IF(非電化？,'建築限界数値データ 　非電化'!B74,"")))</f>
        <v>5577.3520240789549</v>
      </c>
    </row>
    <row r="75" spans="1:2" x14ac:dyDescent="0.2">
      <c r="A75">
        <f>IF(直流？,'建築限界数値データ 　直流'!A75,IF(交流？,'建築限界数値データ 交流'!A75,IF(非電化？,'建築限界数値データ 　非電化'!A75,"")))</f>
        <v>-964.4882309621936</v>
      </c>
      <c r="B75">
        <f>IF(直流？,'建築限界数値データ 　直流'!B75,IF(交流？,'建築限界数値データ 交流'!B75,IF(非電化？,'建築限界数値データ 　非電化'!B75,"")))</f>
        <v>5519.7902659036272</v>
      </c>
    </row>
    <row r="76" spans="1:2" x14ac:dyDescent="0.2">
      <c r="A76">
        <f>IF(直流？,'建築限界数値データ 　直流'!A76,IF(交流？,'建築限界数値データ 交流'!A76,IF(非電化？,'建築限界数値データ 　非電化'!A76,"")))</f>
        <v>-1058.0134541264515</v>
      </c>
      <c r="B76">
        <f>IF(直流？,'建築限界数値データ 　直流'!B76,IF(交流？,'建築限界数値データ 交流'!B76,IF(非電化？,'建築限界数値データ 　非電化'!B76,"")))</f>
        <v>5456.2305898749055</v>
      </c>
    </row>
    <row r="77" spans="1:2" x14ac:dyDescent="0.2">
      <c r="A77">
        <f>IF(直流？,'建築限界数値データ 　直流'!A77,IF(交流？,'建築限界数値データ 交流'!A77,IF(非電化？,'建築限界数値データ 　非電化'!A77,"")))</f>
        <v>-1147.363181547641</v>
      </c>
      <c r="B77">
        <f>IF(直流？,'建築限界数値データ 　直流'!B77,IF(交流？,'建築限界数値データ 交流'!B77,IF(非電化？,'建築限界数値データ 　非電化'!B77,"")))</f>
        <v>5386.9238369964205</v>
      </c>
    </row>
    <row r="78" spans="1:2" x14ac:dyDescent="0.2">
      <c r="A78">
        <f>IF(直流？,'建築限界数値データ 　直流'!A78,IF(交流？,'建築限界数値データ 交流'!A78,IF(非電化？,'建築限界数値データ 　非電化'!A78,"")))</f>
        <v>-1232.1847906716391</v>
      </c>
      <c r="B78">
        <f>IF(直流？,'建築限界数値データ 　直流'!B78,IF(交流？,'建築限界数値データ 交流'!B78,IF(非電化？,'建築限界数値データ 　非電化'!B78,"")))</f>
        <v>5312.1435293585409</v>
      </c>
    </row>
    <row r="79" spans="1:2" x14ac:dyDescent="0.2">
      <c r="A79">
        <f>IF(直流？,'建築限界数値データ 　直流'!A79,IF(交流？,'建築限界数値データ 交流'!A79,IF(非電化？,'建築限界数値データ 　非電化'!A79,"")))</f>
        <v>-1350.1999253348272</v>
      </c>
      <c r="B79">
        <f>IF(直流？,'建築限界数値データ 　直流'!B79,IF(交流？,'建築限界数値データ 交流'!B79,IF(非電化？,'建築限界数値データ 　非電化'!B79,"")))</f>
        <v>5190.361357582573</v>
      </c>
    </row>
    <row r="80" spans="1:2" x14ac:dyDescent="0.2">
      <c r="A80">
        <f>IF(直流？,'建築限界数値データ 　直流'!A80,IF(交流？,'建築限界数値データ 交流'!A80,IF(非電化？,'建築限界数値データ 　非電化'!A80,"")))</f>
        <v>-1350</v>
      </c>
      <c r="B80">
        <f>IF(直流？,'建築限界数値データ 　直流'!B80,IF(交流？,'建築限界数値データ 交流'!B80,IF(非電化？,'建築限界数値データ 　非電化'!B80,"")))</f>
        <v>3823</v>
      </c>
    </row>
    <row r="81" spans="1:2" x14ac:dyDescent="0.2">
      <c r="A81">
        <f>IF(直流？,'建築限界数値データ 　直流'!A81,IF(交流？,'建築限界数値データ 交流'!A81,IF(非電化？,'建築限界数値データ 　非電化'!A81,"")))</f>
        <v>0</v>
      </c>
      <c r="B81">
        <f>IF(直流？,'建築限界数値データ 　直流'!B81,IF(交流？,'建築限界数値データ 交流'!B81,IF(非電化？,'建築限界数値データ 　非電化'!B81,"")))</f>
        <v>0</v>
      </c>
    </row>
    <row r="82" spans="1:2" x14ac:dyDescent="0.2">
      <c r="A82">
        <f>IF(直流？,'建築限界数値データ 　直流'!A82,IF(交流？,'建築限界数値データ 交流'!A82,IF(非電化？,'建築限界数値データ 　非電化'!A82,"")))</f>
        <v>0</v>
      </c>
      <c r="B82">
        <f>IF(直流？,'建築限界数値データ 　直流'!B82,IF(交流？,'建築限界数値データ 交流'!B82,IF(非電化？,'建築限界数値データ 　非電化'!B82,"")))</f>
        <v>-200</v>
      </c>
    </row>
    <row r="83" spans="1:2" x14ac:dyDescent="0.2">
      <c r="A83">
        <f>IF(直流？,'建築限界数値データ 　直流'!A83,IF(交流？,'建築限界数値データ 交流'!A83,IF(非電化？,'建築限界数値データ 　非電化'!A83,"")))</f>
        <v>0</v>
      </c>
      <c r="B83">
        <f>IF(直流？,'建築限界数値データ 　直流'!B83,IF(交流？,'建築限界数値データ 交流'!B83,IF(非電化？,'建築限界数値データ 　非電化'!B83,"")))</f>
        <v>5900</v>
      </c>
    </row>
    <row r="84" spans="1:2" x14ac:dyDescent="0.2">
      <c r="A84">
        <f>IF(直流？,'建築限界数値データ 　直流'!A84,IF(交流？,'建築限界数値データ 交流'!A84,IF(非電化？,'建築限界数値データ 　非電化'!A84,"")))</f>
        <v>0</v>
      </c>
      <c r="B84">
        <f>IF(直流？,'建築限界数値データ 　直流'!B84,IF(交流？,'建築限界数値データ 交流'!B84,IF(非電化？,'建築限界数値データ 　非電化'!B84,"")))</f>
        <v>0</v>
      </c>
    </row>
    <row r="85" spans="1:2" x14ac:dyDescent="0.2">
      <c r="A85" t="str">
        <f>IF(直流？,'建築限界数値データ 　直流'!A85,IF(交流？,'建築限界数値データ 交流'!A85,IF(非電化？,'建築限界数値データ 　非電化'!A85,"")))</f>
        <v>建築限界数値データ（精細）</v>
      </c>
      <c r="B85">
        <f>IF(直流？,'建築限界数値データ 　直流'!B85,IF(交流？,'建築限界数値データ 交流'!B85,IF(非電化？,'建築限界数値データ 　非電化'!B85,"")))</f>
        <v>0</v>
      </c>
    </row>
    <row r="86" spans="1:2" x14ac:dyDescent="0.2">
      <c r="A86" t="str">
        <f>IF(直流？,'建築限界数値データ 　直流'!A86,IF(交流？,'建築限界数値データ 交流'!A86,IF(非電化？,'建築限界数値データ 　非電化'!A86,"")))</f>
        <v>x</v>
      </c>
      <c r="B86" t="str">
        <f>IF(直流？,'建築限界数値データ 　直流'!B86,IF(交流？,'建築限界数値データ 交流'!B86,IF(非電化？,'建築限界数値データ 　非電化'!B86,"")))</f>
        <v>y</v>
      </c>
    </row>
    <row r="87" spans="1:2" x14ac:dyDescent="0.2">
      <c r="A87">
        <f>IF(直流？,'建築限界数値データ 　直流'!A87,IF(交流？,'建築限界数値データ 交流'!A87,IF(非電化？,'建築限界数値データ 　非電化'!A87,"")))</f>
        <v>0</v>
      </c>
      <c r="B87">
        <f>IF(直流？,'建築限界数値データ 　直流'!B87,IF(交流？,'建築限界数値データ 交流'!B87,IF(非電化？,'建築限界数値データ 　非電化'!B87,"")))</f>
        <v>0</v>
      </c>
    </row>
    <row r="88" spans="1:2" x14ac:dyDescent="0.2">
      <c r="A88">
        <f>IF(直流？,'建築限界数値データ 　直流'!A88,IF(交流？,'建築限界数値データ 交流'!A88,IF(非電化？,'建築限界数値データ 　非電化'!A88,"")))</f>
        <v>-10</v>
      </c>
      <c r="B88">
        <f>IF(直流？,'建築限界数値データ 　直流'!B88,IF(交流？,'建築限界数値データ 交流'!B88,IF(非電化？,'建築限界数値データ 　非電化'!B88,"")))</f>
        <v>0</v>
      </c>
    </row>
    <row r="89" spans="1:2" x14ac:dyDescent="0.2">
      <c r="A89">
        <f>IF(直流？,'建築限界数値データ 　直流'!A89,IF(交流？,'建築限界数値データ 交流'!A89,IF(非電化？,'建築限界数値データ 　非電化'!A89,"")))</f>
        <v>-20</v>
      </c>
      <c r="B89">
        <f>IF(直流？,'建築限界数値データ 　直流'!B89,IF(交流？,'建築限界数値データ 交流'!B89,IF(非電化？,'建築限界数値データ 　非電化'!B89,"")))</f>
        <v>0</v>
      </c>
    </row>
    <row r="90" spans="1:2" x14ac:dyDescent="0.2">
      <c r="A90">
        <f>IF(直流？,'建築限界数値データ 　直流'!A90,IF(交流？,'建築限界数値データ 交流'!A90,IF(非電化？,'建築限界数値データ 　非電化'!A90,"")))</f>
        <v>-30</v>
      </c>
      <c r="B90">
        <f>IF(直流？,'建築限界数値データ 　直流'!B90,IF(交流？,'建築限界数値データ 交流'!B90,IF(非電化？,'建築限界数値データ 　非電化'!B90,"")))</f>
        <v>0</v>
      </c>
    </row>
    <row r="91" spans="1:2" x14ac:dyDescent="0.2">
      <c r="A91">
        <f>IF(直流？,'建築限界数値データ 　直流'!A91,IF(交流？,'建築限界数値データ 交流'!A91,IF(非電化？,'建築限界数値データ 　非電化'!A91,"")))</f>
        <v>-40</v>
      </c>
      <c r="B91">
        <f>IF(直流？,'建築限界数値データ 　直流'!B91,IF(交流？,'建築限界数値データ 交流'!B91,IF(非電化？,'建築限界数値データ 　非電化'!B91,"")))</f>
        <v>0</v>
      </c>
    </row>
    <row r="92" spans="1:2" x14ac:dyDescent="0.2">
      <c r="A92">
        <f>IF(直流？,'建築限界数値データ 　直流'!A92,IF(交流？,'建築限界数値データ 交流'!A92,IF(非電化？,'建築限界数値データ 　非電化'!A92,"")))</f>
        <v>-50</v>
      </c>
      <c r="B92">
        <f>IF(直流？,'建築限界数値データ 　直流'!B92,IF(交流？,'建築限界数値データ 交流'!B92,IF(非電化？,'建築限界数値データ 　非電化'!B92,"")))</f>
        <v>0</v>
      </c>
    </row>
    <row r="93" spans="1:2" x14ac:dyDescent="0.2">
      <c r="A93">
        <f>IF(直流？,'建築限界数値データ 　直流'!A93,IF(交流？,'建築限界数値データ 交流'!A93,IF(非電化？,'建築限界数値データ 　非電化'!A93,"")))</f>
        <v>-60</v>
      </c>
      <c r="B93">
        <f>IF(直流？,'建築限界数値データ 　直流'!B93,IF(交流？,'建築限界数値データ 交流'!B93,IF(非電化？,'建築限界数値データ 　非電化'!B93,"")))</f>
        <v>0</v>
      </c>
    </row>
    <row r="94" spans="1:2" x14ac:dyDescent="0.2">
      <c r="A94">
        <f>IF(直流？,'建築限界数値データ 　直流'!A94,IF(交流？,'建築限界数値データ 交流'!A94,IF(非電化？,'建築限界数値データ 　非電化'!A94,"")))</f>
        <v>-70</v>
      </c>
      <c r="B94">
        <f>IF(直流？,'建築限界数値データ 　直流'!B94,IF(交流？,'建築限界数値データ 交流'!B94,IF(非電化？,'建築限界数値データ 　非電化'!B94,"")))</f>
        <v>0</v>
      </c>
    </row>
    <row r="95" spans="1:2" x14ac:dyDescent="0.2">
      <c r="A95">
        <f>IF(直流？,'建築限界数値データ 　直流'!A95,IF(交流？,'建築限界数値データ 交流'!A95,IF(非電化？,'建築限界数値データ 　非電化'!A95,"")))</f>
        <v>-80</v>
      </c>
      <c r="B95">
        <f>IF(直流？,'建築限界数値データ 　直流'!B95,IF(交流？,'建築限界数値データ 交流'!B95,IF(非電化？,'建築限界数値データ 　非電化'!B95,"")))</f>
        <v>0</v>
      </c>
    </row>
    <row r="96" spans="1:2" x14ac:dyDescent="0.2">
      <c r="A96">
        <f>IF(直流？,'建築限界数値データ 　直流'!A96,IF(交流？,'建築限界数値データ 交流'!A96,IF(非電化？,'建築限界数値データ 　非電化'!A96,"")))</f>
        <v>-90</v>
      </c>
      <c r="B96">
        <f>IF(直流？,'建築限界数値データ 　直流'!B96,IF(交流？,'建築限界数値データ 交流'!B96,IF(非電化？,'建築限界数値データ 　非電化'!B96,"")))</f>
        <v>0</v>
      </c>
    </row>
    <row r="97" spans="1:2" x14ac:dyDescent="0.2">
      <c r="A97">
        <f>IF(直流？,'建築限界数値データ 　直流'!A97,IF(交流？,'建築限界数値データ 交流'!A97,IF(非電化？,'建築限界数値データ 　非電化'!A97,"")))</f>
        <v>-100</v>
      </c>
      <c r="B97">
        <f>IF(直流？,'建築限界数値データ 　直流'!B97,IF(交流？,'建築限界数値データ 交流'!B97,IF(非電化？,'建築限界数値データ 　非電化'!B97,"")))</f>
        <v>0</v>
      </c>
    </row>
    <row r="98" spans="1:2" x14ac:dyDescent="0.2">
      <c r="A98">
        <f>IF(直流？,'建築限界数値データ 　直流'!A98,IF(交流？,'建築限界数値データ 交流'!A98,IF(非電化？,'建築限界数値データ 　非電化'!A98,"")))</f>
        <v>-110</v>
      </c>
      <c r="B98">
        <f>IF(直流？,'建築限界数値データ 　直流'!B98,IF(交流？,'建築限界数値データ 交流'!B98,IF(非電化？,'建築限界数値データ 　非電化'!B98,"")))</f>
        <v>0</v>
      </c>
    </row>
    <row r="99" spans="1:2" x14ac:dyDescent="0.2">
      <c r="A99">
        <f>IF(直流？,'建築限界数値データ 　直流'!A99,IF(交流？,'建築限界数値データ 交流'!A99,IF(非電化？,'建築限界数値データ 　非電化'!A99,"")))</f>
        <v>-120</v>
      </c>
      <c r="B99">
        <f>IF(直流？,'建築限界数値データ 　直流'!B99,IF(交流？,'建築限界数値データ 交流'!B99,IF(非電化？,'建築限界数値データ 　非電化'!B99,"")))</f>
        <v>0</v>
      </c>
    </row>
    <row r="100" spans="1:2" x14ac:dyDescent="0.2">
      <c r="A100">
        <f>IF(直流？,'建築限界数値データ 　直流'!A100,IF(交流？,'建築限界数値データ 交流'!A100,IF(非電化？,'建築限界数値データ 　非電化'!A100,"")))</f>
        <v>-130</v>
      </c>
      <c r="B100">
        <f>IF(直流？,'建築限界数値データ 　直流'!B100,IF(交流？,'建築限界数値データ 交流'!B100,IF(非電化？,'建築限界数値データ 　非電化'!B100,"")))</f>
        <v>0</v>
      </c>
    </row>
    <row r="101" spans="1:2" x14ac:dyDescent="0.2">
      <c r="A101">
        <f>IF(直流？,'建築限界数値データ 　直流'!A101,IF(交流？,'建築限界数値データ 交流'!A101,IF(非電化？,'建築限界数値データ 　非電化'!A101,"")))</f>
        <v>-140</v>
      </c>
      <c r="B101">
        <f>IF(直流？,'建築限界数値データ 　直流'!B101,IF(交流？,'建築限界数値データ 交流'!B101,IF(非電化？,'建築限界数値データ 　非電化'!B101,"")))</f>
        <v>0</v>
      </c>
    </row>
    <row r="102" spans="1:2" x14ac:dyDescent="0.2">
      <c r="A102">
        <f>IF(直流？,'建築限界数値データ 　直流'!A102,IF(交流？,'建築限界数値データ 交流'!A102,IF(非電化？,'建築限界数値データ 　非電化'!A102,"")))</f>
        <v>-150</v>
      </c>
      <c r="B102">
        <f>IF(直流？,'建築限界数値データ 　直流'!B102,IF(交流？,'建築限界数値データ 交流'!B102,IF(非電化？,'建築限界数値データ 　非電化'!B102,"")))</f>
        <v>0</v>
      </c>
    </row>
    <row r="103" spans="1:2" x14ac:dyDescent="0.2">
      <c r="A103">
        <f>IF(直流？,'建築限界数値データ 　直流'!A103,IF(交流？,'建築限界数値データ 交流'!A103,IF(非電化？,'建築限界数値データ 　非電化'!A103,"")))</f>
        <v>-160</v>
      </c>
      <c r="B103">
        <f>IF(直流？,'建築限界数値データ 　直流'!B103,IF(交流？,'建築限界数値データ 交流'!B103,IF(非電化？,'建築限界数値データ 　非電化'!B103,"")))</f>
        <v>0</v>
      </c>
    </row>
    <row r="104" spans="1:2" x14ac:dyDescent="0.2">
      <c r="A104">
        <f>IF(直流？,'建築限界数値データ 　直流'!A104,IF(交流？,'建築限界数値データ 交流'!A104,IF(非電化？,'建築限界数値データ 　非電化'!A104,"")))</f>
        <v>-170</v>
      </c>
      <c r="B104">
        <f>IF(直流？,'建築限界数値データ 　直流'!B104,IF(交流？,'建築限界数値データ 交流'!B104,IF(非電化？,'建築限界数値データ 　非電化'!B104,"")))</f>
        <v>0</v>
      </c>
    </row>
    <row r="105" spans="1:2" x14ac:dyDescent="0.2">
      <c r="A105">
        <f>IF(直流？,'建築限界数値データ 　直流'!A105,IF(交流？,'建築限界数値データ 交流'!A105,IF(非電化？,'建築限界数値データ 　非電化'!A105,"")))</f>
        <v>-180</v>
      </c>
      <c r="B105">
        <f>IF(直流？,'建築限界数値データ 　直流'!B105,IF(交流？,'建築限界数値データ 交流'!B105,IF(非電化？,'建築限界数値データ 　非電化'!B105,"")))</f>
        <v>0</v>
      </c>
    </row>
    <row r="106" spans="1:2" x14ac:dyDescent="0.2">
      <c r="A106">
        <f>IF(直流？,'建築限界数値データ 　直流'!A106,IF(交流？,'建築限界数値データ 交流'!A106,IF(非電化？,'建築限界数値データ 　非電化'!A106,"")))</f>
        <v>-190</v>
      </c>
      <c r="B106">
        <f>IF(直流？,'建築限界数値データ 　直流'!B106,IF(交流？,'建築限界数値データ 交流'!B106,IF(非電化？,'建築限界数値データ 　非電化'!B106,"")))</f>
        <v>0</v>
      </c>
    </row>
    <row r="107" spans="1:2" x14ac:dyDescent="0.2">
      <c r="A107">
        <f>IF(直流？,'建築限界数値データ 　直流'!A107,IF(交流？,'建築限界数値データ 交流'!A107,IF(非電化？,'建築限界数値データ 　非電化'!A107,"")))</f>
        <v>-200</v>
      </c>
      <c r="B107">
        <f>IF(直流？,'建築限界数値データ 　直流'!B107,IF(交流？,'建築限界数値データ 交流'!B107,IF(非電化？,'建築限界数値データ 　非電化'!B107,"")))</f>
        <v>0</v>
      </c>
    </row>
    <row r="108" spans="1:2" x14ac:dyDescent="0.2">
      <c r="A108">
        <f>IF(直流？,'建築限界数値データ 　直流'!A108,IF(交流？,'建築限界数値データ 交流'!A108,IF(非電化？,'建築限界数値データ 　非電化'!A108,"")))</f>
        <v>-210</v>
      </c>
      <c r="B108">
        <f>IF(直流？,'建築限界数値データ 　直流'!B108,IF(交流？,'建築限界数値データ 交流'!B108,IF(非電化？,'建築限界数値データ 　非電化'!B108,"")))</f>
        <v>0</v>
      </c>
    </row>
    <row r="109" spans="1:2" x14ac:dyDescent="0.2">
      <c r="A109">
        <f>IF(直流？,'建築限界数値データ 　直流'!A109,IF(交流？,'建築限界数値データ 交流'!A109,IF(非電化？,'建築限界数値データ 　非電化'!A109,"")))</f>
        <v>-220</v>
      </c>
      <c r="B109">
        <f>IF(直流？,'建築限界数値データ 　直流'!B109,IF(交流？,'建築限界数値データ 交流'!B109,IF(非電化？,'建築限界数値データ 　非電化'!B109,"")))</f>
        <v>0</v>
      </c>
    </row>
    <row r="110" spans="1:2" x14ac:dyDescent="0.2">
      <c r="A110">
        <f>IF(直流？,'建築限界数値データ 　直流'!A110,IF(交流？,'建築限界数値データ 交流'!A110,IF(非電化？,'建築限界数値データ 　非電化'!A110,"")))</f>
        <v>-230</v>
      </c>
      <c r="B110">
        <f>IF(直流？,'建築限界数値データ 　直流'!B110,IF(交流？,'建築限界数値データ 交流'!B110,IF(非電化？,'建築限界数値データ 　非電化'!B110,"")))</f>
        <v>0</v>
      </c>
    </row>
    <row r="111" spans="1:2" x14ac:dyDescent="0.2">
      <c r="A111">
        <f>IF(直流？,'建築限界数値データ 　直流'!A111,IF(交流？,'建築限界数値データ 交流'!A111,IF(非電化？,'建築限界数値データ 　非電化'!A111,"")))</f>
        <v>-240</v>
      </c>
      <c r="B111">
        <f>IF(直流？,'建築限界数値データ 　直流'!B111,IF(交流？,'建築限界数値データ 交流'!B111,IF(非電化？,'建築限界数値データ 　非電化'!B111,"")))</f>
        <v>0</v>
      </c>
    </row>
    <row r="112" spans="1:2" x14ac:dyDescent="0.2">
      <c r="A112">
        <f>IF(直流？,'建築限界数値データ 　直流'!A112,IF(交流？,'建築限界数値データ 交流'!A112,IF(非電化？,'建築限界数値データ 　非電化'!A112,"")))</f>
        <v>-250</v>
      </c>
      <c r="B112">
        <f>IF(直流？,'建築限界数値データ 　直流'!B112,IF(交流？,'建築限界数値データ 交流'!B112,IF(非電化？,'建築限界数値データ 　非電化'!B112,"")))</f>
        <v>0</v>
      </c>
    </row>
    <row r="113" spans="1:2" x14ac:dyDescent="0.2">
      <c r="A113">
        <f>IF(直流？,'建築限界数値データ 　直流'!A113,IF(交流？,'建築限界数値データ 交流'!A113,IF(非電化？,'建築限界数値データ 　非電化'!A113,"")))</f>
        <v>-260</v>
      </c>
      <c r="B113">
        <f>IF(直流？,'建築限界数値データ 　直流'!B113,IF(交流？,'建築限界数値データ 交流'!B113,IF(非電化？,'建築限界数値データ 　非電化'!B113,"")))</f>
        <v>0</v>
      </c>
    </row>
    <row r="114" spans="1:2" x14ac:dyDescent="0.2">
      <c r="A114">
        <f>IF(直流？,'建築限界数値データ 　直流'!A114,IF(交流？,'建築限界数値データ 交流'!A114,IF(非電化？,'建築限界数値データ 　非電化'!A114,"")))</f>
        <v>-270</v>
      </c>
      <c r="B114">
        <f>IF(直流？,'建築限界数値データ 　直流'!B114,IF(交流？,'建築限界数値データ 交流'!B114,IF(非電化？,'建築限界数値データ 　非電化'!B114,"")))</f>
        <v>0</v>
      </c>
    </row>
    <row r="115" spans="1:2" x14ac:dyDescent="0.2">
      <c r="A115">
        <f>IF(直流？,'建築限界数値データ 　直流'!A115,IF(交流？,'建築限界数値データ 交流'!A115,IF(非電化？,'建築限界数値データ 　非電化'!A115,"")))</f>
        <v>-280</v>
      </c>
      <c r="B115">
        <f>IF(直流？,'建築限界数値データ 　直流'!B115,IF(交流？,'建築限界数値データ 交流'!B115,IF(非電化？,'建築限界数値データ 　非電化'!B115,"")))</f>
        <v>0</v>
      </c>
    </row>
    <row r="116" spans="1:2" x14ac:dyDescent="0.2">
      <c r="A116">
        <f>IF(直流？,'建築限界数値データ 　直流'!A116,IF(交流？,'建築限界数値データ 交流'!A116,IF(非電化？,'建築限界数値データ 　非電化'!A116,"")))</f>
        <v>-290</v>
      </c>
      <c r="B116">
        <f>IF(直流？,'建築限界数値データ 　直流'!B116,IF(交流？,'建築限界数値データ 交流'!B116,IF(非電化？,'建築限界数値データ 　非電化'!B116,"")))</f>
        <v>0</v>
      </c>
    </row>
    <row r="117" spans="1:2" x14ac:dyDescent="0.2">
      <c r="A117">
        <f>IF(直流？,'建築限界数値データ 　直流'!A117,IF(交流？,'建築限界数値データ 交流'!A117,IF(非電化？,'建築限界数値データ 　非電化'!A117,"")))</f>
        <v>-300</v>
      </c>
      <c r="B117">
        <f>IF(直流？,'建築限界数値データ 　直流'!B117,IF(交流？,'建築限界数値データ 交流'!B117,IF(非電化？,'建築限界数値データ 　非電化'!B117,"")))</f>
        <v>0</v>
      </c>
    </row>
    <row r="118" spans="1:2" x14ac:dyDescent="0.2">
      <c r="A118">
        <f>IF(直流？,'建築限界数値データ 　直流'!A118,IF(交流？,'建築限界数値データ 交流'!A118,IF(非電化？,'建築限界数値データ 　非電化'!A118,"")))</f>
        <v>-310</v>
      </c>
      <c r="B118">
        <f>IF(直流？,'建築限界数値データ 　直流'!B118,IF(交流？,'建築限界数値データ 交流'!B118,IF(非電化？,'建築限界数値データ 　非電化'!B118,"")))</f>
        <v>0</v>
      </c>
    </row>
    <row r="119" spans="1:2" x14ac:dyDescent="0.2">
      <c r="A119">
        <f>IF(直流？,'建築限界数値データ 　直流'!A119,IF(交流？,'建築限界数値データ 交流'!A119,IF(非電化？,'建築限界数値データ 　非電化'!A119,"")))</f>
        <v>-320</v>
      </c>
      <c r="B119">
        <f>IF(直流？,'建築限界数値データ 　直流'!B119,IF(交流？,'建築限界数値データ 交流'!B119,IF(非電化？,'建築限界数値データ 　非電化'!B119,"")))</f>
        <v>0</v>
      </c>
    </row>
    <row r="120" spans="1:2" x14ac:dyDescent="0.2">
      <c r="A120">
        <f>IF(直流？,'建築限界数値データ 　直流'!A120,IF(交流？,'建築限界数値データ 交流'!A120,IF(非電化？,'建築限界数値データ 　非電化'!A120,"")))</f>
        <v>-330</v>
      </c>
      <c r="B120">
        <f>IF(直流？,'建築限界数値データ 　直流'!B120,IF(交流？,'建築限界数値データ 交流'!B120,IF(非電化？,'建築限界数値データ 　非電化'!B120,"")))</f>
        <v>0</v>
      </c>
    </row>
    <row r="121" spans="1:2" x14ac:dyDescent="0.2">
      <c r="A121">
        <f>IF(直流？,'建築限界数値データ 　直流'!A121,IF(交流？,'建築限界数値データ 交流'!A121,IF(非電化？,'建築限界数値データ 　非電化'!A121,"")))</f>
        <v>-340</v>
      </c>
      <c r="B121">
        <f>IF(直流？,'建築限界数値データ 　直流'!B121,IF(交流？,'建築限界数値データ 交流'!B121,IF(非電化？,'建築限界数値データ 　非電化'!B121,"")))</f>
        <v>0</v>
      </c>
    </row>
    <row r="122" spans="1:2" x14ac:dyDescent="0.2">
      <c r="A122">
        <f>IF(直流？,'建築限界数値データ 　直流'!A122,IF(交流？,'建築限界数値データ 交流'!A122,IF(非電化？,'建築限界数値データ 　非電化'!A122,"")))</f>
        <v>-350</v>
      </c>
      <c r="B122">
        <f>IF(直流？,'建築限界数値データ 　直流'!B122,IF(交流？,'建築限界数値データ 交流'!B122,IF(非電化？,'建築限界数値データ 　非電化'!B122,"")))</f>
        <v>0</v>
      </c>
    </row>
    <row r="123" spans="1:2" x14ac:dyDescent="0.2">
      <c r="A123">
        <f>IF(直流？,'建築限界数値データ 　直流'!A123,IF(交流？,'建築限界数値データ 交流'!A123,IF(非電化？,'建築限界数値データ 　非電化'!A123,"")))</f>
        <v>-360</v>
      </c>
      <c r="B123">
        <f>IF(直流？,'建築限界数値データ 　直流'!B123,IF(交流？,'建築限界数値データ 交流'!B123,IF(非電化？,'建築限界数値データ 　非電化'!B123,"")))</f>
        <v>0</v>
      </c>
    </row>
    <row r="124" spans="1:2" x14ac:dyDescent="0.2">
      <c r="A124">
        <f>IF(直流？,'建築限界数値データ 　直流'!A124,IF(交流？,'建築限界数値データ 交流'!A124,IF(非電化？,'建築限界数値データ 　非電化'!A124,"")))</f>
        <v>-370</v>
      </c>
      <c r="B124">
        <f>IF(直流？,'建築限界数値データ 　直流'!B124,IF(交流？,'建築限界数値データ 交流'!B124,IF(非電化？,'建築限界数値データ 　非電化'!B124,"")))</f>
        <v>0</v>
      </c>
    </row>
    <row r="125" spans="1:2" x14ac:dyDescent="0.2">
      <c r="A125">
        <f>IF(直流？,'建築限界数値データ 　直流'!A125,IF(交流？,'建築限界数値データ 交流'!A125,IF(非電化？,'建築限界数値データ 　非電化'!A125,"")))</f>
        <v>-380</v>
      </c>
      <c r="B125">
        <f>IF(直流？,'建築限界数値データ 　直流'!B125,IF(交流？,'建築限界数値データ 交流'!B125,IF(非電化？,'建築限界数値データ 　非電化'!B125,"")))</f>
        <v>0</v>
      </c>
    </row>
    <row r="126" spans="1:2" x14ac:dyDescent="0.2">
      <c r="A126">
        <f>IF(直流？,'建築限界数値データ 　直流'!A126,IF(交流？,'建築限界数値データ 交流'!A126,IF(非電化？,'建築限界数値データ 　非電化'!A126,"")))</f>
        <v>-390</v>
      </c>
      <c r="B126">
        <f>IF(直流？,'建築限界数値データ 　直流'!B126,IF(交流？,'建築限界数値データ 交流'!B126,IF(非電化？,'建築限界数値データ 　非電化'!B126,"")))</f>
        <v>0</v>
      </c>
    </row>
    <row r="127" spans="1:2" x14ac:dyDescent="0.2">
      <c r="A127">
        <f>IF(直流？,'建築限界数値データ 　直流'!A127,IF(交流？,'建築限界数値データ 交流'!A127,IF(非電化？,'建築限界数値データ 　非電化'!A127,"")))</f>
        <v>-400</v>
      </c>
      <c r="B127">
        <f>IF(直流？,'建築限界数値データ 　直流'!B127,IF(交流？,'建築限界数値データ 交流'!B127,IF(非電化？,'建築限界数値データ 　非電化'!B127,"")))</f>
        <v>0</v>
      </c>
    </row>
    <row r="128" spans="1:2" x14ac:dyDescent="0.2">
      <c r="A128">
        <f>IF(直流？,'建築限界数値データ 　直流'!A128,IF(交流？,'建築限界数値データ 交流'!A128,IF(非電化？,'建築限界数値データ 　非電化'!A128,"")))</f>
        <v>-410</v>
      </c>
      <c r="B128">
        <f>IF(直流？,'建築限界数値データ 　直流'!B128,IF(交流？,'建築限界数値データ 交流'!B128,IF(非電化？,'建築限界数値データ 　非電化'!B128,"")))</f>
        <v>0</v>
      </c>
    </row>
    <row r="129" spans="1:2" x14ac:dyDescent="0.2">
      <c r="A129">
        <f>IF(直流？,'建築限界数値データ 　直流'!A129,IF(交流？,'建築限界数値データ 交流'!A129,IF(非電化？,'建築限界数値データ 　非電化'!A129,"")))</f>
        <v>-420</v>
      </c>
      <c r="B129">
        <f>IF(直流？,'建築限界数値データ 　直流'!B129,IF(交流？,'建築限界数値データ 交流'!B129,IF(非電化？,'建築限界数値データ 　非電化'!B129,"")))</f>
        <v>0</v>
      </c>
    </row>
    <row r="130" spans="1:2" x14ac:dyDescent="0.2">
      <c r="A130">
        <f>IF(直流？,'建築限界数値データ 　直流'!A130,IF(交流？,'建築限界数値データ 交流'!A130,IF(非電化？,'建築限界数値データ 　非電化'!A130,"")))</f>
        <v>-430</v>
      </c>
      <c r="B130">
        <f>IF(直流？,'建築限界数値データ 　直流'!B130,IF(交流？,'建築限界数値データ 交流'!B130,IF(非電化？,'建築限界数値データ 　非電化'!B130,"")))</f>
        <v>0</v>
      </c>
    </row>
    <row r="131" spans="1:2" x14ac:dyDescent="0.2">
      <c r="A131">
        <f>IF(直流？,'建築限界数値データ 　直流'!A131,IF(交流？,'建築限界数値データ 交流'!A131,IF(非電化？,'建築限界数値データ 　非電化'!A131,"")))</f>
        <v>-440</v>
      </c>
      <c r="B131">
        <f>IF(直流？,'建築限界数値データ 　直流'!B131,IF(交流？,'建築限界数値データ 交流'!B131,IF(非電化？,'建築限界数値データ 　非電化'!B131,"")))</f>
        <v>0</v>
      </c>
    </row>
    <row r="132" spans="1:2" x14ac:dyDescent="0.2">
      <c r="A132">
        <f>IF(直流？,'建築限界数値データ 　直流'!A132,IF(交流？,'建築限界数値データ 交流'!A132,IF(非電化？,'建築限界数値データ 　非電化'!A132,"")))</f>
        <v>-450</v>
      </c>
      <c r="B132">
        <f>IF(直流？,'建築限界数値データ 　直流'!B132,IF(交流？,'建築限界数値データ 交流'!B132,IF(非電化？,'建築限界数値データ 　非電化'!B132,"")))</f>
        <v>0</v>
      </c>
    </row>
    <row r="133" spans="1:2" x14ac:dyDescent="0.2">
      <c r="A133">
        <f>IF(直流？,'建築限界数値データ 　直流'!A133,IF(交流？,'建築限界数値データ 交流'!A133,IF(非電化？,'建築限界数値データ 　非電化'!A133,"")))</f>
        <v>-460</v>
      </c>
      <c r="B133">
        <f>IF(直流？,'建築限界数値データ 　直流'!B133,IF(交流？,'建築限界数値データ 交流'!B133,IF(非電化？,'建築限界数値データ 　非電化'!B133,"")))</f>
        <v>0</v>
      </c>
    </row>
    <row r="134" spans="1:2" x14ac:dyDescent="0.2">
      <c r="A134">
        <f>IF(直流？,'建築限界数値データ 　直流'!A134,IF(交流？,'建築限界数値データ 交流'!A134,IF(非電化？,'建築限界数値データ 　非電化'!A134,"")))</f>
        <v>-470</v>
      </c>
      <c r="B134">
        <f>IF(直流？,'建築限界数値データ 　直流'!B134,IF(交流？,'建築限界数値データ 交流'!B134,IF(非電化？,'建築限界数値データ 　非電化'!B134,"")))</f>
        <v>0</v>
      </c>
    </row>
    <row r="135" spans="1:2" x14ac:dyDescent="0.2">
      <c r="A135">
        <f>IF(直流？,'建築限界数値データ 　直流'!A135,IF(交流？,'建築限界数値データ 交流'!A135,IF(非電化？,'建築限界数値データ 　非電化'!A135,"")))</f>
        <v>-480</v>
      </c>
      <c r="B135">
        <f>IF(直流？,'建築限界数値データ 　直流'!B135,IF(交流？,'建築限界数値データ 交流'!B135,IF(非電化？,'建築限界数値データ 　非電化'!B135,"")))</f>
        <v>0</v>
      </c>
    </row>
    <row r="136" spans="1:2" x14ac:dyDescent="0.2">
      <c r="A136">
        <f>IF(直流？,'建築限界数値データ 　直流'!A136,IF(交流？,'建築限界数値データ 交流'!A136,IF(非電化？,'建築限界数値データ 　非電化'!A136,"")))</f>
        <v>-490</v>
      </c>
      <c r="B136">
        <f>IF(直流？,'建築限界数値データ 　直流'!B136,IF(交流？,'建築限界数値データ 交流'!B136,IF(非電化？,'建築限界数値データ 　非電化'!B136,"")))</f>
        <v>0</v>
      </c>
    </row>
    <row r="137" spans="1:2" x14ac:dyDescent="0.2">
      <c r="A137">
        <f>IF(直流？,'建築限界数値データ 　直流'!A137,IF(交流？,'建築限界数値データ 交流'!A137,IF(非電化？,'建築限界数値データ 　非電化'!A137,"")))</f>
        <v>-500</v>
      </c>
      <c r="B137">
        <f>IF(直流？,'建築限界数値データ 　直流'!B137,IF(交流？,'建築限界数値データ 交流'!B137,IF(非電化？,'建築限界数値データ 　非電化'!B137,"")))</f>
        <v>0</v>
      </c>
    </row>
    <row r="138" spans="1:2" x14ac:dyDescent="0.2">
      <c r="A138">
        <f>IF(直流？,'建築限界数値データ 　直流'!A138,IF(交流？,'建築限界数値データ 交流'!A138,IF(非電化？,'建築限界数値データ 　非電化'!A138,"")))</f>
        <v>-510</v>
      </c>
      <c r="B138">
        <f>IF(直流？,'建築限界数値データ 　直流'!B138,IF(交流？,'建築限界数値データ 交流'!B138,IF(非電化？,'建築限界数値データ 　非電化'!B138,"")))</f>
        <v>0</v>
      </c>
    </row>
    <row r="139" spans="1:2" x14ac:dyDescent="0.2">
      <c r="A139">
        <f>IF(直流？,'建築限界数値データ 　直流'!A139,IF(交流？,'建築限界数値データ 交流'!A139,IF(非電化？,'建築限界数値データ 　非電化'!A139,"")))</f>
        <v>-520</v>
      </c>
      <c r="B139">
        <f>IF(直流？,'建築限界数値データ 　直流'!B139,IF(交流？,'建築限界数値データ 交流'!B139,IF(非電化？,'建築限界数値データ 　非電化'!B139,"")))</f>
        <v>0</v>
      </c>
    </row>
    <row r="140" spans="1:2" x14ac:dyDescent="0.2">
      <c r="A140">
        <f>IF(直流？,'建築限界数値データ 　直流'!A140,IF(交流？,'建築限界数値データ 交流'!A140,IF(非電化？,'建築限界数値データ 　非電化'!A140,"")))</f>
        <v>-530</v>
      </c>
      <c r="B140">
        <f>IF(直流？,'建築限界数値データ 　直流'!B140,IF(交流？,'建築限界数値データ 交流'!B140,IF(非電化？,'建築限界数値データ 　非電化'!B140,"")))</f>
        <v>0</v>
      </c>
    </row>
    <row r="141" spans="1:2" x14ac:dyDescent="0.2">
      <c r="A141">
        <f>IF(直流？,'建築限界数値データ 　直流'!A141,IF(交流？,'建築限界数値データ 交流'!A141,IF(非電化？,'建築限界数値データ 　非電化'!A141,"")))</f>
        <v>-540</v>
      </c>
      <c r="B141">
        <f>IF(直流？,'建築限界数値データ 　直流'!B141,IF(交流？,'建築限界数値データ 交流'!B141,IF(非電化？,'建築限界数値データ 　非電化'!B141,"")))</f>
        <v>0</v>
      </c>
    </row>
    <row r="142" spans="1:2" x14ac:dyDescent="0.2">
      <c r="A142">
        <f>IF(直流？,'建築限界数値データ 　直流'!A142,IF(交流？,'建築限界数値データ 交流'!A142,IF(非電化？,'建築限界数値データ 　非電化'!A142,"")))</f>
        <v>-550</v>
      </c>
      <c r="B142">
        <f>IF(直流？,'建築限界数値データ 　直流'!B142,IF(交流？,'建築限界数値データ 交流'!B142,IF(非電化？,'建築限界数値データ 　非電化'!B142,"")))</f>
        <v>0</v>
      </c>
    </row>
    <row r="143" spans="1:2" x14ac:dyDescent="0.2">
      <c r="A143">
        <f>IF(直流？,'建築限界数値データ 　直流'!A143,IF(交流？,'建築限界数値データ 交流'!A143,IF(非電化？,'建築限界数値データ 　非電化'!A143,"")))</f>
        <v>-560</v>
      </c>
      <c r="B143">
        <f>IF(直流？,'建築限界数値データ 　直流'!B143,IF(交流？,'建築限界数値データ 交流'!B143,IF(非電化？,'建築限界数値データ 　非電化'!B143,"")))</f>
        <v>0</v>
      </c>
    </row>
    <row r="144" spans="1:2" x14ac:dyDescent="0.2">
      <c r="A144">
        <f>IF(直流？,'建築限界数値データ 　直流'!A144,IF(交流？,'建築限界数値データ 交流'!A144,IF(非電化？,'建築限界数値データ 　非電化'!A144,"")))</f>
        <v>-570</v>
      </c>
      <c r="B144">
        <f>IF(直流？,'建築限界数値データ 　直流'!B144,IF(交流？,'建築限界数値データ 交流'!B144,IF(非電化？,'建築限界数値データ 　非電化'!B144,"")))</f>
        <v>0</v>
      </c>
    </row>
    <row r="145" spans="1:2" x14ac:dyDescent="0.2">
      <c r="A145">
        <f>IF(直流？,'建築限界数値データ 　直流'!A145,IF(交流？,'建築限界数値データ 交流'!A145,IF(非電化？,'建築限界数値データ 　非電化'!A145,"")))</f>
        <v>-580</v>
      </c>
      <c r="B145">
        <f>IF(直流？,'建築限界数値データ 　直流'!B145,IF(交流？,'建築限界数値データ 交流'!B145,IF(非電化？,'建築限界数値データ 　非電化'!B145,"")))</f>
        <v>0</v>
      </c>
    </row>
    <row r="146" spans="1:2" x14ac:dyDescent="0.2">
      <c r="A146">
        <f>IF(直流？,'建築限界数値データ 　直流'!A146,IF(交流？,'建築限界数値データ 交流'!A146,IF(非電化？,'建築限界数値データ 　非電化'!A146,"")))</f>
        <v>-590</v>
      </c>
      <c r="B146">
        <f>IF(直流？,'建築限界数値データ 　直流'!B146,IF(交流？,'建築限界数値データ 交流'!B146,IF(非電化？,'建築限界数値データ 　非電化'!B146,"")))</f>
        <v>0</v>
      </c>
    </row>
    <row r="147" spans="1:2" x14ac:dyDescent="0.2">
      <c r="A147">
        <f>IF(直流？,'建築限界数値データ 　直流'!A147,IF(交流？,'建築限界数値データ 交流'!A147,IF(非電化？,'建築限界数値データ 　非電化'!A147,"")))</f>
        <v>-600</v>
      </c>
      <c r="B147">
        <f>IF(直流？,'建築限界数値データ 　直流'!B147,IF(交流？,'建築限界数値データ 交流'!B147,IF(非電化？,'建築限界数値データ 　非電化'!B147,"")))</f>
        <v>0</v>
      </c>
    </row>
    <row r="148" spans="1:2" x14ac:dyDescent="0.2">
      <c r="A148">
        <f>IF(直流？,'建築限界数値データ 　直流'!A148,IF(交流？,'建築限界数値データ 交流'!A148,IF(非電化？,'建築限界数値データ 　非電化'!A148,"")))</f>
        <v>-610</v>
      </c>
      <c r="B148">
        <f>IF(直流？,'建築限界数値データ 　直流'!B148,IF(交流？,'建築限界数値データ 交流'!B148,IF(非電化？,'建築限界数値データ 　非電化'!B148,"")))</f>
        <v>0</v>
      </c>
    </row>
    <row r="149" spans="1:2" x14ac:dyDescent="0.2">
      <c r="A149">
        <f>IF(直流？,'建築限界数値データ 　直流'!A149,IF(交流？,'建築限界数値データ 交流'!A149,IF(非電化？,'建築限界数値データ 　非電化'!A149,"")))</f>
        <v>-620</v>
      </c>
      <c r="B149">
        <f>IF(直流？,'建築限界数値データ 　直流'!B149,IF(交流？,'建築限界数値データ 交流'!B149,IF(非電化？,'建築限界数値データ 　非電化'!B149,"")))</f>
        <v>0</v>
      </c>
    </row>
    <row r="150" spans="1:2" x14ac:dyDescent="0.2">
      <c r="A150">
        <f>IF(直流？,'建築限界数値データ 　直流'!A150,IF(交流？,'建築限界数値データ 交流'!A150,IF(非電化？,'建築限界数値データ 　非電化'!A150,"")))</f>
        <v>-630</v>
      </c>
      <c r="B150">
        <f>IF(直流？,'建築限界数値データ 　直流'!B150,IF(交流？,'建築限界数値データ 交流'!B150,IF(非電化？,'建築限界数値データ 　非電化'!B150,"")))</f>
        <v>0</v>
      </c>
    </row>
    <row r="151" spans="1:2" x14ac:dyDescent="0.2">
      <c r="A151">
        <f>IF(直流？,'建築限界数値データ 　直流'!A151,IF(交流？,'建築限界数値データ 交流'!A151,IF(非電化？,'建築限界数値データ 　非電化'!A151,"")))</f>
        <v>-640</v>
      </c>
      <c r="B151">
        <f>IF(直流？,'建築限界数値データ 　直流'!B151,IF(交流？,'建築限界数値データ 交流'!B151,IF(非電化？,'建築限界数値データ 　非電化'!B151,"")))</f>
        <v>0</v>
      </c>
    </row>
    <row r="152" spans="1:2" x14ac:dyDescent="0.2">
      <c r="A152">
        <f>IF(直流？,'建築限界数値データ 　直流'!A152,IF(交流？,'建築限界数値データ 交流'!A152,IF(非電化？,'建築限界数値データ 　非電化'!A152,"")))</f>
        <v>-650</v>
      </c>
      <c r="B152">
        <f>IF(直流？,'建築限界数値データ 　直流'!B152,IF(交流？,'建築限界数値データ 交流'!B152,IF(非電化？,'建築限界数値データ 　非電化'!B152,"")))</f>
        <v>0</v>
      </c>
    </row>
    <row r="153" spans="1:2" x14ac:dyDescent="0.2">
      <c r="A153">
        <f>IF(直流？,'建築限界数値データ 　直流'!A153,IF(交流？,'建築限界数値データ 交流'!A153,IF(非電化？,'建築限界数値データ 　非電化'!A153,"")))</f>
        <v>-660</v>
      </c>
      <c r="B153">
        <f>IF(直流？,'建築限界数値データ 　直流'!B153,IF(交流？,'建築限界数値データ 交流'!B153,IF(非電化？,'建築限界数値データ 　非電化'!B153,"")))</f>
        <v>0</v>
      </c>
    </row>
    <row r="154" spans="1:2" x14ac:dyDescent="0.2">
      <c r="A154">
        <f>IF(直流？,'建築限界数値データ 　直流'!A154,IF(交流？,'建築限界数値データ 交流'!A154,IF(非電化？,'建築限界数値データ 　非電化'!A154,"")))</f>
        <v>-670</v>
      </c>
      <c r="B154">
        <f>IF(直流？,'建築限界数値データ 　直流'!B154,IF(交流？,'建築限界数値データ 交流'!B154,IF(非電化？,'建築限界数値データ 　非電化'!B154,"")))</f>
        <v>0</v>
      </c>
    </row>
    <row r="155" spans="1:2" x14ac:dyDescent="0.2">
      <c r="A155">
        <f>IF(直流？,'建築限界数値データ 　直流'!A155,IF(交流？,'建築限界数値データ 交流'!A155,IF(非電化？,'建築限界数値データ 　非電化'!A155,"")))</f>
        <v>-680</v>
      </c>
      <c r="B155">
        <f>IF(直流？,'建築限界数値データ 　直流'!B155,IF(交流？,'建築限界数値データ 交流'!B155,IF(非電化？,'建築限界数値データ 　非電化'!B155,"")))</f>
        <v>0</v>
      </c>
    </row>
    <row r="156" spans="1:2" x14ac:dyDescent="0.2">
      <c r="A156">
        <f>IF(直流？,'建築限界数値データ 　直流'!A156,IF(交流？,'建築限界数値データ 交流'!A156,IF(非電化？,'建築限界数値データ 　非電化'!A156,"")))</f>
        <v>-690</v>
      </c>
      <c r="B156">
        <f>IF(直流？,'建築限界数値データ 　直流'!B156,IF(交流？,'建築限界数値データ 交流'!B156,IF(非電化？,'建築限界数値データ 　非電化'!B156,"")))</f>
        <v>0</v>
      </c>
    </row>
    <row r="157" spans="1:2" x14ac:dyDescent="0.2">
      <c r="A157">
        <f>IF(直流？,'建築限界数値データ 　直流'!A157,IF(交流？,'建築限界数値データ 交流'!A157,IF(非電化？,'建築限界数値データ 　非電化'!A157,"")))</f>
        <v>-700</v>
      </c>
      <c r="B157">
        <f>IF(直流？,'建築限界数値データ 　直流'!B157,IF(交流？,'建築限界数値データ 交流'!B157,IF(非電化？,'建築限界数値データ 　非電化'!B157,"")))</f>
        <v>0</v>
      </c>
    </row>
    <row r="158" spans="1:2" x14ac:dyDescent="0.2">
      <c r="A158">
        <f>IF(直流？,'建築限界数値データ 　直流'!A158,IF(交流？,'建築限界数値データ 交流'!A158,IF(非電化？,'建築限界数値データ 　非電化'!A158,"")))</f>
        <v>-710</v>
      </c>
      <c r="B158">
        <f>IF(直流？,'建築限界数値データ 　直流'!B158,IF(交流？,'建築限界数値データ 交流'!B158,IF(非電化？,'建築限界数値データ 　非電化'!B158,"")))</f>
        <v>0</v>
      </c>
    </row>
    <row r="159" spans="1:2" x14ac:dyDescent="0.2">
      <c r="A159">
        <f>IF(直流？,'建築限界数値データ 　直流'!A159,IF(交流？,'建築限界数値データ 交流'!A159,IF(非電化？,'建築限界数値データ 　非電化'!A159,"")))</f>
        <v>-720</v>
      </c>
      <c r="B159">
        <f>IF(直流？,'建築限界数値データ 　直流'!B159,IF(交流？,'建築限界数値データ 交流'!B159,IF(非電化？,'建築限界数値データ 　非電化'!B159,"")))</f>
        <v>0</v>
      </c>
    </row>
    <row r="160" spans="1:2" x14ac:dyDescent="0.2">
      <c r="A160">
        <f>IF(直流？,'建築限界数値データ 　直流'!A160,IF(交流？,'建築限界数値データ 交流'!A160,IF(非電化？,'建築限界数値データ 　非電化'!A160,"")))</f>
        <v>-730</v>
      </c>
      <c r="B160">
        <f>IF(直流？,'建築限界数値データ 　直流'!B160,IF(交流？,'建築限界数値データ 交流'!B160,IF(非電化？,'建築限界数値データ 　非電化'!B160,"")))</f>
        <v>0</v>
      </c>
    </row>
    <row r="161" spans="1:2" x14ac:dyDescent="0.2">
      <c r="A161">
        <f>IF(直流？,'建築限界数値データ 　直流'!A161,IF(交流？,'建築限界数値データ 交流'!A161,IF(非電化？,'建築限界数値データ 　非電化'!A161,"")))</f>
        <v>-740</v>
      </c>
      <c r="B161">
        <f>IF(直流？,'建築限界数値データ 　直流'!B161,IF(交流？,'建築限界数値データ 交流'!B161,IF(非電化？,'建築限界数値データ 　非電化'!B161,"")))</f>
        <v>0</v>
      </c>
    </row>
    <row r="162" spans="1:2" x14ac:dyDescent="0.2">
      <c r="A162">
        <f>IF(直流？,'建築限界数値データ 　直流'!A162,IF(交流？,'建築限界数値データ 交流'!A162,IF(非電化？,'建築限界数値データ 　非電化'!A162,"")))</f>
        <v>-750</v>
      </c>
      <c r="B162">
        <f>IF(直流？,'建築限界数値データ 　直流'!B162,IF(交流？,'建築限界数値データ 交流'!B162,IF(非電化？,'建築限界数値データ 　非電化'!B162,"")))</f>
        <v>0</v>
      </c>
    </row>
    <row r="163" spans="1:2" x14ac:dyDescent="0.2">
      <c r="A163">
        <f>IF(直流？,'建築限界数値データ 　直流'!A163,IF(交流？,'建築限界数値データ 交流'!A163,IF(非電化？,'建築限界数値データ 　非電化'!A163,"")))</f>
        <v>-760</v>
      </c>
      <c r="B163">
        <f>IF(直流？,'建築限界数値データ 　直流'!B163,IF(交流？,'建築限界数値データ 交流'!B163,IF(非電化？,'建築限界数値データ 　非電化'!B163,"")))</f>
        <v>0</v>
      </c>
    </row>
    <row r="164" spans="1:2" x14ac:dyDescent="0.2">
      <c r="A164">
        <f>IF(直流？,'建築限界数値データ 　直流'!A164,IF(交流？,'建築限界数値データ 交流'!A164,IF(非電化？,'建築限界数値データ 　非電化'!A164,"")))</f>
        <v>-770</v>
      </c>
      <c r="B164">
        <f>IF(直流？,'建築限界数値データ 　直流'!B164,IF(交流？,'建築限界数値データ 交流'!B164,IF(非電化？,'建築限界数値データ 　非電化'!B164,"")))</f>
        <v>0</v>
      </c>
    </row>
    <row r="165" spans="1:2" x14ac:dyDescent="0.2">
      <c r="A165">
        <f>IF(直流？,'建築限界数値データ 　直流'!A165,IF(交流？,'建築限界数値データ 交流'!A165,IF(非電化？,'建築限界数値データ 　非電化'!A165,"")))</f>
        <v>-780</v>
      </c>
      <c r="B165">
        <f>IF(直流？,'建築限界数値データ 　直流'!B165,IF(交流？,'建築限界数値データ 交流'!B165,IF(非電化？,'建築限界数値データ 　非電化'!B165,"")))</f>
        <v>0</v>
      </c>
    </row>
    <row r="166" spans="1:2" x14ac:dyDescent="0.2">
      <c r="A166">
        <f>IF(直流？,'建築限界数値データ 　直流'!A166,IF(交流？,'建築限界数値データ 交流'!A166,IF(非電化？,'建築限界数値データ 　非電化'!A166,"")))</f>
        <v>-790</v>
      </c>
      <c r="B166">
        <f>IF(直流？,'建築限界数値データ 　直流'!B166,IF(交流？,'建築限界数値データ 交流'!B166,IF(非電化？,'建築限界数値データ 　非電化'!B166,"")))</f>
        <v>0</v>
      </c>
    </row>
    <row r="167" spans="1:2" x14ac:dyDescent="0.2">
      <c r="A167">
        <f>IF(直流？,'建築限界数値データ 　直流'!A167,IF(交流？,'建築限界数値データ 交流'!A167,IF(非電化？,'建築限界数値データ 　非電化'!A167,"")))</f>
        <v>-800</v>
      </c>
      <c r="B167">
        <f>IF(直流？,'建築限界数値データ 　直流'!B167,IF(交流？,'建築限界数値データ 交流'!B167,IF(非電化？,'建築限界数値データ 　非電化'!B167,"")))</f>
        <v>0</v>
      </c>
    </row>
    <row r="168" spans="1:2" x14ac:dyDescent="0.2">
      <c r="A168">
        <f>IF(直流？,'建築限界数値データ 　直流'!A168,IF(交流？,'建築限界数値データ 交流'!A168,IF(非電化？,'建築限界数値データ 　非電化'!A168,"")))</f>
        <v>-810</v>
      </c>
      <c r="B168">
        <f>IF(直流？,'建築限界数値データ 　直流'!B168,IF(交流？,'建築限界数値データ 交流'!B168,IF(非電化？,'建築限界数値データ 　非電化'!B168,"")))</f>
        <v>0</v>
      </c>
    </row>
    <row r="169" spans="1:2" x14ac:dyDescent="0.2">
      <c r="A169">
        <f>IF(直流？,'建築限界数値データ 　直流'!A169,IF(交流？,'建築限界数値データ 交流'!A169,IF(非電化？,'建築限界数値データ 　非電化'!A169,"")))</f>
        <v>-820</v>
      </c>
      <c r="B169">
        <f>IF(直流？,'建築限界数値データ 　直流'!B169,IF(交流？,'建築限界数値データ 交流'!B169,IF(非電化？,'建築限界数値データ 　非電化'!B169,"")))</f>
        <v>0</v>
      </c>
    </row>
    <row r="170" spans="1:2" x14ac:dyDescent="0.2">
      <c r="A170">
        <f>IF(直流？,'建築限界数値データ 　直流'!A170,IF(交流？,'建築限界数値データ 交流'!A170,IF(非電化？,'建築限界数値データ 　非電化'!A170,"")))</f>
        <v>-830</v>
      </c>
      <c r="B170">
        <f>IF(直流？,'建築限界数値データ 　直流'!B170,IF(交流？,'建築限界数値データ 交流'!B170,IF(非電化？,'建築限界数値データ 　非電化'!B170,"")))</f>
        <v>0</v>
      </c>
    </row>
    <row r="171" spans="1:2" x14ac:dyDescent="0.2">
      <c r="A171">
        <f>IF(直流？,'建築限界数値データ 　直流'!A171,IF(交流？,'建築限界数値データ 交流'!A171,IF(非電化？,'建築限界数値データ 　非電化'!A171,"")))</f>
        <v>-840</v>
      </c>
      <c r="B171">
        <f>IF(直流？,'建築限界数値データ 　直流'!B171,IF(交流？,'建築限界数値データ 交流'!B171,IF(非電化？,'建築限界数値データ 　非電化'!B171,"")))</f>
        <v>0</v>
      </c>
    </row>
    <row r="172" spans="1:2" x14ac:dyDescent="0.2">
      <c r="A172">
        <f>IF(直流？,'建築限界数値データ 　直流'!A172,IF(交流？,'建築限界数値データ 交流'!A172,IF(非電化？,'建築限界数値データ 　非電化'!A172,"")))</f>
        <v>-850</v>
      </c>
      <c r="B172">
        <f>IF(直流？,'建築限界数値データ 　直流'!B172,IF(交流？,'建築限界数値データ 交流'!B172,IF(非電化？,'建築限界数値データ 　非電化'!B172,"")))</f>
        <v>0</v>
      </c>
    </row>
    <row r="173" spans="1:2" x14ac:dyDescent="0.2">
      <c r="A173">
        <f>IF(直流？,'建築限界数値データ 　直流'!A173,IF(交流？,'建築限界数値データ 交流'!A173,IF(非電化？,'建築限界数値データ 　非電化'!A173,"")))</f>
        <v>-860</v>
      </c>
      <c r="B173">
        <f>IF(直流？,'建築限界数値データ 　直流'!B173,IF(交流？,'建築限界数値データ 交流'!B173,IF(非電化？,'建築限界数値データ 　非電化'!B173,"")))</f>
        <v>0</v>
      </c>
    </row>
    <row r="174" spans="1:2" x14ac:dyDescent="0.2">
      <c r="A174">
        <f>IF(直流？,'建築限界数値データ 　直流'!A174,IF(交流？,'建築限界数値データ 交流'!A174,IF(非電化？,'建築限界数値データ 　非電化'!A174,"")))</f>
        <v>-870</v>
      </c>
      <c r="B174">
        <f>IF(直流？,'建築限界数値データ 　直流'!B174,IF(交流？,'建築限界数値データ 交流'!B174,IF(非電化？,'建築限界数値データ 　非電化'!B174,"")))</f>
        <v>0</v>
      </c>
    </row>
    <row r="175" spans="1:2" x14ac:dyDescent="0.2">
      <c r="A175">
        <f>IF(直流？,'建築限界数値データ 　直流'!A175,IF(交流？,'建築限界数値データ 交流'!A175,IF(非電化？,'建築限界数値データ 　非電化'!A175,"")))</f>
        <v>-880</v>
      </c>
      <c r="B175">
        <f>IF(直流？,'建築限界数値データ 　直流'!B175,IF(交流？,'建築限界数値データ 交流'!B175,IF(非電化？,'建築限界数値データ 　非電化'!B175,"")))</f>
        <v>0</v>
      </c>
    </row>
    <row r="176" spans="1:2" x14ac:dyDescent="0.2">
      <c r="A176">
        <f>IF(直流？,'建築限界数値データ 　直流'!A176,IF(交流？,'建築限界数値データ 交流'!A176,IF(非電化？,'建築限界数値データ 　非電化'!A176,"")))</f>
        <v>-890</v>
      </c>
      <c r="B176">
        <f>IF(直流？,'建築限界数値データ 　直流'!B176,IF(交流？,'建築限界数値データ 交流'!B176,IF(非電化？,'建築限界数値データ 　非電化'!B176,"")))</f>
        <v>0</v>
      </c>
    </row>
    <row r="177" spans="1:2" x14ac:dyDescent="0.2">
      <c r="A177">
        <f>IF(直流？,'建築限界数値データ 　直流'!A177,IF(交流？,'建築限界数値データ 交流'!A177,IF(非電化？,'建築限界数値データ 　非電化'!A177,"")))</f>
        <v>-900</v>
      </c>
      <c r="B177">
        <f>IF(直流？,'建築限界数値データ 　直流'!B177,IF(交流？,'建築限界数値データ 交流'!B177,IF(非電化？,'建築限界数値データ 　非電化'!B177,"")))</f>
        <v>0</v>
      </c>
    </row>
    <row r="178" spans="1:2" x14ac:dyDescent="0.2">
      <c r="A178">
        <f>IF(直流？,'建築限界数値データ 　直流'!A178,IF(交流？,'建築限界数値データ 交流'!A178,IF(非電化？,'建築限界数値データ 　非電化'!A178,"")))</f>
        <v>-910</v>
      </c>
      <c r="B178">
        <f>IF(直流？,'建築限界数値データ 　直流'!B178,IF(交流？,'建築限界数値データ 交流'!B178,IF(非電化？,'建築限界数値データ 　非電化'!B178,"")))</f>
        <v>0</v>
      </c>
    </row>
    <row r="179" spans="1:2" x14ac:dyDescent="0.2">
      <c r="A179">
        <f>IF(直流？,'建築限界数値データ 　直流'!A179,IF(交流？,'建築限界数値データ 交流'!A179,IF(非電化？,'建築限界数値データ 　非電化'!A179,"")))</f>
        <v>-920</v>
      </c>
      <c r="B179">
        <f>IF(直流？,'建築限界数値データ 　直流'!B179,IF(交流？,'建築限界数値データ 交流'!B179,IF(非電化？,'建築限界数値データ 　非電化'!B179,"")))</f>
        <v>0</v>
      </c>
    </row>
    <row r="180" spans="1:2" x14ac:dyDescent="0.2">
      <c r="A180">
        <f>IF(直流？,'建築限界数値データ 　直流'!A180,IF(交流？,'建築限界数値データ 交流'!A180,IF(非電化？,'建築限界数値データ 　非電化'!A180,"")))</f>
        <v>-930</v>
      </c>
      <c r="B180">
        <f>IF(直流？,'建築限界数値データ 　直流'!B180,IF(交流？,'建築限界数値データ 交流'!B180,IF(非電化？,'建築限界数値データ 　非電化'!B180,"")))</f>
        <v>0</v>
      </c>
    </row>
    <row r="181" spans="1:2" x14ac:dyDescent="0.2">
      <c r="A181">
        <f>IF(直流？,'建築限界数値データ 　直流'!A181,IF(交流？,'建築限界数値データ 交流'!A181,IF(非電化？,'建築限界数値データ 　非電化'!A181,"")))</f>
        <v>-940</v>
      </c>
      <c r="B181">
        <f>IF(直流？,'建築限界数値データ 　直流'!B181,IF(交流？,'建築限界数値データ 交流'!B181,IF(非電化？,'建築限界数値データ 　非電化'!B181,"")))</f>
        <v>0</v>
      </c>
    </row>
    <row r="182" spans="1:2" x14ac:dyDescent="0.2">
      <c r="A182">
        <f>IF(直流？,'建築限界数値データ 　直流'!A182,IF(交流？,'建築限界数値データ 交流'!A182,IF(非電化？,'建築限界数値データ 　非電化'!A182,"")))</f>
        <v>-950</v>
      </c>
      <c r="B182">
        <f>IF(直流？,'建築限界数値データ 　直流'!B182,IF(交流？,'建築限界数値データ 交流'!B182,IF(非電化？,'建築限界数値データ 　非電化'!B182,"")))</f>
        <v>0</v>
      </c>
    </row>
    <row r="183" spans="1:2" x14ac:dyDescent="0.2">
      <c r="A183">
        <f>IF(直流？,'建築限界数値データ 　直流'!A183,IF(交流？,'建築限界数値データ 交流'!A183,IF(非電化？,'建築限界数値データ 　非電化'!A183,"")))</f>
        <v>-960</v>
      </c>
      <c r="B183">
        <f>IF(直流？,'建築限界数値データ 　直流'!B183,IF(交流？,'建築限界数値データ 交流'!B183,IF(非電化？,'建築限界数値データ 　非電化'!B183,"")))</f>
        <v>0</v>
      </c>
    </row>
    <row r="184" spans="1:2" x14ac:dyDescent="0.2">
      <c r="A184">
        <f>IF(直流？,'建築限界数値データ 　直流'!A184,IF(交流？,'建築限界数値データ 交流'!A184,IF(非電化？,'建築限界数値データ 　非電化'!A184,"")))</f>
        <v>-970</v>
      </c>
      <c r="B184">
        <f>IF(直流？,'建築限界数値データ 　直流'!B184,IF(交流？,'建築限界数値データ 交流'!B184,IF(非電化？,'建築限界数値データ 　非電化'!B184,"")))</f>
        <v>0</v>
      </c>
    </row>
    <row r="185" spans="1:2" x14ac:dyDescent="0.2">
      <c r="A185">
        <f>IF(直流？,'建築限界数値データ 　直流'!A185,IF(交流？,'建築限界数値データ 交流'!A185,IF(非電化？,'建築限界数値データ 　非電化'!A185,"")))</f>
        <v>-980</v>
      </c>
      <c r="B185">
        <f>IF(直流？,'建築限界数値データ 　直流'!B185,IF(交流？,'建築限界数値データ 交流'!B185,IF(非電化？,'建築限界数値データ 　非電化'!B185,"")))</f>
        <v>0</v>
      </c>
    </row>
    <row r="186" spans="1:2" x14ac:dyDescent="0.2">
      <c r="A186">
        <f>IF(直流？,'建築限界数値データ 　直流'!A186,IF(交流？,'建築限界数値データ 交流'!A186,IF(非電化？,'建築限界数値データ 　非電化'!A186,"")))</f>
        <v>-990</v>
      </c>
      <c r="B186">
        <f>IF(直流？,'建築限界数値データ 　直流'!B186,IF(交流？,'建築限界数値データ 交流'!B186,IF(非電化？,'建築限界数値データ 　非電化'!B186,"")))</f>
        <v>0</v>
      </c>
    </row>
    <row r="187" spans="1:2" x14ac:dyDescent="0.2">
      <c r="A187">
        <f>IF(直流？,'建築限界数値データ 　直流'!A187,IF(交流？,'建築限界数値データ 交流'!A187,IF(非電化？,'建築限界数値データ 　非電化'!A187,"")))</f>
        <v>-1000</v>
      </c>
      <c r="B187">
        <f>IF(直流？,'建築限界数値データ 　直流'!B187,IF(交流？,'建築限界数値データ 交流'!B187,IF(非電化？,'建築限界数値データ 　非電化'!B187,"")))</f>
        <v>0</v>
      </c>
    </row>
    <row r="188" spans="1:2" x14ac:dyDescent="0.2">
      <c r="A188">
        <f>IF(直流？,'建築限界数値データ 　直流'!A188,IF(交流？,'建築限界数値データ 交流'!A188,IF(非電化？,'建築限界数値データ 　非電化'!A188,"")))</f>
        <v>-1010</v>
      </c>
      <c r="B188">
        <f>IF(直流？,'建築限界数値データ 　直流'!B188,IF(交流？,'建築限界数値データ 交流'!B188,IF(非電化？,'建築限界数値データ 　非電化'!B188,"")))</f>
        <v>0</v>
      </c>
    </row>
    <row r="189" spans="1:2" x14ac:dyDescent="0.2">
      <c r="A189">
        <f>IF(直流？,'建築限界数値データ 　直流'!A189,IF(交流？,'建築限界数値データ 交流'!A189,IF(非電化？,'建築限界数値データ 　非電化'!A189,"")))</f>
        <v>-1020</v>
      </c>
      <c r="B189">
        <f>IF(直流？,'建築限界数値データ 　直流'!B189,IF(交流？,'建築限界数値データ 交流'!B189,IF(非電化？,'建築限界数値データ 　非電化'!B189,"")))</f>
        <v>0</v>
      </c>
    </row>
    <row r="190" spans="1:2" x14ac:dyDescent="0.2">
      <c r="A190">
        <f>IF(直流？,'建築限界数値データ 　直流'!A190,IF(交流？,'建築限界数値データ 交流'!A190,IF(非電化？,'建築限界数値データ 　非電化'!A190,"")))</f>
        <v>-1030</v>
      </c>
      <c r="B190">
        <f>IF(直流？,'建築限界数値データ 　直流'!B190,IF(交流？,'建築限界数値データ 交流'!B190,IF(非電化？,'建築限界数値データ 　非電化'!B190,"")))</f>
        <v>0</v>
      </c>
    </row>
    <row r="191" spans="1:2" x14ac:dyDescent="0.2">
      <c r="A191">
        <f>IF(直流？,'建築限界数値データ 　直流'!A191,IF(交流？,'建築限界数値データ 交流'!A191,IF(非電化？,'建築限界数値データ 　非電化'!A191,"")))</f>
        <v>-1040</v>
      </c>
      <c r="B191">
        <f>IF(直流？,'建築限界数値データ 　直流'!B191,IF(交流？,'建築限界数値データ 交流'!B191,IF(非電化？,'建築限界数値データ 　非電化'!B191,"")))</f>
        <v>0</v>
      </c>
    </row>
    <row r="192" spans="1:2" x14ac:dyDescent="0.2">
      <c r="A192">
        <f>IF(直流？,'建築限界数値データ 　直流'!A192,IF(交流？,'建築限界数値データ 交流'!A192,IF(非電化？,'建築限界数値データ 　非電化'!A192,"")))</f>
        <v>-1050</v>
      </c>
      <c r="B192">
        <f>IF(直流？,'建築限界数値データ 　直流'!B192,IF(交流？,'建築限界数値データ 交流'!B192,IF(非電化？,'建築限界数値データ 　非電化'!B192,"")))</f>
        <v>0</v>
      </c>
    </row>
    <row r="193" spans="1:2" x14ac:dyDescent="0.2">
      <c r="A193">
        <f>IF(直流？,'建築限界数値データ 　直流'!A193,IF(交流？,'建築限界数値データ 交流'!A193,IF(非電化？,'建築限界数値データ 　非電化'!A193,"")))</f>
        <v>-1060</v>
      </c>
      <c r="B193">
        <f>IF(直流？,'建築限界数値データ 　直流'!B193,IF(交流？,'建築限界数値データ 交流'!B193,IF(非電化？,'建築限界数値データ 　非電化'!B193,"")))</f>
        <v>0</v>
      </c>
    </row>
    <row r="194" spans="1:2" x14ac:dyDescent="0.2">
      <c r="A194">
        <f>IF(直流？,'建築限界数値データ 　直流'!A194,IF(交流？,'建築限界数値データ 交流'!A194,IF(非電化？,'建築限界数値データ 　非電化'!A194,"")))</f>
        <v>-1070</v>
      </c>
      <c r="B194">
        <f>IF(直流？,'建築限界数値データ 　直流'!B194,IF(交流？,'建築限界数値データ 交流'!B194,IF(非電化？,'建築限界数値データ 　非電化'!B194,"")))</f>
        <v>0</v>
      </c>
    </row>
    <row r="195" spans="1:2" x14ac:dyDescent="0.2">
      <c r="A195">
        <f>IF(直流？,'建築限界数値データ 　直流'!A195,IF(交流？,'建築限界数値データ 交流'!A195,IF(非電化？,'建築限界数値データ 　非電化'!A195,"")))</f>
        <v>-1080</v>
      </c>
      <c r="B195">
        <f>IF(直流？,'建築限界数値データ 　直流'!B195,IF(交流？,'建築限界数値データ 交流'!B195,IF(非電化？,'建築限界数値データ 　非電化'!B195,"")))</f>
        <v>0</v>
      </c>
    </row>
    <row r="196" spans="1:2" x14ac:dyDescent="0.2">
      <c r="A196">
        <f>IF(直流？,'建築限界数値データ 　直流'!A196,IF(交流？,'建築限界数値データ 交流'!A196,IF(非電化？,'建築限界数値データ 　非電化'!A196,"")))</f>
        <v>-1090</v>
      </c>
      <c r="B196">
        <f>IF(直流？,'建築限界数値データ 　直流'!B196,IF(交流？,'建築限界数値データ 交流'!B196,IF(非電化？,'建築限界数値データ 　非電化'!B196,"")))</f>
        <v>0</v>
      </c>
    </row>
    <row r="197" spans="1:2" x14ac:dyDescent="0.2">
      <c r="A197">
        <f>IF(直流？,'建築限界数値データ 　直流'!A197,IF(交流？,'建築限界数値データ 交流'!A197,IF(非電化？,'建築限界数値データ 　非電化'!A197,"")))</f>
        <v>-1100</v>
      </c>
      <c r="B197">
        <f>IF(直流？,'建築限界数値データ 　直流'!B197,IF(交流？,'建築限界数値データ 交流'!B197,IF(非電化？,'建築限界数値データ 　非電化'!B197,"")))</f>
        <v>0</v>
      </c>
    </row>
    <row r="198" spans="1:2" x14ac:dyDescent="0.2">
      <c r="A198">
        <f>IF(直流？,'建築限界数値データ 　直流'!A198,IF(交流？,'建築限界数値データ 交流'!A198,IF(非電化？,'建築限界数値データ 　非電化'!A198,"")))</f>
        <v>-1110</v>
      </c>
      <c r="B198">
        <f>IF(直流？,'建築限界数値データ 　直流'!B198,IF(交流？,'建築限界数値データ 交流'!B198,IF(非電化？,'建築限界数値データ 　非電化'!B198,"")))</f>
        <v>0</v>
      </c>
    </row>
    <row r="199" spans="1:2" x14ac:dyDescent="0.2">
      <c r="A199">
        <f>IF(直流？,'建築限界数値データ 　直流'!A199,IF(交流？,'建築限界数値データ 交流'!A199,IF(非電化？,'建築限界数値データ 　非電化'!A199,"")))</f>
        <v>-1120</v>
      </c>
      <c r="B199">
        <f>IF(直流？,'建築限界数値データ 　直流'!B199,IF(交流？,'建築限界数値データ 交流'!B199,IF(非電化？,'建築限界数値データ 　非電化'!B199,"")))</f>
        <v>0</v>
      </c>
    </row>
    <row r="200" spans="1:2" x14ac:dyDescent="0.2">
      <c r="A200">
        <f>IF(直流？,'建築限界数値データ 　直流'!A200,IF(交流？,'建築限界数値データ 交流'!A200,IF(非電化？,'建築限界数値データ 　非電化'!A200,"")))</f>
        <v>-1130</v>
      </c>
      <c r="B200">
        <f>IF(直流？,'建築限界数値データ 　直流'!B200,IF(交流？,'建築限界数値データ 交流'!B200,IF(非電化？,'建築限界数値データ 　非電化'!B200,"")))</f>
        <v>0</v>
      </c>
    </row>
    <row r="201" spans="1:2" x14ac:dyDescent="0.2">
      <c r="A201">
        <f>IF(直流？,'建築限界数値データ 　直流'!A201,IF(交流？,'建築限界数値データ 交流'!A201,IF(非電化？,'建築限界数値データ 　非電化'!A201,"")))</f>
        <v>-1140</v>
      </c>
      <c r="B201">
        <f>IF(直流？,'建築限界数値データ 　直流'!B201,IF(交流？,'建築限界数値データ 交流'!B201,IF(非電化？,'建築限界数値データ 　非電化'!B201,"")))</f>
        <v>0</v>
      </c>
    </row>
    <row r="202" spans="1:2" x14ac:dyDescent="0.2">
      <c r="A202">
        <f>IF(直流？,'建築限界数値データ 　直流'!A202,IF(交流？,'建築限界数値データ 交流'!A202,IF(非電化？,'建築限界数値データ 　非電化'!A202,"")))</f>
        <v>-1150</v>
      </c>
      <c r="B202">
        <f>IF(直流？,'建築限界数値データ 　直流'!B202,IF(交流？,'建築限界数値データ 交流'!B202,IF(非電化？,'建築限界数値データ 　非電化'!B202,"")))</f>
        <v>0</v>
      </c>
    </row>
    <row r="203" spans="1:2" x14ac:dyDescent="0.2">
      <c r="A203">
        <f>IF(直流？,'建築限界数値データ 　直流'!A203,IF(交流？,'建築限界数値データ 交流'!A203,IF(非電化？,'建築限界数値データ 　非電化'!A203,"")))</f>
        <v>-1160</v>
      </c>
      <c r="B203">
        <f>IF(直流？,'建築限界数値データ 　直流'!B203,IF(交流？,'建築限界数値データ 交流'!B203,IF(非電化？,'建築限界数値データ 　非電化'!B203,"")))</f>
        <v>0</v>
      </c>
    </row>
    <row r="204" spans="1:2" x14ac:dyDescent="0.2">
      <c r="A204">
        <f>IF(直流？,'建築限界数値データ 　直流'!A204,IF(交流？,'建築限界数値データ 交流'!A204,IF(非電化？,'建築限界数値データ 　非電化'!A204,"")))</f>
        <v>-1170</v>
      </c>
      <c r="B204">
        <f>IF(直流？,'建築限界数値データ 　直流'!B204,IF(交流？,'建築限界数値データ 交流'!B204,IF(非電化？,'建築限界数値データ 　非電化'!B204,"")))</f>
        <v>0</v>
      </c>
    </row>
    <row r="205" spans="1:2" x14ac:dyDescent="0.2">
      <c r="A205">
        <f>IF(直流？,'建築限界数値データ 　直流'!A205,IF(交流？,'建築限界数値データ 交流'!A205,IF(非電化？,'建築限界数値データ 　非電化'!A205,"")))</f>
        <v>-1180</v>
      </c>
      <c r="B205">
        <f>IF(直流？,'建築限界数値データ 　直流'!B205,IF(交流？,'建築限界数値データ 交流'!B205,IF(非電化？,'建築限界数値データ 　非電化'!B205,"")))</f>
        <v>0</v>
      </c>
    </row>
    <row r="206" spans="1:2" x14ac:dyDescent="0.2">
      <c r="A206">
        <f>IF(直流？,'建築限界数値データ 　直流'!A206,IF(交流？,'建築限界数値データ 交流'!A206,IF(非電化？,'建築限界数値データ 　非電化'!A206,"")))</f>
        <v>-1190</v>
      </c>
      <c r="B206">
        <f>IF(直流？,'建築限界数値データ 　直流'!B206,IF(交流？,'建築限界数値データ 交流'!B206,IF(非電化？,'建築限界数値データ 　非電化'!B206,"")))</f>
        <v>0</v>
      </c>
    </row>
    <row r="207" spans="1:2" x14ac:dyDescent="0.2">
      <c r="A207">
        <f>IF(直流？,'建築限界数値データ 　直流'!A207,IF(交流？,'建築限界数値データ 交流'!A207,IF(非電化？,'建築限界数値データ 　非電化'!A207,"")))</f>
        <v>-1200</v>
      </c>
      <c r="B207">
        <f>IF(直流？,'建築限界数値データ 　直流'!B207,IF(交流？,'建築限界数値データ 交流'!B207,IF(非電化？,'建築限界数値データ 　非電化'!B207,"")))</f>
        <v>0</v>
      </c>
    </row>
    <row r="208" spans="1:2" x14ac:dyDescent="0.2">
      <c r="A208">
        <f>IF(直流？,'建築限界数値データ 　直流'!A208,IF(交流？,'建築限界数値データ 交流'!A208,IF(非電化？,'建築限界数値データ 　非電化'!A208,"")))</f>
        <v>-1210</v>
      </c>
      <c r="B208">
        <f>IF(直流？,'建築限界数値データ 　直流'!B208,IF(交流？,'建築限界数値データ 交流'!B208,IF(非電化？,'建築限界数値データ 　非電化'!B208,"")))</f>
        <v>0</v>
      </c>
    </row>
    <row r="209" spans="1:2" x14ac:dyDescent="0.2">
      <c r="A209">
        <f>IF(直流？,'建築限界数値データ 　直流'!A209,IF(交流？,'建築限界数値データ 交流'!A209,IF(非電化？,'建築限界数値データ 　非電化'!A209,"")))</f>
        <v>-1220</v>
      </c>
      <c r="B209">
        <f>IF(直流？,'建築限界数値データ 　直流'!B209,IF(交流？,'建築限界数値データ 交流'!B209,IF(非電化？,'建築限界数値データ 　非電化'!B209,"")))</f>
        <v>0</v>
      </c>
    </row>
    <row r="210" spans="1:2" x14ac:dyDescent="0.2">
      <c r="A210">
        <f>IF(直流？,'建築限界数値データ 　直流'!A210,IF(交流？,'建築限界数値データ 交流'!A210,IF(非電化？,'建築限界数値データ 　非電化'!A210,"")))</f>
        <v>-1225</v>
      </c>
      <c r="B210">
        <f>IF(直流？,'建築限界数値データ 　直流'!B210,IF(交流？,'建築限界数値データ 交流'!B210,IF(非電化？,'建築限界数値データ 　非電化'!B210,"")))</f>
        <v>0</v>
      </c>
    </row>
    <row r="211" spans="1:2" x14ac:dyDescent="0.2">
      <c r="A211">
        <f>IF(直流？,'建築限界数値データ 　直流'!A211,IF(交流？,'建築限界数値データ 交流'!A211,IF(非電化？,'建築限界数値データ 　非電化'!A211,"")))</f>
        <v>-1232</v>
      </c>
      <c r="B211">
        <f>IF(直流？,'建築限界数値データ 　直流'!B211,IF(交流？,'建築限界数値データ 交流'!B211,IF(非電化？,'建築限界数値データ 　非電化'!B211,"")))</f>
        <v>7</v>
      </c>
    </row>
    <row r="212" spans="1:2" x14ac:dyDescent="0.2">
      <c r="A212">
        <f>IF(直流？,'建築限界数値データ 　直流'!A212,IF(交流？,'建築限界数値データ 交流'!A212,IF(非電化？,'建築限界数値データ 　非電化'!A212,"")))</f>
        <v>-1239</v>
      </c>
      <c r="B212">
        <f>IF(直流？,'建築限界数値データ 　直流'!B212,IF(交流？,'建築限界数値データ 交流'!B212,IF(非電化？,'建築限界数値データ 　非電化'!B212,"")))</f>
        <v>14</v>
      </c>
    </row>
    <row r="213" spans="1:2" x14ac:dyDescent="0.2">
      <c r="A213">
        <f>IF(直流？,'建築限界数値データ 　直流'!A213,IF(交流？,'建築限界数値データ 交流'!A213,IF(非電化？,'建築限界数値データ 　非電化'!A213,"")))</f>
        <v>-1246</v>
      </c>
      <c r="B213">
        <f>IF(直流？,'建築限界数値データ 　直流'!B213,IF(交流？,'建築限界数値データ 交流'!B213,IF(非電化？,'建築限界数値データ 　非電化'!B213,"")))</f>
        <v>21</v>
      </c>
    </row>
    <row r="214" spans="1:2" x14ac:dyDescent="0.2">
      <c r="A214">
        <f>IF(直流？,'建築限界数値データ 　直流'!A214,IF(交流？,'建築限界数値データ 交流'!A214,IF(非電化？,'建築限界数値データ 　非電化'!A214,"")))</f>
        <v>-1253</v>
      </c>
      <c r="B214">
        <f>IF(直流？,'建築限界数値データ 　直流'!B214,IF(交流？,'建築限界数値データ 交流'!B214,IF(非電化？,'建築限界数値データ 　非電化'!B214,"")))</f>
        <v>28</v>
      </c>
    </row>
    <row r="215" spans="1:2" x14ac:dyDescent="0.2">
      <c r="A215">
        <f>IF(直流？,'建築限界数値データ 　直流'!A215,IF(交流？,'建築限界数値データ 交流'!A215,IF(非電化？,'建築限界数値データ 　非電化'!A215,"")))</f>
        <v>-1260</v>
      </c>
      <c r="B215">
        <f>IF(直流？,'建築限界数値データ 　直流'!B215,IF(交流？,'建築限界数値データ 交流'!B215,IF(非電化？,'建築限界数値データ 　非電化'!B215,"")))</f>
        <v>35</v>
      </c>
    </row>
    <row r="216" spans="1:2" x14ac:dyDescent="0.2">
      <c r="A216">
        <f>IF(直流？,'建築限界数値データ 　直流'!A216,IF(交流？,'建築限界数値データ 交流'!A216,IF(非電化？,'建築限界数値データ 　非電化'!A216,"")))</f>
        <v>-1267</v>
      </c>
      <c r="B216">
        <f>IF(直流？,'建築限界数値データ 　直流'!B216,IF(交流？,'建築限界数値データ 交流'!B216,IF(非電化？,'建築限界数値データ 　非電化'!B216,"")))</f>
        <v>42</v>
      </c>
    </row>
    <row r="217" spans="1:2" x14ac:dyDescent="0.2">
      <c r="A217">
        <f>IF(直流？,'建築限界数値データ 　直流'!A217,IF(交流？,'建築限界数値データ 交流'!A217,IF(非電化？,'建築限界数値データ 　非電化'!A217,"")))</f>
        <v>-1274</v>
      </c>
      <c r="B217">
        <f>IF(直流？,'建築限界数値データ 　直流'!B217,IF(交流？,'建築限界数値データ 交流'!B217,IF(非電化？,'建築限界数値データ 　非電化'!B217,"")))</f>
        <v>49</v>
      </c>
    </row>
    <row r="218" spans="1:2" x14ac:dyDescent="0.2">
      <c r="A218">
        <f>IF(直流？,'建築限界数値データ 　直流'!A218,IF(交流？,'建築限界数値データ 交流'!A218,IF(非電化？,'建築限界数値データ 　非電化'!A218,"")))</f>
        <v>-1281</v>
      </c>
      <c r="B218">
        <f>IF(直流？,'建築限界数値データ 　直流'!B218,IF(交流？,'建築限界数値データ 交流'!B218,IF(非電化？,'建築限界数値データ 　非電化'!B218,"")))</f>
        <v>56</v>
      </c>
    </row>
    <row r="219" spans="1:2" x14ac:dyDescent="0.2">
      <c r="A219">
        <f>IF(直流？,'建築限界数値データ 　直流'!A219,IF(交流？,'建築限界数値データ 交流'!A219,IF(非電化？,'建築限界数値データ 　非電化'!A219,"")))</f>
        <v>-1288</v>
      </c>
      <c r="B219">
        <f>IF(直流？,'建築限界数値データ 　直流'!B219,IF(交流？,'建築限界数値データ 交流'!B219,IF(非電化？,'建築限界数値データ 　非電化'!B219,"")))</f>
        <v>63</v>
      </c>
    </row>
    <row r="220" spans="1:2" x14ac:dyDescent="0.2">
      <c r="A220">
        <f>IF(直流？,'建築限界数値データ 　直流'!A220,IF(交流？,'建築限界数値データ 交流'!A220,IF(非電化？,'建築限界数値データ 　非電化'!A220,"")))</f>
        <v>-1295</v>
      </c>
      <c r="B220">
        <f>IF(直流？,'建築限界数値データ 　直流'!B220,IF(交流？,'建築限界数値データ 交流'!B220,IF(非電化？,'建築限界数値データ 　非電化'!B220,"")))</f>
        <v>70</v>
      </c>
    </row>
    <row r="221" spans="1:2" x14ac:dyDescent="0.2">
      <c r="A221">
        <f>IF(直流？,'建築限界数値データ 　直流'!A221,IF(交流？,'建築限界数値データ 交流'!A221,IF(非電化？,'建築限界数値データ 　非電化'!A221,"")))</f>
        <v>-1302</v>
      </c>
      <c r="B221">
        <f>IF(直流？,'建築限界数値データ 　直流'!B221,IF(交流？,'建築限界数値データ 交流'!B221,IF(非電化？,'建築限界数値データ 　非電化'!B221,"")))</f>
        <v>77</v>
      </c>
    </row>
    <row r="222" spans="1:2" x14ac:dyDescent="0.2">
      <c r="A222">
        <f>IF(直流？,'建築限界数値データ 　直流'!A222,IF(交流？,'建築限界数値データ 交流'!A222,IF(非電化？,'建築限界数値データ 　非電化'!A222,"")))</f>
        <v>-1309</v>
      </c>
      <c r="B222">
        <f>IF(直流？,'建築限界数値データ 　直流'!B222,IF(交流？,'建築限界数値データ 交流'!B222,IF(非電化？,'建築限界数値データ 　非電化'!B222,"")))</f>
        <v>84</v>
      </c>
    </row>
    <row r="223" spans="1:2" x14ac:dyDescent="0.2">
      <c r="A223">
        <f>IF(直流？,'建築限界数値データ 　直流'!A223,IF(交流？,'建築限界数値データ 交流'!A223,IF(非電化？,'建築限界数値データ 　非電化'!A223,"")))</f>
        <v>-1316</v>
      </c>
      <c r="B223">
        <f>IF(直流？,'建築限界数値データ 　直流'!B223,IF(交流？,'建築限界数値データ 交流'!B223,IF(非電化？,'建築限界数値データ 　非電化'!B223,"")))</f>
        <v>91</v>
      </c>
    </row>
    <row r="224" spans="1:2" x14ac:dyDescent="0.2">
      <c r="A224">
        <f>IF(直流？,'建築限界数値データ 　直流'!A224,IF(交流？,'建築限界数値データ 交流'!A224,IF(非電化？,'建築限界数値データ 　非電化'!A224,"")))</f>
        <v>-1323</v>
      </c>
      <c r="B224">
        <f>IF(直流？,'建築限界数値データ 　直流'!B224,IF(交流？,'建築限界数値データ 交流'!B224,IF(非電化？,'建築限界数値データ 　非電化'!B224,"")))</f>
        <v>98</v>
      </c>
    </row>
    <row r="225" spans="1:2" x14ac:dyDescent="0.2">
      <c r="A225">
        <f>IF(直流？,'建築限界数値データ 　直流'!A225,IF(交流？,'建築限界数値データ 交流'!A225,IF(非電化？,'建築限界数値データ 　非電化'!A225,"")))</f>
        <v>-1330</v>
      </c>
      <c r="B225">
        <f>IF(直流？,'建築限界数値データ 　直流'!B225,IF(交流？,'建築限界数値データ 交流'!B225,IF(非電化？,'建築限界数値データ 　非電化'!B225,"")))</f>
        <v>105</v>
      </c>
    </row>
    <row r="226" spans="1:2" x14ac:dyDescent="0.2">
      <c r="A226">
        <f>IF(直流？,'建築限界数値データ 　直流'!A226,IF(交流？,'建築限界数値データ 交流'!A226,IF(非電化？,'建築限界数値データ 　非電化'!A226,"")))</f>
        <v>-1337</v>
      </c>
      <c r="B226">
        <f>IF(直流？,'建築限界数値データ 　直流'!B226,IF(交流？,'建築限界数値データ 交流'!B226,IF(非電化？,'建築限界数値データ 　非電化'!B226,"")))</f>
        <v>112</v>
      </c>
    </row>
    <row r="227" spans="1:2" x14ac:dyDescent="0.2">
      <c r="A227">
        <f>IF(直流？,'建築限界数値データ 　直流'!A227,IF(交流？,'建築限界数値データ 交流'!A227,IF(非電化？,'建築限界数値データ 　非電化'!A227,"")))</f>
        <v>-1344</v>
      </c>
      <c r="B227">
        <f>IF(直流？,'建築限界数値データ 　直流'!B227,IF(交流？,'建築限界数値データ 交流'!B227,IF(非電化？,'建築限界数値データ 　非電化'!B227,"")))</f>
        <v>119</v>
      </c>
    </row>
    <row r="228" spans="1:2" x14ac:dyDescent="0.2">
      <c r="A228">
        <f>IF(直流？,'建築限界数値データ 　直流'!A228,IF(交流？,'建築限界数値データ 交流'!A228,IF(非電化？,'建築限界数値データ 　非電化'!A228,"")))</f>
        <v>-1351</v>
      </c>
      <c r="B228">
        <f>IF(直流？,'建築限界数値データ 　直流'!B228,IF(交流？,'建築限界数値データ 交流'!B228,IF(非電化？,'建築限界数値データ 　非電化'!B228,"")))</f>
        <v>126</v>
      </c>
    </row>
    <row r="229" spans="1:2" x14ac:dyDescent="0.2">
      <c r="A229">
        <f>IF(直流？,'建築限界数値データ 　直流'!A229,IF(交流？,'建築限界数値データ 交流'!A229,IF(非電化？,'建築限界数値データ 　非電化'!A229,"")))</f>
        <v>-1358</v>
      </c>
      <c r="B229">
        <f>IF(直流？,'建築限界数値データ 　直流'!B229,IF(交流？,'建築限界数値データ 交流'!B229,IF(非電化？,'建築限界数値データ 　非電化'!B229,"")))</f>
        <v>133</v>
      </c>
    </row>
    <row r="230" spans="1:2" x14ac:dyDescent="0.2">
      <c r="A230">
        <f>IF(直流？,'建築限界数値データ 　直流'!A230,IF(交流？,'建築限界数値データ 交流'!A230,IF(非電化？,'建築限界数値データ 　非電化'!A230,"")))</f>
        <v>-1365</v>
      </c>
      <c r="B230">
        <f>IF(直流？,'建築限界数値データ 　直流'!B230,IF(交流？,'建築限界数値データ 交流'!B230,IF(非電化？,'建築限界数値データ 　非電化'!B230,"")))</f>
        <v>140</v>
      </c>
    </row>
    <row r="231" spans="1:2" x14ac:dyDescent="0.2">
      <c r="A231">
        <f>IF(直流？,'建築限界数値データ 　直流'!A231,IF(交流？,'建築限界数値データ 交流'!A231,IF(非電化？,'建築限界数値データ 　非電化'!A231,"")))</f>
        <v>-1372</v>
      </c>
      <c r="B231">
        <f>IF(直流？,'建築限界数値データ 　直流'!B231,IF(交流？,'建築限界数値データ 交流'!B231,IF(非電化？,'建築限界数値データ 　非電化'!B231,"")))</f>
        <v>147</v>
      </c>
    </row>
    <row r="232" spans="1:2" x14ac:dyDescent="0.2">
      <c r="A232">
        <f>IF(直流？,'建築限界数値データ 　直流'!A232,IF(交流？,'建築限界数値データ 交流'!A232,IF(非電化？,'建築限界数値データ 　非電化'!A232,"")))</f>
        <v>-1379</v>
      </c>
      <c r="B232">
        <f>IF(直流？,'建築限界数値データ 　直流'!B232,IF(交流？,'建築限界数値データ 交流'!B232,IF(非電化？,'建築限界数値データ 　非電化'!B232,"")))</f>
        <v>154</v>
      </c>
    </row>
    <row r="233" spans="1:2" x14ac:dyDescent="0.2">
      <c r="A233">
        <f>IF(直流？,'建築限界数値データ 　直流'!A233,IF(交流？,'建築限界数値データ 交流'!A233,IF(非電化？,'建築限界数値データ 　非電化'!A233,"")))</f>
        <v>-1386</v>
      </c>
      <c r="B233">
        <f>IF(直流？,'建築限界数値データ 　直流'!B233,IF(交流？,'建築限界数値データ 交流'!B233,IF(非電化？,'建築限界数値データ 　非電化'!B233,"")))</f>
        <v>161</v>
      </c>
    </row>
    <row r="234" spans="1:2" x14ac:dyDescent="0.2">
      <c r="A234">
        <f>IF(直流？,'建築限界数値データ 　直流'!A234,IF(交流？,'建築限界数値データ 交流'!A234,IF(非電化？,'建築限界数値データ 　非電化'!A234,"")))</f>
        <v>-1393</v>
      </c>
      <c r="B234">
        <f>IF(直流？,'建築限界数値データ 　直流'!B234,IF(交流？,'建築限界数値データ 交流'!B234,IF(非電化？,'建築限界数値データ 　非電化'!B234,"")))</f>
        <v>168</v>
      </c>
    </row>
    <row r="235" spans="1:2" x14ac:dyDescent="0.2">
      <c r="A235">
        <f>IF(直流？,'建築限界数値データ 　直流'!A235,IF(交流？,'建築限界数値データ 交流'!A235,IF(非電化？,'建築限界数値データ 　非電化'!A235,"")))</f>
        <v>-1400</v>
      </c>
      <c r="B235">
        <f>IF(直流？,'建築限界数値データ 　直流'!B235,IF(交流？,'建築限界数値データ 交流'!B235,IF(非電化？,'建築限界数値データ 　非電化'!B235,"")))</f>
        <v>175</v>
      </c>
    </row>
    <row r="236" spans="1:2" x14ac:dyDescent="0.2">
      <c r="A236">
        <f>IF(直流？,'建築限界数値データ 　直流'!A236,IF(交流？,'建築限界数値データ 交流'!A236,IF(非電化？,'建築限界数値データ 　非電化'!A236,"")))</f>
        <v>-1407</v>
      </c>
      <c r="B236">
        <f>IF(直流？,'建築限界数値データ 　直流'!B236,IF(交流？,'建築限界数値データ 交流'!B236,IF(非電化？,'建築限界数値データ 　非電化'!B236,"")))</f>
        <v>182</v>
      </c>
    </row>
    <row r="237" spans="1:2" x14ac:dyDescent="0.2">
      <c r="A237">
        <f>IF(直流？,'建築限界数値データ 　直流'!A237,IF(交流？,'建築限界数値データ 交流'!A237,IF(非電化？,'建築限界数値データ 　非電化'!A237,"")))</f>
        <v>-1414</v>
      </c>
      <c r="B237">
        <f>IF(直流？,'建築限界数値データ 　直流'!B237,IF(交流？,'建築限界数値データ 交流'!B237,IF(非電化？,'建築限界数値データ 　非電化'!B237,"")))</f>
        <v>189</v>
      </c>
    </row>
    <row r="238" spans="1:2" x14ac:dyDescent="0.2">
      <c r="A238">
        <f>IF(直流？,'建築限界数値データ 　直流'!A238,IF(交流？,'建築限界数値データ 交流'!A238,IF(非電化？,'建築限界数値データ 　非電化'!A238,"")))</f>
        <v>-1421</v>
      </c>
      <c r="B238">
        <f>IF(直流？,'建築限界数値データ 　直流'!B238,IF(交流？,'建築限界数値データ 交流'!B238,IF(非電化？,'建築限界数値データ 　非電化'!B238,"")))</f>
        <v>196</v>
      </c>
    </row>
    <row r="239" spans="1:2" x14ac:dyDescent="0.2">
      <c r="A239">
        <f>IF(直流？,'建築限界数値データ 　直流'!A239,IF(交流？,'建築限界数値データ 交流'!A239,IF(非電化？,'建築限界数値データ 　非電化'!A239,"")))</f>
        <v>-1428</v>
      </c>
      <c r="B239">
        <f>IF(直流？,'建築限界数値データ 　直流'!B239,IF(交流？,'建築限界数値データ 交流'!B239,IF(非電化？,'建築限界数値データ 　非電化'!B239,"")))</f>
        <v>203</v>
      </c>
    </row>
    <row r="240" spans="1:2" x14ac:dyDescent="0.2">
      <c r="A240">
        <f>IF(直流？,'建築限界数値データ 　直流'!A240,IF(交流？,'建築限界数値データ 交流'!A240,IF(非電化？,'建築限界数値データ 　非電化'!A240,"")))</f>
        <v>-1435</v>
      </c>
      <c r="B240">
        <f>IF(直流？,'建築限界数値データ 　直流'!B240,IF(交流？,'建築限界数値データ 交流'!B240,IF(非電化？,'建築限界数値データ 　非電化'!B240,"")))</f>
        <v>210</v>
      </c>
    </row>
    <row r="241" spans="1:2" x14ac:dyDescent="0.2">
      <c r="A241">
        <f>IF(直流？,'建築限界数値データ 　直流'!A241,IF(交流？,'建築限界数値データ 交流'!A241,IF(非電化？,'建築限界数値データ 　非電化'!A241,"")))</f>
        <v>-1442</v>
      </c>
      <c r="B241">
        <f>IF(直流？,'建築限界数値データ 　直流'!B241,IF(交流？,'建築限界数値データ 交流'!B241,IF(非電化？,'建築限界数値データ 　非電化'!B241,"")))</f>
        <v>217</v>
      </c>
    </row>
    <row r="242" spans="1:2" x14ac:dyDescent="0.2">
      <c r="A242">
        <f>IF(直流？,'建築限界数値データ 　直流'!A242,IF(交流？,'建築限界数値データ 交流'!A242,IF(非電化？,'建築限界数値データ 　非電化'!A242,"")))</f>
        <v>-1449</v>
      </c>
      <c r="B242">
        <f>IF(直流？,'建築限界数値データ 　直流'!B242,IF(交流？,'建築限界数値データ 交流'!B242,IF(非電化？,'建築限界数値データ 　非電化'!B242,"")))</f>
        <v>224</v>
      </c>
    </row>
    <row r="243" spans="1:2" x14ac:dyDescent="0.2">
      <c r="A243">
        <f>IF(直流？,'建築限界数値データ 　直流'!A243,IF(交流？,'建築限界数値データ 交流'!A243,IF(非電化？,'建築限界数値データ 　非電化'!A243,"")))</f>
        <v>-1456</v>
      </c>
      <c r="B243">
        <f>IF(直流？,'建築限界数値データ 　直流'!B243,IF(交流？,'建築限界数値データ 交流'!B243,IF(非電化？,'建築限界数値データ 　非電化'!B243,"")))</f>
        <v>231</v>
      </c>
    </row>
    <row r="244" spans="1:2" x14ac:dyDescent="0.2">
      <c r="A244">
        <f>IF(直流？,'建築限界数値データ 　直流'!A244,IF(交流？,'建築限界数値データ 交流'!A244,IF(非電化？,'建築限界数値データ 　非電化'!A244,"")))</f>
        <v>-1463</v>
      </c>
      <c r="B244">
        <f>IF(直流？,'建築限界数値データ 　直流'!B244,IF(交流？,'建築限界数値データ 交流'!B244,IF(非電化？,'建築限界数値データ 　非電化'!B244,"")))</f>
        <v>238</v>
      </c>
    </row>
    <row r="245" spans="1:2" x14ac:dyDescent="0.2">
      <c r="A245">
        <f>IF(直流？,'建築限界数値データ 　直流'!A245,IF(交流？,'建築限界数値データ 交流'!A245,IF(非電化？,'建築限界数値データ 　非電化'!A245,"")))</f>
        <v>-1470</v>
      </c>
      <c r="B245">
        <f>IF(直流？,'建築限界数値データ 　直流'!B245,IF(交流？,'建築限界数値データ 交流'!B245,IF(非電化？,'建築限界数値データ 　非電化'!B245,"")))</f>
        <v>245</v>
      </c>
    </row>
    <row r="246" spans="1:2" x14ac:dyDescent="0.2">
      <c r="A246">
        <f>IF(直流？,'建築限界数値データ 　直流'!A246,IF(交流？,'建築限界数値データ 交流'!A246,IF(非電化？,'建築限界数値データ 　非電化'!A246,"")))</f>
        <v>-1477</v>
      </c>
      <c r="B246">
        <f>IF(直流？,'建築限界数値データ 　直流'!B246,IF(交流？,'建築限界数値データ 交流'!B246,IF(非電化？,'建築限界数値データ 　非電化'!B246,"")))</f>
        <v>252</v>
      </c>
    </row>
    <row r="247" spans="1:2" x14ac:dyDescent="0.2">
      <c r="A247">
        <f>IF(直流？,'建築限界数値データ 　直流'!A247,IF(交流？,'建築限界数値データ 交流'!A247,IF(非電化？,'建築限界数値データ 　非電化'!A247,"")))</f>
        <v>-1484</v>
      </c>
      <c r="B247">
        <f>IF(直流？,'建築限界数値データ 　直流'!B247,IF(交流？,'建築限界数値データ 交流'!B247,IF(非電化？,'建築限界数値データ 　非電化'!B247,"")))</f>
        <v>259</v>
      </c>
    </row>
    <row r="248" spans="1:2" x14ac:dyDescent="0.2">
      <c r="A248">
        <f>IF(直流？,'建築限界数値データ 　直流'!A248,IF(交流？,'建築限界数値データ 交流'!A248,IF(非電化？,'建築限界数値データ 　非電化'!A248,"")))</f>
        <v>-1491</v>
      </c>
      <c r="B248">
        <f>IF(直流？,'建築限界数値データ 　直流'!B248,IF(交流？,'建築限界数値データ 交流'!B248,IF(非電化？,'建築限界数値データ 　非電化'!B248,"")))</f>
        <v>266</v>
      </c>
    </row>
    <row r="249" spans="1:2" x14ac:dyDescent="0.2">
      <c r="A249">
        <f>IF(直流？,'建築限界数値データ 　直流'!A249,IF(交流？,'建築限界数値データ 交流'!A249,IF(非電化？,'建築限界数値データ 　非電化'!A249,"")))</f>
        <v>-1498</v>
      </c>
      <c r="B249">
        <f>IF(直流？,'建築限界数値データ 　直流'!B249,IF(交流？,'建築限界数値データ 交流'!B249,IF(非電化？,'建築限界数値データ 　非電化'!B249,"")))</f>
        <v>273</v>
      </c>
    </row>
    <row r="250" spans="1:2" x14ac:dyDescent="0.2">
      <c r="A250">
        <f>IF(直流？,'建築限界数値データ 　直流'!A250,IF(交流？,'建築限界数値データ 交流'!A250,IF(非電化？,'建築限界数値データ 　非電化'!A250,"")))</f>
        <v>-1505</v>
      </c>
      <c r="B250">
        <f>IF(直流？,'建築限界数値データ 　直流'!B250,IF(交流？,'建築限界数値データ 交流'!B250,IF(非電化？,'建築限界数値データ 　非電化'!B250,"")))</f>
        <v>280</v>
      </c>
    </row>
    <row r="251" spans="1:2" x14ac:dyDescent="0.2">
      <c r="A251">
        <f>IF(直流？,'建築限界数値データ 　直流'!A251,IF(交流？,'建築限界数値データ 交流'!A251,IF(非電化？,'建築限界数値データ 　非電化'!A251,"")))</f>
        <v>-1512</v>
      </c>
      <c r="B251">
        <f>IF(直流？,'建築限界数値データ 　直流'!B251,IF(交流？,'建築限界数値データ 交流'!B251,IF(非電化？,'建築限界数値データ 　非電化'!B251,"")))</f>
        <v>287</v>
      </c>
    </row>
    <row r="252" spans="1:2" x14ac:dyDescent="0.2">
      <c r="A252">
        <f>IF(直流？,'建築限界数値データ 　直流'!A252,IF(交流？,'建築限界数値データ 交流'!A252,IF(非電化？,'建築限界数値データ 　非電化'!A252,"")))</f>
        <v>-1519</v>
      </c>
      <c r="B252">
        <f>IF(直流？,'建築限界数値データ 　直流'!B252,IF(交流？,'建築限界数値データ 交流'!B252,IF(非電化？,'建築限界数値データ 　非電化'!B252,"")))</f>
        <v>294</v>
      </c>
    </row>
    <row r="253" spans="1:2" x14ac:dyDescent="0.2">
      <c r="A253">
        <f>IF(直流？,'建築限界数値データ 　直流'!A253,IF(交流？,'建築限界数値データ 交流'!A253,IF(非電化？,'建築限界数値データ 　非電化'!A253,"")))</f>
        <v>-1526</v>
      </c>
      <c r="B253">
        <f>IF(直流？,'建築限界数値データ 　直流'!B253,IF(交流？,'建築限界数値データ 交流'!B253,IF(非電化？,'建築限界数値データ 　非電化'!B253,"")))</f>
        <v>301</v>
      </c>
    </row>
    <row r="254" spans="1:2" x14ac:dyDescent="0.2">
      <c r="A254">
        <f>IF(直流？,'建築限界数値データ 　直流'!A254,IF(交流？,'建築限界数値データ 交流'!A254,IF(非電化？,'建築限界数値データ 　非電化'!A254,"")))</f>
        <v>-1533</v>
      </c>
      <c r="B254">
        <f>IF(直流？,'建築限界数値データ 　直流'!B254,IF(交流？,'建築限界数値データ 交流'!B254,IF(非電化？,'建築限界数値データ 　非電化'!B254,"")))</f>
        <v>308</v>
      </c>
    </row>
    <row r="255" spans="1:2" x14ac:dyDescent="0.2">
      <c r="A255">
        <f>IF(直流？,'建築限界数値データ 　直流'!A255,IF(交流？,'建築限界数値データ 交流'!A255,IF(非電化？,'建築限界数値データ 　非電化'!A255,"")))</f>
        <v>-1540</v>
      </c>
      <c r="B255">
        <f>IF(直流？,'建築限界数値データ 　直流'!B255,IF(交流？,'建築限界数値データ 交流'!B255,IF(非電化？,'建築限界数値データ 　非電化'!B255,"")))</f>
        <v>315</v>
      </c>
    </row>
    <row r="256" spans="1:2" x14ac:dyDescent="0.2">
      <c r="A256">
        <f>IF(直流？,'建築限界数値データ 　直流'!A256,IF(交流？,'建築限界数値データ 交流'!A256,IF(非電化？,'建築限界数値データ 　非電化'!A256,"")))</f>
        <v>-1547</v>
      </c>
      <c r="B256">
        <f>IF(直流？,'建築限界数値データ 　直流'!B256,IF(交流？,'建築限界数値データ 交流'!B256,IF(非電化？,'建築限界数値データ 　非電化'!B256,"")))</f>
        <v>322</v>
      </c>
    </row>
    <row r="257" spans="1:2" x14ac:dyDescent="0.2">
      <c r="A257">
        <f>IF(直流？,'建築限界数値データ 　直流'!A257,IF(交流？,'建築限界数値データ 交流'!A257,IF(非電化？,'建築限界数値データ 　非電化'!A257,"")))</f>
        <v>-1554</v>
      </c>
      <c r="B257">
        <f>IF(直流？,'建築限界数値データ 　直流'!B257,IF(交流？,'建築限界数値データ 交流'!B257,IF(非電化？,'建築限界数値データ 　非電化'!B257,"")))</f>
        <v>329</v>
      </c>
    </row>
    <row r="258" spans="1:2" x14ac:dyDescent="0.2">
      <c r="A258">
        <f>IF(直流？,'建築限界数値データ 　直流'!A258,IF(交流？,'建築限界数値データ 交流'!A258,IF(非電化？,'建築限界数値データ 　非電化'!A258,"")))</f>
        <v>-1561</v>
      </c>
      <c r="B258">
        <f>IF(直流？,'建築限界数値データ 　直流'!B258,IF(交流？,'建築限界数値データ 交流'!B258,IF(非電化？,'建築限界数値データ 　非電化'!B258,"")))</f>
        <v>336</v>
      </c>
    </row>
    <row r="259" spans="1:2" x14ac:dyDescent="0.2">
      <c r="A259">
        <f>IF(直流？,'建築限界数値データ 　直流'!A259,IF(交流？,'建築限界数値データ 交流'!A259,IF(非電化？,'建築限界数値データ 　非電化'!A259,"")))</f>
        <v>-1568</v>
      </c>
      <c r="B259">
        <f>IF(直流？,'建築限界数値データ 　直流'!B259,IF(交流？,'建築限界数値データ 交流'!B259,IF(非電化？,'建築限界数値データ 　非電化'!B259,"")))</f>
        <v>343</v>
      </c>
    </row>
    <row r="260" spans="1:2" x14ac:dyDescent="0.2">
      <c r="A260">
        <f>IF(直流？,'建築限界数値データ 　直流'!A260,IF(交流？,'建築限界数値データ 交流'!A260,IF(非電化？,'建築限界数値データ 　非電化'!A260,"")))</f>
        <v>-1575</v>
      </c>
      <c r="B260">
        <f>IF(直流？,'建築限界数値データ 　直流'!B260,IF(交流？,'建築限界数値データ 交流'!B260,IF(非電化？,'建築限界数値データ 　非電化'!B260,"")))</f>
        <v>350</v>
      </c>
    </row>
    <row r="261" spans="1:2" x14ac:dyDescent="0.2">
      <c r="A261">
        <f>IF(直流？,'建築限界数値データ 　直流'!A261,IF(交流？,'建築限界数値データ 交流'!A261,IF(非電化？,'建築限界数値データ 　非電化'!A261,"")))</f>
        <v>-1575</v>
      </c>
      <c r="B261">
        <f>IF(直流？,'建築限界数値データ 　直流'!B261,IF(交流？,'建築限界数値データ 交流'!B261,IF(非電化？,'建築限界数値データ 　非電化'!B261,"")))</f>
        <v>360</v>
      </c>
    </row>
    <row r="262" spans="1:2" x14ac:dyDescent="0.2">
      <c r="A262">
        <f>IF(直流？,'建築限界数値データ 　直流'!A262,IF(交流？,'建築限界数値データ 交流'!A262,IF(非電化？,'建築限界数値データ 　非電化'!A262,"")))</f>
        <v>-1575</v>
      </c>
      <c r="B262">
        <f>IF(直流？,'建築限界数値データ 　直流'!B262,IF(交流？,'建築限界数値データ 交流'!B262,IF(非電化？,'建築限界数値データ 　非電化'!B262,"")))</f>
        <v>370</v>
      </c>
    </row>
    <row r="263" spans="1:2" x14ac:dyDescent="0.2">
      <c r="A263">
        <f>IF(直流？,'建築限界数値データ 　直流'!A263,IF(交流？,'建築限界数値データ 交流'!A263,IF(非電化？,'建築限界数値データ 　非電化'!A263,"")))</f>
        <v>-1575</v>
      </c>
      <c r="B263">
        <f>IF(直流？,'建築限界数値データ 　直流'!B263,IF(交流？,'建築限界数値データ 交流'!B263,IF(非電化？,'建築限界数値データ 　非電化'!B263,"")))</f>
        <v>380</v>
      </c>
    </row>
    <row r="264" spans="1:2" x14ac:dyDescent="0.2">
      <c r="A264">
        <f>IF(直流？,'建築限界数値データ 　直流'!A264,IF(交流？,'建築限界数値データ 交流'!A264,IF(非電化？,'建築限界数値データ 　非電化'!A264,"")))</f>
        <v>-1575</v>
      </c>
      <c r="B264">
        <f>IF(直流？,'建築限界数値データ 　直流'!B264,IF(交流？,'建築限界数値データ 交流'!B264,IF(非電化？,'建築限界数値データ 　非電化'!B264,"")))</f>
        <v>390</v>
      </c>
    </row>
    <row r="265" spans="1:2" x14ac:dyDescent="0.2">
      <c r="A265">
        <f>IF(直流？,'建築限界数値データ 　直流'!A265,IF(交流？,'建築限界数値データ 交流'!A265,IF(非電化？,'建築限界数値データ 　非電化'!A265,"")))</f>
        <v>-1575</v>
      </c>
      <c r="B265">
        <f>IF(直流？,'建築限界数値データ 　直流'!B265,IF(交流？,'建築限界数値データ 交流'!B265,IF(非電化？,'建築限界数値データ 　非電化'!B265,"")))</f>
        <v>400</v>
      </c>
    </row>
    <row r="266" spans="1:2" x14ac:dyDescent="0.2">
      <c r="A266">
        <f>IF(直流？,'建築限界数値データ 　直流'!A266,IF(交流？,'建築限界数値データ 交流'!A266,IF(非電化？,'建築限界数値データ 　非電化'!A266,"")))</f>
        <v>-1575</v>
      </c>
      <c r="B266">
        <f>IF(直流？,'建築限界数値データ 　直流'!B266,IF(交流？,'建築限界数値データ 交流'!B266,IF(非電化？,'建築限界数値データ 　非電化'!B266,"")))</f>
        <v>410</v>
      </c>
    </row>
    <row r="267" spans="1:2" x14ac:dyDescent="0.2">
      <c r="A267">
        <f>IF(直流？,'建築限界数値データ 　直流'!A267,IF(交流？,'建築限界数値データ 交流'!A267,IF(非電化？,'建築限界数値データ 　非電化'!A267,"")))</f>
        <v>-1575</v>
      </c>
      <c r="B267">
        <f>IF(直流？,'建築限界数値データ 　直流'!B267,IF(交流？,'建築限界数値データ 交流'!B267,IF(非電化？,'建築限界数値データ 　非電化'!B267,"")))</f>
        <v>420</v>
      </c>
    </row>
    <row r="268" spans="1:2" x14ac:dyDescent="0.2">
      <c r="A268">
        <f>IF(直流？,'建築限界数値データ 　直流'!A268,IF(交流？,'建築限界数値データ 交流'!A268,IF(非電化？,'建築限界数値データ 　非電化'!A268,"")))</f>
        <v>-1575</v>
      </c>
      <c r="B268">
        <f>IF(直流？,'建築限界数値データ 　直流'!B268,IF(交流？,'建築限界数値データ 交流'!B268,IF(非電化？,'建築限界数値データ 　非電化'!B268,"")))</f>
        <v>430</v>
      </c>
    </row>
    <row r="269" spans="1:2" x14ac:dyDescent="0.2">
      <c r="A269">
        <f>IF(直流？,'建築限界数値データ 　直流'!A269,IF(交流？,'建築限界数値データ 交流'!A269,IF(非電化？,'建築限界数値データ 　非電化'!A269,"")))</f>
        <v>-1575</v>
      </c>
      <c r="B269">
        <f>IF(直流？,'建築限界数値データ 　直流'!B269,IF(交流？,'建築限界数値データ 交流'!B269,IF(非電化？,'建築限界数値データ 　非電化'!B269,"")))</f>
        <v>440</v>
      </c>
    </row>
    <row r="270" spans="1:2" x14ac:dyDescent="0.2">
      <c r="A270">
        <f>IF(直流？,'建築限界数値データ 　直流'!A270,IF(交流？,'建築限界数値データ 交流'!A270,IF(非電化？,'建築限界数値データ 　非電化'!A270,"")))</f>
        <v>-1575</v>
      </c>
      <c r="B270">
        <f>IF(直流？,'建築限界数値データ 　直流'!B270,IF(交流？,'建築限界数値データ 交流'!B270,IF(非電化？,'建築限界数値データ 　非電化'!B270,"")))</f>
        <v>450</v>
      </c>
    </row>
    <row r="271" spans="1:2" x14ac:dyDescent="0.2">
      <c r="A271">
        <f>IF(直流？,'建築限界数値データ 　直流'!A271,IF(交流？,'建築限界数値データ 交流'!A271,IF(非電化？,'建築限界数値データ 　非電化'!A271,"")))</f>
        <v>-1575</v>
      </c>
      <c r="B271">
        <f>IF(直流？,'建築限界数値データ 　直流'!B271,IF(交流？,'建築限界数値データ 交流'!B271,IF(非電化？,'建築限界数値データ 　非電化'!B271,"")))</f>
        <v>460</v>
      </c>
    </row>
    <row r="272" spans="1:2" x14ac:dyDescent="0.2">
      <c r="A272">
        <f>IF(直流？,'建築限界数値データ 　直流'!A272,IF(交流？,'建築限界数値データ 交流'!A272,IF(非電化？,'建築限界数値データ 　非電化'!A272,"")))</f>
        <v>-1575</v>
      </c>
      <c r="B272">
        <f>IF(直流？,'建築限界数値データ 　直流'!B272,IF(交流？,'建築限界数値データ 交流'!B272,IF(非電化？,'建築限界数値データ 　非電化'!B272,"")))</f>
        <v>470</v>
      </c>
    </row>
    <row r="273" spans="1:2" x14ac:dyDescent="0.2">
      <c r="A273">
        <f>IF(直流？,'建築限界数値データ 　直流'!A273,IF(交流？,'建築限界数値データ 交流'!A273,IF(非電化？,'建築限界数値データ 　非電化'!A273,"")))</f>
        <v>-1575</v>
      </c>
      <c r="B273">
        <f>IF(直流？,'建築限界数値データ 　直流'!B273,IF(交流？,'建築限界数値データ 交流'!B273,IF(非電化？,'建築限界数値データ 　非電化'!B273,"")))</f>
        <v>480</v>
      </c>
    </row>
    <row r="274" spans="1:2" x14ac:dyDescent="0.2">
      <c r="A274">
        <f>IF(直流？,'建築限界数値データ 　直流'!A274,IF(交流？,'建築限界数値データ 交流'!A274,IF(非電化？,'建築限界数値データ 　非電化'!A274,"")))</f>
        <v>-1575</v>
      </c>
      <c r="B274">
        <f>IF(直流？,'建築限界数値データ 　直流'!B274,IF(交流？,'建築限界数値データ 交流'!B274,IF(非電化？,'建築限界数値データ 　非電化'!B274,"")))</f>
        <v>490</v>
      </c>
    </row>
    <row r="275" spans="1:2" x14ac:dyDescent="0.2">
      <c r="A275">
        <f>IF(直流？,'建築限界数値データ 　直流'!A275,IF(交流？,'建築限界数値データ 交流'!A275,IF(非電化？,'建築限界数値データ 　非電化'!A275,"")))</f>
        <v>-1575</v>
      </c>
      <c r="B275">
        <f>IF(直流？,'建築限界数値データ 　直流'!B275,IF(交流？,'建築限界数値データ 交流'!B275,IF(非電化？,'建築限界数値データ 　非電化'!B275,"")))</f>
        <v>500</v>
      </c>
    </row>
    <row r="276" spans="1:2" x14ac:dyDescent="0.2">
      <c r="A276">
        <f>IF(直流？,'建築限界数値データ 　直流'!A276,IF(交流？,'建築限界数値データ 交流'!A276,IF(非電化？,'建築限界数値データ 　非電化'!A276,"")))</f>
        <v>-1575</v>
      </c>
      <c r="B276">
        <f>IF(直流？,'建築限界数値データ 　直流'!B276,IF(交流？,'建築限界数値データ 交流'!B276,IF(非電化？,'建築限界数値データ 　非電化'!B276,"")))</f>
        <v>510</v>
      </c>
    </row>
    <row r="277" spans="1:2" x14ac:dyDescent="0.2">
      <c r="A277">
        <f>IF(直流？,'建築限界数値データ 　直流'!A277,IF(交流？,'建築限界数値データ 交流'!A277,IF(非電化？,'建築限界数値データ 　非電化'!A277,"")))</f>
        <v>-1575</v>
      </c>
      <c r="B277">
        <f>IF(直流？,'建築限界数値データ 　直流'!B277,IF(交流？,'建築限界数値データ 交流'!B277,IF(非電化？,'建築限界数値データ 　非電化'!B277,"")))</f>
        <v>520</v>
      </c>
    </row>
    <row r="278" spans="1:2" x14ac:dyDescent="0.2">
      <c r="A278">
        <f>IF(直流？,'建築限界数値データ 　直流'!A278,IF(交流？,'建築限界数値データ 交流'!A278,IF(非電化？,'建築限界数値データ 　非電化'!A278,"")))</f>
        <v>-1575</v>
      </c>
      <c r="B278">
        <f>IF(直流？,'建築限界数値データ 　直流'!B278,IF(交流？,'建築限界数値データ 交流'!B278,IF(非電化？,'建築限界数値データ 　非電化'!B278,"")))</f>
        <v>530</v>
      </c>
    </row>
    <row r="279" spans="1:2" x14ac:dyDescent="0.2">
      <c r="A279">
        <f>IF(直流？,'建築限界数値データ 　直流'!A279,IF(交流？,'建築限界数値データ 交流'!A279,IF(非電化？,'建築限界数値データ 　非電化'!A279,"")))</f>
        <v>-1575</v>
      </c>
      <c r="B279">
        <f>IF(直流？,'建築限界数値データ 　直流'!B279,IF(交流？,'建築限界数値データ 交流'!B279,IF(非電化？,'建築限界数値データ 　非電化'!B279,"")))</f>
        <v>540</v>
      </c>
    </row>
    <row r="280" spans="1:2" x14ac:dyDescent="0.2">
      <c r="A280">
        <f>IF(直流？,'建築限界数値データ 　直流'!A280,IF(交流？,'建築限界数値データ 交流'!A280,IF(非電化？,'建築限界数値データ 　非電化'!A280,"")))</f>
        <v>-1575</v>
      </c>
      <c r="B280">
        <f>IF(直流？,'建築限界数値データ 　直流'!B280,IF(交流？,'建築限界数値データ 交流'!B280,IF(非電化？,'建築限界数値データ 　非電化'!B280,"")))</f>
        <v>550</v>
      </c>
    </row>
    <row r="281" spans="1:2" x14ac:dyDescent="0.2">
      <c r="A281">
        <f>IF(直流？,'建築限界数値データ 　直流'!A281,IF(交流？,'建築限界数値データ 交流'!A281,IF(非電化？,'建築限界数値データ 　非電化'!A281,"")))</f>
        <v>-1575</v>
      </c>
      <c r="B281">
        <f>IF(直流？,'建築限界数値データ 　直流'!B281,IF(交流？,'建築限界数値データ 交流'!B281,IF(非電化？,'建築限界数値データ 　非電化'!B281,"")))</f>
        <v>560</v>
      </c>
    </row>
    <row r="282" spans="1:2" x14ac:dyDescent="0.2">
      <c r="A282">
        <f>IF(直流？,'建築限界数値データ 　直流'!A282,IF(交流？,'建築限界数値データ 交流'!A282,IF(非電化？,'建築限界数値データ 　非電化'!A282,"")))</f>
        <v>-1575</v>
      </c>
      <c r="B282">
        <f>IF(直流？,'建築限界数値データ 　直流'!B282,IF(交流？,'建築限界数値データ 交流'!B282,IF(非電化？,'建築限界数値データ 　非電化'!B282,"")))</f>
        <v>570</v>
      </c>
    </row>
    <row r="283" spans="1:2" x14ac:dyDescent="0.2">
      <c r="A283">
        <f>IF(直流？,'建築限界数値データ 　直流'!A283,IF(交流？,'建築限界数値データ 交流'!A283,IF(非電化？,'建築限界数値データ 　非電化'!A283,"")))</f>
        <v>-1575</v>
      </c>
      <c r="B283">
        <f>IF(直流？,'建築限界数値データ 　直流'!B283,IF(交流？,'建築限界数値データ 交流'!B283,IF(非電化？,'建築限界数値データ 　非電化'!B283,"")))</f>
        <v>580</v>
      </c>
    </row>
    <row r="284" spans="1:2" x14ac:dyDescent="0.2">
      <c r="A284">
        <f>IF(直流？,'建築限界数値データ 　直流'!A284,IF(交流？,'建築限界数値データ 交流'!A284,IF(非電化？,'建築限界数値データ 　非電化'!A284,"")))</f>
        <v>-1575</v>
      </c>
      <c r="B284">
        <f>IF(直流？,'建築限界数値データ 　直流'!B284,IF(交流？,'建築限界数値データ 交流'!B284,IF(非電化？,'建築限界数値データ 　非電化'!B284,"")))</f>
        <v>590</v>
      </c>
    </row>
    <row r="285" spans="1:2" x14ac:dyDescent="0.2">
      <c r="A285">
        <f>IF(直流？,'建築限界数値データ 　直流'!A285,IF(交流？,'建築限界数値データ 交流'!A285,IF(非電化？,'建築限界数値データ 　非電化'!A285,"")))</f>
        <v>-1575</v>
      </c>
      <c r="B285">
        <f>IF(直流？,'建築限界数値データ 　直流'!B285,IF(交流？,'建築限界数値データ 交流'!B285,IF(非電化？,'建築限界数値データ 　非電化'!B285,"")))</f>
        <v>600</v>
      </c>
    </row>
    <row r="286" spans="1:2" x14ac:dyDescent="0.2">
      <c r="A286">
        <f>IF(直流？,'建築限界数値データ 　直流'!A286,IF(交流？,'建築限界数値データ 交流'!A286,IF(非電化？,'建築限界数値データ 　非電化'!A286,"")))</f>
        <v>-1575</v>
      </c>
      <c r="B286">
        <f>IF(直流？,'建築限界数値データ 　直流'!B286,IF(交流？,'建築限界数値データ 交流'!B286,IF(非電化？,'建築限界数値データ 　非電化'!B286,"")))</f>
        <v>610</v>
      </c>
    </row>
    <row r="287" spans="1:2" x14ac:dyDescent="0.2">
      <c r="A287">
        <f>IF(直流？,'建築限界数値データ 　直流'!A287,IF(交流？,'建築限界数値データ 交流'!A287,IF(非電化？,'建築限界数値データ 　非電化'!A287,"")))</f>
        <v>-1575</v>
      </c>
      <c r="B287">
        <f>IF(直流？,'建築限界数値データ 　直流'!B287,IF(交流？,'建築限界数値データ 交流'!B287,IF(非電化？,'建築限界数値データ 　非電化'!B287,"")))</f>
        <v>620</v>
      </c>
    </row>
    <row r="288" spans="1:2" x14ac:dyDescent="0.2">
      <c r="A288">
        <f>IF(直流？,'建築限界数値データ 　直流'!A288,IF(交流？,'建築限界数値データ 交流'!A288,IF(非電化？,'建築限界数値データ 　非電化'!A288,"")))</f>
        <v>-1575</v>
      </c>
      <c r="B288">
        <f>IF(直流？,'建築限界数値データ 　直流'!B288,IF(交流？,'建築限界数値データ 交流'!B288,IF(非電化？,'建築限界数値データ 　非電化'!B288,"")))</f>
        <v>630</v>
      </c>
    </row>
    <row r="289" spans="1:2" x14ac:dyDescent="0.2">
      <c r="A289">
        <f>IF(直流？,'建築限界数値データ 　直流'!A289,IF(交流？,'建築限界数値データ 交流'!A289,IF(非電化？,'建築限界数値データ 　非電化'!A289,"")))</f>
        <v>-1575</v>
      </c>
      <c r="B289">
        <f>IF(直流？,'建築限界数値データ 　直流'!B289,IF(交流？,'建築限界数値データ 交流'!B289,IF(非電化？,'建築限界数値データ 　非電化'!B289,"")))</f>
        <v>640</v>
      </c>
    </row>
    <row r="290" spans="1:2" x14ac:dyDescent="0.2">
      <c r="A290">
        <f>IF(直流？,'建築限界数値データ 　直流'!A290,IF(交流？,'建築限界数値データ 交流'!A290,IF(非電化？,'建築限界数値データ 　非電化'!A290,"")))</f>
        <v>-1575</v>
      </c>
      <c r="B290">
        <f>IF(直流？,'建築限界数値データ 　直流'!B290,IF(交流？,'建築限界数値データ 交流'!B290,IF(非電化？,'建築限界数値データ 　非電化'!B290,"")))</f>
        <v>650</v>
      </c>
    </row>
    <row r="291" spans="1:2" x14ac:dyDescent="0.2">
      <c r="A291">
        <f>IF(直流？,'建築限界数値データ 　直流'!A291,IF(交流？,'建築限界数値データ 交流'!A291,IF(非電化？,'建築限界数値データ 　非電化'!A291,"")))</f>
        <v>-1575</v>
      </c>
      <c r="B291">
        <f>IF(直流？,'建築限界数値データ 　直流'!B291,IF(交流？,'建築限界数値データ 交流'!B291,IF(非電化？,'建築限界数値データ 　非電化'!B291,"")))</f>
        <v>660</v>
      </c>
    </row>
    <row r="292" spans="1:2" x14ac:dyDescent="0.2">
      <c r="A292">
        <f>IF(直流？,'建築限界数値データ 　直流'!A292,IF(交流？,'建築限界数値データ 交流'!A292,IF(非電化？,'建築限界数値データ 　非電化'!A292,"")))</f>
        <v>-1575</v>
      </c>
      <c r="B292">
        <f>IF(直流？,'建築限界数値データ 　直流'!B292,IF(交流？,'建築限界数値データ 交流'!B292,IF(非電化？,'建築限界数値データ 　非電化'!B292,"")))</f>
        <v>670</v>
      </c>
    </row>
    <row r="293" spans="1:2" x14ac:dyDescent="0.2">
      <c r="A293">
        <f>IF(直流？,'建築限界数値データ 　直流'!A293,IF(交流？,'建築限界数値データ 交流'!A293,IF(非電化？,'建築限界数値データ 　非電化'!A293,"")))</f>
        <v>-1575</v>
      </c>
      <c r="B293">
        <f>IF(直流？,'建築限界数値データ 　直流'!B293,IF(交流？,'建築限界数値データ 交流'!B293,IF(非電化？,'建築限界数値データ 　非電化'!B293,"")))</f>
        <v>680</v>
      </c>
    </row>
    <row r="294" spans="1:2" x14ac:dyDescent="0.2">
      <c r="A294">
        <f>IF(直流？,'建築限界数値データ 　直流'!A294,IF(交流？,'建築限界数値データ 交流'!A294,IF(非電化？,'建築限界数値データ 　非電化'!A294,"")))</f>
        <v>-1575</v>
      </c>
      <c r="B294">
        <f>IF(直流？,'建築限界数値データ 　直流'!B294,IF(交流？,'建築限界数値データ 交流'!B294,IF(非電化？,'建築限界数値データ 　非電化'!B294,"")))</f>
        <v>690</v>
      </c>
    </row>
    <row r="295" spans="1:2" x14ac:dyDescent="0.2">
      <c r="A295">
        <f>IF(直流？,'建築限界数値データ 　直流'!A295,IF(交流？,'建築限界数値データ 交流'!A295,IF(非電化？,'建築限界数値データ 　非電化'!A295,"")))</f>
        <v>-1575</v>
      </c>
      <c r="B295">
        <f>IF(直流？,'建築限界数値データ 　直流'!B295,IF(交流？,'建築限界数値データ 交流'!B295,IF(非電化？,'建築限界数値データ 　非電化'!B295,"")))</f>
        <v>700</v>
      </c>
    </row>
    <row r="296" spans="1:2" x14ac:dyDescent="0.2">
      <c r="A296">
        <f>IF(直流？,'建築限界数値データ 　直流'!A296,IF(交流？,'建築限界数値データ 交流'!A296,IF(非電化？,'建築限界数値データ 　非電化'!A296,"")))</f>
        <v>-1575</v>
      </c>
      <c r="B296">
        <f>IF(直流？,'建築限界数値データ 　直流'!B296,IF(交流？,'建築限界数値データ 交流'!B296,IF(非電化？,'建築限界数値データ 　非電化'!B296,"")))</f>
        <v>710</v>
      </c>
    </row>
    <row r="297" spans="1:2" x14ac:dyDescent="0.2">
      <c r="A297">
        <f>IF(直流？,'建築限界数値データ 　直流'!A297,IF(交流？,'建築限界数値データ 交流'!A297,IF(非電化？,'建築限界数値データ 　非電化'!A297,"")))</f>
        <v>-1575</v>
      </c>
      <c r="B297">
        <f>IF(直流？,'建築限界数値データ 　直流'!B297,IF(交流？,'建築限界数値データ 交流'!B297,IF(非電化？,'建築限界数値データ 　非電化'!B297,"")))</f>
        <v>720</v>
      </c>
    </row>
    <row r="298" spans="1:2" x14ac:dyDescent="0.2">
      <c r="A298">
        <f>IF(直流？,'建築限界数値データ 　直流'!A298,IF(交流？,'建築限界数値データ 交流'!A298,IF(非電化？,'建築限界数値データ 　非電化'!A298,"")))</f>
        <v>-1575</v>
      </c>
      <c r="B298">
        <f>IF(直流？,'建築限界数値データ 　直流'!B298,IF(交流？,'建築限界数値データ 交流'!B298,IF(非電化？,'建築限界数値データ 　非電化'!B298,"")))</f>
        <v>730</v>
      </c>
    </row>
    <row r="299" spans="1:2" x14ac:dyDescent="0.2">
      <c r="A299">
        <f>IF(直流？,'建築限界数値データ 　直流'!A299,IF(交流？,'建築限界数値データ 交流'!A299,IF(非電化？,'建築限界数値データ 　非電化'!A299,"")))</f>
        <v>-1575</v>
      </c>
      <c r="B299">
        <f>IF(直流？,'建築限界数値データ 　直流'!B299,IF(交流？,'建築限界数値データ 交流'!B299,IF(非電化？,'建築限界数値データ 　非電化'!B299,"")))</f>
        <v>740</v>
      </c>
    </row>
    <row r="300" spans="1:2" x14ac:dyDescent="0.2">
      <c r="A300">
        <f>IF(直流？,'建築限界数値データ 　直流'!A300,IF(交流？,'建築限界数値データ 交流'!A300,IF(非電化？,'建築限界数値データ 　非電化'!A300,"")))</f>
        <v>-1575</v>
      </c>
      <c r="B300">
        <f>IF(直流？,'建築限界数値データ 　直流'!B300,IF(交流？,'建築限界数値データ 交流'!B300,IF(非電化？,'建築限界数値データ 　非電化'!B300,"")))</f>
        <v>750</v>
      </c>
    </row>
    <row r="301" spans="1:2" x14ac:dyDescent="0.2">
      <c r="A301">
        <f>IF(直流？,'建築限界数値データ 　直流'!A301,IF(交流？,'建築限界数値データ 交流'!A301,IF(非電化？,'建築限界数値データ 　非電化'!A301,"")))</f>
        <v>-1575</v>
      </c>
      <c r="B301">
        <f>IF(直流？,'建築限界数値データ 　直流'!B301,IF(交流？,'建築限界数値データ 交流'!B301,IF(非電化？,'建築限界数値データ 　非電化'!B301,"")))</f>
        <v>760</v>
      </c>
    </row>
    <row r="302" spans="1:2" x14ac:dyDescent="0.2">
      <c r="A302">
        <f>IF(直流？,'建築限界数値データ 　直流'!A302,IF(交流？,'建築限界数値データ 交流'!A302,IF(非電化？,'建築限界数値データ 　非電化'!A302,"")))</f>
        <v>-1575</v>
      </c>
      <c r="B302">
        <f>IF(直流？,'建築限界数値データ 　直流'!B302,IF(交流？,'建築限界数値データ 交流'!B302,IF(非電化？,'建築限界数値データ 　非電化'!B302,"")))</f>
        <v>770</v>
      </c>
    </row>
    <row r="303" spans="1:2" x14ac:dyDescent="0.2">
      <c r="A303">
        <f>IF(直流？,'建築限界数値データ 　直流'!A303,IF(交流？,'建築限界数値データ 交流'!A303,IF(非電化？,'建築限界数値データ 　非電化'!A303,"")))</f>
        <v>-1575</v>
      </c>
      <c r="B303">
        <f>IF(直流？,'建築限界数値データ 　直流'!B303,IF(交流？,'建築限界数値データ 交流'!B303,IF(非電化？,'建築限界数値データ 　非電化'!B303,"")))</f>
        <v>780</v>
      </c>
    </row>
    <row r="304" spans="1:2" x14ac:dyDescent="0.2">
      <c r="A304">
        <f>IF(直流？,'建築限界数値データ 　直流'!A304,IF(交流？,'建築限界数値データ 交流'!A304,IF(非電化？,'建築限界数値データ 　非電化'!A304,"")))</f>
        <v>-1575</v>
      </c>
      <c r="B304">
        <f>IF(直流？,'建築限界数値データ 　直流'!B304,IF(交流？,'建築限界数値データ 交流'!B304,IF(非電化？,'建築限界数値データ 　非電化'!B304,"")))</f>
        <v>790</v>
      </c>
    </row>
    <row r="305" spans="1:2" x14ac:dyDescent="0.2">
      <c r="A305">
        <f>IF(直流？,'建築限界数値データ 　直流'!A305,IF(交流？,'建築限界数値データ 交流'!A305,IF(非電化？,'建築限界数値データ 　非電化'!A305,"")))</f>
        <v>-1575</v>
      </c>
      <c r="B305">
        <f>IF(直流？,'建築限界数値データ 　直流'!B305,IF(交流？,'建築限界数値データ 交流'!B305,IF(非電化？,'建築限界数値データ 　非電化'!B305,"")))</f>
        <v>800</v>
      </c>
    </row>
    <row r="306" spans="1:2" x14ac:dyDescent="0.2">
      <c r="A306">
        <f>IF(直流？,'建築限界数値データ 　直流'!A306,IF(交流？,'建築限界数値データ 交流'!A306,IF(非電化？,'建築限界数値データ 　非電化'!A306,"")))</f>
        <v>-1575</v>
      </c>
      <c r="B306">
        <f>IF(直流？,'建築限界数値データ 　直流'!B306,IF(交流？,'建築限界数値データ 交流'!B306,IF(非電化？,'建築限界数値データ 　非電化'!B306,"")))</f>
        <v>810</v>
      </c>
    </row>
    <row r="307" spans="1:2" x14ac:dyDescent="0.2">
      <c r="A307">
        <f>IF(直流？,'建築限界数値データ 　直流'!A307,IF(交流？,'建築限界数値データ 交流'!A307,IF(非電化？,'建築限界数値データ 　非電化'!A307,"")))</f>
        <v>-1575</v>
      </c>
      <c r="B307">
        <f>IF(直流？,'建築限界数値データ 　直流'!B307,IF(交流？,'建築限界数値データ 交流'!B307,IF(非電化？,'建築限界数値データ 　非電化'!B307,"")))</f>
        <v>820</v>
      </c>
    </row>
    <row r="308" spans="1:2" x14ac:dyDescent="0.2">
      <c r="A308">
        <f>IF(直流？,'建築限界数値データ 　直流'!A308,IF(交流？,'建築限界数値データ 交流'!A308,IF(非電化？,'建築限界数値データ 　非電化'!A308,"")))</f>
        <v>-1575</v>
      </c>
      <c r="B308">
        <f>IF(直流？,'建築限界数値データ 　直流'!B308,IF(交流？,'建築限界数値データ 交流'!B308,IF(非電化？,'建築限界数値データ 　非電化'!B308,"")))</f>
        <v>830</v>
      </c>
    </row>
    <row r="309" spans="1:2" x14ac:dyDescent="0.2">
      <c r="A309">
        <f>IF(直流？,'建築限界数値データ 　直流'!A309,IF(交流？,'建築限界数値データ 交流'!A309,IF(非電化？,'建築限界数値データ 　非電化'!A309,"")))</f>
        <v>-1575</v>
      </c>
      <c r="B309">
        <f>IF(直流？,'建築限界数値データ 　直流'!B309,IF(交流？,'建築限界数値データ 交流'!B309,IF(非電化？,'建築限界数値データ 　非電化'!B309,"")))</f>
        <v>840</v>
      </c>
    </row>
    <row r="310" spans="1:2" x14ac:dyDescent="0.2">
      <c r="A310">
        <f>IF(直流？,'建築限界数値データ 　直流'!A310,IF(交流？,'建築限界数値データ 交流'!A310,IF(非電化？,'建築限界数値データ 　非電化'!A310,"")))</f>
        <v>-1575</v>
      </c>
      <c r="B310">
        <f>IF(直流？,'建築限界数値データ 　直流'!B310,IF(交流？,'建築限界数値データ 交流'!B310,IF(非電化？,'建築限界数値データ 　非電化'!B310,"")))</f>
        <v>850</v>
      </c>
    </row>
    <row r="311" spans="1:2" x14ac:dyDescent="0.2">
      <c r="A311">
        <f>IF(直流？,'建築限界数値データ 　直流'!A311,IF(交流？,'建築限界数値データ 交流'!A311,IF(非電化？,'建築限界数値データ 　非電化'!A311,"")))</f>
        <v>-1575</v>
      </c>
      <c r="B311">
        <f>IF(直流？,'建築限界数値データ 　直流'!B311,IF(交流？,'建築限界数値データ 交流'!B311,IF(非電化？,'建築限界数値データ 　非電化'!B311,"")))</f>
        <v>860</v>
      </c>
    </row>
    <row r="312" spans="1:2" x14ac:dyDescent="0.2">
      <c r="A312">
        <f>IF(直流？,'建築限界数値データ 　直流'!A312,IF(交流？,'建築限界数値データ 交流'!A312,IF(非電化？,'建築限界数値データ 　非電化'!A312,"")))</f>
        <v>-1575</v>
      </c>
      <c r="B312">
        <f>IF(直流？,'建築限界数値データ 　直流'!B312,IF(交流？,'建築限界数値データ 交流'!B312,IF(非電化？,'建築限界数値データ 　非電化'!B312,"")))</f>
        <v>870</v>
      </c>
    </row>
    <row r="313" spans="1:2" x14ac:dyDescent="0.2">
      <c r="A313">
        <f>IF(直流？,'建築限界数値データ 　直流'!A313,IF(交流？,'建築限界数値データ 交流'!A313,IF(非電化？,'建築限界数値データ 　非電化'!A313,"")))</f>
        <v>-1575</v>
      </c>
      <c r="B313">
        <f>IF(直流？,'建築限界数値データ 　直流'!B313,IF(交流？,'建築限界数値データ 交流'!B313,IF(非電化？,'建築限界数値データ 　非電化'!B313,"")))</f>
        <v>880</v>
      </c>
    </row>
    <row r="314" spans="1:2" x14ac:dyDescent="0.2">
      <c r="A314">
        <f>IF(直流？,'建築限界数値データ 　直流'!A314,IF(交流？,'建築限界数値データ 交流'!A314,IF(非電化？,'建築限界数値データ 　非電化'!A314,"")))</f>
        <v>-1575</v>
      </c>
      <c r="B314">
        <f>IF(直流？,'建築限界数値データ 　直流'!B314,IF(交流？,'建築限界数値データ 交流'!B314,IF(非電化？,'建築限界数値データ 　非電化'!B314,"")))</f>
        <v>890</v>
      </c>
    </row>
    <row r="315" spans="1:2" x14ac:dyDescent="0.2">
      <c r="A315">
        <f>IF(直流？,'建築限界数値データ 　直流'!A315,IF(交流？,'建築限界数値データ 交流'!A315,IF(非電化？,'建築限界数値データ 　非電化'!A315,"")))</f>
        <v>-1575</v>
      </c>
      <c r="B315">
        <f>IF(直流？,'建築限界数値データ 　直流'!B315,IF(交流？,'建築限界数値データ 交流'!B315,IF(非電化？,'建築限界数値データ 　非電化'!B315,"")))</f>
        <v>900</v>
      </c>
    </row>
    <row r="316" spans="1:2" x14ac:dyDescent="0.2">
      <c r="A316">
        <f>IF(直流？,'建築限界数値データ 　直流'!A316,IF(交流？,'建築限界数値データ 交流'!A316,IF(非電化？,'建築限界数値データ 　非電化'!A316,"")))</f>
        <v>-1575</v>
      </c>
      <c r="B316">
        <f>IF(直流？,'建築限界数値データ 　直流'!B316,IF(交流？,'建築限界数値データ 交流'!B316,IF(非電化？,'建築限界数値データ 　非電化'!B316,"")))</f>
        <v>910</v>
      </c>
    </row>
    <row r="317" spans="1:2" x14ac:dyDescent="0.2">
      <c r="A317">
        <f>IF(直流？,'建築限界数値データ 　直流'!A317,IF(交流？,'建築限界数値データ 交流'!A317,IF(非電化？,'建築限界数値データ 　非電化'!A317,"")))</f>
        <v>-1575</v>
      </c>
      <c r="B317">
        <f>IF(直流？,'建築限界数値データ 　直流'!B317,IF(交流？,'建築限界数値データ 交流'!B317,IF(非電化？,'建築限界数値データ 　非電化'!B317,"")))</f>
        <v>920</v>
      </c>
    </row>
    <row r="318" spans="1:2" x14ac:dyDescent="0.2">
      <c r="A318">
        <f>IF(直流？,'建築限界数値データ 　直流'!A318,IF(交流？,'建築限界数値データ 交流'!A318,IF(非電化？,'建築限界数値データ 　非電化'!A318,"")))</f>
        <v>-1585</v>
      </c>
      <c r="B318">
        <f>IF(直流？,'建築限界数値データ 　直流'!B318,IF(交流？,'建築限界数値データ 交流'!B318,IF(非電化？,'建築限界数値データ 　非電化'!B318,"")))</f>
        <v>920</v>
      </c>
    </row>
    <row r="319" spans="1:2" x14ac:dyDescent="0.2">
      <c r="A319">
        <f>IF(直流？,'建築限界数値データ 　直流'!A319,IF(交流？,'建築限界数値データ 交流'!A319,IF(非電化？,'建築限界数値データ 　非電化'!A319,"")))</f>
        <v>-1595</v>
      </c>
      <c r="B319">
        <f>IF(直流？,'建築限界数値データ 　直流'!B319,IF(交流？,'建築限界数値データ 交流'!B319,IF(非電化？,'建築限界数値データ 　非電化'!B319,"")))</f>
        <v>920</v>
      </c>
    </row>
    <row r="320" spans="1:2" x14ac:dyDescent="0.2">
      <c r="A320">
        <f>IF(直流？,'建築限界数値データ 　直流'!A320,IF(交流？,'建築限界数値データ 交流'!A320,IF(非電化？,'建築限界数値データ 　非電化'!A320,"")))</f>
        <v>-1605</v>
      </c>
      <c r="B320">
        <f>IF(直流？,'建築限界数値データ 　直流'!B320,IF(交流？,'建築限界数値データ 交流'!B320,IF(非電化？,'建築限界数値データ 　非電化'!B320,"")))</f>
        <v>920</v>
      </c>
    </row>
    <row r="321" spans="1:2" x14ac:dyDescent="0.2">
      <c r="A321">
        <f>IF(直流？,'建築限界数値データ 　直流'!A321,IF(交流？,'建築限界数値データ 交流'!A321,IF(非電化？,'建築限界数値データ 　非電化'!A321,"")))</f>
        <v>-1615</v>
      </c>
      <c r="B321">
        <f>IF(直流？,'建築限界数値データ 　直流'!B321,IF(交流？,'建築限界数値データ 交流'!B321,IF(非電化？,'建築限界数値データ 　非電化'!B321,"")))</f>
        <v>920</v>
      </c>
    </row>
    <row r="322" spans="1:2" x14ac:dyDescent="0.2">
      <c r="A322">
        <f>IF(直流？,'建築限界数値データ 　直流'!A322,IF(交流？,'建築限界数値データ 交流'!A322,IF(非電化？,'建築限界数値データ 　非電化'!A322,"")))</f>
        <v>-1625</v>
      </c>
      <c r="B322">
        <f>IF(直流？,'建築限界数値データ 　直流'!B322,IF(交流？,'建築限界数値データ 交流'!B322,IF(非電化？,'建築限界数値データ 　非電化'!B322,"")))</f>
        <v>920</v>
      </c>
    </row>
    <row r="323" spans="1:2" x14ac:dyDescent="0.2">
      <c r="A323">
        <f>IF(直流？,'建築限界数値データ 　直流'!A323,IF(交流？,'建築限界数値データ 交流'!A323,IF(非電化？,'建築限界数値データ 　非電化'!A323,"")))</f>
        <v>-1635</v>
      </c>
      <c r="B323">
        <f>IF(直流？,'建築限界数値データ 　直流'!B323,IF(交流？,'建築限界数値データ 交流'!B323,IF(非電化？,'建築限界数値データ 　非電化'!B323,"")))</f>
        <v>920</v>
      </c>
    </row>
    <row r="324" spans="1:2" x14ac:dyDescent="0.2">
      <c r="A324">
        <f>IF(直流？,'建築限界数値データ 　直流'!A324,IF(交流？,'建築限界数値データ 交流'!A324,IF(非電化？,'建築限界数値データ 　非電化'!A324,"")))</f>
        <v>-1645</v>
      </c>
      <c r="B324">
        <f>IF(直流？,'建築限界数値データ 　直流'!B324,IF(交流？,'建築限界数値データ 交流'!B324,IF(非電化？,'建築限界数値データ 　非電化'!B324,"")))</f>
        <v>920</v>
      </c>
    </row>
    <row r="325" spans="1:2" x14ac:dyDescent="0.2">
      <c r="A325">
        <f>IF(直流？,'建築限界数値データ 　直流'!A325,IF(交流？,'建築限界数値データ 交流'!A325,IF(非電化？,'建築限界数値データ 　非電化'!A325,"")))</f>
        <v>-1655</v>
      </c>
      <c r="B325">
        <f>IF(直流？,'建築限界数値データ 　直流'!B325,IF(交流？,'建築限界数値データ 交流'!B325,IF(非電化？,'建築限界数値データ 　非電化'!B325,"")))</f>
        <v>920</v>
      </c>
    </row>
    <row r="326" spans="1:2" x14ac:dyDescent="0.2">
      <c r="A326">
        <f>IF(直流？,'建築限界数値データ 　直流'!A326,IF(交流？,'建築限界数値データ 交流'!A326,IF(非電化？,'建築限界数値データ 　非電化'!A326,"")))</f>
        <v>-1665</v>
      </c>
      <c r="B326">
        <f>IF(直流？,'建築限界数値データ 　直流'!B326,IF(交流？,'建築限界数値データ 交流'!B326,IF(非電化？,'建築限界数値データ 　非電化'!B326,"")))</f>
        <v>920</v>
      </c>
    </row>
    <row r="327" spans="1:2" x14ac:dyDescent="0.2">
      <c r="A327">
        <f>IF(直流？,'建築限界数値データ 　直流'!A327,IF(交流？,'建築限界数値データ 交流'!A327,IF(非電化？,'建築限界数値データ 　非電化'!A327,"")))</f>
        <v>-1675</v>
      </c>
      <c r="B327">
        <f>IF(直流？,'建築限界数値データ 　直流'!B327,IF(交流？,'建築限界数値データ 交流'!B327,IF(非電化？,'建築限界数値データ 　非電化'!B327,"")))</f>
        <v>920</v>
      </c>
    </row>
    <row r="328" spans="1:2" x14ac:dyDescent="0.2">
      <c r="A328">
        <f>IF(直流？,'建築限界数値データ 　直流'!A328,IF(交流？,'建築限界数値データ 交流'!A328,IF(非電化？,'建築限界数値データ 　非電化'!A328,"")))</f>
        <v>-1685</v>
      </c>
      <c r="B328">
        <f>IF(直流？,'建築限界数値データ 　直流'!B328,IF(交流？,'建築限界数値データ 交流'!B328,IF(非電化？,'建築限界数値データ 　非電化'!B328,"")))</f>
        <v>920</v>
      </c>
    </row>
    <row r="329" spans="1:2" x14ac:dyDescent="0.2">
      <c r="A329">
        <f>IF(直流？,'建築限界数値データ 　直流'!A329,IF(交流？,'建築限界数値データ 交流'!A329,IF(非電化？,'建築限界数値データ 　非電化'!A329,"")))</f>
        <v>-1695</v>
      </c>
      <c r="B329">
        <f>IF(直流？,'建築限界数値データ 　直流'!B329,IF(交流？,'建築限界数値データ 交流'!B329,IF(非電化？,'建築限界数値データ 　非電化'!B329,"")))</f>
        <v>920</v>
      </c>
    </row>
    <row r="330" spans="1:2" x14ac:dyDescent="0.2">
      <c r="A330">
        <f>IF(直流？,'建築限界数値データ 　直流'!A330,IF(交流？,'建築限界数値データ 交流'!A330,IF(非電化？,'建築限界数値データ 　非電化'!A330,"")))</f>
        <v>-1705</v>
      </c>
      <c r="B330">
        <f>IF(直流？,'建築限界数値データ 　直流'!B330,IF(交流？,'建築限界数値データ 交流'!B330,IF(非電化？,'建築限界数値データ 　非電化'!B330,"")))</f>
        <v>920</v>
      </c>
    </row>
    <row r="331" spans="1:2" x14ac:dyDescent="0.2">
      <c r="A331">
        <f>IF(直流？,'建築限界数値データ 　直流'!A331,IF(交流？,'建築限界数値データ 交流'!A331,IF(非電化？,'建築限界数値データ 　非電化'!A331,"")))</f>
        <v>-1715</v>
      </c>
      <c r="B331">
        <f>IF(直流？,'建築限界数値データ 　直流'!B331,IF(交流？,'建築限界数値データ 交流'!B331,IF(非電化？,'建築限界数値データ 　非電化'!B331,"")))</f>
        <v>920</v>
      </c>
    </row>
    <row r="332" spans="1:2" x14ac:dyDescent="0.2">
      <c r="A332">
        <f>IF(直流？,'建築限界数値データ 　直流'!A332,IF(交流？,'建築限界数値データ 交流'!A332,IF(非電化？,'建築限界数値データ 　非電化'!A332,"")))</f>
        <v>-1725</v>
      </c>
      <c r="B332">
        <f>IF(直流？,'建築限界数値データ 　直流'!B332,IF(交流？,'建築限界数値データ 交流'!B332,IF(非電化？,'建築限界数値データ 　非電化'!B332,"")))</f>
        <v>920</v>
      </c>
    </row>
    <row r="333" spans="1:2" x14ac:dyDescent="0.2">
      <c r="A333">
        <f>IF(直流？,'建築限界数値データ 　直流'!A333,IF(交流？,'建築限界数値データ 交流'!A333,IF(非電化？,'建築限界数値データ 　非電化'!A333,"")))</f>
        <v>-1735</v>
      </c>
      <c r="B333">
        <f>IF(直流？,'建築限界数値データ 　直流'!B333,IF(交流？,'建築限界数値データ 交流'!B333,IF(非電化？,'建築限界数値データ 　非電化'!B333,"")))</f>
        <v>920</v>
      </c>
    </row>
    <row r="334" spans="1:2" x14ac:dyDescent="0.2">
      <c r="A334">
        <f>IF(直流？,'建築限界数値データ 　直流'!A334,IF(交流？,'建築限界数値データ 交流'!A334,IF(非電化？,'建築限界数値データ 　非電化'!A334,"")))</f>
        <v>-1745</v>
      </c>
      <c r="B334">
        <f>IF(直流？,'建築限界数値データ 　直流'!B334,IF(交流？,'建築限界数値データ 交流'!B334,IF(非電化？,'建築限界数値データ 　非電化'!B334,"")))</f>
        <v>920</v>
      </c>
    </row>
    <row r="335" spans="1:2" x14ac:dyDescent="0.2">
      <c r="A335">
        <f>IF(直流？,'建築限界数値データ 　直流'!A335,IF(交流？,'建築限界数値データ 交流'!A335,IF(非電化？,'建築限界数値データ 　非電化'!A335,"")))</f>
        <v>-1755</v>
      </c>
      <c r="B335">
        <f>IF(直流？,'建築限界数値データ 　直流'!B335,IF(交流？,'建築限界数値データ 交流'!B335,IF(非電化？,'建築限界数値データ 　非電化'!B335,"")))</f>
        <v>920</v>
      </c>
    </row>
    <row r="336" spans="1:2" x14ac:dyDescent="0.2">
      <c r="A336">
        <f>IF(直流？,'建築限界数値データ 　直流'!A336,IF(交流？,'建築限界数値データ 交流'!A336,IF(非電化？,'建築限界数値データ 　非電化'!A336,"")))</f>
        <v>-1765</v>
      </c>
      <c r="B336">
        <f>IF(直流？,'建築限界数値データ 　直流'!B336,IF(交流？,'建築限界数値データ 交流'!B336,IF(非電化？,'建築限界数値データ 　非電化'!B336,"")))</f>
        <v>920</v>
      </c>
    </row>
    <row r="337" spans="1:2" x14ac:dyDescent="0.2">
      <c r="A337">
        <f>IF(直流？,'建築限界数値データ 　直流'!A337,IF(交流？,'建築限界数値データ 交流'!A337,IF(非電化？,'建築限界数値データ 　非電化'!A337,"")))</f>
        <v>-1775</v>
      </c>
      <c r="B337">
        <f>IF(直流？,'建築限界数値データ 　直流'!B337,IF(交流？,'建築限界数値データ 交流'!B337,IF(非電化？,'建築限界数値データ 　非電化'!B337,"")))</f>
        <v>920</v>
      </c>
    </row>
    <row r="338" spans="1:2" x14ac:dyDescent="0.2">
      <c r="A338">
        <f>IF(直流？,'建築限界数値データ 　直流'!A338,IF(交流？,'建築限界数値データ 交流'!A338,IF(非電化？,'建築限界数値データ 　非電化'!A338,"")))</f>
        <v>-1785</v>
      </c>
      <c r="B338">
        <f>IF(直流？,'建築限界数値データ 　直流'!B338,IF(交流？,'建築限界数値データ 交流'!B338,IF(非電化？,'建築限界数値データ 　非電化'!B338,"")))</f>
        <v>920</v>
      </c>
    </row>
    <row r="339" spans="1:2" x14ac:dyDescent="0.2">
      <c r="A339">
        <f>IF(直流？,'建築限界数値データ 　直流'!A339,IF(交流？,'建築限界数値データ 交流'!A339,IF(非電化？,'建築限界数値データ 　非電化'!A339,"")))</f>
        <v>-1795</v>
      </c>
      <c r="B339">
        <f>IF(直流？,'建築限界数値データ 　直流'!B339,IF(交流？,'建築限界数値データ 交流'!B339,IF(非電化？,'建築限界数値データ 　非電化'!B339,"")))</f>
        <v>920</v>
      </c>
    </row>
    <row r="340" spans="1:2" x14ac:dyDescent="0.2">
      <c r="A340">
        <f>IF(直流？,'建築限界数値データ 　直流'!A340,IF(交流？,'建築限界数値データ 交流'!A340,IF(非電化？,'建築限界数値データ 　非電化'!A340,"")))</f>
        <v>-1805</v>
      </c>
      <c r="B340">
        <f>IF(直流？,'建築限界数値データ 　直流'!B340,IF(交流？,'建築限界数値データ 交流'!B340,IF(非電化？,'建築限界数値データ 　非電化'!B340,"")))</f>
        <v>920</v>
      </c>
    </row>
    <row r="341" spans="1:2" x14ac:dyDescent="0.2">
      <c r="A341">
        <f>IF(直流？,'建築限界数値データ 　直流'!A341,IF(交流？,'建築限界数値データ 交流'!A341,IF(非電化？,'建築限界数値データ 　非電化'!A341,"")))</f>
        <v>-1815</v>
      </c>
      <c r="B341">
        <f>IF(直流？,'建築限界数値データ 　直流'!B341,IF(交流？,'建築限界数値データ 交流'!B341,IF(非電化？,'建築限界数値データ 　非電化'!B341,"")))</f>
        <v>920</v>
      </c>
    </row>
    <row r="342" spans="1:2" x14ac:dyDescent="0.2">
      <c r="A342">
        <f>IF(直流？,'建築限界数値データ 　直流'!A342,IF(交流？,'建築限界数値データ 交流'!A342,IF(非電化？,'建築限界数値データ 　非電化'!A342,"")))</f>
        <v>-1825</v>
      </c>
      <c r="B342">
        <f>IF(直流？,'建築限界数値データ 　直流'!B342,IF(交流？,'建築限界数値データ 交流'!B342,IF(非電化？,'建築限界数値データ 　非電化'!B342,"")))</f>
        <v>920</v>
      </c>
    </row>
    <row r="343" spans="1:2" x14ac:dyDescent="0.2">
      <c r="A343">
        <f>IF(直流？,'建築限界数値データ 　直流'!A343,IF(交流？,'建築限界数値データ 交流'!A343,IF(非電化？,'建築限界数値データ 　非電化'!A343,"")))</f>
        <v>-1835</v>
      </c>
      <c r="B343">
        <f>IF(直流？,'建築限界数値データ 　直流'!B343,IF(交流？,'建築限界数値データ 交流'!B343,IF(非電化？,'建築限界数値データ 　非電化'!B343,"")))</f>
        <v>920</v>
      </c>
    </row>
    <row r="344" spans="1:2" x14ac:dyDescent="0.2">
      <c r="A344">
        <f>IF(直流？,'建築限界数値データ 　直流'!A344,IF(交流？,'建築限界数値データ 交流'!A344,IF(非電化？,'建築限界数値データ 　非電化'!A344,"")))</f>
        <v>-1845</v>
      </c>
      <c r="B344">
        <f>IF(直流？,'建築限界数値データ 　直流'!B344,IF(交流？,'建築限界数値データ 交流'!B344,IF(非電化？,'建築限界数値データ 　非電化'!B344,"")))</f>
        <v>920</v>
      </c>
    </row>
    <row r="345" spans="1:2" x14ac:dyDescent="0.2">
      <c r="A345">
        <f>IF(直流？,'建築限界数値データ 　直流'!A345,IF(交流？,'建築限界数値データ 交流'!A345,IF(非電化？,'建築限界数値データ 　非電化'!A345,"")))</f>
        <v>-1855</v>
      </c>
      <c r="B345">
        <f>IF(直流？,'建築限界数値データ 　直流'!B345,IF(交流？,'建築限界数値データ 交流'!B345,IF(非電化？,'建築限界数値データ 　非電化'!B345,"")))</f>
        <v>920</v>
      </c>
    </row>
    <row r="346" spans="1:2" x14ac:dyDescent="0.2">
      <c r="A346">
        <f>IF(直流？,'建築限界数値データ 　直流'!A346,IF(交流？,'建築限界数値データ 交流'!A346,IF(非電化？,'建築限界数値データ 　非電化'!A346,"")))</f>
        <v>-1865</v>
      </c>
      <c r="B346">
        <f>IF(直流？,'建築限界数値データ 　直流'!B346,IF(交流？,'建築限界数値データ 交流'!B346,IF(非電化？,'建築限界数値データ 　非電化'!B346,"")))</f>
        <v>920</v>
      </c>
    </row>
    <row r="347" spans="1:2" x14ac:dyDescent="0.2">
      <c r="A347">
        <f>IF(直流？,'建築限界数値データ 　直流'!A347,IF(交流？,'建築限界数値データ 交流'!A347,IF(非電化？,'建築限界数値データ 　非電化'!A347,"")))</f>
        <v>-1875</v>
      </c>
      <c r="B347">
        <f>IF(直流？,'建築限界数値データ 　直流'!B347,IF(交流？,'建築限界数値データ 交流'!B347,IF(非電化？,'建築限界数値データ 　非電化'!B347,"")))</f>
        <v>920</v>
      </c>
    </row>
    <row r="348" spans="1:2" x14ac:dyDescent="0.2">
      <c r="A348">
        <f>IF(直流？,'建築限界数値データ 　直流'!A348,IF(交流？,'建築限界数値データ 交流'!A348,IF(非電化？,'建築限界数値データ 　非電化'!A348,"")))</f>
        <v>-1885</v>
      </c>
      <c r="B348">
        <f>IF(直流？,'建築限界数値データ 　直流'!B348,IF(交流？,'建築限界数値データ 交流'!B348,IF(非電化？,'建築限界数値データ 　非電化'!B348,"")))</f>
        <v>920</v>
      </c>
    </row>
    <row r="349" spans="1:2" x14ac:dyDescent="0.2">
      <c r="A349">
        <f>IF(直流？,'建築限界数値データ 　直流'!A349,IF(交流？,'建築限界数値データ 交流'!A349,IF(非電化？,'建築限界数値データ 　非電化'!A349,"")))</f>
        <v>-1895</v>
      </c>
      <c r="B349">
        <f>IF(直流？,'建築限界数値データ 　直流'!B349,IF(交流？,'建築限界数値データ 交流'!B349,IF(非電化？,'建築限界数値データ 　非電化'!B349,"")))</f>
        <v>920</v>
      </c>
    </row>
    <row r="350" spans="1:2" x14ac:dyDescent="0.2">
      <c r="A350">
        <f>IF(直流？,'建築限界数値データ 　直流'!A350,IF(交流？,'建築限界数値データ 交流'!A350,IF(非電化？,'建築限界数値データ 　非電化'!A350,"")))</f>
        <v>-1900</v>
      </c>
      <c r="B350">
        <f>IF(直流？,'建築限界数値データ 　直流'!B350,IF(交流？,'建築限界数値データ 交流'!B350,IF(非電化？,'建築限界数値データ 　非電化'!B350,"")))</f>
        <v>920</v>
      </c>
    </row>
    <row r="351" spans="1:2" x14ac:dyDescent="0.2">
      <c r="A351">
        <f>IF(直流？,'建築限界数値データ 　直流'!A351,IF(交流？,'建築限界数値データ 交流'!A351,IF(非電化？,'建築限界数値データ 　非電化'!A351,"")))</f>
        <v>-1900</v>
      </c>
      <c r="B351">
        <f>IF(直流？,'建築限界数値データ 　直流'!B351,IF(交流？,'建築限界数値データ 交流'!B351,IF(非電化？,'建築限界数値データ 　非電化'!B351,"")))</f>
        <v>930</v>
      </c>
    </row>
    <row r="352" spans="1:2" x14ac:dyDescent="0.2">
      <c r="A352">
        <f>IF(直流？,'建築限界数値データ 　直流'!A352,IF(交流？,'建築限界数値データ 交流'!A352,IF(非電化？,'建築限界数値データ 　非電化'!A352,"")))</f>
        <v>-1900</v>
      </c>
      <c r="B352">
        <f>IF(直流？,'建築限界数値データ 　直流'!B352,IF(交流？,'建築限界数値データ 交流'!B352,IF(非電化？,'建築限界数値データ 　非電化'!B352,"")))</f>
        <v>940</v>
      </c>
    </row>
    <row r="353" spans="1:2" x14ac:dyDescent="0.2">
      <c r="A353">
        <f>IF(直流？,'建築限界数値データ 　直流'!A353,IF(交流？,'建築限界数値データ 交流'!A353,IF(非電化？,'建築限界数値データ 　非電化'!A353,"")))</f>
        <v>-1900</v>
      </c>
      <c r="B353">
        <f>IF(直流？,'建築限界数値データ 　直流'!B353,IF(交流？,'建築限界数値データ 交流'!B353,IF(非電化？,'建築限界数値データ 　非電化'!B353,"")))</f>
        <v>950</v>
      </c>
    </row>
    <row r="354" spans="1:2" x14ac:dyDescent="0.2">
      <c r="A354">
        <f>IF(直流？,'建築限界数値データ 　直流'!A354,IF(交流？,'建築限界数値データ 交流'!A354,IF(非電化？,'建築限界数値データ 　非電化'!A354,"")))</f>
        <v>-1900</v>
      </c>
      <c r="B354">
        <f>IF(直流？,'建築限界数値データ 　直流'!B354,IF(交流？,'建築限界数値データ 交流'!B354,IF(非電化？,'建築限界数値データ 　非電化'!B354,"")))</f>
        <v>960</v>
      </c>
    </row>
    <row r="355" spans="1:2" x14ac:dyDescent="0.2">
      <c r="A355">
        <f>IF(直流？,'建築限界数値データ 　直流'!A355,IF(交流？,'建築限界数値データ 交流'!A355,IF(非電化？,'建築限界数値データ 　非電化'!A355,"")))</f>
        <v>-1900</v>
      </c>
      <c r="B355">
        <f>IF(直流？,'建築限界数値データ 　直流'!B355,IF(交流？,'建築限界数値データ 交流'!B355,IF(非電化？,'建築限界数値データ 　非電化'!B355,"")))</f>
        <v>970</v>
      </c>
    </row>
    <row r="356" spans="1:2" x14ac:dyDescent="0.2">
      <c r="A356">
        <f>IF(直流？,'建築限界数値データ 　直流'!A356,IF(交流？,'建築限界数値データ 交流'!A356,IF(非電化？,'建築限界数値データ 　非電化'!A356,"")))</f>
        <v>-1900</v>
      </c>
      <c r="B356">
        <f>IF(直流？,'建築限界数値データ 　直流'!B356,IF(交流？,'建築限界数値データ 交流'!B356,IF(非電化？,'建築限界数値データ 　非電化'!B356,"")))</f>
        <v>980</v>
      </c>
    </row>
    <row r="357" spans="1:2" x14ac:dyDescent="0.2">
      <c r="A357">
        <f>IF(直流？,'建築限界数値データ 　直流'!A357,IF(交流？,'建築限界数値データ 交流'!A357,IF(非電化？,'建築限界数値データ 　非電化'!A357,"")))</f>
        <v>-1900</v>
      </c>
      <c r="B357">
        <f>IF(直流？,'建築限界数値データ 　直流'!B357,IF(交流？,'建築限界数値データ 交流'!B357,IF(非電化？,'建築限界数値データ 　非電化'!B357,"")))</f>
        <v>990</v>
      </c>
    </row>
    <row r="358" spans="1:2" x14ac:dyDescent="0.2">
      <c r="A358">
        <f>IF(直流？,'建築限界数値データ 　直流'!A358,IF(交流？,'建築限界数値データ 交流'!A358,IF(非電化？,'建築限界数値データ 　非電化'!A358,"")))</f>
        <v>-1900</v>
      </c>
      <c r="B358">
        <f>IF(直流？,'建築限界数値データ 　直流'!B358,IF(交流？,'建築限界数値データ 交流'!B358,IF(非電化？,'建築限界数値データ 　非電化'!B358,"")))</f>
        <v>1000</v>
      </c>
    </row>
    <row r="359" spans="1:2" x14ac:dyDescent="0.2">
      <c r="A359">
        <f>IF(直流？,'建築限界数値データ 　直流'!A359,IF(交流？,'建築限界数値データ 交流'!A359,IF(非電化？,'建築限界数値データ 　非電化'!A359,"")))</f>
        <v>-1900</v>
      </c>
      <c r="B359">
        <f>IF(直流？,'建築限界数値データ 　直流'!B359,IF(交流？,'建築限界数値データ 交流'!B359,IF(非電化？,'建築限界数値データ 　非電化'!B359,"")))</f>
        <v>1010</v>
      </c>
    </row>
    <row r="360" spans="1:2" x14ac:dyDescent="0.2">
      <c r="A360">
        <f>IF(直流？,'建築限界数値データ 　直流'!A360,IF(交流？,'建築限界数値データ 交流'!A360,IF(非電化？,'建築限界数値データ 　非電化'!A360,"")))</f>
        <v>-1900</v>
      </c>
      <c r="B360">
        <f>IF(直流？,'建築限界数値データ 　直流'!B360,IF(交流？,'建築限界数値データ 交流'!B360,IF(非電化？,'建築限界数値データ 　非電化'!B360,"")))</f>
        <v>1020</v>
      </c>
    </row>
    <row r="361" spans="1:2" x14ac:dyDescent="0.2">
      <c r="A361">
        <f>IF(直流？,'建築限界数値データ 　直流'!A361,IF(交流？,'建築限界数値データ 交流'!A361,IF(非電化？,'建築限界数値データ 　非電化'!A361,"")))</f>
        <v>-1900</v>
      </c>
      <c r="B361">
        <f>IF(直流？,'建築限界数値データ 　直流'!B361,IF(交流？,'建築限界数値データ 交流'!B361,IF(非電化？,'建築限界数値データ 　非電化'!B361,"")))</f>
        <v>1030</v>
      </c>
    </row>
    <row r="362" spans="1:2" x14ac:dyDescent="0.2">
      <c r="A362">
        <f>IF(直流？,'建築限界数値データ 　直流'!A362,IF(交流？,'建築限界数値データ 交流'!A362,IF(非電化？,'建築限界数値データ 　非電化'!A362,"")))</f>
        <v>-1900</v>
      </c>
      <c r="B362">
        <f>IF(直流？,'建築限界数値データ 　直流'!B362,IF(交流？,'建築限界数値データ 交流'!B362,IF(非電化？,'建築限界数値データ 　非電化'!B362,"")))</f>
        <v>1040</v>
      </c>
    </row>
    <row r="363" spans="1:2" x14ac:dyDescent="0.2">
      <c r="A363">
        <f>IF(直流？,'建築限界数値データ 　直流'!A363,IF(交流？,'建築限界数値データ 交流'!A363,IF(非電化？,'建築限界数値データ 　非電化'!A363,"")))</f>
        <v>-1900</v>
      </c>
      <c r="B363">
        <f>IF(直流？,'建築限界数値データ 　直流'!B363,IF(交流？,'建築限界数値データ 交流'!B363,IF(非電化？,'建築限界数値データ 　非電化'!B363,"")))</f>
        <v>1050</v>
      </c>
    </row>
    <row r="364" spans="1:2" x14ac:dyDescent="0.2">
      <c r="A364">
        <f>IF(直流？,'建築限界数値データ 　直流'!A364,IF(交流？,'建築限界数値データ 交流'!A364,IF(非電化？,'建築限界数値データ 　非電化'!A364,"")))</f>
        <v>-1900</v>
      </c>
      <c r="B364">
        <f>IF(直流？,'建築限界数値データ 　直流'!B364,IF(交流？,'建築限界数値データ 交流'!B364,IF(非電化？,'建築限界数値データ 　非電化'!B364,"")))</f>
        <v>1060</v>
      </c>
    </row>
    <row r="365" spans="1:2" x14ac:dyDescent="0.2">
      <c r="A365">
        <f>IF(直流？,'建築限界数値データ 　直流'!A365,IF(交流？,'建築限界数値データ 交流'!A365,IF(非電化？,'建築限界数値データ 　非電化'!A365,"")))</f>
        <v>-1900</v>
      </c>
      <c r="B365">
        <f>IF(直流？,'建築限界数値データ 　直流'!B365,IF(交流？,'建築限界数値データ 交流'!B365,IF(非電化？,'建築限界数値データ 　非電化'!B365,"")))</f>
        <v>1070</v>
      </c>
    </row>
    <row r="366" spans="1:2" x14ac:dyDescent="0.2">
      <c r="A366">
        <f>IF(直流？,'建築限界数値データ 　直流'!A366,IF(交流？,'建築限界数値データ 交流'!A366,IF(非電化？,'建築限界数値データ 　非電化'!A366,"")))</f>
        <v>-1900</v>
      </c>
      <c r="B366">
        <f>IF(直流？,'建築限界数値データ 　直流'!B366,IF(交流？,'建築限界数値データ 交流'!B366,IF(非電化？,'建築限界数値データ 　非電化'!B366,"")))</f>
        <v>1080</v>
      </c>
    </row>
    <row r="367" spans="1:2" x14ac:dyDescent="0.2">
      <c r="A367">
        <f>IF(直流？,'建築限界数値データ 　直流'!A367,IF(交流？,'建築限界数値データ 交流'!A367,IF(非電化？,'建築限界数値データ 　非電化'!A367,"")))</f>
        <v>-1900</v>
      </c>
      <c r="B367">
        <f>IF(直流？,'建築限界数値データ 　直流'!B367,IF(交流？,'建築限界数値データ 交流'!B367,IF(非電化？,'建築限界数値データ 　非電化'!B367,"")))</f>
        <v>1090</v>
      </c>
    </row>
    <row r="368" spans="1:2" x14ac:dyDescent="0.2">
      <c r="A368">
        <f>IF(直流？,'建築限界数値データ 　直流'!A368,IF(交流？,'建築限界数値データ 交流'!A368,IF(非電化？,'建築限界数値データ 　非電化'!A368,"")))</f>
        <v>-1900</v>
      </c>
      <c r="B368">
        <f>IF(直流？,'建築限界数値データ 　直流'!B368,IF(交流？,'建築限界数値データ 交流'!B368,IF(非電化？,'建築限界数値データ 　非電化'!B368,"")))</f>
        <v>1100</v>
      </c>
    </row>
    <row r="369" spans="1:2" x14ac:dyDescent="0.2">
      <c r="A369">
        <f>IF(直流？,'建築限界数値データ 　直流'!A369,IF(交流？,'建築限界数値データ 交流'!A369,IF(非電化？,'建築限界数値データ 　非電化'!A369,"")))</f>
        <v>-1900</v>
      </c>
      <c r="B369">
        <f>IF(直流？,'建築限界数値データ 　直流'!B369,IF(交流？,'建築限界数値データ 交流'!B369,IF(非電化？,'建築限界数値データ 　非電化'!B369,"")))</f>
        <v>1110</v>
      </c>
    </row>
    <row r="370" spans="1:2" x14ac:dyDescent="0.2">
      <c r="A370">
        <f>IF(直流？,'建築限界数値データ 　直流'!A370,IF(交流？,'建築限界数値データ 交流'!A370,IF(非電化？,'建築限界数値データ 　非電化'!A370,"")))</f>
        <v>-1900</v>
      </c>
      <c r="B370">
        <f>IF(直流？,'建築限界数値データ 　直流'!B370,IF(交流？,'建築限界数値データ 交流'!B370,IF(非電化？,'建築限界数値データ 　非電化'!B370,"")))</f>
        <v>1120</v>
      </c>
    </row>
    <row r="371" spans="1:2" x14ac:dyDescent="0.2">
      <c r="A371">
        <f>IF(直流？,'建築限界数値データ 　直流'!A371,IF(交流？,'建築限界数値データ 交流'!A371,IF(非電化？,'建築限界数値データ 　非電化'!A371,"")))</f>
        <v>-1900</v>
      </c>
      <c r="B371">
        <f>IF(直流？,'建築限界数値データ 　直流'!B371,IF(交流？,'建築限界数値データ 交流'!B371,IF(非電化？,'建築限界数値データ 　非電化'!B371,"")))</f>
        <v>1130</v>
      </c>
    </row>
    <row r="372" spans="1:2" x14ac:dyDescent="0.2">
      <c r="A372">
        <f>IF(直流？,'建築限界数値データ 　直流'!A372,IF(交流？,'建築限界数値データ 交流'!A372,IF(非電化？,'建築限界数値データ 　非電化'!A372,"")))</f>
        <v>-1900</v>
      </c>
      <c r="B372">
        <f>IF(直流？,'建築限界数値データ 　直流'!B372,IF(交流？,'建築限界数値データ 交流'!B372,IF(非電化？,'建築限界数値データ 　非電化'!B372,"")))</f>
        <v>1140</v>
      </c>
    </row>
    <row r="373" spans="1:2" x14ac:dyDescent="0.2">
      <c r="A373">
        <f>IF(直流？,'建築限界数値データ 　直流'!A373,IF(交流？,'建築限界数値データ 交流'!A373,IF(非電化？,'建築限界数値データ 　非電化'!A373,"")))</f>
        <v>-1900</v>
      </c>
      <c r="B373">
        <f>IF(直流？,'建築限界数値データ 　直流'!B373,IF(交流？,'建築限界数値データ 交流'!B373,IF(非電化？,'建築限界数値データ 　非電化'!B373,"")))</f>
        <v>1150</v>
      </c>
    </row>
    <row r="374" spans="1:2" x14ac:dyDescent="0.2">
      <c r="A374">
        <f>IF(直流？,'建築限界数値データ 　直流'!A374,IF(交流？,'建築限界数値データ 交流'!A374,IF(非電化？,'建築限界数値データ 　非電化'!A374,"")))</f>
        <v>-1900</v>
      </c>
      <c r="B374">
        <f>IF(直流？,'建築限界数値データ 　直流'!B374,IF(交流？,'建築限界数値データ 交流'!B374,IF(非電化？,'建築限界数値データ 　非電化'!B374,"")))</f>
        <v>1160</v>
      </c>
    </row>
    <row r="375" spans="1:2" x14ac:dyDescent="0.2">
      <c r="A375">
        <f>IF(直流？,'建築限界数値データ 　直流'!A375,IF(交流？,'建築限界数値データ 交流'!A375,IF(非電化？,'建築限界数値データ 　非電化'!A375,"")))</f>
        <v>-1900</v>
      </c>
      <c r="B375">
        <f>IF(直流？,'建築限界数値データ 　直流'!B375,IF(交流？,'建築限界数値データ 交流'!B375,IF(非電化？,'建築限界数値データ 　非電化'!B375,"")))</f>
        <v>1170</v>
      </c>
    </row>
    <row r="376" spans="1:2" x14ac:dyDescent="0.2">
      <c r="A376">
        <f>IF(直流？,'建築限界数値データ 　直流'!A376,IF(交流？,'建築限界数値データ 交流'!A376,IF(非電化？,'建築限界数値データ 　非電化'!A376,"")))</f>
        <v>-1900</v>
      </c>
      <c r="B376">
        <f>IF(直流？,'建築限界数値データ 　直流'!B376,IF(交流？,'建築限界数値データ 交流'!B376,IF(非電化？,'建築限界数値データ 　非電化'!B376,"")))</f>
        <v>1180</v>
      </c>
    </row>
    <row r="377" spans="1:2" x14ac:dyDescent="0.2">
      <c r="A377">
        <f>IF(直流？,'建築限界数値データ 　直流'!A377,IF(交流？,'建築限界数値データ 交流'!A377,IF(非電化？,'建築限界数値データ 　非電化'!A377,"")))</f>
        <v>-1900</v>
      </c>
      <c r="B377">
        <f>IF(直流？,'建築限界数値データ 　直流'!B377,IF(交流？,'建築限界数値データ 交流'!B377,IF(非電化？,'建築限界数値データ 　非電化'!B377,"")))</f>
        <v>1190</v>
      </c>
    </row>
    <row r="378" spans="1:2" x14ac:dyDescent="0.2">
      <c r="A378">
        <f>IF(直流？,'建築限界数値データ 　直流'!A378,IF(交流？,'建築限界数値データ 交流'!A378,IF(非電化？,'建築限界数値データ 　非電化'!A378,"")))</f>
        <v>-1900</v>
      </c>
      <c r="B378">
        <f>IF(直流？,'建築限界数値データ 　直流'!B378,IF(交流？,'建築限界数値データ 交流'!B378,IF(非電化？,'建築限界数値データ 　非電化'!B378,"")))</f>
        <v>1200</v>
      </c>
    </row>
    <row r="379" spans="1:2" x14ac:dyDescent="0.2">
      <c r="A379">
        <f>IF(直流？,'建築限界数値データ 　直流'!A379,IF(交流？,'建築限界数値データ 交流'!A379,IF(非電化？,'建築限界数値データ 　非電化'!A379,"")))</f>
        <v>-1900</v>
      </c>
      <c r="B379">
        <f>IF(直流？,'建築限界数値データ 　直流'!B379,IF(交流？,'建築限界数値データ 交流'!B379,IF(非電化？,'建築限界数値データ 　非電化'!B379,"")))</f>
        <v>1210</v>
      </c>
    </row>
    <row r="380" spans="1:2" x14ac:dyDescent="0.2">
      <c r="A380">
        <f>IF(直流？,'建築限界数値データ 　直流'!A380,IF(交流？,'建築限界数値データ 交流'!A380,IF(非電化？,'建築限界数値データ 　非電化'!A380,"")))</f>
        <v>-1900</v>
      </c>
      <c r="B380">
        <f>IF(直流？,'建築限界数値データ 　直流'!B380,IF(交流？,'建築限界数値データ 交流'!B380,IF(非電化？,'建築限界数値データ 　非電化'!B380,"")))</f>
        <v>1220</v>
      </c>
    </row>
    <row r="381" spans="1:2" x14ac:dyDescent="0.2">
      <c r="A381">
        <f>IF(直流？,'建築限界数値データ 　直流'!A381,IF(交流？,'建築限界数値データ 交流'!A381,IF(非電化？,'建築限界数値データ 　非電化'!A381,"")))</f>
        <v>-1900</v>
      </c>
      <c r="B381">
        <f>IF(直流？,'建築限界数値データ 　直流'!B381,IF(交流？,'建築限界数値データ 交流'!B381,IF(非電化？,'建築限界数値データ 　非電化'!B381,"")))</f>
        <v>1230</v>
      </c>
    </row>
    <row r="382" spans="1:2" x14ac:dyDescent="0.2">
      <c r="A382">
        <f>IF(直流？,'建築限界数値データ 　直流'!A382,IF(交流？,'建築限界数値データ 交流'!A382,IF(非電化？,'建築限界数値データ 　非電化'!A382,"")))</f>
        <v>-1900</v>
      </c>
      <c r="B382">
        <f>IF(直流？,'建築限界数値データ 　直流'!B382,IF(交流？,'建築限界数値データ 交流'!B382,IF(非電化？,'建築限界数値データ 　非電化'!B382,"")))</f>
        <v>1240</v>
      </c>
    </row>
    <row r="383" spans="1:2" x14ac:dyDescent="0.2">
      <c r="A383">
        <f>IF(直流？,'建築限界数値データ 　直流'!A383,IF(交流？,'建築限界数値データ 交流'!A383,IF(非電化？,'建築限界数値データ 　非電化'!A383,"")))</f>
        <v>-1900</v>
      </c>
      <c r="B383">
        <f>IF(直流？,'建築限界数値データ 　直流'!B383,IF(交流？,'建築限界数値データ 交流'!B383,IF(非電化？,'建築限界数値データ 　非電化'!B383,"")))</f>
        <v>1250</v>
      </c>
    </row>
    <row r="384" spans="1:2" x14ac:dyDescent="0.2">
      <c r="A384">
        <f>IF(直流？,'建築限界数値データ 　直流'!A384,IF(交流？,'建築限界数値データ 交流'!A384,IF(非電化？,'建築限界数値データ 　非電化'!A384,"")))</f>
        <v>-1900</v>
      </c>
      <c r="B384">
        <f>IF(直流？,'建築限界数値データ 　直流'!B384,IF(交流？,'建築限界数値データ 交流'!B384,IF(非電化？,'建築限界数値データ 　非電化'!B384,"")))</f>
        <v>1260</v>
      </c>
    </row>
    <row r="385" spans="1:2" x14ac:dyDescent="0.2">
      <c r="A385">
        <f>IF(直流？,'建築限界数値データ 　直流'!A385,IF(交流？,'建築限界数値データ 交流'!A385,IF(非電化？,'建築限界数値データ 　非電化'!A385,"")))</f>
        <v>-1900</v>
      </c>
      <c r="B385">
        <f>IF(直流？,'建築限界数値データ 　直流'!B385,IF(交流？,'建築限界数値データ 交流'!B385,IF(非電化？,'建築限界数値データ 　非電化'!B385,"")))</f>
        <v>1270</v>
      </c>
    </row>
    <row r="386" spans="1:2" x14ac:dyDescent="0.2">
      <c r="A386">
        <f>IF(直流？,'建築限界数値データ 　直流'!A386,IF(交流？,'建築限界数値データ 交流'!A386,IF(非電化？,'建築限界数値データ 　非電化'!A386,"")))</f>
        <v>-1900</v>
      </c>
      <c r="B386">
        <f>IF(直流？,'建築限界数値データ 　直流'!B386,IF(交流？,'建築限界数値データ 交流'!B386,IF(非電化？,'建築限界数値データ 　非電化'!B386,"")))</f>
        <v>1280</v>
      </c>
    </row>
    <row r="387" spans="1:2" x14ac:dyDescent="0.2">
      <c r="A387">
        <f>IF(直流？,'建築限界数値データ 　直流'!A387,IF(交流？,'建築限界数値データ 交流'!A387,IF(非電化？,'建築限界数値データ 　非電化'!A387,"")))</f>
        <v>-1900</v>
      </c>
      <c r="B387">
        <f>IF(直流？,'建築限界数値データ 　直流'!B387,IF(交流？,'建築限界数値データ 交流'!B387,IF(非電化？,'建築限界数値データ 　非電化'!B387,"")))</f>
        <v>1290</v>
      </c>
    </row>
    <row r="388" spans="1:2" x14ac:dyDescent="0.2">
      <c r="A388">
        <f>IF(直流？,'建築限界数値データ 　直流'!A388,IF(交流？,'建築限界数値データ 交流'!A388,IF(非電化？,'建築限界数値データ 　非電化'!A388,"")))</f>
        <v>-1900</v>
      </c>
      <c r="B388">
        <f>IF(直流？,'建築限界数値データ 　直流'!B388,IF(交流？,'建築限界数値データ 交流'!B388,IF(非電化？,'建築限界数値データ 　非電化'!B388,"")))</f>
        <v>1300</v>
      </c>
    </row>
    <row r="389" spans="1:2" x14ac:dyDescent="0.2">
      <c r="A389">
        <f>IF(直流？,'建築限界数値データ 　直流'!A389,IF(交流？,'建築限界数値データ 交流'!A389,IF(非電化？,'建築限界数値データ 　非電化'!A389,"")))</f>
        <v>-1900</v>
      </c>
      <c r="B389">
        <f>IF(直流？,'建築限界数値データ 　直流'!B389,IF(交流？,'建築限界数値データ 交流'!B389,IF(非電化？,'建築限界数値データ 　非電化'!B389,"")))</f>
        <v>1310</v>
      </c>
    </row>
    <row r="390" spans="1:2" x14ac:dyDescent="0.2">
      <c r="A390">
        <f>IF(直流？,'建築限界数値データ 　直流'!A390,IF(交流？,'建築限界数値データ 交流'!A390,IF(非電化？,'建築限界数値データ 　非電化'!A390,"")))</f>
        <v>-1900</v>
      </c>
      <c r="B390">
        <f>IF(直流？,'建築限界数値データ 　直流'!B390,IF(交流？,'建築限界数値データ 交流'!B390,IF(非電化？,'建築限界数値データ 　非電化'!B390,"")))</f>
        <v>1320</v>
      </c>
    </row>
    <row r="391" spans="1:2" x14ac:dyDescent="0.2">
      <c r="A391">
        <f>IF(直流？,'建築限界数値データ 　直流'!A391,IF(交流？,'建築限界数値データ 交流'!A391,IF(非電化？,'建築限界数値データ 　非電化'!A391,"")))</f>
        <v>-1900</v>
      </c>
      <c r="B391">
        <f>IF(直流？,'建築限界数値データ 　直流'!B391,IF(交流？,'建築限界数値データ 交流'!B391,IF(非電化？,'建築限界数値データ 　非電化'!B391,"")))</f>
        <v>1330</v>
      </c>
    </row>
    <row r="392" spans="1:2" x14ac:dyDescent="0.2">
      <c r="A392">
        <f>IF(直流？,'建築限界数値データ 　直流'!A392,IF(交流？,'建築限界数値データ 交流'!A392,IF(非電化？,'建築限界数値データ 　非電化'!A392,"")))</f>
        <v>-1900</v>
      </c>
      <c r="B392">
        <f>IF(直流？,'建築限界数値データ 　直流'!B392,IF(交流？,'建築限界数値データ 交流'!B392,IF(非電化？,'建築限界数値データ 　非電化'!B392,"")))</f>
        <v>1340</v>
      </c>
    </row>
    <row r="393" spans="1:2" x14ac:dyDescent="0.2">
      <c r="A393">
        <f>IF(直流？,'建築限界数値データ 　直流'!A393,IF(交流？,'建築限界数値データ 交流'!A393,IF(非電化？,'建築限界数値データ 　非電化'!A393,"")))</f>
        <v>-1900</v>
      </c>
      <c r="B393">
        <f>IF(直流？,'建築限界数値データ 　直流'!B393,IF(交流？,'建築限界数値データ 交流'!B393,IF(非電化？,'建築限界数値データ 　非電化'!B393,"")))</f>
        <v>1350</v>
      </c>
    </row>
    <row r="394" spans="1:2" x14ac:dyDescent="0.2">
      <c r="A394">
        <f>IF(直流？,'建築限界数値データ 　直流'!A394,IF(交流？,'建築限界数値データ 交流'!A394,IF(非電化？,'建築限界数値データ 　非電化'!A394,"")))</f>
        <v>-1900</v>
      </c>
      <c r="B394">
        <f>IF(直流？,'建築限界数値データ 　直流'!B394,IF(交流？,'建築限界数値データ 交流'!B394,IF(非電化？,'建築限界数値データ 　非電化'!B394,"")))</f>
        <v>1360</v>
      </c>
    </row>
    <row r="395" spans="1:2" x14ac:dyDescent="0.2">
      <c r="A395">
        <f>IF(直流？,'建築限界数値データ 　直流'!A395,IF(交流？,'建築限界数値データ 交流'!A395,IF(非電化？,'建築限界数値データ 　非電化'!A395,"")))</f>
        <v>-1900</v>
      </c>
      <c r="B395">
        <f>IF(直流？,'建築限界数値データ 　直流'!B395,IF(交流？,'建築限界数値データ 交流'!B395,IF(非電化？,'建築限界数値データ 　非電化'!B395,"")))</f>
        <v>1370</v>
      </c>
    </row>
    <row r="396" spans="1:2" x14ac:dyDescent="0.2">
      <c r="A396">
        <f>IF(直流？,'建築限界数値データ 　直流'!A396,IF(交流？,'建築限界数値データ 交流'!A396,IF(非電化？,'建築限界数値データ 　非電化'!A396,"")))</f>
        <v>-1900</v>
      </c>
      <c r="B396">
        <f>IF(直流？,'建築限界数値データ 　直流'!B396,IF(交流？,'建築限界数値データ 交流'!B396,IF(非電化？,'建築限界数値データ 　非電化'!B396,"")))</f>
        <v>1380</v>
      </c>
    </row>
    <row r="397" spans="1:2" x14ac:dyDescent="0.2">
      <c r="A397">
        <f>IF(直流？,'建築限界数値データ 　直流'!A397,IF(交流？,'建築限界数値データ 交流'!A397,IF(非電化？,'建築限界数値データ 　非電化'!A397,"")))</f>
        <v>-1900</v>
      </c>
      <c r="B397">
        <f>IF(直流？,'建築限界数値データ 　直流'!B397,IF(交流？,'建築限界数値データ 交流'!B397,IF(非電化？,'建築限界数値データ 　非電化'!B397,"")))</f>
        <v>1390</v>
      </c>
    </row>
    <row r="398" spans="1:2" x14ac:dyDescent="0.2">
      <c r="A398">
        <f>IF(直流？,'建築限界数値データ 　直流'!A398,IF(交流？,'建築限界数値データ 交流'!A398,IF(非電化？,'建築限界数値データ 　非電化'!A398,"")))</f>
        <v>-1900</v>
      </c>
      <c r="B398">
        <f>IF(直流？,'建築限界数値データ 　直流'!B398,IF(交流？,'建築限界数値データ 交流'!B398,IF(非電化？,'建築限界数値データ 　非電化'!B398,"")))</f>
        <v>1400</v>
      </c>
    </row>
    <row r="399" spans="1:2" x14ac:dyDescent="0.2">
      <c r="A399">
        <f>IF(直流？,'建築限界数値データ 　直流'!A399,IF(交流？,'建築限界数値データ 交流'!A399,IF(非電化？,'建築限界数値データ 　非電化'!A399,"")))</f>
        <v>-1900</v>
      </c>
      <c r="B399">
        <f>IF(直流？,'建築限界数値データ 　直流'!B399,IF(交流？,'建築限界数値データ 交流'!B399,IF(非電化？,'建築限界数値データ 　非電化'!B399,"")))</f>
        <v>1410</v>
      </c>
    </row>
    <row r="400" spans="1:2" x14ac:dyDescent="0.2">
      <c r="A400">
        <f>IF(直流？,'建築限界数値データ 　直流'!A400,IF(交流？,'建築限界数値データ 交流'!A400,IF(非電化？,'建築限界数値データ 　非電化'!A400,"")))</f>
        <v>-1900</v>
      </c>
      <c r="B400">
        <f>IF(直流？,'建築限界数値データ 　直流'!B400,IF(交流？,'建築限界数値データ 交流'!B400,IF(非電化？,'建築限界数値データ 　非電化'!B400,"")))</f>
        <v>1420</v>
      </c>
    </row>
    <row r="401" spans="1:2" x14ac:dyDescent="0.2">
      <c r="A401">
        <f>IF(直流？,'建築限界数値データ 　直流'!A401,IF(交流？,'建築限界数値データ 交流'!A401,IF(非電化？,'建築限界数値データ 　非電化'!A401,"")))</f>
        <v>-1900</v>
      </c>
      <c r="B401">
        <f>IF(直流？,'建築限界数値データ 　直流'!B401,IF(交流？,'建築限界数値データ 交流'!B401,IF(非電化？,'建築限界数値データ 　非電化'!B401,"")))</f>
        <v>1430</v>
      </c>
    </row>
    <row r="402" spans="1:2" x14ac:dyDescent="0.2">
      <c r="A402">
        <f>IF(直流？,'建築限界数値データ 　直流'!A402,IF(交流？,'建築限界数値データ 交流'!A402,IF(非電化？,'建築限界数値データ 　非電化'!A402,"")))</f>
        <v>-1900</v>
      </c>
      <c r="B402">
        <f>IF(直流？,'建築限界数値データ 　直流'!B402,IF(交流？,'建築限界数値データ 交流'!B402,IF(非電化？,'建築限界数値データ 　非電化'!B402,"")))</f>
        <v>1440</v>
      </c>
    </row>
    <row r="403" spans="1:2" x14ac:dyDescent="0.2">
      <c r="A403">
        <f>IF(直流？,'建築限界数値データ 　直流'!A403,IF(交流？,'建築限界数値データ 交流'!A403,IF(非電化？,'建築限界数値データ 　非電化'!A403,"")))</f>
        <v>-1900</v>
      </c>
      <c r="B403">
        <f>IF(直流？,'建築限界数値データ 　直流'!B403,IF(交流？,'建築限界数値データ 交流'!B403,IF(非電化？,'建築限界数値データ 　非電化'!B403,"")))</f>
        <v>1450</v>
      </c>
    </row>
    <row r="404" spans="1:2" x14ac:dyDescent="0.2">
      <c r="A404">
        <f>IF(直流？,'建築限界数値データ 　直流'!A404,IF(交流？,'建築限界数値データ 交流'!A404,IF(非電化？,'建築限界数値データ 　非電化'!A404,"")))</f>
        <v>-1900</v>
      </c>
      <c r="B404">
        <f>IF(直流？,'建築限界数値データ 　直流'!B404,IF(交流？,'建築限界数値データ 交流'!B404,IF(非電化？,'建築限界数値データ 　非電化'!B404,"")))</f>
        <v>1460</v>
      </c>
    </row>
    <row r="405" spans="1:2" x14ac:dyDescent="0.2">
      <c r="A405">
        <f>IF(直流？,'建築限界数値データ 　直流'!A405,IF(交流？,'建築限界数値データ 交流'!A405,IF(非電化？,'建築限界数値データ 　非電化'!A405,"")))</f>
        <v>-1900</v>
      </c>
      <c r="B405">
        <f>IF(直流？,'建築限界数値データ 　直流'!B405,IF(交流？,'建築限界数値データ 交流'!B405,IF(非電化？,'建築限界数値データ 　非電化'!B405,"")))</f>
        <v>1470</v>
      </c>
    </row>
    <row r="406" spans="1:2" x14ac:dyDescent="0.2">
      <c r="A406">
        <f>IF(直流？,'建築限界数値データ 　直流'!A406,IF(交流？,'建築限界数値データ 交流'!A406,IF(非電化？,'建築限界数値データ 　非電化'!A406,"")))</f>
        <v>-1900</v>
      </c>
      <c r="B406">
        <f>IF(直流？,'建築限界数値データ 　直流'!B406,IF(交流？,'建築限界数値データ 交流'!B406,IF(非電化？,'建築限界数値データ 　非電化'!B406,"")))</f>
        <v>1480</v>
      </c>
    </row>
    <row r="407" spans="1:2" x14ac:dyDescent="0.2">
      <c r="A407">
        <f>IF(直流？,'建築限界数値データ 　直流'!A407,IF(交流？,'建築限界数値データ 交流'!A407,IF(非電化？,'建築限界数値データ 　非電化'!A407,"")))</f>
        <v>-1900</v>
      </c>
      <c r="B407">
        <f>IF(直流？,'建築限界数値データ 　直流'!B407,IF(交流？,'建築限界数値データ 交流'!B407,IF(非電化？,'建築限界数値データ 　非電化'!B407,"")))</f>
        <v>1490</v>
      </c>
    </row>
    <row r="408" spans="1:2" x14ac:dyDescent="0.2">
      <c r="A408">
        <f>IF(直流？,'建築限界数値データ 　直流'!A408,IF(交流？,'建築限界数値データ 交流'!A408,IF(非電化？,'建築限界数値データ 　非電化'!A408,"")))</f>
        <v>-1900</v>
      </c>
      <c r="B408">
        <f>IF(直流？,'建築限界数値データ 　直流'!B408,IF(交流？,'建築限界数値データ 交流'!B408,IF(非電化？,'建築限界数値データ 　非電化'!B408,"")))</f>
        <v>1500</v>
      </c>
    </row>
    <row r="409" spans="1:2" x14ac:dyDescent="0.2">
      <c r="A409">
        <f>IF(直流？,'建築限界数値データ 　直流'!A409,IF(交流？,'建築限界数値データ 交流'!A409,IF(非電化？,'建築限界数値データ 　非電化'!A409,"")))</f>
        <v>-1900</v>
      </c>
      <c r="B409">
        <f>IF(直流？,'建築限界数値データ 　直流'!B409,IF(交流？,'建築限界数値データ 交流'!B409,IF(非電化？,'建築限界数値データ 　非電化'!B409,"")))</f>
        <v>1510</v>
      </c>
    </row>
    <row r="410" spans="1:2" x14ac:dyDescent="0.2">
      <c r="A410">
        <f>IF(直流？,'建築限界数値データ 　直流'!A410,IF(交流？,'建築限界数値データ 交流'!A410,IF(非電化？,'建築限界数値データ 　非電化'!A410,"")))</f>
        <v>-1900</v>
      </c>
      <c r="B410">
        <f>IF(直流？,'建築限界数値データ 　直流'!B410,IF(交流？,'建築限界数値データ 交流'!B410,IF(非電化？,'建築限界数値データ 　非電化'!B410,"")))</f>
        <v>1520</v>
      </c>
    </row>
    <row r="411" spans="1:2" x14ac:dyDescent="0.2">
      <c r="A411">
        <f>IF(直流？,'建築限界数値データ 　直流'!A411,IF(交流？,'建築限界数値データ 交流'!A411,IF(非電化？,'建築限界数値データ 　非電化'!A411,"")))</f>
        <v>-1900</v>
      </c>
      <c r="B411">
        <f>IF(直流？,'建築限界数値データ 　直流'!B411,IF(交流？,'建築限界数値データ 交流'!B411,IF(非電化？,'建築限界数値データ 　非電化'!B411,"")))</f>
        <v>1530</v>
      </c>
    </row>
    <row r="412" spans="1:2" x14ac:dyDescent="0.2">
      <c r="A412">
        <f>IF(直流？,'建築限界数値データ 　直流'!A412,IF(交流？,'建築限界数値データ 交流'!A412,IF(非電化？,'建築限界数値データ 　非電化'!A412,"")))</f>
        <v>-1900</v>
      </c>
      <c r="B412">
        <f>IF(直流？,'建築限界数値データ 　直流'!B412,IF(交流？,'建築限界数値データ 交流'!B412,IF(非電化？,'建築限界数値データ 　非電化'!B412,"")))</f>
        <v>1540</v>
      </c>
    </row>
    <row r="413" spans="1:2" x14ac:dyDescent="0.2">
      <c r="A413">
        <f>IF(直流？,'建築限界数値データ 　直流'!A413,IF(交流？,'建築限界数値データ 交流'!A413,IF(非電化？,'建築限界数値データ 　非電化'!A413,"")))</f>
        <v>-1900</v>
      </c>
      <c r="B413">
        <f>IF(直流？,'建築限界数値データ 　直流'!B413,IF(交流？,'建築限界数値データ 交流'!B413,IF(非電化？,'建築限界数値データ 　非電化'!B413,"")))</f>
        <v>1550</v>
      </c>
    </row>
    <row r="414" spans="1:2" x14ac:dyDescent="0.2">
      <c r="A414">
        <f>IF(直流？,'建築限界数値データ 　直流'!A414,IF(交流？,'建築限界数値データ 交流'!A414,IF(非電化？,'建築限界数値データ 　非電化'!A414,"")))</f>
        <v>-1900</v>
      </c>
      <c r="B414">
        <f>IF(直流？,'建築限界数値データ 　直流'!B414,IF(交流？,'建築限界数値データ 交流'!B414,IF(非電化？,'建築限界数値データ 　非電化'!B414,"")))</f>
        <v>1560</v>
      </c>
    </row>
    <row r="415" spans="1:2" x14ac:dyDescent="0.2">
      <c r="A415">
        <f>IF(直流？,'建築限界数値データ 　直流'!A415,IF(交流？,'建築限界数値データ 交流'!A415,IF(非電化？,'建築限界数値データ 　非電化'!A415,"")))</f>
        <v>-1900</v>
      </c>
      <c r="B415">
        <f>IF(直流？,'建築限界数値データ 　直流'!B415,IF(交流？,'建築限界数値データ 交流'!B415,IF(非電化？,'建築限界数値データ 　非電化'!B415,"")))</f>
        <v>1570</v>
      </c>
    </row>
    <row r="416" spans="1:2" x14ac:dyDescent="0.2">
      <c r="A416">
        <f>IF(直流？,'建築限界数値データ 　直流'!A416,IF(交流？,'建築限界数値データ 交流'!A416,IF(非電化？,'建築限界数値データ 　非電化'!A416,"")))</f>
        <v>-1900</v>
      </c>
      <c r="B416">
        <f>IF(直流？,'建築限界数値データ 　直流'!B416,IF(交流？,'建築限界数値データ 交流'!B416,IF(非電化？,'建築限界数値データ 　非電化'!B416,"")))</f>
        <v>1580</v>
      </c>
    </row>
    <row r="417" spans="1:2" x14ac:dyDescent="0.2">
      <c r="A417">
        <f>IF(直流？,'建築限界数値データ 　直流'!A417,IF(交流？,'建築限界数値データ 交流'!A417,IF(非電化？,'建築限界数値データ 　非電化'!A417,"")))</f>
        <v>-1900</v>
      </c>
      <c r="B417">
        <f>IF(直流？,'建築限界数値データ 　直流'!B417,IF(交流？,'建築限界数値データ 交流'!B417,IF(非電化？,'建築限界数値データ 　非電化'!B417,"")))</f>
        <v>1590</v>
      </c>
    </row>
    <row r="418" spans="1:2" x14ac:dyDescent="0.2">
      <c r="A418">
        <f>IF(直流？,'建築限界数値データ 　直流'!A418,IF(交流？,'建築限界数値データ 交流'!A418,IF(非電化？,'建築限界数値データ 　非電化'!A418,"")))</f>
        <v>-1900</v>
      </c>
      <c r="B418">
        <f>IF(直流？,'建築限界数値データ 　直流'!B418,IF(交流？,'建築限界数値データ 交流'!B418,IF(非電化？,'建築限界数値データ 　非電化'!B418,"")))</f>
        <v>1600</v>
      </c>
    </row>
    <row r="419" spans="1:2" x14ac:dyDescent="0.2">
      <c r="A419">
        <f>IF(直流？,'建築限界数値データ 　直流'!A419,IF(交流？,'建築限界数値データ 交流'!A419,IF(非電化？,'建築限界数値データ 　非電化'!A419,"")))</f>
        <v>-1900</v>
      </c>
      <c r="B419">
        <f>IF(直流？,'建築限界数値データ 　直流'!B419,IF(交流？,'建築限界数値データ 交流'!B419,IF(非電化？,'建築限界数値データ 　非電化'!B419,"")))</f>
        <v>1610</v>
      </c>
    </row>
    <row r="420" spans="1:2" x14ac:dyDescent="0.2">
      <c r="A420">
        <f>IF(直流？,'建築限界数値データ 　直流'!A420,IF(交流？,'建築限界数値データ 交流'!A420,IF(非電化？,'建築限界数値データ 　非電化'!A420,"")))</f>
        <v>-1900</v>
      </c>
      <c r="B420">
        <f>IF(直流？,'建築限界数値データ 　直流'!B420,IF(交流？,'建築限界数値データ 交流'!B420,IF(非電化？,'建築限界数値データ 　非電化'!B420,"")))</f>
        <v>1620</v>
      </c>
    </row>
    <row r="421" spans="1:2" x14ac:dyDescent="0.2">
      <c r="A421">
        <f>IF(直流？,'建築限界数値データ 　直流'!A421,IF(交流？,'建築限界数値データ 交流'!A421,IF(非電化？,'建築限界数値データ 　非電化'!A421,"")))</f>
        <v>-1900</v>
      </c>
      <c r="B421">
        <f>IF(直流？,'建築限界数値データ 　直流'!B421,IF(交流？,'建築限界数値データ 交流'!B421,IF(非電化？,'建築限界数値データ 　非電化'!B421,"")))</f>
        <v>1630</v>
      </c>
    </row>
    <row r="422" spans="1:2" x14ac:dyDescent="0.2">
      <c r="A422">
        <f>IF(直流？,'建築限界数値データ 　直流'!A422,IF(交流？,'建築限界数値データ 交流'!A422,IF(非電化？,'建築限界数値データ 　非電化'!A422,"")))</f>
        <v>-1900</v>
      </c>
      <c r="B422">
        <f>IF(直流？,'建築限界数値データ 　直流'!B422,IF(交流？,'建築限界数値データ 交流'!B422,IF(非電化？,'建築限界数値データ 　非電化'!B422,"")))</f>
        <v>1640</v>
      </c>
    </row>
    <row r="423" spans="1:2" x14ac:dyDescent="0.2">
      <c r="A423">
        <f>IF(直流？,'建築限界数値データ 　直流'!A423,IF(交流？,'建築限界数値データ 交流'!A423,IF(非電化？,'建築限界数値データ 　非電化'!A423,"")))</f>
        <v>-1900</v>
      </c>
      <c r="B423">
        <f>IF(直流？,'建築限界数値データ 　直流'!B423,IF(交流？,'建築限界数値データ 交流'!B423,IF(非電化？,'建築限界数値データ 　非電化'!B423,"")))</f>
        <v>1650</v>
      </c>
    </row>
    <row r="424" spans="1:2" x14ac:dyDescent="0.2">
      <c r="A424">
        <f>IF(直流？,'建築限界数値データ 　直流'!A424,IF(交流？,'建築限界数値データ 交流'!A424,IF(非電化？,'建築限界数値データ 　非電化'!A424,"")))</f>
        <v>-1900</v>
      </c>
      <c r="B424">
        <f>IF(直流？,'建築限界数値データ 　直流'!B424,IF(交流？,'建築限界数値データ 交流'!B424,IF(非電化？,'建築限界数値データ 　非電化'!B424,"")))</f>
        <v>1660</v>
      </c>
    </row>
    <row r="425" spans="1:2" x14ac:dyDescent="0.2">
      <c r="A425">
        <f>IF(直流？,'建築限界数値データ 　直流'!A425,IF(交流？,'建築限界数値データ 交流'!A425,IF(非電化？,'建築限界数値データ 　非電化'!A425,"")))</f>
        <v>-1900</v>
      </c>
      <c r="B425">
        <f>IF(直流？,'建築限界数値データ 　直流'!B425,IF(交流？,'建築限界数値データ 交流'!B425,IF(非電化？,'建築限界数値データ 　非電化'!B425,"")))</f>
        <v>1670</v>
      </c>
    </row>
    <row r="426" spans="1:2" x14ac:dyDescent="0.2">
      <c r="A426">
        <f>IF(直流？,'建築限界数値データ 　直流'!A426,IF(交流？,'建築限界数値データ 交流'!A426,IF(非電化？,'建築限界数値データ 　非電化'!A426,"")))</f>
        <v>-1900</v>
      </c>
      <c r="B426">
        <f>IF(直流？,'建築限界数値データ 　直流'!B426,IF(交流？,'建築限界数値データ 交流'!B426,IF(非電化？,'建築限界数値データ 　非電化'!B426,"")))</f>
        <v>1680</v>
      </c>
    </row>
    <row r="427" spans="1:2" x14ac:dyDescent="0.2">
      <c r="A427">
        <f>IF(直流？,'建築限界数値データ 　直流'!A427,IF(交流？,'建築限界数値データ 交流'!A427,IF(非電化？,'建築限界数値データ 　非電化'!A427,"")))</f>
        <v>-1900</v>
      </c>
      <c r="B427">
        <f>IF(直流？,'建築限界数値データ 　直流'!B427,IF(交流？,'建築限界数値データ 交流'!B427,IF(非電化？,'建築限界数値データ 　非電化'!B427,"")))</f>
        <v>1690</v>
      </c>
    </row>
    <row r="428" spans="1:2" x14ac:dyDescent="0.2">
      <c r="A428">
        <f>IF(直流？,'建築限界数値データ 　直流'!A428,IF(交流？,'建築限界数値データ 交流'!A428,IF(非電化？,'建築限界数値データ 　非電化'!A428,"")))</f>
        <v>-1900</v>
      </c>
      <c r="B428">
        <f>IF(直流？,'建築限界数値データ 　直流'!B428,IF(交流？,'建築限界数値データ 交流'!B428,IF(非電化？,'建築限界数値データ 　非電化'!B428,"")))</f>
        <v>1700</v>
      </c>
    </row>
    <row r="429" spans="1:2" x14ac:dyDescent="0.2">
      <c r="A429">
        <f>IF(直流？,'建築限界数値データ 　直流'!A429,IF(交流？,'建築限界数値データ 交流'!A429,IF(非電化？,'建築限界数値データ 　非電化'!A429,"")))</f>
        <v>-1900</v>
      </c>
      <c r="B429">
        <f>IF(直流？,'建築限界数値データ 　直流'!B429,IF(交流？,'建築限界数値データ 交流'!B429,IF(非電化？,'建築限界数値データ 　非電化'!B429,"")))</f>
        <v>1710</v>
      </c>
    </row>
    <row r="430" spans="1:2" x14ac:dyDescent="0.2">
      <c r="A430">
        <f>IF(直流？,'建築限界数値データ 　直流'!A430,IF(交流？,'建築限界数値データ 交流'!A430,IF(非電化？,'建築限界数値データ 　非電化'!A430,"")))</f>
        <v>-1900</v>
      </c>
      <c r="B430">
        <f>IF(直流？,'建築限界数値データ 　直流'!B430,IF(交流？,'建築限界数値データ 交流'!B430,IF(非電化？,'建築限界数値データ 　非電化'!B430,"")))</f>
        <v>1720</v>
      </c>
    </row>
    <row r="431" spans="1:2" x14ac:dyDescent="0.2">
      <c r="A431">
        <f>IF(直流？,'建築限界数値データ 　直流'!A431,IF(交流？,'建築限界数値データ 交流'!A431,IF(非電化？,'建築限界数値データ 　非電化'!A431,"")))</f>
        <v>-1900</v>
      </c>
      <c r="B431">
        <f>IF(直流？,'建築限界数値データ 　直流'!B431,IF(交流？,'建築限界数値データ 交流'!B431,IF(非電化？,'建築限界数値データ 　非電化'!B431,"")))</f>
        <v>1730</v>
      </c>
    </row>
    <row r="432" spans="1:2" x14ac:dyDescent="0.2">
      <c r="A432">
        <f>IF(直流？,'建築限界数値データ 　直流'!A432,IF(交流？,'建築限界数値データ 交流'!A432,IF(非電化？,'建築限界数値データ 　非電化'!A432,"")))</f>
        <v>-1900</v>
      </c>
      <c r="B432">
        <f>IF(直流？,'建築限界数値データ 　直流'!B432,IF(交流？,'建築限界数値データ 交流'!B432,IF(非電化？,'建築限界数値データ 　非電化'!B432,"")))</f>
        <v>1740</v>
      </c>
    </row>
    <row r="433" spans="1:2" x14ac:dyDescent="0.2">
      <c r="A433">
        <f>IF(直流？,'建築限界数値データ 　直流'!A433,IF(交流？,'建築限界数値データ 交流'!A433,IF(非電化？,'建築限界数値データ 　非電化'!A433,"")))</f>
        <v>-1900</v>
      </c>
      <c r="B433">
        <f>IF(直流？,'建築限界数値データ 　直流'!B433,IF(交流？,'建築限界数値データ 交流'!B433,IF(非電化？,'建築限界数値データ 　非電化'!B433,"")))</f>
        <v>1750</v>
      </c>
    </row>
    <row r="434" spans="1:2" x14ac:dyDescent="0.2">
      <c r="A434">
        <f>IF(直流？,'建築限界数値データ 　直流'!A434,IF(交流？,'建築限界数値データ 交流'!A434,IF(非電化？,'建築限界数値データ 　非電化'!A434,"")))</f>
        <v>-1900</v>
      </c>
      <c r="B434">
        <f>IF(直流？,'建築限界数値データ 　直流'!B434,IF(交流？,'建築限界数値データ 交流'!B434,IF(非電化？,'建築限界数値データ 　非電化'!B434,"")))</f>
        <v>1760</v>
      </c>
    </row>
    <row r="435" spans="1:2" x14ac:dyDescent="0.2">
      <c r="A435">
        <f>IF(直流？,'建築限界数値データ 　直流'!A435,IF(交流？,'建築限界数値データ 交流'!A435,IF(非電化？,'建築限界数値データ 　非電化'!A435,"")))</f>
        <v>-1900</v>
      </c>
      <c r="B435">
        <f>IF(直流？,'建築限界数値データ 　直流'!B435,IF(交流？,'建築限界数値データ 交流'!B435,IF(非電化？,'建築限界数値データ 　非電化'!B435,"")))</f>
        <v>1770</v>
      </c>
    </row>
    <row r="436" spans="1:2" x14ac:dyDescent="0.2">
      <c r="A436">
        <f>IF(直流？,'建築限界数値データ 　直流'!A436,IF(交流？,'建築限界数値データ 交流'!A436,IF(非電化？,'建築限界数値データ 　非電化'!A436,"")))</f>
        <v>-1900</v>
      </c>
      <c r="B436">
        <f>IF(直流？,'建築限界数値データ 　直流'!B436,IF(交流？,'建築限界数値データ 交流'!B436,IF(非電化？,'建築限界数値データ 　非電化'!B436,"")))</f>
        <v>1780</v>
      </c>
    </row>
    <row r="437" spans="1:2" x14ac:dyDescent="0.2">
      <c r="A437">
        <f>IF(直流？,'建築限界数値データ 　直流'!A437,IF(交流？,'建築限界数値データ 交流'!A437,IF(非電化？,'建築限界数値データ 　非電化'!A437,"")))</f>
        <v>-1900</v>
      </c>
      <c r="B437">
        <f>IF(直流？,'建築限界数値データ 　直流'!B437,IF(交流？,'建築限界数値データ 交流'!B437,IF(非電化？,'建築限界数値データ 　非電化'!B437,"")))</f>
        <v>1790</v>
      </c>
    </row>
    <row r="438" spans="1:2" x14ac:dyDescent="0.2">
      <c r="A438">
        <f>IF(直流？,'建築限界数値データ 　直流'!A438,IF(交流？,'建築限界数値データ 交流'!A438,IF(非電化？,'建築限界数値データ 　非電化'!A438,"")))</f>
        <v>-1900</v>
      </c>
      <c r="B438">
        <f>IF(直流？,'建築限界数値データ 　直流'!B438,IF(交流？,'建築限界数値データ 交流'!B438,IF(非電化？,'建築限界数値データ 　非電化'!B438,"")))</f>
        <v>1800</v>
      </c>
    </row>
    <row r="439" spans="1:2" x14ac:dyDescent="0.2">
      <c r="A439">
        <f>IF(直流？,'建築限界数値データ 　直流'!A439,IF(交流？,'建築限界数値データ 交流'!A439,IF(非電化？,'建築限界数値データ 　非電化'!A439,"")))</f>
        <v>-1900</v>
      </c>
      <c r="B439">
        <f>IF(直流？,'建築限界数値データ 　直流'!B439,IF(交流？,'建築限界数値データ 交流'!B439,IF(非電化？,'建築限界数値データ 　非電化'!B439,"")))</f>
        <v>1810</v>
      </c>
    </row>
    <row r="440" spans="1:2" x14ac:dyDescent="0.2">
      <c r="A440">
        <f>IF(直流？,'建築限界数値データ 　直流'!A440,IF(交流？,'建築限界数値データ 交流'!A440,IF(非電化？,'建築限界数値データ 　非電化'!A440,"")))</f>
        <v>-1900</v>
      </c>
      <c r="B440">
        <f>IF(直流？,'建築限界数値データ 　直流'!B440,IF(交流？,'建築限界数値データ 交流'!B440,IF(非電化？,'建築限界数値データ 　非電化'!B440,"")))</f>
        <v>1820</v>
      </c>
    </row>
    <row r="441" spans="1:2" x14ac:dyDescent="0.2">
      <c r="A441">
        <f>IF(直流？,'建築限界数値データ 　直流'!A441,IF(交流？,'建築限界数値データ 交流'!A441,IF(非電化？,'建築限界数値データ 　非電化'!A441,"")))</f>
        <v>-1900</v>
      </c>
      <c r="B441">
        <f>IF(直流？,'建築限界数値データ 　直流'!B441,IF(交流？,'建築限界数値データ 交流'!B441,IF(非電化？,'建築限界数値データ 　非電化'!B441,"")))</f>
        <v>1830</v>
      </c>
    </row>
    <row r="442" spans="1:2" x14ac:dyDescent="0.2">
      <c r="A442">
        <f>IF(直流？,'建築限界数値データ 　直流'!A442,IF(交流？,'建築限界数値データ 交流'!A442,IF(非電化？,'建築限界数値データ 　非電化'!A442,"")))</f>
        <v>-1900</v>
      </c>
      <c r="B442">
        <f>IF(直流？,'建築限界数値データ 　直流'!B442,IF(交流？,'建築限界数値データ 交流'!B442,IF(非電化？,'建築限界数値データ 　非電化'!B442,"")))</f>
        <v>1840</v>
      </c>
    </row>
    <row r="443" spans="1:2" x14ac:dyDescent="0.2">
      <c r="A443">
        <f>IF(直流？,'建築限界数値データ 　直流'!A443,IF(交流？,'建築限界数値データ 交流'!A443,IF(非電化？,'建築限界数値データ 　非電化'!A443,"")))</f>
        <v>-1900</v>
      </c>
      <c r="B443">
        <f>IF(直流？,'建築限界数値データ 　直流'!B443,IF(交流？,'建築限界数値データ 交流'!B443,IF(非電化？,'建築限界数値データ 　非電化'!B443,"")))</f>
        <v>1850</v>
      </c>
    </row>
    <row r="444" spans="1:2" x14ac:dyDescent="0.2">
      <c r="A444">
        <f>IF(直流？,'建築限界数値データ 　直流'!A444,IF(交流？,'建築限界数値データ 交流'!A444,IF(非電化？,'建築限界数値データ 　非電化'!A444,"")))</f>
        <v>-1900</v>
      </c>
      <c r="B444">
        <f>IF(直流？,'建築限界数値データ 　直流'!B444,IF(交流？,'建築限界数値データ 交流'!B444,IF(非電化？,'建築限界数値データ 　非電化'!B444,"")))</f>
        <v>1860</v>
      </c>
    </row>
    <row r="445" spans="1:2" x14ac:dyDescent="0.2">
      <c r="A445">
        <f>IF(直流？,'建築限界数値データ 　直流'!A445,IF(交流？,'建築限界数値データ 交流'!A445,IF(非電化？,'建築限界数値データ 　非電化'!A445,"")))</f>
        <v>-1900</v>
      </c>
      <c r="B445">
        <f>IF(直流？,'建築限界数値データ 　直流'!B445,IF(交流？,'建築限界数値データ 交流'!B445,IF(非電化？,'建築限界数値データ 　非電化'!B445,"")))</f>
        <v>1870</v>
      </c>
    </row>
    <row r="446" spans="1:2" x14ac:dyDescent="0.2">
      <c r="A446">
        <f>IF(直流？,'建築限界数値データ 　直流'!A446,IF(交流？,'建築限界数値データ 交流'!A446,IF(非電化？,'建築限界数値データ 　非電化'!A446,"")))</f>
        <v>-1900</v>
      </c>
      <c r="B446">
        <f>IF(直流？,'建築限界数値データ 　直流'!B446,IF(交流？,'建築限界数値データ 交流'!B446,IF(非電化？,'建築限界数値データ 　非電化'!B446,"")))</f>
        <v>1880</v>
      </c>
    </row>
    <row r="447" spans="1:2" x14ac:dyDescent="0.2">
      <c r="A447">
        <f>IF(直流？,'建築限界数値データ 　直流'!A447,IF(交流？,'建築限界数値データ 交流'!A447,IF(非電化？,'建築限界数値データ 　非電化'!A447,"")))</f>
        <v>-1900</v>
      </c>
      <c r="B447">
        <f>IF(直流？,'建築限界数値データ 　直流'!B447,IF(交流？,'建築限界数値データ 交流'!B447,IF(非電化？,'建築限界数値データ 　非電化'!B447,"")))</f>
        <v>1890</v>
      </c>
    </row>
    <row r="448" spans="1:2" x14ac:dyDescent="0.2">
      <c r="A448">
        <f>IF(直流？,'建築限界数値データ 　直流'!A448,IF(交流？,'建築限界数値データ 交流'!A448,IF(非電化？,'建築限界数値データ 　非電化'!A448,"")))</f>
        <v>-1900</v>
      </c>
      <c r="B448">
        <f>IF(直流？,'建築限界数値データ 　直流'!B448,IF(交流？,'建築限界数値データ 交流'!B448,IF(非電化？,'建築限界数値データ 　非電化'!B448,"")))</f>
        <v>1900</v>
      </c>
    </row>
    <row r="449" spans="1:2" x14ac:dyDescent="0.2">
      <c r="A449">
        <f>IF(直流？,'建築限界数値データ 　直流'!A449,IF(交流？,'建築限界数値データ 交流'!A449,IF(非電化？,'建築限界数値データ 　非電化'!A449,"")))</f>
        <v>-1900</v>
      </c>
      <c r="B449">
        <f>IF(直流？,'建築限界数値データ 　直流'!B449,IF(交流？,'建築限界数値データ 交流'!B449,IF(非電化？,'建築限界数値データ 　非電化'!B449,"")))</f>
        <v>1910</v>
      </c>
    </row>
    <row r="450" spans="1:2" x14ac:dyDescent="0.2">
      <c r="A450">
        <f>IF(直流？,'建築限界数値データ 　直流'!A450,IF(交流？,'建築限界数値データ 交流'!A450,IF(非電化？,'建築限界数値データ 　非電化'!A450,"")))</f>
        <v>-1900</v>
      </c>
      <c r="B450">
        <f>IF(直流？,'建築限界数値データ 　直流'!B450,IF(交流？,'建築限界数値データ 交流'!B450,IF(非電化？,'建築限界数値データ 　非電化'!B450,"")))</f>
        <v>1920</v>
      </c>
    </row>
    <row r="451" spans="1:2" x14ac:dyDescent="0.2">
      <c r="A451">
        <f>IF(直流？,'建築限界数値データ 　直流'!A451,IF(交流？,'建築限界数値データ 交流'!A451,IF(非電化？,'建築限界数値データ 　非電化'!A451,"")))</f>
        <v>-1900</v>
      </c>
      <c r="B451">
        <f>IF(直流？,'建築限界数値データ 　直流'!B451,IF(交流？,'建築限界数値データ 交流'!B451,IF(非電化？,'建築限界数値データ 　非電化'!B451,"")))</f>
        <v>1930</v>
      </c>
    </row>
    <row r="452" spans="1:2" x14ac:dyDescent="0.2">
      <c r="A452">
        <f>IF(直流？,'建築限界数値データ 　直流'!A452,IF(交流？,'建築限界数値データ 交流'!A452,IF(非電化？,'建築限界数値データ 　非電化'!A452,"")))</f>
        <v>-1900</v>
      </c>
      <c r="B452">
        <f>IF(直流？,'建築限界数値データ 　直流'!B452,IF(交流？,'建築限界数値データ 交流'!B452,IF(非電化？,'建築限界数値データ 　非電化'!B452,"")))</f>
        <v>1940</v>
      </c>
    </row>
    <row r="453" spans="1:2" x14ac:dyDescent="0.2">
      <c r="A453">
        <f>IF(直流？,'建築限界数値データ 　直流'!A453,IF(交流？,'建築限界数値データ 交流'!A453,IF(非電化？,'建築限界数値データ 　非電化'!A453,"")))</f>
        <v>-1900</v>
      </c>
      <c r="B453">
        <f>IF(直流？,'建築限界数値データ 　直流'!B453,IF(交流？,'建築限界数値データ 交流'!B453,IF(非電化？,'建築限界数値データ 　非電化'!B453,"")))</f>
        <v>1950</v>
      </c>
    </row>
    <row r="454" spans="1:2" x14ac:dyDescent="0.2">
      <c r="A454">
        <f>IF(直流？,'建築限界数値データ 　直流'!A454,IF(交流？,'建築限界数値データ 交流'!A454,IF(非電化？,'建築限界数値データ 　非電化'!A454,"")))</f>
        <v>-1900</v>
      </c>
      <c r="B454">
        <f>IF(直流？,'建築限界数値データ 　直流'!B454,IF(交流？,'建築限界数値データ 交流'!B454,IF(非電化？,'建築限界数値データ 　非電化'!B454,"")))</f>
        <v>1960</v>
      </c>
    </row>
    <row r="455" spans="1:2" x14ac:dyDescent="0.2">
      <c r="A455">
        <f>IF(直流？,'建築限界数値データ 　直流'!A455,IF(交流？,'建築限界数値データ 交流'!A455,IF(非電化？,'建築限界数値データ 　非電化'!A455,"")))</f>
        <v>-1900</v>
      </c>
      <c r="B455">
        <f>IF(直流？,'建築限界数値データ 　直流'!B455,IF(交流？,'建築限界数値データ 交流'!B455,IF(非電化？,'建築限界数値データ 　非電化'!B455,"")))</f>
        <v>1970</v>
      </c>
    </row>
    <row r="456" spans="1:2" x14ac:dyDescent="0.2">
      <c r="A456">
        <f>IF(直流？,'建築限界数値データ 　直流'!A456,IF(交流？,'建築限界数値データ 交流'!A456,IF(非電化？,'建築限界数値データ 　非電化'!A456,"")))</f>
        <v>-1900</v>
      </c>
      <c r="B456">
        <f>IF(直流？,'建築限界数値データ 　直流'!B456,IF(交流？,'建築限界数値データ 交流'!B456,IF(非電化？,'建築限界数値データ 　非電化'!B456,"")))</f>
        <v>1980</v>
      </c>
    </row>
    <row r="457" spans="1:2" x14ac:dyDescent="0.2">
      <c r="A457">
        <f>IF(直流？,'建築限界数値データ 　直流'!A457,IF(交流？,'建築限界数値データ 交流'!A457,IF(非電化？,'建築限界数値データ 　非電化'!A457,"")))</f>
        <v>-1900</v>
      </c>
      <c r="B457">
        <f>IF(直流？,'建築限界数値データ 　直流'!B457,IF(交流？,'建築限界数値データ 交流'!B457,IF(非電化？,'建築限界数値データ 　非電化'!B457,"")))</f>
        <v>1990</v>
      </c>
    </row>
    <row r="458" spans="1:2" x14ac:dyDescent="0.2">
      <c r="A458">
        <f>IF(直流？,'建築限界数値データ 　直流'!A458,IF(交流？,'建築限界数値データ 交流'!A458,IF(非電化？,'建築限界数値データ 　非電化'!A458,"")))</f>
        <v>-1900</v>
      </c>
      <c r="B458">
        <f>IF(直流？,'建築限界数値データ 　直流'!B458,IF(交流？,'建築限界数値データ 交流'!B458,IF(非電化？,'建築限界数値データ 　非電化'!B458,"")))</f>
        <v>2000</v>
      </c>
    </row>
    <row r="459" spans="1:2" x14ac:dyDescent="0.2">
      <c r="A459">
        <f>IF(直流？,'建築限界数値データ 　直流'!A459,IF(交流？,'建築限界数値データ 交流'!A459,IF(非電化？,'建築限界数値データ 　非電化'!A459,"")))</f>
        <v>-1900</v>
      </c>
      <c r="B459">
        <f>IF(直流？,'建築限界数値データ 　直流'!B459,IF(交流？,'建築限界数値データ 交流'!B459,IF(非電化？,'建築限界数値データ 　非電化'!B459,"")))</f>
        <v>2010</v>
      </c>
    </row>
    <row r="460" spans="1:2" x14ac:dyDescent="0.2">
      <c r="A460">
        <f>IF(直流？,'建築限界数値データ 　直流'!A460,IF(交流？,'建築限界数値データ 交流'!A460,IF(非電化？,'建築限界数値データ 　非電化'!A460,"")))</f>
        <v>-1900</v>
      </c>
      <c r="B460">
        <f>IF(直流？,'建築限界数値データ 　直流'!B460,IF(交流？,'建築限界数値データ 交流'!B460,IF(非電化？,'建築限界数値データ 　非電化'!B460,"")))</f>
        <v>2020</v>
      </c>
    </row>
    <row r="461" spans="1:2" x14ac:dyDescent="0.2">
      <c r="A461">
        <f>IF(直流？,'建築限界数値データ 　直流'!A461,IF(交流？,'建築限界数値データ 交流'!A461,IF(非電化？,'建築限界数値データ 　非電化'!A461,"")))</f>
        <v>-1900</v>
      </c>
      <c r="B461">
        <f>IF(直流？,'建築限界数値データ 　直流'!B461,IF(交流？,'建築限界数値データ 交流'!B461,IF(非電化？,'建築限界数値データ 　非電化'!B461,"")))</f>
        <v>2030</v>
      </c>
    </row>
    <row r="462" spans="1:2" x14ac:dyDescent="0.2">
      <c r="A462">
        <f>IF(直流？,'建築限界数値データ 　直流'!A462,IF(交流？,'建築限界数値データ 交流'!A462,IF(非電化？,'建築限界数値データ 　非電化'!A462,"")))</f>
        <v>-1900</v>
      </c>
      <c r="B462">
        <f>IF(直流？,'建築限界数値データ 　直流'!B462,IF(交流？,'建築限界数値データ 交流'!B462,IF(非電化？,'建築限界数値データ 　非電化'!B462,"")))</f>
        <v>2040</v>
      </c>
    </row>
    <row r="463" spans="1:2" x14ac:dyDescent="0.2">
      <c r="A463">
        <f>IF(直流？,'建築限界数値データ 　直流'!A463,IF(交流？,'建築限界数値データ 交流'!A463,IF(非電化？,'建築限界数値データ 　非電化'!A463,"")))</f>
        <v>-1900</v>
      </c>
      <c r="B463">
        <f>IF(直流？,'建築限界数値データ 　直流'!B463,IF(交流？,'建築限界数値データ 交流'!B463,IF(非電化？,'建築限界数値データ 　非電化'!B463,"")))</f>
        <v>2050</v>
      </c>
    </row>
    <row r="464" spans="1:2" x14ac:dyDescent="0.2">
      <c r="A464">
        <f>IF(直流？,'建築限界数値データ 　直流'!A464,IF(交流？,'建築限界数値データ 交流'!A464,IF(非電化？,'建築限界数値データ 　非電化'!A464,"")))</f>
        <v>-1900</v>
      </c>
      <c r="B464">
        <f>IF(直流？,'建築限界数値データ 　直流'!B464,IF(交流？,'建築限界数値データ 交流'!B464,IF(非電化？,'建築限界数値データ 　非電化'!B464,"")))</f>
        <v>2060</v>
      </c>
    </row>
    <row r="465" spans="1:2" x14ac:dyDescent="0.2">
      <c r="A465">
        <f>IF(直流？,'建築限界数値データ 　直流'!A465,IF(交流？,'建築限界数値データ 交流'!A465,IF(非電化？,'建築限界数値データ 　非電化'!A465,"")))</f>
        <v>-1900</v>
      </c>
      <c r="B465">
        <f>IF(直流？,'建築限界数値データ 　直流'!B465,IF(交流？,'建築限界数値データ 交流'!B465,IF(非電化？,'建築限界数値データ 　非電化'!B465,"")))</f>
        <v>2070</v>
      </c>
    </row>
    <row r="466" spans="1:2" x14ac:dyDescent="0.2">
      <c r="A466">
        <f>IF(直流？,'建築限界数値データ 　直流'!A466,IF(交流？,'建築限界数値データ 交流'!A466,IF(非電化？,'建築限界数値データ 　非電化'!A466,"")))</f>
        <v>-1900</v>
      </c>
      <c r="B466">
        <f>IF(直流？,'建築限界数値データ 　直流'!B466,IF(交流？,'建築限界数値データ 交流'!B466,IF(非電化？,'建築限界数値データ 　非電化'!B466,"")))</f>
        <v>2080</v>
      </c>
    </row>
    <row r="467" spans="1:2" x14ac:dyDescent="0.2">
      <c r="A467">
        <f>IF(直流？,'建築限界数値データ 　直流'!A467,IF(交流？,'建築限界数値データ 交流'!A467,IF(非電化？,'建築限界数値データ 　非電化'!A467,"")))</f>
        <v>-1900</v>
      </c>
      <c r="B467">
        <f>IF(直流？,'建築限界数値データ 　直流'!B467,IF(交流？,'建築限界数値データ 交流'!B467,IF(非電化？,'建築限界数値データ 　非電化'!B467,"")))</f>
        <v>2090</v>
      </c>
    </row>
    <row r="468" spans="1:2" x14ac:dyDescent="0.2">
      <c r="A468">
        <f>IF(直流？,'建築限界数値データ 　直流'!A468,IF(交流？,'建築限界数値データ 交流'!A468,IF(非電化？,'建築限界数値データ 　非電化'!A468,"")))</f>
        <v>-1900</v>
      </c>
      <c r="B468">
        <f>IF(直流？,'建築限界数値データ 　直流'!B468,IF(交流？,'建築限界数値データ 交流'!B468,IF(非電化？,'建築限界数値データ 　非電化'!B468,"")))</f>
        <v>2100</v>
      </c>
    </row>
    <row r="469" spans="1:2" x14ac:dyDescent="0.2">
      <c r="A469">
        <f>IF(直流？,'建築限界数値データ 　直流'!A469,IF(交流？,'建築限界数値データ 交流'!A469,IF(非電化？,'建築限界数値データ 　非電化'!A469,"")))</f>
        <v>-1900</v>
      </c>
      <c r="B469">
        <f>IF(直流？,'建築限界数値データ 　直流'!B469,IF(交流？,'建築限界数値データ 交流'!B469,IF(非電化？,'建築限界数値データ 　非電化'!B469,"")))</f>
        <v>2110</v>
      </c>
    </row>
    <row r="470" spans="1:2" x14ac:dyDescent="0.2">
      <c r="A470">
        <f>IF(直流？,'建築限界数値データ 　直流'!A470,IF(交流？,'建築限界数値データ 交流'!A470,IF(非電化？,'建築限界数値データ 　非電化'!A470,"")))</f>
        <v>-1900</v>
      </c>
      <c r="B470">
        <f>IF(直流？,'建築限界数値データ 　直流'!B470,IF(交流？,'建築限界数値データ 交流'!B470,IF(非電化？,'建築限界数値データ 　非電化'!B470,"")))</f>
        <v>2120</v>
      </c>
    </row>
    <row r="471" spans="1:2" x14ac:dyDescent="0.2">
      <c r="A471">
        <f>IF(直流？,'建築限界数値データ 　直流'!A471,IF(交流？,'建築限界数値データ 交流'!A471,IF(非電化？,'建築限界数値データ 　非電化'!A471,"")))</f>
        <v>-1900</v>
      </c>
      <c r="B471">
        <f>IF(直流？,'建築限界数値データ 　直流'!B471,IF(交流？,'建築限界数値データ 交流'!B471,IF(非電化？,'建築限界数値データ 　非電化'!B471,"")))</f>
        <v>2130</v>
      </c>
    </row>
    <row r="472" spans="1:2" x14ac:dyDescent="0.2">
      <c r="A472">
        <f>IF(直流？,'建築限界数値データ 　直流'!A472,IF(交流？,'建築限界数値データ 交流'!A472,IF(非電化？,'建築限界数値データ 　非電化'!A472,"")))</f>
        <v>-1900</v>
      </c>
      <c r="B472">
        <f>IF(直流？,'建築限界数値データ 　直流'!B472,IF(交流？,'建築限界数値データ 交流'!B472,IF(非電化？,'建築限界数値データ 　非電化'!B472,"")))</f>
        <v>2140</v>
      </c>
    </row>
    <row r="473" spans="1:2" x14ac:dyDescent="0.2">
      <c r="A473">
        <f>IF(直流？,'建築限界数値データ 　直流'!A473,IF(交流？,'建築限界数値データ 交流'!A473,IF(非電化？,'建築限界数値データ 　非電化'!A473,"")))</f>
        <v>-1900</v>
      </c>
      <c r="B473">
        <f>IF(直流？,'建築限界数値データ 　直流'!B473,IF(交流？,'建築限界数値データ 交流'!B473,IF(非電化？,'建築限界数値データ 　非電化'!B473,"")))</f>
        <v>2150</v>
      </c>
    </row>
    <row r="474" spans="1:2" x14ac:dyDescent="0.2">
      <c r="A474">
        <f>IF(直流？,'建築限界数値データ 　直流'!A474,IF(交流？,'建築限界数値データ 交流'!A474,IF(非電化？,'建築限界数値データ 　非電化'!A474,"")))</f>
        <v>-1900</v>
      </c>
      <c r="B474">
        <f>IF(直流？,'建築限界数値データ 　直流'!B474,IF(交流？,'建築限界数値データ 交流'!B474,IF(非電化？,'建築限界数値データ 　非電化'!B474,"")))</f>
        <v>2160</v>
      </c>
    </row>
    <row r="475" spans="1:2" x14ac:dyDescent="0.2">
      <c r="A475">
        <f>IF(直流？,'建築限界数値データ 　直流'!A475,IF(交流？,'建築限界数値データ 交流'!A475,IF(非電化？,'建築限界数値データ 　非電化'!A475,"")))</f>
        <v>-1900</v>
      </c>
      <c r="B475">
        <f>IF(直流？,'建築限界数値データ 　直流'!B475,IF(交流？,'建築限界数値データ 交流'!B475,IF(非電化？,'建築限界数値データ 　非電化'!B475,"")))</f>
        <v>2170</v>
      </c>
    </row>
    <row r="476" spans="1:2" x14ac:dyDescent="0.2">
      <c r="A476">
        <f>IF(直流？,'建築限界数値データ 　直流'!A476,IF(交流？,'建築限界数値データ 交流'!A476,IF(非電化？,'建築限界数値データ 　非電化'!A476,"")))</f>
        <v>-1900</v>
      </c>
      <c r="B476">
        <f>IF(直流？,'建築限界数値データ 　直流'!B476,IF(交流？,'建築限界数値データ 交流'!B476,IF(非電化？,'建築限界数値データ 　非電化'!B476,"")))</f>
        <v>2180</v>
      </c>
    </row>
    <row r="477" spans="1:2" x14ac:dyDescent="0.2">
      <c r="A477">
        <f>IF(直流？,'建築限界数値データ 　直流'!A477,IF(交流？,'建築限界数値データ 交流'!A477,IF(非電化？,'建築限界数値データ 　非電化'!A477,"")))</f>
        <v>-1900</v>
      </c>
      <c r="B477">
        <f>IF(直流？,'建築限界数値データ 　直流'!B477,IF(交流？,'建築限界数値データ 交流'!B477,IF(非電化？,'建築限界数値データ 　非電化'!B477,"")))</f>
        <v>2190</v>
      </c>
    </row>
    <row r="478" spans="1:2" x14ac:dyDescent="0.2">
      <c r="A478">
        <f>IF(直流？,'建築限界数値データ 　直流'!A478,IF(交流？,'建築限界数値データ 交流'!A478,IF(非電化？,'建築限界数値データ 　非電化'!A478,"")))</f>
        <v>-1900</v>
      </c>
      <c r="B478">
        <f>IF(直流？,'建築限界数値データ 　直流'!B478,IF(交流？,'建築限界数値データ 交流'!B478,IF(非電化？,'建築限界数値データ 　非電化'!B478,"")))</f>
        <v>2200</v>
      </c>
    </row>
    <row r="479" spans="1:2" x14ac:dyDescent="0.2">
      <c r="A479">
        <f>IF(直流？,'建築限界数値データ 　直流'!A479,IF(交流？,'建築限界数値データ 交流'!A479,IF(非電化？,'建築限界数値データ 　非電化'!A479,"")))</f>
        <v>-1900</v>
      </c>
      <c r="B479">
        <f>IF(直流？,'建築限界数値データ 　直流'!B479,IF(交流？,'建築限界数値データ 交流'!B479,IF(非電化？,'建築限界数値データ 　非電化'!B479,"")))</f>
        <v>2210</v>
      </c>
    </row>
    <row r="480" spans="1:2" x14ac:dyDescent="0.2">
      <c r="A480">
        <f>IF(直流？,'建築限界数値データ 　直流'!A480,IF(交流？,'建築限界数値データ 交流'!A480,IF(非電化？,'建築限界数値データ 　非電化'!A480,"")))</f>
        <v>-1900</v>
      </c>
      <c r="B480">
        <f>IF(直流？,'建築限界数値データ 　直流'!B480,IF(交流？,'建築限界数値データ 交流'!B480,IF(非電化？,'建築限界数値データ 　非電化'!B480,"")))</f>
        <v>2220</v>
      </c>
    </row>
    <row r="481" spans="1:2" x14ac:dyDescent="0.2">
      <c r="A481">
        <f>IF(直流？,'建築限界数値データ 　直流'!A481,IF(交流？,'建築限界数値データ 交流'!A481,IF(非電化？,'建築限界数値データ 　非電化'!A481,"")))</f>
        <v>-1900</v>
      </c>
      <c r="B481">
        <f>IF(直流？,'建築限界数値データ 　直流'!B481,IF(交流？,'建築限界数値データ 交流'!B481,IF(非電化？,'建築限界数値データ 　非電化'!B481,"")))</f>
        <v>2230</v>
      </c>
    </row>
    <row r="482" spans="1:2" x14ac:dyDescent="0.2">
      <c r="A482">
        <f>IF(直流？,'建築限界数値データ 　直流'!A482,IF(交流？,'建築限界数値データ 交流'!A482,IF(非電化？,'建築限界数値データ 　非電化'!A482,"")))</f>
        <v>-1900</v>
      </c>
      <c r="B482">
        <f>IF(直流？,'建築限界数値データ 　直流'!B482,IF(交流？,'建築限界数値データ 交流'!B482,IF(非電化？,'建築限界数値データ 　非電化'!B482,"")))</f>
        <v>2240</v>
      </c>
    </row>
    <row r="483" spans="1:2" x14ac:dyDescent="0.2">
      <c r="A483">
        <f>IF(直流？,'建築限界数値データ 　直流'!A483,IF(交流？,'建築限界数値データ 交流'!A483,IF(非電化？,'建築限界数値データ 　非電化'!A483,"")))</f>
        <v>-1900</v>
      </c>
      <c r="B483">
        <f>IF(直流？,'建築限界数値データ 　直流'!B483,IF(交流？,'建築限界数値データ 交流'!B483,IF(非電化？,'建築限界数値データ 　非電化'!B483,"")))</f>
        <v>2250</v>
      </c>
    </row>
    <row r="484" spans="1:2" x14ac:dyDescent="0.2">
      <c r="A484">
        <f>IF(直流？,'建築限界数値データ 　直流'!A484,IF(交流？,'建築限界数値データ 交流'!A484,IF(非電化？,'建築限界数値データ 　非電化'!A484,"")))</f>
        <v>-1900</v>
      </c>
      <c r="B484">
        <f>IF(直流？,'建築限界数値データ 　直流'!B484,IF(交流？,'建築限界数値データ 交流'!B484,IF(非電化？,'建築限界数値データ 　非電化'!B484,"")))</f>
        <v>2260</v>
      </c>
    </row>
    <row r="485" spans="1:2" x14ac:dyDescent="0.2">
      <c r="A485">
        <f>IF(直流？,'建築限界数値データ 　直流'!A485,IF(交流？,'建築限界数値データ 交流'!A485,IF(非電化？,'建築限界数値データ 　非電化'!A485,"")))</f>
        <v>-1900</v>
      </c>
      <c r="B485">
        <f>IF(直流？,'建築限界数値データ 　直流'!B485,IF(交流？,'建築限界数値データ 交流'!B485,IF(非電化？,'建築限界数値データ 　非電化'!B485,"")))</f>
        <v>2270</v>
      </c>
    </row>
    <row r="486" spans="1:2" x14ac:dyDescent="0.2">
      <c r="A486">
        <f>IF(直流？,'建築限界数値データ 　直流'!A486,IF(交流？,'建築限界数値データ 交流'!A486,IF(非電化？,'建築限界数値データ 　非電化'!A486,"")))</f>
        <v>-1900</v>
      </c>
      <c r="B486">
        <f>IF(直流？,'建築限界数値データ 　直流'!B486,IF(交流？,'建築限界数値データ 交流'!B486,IF(非電化？,'建築限界数値データ 　非電化'!B486,"")))</f>
        <v>2280</v>
      </c>
    </row>
    <row r="487" spans="1:2" x14ac:dyDescent="0.2">
      <c r="A487">
        <f>IF(直流？,'建築限界数値データ 　直流'!A487,IF(交流？,'建築限界数値データ 交流'!A487,IF(非電化？,'建築限界数値データ 　非電化'!A487,"")))</f>
        <v>-1900</v>
      </c>
      <c r="B487">
        <f>IF(直流？,'建築限界数値データ 　直流'!B487,IF(交流？,'建築限界数値データ 交流'!B487,IF(非電化？,'建築限界数値データ 　非電化'!B487,"")))</f>
        <v>2290</v>
      </c>
    </row>
    <row r="488" spans="1:2" x14ac:dyDescent="0.2">
      <c r="A488">
        <f>IF(直流？,'建築限界数値データ 　直流'!A488,IF(交流？,'建築限界数値データ 交流'!A488,IF(非電化？,'建築限界数値データ 　非電化'!A488,"")))</f>
        <v>-1900</v>
      </c>
      <c r="B488">
        <f>IF(直流？,'建築限界数値データ 　直流'!B488,IF(交流？,'建築限界数値データ 交流'!B488,IF(非電化？,'建築限界数値データ 　非電化'!B488,"")))</f>
        <v>2300</v>
      </c>
    </row>
    <row r="489" spans="1:2" x14ac:dyDescent="0.2">
      <c r="A489">
        <f>IF(直流？,'建築限界数値データ 　直流'!A489,IF(交流？,'建築限界数値データ 交流'!A489,IF(非電化？,'建築限界数値データ 　非電化'!A489,"")))</f>
        <v>-1900</v>
      </c>
      <c r="B489">
        <f>IF(直流？,'建築限界数値データ 　直流'!B489,IF(交流？,'建築限界数値データ 交流'!B489,IF(非電化？,'建築限界数値データ 　非電化'!B489,"")))</f>
        <v>2310</v>
      </c>
    </row>
    <row r="490" spans="1:2" x14ac:dyDescent="0.2">
      <c r="A490">
        <f>IF(直流？,'建築限界数値データ 　直流'!A490,IF(交流？,'建築限界数値データ 交流'!A490,IF(非電化？,'建築限界数値データ 　非電化'!A490,"")))</f>
        <v>-1900</v>
      </c>
      <c r="B490">
        <f>IF(直流？,'建築限界数値データ 　直流'!B490,IF(交流？,'建築限界数値データ 交流'!B490,IF(非電化？,'建築限界数値データ 　非電化'!B490,"")))</f>
        <v>2320</v>
      </c>
    </row>
    <row r="491" spans="1:2" x14ac:dyDescent="0.2">
      <c r="A491">
        <f>IF(直流？,'建築限界数値データ 　直流'!A491,IF(交流？,'建築限界数値データ 交流'!A491,IF(非電化？,'建築限界数値データ 　非電化'!A491,"")))</f>
        <v>-1900</v>
      </c>
      <c r="B491">
        <f>IF(直流？,'建築限界数値データ 　直流'!B491,IF(交流？,'建築限界数値データ 交流'!B491,IF(非電化？,'建築限界数値データ 　非電化'!B491,"")))</f>
        <v>2330</v>
      </c>
    </row>
    <row r="492" spans="1:2" x14ac:dyDescent="0.2">
      <c r="A492">
        <f>IF(直流？,'建築限界数値データ 　直流'!A492,IF(交流？,'建築限界数値データ 交流'!A492,IF(非電化？,'建築限界数値データ 　非電化'!A492,"")))</f>
        <v>-1900</v>
      </c>
      <c r="B492">
        <f>IF(直流？,'建築限界数値データ 　直流'!B492,IF(交流？,'建築限界数値データ 交流'!B492,IF(非電化？,'建築限界数値データ 　非電化'!B492,"")))</f>
        <v>2340</v>
      </c>
    </row>
    <row r="493" spans="1:2" x14ac:dyDescent="0.2">
      <c r="A493">
        <f>IF(直流？,'建築限界数値データ 　直流'!A493,IF(交流？,'建築限界数値データ 交流'!A493,IF(非電化？,'建築限界数値データ 　非電化'!A493,"")))</f>
        <v>-1900</v>
      </c>
      <c r="B493">
        <f>IF(直流？,'建築限界数値データ 　直流'!B493,IF(交流？,'建築限界数値データ 交流'!B493,IF(非電化？,'建築限界数値データ 　非電化'!B493,"")))</f>
        <v>2350</v>
      </c>
    </row>
    <row r="494" spans="1:2" x14ac:dyDescent="0.2">
      <c r="A494">
        <f>IF(直流？,'建築限界数値データ 　直流'!A494,IF(交流？,'建築限界数値データ 交流'!A494,IF(非電化？,'建築限界数値データ 　非電化'!A494,"")))</f>
        <v>-1900</v>
      </c>
      <c r="B494">
        <f>IF(直流？,'建築限界数値データ 　直流'!B494,IF(交流？,'建築限界数値データ 交流'!B494,IF(非電化？,'建築限界数値データ 　非電化'!B494,"")))</f>
        <v>2360</v>
      </c>
    </row>
    <row r="495" spans="1:2" x14ac:dyDescent="0.2">
      <c r="A495">
        <f>IF(直流？,'建築限界数値データ 　直流'!A495,IF(交流？,'建築限界数値データ 交流'!A495,IF(非電化？,'建築限界数値データ 　非電化'!A495,"")))</f>
        <v>-1900</v>
      </c>
      <c r="B495">
        <f>IF(直流？,'建築限界数値データ 　直流'!B495,IF(交流？,'建築限界数値データ 交流'!B495,IF(非電化？,'建築限界数値データ 　非電化'!B495,"")))</f>
        <v>2370</v>
      </c>
    </row>
    <row r="496" spans="1:2" x14ac:dyDescent="0.2">
      <c r="A496">
        <f>IF(直流？,'建築限界数値データ 　直流'!A496,IF(交流？,'建築限界数値データ 交流'!A496,IF(非電化？,'建築限界数値データ 　非電化'!A496,"")))</f>
        <v>-1900</v>
      </c>
      <c r="B496">
        <f>IF(直流？,'建築限界数値データ 　直流'!B496,IF(交流？,'建築限界数値データ 交流'!B496,IF(非電化？,'建築限界数値データ 　非電化'!B496,"")))</f>
        <v>2380</v>
      </c>
    </row>
    <row r="497" spans="1:2" x14ac:dyDescent="0.2">
      <c r="A497">
        <f>IF(直流？,'建築限界数値データ 　直流'!A497,IF(交流？,'建築限界数値データ 交流'!A497,IF(非電化？,'建築限界数値データ 　非電化'!A497,"")))</f>
        <v>-1900</v>
      </c>
      <c r="B497">
        <f>IF(直流？,'建築限界数値データ 　直流'!B497,IF(交流？,'建築限界数値データ 交流'!B497,IF(非電化？,'建築限界数値データ 　非電化'!B497,"")))</f>
        <v>2390</v>
      </c>
    </row>
    <row r="498" spans="1:2" x14ac:dyDescent="0.2">
      <c r="A498">
        <f>IF(直流？,'建築限界数値データ 　直流'!A498,IF(交流？,'建築限界数値データ 交流'!A498,IF(非電化？,'建築限界数値データ 　非電化'!A498,"")))</f>
        <v>-1900</v>
      </c>
      <c r="B498">
        <f>IF(直流？,'建築限界数値データ 　直流'!B498,IF(交流？,'建築限界数値データ 交流'!B498,IF(非電化？,'建築限界数値データ 　非電化'!B498,"")))</f>
        <v>2400</v>
      </c>
    </row>
    <row r="499" spans="1:2" x14ac:dyDescent="0.2">
      <c r="A499">
        <f>IF(直流？,'建築限界数値データ 　直流'!A499,IF(交流？,'建築限界数値データ 交流'!A499,IF(非電化？,'建築限界数値データ 　非電化'!A499,"")))</f>
        <v>-1900</v>
      </c>
      <c r="B499">
        <f>IF(直流？,'建築限界数値データ 　直流'!B499,IF(交流？,'建築限界数値データ 交流'!B499,IF(非電化？,'建築限界数値データ 　非電化'!B499,"")))</f>
        <v>2410</v>
      </c>
    </row>
    <row r="500" spans="1:2" x14ac:dyDescent="0.2">
      <c r="A500">
        <f>IF(直流？,'建築限界数値データ 　直流'!A500,IF(交流？,'建築限界数値データ 交流'!A500,IF(非電化？,'建築限界数値データ 　非電化'!A500,"")))</f>
        <v>-1900</v>
      </c>
      <c r="B500">
        <f>IF(直流？,'建築限界数値データ 　直流'!B500,IF(交流？,'建築限界数値データ 交流'!B500,IF(非電化？,'建築限界数値データ 　非電化'!B500,"")))</f>
        <v>2420</v>
      </c>
    </row>
    <row r="501" spans="1:2" x14ac:dyDescent="0.2">
      <c r="A501">
        <f>IF(直流？,'建築限界数値データ 　直流'!A501,IF(交流？,'建築限界数値データ 交流'!A501,IF(非電化？,'建築限界数値データ 　非電化'!A501,"")))</f>
        <v>-1900</v>
      </c>
      <c r="B501">
        <f>IF(直流？,'建築限界数値データ 　直流'!B501,IF(交流？,'建築限界数値データ 交流'!B501,IF(非電化？,'建築限界数値データ 　非電化'!B501,"")))</f>
        <v>2430</v>
      </c>
    </row>
    <row r="502" spans="1:2" x14ac:dyDescent="0.2">
      <c r="A502">
        <f>IF(直流？,'建築限界数値データ 　直流'!A502,IF(交流？,'建築限界数値データ 交流'!A502,IF(非電化？,'建築限界数値データ 　非電化'!A502,"")))</f>
        <v>-1900</v>
      </c>
      <c r="B502">
        <f>IF(直流？,'建築限界数値データ 　直流'!B502,IF(交流？,'建築限界数値データ 交流'!B502,IF(非電化？,'建築限界数値データ 　非電化'!B502,"")))</f>
        <v>2440</v>
      </c>
    </row>
    <row r="503" spans="1:2" x14ac:dyDescent="0.2">
      <c r="A503">
        <f>IF(直流？,'建築限界数値データ 　直流'!A503,IF(交流？,'建築限界数値データ 交流'!A503,IF(非電化？,'建築限界数値データ 　非電化'!A503,"")))</f>
        <v>-1900</v>
      </c>
      <c r="B503">
        <f>IF(直流？,'建築限界数値データ 　直流'!B503,IF(交流？,'建築限界数値データ 交流'!B503,IF(非電化？,'建築限界数値データ 　非電化'!B503,"")))</f>
        <v>2450</v>
      </c>
    </row>
    <row r="504" spans="1:2" x14ac:dyDescent="0.2">
      <c r="A504">
        <f>IF(直流？,'建築限界数値データ 　直流'!A504,IF(交流？,'建築限界数値データ 交流'!A504,IF(非電化？,'建築限界数値データ 　非電化'!A504,"")))</f>
        <v>-1900</v>
      </c>
      <c r="B504">
        <f>IF(直流？,'建築限界数値データ 　直流'!B504,IF(交流？,'建築限界数値データ 交流'!B504,IF(非電化？,'建築限界数値データ 　非電化'!B504,"")))</f>
        <v>2460</v>
      </c>
    </row>
    <row r="505" spans="1:2" x14ac:dyDescent="0.2">
      <c r="A505">
        <f>IF(直流？,'建築限界数値データ 　直流'!A505,IF(交流？,'建築限界数値データ 交流'!A505,IF(非電化？,'建築限界数値データ 　非電化'!A505,"")))</f>
        <v>-1900</v>
      </c>
      <c r="B505">
        <f>IF(直流？,'建築限界数値データ 　直流'!B505,IF(交流？,'建築限界数値データ 交流'!B505,IF(非電化？,'建築限界数値データ 　非電化'!B505,"")))</f>
        <v>2470</v>
      </c>
    </row>
    <row r="506" spans="1:2" x14ac:dyDescent="0.2">
      <c r="A506">
        <f>IF(直流？,'建築限界数値データ 　直流'!A506,IF(交流？,'建築限界数値データ 交流'!A506,IF(非電化？,'建築限界数値データ 　非電化'!A506,"")))</f>
        <v>-1900</v>
      </c>
      <c r="B506">
        <f>IF(直流？,'建築限界数値データ 　直流'!B506,IF(交流？,'建築限界数値データ 交流'!B506,IF(非電化？,'建築限界数値データ 　非電化'!B506,"")))</f>
        <v>2480</v>
      </c>
    </row>
    <row r="507" spans="1:2" x14ac:dyDescent="0.2">
      <c r="A507">
        <f>IF(直流？,'建築限界数値データ 　直流'!A507,IF(交流？,'建築限界数値データ 交流'!A507,IF(非電化？,'建築限界数値データ 　非電化'!A507,"")))</f>
        <v>-1900</v>
      </c>
      <c r="B507">
        <f>IF(直流？,'建築限界数値データ 　直流'!B507,IF(交流？,'建築限界数値データ 交流'!B507,IF(非電化？,'建築限界数値データ 　非電化'!B507,"")))</f>
        <v>2490</v>
      </c>
    </row>
    <row r="508" spans="1:2" x14ac:dyDescent="0.2">
      <c r="A508">
        <f>IF(直流？,'建築限界数値データ 　直流'!A508,IF(交流？,'建築限界数値データ 交流'!A508,IF(非電化？,'建築限界数値データ 　非電化'!A508,"")))</f>
        <v>-1900</v>
      </c>
      <c r="B508">
        <f>IF(直流？,'建築限界数値データ 　直流'!B508,IF(交流？,'建築限界数値データ 交流'!B508,IF(非電化？,'建築限界数値データ 　非電化'!B508,"")))</f>
        <v>2500</v>
      </c>
    </row>
    <row r="509" spans="1:2" x14ac:dyDescent="0.2">
      <c r="A509">
        <f>IF(直流？,'建築限界数値データ 　直流'!A509,IF(交流？,'建築限界数値データ 交流'!A509,IF(非電化？,'建築限界数値データ 　非電化'!A509,"")))</f>
        <v>-1900</v>
      </c>
      <c r="B509">
        <f>IF(直流？,'建築限界数値データ 　直流'!B509,IF(交流？,'建築限界数値データ 交流'!B509,IF(非電化？,'建築限界数値データ 　非電化'!B509,"")))</f>
        <v>2510</v>
      </c>
    </row>
    <row r="510" spans="1:2" x14ac:dyDescent="0.2">
      <c r="A510">
        <f>IF(直流？,'建築限界数値データ 　直流'!A510,IF(交流？,'建築限界数値データ 交流'!A510,IF(非電化？,'建築限界数値データ 　非電化'!A510,"")))</f>
        <v>-1900</v>
      </c>
      <c r="B510">
        <f>IF(直流？,'建築限界数値データ 　直流'!B510,IF(交流？,'建築限界数値データ 交流'!B510,IF(非電化？,'建築限界数値データ 　非電化'!B510,"")))</f>
        <v>2520</v>
      </c>
    </row>
    <row r="511" spans="1:2" x14ac:dyDescent="0.2">
      <c r="A511">
        <f>IF(直流？,'建築限界数値データ 　直流'!A511,IF(交流？,'建築限界数値データ 交流'!A511,IF(非電化？,'建築限界数値データ 　非電化'!A511,"")))</f>
        <v>-1900</v>
      </c>
      <c r="B511">
        <f>IF(直流？,'建築限界数値データ 　直流'!B511,IF(交流？,'建築限界数値データ 交流'!B511,IF(非電化？,'建築限界数値データ 　非電化'!B511,"")))</f>
        <v>2530</v>
      </c>
    </row>
    <row r="512" spans="1:2" x14ac:dyDescent="0.2">
      <c r="A512">
        <f>IF(直流？,'建築限界数値データ 　直流'!A512,IF(交流？,'建築限界数値データ 交流'!A512,IF(非電化？,'建築限界数値データ 　非電化'!A512,"")))</f>
        <v>-1900</v>
      </c>
      <c r="B512">
        <f>IF(直流？,'建築限界数値データ 　直流'!B512,IF(交流？,'建築限界数値データ 交流'!B512,IF(非電化？,'建築限界数値データ 　非電化'!B512,"")))</f>
        <v>2540</v>
      </c>
    </row>
    <row r="513" spans="1:2" x14ac:dyDescent="0.2">
      <c r="A513">
        <f>IF(直流？,'建築限界数値データ 　直流'!A513,IF(交流？,'建築限界数値データ 交流'!A513,IF(非電化？,'建築限界数値データ 　非電化'!A513,"")))</f>
        <v>-1900</v>
      </c>
      <c r="B513">
        <f>IF(直流？,'建築限界数値データ 　直流'!B513,IF(交流？,'建築限界数値データ 交流'!B513,IF(非電化？,'建築限界数値データ 　非電化'!B513,"")))</f>
        <v>2550</v>
      </c>
    </row>
    <row r="514" spans="1:2" x14ac:dyDescent="0.2">
      <c r="A514">
        <f>IF(直流？,'建築限界数値データ 　直流'!A514,IF(交流？,'建築限界数値データ 交流'!A514,IF(非電化？,'建築限界数値データ 　非電化'!A514,"")))</f>
        <v>-1900</v>
      </c>
      <c r="B514">
        <f>IF(直流？,'建築限界数値データ 　直流'!B514,IF(交流？,'建築限界数値データ 交流'!B514,IF(非電化？,'建築限界数値データ 　非電化'!B514,"")))</f>
        <v>2560</v>
      </c>
    </row>
    <row r="515" spans="1:2" x14ac:dyDescent="0.2">
      <c r="A515">
        <f>IF(直流？,'建築限界数値データ 　直流'!A515,IF(交流？,'建築限界数値データ 交流'!A515,IF(非電化？,'建築限界数値データ 　非電化'!A515,"")))</f>
        <v>-1900</v>
      </c>
      <c r="B515">
        <f>IF(直流？,'建築限界数値データ 　直流'!B515,IF(交流？,'建築限界数値データ 交流'!B515,IF(非電化？,'建築限界数値データ 　非電化'!B515,"")))</f>
        <v>2570</v>
      </c>
    </row>
    <row r="516" spans="1:2" x14ac:dyDescent="0.2">
      <c r="A516">
        <f>IF(直流？,'建築限界数値データ 　直流'!A516,IF(交流？,'建築限界数値データ 交流'!A516,IF(非電化？,'建築限界数値データ 　非電化'!A516,"")))</f>
        <v>-1900</v>
      </c>
      <c r="B516">
        <f>IF(直流？,'建築限界数値データ 　直流'!B516,IF(交流？,'建築限界数値データ 交流'!B516,IF(非電化？,'建築限界数値データ 　非電化'!B516,"")))</f>
        <v>2580</v>
      </c>
    </row>
    <row r="517" spans="1:2" x14ac:dyDescent="0.2">
      <c r="A517">
        <f>IF(直流？,'建築限界数値データ 　直流'!A517,IF(交流？,'建築限界数値データ 交流'!A517,IF(非電化？,'建築限界数値データ 　非電化'!A517,"")))</f>
        <v>-1900</v>
      </c>
      <c r="B517">
        <f>IF(直流？,'建築限界数値データ 　直流'!B517,IF(交流？,'建築限界数値データ 交流'!B517,IF(非電化？,'建築限界数値データ 　非電化'!B517,"")))</f>
        <v>2590</v>
      </c>
    </row>
    <row r="518" spans="1:2" x14ac:dyDescent="0.2">
      <c r="A518">
        <f>IF(直流？,'建築限界数値データ 　直流'!A518,IF(交流？,'建築限界数値データ 交流'!A518,IF(非電化？,'建築限界数値データ 　非電化'!A518,"")))</f>
        <v>-1900</v>
      </c>
      <c r="B518">
        <f>IF(直流？,'建築限界数値データ 　直流'!B518,IF(交流？,'建築限界数値データ 交流'!B518,IF(非電化？,'建築限界数値データ 　非電化'!B518,"")))</f>
        <v>2600</v>
      </c>
    </row>
    <row r="519" spans="1:2" x14ac:dyDescent="0.2">
      <c r="A519">
        <f>IF(直流？,'建築限界数値データ 　直流'!A519,IF(交流？,'建築限界数値データ 交流'!A519,IF(非電化？,'建築限界数値データ 　非電化'!A519,"")))</f>
        <v>-1900</v>
      </c>
      <c r="B519">
        <f>IF(直流？,'建築限界数値データ 　直流'!B519,IF(交流？,'建築限界数値データ 交流'!B519,IF(非電化？,'建築限界数値データ 　非電化'!B519,"")))</f>
        <v>2610</v>
      </c>
    </row>
    <row r="520" spans="1:2" x14ac:dyDescent="0.2">
      <c r="A520">
        <f>IF(直流？,'建築限界数値データ 　直流'!A520,IF(交流？,'建築限界数値データ 交流'!A520,IF(非電化？,'建築限界数値データ 　非電化'!A520,"")))</f>
        <v>-1900</v>
      </c>
      <c r="B520">
        <f>IF(直流？,'建築限界数値データ 　直流'!B520,IF(交流？,'建築限界数値データ 交流'!B520,IF(非電化？,'建築限界数値データ 　非電化'!B520,"")))</f>
        <v>2620</v>
      </c>
    </row>
    <row r="521" spans="1:2" x14ac:dyDescent="0.2">
      <c r="A521">
        <f>IF(直流？,'建築限界数値データ 　直流'!A521,IF(交流？,'建築限界数値データ 交流'!A521,IF(非電化？,'建築限界数値データ 　非電化'!A521,"")))</f>
        <v>-1900</v>
      </c>
      <c r="B521">
        <f>IF(直流？,'建築限界数値データ 　直流'!B521,IF(交流？,'建築限界数値データ 交流'!B521,IF(非電化？,'建築限界数値データ 　非電化'!B521,"")))</f>
        <v>2630</v>
      </c>
    </row>
    <row r="522" spans="1:2" x14ac:dyDescent="0.2">
      <c r="A522">
        <f>IF(直流？,'建築限界数値データ 　直流'!A522,IF(交流？,'建築限界数値データ 交流'!A522,IF(非電化？,'建築限界数値データ 　非電化'!A522,"")))</f>
        <v>-1900</v>
      </c>
      <c r="B522">
        <f>IF(直流？,'建築限界数値データ 　直流'!B522,IF(交流？,'建築限界数値データ 交流'!B522,IF(非電化？,'建築限界数値データ 　非電化'!B522,"")))</f>
        <v>2640</v>
      </c>
    </row>
    <row r="523" spans="1:2" x14ac:dyDescent="0.2">
      <c r="A523">
        <f>IF(直流？,'建築限界数値データ 　直流'!A523,IF(交流？,'建築限界数値データ 交流'!A523,IF(非電化？,'建築限界数値データ 　非電化'!A523,"")))</f>
        <v>-1900</v>
      </c>
      <c r="B523">
        <f>IF(直流？,'建築限界数値データ 　直流'!B523,IF(交流？,'建築限界数値データ 交流'!B523,IF(非電化？,'建築限界数値データ 　非電化'!B523,"")))</f>
        <v>2650</v>
      </c>
    </row>
    <row r="524" spans="1:2" x14ac:dyDescent="0.2">
      <c r="A524">
        <f>IF(直流？,'建築限界数値データ 　直流'!A524,IF(交流？,'建築限界数値データ 交流'!A524,IF(非電化？,'建築限界数値データ 　非電化'!A524,"")))</f>
        <v>-1900</v>
      </c>
      <c r="B524">
        <f>IF(直流？,'建築限界数値データ 　直流'!B524,IF(交流？,'建築限界数値データ 交流'!B524,IF(非電化？,'建築限界数値データ 　非電化'!B524,"")))</f>
        <v>2660</v>
      </c>
    </row>
    <row r="525" spans="1:2" x14ac:dyDescent="0.2">
      <c r="A525">
        <f>IF(直流？,'建築限界数値データ 　直流'!A525,IF(交流？,'建築限界数値データ 交流'!A525,IF(非電化？,'建築限界数値データ 　非電化'!A525,"")))</f>
        <v>-1900</v>
      </c>
      <c r="B525">
        <f>IF(直流？,'建築限界数値データ 　直流'!B525,IF(交流？,'建築限界数値データ 交流'!B525,IF(非電化？,'建築限界数値データ 　非電化'!B525,"")))</f>
        <v>2670</v>
      </c>
    </row>
    <row r="526" spans="1:2" x14ac:dyDescent="0.2">
      <c r="A526">
        <f>IF(直流？,'建築限界数値データ 　直流'!A526,IF(交流？,'建築限界数値データ 交流'!A526,IF(非電化？,'建築限界数値データ 　非電化'!A526,"")))</f>
        <v>-1900</v>
      </c>
      <c r="B526">
        <f>IF(直流？,'建築限界数値データ 　直流'!B526,IF(交流？,'建築限界数値データ 交流'!B526,IF(非電化？,'建築限界数値データ 　非電化'!B526,"")))</f>
        <v>2680</v>
      </c>
    </row>
    <row r="527" spans="1:2" x14ac:dyDescent="0.2">
      <c r="A527">
        <f>IF(直流？,'建築限界数値データ 　直流'!A527,IF(交流？,'建築限界数値データ 交流'!A527,IF(非電化？,'建築限界数値データ 　非電化'!A527,"")))</f>
        <v>-1900</v>
      </c>
      <c r="B527">
        <f>IF(直流？,'建築限界数値データ 　直流'!B527,IF(交流？,'建築限界数値データ 交流'!B527,IF(非電化？,'建築限界数値データ 　非電化'!B527,"")))</f>
        <v>2690</v>
      </c>
    </row>
    <row r="528" spans="1:2" x14ac:dyDescent="0.2">
      <c r="A528">
        <f>IF(直流？,'建築限界数値データ 　直流'!A528,IF(交流？,'建築限界数値データ 交流'!A528,IF(非電化？,'建築限界数値データ 　非電化'!A528,"")))</f>
        <v>-1900</v>
      </c>
      <c r="B528">
        <f>IF(直流？,'建築限界数値データ 　直流'!B528,IF(交流？,'建築限界数値データ 交流'!B528,IF(非電化？,'建築限界数値データ 　非電化'!B528,"")))</f>
        <v>2700</v>
      </c>
    </row>
    <row r="529" spans="1:2" x14ac:dyDescent="0.2">
      <c r="A529">
        <f>IF(直流？,'建築限界数値データ 　直流'!A529,IF(交流？,'建築限界数値データ 交流'!A529,IF(非電化？,'建築限界数値データ 　非電化'!A529,"")))</f>
        <v>-1900</v>
      </c>
      <c r="B529">
        <f>IF(直流？,'建築限界数値データ 　直流'!B529,IF(交流？,'建築限界数値データ 交流'!B529,IF(非電化？,'建築限界数値データ 　非電化'!B529,"")))</f>
        <v>2710</v>
      </c>
    </row>
    <row r="530" spans="1:2" x14ac:dyDescent="0.2">
      <c r="A530">
        <f>IF(直流？,'建築限界数値データ 　直流'!A530,IF(交流？,'建築限界数値データ 交流'!A530,IF(非電化？,'建築限界数値データ 　非電化'!A530,"")))</f>
        <v>-1900</v>
      </c>
      <c r="B530">
        <f>IF(直流？,'建築限界数値データ 　直流'!B530,IF(交流？,'建築限界数値データ 交流'!B530,IF(非電化？,'建築限界数値データ 　非電化'!B530,"")))</f>
        <v>2720</v>
      </c>
    </row>
    <row r="531" spans="1:2" x14ac:dyDescent="0.2">
      <c r="A531">
        <f>IF(直流？,'建築限界数値データ 　直流'!A531,IF(交流？,'建築限界数値データ 交流'!A531,IF(非電化？,'建築限界数値データ 　非電化'!A531,"")))</f>
        <v>-1900</v>
      </c>
      <c r="B531">
        <f>IF(直流？,'建築限界数値データ 　直流'!B531,IF(交流？,'建築限界数値データ 交流'!B531,IF(非電化？,'建築限界数値データ 　非電化'!B531,"")))</f>
        <v>2730</v>
      </c>
    </row>
    <row r="532" spans="1:2" x14ac:dyDescent="0.2">
      <c r="A532">
        <f>IF(直流？,'建築限界数値データ 　直流'!A532,IF(交流？,'建築限界数値データ 交流'!A532,IF(非電化？,'建築限界数値データ 　非電化'!A532,"")))</f>
        <v>-1900</v>
      </c>
      <c r="B532">
        <f>IF(直流？,'建築限界数値データ 　直流'!B532,IF(交流？,'建築限界数値データ 交流'!B532,IF(非電化？,'建築限界数値データ 　非電化'!B532,"")))</f>
        <v>2740</v>
      </c>
    </row>
    <row r="533" spans="1:2" x14ac:dyDescent="0.2">
      <c r="A533">
        <f>IF(直流？,'建築限界数値データ 　直流'!A533,IF(交流？,'建築限界数値データ 交流'!A533,IF(非電化？,'建築限界数値データ 　非電化'!A533,"")))</f>
        <v>-1900</v>
      </c>
      <c r="B533">
        <f>IF(直流？,'建築限界数値データ 　直流'!B533,IF(交流？,'建築限界数値データ 交流'!B533,IF(非電化？,'建築限界数値データ 　非電化'!B533,"")))</f>
        <v>2750</v>
      </c>
    </row>
    <row r="534" spans="1:2" x14ac:dyDescent="0.2">
      <c r="A534">
        <f>IF(直流？,'建築限界数値データ 　直流'!A534,IF(交流？,'建築限界数値データ 交流'!A534,IF(非電化？,'建築限界数値データ 　非電化'!A534,"")))</f>
        <v>-1900</v>
      </c>
      <c r="B534">
        <f>IF(直流？,'建築限界数値データ 　直流'!B534,IF(交流？,'建築限界数値データ 交流'!B534,IF(非電化？,'建築限界数値データ 　非電化'!B534,"")))</f>
        <v>2760</v>
      </c>
    </row>
    <row r="535" spans="1:2" x14ac:dyDescent="0.2">
      <c r="A535">
        <f>IF(直流？,'建築限界数値データ 　直流'!A535,IF(交流？,'建築限界数値データ 交流'!A535,IF(非電化？,'建築限界数値データ 　非電化'!A535,"")))</f>
        <v>-1900</v>
      </c>
      <c r="B535">
        <f>IF(直流？,'建築限界数値データ 　直流'!B535,IF(交流？,'建築限界数値データ 交流'!B535,IF(非電化？,'建築限界数値データ 　非電化'!B535,"")))</f>
        <v>2770</v>
      </c>
    </row>
    <row r="536" spans="1:2" x14ac:dyDescent="0.2">
      <c r="A536">
        <f>IF(直流？,'建築限界数値データ 　直流'!A536,IF(交流？,'建築限界数値データ 交流'!A536,IF(非電化？,'建築限界数値データ 　非電化'!A536,"")))</f>
        <v>-1900</v>
      </c>
      <c r="B536">
        <f>IF(直流？,'建築限界数値データ 　直流'!B536,IF(交流？,'建築限界数値データ 交流'!B536,IF(非電化？,'建築限界数値データ 　非電化'!B536,"")))</f>
        <v>2780</v>
      </c>
    </row>
    <row r="537" spans="1:2" x14ac:dyDescent="0.2">
      <c r="A537">
        <f>IF(直流？,'建築限界数値データ 　直流'!A537,IF(交流？,'建築限界数値データ 交流'!A537,IF(非電化？,'建築限界数値データ 　非電化'!A537,"")))</f>
        <v>-1900</v>
      </c>
      <c r="B537">
        <f>IF(直流？,'建築限界数値データ 　直流'!B537,IF(交流？,'建築限界数値データ 交流'!B537,IF(非電化？,'建築限界数値データ 　非電化'!B537,"")))</f>
        <v>2790</v>
      </c>
    </row>
    <row r="538" spans="1:2" x14ac:dyDescent="0.2">
      <c r="A538">
        <f>IF(直流？,'建築限界数値データ 　直流'!A538,IF(交流？,'建築限界数値データ 交流'!A538,IF(非電化？,'建築限界数値データ 　非電化'!A538,"")))</f>
        <v>-1900</v>
      </c>
      <c r="B538">
        <f>IF(直流？,'建築限界数値データ 　直流'!B538,IF(交流？,'建築限界数値データ 交流'!B538,IF(非電化？,'建築限界数値データ 　非電化'!B538,"")))</f>
        <v>2800</v>
      </c>
    </row>
    <row r="539" spans="1:2" x14ac:dyDescent="0.2">
      <c r="A539">
        <f>IF(直流？,'建築限界数値データ 　直流'!A539,IF(交流？,'建築限界数値データ 交流'!A539,IF(非電化？,'建築限界数値データ 　非電化'!A539,"")))</f>
        <v>-1900</v>
      </c>
      <c r="B539">
        <f>IF(直流？,'建築限界数値データ 　直流'!B539,IF(交流？,'建築限界数値データ 交流'!B539,IF(非電化？,'建築限界数値データ 　非電化'!B539,"")))</f>
        <v>2810</v>
      </c>
    </row>
    <row r="540" spans="1:2" x14ac:dyDescent="0.2">
      <c r="A540">
        <f>IF(直流？,'建築限界数値データ 　直流'!A540,IF(交流？,'建築限界数値データ 交流'!A540,IF(非電化？,'建築限界数値データ 　非電化'!A540,"")))</f>
        <v>-1900</v>
      </c>
      <c r="B540">
        <f>IF(直流？,'建築限界数値データ 　直流'!B540,IF(交流？,'建築限界数値データ 交流'!B540,IF(非電化？,'建築限界数値データ 　非電化'!B540,"")))</f>
        <v>2820</v>
      </c>
    </row>
    <row r="541" spans="1:2" x14ac:dyDescent="0.2">
      <c r="A541">
        <f>IF(直流？,'建築限界数値データ 　直流'!A541,IF(交流？,'建築限界数値データ 交流'!A541,IF(非電化？,'建築限界数値データ 　非電化'!A541,"")))</f>
        <v>-1900</v>
      </c>
      <c r="B541">
        <f>IF(直流？,'建築限界数値データ 　直流'!B541,IF(交流？,'建築限界数値データ 交流'!B541,IF(非電化？,'建築限界数値データ 　非電化'!B541,"")))</f>
        <v>2830</v>
      </c>
    </row>
    <row r="542" spans="1:2" x14ac:dyDescent="0.2">
      <c r="A542">
        <f>IF(直流？,'建築限界数値データ 　直流'!A542,IF(交流？,'建築限界数値データ 交流'!A542,IF(非電化？,'建築限界数値データ 　非電化'!A542,"")))</f>
        <v>-1900</v>
      </c>
      <c r="B542">
        <f>IF(直流？,'建築限界数値データ 　直流'!B542,IF(交流？,'建築限界数値データ 交流'!B542,IF(非電化？,'建築限界数値データ 　非電化'!B542,"")))</f>
        <v>2840</v>
      </c>
    </row>
    <row r="543" spans="1:2" x14ac:dyDescent="0.2">
      <c r="A543">
        <f>IF(直流？,'建築限界数値データ 　直流'!A543,IF(交流？,'建築限界数値データ 交流'!A543,IF(非電化？,'建築限界数値データ 　非電化'!A543,"")))</f>
        <v>-1900</v>
      </c>
      <c r="B543">
        <f>IF(直流？,'建築限界数値データ 　直流'!B543,IF(交流？,'建築限界数値データ 交流'!B543,IF(非電化？,'建築限界数値データ 　非電化'!B543,"")))</f>
        <v>2850</v>
      </c>
    </row>
    <row r="544" spans="1:2" x14ac:dyDescent="0.2">
      <c r="A544">
        <f>IF(直流？,'建築限界数値データ 　直流'!A544,IF(交流？,'建築限界数値データ 交流'!A544,IF(非電化？,'建築限界数値データ 　非電化'!A544,"")))</f>
        <v>-1900</v>
      </c>
      <c r="B544">
        <f>IF(直流？,'建築限界数値データ 　直流'!B544,IF(交流？,'建築限界数値データ 交流'!B544,IF(非電化？,'建築限界数値データ 　非電化'!B544,"")))</f>
        <v>2860</v>
      </c>
    </row>
    <row r="545" spans="1:2" x14ac:dyDescent="0.2">
      <c r="A545">
        <f>IF(直流？,'建築限界数値データ 　直流'!A545,IF(交流？,'建築限界数値データ 交流'!A545,IF(非電化？,'建築限界数値データ 　非電化'!A545,"")))</f>
        <v>-1900</v>
      </c>
      <c r="B545">
        <f>IF(直流？,'建築限界数値データ 　直流'!B545,IF(交流？,'建築限界数値データ 交流'!B545,IF(非電化？,'建築限界数値データ 　非電化'!B545,"")))</f>
        <v>2870</v>
      </c>
    </row>
    <row r="546" spans="1:2" x14ac:dyDescent="0.2">
      <c r="A546">
        <f>IF(直流？,'建築限界数値データ 　直流'!A546,IF(交流？,'建築限界数値データ 交流'!A546,IF(非電化？,'建築限界数値データ 　非電化'!A546,"")))</f>
        <v>-1900</v>
      </c>
      <c r="B546">
        <f>IF(直流？,'建築限界数値データ 　直流'!B546,IF(交流？,'建築限界数値データ 交流'!B546,IF(非電化？,'建築限界数値データ 　非電化'!B546,"")))</f>
        <v>2880</v>
      </c>
    </row>
    <row r="547" spans="1:2" x14ac:dyDescent="0.2">
      <c r="A547">
        <f>IF(直流？,'建築限界数値データ 　直流'!A547,IF(交流？,'建築限界数値データ 交流'!A547,IF(非電化？,'建築限界数値データ 　非電化'!A547,"")))</f>
        <v>-1900</v>
      </c>
      <c r="B547">
        <f>IF(直流？,'建築限界数値データ 　直流'!B547,IF(交流？,'建築限界数値データ 交流'!B547,IF(非電化？,'建築限界数値データ 　非電化'!B547,"")))</f>
        <v>2890</v>
      </c>
    </row>
    <row r="548" spans="1:2" x14ac:dyDescent="0.2">
      <c r="A548">
        <f>IF(直流？,'建築限界数値データ 　直流'!A548,IF(交流？,'建築限界数値データ 交流'!A548,IF(非電化？,'建築限界数値データ 　非電化'!A548,"")))</f>
        <v>-1900</v>
      </c>
      <c r="B548">
        <f>IF(直流？,'建築限界数値データ 　直流'!B548,IF(交流？,'建築限界数値データ 交流'!B548,IF(非電化？,'建築限界数値データ 　非電化'!B548,"")))</f>
        <v>2900</v>
      </c>
    </row>
    <row r="549" spans="1:2" x14ac:dyDescent="0.2">
      <c r="A549">
        <f>IF(直流？,'建築限界数値データ 　直流'!A549,IF(交流？,'建築限界数値データ 交流'!A549,IF(非電化？,'建築限界数値データ 　非電化'!A549,"")))</f>
        <v>-1900</v>
      </c>
      <c r="B549">
        <f>IF(直流？,'建築限界数値データ 　直流'!B549,IF(交流？,'建築限界数値データ 交流'!B549,IF(非電化？,'建築限界数値データ 　非電化'!B549,"")))</f>
        <v>2910</v>
      </c>
    </row>
    <row r="550" spans="1:2" x14ac:dyDescent="0.2">
      <c r="A550">
        <f>IF(直流？,'建築限界数値データ 　直流'!A550,IF(交流？,'建築限界数値データ 交流'!A550,IF(非電化？,'建築限界数値データ 　非電化'!A550,"")))</f>
        <v>-1900</v>
      </c>
      <c r="B550">
        <f>IF(直流？,'建築限界数値データ 　直流'!B550,IF(交流？,'建築限界数値データ 交流'!B550,IF(非電化？,'建築限界数値データ 　非電化'!B550,"")))</f>
        <v>2920</v>
      </c>
    </row>
    <row r="551" spans="1:2" x14ac:dyDescent="0.2">
      <c r="A551">
        <f>IF(直流？,'建築限界数値データ 　直流'!A551,IF(交流？,'建築限界数値データ 交流'!A551,IF(非電化？,'建築限界数値データ 　非電化'!A551,"")))</f>
        <v>-1900</v>
      </c>
      <c r="B551">
        <f>IF(直流？,'建築限界数値データ 　直流'!B551,IF(交流？,'建築限界数値データ 交流'!B551,IF(非電化？,'建築限界数値データ 　非電化'!B551,"")))</f>
        <v>2930</v>
      </c>
    </row>
    <row r="552" spans="1:2" x14ac:dyDescent="0.2">
      <c r="A552">
        <f>IF(直流？,'建築限界数値データ 　直流'!A552,IF(交流？,'建築限界数値データ 交流'!A552,IF(非電化？,'建築限界数値データ 　非電化'!A552,"")))</f>
        <v>-1900</v>
      </c>
      <c r="B552">
        <f>IF(直流？,'建築限界数値データ 　直流'!B552,IF(交流？,'建築限界数値データ 交流'!B552,IF(非電化？,'建築限界数値データ 　非電化'!B552,"")))</f>
        <v>2940</v>
      </c>
    </row>
    <row r="553" spans="1:2" x14ac:dyDescent="0.2">
      <c r="A553">
        <f>IF(直流？,'建築限界数値データ 　直流'!A553,IF(交流？,'建築限界数値データ 交流'!A553,IF(非電化？,'建築限界数値データ 　非電化'!A553,"")))</f>
        <v>-1900</v>
      </c>
      <c r="B553">
        <f>IF(直流？,'建築限界数値データ 　直流'!B553,IF(交流？,'建築限界数値データ 交流'!B553,IF(非電化？,'建築限界数値データ 　非電化'!B553,"")))</f>
        <v>2950</v>
      </c>
    </row>
    <row r="554" spans="1:2" x14ac:dyDescent="0.2">
      <c r="A554">
        <f>IF(直流？,'建築限界数値データ 　直流'!A554,IF(交流？,'建築限界数値データ 交流'!A554,IF(非電化？,'建築限界数値データ 　非電化'!A554,"")))</f>
        <v>-1900</v>
      </c>
      <c r="B554">
        <f>IF(直流？,'建築限界数値データ 　直流'!B554,IF(交流？,'建築限界数値データ 交流'!B554,IF(非電化？,'建築限界数値データ 　非電化'!B554,"")))</f>
        <v>2960</v>
      </c>
    </row>
    <row r="555" spans="1:2" x14ac:dyDescent="0.2">
      <c r="A555">
        <f>IF(直流？,'建築限界数値データ 　直流'!A555,IF(交流？,'建築限界数値データ 交流'!A555,IF(非電化？,'建築限界数値データ 　非電化'!A555,"")))</f>
        <v>-1900</v>
      </c>
      <c r="B555">
        <f>IF(直流？,'建築限界数値データ 　直流'!B555,IF(交流？,'建築限界数値データ 交流'!B555,IF(非電化？,'建築限界数値データ 　非電化'!B555,"")))</f>
        <v>2970</v>
      </c>
    </row>
    <row r="556" spans="1:2" x14ac:dyDescent="0.2">
      <c r="A556">
        <f>IF(直流？,'建築限界数値データ 　直流'!A556,IF(交流？,'建築限界数値データ 交流'!A556,IF(非電化？,'建築限界数値データ 　非電化'!A556,"")))</f>
        <v>-1900</v>
      </c>
      <c r="B556">
        <f>IF(直流？,'建築限界数値データ 　直流'!B556,IF(交流？,'建築限界数値データ 交流'!B556,IF(非電化？,'建築限界数値データ 　非電化'!B556,"")))</f>
        <v>2980</v>
      </c>
    </row>
    <row r="557" spans="1:2" x14ac:dyDescent="0.2">
      <c r="A557">
        <f>IF(直流？,'建築限界数値データ 　直流'!A557,IF(交流？,'建築限界数値データ 交流'!A557,IF(非電化？,'建築限界数値データ 　非電化'!A557,"")))</f>
        <v>-1900</v>
      </c>
      <c r="B557">
        <f>IF(直流？,'建築限界数値データ 　直流'!B557,IF(交流？,'建築限界数値データ 交流'!B557,IF(非電化？,'建築限界数値データ 　非電化'!B557,"")))</f>
        <v>2990</v>
      </c>
    </row>
    <row r="558" spans="1:2" x14ac:dyDescent="0.2">
      <c r="A558">
        <f>IF(直流？,'建築限界数値データ 　直流'!A558,IF(交流？,'建築限界数値データ 交流'!A558,IF(非電化？,'建築限界数値データ 　非電化'!A558,"")))</f>
        <v>-1900</v>
      </c>
      <c r="B558">
        <f>IF(直流？,'建築限界数値データ 　直流'!B558,IF(交流？,'建築限界数値データ 交流'!B558,IF(非電化？,'建築限界数値データ 　非電化'!B558,"")))</f>
        <v>3000</v>
      </c>
    </row>
    <row r="559" spans="1:2" x14ac:dyDescent="0.2">
      <c r="A559">
        <f>IF(直流？,'建築限界数値データ 　直流'!A559,IF(交流？,'建築限界数値データ 交流'!A559,IF(非電化？,'建築限界数値データ 　非電化'!A559,"")))</f>
        <v>-1900</v>
      </c>
      <c r="B559">
        <f>IF(直流？,'建築限界数値データ 　直流'!B559,IF(交流？,'建築限界数値データ 交流'!B559,IF(非電化？,'建築限界数値データ 　非電化'!B559,"")))</f>
        <v>3010</v>
      </c>
    </row>
    <row r="560" spans="1:2" x14ac:dyDescent="0.2">
      <c r="A560">
        <f>IF(直流？,'建築限界数値データ 　直流'!A560,IF(交流？,'建築限界数値データ 交流'!A560,IF(非電化？,'建築限界数値データ 　非電化'!A560,"")))</f>
        <v>-1900</v>
      </c>
      <c r="B560">
        <f>IF(直流？,'建築限界数値データ 　直流'!B560,IF(交流？,'建築限界数値データ 交流'!B560,IF(非電化？,'建築限界数値データ 　非電化'!B560,"")))</f>
        <v>3020</v>
      </c>
    </row>
    <row r="561" spans="1:2" x14ac:dyDescent="0.2">
      <c r="A561">
        <f>IF(直流？,'建築限界数値データ 　直流'!A561,IF(交流？,'建築限界数値データ 交流'!A561,IF(非電化？,'建築限界数値データ 　非電化'!A561,"")))</f>
        <v>-1900</v>
      </c>
      <c r="B561">
        <f>IF(直流？,'建築限界数値データ 　直流'!B561,IF(交流？,'建築限界数値データ 交流'!B561,IF(非電化？,'建築限界数値データ 　非電化'!B561,"")))</f>
        <v>3030</v>
      </c>
    </row>
    <row r="562" spans="1:2" x14ac:dyDescent="0.2">
      <c r="A562">
        <f>IF(直流？,'建築限界数値データ 　直流'!A562,IF(交流？,'建築限界数値データ 交流'!A562,IF(非電化？,'建築限界数値データ 　非電化'!A562,"")))</f>
        <v>-1900</v>
      </c>
      <c r="B562">
        <f>IF(直流？,'建築限界数値データ 　直流'!B562,IF(交流？,'建築限界数値データ 交流'!B562,IF(非電化？,'建築限界数値データ 　非電化'!B562,"")))</f>
        <v>3040</v>
      </c>
    </row>
    <row r="563" spans="1:2" x14ac:dyDescent="0.2">
      <c r="A563">
        <f>IF(直流？,'建築限界数値データ 　直流'!A563,IF(交流？,'建築限界数値データ 交流'!A563,IF(非電化？,'建築限界数値データ 　非電化'!A563,"")))</f>
        <v>-1900</v>
      </c>
      <c r="B563">
        <f>IF(直流？,'建築限界数値データ 　直流'!B563,IF(交流？,'建築限界数値データ 交流'!B563,IF(非電化？,'建築限界数値データ 　非電化'!B563,"")))</f>
        <v>3050</v>
      </c>
    </row>
    <row r="564" spans="1:2" x14ac:dyDescent="0.2">
      <c r="A564">
        <f>IF(直流？,'建築限界数値データ 　直流'!A564,IF(交流？,'建築限界数値データ 交流'!A564,IF(非電化？,'建築限界数値データ 　非電化'!A564,"")))</f>
        <v>-1900</v>
      </c>
      <c r="B564">
        <f>IF(直流？,'建築限界数値データ 　直流'!B564,IF(交流？,'建築限界数値データ 交流'!B564,IF(非電化？,'建築限界数値データ 　非電化'!B564,"")))</f>
        <v>3060</v>
      </c>
    </row>
    <row r="565" spans="1:2" x14ac:dyDescent="0.2">
      <c r="A565">
        <f>IF(直流？,'建築限界数値データ 　直流'!A565,IF(交流？,'建築限界数値データ 交流'!A565,IF(非電化？,'建築限界数値データ 　非電化'!A565,"")))</f>
        <v>-1900</v>
      </c>
      <c r="B565">
        <f>IF(直流？,'建築限界数値データ 　直流'!B565,IF(交流？,'建築限界数値データ 交流'!B565,IF(非電化？,'建築限界数値データ 　非電化'!B565,"")))</f>
        <v>3070</v>
      </c>
    </row>
    <row r="566" spans="1:2" x14ac:dyDescent="0.2">
      <c r="A566">
        <f>IF(直流？,'建築限界数値データ 　直流'!A566,IF(交流？,'建築限界数値データ 交流'!A566,IF(非電化？,'建築限界数値データ 　非電化'!A566,"")))</f>
        <v>-1900</v>
      </c>
      <c r="B566">
        <f>IF(直流？,'建築限界数値データ 　直流'!B566,IF(交流？,'建築限界数値データ 交流'!B566,IF(非電化？,'建築限界数値データ 　非電化'!B566,"")))</f>
        <v>3080</v>
      </c>
    </row>
    <row r="567" spans="1:2" x14ac:dyDescent="0.2">
      <c r="A567">
        <f>IF(直流？,'建築限界数値データ 　直流'!A567,IF(交流？,'建築限界数値データ 交流'!A567,IF(非電化？,'建築限界数値データ 　非電化'!A567,"")))</f>
        <v>-1900</v>
      </c>
      <c r="B567">
        <f>IF(直流？,'建築限界数値データ 　直流'!B567,IF(交流？,'建築限界数値データ 交流'!B567,IF(非電化？,'建築限界数値データ 　非電化'!B567,"")))</f>
        <v>3090</v>
      </c>
    </row>
    <row r="568" spans="1:2" x14ac:dyDescent="0.2">
      <c r="A568">
        <f>IF(直流？,'建築限界数値データ 　直流'!A568,IF(交流？,'建築限界数値データ 交流'!A568,IF(非電化？,'建築限界数値データ 　非電化'!A568,"")))</f>
        <v>-1900</v>
      </c>
      <c r="B568">
        <f>IF(直流？,'建築限界数値データ 　直流'!B568,IF(交流？,'建築限界数値データ 交流'!B568,IF(非電化？,'建築限界数値データ 　非電化'!B568,"")))</f>
        <v>3100</v>
      </c>
    </row>
    <row r="569" spans="1:2" x14ac:dyDescent="0.2">
      <c r="A569">
        <f>IF(直流？,'建築限界数値データ 　直流'!A569,IF(交流？,'建築限界数値データ 交流'!A569,IF(非電化？,'建築限界数値データ 　非電化'!A569,"")))</f>
        <v>-1900</v>
      </c>
      <c r="B569">
        <f>IF(直流？,'建築限界数値データ 　直流'!B569,IF(交流？,'建築限界数値データ 交流'!B569,IF(非電化？,'建築限界数値データ 　非電化'!B569,"")))</f>
        <v>3110</v>
      </c>
    </row>
    <row r="570" spans="1:2" x14ac:dyDescent="0.2">
      <c r="A570">
        <f>IF(直流？,'建築限界数値データ 　直流'!A570,IF(交流？,'建築限界数値データ 交流'!A570,IF(非電化？,'建築限界数値データ 　非電化'!A570,"")))</f>
        <v>-1900</v>
      </c>
      <c r="B570">
        <f>IF(直流？,'建築限界数値データ 　直流'!B570,IF(交流？,'建築限界数値データ 交流'!B570,IF(非電化？,'建築限界数値データ 　非電化'!B570,"")))</f>
        <v>3120</v>
      </c>
    </row>
    <row r="571" spans="1:2" x14ac:dyDescent="0.2">
      <c r="A571">
        <f>IF(直流？,'建築限界数値データ 　直流'!A571,IF(交流？,'建築限界数値データ 交流'!A571,IF(非電化？,'建築限界数値データ 　非電化'!A571,"")))</f>
        <v>-1900</v>
      </c>
      <c r="B571">
        <f>IF(直流？,'建築限界数値データ 　直流'!B571,IF(交流？,'建築限界数値データ 交流'!B571,IF(非電化？,'建築限界数値データ 　非電化'!B571,"")))</f>
        <v>3130</v>
      </c>
    </row>
    <row r="572" spans="1:2" x14ac:dyDescent="0.2">
      <c r="A572">
        <f>IF(直流？,'建築限界数値データ 　直流'!A572,IF(交流？,'建築限界数値データ 交流'!A572,IF(非電化？,'建築限界数値データ 　非電化'!A572,"")))</f>
        <v>-1900</v>
      </c>
      <c r="B572">
        <f>IF(直流？,'建築限界数値データ 　直流'!B572,IF(交流？,'建築限界数値データ 交流'!B572,IF(非電化？,'建築限界数値データ 　非電化'!B572,"")))</f>
        <v>3140</v>
      </c>
    </row>
    <row r="573" spans="1:2" x14ac:dyDescent="0.2">
      <c r="A573">
        <f>IF(直流？,'建築限界数値データ 　直流'!A573,IF(交流？,'建築限界数値データ 交流'!A573,IF(非電化？,'建築限界数値データ 　非電化'!A573,"")))</f>
        <v>-1900</v>
      </c>
      <c r="B573">
        <f>IF(直流？,'建築限界数値データ 　直流'!B573,IF(交流？,'建築限界数値データ 交流'!B573,IF(非電化？,'建築限界数値データ 　非電化'!B573,"")))</f>
        <v>3150</v>
      </c>
    </row>
    <row r="574" spans="1:2" x14ac:dyDescent="0.2">
      <c r="A574">
        <f>IF(直流？,'建築限界数値データ 　直流'!A574,IF(交流？,'建築限界数値データ 交流'!A574,IF(非電化？,'建築限界数値データ 　非電化'!A574,"")))</f>
        <v>-1900</v>
      </c>
      <c r="B574">
        <f>IF(直流？,'建築限界数値データ 　直流'!B574,IF(交流？,'建築限界数値データ 交流'!B574,IF(非電化？,'建築限界数値データ 　非電化'!B574,"")))</f>
        <v>3156</v>
      </c>
    </row>
    <row r="575" spans="1:2" x14ac:dyDescent="0.2">
      <c r="A575">
        <f>IF(直流？,'建築限界数値データ 　直流'!A575,IF(交流？,'建築限界数値データ 交流'!A575,IF(非電化？,'建築限界数値データ 　非電化'!A575,"")))</f>
        <v>-1893.0263100446982</v>
      </c>
      <c r="B575">
        <f>IF(直流？,'建築限界数値データ 　直流'!B575,IF(交流？,'建築限界数値データ 交流'!B575,IF(非電化？,'建築限界数値データ 　非電化'!B575,"")))</f>
        <v>3169.2896494513002</v>
      </c>
    </row>
    <row r="576" spans="1:2" x14ac:dyDescent="0.2">
      <c r="A576">
        <f>IF(直流？,'建築限界数値データ 　直流'!A576,IF(交流？,'建築限界数値データ 交流'!A576,IF(非電化？,'建築限界数値データ 　非電化'!A576,"")))</f>
        <v>-1888.3814455157144</v>
      </c>
      <c r="B576">
        <f>IF(直流？,'建築限界数値データ 　直流'!B576,IF(交流？,'建築限界数値データ 交流'!B576,IF(非電化？,'建築限界数値データ 　非電化'!B576,"")))</f>
        <v>3177.8694062146133</v>
      </c>
    </row>
    <row r="577" spans="1:2" x14ac:dyDescent="0.2">
      <c r="A577">
        <f>IF(直流？,'建築限界数値データ 　直流'!A577,IF(交流？,'建築限界数値データ 交流'!A577,IF(非電化？,'建築限界数値データ 　非電化'!A577,"")))</f>
        <v>-1883.6976952429338</v>
      </c>
      <c r="B577">
        <f>IF(直流？,'建築限界数値データ 　直流'!B577,IF(交流？,'建築限界数値データ 交流'!B577,IF(非電化？,'建築限界数値データ 　非電化'!B577,"")))</f>
        <v>3186.4279969860227</v>
      </c>
    </row>
    <row r="578" spans="1:2" x14ac:dyDescent="0.2">
      <c r="A578">
        <f>IF(直流？,'建築限界数値データ 　直流'!A578,IF(交流？,'建築限界数値データ 交流'!A578,IF(非電化？,'建築限界数値データ 　非電化'!A578,"")))</f>
        <v>-1878.9751556746212</v>
      </c>
      <c r="B578">
        <f>IF(直流？,'建築限界数値データ 　直流'!B578,IF(交流？,'建築限界数値データ 交流'!B578,IF(非電化？,'建築限界数値データ 　非電化'!B578,"")))</f>
        <v>3194.965245526153</v>
      </c>
    </row>
    <row r="579" spans="1:2" x14ac:dyDescent="0.2">
      <c r="A579">
        <f>IF(直流？,'建築限界数値データ 　直流'!A579,IF(交流？,'建築限界数値データ 交流'!A579,IF(非電化？,'建築限界数値データ 　非電化'!A579,"")))</f>
        <v>-1874.2139240577942</v>
      </c>
      <c r="B579">
        <f>IF(直流？,'建築限界数値データ 　直流'!B579,IF(交流？,'建築限界数値データ 交流'!B579,IF(非電化？,'建築限界数値データ 　非電化'!B579,"")))</f>
        <v>3203.4809760351086</v>
      </c>
    </row>
    <row r="580" spans="1:2" x14ac:dyDescent="0.2">
      <c r="A580">
        <f>IF(直流？,'建築限界数値データ 　直流'!A580,IF(交流？,'建築限界数値データ 交流'!A580,IF(非電化？,'建築限界数値データ 　非電化'!A580,"")))</f>
        <v>-1869.4140984362209</v>
      </c>
      <c r="B580">
        <f>IF(直流？,'建築限界数値データ 　直流'!B580,IF(交流？,'建築限界数値データ 交流'!B580,IF(非電化？,'建築限界数値データ 　非電化'!B580,"")))</f>
        <v>3211.9750131560968</v>
      </c>
    </row>
    <row r="581" spans="1:2" x14ac:dyDescent="0.2">
      <c r="A581">
        <f>IF(直流？,'建築限界数値データ 　直流'!A581,IF(交流？,'建築限界数値データ 交流'!A581,IF(非電化？,'建築限界数値データ 　非電化'!A581,"")))</f>
        <v>-1864.5757776484013</v>
      </c>
      <c r="B581">
        <f>IF(直流？,'建築限界数値データ 　直流'!B581,IF(交流？,'建築限界数値データ 交流'!B581,IF(非電化？,'建築限界数値データ 　非電化'!B581,"")))</f>
        <v>3220.447181979036</v>
      </c>
    </row>
    <row r="582" spans="1:2" x14ac:dyDescent="0.2">
      <c r="A582">
        <f>IF(直流？,'建築限界数値データ 　直流'!A582,IF(交流？,'建築限界数値データ 交流'!A582,IF(非電化？,'建築限界数値データ 　非電化'!A582,"")))</f>
        <v>-1859.6990613255321</v>
      </c>
      <c r="B582">
        <f>IF(直流？,'建築限界数値データ 　直流'!B582,IF(交流？,'建築限界数値データ 交流'!B582,IF(非電化？,'建築限界数値データ 　非電化'!B582,"")))</f>
        <v>3228.8973080441601</v>
      </c>
    </row>
    <row r="583" spans="1:2" x14ac:dyDescent="0.2">
      <c r="A583">
        <f>IF(直流？,'建築限界数値データ 　直流'!A583,IF(交流？,'建築限界数値データ 交流'!A583,IF(非電化？,'建築限界数値データ 　非電化'!A583,"")))</f>
        <v>-1854.7840498894539</v>
      </c>
      <c r="B583">
        <f>IF(直流？,'建築限界数値データ 　直流'!B583,IF(交流？,'建築限界数値データ 交流'!B583,IF(非電化？,'建築限界数値データ 　非電化'!B583,"")))</f>
        <v>3237.3252173456094</v>
      </c>
    </row>
    <row r="584" spans="1:2" x14ac:dyDescent="0.2">
      <c r="A584">
        <f>IF(直流？,'建築限界数値データ 　直流'!A584,IF(交流？,'建築限界数値データ 交流'!A584,IF(非電化？,'建築限界数値データ 　非電化'!A584,"")))</f>
        <v>-1849.8308445505847</v>
      </c>
      <c r="B584">
        <f>IF(直流？,'建築限界数値データ 　直流'!B584,IF(交流？,'建築限界数値データ 交流'!B584,IF(非電化？,'建築限界数値データ 　非電化'!B584,"")))</f>
        <v>3245.7307363350128</v>
      </c>
    </row>
    <row r="585" spans="1:2" x14ac:dyDescent="0.2">
      <c r="A585">
        <f>IF(直流？,'建築限界数値データ 　直流'!A585,IF(交流？,'建築限界数値データ 交流'!A585,IF(非電化？,'建築限界数値データ 　非電化'!A585,"")))</f>
        <v>-1844.8395473058358</v>
      </c>
      <c r="B585">
        <f>IF(直流？,'建築限界数値データ 　直流'!B585,IF(交流？,'建築限界数値データ 交流'!B585,IF(非電化？,'建築限界数値データ 　非電化'!B585,"")))</f>
        <v>3254.1136919250657</v>
      </c>
    </row>
    <row r="586" spans="1:2" x14ac:dyDescent="0.2">
      <c r="A586">
        <f>IF(直流？,'建築限界数値データ 　直流'!A586,IF(交流？,'建築限界数値データ 交流'!A586,IF(非電化？,'建築限界数値データ 　非電化'!A586,"")))</f>
        <v>-1839.8102609365101</v>
      </c>
      <c r="B586">
        <f>IF(直流？,'建築限界数値データ 　直流'!B586,IF(交流？,'建築限界数値データ 交流'!B586,IF(非電化？,'建築限界数値データ 　非電化'!B586,"")))</f>
        <v>3262.4739114930881</v>
      </c>
    </row>
    <row r="587" spans="1:2" x14ac:dyDescent="0.2">
      <c r="A587">
        <f>IF(直流？,'建築限界数値データ 　直流'!A587,IF(交流？,'建築限界数値データ 交流'!A587,IF(非電化？,'建築限界数値データ 　非電化'!A587,"")))</f>
        <v>-1834.7430890061864</v>
      </c>
      <c r="B587">
        <f>IF(直流？,'建築限界数値データ 　直流'!B587,IF(交流？,'建築限界数値データ 交流'!B587,IF(非電化？,'建築限界数値データ 　非電化'!B587,"")))</f>
        <v>3270.8112228845848</v>
      </c>
    </row>
    <row r="588" spans="1:2" x14ac:dyDescent="0.2">
      <c r="A588">
        <f>IF(直流？,'建築限界数値データ 　直流'!A588,IF(交流？,'建築限界数値データ 交流'!A588,IF(非電化？,'建築限界数値データ 　非電化'!A588,"")))</f>
        <v>-1829.6381358585877</v>
      </c>
      <c r="B588">
        <f>IF(直流？,'建築限界数値データ 　直流'!B588,IF(交流？,'建築限界数値データ 交流'!B588,IF(非電化？,'建築限界数値データ 　非電化'!B588,"")))</f>
        <v>3279.1254544167855</v>
      </c>
    </row>
    <row r="589" spans="1:2" x14ac:dyDescent="0.2">
      <c r="A589">
        <f>IF(直流？,'建築限界数値データ 　直流'!A589,IF(交流？,'建築限界数値データ 交流'!A589,IF(非電化？,'建築限界数値データ 　非電化'!A589,"")))</f>
        <v>-1824.4955066154305</v>
      </c>
      <c r="B589">
        <f>IF(直流？,'建築限界数値データ 　直流'!B589,IF(交流？,'建築限界数値データ 交流'!B589,IF(非電化？,'建築限界数値データ 　非電化'!B589,"")))</f>
        <v>3287.4164348821869</v>
      </c>
    </row>
    <row r="590" spans="1:2" x14ac:dyDescent="0.2">
      <c r="A590">
        <f>IF(直流？,'建築限界数値データ 　直流'!A590,IF(交流？,'建築限界数値データ 交流'!A590,IF(非電化？,'建築限界数値データ 　非電化'!A590,"")))</f>
        <v>-1819.3153071742627</v>
      </c>
      <c r="B590">
        <f>IF(直流？,'建築限界数値データ 　直流'!B590,IF(交流？,'建築限界数値データ 交流'!B590,IF(非電化？,'建築限界数値データ 　非電化'!B590,"")))</f>
        <v>3295.6839935520693</v>
      </c>
    </row>
    <row r="591" spans="1:2" x14ac:dyDescent="0.2">
      <c r="A591">
        <f>IF(直流？,'建築限界数値データ 　直流'!A591,IF(交流？,'建築限界数値データ 交流'!A591,IF(非電化？,'建築限界数値データ 　非電化'!A591,"")))</f>
        <v>-1814.0976442062802</v>
      </c>
      <c r="B591">
        <f>IF(直流？,'建築限界数値データ 　直流'!B591,IF(交流？,'建築限界数値データ 交流'!B591,IF(非電化？,'建築限界数値データ 　非電化'!B591,"")))</f>
        <v>3303.9279601800208</v>
      </c>
    </row>
    <row r="592" spans="1:2" x14ac:dyDescent="0.2">
      <c r="A592">
        <f>IF(直流？,'建築限界数値データ 　直流'!A592,IF(交流？,'建築限界数値データ 交流'!A592,IF(非電化？,'建築限界数値データ 　非電化'!A592,"")))</f>
        <v>-1808.8426251541332</v>
      </c>
      <c r="B592">
        <f>IF(直流？,'建築限界数値データ 　直流'!B592,IF(交流？,'建築限界数値データ 交流'!B592,IF(非電化？,'建築限界数値データ 　非電化'!B592,"")))</f>
        <v>3312.1481650054375</v>
      </c>
    </row>
    <row r="593" spans="1:2" x14ac:dyDescent="0.2">
      <c r="A593">
        <f>IF(直流？,'建築限界数値データ 　直流'!A593,IF(交流？,'建築限界数値データ 交流'!A593,IF(非電化？,'建築限界数値データ 　非電化'!A593,"")))</f>
        <v>-1803.5503582297099</v>
      </c>
      <c r="B593">
        <f>IF(直流？,'建築限界数値データ 　直流'!B593,IF(交流？,'建築限界数値データ 交流'!B593,IF(非電化？,'建築限界数値データ 　非電化'!B593,"")))</f>
        <v>3320.3444387570203</v>
      </c>
    </row>
    <row r="594" spans="1:2" x14ac:dyDescent="0.2">
      <c r="A594">
        <f>IF(直流？,'建築限界数値データ 　直流'!A594,IF(交流？,'建築限界数値データ 交流'!A594,IF(非電化？,'建築限界数値データ 　非電化'!A594,"")))</f>
        <v>-1798.220952411913</v>
      </c>
      <c r="B594">
        <f>IF(直流？,'建築限界数値データ 　直流'!B594,IF(交流？,'建築限界数値データ 交流'!B594,IF(非電化？,'建築限界数値データ 　非電化'!B594,"")))</f>
        <v>3328.5166126562631</v>
      </c>
    </row>
    <row r="595" spans="1:2" x14ac:dyDescent="0.2">
      <c r="A595">
        <f>IF(直流？,'建築限界数値データ 　直流'!A595,IF(交流？,'建築限界数値データ 交流'!A595,IF(非電化？,'建築限界数値データ 　非電化'!A595,"")))</f>
        <v>-1792.8545174444116</v>
      </c>
      <c r="B595">
        <f>IF(直流？,'建築限界数値データ 　直流'!B595,IF(交流？,'建築限界数値データ 交流'!B595,IF(非電化？,'建築限界数値データ 　非電化'!B595,"")))</f>
        <v>3336.6645184209251</v>
      </c>
    </row>
    <row r="596" spans="1:2" x14ac:dyDescent="0.2">
      <c r="A596">
        <f>IF(直流？,'建築限界数値データ 　直流'!A596,IF(交流？,'建築限界数値データ 交流'!A596,IF(非電化？,'建築限界数値データ 　非電化'!A596,"")))</f>
        <v>-1787.4511638333836</v>
      </c>
      <c r="B596">
        <f>IF(直流？,'建築限界数値データ 　直流'!B596,IF(交流？,'建築限界数値データ 交流'!B596,IF(非電化？,'建築限界数値データ 　非電化'!B596,"")))</f>
        <v>3344.7879882684974</v>
      </c>
    </row>
    <row r="597" spans="1:2" x14ac:dyDescent="0.2">
      <c r="A597">
        <f>IF(直流？,'建築限界数値データ 　直流'!A597,IF(交流？,'建築限界数値データ 交流'!A597,IF(非電化？,'建築限界数値データ 　非電化'!A597,"")))</f>
        <v>-1782.0110028452382</v>
      </c>
      <c r="B597">
        <f>IF(直流？,'建築限界数値データ 　直流'!B597,IF(交流？,'建築限界数値データ 交流'!B597,IF(非電化？,'建築限界数値データ 　非電化'!B597,"")))</f>
        <v>3352.8868549196591</v>
      </c>
    </row>
    <row r="598" spans="1:2" x14ac:dyDescent="0.2">
      <c r="A598">
        <f>IF(直流？,'建築限界数値データ 　直流'!A598,IF(交流？,'建築限界数値データ 交流'!A598,IF(非電化？,'建築限界数値データ 　非電化'!A598,"")))</f>
        <v>-1776.5341465043273</v>
      </c>
      <c r="B598">
        <f>IF(直流？,'建築限界数値データ 　直流'!B598,IF(交流？,'建築限界数値データ 交流'!B598,IF(非電化？,'建築限界数値データ 　非電化'!B598,"")))</f>
        <v>3360.960951601719</v>
      </c>
    </row>
    <row r="599" spans="1:2" x14ac:dyDescent="0.2">
      <c r="A599">
        <f>IF(直流？,'建築限界数値データ 　直流'!A599,IF(交流？,'建築限界数値データ 交流'!A599,IF(非電化？,'建築限界数値データ 　非電化'!A599,"")))</f>
        <v>-1771.0207075906367</v>
      </c>
      <c r="B599">
        <f>IF(直流？,'建築限界数値データ 　直流'!B599,IF(交流？,'建築限界数値データ 交流'!B599,IF(非電化？,'建築限界数値データ 　非電化'!B599,"")))</f>
        <v>3369.010112052054</v>
      </c>
    </row>
    <row r="600" spans="1:2" x14ac:dyDescent="0.2">
      <c r="A600">
        <f>IF(直流？,'建築限界数値データ 　直流'!A600,IF(交流？,'建築限界数値データ 交流'!A600,IF(非電化？,'建築限界数値データ 　非電化'!A600,"")))</f>
        <v>-1765.4707996374636</v>
      </c>
      <c r="B600">
        <f>IF(直流？,'建築限界数値データ 　直流'!B600,IF(交流？,'建築限界数値データ 交流'!B600,IF(非電化？,'建築限界数値データ 　非電化'!B600,"")))</f>
        <v>3377.0341705215278</v>
      </c>
    </row>
    <row r="601" spans="1:2" x14ac:dyDescent="0.2">
      <c r="A601">
        <f>IF(直流？,'建築限界数値データ 　直流'!A601,IF(交流？,'建築限界数値データ 交流'!A601,IF(非電化？,'建築限界数値データ 　非電化'!A601,"")))</f>
        <v>-1759.8845369290809</v>
      </c>
      <c r="B601">
        <f>IF(直流？,'建築限界数値データ 　直流'!B601,IF(交流？,'建築限界数値データ 交流'!B601,IF(非電化？,'建築限界数値データ 　非電化'!B601,"")))</f>
        <v>3385.0329617779098</v>
      </c>
    </row>
    <row r="602" spans="1:2" x14ac:dyDescent="0.2">
      <c r="A602">
        <f>IF(直流？,'建築限界数値データ 　直流'!A602,IF(交流？,'建築限界数値データ 交流'!A602,IF(非電化？,'建築限界数値データ 　非電化'!A602,"")))</f>
        <v>-1754.2620344983804</v>
      </c>
      <c r="B602">
        <f>IF(直流？,'建築限界数値データ 　直流'!B602,IF(交流？,'建築限界数値データ 交流'!B602,IF(非電化？,'建築限界数値データ 　非電化'!B602,"")))</f>
        <v>3393.0063211092702</v>
      </c>
    </row>
    <row r="603" spans="1:2" x14ac:dyDescent="0.2">
      <c r="A603">
        <f>IF(直流？,'建築限界数値データ 　直流'!A603,IF(交流？,'建築限界数値データ 交流'!A603,IF(非電化？,'建築限界数値データ 　非電化'!A603,"")))</f>
        <v>-1748.603408124508</v>
      </c>
      <c r="B603">
        <f>IF(直流？,'建築限界数値データ 　直流'!B603,IF(交流？,'建築限界数値データ 交流'!B603,IF(非電化？,'建築限界数値データ 　非電化'!B603,"")))</f>
        <v>3400.9540843273808</v>
      </c>
    </row>
    <row r="604" spans="1:2" x14ac:dyDescent="0.2">
      <c r="A604">
        <f>IF(直流？,'建築限界数値データ 　直流'!A604,IF(交流？,'建築限界数値データ 交流'!A604,IF(非電化？,'建築限界数値データ 　非電化'!A604,"")))</f>
        <v>-1742.9087743304758</v>
      </c>
      <c r="B604">
        <f>IF(直流？,'建築限界数値データ 　直流'!B604,IF(交流？,'建築限界数値データ 交流'!B604,IF(非電化？,'建築限界数値データ 　非電化'!B604,"")))</f>
        <v>3408.8760877710874</v>
      </c>
    </row>
    <row r="605" spans="1:2" x14ac:dyDescent="0.2">
      <c r="A605">
        <f>IF(直流？,'建築限界数値データ 　直流'!A605,IF(交流？,'建築限界数値データ 交流'!A605,IF(非電化？,'建築限界数値データ 　非電化'!A605,"")))</f>
        <v>-1737.1782503807656</v>
      </c>
      <c r="B605">
        <f>IF(直流？,'建築限界数値データ 　直流'!B605,IF(交流？,'建築限界数値データ 交流'!B605,IF(非電化？,'建築限界数値データ 　非電化'!B605,"")))</f>
        <v>3416.7721683096852</v>
      </c>
    </row>
    <row r="606" spans="1:2" x14ac:dyDescent="0.2">
      <c r="A606">
        <f>IF(直流？,'建築限界数値データ 　直流'!A606,IF(交流？,'建築限界数値データ 交流'!A606,IF(非電化？,'建築限界数値データ 　非電化'!A606,"")))</f>
        <v>-1731.4119542789124</v>
      </c>
      <c r="B606">
        <f>IF(直流？,'建築限界数値データ 　直流'!B606,IF(交流？,'建築限界数値データ 交流'!B606,IF(非電化？,'建築限界数値データ 　非電化'!B606,"")))</f>
        <v>3424.6421633462774</v>
      </c>
    </row>
    <row r="607" spans="1:2" x14ac:dyDescent="0.2">
      <c r="A607">
        <f>IF(直流？,'建築限界数値データ 　直流'!A607,IF(交流？,'建築限界数値データ 交流'!A607,IF(非電化？,'建築限界数値データ 　非電化'!A607,"")))</f>
        <v>-1725.6100047650746</v>
      </c>
      <c r="B607">
        <f>IF(直流？,'建築限界数値データ 　直流'!B607,IF(交流？,'建築限界数値データ 交流'!B607,IF(非電化？,'建築限界数値データ 　非電化'!B607,"")))</f>
        <v>3432.4859108211203</v>
      </c>
    </row>
    <row r="608" spans="1:2" x14ac:dyDescent="0.2">
      <c r="A608">
        <f>IF(直流？,'建築限界数値データ 　直流'!A608,IF(交流？,'建築限界数値データ 交流'!A608,IF(非電化？,'建築限界数値データ 　非電化'!A608,"")))</f>
        <v>-1719.7725213135902</v>
      </c>
      <c r="B608">
        <f>IF(直流？,'建築限界数値データ 　直流'!B608,IF(交流？,'建築限界数値データ 交流'!B608,IF(非電化？,'建築限界数値データ 　非電化'!B608,"")))</f>
        <v>3440.3032492149655</v>
      </c>
    </row>
    <row r="609" spans="1:2" x14ac:dyDescent="0.2">
      <c r="A609">
        <f>IF(直流？,'建築限界数値データ 　直流'!A609,IF(交流？,'建築限界数値データ 交流'!A609,IF(非電化？,'建築限界数値データ 　非電化'!A609,"")))</f>
        <v>-1713.8996241305153</v>
      </c>
      <c r="B609">
        <f>IF(直流？,'建築限界数値データ 　直流'!B609,IF(交流？,'建築限界数値データ 交流'!B609,IF(非電化？,'建築限界数値データ 　非電化'!B609,"")))</f>
        <v>3448.0940175523801</v>
      </c>
    </row>
    <row r="610" spans="1:2" x14ac:dyDescent="0.2">
      <c r="A610">
        <f>IF(直流？,'建築限界数値データ 　直流'!A610,IF(交流？,'建築限界数値データ 交流'!A610,IF(非電化？,'建築限界数値データ 　非電化'!A610,"")))</f>
        <v>-1707.991434151149</v>
      </c>
      <c r="B610">
        <f>IF(直流？,'建築限界数値データ 　直流'!B610,IF(交流？,'建築限界数値データ 交流'!B610,IF(非電化？,'建築限界数値データ 　非電化'!B610,"")))</f>
        <v>3455.8580554050664</v>
      </c>
    </row>
    <row r="611" spans="1:2" x14ac:dyDescent="0.2">
      <c r="A611">
        <f>IF(直流？,'建築限界数値データ 　直流'!A611,IF(交流？,'建築限界数値データ 交流'!A611,IF(非電化？,'建築限界数値データ 　非電化'!A611,"")))</f>
        <v>-1702.0480730375434</v>
      </c>
      <c r="B611">
        <f>IF(直流？,'建築限界数値データ 　直流'!B611,IF(交流？,'建築限界数値データ 交流'!B611,IF(非電化？,'建築限界数値データ 　非電化'!B611,"")))</f>
        <v>3463.5952028951633</v>
      </c>
    </row>
    <row r="612" spans="1:2" x14ac:dyDescent="0.2">
      <c r="A612">
        <f>IF(直流？,'建築限界数値データ 　直流'!A612,IF(交流？,'建築限界数値データ 交流'!A612,IF(非電化？,'建築限界数値データ 　非電化'!A612,"")))</f>
        <v>-1696.0696631759984</v>
      </c>
      <c r="B612">
        <f>IF(直流？,'建築限界数値データ 　直流'!B612,IF(交流？,'建築限界数値データ 交流'!B612,IF(非電化？,'建築限界数値データ 　非電化'!B612,"")))</f>
        <v>3471.3053006985383</v>
      </c>
    </row>
    <row r="613" spans="1:2" x14ac:dyDescent="0.2">
      <c r="A613">
        <f>IF(直流？,'建築限界数値データ 　直流'!A613,IF(交流？,'建築限界数値データ 交流'!A613,IF(非電化？,'建築限界数値データ 　非電化'!A613,"")))</f>
        <v>-1690.0563276745411</v>
      </c>
      <c r="B613">
        <f>IF(直流？,'建築限界数値データ 　直流'!B613,IF(交流？,'建築限界数値データ 交流'!B613,IF(非電化？,'建築限界数値データ 　非電化'!B613,"")))</f>
        <v>3478.9881900480696</v>
      </c>
    </row>
    <row r="614" spans="1:2" x14ac:dyDescent="0.2">
      <c r="A614">
        <f>IF(直流？,'建築限界数値データ 　直流'!A614,IF(交流？,'建築限界数値データ 交流'!A614,IF(非電化？,'建築限界数値データ 　非電化'!A614,"")))</f>
        <v>-1684.0081903603902</v>
      </c>
      <c r="B614">
        <f>IF(直流？,'建築限界数値データ 　直流'!B614,IF(交流？,'建築限界数値データ 交流'!B614,IF(非電化？,'建築限界数値データ 　非電化'!B614,"")))</f>
        <v>3486.6437127369145</v>
      </c>
    </row>
    <row r="615" spans="1:2" x14ac:dyDescent="0.2">
      <c r="A615">
        <f>IF(直流？,'建築限界数値データ 　直流'!A615,IF(交流？,'建築限界数値データ 交流'!A615,IF(非電化？,'建築限界数値データ 　非電化'!A615,"")))</f>
        <v>-1677.9253757774088</v>
      </c>
      <c r="B615">
        <f>IF(直流？,'建築限界数値データ 　直流'!B615,IF(交流？,'建築限界数値データ 交流'!B615,IF(非電化？,'建築限界数値データ 　非電化'!B615,"")))</f>
        <v>3494.2717111217662</v>
      </c>
    </row>
    <row r="616" spans="1:2" x14ac:dyDescent="0.2">
      <c r="A616">
        <f>IF(直流？,'建築限界数値データ 　直流'!A616,IF(交流？,'建築限界数値データ 交流'!A616,IF(非電化？,'建築限界数値データ 　非電化'!A616,"")))</f>
        <v>-1671.8080091835363</v>
      </c>
      <c r="B616">
        <f>IF(直流？,'建築限界数値データ 　直流'!B616,IF(交流？,'建築限界数値データ 交流'!B616,IF(非電化？,'建築限界数値データ 　非電化'!B616,"")))</f>
        <v>3501.8720281261021</v>
      </c>
    </row>
    <row r="617" spans="1:2" x14ac:dyDescent="0.2">
      <c r="A617">
        <f>IF(直流？,'建築限界数値データ 　直流'!A617,IF(交流？,'建築限界数値データ 交流'!A617,IF(非電化？,'建築限界数値データ 　非電化'!A617,"")))</f>
        <v>-1665.6562165482108</v>
      </c>
      <c r="B617">
        <f>IF(直流？,'建築限界数値データ 　直流'!B617,IF(交流？,'建築限界数値データ 交流'!B617,IF(非電化？,'建築限界数値データ 　非電化'!B617,"")))</f>
        <v>3509.4445072434182</v>
      </c>
    </row>
    <row r="618" spans="1:2" x14ac:dyDescent="0.2">
      <c r="A618">
        <f>IF(直流？,'建築限界数値データ 　直流'!A618,IF(交流？,'建築限界数値データ 交流'!A618,IF(非電化？,'建築限界数値データ 　非電化'!A618,"")))</f>
        <v>-1659.4701245497752</v>
      </c>
      <c r="B618">
        <f>IF(直流？,'建築限界数値データ 　直流'!B618,IF(交流？,'建築限界数値データ 交流'!B618,IF(非電化？,'建築限界数値データ 　非電化'!B618,"")))</f>
        <v>3516.9889925404495</v>
      </c>
    </row>
    <row r="619" spans="1:2" x14ac:dyDescent="0.2">
      <c r="A619">
        <f>IF(直流？,'建築限界数値データ 　直流'!A619,IF(交流？,'建築限界数値データ 交流'!A619,IF(非電化？,'建築限界数値データ 　非電化'!A619,"")))</f>
        <v>-1653.2498605728686</v>
      </c>
      <c r="B619">
        <f>IF(直流？,'建築限界数値データ 　直流'!B619,IF(交流？,'建築限界数値データ 交流'!B619,IF(非電化？,'建築限界数値データ 　非電化'!B619,"")))</f>
        <v>3524.5053286603843</v>
      </c>
    </row>
    <row r="620" spans="1:2" x14ac:dyDescent="0.2">
      <c r="A620">
        <f>IF(直流？,'建築限界数値データ 　直流'!A620,IF(交流？,'建築限界数値データ 交流'!A620,IF(非電化？,'建築限界数値データ 　非電化'!A620,"")))</f>
        <v>-1646.9955527058028</v>
      </c>
      <c r="B620">
        <f>IF(直流？,'建築限界数値データ 　直流'!B620,IF(交流？,'建築限界数値データ 交流'!B620,IF(非電化？,'建築限界数値データ 　非電化'!B620,"")))</f>
        <v>3531.9933608260594</v>
      </c>
    </row>
    <row r="621" spans="1:2" x14ac:dyDescent="0.2">
      <c r="A621">
        <f>IF(直流？,'建築限界数値データ 　直流'!A621,IF(交流？,'建築限界数値データ 交流'!A621,IF(非電化？,'建築限界数値データ 　非電化'!A621,"")))</f>
        <v>-1640.7073297379247</v>
      </c>
      <c r="B621">
        <f>IF(直流？,'建築限界数値データ 　直流'!B621,IF(交流？,'建築限界数値データ 交流'!B621,IF(非電化？,'建築限界数値データ 　非電化'!B621,"")))</f>
        <v>3539.452934843152</v>
      </c>
    </row>
    <row r="622" spans="1:2" x14ac:dyDescent="0.2">
      <c r="A622">
        <f>IF(直流？,'建築限界数値データ 　直流'!A622,IF(交流？,'建築限界数値データ 交流'!A622,IF(非電化？,'建築限界数値データ 　非電化'!A622,"")))</f>
        <v>-1634.3853211569644</v>
      </c>
      <c r="B622">
        <f>IF(直流？,'建築限界数値データ 　直流'!B622,IF(交流？,'建築限界数値データ 交流'!B622,IF(非電化？,'建築限界数値データ 　非電化'!B622,"")))</f>
        <v>3546.883897103351</v>
      </c>
    </row>
    <row r="623" spans="1:2" x14ac:dyDescent="0.2">
      <c r="A623">
        <f>IF(直流？,'建築限界数値データ 　直流'!A623,IF(交流？,'建築限界数値データ 交流'!A623,IF(非電化？,'建築限界数値データ 　非電化'!A623,"")))</f>
        <v>-1628.0296571463698</v>
      </c>
      <c r="B623">
        <f>IF(直流？,'建築限界数値データ 　直流'!B623,IF(交流？,'建築限界数値データ 交流'!B623,IF(非電化？,'建築限界数値データ 　非電化'!B623,"")))</f>
        <v>3554.2860945875218</v>
      </c>
    </row>
    <row r="624" spans="1:2" x14ac:dyDescent="0.2">
      <c r="A624">
        <f>IF(直流？,'建築限界数値データ 　直流'!A624,IF(交流？,'建築限界数値データ 交流'!A624,IF(非電化？,'建築限界数値データ 　非電化'!A624,"")))</f>
        <v>-1621.640468582623</v>
      </c>
      <c r="B624">
        <f>IF(直流？,'建築限界数値データ 　直流'!B624,IF(交流？,'建築限界数値データ 交流'!B624,IF(非電化？,'建築限界数値データ 　非電化'!B624,"")))</f>
        <v>3561.6593748688565</v>
      </c>
    </row>
    <row r="625" spans="1:2" x14ac:dyDescent="0.2">
      <c r="A625">
        <f>IF(直流？,'建築限界数値データ 　直流'!A625,IF(交流？,'建築限界数値データ 交流'!A625,IF(非電化？,'建築限界数値データ 　非電化'!A625,"")))</f>
        <v>-1615.217887032549</v>
      </c>
      <c r="B625">
        <f>IF(直流？,'建築限界数値データ 　直流'!B625,IF(交流？,'建築限界数値データ 交流'!B625,IF(非電化？,'建築限界数値データ 　非電化'!B625,"")))</f>
        <v>3569.003586116014</v>
      </c>
    </row>
    <row r="626" spans="1:2" x14ac:dyDescent="0.2">
      <c r="A626">
        <f>IF(直流？,'建築限界数値データ 　直流'!A626,IF(交流？,'建築限界数値データ 交流'!A626,IF(非電化？,'建築限界数値データ 　非電化'!A626,"")))</f>
        <v>-1608.7620447506031</v>
      </c>
      <c r="B626">
        <f>IF(直流？,'建築限界数値データ 　直流'!B626,IF(交流？,'建築限界数値データ 交流'!B626,IF(非電化？,'建築限界数値データ 　非電化'!B626,"")))</f>
        <v>3576.3185770962455</v>
      </c>
    </row>
    <row r="627" spans="1:2" x14ac:dyDescent="0.2">
      <c r="A627">
        <f>IF(直流？,'建築限界数値データ 　直流'!A627,IF(交流？,'建築限界数値データ 交流'!A627,IF(非電化？,'建築限界数値データ 　非電化'!A627,"")))</f>
        <v>-1602.2730746761497</v>
      </c>
      <c r="B627">
        <f>IF(直流？,'建築限界数値データ 　直流'!B627,IF(交流？,'建築限界数値データ 交流'!B627,IF(非電化？,'建築限界数値データ 　非電化'!B627,"")))</f>
        <v>3583.6041971785089</v>
      </c>
    </row>
    <row r="628" spans="1:2" x14ac:dyDescent="0.2">
      <c r="A628">
        <f>IF(直流？,'建築限界数値データ 　直流'!A628,IF(交流？,'建築限界数値データ 交流'!A628,IF(非電化？,'建築限界数値データ 　非電化'!A628,"")))</f>
        <v>-1595.7511104307243</v>
      </c>
      <c r="B628">
        <f>IF(直流？,'建築限界数値データ 　直流'!B628,IF(交流？,'建築限界数値データ 交流'!B628,IF(非電化？,'建築限界数値データ 　非電化'!B628,"")))</f>
        <v>3590.8602963365711</v>
      </c>
    </row>
    <row r="629" spans="1:2" x14ac:dyDescent="0.2">
      <c r="A629">
        <f>IF(直流？,'建築限界数値データ 　直流'!A629,IF(交流？,'建築限界数値データ 交流'!A629,IF(非電化？,'建築限界数値データ 　非電化'!A629,"")))</f>
        <v>-1589.196286315281</v>
      </c>
      <c r="B629">
        <f>IF(直流？,'建築限界数値データ 　直流'!B629,IF(交流？,'建築限界数値データ 交流'!B629,IF(非電化？,'建築限界数値データ 　非電化'!B629,"")))</f>
        <v>3598.0867251520949</v>
      </c>
    </row>
    <row r="630" spans="1:2" x14ac:dyDescent="0.2">
      <c r="A630">
        <f>IF(直流？,'建築限界数値データ 　直流'!A630,IF(交流？,'建築限界数値データ 交流'!A630,IF(非電化？,'建築限界数値データ 　非電化'!A630,"")))</f>
        <v>-1582.608737307429</v>
      </c>
      <c r="B630">
        <f>IF(直流？,'建築限界数値データ 　直流'!B630,IF(交流？,'建築限界数値データ 交流'!B630,IF(非電化？,'建築限界数値データ 　非電化'!B630,"")))</f>
        <v>3605.2833348177201</v>
      </c>
    </row>
    <row r="631" spans="1:2" x14ac:dyDescent="0.2">
      <c r="A631">
        <f>IF(直流？,'建築限界数値データ 　直流'!A631,IF(交流？,'建築限界数値データ 交流'!A631,IF(非電化？,'建築限界数値データ 　非電化'!A631,"")))</f>
        <v>-1575.9885990586499</v>
      </c>
      <c r="B631">
        <f>IF(直流？,'建築限界数値データ 　直流'!B631,IF(交流？,'建築限界数値データ 交流'!B631,IF(非電化？,'建築限界数値データ 　非電化'!B631,"")))</f>
        <v>3612.4499771401256</v>
      </c>
    </row>
    <row r="632" spans="1:2" x14ac:dyDescent="0.2">
      <c r="A632">
        <f>IF(直流？,'建築限界数値データ 　直流'!A632,IF(交流？,'建築限界数値データ 交流'!A632,IF(非電化？,'建築限界数値データ 　非電化'!A632,"")))</f>
        <v>-1569.3360078915084</v>
      </c>
      <c r="B632">
        <f>IF(直流？,'建築限界数値データ 　直流'!B632,IF(交流？,'建築限界数値データ 交流'!B632,IF(非電化？,'建築限界数値データ 　非電化'!B632,"")))</f>
        <v>3619.5865045430783</v>
      </c>
    </row>
    <row r="633" spans="1:2" x14ac:dyDescent="0.2">
      <c r="A633">
        <f>IF(直流？,'建築限界数値データ 　直流'!A633,IF(交流？,'建築限界数値データ 交流'!A633,IF(非電化？,'建築限界数値データ 　非電化'!A633,"")))</f>
        <v>-1562.6511007968409</v>
      </c>
      <c r="B633">
        <f>IF(直流？,'建築限界数値データ 　直流'!B633,IF(交流？,'建築限界数値データ 交流'!B633,IF(非電化？,'建築限界数値データ 　非電化'!B633,"")))</f>
        <v>3626.6927700704778</v>
      </c>
    </row>
    <row r="634" spans="1:2" x14ac:dyDescent="0.2">
      <c r="A634">
        <f>IF(直流？,'建築限界数値データ 　直流'!A634,IF(交流？,'建築限界数値データ 交流'!A634,IF(非電化？,'建築限界数値データ 　非電化'!A634,"")))</f>
        <v>-1555.9340154309391</v>
      </c>
      <c r="B634">
        <f>IF(直流？,'建築限界数値データ 　直流'!B634,IF(交流？,'建築限界数値データ 交流'!B634,IF(非電化？,'建築限界数値データ 　非電化'!B634,"")))</f>
        <v>3633.7686273893769</v>
      </c>
    </row>
    <row r="635" spans="1:2" x14ac:dyDescent="0.2">
      <c r="A635">
        <f>IF(直流？,'建築限界数値データ 　直流'!A635,IF(交流？,'建築限界数値データ 交流'!A635,IF(非電化？,'建築限界数値データ 　非電化'!A635,"")))</f>
        <v>-1549.1848901127105</v>
      </c>
      <c r="B635">
        <f>IF(直流？,'建築限界数値データ 　直流'!B635,IF(交流？,'建築限界数値データ 交流'!B635,IF(非電化？,'建築限界数値データ 　非電化'!B635,"")))</f>
        <v>3640.8139307929978</v>
      </c>
    </row>
    <row r="636" spans="1:2" x14ac:dyDescent="0.2">
      <c r="A636">
        <f>IF(直流？,'建築限界数値データ 　直流'!A636,IF(交流？,'建築限界数値データ 交流'!A636,IF(非電化？,'建築限界数値データ 　非電化'!A636,"")))</f>
        <v>-1542.4038638208342</v>
      </c>
      <c r="B636">
        <f>IF(直流？,'建築限界数値データ 　直流'!B636,IF(交流？,'建築限界数値データ 交流'!B636,IF(非電化？,'建築限界数値データ 　非電化'!B636,"")))</f>
        <v>3647.8285352037333</v>
      </c>
    </row>
    <row r="637" spans="1:2" x14ac:dyDescent="0.2">
      <c r="A637">
        <f>IF(直流？,'建築限界数値データ 　直流'!A637,IF(交流？,'建築限界数値データ 交流'!A637,IF(非電化？,'建築限界数値データ 　非電化'!A637,"")))</f>
        <v>-1535.5910761908965</v>
      </c>
      <c r="B637">
        <f>IF(直流？,'建築限界数値データ 　直流'!B637,IF(交流？,'建築限界数値データ 交流'!B637,IF(非電化？,'建築限界数値データ 　非電化'!B637,"")))</f>
        <v>3654.8122961761328</v>
      </c>
    </row>
    <row r="638" spans="1:2" x14ac:dyDescent="0.2">
      <c r="A638">
        <f>IF(直流？,'建築限界数値データ 　直流'!A638,IF(交流？,'建築限界数値データ 交流'!A638,IF(非電化？,'建築限界数値データ 　非電化'!A638,"")))</f>
        <v>-1528.7466675125174</v>
      </c>
      <c r="B638">
        <f>IF(直流？,'建築限界数値データ 　直流'!B638,IF(交流？,'建築限界数値データ 交流'!B638,IF(非電化？,'建築限界数値データ 　非電化'!B638,"")))</f>
        <v>3661.765069899875</v>
      </c>
    </row>
    <row r="639" spans="1:2" x14ac:dyDescent="0.2">
      <c r="A639">
        <f>IF(直流？,'建築限界数値データ 　直流'!A639,IF(交流？,'建築限界数値データ 交流'!A639,IF(非電化？,'建築限界数値データ 　非電化'!A639,"")))</f>
        <v>-1521.8707787264598</v>
      </c>
      <c r="B639">
        <f>IF(直流？,'建築限界数値データ 　直流'!B639,IF(交流？,'建築限界数値データ 交流'!B639,IF(非電化？,'建築限界数値データ 　非電化'!B639,"")))</f>
        <v>3668.6867132027328</v>
      </c>
    </row>
    <row r="640" spans="1:2" x14ac:dyDescent="0.2">
      <c r="A640">
        <f>IF(直流？,'建築限界数値データ 　直流'!A640,IF(交流？,'建築限界数値データ 交流'!A640,IF(非電化？,'建築限界数値データ 　非電化'!A640,"")))</f>
        <v>-1514.9635514217287</v>
      </c>
      <c r="B640">
        <f>IF(直流？,'建築限界数値データ 　直流'!B640,IF(交流？,'建築限界数値データ 交流'!B640,IF(非電化？,'建築限界数値データ 　非電化'!B640,"")))</f>
        <v>3675.57708355352</v>
      </c>
    </row>
    <row r="641" spans="1:2" x14ac:dyDescent="0.2">
      <c r="A641">
        <f>IF(直流？,'建築限界数値データ 　直流'!A641,IF(交流？,'建築限界数値データ 交流'!A641,IF(非電化？,'建築限界数値データ 　非電化'!A641,"")))</f>
        <v>-1508.0251278326548</v>
      </c>
      <c r="B641">
        <f>IF(直流？,'建築限界数値データ 　直流'!B641,IF(交流？,'建築限界数値データ 交流'!B641,IF(非電化？,'建築限界数値データ 　非電化'!B641,"")))</f>
        <v>3682.4360390650254</v>
      </c>
    </row>
    <row r="642" spans="1:2" x14ac:dyDescent="0.2">
      <c r="A642">
        <f>IF(直流？,'建築限界数値データ 　直流'!A642,IF(交流？,'建築限界数値データ 交流'!A642,IF(非電化？,'建築限界数値データ 　非電化'!A642,"")))</f>
        <v>-1501.0556508359664</v>
      </c>
      <c r="B642">
        <f>IF(直流？,'建築限界数値データ 　直流'!B642,IF(交流？,'建築限界数値データ 交流'!B642,IF(非電化？,'建築限界数値データ 　非電化'!B642,"")))</f>
        <v>3689.2634384969369</v>
      </c>
    </row>
    <row r="643" spans="1:2" x14ac:dyDescent="0.2">
      <c r="A643">
        <f>IF(直流？,'建築限界数値データ 　直流'!A643,IF(交流？,'建築限界数値データ 交流'!A643,IF(非電化？,'建築限界数値データ 　非電化'!A643,"")))</f>
        <v>-1494.0552639478462</v>
      </c>
      <c r="B643">
        <f>IF(直流？,'建築限界数値データ 　直流'!B643,IF(交流？,'建築限界数値データ 交流'!B643,IF(非電化？,'建築限界数値データ 　非電化'!B643,"")))</f>
        <v>3696.0591412587464</v>
      </c>
    </row>
    <row r="644" spans="1:2" x14ac:dyDescent="0.2">
      <c r="A644">
        <f>IF(直流？,'建築限界数値データ 　直流'!A644,IF(交流？,'建築限界数値データ 交流'!A644,IF(非電化？,'建築限界数値データ 　非電化'!A644,"")))</f>
        <v>-1487.0241113209763</v>
      </c>
      <c r="B644">
        <f>IF(直流？,'建築限界数値データ 　直流'!B644,IF(交流？,'建築限界数値データ 交流'!B644,IF(非電化？,'建築限界数値データ 　非電化'!B644,"")))</f>
        <v>3702.8230074126477</v>
      </c>
    </row>
    <row r="645" spans="1:2" x14ac:dyDescent="0.2">
      <c r="A645">
        <f>IF(直流？,'建築限界数値データ 　直流'!A645,IF(交流？,'建築限界数値データ 交流'!A645,IF(非電化？,'建築限界数値データ 　非電化'!A645,"")))</f>
        <v>-1479.9623377415712</v>
      </c>
      <c r="B645">
        <f>IF(直流？,'建築限界数値データ 　直流'!B645,IF(交流？,'建築限界数値データ 交流'!B645,IF(非電化？,'建築限界数値データ 　非電化'!B645,"")))</f>
        <v>3709.5548976764185</v>
      </c>
    </row>
    <row r="646" spans="1:2" x14ac:dyDescent="0.2">
      <c r="A646">
        <f>IF(直流？,'建築限界数値データ 　直流'!A646,IF(交流？,'建築限界数値データ 交流'!A646,IF(非電化？,'建築限界数値データ 　非電化'!A646,"")))</f>
        <v>-1472.8700886263939</v>
      </c>
      <c r="B646">
        <f>IF(直流？,'建築限界数値データ 　直流'!B646,IF(交流？,'建築限界数値データ 交流'!B646,IF(非電化？,'建築限界数値データ 　非電化'!B646,"")))</f>
        <v>3716.2546734262851</v>
      </c>
    </row>
    <row r="647" spans="1:2" x14ac:dyDescent="0.2">
      <c r="A647">
        <f>IF(直流？,'建築限界数値データ 　直流'!A647,IF(交流？,'建築限界数値データ 交流'!A647,IF(非電化？,'建築限界数値データ 　非電化'!A647,"")))</f>
        <v>-1465.7475100197637</v>
      </c>
      <c r="B647">
        <f>IF(直流？,'建築限界数値データ 　直流'!B647,IF(交流？,'建築限界数値データ 交流'!B647,IF(非電化？,'建築限界数値データ 　非電化'!B647,"")))</f>
        <v>3722.9221966997802</v>
      </c>
    </row>
    <row r="648" spans="1:2" x14ac:dyDescent="0.2">
      <c r="A648">
        <f>IF(直流？,'建築限界数値データ 　直流'!A648,IF(交流？,'建築限界数値データ 交流'!A648,IF(非電化？,'建築限界数値データ 　非電化'!A648,"")))</f>
        <v>-1458.5947485905472</v>
      </c>
      <c r="B648">
        <f>IF(直流？,'建築限界数値データ 　直流'!B648,IF(交流？,'建築限界数値データ 交流'!B648,IF(非電化？,'建築限界数値データ 　非電化'!B648,"")))</f>
        <v>3729.5573301985842</v>
      </c>
    </row>
    <row r="649" spans="1:2" x14ac:dyDescent="0.2">
      <c r="A649">
        <f>IF(直流？,'建築限界数値データ 　直流'!A649,IF(交流？,'建築限界数値データ 交流'!A649,IF(非電化？,'建築限界数値データ 　非電化'!A649,"")))</f>
        <v>-1451.4119516291391</v>
      </c>
      <c r="B649">
        <f>IF(直流？,'建築限界数値データ 　直流'!B649,IF(交流？,'建築限界数値データ 交流'!B649,IF(非電化？,'建築限界数値データ 　非電化'!B649,"")))</f>
        <v>3736.1599372913479</v>
      </c>
    </row>
    <row r="650" spans="1:2" x14ac:dyDescent="0.2">
      <c r="A650">
        <f>IF(直流？,'建築限界数値データ 　直流'!A650,IF(交流？,'建築限界数値データ 交流'!A650,IF(非電化？,'建築限界数値データ 　非電化'!A650,"")))</f>
        <v>-1444.199267044429</v>
      </c>
      <c r="B650">
        <f>IF(直流？,'建築限界数値データ 　直流'!B650,IF(交流？,'建築限界数値データ 交流'!B650,IF(非電化？,'建築限界数値データ 　非電化'!B650,"")))</f>
        <v>3742.7298820165124</v>
      </c>
    </row>
    <row r="651" spans="1:2" x14ac:dyDescent="0.2">
      <c r="A651">
        <f>IF(直流？,'建築限界数値データ 　直流'!A651,IF(交流？,'建築限界数値データ 交流'!A651,IF(非電化？,'建築限界数値データ 　非電化'!A651,"")))</f>
        <v>-1436.9568433607551</v>
      </c>
      <c r="B651">
        <f>IF(直流？,'建築限界数値データ 　直流'!B651,IF(交流？,'建築限界数値データ 交流'!B651,IF(非電化？,'建築限界数値データ 　非電化'!B651,"")))</f>
        <v>3749.2670290851038</v>
      </c>
    </row>
    <row r="652" spans="1:2" x14ac:dyDescent="0.2">
      <c r="A652">
        <f>IF(直流？,'建築限界数値データ 　直流'!A652,IF(交流？,'建築限界数値データ 交流'!A652,IF(非電化？,'建築限界数値データ 　非電化'!A652,"")))</f>
        <v>-1429.6848297148465</v>
      </c>
      <c r="B652">
        <f>IF(直流？,'建築限界数値データ 　直流'!B652,IF(交流？,'建築限界数値データ 交流'!B652,IF(非電化？,'建築限界数値データ 　非電化'!B652,"")))</f>
        <v>3755.771243883521</v>
      </c>
    </row>
    <row r="653" spans="1:2" x14ac:dyDescent="0.2">
      <c r="A653">
        <f>IF(直流？,'建築限界数値データ 　直流'!A653,IF(交流？,'建築限界数値データ 交流'!A653,IF(非電化？,'建築限界数値データ 　非電化'!A653,"")))</f>
        <v>-1422.3833758527514</v>
      </c>
      <c r="B653">
        <f>IF(直流？,'建築限界数値データ 　直流'!B653,IF(交流？,'建築限界数値データ 交流'!B653,IF(非電化？,'建築限界数値データ 　非電化'!B653,"")))</f>
        <v>3762.2423924763079</v>
      </c>
    </row>
    <row r="654" spans="1:2" x14ac:dyDescent="0.2">
      <c r="A654">
        <f>IF(直流？,'建築限界数値データ 　直流'!A654,IF(交流？,'建築限界数値データ 交流'!A654,IF(非電化？,'建築限界数値データ 　非電化'!A654,"")))</f>
        <v>-1415.0526321267546</v>
      </c>
      <c r="B654">
        <f>IF(直流？,'建築限界数値データ 　直流'!B654,IF(交流？,'建築限界数値データ 交流'!B654,IF(非電化？,'建築限界数値データ 　非電化'!B654,"")))</f>
        <v>3768.6803416089119</v>
      </c>
    </row>
    <row r="655" spans="1:2" x14ac:dyDescent="0.2">
      <c r="A655">
        <f>IF(直流？,'建築限界数値データ 　直流'!A655,IF(交流？,'建築限界数値データ 交流'!A655,IF(非電化？,'建築限界数値データ 　非電化'!A655,"")))</f>
        <v>-1407.6927494922804</v>
      </c>
      <c r="B655">
        <f>IF(直流？,'建築限界数値データ 　直流'!B655,IF(交流？,'建築限界数値データ 交流'!B655,IF(非電化？,'建築限界数値データ 　非電化'!B655,"")))</f>
        <v>3775.0849587104249</v>
      </c>
    </row>
    <row r="656" spans="1:2" x14ac:dyDescent="0.2">
      <c r="A656">
        <f>IF(直流？,'建築限界数値データ 　直流'!A656,IF(交流？,'建築限界数値データ 交流'!A656,IF(非電化？,'建築限界数値データ 　非電化'!A656,"")))</f>
        <v>-1400.3038795047844</v>
      </c>
      <c r="B656">
        <f>IF(直流？,'建築限界数値データ 　直流'!B656,IF(交流？,'建築限界数値データ 交流'!B656,IF(非電化？,'建築限界数値データ 　非電化'!B656,"")))</f>
        <v>3781.4561118963175</v>
      </c>
    </row>
    <row r="657" spans="1:2" x14ac:dyDescent="0.2">
      <c r="A657">
        <f>IF(直流？,'建築限界数値データ 　直流'!A657,IF(交流？,'建築限界数値データ 交流'!A657,IF(非電化？,'建築限界数値データ 　非電化'!A657,"")))</f>
        <v>-1392.8861743166326</v>
      </c>
      <c r="B657">
        <f>IF(直流？,'建築限界数値データ 　直流'!B657,IF(交流？,'建築限界数値データ 交流'!B657,IF(非電化？,'建築限界数値データ 　非電化'!B657,"")))</f>
        <v>3787.7936699711518</v>
      </c>
    </row>
    <row r="658" spans="1:2" x14ac:dyDescent="0.2">
      <c r="A658">
        <f>IF(直流？,'建築限界数値データ 　直流'!A658,IF(交流？,'建築限界数値データ 交流'!A658,IF(非電化？,'建築限界数値データ 　非電化'!A658,"")))</f>
        <v>-1385.4397866739687</v>
      </c>
      <c r="B658">
        <f>IF(直流？,'建築限界数値データ 　直流'!B658,IF(交流？,'建築限界数値データ 交流'!B658,IF(非電化？,'建築限界数値データ 　非電化'!B658,"")))</f>
        <v>3794.0975024312847</v>
      </c>
    </row>
    <row r="659" spans="1:2" x14ac:dyDescent="0.2">
      <c r="A659">
        <f>IF(直流？,'建築限界数値データ 　直流'!A659,IF(交流？,'建築限界数値データ 交流'!A659,IF(非電化？,'建築限界数値データ 　非電化'!A659,"")))</f>
        <v>-1377.9648699135689</v>
      </c>
      <c r="B659">
        <f>IF(直流？,'建築限界数値データ 　直流'!B659,IF(交流？,'建築限界数値データ 交流'!B659,IF(非電化？,'建築限界数値データ 　非電化'!B659,"")))</f>
        <v>3800.3674794675517</v>
      </c>
    </row>
    <row r="660" spans="1:2" x14ac:dyDescent="0.2">
      <c r="A660">
        <f>IF(直流？,'建築限界数値データ 　直流'!A660,IF(交流？,'建築限界数値データ 交流'!A660,IF(非電化？,'建築限界数値データ 　非電化'!A660,"")))</f>
        <v>-1370.4615779596832</v>
      </c>
      <c r="B660">
        <f>IF(直流？,'建築限界数値データ 　直流'!B660,IF(交流？,'建築限界数値データ 交流'!B660,IF(非電化？,'建築限界数値データ 　非電化'!B660,"")))</f>
        <v>3806.6034719679465</v>
      </c>
    </row>
    <row r="661" spans="1:2" x14ac:dyDescent="0.2">
      <c r="A661">
        <f>IF(直流？,'建築限界数値データ 　直流'!A661,IF(交流？,'建築限界数値データ 交流'!A661,IF(非電化？,'建築限界数値データ 　非電化'!A661,"")))</f>
        <v>-1362.9300653208659</v>
      </c>
      <c r="B661">
        <f>IF(直流？,'建築限界数値データ 　直流'!B661,IF(交流？,'建築限界数値データ 交流'!B661,IF(非電化？,'建築限界数値データ 　非電化'!B661,"")))</f>
        <v>3812.8053515202737</v>
      </c>
    </row>
    <row r="662" spans="1:2" x14ac:dyDescent="0.2">
      <c r="A662">
        <f>IF(直流？,'建築限界数値データ 　直流'!A662,IF(交流？,'建築限界数値データ 交流'!A662,IF(非電化？,'建築限界数値データ 　非電化'!A662,"")))</f>
        <v>-1355.3704870867957</v>
      </c>
      <c r="B662">
        <f>IF(直流？,'建築限界数値データ 　直流'!B662,IF(交流？,'建築限界数値データ 交流'!B662,IF(非電化？,'建築限界数値データ 　非電化'!B662,"")))</f>
        <v>3818.9729904147944</v>
      </c>
    </row>
    <row r="663" spans="1:2" x14ac:dyDescent="0.2">
      <c r="A663">
        <f>IF(直流？,'建築限界数値データ 　直流'!A663,IF(交流？,'建築限界数値データ 交流'!A663,IF(非電化？,'建築限界数値データ 　非電化'!A663,"")))</f>
        <v>-1350.12057394608</v>
      </c>
      <c r="B663">
        <f>IF(直流？,'建築限界数値データ 　直流'!B663,IF(交流？,'建築限界数値データ 交流'!B663,IF(非電化？,'建築限界数値データ 　非電化'!B663,"")))</f>
        <v>3823.2227693309451</v>
      </c>
    </row>
    <row r="664" spans="1:2" x14ac:dyDescent="0.2">
      <c r="A664">
        <f>IF(直流？,'建築限界数値データ 　直流'!A664,IF(交流？,'建築限界数値データ 交流'!A664,IF(非電化？,'建築限界数値データ 　非電化'!A664,"")))</f>
        <v>-1350</v>
      </c>
      <c r="B664">
        <f>IF(直流？,'建築限界数値データ 　直流'!B664,IF(交流？,'建築限界数値データ 交流'!B664,IF(非電化？,'建築限界数値データ 　非電化'!B664,"")))</f>
        <v>3823</v>
      </c>
    </row>
    <row r="665" spans="1:2" x14ac:dyDescent="0.2">
      <c r="A665">
        <f>IF(直流？,'建築限界数値データ 　直流'!A665,IF(交流？,'建築限界数値データ 交流'!A665,IF(非電化？,'建築限界数値データ 　非電化'!A665,"")))</f>
        <v>-1350</v>
      </c>
      <c r="B665">
        <f>IF(直流？,'建築限界数値データ 　直流'!B665,IF(交流？,'建築限界数値データ 交流'!B665,IF(非電化？,'建築限界数値データ 　非電化'!B665,"")))</f>
        <v>3833</v>
      </c>
    </row>
    <row r="666" spans="1:2" x14ac:dyDescent="0.2">
      <c r="A666">
        <f>IF(直流？,'建築限界数値データ 　直流'!A666,IF(交流？,'建築限界数値データ 交流'!A666,IF(非電化？,'建築限界数値データ 　非電化'!A666,"")))</f>
        <v>-1350</v>
      </c>
      <c r="B666">
        <f>IF(直流？,'建築限界数値データ 　直流'!B666,IF(交流？,'建築限界数値データ 交流'!B666,IF(非電化？,'建築限界数値データ 　非電化'!B666,"")))</f>
        <v>3843</v>
      </c>
    </row>
    <row r="667" spans="1:2" x14ac:dyDescent="0.2">
      <c r="A667">
        <f>IF(直流？,'建築限界数値データ 　直流'!A667,IF(交流？,'建築限界数値データ 交流'!A667,IF(非電化？,'建築限界数値データ 　非電化'!A667,"")))</f>
        <v>-1350</v>
      </c>
      <c r="B667">
        <f>IF(直流？,'建築限界数値データ 　直流'!B667,IF(交流？,'建築限界数値データ 交流'!B667,IF(非電化？,'建築限界数値データ 　非電化'!B667,"")))</f>
        <v>3853</v>
      </c>
    </row>
    <row r="668" spans="1:2" x14ac:dyDescent="0.2">
      <c r="A668">
        <f>IF(直流？,'建築限界数値データ 　直流'!A668,IF(交流？,'建築限界数値データ 交流'!A668,IF(非電化？,'建築限界数値データ 　非電化'!A668,"")))</f>
        <v>-1350</v>
      </c>
      <c r="B668">
        <f>IF(直流？,'建築限界数値データ 　直流'!B668,IF(交流？,'建築限界数値データ 交流'!B668,IF(非電化？,'建築限界数値データ 　非電化'!B668,"")))</f>
        <v>3863</v>
      </c>
    </row>
    <row r="669" spans="1:2" x14ac:dyDescent="0.2">
      <c r="A669">
        <f>IF(直流？,'建築限界数値データ 　直流'!A669,IF(交流？,'建築限界数値データ 交流'!A669,IF(非電化？,'建築限界数値データ 　非電化'!A669,"")))</f>
        <v>-1350</v>
      </c>
      <c r="B669">
        <f>IF(直流？,'建築限界数値データ 　直流'!B669,IF(交流？,'建築限界数値データ 交流'!B669,IF(非電化？,'建築限界数値データ 　非電化'!B669,"")))</f>
        <v>3873</v>
      </c>
    </row>
    <row r="670" spans="1:2" x14ac:dyDescent="0.2">
      <c r="A670">
        <f>IF(直流？,'建築限界数値データ 　直流'!A670,IF(交流？,'建築限界数値データ 交流'!A670,IF(非電化？,'建築限界数値データ 　非電化'!A670,"")))</f>
        <v>-1350</v>
      </c>
      <c r="B670">
        <f>IF(直流？,'建築限界数値データ 　直流'!B670,IF(交流？,'建築限界数値データ 交流'!B670,IF(非電化？,'建築限界数値データ 　非電化'!B670,"")))</f>
        <v>3883</v>
      </c>
    </row>
    <row r="671" spans="1:2" x14ac:dyDescent="0.2">
      <c r="A671">
        <f>IF(直流？,'建築限界数値データ 　直流'!A671,IF(交流？,'建築限界数値データ 交流'!A671,IF(非電化？,'建築限界数値データ 　非電化'!A671,"")))</f>
        <v>-1350</v>
      </c>
      <c r="B671">
        <f>IF(直流？,'建築限界数値データ 　直流'!B671,IF(交流？,'建築限界数値データ 交流'!B671,IF(非電化？,'建築限界数値データ 　非電化'!B671,"")))</f>
        <v>3893</v>
      </c>
    </row>
    <row r="672" spans="1:2" x14ac:dyDescent="0.2">
      <c r="A672">
        <f>IF(直流？,'建築限界数値データ 　直流'!A672,IF(交流？,'建築限界数値データ 交流'!A672,IF(非電化？,'建築限界数値データ 　非電化'!A672,"")))</f>
        <v>-1350</v>
      </c>
      <c r="B672">
        <f>IF(直流？,'建築限界数値データ 　直流'!B672,IF(交流？,'建築限界数値データ 交流'!B672,IF(非電化？,'建築限界数値データ 　非電化'!B672,"")))</f>
        <v>3903</v>
      </c>
    </row>
    <row r="673" spans="1:2" x14ac:dyDescent="0.2">
      <c r="A673">
        <f>IF(直流？,'建築限界数値データ 　直流'!A673,IF(交流？,'建築限界数値データ 交流'!A673,IF(非電化？,'建築限界数値データ 　非電化'!A673,"")))</f>
        <v>-1350</v>
      </c>
      <c r="B673">
        <f>IF(直流？,'建築限界数値データ 　直流'!B673,IF(交流？,'建築限界数値データ 交流'!B673,IF(非電化？,'建築限界数値データ 　非電化'!B673,"")))</f>
        <v>3913</v>
      </c>
    </row>
    <row r="674" spans="1:2" x14ac:dyDescent="0.2">
      <c r="A674">
        <f>IF(直流？,'建築限界数値データ 　直流'!A674,IF(交流？,'建築限界数値データ 交流'!A674,IF(非電化？,'建築限界数値データ 　非電化'!A674,"")))</f>
        <v>-1350</v>
      </c>
      <c r="B674">
        <f>IF(直流？,'建築限界数値データ 　直流'!B674,IF(交流？,'建築限界数値データ 交流'!B674,IF(非電化？,'建築限界数値データ 　非電化'!B674,"")))</f>
        <v>3923</v>
      </c>
    </row>
    <row r="675" spans="1:2" x14ac:dyDescent="0.2">
      <c r="A675">
        <f>IF(直流？,'建築限界数値データ 　直流'!A675,IF(交流？,'建築限界数値データ 交流'!A675,IF(非電化？,'建築限界数値データ 　非電化'!A675,"")))</f>
        <v>-1350</v>
      </c>
      <c r="B675">
        <f>IF(直流？,'建築限界数値データ 　直流'!B675,IF(交流？,'建築限界数値データ 交流'!B675,IF(非電化？,'建築限界数値データ 　非電化'!B675,"")))</f>
        <v>3933</v>
      </c>
    </row>
    <row r="676" spans="1:2" x14ac:dyDescent="0.2">
      <c r="A676">
        <f>IF(直流？,'建築限界数値データ 　直流'!A676,IF(交流？,'建築限界数値データ 交流'!A676,IF(非電化？,'建築限界数値データ 　非電化'!A676,"")))</f>
        <v>-1350</v>
      </c>
      <c r="B676">
        <f>IF(直流？,'建築限界数値データ 　直流'!B676,IF(交流？,'建築限界数値データ 交流'!B676,IF(非電化？,'建築限界数値データ 　非電化'!B676,"")))</f>
        <v>3943</v>
      </c>
    </row>
    <row r="677" spans="1:2" x14ac:dyDescent="0.2">
      <c r="A677">
        <f>IF(直流？,'建築限界数値データ 　直流'!A677,IF(交流？,'建築限界数値データ 交流'!A677,IF(非電化？,'建築限界数値データ 　非電化'!A677,"")))</f>
        <v>-1350</v>
      </c>
      <c r="B677">
        <f>IF(直流？,'建築限界数値データ 　直流'!B677,IF(交流？,'建築限界数値データ 交流'!B677,IF(非電化？,'建築限界数値データ 　非電化'!B677,"")))</f>
        <v>3953</v>
      </c>
    </row>
    <row r="678" spans="1:2" x14ac:dyDescent="0.2">
      <c r="A678">
        <f>IF(直流？,'建築限界数値データ 　直流'!A678,IF(交流？,'建築限界数値データ 交流'!A678,IF(非電化？,'建築限界数値データ 　非電化'!A678,"")))</f>
        <v>-1350</v>
      </c>
      <c r="B678">
        <f>IF(直流？,'建築限界数値データ 　直流'!B678,IF(交流？,'建築限界数値データ 交流'!B678,IF(非電化？,'建築限界数値データ 　非電化'!B678,"")))</f>
        <v>3963</v>
      </c>
    </row>
    <row r="679" spans="1:2" x14ac:dyDescent="0.2">
      <c r="A679">
        <f>IF(直流？,'建築限界数値データ 　直流'!A679,IF(交流？,'建築限界数値データ 交流'!A679,IF(非電化？,'建築限界数値データ 　非電化'!A679,"")))</f>
        <v>-1350</v>
      </c>
      <c r="B679">
        <f>IF(直流？,'建築限界数値データ 　直流'!B679,IF(交流？,'建築限界数値データ 交流'!B679,IF(非電化？,'建築限界数値データ 　非電化'!B679,"")))</f>
        <v>3973</v>
      </c>
    </row>
    <row r="680" spans="1:2" x14ac:dyDescent="0.2">
      <c r="A680">
        <f>IF(直流？,'建築限界数値データ 　直流'!A680,IF(交流？,'建築限界数値データ 交流'!A680,IF(非電化？,'建築限界数値データ 　非電化'!A680,"")))</f>
        <v>-1350</v>
      </c>
      <c r="B680">
        <f>IF(直流？,'建築限界数値データ 　直流'!B680,IF(交流？,'建築限界数値データ 交流'!B680,IF(非電化？,'建築限界数値データ 　非電化'!B680,"")))</f>
        <v>3983</v>
      </c>
    </row>
    <row r="681" spans="1:2" x14ac:dyDescent="0.2">
      <c r="A681">
        <f>IF(直流？,'建築限界数値データ 　直流'!A681,IF(交流？,'建築限界数値データ 交流'!A681,IF(非電化？,'建築限界数値データ 　非電化'!A681,"")))</f>
        <v>-1350</v>
      </c>
      <c r="B681">
        <f>IF(直流？,'建築限界数値データ 　直流'!B681,IF(交流？,'建築限界数値データ 交流'!B681,IF(非電化？,'建築限界数値データ 　非電化'!B681,"")))</f>
        <v>3993</v>
      </c>
    </row>
    <row r="682" spans="1:2" x14ac:dyDescent="0.2">
      <c r="A682">
        <f>IF(直流？,'建築限界数値データ 　直流'!A682,IF(交流？,'建築限界数値データ 交流'!A682,IF(非電化？,'建築限界数値データ 　非電化'!A682,"")))</f>
        <v>-1350</v>
      </c>
      <c r="B682">
        <f>IF(直流？,'建築限界数値データ 　直流'!B682,IF(交流？,'建築限界数値データ 交流'!B682,IF(非電化？,'建築限界数値データ 　非電化'!B682,"")))</f>
        <v>4003</v>
      </c>
    </row>
    <row r="683" spans="1:2" x14ac:dyDescent="0.2">
      <c r="A683">
        <f>IF(直流？,'建築限界数値データ 　直流'!A683,IF(交流？,'建築限界数値データ 交流'!A683,IF(非電化？,'建築限界数値データ 　非電化'!A683,"")))</f>
        <v>-1350</v>
      </c>
      <c r="B683">
        <f>IF(直流？,'建築限界数値データ 　直流'!B683,IF(交流？,'建築限界数値データ 交流'!B683,IF(非電化？,'建築限界数値データ 　非電化'!B683,"")))</f>
        <v>4013</v>
      </c>
    </row>
    <row r="684" spans="1:2" x14ac:dyDescent="0.2">
      <c r="A684">
        <f>IF(直流？,'建築限界数値データ 　直流'!A684,IF(交流？,'建築限界数値データ 交流'!A684,IF(非電化？,'建築限界数値データ 　非電化'!A684,"")))</f>
        <v>-1350</v>
      </c>
      <c r="B684">
        <f>IF(直流？,'建築限界数値データ 　直流'!B684,IF(交流？,'建築限界数値データ 交流'!B684,IF(非電化？,'建築限界数値データ 　非電化'!B684,"")))</f>
        <v>4023</v>
      </c>
    </row>
    <row r="685" spans="1:2" x14ac:dyDescent="0.2">
      <c r="A685">
        <f>IF(直流？,'建築限界数値データ 　直流'!A685,IF(交流？,'建築限界数値データ 交流'!A685,IF(非電化？,'建築限界数値データ 　非電化'!A685,"")))</f>
        <v>-1350</v>
      </c>
      <c r="B685">
        <f>IF(直流？,'建築限界数値データ 　直流'!B685,IF(交流？,'建築限界数値データ 交流'!B685,IF(非電化？,'建築限界数値データ 　非電化'!B685,"")))</f>
        <v>4033</v>
      </c>
    </row>
    <row r="686" spans="1:2" x14ac:dyDescent="0.2">
      <c r="A686">
        <f>IF(直流？,'建築限界数値データ 　直流'!A686,IF(交流？,'建築限界数値データ 交流'!A686,IF(非電化？,'建築限界数値データ 　非電化'!A686,"")))</f>
        <v>-1350</v>
      </c>
      <c r="B686">
        <f>IF(直流？,'建築限界数値データ 　直流'!B686,IF(交流？,'建築限界数値データ 交流'!B686,IF(非電化？,'建築限界数値データ 　非電化'!B686,"")))</f>
        <v>4043</v>
      </c>
    </row>
    <row r="687" spans="1:2" x14ac:dyDescent="0.2">
      <c r="A687">
        <f>IF(直流？,'建築限界数値データ 　直流'!A687,IF(交流？,'建築限界数値データ 交流'!A687,IF(非電化？,'建築限界数値データ 　非電化'!A687,"")))</f>
        <v>-1350</v>
      </c>
      <c r="B687">
        <f>IF(直流？,'建築限界数値データ 　直流'!B687,IF(交流？,'建築限界数値データ 交流'!B687,IF(非電化？,'建築限界数値データ 　非電化'!B687,"")))</f>
        <v>4053</v>
      </c>
    </row>
    <row r="688" spans="1:2" x14ac:dyDescent="0.2">
      <c r="A688">
        <f>IF(直流？,'建築限界数値データ 　直流'!A688,IF(交流？,'建築限界数値データ 交流'!A688,IF(非電化？,'建築限界数値データ 　非電化'!A688,"")))</f>
        <v>-1350</v>
      </c>
      <c r="B688">
        <f>IF(直流？,'建築限界数値データ 　直流'!B688,IF(交流？,'建築限界数値データ 交流'!B688,IF(非電化？,'建築限界数値データ 　非電化'!B688,"")))</f>
        <v>4063</v>
      </c>
    </row>
    <row r="689" spans="1:2" x14ac:dyDescent="0.2">
      <c r="A689">
        <f>IF(直流？,'建築限界数値データ 　直流'!A689,IF(交流？,'建築限界数値データ 交流'!A689,IF(非電化？,'建築限界数値データ 　非電化'!A689,"")))</f>
        <v>-1350</v>
      </c>
      <c r="B689">
        <f>IF(直流？,'建築限界数値データ 　直流'!B689,IF(交流？,'建築限界数値データ 交流'!B689,IF(非電化？,'建築限界数値データ 　非電化'!B689,"")))</f>
        <v>4073</v>
      </c>
    </row>
    <row r="690" spans="1:2" x14ac:dyDescent="0.2">
      <c r="A690">
        <f>IF(直流？,'建築限界数値データ 　直流'!A690,IF(交流？,'建築限界数値データ 交流'!A690,IF(非電化？,'建築限界数値データ 　非電化'!A690,"")))</f>
        <v>-1350</v>
      </c>
      <c r="B690">
        <f>IF(直流？,'建築限界数値データ 　直流'!B690,IF(交流？,'建築限界数値データ 交流'!B690,IF(非電化？,'建築限界数値データ 　非電化'!B690,"")))</f>
        <v>4083</v>
      </c>
    </row>
    <row r="691" spans="1:2" x14ac:dyDescent="0.2">
      <c r="A691">
        <f>IF(直流？,'建築限界数値データ 　直流'!A691,IF(交流？,'建築限界数値データ 交流'!A691,IF(非電化？,'建築限界数値データ 　非電化'!A691,"")))</f>
        <v>-1350</v>
      </c>
      <c r="B691">
        <f>IF(直流？,'建築限界数値データ 　直流'!B691,IF(交流？,'建築限界数値データ 交流'!B691,IF(非電化？,'建築限界数値データ 　非電化'!B691,"")))</f>
        <v>4093</v>
      </c>
    </row>
    <row r="692" spans="1:2" x14ac:dyDescent="0.2">
      <c r="A692">
        <f>IF(直流？,'建築限界数値データ 　直流'!A692,IF(交流？,'建築限界数値データ 交流'!A692,IF(非電化？,'建築限界数値データ 　非電化'!A692,"")))</f>
        <v>-1350</v>
      </c>
      <c r="B692">
        <f>IF(直流？,'建築限界数値データ 　直流'!B692,IF(交流？,'建築限界数値データ 交流'!B692,IF(非電化？,'建築限界数値データ 　非電化'!B692,"")))</f>
        <v>4103</v>
      </c>
    </row>
    <row r="693" spans="1:2" x14ac:dyDescent="0.2">
      <c r="A693">
        <f>IF(直流？,'建築限界数値データ 　直流'!A693,IF(交流？,'建築限界数値データ 交流'!A693,IF(非電化？,'建築限界数値データ 　非電化'!A693,"")))</f>
        <v>-1350</v>
      </c>
      <c r="B693">
        <f>IF(直流？,'建築限界数値データ 　直流'!B693,IF(交流？,'建築限界数値データ 交流'!B693,IF(非電化？,'建築限界数値データ 　非電化'!B693,"")))</f>
        <v>4113</v>
      </c>
    </row>
    <row r="694" spans="1:2" x14ac:dyDescent="0.2">
      <c r="A694">
        <f>IF(直流？,'建築限界数値データ 　直流'!A694,IF(交流？,'建築限界数値データ 交流'!A694,IF(非電化？,'建築限界数値データ 　非電化'!A694,"")))</f>
        <v>-1350</v>
      </c>
      <c r="B694">
        <f>IF(直流？,'建築限界数値データ 　直流'!B694,IF(交流？,'建築限界数値データ 交流'!B694,IF(非電化？,'建築限界数値データ 　非電化'!B694,"")))</f>
        <v>4123</v>
      </c>
    </row>
    <row r="695" spans="1:2" x14ac:dyDescent="0.2">
      <c r="A695">
        <f>IF(直流？,'建築限界数値データ 　直流'!A695,IF(交流？,'建築限界数値データ 交流'!A695,IF(非電化？,'建築限界数値データ 　非電化'!A695,"")))</f>
        <v>-1350</v>
      </c>
      <c r="B695">
        <f>IF(直流？,'建築限界数値データ 　直流'!B695,IF(交流？,'建築限界数値データ 交流'!B695,IF(非電化？,'建築限界数値データ 　非電化'!B695,"")))</f>
        <v>4133</v>
      </c>
    </row>
    <row r="696" spans="1:2" x14ac:dyDescent="0.2">
      <c r="A696">
        <f>IF(直流？,'建築限界数値データ 　直流'!A696,IF(交流？,'建築限界数値データ 交流'!A696,IF(非電化？,'建築限界数値データ 　非電化'!A696,"")))</f>
        <v>-1350</v>
      </c>
      <c r="B696">
        <f>IF(直流？,'建築限界数値データ 　直流'!B696,IF(交流？,'建築限界数値データ 交流'!B696,IF(非電化？,'建築限界数値データ 　非電化'!B696,"")))</f>
        <v>4143</v>
      </c>
    </row>
    <row r="697" spans="1:2" x14ac:dyDescent="0.2">
      <c r="A697">
        <f>IF(直流？,'建築限界数値データ 　直流'!A697,IF(交流？,'建築限界数値データ 交流'!A697,IF(非電化？,'建築限界数値データ 　非電化'!A697,"")))</f>
        <v>-1350</v>
      </c>
      <c r="B697">
        <f>IF(直流？,'建築限界数値データ 　直流'!B697,IF(交流？,'建築限界数値データ 交流'!B697,IF(非電化？,'建築限界数値データ 　非電化'!B697,"")))</f>
        <v>4153</v>
      </c>
    </row>
    <row r="698" spans="1:2" x14ac:dyDescent="0.2">
      <c r="A698">
        <f>IF(直流？,'建築限界数値データ 　直流'!A698,IF(交流？,'建築限界数値データ 交流'!A698,IF(非電化？,'建築限界数値データ 　非電化'!A698,"")))</f>
        <v>-1350</v>
      </c>
      <c r="B698">
        <f>IF(直流？,'建築限界数値データ 　直流'!B698,IF(交流？,'建築限界数値データ 交流'!B698,IF(非電化？,'建築限界数値データ 　非電化'!B698,"")))</f>
        <v>4163</v>
      </c>
    </row>
    <row r="699" spans="1:2" x14ac:dyDescent="0.2">
      <c r="A699">
        <f>IF(直流？,'建築限界数値データ 　直流'!A699,IF(交流？,'建築限界数値データ 交流'!A699,IF(非電化？,'建築限界数値データ 　非電化'!A699,"")))</f>
        <v>-1350</v>
      </c>
      <c r="B699">
        <f>IF(直流？,'建築限界数値データ 　直流'!B699,IF(交流？,'建築限界数値データ 交流'!B699,IF(非電化？,'建築限界数値データ 　非電化'!B699,"")))</f>
        <v>4173</v>
      </c>
    </row>
    <row r="700" spans="1:2" x14ac:dyDescent="0.2">
      <c r="A700">
        <f>IF(直流？,'建築限界数値データ 　直流'!A700,IF(交流？,'建築限界数値データ 交流'!A700,IF(非電化？,'建築限界数値データ 　非電化'!A700,"")))</f>
        <v>-1350</v>
      </c>
      <c r="B700">
        <f>IF(直流？,'建築限界数値データ 　直流'!B700,IF(交流？,'建築限界数値データ 交流'!B700,IF(非電化？,'建築限界数値データ 　非電化'!B700,"")))</f>
        <v>4183</v>
      </c>
    </row>
    <row r="701" spans="1:2" x14ac:dyDescent="0.2">
      <c r="A701">
        <f>IF(直流？,'建築限界数値データ 　直流'!A701,IF(交流？,'建築限界数値データ 交流'!A701,IF(非電化？,'建築限界数値データ 　非電化'!A701,"")))</f>
        <v>-1350</v>
      </c>
      <c r="B701">
        <f>IF(直流？,'建築限界数値データ 　直流'!B701,IF(交流？,'建築限界数値データ 交流'!B701,IF(非電化？,'建築限界数値データ 　非電化'!B701,"")))</f>
        <v>4193</v>
      </c>
    </row>
    <row r="702" spans="1:2" x14ac:dyDescent="0.2">
      <c r="A702">
        <f>IF(直流？,'建築限界数値データ 　直流'!A702,IF(交流？,'建築限界数値データ 交流'!A702,IF(非電化？,'建築限界数値データ 　非電化'!A702,"")))</f>
        <v>-1350</v>
      </c>
      <c r="B702">
        <f>IF(直流？,'建築限界数値データ 　直流'!B702,IF(交流？,'建築限界数値データ 交流'!B702,IF(非電化？,'建築限界数値データ 　非電化'!B702,"")))</f>
        <v>4203</v>
      </c>
    </row>
    <row r="703" spans="1:2" x14ac:dyDescent="0.2">
      <c r="A703">
        <f>IF(直流？,'建築限界数値データ 　直流'!A703,IF(交流？,'建築限界数値データ 交流'!A703,IF(非電化？,'建築限界数値データ 　非電化'!A703,"")))</f>
        <v>-1350</v>
      </c>
      <c r="B703">
        <f>IF(直流？,'建築限界数値データ 　直流'!B703,IF(交流？,'建築限界数値データ 交流'!B703,IF(非電化？,'建築限界数値データ 　非電化'!B703,"")))</f>
        <v>4213</v>
      </c>
    </row>
    <row r="704" spans="1:2" x14ac:dyDescent="0.2">
      <c r="A704">
        <f>IF(直流？,'建築限界数値データ 　直流'!A704,IF(交流？,'建築限界数値データ 交流'!A704,IF(非電化？,'建築限界数値データ 　非電化'!A704,"")))</f>
        <v>-1350</v>
      </c>
      <c r="B704">
        <f>IF(直流？,'建築限界数値データ 　直流'!B704,IF(交流？,'建築限界数値データ 交流'!B704,IF(非電化？,'建築限界数値データ 　非電化'!B704,"")))</f>
        <v>4223</v>
      </c>
    </row>
    <row r="705" spans="1:2" x14ac:dyDescent="0.2">
      <c r="A705">
        <f>IF(直流？,'建築限界数値データ 　直流'!A705,IF(交流？,'建築限界数値データ 交流'!A705,IF(非電化？,'建築限界数値データ 　非電化'!A705,"")))</f>
        <v>-1350</v>
      </c>
      <c r="B705">
        <f>IF(直流？,'建築限界数値データ 　直流'!B705,IF(交流？,'建築限界数値データ 交流'!B705,IF(非電化？,'建築限界数値データ 　非電化'!B705,"")))</f>
        <v>4233</v>
      </c>
    </row>
    <row r="706" spans="1:2" x14ac:dyDescent="0.2">
      <c r="A706">
        <f>IF(直流？,'建築限界数値データ 　直流'!A706,IF(交流？,'建築限界数値データ 交流'!A706,IF(非電化？,'建築限界数値データ 　非電化'!A706,"")))</f>
        <v>-1350</v>
      </c>
      <c r="B706">
        <f>IF(直流？,'建築限界数値データ 　直流'!B706,IF(交流？,'建築限界数値データ 交流'!B706,IF(非電化？,'建築限界数値データ 　非電化'!B706,"")))</f>
        <v>4243</v>
      </c>
    </row>
    <row r="707" spans="1:2" x14ac:dyDescent="0.2">
      <c r="A707">
        <f>IF(直流？,'建築限界数値データ 　直流'!A707,IF(交流？,'建築限界数値データ 交流'!A707,IF(非電化？,'建築限界数値データ 　非電化'!A707,"")))</f>
        <v>-1350</v>
      </c>
      <c r="B707">
        <f>IF(直流？,'建築限界数値データ 　直流'!B707,IF(交流？,'建築限界数値データ 交流'!B707,IF(非電化？,'建築限界数値データ 　非電化'!B707,"")))</f>
        <v>4253</v>
      </c>
    </row>
    <row r="708" spans="1:2" x14ac:dyDescent="0.2">
      <c r="A708">
        <f>IF(直流？,'建築限界数値データ 　直流'!A708,IF(交流？,'建築限界数値データ 交流'!A708,IF(非電化？,'建築限界数値データ 　非電化'!A708,"")))</f>
        <v>-1350</v>
      </c>
      <c r="B708">
        <f>IF(直流？,'建築限界数値データ 　直流'!B708,IF(交流？,'建築限界数値データ 交流'!B708,IF(非電化？,'建築限界数値データ 　非電化'!B708,"")))</f>
        <v>4263</v>
      </c>
    </row>
    <row r="709" spans="1:2" x14ac:dyDescent="0.2">
      <c r="A709">
        <f>IF(直流？,'建築限界数値データ 　直流'!A709,IF(交流？,'建築限界数値データ 交流'!A709,IF(非電化？,'建築限界数値データ 　非電化'!A709,"")))</f>
        <v>-1350</v>
      </c>
      <c r="B709">
        <f>IF(直流？,'建築限界数値データ 　直流'!B709,IF(交流？,'建築限界数値データ 交流'!B709,IF(非電化？,'建築限界数値データ 　非電化'!B709,"")))</f>
        <v>4273</v>
      </c>
    </row>
    <row r="710" spans="1:2" x14ac:dyDescent="0.2">
      <c r="A710">
        <f>IF(直流？,'建築限界数値データ 　直流'!A710,IF(交流？,'建築限界数値データ 交流'!A710,IF(非電化？,'建築限界数値データ 　非電化'!A710,"")))</f>
        <v>-1350</v>
      </c>
      <c r="B710">
        <f>IF(直流？,'建築限界数値データ 　直流'!B710,IF(交流？,'建築限界数値データ 交流'!B710,IF(非電化？,'建築限界数値データ 　非電化'!B710,"")))</f>
        <v>4283</v>
      </c>
    </row>
    <row r="711" spans="1:2" x14ac:dyDescent="0.2">
      <c r="A711">
        <f>IF(直流？,'建築限界数値データ 　直流'!A711,IF(交流？,'建築限界数値データ 交流'!A711,IF(非電化？,'建築限界数値データ 　非電化'!A711,"")))</f>
        <v>-1350</v>
      </c>
      <c r="B711">
        <f>IF(直流？,'建築限界数値データ 　直流'!B711,IF(交流？,'建築限界数値データ 交流'!B711,IF(非電化？,'建築限界数値データ 　非電化'!B711,"")))</f>
        <v>4293</v>
      </c>
    </row>
    <row r="712" spans="1:2" x14ac:dyDescent="0.2">
      <c r="A712">
        <f>IF(直流？,'建築限界数値データ 　直流'!A712,IF(交流？,'建築限界数値データ 交流'!A712,IF(非電化？,'建築限界数値データ 　非電化'!A712,"")))</f>
        <v>-1350</v>
      </c>
      <c r="B712">
        <f>IF(直流？,'建築限界数値データ 　直流'!B712,IF(交流？,'建築限界数値データ 交流'!B712,IF(非電化？,'建築限界数値データ 　非電化'!B712,"")))</f>
        <v>4303</v>
      </c>
    </row>
    <row r="713" spans="1:2" x14ac:dyDescent="0.2">
      <c r="A713">
        <f>IF(直流？,'建築限界数値データ 　直流'!A713,IF(交流？,'建築限界数値データ 交流'!A713,IF(非電化？,'建築限界数値データ 　非電化'!A713,"")))</f>
        <v>-1350</v>
      </c>
      <c r="B713">
        <f>IF(直流？,'建築限界数値データ 　直流'!B713,IF(交流？,'建築限界数値データ 交流'!B713,IF(非電化？,'建築限界数値データ 　非電化'!B713,"")))</f>
        <v>4313</v>
      </c>
    </row>
    <row r="714" spans="1:2" x14ac:dyDescent="0.2">
      <c r="A714">
        <f>IF(直流？,'建築限界数値データ 　直流'!A714,IF(交流？,'建築限界数値データ 交流'!A714,IF(非電化？,'建築限界数値データ 　非電化'!A714,"")))</f>
        <v>-1350</v>
      </c>
      <c r="B714">
        <f>IF(直流？,'建築限界数値データ 　直流'!B714,IF(交流？,'建築限界数値データ 交流'!B714,IF(非電化？,'建築限界数値データ 　非電化'!B714,"")))</f>
        <v>4323</v>
      </c>
    </row>
    <row r="715" spans="1:2" x14ac:dyDescent="0.2">
      <c r="A715">
        <f>IF(直流？,'建築限界数値データ 　直流'!A715,IF(交流？,'建築限界数値データ 交流'!A715,IF(非電化？,'建築限界数値データ 　非電化'!A715,"")))</f>
        <v>-1350</v>
      </c>
      <c r="B715">
        <f>IF(直流？,'建築限界数値データ 　直流'!B715,IF(交流？,'建築限界数値データ 交流'!B715,IF(非電化？,'建築限界数値データ 　非電化'!B715,"")))</f>
        <v>4333</v>
      </c>
    </row>
    <row r="716" spans="1:2" x14ac:dyDescent="0.2">
      <c r="A716">
        <f>IF(直流？,'建築限界数値データ 　直流'!A716,IF(交流？,'建築限界数値データ 交流'!A716,IF(非電化？,'建築限界数値データ 　非電化'!A716,"")))</f>
        <v>-1350</v>
      </c>
      <c r="B716">
        <f>IF(直流？,'建築限界数値データ 　直流'!B716,IF(交流？,'建築限界数値データ 交流'!B716,IF(非電化？,'建築限界数値データ 　非電化'!B716,"")))</f>
        <v>4343</v>
      </c>
    </row>
    <row r="717" spans="1:2" x14ac:dyDescent="0.2">
      <c r="A717">
        <f>IF(直流？,'建築限界数値データ 　直流'!A717,IF(交流？,'建築限界数値データ 交流'!A717,IF(非電化？,'建築限界数値データ 　非電化'!A717,"")))</f>
        <v>-1350</v>
      </c>
      <c r="B717">
        <f>IF(直流？,'建築限界数値データ 　直流'!B717,IF(交流？,'建築限界数値データ 交流'!B717,IF(非電化？,'建築限界数値データ 　非電化'!B717,"")))</f>
        <v>4353</v>
      </c>
    </row>
    <row r="718" spans="1:2" x14ac:dyDescent="0.2">
      <c r="A718">
        <f>IF(直流？,'建築限界数値データ 　直流'!A718,IF(交流？,'建築限界数値データ 交流'!A718,IF(非電化？,'建築限界数値データ 　非電化'!A718,"")))</f>
        <v>-1350</v>
      </c>
      <c r="B718">
        <f>IF(直流？,'建築限界数値データ 　直流'!B718,IF(交流？,'建築限界数値データ 交流'!B718,IF(非電化？,'建築限界数値データ 　非電化'!B718,"")))</f>
        <v>4363</v>
      </c>
    </row>
    <row r="719" spans="1:2" x14ac:dyDescent="0.2">
      <c r="A719">
        <f>IF(直流？,'建築限界数値データ 　直流'!A719,IF(交流？,'建築限界数値データ 交流'!A719,IF(非電化？,'建築限界数値データ 　非電化'!A719,"")))</f>
        <v>-1350</v>
      </c>
      <c r="B719">
        <f>IF(直流？,'建築限界数値データ 　直流'!B719,IF(交流？,'建築限界数値データ 交流'!B719,IF(非電化？,'建築限界数値データ 　非電化'!B719,"")))</f>
        <v>4373</v>
      </c>
    </row>
    <row r="720" spans="1:2" x14ac:dyDescent="0.2">
      <c r="A720">
        <f>IF(直流？,'建築限界数値データ 　直流'!A720,IF(交流？,'建築限界数値データ 交流'!A720,IF(非電化？,'建築限界数値データ 　非電化'!A720,"")))</f>
        <v>-1350</v>
      </c>
      <c r="B720">
        <f>IF(直流？,'建築限界数値データ 　直流'!B720,IF(交流？,'建築限界数値データ 交流'!B720,IF(非電化？,'建築限界数値データ 　非電化'!B720,"")))</f>
        <v>4383</v>
      </c>
    </row>
    <row r="721" spans="1:2" x14ac:dyDescent="0.2">
      <c r="A721">
        <f>IF(直流？,'建築限界数値データ 　直流'!A721,IF(交流？,'建築限界数値データ 交流'!A721,IF(非電化？,'建築限界数値データ 　非電化'!A721,"")))</f>
        <v>-1350</v>
      </c>
      <c r="B721">
        <f>IF(直流？,'建築限界数値データ 　直流'!B721,IF(交流？,'建築限界数値データ 交流'!B721,IF(非電化？,'建築限界数値データ 　非電化'!B721,"")))</f>
        <v>4393</v>
      </c>
    </row>
    <row r="722" spans="1:2" x14ac:dyDescent="0.2">
      <c r="A722">
        <f>IF(直流？,'建築限界数値データ 　直流'!A722,IF(交流？,'建築限界数値データ 交流'!A722,IF(非電化？,'建築限界数値データ 　非電化'!A722,"")))</f>
        <v>-1350</v>
      </c>
      <c r="B722">
        <f>IF(直流？,'建築限界数値データ 　直流'!B722,IF(交流？,'建築限界数値データ 交流'!B722,IF(非電化？,'建築限界数値データ 　非電化'!B722,"")))</f>
        <v>4403</v>
      </c>
    </row>
    <row r="723" spans="1:2" x14ac:dyDescent="0.2">
      <c r="A723">
        <f>IF(直流？,'建築限界数値データ 　直流'!A723,IF(交流？,'建築限界数値データ 交流'!A723,IF(非電化？,'建築限界数値データ 　非電化'!A723,"")))</f>
        <v>-1350</v>
      </c>
      <c r="B723">
        <f>IF(直流？,'建築限界数値データ 　直流'!B723,IF(交流？,'建築限界数値データ 交流'!B723,IF(非電化？,'建築限界数値データ 　非電化'!B723,"")))</f>
        <v>4413</v>
      </c>
    </row>
    <row r="724" spans="1:2" x14ac:dyDescent="0.2">
      <c r="A724">
        <f>IF(直流？,'建築限界数値データ 　直流'!A724,IF(交流？,'建築限界数値データ 交流'!A724,IF(非電化？,'建築限界数値データ 　非電化'!A724,"")))</f>
        <v>-1350</v>
      </c>
      <c r="B724">
        <f>IF(直流？,'建築限界数値データ 　直流'!B724,IF(交流？,'建築限界数値データ 交流'!B724,IF(非電化？,'建築限界数値データ 　非電化'!B724,"")))</f>
        <v>4423</v>
      </c>
    </row>
    <row r="725" spans="1:2" x14ac:dyDescent="0.2">
      <c r="A725">
        <f>IF(直流？,'建築限界数値データ 　直流'!A725,IF(交流？,'建築限界数値データ 交流'!A725,IF(非電化？,'建築限界数値データ 　非電化'!A725,"")))</f>
        <v>-1350</v>
      </c>
      <c r="B725">
        <f>IF(直流？,'建築限界数値データ 　直流'!B725,IF(交流？,'建築限界数値データ 交流'!B725,IF(非電化？,'建築限界数値データ 　非電化'!B725,"")))</f>
        <v>4433</v>
      </c>
    </row>
    <row r="726" spans="1:2" x14ac:dyDescent="0.2">
      <c r="A726">
        <f>IF(直流？,'建築限界数値データ 　直流'!A726,IF(交流？,'建築限界数値データ 交流'!A726,IF(非電化？,'建築限界数値データ 　非電化'!A726,"")))</f>
        <v>-1350</v>
      </c>
      <c r="B726">
        <f>IF(直流？,'建築限界数値データ 　直流'!B726,IF(交流？,'建築限界数値データ 交流'!B726,IF(非電化？,'建築限界数値データ 　非電化'!B726,"")))</f>
        <v>4443</v>
      </c>
    </row>
    <row r="727" spans="1:2" x14ac:dyDescent="0.2">
      <c r="A727">
        <f>IF(直流？,'建築限界数値データ 　直流'!A727,IF(交流？,'建築限界数値データ 交流'!A727,IF(非電化？,'建築限界数値データ 　非電化'!A727,"")))</f>
        <v>-1350</v>
      </c>
      <c r="B727">
        <f>IF(直流？,'建築限界数値データ 　直流'!B727,IF(交流？,'建築限界数値データ 交流'!B727,IF(非電化？,'建築限界数値データ 　非電化'!B727,"")))</f>
        <v>4453</v>
      </c>
    </row>
    <row r="728" spans="1:2" x14ac:dyDescent="0.2">
      <c r="A728">
        <f>IF(直流？,'建築限界数値データ 　直流'!A728,IF(交流？,'建築限界数値データ 交流'!A728,IF(非電化？,'建築限界数値データ 　非電化'!A728,"")))</f>
        <v>-1350</v>
      </c>
      <c r="B728">
        <f>IF(直流？,'建築限界数値データ 　直流'!B728,IF(交流？,'建築限界数値データ 交流'!B728,IF(非電化？,'建築限界数値データ 　非電化'!B728,"")))</f>
        <v>4463</v>
      </c>
    </row>
    <row r="729" spans="1:2" x14ac:dyDescent="0.2">
      <c r="A729">
        <f>IF(直流？,'建築限界数値データ 　直流'!A729,IF(交流？,'建築限界数値データ 交流'!A729,IF(非電化？,'建築限界数値データ 　非電化'!A729,"")))</f>
        <v>-1350</v>
      </c>
      <c r="B729">
        <f>IF(直流？,'建築限界数値データ 　直流'!B729,IF(交流？,'建築限界数値データ 交流'!B729,IF(非電化？,'建築限界数値データ 　非電化'!B729,"")))</f>
        <v>4473</v>
      </c>
    </row>
    <row r="730" spans="1:2" x14ac:dyDescent="0.2">
      <c r="A730">
        <f>IF(直流？,'建築限界数値データ 　直流'!A730,IF(交流？,'建築限界数値データ 交流'!A730,IF(非電化？,'建築限界数値データ 　非電化'!A730,"")))</f>
        <v>-1350</v>
      </c>
      <c r="B730">
        <f>IF(直流？,'建築限界数値データ 　直流'!B730,IF(交流？,'建築限界数値データ 交流'!B730,IF(非電化？,'建築限界数値データ 　非電化'!B730,"")))</f>
        <v>4483</v>
      </c>
    </row>
    <row r="731" spans="1:2" x14ac:dyDescent="0.2">
      <c r="A731">
        <f>IF(直流？,'建築限界数値データ 　直流'!A731,IF(交流？,'建築限界数値データ 交流'!A731,IF(非電化？,'建築限界数値データ 　非電化'!A731,"")))</f>
        <v>-1350</v>
      </c>
      <c r="B731">
        <f>IF(直流？,'建築限界数値データ 　直流'!B731,IF(交流？,'建築限界数値データ 交流'!B731,IF(非電化？,'建築限界数値データ 　非電化'!B731,"")))</f>
        <v>4493</v>
      </c>
    </row>
    <row r="732" spans="1:2" x14ac:dyDescent="0.2">
      <c r="A732">
        <f>IF(直流？,'建築限界数値データ 　直流'!A732,IF(交流？,'建築限界数値データ 交流'!A732,IF(非電化？,'建築限界数値データ 　非電化'!A732,"")))</f>
        <v>-1350</v>
      </c>
      <c r="B732">
        <f>IF(直流？,'建築限界数値データ 　直流'!B732,IF(交流？,'建築限界数値データ 交流'!B732,IF(非電化？,'建築限界数値データ 　非電化'!B732,"")))</f>
        <v>4503</v>
      </c>
    </row>
    <row r="733" spans="1:2" x14ac:dyDescent="0.2">
      <c r="A733">
        <f>IF(直流？,'建築限界数値データ 　直流'!A733,IF(交流？,'建築限界数値データ 交流'!A733,IF(非電化？,'建築限界数値データ 　非電化'!A733,"")))</f>
        <v>-1350</v>
      </c>
      <c r="B733">
        <f>IF(直流？,'建築限界数値データ 　直流'!B733,IF(交流？,'建築限界数値データ 交流'!B733,IF(非電化？,'建築限界数値データ 　非電化'!B733,"")))</f>
        <v>4513</v>
      </c>
    </row>
    <row r="734" spans="1:2" x14ac:dyDescent="0.2">
      <c r="A734">
        <f>IF(直流？,'建築限界数値データ 　直流'!A734,IF(交流？,'建築限界数値データ 交流'!A734,IF(非電化？,'建築限界数値データ 　非電化'!A734,"")))</f>
        <v>-1350</v>
      </c>
      <c r="B734">
        <f>IF(直流？,'建築限界数値データ 　直流'!B734,IF(交流？,'建築限界数値データ 交流'!B734,IF(非電化？,'建築限界数値データ 　非電化'!B734,"")))</f>
        <v>4523</v>
      </c>
    </row>
    <row r="735" spans="1:2" x14ac:dyDescent="0.2">
      <c r="A735">
        <f>IF(直流？,'建築限界数値データ 　直流'!A735,IF(交流？,'建築限界数値データ 交流'!A735,IF(非電化？,'建築限界数値データ 　非電化'!A735,"")))</f>
        <v>-1350</v>
      </c>
      <c r="B735">
        <f>IF(直流？,'建築限界数値データ 　直流'!B735,IF(交流？,'建築限界数値データ 交流'!B735,IF(非電化？,'建築限界数値データ 　非電化'!B735,"")))</f>
        <v>4533</v>
      </c>
    </row>
    <row r="736" spans="1:2" x14ac:dyDescent="0.2">
      <c r="A736">
        <f>IF(直流？,'建築限界数値データ 　直流'!A736,IF(交流？,'建築限界数値データ 交流'!A736,IF(非電化？,'建築限界数値データ 　非電化'!A736,"")))</f>
        <v>-1350</v>
      </c>
      <c r="B736">
        <f>IF(直流？,'建築限界数値データ 　直流'!B736,IF(交流？,'建築限界数値データ 交流'!B736,IF(非電化？,'建築限界数値データ 　非電化'!B736,"")))</f>
        <v>4543</v>
      </c>
    </row>
    <row r="737" spans="1:2" x14ac:dyDescent="0.2">
      <c r="A737">
        <f>IF(直流？,'建築限界数値データ 　直流'!A737,IF(交流？,'建築限界数値データ 交流'!A737,IF(非電化？,'建築限界数値データ 　非電化'!A737,"")))</f>
        <v>-1350</v>
      </c>
      <c r="B737">
        <f>IF(直流？,'建築限界数値データ 　直流'!B737,IF(交流？,'建築限界数値データ 交流'!B737,IF(非電化？,'建築限界数値データ 　非電化'!B737,"")))</f>
        <v>4553</v>
      </c>
    </row>
    <row r="738" spans="1:2" x14ac:dyDescent="0.2">
      <c r="A738">
        <f>IF(直流？,'建築限界数値データ 　直流'!A738,IF(交流？,'建築限界数値データ 交流'!A738,IF(非電化？,'建築限界数値データ 　非電化'!A738,"")))</f>
        <v>-1350</v>
      </c>
      <c r="B738">
        <f>IF(直流？,'建築限界数値データ 　直流'!B738,IF(交流？,'建築限界数値データ 交流'!B738,IF(非電化？,'建築限界数値データ 　非電化'!B738,"")))</f>
        <v>4563</v>
      </c>
    </row>
    <row r="739" spans="1:2" x14ac:dyDescent="0.2">
      <c r="A739">
        <f>IF(直流？,'建築限界数値データ 　直流'!A739,IF(交流？,'建築限界数値データ 交流'!A739,IF(非電化？,'建築限界数値データ 　非電化'!A739,"")))</f>
        <v>-1350</v>
      </c>
      <c r="B739">
        <f>IF(直流？,'建築限界数値データ 　直流'!B739,IF(交流？,'建築限界数値データ 交流'!B739,IF(非電化？,'建築限界数値データ 　非電化'!B739,"")))</f>
        <v>4573</v>
      </c>
    </row>
    <row r="740" spans="1:2" x14ac:dyDescent="0.2">
      <c r="A740">
        <f>IF(直流？,'建築限界数値データ 　直流'!A740,IF(交流？,'建築限界数値データ 交流'!A740,IF(非電化？,'建築限界数値データ 　非電化'!A740,"")))</f>
        <v>-1350</v>
      </c>
      <c r="B740">
        <f>IF(直流？,'建築限界数値データ 　直流'!B740,IF(交流？,'建築限界数値データ 交流'!B740,IF(非電化？,'建築限界数値データ 　非電化'!B740,"")))</f>
        <v>4583</v>
      </c>
    </row>
    <row r="741" spans="1:2" x14ac:dyDescent="0.2">
      <c r="A741">
        <f>IF(直流？,'建築限界数値データ 　直流'!A741,IF(交流？,'建築限界数値データ 交流'!A741,IF(非電化？,'建築限界数値データ 　非電化'!A741,"")))</f>
        <v>-1350</v>
      </c>
      <c r="B741">
        <f>IF(直流？,'建築限界数値データ 　直流'!B741,IF(交流？,'建築限界数値データ 交流'!B741,IF(非電化？,'建築限界数値データ 　非電化'!B741,"")))</f>
        <v>4593</v>
      </c>
    </row>
    <row r="742" spans="1:2" x14ac:dyDescent="0.2">
      <c r="A742">
        <f>IF(直流？,'建築限界数値データ 　直流'!A742,IF(交流？,'建築限界数値データ 交流'!A742,IF(非電化？,'建築限界数値データ 　非電化'!A742,"")))</f>
        <v>-1350</v>
      </c>
      <c r="B742">
        <f>IF(直流？,'建築限界数値データ 　直流'!B742,IF(交流？,'建築限界数値データ 交流'!B742,IF(非電化？,'建築限界数値データ 　非電化'!B742,"")))</f>
        <v>4603</v>
      </c>
    </row>
    <row r="743" spans="1:2" x14ac:dyDescent="0.2">
      <c r="A743">
        <f>IF(直流？,'建築限界数値データ 　直流'!A743,IF(交流？,'建築限界数値データ 交流'!A743,IF(非電化？,'建築限界数値データ 　非電化'!A743,"")))</f>
        <v>-1350</v>
      </c>
      <c r="B743">
        <f>IF(直流？,'建築限界数値データ 　直流'!B743,IF(交流？,'建築限界数値データ 交流'!B743,IF(非電化？,'建築限界数値データ 　非電化'!B743,"")))</f>
        <v>4613</v>
      </c>
    </row>
    <row r="744" spans="1:2" x14ac:dyDescent="0.2">
      <c r="A744">
        <f>IF(直流？,'建築限界数値データ 　直流'!A744,IF(交流？,'建築限界数値データ 交流'!A744,IF(非電化？,'建築限界数値データ 　非電化'!A744,"")))</f>
        <v>-1350</v>
      </c>
      <c r="B744">
        <f>IF(直流？,'建築限界数値データ 　直流'!B744,IF(交流？,'建築限界数値データ 交流'!B744,IF(非電化？,'建築限界数値データ 　非電化'!B744,"")))</f>
        <v>4623</v>
      </c>
    </row>
    <row r="745" spans="1:2" x14ac:dyDescent="0.2">
      <c r="A745">
        <f>IF(直流？,'建築限界数値データ 　直流'!A745,IF(交流？,'建築限界数値データ 交流'!A745,IF(非電化？,'建築限界数値データ 　非電化'!A745,"")))</f>
        <v>-1350</v>
      </c>
      <c r="B745">
        <f>IF(直流？,'建築限界数値データ 　直流'!B745,IF(交流？,'建築限界数値データ 交流'!B745,IF(非電化？,'建築限界数値データ 　非電化'!B745,"")))</f>
        <v>4633</v>
      </c>
    </row>
    <row r="746" spans="1:2" x14ac:dyDescent="0.2">
      <c r="A746">
        <f>IF(直流？,'建築限界数値データ 　直流'!A746,IF(交流？,'建築限界数値データ 交流'!A746,IF(非電化？,'建築限界数値データ 　非電化'!A746,"")))</f>
        <v>-1350</v>
      </c>
      <c r="B746">
        <f>IF(直流？,'建築限界数値データ 　直流'!B746,IF(交流？,'建築限界数値データ 交流'!B746,IF(非電化？,'建築限界数値データ 　非電化'!B746,"")))</f>
        <v>4643</v>
      </c>
    </row>
    <row r="747" spans="1:2" x14ac:dyDescent="0.2">
      <c r="A747">
        <f>IF(直流？,'建築限界数値データ 　直流'!A747,IF(交流？,'建築限界数値データ 交流'!A747,IF(非電化？,'建築限界数値データ 　非電化'!A747,"")))</f>
        <v>-1350</v>
      </c>
      <c r="B747">
        <f>IF(直流？,'建築限界数値データ 　直流'!B747,IF(交流？,'建築限界数値データ 交流'!B747,IF(非電化？,'建築限界数値データ 　非電化'!B747,"")))</f>
        <v>4653</v>
      </c>
    </row>
    <row r="748" spans="1:2" x14ac:dyDescent="0.2">
      <c r="A748">
        <f>IF(直流？,'建築限界数値データ 　直流'!A748,IF(交流？,'建築限界数値データ 交流'!A748,IF(非電化？,'建築限界数値データ 　非電化'!A748,"")))</f>
        <v>-1350</v>
      </c>
      <c r="B748">
        <f>IF(直流？,'建築限界数値データ 　直流'!B748,IF(交流？,'建築限界数値データ 交流'!B748,IF(非電化？,'建築限界数値データ 　非電化'!B748,"")))</f>
        <v>4663</v>
      </c>
    </row>
    <row r="749" spans="1:2" x14ac:dyDescent="0.2">
      <c r="A749">
        <f>IF(直流？,'建築限界数値データ 　直流'!A749,IF(交流？,'建築限界数値データ 交流'!A749,IF(非電化？,'建築限界数値データ 　非電化'!A749,"")))</f>
        <v>-1350</v>
      </c>
      <c r="B749">
        <f>IF(直流？,'建築限界数値データ 　直流'!B749,IF(交流？,'建築限界数値データ 交流'!B749,IF(非電化？,'建築限界数値データ 　非電化'!B749,"")))</f>
        <v>4673</v>
      </c>
    </row>
    <row r="750" spans="1:2" x14ac:dyDescent="0.2">
      <c r="A750">
        <f>IF(直流？,'建築限界数値データ 　直流'!A750,IF(交流？,'建築限界数値データ 交流'!A750,IF(非電化？,'建築限界数値データ 　非電化'!A750,"")))</f>
        <v>-1350</v>
      </c>
      <c r="B750">
        <f>IF(直流？,'建築限界数値データ 　直流'!B750,IF(交流？,'建築限界数値データ 交流'!B750,IF(非電化？,'建築限界数値データ 　非電化'!B750,"")))</f>
        <v>4683</v>
      </c>
    </row>
    <row r="751" spans="1:2" x14ac:dyDescent="0.2">
      <c r="A751">
        <f>IF(直流？,'建築限界数値データ 　直流'!A751,IF(交流？,'建築限界数値データ 交流'!A751,IF(非電化？,'建築限界数値データ 　非電化'!A751,"")))</f>
        <v>-1350</v>
      </c>
      <c r="B751">
        <f>IF(直流？,'建築限界数値データ 　直流'!B751,IF(交流？,'建築限界数値データ 交流'!B751,IF(非電化？,'建築限界数値データ 　非電化'!B751,"")))</f>
        <v>4693</v>
      </c>
    </row>
    <row r="752" spans="1:2" x14ac:dyDescent="0.2">
      <c r="A752">
        <f>IF(直流？,'建築限界数値データ 　直流'!A752,IF(交流？,'建築限界数値データ 交流'!A752,IF(非電化？,'建築限界数値データ 　非電化'!A752,"")))</f>
        <v>-1350</v>
      </c>
      <c r="B752">
        <f>IF(直流？,'建築限界数値データ 　直流'!B752,IF(交流？,'建築限界数値データ 交流'!B752,IF(非電化？,'建築限界数値データ 　非電化'!B752,"")))</f>
        <v>4703</v>
      </c>
    </row>
    <row r="753" spans="1:2" x14ac:dyDescent="0.2">
      <c r="A753">
        <f>IF(直流？,'建築限界数値データ 　直流'!A753,IF(交流？,'建築限界数値データ 交流'!A753,IF(非電化？,'建築限界数値データ 　非電化'!A753,"")))</f>
        <v>-1350</v>
      </c>
      <c r="B753">
        <f>IF(直流？,'建築限界数値データ 　直流'!B753,IF(交流？,'建築限界数値データ 交流'!B753,IF(非電化？,'建築限界数値データ 　非電化'!B753,"")))</f>
        <v>4713</v>
      </c>
    </row>
    <row r="754" spans="1:2" x14ac:dyDescent="0.2">
      <c r="A754">
        <f>IF(直流？,'建築限界数値データ 　直流'!A754,IF(交流？,'建築限界数値データ 交流'!A754,IF(非電化？,'建築限界数値データ 　非電化'!A754,"")))</f>
        <v>-1350</v>
      </c>
      <c r="B754">
        <f>IF(直流？,'建築限界数値データ 　直流'!B754,IF(交流？,'建築限界数値データ 交流'!B754,IF(非電化？,'建築限界数値データ 　非電化'!B754,"")))</f>
        <v>4723</v>
      </c>
    </row>
    <row r="755" spans="1:2" x14ac:dyDescent="0.2">
      <c r="A755">
        <f>IF(直流？,'建築限界数値データ 　直流'!A755,IF(交流？,'建築限界数値データ 交流'!A755,IF(非電化？,'建築限界数値データ 　非電化'!A755,"")))</f>
        <v>-1350</v>
      </c>
      <c r="B755">
        <f>IF(直流？,'建築限界数値データ 　直流'!B755,IF(交流？,'建築限界数値データ 交流'!B755,IF(非電化？,'建築限界数値データ 　非電化'!B755,"")))</f>
        <v>4733</v>
      </c>
    </row>
    <row r="756" spans="1:2" x14ac:dyDescent="0.2">
      <c r="A756">
        <f>IF(直流？,'建築限界数値データ 　直流'!A756,IF(交流？,'建築限界数値データ 交流'!A756,IF(非電化？,'建築限界数値データ 　非電化'!A756,"")))</f>
        <v>-1350</v>
      </c>
      <c r="B756">
        <f>IF(直流？,'建築限界数値データ 　直流'!B756,IF(交流？,'建築限界数値データ 交流'!B756,IF(非電化？,'建築限界数値データ 　非電化'!B756,"")))</f>
        <v>4743</v>
      </c>
    </row>
    <row r="757" spans="1:2" x14ac:dyDescent="0.2">
      <c r="A757">
        <f>IF(直流？,'建築限界数値データ 　直流'!A757,IF(交流？,'建築限界数値データ 交流'!A757,IF(非電化？,'建築限界数値データ 　非電化'!A757,"")))</f>
        <v>-1350</v>
      </c>
      <c r="B757">
        <f>IF(直流？,'建築限界数値データ 　直流'!B757,IF(交流？,'建築限界数値データ 交流'!B757,IF(非電化？,'建築限界数値データ 　非電化'!B757,"")))</f>
        <v>4753</v>
      </c>
    </row>
    <row r="758" spans="1:2" x14ac:dyDescent="0.2">
      <c r="A758">
        <f>IF(直流？,'建築限界数値データ 　直流'!A758,IF(交流？,'建築限界数値データ 交流'!A758,IF(非電化？,'建築限界数値データ 　非電化'!A758,"")))</f>
        <v>-1350</v>
      </c>
      <c r="B758">
        <f>IF(直流？,'建築限界数値データ 　直流'!B758,IF(交流？,'建築限界数値データ 交流'!B758,IF(非電化？,'建築限界数値データ 　非電化'!B758,"")))</f>
        <v>4763</v>
      </c>
    </row>
    <row r="759" spans="1:2" x14ac:dyDescent="0.2">
      <c r="A759">
        <f>IF(直流？,'建築限界数値データ 　直流'!A759,IF(交流？,'建築限界数値データ 交流'!A759,IF(非電化？,'建築限界数値データ 　非電化'!A759,"")))</f>
        <v>-1350</v>
      </c>
      <c r="B759">
        <f>IF(直流？,'建築限界数値データ 　直流'!B759,IF(交流？,'建築限界数値データ 交流'!B759,IF(非電化？,'建築限界数値データ 　非電化'!B759,"")))</f>
        <v>4773</v>
      </c>
    </row>
    <row r="760" spans="1:2" x14ac:dyDescent="0.2">
      <c r="A760">
        <f>IF(直流？,'建築限界数値データ 　直流'!A760,IF(交流？,'建築限界数値データ 交流'!A760,IF(非電化？,'建築限界数値データ 　非電化'!A760,"")))</f>
        <v>-1350</v>
      </c>
      <c r="B760">
        <f>IF(直流？,'建築限界数値データ 　直流'!B760,IF(交流？,'建築限界数値データ 交流'!B760,IF(非電化？,'建築限界数値データ 　非電化'!B760,"")))</f>
        <v>4783</v>
      </c>
    </row>
    <row r="761" spans="1:2" x14ac:dyDescent="0.2">
      <c r="A761">
        <f>IF(直流？,'建築限界数値データ 　直流'!A761,IF(交流？,'建築限界数値データ 交流'!A761,IF(非電化？,'建築限界数値データ 　非電化'!A761,"")))</f>
        <v>-1350</v>
      </c>
      <c r="B761">
        <f>IF(直流？,'建築限界数値データ 　直流'!B761,IF(交流？,'建築限界数値データ 交流'!B761,IF(非電化？,'建築限界数値データ 　非電化'!B761,"")))</f>
        <v>4793</v>
      </c>
    </row>
    <row r="762" spans="1:2" x14ac:dyDescent="0.2">
      <c r="A762">
        <f>IF(直流？,'建築限界数値データ 　直流'!A762,IF(交流？,'建築限界数値データ 交流'!A762,IF(非電化？,'建築限界数値データ 　非電化'!A762,"")))</f>
        <v>-1350</v>
      </c>
      <c r="B762">
        <f>IF(直流？,'建築限界数値データ 　直流'!B762,IF(交流？,'建築限界数値データ 交流'!B762,IF(非電化？,'建築限界数値データ 　非電化'!B762,"")))</f>
        <v>4803</v>
      </c>
    </row>
    <row r="763" spans="1:2" x14ac:dyDescent="0.2">
      <c r="A763">
        <f>IF(直流？,'建築限界数値データ 　直流'!A763,IF(交流？,'建築限界数値データ 交流'!A763,IF(非電化？,'建築限界数値データ 　非電化'!A763,"")))</f>
        <v>-1350</v>
      </c>
      <c r="B763">
        <f>IF(直流？,'建築限界数値データ 　直流'!B763,IF(交流？,'建築限界数値データ 交流'!B763,IF(非電化？,'建築限界数値データ 　非電化'!B763,"")))</f>
        <v>4813</v>
      </c>
    </row>
    <row r="764" spans="1:2" x14ac:dyDescent="0.2">
      <c r="A764">
        <f>IF(直流？,'建築限界数値データ 　直流'!A764,IF(交流？,'建築限界数値データ 交流'!A764,IF(非電化？,'建築限界数値データ 　非電化'!A764,"")))</f>
        <v>-1350</v>
      </c>
      <c r="B764">
        <f>IF(直流？,'建築限界数値データ 　直流'!B764,IF(交流？,'建築限界数値データ 交流'!B764,IF(非電化？,'建築限界数値データ 　非電化'!B764,"")))</f>
        <v>4823</v>
      </c>
    </row>
    <row r="765" spans="1:2" x14ac:dyDescent="0.2">
      <c r="A765">
        <f>IF(直流？,'建築限界数値データ 　直流'!A765,IF(交流？,'建築限界数値データ 交流'!A765,IF(非電化？,'建築限界数値データ 　非電化'!A765,"")))</f>
        <v>-1350</v>
      </c>
      <c r="B765">
        <f>IF(直流？,'建築限界数値データ 　直流'!B765,IF(交流？,'建築限界数値データ 交流'!B765,IF(非電化？,'建築限界数値データ 　非電化'!B765,"")))</f>
        <v>4833</v>
      </c>
    </row>
    <row r="766" spans="1:2" x14ac:dyDescent="0.2">
      <c r="A766">
        <f>IF(直流？,'建築限界数値データ 　直流'!A766,IF(交流？,'建築限界数値データ 交流'!A766,IF(非電化？,'建築限界数値データ 　非電化'!A766,"")))</f>
        <v>-1350</v>
      </c>
      <c r="B766">
        <f>IF(直流？,'建築限界数値データ 　直流'!B766,IF(交流？,'建築限界数値データ 交流'!B766,IF(非電化？,'建築限界数値データ 　非電化'!B766,"")))</f>
        <v>4843</v>
      </c>
    </row>
    <row r="767" spans="1:2" x14ac:dyDescent="0.2">
      <c r="A767">
        <f>IF(直流？,'建築限界数値データ 　直流'!A767,IF(交流？,'建築限界数値データ 交流'!A767,IF(非電化？,'建築限界数値データ 　非電化'!A767,"")))</f>
        <v>-1350</v>
      </c>
      <c r="B767">
        <f>IF(直流？,'建築限界数値データ 　直流'!B767,IF(交流？,'建築限界数値データ 交流'!B767,IF(非電化？,'建築限界数値データ 　非電化'!B767,"")))</f>
        <v>4853</v>
      </c>
    </row>
    <row r="768" spans="1:2" x14ac:dyDescent="0.2">
      <c r="A768">
        <f>IF(直流？,'建築限界数値データ 　直流'!A768,IF(交流？,'建築限界数値データ 交流'!A768,IF(非電化？,'建築限界数値データ 　非電化'!A768,"")))</f>
        <v>-1350</v>
      </c>
      <c r="B768">
        <f>IF(直流？,'建築限界数値データ 　直流'!B768,IF(交流？,'建築限界数値データ 交流'!B768,IF(非電化？,'建築限界数値データ 　非電化'!B768,"")))</f>
        <v>4863</v>
      </c>
    </row>
    <row r="769" spans="1:2" x14ac:dyDescent="0.2">
      <c r="A769">
        <f>IF(直流？,'建築限界数値データ 　直流'!A769,IF(交流？,'建築限界数値データ 交流'!A769,IF(非電化？,'建築限界数値データ 　非電化'!A769,"")))</f>
        <v>-1350</v>
      </c>
      <c r="B769">
        <f>IF(直流？,'建築限界数値データ 　直流'!B769,IF(交流？,'建築限界数値データ 交流'!B769,IF(非電化？,'建築限界数値データ 　非電化'!B769,"")))</f>
        <v>4873</v>
      </c>
    </row>
    <row r="770" spans="1:2" x14ac:dyDescent="0.2">
      <c r="A770">
        <f>IF(直流？,'建築限界数値データ 　直流'!A770,IF(交流？,'建築限界数値データ 交流'!A770,IF(非電化？,'建築限界数値データ 　非電化'!A770,"")))</f>
        <v>-1350</v>
      </c>
      <c r="B770">
        <f>IF(直流？,'建築限界数値データ 　直流'!B770,IF(交流？,'建築限界数値データ 交流'!B770,IF(非電化？,'建築限界数値データ 　非電化'!B770,"")))</f>
        <v>4883</v>
      </c>
    </row>
    <row r="771" spans="1:2" x14ac:dyDescent="0.2">
      <c r="A771">
        <f>IF(直流？,'建築限界数値データ 　直流'!A771,IF(交流？,'建築限界数値データ 交流'!A771,IF(非電化？,'建築限界数値データ 　非電化'!A771,"")))</f>
        <v>-1350</v>
      </c>
      <c r="B771">
        <f>IF(直流？,'建築限界数値データ 　直流'!B771,IF(交流？,'建築限界数値データ 交流'!B771,IF(非電化？,'建築限界数値データ 　非電化'!B771,"")))</f>
        <v>4893</v>
      </c>
    </row>
    <row r="772" spans="1:2" x14ac:dyDescent="0.2">
      <c r="A772">
        <f>IF(直流？,'建築限界数値データ 　直流'!A772,IF(交流？,'建築限界数値データ 交流'!A772,IF(非電化？,'建築限界数値データ 　非電化'!A772,"")))</f>
        <v>-1350</v>
      </c>
      <c r="B772">
        <f>IF(直流？,'建築限界数値データ 　直流'!B772,IF(交流？,'建築限界数値データ 交流'!B772,IF(非電化？,'建築限界数値データ 　非電化'!B772,"")))</f>
        <v>4903</v>
      </c>
    </row>
    <row r="773" spans="1:2" x14ac:dyDescent="0.2">
      <c r="A773">
        <f>IF(直流？,'建築限界数値データ 　直流'!A773,IF(交流？,'建築限界数値データ 交流'!A773,IF(非電化？,'建築限界数値データ 　非電化'!A773,"")))</f>
        <v>-1350</v>
      </c>
      <c r="B773">
        <f>IF(直流？,'建築限界数値データ 　直流'!B773,IF(交流？,'建築限界数値データ 交流'!B773,IF(非電化？,'建築限界数値データ 　非電化'!B773,"")))</f>
        <v>4913</v>
      </c>
    </row>
    <row r="774" spans="1:2" x14ac:dyDescent="0.2">
      <c r="A774">
        <f>IF(直流？,'建築限界数値データ 　直流'!A774,IF(交流？,'建築限界数値データ 交流'!A774,IF(非電化？,'建築限界数値データ 　非電化'!A774,"")))</f>
        <v>-1350</v>
      </c>
      <c r="B774">
        <f>IF(直流？,'建築限界数値データ 　直流'!B774,IF(交流？,'建築限界数値データ 交流'!B774,IF(非電化？,'建築限界数値データ 　非電化'!B774,"")))</f>
        <v>4923</v>
      </c>
    </row>
    <row r="775" spans="1:2" x14ac:dyDescent="0.2">
      <c r="A775">
        <f>IF(直流？,'建築限界数値データ 　直流'!A775,IF(交流？,'建築限界数値データ 交流'!A775,IF(非電化？,'建築限界数値データ 　非電化'!A775,"")))</f>
        <v>-1350</v>
      </c>
      <c r="B775">
        <f>IF(直流？,'建築限界数値データ 　直流'!B775,IF(交流？,'建築限界数値データ 交流'!B775,IF(非電化？,'建築限界数値データ 　非電化'!B775,"")))</f>
        <v>4933</v>
      </c>
    </row>
    <row r="776" spans="1:2" x14ac:dyDescent="0.2">
      <c r="A776">
        <f>IF(直流？,'建築限界数値データ 　直流'!A776,IF(交流？,'建築限界数値データ 交流'!A776,IF(非電化？,'建築限界数値データ 　非電化'!A776,"")))</f>
        <v>-1350</v>
      </c>
      <c r="B776">
        <f>IF(直流？,'建築限界数値データ 　直流'!B776,IF(交流？,'建築限界数値データ 交流'!B776,IF(非電化？,'建築限界数値データ 　非電化'!B776,"")))</f>
        <v>4943</v>
      </c>
    </row>
    <row r="777" spans="1:2" x14ac:dyDescent="0.2">
      <c r="A777">
        <f>IF(直流？,'建築限界数値データ 　直流'!A777,IF(交流？,'建築限界数値データ 交流'!A777,IF(非電化？,'建築限界数値データ 　非電化'!A777,"")))</f>
        <v>-1350</v>
      </c>
      <c r="B777">
        <f>IF(直流？,'建築限界数値データ 　直流'!B777,IF(交流？,'建築限界数値データ 交流'!B777,IF(非電化？,'建築限界数値データ 　非電化'!B777,"")))</f>
        <v>4953</v>
      </c>
    </row>
    <row r="778" spans="1:2" x14ac:dyDescent="0.2">
      <c r="A778">
        <f>IF(直流？,'建築限界数値データ 　直流'!A778,IF(交流？,'建築限界数値データ 交流'!A778,IF(非電化？,'建築限界数値データ 　非電化'!A778,"")))</f>
        <v>-1350</v>
      </c>
      <c r="B778">
        <f>IF(直流？,'建築限界数値データ 　直流'!B778,IF(交流？,'建築限界数値データ 交流'!B778,IF(非電化？,'建築限界数値データ 　非電化'!B778,"")))</f>
        <v>4963</v>
      </c>
    </row>
    <row r="779" spans="1:2" x14ac:dyDescent="0.2">
      <c r="A779">
        <f>IF(直流？,'建築限界数値データ 　直流'!A779,IF(交流？,'建築限界数値データ 交流'!A779,IF(非電化？,'建築限界数値データ 　非電化'!A779,"")))</f>
        <v>-1350</v>
      </c>
      <c r="B779">
        <f>IF(直流？,'建築限界数値データ 　直流'!B779,IF(交流？,'建築限界数値データ 交流'!B779,IF(非電化？,'建築限界数値データ 　非電化'!B779,"")))</f>
        <v>4973</v>
      </c>
    </row>
    <row r="780" spans="1:2" x14ac:dyDescent="0.2">
      <c r="A780">
        <f>IF(直流？,'建築限界数値データ 　直流'!A780,IF(交流？,'建築限界数値データ 交流'!A780,IF(非電化？,'建築限界数値データ 　非電化'!A780,"")))</f>
        <v>-1350</v>
      </c>
      <c r="B780">
        <f>IF(直流？,'建築限界数値データ 　直流'!B780,IF(交流？,'建築限界数値データ 交流'!B780,IF(非電化？,'建築限界数値データ 　非電化'!B780,"")))</f>
        <v>4983</v>
      </c>
    </row>
    <row r="781" spans="1:2" x14ac:dyDescent="0.2">
      <c r="A781">
        <f>IF(直流？,'建築限界数値データ 　直流'!A781,IF(交流？,'建築限界数値データ 交流'!A781,IF(非電化？,'建築限界数値データ 　非電化'!A781,"")))</f>
        <v>-1350</v>
      </c>
      <c r="B781">
        <f>IF(直流？,'建築限界数値データ 　直流'!B781,IF(交流？,'建築限界数値データ 交流'!B781,IF(非電化？,'建築限界数値データ 　非電化'!B781,"")))</f>
        <v>4993</v>
      </c>
    </row>
    <row r="782" spans="1:2" x14ac:dyDescent="0.2">
      <c r="A782">
        <f>IF(直流？,'建築限界数値データ 　直流'!A782,IF(交流？,'建築限界数値データ 交流'!A782,IF(非電化？,'建築限界数値データ 　非電化'!A782,"")))</f>
        <v>-1350</v>
      </c>
      <c r="B782">
        <f>IF(直流？,'建築限界数値データ 　直流'!B782,IF(交流？,'建築限界数値データ 交流'!B782,IF(非電化？,'建築限界数値データ 　非電化'!B782,"")))</f>
        <v>5003</v>
      </c>
    </row>
    <row r="783" spans="1:2" x14ac:dyDescent="0.2">
      <c r="A783">
        <f>IF(直流？,'建築限界数値データ 　直流'!A783,IF(交流？,'建築限界数値データ 交流'!A783,IF(非電化？,'建築限界数値データ 　非電化'!A783,"")))</f>
        <v>-1350</v>
      </c>
      <c r="B783">
        <f>IF(直流？,'建築限界数値データ 　直流'!B783,IF(交流？,'建築限界数値データ 交流'!B783,IF(非電化？,'建築限界数値データ 　非電化'!B783,"")))</f>
        <v>5013</v>
      </c>
    </row>
    <row r="784" spans="1:2" x14ac:dyDescent="0.2">
      <c r="A784">
        <f>IF(直流？,'建築限界数値データ 　直流'!A784,IF(交流？,'建築限界数値データ 交流'!A784,IF(非電化？,'建築限界数値データ 　非電化'!A784,"")))</f>
        <v>-1350</v>
      </c>
      <c r="B784">
        <f>IF(直流？,'建築限界数値データ 　直流'!B784,IF(交流？,'建築限界数値データ 交流'!B784,IF(非電化？,'建築限界数値データ 　非電化'!B784,"")))</f>
        <v>5023</v>
      </c>
    </row>
    <row r="785" spans="1:2" x14ac:dyDescent="0.2">
      <c r="A785">
        <f>IF(直流？,'建築限界数値データ 　直流'!A785,IF(交流？,'建築限界数値データ 交流'!A785,IF(非電化？,'建築限界数値データ 　非電化'!A785,"")))</f>
        <v>-1350</v>
      </c>
      <c r="B785">
        <f>IF(直流？,'建築限界数値データ 　直流'!B785,IF(交流？,'建築限界数値データ 交流'!B785,IF(非電化？,'建築限界数値データ 　非電化'!B785,"")))</f>
        <v>5033</v>
      </c>
    </row>
    <row r="786" spans="1:2" x14ac:dyDescent="0.2">
      <c r="A786">
        <f>IF(直流？,'建築限界数値データ 　直流'!A786,IF(交流？,'建築限界数値データ 交流'!A786,IF(非電化？,'建築限界数値データ 　非電化'!A786,"")))</f>
        <v>-1350</v>
      </c>
      <c r="B786">
        <f>IF(直流？,'建築限界数値データ 　直流'!B786,IF(交流？,'建築限界数値データ 交流'!B786,IF(非電化？,'建築限界数値データ 　非電化'!B786,"")))</f>
        <v>5043</v>
      </c>
    </row>
    <row r="787" spans="1:2" x14ac:dyDescent="0.2">
      <c r="A787">
        <f>IF(直流？,'建築限界数値データ 　直流'!A787,IF(交流？,'建築限界数値データ 交流'!A787,IF(非電化？,'建築限界数値データ 　非電化'!A787,"")))</f>
        <v>-1350</v>
      </c>
      <c r="B787">
        <f>IF(直流？,'建築限界数値データ 　直流'!B787,IF(交流？,'建築限界数値データ 交流'!B787,IF(非電化？,'建築限界数値データ 　非電化'!B787,"")))</f>
        <v>5053</v>
      </c>
    </row>
    <row r="788" spans="1:2" x14ac:dyDescent="0.2">
      <c r="A788">
        <f>IF(直流？,'建築限界数値データ 　直流'!A788,IF(交流？,'建築限界数値データ 交流'!A788,IF(非電化？,'建築限界数値データ 　非電化'!A788,"")))</f>
        <v>-1350</v>
      </c>
      <c r="B788">
        <f>IF(直流？,'建築限界数値データ 　直流'!B788,IF(交流？,'建築限界数値データ 交流'!B788,IF(非電化？,'建築限界数値データ 　非電化'!B788,"")))</f>
        <v>5063</v>
      </c>
    </row>
    <row r="789" spans="1:2" x14ac:dyDescent="0.2">
      <c r="A789">
        <f>IF(直流？,'建築限界数値データ 　直流'!A789,IF(交流？,'建築限界数値データ 交流'!A789,IF(非電化？,'建築限界数値データ 　非電化'!A789,"")))</f>
        <v>-1350</v>
      </c>
      <c r="B789">
        <f>IF(直流？,'建築限界数値データ 　直流'!B789,IF(交流？,'建築限界数値データ 交流'!B789,IF(非電化？,'建築限界数値データ 　非電化'!B789,"")))</f>
        <v>5073</v>
      </c>
    </row>
    <row r="790" spans="1:2" x14ac:dyDescent="0.2">
      <c r="A790">
        <f>IF(直流？,'建築限界数値データ 　直流'!A790,IF(交流？,'建築限界数値データ 交流'!A790,IF(非電化？,'建築限界数値データ 　非電化'!A790,"")))</f>
        <v>-1350</v>
      </c>
      <c r="B790">
        <f>IF(直流？,'建築限界数値データ 　直流'!B790,IF(交流？,'建築限界数値データ 交流'!B790,IF(非電化？,'建築限界数値データ 　非電化'!B790,"")))</f>
        <v>5083</v>
      </c>
    </row>
    <row r="791" spans="1:2" x14ac:dyDescent="0.2">
      <c r="A791">
        <f>IF(直流？,'建築限界数値データ 　直流'!A791,IF(交流？,'建築限界数値データ 交流'!A791,IF(非電化？,'建築限界数値データ 　非電化'!A791,"")))</f>
        <v>-1350</v>
      </c>
      <c r="B791">
        <f>IF(直流？,'建築限界数値データ 　直流'!B791,IF(交流？,'建築限界数値データ 交流'!B791,IF(非電化？,'建築限界数値データ 　非電化'!B791,"")))</f>
        <v>5093</v>
      </c>
    </row>
    <row r="792" spans="1:2" x14ac:dyDescent="0.2">
      <c r="A792">
        <f>IF(直流？,'建築限界数値データ 　直流'!A792,IF(交流？,'建築限界数値データ 交流'!A792,IF(非電化？,'建築限界数値データ 　非電化'!A792,"")))</f>
        <v>-1350</v>
      </c>
      <c r="B792">
        <f>IF(直流？,'建築限界数値データ 　直流'!B792,IF(交流？,'建築限界数値データ 交流'!B792,IF(非電化？,'建築限界数値データ 　非電化'!B792,"")))</f>
        <v>5103</v>
      </c>
    </row>
    <row r="793" spans="1:2" x14ac:dyDescent="0.2">
      <c r="A793">
        <f>IF(直流？,'建築限界数値データ 　直流'!A793,IF(交流？,'建築限界数値データ 交流'!A793,IF(非電化？,'建築限界数値データ 　非電化'!A793,"")))</f>
        <v>-1350</v>
      </c>
      <c r="B793">
        <f>IF(直流？,'建築限界数値データ 　直流'!B793,IF(交流？,'建築限界数値データ 交流'!B793,IF(非電化？,'建築限界数値データ 　非電化'!B793,"")))</f>
        <v>5113</v>
      </c>
    </row>
    <row r="794" spans="1:2" x14ac:dyDescent="0.2">
      <c r="A794">
        <f>IF(直流？,'建築限界数値データ 　直流'!A794,IF(交流？,'建築限界数値データ 交流'!A794,IF(非電化？,'建築限界数値データ 　非電化'!A794,"")))</f>
        <v>-1350</v>
      </c>
      <c r="B794">
        <f>IF(直流？,'建築限界数値データ 　直流'!B794,IF(交流？,'建築限界数値データ 交流'!B794,IF(非電化？,'建築限界数値データ 　非電化'!B794,"")))</f>
        <v>5123</v>
      </c>
    </row>
    <row r="795" spans="1:2" x14ac:dyDescent="0.2">
      <c r="A795">
        <f>IF(直流？,'建築限界数値データ 　直流'!A795,IF(交流？,'建築限界数値データ 交流'!A795,IF(非電化？,'建築限界数値データ 　非電化'!A795,"")))</f>
        <v>-1350</v>
      </c>
      <c r="B795">
        <f>IF(直流？,'建築限界数値データ 　直流'!B795,IF(交流？,'建築限界数値データ 交流'!B795,IF(非電化？,'建築限界数値データ 　非電化'!B795,"")))</f>
        <v>5133</v>
      </c>
    </row>
    <row r="796" spans="1:2" x14ac:dyDescent="0.2">
      <c r="A796">
        <f>IF(直流？,'建築限界数値データ 　直流'!A796,IF(交流？,'建築限界数値データ 交流'!A796,IF(非電化？,'建築限界数値データ 　非電化'!A796,"")))</f>
        <v>-1350</v>
      </c>
      <c r="B796">
        <f>IF(直流？,'建築限界数値データ 　直流'!B796,IF(交流？,'建築限界数値データ 交流'!B796,IF(非電化？,'建築限界数値データ 　非電化'!B796,"")))</f>
        <v>5143</v>
      </c>
    </row>
    <row r="797" spans="1:2" x14ac:dyDescent="0.2">
      <c r="A797">
        <f>IF(直流？,'建築限界数値データ 　直流'!A797,IF(交流？,'建築限界数値データ 交流'!A797,IF(非電化？,'建築限界数値データ 　非電化'!A797,"")))</f>
        <v>-1350</v>
      </c>
      <c r="B797">
        <f>IF(直流？,'建築限界数値データ 　直流'!B797,IF(交流？,'建築限界数値データ 交流'!B797,IF(非電化？,'建築限界数値データ 　非電化'!B797,"")))</f>
        <v>5153</v>
      </c>
    </row>
    <row r="798" spans="1:2" x14ac:dyDescent="0.2">
      <c r="A798">
        <f>IF(直流？,'建築限界数値データ 　直流'!A798,IF(交流？,'建築限界数値データ 交流'!A798,IF(非電化？,'建築限界数値データ 　非電化'!A798,"")))</f>
        <v>-1350</v>
      </c>
      <c r="B798">
        <f>IF(直流？,'建築限界数値データ 　直流'!B798,IF(交流？,'建築限界数値データ 交流'!B798,IF(非電化？,'建築限界数値データ 　非電化'!B798,"")))</f>
        <v>5163</v>
      </c>
    </row>
    <row r="799" spans="1:2" x14ac:dyDescent="0.2">
      <c r="A799">
        <f>IF(直流？,'建築限界数値データ 　直流'!A799,IF(交流？,'建築限界数値データ 交流'!A799,IF(非電化？,'建築限界数値データ 　非電化'!A799,"")))</f>
        <v>-1350</v>
      </c>
      <c r="B799">
        <f>IF(直流？,'建築限界数値データ 　直流'!B799,IF(交流？,'建築限界数値データ 交流'!B799,IF(非電化？,'建築限界数値データ 　非電化'!B799,"")))</f>
        <v>5173</v>
      </c>
    </row>
    <row r="800" spans="1:2" x14ac:dyDescent="0.2">
      <c r="A800">
        <f>IF(直流？,'建築限界数値データ 　直流'!A800,IF(交流？,'建築限界数値データ 交流'!A800,IF(非電化？,'建築限界数値データ 　非電化'!A800,"")))</f>
        <v>-1350</v>
      </c>
      <c r="B800">
        <f>IF(直流？,'建築限界数値データ 　直流'!B800,IF(交流？,'建築限界数値データ 交流'!B800,IF(非電化？,'建築限界数値データ 　非電化'!B800,"")))</f>
        <v>5183</v>
      </c>
    </row>
    <row r="801" spans="1:2" x14ac:dyDescent="0.2">
      <c r="A801">
        <f>IF(直流？,'建築限界数値データ 　直流'!A801,IF(交流？,'建築限界数値データ 交流'!A801,IF(非電化？,'建築限界数値データ 　非電化'!A801,"")))</f>
        <v>-1350</v>
      </c>
      <c r="B801">
        <f>IF(直流？,'建築限界数値データ 　直流'!B801,IF(交流？,'建築限界数値データ 交流'!B801,IF(非電化？,'建築限界数値データ 　非電化'!B801,"")))</f>
        <v>5190</v>
      </c>
    </row>
    <row r="802" spans="1:2" x14ac:dyDescent="0.2">
      <c r="A802">
        <f>IF(直流？,'建築限界数値データ 　直流'!A802,IF(交流？,'建築限界数値データ 交流'!A802,IF(非電化？,'建築限界数値データ 　非電化'!A802,"")))</f>
        <v>-1346.8705490935281</v>
      </c>
      <c r="B802">
        <f>IF(直流？,'建築限界数値データ 　直流'!B802,IF(交流？,'建築限界数値データ 交流'!B802,IF(非電化？,'建築限界数値データ 　非電化'!B802,"")))</f>
        <v>5194.1271808247639</v>
      </c>
    </row>
    <row r="803" spans="1:2" x14ac:dyDescent="0.2">
      <c r="A803">
        <f>IF(直流？,'建築限界数値データ 　直流'!A803,IF(交流？,'建築限界数値データ 交流'!A803,IF(非電化？,'建築限界数値データ 　非電化'!A803,"")))</f>
        <v>-1341.4379229846836</v>
      </c>
      <c r="B803">
        <f>IF(直流？,'建築限界数値データ 　直流'!B803,IF(交流？,'建築限界数値データ 交流'!B803,IF(非電化？,'建築限界数値データ 　非電化'!B803,"")))</f>
        <v>5200.2267697308453</v>
      </c>
    </row>
    <row r="804" spans="1:2" x14ac:dyDescent="0.2">
      <c r="A804">
        <f>IF(直流？,'建築限界数値データ 　直流'!A804,IF(交流？,'建築限界数値データ 交流'!A804,IF(非電化？,'建築限界数値データ 　非電化'!A804,"")))</f>
        <v>-1335.9776738489784</v>
      </c>
      <c r="B804">
        <f>IF(直流？,'建築限界数値データ 　直流'!B804,IF(交流？,'建築限界数値データ 交流'!B804,IF(非電化？,'建築限界数値データ 　非電化'!B804,"")))</f>
        <v>5206.3016434445708</v>
      </c>
    </row>
    <row r="805" spans="1:2" x14ac:dyDescent="0.2">
      <c r="A805">
        <f>IF(直流？,'建築限界数値データ 　直流'!A805,IF(交流？,'建築限界数値データ 交流'!A805,IF(非電化？,'建築限界数値データ 　非電化'!A805,"")))</f>
        <v>-1330.4899141244211</v>
      </c>
      <c r="B805">
        <f>IF(直流？,'建築限界数値データ 　直流'!B805,IF(交流？,'建築限界数値データ 交流'!B805,IF(非電化？,'建築限界数値データ 　非電化'!B805,"")))</f>
        <v>5212.3516768715217</v>
      </c>
    </row>
    <row r="806" spans="1:2" x14ac:dyDescent="0.2">
      <c r="A806">
        <f>IF(直流？,'建築限界数値データ 　直流'!A806,IF(交流？,'建築限界数値データ 交流'!A806,IF(非電化？,'建築限界数値データ 　非電化'!A806,"")))</f>
        <v>-1324.9747568155219</v>
      </c>
      <c r="B806">
        <f>IF(直流？,'建築限界数値データ 　直流'!B806,IF(交流？,'建築限界数値データ 交流'!B806,IF(非電化？,'建築限界数値データ 　非電化'!B806,"")))</f>
        <v>5218.376745428789</v>
      </c>
    </row>
    <row r="807" spans="1:2" x14ac:dyDescent="0.2">
      <c r="A807">
        <f>IF(直流？,'建築限界数値データ 　直流'!A807,IF(交流？,'建築限界数値データ 交流'!A807,IF(非電化？,'建築限界数値データ 　非電化'!A807,"")))</f>
        <v>-1319.4323154909628</v>
      </c>
      <c r="B807">
        <f>IF(直流？,'建築限界数値データ 　直流'!B807,IF(交流？,'建築限界数値データ 交流'!B807,IF(非電化？,'建築限界数値データ 　非電化'!B807,"")))</f>
        <v>5224.3767250475466</v>
      </c>
    </row>
    <row r="808" spans="1:2" x14ac:dyDescent="0.2">
      <c r="A808">
        <f>IF(直流？,'建築限界数値データ 　直流'!A808,IF(交流？,'建築限界数値データ 交流'!A808,IF(非電化？,'建築限界数値データ 　非電化'!A808,"")))</f>
        <v>-1313.8627042812627</v>
      </c>
      <c r="B808">
        <f>IF(直流？,'建築限界数値データ 　直流'!B808,IF(交流？,'建築限界数値データ 交流'!B808,IF(非電化？,'建築限界数値データ 　非電化'!B808,"")))</f>
        <v>5230.3514921756005</v>
      </c>
    </row>
    <row r="809" spans="1:2" x14ac:dyDescent="0.2">
      <c r="A809">
        <f>IF(直流？,'建築限界数値データ 　直流'!A809,IF(交流？,'建築限界数値データ 交流'!A809,IF(非電化？,'建築限界数値データ 　非電化'!A809,"")))</f>
        <v>-1308.2660378764249</v>
      </c>
      <c r="B809">
        <f>IF(直流？,'建築限界数値データ 　直流'!B809,IF(交流？,'建築限界数値データ 交流'!B809,IF(非電化？,'建築限界数値データ 　非電化'!B809,"")))</f>
        <v>5236.3009237799351</v>
      </c>
    </row>
    <row r="810" spans="1:2" x14ac:dyDescent="0.2">
      <c r="A810">
        <f>IF(直流？,'建築限界数値データ 　直流'!A810,IF(交流？,'建築限界数値データ 交流'!A810,IF(非電化？,'建築限界数値データ 　非電化'!A810,"")))</f>
        <v>-1302.642431523577</v>
      </c>
      <c r="B810">
        <f>IF(直流？,'建築限界数値データ 　直流'!B810,IF(交流？,'建築限界数値データ 交流'!B810,IF(非電化？,'建築限界数値データ 　非電化'!B810,"")))</f>
        <v>5242.224897349246</v>
      </c>
    </row>
    <row r="811" spans="1:2" x14ac:dyDescent="0.2">
      <c r="A811">
        <f>IF(直流？,'建築限界数値データ 　直流'!A811,IF(交流？,'建築限界数値データ 交流'!A811,IF(非電化？,'建築限界数値データ 　非電化'!A811,"")))</f>
        <v>-1296.9920010245949</v>
      </c>
      <c r="B811">
        <f>IF(直流？,'建築限界数値データ 　直流'!B811,IF(交流？,'建築限界数値データ 交流'!B811,IF(非電化？,'建築限界数値データ 　非電化'!B811,"")))</f>
        <v>5248.123290896463</v>
      </c>
    </row>
    <row r="812" spans="1:2" x14ac:dyDescent="0.2">
      <c r="A812">
        <f>IF(直流？,'建築限界数値データ 　直流'!A812,IF(交流？,'建築限界数値データ 交流'!A812,IF(非電化？,'建築限界数値データ 　非電化'!A812,"")))</f>
        <v>-1291.3148627337216</v>
      </c>
      <c r="B812">
        <f>IF(直流？,'建築限界数値データ 　直流'!B812,IF(交流？,'建築限界数値データ 交流'!B812,IF(非電化？,'建築限界数値データ 　非電化'!B812,"")))</f>
        <v>5253.9959829612653</v>
      </c>
    </row>
    <row r="813" spans="1:2" x14ac:dyDescent="0.2">
      <c r="A813">
        <f>IF(直流？,'建築限界数値データ 　直流'!A813,IF(交流？,'建築限界数値データ 交流'!A813,IF(非電化？,'建築限界数値データ 　非電化'!A813,"")))</f>
        <v>-1285.6111335551691</v>
      </c>
      <c r="B813">
        <f>IF(直流？,'建築限界数値データ 　直流'!B813,IF(交流？,'建築限界数値データ 交流'!B813,IF(非電化？,'建築限界数値データ 　非電化'!B813,"")))</f>
        <v>5259.8428526125763</v>
      </c>
    </row>
    <row r="814" spans="1:2" x14ac:dyDescent="0.2">
      <c r="A814">
        <f>IF(直流？,'建築限界数値データ 　直流'!A814,IF(交流？,'建築限界数値データ 交流'!A814,IF(非電化？,'建築限界数値データ 　非電化'!A814,"")))</f>
        <v>-1279.8809309407122</v>
      </c>
      <c r="B814">
        <f>IF(直流？,'建築限界数値データ 　直流'!B814,IF(交流？,'建築限界数値データ 交流'!B814,IF(非電化？,'建築限界数値データ 　非電化'!B814,"")))</f>
        <v>5265.663779451058</v>
      </c>
    </row>
    <row r="815" spans="1:2" x14ac:dyDescent="0.2">
      <c r="A815">
        <f>IF(直流？,'建築限界数値データ 　直流'!A815,IF(交流？,'建築限界数値データ 交流'!A815,IF(非電化？,'建築限界数値データ 　非電化'!A815,"")))</f>
        <v>-1274.1243728872687</v>
      </c>
      <c r="B815">
        <f>IF(直流？,'建築限界数値データ 　直流'!B815,IF(交流？,'建築限界数値データ 交流'!B815,IF(非電化？,'建築限界数値データ 　非電化'!B815,"")))</f>
        <v>5271.4586436115897</v>
      </c>
    </row>
    <row r="816" spans="1:2" x14ac:dyDescent="0.2">
      <c r="A816">
        <f>IF(直流？,'建築限界数値データ 　直流'!A816,IF(交流？,'建築限界数値データ 交流'!A816,IF(非電化？,'建築限界数値データ 　非電化'!A816,"")))</f>
        <v>-1268.3415779344705</v>
      </c>
      <c r="B816">
        <f>IF(直流？,'建築限界数値データ 　直流'!B816,IF(交流？,'建築限界数値データ 交流'!B816,IF(非電化？,'建築限界数値データ 　非電化'!B816,"")))</f>
        <v>5277.227325765738</v>
      </c>
    </row>
    <row r="817" spans="1:2" x14ac:dyDescent="0.2">
      <c r="A817">
        <f>IF(直流？,'建築限界数値データ 　直流'!A817,IF(交流？,'建築限界数値データ 交流'!A817,IF(非電化？,'建築限界数値データ 　非電化'!A817,"")))</f>
        <v>-1262.5326651622227</v>
      </c>
      <c r="B817">
        <f>IF(直流？,'建築限界数値データ 　直流'!B817,IF(交流？,'建築限界数値データ 交流'!B817,IF(非電化？,'建築限界数値データ 　非電化'!B817,"")))</f>
        <v>5282.9697071242081</v>
      </c>
    </row>
    <row r="818" spans="1:2" x14ac:dyDescent="0.2">
      <c r="A818">
        <f>IF(直流？,'建築限界数値データ 　直流'!A818,IF(交流？,'建築限界数値データ 交流'!A818,IF(非電化？,'建築限界数値データ 　非電化'!A818,"")))</f>
        <v>-1256.6977541882509</v>
      </c>
      <c r="B818">
        <f>IF(直流？,'建築限界数値データ 　直流'!B818,IF(交流？,'建築限界数値データ 交流'!B818,IF(非電化？,'建築限界数値データ 　非電化'!B818,"")))</f>
        <v>5288.6856694392955</v>
      </c>
    </row>
    <row r="819" spans="1:2" x14ac:dyDescent="0.2">
      <c r="A819">
        <f>IF(直流？,'建築限界数値データ 　直流'!A819,IF(交流？,'建築限界数値データ 交流'!A819,IF(非電化？,'建築限界数値データ 　非電化'!A819,"")))</f>
        <v>-1250.8369651656387</v>
      </c>
      <c r="B819">
        <f>IF(直流？,'建築限界数値データ 　直流'!B819,IF(交流？,'建築限界数値データ 交流'!B819,IF(非電化？,'建築限界数値データ 　非電化'!B819,"")))</f>
        <v>5294.3750950073227</v>
      </c>
    </row>
    <row r="820" spans="1:2" x14ac:dyDescent="0.2">
      <c r="A820">
        <f>IF(直流？,'建築限界数値データ 　直流'!A820,IF(交流？,'建築限界数値データ 交流'!A820,IF(非電化？,'建築限界数値データ 　非電化'!A820,"")))</f>
        <v>-1244.9504187803523</v>
      </c>
      <c r="B820">
        <f>IF(直流？,'建築限界数値データ 　直流'!B820,IF(交流？,'建築限界数値データ 交流'!B820,IF(非電化？,'建築限界数値データ 　非電化'!B820,"")))</f>
        <v>5300.037866671054</v>
      </c>
    </row>
    <row r="821" spans="1:2" x14ac:dyDescent="0.2">
      <c r="A821">
        <f>IF(直流？,'建築限界数値データ 　直流'!A821,IF(交流？,'建築限界数値データ 交流'!A821,IF(非電化？,'建築限界数値データ 　非電化'!A821,"")))</f>
        <v>-1239.0382362487571</v>
      </c>
      <c r="B821">
        <f>IF(直流？,'建築限界数値データ 　直流'!B821,IF(交流？,'建築限界数値データ 交流'!B821,IF(非電化？,'建築限界数値データ 　非電化'!B821,"")))</f>
        <v>5305.6738678221172</v>
      </c>
    </row>
    <row r="822" spans="1:2" x14ac:dyDescent="0.2">
      <c r="A822">
        <f>IF(直流？,'建築限界数値データ 　直流'!A822,IF(交流？,'建築限界数値データ 交流'!A822,IF(非電化？,'建築限界数値データ 　非電化'!A822,"")))</f>
        <v>-1233.1005393151206</v>
      </c>
      <c r="B822">
        <f>IF(直流？,'建築限界数値データ 　直流'!B822,IF(交流？,'建築限界数値データ 交流'!B822,IF(非電化？,'建築限界数値データ 　非電化'!B822,"")))</f>
        <v>5311.2829824034015</v>
      </c>
    </row>
    <row r="823" spans="1:2" x14ac:dyDescent="0.2">
      <c r="A823">
        <f>IF(直流？,'建築限界数値データ 　直流'!A823,IF(交流？,'建築限界数値データ 交流'!A823,IF(非電化？,'建築限界数値データ 　非電化'!A823,"")))</f>
        <v>-1227.1374502491044</v>
      </c>
      <c r="B823">
        <f>IF(直流？,'建築限界数値データ 　直流'!B823,IF(交流？,'建築限界数値データ 交流'!B823,IF(非電化？,'建築限界数値データ 　非電化'!B823,"")))</f>
        <v>5316.8650949114435</v>
      </c>
    </row>
    <row r="824" spans="1:2" x14ac:dyDescent="0.2">
      <c r="A824">
        <f>IF(直流？,'建築限界数値データ 　直流'!A824,IF(交流？,'建築限界数値データ 交流'!A824,IF(非電化？,'建築限界数値データ 　非電化'!A824,"")))</f>
        <v>-1221.1490918432487</v>
      </c>
      <c r="B824">
        <f>IF(直流？,'建築限界数値データ 　直流'!B824,IF(交流？,'建築限界数値データ 交流'!B824,IF(非電化？,'建築限界数値データ 　非電化'!B824,"")))</f>
        <v>5322.4200903988149</v>
      </c>
    </row>
    <row r="825" spans="1:2" x14ac:dyDescent="0.2">
      <c r="A825">
        <f>IF(直流？,'建築限界数値データ 　直流'!A825,IF(交流？,'建築限界数値データ 交流'!A825,IF(非電化？,'建築限界数値データ 　非電化'!A825,"")))</f>
        <v>-1215.135587410442</v>
      </c>
      <c r="B825">
        <f>IF(直流？,'建築限界数値データ 　直流'!B825,IF(交流？,'建築限界数値データ 交流'!B825,IF(非電化？,'建築限界数値データ 　非電化'!B825,"")))</f>
        <v>5327.9478544764779</v>
      </c>
    </row>
    <row r="826" spans="1:2" x14ac:dyDescent="0.2">
      <c r="A826">
        <f>IF(直流？,'建築限界数値データ 　直流'!A826,IF(交流？,'建築限界数値データ 交流'!A826,IF(非電化？,'建築限界数値データ 　非電化'!A826,"")))</f>
        <v>-1209.0970607813824</v>
      </c>
      <c r="B826">
        <f>IF(直流？,'建築限界数値データ 　直流'!B826,IF(交流？,'建築限界数値データ 交流'!B826,IF(非電化？,'建築限界数値データ 　非電化'!B826,"")))</f>
        <v>5333.4482733161494</v>
      </c>
    </row>
    <row r="827" spans="1:2" x14ac:dyDescent="0.2">
      <c r="A827">
        <f>IF(直流？,'建築限界数値データ 　直流'!A827,IF(交流？,'建築限界数値データ 交流'!A827,IF(非電化？,'建築限界数値データ 　非電化'!A827,"")))</f>
        <v>-1203.0336363020274</v>
      </c>
      <c r="B827">
        <f>IF(直流？,'建築限界数値データ 　直流'!B827,IF(交流？,'建築限界数値データ 交流'!B827,IF(非電化？,'建築限界数値データ 　非電化'!B827,"")))</f>
        <v>5338.9212336526452</v>
      </c>
    </row>
    <row r="828" spans="1:2" x14ac:dyDescent="0.2">
      <c r="A828">
        <f>IF(直流？,'建築限界数値データ 　直流'!A828,IF(交流？,'建築限界数値データ 交流'!A828,IF(非電化？,'建築限界数値データ 　非電化'!A828,"")))</f>
        <v>-1196.9454388310342</v>
      </c>
      <c r="B828">
        <f>IF(直流？,'建築限界数値データ 　直流'!B828,IF(交流？,'建築限界数値データ 交流'!B828,IF(非電化？,'建築限界数値データ 　非電化'!B828,"")))</f>
        <v>5344.3666227862032</v>
      </c>
    </row>
    <row r="829" spans="1:2" x14ac:dyDescent="0.2">
      <c r="A829">
        <f>IF(直流？,'建築限界数値データ 　直流'!A829,IF(交流？,'建築限界数値データ 交流'!A829,IF(非電化？,'建築限界数値データ 　非電化'!A829,"")))</f>
        <v>-1190.8325937371872</v>
      </c>
      <c r="B829">
        <f>IF(直流？,'建築限界数値データ 　直流'!B829,IF(交流？,'建築限界数値データ 交流'!B829,IF(非電化？,'建築限界数値データ 　非電化'!B829,"")))</f>
        <v>5349.7843285848157</v>
      </c>
    </row>
    <row r="830" spans="1:2" x14ac:dyDescent="0.2">
      <c r="A830">
        <f>IF(直流？,'建築限界数値データ 　直流'!A830,IF(交流？,'建築限界数値データ 交流'!A830,IF(非電化？,'建築限界数値データ 　非電化'!A830,"")))</f>
        <v>-1184.6952268968178</v>
      </c>
      <c r="B830">
        <f>IF(直流？,'建築限界数値データ 　直流'!B830,IF(交流？,'建築限界数値データ 交流'!B830,IF(非電化？,'建築限界数値データ 　非電化'!B830,"")))</f>
        <v>5355.1742394865305</v>
      </c>
    </row>
    <row r="831" spans="1:2" x14ac:dyDescent="0.2">
      <c r="A831">
        <f>IF(直流？,'建築限界数値データ 　直流'!A831,IF(交流？,'建築限界数値データ 交流'!A831,IF(非電化？,'建築限界数値データ 　非電化'!A831,"")))</f>
        <v>-1178.5334646912115</v>
      </c>
      <c r="B831">
        <f>IF(直流？,'建築限界数値データ 　直流'!B831,IF(交流？,'建築限界数値データ 交流'!B831,IF(非電化？,'建築限界数値データ 　非電化'!B831,"")))</f>
        <v>5360.5362445017508</v>
      </c>
    </row>
    <row r="832" spans="1:2" x14ac:dyDescent="0.2">
      <c r="A832">
        <f>IF(直流？,'建築限界数値データ 　直流'!A832,IF(交流？,'建築限界数値データ 交流'!A832,IF(非電化？,'建築限界数値データ 　非電化'!A832,"")))</f>
        <v>-1172.3474340040057</v>
      </c>
      <c r="B832">
        <f>IF(直流？,'建築限界数値データ 　直流'!B832,IF(交流？,'建築限界数値データ 交流'!B832,IF(非電化？,'建築限界数値データ 　非電化'!B832,"")))</f>
        <v>5365.8702332155217</v>
      </c>
    </row>
    <row r="833" spans="1:2" x14ac:dyDescent="0.2">
      <c r="A833">
        <f>IF(直流？,'建築限界数値データ 　直流'!A833,IF(交流？,'建築限界数値データ 交流'!A833,IF(非電化？,'建築限界数値データ 　非電化'!A833,"")))</f>
        <v>-1166.1372622185761</v>
      </c>
      <c r="B833">
        <f>IF(直流？,'建築限界数値データ 　直流'!B833,IF(交流？,'建築限界数値データ 交流'!B833,IF(非電化？,'建築限界数値データ 　非電化'!B833,"")))</f>
        <v>5371.1760957898023</v>
      </c>
    </row>
    <row r="834" spans="1:2" x14ac:dyDescent="0.2">
      <c r="A834">
        <f>IF(直流？,'建築限界数値データ 　直流'!A834,IF(交流？,'建築限界数値データ 交流'!A834,IF(非電化？,'建築限界数値データ 　非電化'!A834,"")))</f>
        <v>-1159.9030772154158</v>
      </c>
      <c r="B834">
        <f>IF(直流？,'建築限界数値データ 　直流'!B834,IF(交流？,'建築限界数値データ 交流'!B834,IF(非電化？,'建築限界数値データ 　非電化'!B834,"")))</f>
        <v>5376.4537229657271</v>
      </c>
    </row>
    <row r="835" spans="1:2" x14ac:dyDescent="0.2">
      <c r="A835">
        <f>IF(直流？,'建築限界数値データ 　直流'!A835,IF(交流？,'建築限界数値データ 交流'!A835,IF(非電化？,'建築限界数値データ 　非電化'!A835,"")))</f>
        <v>-1153.6450073694996</v>
      </c>
      <c r="B835">
        <f>IF(直流？,'建築限界数値データ 　直流'!B835,IF(交流？,'建築限界数値データ 交流'!B835,IF(非電化？,'建築限界数値データ 　非電化'!B835,"")))</f>
        <v>5381.7030060658572</v>
      </c>
    </row>
    <row r="836" spans="1:2" x14ac:dyDescent="0.2">
      <c r="A836">
        <f>IF(直流？,'建築限界数値データ 　直流'!A836,IF(交流？,'建築限界数値データ 交流'!A836,IF(非電化？,'建築限界数値データ 　非電化'!A836,"")))</f>
        <v>-1147.3631815476417</v>
      </c>
      <c r="B836">
        <f>IF(直流？,'建築限界数値データ 　直流'!B836,IF(交流？,'建築限界数値データ 交流'!B836,IF(非電化？,'建築限界数値データ 　非電化'!B836,"")))</f>
        <v>5386.9238369964205</v>
      </c>
    </row>
    <row r="837" spans="1:2" x14ac:dyDescent="0.2">
      <c r="A837">
        <f>IF(直流？,'建築限界数値データ 　直流'!A837,IF(交流？,'建築限界数値データ 交流'!A837,IF(非電化？,'建築限界数値データ 　非電化'!A837,"")))</f>
        <v>-1141.0577291058412</v>
      </c>
      <c r="B837">
        <f>IF(直流？,'建築限界数値データ 　直流'!B837,IF(交流？,'建築限界数値データ 交流'!B837,IF(非電化？,'建築限界数値データ 　非電化'!B837,"")))</f>
        <v>5392.116108249531</v>
      </c>
    </row>
    <row r="838" spans="1:2" x14ac:dyDescent="0.2">
      <c r="A838">
        <f>IF(直流？,'建築限界数値データ 　直流'!A838,IF(交流？,'建築限界数値データ 交流'!A838,IF(非電化？,'建築限界数値データ 　非電化'!A838,"")))</f>
        <v>-1134.7287798866196</v>
      </c>
      <c r="B838">
        <f>IF(直流？,'建築限界数値データ 　直流'!B838,IF(交流？,'建築限界数値データ 交流'!B838,IF(非電化？,'建築限界数値データ 　非電化'!B838,"")))</f>
        <v>5397.2797129054097</v>
      </c>
    </row>
    <row r="839" spans="1:2" x14ac:dyDescent="0.2">
      <c r="A839">
        <f>IF(直流？,'建築限界数値データ 　直流'!A839,IF(交流？,'建築限界数値データ 交流'!A839,IF(非電化？,'建築限界数値データ 　非電化'!A839,"")))</f>
        <v>-1130.3335037688082</v>
      </c>
      <c r="B839">
        <f>IF(直流？,'建築限界数値データ 　直流'!B839,IF(交流？,'建築限界数値データ 交流'!B839,IF(非電化？,'建築限界数値データ 　非電化'!B839,"")))</f>
        <v>5400.8376673468374</v>
      </c>
    </row>
    <row r="840" spans="1:2" x14ac:dyDescent="0.2">
      <c r="A840">
        <f>IF(直流？,'建築限界数値データ 　直流'!A840,IF(交流？,'建築限界数値データ 交流'!A840,IF(非電化？,'建築限界数値データ 　非電化'!A840,"")))</f>
        <v>-1122.0009129025566</v>
      </c>
      <c r="B840">
        <f>IF(直流？,'建築限界数値データ 　直流'!B840,IF(交流？,'建築限界数値データ 交流'!B840,IF(非電化？,'建築限界数値データ 　非電化'!B840,"")))</f>
        <v>5407.5204977000622</v>
      </c>
    </row>
    <row r="841" spans="1:2" x14ac:dyDescent="0.2">
      <c r="A841">
        <f>IF(直流？,'建築限界数値データ 　直流'!A841,IF(交流？,'建築限界数値データ 交流'!A841,IF(非電化？,'建築限界数値データ 　非電化'!A841,"")))</f>
        <v>-1115.6022572312525</v>
      </c>
      <c r="B841">
        <f>IF(直流？,'建築限界数値データ 　直流'!B841,IF(交流？,'建築限界数値データ 交流'!B841,IF(非電化？,'建築限界数値データ 　非電化'!B841,"")))</f>
        <v>5412.5974669595489</v>
      </c>
    </row>
    <row r="842" spans="1:2" x14ac:dyDescent="0.2">
      <c r="A842">
        <f>IF(直流？,'建築限界数値データ 　直流'!A842,IF(交流？,'建築限界数値データ 交流'!A842,IF(非電化？,'建築限界数値データ 　非電化'!A842,"")))</f>
        <v>-1109.1806289642068</v>
      </c>
      <c r="B842">
        <f>IF(直流？,'建築限界数値データ 　直流'!B842,IF(交流？,'建築限界数値データ 交流'!B842,IF(非電化？,'建築限界数値データ 　非電化'!B842,"")))</f>
        <v>5417.6453478675712</v>
      </c>
    </row>
    <row r="843" spans="1:2" x14ac:dyDescent="0.2">
      <c r="A843">
        <f>IF(直流？,'建築限界数値データ 　直流'!A843,IF(交流？,'建築限界数値データ 交流'!A843,IF(非電化？,'建築限界数値データ 　非電化'!A843,"")))</f>
        <v>-1102.7361603362458</v>
      </c>
      <c r="B843">
        <f>IF(直流？,'建築限界数値データ 　直流'!B843,IF(交流？,'建築限界数値データ 交流'!B843,IF(非電化？,'建築限界数値データ 　非電化'!B843,"")))</f>
        <v>5422.6640364776476</v>
      </c>
    </row>
    <row r="844" spans="1:2" x14ac:dyDescent="0.2">
      <c r="A844">
        <f>IF(直流？,'建築限界数値データ 　直流'!A844,IF(交流？,'建築限界数値データ 交流'!A844,IF(非電化？,'建築限界数値データ 　非電化'!A844,"")))</f>
        <v>-1096.2689840525261</v>
      </c>
      <c r="B844">
        <f>IF(直流？,'建築限界数値データ 　直流'!B844,IF(交流？,'建築限界数値データ 交流'!B844,IF(非電化？,'建築限界数値データ 　非電化'!B844,"")))</f>
        <v>5427.65342944443</v>
      </c>
    </row>
    <row r="845" spans="1:2" x14ac:dyDescent="0.2">
      <c r="A845">
        <f>IF(直流？,'建築限界数値データ 　直流'!A845,IF(交流？,'建築限界数値データ 交流'!A845,IF(非電化？,'建築限界数値データ 　非電化'!A845,"")))</f>
        <v>-1089.7792332858023</v>
      </c>
      <c r="B845">
        <f>IF(直流？,'建築限界数値データ 　直流'!B845,IF(交流？,'建築限界数値データ 交流'!B845,IF(非電化？,'建築限界数値データ 　非電化'!B845,"")))</f>
        <v>5432.6134240258289</v>
      </c>
    </row>
    <row r="846" spans="1:2" x14ac:dyDescent="0.2">
      <c r="A846">
        <f>IF(直流？,'建築限界数値データ 　直流'!A846,IF(交流？,'建築限界数値データ 交流'!A846,IF(非電化？,'建築限界数値データ 　非電化'!A846,"")))</f>
        <v>-1083.2670416736871</v>
      </c>
      <c r="B846">
        <f>IF(直流？,'建築限界数値データ 　直流'!B846,IF(交流？,'建築限界数値データ 交流'!B846,IF(非電化？,'建築限界数値データ 　非電化'!B846,"")))</f>
        <v>5437.5439180851272</v>
      </c>
    </row>
    <row r="847" spans="1:2" x14ac:dyDescent="0.2">
      <c r="A847">
        <f>IF(直流？,'建築限界数値データ 　直流'!A847,IF(交流？,'建築限界数値データ 交流'!A847,IF(非電化？,'建築限界数値データ 　非電化'!A847,"")))</f>
        <v>-1076.7325433158949</v>
      </c>
      <c r="B847">
        <f>IF(直流？,'建築限界数値データ 　直流'!B847,IF(交流？,'建築限界数値データ 交流'!B847,IF(非電化？,'建築限界数値データ 　非電化'!B847,"")))</f>
        <v>5442.4448100930877</v>
      </c>
    </row>
    <row r="848" spans="1:2" x14ac:dyDescent="0.2">
      <c r="A848">
        <f>IF(直流？,'建築限界数値データ 　直流'!A848,IF(交流？,'建築限界数値データ 交流'!A848,IF(非電化？,'建築限界数値データ 　非電化'!A848,"")))</f>
        <v>-1070.1758727714839</v>
      </c>
      <c r="B848">
        <f>IF(直流？,'建築限界数値データ 　直流'!B848,IF(交流？,'建築限界数値データ 交流'!B848,IF(非電化？,'建築限界数値データ 　非電化'!B848,"")))</f>
        <v>5447.3159991300427</v>
      </c>
    </row>
    <row r="849" spans="1:2" x14ac:dyDescent="0.2">
      <c r="A849">
        <f>IF(直流？,'建築限界数値データ 　直流'!A849,IF(交流？,'建築限界数値データ 交流'!A849,IF(非電化？,'建築限界数値データ 　非電化'!A849,"")))</f>
        <v>-1063.5971650560846</v>
      </c>
      <c r="B849">
        <f>IF(直流？,'建築限界数値データ 　直流'!B849,IF(交流？,'建築限界数値データ 交流'!B849,IF(非電化？,'建築限界数値データ 　非電化'!B849,"")))</f>
        <v>5452.1573848879671</v>
      </c>
    </row>
    <row r="850" spans="1:2" x14ac:dyDescent="0.2">
      <c r="A850">
        <f>IF(直流？,'建築限界数値データ 　直流'!A850,IF(交流？,'建築限界数値データ 交流'!A850,IF(非電化？,'建築限界数値データ 　非電化'!A850,"")))</f>
        <v>-1056.9965556391194</v>
      </c>
      <c r="B850">
        <f>IF(直流？,'建築限界数値データ 　直流'!B850,IF(交流？,'建築限界数値データ 交流'!B850,IF(非電化？,'建築限界数値データ 　非電化'!B850,"")))</f>
        <v>5456.9688676725518</v>
      </c>
    </row>
    <row r="851" spans="1:2" x14ac:dyDescent="0.2">
      <c r="A851">
        <f>IF(直流？,'建築限界数値データ 　直流'!A851,IF(交流？,'建築限界数値データ 交流'!A851,IF(非電化？,'建築限界数値データ 　非電化'!A851,"")))</f>
        <v>-1050.3741804410117</v>
      </c>
      <c r="B851">
        <f>IF(直流？,'建築限界数値データ 　直流'!B851,IF(交流？,'建築限界数値データ 交流'!B851,IF(非電化？,'建築限界数値データ 　非電化'!B851,"")))</f>
        <v>5461.7503484052513</v>
      </c>
    </row>
    <row r="852" spans="1:2" x14ac:dyDescent="0.2">
      <c r="A852">
        <f>IF(直流？,'建築限界数値データ 　直流'!A852,IF(交流？,'建築限界数値データ 交流'!A852,IF(非電化？,'建築限界数値データ 　非電化'!A852,"")))</f>
        <v>-1043.7301758303886</v>
      </c>
      <c r="B852">
        <f>IF(直流？,'建築限界数値データ 　直流'!B852,IF(交流？,'建築限界数値データ 交流'!B852,IF(非電化？,'建築限界数値データ 　非電化'!B852,"")))</f>
        <v>5466.5017286253251</v>
      </c>
    </row>
    <row r="853" spans="1:2" x14ac:dyDescent="0.2">
      <c r="A853">
        <f>IF(直流？,'建築限界数値データ 　直流'!A853,IF(交流？,'建築限界数値データ 交流'!A853,IF(非電化？,'建築限界数値データ 　非電化'!A853,"")))</f>
        <v>-1037.0646786212724</v>
      </c>
      <c r="B853">
        <f>IF(直流？,'建築限界数値データ 　直流'!B853,IF(交流？,'建築限界数値データ 交流'!B853,IF(非電化？,'建築限界数値データ 　非電化'!B853,"")))</f>
        <v>5471.2229104918661</v>
      </c>
    </row>
    <row r="854" spans="1:2" x14ac:dyDescent="0.2">
      <c r="A854">
        <f>IF(直流？,'建築限界数値データ 　直流'!A854,IF(交流？,'建築限界数値データ 交流'!A854,IF(非電化？,'建築限界数値データ 　非電化'!A854,"")))</f>
        <v>-1030.3778260702638</v>
      </c>
      <c r="B854">
        <f>IF(直流？,'建築限界数値データ 　直流'!B854,IF(交流？,'建築限界数値データ 交流'!B854,IF(非電化？,'建築限界数値データ 　非電化'!B854,"")))</f>
        <v>5475.9137967858142</v>
      </c>
    </row>
    <row r="855" spans="1:2" x14ac:dyDescent="0.2">
      <c r="A855">
        <f>IF(直流？,'建築限界数値データ 　直流'!A855,IF(交流？,'建築限界数値データ 交流'!A855,IF(非電化？,'建築限界数値データ 　非電化'!A855,"")))</f>
        <v>-1023.669755873713</v>
      </c>
      <c r="B855">
        <f>IF(直流？,'建築限界数値データ 　直流'!B855,IF(交流？,'建築限界数値データ 交流'!B855,IF(非電化？,'建築限界数値データ 　非電化'!B855,"")))</f>
        <v>5480.5742909119599</v>
      </c>
    </row>
    <row r="856" spans="1:2" x14ac:dyDescent="0.2">
      <c r="A856">
        <f>IF(直流？,'建築限界数値データ 　直流'!A856,IF(交流？,'建築限界数値データ 交流'!A856,IF(非電化？,'建築限界数値データ 　非電化'!A856,"")))</f>
        <v>-1016.9406061648884</v>
      </c>
      <c r="B856">
        <f>IF(直流？,'建築限界数値データ 　直流'!B856,IF(交流？,'建築限界数値データ 交流'!B856,IF(非電化？,'建築限界数値データ 　非電化'!B856,"")))</f>
        <v>5485.2042969009308</v>
      </c>
    </row>
    <row r="857" spans="1:2" x14ac:dyDescent="0.2">
      <c r="A857">
        <f>IF(直流？,'建築限界数値データ 　直流'!A857,IF(交流？,'建築限界数値データ 交流'!A857,IF(非電化？,'建築限界数値データ 　非電化'!A857,"")))</f>
        <v>-1010.1905155111281</v>
      </c>
      <c r="B857">
        <f>IF(直流？,'建築限界数値データ 　直流'!B857,IF(交流？,'建築限界数値データ 交流'!B857,IF(非電化？,'建築限界数値データ 　非電化'!B857,"")))</f>
        <v>5489.8037194111721</v>
      </c>
    </row>
    <row r="858" spans="1:2" x14ac:dyDescent="0.2">
      <c r="A858">
        <f>IF(直流？,'建築限界数値データ 　直流'!A858,IF(交流？,'建築限界数値データ 交流'!A858,IF(非電化？,'建築限界数値データ 　非電化'!A858,"")))</f>
        <v>-1003.4196229109895</v>
      </c>
      <c r="B858">
        <f>IF(直流？,'建築限界数値データ 　直流'!B858,IF(交流？,'建築限界数値データ 交流'!B858,IF(非電化？,'建築限界数値データ 　非電化'!B858,"")))</f>
        <v>5494.3724637309024</v>
      </c>
    </row>
    <row r="859" spans="1:2" x14ac:dyDescent="0.2">
      <c r="A859">
        <f>IF(直流？,'建築限界数値データ 　直流'!A859,IF(交流？,'建築限界数値データ 交流'!A859,IF(非電化？,'建築限界数値データ 　非電化'!A859,"")))</f>
        <v>-996.62806779138464</v>
      </c>
      <c r="B859">
        <f>IF(直流？,'建築限界数値データ 　直流'!B859,IF(交流？,'建築限界数値データ 交流'!B859,IF(非電化？,'建築限界数値データ 　非電化'!B859,"")))</f>
        <v>5498.9104357800734</v>
      </c>
    </row>
    <row r="860" spans="1:2" x14ac:dyDescent="0.2">
      <c r="A860">
        <f>IF(直流？,'建築限界数値データ 　直流'!A860,IF(交流？,'建築限界数値データ 交流'!A860,IF(非電化？,'建築限界数値データ 　非電化'!A860,"")))</f>
        <v>-989.81599000471192</v>
      </c>
      <c r="B860">
        <f>IF(直流？,'建築限界数値データ 　直流'!B860,IF(交流？,'建築限界数値データ 交流'!B860,IF(非電化？,'建築限界数値データ 　非電化'!B860,"")))</f>
        <v>5503.4175421123009</v>
      </c>
    </row>
    <row r="861" spans="1:2" x14ac:dyDescent="0.2">
      <c r="A861">
        <f>IF(直流？,'建築限界数値データ 　直流'!A861,IF(交流？,'建築限界数値データ 交流'!A861,IF(非電化？,'建築限界数値データ 　非電化'!A861,"")))</f>
        <v>-982.98352982597214</v>
      </c>
      <c r="B861">
        <f>IF(直流？,'建築限界数値データ 　直流'!B861,IF(交流？,'建築限界数値データ 交流'!B861,IF(非電化？,'建築限界数値データ 　非電化'!B861,"")))</f>
        <v>5507.8936899167902</v>
      </c>
    </row>
    <row r="862" spans="1:2" x14ac:dyDescent="0.2">
      <c r="A862">
        <f>IF(直流？,'建築限界数値データ 　直流'!A862,IF(交流？,'建築限界数値データ 交流'!A862,IF(非電化？,'建築限界数値データ 　非電化'!A862,"")))</f>
        <v>-976.13082794988554</v>
      </c>
      <c r="B862">
        <f>IF(直流？,'建築限界数値データ 　直流'!B862,IF(交流？,'建築限界数値データ 交流'!B862,IF(非電化？,'建築限界数値データ 　非電化'!B862,"")))</f>
        <v>5512.3387870202469</v>
      </c>
    </row>
    <row r="863" spans="1:2" x14ac:dyDescent="0.2">
      <c r="A863">
        <f>IF(直流？,'建築限界数値データ 　直流'!A863,IF(交流？,'建築限界数値データ 交流'!A863,IF(非電化？,'建築限界数値データ 　非電化'!A863,"")))</f>
        <v>-969.25802548798845</v>
      </c>
      <c r="B863">
        <f>IF(直流？,'建築限界数値データ 　直流'!B863,IF(交流？,'建築限界数値データ 交流'!B863,IF(非電化？,'建築限界数値データ 　非電化'!B863,"")))</f>
        <v>5516.7527418887785</v>
      </c>
    </row>
    <row r="864" spans="1:2" x14ac:dyDescent="0.2">
      <c r="A864">
        <f>IF(直流？,'建築限界数値データ 　直流'!A864,IF(交流？,'建築限界数値データ 交流'!A864,IF(非電化？,'建築限界数値データ 　非電化'!A864,"")))</f>
        <v>-962.36526396573231</v>
      </c>
      <c r="B864">
        <f>IF(直流？,'建築限界数値データ 　直流'!B864,IF(交流？,'建築限界数値データ 交流'!B864,IF(非電化？,'建築限界数値データ 　非電化'!B864,"")))</f>
        <v>5521.1354636297738</v>
      </c>
    </row>
    <row r="865" spans="1:2" x14ac:dyDescent="0.2">
      <c r="A865">
        <f>IF(直流？,'建築限界数値データ 　直流'!A865,IF(交流？,'建築限界数値データ 交流'!A865,IF(非電化？,'建築限界数値データ 　非電化'!A865,"")))</f>
        <v>-955.45268531956742</v>
      </c>
      <c r="B865">
        <f>IF(直流？,'建築限界数値データ 　直流'!B865,IF(交流？,'建築限界数値データ 交流'!B865,IF(非電化？,'建築限界数値データ 　非電化'!B865,"")))</f>
        <v>5525.4868619937788</v>
      </c>
    </row>
    <row r="866" spans="1:2" x14ac:dyDescent="0.2">
      <c r="A866">
        <f>IF(直流？,'建築限界数値データ 　直流'!A866,IF(交流？,'建築限界数値データ 交流'!A866,IF(非電化？,'建築限界数値データ 　非電化'!A866,"")))</f>
        <v>-948.52043189401945</v>
      </c>
      <c r="B866">
        <f>IF(直流？,'建築限界数値データ 　直流'!B866,IF(交流？,'建築限界数値データ 交流'!B866,IF(非電化？,'建築限界数値データ 　非電化'!B866,"")))</f>
        <v>5529.8068473763551</v>
      </c>
    </row>
    <row r="867" spans="1:2" x14ac:dyDescent="0.2">
      <c r="A867">
        <f>IF(直流？,'建築限界数値データ 　直流'!A867,IF(交流？,'建築限界数値データ 交流'!A867,IF(非電化？,'建築限界数値データ 　非電化'!A867,"")))</f>
        <v>-941.56864643876031</v>
      </c>
      <c r="B867">
        <f>IF(直流？,'建築限界数値データ 　直流'!B867,IF(交流？,'建築限界数値データ 交流'!B867,IF(非電化？,'建築限界数値データ 　非電化'!B867,"")))</f>
        <v>5534.0953308199205</v>
      </c>
    </row>
    <row r="868" spans="1:2" x14ac:dyDescent="0.2">
      <c r="A868">
        <f>IF(直流？,'建築限界数値データ 　直流'!A868,IF(交流？,'建築限界数値データ 交流'!A868,IF(非電化？,'建築限界数値データ 　非電化'!A868,"")))</f>
        <v>-934.59747210566661</v>
      </c>
      <c r="B868">
        <f>IF(直流？,'建築限界数値データ 　直流'!B868,IF(交流？,'建築限界数値データ 交流'!B868,IF(非電化？,'建築限界数値データ 　非電化'!B868,"")))</f>
        <v>5538.3522240155853</v>
      </c>
    </row>
    <row r="869" spans="1:2" x14ac:dyDescent="0.2">
      <c r="A869">
        <f>IF(直流？,'建築限界数値データ 　直流'!A869,IF(交流？,'建築限界数値データ 交流'!A869,IF(非電化？,'建築限界数値データ 　非電化'!A869,"")))</f>
        <v>-927.60705244587268</v>
      </c>
      <c r="B869">
        <f>IF(直流？,'建築限界数値データ 　直流'!B869,IF(交流？,'建築限界数値データ 交流'!B869,IF(非電化？,'建築限界数値データ 　非電化'!B869,"")))</f>
        <v>5542.5774393049705</v>
      </c>
    </row>
    <row r="870" spans="1:2" x14ac:dyDescent="0.2">
      <c r="A870">
        <f>IF(直流？,'建築限界数値データ 　直流'!A870,IF(交流？,'建築限界数値データ 交流'!A870,IF(非電化？,'建築限界数値データ 　非電化'!A870,"")))</f>
        <v>-920.59753140681482</v>
      </c>
      <c r="B870">
        <f>IF(直流？,'建築限界数値データ 　直流'!B870,IF(交流？,'建築限界数値データ 交流'!B870,IF(非電化？,'建築限界数値データ 　非電化'!B870,"")))</f>
        <v>5546.7708896820104</v>
      </c>
    </row>
    <row r="871" spans="1:2" x14ac:dyDescent="0.2">
      <c r="A871">
        <f>IF(直流？,'建築限界数値データ 　直流'!A871,IF(交流？,'建築限界数値データ 交流'!A871,IF(非電化？,'建築限界数値データ 　非電化'!A871,"")))</f>
        <v>-913.5690533292676</v>
      </c>
      <c r="B871">
        <f>IF(直流？,'建築限界数値データ 　直流'!B871,IF(交流？,'建築限界数値データ 交流'!B871,IF(非電化？,'建築限界数値データ 　非電化'!B871,"")))</f>
        <v>5550.932488794746</v>
      </c>
    </row>
    <row r="872" spans="1:2" x14ac:dyDescent="0.2">
      <c r="A872">
        <f>IF(直流？,'建築限界数値データ 　直流'!A872,IF(交流？,'建築限界数値データ 交流'!A872,IF(非電化？,'建築限界数値データ 　非電化'!A872,"")))</f>
        <v>-906.52176294436958</v>
      </c>
      <c r="B872">
        <f>IF(直流？,'建築限界数値データ 　直流'!B872,IF(交流？,'建築限界数値データ 交流'!B872,IF(非電化？,'建築限界数値データ 　非電化'!B872,"")))</f>
        <v>5555.0621509471039</v>
      </c>
    </row>
    <row r="873" spans="1:2" x14ac:dyDescent="0.2">
      <c r="A873">
        <f>IF(直流？,'建築限界数値データ 　直流'!A873,IF(交流？,'建築限界数値データ 交流'!A873,IF(非電化？,'建築限界数値データ 　非電化'!A873,"")))</f>
        <v>-899.45580537064495</v>
      </c>
      <c r="B873">
        <f>IF(直流？,'建築限界数値データ 　直流'!B873,IF(交流？,'建築限界数値データ 交流'!B873,IF(非電化？,'建築限界数値データ 　非電化'!B873,"")))</f>
        <v>5559.1597911006575</v>
      </c>
    </row>
    <row r="874" spans="1:2" x14ac:dyDescent="0.2">
      <c r="A874">
        <f>IF(直流？,'建築限界数値データ 　直流'!A874,IF(交流？,'建築限界数値データ 交流'!A874,IF(非電化？,'建築限界数値データ 　非電化'!A874,"")))</f>
        <v>-892.37132611101481</v>
      </c>
      <c r="B874">
        <f>IF(直流？,'建築限界数値データ 　直流'!B874,IF(交流？,'建築限界数値データ 交流'!B874,IF(非電化？,'建築限界数値データ 　非電化'!B874,"")))</f>
        <v>5563.2253248763818</v>
      </c>
    </row>
    <row r="875" spans="1:2" x14ac:dyDescent="0.2">
      <c r="A875">
        <f>IF(直流？,'建築限界数値データ 　直流'!A875,IF(交流？,'建築限界数値データ 交流'!A875,IF(非電化？,'建築限界数値データ 　非電化'!A875,"")))</f>
        <v>-885.26847104980027</v>
      </c>
      <c r="B875">
        <f>IF(直流？,'建築限界数値データ 　直流'!B875,IF(交流？,'建築限界数値データ 交流'!B875,IF(非電化？,'建築限界数値データ 　非電化'!B875,"")))</f>
        <v>5567.2586685563901</v>
      </c>
    </row>
    <row r="876" spans="1:2" x14ac:dyDescent="0.2">
      <c r="A876">
        <f>IF(直流？,'建築限界数値データ 　直流'!A876,IF(交流？,'建築限界数値データ 交流'!A876,IF(非電化？,'建築限界数値データ 　非電化'!A876,"")))</f>
        <v>-878.14738644971897</v>
      </c>
      <c r="B876">
        <f>IF(直流？,'建築限界数値データ 　直流'!B876,IF(交流？,'建築限界数値データ 交流'!B876,IF(非電化？,'建築限界数値データ 　非電化'!B876,"")))</f>
        <v>5571.2597390856572</v>
      </c>
    </row>
    <row r="877" spans="1:2" x14ac:dyDescent="0.2">
      <c r="A877">
        <f>IF(直流？,'建築限界数値データ 　直流'!A877,IF(交流？,'建築限界数値データ 交流'!A877,IF(非電化？,'建築限界数値データ 　非電化'!A877,"")))</f>
        <v>-871.00821894887258</v>
      </c>
      <c r="B877">
        <f>IF(直流？,'建築限界数値データ 　直流'!B877,IF(交流？,'建築限界数値データ 交流'!B877,IF(非電化？,'建築限界数値データ 　非電化'!B877,"")))</f>
        <v>5575.2284540737301</v>
      </c>
    </row>
    <row r="878" spans="1:2" x14ac:dyDescent="0.2">
      <c r="A878">
        <f>IF(直流？,'建築限界数値データ 　直流'!A878,IF(交流？,'建築限界数値データ 交流'!A878,IF(非電化？,'建築限界数値データ 　非電化'!A878,"")))</f>
        <v>-863.85111555772903</v>
      </c>
      <c r="B878">
        <f>IF(直流？,'建築限界数値データ 　直流'!B878,IF(交流？,'建築限界数値データ 交流'!B878,IF(非電化？,'建築限界数値データ 　非電化'!B878,"")))</f>
        <v>5579.1647317964225</v>
      </c>
    </row>
    <row r="879" spans="1:2" x14ac:dyDescent="0.2">
      <c r="A879">
        <f>IF(直流？,'建築限界数値データ 　直流'!A879,IF(交流？,'建築限界数値データ 交流'!A879,IF(非電化？,'建築限界数値データ 　非電化'!A879,"")))</f>
        <v>-856.67622365609259</v>
      </c>
      <c r="B879">
        <f>IF(直流？,'建築限界数値データ 　直流'!B879,IF(交流？,'建築限界数値データ 交流'!B879,IF(非電化？,'建築限界数値データ 　非電化'!B879,"")))</f>
        <v>5583.0684911975022</v>
      </c>
    </row>
    <row r="880" spans="1:2" x14ac:dyDescent="0.2">
      <c r="A880">
        <f>IF(直流？,'建築限界数値データ 　直流'!A880,IF(交流？,'建築限界数値データ 交流'!A880,IF(非電化？,'建築限界数値データ 　非電化'!A880,"")))</f>
        <v>-849.48369099007107</v>
      </c>
      <c r="B880">
        <f>IF(直流？,'建築限界数値データ 　直流'!B880,IF(交流？,'建築限界数値データ 交流'!B880,IF(非電化？,'建築限界数値データ 　非電化'!B880,"")))</f>
        <v>5586.9396518903559</v>
      </c>
    </row>
    <row r="881" spans="1:2" x14ac:dyDescent="0.2">
      <c r="A881">
        <f>IF(直流？,'建築限界数値データ 　直流'!A881,IF(交流？,'建築限界数値データ 交流'!A881,IF(非電化？,'建築限界数値データ 　非電化'!A881,"")))</f>
        <v>-842.27366566903197</v>
      </c>
      <c r="B881">
        <f>IF(直流？,'建築限界数値データ 　直流'!B881,IF(交流？,'建築限界数値データ 交流'!B881,IF(非電化？,'建築限界数値データ 　非電化'!B881,"")))</f>
        <v>5590.7781341596483</v>
      </c>
    </row>
    <row r="882" spans="1:2" x14ac:dyDescent="0.2">
      <c r="A882">
        <f>IF(直流？,'建築限界数値データ 　直流'!A882,IF(交流？,'建築限界数値データ 交流'!A882,IF(非電化？,'建築限界数値データ 　非電化'!A882,"")))</f>
        <v>-835.04629616255477</v>
      </c>
      <c r="B882">
        <f>IF(直流？,'建築限界数値データ 　直流'!B882,IF(交流？,'建築限界数値データ 交流'!B882,IF(非電化？,'建築限界数値データ 　非電化'!B882,"")))</f>
        <v>5594.5838589629584</v>
      </c>
    </row>
    <row r="883" spans="1:2" x14ac:dyDescent="0.2">
      <c r="A883">
        <f>IF(直流？,'建築限界数値データ 　直流'!A883,IF(交流？,'建築限界数値データ 交流'!A883,IF(非電化？,'建築限界数値データ 　非電化'!A883,"")))</f>
        <v>-827.80173129737068</v>
      </c>
      <c r="B883">
        <f>IF(直流？,'建築限界数値データ 　直流'!B883,IF(交流？,'建築限界数値データ 交流'!B883,IF(非電化？,'建築限界数値データ 　非電化'!B883,"")))</f>
        <v>5598.356747932412</v>
      </c>
    </row>
    <row r="884" spans="1:2" x14ac:dyDescent="0.2">
      <c r="A884">
        <f>IF(直流？,'建築限界数値データ 　直流'!A884,IF(交流？,'建築限界数値データ 交流'!A884,IF(非電化？,'建築限界数値データ 　非電化'!A884,"")))</f>
        <v>-820.54012025430029</v>
      </c>
      <c r="B884">
        <f>IF(直流？,'建築限界数値データ 　直流'!B884,IF(交流？,'建築限界数値データ 交流'!B884,IF(非電化？,'建築限界数値データ 　非電化'!B884,"")))</f>
        <v>5602.096723376294</v>
      </c>
    </row>
    <row r="885" spans="1:2" x14ac:dyDescent="0.2">
      <c r="A885">
        <f>IF(直流？,'建築限界数値データ 　直流'!A885,IF(交流？,'建築限界数値データ 交流'!A885,IF(非電化？,'建築限界数値データ 　非電化'!A885,"")))</f>
        <v>-813.26161256518003</v>
      </c>
      <c r="B885">
        <f>IF(直流？,'建築限界数値データ 　直流'!B885,IF(交流？,'建築限界数値データ 交流'!B885,IF(非電化？,'建築限界数値データ 　非電化'!B885,"")))</f>
        <v>5605.8037082806486</v>
      </c>
    </row>
    <row r="886" spans="1:2" x14ac:dyDescent="0.2">
      <c r="A886">
        <f>IF(直流？,'建築限界数値データ 　直流'!A886,IF(交流？,'建築限界数値データ 交流'!A886,IF(非電化？,'建築限界数値データ 　非電化'!A886,"")))</f>
        <v>-805.96635810978546</v>
      </c>
      <c r="B886">
        <f>IF(直流？,'建築限界数値データ 　直流'!B886,IF(交流？,'建築限界数値データ 交流'!B886,IF(非電化？,'建築限界数値データ 　非電化'!B886,"")))</f>
        <v>5609.4776263108624</v>
      </c>
    </row>
    <row r="887" spans="1:2" x14ac:dyDescent="0.2">
      <c r="A887">
        <f>IF(直流？,'建築限界数値データ 　直流'!A887,IF(交流？,'建築限界数値データ 交流'!A887,IF(非電化？,'建築限界数値データ 　非電化'!A887,"")))</f>
        <v>-798.65450711274173</v>
      </c>
      <c r="B887">
        <f>IF(直流？,'建築限界数値データ 　直流'!B887,IF(交流？,'建築限界数値データ 交流'!B887,IF(非電化？,'建築限界数値データ 　非電化'!B887,"")))</f>
        <v>5613.1184018132408</v>
      </c>
    </row>
    <row r="888" spans="1:2" x14ac:dyDescent="0.2">
      <c r="A888">
        <f>IF(直流？,'建築限界数値データ 　直流'!A888,IF(交流？,'建築限界数値データ 交流'!A888,IF(非電化？,'建築限界数値データ 　非電化'!A888,"")))</f>
        <v>-791.32621014043195</v>
      </c>
      <c r="B888">
        <f>IF(直流？,'建築限界数値データ 　直流'!B888,IF(交流？,'建築限界数値データ 交流'!B888,IF(非電化？,'建築限界数値データ 　非電化'!B888,"")))</f>
        <v>5616.725959816561</v>
      </c>
    </row>
    <row r="889" spans="1:2" x14ac:dyDescent="0.2">
      <c r="A889">
        <f>IF(直流？,'建築限界数値データ 　直流'!A889,IF(交流？,'建築限界数値データ 交流'!A889,IF(非電化？,'建築限界数値データ 　非電化'!A889,"")))</f>
        <v>-783.98161809789644</v>
      </c>
      <c r="B889">
        <f>IF(直流？,'建築限界数値データ 　直流'!B889,IF(交流？,'建築限界数値データ 交流'!B889,IF(非電化？,'建築限界数値データ 　非電化'!B889,"")))</f>
        <v>5620.3002260336216</v>
      </c>
    </row>
    <row r="890" spans="1:2" x14ac:dyDescent="0.2">
      <c r="A890">
        <f>IF(直流？,'建築限界数値データ 　直流'!A890,IF(交流？,'建築限界数値データ 交流'!A890,IF(非電化？,'建築限界数値データ 　非電化'!A890,"")))</f>
        <v>-776.62088222572629</v>
      </c>
      <c r="B890">
        <f>IF(直流？,'建築限界数値データ 　直流'!B890,IF(交流？,'建築限界数値データ 交流'!B890,IF(非電化？,'建築限界数値データ 　非電化'!B890,"")))</f>
        <v>5623.8411268627651</v>
      </c>
    </row>
    <row r="891" spans="1:2" x14ac:dyDescent="0.2">
      <c r="A891">
        <f>IF(直流？,'建築限界数値データ 　直流'!A891,IF(交流？,'建築限界数値データ 交流'!A891,IF(非電化？,'建築限界数値データ 　非電化'!A891,"")))</f>
        <v>-769.24415409694654</v>
      </c>
      <c r="B891">
        <f>IF(直流？,'建築限界数値データ 　直流'!B891,IF(交流？,'建築限界数値データ 交流'!B891,IF(非電化？,'建築限界数値データ 　非電化'!B891,"")))</f>
        <v>5627.3485893894012</v>
      </c>
    </row>
    <row r="892" spans="1:2" x14ac:dyDescent="0.2">
      <c r="A892">
        <f>IF(直流？,'建築限界数値データ 　直流'!A892,IF(交流？,'建築限界数値データ 交流'!A892,IF(非電化？,'建築限界数値データ 　非電化'!A892,"")))</f>
        <v>-761.8515856138971</v>
      </c>
      <c r="B892">
        <f>IF(直流？,'建築限界数値データ 　直流'!B892,IF(交流？,'建築限界数値データ 交流'!B892,IF(非電化？,'建築限界数値データ 　非電化'!B892,"")))</f>
        <v>5630.8225413875025</v>
      </c>
    </row>
    <row r="893" spans="1:2" x14ac:dyDescent="0.2">
      <c r="A893">
        <f>IF(直流？,'建築限界数値データ 　直流'!A893,IF(交流？,'建築限界数値データ 交流'!A893,IF(非電化？,'建築限界数値データ 　非電化'!A893,"")))</f>
        <v>-754.44332900510369</v>
      </c>
      <c r="B893">
        <f>IF(直流？,'建築限界数値データ 　直流'!B893,IF(交流？,'建築限界数値データ 交流'!B893,IF(非電化？,'建築限界数値データ 　非電化'!B893,"")))</f>
        <v>5634.2629113210933</v>
      </c>
    </row>
    <row r="894" spans="1:2" x14ac:dyDescent="0.2">
      <c r="A894">
        <f>IF(直流？,'建築限界数値データ 　直流'!A894,IF(交流？,'建築限界数値データ 交流'!A894,IF(非電化？,'建築限界数値データ 　非電化'!A894,"")))</f>
        <v>-747.01953682214412</v>
      </c>
      <c r="B894">
        <f>IF(直流？,'建築限界数値データ 　直流'!B894,IF(交流？,'建築限界数値データ 交流'!B894,IF(非電化？,'建築限界数値データ 　非電化'!B894,"")))</f>
        <v>5637.6696283457259</v>
      </c>
    </row>
    <row r="895" spans="1:2" x14ac:dyDescent="0.2">
      <c r="A895">
        <f>IF(直流？,'建築限界数値データ 　直流'!A895,IF(交流？,'建築限界数値データ 交流'!A895,IF(非電化？,'建築限界数値データ 　非電化'!A895,"")))</f>
        <v>-739.58036193650685</v>
      </c>
      <c r="B895">
        <f>IF(直流？,'建築限界数値データ 　直流'!B895,IF(交流？,'建築限界数値データ 交流'!B895,IF(非電化？,'建築限界数値データ 　非電化'!B895,"")))</f>
        <v>5641.0426223099339</v>
      </c>
    </row>
    <row r="896" spans="1:2" x14ac:dyDescent="0.2">
      <c r="A896">
        <f>IF(直流？,'建築限界数値データ 　直流'!A896,IF(交流？,'建築限界数値データ 交流'!A896,IF(非電化？,'建築限界数値データ 　非電化'!A896,"")))</f>
        <v>-732.12595753644064</v>
      </c>
      <c r="B896">
        <f>IF(直流？,'建築限界数値データ 　直流'!B896,IF(交流？,'建築限界数値データ 交流'!B896,IF(非電化？,'建築限界数値データ 　非電化'!B896,"")))</f>
        <v>5644.3818237566811</v>
      </c>
    </row>
    <row r="897" spans="1:2" x14ac:dyDescent="0.2">
      <c r="A897">
        <f>IF(直流？,'建築限界数値データ 　直流'!A897,IF(交流？,'建築限界数値データ 交流'!A897,IF(非電化？,'建築限界数値データ 　非電化'!A897,"")))</f>
        <v>-724.65647712380269</v>
      </c>
      <c r="B897">
        <f>IF(直流？,'建築限界数値データ 　直流'!B897,IF(交流？,'建築限界数値データ 交流'!B897,IF(非電化？,'建築限界数値データ 　非電化'!B897,"")))</f>
        <v>5647.6871639247902</v>
      </c>
    </row>
    <row r="898" spans="1:2" x14ac:dyDescent="0.2">
      <c r="A898">
        <f>IF(直流？,'建築限界数値データ 　直流'!A898,IF(交流？,'建築限界数値データ 交流'!A898,IF(非電化？,'建築限界数値データ 　非電化'!A898,"")))</f>
        <v>-717.17207451089894</v>
      </c>
      <c r="B898">
        <f>IF(直流？,'建築限界数値データ 　直流'!B898,IF(交流？,'建築限界数値データ 交流'!B898,IF(非電化？,'建築限界数値データ 　非電化'!B898,"")))</f>
        <v>5650.9585747503579</v>
      </c>
    </row>
    <row r="899" spans="1:2" x14ac:dyDescent="0.2">
      <c r="A899">
        <f>IF(直流？,'建築限界数値データ 　直流'!A899,IF(交流？,'建築限界数値データ 交流'!A899,IF(非電化？,'建築限界数値データ 　非電化'!A899,"")))</f>
        <v>-709.67290381731198</v>
      </c>
      <c r="B899">
        <f>IF(直流？,'建築限界数値データ 　直流'!B899,IF(交流？,'建築限界数値データ 交流'!B899,IF(非電化？,'建築限界数値データ 　非電化'!B899,"")))</f>
        <v>5654.1959888681586</v>
      </c>
    </row>
    <row r="900" spans="1:2" x14ac:dyDescent="0.2">
      <c r="A900">
        <f>IF(直流？,'建築限界数値データ 　直流'!A900,IF(交流？,'建築限界数値データ 交流'!A900,IF(非電化？,'建築限界数値データ 　非電化'!A900,"")))</f>
        <v>-702.15911946673145</v>
      </c>
      <c r="B900">
        <f>IF(直流？,'建築限界数値データ 　直流'!B900,IF(交流？,'建築限界数値データ 交流'!B900,IF(非電化？,'建築限界数値データ 　非電化'!B900,"")))</f>
        <v>5657.399339613029</v>
      </c>
    </row>
    <row r="901" spans="1:2" x14ac:dyDescent="0.2">
      <c r="A901">
        <f>IF(直流？,'建築限界数値データ 　直流'!A901,IF(交流？,'建築限界数値データ 交流'!A901,IF(非電化？,'建築限界数値データ 　非電化'!A901,"")))</f>
        <v>-694.63087618377369</v>
      </c>
      <c r="B901">
        <f>IF(直流？,'建築限界数値データ 　直流'!B901,IF(交流？,'建築限界数値データ 交流'!B901,IF(非電化？,'建築限界数値データ 　非電化'!B901,"")))</f>
        <v>5660.568561021244</v>
      </c>
    </row>
    <row r="902" spans="1:2" x14ac:dyDescent="0.2">
      <c r="A902">
        <f>IF(直流？,'建築限界数値データ 　直流'!A902,IF(交流？,'建築限界数値データ 交流'!A902,IF(非電化？,'建築限界数値データ 　非電化'!A902,"")))</f>
        <v>-687.08832899079312</v>
      </c>
      <c r="B902">
        <f>IF(直流？,'建築限界数値データ 　直流'!B902,IF(交流？,'建築限界数値データ 交流'!B902,IF(非電化？,'建築限界数値データ 　非電化'!B902,"")))</f>
        <v>5663.7035878318711</v>
      </c>
    </row>
    <row r="903" spans="1:2" x14ac:dyDescent="0.2">
      <c r="A903">
        <f>IF(直流？,'建築限界数値データ 　直流'!A903,IF(交流？,'建築限界数値データ 交流'!A903,IF(非電化？,'建築限界数値データ 　非電化'!A903,"")))</f>
        <v>-679.53163320469378</v>
      </c>
      <c r="B903">
        <f>IF(直流？,'建築限界数値データ 　直流'!B903,IF(交流？,'建築限界数値データ 交流'!B903,IF(非電化？,'建築限界数値データ 　非電化'!B903,"")))</f>
        <v>5666.8043554881187</v>
      </c>
    </row>
    <row r="904" spans="1:2" x14ac:dyDescent="0.2">
      <c r="A904">
        <f>IF(直流？,'建築限界数値データ 　直流'!A904,IF(交流？,'建築限界数値データ 交流'!A904,IF(非電化？,'建築限界数値データ 　非電化'!A904,"")))</f>
        <v>-671.96094443372681</v>
      </c>
      <c r="B904">
        <f>IF(直流？,'建築限界数値データ 　直流'!B904,IF(交流？,'建築限界数値データ 交流'!B904,IF(非電化？,'建築限界数値データ 　非電化'!B904,"")))</f>
        <v>5669.8708001386613</v>
      </c>
    </row>
    <row r="905" spans="1:2" x14ac:dyDescent="0.2">
      <c r="A905">
        <f>IF(直流？,'建築限界数値データ 　直流'!A905,IF(交流？,'建築限界数値データ 交流'!A905,IF(非電化？,'建築限界数値データ 　非電化'!A905,"")))</f>
        <v>-664.3764185742898</v>
      </c>
      <c r="B905">
        <f>IF(直流？,'建築限界数値データ 　直流'!B905,IF(交流？,'建築限界数値データ 交流'!B905,IF(非電化？,'建築限界数値データ 　非電化'!B905,"")))</f>
        <v>5672.9028586389586</v>
      </c>
    </row>
    <row r="906" spans="1:2" x14ac:dyDescent="0.2">
      <c r="A906">
        <f>IF(直流？,'建築限界数値データ 　直流'!A906,IF(交流？,'建築限界数値データ 交流'!A906,IF(非電化？,'建築限界数値データ 　非電化'!A906,"")))</f>
        <v>-656.77821180771559</v>
      </c>
      <c r="B906">
        <f>IF(直流？,'建築限界数値データ 　直流'!B906,IF(交流？,'建築限界数値データ 交流'!B906,IF(非電化？,'建築限界数値データ 　非電化'!B906,"")))</f>
        <v>5675.9004685525506</v>
      </c>
    </row>
    <row r="907" spans="1:2" x14ac:dyDescent="0.2">
      <c r="A907">
        <f>IF(直流？,'建築限界数値データ 　直流'!A907,IF(交流？,'建築限界数値データ 交流'!A907,IF(非電化？,'建築限界数値データ 　非電化'!A907,"")))</f>
        <v>-649.16648059705369</v>
      </c>
      <c r="B907">
        <f>IF(直流？,'建築限界数値データ 　直流'!B907,IF(交流？,'建築限界数値データ 交流'!B907,IF(非電化？,'建築限界数値データ 　非電化'!B907,"")))</f>
        <v>5678.8635681523483</v>
      </c>
    </row>
    <row r="908" spans="1:2" x14ac:dyDescent="0.2">
      <c r="A908">
        <f>IF(直流？,'建築限界数値データ 　直流'!A908,IF(交流？,'建築限界数値データ 交流'!A908,IF(非電化？,'建築限界数値データ 　非電化'!A908,"")))</f>
        <v>-641.54138168385134</v>
      </c>
      <c r="B908">
        <f>IF(直流？,'建築限界数値データ 　直流'!B908,IF(交流？,'建築限界数値データ 交流'!B908,IF(非電化？,'建築限界数値データ 　非電化'!B908,"")))</f>
        <v>5681.7920964219011</v>
      </c>
    </row>
    <row r="909" spans="1:2" x14ac:dyDescent="0.2">
      <c r="A909">
        <f>IF(直流？,'建築限界数値データ 　直流'!A909,IF(交流？,'建築限界数値データ 交流'!A909,IF(非電化？,'建築限界数値データ 　非電化'!A909,"")))</f>
        <v>-633.90307208492572</v>
      </c>
      <c r="B909">
        <f>IF(直流？,'建築限界数値データ 　直流'!B909,IF(交流？,'建築限界数値データ 交流'!B909,IF(非電化？,'建築限界数値データ 　非電化'!B909,"")))</f>
        <v>5684.685993056657</v>
      </c>
    </row>
    <row r="910" spans="1:2" x14ac:dyDescent="0.2">
      <c r="A910">
        <f>IF(直流？,'建築限界数値データ 　直流'!A910,IF(交流？,'建築限界数値データ 交流'!A910,IF(非電化？,'建築限界数値データ 　非電化'!A910,"")))</f>
        <v>-626.25170908912833</v>
      </c>
      <c r="B910">
        <f>IF(直流？,'建築限界数値データ 　直流'!B910,IF(交流？,'建築限界数値データ 交流'!B910,IF(非電化？,'建築限界数値データ 　非電化'!B910,"")))</f>
        <v>5687.5451984651982</v>
      </c>
    </row>
    <row r="911" spans="1:2" x14ac:dyDescent="0.2">
      <c r="A911">
        <f>IF(直流？,'建築限界数値データ 　直流'!A911,IF(交流？,'建築限界数値データ 交流'!A911,IF(非電化？,'建築限界数値データ 　非電化'!A911,"")))</f>
        <v>-618.58745025410894</v>
      </c>
      <c r="B911">
        <f>IF(直流？,'建築限界数値データ 　直流'!B911,IF(交流？,'建築限界数値データ 交流'!B911,IF(非電化？,'建築限界数値データ 　非電化'!B911,"")))</f>
        <v>5690.3696537704764</v>
      </c>
    </row>
    <row r="912" spans="1:2" x14ac:dyDescent="0.2">
      <c r="A912">
        <f>IF(直流？,'建築限界数値データ 　直流'!A912,IF(交流？,'建築限界数値データ 交流'!A912,IF(非電化？,'建築限界数値データ 　非電化'!A912,"")))</f>
        <v>-610.91045340306869</v>
      </c>
      <c r="B912">
        <f>IF(直流？,'建築限界数値データ 　直流'!B912,IF(交流？,'建築限界数値データ 交流'!B912,IF(非電化？,'建築限界数値データ 　非電化'!B912,"")))</f>
        <v>5693.1593008110185</v>
      </c>
    </row>
    <row r="913" spans="1:2" x14ac:dyDescent="0.2">
      <c r="A913">
        <f>IF(直流？,'建築限界数値データ 　直流'!A913,IF(交流？,'建築限界数値データ 交流'!A913,IF(非電化？,'建築限界数値データ 　非電化'!A913,"")))</f>
        <v>-603.22087662151148</v>
      </c>
      <c r="B913">
        <f>IF(直流？,'建築限界数値データ 　直流'!B913,IF(交流？,'建築限界数値データ 交流'!B913,IF(非電化？,'建築限界数値データ 　非電化'!B913,"")))</f>
        <v>5695.9140821421279</v>
      </c>
    </row>
    <row r="914" spans="1:2" x14ac:dyDescent="0.2">
      <c r="A914">
        <f>IF(直流？,'建築限界数値データ 　直流'!A914,IF(交流？,'建築限界数値データ 交流'!A914,IF(非電化？,'建築限界数値データ 　非電化'!A914,"")))</f>
        <v>-595.5188782539891</v>
      </c>
      <c r="B914">
        <f>IF(直流？,'建築限界数値データ 　直流'!B914,IF(交流？,'建築限界数値データ 交流'!B914,IF(非電化？,'建築限界数値データ 　非電化'!B914,"")))</f>
        <v>5698.6339410370647</v>
      </c>
    </row>
    <row r="915" spans="1:2" x14ac:dyDescent="0.2">
      <c r="A915">
        <f>IF(直流？,'建築限界数値データ 　直流'!A915,IF(交流？,'建築限界数値データ 交流'!A915,IF(非電化？,'建築限界数値データ 　非電化'!A915,"")))</f>
        <v>-587</v>
      </c>
      <c r="B915">
        <f>IF(直流？,'建築限界数値データ 　直流'!B915,IF(交流？,'建築限界数値データ 交流'!B915,IF(非電化？,'建築限界数値データ 　非電化'!B915,"")))</f>
        <v>5700</v>
      </c>
    </row>
    <row r="916" spans="1:2" x14ac:dyDescent="0.2">
      <c r="A916">
        <f>IF(直流？,'建築限界数値データ 　直流'!A916,IF(交流？,'建築限界数値データ 交流'!A916,IF(非電化？,'建築限界数値データ 　非電化'!A916,"")))</f>
        <v>-577</v>
      </c>
      <c r="B916">
        <f>IF(直流？,'建築限界数値データ 　直流'!B916,IF(交流？,'建築限界数値データ 交流'!B916,IF(非電化？,'建築限界数値データ 　非電化'!B916,"")))</f>
        <v>5700</v>
      </c>
    </row>
    <row r="917" spans="1:2" x14ac:dyDescent="0.2">
      <c r="A917">
        <f>IF(直流？,'建築限界数値データ 　直流'!A917,IF(交流？,'建築限界数値データ 交流'!A917,IF(非電化？,'建築限界数値データ 　非電化'!A917,"")))</f>
        <v>-567</v>
      </c>
      <c r="B917">
        <f>IF(直流？,'建築限界数値データ 　直流'!B917,IF(交流？,'建築限界数値データ 交流'!B917,IF(非電化？,'建築限界数値データ 　非電化'!B917,"")))</f>
        <v>5700</v>
      </c>
    </row>
    <row r="918" spans="1:2" x14ac:dyDescent="0.2">
      <c r="A918">
        <f>IF(直流？,'建築限界数値データ 　直流'!A918,IF(交流？,'建築限界数値データ 交流'!A918,IF(非電化？,'建築限界数値データ 　非電化'!A918,"")))</f>
        <v>-557</v>
      </c>
      <c r="B918">
        <f>IF(直流？,'建築限界数値データ 　直流'!B918,IF(交流？,'建築限界数値データ 交流'!B918,IF(非電化？,'建築限界数値データ 　非電化'!B918,"")))</f>
        <v>5700</v>
      </c>
    </row>
    <row r="919" spans="1:2" x14ac:dyDescent="0.2">
      <c r="A919">
        <f>IF(直流？,'建築限界数値データ 　直流'!A919,IF(交流？,'建築限界数値データ 交流'!A919,IF(非電化？,'建築限界数値データ 　非電化'!A919,"")))</f>
        <v>-547</v>
      </c>
      <c r="B919">
        <f>IF(直流？,'建築限界数値データ 　直流'!B919,IF(交流？,'建築限界数値データ 交流'!B919,IF(非電化？,'建築限界数値データ 　非電化'!B919,"")))</f>
        <v>5700</v>
      </c>
    </row>
    <row r="920" spans="1:2" x14ac:dyDescent="0.2">
      <c r="A920">
        <f>IF(直流？,'建築限界数値データ 　直流'!A920,IF(交流？,'建築限界数値データ 交流'!A920,IF(非電化？,'建築限界数値データ 　非電化'!A920,"")))</f>
        <v>-537</v>
      </c>
      <c r="B920">
        <f>IF(直流？,'建築限界数値データ 　直流'!B920,IF(交流？,'建築限界数値データ 交流'!B920,IF(非電化？,'建築限界数値データ 　非電化'!B920,"")))</f>
        <v>5700</v>
      </c>
    </row>
    <row r="921" spans="1:2" x14ac:dyDescent="0.2">
      <c r="A921">
        <f>IF(直流？,'建築限界数値データ 　直流'!A921,IF(交流？,'建築限界数値データ 交流'!A921,IF(非電化？,'建築限界数値データ 　非電化'!A921,"")))</f>
        <v>-527</v>
      </c>
      <c r="B921">
        <f>IF(直流？,'建築限界数値データ 　直流'!B921,IF(交流？,'建築限界数値データ 交流'!B921,IF(非電化？,'建築限界数値データ 　非電化'!B921,"")))</f>
        <v>5700</v>
      </c>
    </row>
    <row r="922" spans="1:2" x14ac:dyDescent="0.2">
      <c r="A922">
        <f>IF(直流？,'建築限界数値データ 　直流'!A922,IF(交流？,'建築限界数値データ 交流'!A922,IF(非電化？,'建築限界数値データ 　非電化'!A922,"")))</f>
        <v>-517</v>
      </c>
      <c r="B922">
        <f>IF(直流？,'建築限界数値データ 　直流'!B922,IF(交流？,'建築限界数値データ 交流'!B922,IF(非電化？,'建築限界数値データ 　非電化'!B922,"")))</f>
        <v>5700</v>
      </c>
    </row>
    <row r="923" spans="1:2" x14ac:dyDescent="0.2">
      <c r="A923">
        <f>IF(直流？,'建築限界数値データ 　直流'!A923,IF(交流？,'建築限界数値データ 交流'!A923,IF(非電化？,'建築限界数値データ 　非電化'!A923,"")))</f>
        <v>-507</v>
      </c>
      <c r="B923">
        <f>IF(直流？,'建築限界数値データ 　直流'!B923,IF(交流？,'建築限界数値データ 交流'!B923,IF(非電化？,'建築限界数値データ 　非電化'!B923,"")))</f>
        <v>5700</v>
      </c>
    </row>
    <row r="924" spans="1:2" x14ac:dyDescent="0.2">
      <c r="A924">
        <f>IF(直流？,'建築限界数値データ 　直流'!A924,IF(交流？,'建築限界数値データ 交流'!A924,IF(非電化？,'建築限界数値データ 　非電化'!A924,"")))</f>
        <v>-497</v>
      </c>
      <c r="B924">
        <f>IF(直流？,'建築限界数値データ 　直流'!B924,IF(交流？,'建築限界数値データ 交流'!B924,IF(非電化？,'建築限界数値データ 　非電化'!B924,"")))</f>
        <v>5700</v>
      </c>
    </row>
    <row r="925" spans="1:2" x14ac:dyDescent="0.2">
      <c r="A925">
        <f>IF(直流？,'建築限界数値データ 　直流'!A925,IF(交流？,'建築限界数値データ 交流'!A925,IF(非電化？,'建築限界数値データ 　非電化'!A925,"")))</f>
        <v>-487</v>
      </c>
      <c r="B925">
        <f>IF(直流？,'建築限界数値データ 　直流'!B925,IF(交流？,'建築限界数値データ 交流'!B925,IF(非電化？,'建築限界数値データ 　非電化'!B925,"")))</f>
        <v>5700</v>
      </c>
    </row>
    <row r="926" spans="1:2" x14ac:dyDescent="0.2">
      <c r="A926">
        <f>IF(直流？,'建築限界数値データ 　直流'!A926,IF(交流？,'建築限界数値データ 交流'!A926,IF(非電化？,'建築限界数値データ 　非電化'!A926,"")))</f>
        <v>-477</v>
      </c>
      <c r="B926">
        <f>IF(直流？,'建築限界数値データ 　直流'!B926,IF(交流？,'建築限界数値データ 交流'!B926,IF(非電化？,'建築限界数値データ 　非電化'!B926,"")))</f>
        <v>5700</v>
      </c>
    </row>
    <row r="927" spans="1:2" x14ac:dyDescent="0.2">
      <c r="A927">
        <f>IF(直流？,'建築限界数値データ 　直流'!A927,IF(交流？,'建築限界数値データ 交流'!A927,IF(非電化？,'建築限界数値データ 　非電化'!A927,"")))</f>
        <v>-467</v>
      </c>
      <c r="B927">
        <f>IF(直流？,'建築限界数値データ 　直流'!B927,IF(交流？,'建築限界数値データ 交流'!B927,IF(非電化？,'建築限界数値データ 　非電化'!B927,"")))</f>
        <v>5700</v>
      </c>
    </row>
    <row r="928" spans="1:2" x14ac:dyDescent="0.2">
      <c r="A928">
        <f>IF(直流？,'建築限界数値データ 　直流'!A928,IF(交流？,'建築限界数値データ 交流'!A928,IF(非電化？,'建築限界数値データ 　非電化'!A928,"")))</f>
        <v>-457</v>
      </c>
      <c r="B928">
        <f>IF(直流？,'建築限界数値データ 　直流'!B928,IF(交流？,'建築限界数値データ 交流'!B928,IF(非電化？,'建築限界数値データ 　非電化'!B928,"")))</f>
        <v>5700</v>
      </c>
    </row>
    <row r="929" spans="1:2" x14ac:dyDescent="0.2">
      <c r="A929">
        <f>IF(直流？,'建築限界数値データ 　直流'!A929,IF(交流？,'建築限界数値データ 交流'!A929,IF(非電化？,'建築限界数値データ 　非電化'!A929,"")))</f>
        <v>-447</v>
      </c>
      <c r="B929">
        <f>IF(直流？,'建築限界数値データ 　直流'!B929,IF(交流？,'建築限界数値データ 交流'!B929,IF(非電化？,'建築限界数値データ 　非電化'!B929,"")))</f>
        <v>5700</v>
      </c>
    </row>
    <row r="930" spans="1:2" x14ac:dyDescent="0.2">
      <c r="A930">
        <f>IF(直流？,'建築限界数値データ 　直流'!A930,IF(交流？,'建築限界数値データ 交流'!A930,IF(非電化？,'建築限界数値データ 　非電化'!A930,"")))</f>
        <v>-437</v>
      </c>
      <c r="B930">
        <f>IF(直流？,'建築限界数値データ 　直流'!B930,IF(交流？,'建築限界数値データ 交流'!B930,IF(非電化？,'建築限界数値データ 　非電化'!B930,"")))</f>
        <v>5700</v>
      </c>
    </row>
    <row r="931" spans="1:2" x14ac:dyDescent="0.2">
      <c r="A931">
        <f>IF(直流？,'建築限界数値データ 　直流'!A931,IF(交流？,'建築限界数値データ 交流'!A931,IF(非電化？,'建築限界数値データ 　非電化'!A931,"")))</f>
        <v>-427</v>
      </c>
      <c r="B931">
        <f>IF(直流？,'建築限界数値データ 　直流'!B931,IF(交流？,'建築限界数値データ 交流'!B931,IF(非電化？,'建築限界数値データ 　非電化'!B931,"")))</f>
        <v>5700</v>
      </c>
    </row>
    <row r="932" spans="1:2" x14ac:dyDescent="0.2">
      <c r="A932">
        <f>IF(直流？,'建築限界数値データ 　直流'!A932,IF(交流？,'建築限界数値データ 交流'!A932,IF(非電化？,'建築限界数値データ 　非電化'!A932,"")))</f>
        <v>-417</v>
      </c>
      <c r="B932">
        <f>IF(直流？,'建築限界数値データ 　直流'!B932,IF(交流？,'建築限界数値データ 交流'!B932,IF(非電化？,'建築限界数値データ 　非電化'!B932,"")))</f>
        <v>5700</v>
      </c>
    </row>
    <row r="933" spans="1:2" x14ac:dyDescent="0.2">
      <c r="A933">
        <f>IF(直流？,'建築限界数値データ 　直流'!A933,IF(交流？,'建築限界数値データ 交流'!A933,IF(非電化？,'建築限界数値データ 　非電化'!A933,"")))</f>
        <v>-407</v>
      </c>
      <c r="B933">
        <f>IF(直流？,'建築限界数値データ 　直流'!B933,IF(交流？,'建築限界数値データ 交流'!B933,IF(非電化？,'建築限界数値データ 　非電化'!B933,"")))</f>
        <v>5700</v>
      </c>
    </row>
    <row r="934" spans="1:2" x14ac:dyDescent="0.2">
      <c r="A934">
        <f>IF(直流？,'建築限界数値データ 　直流'!A934,IF(交流？,'建築限界数値データ 交流'!A934,IF(非電化？,'建築限界数値データ 　非電化'!A934,"")))</f>
        <v>-397</v>
      </c>
      <c r="B934">
        <f>IF(直流？,'建築限界数値データ 　直流'!B934,IF(交流？,'建築限界数値データ 交流'!B934,IF(非電化？,'建築限界数値データ 　非電化'!B934,"")))</f>
        <v>5700</v>
      </c>
    </row>
    <row r="935" spans="1:2" x14ac:dyDescent="0.2">
      <c r="A935">
        <f>IF(直流？,'建築限界数値データ 　直流'!A935,IF(交流？,'建築限界数値データ 交流'!A935,IF(非電化？,'建築限界数値データ 　非電化'!A935,"")))</f>
        <v>-387</v>
      </c>
      <c r="B935">
        <f>IF(直流？,'建築限界数値データ 　直流'!B935,IF(交流？,'建築限界数値データ 交流'!B935,IF(非電化？,'建築限界数値データ 　非電化'!B935,"")))</f>
        <v>5700</v>
      </c>
    </row>
    <row r="936" spans="1:2" x14ac:dyDescent="0.2">
      <c r="A936">
        <f>IF(直流？,'建築限界数値データ 　直流'!A936,IF(交流？,'建築限界数値データ 交流'!A936,IF(非電化？,'建築限界数値データ 　非電化'!A936,"")))</f>
        <v>-377</v>
      </c>
      <c r="B936">
        <f>IF(直流？,'建築限界数値データ 　直流'!B936,IF(交流？,'建築限界数値データ 交流'!B936,IF(非電化？,'建築限界数値データ 　非電化'!B936,"")))</f>
        <v>5700</v>
      </c>
    </row>
    <row r="937" spans="1:2" x14ac:dyDescent="0.2">
      <c r="A937">
        <f>IF(直流？,'建築限界数値データ 　直流'!A937,IF(交流？,'建築限界数値データ 交流'!A937,IF(非電化？,'建築限界数値データ 　非電化'!A937,"")))</f>
        <v>-367</v>
      </c>
      <c r="B937">
        <f>IF(直流？,'建築限界数値データ 　直流'!B937,IF(交流？,'建築限界数値データ 交流'!B937,IF(非電化？,'建築限界数値データ 　非電化'!B937,"")))</f>
        <v>5700</v>
      </c>
    </row>
    <row r="938" spans="1:2" x14ac:dyDescent="0.2">
      <c r="A938">
        <f>IF(直流？,'建築限界数値データ 　直流'!A938,IF(交流？,'建築限界数値データ 交流'!A938,IF(非電化？,'建築限界数値データ 　非電化'!A938,"")))</f>
        <v>-357</v>
      </c>
      <c r="B938">
        <f>IF(直流？,'建築限界数値データ 　直流'!B938,IF(交流？,'建築限界数値データ 交流'!B938,IF(非電化？,'建築限界数値データ 　非電化'!B938,"")))</f>
        <v>5700</v>
      </c>
    </row>
    <row r="939" spans="1:2" x14ac:dyDescent="0.2">
      <c r="A939">
        <f>IF(直流？,'建築限界数値データ 　直流'!A939,IF(交流？,'建築限界数値データ 交流'!A939,IF(非電化？,'建築限界数値データ 　非電化'!A939,"")))</f>
        <v>-347</v>
      </c>
      <c r="B939">
        <f>IF(直流？,'建築限界数値データ 　直流'!B939,IF(交流？,'建築限界数値データ 交流'!B939,IF(非電化？,'建築限界数値データ 　非電化'!B939,"")))</f>
        <v>5700</v>
      </c>
    </row>
    <row r="940" spans="1:2" x14ac:dyDescent="0.2">
      <c r="A940">
        <f>IF(直流？,'建築限界数値データ 　直流'!A940,IF(交流？,'建築限界数値データ 交流'!A940,IF(非電化？,'建築限界数値データ 　非電化'!A940,"")))</f>
        <v>-337</v>
      </c>
      <c r="B940">
        <f>IF(直流？,'建築限界数値データ 　直流'!B940,IF(交流？,'建築限界数値データ 交流'!B940,IF(非電化？,'建築限界数値データ 　非電化'!B940,"")))</f>
        <v>5700</v>
      </c>
    </row>
    <row r="941" spans="1:2" x14ac:dyDescent="0.2">
      <c r="A941">
        <f>IF(直流？,'建築限界数値データ 　直流'!A941,IF(交流？,'建築限界数値データ 交流'!A941,IF(非電化？,'建築限界数値データ 　非電化'!A941,"")))</f>
        <v>-327</v>
      </c>
      <c r="B941">
        <f>IF(直流？,'建築限界数値データ 　直流'!B941,IF(交流？,'建築限界数値データ 交流'!B941,IF(非電化？,'建築限界数値データ 　非電化'!B941,"")))</f>
        <v>5700</v>
      </c>
    </row>
    <row r="942" spans="1:2" x14ac:dyDescent="0.2">
      <c r="A942">
        <f>IF(直流？,'建築限界数値データ 　直流'!A942,IF(交流？,'建築限界数値データ 交流'!A942,IF(非電化？,'建築限界数値データ 　非電化'!A942,"")))</f>
        <v>-317</v>
      </c>
      <c r="B942">
        <f>IF(直流？,'建築限界数値データ 　直流'!B942,IF(交流？,'建築限界数値データ 交流'!B942,IF(非電化？,'建築限界数値データ 　非電化'!B942,"")))</f>
        <v>5700</v>
      </c>
    </row>
    <row r="943" spans="1:2" x14ac:dyDescent="0.2">
      <c r="A943">
        <f>IF(直流？,'建築限界数値データ 　直流'!A943,IF(交流？,'建築限界数値データ 交流'!A943,IF(非電化？,'建築限界数値データ 　非電化'!A943,"")))</f>
        <v>-307</v>
      </c>
      <c r="B943">
        <f>IF(直流？,'建築限界数値データ 　直流'!B943,IF(交流？,'建築限界数値データ 交流'!B943,IF(非電化？,'建築限界数値データ 　非電化'!B943,"")))</f>
        <v>5700</v>
      </c>
    </row>
    <row r="944" spans="1:2" x14ac:dyDescent="0.2">
      <c r="A944">
        <f>IF(直流？,'建築限界数値データ 　直流'!A944,IF(交流？,'建築限界数値データ 交流'!A944,IF(非電化？,'建築限界数値データ 　非電化'!A944,"")))</f>
        <v>-297</v>
      </c>
      <c r="B944">
        <f>IF(直流？,'建築限界数値データ 　直流'!B944,IF(交流？,'建築限界数値データ 交流'!B944,IF(非電化？,'建築限界数値データ 　非電化'!B944,"")))</f>
        <v>5700</v>
      </c>
    </row>
    <row r="945" spans="1:2" x14ac:dyDescent="0.2">
      <c r="A945">
        <f>IF(直流？,'建築限界数値データ 　直流'!A945,IF(交流？,'建築限界数値データ 交流'!A945,IF(非電化？,'建築限界数値データ 　非電化'!A945,"")))</f>
        <v>-287</v>
      </c>
      <c r="B945">
        <f>IF(直流？,'建築限界数値データ 　直流'!B945,IF(交流？,'建築限界数値データ 交流'!B945,IF(非電化？,'建築限界数値データ 　非電化'!B945,"")))</f>
        <v>5700</v>
      </c>
    </row>
    <row r="946" spans="1:2" x14ac:dyDescent="0.2">
      <c r="A946">
        <f>IF(直流？,'建築限界数値データ 　直流'!A946,IF(交流？,'建築限界数値データ 交流'!A946,IF(非電化？,'建築限界数値データ 　非電化'!A946,"")))</f>
        <v>-277</v>
      </c>
      <c r="B946">
        <f>IF(直流？,'建築限界数値データ 　直流'!B946,IF(交流？,'建築限界数値データ 交流'!B946,IF(非電化？,'建築限界数値データ 　非電化'!B946,"")))</f>
        <v>5700</v>
      </c>
    </row>
    <row r="947" spans="1:2" x14ac:dyDescent="0.2">
      <c r="A947">
        <f>IF(直流？,'建築限界数値データ 　直流'!A947,IF(交流？,'建築限界数値データ 交流'!A947,IF(非電化？,'建築限界数値データ 　非電化'!A947,"")))</f>
        <v>-267</v>
      </c>
      <c r="B947">
        <f>IF(直流？,'建築限界数値データ 　直流'!B947,IF(交流？,'建築限界数値データ 交流'!B947,IF(非電化？,'建築限界数値データ 　非電化'!B947,"")))</f>
        <v>5700</v>
      </c>
    </row>
    <row r="948" spans="1:2" x14ac:dyDescent="0.2">
      <c r="A948">
        <f>IF(直流？,'建築限界数値データ 　直流'!A948,IF(交流？,'建築限界数値データ 交流'!A948,IF(非電化？,'建築限界数値データ 　非電化'!A948,"")))</f>
        <v>-257</v>
      </c>
      <c r="B948">
        <f>IF(直流？,'建築限界数値データ 　直流'!B948,IF(交流？,'建築限界数値データ 交流'!B948,IF(非電化？,'建築限界数値データ 　非電化'!B948,"")))</f>
        <v>5700</v>
      </c>
    </row>
    <row r="949" spans="1:2" x14ac:dyDescent="0.2">
      <c r="A949">
        <f>IF(直流？,'建築限界数値データ 　直流'!A949,IF(交流？,'建築限界数値データ 交流'!A949,IF(非電化？,'建築限界数値データ 　非電化'!A949,"")))</f>
        <v>-247</v>
      </c>
      <c r="B949">
        <f>IF(直流？,'建築限界数値データ 　直流'!B949,IF(交流？,'建築限界数値データ 交流'!B949,IF(非電化？,'建築限界数値データ 　非電化'!B949,"")))</f>
        <v>5700</v>
      </c>
    </row>
    <row r="950" spans="1:2" x14ac:dyDescent="0.2">
      <c r="A950">
        <f>IF(直流？,'建築限界数値データ 　直流'!A950,IF(交流？,'建築限界数値データ 交流'!A950,IF(非電化？,'建築限界数値データ 　非電化'!A950,"")))</f>
        <v>-237</v>
      </c>
      <c r="B950">
        <f>IF(直流？,'建築限界数値データ 　直流'!B950,IF(交流？,'建築限界数値データ 交流'!B950,IF(非電化？,'建築限界数値データ 　非電化'!B950,"")))</f>
        <v>5700</v>
      </c>
    </row>
    <row r="951" spans="1:2" x14ac:dyDescent="0.2">
      <c r="A951">
        <f>IF(直流？,'建築限界数値データ 　直流'!A951,IF(交流？,'建築限界数値データ 交流'!A951,IF(非電化？,'建築限界数値データ 　非電化'!A951,"")))</f>
        <v>-227</v>
      </c>
      <c r="B951">
        <f>IF(直流？,'建築限界数値データ 　直流'!B951,IF(交流？,'建築限界数値データ 交流'!B951,IF(非電化？,'建築限界数値データ 　非電化'!B951,"")))</f>
        <v>5700</v>
      </c>
    </row>
    <row r="952" spans="1:2" x14ac:dyDescent="0.2">
      <c r="A952">
        <f>IF(直流？,'建築限界数値データ 　直流'!A952,IF(交流？,'建築限界数値データ 交流'!A952,IF(非電化？,'建築限界数値データ 　非電化'!A952,"")))</f>
        <v>-217</v>
      </c>
      <c r="B952">
        <f>IF(直流？,'建築限界数値データ 　直流'!B952,IF(交流？,'建築限界数値データ 交流'!B952,IF(非電化？,'建築限界数値データ 　非電化'!B952,"")))</f>
        <v>5700</v>
      </c>
    </row>
    <row r="953" spans="1:2" x14ac:dyDescent="0.2">
      <c r="A953">
        <f>IF(直流？,'建築限界数値データ 　直流'!A953,IF(交流？,'建築限界数値データ 交流'!A953,IF(非電化？,'建築限界数値データ 　非電化'!A953,"")))</f>
        <v>-207</v>
      </c>
      <c r="B953">
        <f>IF(直流？,'建築限界数値データ 　直流'!B953,IF(交流？,'建築限界数値データ 交流'!B953,IF(非電化？,'建築限界数値データ 　非電化'!B953,"")))</f>
        <v>5700</v>
      </c>
    </row>
    <row r="954" spans="1:2" x14ac:dyDescent="0.2">
      <c r="A954">
        <f>IF(直流？,'建築限界数値データ 　直流'!A954,IF(交流？,'建築限界数値データ 交流'!A954,IF(非電化？,'建築限界数値データ 　非電化'!A954,"")))</f>
        <v>-197</v>
      </c>
      <c r="B954">
        <f>IF(直流？,'建築限界数値データ 　直流'!B954,IF(交流？,'建築限界数値データ 交流'!B954,IF(非電化？,'建築限界数値データ 　非電化'!B954,"")))</f>
        <v>5700</v>
      </c>
    </row>
    <row r="955" spans="1:2" x14ac:dyDescent="0.2">
      <c r="A955">
        <f>IF(直流？,'建築限界数値データ 　直流'!A955,IF(交流？,'建築限界数値データ 交流'!A955,IF(非電化？,'建築限界数値データ 　非電化'!A955,"")))</f>
        <v>-187</v>
      </c>
      <c r="B955">
        <f>IF(直流？,'建築限界数値データ 　直流'!B955,IF(交流？,'建築限界数値データ 交流'!B955,IF(非電化？,'建築限界数値データ 　非電化'!B955,"")))</f>
        <v>5700</v>
      </c>
    </row>
    <row r="956" spans="1:2" x14ac:dyDescent="0.2">
      <c r="A956">
        <f>IF(直流？,'建築限界数値データ 　直流'!A956,IF(交流？,'建築限界数値データ 交流'!A956,IF(非電化？,'建築限界数値データ 　非電化'!A956,"")))</f>
        <v>-177</v>
      </c>
      <c r="B956">
        <f>IF(直流？,'建築限界数値データ 　直流'!B956,IF(交流？,'建築限界数値データ 交流'!B956,IF(非電化？,'建築限界数値データ 　非電化'!B956,"")))</f>
        <v>5700</v>
      </c>
    </row>
    <row r="957" spans="1:2" x14ac:dyDescent="0.2">
      <c r="A957">
        <f>IF(直流？,'建築限界数値データ 　直流'!A957,IF(交流？,'建築限界数値データ 交流'!A957,IF(非電化？,'建築限界数値データ 　非電化'!A957,"")))</f>
        <v>-167</v>
      </c>
      <c r="B957">
        <f>IF(直流？,'建築限界数値データ 　直流'!B957,IF(交流？,'建築限界数値データ 交流'!B957,IF(非電化？,'建築限界数値データ 　非電化'!B957,"")))</f>
        <v>5700</v>
      </c>
    </row>
    <row r="958" spans="1:2" x14ac:dyDescent="0.2">
      <c r="A958">
        <f>IF(直流？,'建築限界数値データ 　直流'!A958,IF(交流？,'建築限界数値データ 交流'!A958,IF(非電化？,'建築限界数値データ 　非電化'!A958,"")))</f>
        <v>-157</v>
      </c>
      <c r="B958">
        <f>IF(直流？,'建築限界数値データ 　直流'!B958,IF(交流？,'建築限界数値データ 交流'!B958,IF(非電化？,'建築限界数値データ 　非電化'!B958,"")))</f>
        <v>5700</v>
      </c>
    </row>
    <row r="959" spans="1:2" x14ac:dyDescent="0.2">
      <c r="A959">
        <f>IF(直流？,'建築限界数値データ 　直流'!A959,IF(交流？,'建築限界数値データ 交流'!A959,IF(非電化？,'建築限界数値データ 　非電化'!A959,"")))</f>
        <v>-147</v>
      </c>
      <c r="B959">
        <f>IF(直流？,'建築限界数値データ 　直流'!B959,IF(交流？,'建築限界数値データ 交流'!B959,IF(非電化？,'建築限界数値データ 　非電化'!B959,"")))</f>
        <v>5700</v>
      </c>
    </row>
    <row r="960" spans="1:2" x14ac:dyDescent="0.2">
      <c r="A960">
        <f>IF(直流？,'建築限界数値データ 　直流'!A960,IF(交流？,'建築限界数値データ 交流'!A960,IF(非電化？,'建築限界数値データ 　非電化'!A960,"")))</f>
        <v>-137</v>
      </c>
      <c r="B960">
        <f>IF(直流？,'建築限界数値データ 　直流'!B960,IF(交流？,'建築限界数値データ 交流'!B960,IF(非電化？,'建築限界数値データ 　非電化'!B960,"")))</f>
        <v>5700</v>
      </c>
    </row>
    <row r="961" spans="1:2" x14ac:dyDescent="0.2">
      <c r="A961">
        <f>IF(直流？,'建築限界数値データ 　直流'!A961,IF(交流？,'建築限界数値データ 交流'!A961,IF(非電化？,'建築限界数値データ 　非電化'!A961,"")))</f>
        <v>-127</v>
      </c>
      <c r="B961">
        <f>IF(直流？,'建築限界数値データ 　直流'!B961,IF(交流？,'建築限界数値データ 交流'!B961,IF(非電化？,'建築限界数値データ 　非電化'!B961,"")))</f>
        <v>5700</v>
      </c>
    </row>
    <row r="962" spans="1:2" x14ac:dyDescent="0.2">
      <c r="A962">
        <f>IF(直流？,'建築限界数値データ 　直流'!A962,IF(交流？,'建築限界数値データ 交流'!A962,IF(非電化？,'建築限界数値データ 　非電化'!A962,"")))</f>
        <v>-117</v>
      </c>
      <c r="B962">
        <f>IF(直流？,'建築限界数値データ 　直流'!B962,IF(交流？,'建築限界数値データ 交流'!B962,IF(非電化？,'建築限界数値データ 　非電化'!B962,"")))</f>
        <v>5700</v>
      </c>
    </row>
    <row r="963" spans="1:2" x14ac:dyDescent="0.2">
      <c r="A963">
        <f>IF(直流？,'建築限界数値データ 　直流'!A963,IF(交流？,'建築限界数値データ 交流'!A963,IF(非電化？,'建築限界数値データ 　非電化'!A963,"")))</f>
        <v>-107</v>
      </c>
      <c r="B963">
        <f>IF(直流？,'建築限界数値データ 　直流'!B963,IF(交流？,'建築限界数値データ 交流'!B963,IF(非電化？,'建築限界数値データ 　非電化'!B963,"")))</f>
        <v>5700</v>
      </c>
    </row>
    <row r="964" spans="1:2" x14ac:dyDescent="0.2">
      <c r="A964">
        <f>IF(直流？,'建築限界数値データ 　直流'!A964,IF(交流？,'建築限界数値データ 交流'!A964,IF(非電化？,'建築限界数値データ 　非電化'!A964,"")))</f>
        <v>-97</v>
      </c>
      <c r="B964">
        <f>IF(直流？,'建築限界数値データ 　直流'!B964,IF(交流？,'建築限界数値データ 交流'!B964,IF(非電化？,'建築限界数値データ 　非電化'!B964,"")))</f>
        <v>5700</v>
      </c>
    </row>
    <row r="965" spans="1:2" x14ac:dyDescent="0.2">
      <c r="A965">
        <f>IF(直流？,'建築限界数値データ 　直流'!A965,IF(交流？,'建築限界数値データ 交流'!A965,IF(非電化？,'建築限界数値データ 　非電化'!A965,"")))</f>
        <v>-87</v>
      </c>
      <c r="B965">
        <f>IF(直流？,'建築限界数値データ 　直流'!B965,IF(交流？,'建築限界数値データ 交流'!B965,IF(非電化？,'建築限界数値データ 　非電化'!B965,"")))</f>
        <v>5700</v>
      </c>
    </row>
    <row r="966" spans="1:2" x14ac:dyDescent="0.2">
      <c r="A966">
        <f>IF(直流？,'建築限界数値データ 　直流'!A966,IF(交流？,'建築限界数値データ 交流'!A966,IF(非電化？,'建築限界数値データ 　非電化'!A966,"")))</f>
        <v>-77</v>
      </c>
      <c r="B966">
        <f>IF(直流？,'建築限界数値データ 　直流'!B966,IF(交流？,'建築限界数値データ 交流'!B966,IF(非電化？,'建築限界数値データ 　非電化'!B966,"")))</f>
        <v>5700</v>
      </c>
    </row>
    <row r="967" spans="1:2" x14ac:dyDescent="0.2">
      <c r="A967">
        <f>IF(直流？,'建築限界数値データ 　直流'!A967,IF(交流？,'建築限界数値データ 交流'!A967,IF(非電化？,'建築限界数値データ 　非電化'!A967,"")))</f>
        <v>-67</v>
      </c>
      <c r="B967">
        <f>IF(直流？,'建築限界数値データ 　直流'!B967,IF(交流？,'建築限界数値データ 交流'!B967,IF(非電化？,'建築限界数値データ 　非電化'!B967,"")))</f>
        <v>5700</v>
      </c>
    </row>
    <row r="968" spans="1:2" x14ac:dyDescent="0.2">
      <c r="A968">
        <f>IF(直流？,'建築限界数値データ 　直流'!A968,IF(交流？,'建築限界数値データ 交流'!A968,IF(非電化？,'建築限界数値データ 　非電化'!A968,"")))</f>
        <v>-57</v>
      </c>
      <c r="B968">
        <f>IF(直流？,'建築限界数値データ 　直流'!B968,IF(交流？,'建築限界数値データ 交流'!B968,IF(非電化？,'建築限界数値データ 　非電化'!B968,"")))</f>
        <v>5700</v>
      </c>
    </row>
    <row r="969" spans="1:2" x14ac:dyDescent="0.2">
      <c r="A969">
        <f>IF(直流？,'建築限界数値データ 　直流'!A969,IF(交流？,'建築限界数値データ 交流'!A969,IF(非電化？,'建築限界数値データ 　非電化'!A969,"")))</f>
        <v>-47</v>
      </c>
      <c r="B969">
        <f>IF(直流？,'建築限界数値データ 　直流'!B969,IF(交流？,'建築限界数値データ 交流'!B969,IF(非電化？,'建築限界数値データ 　非電化'!B969,"")))</f>
        <v>5700</v>
      </c>
    </row>
    <row r="970" spans="1:2" x14ac:dyDescent="0.2">
      <c r="A970">
        <f>IF(直流？,'建築限界数値データ 　直流'!A970,IF(交流？,'建築限界数値データ 交流'!A970,IF(非電化？,'建築限界数値データ 　非電化'!A970,"")))</f>
        <v>-37</v>
      </c>
      <c r="B970">
        <f>IF(直流？,'建築限界数値データ 　直流'!B970,IF(交流？,'建築限界数値データ 交流'!B970,IF(非電化？,'建築限界数値データ 　非電化'!B970,"")))</f>
        <v>5700</v>
      </c>
    </row>
    <row r="971" spans="1:2" x14ac:dyDescent="0.2">
      <c r="A971">
        <f>IF(直流？,'建築限界数値データ 　直流'!A971,IF(交流？,'建築限界数値データ 交流'!A971,IF(非電化？,'建築限界数値データ 　非電化'!A971,"")))</f>
        <v>-27</v>
      </c>
      <c r="B971">
        <f>IF(直流？,'建築限界数値データ 　直流'!B971,IF(交流？,'建築限界数値データ 交流'!B971,IF(非電化？,'建築限界数値データ 　非電化'!B971,"")))</f>
        <v>5700</v>
      </c>
    </row>
    <row r="972" spans="1:2" x14ac:dyDescent="0.2">
      <c r="A972">
        <f>IF(直流？,'建築限界数値データ 　直流'!A972,IF(交流？,'建築限界数値データ 交流'!A972,IF(非電化？,'建築限界数値データ 　非電化'!A972,"")))</f>
        <v>-17</v>
      </c>
      <c r="B972">
        <f>IF(直流？,'建築限界数値データ 　直流'!B972,IF(交流？,'建築限界数値データ 交流'!B972,IF(非電化？,'建築限界数値データ 　非電化'!B972,"")))</f>
        <v>5700</v>
      </c>
    </row>
    <row r="973" spans="1:2" x14ac:dyDescent="0.2">
      <c r="A973">
        <f>IF(直流？,'建築限界数値データ 　直流'!A973,IF(交流？,'建築限界数値データ 交流'!A973,IF(非電化？,'建築限界数値データ 　非電化'!A973,"")))</f>
        <v>-7</v>
      </c>
      <c r="B973">
        <f>IF(直流？,'建築限界数値データ 　直流'!B973,IF(交流？,'建築限界数値データ 交流'!B973,IF(非電化？,'建築限界数値データ 　非電化'!B973,"")))</f>
        <v>5700</v>
      </c>
    </row>
    <row r="974" spans="1:2" x14ac:dyDescent="0.2">
      <c r="A974">
        <f>IF(直流？,'建築限界数値データ 　直流'!A974,IF(交流？,'建築限界数値データ 交流'!A974,IF(非電化？,'建築限界数値データ 　非電化'!A974,"")))</f>
        <v>0</v>
      </c>
      <c r="B974">
        <f>IF(直流？,'建築限界数値データ 　直流'!B974,IF(交流？,'建築限界数値データ 交流'!B974,IF(非電化？,'建築限界数値データ 　非電化'!B974,"")))</f>
        <v>5700</v>
      </c>
    </row>
    <row r="975" spans="1:2" x14ac:dyDescent="0.2">
      <c r="A975">
        <f>IF(直流？,'建築限界数値データ 　直流'!A975,IF(交流？,'建築限界数値データ 交流'!A975,IF(非電化？,'建築限界数値データ 　非電化'!A975,"")))</f>
        <v>7</v>
      </c>
      <c r="B975">
        <f>IF(直流？,'建築限界数値データ 　直流'!B975,IF(交流？,'建築限界数値データ 交流'!B975,IF(非電化？,'建築限界数値データ 　非電化'!B975,"")))</f>
        <v>5700</v>
      </c>
    </row>
    <row r="976" spans="1:2" x14ac:dyDescent="0.2">
      <c r="A976">
        <f>IF(直流？,'建築限界数値データ 　直流'!A976,IF(交流？,'建築限界数値データ 交流'!A976,IF(非電化？,'建築限界数値データ 　非電化'!A976,"")))</f>
        <v>17</v>
      </c>
      <c r="B976">
        <f>IF(直流？,'建築限界数値データ 　直流'!B976,IF(交流？,'建築限界数値データ 交流'!B976,IF(非電化？,'建築限界数値データ 　非電化'!B976,"")))</f>
        <v>5700</v>
      </c>
    </row>
    <row r="977" spans="1:2" x14ac:dyDescent="0.2">
      <c r="A977">
        <f>IF(直流？,'建築限界数値データ 　直流'!A977,IF(交流？,'建築限界数値データ 交流'!A977,IF(非電化？,'建築限界数値データ 　非電化'!A977,"")))</f>
        <v>27</v>
      </c>
      <c r="B977">
        <f>IF(直流？,'建築限界数値データ 　直流'!B977,IF(交流？,'建築限界数値データ 交流'!B977,IF(非電化？,'建築限界数値データ 　非電化'!B977,"")))</f>
        <v>5700</v>
      </c>
    </row>
    <row r="978" spans="1:2" x14ac:dyDescent="0.2">
      <c r="A978">
        <f>IF(直流？,'建築限界数値データ 　直流'!A978,IF(交流？,'建築限界数値データ 交流'!A978,IF(非電化？,'建築限界数値データ 　非電化'!A978,"")))</f>
        <v>37</v>
      </c>
      <c r="B978">
        <f>IF(直流？,'建築限界数値データ 　直流'!B978,IF(交流？,'建築限界数値データ 交流'!B978,IF(非電化？,'建築限界数値データ 　非電化'!B978,"")))</f>
        <v>5700</v>
      </c>
    </row>
    <row r="979" spans="1:2" x14ac:dyDescent="0.2">
      <c r="A979">
        <f>IF(直流？,'建築限界数値データ 　直流'!A979,IF(交流？,'建築限界数値データ 交流'!A979,IF(非電化？,'建築限界数値データ 　非電化'!A979,"")))</f>
        <v>47</v>
      </c>
      <c r="B979">
        <f>IF(直流？,'建築限界数値データ 　直流'!B979,IF(交流？,'建築限界数値データ 交流'!B979,IF(非電化？,'建築限界数値データ 　非電化'!B979,"")))</f>
        <v>5700</v>
      </c>
    </row>
    <row r="980" spans="1:2" x14ac:dyDescent="0.2">
      <c r="A980">
        <f>IF(直流？,'建築限界数値データ 　直流'!A980,IF(交流？,'建築限界数値データ 交流'!A980,IF(非電化？,'建築限界数値データ 　非電化'!A980,"")))</f>
        <v>57</v>
      </c>
      <c r="B980">
        <f>IF(直流？,'建築限界数値データ 　直流'!B980,IF(交流？,'建築限界数値データ 交流'!B980,IF(非電化？,'建築限界数値データ 　非電化'!B980,"")))</f>
        <v>5700</v>
      </c>
    </row>
    <row r="981" spans="1:2" x14ac:dyDescent="0.2">
      <c r="A981">
        <f>IF(直流？,'建築限界数値データ 　直流'!A981,IF(交流？,'建築限界数値データ 交流'!A981,IF(非電化？,'建築限界数値データ 　非電化'!A981,"")))</f>
        <v>67</v>
      </c>
      <c r="B981">
        <f>IF(直流？,'建築限界数値データ 　直流'!B981,IF(交流？,'建築限界数値データ 交流'!B981,IF(非電化？,'建築限界数値データ 　非電化'!B981,"")))</f>
        <v>5700</v>
      </c>
    </row>
    <row r="982" spans="1:2" x14ac:dyDescent="0.2">
      <c r="A982">
        <f>IF(直流？,'建築限界数値データ 　直流'!A982,IF(交流？,'建築限界数値データ 交流'!A982,IF(非電化？,'建築限界数値データ 　非電化'!A982,"")))</f>
        <v>77</v>
      </c>
      <c r="B982">
        <f>IF(直流？,'建築限界数値データ 　直流'!B982,IF(交流？,'建築限界数値データ 交流'!B982,IF(非電化？,'建築限界数値データ 　非電化'!B982,"")))</f>
        <v>5700</v>
      </c>
    </row>
    <row r="983" spans="1:2" x14ac:dyDescent="0.2">
      <c r="A983">
        <f>IF(直流？,'建築限界数値データ 　直流'!A983,IF(交流？,'建築限界数値データ 交流'!A983,IF(非電化？,'建築限界数値データ 　非電化'!A983,"")))</f>
        <v>87</v>
      </c>
      <c r="B983">
        <f>IF(直流？,'建築限界数値データ 　直流'!B983,IF(交流？,'建築限界数値データ 交流'!B983,IF(非電化？,'建築限界数値データ 　非電化'!B983,"")))</f>
        <v>5700</v>
      </c>
    </row>
    <row r="984" spans="1:2" x14ac:dyDescent="0.2">
      <c r="A984">
        <f>IF(直流？,'建築限界数値データ 　直流'!A984,IF(交流？,'建築限界数値データ 交流'!A984,IF(非電化？,'建築限界数値データ 　非電化'!A984,"")))</f>
        <v>97</v>
      </c>
      <c r="B984">
        <f>IF(直流？,'建築限界数値データ 　直流'!B984,IF(交流？,'建築限界数値データ 交流'!B984,IF(非電化？,'建築限界数値データ 　非電化'!B984,"")))</f>
        <v>5700</v>
      </c>
    </row>
    <row r="985" spans="1:2" x14ac:dyDescent="0.2">
      <c r="A985">
        <f>IF(直流？,'建築限界数値データ 　直流'!A985,IF(交流？,'建築限界数値データ 交流'!A985,IF(非電化？,'建築限界数値データ 　非電化'!A985,"")))</f>
        <v>107</v>
      </c>
      <c r="B985">
        <f>IF(直流？,'建築限界数値データ 　直流'!B985,IF(交流？,'建築限界数値データ 交流'!B985,IF(非電化？,'建築限界数値データ 　非電化'!B985,"")))</f>
        <v>5700</v>
      </c>
    </row>
    <row r="986" spans="1:2" x14ac:dyDescent="0.2">
      <c r="A986">
        <f>IF(直流？,'建築限界数値データ 　直流'!A986,IF(交流？,'建築限界数値データ 交流'!A986,IF(非電化？,'建築限界数値データ 　非電化'!A986,"")))</f>
        <v>117</v>
      </c>
      <c r="B986">
        <f>IF(直流？,'建築限界数値データ 　直流'!B986,IF(交流？,'建築限界数値データ 交流'!B986,IF(非電化？,'建築限界数値データ 　非電化'!B986,"")))</f>
        <v>5700</v>
      </c>
    </row>
    <row r="987" spans="1:2" x14ac:dyDescent="0.2">
      <c r="A987">
        <f>IF(直流？,'建築限界数値データ 　直流'!A987,IF(交流？,'建築限界数値データ 交流'!A987,IF(非電化？,'建築限界数値データ 　非電化'!A987,"")))</f>
        <v>127</v>
      </c>
      <c r="B987">
        <f>IF(直流？,'建築限界数値データ 　直流'!B987,IF(交流？,'建築限界数値データ 交流'!B987,IF(非電化？,'建築限界数値データ 　非電化'!B987,"")))</f>
        <v>5700</v>
      </c>
    </row>
    <row r="988" spans="1:2" x14ac:dyDescent="0.2">
      <c r="A988">
        <f>IF(直流？,'建築限界数値データ 　直流'!A988,IF(交流？,'建築限界数値データ 交流'!A988,IF(非電化？,'建築限界数値データ 　非電化'!A988,"")))</f>
        <v>137</v>
      </c>
      <c r="B988">
        <f>IF(直流？,'建築限界数値データ 　直流'!B988,IF(交流？,'建築限界数値データ 交流'!B988,IF(非電化？,'建築限界数値データ 　非電化'!B988,"")))</f>
        <v>5700</v>
      </c>
    </row>
    <row r="989" spans="1:2" x14ac:dyDescent="0.2">
      <c r="A989">
        <f>IF(直流？,'建築限界数値データ 　直流'!A989,IF(交流？,'建築限界数値データ 交流'!A989,IF(非電化？,'建築限界数値データ 　非電化'!A989,"")))</f>
        <v>147</v>
      </c>
      <c r="B989">
        <f>IF(直流？,'建築限界数値データ 　直流'!B989,IF(交流？,'建築限界数値データ 交流'!B989,IF(非電化？,'建築限界数値データ 　非電化'!B989,"")))</f>
        <v>5700</v>
      </c>
    </row>
    <row r="990" spans="1:2" x14ac:dyDescent="0.2">
      <c r="A990">
        <f>IF(直流？,'建築限界数値データ 　直流'!A990,IF(交流？,'建築限界数値データ 交流'!A990,IF(非電化？,'建築限界数値データ 　非電化'!A990,"")))</f>
        <v>157</v>
      </c>
      <c r="B990">
        <f>IF(直流？,'建築限界数値データ 　直流'!B990,IF(交流？,'建築限界数値データ 交流'!B990,IF(非電化？,'建築限界数値データ 　非電化'!B990,"")))</f>
        <v>5700</v>
      </c>
    </row>
    <row r="991" spans="1:2" x14ac:dyDescent="0.2">
      <c r="A991">
        <f>IF(直流？,'建築限界数値データ 　直流'!A991,IF(交流？,'建築限界数値データ 交流'!A991,IF(非電化？,'建築限界数値データ 　非電化'!A991,"")))</f>
        <v>167</v>
      </c>
      <c r="B991">
        <f>IF(直流？,'建築限界数値データ 　直流'!B991,IF(交流？,'建築限界数値データ 交流'!B991,IF(非電化？,'建築限界数値データ 　非電化'!B991,"")))</f>
        <v>5700</v>
      </c>
    </row>
    <row r="992" spans="1:2" x14ac:dyDescent="0.2">
      <c r="A992">
        <f>IF(直流？,'建築限界数値データ 　直流'!A992,IF(交流？,'建築限界数値データ 交流'!A992,IF(非電化？,'建築限界数値データ 　非電化'!A992,"")))</f>
        <v>177</v>
      </c>
      <c r="B992">
        <f>IF(直流？,'建築限界数値データ 　直流'!B992,IF(交流？,'建築限界数値データ 交流'!B992,IF(非電化？,'建築限界数値データ 　非電化'!B992,"")))</f>
        <v>5700</v>
      </c>
    </row>
    <row r="993" spans="1:2" x14ac:dyDescent="0.2">
      <c r="A993">
        <f>IF(直流？,'建築限界数値データ 　直流'!A993,IF(交流？,'建築限界数値データ 交流'!A993,IF(非電化？,'建築限界数値データ 　非電化'!A993,"")))</f>
        <v>187</v>
      </c>
      <c r="B993">
        <f>IF(直流？,'建築限界数値データ 　直流'!B993,IF(交流？,'建築限界数値データ 交流'!B993,IF(非電化？,'建築限界数値データ 　非電化'!B993,"")))</f>
        <v>5700</v>
      </c>
    </row>
    <row r="994" spans="1:2" x14ac:dyDescent="0.2">
      <c r="A994">
        <f>IF(直流？,'建築限界数値データ 　直流'!A994,IF(交流？,'建築限界数値データ 交流'!A994,IF(非電化？,'建築限界数値データ 　非電化'!A994,"")))</f>
        <v>197</v>
      </c>
      <c r="B994">
        <f>IF(直流？,'建築限界数値データ 　直流'!B994,IF(交流？,'建築限界数値データ 交流'!B994,IF(非電化？,'建築限界数値データ 　非電化'!B994,"")))</f>
        <v>5700</v>
      </c>
    </row>
    <row r="995" spans="1:2" x14ac:dyDescent="0.2">
      <c r="A995">
        <f>IF(直流？,'建築限界数値データ 　直流'!A995,IF(交流？,'建築限界数値データ 交流'!A995,IF(非電化？,'建築限界数値データ 　非電化'!A995,"")))</f>
        <v>207</v>
      </c>
      <c r="B995">
        <f>IF(直流？,'建築限界数値データ 　直流'!B995,IF(交流？,'建築限界数値データ 交流'!B995,IF(非電化？,'建築限界数値データ 　非電化'!B995,"")))</f>
        <v>5700</v>
      </c>
    </row>
    <row r="996" spans="1:2" x14ac:dyDescent="0.2">
      <c r="A996">
        <f>IF(直流？,'建築限界数値データ 　直流'!A996,IF(交流？,'建築限界数値データ 交流'!A996,IF(非電化？,'建築限界数値データ 　非電化'!A996,"")))</f>
        <v>217</v>
      </c>
      <c r="B996">
        <f>IF(直流？,'建築限界数値データ 　直流'!B996,IF(交流？,'建築限界数値データ 交流'!B996,IF(非電化？,'建築限界数値データ 　非電化'!B996,"")))</f>
        <v>5700</v>
      </c>
    </row>
    <row r="997" spans="1:2" x14ac:dyDescent="0.2">
      <c r="A997">
        <f>IF(直流？,'建築限界数値データ 　直流'!A997,IF(交流？,'建築限界数値データ 交流'!A997,IF(非電化？,'建築限界数値データ 　非電化'!A997,"")))</f>
        <v>227</v>
      </c>
      <c r="B997">
        <f>IF(直流？,'建築限界数値データ 　直流'!B997,IF(交流？,'建築限界数値データ 交流'!B997,IF(非電化？,'建築限界数値データ 　非電化'!B997,"")))</f>
        <v>5700</v>
      </c>
    </row>
    <row r="998" spans="1:2" x14ac:dyDescent="0.2">
      <c r="A998">
        <f>IF(直流？,'建築限界数値データ 　直流'!A998,IF(交流？,'建築限界数値データ 交流'!A998,IF(非電化？,'建築限界数値データ 　非電化'!A998,"")))</f>
        <v>237</v>
      </c>
      <c r="B998">
        <f>IF(直流？,'建築限界数値データ 　直流'!B998,IF(交流？,'建築限界数値データ 交流'!B998,IF(非電化？,'建築限界数値データ 　非電化'!B998,"")))</f>
        <v>5700</v>
      </c>
    </row>
    <row r="999" spans="1:2" x14ac:dyDescent="0.2">
      <c r="A999">
        <f>IF(直流？,'建築限界数値データ 　直流'!A999,IF(交流？,'建築限界数値データ 交流'!A999,IF(非電化？,'建築限界数値データ 　非電化'!A999,"")))</f>
        <v>247</v>
      </c>
      <c r="B999">
        <f>IF(直流？,'建築限界数値データ 　直流'!B999,IF(交流？,'建築限界数値データ 交流'!B999,IF(非電化？,'建築限界数値データ 　非電化'!B999,"")))</f>
        <v>5700</v>
      </c>
    </row>
    <row r="1000" spans="1:2" x14ac:dyDescent="0.2">
      <c r="A1000">
        <f>IF(直流？,'建築限界数値データ 　直流'!A1000,IF(交流？,'建築限界数値データ 交流'!A1000,IF(非電化？,'建築限界数値データ 　非電化'!A1000,"")))</f>
        <v>257</v>
      </c>
      <c r="B1000">
        <f>IF(直流？,'建築限界数値データ 　直流'!B1000,IF(交流？,'建築限界数値データ 交流'!B1000,IF(非電化？,'建築限界数値データ 　非電化'!B1000,"")))</f>
        <v>5700</v>
      </c>
    </row>
    <row r="1001" spans="1:2" x14ac:dyDescent="0.2">
      <c r="A1001">
        <f>IF(直流？,'建築限界数値データ 　直流'!A1001,IF(交流？,'建築限界数値データ 交流'!A1001,IF(非電化？,'建築限界数値データ 　非電化'!A1001,"")))</f>
        <v>267</v>
      </c>
      <c r="B1001">
        <f>IF(直流？,'建築限界数値データ 　直流'!B1001,IF(交流？,'建築限界数値データ 交流'!B1001,IF(非電化？,'建築限界数値データ 　非電化'!B1001,"")))</f>
        <v>5700</v>
      </c>
    </row>
    <row r="1002" spans="1:2" x14ac:dyDescent="0.2">
      <c r="A1002">
        <f>IF(直流？,'建築限界数値データ 　直流'!A1002,IF(交流？,'建築限界数値データ 交流'!A1002,IF(非電化？,'建築限界数値データ 　非電化'!A1002,"")))</f>
        <v>277</v>
      </c>
      <c r="B1002">
        <f>IF(直流？,'建築限界数値データ 　直流'!B1002,IF(交流？,'建築限界数値データ 交流'!B1002,IF(非電化？,'建築限界数値データ 　非電化'!B1002,"")))</f>
        <v>5700</v>
      </c>
    </row>
    <row r="1003" spans="1:2" x14ac:dyDescent="0.2">
      <c r="A1003">
        <f>IF(直流？,'建築限界数値データ 　直流'!A1003,IF(交流？,'建築限界数値データ 交流'!A1003,IF(非電化？,'建築限界数値データ 　非電化'!A1003,"")))</f>
        <v>287</v>
      </c>
      <c r="B1003">
        <f>IF(直流？,'建築限界数値データ 　直流'!B1003,IF(交流？,'建築限界数値データ 交流'!B1003,IF(非電化？,'建築限界数値データ 　非電化'!B1003,"")))</f>
        <v>5700</v>
      </c>
    </row>
    <row r="1004" spans="1:2" x14ac:dyDescent="0.2">
      <c r="A1004">
        <f>IF(直流？,'建築限界数値データ 　直流'!A1004,IF(交流？,'建築限界数値データ 交流'!A1004,IF(非電化？,'建築限界数値データ 　非電化'!A1004,"")))</f>
        <v>297</v>
      </c>
      <c r="B1004">
        <f>IF(直流？,'建築限界数値データ 　直流'!B1004,IF(交流？,'建築限界数値データ 交流'!B1004,IF(非電化？,'建築限界数値データ 　非電化'!B1004,"")))</f>
        <v>5700</v>
      </c>
    </row>
    <row r="1005" spans="1:2" x14ac:dyDescent="0.2">
      <c r="A1005">
        <f>IF(直流？,'建築限界数値データ 　直流'!A1005,IF(交流？,'建築限界数値データ 交流'!A1005,IF(非電化？,'建築限界数値データ 　非電化'!A1005,"")))</f>
        <v>307</v>
      </c>
      <c r="B1005">
        <f>IF(直流？,'建築限界数値データ 　直流'!B1005,IF(交流？,'建築限界数値データ 交流'!B1005,IF(非電化？,'建築限界数値データ 　非電化'!B1005,"")))</f>
        <v>5700</v>
      </c>
    </row>
    <row r="1006" spans="1:2" x14ac:dyDescent="0.2">
      <c r="A1006">
        <f>IF(直流？,'建築限界数値データ 　直流'!A1006,IF(交流？,'建築限界数値データ 交流'!A1006,IF(非電化？,'建築限界数値データ 　非電化'!A1006,"")))</f>
        <v>317</v>
      </c>
      <c r="B1006">
        <f>IF(直流？,'建築限界数値データ 　直流'!B1006,IF(交流？,'建築限界数値データ 交流'!B1006,IF(非電化？,'建築限界数値データ 　非電化'!B1006,"")))</f>
        <v>5700</v>
      </c>
    </row>
    <row r="1007" spans="1:2" x14ac:dyDescent="0.2">
      <c r="A1007">
        <f>IF(直流？,'建築限界数値データ 　直流'!A1007,IF(交流？,'建築限界数値データ 交流'!A1007,IF(非電化？,'建築限界数値データ 　非電化'!A1007,"")))</f>
        <v>327</v>
      </c>
      <c r="B1007">
        <f>IF(直流？,'建築限界数値データ 　直流'!B1007,IF(交流？,'建築限界数値データ 交流'!B1007,IF(非電化？,'建築限界数値データ 　非電化'!B1007,"")))</f>
        <v>5700</v>
      </c>
    </row>
    <row r="1008" spans="1:2" x14ac:dyDescent="0.2">
      <c r="A1008">
        <f>IF(直流？,'建築限界数値データ 　直流'!A1008,IF(交流？,'建築限界数値データ 交流'!A1008,IF(非電化？,'建築限界数値データ 　非電化'!A1008,"")))</f>
        <v>337</v>
      </c>
      <c r="B1008">
        <f>IF(直流？,'建築限界数値データ 　直流'!B1008,IF(交流？,'建築限界数値データ 交流'!B1008,IF(非電化？,'建築限界数値データ 　非電化'!B1008,"")))</f>
        <v>5700</v>
      </c>
    </row>
    <row r="1009" spans="1:2" x14ac:dyDescent="0.2">
      <c r="A1009">
        <f>IF(直流？,'建築限界数値データ 　直流'!A1009,IF(交流？,'建築限界数値データ 交流'!A1009,IF(非電化？,'建築限界数値データ 　非電化'!A1009,"")))</f>
        <v>347</v>
      </c>
      <c r="B1009">
        <f>IF(直流？,'建築限界数値データ 　直流'!B1009,IF(交流？,'建築限界数値データ 交流'!B1009,IF(非電化？,'建築限界数値データ 　非電化'!B1009,"")))</f>
        <v>5700</v>
      </c>
    </row>
    <row r="1010" spans="1:2" x14ac:dyDescent="0.2">
      <c r="A1010">
        <f>IF(直流？,'建築限界数値データ 　直流'!A1010,IF(交流？,'建築限界数値データ 交流'!A1010,IF(非電化？,'建築限界数値データ 　非電化'!A1010,"")))</f>
        <v>357</v>
      </c>
      <c r="B1010">
        <f>IF(直流？,'建築限界数値データ 　直流'!B1010,IF(交流？,'建築限界数値データ 交流'!B1010,IF(非電化？,'建築限界数値データ 　非電化'!B1010,"")))</f>
        <v>5700</v>
      </c>
    </row>
    <row r="1011" spans="1:2" x14ac:dyDescent="0.2">
      <c r="A1011">
        <f>IF(直流？,'建築限界数値データ 　直流'!A1011,IF(交流？,'建築限界数値データ 交流'!A1011,IF(非電化？,'建築限界数値データ 　非電化'!A1011,"")))</f>
        <v>367</v>
      </c>
      <c r="B1011">
        <f>IF(直流？,'建築限界数値データ 　直流'!B1011,IF(交流？,'建築限界数値データ 交流'!B1011,IF(非電化？,'建築限界数値データ 　非電化'!B1011,"")))</f>
        <v>5700</v>
      </c>
    </row>
    <row r="1012" spans="1:2" x14ac:dyDescent="0.2">
      <c r="A1012">
        <f>IF(直流？,'建築限界数値データ 　直流'!A1012,IF(交流？,'建築限界数値データ 交流'!A1012,IF(非電化？,'建築限界数値データ 　非電化'!A1012,"")))</f>
        <v>377</v>
      </c>
      <c r="B1012">
        <f>IF(直流？,'建築限界数値データ 　直流'!B1012,IF(交流？,'建築限界数値データ 交流'!B1012,IF(非電化？,'建築限界数値データ 　非電化'!B1012,"")))</f>
        <v>5700</v>
      </c>
    </row>
    <row r="1013" spans="1:2" x14ac:dyDescent="0.2">
      <c r="A1013">
        <f>IF(直流？,'建築限界数値データ 　直流'!A1013,IF(交流？,'建築限界数値データ 交流'!A1013,IF(非電化？,'建築限界数値データ 　非電化'!A1013,"")))</f>
        <v>387</v>
      </c>
      <c r="B1013">
        <f>IF(直流？,'建築限界数値データ 　直流'!B1013,IF(交流？,'建築限界数値データ 交流'!B1013,IF(非電化？,'建築限界数値データ 　非電化'!B1013,"")))</f>
        <v>5700</v>
      </c>
    </row>
    <row r="1014" spans="1:2" x14ac:dyDescent="0.2">
      <c r="A1014">
        <f>IF(直流？,'建築限界数値データ 　直流'!A1014,IF(交流？,'建築限界数値データ 交流'!A1014,IF(非電化？,'建築限界数値データ 　非電化'!A1014,"")))</f>
        <v>397</v>
      </c>
      <c r="B1014">
        <f>IF(直流？,'建築限界数値データ 　直流'!B1014,IF(交流？,'建築限界数値データ 交流'!B1014,IF(非電化？,'建築限界数値データ 　非電化'!B1014,"")))</f>
        <v>5700</v>
      </c>
    </row>
    <row r="1015" spans="1:2" x14ac:dyDescent="0.2">
      <c r="A1015">
        <f>IF(直流？,'建築限界数値データ 　直流'!A1015,IF(交流？,'建築限界数値データ 交流'!A1015,IF(非電化？,'建築限界数値データ 　非電化'!A1015,"")))</f>
        <v>407</v>
      </c>
      <c r="B1015">
        <f>IF(直流？,'建築限界数値データ 　直流'!B1015,IF(交流？,'建築限界数値データ 交流'!B1015,IF(非電化？,'建築限界数値データ 　非電化'!B1015,"")))</f>
        <v>5700</v>
      </c>
    </row>
    <row r="1016" spans="1:2" x14ac:dyDescent="0.2">
      <c r="A1016">
        <f>IF(直流？,'建築限界数値データ 　直流'!A1016,IF(交流？,'建築限界数値データ 交流'!A1016,IF(非電化？,'建築限界数値データ 　非電化'!A1016,"")))</f>
        <v>417</v>
      </c>
      <c r="B1016">
        <f>IF(直流？,'建築限界数値データ 　直流'!B1016,IF(交流？,'建築限界数値データ 交流'!B1016,IF(非電化？,'建築限界数値データ 　非電化'!B1016,"")))</f>
        <v>5700</v>
      </c>
    </row>
    <row r="1017" spans="1:2" x14ac:dyDescent="0.2">
      <c r="A1017">
        <f>IF(直流？,'建築限界数値データ 　直流'!A1017,IF(交流？,'建築限界数値データ 交流'!A1017,IF(非電化？,'建築限界数値データ 　非電化'!A1017,"")))</f>
        <v>427</v>
      </c>
      <c r="B1017">
        <f>IF(直流？,'建築限界数値データ 　直流'!B1017,IF(交流？,'建築限界数値データ 交流'!B1017,IF(非電化？,'建築限界数値データ 　非電化'!B1017,"")))</f>
        <v>5700</v>
      </c>
    </row>
    <row r="1018" spans="1:2" x14ac:dyDescent="0.2">
      <c r="A1018">
        <f>IF(直流？,'建築限界数値データ 　直流'!A1018,IF(交流？,'建築限界数値データ 交流'!A1018,IF(非電化？,'建築限界数値データ 　非電化'!A1018,"")))</f>
        <v>437</v>
      </c>
      <c r="B1018">
        <f>IF(直流？,'建築限界数値データ 　直流'!B1018,IF(交流？,'建築限界数値データ 交流'!B1018,IF(非電化？,'建築限界数値データ 　非電化'!B1018,"")))</f>
        <v>5700</v>
      </c>
    </row>
    <row r="1019" spans="1:2" x14ac:dyDescent="0.2">
      <c r="A1019">
        <f>IF(直流？,'建築限界数値データ 　直流'!A1019,IF(交流？,'建築限界数値データ 交流'!A1019,IF(非電化？,'建築限界数値データ 　非電化'!A1019,"")))</f>
        <v>447</v>
      </c>
      <c r="B1019">
        <f>IF(直流？,'建築限界数値データ 　直流'!B1019,IF(交流？,'建築限界数値データ 交流'!B1019,IF(非電化？,'建築限界数値データ 　非電化'!B1019,"")))</f>
        <v>5700</v>
      </c>
    </row>
    <row r="1020" spans="1:2" x14ac:dyDescent="0.2">
      <c r="A1020">
        <f>IF(直流？,'建築限界数値データ 　直流'!A1020,IF(交流？,'建築限界数値データ 交流'!A1020,IF(非電化？,'建築限界数値データ 　非電化'!A1020,"")))</f>
        <v>457</v>
      </c>
      <c r="B1020">
        <f>IF(直流？,'建築限界数値データ 　直流'!B1020,IF(交流？,'建築限界数値データ 交流'!B1020,IF(非電化？,'建築限界数値データ 　非電化'!B1020,"")))</f>
        <v>5700</v>
      </c>
    </row>
    <row r="1021" spans="1:2" x14ac:dyDescent="0.2">
      <c r="A1021">
        <f>IF(直流？,'建築限界数値データ 　直流'!A1021,IF(交流？,'建築限界数値データ 交流'!A1021,IF(非電化？,'建築限界数値データ 　非電化'!A1021,"")))</f>
        <v>467</v>
      </c>
      <c r="B1021">
        <f>IF(直流？,'建築限界数値データ 　直流'!B1021,IF(交流？,'建築限界数値データ 交流'!B1021,IF(非電化？,'建築限界数値データ 　非電化'!B1021,"")))</f>
        <v>5700</v>
      </c>
    </row>
    <row r="1022" spans="1:2" x14ac:dyDescent="0.2">
      <c r="A1022">
        <f>IF(直流？,'建築限界数値データ 　直流'!A1022,IF(交流？,'建築限界数値データ 交流'!A1022,IF(非電化？,'建築限界数値データ 　非電化'!A1022,"")))</f>
        <v>477</v>
      </c>
      <c r="B1022">
        <f>IF(直流？,'建築限界数値データ 　直流'!B1022,IF(交流？,'建築限界数値データ 交流'!B1022,IF(非電化？,'建築限界数値データ 　非電化'!B1022,"")))</f>
        <v>5700</v>
      </c>
    </row>
    <row r="1023" spans="1:2" x14ac:dyDescent="0.2">
      <c r="A1023">
        <f>IF(直流？,'建築限界数値データ 　直流'!A1023,IF(交流？,'建築限界数値データ 交流'!A1023,IF(非電化？,'建築限界数値データ 　非電化'!A1023,"")))</f>
        <v>487</v>
      </c>
      <c r="B1023">
        <f>IF(直流？,'建築限界数値データ 　直流'!B1023,IF(交流？,'建築限界数値データ 交流'!B1023,IF(非電化？,'建築限界数値データ 　非電化'!B1023,"")))</f>
        <v>5700</v>
      </c>
    </row>
    <row r="1024" spans="1:2" x14ac:dyDescent="0.2">
      <c r="A1024">
        <f>IF(直流？,'建築限界数値データ 　直流'!A1024,IF(交流？,'建築限界数値データ 交流'!A1024,IF(非電化？,'建築限界数値データ 　非電化'!A1024,"")))</f>
        <v>497</v>
      </c>
      <c r="B1024">
        <f>IF(直流？,'建築限界数値データ 　直流'!B1024,IF(交流？,'建築限界数値データ 交流'!B1024,IF(非電化？,'建築限界数値データ 　非電化'!B1024,"")))</f>
        <v>5700</v>
      </c>
    </row>
    <row r="1025" spans="1:2" x14ac:dyDescent="0.2">
      <c r="A1025">
        <f>IF(直流？,'建築限界数値データ 　直流'!A1025,IF(交流？,'建築限界数値データ 交流'!A1025,IF(非電化？,'建築限界数値データ 　非電化'!A1025,"")))</f>
        <v>507</v>
      </c>
      <c r="B1025">
        <f>IF(直流？,'建築限界数値データ 　直流'!B1025,IF(交流？,'建築限界数値データ 交流'!B1025,IF(非電化？,'建築限界数値データ 　非電化'!B1025,"")))</f>
        <v>5700</v>
      </c>
    </row>
    <row r="1026" spans="1:2" x14ac:dyDescent="0.2">
      <c r="A1026">
        <f>IF(直流？,'建築限界数値データ 　直流'!A1026,IF(交流？,'建築限界数値データ 交流'!A1026,IF(非電化？,'建築限界数値データ 　非電化'!A1026,"")))</f>
        <v>517</v>
      </c>
      <c r="B1026">
        <f>IF(直流？,'建築限界数値データ 　直流'!B1026,IF(交流？,'建築限界数値データ 交流'!B1026,IF(非電化？,'建築限界数値データ 　非電化'!B1026,"")))</f>
        <v>5700</v>
      </c>
    </row>
    <row r="1027" spans="1:2" x14ac:dyDescent="0.2">
      <c r="A1027">
        <f>IF(直流？,'建築限界数値データ 　直流'!A1027,IF(交流？,'建築限界数値データ 交流'!A1027,IF(非電化？,'建築限界数値データ 　非電化'!A1027,"")))</f>
        <v>527</v>
      </c>
      <c r="B1027">
        <f>IF(直流？,'建築限界数値データ 　直流'!B1027,IF(交流？,'建築限界数値データ 交流'!B1027,IF(非電化？,'建築限界数値データ 　非電化'!B1027,"")))</f>
        <v>5700</v>
      </c>
    </row>
    <row r="1028" spans="1:2" x14ac:dyDescent="0.2">
      <c r="A1028">
        <f>IF(直流？,'建築限界数値データ 　直流'!A1028,IF(交流？,'建築限界数値データ 交流'!A1028,IF(非電化？,'建築限界数値データ 　非電化'!A1028,"")))</f>
        <v>537</v>
      </c>
      <c r="B1028">
        <f>IF(直流？,'建築限界数値データ 　直流'!B1028,IF(交流？,'建築限界数値データ 交流'!B1028,IF(非電化？,'建築限界数値データ 　非電化'!B1028,"")))</f>
        <v>5700</v>
      </c>
    </row>
    <row r="1029" spans="1:2" x14ac:dyDescent="0.2">
      <c r="A1029">
        <f>IF(直流？,'建築限界数値データ 　直流'!A1029,IF(交流？,'建築限界数値データ 交流'!A1029,IF(非電化？,'建築限界数値データ 　非電化'!A1029,"")))</f>
        <v>547</v>
      </c>
      <c r="B1029">
        <f>IF(直流？,'建築限界数値データ 　直流'!B1029,IF(交流？,'建築限界数値データ 交流'!B1029,IF(非電化？,'建築限界数値データ 　非電化'!B1029,"")))</f>
        <v>5700</v>
      </c>
    </row>
    <row r="1030" spans="1:2" x14ac:dyDescent="0.2">
      <c r="A1030">
        <f>IF(直流？,'建築限界数値データ 　直流'!A1030,IF(交流？,'建築限界数値データ 交流'!A1030,IF(非電化？,'建築限界数値データ 　非電化'!A1030,"")))</f>
        <v>557</v>
      </c>
      <c r="B1030">
        <f>IF(直流？,'建築限界数値データ 　直流'!B1030,IF(交流？,'建築限界数値データ 交流'!B1030,IF(非電化？,'建築限界数値データ 　非電化'!B1030,"")))</f>
        <v>5700</v>
      </c>
    </row>
    <row r="1031" spans="1:2" x14ac:dyDescent="0.2">
      <c r="A1031">
        <f>IF(直流？,'建築限界数値データ 　直流'!A1031,IF(交流？,'建築限界数値データ 交流'!A1031,IF(非電化？,'建築限界数値データ 　非電化'!A1031,"")))</f>
        <v>567</v>
      </c>
      <c r="B1031">
        <f>IF(直流？,'建築限界数値データ 　直流'!B1031,IF(交流？,'建築限界数値データ 交流'!B1031,IF(非電化？,'建築限界数値データ 　非電化'!B1031,"")))</f>
        <v>5700</v>
      </c>
    </row>
    <row r="1032" spans="1:2" x14ac:dyDescent="0.2">
      <c r="A1032">
        <f>IF(直流？,'建築限界数値データ 　直流'!A1032,IF(交流？,'建築限界数値データ 交流'!A1032,IF(非電化？,'建築限界数値データ 　非電化'!A1032,"")))</f>
        <v>577</v>
      </c>
      <c r="B1032">
        <f>IF(直流？,'建築限界数値データ 　直流'!B1032,IF(交流？,'建築限界数値データ 交流'!B1032,IF(非電化？,'建築限界数値データ 　非電化'!B1032,"")))</f>
        <v>5700</v>
      </c>
    </row>
    <row r="1033" spans="1:2" x14ac:dyDescent="0.2">
      <c r="A1033">
        <f>IF(直流？,'建築限界数値データ 　直流'!A1033,IF(交流？,'建築限界数値データ 交流'!A1033,IF(非電化？,'建築限界数値データ 　非電化'!A1033,"")))</f>
        <v>587</v>
      </c>
      <c r="B1033">
        <f>IF(直流？,'建築限界数値データ 　直流'!B1033,IF(交流？,'建築限界数値データ 交流'!B1033,IF(非電化？,'建築限界数値データ 　非電化'!B1033,"")))</f>
        <v>5700</v>
      </c>
    </row>
    <row r="1034" spans="1:2" x14ac:dyDescent="0.2">
      <c r="A1034">
        <f>IF(直流？,'建築限界数値データ 　直流'!A1034,IF(交流？,'建築限界数値データ 交流'!A1034,IF(非電化？,'建築限界数値データ 　非電化'!A1034,"")))</f>
        <v>595.5188782539891</v>
      </c>
      <c r="B1034">
        <f>IF(直流？,'建築限界数値データ 　直流'!B1034,IF(交流？,'建築限界数値データ 交流'!B1034,IF(非電化？,'建築限界数値データ 　非電化'!B1034,"")))</f>
        <v>5698.6339410370647</v>
      </c>
    </row>
    <row r="1035" spans="1:2" x14ac:dyDescent="0.2">
      <c r="A1035">
        <f>IF(直流？,'建築限界数値データ 　直流'!A1035,IF(交流？,'建築限界数値データ 交流'!A1035,IF(非電化？,'建築限界数値データ 　非電化'!A1035,"")))</f>
        <v>603.22087662151148</v>
      </c>
      <c r="B1035">
        <f>IF(直流？,'建築限界数値データ 　直流'!B1035,IF(交流？,'建築限界数値データ 交流'!B1035,IF(非電化？,'建築限界数値データ 　非電化'!B1035,"")))</f>
        <v>5695.9140821421279</v>
      </c>
    </row>
    <row r="1036" spans="1:2" x14ac:dyDescent="0.2">
      <c r="A1036">
        <f>IF(直流？,'建築限界数値データ 　直流'!A1036,IF(交流？,'建築限界数値データ 交流'!A1036,IF(非電化？,'建築限界数値データ 　非電化'!A1036,"")))</f>
        <v>610.91045340306869</v>
      </c>
      <c r="B1036">
        <f>IF(直流？,'建築限界数値データ 　直流'!B1036,IF(交流？,'建築限界数値データ 交流'!B1036,IF(非電化？,'建築限界数値データ 　非電化'!B1036,"")))</f>
        <v>5693.1593008110185</v>
      </c>
    </row>
    <row r="1037" spans="1:2" x14ac:dyDescent="0.2">
      <c r="A1037">
        <f>IF(直流？,'建築限界数値データ 　直流'!A1037,IF(交流？,'建築限界数値データ 交流'!A1037,IF(非電化？,'建築限界数値データ 　非電化'!A1037,"")))</f>
        <v>618.58745025410894</v>
      </c>
      <c r="B1037">
        <f>IF(直流？,'建築限界数値データ 　直流'!B1037,IF(交流？,'建築限界数値データ 交流'!B1037,IF(非電化？,'建築限界数値データ 　非電化'!B1037,"")))</f>
        <v>5690.3696537704764</v>
      </c>
    </row>
    <row r="1038" spans="1:2" x14ac:dyDescent="0.2">
      <c r="A1038">
        <f>IF(直流？,'建築限界数値データ 　直流'!A1038,IF(交流？,'建築限界数値データ 交流'!A1038,IF(非電化？,'建築限界数値データ 　非電化'!A1038,"")))</f>
        <v>626.25170908912833</v>
      </c>
      <c r="B1038">
        <f>IF(直流？,'建築限界数値データ 　直流'!B1038,IF(交流？,'建築限界数値データ 交流'!B1038,IF(非電化？,'建築限界数値データ 　非電化'!B1038,"")))</f>
        <v>5687.5451984651982</v>
      </c>
    </row>
    <row r="1039" spans="1:2" x14ac:dyDescent="0.2">
      <c r="A1039">
        <f>IF(直流？,'建築限界数値データ 　直流'!A1039,IF(交流？,'建築限界数値データ 交流'!A1039,IF(非電化？,'建築限界数値データ 　非電化'!A1039,"")))</f>
        <v>633.90307208492572</v>
      </c>
      <c r="B1039">
        <f>IF(直流？,'建築限界数値データ 　直流'!B1039,IF(交流？,'建築限界数値データ 交流'!B1039,IF(非電化？,'建築限界数値データ 　非電化'!B1039,"")))</f>
        <v>5684.685993056657</v>
      </c>
    </row>
    <row r="1040" spans="1:2" x14ac:dyDescent="0.2">
      <c r="A1040">
        <f>IF(直流？,'建築限界数値データ 　直流'!A1040,IF(交流？,'建築限界数値データ 交流'!A1040,IF(非電化？,'建築限界数値データ 　非電化'!A1040,"")))</f>
        <v>641.54138168385134</v>
      </c>
      <c r="B1040">
        <f>IF(直流？,'建築限界数値データ 　直流'!B1040,IF(交流？,'建築限界数値データ 交流'!B1040,IF(非電化？,'建築限界数値データ 　非電化'!B1040,"")))</f>
        <v>5681.7920964219011</v>
      </c>
    </row>
    <row r="1041" spans="1:2" x14ac:dyDescent="0.2">
      <c r="A1041">
        <f>IF(直流？,'建築限界数値データ 　直流'!A1041,IF(交流？,'建築限界数値データ 交流'!A1041,IF(非電化？,'建築限界数値データ 　非電化'!A1041,"")))</f>
        <v>649.16648059705369</v>
      </c>
      <c r="B1041">
        <f>IF(直流？,'建築限界数値データ 　直流'!B1041,IF(交流？,'建築限界数値データ 交流'!B1041,IF(非電化？,'建築限界数値データ 　非電化'!B1041,"")))</f>
        <v>5678.8635681523483</v>
      </c>
    </row>
    <row r="1042" spans="1:2" x14ac:dyDescent="0.2">
      <c r="A1042">
        <f>IF(直流？,'建築限界数値データ 　直流'!A1042,IF(交流？,'建築限界数値データ 交流'!A1042,IF(非電化？,'建築限界数値データ 　非電化'!A1042,"")))</f>
        <v>656.77821180771559</v>
      </c>
      <c r="B1042">
        <f>IF(直流？,'建築限界数値データ 　直流'!B1042,IF(交流？,'建築限界数値データ 交流'!B1042,IF(非電化？,'建築限界数値データ 　非電化'!B1042,"")))</f>
        <v>5675.9004685525506</v>
      </c>
    </row>
    <row r="1043" spans="1:2" x14ac:dyDescent="0.2">
      <c r="A1043">
        <f>IF(直流？,'建築限界数値データ 　直流'!A1043,IF(交流？,'建築限界数値データ 交流'!A1043,IF(非電化？,'建築限界数値データ 　非電化'!A1043,"")))</f>
        <v>664.3764185742898</v>
      </c>
      <c r="B1043">
        <f>IF(直流？,'建築限界数値データ 　直流'!B1043,IF(交流？,'建築限界数値データ 交流'!B1043,IF(非電化？,'建築限界数値データ 　非電化'!B1043,"")))</f>
        <v>5672.9028586389586</v>
      </c>
    </row>
    <row r="1044" spans="1:2" x14ac:dyDescent="0.2">
      <c r="A1044">
        <f>IF(直流？,'建築限界数値データ 　直流'!A1044,IF(交流？,'建築限界数値データ 交流'!A1044,IF(非電化？,'建築限界数値データ 　非電化'!A1044,"")))</f>
        <v>671.96094443372681</v>
      </c>
      <c r="B1044">
        <f>IF(直流？,'建築限界数値データ 　直流'!B1044,IF(交流？,'建築限界数値データ 交流'!B1044,IF(非電化？,'建築限界数値データ 　非電化'!B1044,"")))</f>
        <v>5669.8708001386613</v>
      </c>
    </row>
    <row r="1045" spans="1:2" x14ac:dyDescent="0.2">
      <c r="A1045">
        <f>IF(直流？,'建築限界数値データ 　直流'!A1045,IF(交流？,'建築限界数値データ 交流'!A1045,IF(非電化？,'建築限界数値データ 　非電化'!A1045,"")))</f>
        <v>679.53163320469378</v>
      </c>
      <c r="B1045">
        <f>IF(直流？,'建築限界数値データ 　直流'!B1045,IF(交流？,'建築限界数値データ 交流'!B1045,IF(非電化？,'建築限界数値データ 　非電化'!B1045,"")))</f>
        <v>5666.8043554881187</v>
      </c>
    </row>
    <row r="1046" spans="1:2" x14ac:dyDescent="0.2">
      <c r="A1046">
        <f>IF(直流？,'建築限界数値データ 　直流'!A1046,IF(交流？,'建築限界数値データ 交流'!A1046,IF(非電化？,'建築限界数値データ 　非電化'!A1046,"")))</f>
        <v>687.08832899079312</v>
      </c>
      <c r="B1046">
        <f>IF(直流？,'建築限界数値データ 　直流'!B1046,IF(交流？,'建築限界数値データ 交流'!B1046,IF(非電化？,'建築限界数値データ 　非電化'!B1046,"")))</f>
        <v>5663.7035878318711</v>
      </c>
    </row>
    <row r="1047" spans="1:2" x14ac:dyDescent="0.2">
      <c r="A1047">
        <f>IF(直流？,'建築限界数値データ 　直流'!A1047,IF(交流？,'建築限界数値データ 交流'!A1047,IF(非電化？,'建築限界数値データ 　非電化'!A1047,"")))</f>
        <v>694.63087618377369</v>
      </c>
      <c r="B1047">
        <f>IF(直流？,'建築限界数値データ 　直流'!B1047,IF(交流？,'建築限界数値データ 交流'!B1047,IF(非電化？,'建築限界数値データ 　非電化'!B1047,"")))</f>
        <v>5660.568561021244</v>
      </c>
    </row>
    <row r="1048" spans="1:2" x14ac:dyDescent="0.2">
      <c r="A1048">
        <f>IF(直流？,'建築限界数値データ 　直流'!A1048,IF(交流？,'建築限界数値データ 交流'!A1048,IF(非電化？,'建築限界数値データ 　非電化'!A1048,"")))</f>
        <v>702.15911946673145</v>
      </c>
      <c r="B1048">
        <f>IF(直流？,'建築限界数値データ 　直流'!B1048,IF(交流？,'建築限界数値データ 交流'!B1048,IF(非電化？,'建築限界数値データ 　非電化'!B1048,"")))</f>
        <v>5657.399339613029</v>
      </c>
    </row>
    <row r="1049" spans="1:2" x14ac:dyDescent="0.2">
      <c r="A1049">
        <f>IF(直流？,'建築限界数値データ 　直流'!A1049,IF(交流？,'建築限界数値データ 交流'!A1049,IF(非電化？,'建築限界数値データ 　非電化'!A1049,"")))</f>
        <v>709.67290381731198</v>
      </c>
      <c r="B1049">
        <f>IF(直流？,'建築限界数値データ 　直流'!B1049,IF(交流？,'建築限界数値データ 交流'!B1049,IF(非電化？,'建築限界数値データ 　非電化'!B1049,"")))</f>
        <v>5654.1959888681586</v>
      </c>
    </row>
    <row r="1050" spans="1:2" x14ac:dyDescent="0.2">
      <c r="A1050">
        <f>IF(直流？,'建築限界数値データ 　直流'!A1050,IF(交流？,'建築限界数値データ 交流'!A1050,IF(非電化？,'建築限界数値データ 　非電化'!A1050,"")))</f>
        <v>717.17207451089894</v>
      </c>
      <c r="B1050">
        <f>IF(直流？,'建築限界数値データ 　直流'!B1050,IF(交流？,'建築限界数値データ 交流'!B1050,IF(非電化？,'建築限界数値データ 　非電化'!B1050,"")))</f>
        <v>5650.9585747503579</v>
      </c>
    </row>
    <row r="1051" spans="1:2" x14ac:dyDescent="0.2">
      <c r="A1051">
        <f>IF(直流？,'建築限界数値データ 　直流'!A1051,IF(交流？,'建築限界数値データ 交流'!A1051,IF(非電化？,'建築限界数値データ 　非電化'!A1051,"")))</f>
        <v>724.65647712380269</v>
      </c>
      <c r="B1051">
        <f>IF(直流？,'建築限界数値データ 　直流'!B1051,IF(交流？,'建築限界数値データ 交流'!B1051,IF(非電化？,'建築限界数値データ 　非電化'!B1051,"")))</f>
        <v>5647.6871639247902</v>
      </c>
    </row>
    <row r="1052" spans="1:2" x14ac:dyDescent="0.2">
      <c r="A1052">
        <f>IF(直流？,'建築限界数値データ 　直流'!A1052,IF(交流？,'建築限界数値データ 交流'!A1052,IF(非電化？,'建築限界数値データ 　非電化'!A1052,"")))</f>
        <v>732.12595753644064</v>
      </c>
      <c r="B1052">
        <f>IF(直流？,'建築限界数値データ 　直流'!B1052,IF(交流？,'建築限界数値データ 交流'!B1052,IF(非電化？,'建築限界数値データ 　非電化'!B1052,"")))</f>
        <v>5644.3818237566811</v>
      </c>
    </row>
    <row r="1053" spans="1:2" x14ac:dyDescent="0.2">
      <c r="A1053">
        <f>IF(直流？,'建築限界数値データ 　直流'!A1053,IF(交流？,'建築限界数値データ 交流'!A1053,IF(非電化？,'建築限界数値データ 　非電化'!A1053,"")))</f>
        <v>739.58036193650685</v>
      </c>
      <c r="B1053">
        <f>IF(直流？,'建築限界数値データ 　直流'!B1053,IF(交流？,'建築限界数値データ 交流'!B1053,IF(非電化？,'建築限界数値データ 　非電化'!B1053,"")))</f>
        <v>5641.0426223099339</v>
      </c>
    </row>
    <row r="1054" spans="1:2" x14ac:dyDescent="0.2">
      <c r="A1054">
        <f>IF(直流？,'建築限界数値データ 　直流'!A1054,IF(交流？,'建築限界数値データ 交流'!A1054,IF(非電化？,'建築限界数値データ 　非電化'!A1054,"")))</f>
        <v>747.01953682214412</v>
      </c>
      <c r="B1054">
        <f>IF(直流？,'建築限界数値データ 　直流'!B1054,IF(交流？,'建築限界数値データ 交流'!B1054,IF(非電化？,'建築限界数値データ 　非電化'!B1054,"")))</f>
        <v>5637.6696283457259</v>
      </c>
    </row>
    <row r="1055" spans="1:2" x14ac:dyDescent="0.2">
      <c r="A1055">
        <f>IF(直流？,'建築限界数値データ 　直流'!A1055,IF(交流？,'建築限界数値データ 交流'!A1055,IF(非電化？,'建築限界数値データ 　非電化'!A1055,"")))</f>
        <v>754.44332900510369</v>
      </c>
      <c r="B1055">
        <f>IF(直流？,'建築限界数値データ 　直流'!B1055,IF(交流？,'建築限界数値データ 交流'!B1055,IF(非電化？,'建築限界数値データ 　非電化'!B1055,"")))</f>
        <v>5634.2629113210933</v>
      </c>
    </row>
    <row r="1056" spans="1:2" x14ac:dyDescent="0.2">
      <c r="A1056">
        <f>IF(直流？,'建築限界数値データ 　直流'!A1056,IF(交流？,'建築限界数値データ 交流'!A1056,IF(非電化？,'建築限界数値データ 　非電化'!A1056,"")))</f>
        <v>761.8515856138971</v>
      </c>
      <c r="B1056">
        <f>IF(直流？,'建築限界数値データ 　直流'!B1056,IF(交流？,'建築限界数値データ 交流'!B1056,IF(非電化？,'建築限界数値データ 　非電化'!B1056,"")))</f>
        <v>5630.8225413875025</v>
      </c>
    </row>
    <row r="1057" spans="1:2" x14ac:dyDescent="0.2">
      <c r="A1057">
        <f>IF(直流？,'建築限界数値データ 　直流'!A1057,IF(交流？,'建築限界数値データ 交流'!A1057,IF(非電化？,'建築限界数値データ 　非電化'!A1057,"")))</f>
        <v>769.24415409694654</v>
      </c>
      <c r="B1057">
        <f>IF(直流？,'建築限界数値データ 　直流'!B1057,IF(交流？,'建築限界数値データ 交流'!B1057,IF(非電化？,'建築限界数値データ 　非電化'!B1057,"")))</f>
        <v>5627.3485893894012</v>
      </c>
    </row>
    <row r="1058" spans="1:2" x14ac:dyDescent="0.2">
      <c r="A1058">
        <f>IF(直流？,'建築限界数値データ 　直流'!A1058,IF(交流？,'建築限界数値データ 交流'!A1058,IF(非電化？,'建築限界数値データ 　非電化'!A1058,"")))</f>
        <v>776.62088222572629</v>
      </c>
      <c r="B1058">
        <f>IF(直流？,'建築限界数値データ 　直流'!B1058,IF(交流？,'建築限界数値データ 交流'!B1058,IF(非電化？,'建築限界数値データ 　非電化'!B1058,"")))</f>
        <v>5623.8411268627651</v>
      </c>
    </row>
    <row r="1059" spans="1:2" x14ac:dyDescent="0.2">
      <c r="A1059">
        <f>IF(直流？,'建築限界数値データ 　直流'!A1059,IF(交流？,'建築限界数値データ 交流'!A1059,IF(非電化？,'建築限界数値データ 　非電化'!A1059,"")))</f>
        <v>783.98161809789644</v>
      </c>
      <c r="B1059">
        <f>IF(直流？,'建築限界数値データ 　直流'!B1059,IF(交流？,'建築限界数値データ 交流'!B1059,IF(非電化？,'建築限界数値データ 　非電化'!B1059,"")))</f>
        <v>5620.3002260336216</v>
      </c>
    </row>
    <row r="1060" spans="1:2" x14ac:dyDescent="0.2">
      <c r="A1060">
        <f>IF(直流？,'建築限界数値データ 　直流'!A1060,IF(交流？,'建築限界数値データ 交流'!A1060,IF(非電化？,'建築限界数値データ 　非電化'!A1060,"")))</f>
        <v>791.32621014043195</v>
      </c>
      <c r="B1060">
        <f>IF(直流？,'建築限界数値データ 　直流'!B1060,IF(交流？,'建築限界数値データ 交流'!B1060,IF(非電化？,'建築限界数値データ 　非電化'!B1060,"")))</f>
        <v>5616.725959816561</v>
      </c>
    </row>
    <row r="1061" spans="1:2" x14ac:dyDescent="0.2">
      <c r="A1061">
        <f>IF(直流？,'建築限界数値データ 　直流'!A1061,IF(交流？,'建築限界数値データ 交流'!A1061,IF(非電化？,'建築限界数値データ 　非電化'!A1061,"")))</f>
        <v>798.65450711274173</v>
      </c>
      <c r="B1061">
        <f>IF(直流？,'建築限界数値データ 　直流'!B1061,IF(交流？,'建築限界数値データ 交流'!B1061,IF(非電化？,'建築限界数値データ 　非電化'!B1061,"")))</f>
        <v>5613.1184018132408</v>
      </c>
    </row>
    <row r="1062" spans="1:2" x14ac:dyDescent="0.2">
      <c r="A1062">
        <f>IF(直流？,'建築限界数値データ 　直流'!A1062,IF(交流？,'建築限界数値データ 交流'!A1062,IF(非電化？,'建築限界数値データ 　非電化'!A1062,"")))</f>
        <v>805.96635810978546</v>
      </c>
      <c r="B1062">
        <f>IF(直流？,'建築限界数値データ 　直流'!B1062,IF(交流？,'建築限界数値データ 交流'!B1062,IF(非電化？,'建築限界数値データ 　非電化'!B1062,"")))</f>
        <v>5609.4776263108624</v>
      </c>
    </row>
    <row r="1063" spans="1:2" x14ac:dyDescent="0.2">
      <c r="A1063">
        <f>IF(直流？,'建築限界数値データ 　直流'!A1063,IF(交流？,'建築限界数値データ 交流'!A1063,IF(非電化？,'建築限界数値データ 　非電化'!A1063,"")))</f>
        <v>813.26161256518003</v>
      </c>
      <c r="B1063">
        <f>IF(直流？,'建築限界数値データ 　直流'!B1063,IF(交流？,'建築限界数値データ 交流'!B1063,IF(非電化？,'建築限界数値データ 　非電化'!B1063,"")))</f>
        <v>5605.8037082806486</v>
      </c>
    </row>
    <row r="1064" spans="1:2" x14ac:dyDescent="0.2">
      <c r="A1064">
        <f>IF(直流？,'建築限界数値データ 　直流'!A1064,IF(交流？,'建築限界数値データ 交流'!A1064,IF(非電化？,'建築限界数値データ 　非電化'!A1064,"")))</f>
        <v>820.54012025430029</v>
      </c>
      <c r="B1064">
        <f>IF(直流？,'建築限界数値データ 　直流'!B1064,IF(交流？,'建築限界数値データ 交流'!B1064,IF(非電化？,'建築限界数値データ 　非電化'!B1064,"")))</f>
        <v>5602.096723376294</v>
      </c>
    </row>
    <row r="1065" spans="1:2" x14ac:dyDescent="0.2">
      <c r="A1065">
        <f>IF(直流？,'建築限界数値データ 　直流'!A1065,IF(交流？,'建築限界数値データ 交流'!A1065,IF(非電化？,'建築限界数値データ 　非電化'!A1065,"")))</f>
        <v>827.80173129737068</v>
      </c>
      <c r="B1065">
        <f>IF(直流？,'建築限界数値データ 　直流'!B1065,IF(交流？,'建築限界数値データ 交流'!B1065,IF(非電化？,'建築限界数値データ 　非電化'!B1065,"")))</f>
        <v>5598.356747932412</v>
      </c>
    </row>
    <row r="1066" spans="1:2" x14ac:dyDescent="0.2">
      <c r="A1066">
        <f>IF(直流？,'建築限界数値データ 　直流'!A1066,IF(交流？,'建築限界数値データ 交流'!A1066,IF(非電化？,'建築限界数値データ 　非電化'!A1066,"")))</f>
        <v>835.04629616255477</v>
      </c>
      <c r="B1066">
        <f>IF(直流？,'建築限界数値データ 　直流'!B1066,IF(交流？,'建築限界数値データ 交流'!B1066,IF(非電化？,'建築限界数値データ 　非電化'!B1066,"")))</f>
        <v>5594.5838589629584</v>
      </c>
    </row>
    <row r="1067" spans="1:2" x14ac:dyDescent="0.2">
      <c r="A1067">
        <f>IF(直流？,'建築限界数値データ 　直流'!A1067,IF(交流？,'建築限界数値データ 交流'!A1067,IF(非電化？,'建築限界数値データ 　非電化'!A1067,"")))</f>
        <v>842.27366566903197</v>
      </c>
      <c r="B1067">
        <f>IF(直流？,'建築限界数値データ 　直流'!B1067,IF(交流？,'建築限界数値データ 交流'!B1067,IF(非電化？,'建築限界数値データ 　非電化'!B1067,"")))</f>
        <v>5590.7781341596483</v>
      </c>
    </row>
    <row r="1068" spans="1:2" x14ac:dyDescent="0.2">
      <c r="A1068">
        <f>IF(直流？,'建築限界数値データ 　直流'!A1068,IF(交流？,'建築限界数値データ 交流'!A1068,IF(非電化？,'建築限界数値データ 　非電化'!A1068,"")))</f>
        <v>849.48369099007107</v>
      </c>
      <c r="B1068">
        <f>IF(直流？,'建築限界数値データ 　直流'!B1068,IF(交流？,'建築限界数値データ 交流'!B1068,IF(非電化？,'建築限界数値データ 　非電化'!B1068,"")))</f>
        <v>5586.9396518903559</v>
      </c>
    </row>
    <row r="1069" spans="1:2" x14ac:dyDescent="0.2">
      <c r="A1069">
        <f>IF(直流？,'建築限界数値データ 　直流'!A1069,IF(交流？,'建築限界数値データ 交流'!A1069,IF(非電化？,'建築限界数値データ 　非電化'!A1069,"")))</f>
        <v>856.67622365609259</v>
      </c>
      <c r="B1069">
        <f>IF(直流？,'建築限界数値データ 　直流'!B1069,IF(交流？,'建築限界数値データ 交流'!B1069,IF(非電化？,'建築限界数値データ 　非電化'!B1069,"")))</f>
        <v>5583.0684911975022</v>
      </c>
    </row>
    <row r="1070" spans="1:2" x14ac:dyDescent="0.2">
      <c r="A1070">
        <f>IF(直流？,'建築限界数値データ 　直流'!A1070,IF(交流？,'建築限界数値データ 交流'!A1070,IF(非電化？,'建築限界数値データ 　非電化'!A1070,"")))</f>
        <v>863.85111555772903</v>
      </c>
      <c r="B1070">
        <f>IF(直流？,'建築限界数値データ 　直流'!B1070,IF(交流？,'建築限界数値データ 交流'!B1070,IF(非電化？,'建築限界数値データ 　非電化'!B1070,"")))</f>
        <v>5579.1647317964225</v>
      </c>
    </row>
    <row r="1071" spans="1:2" x14ac:dyDescent="0.2">
      <c r="A1071">
        <f>IF(直流？,'建築限界数値データ 　直流'!A1071,IF(交流？,'建築限界数値データ 交流'!A1071,IF(非電化？,'建築限界数値データ 　非電化'!A1071,"")))</f>
        <v>871.00821894887258</v>
      </c>
      <c r="B1071">
        <f>IF(直流？,'建築限界数値データ 　直流'!B1071,IF(交流？,'建築限界数値データ 交流'!B1071,IF(非電化？,'建築限界数値データ 　非電化'!B1071,"")))</f>
        <v>5575.2284540737301</v>
      </c>
    </row>
    <row r="1072" spans="1:2" x14ac:dyDescent="0.2">
      <c r="A1072">
        <f>IF(直流？,'建築限界数値データ 　直流'!A1072,IF(交流？,'建築限界数値データ 交流'!A1072,IF(非電化？,'建築限界数値データ 　非電化'!A1072,"")))</f>
        <v>878.14738644971897</v>
      </c>
      <c r="B1072">
        <f>IF(直流？,'建築限界数値データ 　直流'!B1072,IF(交流？,'建築限界数値データ 交流'!B1072,IF(非電化？,'建築限界数値データ 　非電化'!B1072,"")))</f>
        <v>5571.2597390856572</v>
      </c>
    </row>
    <row r="1073" spans="1:2" x14ac:dyDescent="0.2">
      <c r="A1073">
        <f>IF(直流？,'建築限界数値データ 　直流'!A1073,IF(交流？,'建築限界数値データ 交流'!A1073,IF(非電化？,'建築限界数値データ 　非電化'!A1073,"")))</f>
        <v>885.26847104980027</v>
      </c>
      <c r="B1073">
        <f>IF(直流？,'建築限界数値データ 　直流'!B1073,IF(交流？,'建築限界数値データ 交流'!B1073,IF(非電化？,'建築限界数値データ 　非電化'!B1073,"")))</f>
        <v>5567.2586685563901</v>
      </c>
    </row>
    <row r="1074" spans="1:2" x14ac:dyDescent="0.2">
      <c r="A1074">
        <f>IF(直流？,'建築限界数値データ 　直流'!A1074,IF(交流？,'建築限界数値データ 交流'!A1074,IF(非電化？,'建築限界数値データ 　非電化'!A1074,"")))</f>
        <v>892.37132611101481</v>
      </c>
      <c r="B1074">
        <f>IF(直流？,'建築限界数値データ 　直流'!B1074,IF(交流？,'建築限界数値データ 交流'!B1074,IF(非電化？,'建築限界数値データ 　非電化'!B1074,"")))</f>
        <v>5563.2253248763818</v>
      </c>
    </row>
    <row r="1075" spans="1:2" x14ac:dyDescent="0.2">
      <c r="A1075">
        <f>IF(直流？,'建築限界数値データ 　直流'!A1075,IF(交流？,'建築限界数値データ 交流'!A1075,IF(非電化？,'建築限界数値データ 　非電化'!A1075,"")))</f>
        <v>899.45580537064495</v>
      </c>
      <c r="B1075">
        <f>IF(直流？,'建築限界数値データ 　直流'!B1075,IF(交流？,'建築限界数値データ 交流'!B1075,IF(非電化？,'建築限界数値データ 　非電化'!B1075,"")))</f>
        <v>5559.1597911006575</v>
      </c>
    </row>
    <row r="1076" spans="1:2" x14ac:dyDescent="0.2">
      <c r="A1076">
        <f>IF(直流？,'建築限界数値データ 　直流'!A1076,IF(交流？,'建築限界数値データ 交流'!A1076,IF(非電化？,'建築限界数値データ 　非電化'!A1076,"")))</f>
        <v>906.52176294436958</v>
      </c>
      <c r="B1076">
        <f>IF(直流？,'建築限界数値データ 　直流'!B1076,IF(交流？,'建築限界数値データ 交流'!B1076,IF(非電化？,'建築限界数値データ 　非電化'!B1076,"")))</f>
        <v>5555.0621509471039</v>
      </c>
    </row>
    <row r="1077" spans="1:2" x14ac:dyDescent="0.2">
      <c r="A1077">
        <f>IF(直流？,'建築限界数値データ 　直流'!A1077,IF(交流？,'建築限界数値データ 交流'!A1077,IF(非電化？,'建築限界数値データ 　非電化'!A1077,"")))</f>
        <v>913.5690533292676</v>
      </c>
      <c r="B1077">
        <f>IF(直流？,'建築限界数値データ 　直流'!B1077,IF(交流？,'建築限界数値データ 交流'!B1077,IF(非電化？,'建築限界数値データ 　非電化'!B1077,"")))</f>
        <v>5550.932488794746</v>
      </c>
    </row>
    <row r="1078" spans="1:2" x14ac:dyDescent="0.2">
      <c r="A1078">
        <f>IF(直流？,'建築限界数値データ 　直流'!A1078,IF(交流？,'建築限界数値データ 交流'!A1078,IF(非電化？,'建築限界数値データ 　非電化'!A1078,"")))</f>
        <v>920.59753140681482</v>
      </c>
      <c r="B1078">
        <f>IF(直流？,'建築限界数値データ 　直流'!B1078,IF(交流？,'建築限界数値データ 交流'!B1078,IF(非電化？,'建築限界数値データ 　非電化'!B1078,"")))</f>
        <v>5546.7708896820104</v>
      </c>
    </row>
    <row r="1079" spans="1:2" x14ac:dyDescent="0.2">
      <c r="A1079">
        <f>IF(直流？,'建築限界数値データ 　直流'!A1079,IF(交流？,'建築限界数値データ 交流'!A1079,IF(非電化？,'建築限界数値データ 　非電化'!A1079,"")))</f>
        <v>927.60705244587268</v>
      </c>
      <c r="B1079">
        <f>IF(直流？,'建築限界数値データ 　直流'!B1079,IF(交流？,'建築限界数値データ 交流'!B1079,IF(非電化？,'建築限界数値データ 　非電化'!B1079,"")))</f>
        <v>5542.5774393049705</v>
      </c>
    </row>
    <row r="1080" spans="1:2" x14ac:dyDescent="0.2">
      <c r="A1080">
        <f>IF(直流？,'建築限界数値データ 　直流'!A1080,IF(交流？,'建築限界数値データ 交流'!A1080,IF(非電化？,'建築限界数値データ 　非電化'!A1080,"")))</f>
        <v>934.59747210566661</v>
      </c>
      <c r="B1080">
        <f>IF(直流？,'建築限界数値データ 　直流'!B1080,IF(交流？,'建築限界数値データ 交流'!B1080,IF(非電化？,'建築限界数値データ 　非電化'!B1080,"")))</f>
        <v>5538.3522240155853</v>
      </c>
    </row>
    <row r="1081" spans="1:2" x14ac:dyDescent="0.2">
      <c r="A1081">
        <f>IF(直流？,'建築限界数値データ 　直流'!A1081,IF(交流？,'建築限界数値データ 交流'!A1081,IF(非電化？,'建築限界数値データ 　非電化'!A1081,"")))</f>
        <v>941.56864643876031</v>
      </c>
      <c r="B1081">
        <f>IF(直流？,'建築限界数値データ 　直流'!B1081,IF(交流？,'建築限界数値データ 交流'!B1081,IF(非電化？,'建築限界数値データ 　非電化'!B1081,"")))</f>
        <v>5534.0953308199205</v>
      </c>
    </row>
    <row r="1082" spans="1:2" x14ac:dyDescent="0.2">
      <c r="A1082">
        <f>IF(直流？,'建築限界数値データ 　直流'!A1082,IF(交流？,'建築限界数値データ 交流'!A1082,IF(非電化？,'建築限界数値データ 　非電化'!A1082,"")))</f>
        <v>948.52043189401945</v>
      </c>
      <c r="B1082">
        <f>IF(直流？,'建築限界数値データ 　直流'!B1082,IF(交流？,'建築限界数値データ 交流'!B1082,IF(非電化？,'建築限界数値データ 　非電化'!B1082,"")))</f>
        <v>5529.8068473763551</v>
      </c>
    </row>
    <row r="1083" spans="1:2" x14ac:dyDescent="0.2">
      <c r="A1083">
        <f>IF(直流？,'建築限界数値データ 　直流'!A1083,IF(交流？,'建築限界数値データ 交流'!A1083,IF(非電化？,'建築限界数値データ 　非電化'!A1083,"")))</f>
        <v>955.45268531956742</v>
      </c>
      <c r="B1083">
        <f>IF(直流？,'建築限界数値データ 　直流'!B1083,IF(交流？,'建築限界数値データ 交流'!B1083,IF(非電化？,'建築限界数値データ 　非電化'!B1083,"")))</f>
        <v>5525.4868619937788</v>
      </c>
    </row>
    <row r="1084" spans="1:2" x14ac:dyDescent="0.2">
      <c r="A1084">
        <f>IF(直流？,'建築限界数値データ 　直流'!A1084,IF(交流？,'建築限界数値データ 交流'!A1084,IF(非電化？,'建築限界数値データ 　非電化'!A1084,"")))</f>
        <v>962.36526396573231</v>
      </c>
      <c r="B1084">
        <f>IF(直流？,'建築限界数値データ 　直流'!B1084,IF(交流？,'建築限界数値データ 交流'!B1084,IF(非電化？,'建築限界数値データ 　非電化'!B1084,"")))</f>
        <v>5521.1354636297738</v>
      </c>
    </row>
    <row r="1085" spans="1:2" x14ac:dyDescent="0.2">
      <c r="A1085">
        <f>IF(直流？,'建築限界数値データ 　直流'!A1085,IF(交流？,'建築限界数値データ 交流'!A1085,IF(非電化？,'建築限界数値データ 　非電化'!A1085,"")))</f>
        <v>969.25802548798845</v>
      </c>
      <c r="B1085">
        <f>IF(直流？,'建築限界数値データ 　直流'!B1085,IF(交流？,'建築限界数値データ 交流'!B1085,IF(非電化？,'建築限界数値データ 　非電化'!B1085,"")))</f>
        <v>5516.7527418887785</v>
      </c>
    </row>
    <row r="1086" spans="1:2" x14ac:dyDescent="0.2">
      <c r="A1086">
        <f>IF(直流？,'建築限界数値データ 　直流'!A1086,IF(交流？,'建築限界数値データ 交流'!A1086,IF(非電化？,'建築限界数値データ 　非電化'!A1086,"")))</f>
        <v>976.13082794988554</v>
      </c>
      <c r="B1086">
        <f>IF(直流？,'建築限界数値データ 　直流'!B1086,IF(交流？,'建築限界数値データ 交流'!B1086,IF(非電化？,'建築限界数値データ 　非電化'!B1086,"")))</f>
        <v>5512.3387870202469</v>
      </c>
    </row>
    <row r="1087" spans="1:2" x14ac:dyDescent="0.2">
      <c r="A1087">
        <f>IF(直流？,'建築限界数値データ 　直流'!A1087,IF(交流？,'建築限界数値データ 交流'!A1087,IF(非電化？,'建築限界数値データ 　非電化'!A1087,"")))</f>
        <v>982.98352982597214</v>
      </c>
      <c r="B1087">
        <f>IF(直流？,'建築限界数値データ 　直流'!B1087,IF(交流？,'建築限界数値データ 交流'!B1087,IF(非電化？,'建築限界数値データ 　非電化'!B1087,"")))</f>
        <v>5507.8936899167902</v>
      </c>
    </row>
    <row r="1088" spans="1:2" x14ac:dyDescent="0.2">
      <c r="A1088">
        <f>IF(直流？,'建築限界数値データ 　直流'!A1088,IF(交流？,'建築限界数値データ 交流'!A1088,IF(非電化？,'建築限界数値データ 　非電化'!A1088,"")))</f>
        <v>989.81599000471192</v>
      </c>
      <c r="B1088">
        <f>IF(直流？,'建築限界数値データ 　直流'!B1088,IF(交流？,'建築限界数値データ 交流'!B1088,IF(非電化？,'建築限界数値データ 　非電化'!B1088,"")))</f>
        <v>5503.4175421123009</v>
      </c>
    </row>
    <row r="1089" spans="1:2" x14ac:dyDescent="0.2">
      <c r="A1089">
        <f>IF(直流？,'建築限界数値データ 　直流'!A1089,IF(交流？,'建築限界数値データ 交流'!A1089,IF(非電化？,'建築限界数値データ 　非電化'!A1089,"")))</f>
        <v>996.62806779138464</v>
      </c>
      <c r="B1089">
        <f>IF(直流？,'建築限界数値データ 　直流'!B1089,IF(交流？,'建築限界数値データ 交流'!B1089,IF(非電化？,'建築限界数値データ 　非電化'!B1089,"")))</f>
        <v>5498.9104357800734</v>
      </c>
    </row>
    <row r="1090" spans="1:2" x14ac:dyDescent="0.2">
      <c r="A1090">
        <f>IF(直流？,'建築限界数値データ 　直流'!A1090,IF(交流？,'建築限界数値データ 交流'!A1090,IF(非電化？,'建築限界数値データ 　非電化'!A1090,"")))</f>
        <v>1003.4196229109895</v>
      </c>
      <c r="B1090">
        <f>IF(直流？,'建築限界数値データ 　直流'!B1090,IF(交流？,'建築限界数値データ 交流'!B1090,IF(非電化？,'建築限界数値データ 　非電化'!B1090,"")))</f>
        <v>5494.3724637309024</v>
      </c>
    </row>
    <row r="1091" spans="1:2" x14ac:dyDescent="0.2">
      <c r="A1091">
        <f>IF(直流？,'建築限界数値データ 　直流'!A1091,IF(交流？,'建築限界数値データ 交流'!A1091,IF(非電化？,'建築限界数値データ 　非電化'!A1091,"")))</f>
        <v>1010.1905155111281</v>
      </c>
      <c r="B1091">
        <f>IF(直流？,'建築限界数値データ 　直流'!B1091,IF(交流？,'建築限界数値データ 交流'!B1091,IF(非電化？,'建築限界数値データ 　非電化'!B1091,"")))</f>
        <v>5489.8037194111721</v>
      </c>
    </row>
    <row r="1092" spans="1:2" x14ac:dyDescent="0.2">
      <c r="A1092">
        <f>IF(直流？,'建築限界数値データ 　直流'!A1092,IF(交流？,'建築限界数値データ 交流'!A1092,IF(非電化？,'建築限界数値データ 　非電化'!A1092,"")))</f>
        <v>1016.9406061648884</v>
      </c>
      <c r="B1092">
        <f>IF(直流？,'建築限界数値データ 　直流'!B1092,IF(交流？,'建築限界数値データ 交流'!B1092,IF(非電化？,'建築限界数値データ 　非電化'!B1092,"")))</f>
        <v>5485.2042969009308</v>
      </c>
    </row>
    <row r="1093" spans="1:2" x14ac:dyDescent="0.2">
      <c r="A1093">
        <f>IF(直流？,'建築限界数値データ 　直流'!A1093,IF(交流？,'建築限界数値データ 交流'!A1093,IF(非電化？,'建築限界数値データ 　非電化'!A1093,"")))</f>
        <v>1023.669755873713</v>
      </c>
      <c r="B1093">
        <f>IF(直流？,'建築限界数値データ 　直流'!B1093,IF(交流？,'建築限界数値データ 交流'!B1093,IF(非電化？,'建築限界数値データ 　非電化'!B1093,"")))</f>
        <v>5480.5742909119599</v>
      </c>
    </row>
    <row r="1094" spans="1:2" x14ac:dyDescent="0.2">
      <c r="A1094">
        <f>IF(直流？,'建築限界数値データ 　直流'!A1094,IF(交流？,'建築限界数値データ 交流'!A1094,IF(非電化？,'建築限界数値データ 　非電化'!A1094,"")))</f>
        <v>1030.3778260702638</v>
      </c>
      <c r="B1094">
        <f>IF(直流？,'建築限界数値データ 　直流'!B1094,IF(交流？,'建築限界数値データ 交流'!B1094,IF(非電化？,'建築限界数値データ 　非電化'!B1094,"")))</f>
        <v>5475.9137967858142</v>
      </c>
    </row>
    <row r="1095" spans="1:2" x14ac:dyDescent="0.2">
      <c r="A1095">
        <f>IF(直流？,'建築限界数値データ 　直流'!A1095,IF(交流？,'建築限界数値データ 交流'!A1095,IF(非電化？,'建築限界数値データ 　非電化'!A1095,"")))</f>
        <v>1037.0646786212724</v>
      </c>
      <c r="B1095">
        <f>IF(直流？,'建築限界数値データ 　直流'!B1095,IF(交流？,'建築限界数値データ 交流'!B1095,IF(非電化？,'建築限界数値データ 　非電化'!B1095,"")))</f>
        <v>5471.2229104918661</v>
      </c>
    </row>
    <row r="1096" spans="1:2" x14ac:dyDescent="0.2">
      <c r="A1096">
        <f>IF(直流？,'建築限界数値データ 　直流'!A1096,IF(交流？,'建築限界数値データ 交流'!A1096,IF(非電化？,'建築限界数値データ 　非電化'!A1096,"")))</f>
        <v>1043.7301758303886</v>
      </c>
      <c r="B1096">
        <f>IF(直流？,'建築限界数値データ 　直流'!B1096,IF(交流？,'建築限界数値データ 交流'!B1096,IF(非電化？,'建築限界数値データ 　非電化'!B1096,"")))</f>
        <v>5466.5017286253251</v>
      </c>
    </row>
    <row r="1097" spans="1:2" x14ac:dyDescent="0.2">
      <c r="A1097">
        <f>IF(直流？,'建築限界数値データ 　直流'!A1097,IF(交流？,'建築限界数値データ 交流'!A1097,IF(非電化？,'建築限界数値データ 　非電化'!A1097,"")))</f>
        <v>1050.3741804410117</v>
      </c>
      <c r="B1097">
        <f>IF(直流？,'建築限界数値データ 　直流'!B1097,IF(交流？,'建築限界数値データ 交流'!B1097,IF(非電化？,'建築限界数値データ 　非電化'!B1097,"")))</f>
        <v>5461.7503484052513</v>
      </c>
    </row>
    <row r="1098" spans="1:2" x14ac:dyDescent="0.2">
      <c r="A1098">
        <f>IF(直流？,'建築限界数値データ 　直流'!A1098,IF(交流？,'建築限界数値データ 交流'!A1098,IF(非電化？,'建築限界数値データ 　非電化'!A1098,"")))</f>
        <v>1056.9965556391194</v>
      </c>
      <c r="B1098">
        <f>IF(直流？,'建築限界数値データ 　直流'!B1098,IF(交流？,'建築限界数値データ 交流'!B1098,IF(非電化？,'建築限界数値データ 　非電化'!B1098,"")))</f>
        <v>5456.9688676725518</v>
      </c>
    </row>
    <row r="1099" spans="1:2" x14ac:dyDescent="0.2">
      <c r="A1099">
        <f>IF(直流？,'建築限界数値データ 　直流'!A1099,IF(交流？,'建築限界数値データ 交流'!A1099,IF(非電化？,'建築限界数値データ 　非電化'!A1099,"")))</f>
        <v>1063.5971650560846</v>
      </c>
      <c r="B1099">
        <f>IF(直流？,'建築限界数値データ 　直流'!B1099,IF(交流？,'建築限界数値データ 交流'!B1099,IF(非電化？,'建築限界数値データ 　非電化'!B1099,"")))</f>
        <v>5452.1573848879671</v>
      </c>
    </row>
    <row r="1100" spans="1:2" x14ac:dyDescent="0.2">
      <c r="A1100">
        <f>IF(直流？,'建築限界数値データ 　直流'!A1100,IF(交流？,'建築限界数値データ 交流'!A1100,IF(非電化？,'建築限界数値データ 　非電化'!A1100,"")))</f>
        <v>1070.1758727714839</v>
      </c>
      <c r="B1100">
        <f>IF(直流？,'建築限界数値データ 　直流'!B1100,IF(交流？,'建築限界数値データ 交流'!B1100,IF(非電化？,'建築限界数値データ 　非電化'!B1100,"")))</f>
        <v>5447.3159991300427</v>
      </c>
    </row>
    <row r="1101" spans="1:2" x14ac:dyDescent="0.2">
      <c r="A1101">
        <f>IF(直流？,'建築限界数値データ 　直流'!A1101,IF(交流？,'建築限界数値データ 交流'!A1101,IF(非電化？,'建築限界数値データ 　非電化'!A1101,"")))</f>
        <v>1076.7325433158949</v>
      </c>
      <c r="B1101">
        <f>IF(直流？,'建築限界数値データ 　直流'!B1101,IF(交流？,'建築限界数値データ 交流'!B1101,IF(非電化？,'建築限界数値データ 　非電化'!B1101,"")))</f>
        <v>5442.4448100930877</v>
      </c>
    </row>
    <row r="1102" spans="1:2" x14ac:dyDescent="0.2">
      <c r="A1102">
        <f>IF(直流？,'建築限界数値データ 　直流'!A1102,IF(交流？,'建築限界数値データ 交流'!A1102,IF(非電化？,'建築限界数値データ 　非電化'!A1102,"")))</f>
        <v>1083.2670416736871</v>
      </c>
      <c r="B1102">
        <f>IF(直流？,'建築限界数値データ 　直流'!B1102,IF(交流？,'建築限界数値データ 交流'!B1102,IF(非電化？,'建築限界数値データ 　非電化'!B1102,"")))</f>
        <v>5437.5439180851272</v>
      </c>
    </row>
    <row r="1103" spans="1:2" x14ac:dyDescent="0.2">
      <c r="A1103">
        <f>IF(直流？,'建築限界数値データ 　直流'!A1103,IF(交流？,'建築限界数値データ 交流'!A1103,IF(非電化？,'建築限界数値データ 　非電化'!A1103,"")))</f>
        <v>1089.7792332858023</v>
      </c>
      <c r="B1103">
        <f>IF(直流？,'建築限界数値データ 　直流'!B1103,IF(交流？,'建築限界数値データ 交流'!B1103,IF(非電化？,'建築限界数値データ 　非電化'!B1103,"")))</f>
        <v>5432.6134240258289</v>
      </c>
    </row>
    <row r="1104" spans="1:2" x14ac:dyDescent="0.2">
      <c r="A1104">
        <f>IF(直流？,'建築限界数値データ 　直流'!A1104,IF(交流？,'建築限界数値データ 交流'!A1104,IF(非電化？,'建築限界数値データ 　非電化'!A1104,"")))</f>
        <v>1096.2689840525261</v>
      </c>
      <c r="B1104">
        <f>IF(直流？,'建築限界数値データ 　直流'!B1104,IF(交流？,'建築限界数値データ 交流'!B1104,IF(非電化？,'建築限界数値データ 　非電化'!B1104,"")))</f>
        <v>5427.65342944443</v>
      </c>
    </row>
    <row r="1105" spans="1:2" x14ac:dyDescent="0.2">
      <c r="A1105">
        <f>IF(直流？,'建築限界数値データ 　直流'!A1105,IF(交流？,'建築限界数値データ 交流'!A1105,IF(非電化？,'建築限界数値データ 　非電化'!A1105,"")))</f>
        <v>1102.7361603362458</v>
      </c>
      <c r="B1105">
        <f>IF(直流？,'建築限界数値データ 　直流'!B1105,IF(交流？,'建築限界数値データ 交流'!B1105,IF(非電化？,'建築限界数値データ 　非電化'!B1105,"")))</f>
        <v>5422.6640364776476</v>
      </c>
    </row>
    <row r="1106" spans="1:2" x14ac:dyDescent="0.2">
      <c r="A1106">
        <f>IF(直流？,'建築限界数値データ 　直流'!A1106,IF(交流？,'建築限界数値データ 交流'!A1106,IF(非電化？,'建築限界数値データ 　非電化'!A1106,"")))</f>
        <v>1109.1806289642068</v>
      </c>
      <c r="B1106">
        <f>IF(直流？,'建築限界数値データ 　直流'!B1106,IF(交流？,'建築限界数値データ 交流'!B1106,IF(非電化？,'建築限界数値データ 　非電化'!B1106,"")))</f>
        <v>5417.6453478675712</v>
      </c>
    </row>
    <row r="1107" spans="1:2" x14ac:dyDescent="0.2">
      <c r="A1107">
        <f>IF(直流？,'建築限界数値データ 　直流'!A1107,IF(交流？,'建築限界数値データ 交流'!A1107,IF(非電化？,'建築限界数値データ 　非電化'!A1107,"")))</f>
        <v>1115.6022572312525</v>
      </c>
      <c r="B1107">
        <f>IF(直流？,'建築限界数値データ 　直流'!B1107,IF(交流？,'建築限界数値データ 交流'!B1107,IF(非電化？,'建築限界数値データ 　非電化'!B1107,"")))</f>
        <v>5412.5974669595489</v>
      </c>
    </row>
    <row r="1108" spans="1:2" x14ac:dyDescent="0.2">
      <c r="A1108">
        <f>IF(直流？,'建築限界数値データ 　直流'!A1108,IF(交流？,'建築限界数値データ 交流'!A1108,IF(非電化？,'建築限界数値データ 　非電化'!A1108,"")))</f>
        <v>1122.0009129025566</v>
      </c>
      <c r="B1108">
        <f>IF(直流？,'建築限界数値データ 　直流'!B1108,IF(交流？,'建築限界数値データ 交流'!B1108,IF(非電化？,'建築限界数値データ 　非電化'!B1108,"")))</f>
        <v>5407.5204977000622</v>
      </c>
    </row>
    <row r="1109" spans="1:2" x14ac:dyDescent="0.2">
      <c r="A1109">
        <f>IF(直流？,'建築限界数値データ 　直流'!A1109,IF(交流？,'建築限界数値データ 交流'!A1109,IF(非電化？,'建築限界数値データ 　非電化'!A1109,"")))</f>
        <v>1130.3335037688082</v>
      </c>
      <c r="B1109">
        <f>IF(直流？,'建築限界数値データ 　直流'!B1109,IF(交流？,'建築限界数値データ 交流'!B1109,IF(非電化？,'建築限界数値データ 　非電化'!B1109,"")))</f>
        <v>5400.8376673468374</v>
      </c>
    </row>
    <row r="1110" spans="1:2" x14ac:dyDescent="0.2">
      <c r="A1110">
        <f>IF(直流？,'建築限界数値データ 　直流'!A1110,IF(交流？,'建築限界数値データ 交流'!A1110,IF(非電化？,'建築限界数値データ 　非電化'!A1110,"")))</f>
        <v>1134.7287798866196</v>
      </c>
      <c r="B1110">
        <f>IF(直流？,'建築限界数値データ 　直流'!B1110,IF(交流？,'建築限界数値データ 交流'!B1110,IF(非電化？,'建築限界数値データ 　非電化'!B1110,"")))</f>
        <v>5397.2797129054097</v>
      </c>
    </row>
    <row r="1111" spans="1:2" x14ac:dyDescent="0.2">
      <c r="A1111">
        <f>IF(直流？,'建築限界数値データ 　直流'!A1111,IF(交流？,'建築限界数値データ 交流'!A1111,IF(非電化？,'建築限界数値データ 　非電化'!A1111,"")))</f>
        <v>1141.0577291058412</v>
      </c>
      <c r="B1111">
        <f>IF(直流？,'建築限界数値データ 　直流'!B1111,IF(交流？,'建築限界数値データ 交流'!B1111,IF(非電化？,'建築限界数値データ 　非電化'!B1111,"")))</f>
        <v>5392.116108249531</v>
      </c>
    </row>
    <row r="1112" spans="1:2" x14ac:dyDescent="0.2">
      <c r="A1112">
        <f>IF(直流？,'建築限界数値データ 　直流'!A1112,IF(交流？,'建築限界数値データ 交流'!A1112,IF(非電化？,'建築限界数値データ 　非電化'!A1112,"")))</f>
        <v>1147.3631815476417</v>
      </c>
      <c r="B1112">
        <f>IF(直流？,'建築限界数値データ 　直流'!B1112,IF(交流？,'建築限界数値データ 交流'!B1112,IF(非電化？,'建築限界数値データ 　非電化'!B1112,"")))</f>
        <v>5386.9238369964205</v>
      </c>
    </row>
    <row r="1113" spans="1:2" x14ac:dyDescent="0.2">
      <c r="A1113">
        <f>IF(直流？,'建築限界数値データ 　直流'!A1113,IF(交流？,'建築限界数値データ 交流'!A1113,IF(非電化？,'建築限界数値データ 　非電化'!A1113,"")))</f>
        <v>1153.6450073694996</v>
      </c>
      <c r="B1113">
        <f>IF(直流？,'建築限界数値データ 　直流'!B1113,IF(交流？,'建築限界数値データ 交流'!B1113,IF(非電化？,'建築限界数値データ 　非電化'!B1113,"")))</f>
        <v>5381.7030060658572</v>
      </c>
    </row>
    <row r="1114" spans="1:2" x14ac:dyDescent="0.2">
      <c r="A1114">
        <f>IF(直流？,'建築限界数値データ 　直流'!A1114,IF(交流？,'建築限界数値データ 交流'!A1114,IF(非電化？,'建築限界数値データ 　非電化'!A1114,"")))</f>
        <v>1159.9030772154158</v>
      </c>
      <c r="B1114">
        <f>IF(直流？,'建築限界数値データ 　直流'!B1114,IF(交流？,'建築限界数値データ 交流'!B1114,IF(非電化？,'建築限界数値データ 　非電化'!B1114,"")))</f>
        <v>5376.4537229657271</v>
      </c>
    </row>
    <row r="1115" spans="1:2" x14ac:dyDescent="0.2">
      <c r="A1115">
        <f>IF(直流？,'建築限界数値データ 　直流'!A1115,IF(交流？,'建築限界数値データ 交流'!A1115,IF(非電化？,'建築限界数値データ 　非電化'!A1115,"")))</f>
        <v>1166.1372622185761</v>
      </c>
      <c r="B1115">
        <f>IF(直流？,'建築限界数値データ 　直流'!B1115,IF(交流？,'建築限界数値データ 交流'!B1115,IF(非電化？,'建築限界数値データ 　非電化'!B1115,"")))</f>
        <v>5371.1760957898023</v>
      </c>
    </row>
    <row r="1116" spans="1:2" x14ac:dyDescent="0.2">
      <c r="A1116">
        <f>IF(直流？,'建築限界数値データ 　直流'!A1116,IF(交流？,'建築限界数値データ 交流'!A1116,IF(非電化？,'建築限界数値データ 　非電化'!A1116,"")))</f>
        <v>1172.3474340040057</v>
      </c>
      <c r="B1116">
        <f>IF(直流？,'建築限界数値データ 　直流'!B1116,IF(交流？,'建築限界数値データ 交流'!B1116,IF(非電化？,'建築限界数値データ 　非電化'!B1116,"")))</f>
        <v>5365.8702332155217</v>
      </c>
    </row>
    <row r="1117" spans="1:2" x14ac:dyDescent="0.2">
      <c r="A1117">
        <f>IF(直流？,'建築限界数値データ 　直流'!A1117,IF(交流？,'建築限界数値データ 交流'!A1117,IF(非電化？,'建築限界数値データ 　非電化'!A1117,"")))</f>
        <v>1178.5334646912115</v>
      </c>
      <c r="B1117">
        <f>IF(直流？,'建築限界数値データ 　直流'!B1117,IF(交流？,'建築限界数値データ 交流'!B1117,IF(非電化？,'建築限界数値データ 　非電化'!B1117,"")))</f>
        <v>5360.5362445017508</v>
      </c>
    </row>
    <row r="1118" spans="1:2" x14ac:dyDescent="0.2">
      <c r="A1118">
        <f>IF(直流？,'建築限界数値データ 　直流'!A1118,IF(交流？,'建築限界数値データ 交流'!A1118,IF(非電化？,'建築限界数値データ 　非電化'!A1118,"")))</f>
        <v>1184.6952268968178</v>
      </c>
      <c r="B1118">
        <f>IF(直流？,'建築限界数値データ 　直流'!B1118,IF(交流？,'建築限界数値データ 交流'!B1118,IF(非電化？,'建築限界数値データ 　非電化'!B1118,"")))</f>
        <v>5355.1742394865305</v>
      </c>
    </row>
    <row r="1119" spans="1:2" x14ac:dyDescent="0.2">
      <c r="A1119">
        <f>IF(直流？,'建築限界数値データ 　直流'!A1119,IF(交流？,'建築限界数値データ 交流'!A1119,IF(非電化？,'建築限界数値データ 　非電化'!A1119,"")))</f>
        <v>1190.8325937371872</v>
      </c>
      <c r="B1119">
        <f>IF(直流？,'建築限界数値データ 　直流'!B1119,IF(交流？,'建築限界数値データ 交流'!B1119,IF(非電化？,'建築限界数値データ 　非電化'!B1119,"")))</f>
        <v>5349.7843285848157</v>
      </c>
    </row>
    <row r="1120" spans="1:2" x14ac:dyDescent="0.2">
      <c r="A1120">
        <f>IF(直流？,'建築限界数値データ 　直流'!A1120,IF(交流？,'建築限界数値データ 交流'!A1120,IF(非電化？,'建築限界数値データ 　非電化'!A1120,"")))</f>
        <v>1196.9454388310342</v>
      </c>
      <c r="B1120">
        <f>IF(直流？,'建築限界数値データ 　直流'!B1120,IF(交流？,'建築限界数値データ 交流'!B1120,IF(非電化？,'建築限界数値データ 　非電化'!B1120,"")))</f>
        <v>5344.3666227862032</v>
      </c>
    </row>
    <row r="1121" spans="1:2" x14ac:dyDescent="0.2">
      <c r="A1121">
        <f>IF(直流？,'建築限界数値データ 　直流'!A1121,IF(交流？,'建築限界数値データ 交流'!A1121,IF(非電化？,'建築限界数値データ 　非電化'!A1121,"")))</f>
        <v>1203.0336363020274</v>
      </c>
      <c r="B1121">
        <f>IF(直流？,'建築限界数値データ 　直流'!B1121,IF(交流？,'建築限界数値データ 交流'!B1121,IF(非電化？,'建築限界数値データ 　非電化'!B1121,"")))</f>
        <v>5338.9212336526452</v>
      </c>
    </row>
    <row r="1122" spans="1:2" x14ac:dyDescent="0.2">
      <c r="A1122">
        <f>IF(直流？,'建築限界数値データ 　直流'!A1122,IF(交流？,'建築限界数値データ 交流'!A1122,IF(非電化？,'建築限界数値データ 　非電化'!A1122,"")))</f>
        <v>1209.0970607813824</v>
      </c>
      <c r="B1122">
        <f>IF(直流？,'建築限界数値データ 　直流'!B1122,IF(交流？,'建築限界数値データ 交流'!B1122,IF(非電化？,'建築限界数値データ 　非電化'!B1122,"")))</f>
        <v>5333.4482733161494</v>
      </c>
    </row>
    <row r="1123" spans="1:2" x14ac:dyDescent="0.2">
      <c r="A1123">
        <f>IF(直流？,'建築限界数値データ 　直流'!A1123,IF(交流？,'建築限界数値データ 交流'!A1123,IF(非電化？,'建築限界数値データ 　非電化'!A1123,"")))</f>
        <v>1215.135587410442</v>
      </c>
      <c r="B1123">
        <f>IF(直流？,'建築限界数値データ 　直流'!B1123,IF(交流？,'建築限界数値データ 交流'!B1123,IF(非電化？,'建築限界数値データ 　非電化'!B1123,"")))</f>
        <v>5327.9478544764779</v>
      </c>
    </row>
    <row r="1124" spans="1:2" x14ac:dyDescent="0.2">
      <c r="A1124">
        <f>IF(直流？,'建築限界数値データ 　直流'!A1124,IF(交流？,'建築限界数値データ 交流'!A1124,IF(非電化？,'建築限界数値データ 　非電化'!A1124,"")))</f>
        <v>1221.1490918432487</v>
      </c>
      <c r="B1124">
        <f>IF(直流？,'建築限界数値データ 　直流'!B1124,IF(交流？,'建築限界数値データ 交流'!B1124,IF(非電化？,'建築限界数値データ 　非電化'!B1124,"")))</f>
        <v>5322.4200903988149</v>
      </c>
    </row>
    <row r="1125" spans="1:2" x14ac:dyDescent="0.2">
      <c r="A1125">
        <f>IF(直流？,'建築限界数値データ 　直流'!A1125,IF(交流？,'建築限界数値データ 交流'!A1125,IF(非電化？,'建築限界数値データ 　非電化'!A1125,"")))</f>
        <v>1227.1374502491044</v>
      </c>
      <c r="B1125">
        <f>IF(直流？,'建築限界数値データ 　直流'!B1125,IF(交流？,'建築限界数値データ 交流'!B1125,IF(非電化？,'建築限界数値データ 　非電化'!B1125,"")))</f>
        <v>5316.8650949114435</v>
      </c>
    </row>
    <row r="1126" spans="1:2" x14ac:dyDescent="0.2">
      <c r="A1126">
        <f>IF(直流？,'建築限界数値データ 　直流'!A1126,IF(交流？,'建築限界数値データ 交流'!A1126,IF(非電化？,'建築限界数値データ 　非電化'!A1126,"")))</f>
        <v>1233.1005393151206</v>
      </c>
      <c r="B1126">
        <f>IF(直流？,'建築限界数値データ 　直流'!B1126,IF(交流？,'建築限界数値データ 交流'!B1126,IF(非電化？,'建築限界数値データ 　非電化'!B1126,"")))</f>
        <v>5311.2829824034015</v>
      </c>
    </row>
    <row r="1127" spans="1:2" x14ac:dyDescent="0.2">
      <c r="A1127">
        <f>IF(直流？,'建築限界数値データ 　直流'!A1127,IF(交流？,'建築限界数値データ 交流'!A1127,IF(非電化？,'建築限界数値データ 　非電化'!A1127,"")))</f>
        <v>1239.0382362487571</v>
      </c>
      <c r="B1127">
        <f>IF(直流？,'建築限界数値データ 　直流'!B1127,IF(交流？,'建築限界数値データ 交流'!B1127,IF(非電化？,'建築限界数値データ 　非電化'!B1127,"")))</f>
        <v>5305.6738678221172</v>
      </c>
    </row>
    <row r="1128" spans="1:2" x14ac:dyDescent="0.2">
      <c r="A1128">
        <f>IF(直流？,'建築限界数値データ 　直流'!A1128,IF(交流？,'建築限界数値データ 交流'!A1128,IF(非電化？,'建築限界数値データ 　非電化'!A1128,"")))</f>
        <v>1244.9504187803523</v>
      </c>
      <c r="B1128">
        <f>IF(直流？,'建築限界数値データ 　直流'!B1128,IF(交流？,'建築限界数値データ 交流'!B1128,IF(非電化？,'建築限界数値データ 　非電化'!B1128,"")))</f>
        <v>5300.037866671054</v>
      </c>
    </row>
    <row r="1129" spans="1:2" x14ac:dyDescent="0.2">
      <c r="A1129">
        <f>IF(直流？,'建築限界数値データ 　直流'!A1129,IF(交流？,'建築限界数値データ 交流'!A1129,IF(非電化？,'建築限界数値データ 　非電化'!A1129,"")))</f>
        <v>1250.8369651656387</v>
      </c>
      <c r="B1129">
        <f>IF(直流？,'建築限界数値データ 　直流'!B1129,IF(交流？,'建築限界数値データ 交流'!B1129,IF(非電化？,'建築限界数値データ 　非電化'!B1129,"")))</f>
        <v>5294.3750950073227</v>
      </c>
    </row>
    <row r="1130" spans="1:2" x14ac:dyDescent="0.2">
      <c r="A1130">
        <f>IF(直流？,'建築限界数値データ 　直流'!A1130,IF(交流？,'建築限界数値データ 交流'!A1130,IF(非電化？,'建築限界数値データ 　非電化'!A1130,"")))</f>
        <v>1256.6977541882509</v>
      </c>
      <c r="B1130">
        <f>IF(直流？,'建築限界数値データ 　直流'!B1130,IF(交流？,'建築限界数値データ 交流'!B1130,IF(非電化？,'建築限界数値データ 　非電化'!B1130,"")))</f>
        <v>5288.6856694392955</v>
      </c>
    </row>
    <row r="1131" spans="1:2" x14ac:dyDescent="0.2">
      <c r="A1131">
        <f>IF(直流？,'建築限界数値データ 　直流'!A1131,IF(交流？,'建築限界数値データ 交流'!A1131,IF(非電化？,'建築限界数値データ 　非電化'!A1131,"")))</f>
        <v>1262.5326651622227</v>
      </c>
      <c r="B1131">
        <f>IF(直流？,'建築限界数値データ 　直流'!B1131,IF(交流？,'建築限界数値データ 交流'!B1131,IF(非電化？,'建築限界数値データ 　非電化'!B1131,"")))</f>
        <v>5282.9697071242081</v>
      </c>
    </row>
    <row r="1132" spans="1:2" x14ac:dyDescent="0.2">
      <c r="A1132">
        <f>IF(直流？,'建築限界数値データ 　直流'!A1132,IF(交流？,'建築限界数値データ 交流'!A1132,IF(非電化？,'建築限界数値データ 　非電化'!A1132,"")))</f>
        <v>1268.3415779344705</v>
      </c>
      <c r="B1132">
        <f>IF(直流？,'建築限界数値データ 　直流'!B1132,IF(交流？,'建築限界数値データ 交流'!B1132,IF(非電化？,'建築限界数値データ 　非電化'!B1132,"")))</f>
        <v>5277.227325765738</v>
      </c>
    </row>
    <row r="1133" spans="1:2" x14ac:dyDescent="0.2">
      <c r="A1133">
        <f>IF(直流？,'建築限界数値データ 　直流'!A1133,IF(交流？,'建築限界数値データ 交流'!A1133,IF(非電化？,'建築限界数値データ 　非電化'!A1133,"")))</f>
        <v>1274.1243728872687</v>
      </c>
      <c r="B1133">
        <f>IF(直流？,'建築限界数値データ 　直流'!B1133,IF(交流？,'建築限界数値データ 交流'!B1133,IF(非電化？,'建築限界数値データ 　非電化'!B1133,"")))</f>
        <v>5271.4586436115897</v>
      </c>
    </row>
    <row r="1134" spans="1:2" x14ac:dyDescent="0.2">
      <c r="A1134">
        <f>IF(直流？,'建築限界数値データ 　直流'!A1134,IF(交流？,'建築限界数値データ 交流'!A1134,IF(非電化？,'建築限界数値データ 　非電化'!A1134,"")))</f>
        <v>1279.8809309407122</v>
      </c>
      <c r="B1134">
        <f>IF(直流？,'建築限界数値データ 　直流'!B1134,IF(交流？,'建築限界数値データ 交流'!B1134,IF(非電化？,'建築限界数値データ 　非電化'!B1134,"")))</f>
        <v>5265.663779451058</v>
      </c>
    </row>
    <row r="1135" spans="1:2" x14ac:dyDescent="0.2">
      <c r="A1135">
        <f>IF(直流？,'建築限界数値データ 　直流'!A1135,IF(交流？,'建築限界数値データ 交流'!A1135,IF(非電化？,'建築限界数値データ 　非電化'!A1135,"")))</f>
        <v>1285.6111335551691</v>
      </c>
      <c r="B1135">
        <f>IF(直流？,'建築限界数値データ 　直流'!B1135,IF(交流？,'建築限界数値データ 交流'!B1135,IF(非電化？,'建築限界数値データ 　非電化'!B1135,"")))</f>
        <v>5259.8428526125763</v>
      </c>
    </row>
    <row r="1136" spans="1:2" x14ac:dyDescent="0.2">
      <c r="A1136">
        <f>IF(直流？,'建築限界数値データ 　直流'!A1136,IF(交流？,'建築限界数値データ 交流'!A1136,IF(非電化？,'建築限界数値データ 　非電化'!A1136,"")))</f>
        <v>1291.3148627337216</v>
      </c>
      <c r="B1136">
        <f>IF(直流？,'建築限界数値データ 　直流'!B1136,IF(交流？,'建築限界数値データ 交流'!B1136,IF(非電化？,'建築限界数値データ 　非電化'!B1136,"")))</f>
        <v>5253.9959829612653</v>
      </c>
    </row>
    <row r="1137" spans="1:2" x14ac:dyDescent="0.2">
      <c r="A1137">
        <f>IF(直流？,'建築限界数値データ 　直流'!A1137,IF(交流？,'建築限界数値データ 交流'!A1137,IF(非電化？,'建築限界数値データ 　非電化'!A1137,"")))</f>
        <v>1296.9920010245949</v>
      </c>
      <c r="B1137">
        <f>IF(直流？,'建築限界数値データ 　直流'!B1137,IF(交流？,'建築限界数値データ 交流'!B1137,IF(非電化？,'建築限界数値データ 　非電化'!B1137,"")))</f>
        <v>5248.123290896463</v>
      </c>
    </row>
    <row r="1138" spans="1:2" x14ac:dyDescent="0.2">
      <c r="A1138">
        <f>IF(直流？,'建築限界数値データ 　直流'!A1138,IF(交流？,'建築限界数値データ 交流'!A1138,IF(非電化？,'建築限界数値データ 　非電化'!A1138,"")))</f>
        <v>1302.642431523577</v>
      </c>
      <c r="B1138">
        <f>IF(直流？,'建築限界数値データ 　直流'!B1138,IF(交流？,'建築限界数値データ 交流'!B1138,IF(非電化？,'建築限界数値データ 　非電化'!B1138,"")))</f>
        <v>5242.224897349246</v>
      </c>
    </row>
    <row r="1139" spans="1:2" x14ac:dyDescent="0.2">
      <c r="A1139">
        <f>IF(直流？,'建築限界数値データ 　直流'!A1139,IF(交流？,'建築限界数値データ 交流'!A1139,IF(非電化？,'建築限界数値データ 　非電化'!A1139,"")))</f>
        <v>1308.2660378764249</v>
      </c>
      <c r="B1139">
        <f>IF(直流？,'建築限界数値データ 　直流'!B1139,IF(交流？,'建築限界数値データ 交流'!B1139,IF(非電化？,'建築限界数値データ 　非電化'!B1139,"")))</f>
        <v>5236.3009237799351</v>
      </c>
    </row>
    <row r="1140" spans="1:2" x14ac:dyDescent="0.2">
      <c r="A1140">
        <f>IF(直流？,'建築限界数値データ 　直流'!A1140,IF(交流？,'建築限界数値データ 交流'!A1140,IF(非電化？,'建築限界数値データ 　非電化'!A1140,"")))</f>
        <v>1313.8627042812627</v>
      </c>
      <c r="B1140">
        <f>IF(直流？,'建築限界数値データ 　直流'!B1140,IF(交流？,'建築限界数値データ 交流'!B1140,IF(非電化？,'建築限界数値データ 　非電化'!B1140,"")))</f>
        <v>5230.3514921756005</v>
      </c>
    </row>
    <row r="1141" spans="1:2" x14ac:dyDescent="0.2">
      <c r="A1141">
        <f>IF(直流？,'建築限界数値データ 　直流'!A1141,IF(交流？,'建築限界数値データ 交流'!A1141,IF(非電化？,'建築限界数値データ 　非電化'!A1141,"")))</f>
        <v>1319.4323154909628</v>
      </c>
      <c r="B1141">
        <f>IF(直流？,'建築限界数値データ 　直流'!B1141,IF(交流？,'建築限界数値データ 交流'!B1141,IF(非電化？,'建築限界数値データ 　非電化'!B1141,"")))</f>
        <v>5224.3767250475466</v>
      </c>
    </row>
    <row r="1142" spans="1:2" x14ac:dyDescent="0.2">
      <c r="A1142">
        <f>IF(直流？,'建築限界数値データ 　直流'!A1142,IF(交流？,'建築限界数値データ 交流'!A1142,IF(非電化？,'建築限界数値データ 　非電化'!A1142,"")))</f>
        <v>1324.9747568155219</v>
      </c>
      <c r="B1142">
        <f>IF(直流？,'建築限界数値データ 　直流'!B1142,IF(交流？,'建築限界数値データ 交流'!B1142,IF(非電化？,'建築限界数値データ 　非電化'!B1142,"")))</f>
        <v>5218.376745428789</v>
      </c>
    </row>
    <row r="1143" spans="1:2" x14ac:dyDescent="0.2">
      <c r="A1143">
        <f>IF(直流？,'建築限界数値データ 　直流'!A1143,IF(交流？,'建築限界数値データ 交流'!A1143,IF(非電化？,'建築限界数値データ 　非電化'!A1143,"")))</f>
        <v>1330.4899141244211</v>
      </c>
      <c r="B1143">
        <f>IF(直流？,'建築限界数値データ 　直流'!B1143,IF(交流？,'建築限界数値データ 交流'!B1143,IF(非電化？,'建築限界数値データ 　非電化'!B1143,"")))</f>
        <v>5212.3516768715217</v>
      </c>
    </row>
    <row r="1144" spans="1:2" x14ac:dyDescent="0.2">
      <c r="A1144">
        <f>IF(直流？,'建築限界数値データ 　直流'!A1144,IF(交流？,'建築限界数値データ 交流'!A1144,IF(非電化？,'建築限界数値データ 　非電化'!A1144,"")))</f>
        <v>1335.9776738489784</v>
      </c>
      <c r="B1144">
        <f>IF(直流？,'建築限界数値データ 　直流'!B1144,IF(交流？,'建築限界数値データ 交流'!B1144,IF(非電化？,'建築限界数値データ 　非電化'!B1144,"")))</f>
        <v>5206.3016434445708</v>
      </c>
    </row>
    <row r="1145" spans="1:2" x14ac:dyDescent="0.2">
      <c r="A1145">
        <f>IF(直流？,'建築限界数値データ 　直流'!A1145,IF(交流？,'建築限界数値データ 交流'!A1145,IF(非電化？,'建築限界数値データ 　非電化'!A1145,"")))</f>
        <v>1341.4379229846836</v>
      </c>
      <c r="B1145">
        <f>IF(直流？,'建築限界数値データ 　直流'!B1145,IF(交流？,'建築限界数値データ 交流'!B1145,IF(非電化？,'建築限界数値データ 　非電化'!B1145,"")))</f>
        <v>5200.2267697308453</v>
      </c>
    </row>
    <row r="1146" spans="1:2" x14ac:dyDescent="0.2">
      <c r="A1146">
        <f>IF(直流？,'建築限界数値データ 　直流'!A1146,IF(交流？,'建築限界数値データ 交流'!A1146,IF(非電化？,'建築限界数値データ 　非電化'!A1146,"")))</f>
        <v>1346.8705490935281</v>
      </c>
      <c r="B1146">
        <f>IF(直流？,'建築限界数値データ 　直流'!B1146,IF(交流？,'建築限界数値データ 交流'!B1146,IF(非電化？,'建築限界数値データ 　非電化'!B1146,"")))</f>
        <v>5194.1271808247639</v>
      </c>
    </row>
    <row r="1147" spans="1:2" x14ac:dyDescent="0.2">
      <c r="A1147">
        <f>IF(直流？,'建築限界数値データ 　直流'!A1147,IF(交流？,'建築限界数値データ 交流'!A1147,IF(非電化？,'建築限界数値データ 　非電化'!A1147,"")))</f>
        <v>1350</v>
      </c>
      <c r="B1147">
        <f>IF(直流？,'建築限界数値データ 　直流'!B1147,IF(交流？,'建築限界数値データ 交流'!B1147,IF(非電化？,'建築限界数値データ 　非電化'!B1147,"")))</f>
        <v>5190</v>
      </c>
    </row>
    <row r="1148" spans="1:2" x14ac:dyDescent="0.2">
      <c r="A1148">
        <f>IF(直流？,'建築限界数値データ 　直流'!A1148,IF(交流？,'建築限界数値データ 交流'!A1148,IF(非電化？,'建築限界数値データ 　非電化'!A1148,"")))</f>
        <v>1350</v>
      </c>
      <c r="B1148">
        <f>IF(直流？,'建築限界数値データ 　直流'!B1148,IF(交流？,'建築限界数値データ 交流'!B1148,IF(非電化？,'建築限界数値データ 　非電化'!B1148,"")))</f>
        <v>5183</v>
      </c>
    </row>
    <row r="1149" spans="1:2" x14ac:dyDescent="0.2">
      <c r="A1149">
        <f>IF(直流？,'建築限界数値データ 　直流'!A1149,IF(交流？,'建築限界数値データ 交流'!A1149,IF(非電化？,'建築限界数値データ 　非電化'!A1149,"")))</f>
        <v>1350</v>
      </c>
      <c r="B1149">
        <f>IF(直流？,'建築限界数値データ 　直流'!B1149,IF(交流？,'建築限界数値データ 交流'!B1149,IF(非電化？,'建築限界数値データ 　非電化'!B1149,"")))</f>
        <v>5173</v>
      </c>
    </row>
    <row r="1150" spans="1:2" x14ac:dyDescent="0.2">
      <c r="A1150">
        <f>IF(直流？,'建築限界数値データ 　直流'!A1150,IF(交流？,'建築限界数値データ 交流'!A1150,IF(非電化？,'建築限界数値データ 　非電化'!A1150,"")))</f>
        <v>1350</v>
      </c>
      <c r="B1150">
        <f>IF(直流？,'建築限界数値データ 　直流'!B1150,IF(交流？,'建築限界数値データ 交流'!B1150,IF(非電化？,'建築限界数値データ 　非電化'!B1150,"")))</f>
        <v>5163</v>
      </c>
    </row>
    <row r="1151" spans="1:2" x14ac:dyDescent="0.2">
      <c r="A1151">
        <f>IF(直流？,'建築限界数値データ 　直流'!A1151,IF(交流？,'建築限界数値データ 交流'!A1151,IF(非電化？,'建築限界数値データ 　非電化'!A1151,"")))</f>
        <v>1350</v>
      </c>
      <c r="B1151">
        <f>IF(直流？,'建築限界数値データ 　直流'!B1151,IF(交流？,'建築限界数値データ 交流'!B1151,IF(非電化？,'建築限界数値データ 　非電化'!B1151,"")))</f>
        <v>5153</v>
      </c>
    </row>
    <row r="1152" spans="1:2" x14ac:dyDescent="0.2">
      <c r="A1152">
        <f>IF(直流？,'建築限界数値データ 　直流'!A1152,IF(交流？,'建築限界数値データ 交流'!A1152,IF(非電化？,'建築限界数値データ 　非電化'!A1152,"")))</f>
        <v>1350</v>
      </c>
      <c r="B1152">
        <f>IF(直流？,'建築限界数値データ 　直流'!B1152,IF(交流？,'建築限界数値データ 交流'!B1152,IF(非電化？,'建築限界数値データ 　非電化'!B1152,"")))</f>
        <v>5143</v>
      </c>
    </row>
    <row r="1153" spans="1:2" x14ac:dyDescent="0.2">
      <c r="A1153">
        <f>IF(直流？,'建築限界数値データ 　直流'!A1153,IF(交流？,'建築限界数値データ 交流'!A1153,IF(非電化？,'建築限界数値データ 　非電化'!A1153,"")))</f>
        <v>1350</v>
      </c>
      <c r="B1153">
        <f>IF(直流？,'建築限界数値データ 　直流'!B1153,IF(交流？,'建築限界数値データ 交流'!B1153,IF(非電化？,'建築限界数値データ 　非電化'!B1153,"")))</f>
        <v>5133</v>
      </c>
    </row>
    <row r="1154" spans="1:2" x14ac:dyDescent="0.2">
      <c r="A1154">
        <f>IF(直流？,'建築限界数値データ 　直流'!A1154,IF(交流？,'建築限界数値データ 交流'!A1154,IF(非電化？,'建築限界数値データ 　非電化'!A1154,"")))</f>
        <v>1350</v>
      </c>
      <c r="B1154">
        <f>IF(直流？,'建築限界数値データ 　直流'!B1154,IF(交流？,'建築限界数値データ 交流'!B1154,IF(非電化？,'建築限界数値データ 　非電化'!B1154,"")))</f>
        <v>5123</v>
      </c>
    </row>
    <row r="1155" spans="1:2" x14ac:dyDescent="0.2">
      <c r="A1155">
        <f>IF(直流？,'建築限界数値データ 　直流'!A1155,IF(交流？,'建築限界数値データ 交流'!A1155,IF(非電化？,'建築限界数値データ 　非電化'!A1155,"")))</f>
        <v>1350</v>
      </c>
      <c r="B1155">
        <f>IF(直流？,'建築限界数値データ 　直流'!B1155,IF(交流？,'建築限界数値データ 交流'!B1155,IF(非電化？,'建築限界数値データ 　非電化'!B1155,"")))</f>
        <v>5113</v>
      </c>
    </row>
    <row r="1156" spans="1:2" x14ac:dyDescent="0.2">
      <c r="A1156">
        <f>IF(直流？,'建築限界数値データ 　直流'!A1156,IF(交流？,'建築限界数値データ 交流'!A1156,IF(非電化？,'建築限界数値データ 　非電化'!A1156,"")))</f>
        <v>1350</v>
      </c>
      <c r="B1156">
        <f>IF(直流？,'建築限界数値データ 　直流'!B1156,IF(交流？,'建築限界数値データ 交流'!B1156,IF(非電化？,'建築限界数値データ 　非電化'!B1156,"")))</f>
        <v>5103</v>
      </c>
    </row>
    <row r="1157" spans="1:2" x14ac:dyDescent="0.2">
      <c r="A1157">
        <f>IF(直流？,'建築限界数値データ 　直流'!A1157,IF(交流？,'建築限界数値データ 交流'!A1157,IF(非電化？,'建築限界数値データ 　非電化'!A1157,"")))</f>
        <v>1350</v>
      </c>
      <c r="B1157">
        <f>IF(直流？,'建築限界数値データ 　直流'!B1157,IF(交流？,'建築限界数値データ 交流'!B1157,IF(非電化？,'建築限界数値データ 　非電化'!B1157,"")))</f>
        <v>5093</v>
      </c>
    </row>
    <row r="1158" spans="1:2" x14ac:dyDescent="0.2">
      <c r="A1158">
        <f>IF(直流？,'建築限界数値データ 　直流'!A1158,IF(交流？,'建築限界数値データ 交流'!A1158,IF(非電化？,'建築限界数値データ 　非電化'!A1158,"")))</f>
        <v>1350</v>
      </c>
      <c r="B1158">
        <f>IF(直流？,'建築限界数値データ 　直流'!B1158,IF(交流？,'建築限界数値データ 交流'!B1158,IF(非電化？,'建築限界数値データ 　非電化'!B1158,"")))</f>
        <v>5083</v>
      </c>
    </row>
    <row r="1159" spans="1:2" x14ac:dyDescent="0.2">
      <c r="A1159">
        <f>IF(直流？,'建築限界数値データ 　直流'!A1159,IF(交流？,'建築限界数値データ 交流'!A1159,IF(非電化？,'建築限界数値データ 　非電化'!A1159,"")))</f>
        <v>1350</v>
      </c>
      <c r="B1159">
        <f>IF(直流？,'建築限界数値データ 　直流'!B1159,IF(交流？,'建築限界数値データ 交流'!B1159,IF(非電化？,'建築限界数値データ 　非電化'!B1159,"")))</f>
        <v>5073</v>
      </c>
    </row>
    <row r="1160" spans="1:2" x14ac:dyDescent="0.2">
      <c r="A1160">
        <f>IF(直流？,'建築限界数値データ 　直流'!A1160,IF(交流？,'建築限界数値データ 交流'!A1160,IF(非電化？,'建築限界数値データ 　非電化'!A1160,"")))</f>
        <v>1350</v>
      </c>
      <c r="B1160">
        <f>IF(直流？,'建築限界数値データ 　直流'!B1160,IF(交流？,'建築限界数値データ 交流'!B1160,IF(非電化？,'建築限界数値データ 　非電化'!B1160,"")))</f>
        <v>5063</v>
      </c>
    </row>
    <row r="1161" spans="1:2" x14ac:dyDescent="0.2">
      <c r="A1161">
        <f>IF(直流？,'建築限界数値データ 　直流'!A1161,IF(交流？,'建築限界数値データ 交流'!A1161,IF(非電化？,'建築限界数値データ 　非電化'!A1161,"")))</f>
        <v>1350</v>
      </c>
      <c r="B1161">
        <f>IF(直流？,'建築限界数値データ 　直流'!B1161,IF(交流？,'建築限界数値データ 交流'!B1161,IF(非電化？,'建築限界数値データ 　非電化'!B1161,"")))</f>
        <v>5053</v>
      </c>
    </row>
    <row r="1162" spans="1:2" x14ac:dyDescent="0.2">
      <c r="A1162">
        <f>IF(直流？,'建築限界数値データ 　直流'!A1162,IF(交流？,'建築限界数値データ 交流'!A1162,IF(非電化？,'建築限界数値データ 　非電化'!A1162,"")))</f>
        <v>1350</v>
      </c>
      <c r="B1162">
        <f>IF(直流？,'建築限界数値データ 　直流'!B1162,IF(交流？,'建築限界数値データ 交流'!B1162,IF(非電化？,'建築限界数値データ 　非電化'!B1162,"")))</f>
        <v>5043</v>
      </c>
    </row>
    <row r="1163" spans="1:2" x14ac:dyDescent="0.2">
      <c r="A1163">
        <f>IF(直流？,'建築限界数値データ 　直流'!A1163,IF(交流？,'建築限界数値データ 交流'!A1163,IF(非電化？,'建築限界数値データ 　非電化'!A1163,"")))</f>
        <v>1350</v>
      </c>
      <c r="B1163">
        <f>IF(直流？,'建築限界数値データ 　直流'!B1163,IF(交流？,'建築限界数値データ 交流'!B1163,IF(非電化？,'建築限界数値データ 　非電化'!B1163,"")))</f>
        <v>5033</v>
      </c>
    </row>
    <row r="1164" spans="1:2" x14ac:dyDescent="0.2">
      <c r="A1164">
        <f>IF(直流？,'建築限界数値データ 　直流'!A1164,IF(交流？,'建築限界数値データ 交流'!A1164,IF(非電化？,'建築限界数値データ 　非電化'!A1164,"")))</f>
        <v>1350</v>
      </c>
      <c r="B1164">
        <f>IF(直流？,'建築限界数値データ 　直流'!B1164,IF(交流？,'建築限界数値データ 交流'!B1164,IF(非電化？,'建築限界数値データ 　非電化'!B1164,"")))</f>
        <v>5023</v>
      </c>
    </row>
    <row r="1165" spans="1:2" x14ac:dyDescent="0.2">
      <c r="A1165">
        <f>IF(直流？,'建築限界数値データ 　直流'!A1165,IF(交流？,'建築限界数値データ 交流'!A1165,IF(非電化？,'建築限界数値データ 　非電化'!A1165,"")))</f>
        <v>1350</v>
      </c>
      <c r="B1165">
        <f>IF(直流？,'建築限界数値データ 　直流'!B1165,IF(交流？,'建築限界数値データ 交流'!B1165,IF(非電化？,'建築限界数値データ 　非電化'!B1165,"")))</f>
        <v>5013</v>
      </c>
    </row>
    <row r="1166" spans="1:2" x14ac:dyDescent="0.2">
      <c r="A1166">
        <f>IF(直流？,'建築限界数値データ 　直流'!A1166,IF(交流？,'建築限界数値データ 交流'!A1166,IF(非電化？,'建築限界数値データ 　非電化'!A1166,"")))</f>
        <v>1350</v>
      </c>
      <c r="B1166">
        <f>IF(直流？,'建築限界数値データ 　直流'!B1166,IF(交流？,'建築限界数値データ 交流'!B1166,IF(非電化？,'建築限界数値データ 　非電化'!B1166,"")))</f>
        <v>5003</v>
      </c>
    </row>
    <row r="1167" spans="1:2" x14ac:dyDescent="0.2">
      <c r="A1167">
        <f>IF(直流？,'建築限界数値データ 　直流'!A1167,IF(交流？,'建築限界数値データ 交流'!A1167,IF(非電化？,'建築限界数値データ 　非電化'!A1167,"")))</f>
        <v>1350</v>
      </c>
      <c r="B1167">
        <f>IF(直流？,'建築限界数値データ 　直流'!B1167,IF(交流？,'建築限界数値データ 交流'!B1167,IF(非電化？,'建築限界数値データ 　非電化'!B1167,"")))</f>
        <v>4993</v>
      </c>
    </row>
    <row r="1168" spans="1:2" x14ac:dyDescent="0.2">
      <c r="A1168">
        <f>IF(直流？,'建築限界数値データ 　直流'!A1168,IF(交流？,'建築限界数値データ 交流'!A1168,IF(非電化？,'建築限界数値データ 　非電化'!A1168,"")))</f>
        <v>1350</v>
      </c>
      <c r="B1168">
        <f>IF(直流？,'建築限界数値データ 　直流'!B1168,IF(交流？,'建築限界数値データ 交流'!B1168,IF(非電化？,'建築限界数値データ 　非電化'!B1168,"")))</f>
        <v>4983</v>
      </c>
    </row>
    <row r="1169" spans="1:2" x14ac:dyDescent="0.2">
      <c r="A1169">
        <f>IF(直流？,'建築限界数値データ 　直流'!A1169,IF(交流？,'建築限界数値データ 交流'!A1169,IF(非電化？,'建築限界数値データ 　非電化'!A1169,"")))</f>
        <v>1350</v>
      </c>
      <c r="B1169">
        <f>IF(直流？,'建築限界数値データ 　直流'!B1169,IF(交流？,'建築限界数値データ 交流'!B1169,IF(非電化？,'建築限界数値データ 　非電化'!B1169,"")))</f>
        <v>4973</v>
      </c>
    </row>
    <row r="1170" spans="1:2" x14ac:dyDescent="0.2">
      <c r="A1170">
        <f>IF(直流？,'建築限界数値データ 　直流'!A1170,IF(交流？,'建築限界数値データ 交流'!A1170,IF(非電化？,'建築限界数値データ 　非電化'!A1170,"")))</f>
        <v>1350</v>
      </c>
      <c r="B1170">
        <f>IF(直流？,'建築限界数値データ 　直流'!B1170,IF(交流？,'建築限界数値データ 交流'!B1170,IF(非電化？,'建築限界数値データ 　非電化'!B1170,"")))</f>
        <v>4963</v>
      </c>
    </row>
    <row r="1171" spans="1:2" x14ac:dyDescent="0.2">
      <c r="A1171">
        <f>IF(直流？,'建築限界数値データ 　直流'!A1171,IF(交流？,'建築限界数値データ 交流'!A1171,IF(非電化？,'建築限界数値データ 　非電化'!A1171,"")))</f>
        <v>1350</v>
      </c>
      <c r="B1171">
        <f>IF(直流？,'建築限界数値データ 　直流'!B1171,IF(交流？,'建築限界数値データ 交流'!B1171,IF(非電化？,'建築限界数値データ 　非電化'!B1171,"")))</f>
        <v>4953</v>
      </c>
    </row>
    <row r="1172" spans="1:2" x14ac:dyDescent="0.2">
      <c r="A1172">
        <f>IF(直流？,'建築限界数値データ 　直流'!A1172,IF(交流？,'建築限界数値データ 交流'!A1172,IF(非電化？,'建築限界数値データ 　非電化'!A1172,"")))</f>
        <v>1350</v>
      </c>
      <c r="B1172">
        <f>IF(直流？,'建築限界数値データ 　直流'!B1172,IF(交流？,'建築限界数値データ 交流'!B1172,IF(非電化？,'建築限界数値データ 　非電化'!B1172,"")))</f>
        <v>4943</v>
      </c>
    </row>
    <row r="1173" spans="1:2" x14ac:dyDescent="0.2">
      <c r="A1173">
        <f>IF(直流？,'建築限界数値データ 　直流'!A1173,IF(交流？,'建築限界数値データ 交流'!A1173,IF(非電化？,'建築限界数値データ 　非電化'!A1173,"")))</f>
        <v>1350</v>
      </c>
      <c r="B1173">
        <f>IF(直流？,'建築限界数値データ 　直流'!B1173,IF(交流？,'建築限界数値データ 交流'!B1173,IF(非電化？,'建築限界数値データ 　非電化'!B1173,"")))</f>
        <v>4933</v>
      </c>
    </row>
    <row r="1174" spans="1:2" x14ac:dyDescent="0.2">
      <c r="A1174">
        <f>IF(直流？,'建築限界数値データ 　直流'!A1174,IF(交流？,'建築限界数値データ 交流'!A1174,IF(非電化？,'建築限界数値データ 　非電化'!A1174,"")))</f>
        <v>1350</v>
      </c>
      <c r="B1174">
        <f>IF(直流？,'建築限界数値データ 　直流'!B1174,IF(交流？,'建築限界数値データ 交流'!B1174,IF(非電化？,'建築限界数値データ 　非電化'!B1174,"")))</f>
        <v>4923</v>
      </c>
    </row>
    <row r="1175" spans="1:2" x14ac:dyDescent="0.2">
      <c r="A1175">
        <f>IF(直流？,'建築限界数値データ 　直流'!A1175,IF(交流？,'建築限界数値データ 交流'!A1175,IF(非電化？,'建築限界数値データ 　非電化'!A1175,"")))</f>
        <v>1350</v>
      </c>
      <c r="B1175">
        <f>IF(直流？,'建築限界数値データ 　直流'!B1175,IF(交流？,'建築限界数値データ 交流'!B1175,IF(非電化？,'建築限界数値データ 　非電化'!B1175,"")))</f>
        <v>4913</v>
      </c>
    </row>
    <row r="1176" spans="1:2" x14ac:dyDescent="0.2">
      <c r="A1176">
        <f>IF(直流？,'建築限界数値データ 　直流'!A1176,IF(交流？,'建築限界数値データ 交流'!A1176,IF(非電化？,'建築限界数値データ 　非電化'!A1176,"")))</f>
        <v>1350</v>
      </c>
      <c r="B1176">
        <f>IF(直流？,'建築限界数値データ 　直流'!B1176,IF(交流？,'建築限界数値データ 交流'!B1176,IF(非電化？,'建築限界数値データ 　非電化'!B1176,"")))</f>
        <v>4903</v>
      </c>
    </row>
    <row r="1177" spans="1:2" x14ac:dyDescent="0.2">
      <c r="A1177">
        <f>IF(直流？,'建築限界数値データ 　直流'!A1177,IF(交流？,'建築限界数値データ 交流'!A1177,IF(非電化？,'建築限界数値データ 　非電化'!A1177,"")))</f>
        <v>1350</v>
      </c>
      <c r="B1177">
        <f>IF(直流？,'建築限界数値データ 　直流'!B1177,IF(交流？,'建築限界数値データ 交流'!B1177,IF(非電化？,'建築限界数値データ 　非電化'!B1177,"")))</f>
        <v>4893</v>
      </c>
    </row>
    <row r="1178" spans="1:2" x14ac:dyDescent="0.2">
      <c r="A1178">
        <f>IF(直流？,'建築限界数値データ 　直流'!A1178,IF(交流？,'建築限界数値データ 交流'!A1178,IF(非電化？,'建築限界数値データ 　非電化'!A1178,"")))</f>
        <v>1350</v>
      </c>
      <c r="B1178">
        <f>IF(直流？,'建築限界数値データ 　直流'!B1178,IF(交流？,'建築限界数値データ 交流'!B1178,IF(非電化？,'建築限界数値データ 　非電化'!B1178,"")))</f>
        <v>4883</v>
      </c>
    </row>
    <row r="1179" spans="1:2" x14ac:dyDescent="0.2">
      <c r="A1179">
        <f>IF(直流？,'建築限界数値データ 　直流'!A1179,IF(交流？,'建築限界数値データ 交流'!A1179,IF(非電化？,'建築限界数値データ 　非電化'!A1179,"")))</f>
        <v>1350</v>
      </c>
      <c r="B1179">
        <f>IF(直流？,'建築限界数値データ 　直流'!B1179,IF(交流？,'建築限界数値データ 交流'!B1179,IF(非電化？,'建築限界数値データ 　非電化'!B1179,"")))</f>
        <v>4873</v>
      </c>
    </row>
    <row r="1180" spans="1:2" x14ac:dyDescent="0.2">
      <c r="A1180">
        <f>IF(直流？,'建築限界数値データ 　直流'!A1180,IF(交流？,'建築限界数値データ 交流'!A1180,IF(非電化？,'建築限界数値データ 　非電化'!A1180,"")))</f>
        <v>1350</v>
      </c>
      <c r="B1180">
        <f>IF(直流？,'建築限界数値データ 　直流'!B1180,IF(交流？,'建築限界数値データ 交流'!B1180,IF(非電化？,'建築限界数値データ 　非電化'!B1180,"")))</f>
        <v>4863</v>
      </c>
    </row>
    <row r="1181" spans="1:2" x14ac:dyDescent="0.2">
      <c r="A1181">
        <f>IF(直流？,'建築限界数値データ 　直流'!A1181,IF(交流？,'建築限界数値データ 交流'!A1181,IF(非電化？,'建築限界数値データ 　非電化'!A1181,"")))</f>
        <v>1350</v>
      </c>
      <c r="B1181">
        <f>IF(直流？,'建築限界数値データ 　直流'!B1181,IF(交流？,'建築限界数値データ 交流'!B1181,IF(非電化？,'建築限界数値データ 　非電化'!B1181,"")))</f>
        <v>4853</v>
      </c>
    </row>
    <row r="1182" spans="1:2" x14ac:dyDescent="0.2">
      <c r="A1182">
        <f>IF(直流？,'建築限界数値データ 　直流'!A1182,IF(交流？,'建築限界数値データ 交流'!A1182,IF(非電化？,'建築限界数値データ 　非電化'!A1182,"")))</f>
        <v>1350</v>
      </c>
      <c r="B1182">
        <f>IF(直流？,'建築限界数値データ 　直流'!B1182,IF(交流？,'建築限界数値データ 交流'!B1182,IF(非電化？,'建築限界数値データ 　非電化'!B1182,"")))</f>
        <v>4843</v>
      </c>
    </row>
    <row r="1183" spans="1:2" x14ac:dyDescent="0.2">
      <c r="A1183">
        <f>IF(直流？,'建築限界数値データ 　直流'!A1183,IF(交流？,'建築限界数値データ 交流'!A1183,IF(非電化？,'建築限界数値データ 　非電化'!A1183,"")))</f>
        <v>1350</v>
      </c>
      <c r="B1183">
        <f>IF(直流？,'建築限界数値データ 　直流'!B1183,IF(交流？,'建築限界数値データ 交流'!B1183,IF(非電化？,'建築限界数値データ 　非電化'!B1183,"")))</f>
        <v>4833</v>
      </c>
    </row>
    <row r="1184" spans="1:2" x14ac:dyDescent="0.2">
      <c r="A1184">
        <f>IF(直流？,'建築限界数値データ 　直流'!A1184,IF(交流？,'建築限界数値データ 交流'!A1184,IF(非電化？,'建築限界数値データ 　非電化'!A1184,"")))</f>
        <v>1350</v>
      </c>
      <c r="B1184">
        <f>IF(直流？,'建築限界数値データ 　直流'!B1184,IF(交流？,'建築限界数値データ 交流'!B1184,IF(非電化？,'建築限界数値データ 　非電化'!B1184,"")))</f>
        <v>4823</v>
      </c>
    </row>
    <row r="1185" spans="1:2" x14ac:dyDescent="0.2">
      <c r="A1185">
        <f>IF(直流？,'建築限界数値データ 　直流'!A1185,IF(交流？,'建築限界数値データ 交流'!A1185,IF(非電化？,'建築限界数値データ 　非電化'!A1185,"")))</f>
        <v>1350</v>
      </c>
      <c r="B1185">
        <f>IF(直流？,'建築限界数値データ 　直流'!B1185,IF(交流？,'建築限界数値データ 交流'!B1185,IF(非電化？,'建築限界数値データ 　非電化'!B1185,"")))</f>
        <v>4813</v>
      </c>
    </row>
    <row r="1186" spans="1:2" x14ac:dyDescent="0.2">
      <c r="A1186">
        <f>IF(直流？,'建築限界数値データ 　直流'!A1186,IF(交流？,'建築限界数値データ 交流'!A1186,IF(非電化？,'建築限界数値データ 　非電化'!A1186,"")))</f>
        <v>1350</v>
      </c>
      <c r="B1186">
        <f>IF(直流？,'建築限界数値データ 　直流'!B1186,IF(交流？,'建築限界数値データ 交流'!B1186,IF(非電化？,'建築限界数値データ 　非電化'!B1186,"")))</f>
        <v>4803</v>
      </c>
    </row>
    <row r="1187" spans="1:2" x14ac:dyDescent="0.2">
      <c r="A1187">
        <f>IF(直流？,'建築限界数値データ 　直流'!A1187,IF(交流？,'建築限界数値データ 交流'!A1187,IF(非電化？,'建築限界数値データ 　非電化'!A1187,"")))</f>
        <v>1350</v>
      </c>
      <c r="B1187">
        <f>IF(直流？,'建築限界数値データ 　直流'!B1187,IF(交流？,'建築限界数値データ 交流'!B1187,IF(非電化？,'建築限界数値データ 　非電化'!B1187,"")))</f>
        <v>4793</v>
      </c>
    </row>
    <row r="1188" spans="1:2" x14ac:dyDescent="0.2">
      <c r="A1188">
        <f>IF(直流？,'建築限界数値データ 　直流'!A1188,IF(交流？,'建築限界数値データ 交流'!A1188,IF(非電化？,'建築限界数値データ 　非電化'!A1188,"")))</f>
        <v>1350</v>
      </c>
      <c r="B1188">
        <f>IF(直流？,'建築限界数値データ 　直流'!B1188,IF(交流？,'建築限界数値データ 交流'!B1188,IF(非電化？,'建築限界数値データ 　非電化'!B1188,"")))</f>
        <v>4783</v>
      </c>
    </row>
    <row r="1189" spans="1:2" x14ac:dyDescent="0.2">
      <c r="A1189">
        <f>IF(直流？,'建築限界数値データ 　直流'!A1189,IF(交流？,'建築限界数値データ 交流'!A1189,IF(非電化？,'建築限界数値データ 　非電化'!A1189,"")))</f>
        <v>1350</v>
      </c>
      <c r="B1189">
        <f>IF(直流？,'建築限界数値データ 　直流'!B1189,IF(交流？,'建築限界数値データ 交流'!B1189,IF(非電化？,'建築限界数値データ 　非電化'!B1189,"")))</f>
        <v>4773</v>
      </c>
    </row>
    <row r="1190" spans="1:2" x14ac:dyDescent="0.2">
      <c r="A1190">
        <f>IF(直流？,'建築限界数値データ 　直流'!A1190,IF(交流？,'建築限界数値データ 交流'!A1190,IF(非電化？,'建築限界数値データ 　非電化'!A1190,"")))</f>
        <v>1350</v>
      </c>
      <c r="B1190">
        <f>IF(直流？,'建築限界数値データ 　直流'!B1190,IF(交流？,'建築限界数値データ 交流'!B1190,IF(非電化？,'建築限界数値データ 　非電化'!B1190,"")))</f>
        <v>4763</v>
      </c>
    </row>
    <row r="1191" spans="1:2" x14ac:dyDescent="0.2">
      <c r="A1191">
        <f>IF(直流？,'建築限界数値データ 　直流'!A1191,IF(交流？,'建築限界数値データ 交流'!A1191,IF(非電化？,'建築限界数値データ 　非電化'!A1191,"")))</f>
        <v>1350</v>
      </c>
      <c r="B1191">
        <f>IF(直流？,'建築限界数値データ 　直流'!B1191,IF(交流？,'建築限界数値データ 交流'!B1191,IF(非電化？,'建築限界数値データ 　非電化'!B1191,"")))</f>
        <v>4753</v>
      </c>
    </row>
    <row r="1192" spans="1:2" x14ac:dyDescent="0.2">
      <c r="A1192">
        <f>IF(直流？,'建築限界数値データ 　直流'!A1192,IF(交流？,'建築限界数値データ 交流'!A1192,IF(非電化？,'建築限界数値データ 　非電化'!A1192,"")))</f>
        <v>1350</v>
      </c>
      <c r="B1192">
        <f>IF(直流？,'建築限界数値データ 　直流'!B1192,IF(交流？,'建築限界数値データ 交流'!B1192,IF(非電化？,'建築限界数値データ 　非電化'!B1192,"")))</f>
        <v>4743</v>
      </c>
    </row>
    <row r="1193" spans="1:2" x14ac:dyDescent="0.2">
      <c r="A1193">
        <f>IF(直流？,'建築限界数値データ 　直流'!A1193,IF(交流？,'建築限界数値データ 交流'!A1193,IF(非電化？,'建築限界数値データ 　非電化'!A1193,"")))</f>
        <v>1350</v>
      </c>
      <c r="B1193">
        <f>IF(直流？,'建築限界数値データ 　直流'!B1193,IF(交流？,'建築限界数値データ 交流'!B1193,IF(非電化？,'建築限界数値データ 　非電化'!B1193,"")))</f>
        <v>4733</v>
      </c>
    </row>
    <row r="1194" spans="1:2" x14ac:dyDescent="0.2">
      <c r="A1194">
        <f>IF(直流？,'建築限界数値データ 　直流'!A1194,IF(交流？,'建築限界数値データ 交流'!A1194,IF(非電化？,'建築限界数値データ 　非電化'!A1194,"")))</f>
        <v>1350</v>
      </c>
      <c r="B1194">
        <f>IF(直流？,'建築限界数値データ 　直流'!B1194,IF(交流？,'建築限界数値データ 交流'!B1194,IF(非電化？,'建築限界数値データ 　非電化'!B1194,"")))</f>
        <v>4723</v>
      </c>
    </row>
    <row r="1195" spans="1:2" x14ac:dyDescent="0.2">
      <c r="A1195">
        <f>IF(直流？,'建築限界数値データ 　直流'!A1195,IF(交流？,'建築限界数値データ 交流'!A1195,IF(非電化？,'建築限界数値データ 　非電化'!A1195,"")))</f>
        <v>1350</v>
      </c>
      <c r="B1195">
        <f>IF(直流？,'建築限界数値データ 　直流'!B1195,IF(交流？,'建築限界数値データ 交流'!B1195,IF(非電化？,'建築限界数値データ 　非電化'!B1195,"")))</f>
        <v>4713</v>
      </c>
    </row>
    <row r="1196" spans="1:2" x14ac:dyDescent="0.2">
      <c r="A1196">
        <f>IF(直流？,'建築限界数値データ 　直流'!A1196,IF(交流？,'建築限界数値データ 交流'!A1196,IF(非電化？,'建築限界数値データ 　非電化'!A1196,"")))</f>
        <v>1350</v>
      </c>
      <c r="B1196">
        <f>IF(直流？,'建築限界数値データ 　直流'!B1196,IF(交流？,'建築限界数値データ 交流'!B1196,IF(非電化？,'建築限界数値データ 　非電化'!B1196,"")))</f>
        <v>4703</v>
      </c>
    </row>
    <row r="1197" spans="1:2" x14ac:dyDescent="0.2">
      <c r="A1197">
        <f>IF(直流？,'建築限界数値データ 　直流'!A1197,IF(交流？,'建築限界数値データ 交流'!A1197,IF(非電化？,'建築限界数値データ 　非電化'!A1197,"")))</f>
        <v>1350</v>
      </c>
      <c r="B1197">
        <f>IF(直流？,'建築限界数値データ 　直流'!B1197,IF(交流？,'建築限界数値データ 交流'!B1197,IF(非電化？,'建築限界数値データ 　非電化'!B1197,"")))</f>
        <v>4693</v>
      </c>
    </row>
    <row r="1198" spans="1:2" x14ac:dyDescent="0.2">
      <c r="A1198">
        <f>IF(直流？,'建築限界数値データ 　直流'!A1198,IF(交流？,'建築限界数値データ 交流'!A1198,IF(非電化？,'建築限界数値データ 　非電化'!A1198,"")))</f>
        <v>1350</v>
      </c>
      <c r="B1198">
        <f>IF(直流？,'建築限界数値データ 　直流'!B1198,IF(交流？,'建築限界数値データ 交流'!B1198,IF(非電化？,'建築限界数値データ 　非電化'!B1198,"")))</f>
        <v>4683</v>
      </c>
    </row>
    <row r="1199" spans="1:2" x14ac:dyDescent="0.2">
      <c r="A1199">
        <f>IF(直流？,'建築限界数値データ 　直流'!A1199,IF(交流？,'建築限界数値データ 交流'!A1199,IF(非電化？,'建築限界数値データ 　非電化'!A1199,"")))</f>
        <v>1350</v>
      </c>
      <c r="B1199">
        <f>IF(直流？,'建築限界数値データ 　直流'!B1199,IF(交流？,'建築限界数値データ 交流'!B1199,IF(非電化？,'建築限界数値データ 　非電化'!B1199,"")))</f>
        <v>4673</v>
      </c>
    </row>
    <row r="1200" spans="1:2" x14ac:dyDescent="0.2">
      <c r="A1200">
        <f>IF(直流？,'建築限界数値データ 　直流'!A1200,IF(交流？,'建築限界数値データ 交流'!A1200,IF(非電化？,'建築限界数値データ 　非電化'!A1200,"")))</f>
        <v>1350</v>
      </c>
      <c r="B1200">
        <f>IF(直流？,'建築限界数値データ 　直流'!B1200,IF(交流？,'建築限界数値データ 交流'!B1200,IF(非電化？,'建築限界数値データ 　非電化'!B1200,"")))</f>
        <v>4663</v>
      </c>
    </row>
    <row r="1201" spans="1:2" x14ac:dyDescent="0.2">
      <c r="A1201">
        <f>IF(直流？,'建築限界数値データ 　直流'!A1201,IF(交流？,'建築限界数値データ 交流'!A1201,IF(非電化？,'建築限界数値データ 　非電化'!A1201,"")))</f>
        <v>1350</v>
      </c>
      <c r="B1201">
        <f>IF(直流？,'建築限界数値データ 　直流'!B1201,IF(交流？,'建築限界数値データ 交流'!B1201,IF(非電化？,'建築限界数値データ 　非電化'!B1201,"")))</f>
        <v>4653</v>
      </c>
    </row>
    <row r="1202" spans="1:2" x14ac:dyDescent="0.2">
      <c r="A1202">
        <f>IF(直流？,'建築限界数値データ 　直流'!A1202,IF(交流？,'建築限界数値データ 交流'!A1202,IF(非電化？,'建築限界数値データ 　非電化'!A1202,"")))</f>
        <v>1350</v>
      </c>
      <c r="B1202">
        <f>IF(直流？,'建築限界数値データ 　直流'!B1202,IF(交流？,'建築限界数値データ 交流'!B1202,IF(非電化？,'建築限界数値データ 　非電化'!B1202,"")))</f>
        <v>4643</v>
      </c>
    </row>
    <row r="1203" spans="1:2" x14ac:dyDescent="0.2">
      <c r="A1203">
        <f>IF(直流？,'建築限界数値データ 　直流'!A1203,IF(交流？,'建築限界数値データ 交流'!A1203,IF(非電化？,'建築限界数値データ 　非電化'!A1203,"")))</f>
        <v>1350</v>
      </c>
      <c r="B1203">
        <f>IF(直流？,'建築限界数値データ 　直流'!B1203,IF(交流？,'建築限界数値データ 交流'!B1203,IF(非電化？,'建築限界数値データ 　非電化'!B1203,"")))</f>
        <v>4633</v>
      </c>
    </row>
    <row r="1204" spans="1:2" x14ac:dyDescent="0.2">
      <c r="A1204">
        <f>IF(直流？,'建築限界数値データ 　直流'!A1204,IF(交流？,'建築限界数値データ 交流'!A1204,IF(非電化？,'建築限界数値データ 　非電化'!A1204,"")))</f>
        <v>1350</v>
      </c>
      <c r="B1204">
        <f>IF(直流？,'建築限界数値データ 　直流'!B1204,IF(交流？,'建築限界数値データ 交流'!B1204,IF(非電化？,'建築限界数値データ 　非電化'!B1204,"")))</f>
        <v>4623</v>
      </c>
    </row>
    <row r="1205" spans="1:2" x14ac:dyDescent="0.2">
      <c r="A1205">
        <f>IF(直流？,'建築限界数値データ 　直流'!A1205,IF(交流？,'建築限界数値データ 交流'!A1205,IF(非電化？,'建築限界数値データ 　非電化'!A1205,"")))</f>
        <v>1350</v>
      </c>
      <c r="B1205">
        <f>IF(直流？,'建築限界数値データ 　直流'!B1205,IF(交流？,'建築限界数値データ 交流'!B1205,IF(非電化？,'建築限界数値データ 　非電化'!B1205,"")))</f>
        <v>4613</v>
      </c>
    </row>
    <row r="1206" spans="1:2" x14ac:dyDescent="0.2">
      <c r="A1206">
        <f>IF(直流？,'建築限界数値データ 　直流'!A1206,IF(交流？,'建築限界数値データ 交流'!A1206,IF(非電化？,'建築限界数値データ 　非電化'!A1206,"")))</f>
        <v>1350</v>
      </c>
      <c r="B1206">
        <f>IF(直流？,'建築限界数値データ 　直流'!B1206,IF(交流？,'建築限界数値データ 交流'!B1206,IF(非電化？,'建築限界数値データ 　非電化'!B1206,"")))</f>
        <v>4603</v>
      </c>
    </row>
    <row r="1207" spans="1:2" x14ac:dyDescent="0.2">
      <c r="A1207">
        <f>IF(直流？,'建築限界数値データ 　直流'!A1207,IF(交流？,'建築限界数値データ 交流'!A1207,IF(非電化？,'建築限界数値データ 　非電化'!A1207,"")))</f>
        <v>1350</v>
      </c>
      <c r="B1207">
        <f>IF(直流？,'建築限界数値データ 　直流'!B1207,IF(交流？,'建築限界数値データ 交流'!B1207,IF(非電化？,'建築限界数値データ 　非電化'!B1207,"")))</f>
        <v>4593</v>
      </c>
    </row>
    <row r="1208" spans="1:2" x14ac:dyDescent="0.2">
      <c r="A1208">
        <f>IF(直流？,'建築限界数値データ 　直流'!A1208,IF(交流？,'建築限界数値データ 交流'!A1208,IF(非電化？,'建築限界数値データ 　非電化'!A1208,"")))</f>
        <v>1350</v>
      </c>
      <c r="B1208">
        <f>IF(直流？,'建築限界数値データ 　直流'!B1208,IF(交流？,'建築限界数値データ 交流'!B1208,IF(非電化？,'建築限界数値データ 　非電化'!B1208,"")))</f>
        <v>4583</v>
      </c>
    </row>
    <row r="1209" spans="1:2" x14ac:dyDescent="0.2">
      <c r="A1209">
        <f>IF(直流？,'建築限界数値データ 　直流'!A1209,IF(交流？,'建築限界数値データ 交流'!A1209,IF(非電化？,'建築限界数値データ 　非電化'!A1209,"")))</f>
        <v>1350</v>
      </c>
      <c r="B1209">
        <f>IF(直流？,'建築限界数値データ 　直流'!B1209,IF(交流？,'建築限界数値データ 交流'!B1209,IF(非電化？,'建築限界数値データ 　非電化'!B1209,"")))</f>
        <v>4573</v>
      </c>
    </row>
    <row r="1210" spans="1:2" x14ac:dyDescent="0.2">
      <c r="A1210">
        <f>IF(直流？,'建築限界数値データ 　直流'!A1210,IF(交流？,'建築限界数値データ 交流'!A1210,IF(非電化？,'建築限界数値データ 　非電化'!A1210,"")))</f>
        <v>1350</v>
      </c>
      <c r="B1210">
        <f>IF(直流？,'建築限界数値データ 　直流'!B1210,IF(交流？,'建築限界数値データ 交流'!B1210,IF(非電化？,'建築限界数値データ 　非電化'!B1210,"")))</f>
        <v>4563</v>
      </c>
    </row>
    <row r="1211" spans="1:2" x14ac:dyDescent="0.2">
      <c r="A1211">
        <f>IF(直流？,'建築限界数値データ 　直流'!A1211,IF(交流？,'建築限界数値データ 交流'!A1211,IF(非電化？,'建築限界数値データ 　非電化'!A1211,"")))</f>
        <v>1350</v>
      </c>
      <c r="B1211">
        <f>IF(直流？,'建築限界数値データ 　直流'!B1211,IF(交流？,'建築限界数値データ 交流'!B1211,IF(非電化？,'建築限界数値データ 　非電化'!B1211,"")))</f>
        <v>4553</v>
      </c>
    </row>
    <row r="1212" spans="1:2" x14ac:dyDescent="0.2">
      <c r="A1212">
        <f>IF(直流？,'建築限界数値データ 　直流'!A1212,IF(交流？,'建築限界数値データ 交流'!A1212,IF(非電化？,'建築限界数値データ 　非電化'!A1212,"")))</f>
        <v>1350</v>
      </c>
      <c r="B1212">
        <f>IF(直流？,'建築限界数値データ 　直流'!B1212,IF(交流？,'建築限界数値データ 交流'!B1212,IF(非電化？,'建築限界数値データ 　非電化'!B1212,"")))</f>
        <v>4543</v>
      </c>
    </row>
    <row r="1213" spans="1:2" x14ac:dyDescent="0.2">
      <c r="A1213">
        <f>IF(直流？,'建築限界数値データ 　直流'!A1213,IF(交流？,'建築限界数値データ 交流'!A1213,IF(非電化？,'建築限界数値データ 　非電化'!A1213,"")))</f>
        <v>1350</v>
      </c>
      <c r="B1213">
        <f>IF(直流？,'建築限界数値データ 　直流'!B1213,IF(交流？,'建築限界数値データ 交流'!B1213,IF(非電化？,'建築限界数値データ 　非電化'!B1213,"")))</f>
        <v>4533</v>
      </c>
    </row>
    <row r="1214" spans="1:2" x14ac:dyDescent="0.2">
      <c r="A1214">
        <f>IF(直流？,'建築限界数値データ 　直流'!A1214,IF(交流？,'建築限界数値データ 交流'!A1214,IF(非電化？,'建築限界数値データ 　非電化'!A1214,"")))</f>
        <v>1350</v>
      </c>
      <c r="B1214">
        <f>IF(直流？,'建築限界数値データ 　直流'!B1214,IF(交流？,'建築限界数値データ 交流'!B1214,IF(非電化？,'建築限界数値データ 　非電化'!B1214,"")))</f>
        <v>4523</v>
      </c>
    </row>
    <row r="1215" spans="1:2" x14ac:dyDescent="0.2">
      <c r="A1215">
        <f>IF(直流？,'建築限界数値データ 　直流'!A1215,IF(交流？,'建築限界数値データ 交流'!A1215,IF(非電化？,'建築限界数値データ 　非電化'!A1215,"")))</f>
        <v>1350</v>
      </c>
      <c r="B1215">
        <f>IF(直流？,'建築限界数値データ 　直流'!B1215,IF(交流？,'建築限界数値データ 交流'!B1215,IF(非電化？,'建築限界数値データ 　非電化'!B1215,"")))</f>
        <v>4513</v>
      </c>
    </row>
    <row r="1216" spans="1:2" x14ac:dyDescent="0.2">
      <c r="A1216">
        <f>IF(直流？,'建築限界数値データ 　直流'!A1216,IF(交流？,'建築限界数値データ 交流'!A1216,IF(非電化？,'建築限界数値データ 　非電化'!A1216,"")))</f>
        <v>1350</v>
      </c>
      <c r="B1216">
        <f>IF(直流？,'建築限界数値データ 　直流'!B1216,IF(交流？,'建築限界数値データ 交流'!B1216,IF(非電化？,'建築限界数値データ 　非電化'!B1216,"")))</f>
        <v>4503</v>
      </c>
    </row>
    <row r="1217" spans="1:2" x14ac:dyDescent="0.2">
      <c r="A1217">
        <f>IF(直流？,'建築限界数値データ 　直流'!A1217,IF(交流？,'建築限界数値データ 交流'!A1217,IF(非電化？,'建築限界数値データ 　非電化'!A1217,"")))</f>
        <v>1350</v>
      </c>
      <c r="B1217">
        <f>IF(直流？,'建築限界数値データ 　直流'!B1217,IF(交流？,'建築限界数値データ 交流'!B1217,IF(非電化？,'建築限界数値データ 　非電化'!B1217,"")))</f>
        <v>4493</v>
      </c>
    </row>
    <row r="1218" spans="1:2" x14ac:dyDescent="0.2">
      <c r="A1218">
        <f>IF(直流？,'建築限界数値データ 　直流'!A1218,IF(交流？,'建築限界数値データ 交流'!A1218,IF(非電化？,'建築限界数値データ 　非電化'!A1218,"")))</f>
        <v>1350</v>
      </c>
      <c r="B1218">
        <f>IF(直流？,'建築限界数値データ 　直流'!B1218,IF(交流？,'建築限界数値データ 交流'!B1218,IF(非電化？,'建築限界数値データ 　非電化'!B1218,"")))</f>
        <v>4483</v>
      </c>
    </row>
    <row r="1219" spans="1:2" x14ac:dyDescent="0.2">
      <c r="A1219">
        <f>IF(直流？,'建築限界数値データ 　直流'!A1219,IF(交流？,'建築限界数値データ 交流'!A1219,IF(非電化？,'建築限界数値データ 　非電化'!A1219,"")))</f>
        <v>1350</v>
      </c>
      <c r="B1219">
        <f>IF(直流？,'建築限界数値データ 　直流'!B1219,IF(交流？,'建築限界数値データ 交流'!B1219,IF(非電化？,'建築限界数値データ 　非電化'!B1219,"")))</f>
        <v>4473</v>
      </c>
    </row>
    <row r="1220" spans="1:2" x14ac:dyDescent="0.2">
      <c r="A1220">
        <f>IF(直流？,'建築限界数値データ 　直流'!A1220,IF(交流？,'建築限界数値データ 交流'!A1220,IF(非電化？,'建築限界数値データ 　非電化'!A1220,"")))</f>
        <v>1350</v>
      </c>
      <c r="B1220">
        <f>IF(直流？,'建築限界数値データ 　直流'!B1220,IF(交流？,'建築限界数値データ 交流'!B1220,IF(非電化？,'建築限界数値データ 　非電化'!B1220,"")))</f>
        <v>4463</v>
      </c>
    </row>
    <row r="1221" spans="1:2" x14ac:dyDescent="0.2">
      <c r="A1221">
        <f>IF(直流？,'建築限界数値データ 　直流'!A1221,IF(交流？,'建築限界数値データ 交流'!A1221,IF(非電化？,'建築限界数値データ 　非電化'!A1221,"")))</f>
        <v>1350</v>
      </c>
      <c r="B1221">
        <f>IF(直流？,'建築限界数値データ 　直流'!B1221,IF(交流？,'建築限界数値データ 交流'!B1221,IF(非電化？,'建築限界数値データ 　非電化'!B1221,"")))</f>
        <v>4453</v>
      </c>
    </row>
    <row r="1222" spans="1:2" x14ac:dyDescent="0.2">
      <c r="A1222">
        <f>IF(直流？,'建築限界数値データ 　直流'!A1222,IF(交流？,'建築限界数値データ 交流'!A1222,IF(非電化？,'建築限界数値データ 　非電化'!A1222,"")))</f>
        <v>1350</v>
      </c>
      <c r="B1222">
        <f>IF(直流？,'建築限界数値データ 　直流'!B1222,IF(交流？,'建築限界数値データ 交流'!B1222,IF(非電化？,'建築限界数値データ 　非電化'!B1222,"")))</f>
        <v>4443</v>
      </c>
    </row>
    <row r="1223" spans="1:2" x14ac:dyDescent="0.2">
      <c r="A1223">
        <f>IF(直流？,'建築限界数値データ 　直流'!A1223,IF(交流？,'建築限界数値データ 交流'!A1223,IF(非電化？,'建築限界数値データ 　非電化'!A1223,"")))</f>
        <v>1350</v>
      </c>
      <c r="B1223">
        <f>IF(直流？,'建築限界数値データ 　直流'!B1223,IF(交流？,'建築限界数値データ 交流'!B1223,IF(非電化？,'建築限界数値データ 　非電化'!B1223,"")))</f>
        <v>4433</v>
      </c>
    </row>
    <row r="1224" spans="1:2" x14ac:dyDescent="0.2">
      <c r="A1224">
        <f>IF(直流？,'建築限界数値データ 　直流'!A1224,IF(交流？,'建築限界数値データ 交流'!A1224,IF(非電化？,'建築限界数値データ 　非電化'!A1224,"")))</f>
        <v>1350</v>
      </c>
      <c r="B1224">
        <f>IF(直流？,'建築限界数値データ 　直流'!B1224,IF(交流？,'建築限界数値データ 交流'!B1224,IF(非電化？,'建築限界数値データ 　非電化'!B1224,"")))</f>
        <v>4423</v>
      </c>
    </row>
    <row r="1225" spans="1:2" x14ac:dyDescent="0.2">
      <c r="A1225">
        <f>IF(直流？,'建築限界数値データ 　直流'!A1225,IF(交流？,'建築限界数値データ 交流'!A1225,IF(非電化？,'建築限界数値データ 　非電化'!A1225,"")))</f>
        <v>1350</v>
      </c>
      <c r="B1225">
        <f>IF(直流？,'建築限界数値データ 　直流'!B1225,IF(交流？,'建築限界数値データ 交流'!B1225,IF(非電化？,'建築限界数値データ 　非電化'!B1225,"")))</f>
        <v>4413</v>
      </c>
    </row>
    <row r="1226" spans="1:2" x14ac:dyDescent="0.2">
      <c r="A1226">
        <f>IF(直流？,'建築限界数値データ 　直流'!A1226,IF(交流？,'建築限界数値データ 交流'!A1226,IF(非電化？,'建築限界数値データ 　非電化'!A1226,"")))</f>
        <v>1350</v>
      </c>
      <c r="B1226">
        <f>IF(直流？,'建築限界数値データ 　直流'!B1226,IF(交流？,'建築限界数値データ 交流'!B1226,IF(非電化？,'建築限界数値データ 　非電化'!B1226,"")))</f>
        <v>4403</v>
      </c>
    </row>
    <row r="1227" spans="1:2" x14ac:dyDescent="0.2">
      <c r="A1227">
        <f>IF(直流？,'建築限界数値データ 　直流'!A1227,IF(交流？,'建築限界数値データ 交流'!A1227,IF(非電化？,'建築限界数値データ 　非電化'!A1227,"")))</f>
        <v>1350</v>
      </c>
      <c r="B1227">
        <f>IF(直流？,'建築限界数値データ 　直流'!B1227,IF(交流？,'建築限界数値データ 交流'!B1227,IF(非電化？,'建築限界数値データ 　非電化'!B1227,"")))</f>
        <v>4393</v>
      </c>
    </row>
    <row r="1228" spans="1:2" x14ac:dyDescent="0.2">
      <c r="A1228">
        <f>IF(直流？,'建築限界数値データ 　直流'!A1228,IF(交流？,'建築限界数値データ 交流'!A1228,IF(非電化？,'建築限界数値データ 　非電化'!A1228,"")))</f>
        <v>1350</v>
      </c>
      <c r="B1228">
        <f>IF(直流？,'建築限界数値データ 　直流'!B1228,IF(交流？,'建築限界数値データ 交流'!B1228,IF(非電化？,'建築限界数値データ 　非電化'!B1228,"")))</f>
        <v>4383</v>
      </c>
    </row>
    <row r="1229" spans="1:2" x14ac:dyDescent="0.2">
      <c r="A1229">
        <f>IF(直流？,'建築限界数値データ 　直流'!A1229,IF(交流？,'建築限界数値データ 交流'!A1229,IF(非電化？,'建築限界数値データ 　非電化'!A1229,"")))</f>
        <v>1350</v>
      </c>
      <c r="B1229">
        <f>IF(直流？,'建築限界数値データ 　直流'!B1229,IF(交流？,'建築限界数値データ 交流'!B1229,IF(非電化？,'建築限界数値データ 　非電化'!B1229,"")))</f>
        <v>4373</v>
      </c>
    </row>
    <row r="1230" spans="1:2" x14ac:dyDescent="0.2">
      <c r="A1230">
        <f>IF(直流？,'建築限界数値データ 　直流'!A1230,IF(交流？,'建築限界数値データ 交流'!A1230,IF(非電化？,'建築限界数値データ 　非電化'!A1230,"")))</f>
        <v>1350</v>
      </c>
      <c r="B1230">
        <f>IF(直流？,'建築限界数値データ 　直流'!B1230,IF(交流？,'建築限界数値データ 交流'!B1230,IF(非電化？,'建築限界数値データ 　非電化'!B1230,"")))</f>
        <v>4363</v>
      </c>
    </row>
    <row r="1231" spans="1:2" x14ac:dyDescent="0.2">
      <c r="A1231">
        <f>IF(直流？,'建築限界数値データ 　直流'!A1231,IF(交流？,'建築限界数値データ 交流'!A1231,IF(非電化？,'建築限界数値データ 　非電化'!A1231,"")))</f>
        <v>1350</v>
      </c>
      <c r="B1231">
        <f>IF(直流？,'建築限界数値データ 　直流'!B1231,IF(交流？,'建築限界数値データ 交流'!B1231,IF(非電化？,'建築限界数値データ 　非電化'!B1231,"")))</f>
        <v>4353</v>
      </c>
    </row>
    <row r="1232" spans="1:2" x14ac:dyDescent="0.2">
      <c r="A1232">
        <f>IF(直流？,'建築限界数値データ 　直流'!A1232,IF(交流？,'建築限界数値データ 交流'!A1232,IF(非電化？,'建築限界数値データ 　非電化'!A1232,"")))</f>
        <v>1350</v>
      </c>
      <c r="B1232">
        <f>IF(直流？,'建築限界数値データ 　直流'!B1232,IF(交流？,'建築限界数値データ 交流'!B1232,IF(非電化？,'建築限界数値データ 　非電化'!B1232,"")))</f>
        <v>4343</v>
      </c>
    </row>
    <row r="1233" spans="1:2" x14ac:dyDescent="0.2">
      <c r="A1233">
        <f>IF(直流？,'建築限界数値データ 　直流'!A1233,IF(交流？,'建築限界数値データ 交流'!A1233,IF(非電化？,'建築限界数値データ 　非電化'!A1233,"")))</f>
        <v>1350</v>
      </c>
      <c r="B1233">
        <f>IF(直流？,'建築限界数値データ 　直流'!B1233,IF(交流？,'建築限界数値データ 交流'!B1233,IF(非電化？,'建築限界数値データ 　非電化'!B1233,"")))</f>
        <v>4333</v>
      </c>
    </row>
    <row r="1234" spans="1:2" x14ac:dyDescent="0.2">
      <c r="A1234">
        <f>IF(直流？,'建築限界数値データ 　直流'!A1234,IF(交流？,'建築限界数値データ 交流'!A1234,IF(非電化？,'建築限界数値データ 　非電化'!A1234,"")))</f>
        <v>1350</v>
      </c>
      <c r="B1234">
        <f>IF(直流？,'建築限界数値データ 　直流'!B1234,IF(交流？,'建築限界数値データ 交流'!B1234,IF(非電化？,'建築限界数値データ 　非電化'!B1234,"")))</f>
        <v>4323</v>
      </c>
    </row>
    <row r="1235" spans="1:2" x14ac:dyDescent="0.2">
      <c r="A1235">
        <f>IF(直流？,'建築限界数値データ 　直流'!A1235,IF(交流？,'建築限界数値データ 交流'!A1235,IF(非電化？,'建築限界数値データ 　非電化'!A1235,"")))</f>
        <v>1350</v>
      </c>
      <c r="B1235">
        <f>IF(直流？,'建築限界数値データ 　直流'!B1235,IF(交流？,'建築限界数値データ 交流'!B1235,IF(非電化？,'建築限界数値データ 　非電化'!B1235,"")))</f>
        <v>4313</v>
      </c>
    </row>
    <row r="1236" spans="1:2" x14ac:dyDescent="0.2">
      <c r="A1236">
        <f>IF(直流？,'建築限界数値データ 　直流'!A1236,IF(交流？,'建築限界数値データ 交流'!A1236,IF(非電化？,'建築限界数値データ 　非電化'!A1236,"")))</f>
        <v>1350</v>
      </c>
      <c r="B1236">
        <f>IF(直流？,'建築限界数値データ 　直流'!B1236,IF(交流？,'建築限界数値データ 交流'!B1236,IF(非電化？,'建築限界数値データ 　非電化'!B1236,"")))</f>
        <v>4303</v>
      </c>
    </row>
    <row r="1237" spans="1:2" x14ac:dyDescent="0.2">
      <c r="A1237">
        <f>IF(直流？,'建築限界数値データ 　直流'!A1237,IF(交流？,'建築限界数値データ 交流'!A1237,IF(非電化？,'建築限界数値データ 　非電化'!A1237,"")))</f>
        <v>1350</v>
      </c>
      <c r="B1237">
        <f>IF(直流？,'建築限界数値データ 　直流'!B1237,IF(交流？,'建築限界数値データ 交流'!B1237,IF(非電化？,'建築限界数値データ 　非電化'!B1237,"")))</f>
        <v>4293</v>
      </c>
    </row>
    <row r="1238" spans="1:2" x14ac:dyDescent="0.2">
      <c r="A1238">
        <f>IF(直流？,'建築限界数値データ 　直流'!A1238,IF(交流？,'建築限界数値データ 交流'!A1238,IF(非電化？,'建築限界数値データ 　非電化'!A1238,"")))</f>
        <v>1350</v>
      </c>
      <c r="B1238">
        <f>IF(直流？,'建築限界数値データ 　直流'!B1238,IF(交流？,'建築限界数値データ 交流'!B1238,IF(非電化？,'建築限界数値データ 　非電化'!B1238,"")))</f>
        <v>4283</v>
      </c>
    </row>
    <row r="1239" spans="1:2" x14ac:dyDescent="0.2">
      <c r="A1239">
        <f>IF(直流？,'建築限界数値データ 　直流'!A1239,IF(交流？,'建築限界数値データ 交流'!A1239,IF(非電化？,'建築限界数値データ 　非電化'!A1239,"")))</f>
        <v>1350</v>
      </c>
      <c r="B1239">
        <f>IF(直流？,'建築限界数値データ 　直流'!B1239,IF(交流？,'建築限界数値データ 交流'!B1239,IF(非電化？,'建築限界数値データ 　非電化'!B1239,"")))</f>
        <v>4273</v>
      </c>
    </row>
    <row r="1240" spans="1:2" x14ac:dyDescent="0.2">
      <c r="A1240">
        <f>IF(直流？,'建築限界数値データ 　直流'!A1240,IF(交流？,'建築限界数値データ 交流'!A1240,IF(非電化？,'建築限界数値データ 　非電化'!A1240,"")))</f>
        <v>1350</v>
      </c>
      <c r="B1240">
        <f>IF(直流？,'建築限界数値データ 　直流'!B1240,IF(交流？,'建築限界数値データ 交流'!B1240,IF(非電化？,'建築限界数値データ 　非電化'!B1240,"")))</f>
        <v>4263</v>
      </c>
    </row>
    <row r="1241" spans="1:2" x14ac:dyDescent="0.2">
      <c r="A1241">
        <f>IF(直流？,'建築限界数値データ 　直流'!A1241,IF(交流？,'建築限界数値データ 交流'!A1241,IF(非電化？,'建築限界数値データ 　非電化'!A1241,"")))</f>
        <v>1350</v>
      </c>
      <c r="B1241">
        <f>IF(直流？,'建築限界数値データ 　直流'!B1241,IF(交流？,'建築限界数値データ 交流'!B1241,IF(非電化？,'建築限界数値データ 　非電化'!B1241,"")))</f>
        <v>4253</v>
      </c>
    </row>
    <row r="1242" spans="1:2" x14ac:dyDescent="0.2">
      <c r="A1242">
        <f>IF(直流？,'建築限界数値データ 　直流'!A1242,IF(交流？,'建築限界数値データ 交流'!A1242,IF(非電化？,'建築限界数値データ 　非電化'!A1242,"")))</f>
        <v>1350</v>
      </c>
      <c r="B1242">
        <f>IF(直流？,'建築限界数値データ 　直流'!B1242,IF(交流？,'建築限界数値データ 交流'!B1242,IF(非電化？,'建築限界数値データ 　非電化'!B1242,"")))</f>
        <v>4243</v>
      </c>
    </row>
    <row r="1243" spans="1:2" x14ac:dyDescent="0.2">
      <c r="A1243">
        <f>IF(直流？,'建築限界数値データ 　直流'!A1243,IF(交流？,'建築限界数値データ 交流'!A1243,IF(非電化？,'建築限界数値データ 　非電化'!A1243,"")))</f>
        <v>1350</v>
      </c>
      <c r="B1243">
        <f>IF(直流？,'建築限界数値データ 　直流'!B1243,IF(交流？,'建築限界数値データ 交流'!B1243,IF(非電化？,'建築限界数値データ 　非電化'!B1243,"")))</f>
        <v>4233</v>
      </c>
    </row>
    <row r="1244" spans="1:2" x14ac:dyDescent="0.2">
      <c r="A1244">
        <f>IF(直流？,'建築限界数値データ 　直流'!A1244,IF(交流？,'建築限界数値データ 交流'!A1244,IF(非電化？,'建築限界数値データ 　非電化'!A1244,"")))</f>
        <v>1350</v>
      </c>
      <c r="B1244">
        <f>IF(直流？,'建築限界数値データ 　直流'!B1244,IF(交流？,'建築限界数値データ 交流'!B1244,IF(非電化？,'建築限界数値データ 　非電化'!B1244,"")))</f>
        <v>4223</v>
      </c>
    </row>
    <row r="1245" spans="1:2" x14ac:dyDescent="0.2">
      <c r="A1245">
        <f>IF(直流？,'建築限界数値データ 　直流'!A1245,IF(交流？,'建築限界数値データ 交流'!A1245,IF(非電化？,'建築限界数値データ 　非電化'!A1245,"")))</f>
        <v>1350</v>
      </c>
      <c r="B1245">
        <f>IF(直流？,'建築限界数値データ 　直流'!B1245,IF(交流？,'建築限界数値データ 交流'!B1245,IF(非電化？,'建築限界数値データ 　非電化'!B1245,"")))</f>
        <v>4213</v>
      </c>
    </row>
    <row r="1246" spans="1:2" x14ac:dyDescent="0.2">
      <c r="A1246">
        <f>IF(直流？,'建築限界数値データ 　直流'!A1246,IF(交流？,'建築限界数値データ 交流'!A1246,IF(非電化？,'建築限界数値データ 　非電化'!A1246,"")))</f>
        <v>1350</v>
      </c>
      <c r="B1246">
        <f>IF(直流？,'建築限界数値データ 　直流'!B1246,IF(交流？,'建築限界数値データ 交流'!B1246,IF(非電化？,'建築限界数値データ 　非電化'!B1246,"")))</f>
        <v>4203</v>
      </c>
    </row>
    <row r="1247" spans="1:2" x14ac:dyDescent="0.2">
      <c r="A1247">
        <f>IF(直流？,'建築限界数値データ 　直流'!A1247,IF(交流？,'建築限界数値データ 交流'!A1247,IF(非電化？,'建築限界数値データ 　非電化'!A1247,"")))</f>
        <v>1350</v>
      </c>
      <c r="B1247">
        <f>IF(直流？,'建築限界数値データ 　直流'!B1247,IF(交流？,'建築限界数値データ 交流'!B1247,IF(非電化？,'建築限界数値データ 　非電化'!B1247,"")))</f>
        <v>4193</v>
      </c>
    </row>
    <row r="1248" spans="1:2" x14ac:dyDescent="0.2">
      <c r="A1248">
        <f>IF(直流？,'建築限界数値データ 　直流'!A1248,IF(交流？,'建築限界数値データ 交流'!A1248,IF(非電化？,'建築限界数値データ 　非電化'!A1248,"")))</f>
        <v>1350</v>
      </c>
      <c r="B1248">
        <f>IF(直流？,'建築限界数値データ 　直流'!B1248,IF(交流？,'建築限界数値データ 交流'!B1248,IF(非電化？,'建築限界数値データ 　非電化'!B1248,"")))</f>
        <v>4183</v>
      </c>
    </row>
    <row r="1249" spans="1:2" x14ac:dyDescent="0.2">
      <c r="A1249">
        <f>IF(直流？,'建築限界数値データ 　直流'!A1249,IF(交流？,'建築限界数値データ 交流'!A1249,IF(非電化？,'建築限界数値データ 　非電化'!A1249,"")))</f>
        <v>1350</v>
      </c>
      <c r="B1249">
        <f>IF(直流？,'建築限界数値データ 　直流'!B1249,IF(交流？,'建築限界数値データ 交流'!B1249,IF(非電化？,'建築限界数値データ 　非電化'!B1249,"")))</f>
        <v>4173</v>
      </c>
    </row>
    <row r="1250" spans="1:2" x14ac:dyDescent="0.2">
      <c r="A1250">
        <f>IF(直流？,'建築限界数値データ 　直流'!A1250,IF(交流？,'建築限界数値データ 交流'!A1250,IF(非電化？,'建築限界数値データ 　非電化'!A1250,"")))</f>
        <v>1350</v>
      </c>
      <c r="B1250">
        <f>IF(直流？,'建築限界数値データ 　直流'!B1250,IF(交流？,'建築限界数値データ 交流'!B1250,IF(非電化？,'建築限界数値データ 　非電化'!B1250,"")))</f>
        <v>4163</v>
      </c>
    </row>
    <row r="1251" spans="1:2" x14ac:dyDescent="0.2">
      <c r="A1251">
        <f>IF(直流？,'建築限界数値データ 　直流'!A1251,IF(交流？,'建築限界数値データ 交流'!A1251,IF(非電化？,'建築限界数値データ 　非電化'!A1251,"")))</f>
        <v>1350</v>
      </c>
      <c r="B1251">
        <f>IF(直流？,'建築限界数値データ 　直流'!B1251,IF(交流？,'建築限界数値データ 交流'!B1251,IF(非電化？,'建築限界数値データ 　非電化'!B1251,"")))</f>
        <v>4153</v>
      </c>
    </row>
    <row r="1252" spans="1:2" x14ac:dyDescent="0.2">
      <c r="A1252">
        <f>IF(直流？,'建築限界数値データ 　直流'!A1252,IF(交流？,'建築限界数値データ 交流'!A1252,IF(非電化？,'建築限界数値データ 　非電化'!A1252,"")))</f>
        <v>1350</v>
      </c>
      <c r="B1252">
        <f>IF(直流？,'建築限界数値データ 　直流'!B1252,IF(交流？,'建築限界数値データ 交流'!B1252,IF(非電化？,'建築限界数値データ 　非電化'!B1252,"")))</f>
        <v>4143</v>
      </c>
    </row>
    <row r="1253" spans="1:2" x14ac:dyDescent="0.2">
      <c r="A1253">
        <f>IF(直流？,'建築限界数値データ 　直流'!A1253,IF(交流？,'建築限界数値データ 交流'!A1253,IF(非電化？,'建築限界数値データ 　非電化'!A1253,"")))</f>
        <v>1350</v>
      </c>
      <c r="B1253">
        <f>IF(直流？,'建築限界数値データ 　直流'!B1253,IF(交流？,'建築限界数値データ 交流'!B1253,IF(非電化？,'建築限界数値データ 　非電化'!B1253,"")))</f>
        <v>4133</v>
      </c>
    </row>
    <row r="1254" spans="1:2" x14ac:dyDescent="0.2">
      <c r="A1254">
        <f>IF(直流？,'建築限界数値データ 　直流'!A1254,IF(交流？,'建築限界数値データ 交流'!A1254,IF(非電化？,'建築限界数値データ 　非電化'!A1254,"")))</f>
        <v>1350</v>
      </c>
      <c r="B1254">
        <f>IF(直流？,'建築限界数値データ 　直流'!B1254,IF(交流？,'建築限界数値データ 交流'!B1254,IF(非電化？,'建築限界数値データ 　非電化'!B1254,"")))</f>
        <v>4123</v>
      </c>
    </row>
    <row r="1255" spans="1:2" x14ac:dyDescent="0.2">
      <c r="A1255">
        <f>IF(直流？,'建築限界数値データ 　直流'!A1255,IF(交流？,'建築限界数値データ 交流'!A1255,IF(非電化？,'建築限界数値データ 　非電化'!A1255,"")))</f>
        <v>1350</v>
      </c>
      <c r="B1255">
        <f>IF(直流？,'建築限界数値データ 　直流'!B1255,IF(交流？,'建築限界数値データ 交流'!B1255,IF(非電化？,'建築限界数値データ 　非電化'!B1255,"")))</f>
        <v>4113</v>
      </c>
    </row>
    <row r="1256" spans="1:2" x14ac:dyDescent="0.2">
      <c r="A1256">
        <f>IF(直流？,'建築限界数値データ 　直流'!A1256,IF(交流？,'建築限界数値データ 交流'!A1256,IF(非電化？,'建築限界数値データ 　非電化'!A1256,"")))</f>
        <v>1350</v>
      </c>
      <c r="B1256">
        <f>IF(直流？,'建築限界数値データ 　直流'!B1256,IF(交流？,'建築限界数値データ 交流'!B1256,IF(非電化？,'建築限界数値データ 　非電化'!B1256,"")))</f>
        <v>4103</v>
      </c>
    </row>
    <row r="1257" spans="1:2" x14ac:dyDescent="0.2">
      <c r="A1257">
        <f>IF(直流？,'建築限界数値データ 　直流'!A1257,IF(交流？,'建築限界数値データ 交流'!A1257,IF(非電化？,'建築限界数値データ 　非電化'!A1257,"")))</f>
        <v>1350</v>
      </c>
      <c r="B1257">
        <f>IF(直流？,'建築限界数値データ 　直流'!B1257,IF(交流？,'建築限界数値データ 交流'!B1257,IF(非電化？,'建築限界数値データ 　非電化'!B1257,"")))</f>
        <v>4093</v>
      </c>
    </row>
    <row r="1258" spans="1:2" x14ac:dyDescent="0.2">
      <c r="A1258">
        <f>IF(直流？,'建築限界数値データ 　直流'!A1258,IF(交流？,'建築限界数値データ 交流'!A1258,IF(非電化？,'建築限界数値データ 　非電化'!A1258,"")))</f>
        <v>1350</v>
      </c>
      <c r="B1258">
        <f>IF(直流？,'建築限界数値データ 　直流'!B1258,IF(交流？,'建築限界数値データ 交流'!B1258,IF(非電化？,'建築限界数値データ 　非電化'!B1258,"")))</f>
        <v>4083</v>
      </c>
    </row>
    <row r="1259" spans="1:2" x14ac:dyDescent="0.2">
      <c r="A1259">
        <f>IF(直流？,'建築限界数値データ 　直流'!A1259,IF(交流？,'建築限界数値データ 交流'!A1259,IF(非電化？,'建築限界数値データ 　非電化'!A1259,"")))</f>
        <v>1350</v>
      </c>
      <c r="B1259">
        <f>IF(直流？,'建築限界数値データ 　直流'!B1259,IF(交流？,'建築限界数値データ 交流'!B1259,IF(非電化？,'建築限界数値データ 　非電化'!B1259,"")))</f>
        <v>4073</v>
      </c>
    </row>
    <row r="1260" spans="1:2" x14ac:dyDescent="0.2">
      <c r="A1260">
        <f>IF(直流？,'建築限界数値データ 　直流'!A1260,IF(交流？,'建築限界数値データ 交流'!A1260,IF(非電化？,'建築限界数値データ 　非電化'!A1260,"")))</f>
        <v>1350</v>
      </c>
      <c r="B1260">
        <f>IF(直流？,'建築限界数値データ 　直流'!B1260,IF(交流？,'建築限界数値データ 交流'!B1260,IF(非電化？,'建築限界数値データ 　非電化'!B1260,"")))</f>
        <v>4063</v>
      </c>
    </row>
    <row r="1261" spans="1:2" x14ac:dyDescent="0.2">
      <c r="A1261">
        <f>IF(直流？,'建築限界数値データ 　直流'!A1261,IF(交流？,'建築限界数値データ 交流'!A1261,IF(非電化？,'建築限界数値データ 　非電化'!A1261,"")))</f>
        <v>1350</v>
      </c>
      <c r="B1261">
        <f>IF(直流？,'建築限界数値データ 　直流'!B1261,IF(交流？,'建築限界数値データ 交流'!B1261,IF(非電化？,'建築限界数値データ 　非電化'!B1261,"")))</f>
        <v>4053</v>
      </c>
    </row>
    <row r="1262" spans="1:2" x14ac:dyDescent="0.2">
      <c r="A1262">
        <f>IF(直流？,'建築限界数値データ 　直流'!A1262,IF(交流？,'建築限界数値データ 交流'!A1262,IF(非電化？,'建築限界数値データ 　非電化'!A1262,"")))</f>
        <v>1350</v>
      </c>
      <c r="B1262">
        <f>IF(直流？,'建築限界数値データ 　直流'!B1262,IF(交流？,'建築限界数値データ 交流'!B1262,IF(非電化？,'建築限界数値データ 　非電化'!B1262,"")))</f>
        <v>4043</v>
      </c>
    </row>
    <row r="1263" spans="1:2" x14ac:dyDescent="0.2">
      <c r="A1263">
        <f>IF(直流？,'建築限界数値データ 　直流'!A1263,IF(交流？,'建築限界数値データ 交流'!A1263,IF(非電化？,'建築限界数値データ 　非電化'!A1263,"")))</f>
        <v>1350</v>
      </c>
      <c r="B1263">
        <f>IF(直流？,'建築限界数値データ 　直流'!B1263,IF(交流？,'建築限界数値データ 交流'!B1263,IF(非電化？,'建築限界数値データ 　非電化'!B1263,"")))</f>
        <v>4033</v>
      </c>
    </row>
    <row r="1264" spans="1:2" x14ac:dyDescent="0.2">
      <c r="A1264">
        <f>IF(直流？,'建築限界数値データ 　直流'!A1264,IF(交流？,'建築限界数値データ 交流'!A1264,IF(非電化？,'建築限界数値データ 　非電化'!A1264,"")))</f>
        <v>1350</v>
      </c>
      <c r="B1264">
        <f>IF(直流？,'建築限界数値データ 　直流'!B1264,IF(交流？,'建築限界数値データ 交流'!B1264,IF(非電化？,'建築限界数値データ 　非電化'!B1264,"")))</f>
        <v>4023</v>
      </c>
    </row>
    <row r="1265" spans="1:2" x14ac:dyDescent="0.2">
      <c r="A1265">
        <f>IF(直流？,'建築限界数値データ 　直流'!A1265,IF(交流？,'建築限界数値データ 交流'!A1265,IF(非電化？,'建築限界数値データ 　非電化'!A1265,"")))</f>
        <v>1350</v>
      </c>
      <c r="B1265">
        <f>IF(直流？,'建築限界数値データ 　直流'!B1265,IF(交流？,'建築限界数値データ 交流'!B1265,IF(非電化？,'建築限界数値データ 　非電化'!B1265,"")))</f>
        <v>4013</v>
      </c>
    </row>
    <row r="1266" spans="1:2" x14ac:dyDescent="0.2">
      <c r="A1266">
        <f>IF(直流？,'建築限界数値データ 　直流'!A1266,IF(交流？,'建築限界数値データ 交流'!A1266,IF(非電化？,'建築限界数値データ 　非電化'!A1266,"")))</f>
        <v>1350</v>
      </c>
      <c r="B1266">
        <f>IF(直流？,'建築限界数値データ 　直流'!B1266,IF(交流？,'建築限界数値データ 交流'!B1266,IF(非電化？,'建築限界数値データ 　非電化'!B1266,"")))</f>
        <v>4003</v>
      </c>
    </row>
    <row r="1267" spans="1:2" x14ac:dyDescent="0.2">
      <c r="A1267">
        <f>IF(直流？,'建築限界数値データ 　直流'!A1267,IF(交流？,'建築限界数値データ 交流'!A1267,IF(非電化？,'建築限界数値データ 　非電化'!A1267,"")))</f>
        <v>1350</v>
      </c>
      <c r="B1267">
        <f>IF(直流？,'建築限界数値データ 　直流'!B1267,IF(交流？,'建築限界数値データ 交流'!B1267,IF(非電化？,'建築限界数値データ 　非電化'!B1267,"")))</f>
        <v>3993</v>
      </c>
    </row>
    <row r="1268" spans="1:2" x14ac:dyDescent="0.2">
      <c r="A1268">
        <f>IF(直流？,'建築限界数値データ 　直流'!A1268,IF(交流？,'建築限界数値データ 交流'!A1268,IF(非電化？,'建築限界数値データ 　非電化'!A1268,"")))</f>
        <v>1350</v>
      </c>
      <c r="B1268">
        <f>IF(直流？,'建築限界数値データ 　直流'!B1268,IF(交流？,'建築限界数値データ 交流'!B1268,IF(非電化？,'建築限界数値データ 　非電化'!B1268,"")))</f>
        <v>3983</v>
      </c>
    </row>
    <row r="1269" spans="1:2" x14ac:dyDescent="0.2">
      <c r="A1269">
        <f>IF(直流？,'建築限界数値データ 　直流'!A1269,IF(交流？,'建築限界数値データ 交流'!A1269,IF(非電化？,'建築限界数値データ 　非電化'!A1269,"")))</f>
        <v>1350</v>
      </c>
      <c r="B1269">
        <f>IF(直流？,'建築限界数値データ 　直流'!B1269,IF(交流？,'建築限界数値データ 交流'!B1269,IF(非電化？,'建築限界数値データ 　非電化'!B1269,"")))</f>
        <v>3973</v>
      </c>
    </row>
    <row r="1270" spans="1:2" x14ac:dyDescent="0.2">
      <c r="A1270">
        <f>IF(直流？,'建築限界数値データ 　直流'!A1270,IF(交流？,'建築限界数値データ 交流'!A1270,IF(非電化？,'建築限界数値データ 　非電化'!A1270,"")))</f>
        <v>1350</v>
      </c>
      <c r="B1270">
        <f>IF(直流？,'建築限界数値データ 　直流'!B1270,IF(交流？,'建築限界数値データ 交流'!B1270,IF(非電化？,'建築限界数値データ 　非電化'!B1270,"")))</f>
        <v>3963</v>
      </c>
    </row>
    <row r="1271" spans="1:2" x14ac:dyDescent="0.2">
      <c r="A1271">
        <f>IF(直流？,'建築限界数値データ 　直流'!A1271,IF(交流？,'建築限界数値データ 交流'!A1271,IF(非電化？,'建築限界数値データ 　非電化'!A1271,"")))</f>
        <v>1350</v>
      </c>
      <c r="B1271">
        <f>IF(直流？,'建築限界数値データ 　直流'!B1271,IF(交流？,'建築限界数値データ 交流'!B1271,IF(非電化？,'建築限界数値データ 　非電化'!B1271,"")))</f>
        <v>3953</v>
      </c>
    </row>
    <row r="1272" spans="1:2" x14ac:dyDescent="0.2">
      <c r="A1272">
        <f>IF(直流？,'建築限界数値データ 　直流'!A1272,IF(交流？,'建築限界数値データ 交流'!A1272,IF(非電化？,'建築限界数値データ 　非電化'!A1272,"")))</f>
        <v>1350</v>
      </c>
      <c r="B1272">
        <f>IF(直流？,'建築限界数値データ 　直流'!B1272,IF(交流？,'建築限界数値データ 交流'!B1272,IF(非電化？,'建築限界数値データ 　非電化'!B1272,"")))</f>
        <v>3943</v>
      </c>
    </row>
    <row r="1273" spans="1:2" x14ac:dyDescent="0.2">
      <c r="A1273">
        <f>IF(直流？,'建築限界数値データ 　直流'!A1273,IF(交流？,'建築限界数値データ 交流'!A1273,IF(非電化？,'建築限界数値データ 　非電化'!A1273,"")))</f>
        <v>1350</v>
      </c>
      <c r="B1273">
        <f>IF(直流？,'建築限界数値データ 　直流'!B1273,IF(交流？,'建築限界数値データ 交流'!B1273,IF(非電化？,'建築限界数値データ 　非電化'!B1273,"")))</f>
        <v>3933</v>
      </c>
    </row>
    <row r="1274" spans="1:2" x14ac:dyDescent="0.2">
      <c r="A1274">
        <f>IF(直流？,'建築限界数値データ 　直流'!A1274,IF(交流？,'建築限界数値データ 交流'!A1274,IF(非電化？,'建築限界数値データ 　非電化'!A1274,"")))</f>
        <v>1350</v>
      </c>
      <c r="B1274">
        <f>IF(直流？,'建築限界数値データ 　直流'!B1274,IF(交流？,'建築限界数値データ 交流'!B1274,IF(非電化？,'建築限界数値データ 　非電化'!B1274,"")))</f>
        <v>3923</v>
      </c>
    </row>
    <row r="1275" spans="1:2" x14ac:dyDescent="0.2">
      <c r="A1275">
        <f>IF(直流？,'建築限界数値データ 　直流'!A1275,IF(交流？,'建築限界数値データ 交流'!A1275,IF(非電化？,'建築限界数値データ 　非電化'!A1275,"")))</f>
        <v>1350</v>
      </c>
      <c r="B1275">
        <f>IF(直流？,'建築限界数値データ 　直流'!B1275,IF(交流？,'建築限界数値データ 交流'!B1275,IF(非電化？,'建築限界数値データ 　非電化'!B1275,"")))</f>
        <v>3913</v>
      </c>
    </row>
    <row r="1276" spans="1:2" x14ac:dyDescent="0.2">
      <c r="A1276">
        <f>IF(直流？,'建築限界数値データ 　直流'!A1276,IF(交流？,'建築限界数値データ 交流'!A1276,IF(非電化？,'建築限界数値データ 　非電化'!A1276,"")))</f>
        <v>1350</v>
      </c>
      <c r="B1276">
        <f>IF(直流？,'建築限界数値データ 　直流'!B1276,IF(交流？,'建築限界数値データ 交流'!B1276,IF(非電化？,'建築限界数値データ 　非電化'!B1276,"")))</f>
        <v>3903</v>
      </c>
    </row>
    <row r="1277" spans="1:2" x14ac:dyDescent="0.2">
      <c r="A1277">
        <f>IF(直流？,'建築限界数値データ 　直流'!A1277,IF(交流？,'建築限界数値データ 交流'!A1277,IF(非電化？,'建築限界数値データ 　非電化'!A1277,"")))</f>
        <v>1350</v>
      </c>
      <c r="B1277">
        <f>IF(直流？,'建築限界数値データ 　直流'!B1277,IF(交流？,'建築限界数値データ 交流'!B1277,IF(非電化？,'建築限界数値データ 　非電化'!B1277,"")))</f>
        <v>3893</v>
      </c>
    </row>
    <row r="1278" spans="1:2" x14ac:dyDescent="0.2">
      <c r="A1278">
        <f>IF(直流？,'建築限界数値データ 　直流'!A1278,IF(交流？,'建築限界数値データ 交流'!A1278,IF(非電化？,'建築限界数値データ 　非電化'!A1278,"")))</f>
        <v>1350</v>
      </c>
      <c r="B1278">
        <f>IF(直流？,'建築限界数値データ 　直流'!B1278,IF(交流？,'建築限界数値データ 交流'!B1278,IF(非電化？,'建築限界数値データ 　非電化'!B1278,"")))</f>
        <v>3883</v>
      </c>
    </row>
    <row r="1279" spans="1:2" x14ac:dyDescent="0.2">
      <c r="A1279">
        <f>IF(直流？,'建築限界数値データ 　直流'!A1279,IF(交流？,'建築限界数値データ 交流'!A1279,IF(非電化？,'建築限界数値データ 　非電化'!A1279,"")))</f>
        <v>1350</v>
      </c>
      <c r="B1279">
        <f>IF(直流？,'建築限界数値データ 　直流'!B1279,IF(交流？,'建築限界数値データ 交流'!B1279,IF(非電化？,'建築限界数値データ 　非電化'!B1279,"")))</f>
        <v>3873</v>
      </c>
    </row>
    <row r="1280" spans="1:2" x14ac:dyDescent="0.2">
      <c r="A1280">
        <f>IF(直流？,'建築限界数値データ 　直流'!A1280,IF(交流？,'建築限界数値データ 交流'!A1280,IF(非電化？,'建築限界数値データ 　非電化'!A1280,"")))</f>
        <v>1350</v>
      </c>
      <c r="B1280">
        <f>IF(直流？,'建築限界数値データ 　直流'!B1280,IF(交流？,'建築限界数値データ 交流'!B1280,IF(非電化？,'建築限界数値データ 　非電化'!B1280,"")))</f>
        <v>3863</v>
      </c>
    </row>
    <row r="1281" spans="1:2" x14ac:dyDescent="0.2">
      <c r="A1281">
        <f>IF(直流？,'建築限界数値データ 　直流'!A1281,IF(交流？,'建築限界数値データ 交流'!A1281,IF(非電化？,'建築限界数値データ 　非電化'!A1281,"")))</f>
        <v>1350</v>
      </c>
      <c r="B1281">
        <f>IF(直流？,'建築限界数値データ 　直流'!B1281,IF(交流？,'建築限界数値データ 交流'!B1281,IF(非電化？,'建築限界数値データ 　非電化'!B1281,"")))</f>
        <v>3853</v>
      </c>
    </row>
    <row r="1282" spans="1:2" x14ac:dyDescent="0.2">
      <c r="A1282">
        <f>IF(直流？,'建築限界数値データ 　直流'!A1282,IF(交流？,'建築限界数値データ 交流'!A1282,IF(非電化？,'建築限界数値データ 　非電化'!A1282,"")))</f>
        <v>1350</v>
      </c>
      <c r="B1282">
        <f>IF(直流？,'建築限界数値データ 　直流'!B1282,IF(交流？,'建築限界数値データ 交流'!B1282,IF(非電化？,'建築限界数値データ 　非電化'!B1282,"")))</f>
        <v>3843</v>
      </c>
    </row>
    <row r="1283" spans="1:2" x14ac:dyDescent="0.2">
      <c r="A1283">
        <f>IF(直流？,'建築限界数値データ 　直流'!A1283,IF(交流？,'建築限界数値データ 交流'!A1283,IF(非電化？,'建築限界数値データ 　非電化'!A1283,"")))</f>
        <v>1350</v>
      </c>
      <c r="B1283">
        <f>IF(直流？,'建築限界数値データ 　直流'!B1283,IF(交流？,'建築限界数値データ 交流'!B1283,IF(非電化？,'建築限界数値データ 　非電化'!B1283,"")))</f>
        <v>3833</v>
      </c>
    </row>
    <row r="1284" spans="1:2" x14ac:dyDescent="0.2">
      <c r="A1284">
        <f>IF(直流？,'建築限界数値データ 　直流'!A1284,IF(交流？,'建築限界数値データ 交流'!A1284,IF(非電化？,'建築限界数値データ 　非電化'!A1284,"")))</f>
        <v>1350</v>
      </c>
      <c r="B1284">
        <f>IF(直流？,'建築限界数値データ 　直流'!B1284,IF(交流？,'建築限界数値データ 交流'!B1284,IF(非電化？,'建築限界数値データ 　非電化'!B1284,"")))</f>
        <v>3823</v>
      </c>
    </row>
    <row r="1285" spans="1:2" x14ac:dyDescent="0.2">
      <c r="A1285">
        <f>IF(直流？,'建築限界数値データ 　直流'!A1285,IF(交流？,'建築限界数値データ 交流'!A1285,IF(非電化？,'建築限界数値データ 　非電化'!A1285,"")))</f>
        <v>1350.12057394608</v>
      </c>
      <c r="B1285">
        <f>IF(直流？,'建築限界数値データ 　直流'!B1285,IF(交流？,'建築限界数値データ 交流'!B1285,IF(非電化？,'建築限界数値データ 　非電化'!B1285,"")))</f>
        <v>3823.2227693309451</v>
      </c>
    </row>
    <row r="1286" spans="1:2" x14ac:dyDescent="0.2">
      <c r="A1286">
        <f>IF(直流？,'建築限界数値データ 　直流'!A1286,IF(交流？,'建築限界数値データ 交流'!A1286,IF(非電化？,'建築限界数値データ 　非電化'!A1286,"")))</f>
        <v>1355.3704870867957</v>
      </c>
      <c r="B1286">
        <f>IF(直流？,'建築限界数値データ 　直流'!B1286,IF(交流？,'建築限界数値データ 交流'!B1286,IF(非電化？,'建築限界数値データ 　非電化'!B1286,"")))</f>
        <v>3818.9729904147944</v>
      </c>
    </row>
    <row r="1287" spans="1:2" x14ac:dyDescent="0.2">
      <c r="A1287">
        <f>IF(直流？,'建築限界数値データ 　直流'!A1287,IF(交流？,'建築限界数値データ 交流'!A1287,IF(非電化？,'建築限界数値データ 　非電化'!A1287,"")))</f>
        <v>1362.9300653208659</v>
      </c>
      <c r="B1287">
        <f>IF(直流？,'建築限界数値データ 　直流'!B1287,IF(交流？,'建築限界数値データ 交流'!B1287,IF(非電化？,'建築限界数値データ 　非電化'!B1287,"")))</f>
        <v>3812.8053515202737</v>
      </c>
    </row>
    <row r="1288" spans="1:2" x14ac:dyDescent="0.2">
      <c r="A1288">
        <f>IF(直流？,'建築限界数値データ 　直流'!A1288,IF(交流？,'建築限界数値データ 交流'!A1288,IF(非電化？,'建築限界数値データ 　非電化'!A1288,"")))</f>
        <v>1370.4615779596832</v>
      </c>
      <c r="B1288">
        <f>IF(直流？,'建築限界数値データ 　直流'!B1288,IF(交流？,'建築限界数値データ 交流'!B1288,IF(非電化？,'建築限界数値データ 　非電化'!B1288,"")))</f>
        <v>3806.6034719679465</v>
      </c>
    </row>
    <row r="1289" spans="1:2" x14ac:dyDescent="0.2">
      <c r="A1289">
        <f>IF(直流？,'建築限界数値データ 　直流'!A1289,IF(交流？,'建築限界数値データ 交流'!A1289,IF(非電化？,'建築限界数値データ 　非電化'!A1289,"")))</f>
        <v>1377.9648699135689</v>
      </c>
      <c r="B1289">
        <f>IF(直流？,'建築限界数値データ 　直流'!B1289,IF(交流？,'建築限界数値データ 交流'!B1289,IF(非電化？,'建築限界数値データ 　非電化'!B1289,"")))</f>
        <v>3800.3674794675517</v>
      </c>
    </row>
    <row r="1290" spans="1:2" x14ac:dyDescent="0.2">
      <c r="A1290">
        <f>IF(直流？,'建築限界数値データ 　直流'!A1290,IF(交流？,'建築限界数値データ 交流'!A1290,IF(非電化？,'建築限界数値データ 　非電化'!A1290,"")))</f>
        <v>1385.4397866739687</v>
      </c>
      <c r="B1290">
        <f>IF(直流？,'建築限界数値データ 　直流'!B1290,IF(交流？,'建築限界数値データ 交流'!B1290,IF(非電化？,'建築限界数値データ 　非電化'!B1290,"")))</f>
        <v>3794.0975024312847</v>
      </c>
    </row>
    <row r="1291" spans="1:2" x14ac:dyDescent="0.2">
      <c r="A1291">
        <f>IF(直流？,'建築限界数値データ 　直流'!A1291,IF(交流？,'建築限界数値データ 交流'!A1291,IF(非電化？,'建築限界数値データ 　非電化'!A1291,"")))</f>
        <v>1392.8861743166326</v>
      </c>
      <c r="B1291">
        <f>IF(直流？,'建築限界数値データ 　直流'!B1291,IF(交流？,'建築限界数値データ 交流'!B1291,IF(非電化？,'建築限界数値データ 　非電化'!B1291,"")))</f>
        <v>3787.7936699711518</v>
      </c>
    </row>
    <row r="1292" spans="1:2" x14ac:dyDescent="0.2">
      <c r="A1292">
        <f>IF(直流？,'建築限界数値データ 　直流'!A1292,IF(交流？,'建築限界数値データ 交流'!A1292,IF(非電化？,'建築限界数値データ 　非電化'!A1292,"")))</f>
        <v>1400.3038795047844</v>
      </c>
      <c r="B1292">
        <f>IF(直流？,'建築限界数値データ 　直流'!B1292,IF(交流？,'建築限界数値データ 交流'!B1292,IF(非電化？,'建築限界数値データ 　非電化'!B1292,"")))</f>
        <v>3781.4561118963175</v>
      </c>
    </row>
    <row r="1293" spans="1:2" x14ac:dyDescent="0.2">
      <c r="A1293">
        <f>IF(直流？,'建築限界数値データ 　直流'!A1293,IF(交流？,'建築限界数値データ 交流'!A1293,IF(非電化？,'建築限界数値データ 　非電化'!A1293,"")))</f>
        <v>1407.6927494922804</v>
      </c>
      <c r="B1293">
        <f>IF(直流？,'建築限界数値データ 　直流'!B1293,IF(交流？,'建築限界数値データ 交流'!B1293,IF(非電化？,'建築限界数値データ 　非電化'!B1293,"")))</f>
        <v>3775.0849587104249</v>
      </c>
    </row>
    <row r="1294" spans="1:2" x14ac:dyDescent="0.2">
      <c r="A1294">
        <f>IF(直流？,'建築限界数値データ 　直流'!A1294,IF(交流？,'建築限界数値データ 交流'!A1294,IF(非電化？,'建築限界数値データ 　非電化'!A1294,"")))</f>
        <v>1415.0526321267546</v>
      </c>
      <c r="B1294">
        <f>IF(直流？,'建築限界数値データ 　直流'!B1294,IF(交流？,'建築限界数値データ 交流'!B1294,IF(非電化？,'建築限界数値データ 　非電化'!B1294,"")))</f>
        <v>3768.6803416089119</v>
      </c>
    </row>
    <row r="1295" spans="1:2" x14ac:dyDescent="0.2">
      <c r="A1295">
        <f>IF(直流？,'建築限界数値データ 　直流'!A1295,IF(交流？,'建築限界数値データ 交流'!A1295,IF(非電化？,'建築限界数値データ 　非電化'!A1295,"")))</f>
        <v>1422.3833758527514</v>
      </c>
      <c r="B1295">
        <f>IF(直流？,'建築限界数値データ 　直流'!B1295,IF(交流？,'建築限界数値データ 交流'!B1295,IF(非電化？,'建築限界数値データ 　非電化'!B1295,"")))</f>
        <v>3762.2423924763079</v>
      </c>
    </row>
    <row r="1296" spans="1:2" x14ac:dyDescent="0.2">
      <c r="A1296">
        <f>IF(直流？,'建築限界数値データ 　直流'!A1296,IF(交流？,'建築限界数値データ 交流'!A1296,IF(非電化？,'建築限界数値データ 　非電化'!A1296,"")))</f>
        <v>1429.6848297148465</v>
      </c>
      <c r="B1296">
        <f>IF(直流？,'建築限界数値データ 　直流'!B1296,IF(交流？,'建築限界数値データ 交流'!B1296,IF(非電化？,'建築限界数値データ 　非電化'!B1296,"")))</f>
        <v>3755.771243883521</v>
      </c>
    </row>
    <row r="1297" spans="1:2" x14ac:dyDescent="0.2">
      <c r="A1297">
        <f>IF(直流？,'建築限界数値データ 　直流'!A1297,IF(交流？,'建築限界数値データ 交流'!A1297,IF(非電化？,'建築限界数値データ 　非電化'!A1297,"")))</f>
        <v>1436.9568433607551</v>
      </c>
      <c r="B1297">
        <f>IF(直流？,'建築限界数値データ 　直流'!B1297,IF(交流？,'建築限界数値データ 交流'!B1297,IF(非電化？,'建築限界数値データ 　非電化'!B1297,"")))</f>
        <v>3749.2670290851038</v>
      </c>
    </row>
    <row r="1298" spans="1:2" x14ac:dyDescent="0.2">
      <c r="A1298">
        <f>IF(直流？,'建築限界数値データ 　直流'!A1298,IF(交流？,'建築限界数値データ 交流'!A1298,IF(非電化？,'建築限界数値データ 　非電化'!A1298,"")))</f>
        <v>1444.199267044429</v>
      </c>
      <c r="B1298">
        <f>IF(直流？,'建築限界数値データ 　直流'!B1298,IF(交流？,'建築限界数値データ 交流'!B1298,IF(非電化？,'建築限界数値データ 　非電化'!B1298,"")))</f>
        <v>3742.7298820165124</v>
      </c>
    </row>
    <row r="1299" spans="1:2" x14ac:dyDescent="0.2">
      <c r="A1299">
        <f>IF(直流？,'建築限界数値データ 　直流'!A1299,IF(交流？,'建築限界数値データ 交流'!A1299,IF(非電化？,'建築限界数値データ 　非電化'!A1299,"")))</f>
        <v>1451.4119516291391</v>
      </c>
      <c r="B1299">
        <f>IF(直流？,'建築限界数値データ 　直流'!B1299,IF(交流？,'建築限界数値データ 交流'!B1299,IF(非電化？,'建築限界数値データ 　非電化'!B1299,"")))</f>
        <v>3736.1599372913479</v>
      </c>
    </row>
    <row r="1300" spans="1:2" x14ac:dyDescent="0.2">
      <c r="A1300">
        <f>IF(直流？,'建築限界数値データ 　直流'!A1300,IF(交流？,'建築限界数値データ 交流'!A1300,IF(非電化？,'建築限界数値データ 　非電化'!A1300,"")))</f>
        <v>1458.5947485905472</v>
      </c>
      <c r="B1300">
        <f>IF(直流？,'建築限界数値データ 　直流'!B1300,IF(交流？,'建築限界数値データ 交流'!B1300,IF(非電化？,'建築限界数値データ 　非電化'!B1300,"")))</f>
        <v>3729.5573301985842</v>
      </c>
    </row>
    <row r="1301" spans="1:2" x14ac:dyDescent="0.2">
      <c r="A1301">
        <f>IF(直流？,'建築限界数値データ 　直流'!A1301,IF(交流？,'建築限界数値データ 交流'!A1301,IF(非電化？,'建築限界数値データ 　非電化'!A1301,"")))</f>
        <v>1465.7475100197637</v>
      </c>
      <c r="B1301">
        <f>IF(直流？,'建築限界数値データ 　直流'!B1301,IF(交流？,'建築限界数値データ 交流'!B1301,IF(非電化？,'建築限界数値データ 　非電化'!B1301,"")))</f>
        <v>3722.9221966997802</v>
      </c>
    </row>
    <row r="1302" spans="1:2" x14ac:dyDescent="0.2">
      <c r="A1302">
        <f>IF(直流？,'建築限界数値データ 　直流'!A1302,IF(交流？,'建築限界数値データ 交流'!A1302,IF(非電化？,'建築限界数値データ 　非電化'!A1302,"")))</f>
        <v>1472.8700886263939</v>
      </c>
      <c r="B1302">
        <f>IF(直流？,'建築限界数値データ 　直流'!B1302,IF(交流？,'建築限界数値データ 交流'!B1302,IF(非電化？,'建築限界数値データ 　非電化'!B1302,"")))</f>
        <v>3716.2546734262851</v>
      </c>
    </row>
    <row r="1303" spans="1:2" x14ac:dyDescent="0.2">
      <c r="A1303">
        <f>IF(直流？,'建築限界数値データ 　直流'!A1303,IF(交流？,'建築限界数値データ 交流'!A1303,IF(非電化？,'建築限界数値データ 　非電化'!A1303,"")))</f>
        <v>1479.9623377415712</v>
      </c>
      <c r="B1303">
        <f>IF(直流？,'建築限界数値データ 　直流'!B1303,IF(交流？,'建築限界数値データ 交流'!B1303,IF(非電化？,'建築限界数値データ 　非電化'!B1303,"")))</f>
        <v>3709.5548976764185</v>
      </c>
    </row>
    <row r="1304" spans="1:2" x14ac:dyDescent="0.2">
      <c r="A1304">
        <f>IF(直流？,'建築限界数値データ 　直流'!A1304,IF(交流？,'建築限界数値データ 交流'!A1304,IF(非電化？,'建築限界数値データ 　非電化'!A1304,"")))</f>
        <v>1487.0241113209763</v>
      </c>
      <c r="B1304">
        <f>IF(直流？,'建築限界数値データ 　直流'!B1304,IF(交流？,'建築限界数値データ 交流'!B1304,IF(非電化？,'建築限界数値データ 　非電化'!B1304,"")))</f>
        <v>3702.8230074126477</v>
      </c>
    </row>
    <row r="1305" spans="1:2" x14ac:dyDescent="0.2">
      <c r="A1305">
        <f>IF(直流？,'建築限界数値データ 　直流'!A1305,IF(交流？,'建築限界数値データ 交流'!A1305,IF(非電化？,'建築限界数値データ 　非電化'!A1305,"")))</f>
        <v>1494.0552639478462</v>
      </c>
      <c r="B1305">
        <f>IF(直流？,'建築限界数値データ 　直流'!B1305,IF(交流？,'建築限界数値データ 交流'!B1305,IF(非電化？,'建築限界数値データ 　非電化'!B1305,"")))</f>
        <v>3696.0591412587464</v>
      </c>
    </row>
    <row r="1306" spans="1:2" x14ac:dyDescent="0.2">
      <c r="A1306">
        <f>IF(直流？,'建築限界数値データ 　直流'!A1306,IF(交流？,'建築限界数値データ 交流'!A1306,IF(非電化？,'建築限界数値データ 　非電化'!A1306,"")))</f>
        <v>1501.0556508359664</v>
      </c>
      <c r="B1306">
        <f>IF(直流？,'建築限界数値データ 　直流'!B1306,IF(交流？,'建築限界数値データ 交流'!B1306,IF(非電化？,'建築限界数値データ 　非電化'!B1306,"")))</f>
        <v>3689.2634384969369</v>
      </c>
    </row>
    <row r="1307" spans="1:2" x14ac:dyDescent="0.2">
      <c r="A1307">
        <f>IF(直流？,'建築限界数値データ 　直流'!A1307,IF(交流？,'建築限界数値データ 交流'!A1307,IF(非電化？,'建築限界数値データ 　非電化'!A1307,"")))</f>
        <v>1508.0251278326548</v>
      </c>
      <c r="B1307">
        <f>IF(直流？,'建築限界数値データ 　直流'!B1307,IF(交流？,'建築限界数値データ 交流'!B1307,IF(非電化？,'建築限界数値データ 　非電化'!B1307,"")))</f>
        <v>3682.4360390650254</v>
      </c>
    </row>
    <row r="1308" spans="1:2" x14ac:dyDescent="0.2">
      <c r="A1308">
        <f>IF(直流？,'建築限界数値データ 　直流'!A1308,IF(交流？,'建築限界数値データ 交流'!A1308,IF(非電化？,'建築限界数値データ 　非電化'!A1308,"")))</f>
        <v>1514.9635514217287</v>
      </c>
      <c r="B1308">
        <f>IF(直流？,'建築限界数値データ 　直流'!B1308,IF(交流？,'建築限界数値データ 交流'!B1308,IF(非電化？,'建築限界数値データ 　非電化'!B1308,"")))</f>
        <v>3675.57708355352</v>
      </c>
    </row>
    <row r="1309" spans="1:2" x14ac:dyDescent="0.2">
      <c r="A1309">
        <f>IF(直流？,'建築限界数値データ 　直流'!A1309,IF(交流？,'建築限界数値データ 交流'!A1309,IF(非電化？,'建築限界数値データ 　非電化'!A1309,"")))</f>
        <v>1521.8707787264598</v>
      </c>
      <c r="B1309">
        <f>IF(直流？,'建築限界数値データ 　直流'!B1309,IF(交流？,'建築限界数値データ 交流'!B1309,IF(非電化？,'建築限界数値データ 　非電化'!B1309,"")))</f>
        <v>3668.6867132027328</v>
      </c>
    </row>
    <row r="1310" spans="1:2" x14ac:dyDescent="0.2">
      <c r="A1310">
        <f>IF(直流？,'建築限界数値データ 　直流'!A1310,IF(交流？,'建築限界数値データ 交流'!A1310,IF(非電化？,'建築限界数値データ 　非電化'!A1310,"")))</f>
        <v>1528.7466675125174</v>
      </c>
      <c r="B1310">
        <f>IF(直流？,'建築限界数値データ 　直流'!B1310,IF(交流？,'建築限界数値データ 交流'!B1310,IF(非電化？,'建築限界数値データ 　非電化'!B1310,"")))</f>
        <v>3661.765069899875</v>
      </c>
    </row>
    <row r="1311" spans="1:2" x14ac:dyDescent="0.2">
      <c r="A1311">
        <f>IF(直流？,'建築限界数値データ 　直流'!A1311,IF(交流？,'建築限界数値データ 交流'!A1311,IF(非電化？,'建築限界数値データ 　非電化'!A1311,"")))</f>
        <v>1535.5910761908965</v>
      </c>
      <c r="B1311">
        <f>IF(直流？,'建築限界数値データ 　直流'!B1311,IF(交流？,'建築限界数値データ 交流'!B1311,IF(非電化？,'建築限界数値データ 　非電化'!B1311,"")))</f>
        <v>3654.8122961761328</v>
      </c>
    </row>
    <row r="1312" spans="1:2" x14ac:dyDescent="0.2">
      <c r="A1312">
        <f>IF(直流？,'建築限界数値データ 　直流'!A1312,IF(交流？,'建築限界数値データ 交流'!A1312,IF(非電化？,'建築限界数値データ 　非電化'!A1312,"")))</f>
        <v>1542.4038638208342</v>
      </c>
      <c r="B1312">
        <f>IF(直流？,'建築限界数値データ 　直流'!B1312,IF(交流？,'建築限界数値データ 交流'!B1312,IF(非電化？,'建築限界数値データ 　非電化'!B1312,"")))</f>
        <v>3647.8285352037333</v>
      </c>
    </row>
    <row r="1313" spans="1:2" x14ac:dyDescent="0.2">
      <c r="A1313">
        <f>IF(直流？,'建築限界数値データ 　直流'!A1313,IF(交流？,'建築限界数値データ 交流'!A1313,IF(非電化？,'建築限界数値データ 　非電化'!A1313,"")))</f>
        <v>1549.1848901127105</v>
      </c>
      <c r="B1313">
        <f>IF(直流？,'建築限界数値データ 　直流'!B1313,IF(交流？,'建築限界数値データ 交流'!B1313,IF(非電化？,'建築限界数値データ 　非電化'!B1313,"")))</f>
        <v>3640.8139307929978</v>
      </c>
    </row>
    <row r="1314" spans="1:2" x14ac:dyDescent="0.2">
      <c r="A1314">
        <f>IF(直流？,'建築限界数値データ 　直流'!A1314,IF(交流？,'建築限界数値データ 交流'!A1314,IF(非電化？,'建築限界数値データ 　非電化'!A1314,"")))</f>
        <v>1555.9340154309391</v>
      </c>
      <c r="B1314">
        <f>IF(直流？,'建築限界数値データ 　直流'!B1314,IF(交流？,'建築限界数値データ 交流'!B1314,IF(非電化？,'建築限界数値データ 　非電化'!B1314,"")))</f>
        <v>3633.7686273893769</v>
      </c>
    </row>
    <row r="1315" spans="1:2" x14ac:dyDescent="0.2">
      <c r="A1315">
        <f>IF(直流？,'建築限界数値データ 　直流'!A1315,IF(交流？,'建築限界数値データ 交流'!A1315,IF(非電化？,'建築限界数値データ 　非電化'!A1315,"")))</f>
        <v>1562.6511007968409</v>
      </c>
      <c r="B1315">
        <f>IF(直流？,'建築限界数値データ 　直流'!B1315,IF(交流？,'建築限界数値データ 交流'!B1315,IF(非電化？,'建築限界数値データ 　非電化'!B1315,"")))</f>
        <v>3626.6927700704778</v>
      </c>
    </row>
    <row r="1316" spans="1:2" x14ac:dyDescent="0.2">
      <c r="A1316">
        <f>IF(直流？,'建築限界数値データ 　直流'!A1316,IF(交流？,'建築限界数値データ 交流'!A1316,IF(非電化？,'建築限界数値データ 　非電化'!A1316,"")))</f>
        <v>1569.3360078915084</v>
      </c>
      <c r="B1316">
        <f>IF(直流？,'建築限界数値データ 　直流'!B1316,IF(交流？,'建築限界数値データ 交流'!B1316,IF(非電化？,'建築限界数値データ 　非電化'!B1316,"")))</f>
        <v>3619.5865045430783</v>
      </c>
    </row>
    <row r="1317" spans="1:2" x14ac:dyDescent="0.2">
      <c r="A1317">
        <f>IF(直流？,'建築限界数値データ 　直流'!A1317,IF(交流？,'建築限界数値データ 交流'!A1317,IF(非電化？,'建築限界数値データ 　非電化'!A1317,"")))</f>
        <v>1575.9885990586499</v>
      </c>
      <c r="B1317">
        <f>IF(直流？,'建築限界数値データ 　直流'!B1317,IF(交流？,'建築限界数値データ 交流'!B1317,IF(非電化？,'建築限界数値データ 　非電化'!B1317,"")))</f>
        <v>3612.4499771401256</v>
      </c>
    </row>
    <row r="1318" spans="1:2" x14ac:dyDescent="0.2">
      <c r="A1318">
        <f>IF(直流？,'建築限界数値データ 　直流'!A1318,IF(交流？,'建築限界数値データ 交流'!A1318,IF(非電化？,'建築限界数値データ 　非電化'!A1318,"")))</f>
        <v>1582.608737307429</v>
      </c>
      <c r="B1318">
        <f>IF(直流？,'建築限界数値データ 　直流'!B1318,IF(交流？,'建築限界数値データ 交流'!B1318,IF(非電化？,'建築限界数値データ 　非電化'!B1318,"")))</f>
        <v>3605.2833348177201</v>
      </c>
    </row>
    <row r="1319" spans="1:2" x14ac:dyDescent="0.2">
      <c r="A1319">
        <f>IF(直流？,'建築限界数値データ 　直流'!A1319,IF(交流？,'建築限界数値データ 交流'!A1319,IF(非電化？,'建築限界数値データ 　非電化'!A1319,"")))</f>
        <v>1589.196286315281</v>
      </c>
      <c r="B1319">
        <f>IF(直流？,'建築限界数値データ 　直流'!B1319,IF(交流？,'建築限界数値データ 交流'!B1319,IF(非電化？,'建築限界数値データ 　非電化'!B1319,"")))</f>
        <v>3598.0867251520949</v>
      </c>
    </row>
    <row r="1320" spans="1:2" x14ac:dyDescent="0.2">
      <c r="A1320">
        <f>IF(直流？,'建築限界数値データ 　直流'!A1320,IF(交流？,'建築限界数値データ 交流'!A1320,IF(非電化？,'建築限界数値データ 　非電化'!A1320,"")))</f>
        <v>1595.7511104307243</v>
      </c>
      <c r="B1320">
        <f>IF(直流？,'建築限界数値データ 　直流'!B1320,IF(交流？,'建築限界数値データ 交流'!B1320,IF(非電化？,'建築限界数値データ 　非電化'!B1320,"")))</f>
        <v>3590.8602963365711</v>
      </c>
    </row>
    <row r="1321" spans="1:2" x14ac:dyDescent="0.2">
      <c r="A1321">
        <f>IF(直流？,'建築限界数値データ 　直流'!A1321,IF(交流？,'建築限界数値データ 交流'!A1321,IF(非電化？,'建築限界数値データ 　非電化'!A1321,"")))</f>
        <v>1602.2730746761497</v>
      </c>
      <c r="B1321">
        <f>IF(直流？,'建築限界数値データ 　直流'!B1321,IF(交流？,'建築限界数値データ 交流'!B1321,IF(非電化？,'建築限界数値データ 　非電化'!B1321,"")))</f>
        <v>3583.6041971785089</v>
      </c>
    </row>
    <row r="1322" spans="1:2" x14ac:dyDescent="0.2">
      <c r="A1322">
        <f>IF(直流？,'建築限界数値データ 　直流'!A1322,IF(交流？,'建築限界数値データ 交流'!A1322,IF(非電化？,'建築限界数値データ 　非電化'!A1322,"")))</f>
        <v>1608.7620447506031</v>
      </c>
      <c r="B1322">
        <f>IF(直流？,'建築限界数値データ 　直流'!B1322,IF(交流？,'建築限界数値データ 交流'!B1322,IF(非電化？,'建築限界数値データ 　非電化'!B1322,"")))</f>
        <v>3576.3185770962455</v>
      </c>
    </row>
    <row r="1323" spans="1:2" x14ac:dyDescent="0.2">
      <c r="A1323">
        <f>IF(直流？,'建築限界数値データ 　直流'!A1323,IF(交流？,'建築限界数値データ 交流'!A1323,IF(非電化？,'建築限界数値データ 　非電化'!A1323,"")))</f>
        <v>1615.217887032549</v>
      </c>
      <c r="B1323">
        <f>IF(直流？,'建築限界数値データ 　直流'!B1323,IF(交流？,'建築限界数値データ 交流'!B1323,IF(非電化？,'建築限界数値データ 　非電化'!B1323,"")))</f>
        <v>3569.003586116014</v>
      </c>
    </row>
    <row r="1324" spans="1:2" x14ac:dyDescent="0.2">
      <c r="A1324">
        <f>IF(直流？,'建築限界数値データ 　直流'!A1324,IF(交流？,'建築限界数値データ 交流'!A1324,IF(非電化？,'建築限界数値データ 　非電化'!A1324,"")))</f>
        <v>1621.640468582623</v>
      </c>
      <c r="B1324">
        <f>IF(直流？,'建築限界数値データ 　直流'!B1324,IF(交流？,'建築限界数値データ 交流'!B1324,IF(非電化？,'建築限界数値データ 　非電化'!B1324,"")))</f>
        <v>3561.6593748688565</v>
      </c>
    </row>
    <row r="1325" spans="1:2" x14ac:dyDescent="0.2">
      <c r="A1325">
        <f>IF(直流？,'建築限界数値データ 　直流'!A1325,IF(交流？,'建築限界数値データ 交流'!A1325,IF(非電化？,'建築限界数値データ 　非電化'!A1325,"")))</f>
        <v>1628.0296571463698</v>
      </c>
      <c r="B1325">
        <f>IF(直流？,'建築限界数値データ 　直流'!B1325,IF(交流？,'建築限界数値データ 交流'!B1325,IF(非電化？,'建築限界数値データ 　非電化'!B1325,"")))</f>
        <v>3554.2860945875218</v>
      </c>
    </row>
    <row r="1326" spans="1:2" x14ac:dyDescent="0.2">
      <c r="A1326">
        <f>IF(直流？,'建築限界数値データ 　直流'!A1326,IF(交流？,'建築限界数値データ 交流'!A1326,IF(非電化？,'建築限界数値データ 　非電化'!A1326,"")))</f>
        <v>1634.3853211569644</v>
      </c>
      <c r="B1326">
        <f>IF(直流？,'建築限界数値データ 　直流'!B1326,IF(交流？,'建築限界数値データ 交流'!B1326,IF(非電化？,'建築限界数値データ 　非電化'!B1326,"")))</f>
        <v>3546.883897103351</v>
      </c>
    </row>
    <row r="1327" spans="1:2" x14ac:dyDescent="0.2">
      <c r="A1327">
        <f>IF(直流？,'建築限界数値データ 　直流'!A1327,IF(交流？,'建築限界数値データ 交流'!A1327,IF(非電化？,'建築限界数値データ 　非電化'!A1327,"")))</f>
        <v>1640.7073297379247</v>
      </c>
      <c r="B1327">
        <f>IF(直流？,'建築限界数値データ 　直流'!B1327,IF(交流？,'建築限界数値データ 交流'!B1327,IF(非電化？,'建築限界数値データ 　非電化'!B1327,"")))</f>
        <v>3539.452934843152</v>
      </c>
    </row>
    <row r="1328" spans="1:2" x14ac:dyDescent="0.2">
      <c r="A1328">
        <f>IF(直流？,'建築限界数値データ 　直流'!A1328,IF(交流？,'建築限界数値データ 交流'!A1328,IF(非電化？,'建築限界数値データ 　非電化'!A1328,"")))</f>
        <v>1646.9955527058028</v>
      </c>
      <c r="B1328">
        <f>IF(直流？,'建築限界数値データ 　直流'!B1328,IF(交流？,'建築限界数値データ 交流'!B1328,IF(非電化？,'建築限界数値データ 　非電化'!B1328,"")))</f>
        <v>3531.9933608260594</v>
      </c>
    </row>
    <row r="1329" spans="1:2" x14ac:dyDescent="0.2">
      <c r="A1329">
        <f>IF(直流？,'建築限界数値データ 　直流'!A1329,IF(交流？,'建築限界数値データ 交流'!A1329,IF(非電化？,'建築限界数値データ 　非電化'!A1329,"")))</f>
        <v>1653.2498605728686</v>
      </c>
      <c r="B1329">
        <f>IF(直流？,'建築限界数値データ 　直流'!B1329,IF(交流？,'建築限界数値データ 交流'!B1329,IF(非電化？,'建築限界数値データ 　非電化'!B1329,"")))</f>
        <v>3524.5053286603843</v>
      </c>
    </row>
    <row r="1330" spans="1:2" x14ac:dyDescent="0.2">
      <c r="A1330">
        <f>IF(直流？,'建築限界数値データ 　直流'!A1330,IF(交流？,'建築限界数値データ 交流'!A1330,IF(非電化？,'建築限界数値データ 　非電化'!A1330,"")))</f>
        <v>1659.4701245497752</v>
      </c>
      <c r="B1330">
        <f>IF(直流？,'建築限界数値データ 　直流'!B1330,IF(交流？,'建築限界数値データ 交流'!B1330,IF(非電化？,'建築限界数値データ 　非電化'!B1330,"")))</f>
        <v>3516.9889925404495</v>
      </c>
    </row>
    <row r="1331" spans="1:2" x14ac:dyDescent="0.2">
      <c r="A1331">
        <f>IF(直流？,'建築限界数値データ 　直流'!A1331,IF(交流？,'建築限界数値データ 交流'!A1331,IF(非電化？,'建築限界数値データ 　非電化'!A1331,"")))</f>
        <v>1665.6562165482108</v>
      </c>
      <c r="B1331">
        <f>IF(直流？,'建築限界数値データ 　直流'!B1331,IF(交流？,'建築限界数値データ 交流'!B1331,IF(非電化？,'建築限界数値データ 　非電化'!B1331,"")))</f>
        <v>3509.4445072434182</v>
      </c>
    </row>
    <row r="1332" spans="1:2" x14ac:dyDescent="0.2">
      <c r="A1332">
        <f>IF(直流？,'建築限界数値データ 　直流'!A1332,IF(交流？,'建築限界数値データ 交流'!A1332,IF(非電化？,'建築限界数値データ 　非電化'!A1332,"")))</f>
        <v>1671.8080091835363</v>
      </c>
      <c r="B1332">
        <f>IF(直流？,'建築限界数値データ 　直流'!B1332,IF(交流？,'建築限界数値データ 交流'!B1332,IF(非電化？,'建築限界数値データ 　非電化'!B1332,"")))</f>
        <v>3501.8720281261021</v>
      </c>
    </row>
    <row r="1333" spans="1:2" x14ac:dyDescent="0.2">
      <c r="A1333">
        <f>IF(直流？,'建築限界数値データ 　直流'!A1333,IF(交流？,'建築限界数値データ 交流'!A1333,IF(非電化？,'建築限界数値データ 　非電化'!A1333,"")))</f>
        <v>1677.9253757774088</v>
      </c>
      <c r="B1333">
        <f>IF(直流？,'建築限界数値データ 　直流'!B1333,IF(交流？,'建築限界数値データ 交流'!B1333,IF(非電化？,'建築限界数値データ 　非電化'!B1333,"")))</f>
        <v>3494.2717111217662</v>
      </c>
    </row>
    <row r="1334" spans="1:2" x14ac:dyDescent="0.2">
      <c r="A1334">
        <f>IF(直流？,'建築限界数値データ 　直流'!A1334,IF(交流？,'建築限界数値データ 交流'!A1334,IF(非電化？,'建築限界数値データ 　非電化'!A1334,"")))</f>
        <v>1684.0081903603902</v>
      </c>
      <c r="B1334">
        <f>IF(直流？,'建築限界数値データ 　直流'!B1334,IF(交流？,'建築限界数値データ 交流'!B1334,IF(非電化？,'建築限界数値データ 　非電化'!B1334,"")))</f>
        <v>3486.6437127369145</v>
      </c>
    </row>
    <row r="1335" spans="1:2" x14ac:dyDescent="0.2">
      <c r="A1335">
        <f>IF(直流？,'建築限界数値データ 　直流'!A1335,IF(交流？,'建築限界数値データ 交流'!A1335,IF(非電化？,'建築限界数値データ 　非電化'!A1335,"")))</f>
        <v>1690.0563276745411</v>
      </c>
      <c r="B1335">
        <f>IF(直流？,'建築限界数値データ 　直流'!B1335,IF(交流？,'建築限界数値データ 交流'!B1335,IF(非電化？,'建築限界数値データ 　非電化'!B1335,"")))</f>
        <v>3478.9881900480696</v>
      </c>
    </row>
    <row r="1336" spans="1:2" x14ac:dyDescent="0.2">
      <c r="A1336">
        <f>IF(直流？,'建築限界数値データ 　直流'!A1336,IF(交流？,'建築限界数値データ 交流'!A1336,IF(非電化？,'建築限界数値データ 　非電化'!A1336,"")))</f>
        <v>1696.0696631759984</v>
      </c>
      <c r="B1336">
        <f>IF(直流？,'建築限界数値データ 　直流'!B1336,IF(交流？,'建築限界数値データ 交流'!B1336,IF(非電化？,'建築限界数値データ 　非電化'!B1336,"")))</f>
        <v>3471.3053006985383</v>
      </c>
    </row>
    <row r="1337" spans="1:2" x14ac:dyDescent="0.2">
      <c r="A1337">
        <f>IF(直流？,'建築限界数値データ 　直流'!A1337,IF(交流？,'建築限界数値データ 交流'!A1337,IF(非電化？,'建築限界数値データ 　非電化'!A1337,"")))</f>
        <v>1702.0480730375434</v>
      </c>
      <c r="B1337">
        <f>IF(直流？,'建築限界数値データ 　直流'!B1337,IF(交流？,'建築限界数値データ 交流'!B1337,IF(非電化？,'建築限界数値データ 　非電化'!B1337,"")))</f>
        <v>3463.5952028951633</v>
      </c>
    </row>
    <row r="1338" spans="1:2" x14ac:dyDescent="0.2">
      <c r="A1338">
        <f>IF(直流？,'建築限界数値データ 　直流'!A1338,IF(交流？,'建築限界数値データ 交流'!A1338,IF(非電化？,'建築限界数値データ 　非電化'!A1338,"")))</f>
        <v>1707.991434151149</v>
      </c>
      <c r="B1338">
        <f>IF(直流？,'建築限界数値データ 　直流'!B1338,IF(交流？,'建築限界数値データ 交流'!B1338,IF(非電化？,'建築限界数値データ 　非電化'!B1338,"")))</f>
        <v>3455.8580554050664</v>
      </c>
    </row>
    <row r="1339" spans="1:2" x14ac:dyDescent="0.2">
      <c r="A1339">
        <f>IF(直流？,'建築限界数値データ 　直流'!A1339,IF(交流？,'建築限界数値データ 交流'!A1339,IF(非電化？,'建築限界数値データ 　非電化'!A1339,"")))</f>
        <v>1713.8996241305153</v>
      </c>
      <c r="B1339">
        <f>IF(直流？,'建築限界数値データ 　直流'!B1339,IF(交流？,'建築限界数値データ 交流'!B1339,IF(非電化？,'建築限界数値データ 　非電化'!B1339,"")))</f>
        <v>3448.0940175523801</v>
      </c>
    </row>
    <row r="1340" spans="1:2" x14ac:dyDescent="0.2">
      <c r="A1340">
        <f>IF(直流？,'建築限界数値データ 　直流'!A1340,IF(交流？,'建築限界数値データ 交流'!A1340,IF(非電化？,'建築限界数値データ 　非電化'!A1340,"")))</f>
        <v>1719.7725213135902</v>
      </c>
      <c r="B1340">
        <f>IF(直流？,'建築限界数値データ 　直流'!B1340,IF(交流？,'建築限界数値データ 交流'!B1340,IF(非電化？,'建築限界数値データ 　非電化'!B1340,"")))</f>
        <v>3440.3032492149655</v>
      </c>
    </row>
    <row r="1341" spans="1:2" x14ac:dyDescent="0.2">
      <c r="A1341">
        <f>IF(直流？,'建築限界数値データ 　直流'!A1341,IF(交流？,'建築限界数値データ 交流'!A1341,IF(非電化？,'建築限界数値データ 　非電化'!A1341,"")))</f>
        <v>1725.6100047650746</v>
      </c>
      <c r="B1341">
        <f>IF(直流？,'建築限界数値データ 　直流'!B1341,IF(交流？,'建築限界数値データ 交流'!B1341,IF(非電化？,'建築限界数値データ 　非電化'!B1341,"")))</f>
        <v>3432.4859108211203</v>
      </c>
    </row>
    <row r="1342" spans="1:2" x14ac:dyDescent="0.2">
      <c r="A1342">
        <f>IF(直流？,'建築限界数値データ 　直流'!A1342,IF(交流？,'建築限界数値データ 交流'!A1342,IF(非電化？,'建築限界数値データ 　非電化'!A1342,"")))</f>
        <v>1731.4119542789124</v>
      </c>
      <c r="B1342">
        <f>IF(直流？,'建築限界数値データ 　直流'!B1342,IF(交流？,'建築限界数値データ 交流'!B1342,IF(非電化？,'建築限界数値データ 　非電化'!B1342,"")))</f>
        <v>3424.6421633462774</v>
      </c>
    </row>
    <row r="1343" spans="1:2" x14ac:dyDescent="0.2">
      <c r="A1343">
        <f>IF(直流？,'建築限界数値データ 　直流'!A1343,IF(交流？,'建築限界数値データ 交流'!A1343,IF(非電化？,'建築限界数値データ 　非電化'!A1343,"")))</f>
        <v>1737.1782503807656</v>
      </c>
      <c r="B1343">
        <f>IF(直流？,'建築限界数値データ 　直流'!B1343,IF(交流？,'建築限界数値データ 交流'!B1343,IF(非電化？,'建築限界数値データ 　非電化'!B1343,"")))</f>
        <v>3416.7721683096852</v>
      </c>
    </row>
    <row r="1344" spans="1:2" x14ac:dyDescent="0.2">
      <c r="A1344">
        <f>IF(直流？,'建築限界数値データ 　直流'!A1344,IF(交流？,'建築限界数値データ 交流'!A1344,IF(非電化？,'建築限界数値データ 　非電化'!A1344,"")))</f>
        <v>1742.9087743304758</v>
      </c>
      <c r="B1344">
        <f>IF(直流？,'建築限界数値データ 　直流'!B1344,IF(交流？,'建築限界数値データ 交流'!B1344,IF(非電化？,'建築限界数値データ 　非電化'!B1344,"")))</f>
        <v>3408.8760877710874</v>
      </c>
    </row>
    <row r="1345" spans="1:2" x14ac:dyDescent="0.2">
      <c r="A1345">
        <f>IF(直流？,'建築限界数値データ 　直流'!A1345,IF(交流？,'建築限界数値データ 交流'!A1345,IF(非電化？,'建築限界数値データ 　非電化'!A1345,"")))</f>
        <v>1748.603408124508</v>
      </c>
      <c r="B1345">
        <f>IF(直流？,'建築限界数値データ 　直流'!B1345,IF(交流？,'建築限界数値データ 交流'!B1345,IF(非電化？,'建築限界数値データ 　非電化'!B1345,"")))</f>
        <v>3400.9540843273808</v>
      </c>
    </row>
    <row r="1346" spans="1:2" x14ac:dyDescent="0.2">
      <c r="A1346">
        <f>IF(直流？,'建築限界数値データ 　直流'!A1346,IF(交流？,'建築限界数値データ 交流'!A1346,IF(非電化？,'建築限界数値データ 　非電化'!A1346,"")))</f>
        <v>1754.2620344983804</v>
      </c>
      <c r="B1346">
        <f>IF(直流？,'建築限界数値データ 　直流'!B1346,IF(交流？,'建築限界数値データ 交流'!B1346,IF(非電化？,'建築限界数値データ 　非電化'!B1346,"")))</f>
        <v>3393.0063211092702</v>
      </c>
    </row>
    <row r="1347" spans="1:2" x14ac:dyDescent="0.2">
      <c r="A1347">
        <f>IF(直流？,'建築限界数値データ 　直流'!A1347,IF(交流？,'建築限界数値データ 交流'!A1347,IF(非電化？,'建築限界数値データ 　非電化'!A1347,"")))</f>
        <v>1759.8845369290809</v>
      </c>
      <c r="B1347">
        <f>IF(直流？,'建築限界数値データ 　直流'!B1347,IF(交流？,'建築限界数値データ 交流'!B1347,IF(非電化？,'建築限界数値データ 　非電化'!B1347,"")))</f>
        <v>3385.0329617779098</v>
      </c>
    </row>
    <row r="1348" spans="1:2" x14ac:dyDescent="0.2">
      <c r="A1348">
        <f>IF(直流？,'建築限界数値データ 　直流'!A1348,IF(交流？,'建築限界数値データ 交流'!A1348,IF(非電化？,'建築限界数値データ 　非電化'!A1348,"")))</f>
        <v>1765.4707996374636</v>
      </c>
      <c r="B1348">
        <f>IF(直流？,'建築限界数値データ 　直流'!B1348,IF(交流？,'建築限界数値データ 交流'!B1348,IF(非電化？,'建築限界数値データ 　非電化'!B1348,"")))</f>
        <v>3377.0341705215278</v>
      </c>
    </row>
    <row r="1349" spans="1:2" x14ac:dyDescent="0.2">
      <c r="A1349">
        <f>IF(直流？,'建築限界数値データ 　直流'!A1349,IF(交流？,'建築限界数値データ 交流'!A1349,IF(非電化？,'建築限界数値データ 　非電化'!A1349,"")))</f>
        <v>1771.0207075906367</v>
      </c>
      <c r="B1349">
        <f>IF(直流？,'建築限界数値データ 　直流'!B1349,IF(交流？,'建築限界数値データ 交流'!B1349,IF(非電化？,'建築限界数値データ 　非電化'!B1349,"")))</f>
        <v>3369.010112052054</v>
      </c>
    </row>
    <row r="1350" spans="1:2" x14ac:dyDescent="0.2">
      <c r="A1350">
        <f>IF(直流？,'建築限界数値データ 　直流'!A1350,IF(交流？,'建築限界数値データ 交流'!A1350,IF(非電化？,'建築限界数値データ 　非電化'!A1350,"")))</f>
        <v>1776.5341465043273</v>
      </c>
      <c r="B1350">
        <f>IF(直流？,'建築限界数値データ 　直流'!B1350,IF(交流？,'建築限界数値データ 交流'!B1350,IF(非電化？,'建築限界数値データ 　非電化'!B1350,"")))</f>
        <v>3360.960951601719</v>
      </c>
    </row>
    <row r="1351" spans="1:2" x14ac:dyDescent="0.2">
      <c r="A1351">
        <f>IF(直流？,'建築限界数値データ 　直流'!A1351,IF(交流？,'建築限界数値データ 交流'!A1351,IF(非電化？,'建築限界数値データ 　非電化'!A1351,"")))</f>
        <v>1782.0110028452382</v>
      </c>
      <c r="B1351">
        <f>IF(直流？,'建築限界数値データ 　直流'!B1351,IF(交流？,'建築限界数値データ 交流'!B1351,IF(非電化？,'建築限界数値データ 　非電化'!B1351,"")))</f>
        <v>3352.8868549196591</v>
      </c>
    </row>
    <row r="1352" spans="1:2" x14ac:dyDescent="0.2">
      <c r="A1352">
        <f>IF(直流？,'建築限界数値データ 　直流'!A1352,IF(交流？,'建築限界数値データ 交流'!A1352,IF(非電化？,'建築限界数値データ 　非電化'!A1352,"")))</f>
        <v>1787.4511638333836</v>
      </c>
      <c r="B1352">
        <f>IF(直流？,'建築限界数値データ 　直流'!B1352,IF(交流？,'建築限界数値データ 交流'!B1352,IF(非電化？,'建築限界数値データ 　非電化'!B1352,"")))</f>
        <v>3344.7879882684974</v>
      </c>
    </row>
    <row r="1353" spans="1:2" x14ac:dyDescent="0.2">
      <c r="A1353">
        <f>IF(直流？,'建築限界数値データ 　直流'!A1353,IF(交流？,'建築限界数値データ 交流'!A1353,IF(非電化？,'建築限界数値データ 　非電化'!A1353,"")))</f>
        <v>1792.8545174444116</v>
      </c>
      <c r="B1353">
        <f>IF(直流？,'建築限界数値データ 　直流'!B1353,IF(交流？,'建築限界数値データ 交流'!B1353,IF(非電化？,'建築限界数値データ 　非電化'!B1353,"")))</f>
        <v>3336.6645184209251</v>
      </c>
    </row>
    <row r="1354" spans="1:2" x14ac:dyDescent="0.2">
      <c r="A1354">
        <f>IF(直流？,'建築限界数値データ 　直流'!A1354,IF(交流？,'建築限界数値データ 交流'!A1354,IF(非電化？,'建築限界数値データ 　非電化'!A1354,"")))</f>
        <v>1798.220952411913</v>
      </c>
      <c r="B1354">
        <f>IF(直流？,'建築限界数値データ 　直流'!B1354,IF(交流？,'建築限界数値データ 交流'!B1354,IF(非電化？,'建築限界数値データ 　非電化'!B1354,"")))</f>
        <v>3328.5166126562631</v>
      </c>
    </row>
    <row r="1355" spans="1:2" x14ac:dyDescent="0.2">
      <c r="A1355">
        <f>IF(直流？,'建築限界数値データ 　直流'!A1355,IF(交流？,'建築限界数値データ 交流'!A1355,IF(非電化？,'建築限界数値データ 　非電化'!A1355,"")))</f>
        <v>1803.5503582297099</v>
      </c>
      <c r="B1355">
        <f>IF(直流？,'建築限界数値データ 　直流'!B1355,IF(交流？,'建築限界数値データ 交流'!B1355,IF(非電化？,'建築限界数値データ 　非電化'!B1355,"")))</f>
        <v>3320.3444387570203</v>
      </c>
    </row>
    <row r="1356" spans="1:2" x14ac:dyDescent="0.2">
      <c r="A1356">
        <f>IF(直流？,'建築限界数値データ 　直流'!A1356,IF(交流？,'建築限界数値データ 交流'!A1356,IF(非電化？,'建築限界数値データ 　非電化'!A1356,"")))</f>
        <v>1808.8426251541332</v>
      </c>
      <c r="B1356">
        <f>IF(直流？,'建築限界数値データ 　直流'!B1356,IF(交流？,'建築限界数値データ 交流'!B1356,IF(非電化？,'建築限界数値データ 　非電化'!B1356,"")))</f>
        <v>3312.1481650054375</v>
      </c>
    </row>
    <row r="1357" spans="1:2" x14ac:dyDescent="0.2">
      <c r="A1357">
        <f>IF(直流？,'建築限界数値データ 　直流'!A1357,IF(交流？,'建築限界数値データ 交流'!A1357,IF(非電化？,'建築限界数値データ 　非電化'!A1357,"")))</f>
        <v>1814.0976442062802</v>
      </c>
      <c r="B1357">
        <f>IF(直流？,'建築限界数値データ 　直流'!B1357,IF(交流？,'建築限界数値データ 交流'!B1357,IF(非電化？,'建築限界数値データ 　非電化'!B1357,"")))</f>
        <v>3303.9279601800208</v>
      </c>
    </row>
    <row r="1358" spans="1:2" x14ac:dyDescent="0.2">
      <c r="A1358">
        <f>IF(直流？,'建築限界数値データ 　直流'!A1358,IF(交流？,'建築限界数値データ 交流'!A1358,IF(非電化？,'建築限界数値データ 　非電化'!A1358,"")))</f>
        <v>1819.3153071742627</v>
      </c>
      <c r="B1358">
        <f>IF(直流？,'建築限界数値データ 　直流'!B1358,IF(交流？,'建築限界数値データ 交流'!B1358,IF(非電化？,'建築限界数値データ 　非電化'!B1358,"")))</f>
        <v>3295.6839935520693</v>
      </c>
    </row>
    <row r="1359" spans="1:2" x14ac:dyDescent="0.2">
      <c r="A1359">
        <f>IF(直流？,'建築限界数値データ 　直流'!A1359,IF(交流？,'建築限界数値データ 交流'!A1359,IF(非電化？,'建築限界数値データ 　非電化'!A1359,"")))</f>
        <v>1824.4955066154305</v>
      </c>
      <c r="B1359">
        <f>IF(直流？,'建築限界数値データ 　直流'!B1359,IF(交流？,'建築限界数値データ 交流'!B1359,IF(非電化？,'建築限界数値データ 　非電化'!B1359,"")))</f>
        <v>3287.4164348821869</v>
      </c>
    </row>
    <row r="1360" spans="1:2" x14ac:dyDescent="0.2">
      <c r="A1360">
        <f>IF(直流？,'建築限界数値データ 　直流'!A1360,IF(交流？,'建築限界数値データ 交流'!A1360,IF(非電化？,'建築限界数値データ 　非電化'!A1360,"")))</f>
        <v>1829.6381358585877</v>
      </c>
      <c r="B1360">
        <f>IF(直流？,'建築限界数値データ 　直流'!B1360,IF(交流？,'建築限界数値データ 交流'!B1360,IF(非電化？,'建築限界数値データ 　非電化'!B1360,"")))</f>
        <v>3279.1254544167855</v>
      </c>
    </row>
    <row r="1361" spans="1:2" x14ac:dyDescent="0.2">
      <c r="A1361">
        <f>IF(直流？,'建築限界数値データ 　直流'!A1361,IF(交流？,'建築限界数値データ 交流'!A1361,IF(非電化？,'建築限界数値データ 　非電化'!A1361,"")))</f>
        <v>1834.7430890061864</v>
      </c>
      <c r="B1361">
        <f>IF(直流？,'建築限界数値データ 　直流'!B1361,IF(交流？,'建築限界数値データ 交流'!B1361,IF(非電化？,'建築限界数値データ 　非電化'!B1361,"")))</f>
        <v>3270.8112228845848</v>
      </c>
    </row>
    <row r="1362" spans="1:2" x14ac:dyDescent="0.2">
      <c r="A1362">
        <f>IF(直流？,'建築限界数値データ 　直流'!A1362,IF(交流？,'建築限界数値データ 交流'!A1362,IF(非電化？,'建築限界数値データ 　非電化'!A1362,"")))</f>
        <v>1839.8102609365101</v>
      </c>
      <c r="B1362">
        <f>IF(直流？,'建築限界数値データ 　直流'!B1362,IF(交流？,'建築限界数値データ 交流'!B1362,IF(非電化？,'建築限界数値データ 　非電化'!B1362,"")))</f>
        <v>3262.4739114930881</v>
      </c>
    </row>
    <row r="1363" spans="1:2" x14ac:dyDescent="0.2">
      <c r="A1363">
        <f>IF(直流？,'建築限界数値データ 　直流'!A1363,IF(交流？,'建築限界数値データ 交流'!A1363,IF(非電化？,'建築限界数値データ 　非電化'!A1363,"")))</f>
        <v>1844.8395473058358</v>
      </c>
      <c r="B1363">
        <f>IF(直流？,'建築限界数値データ 　直流'!B1363,IF(交流？,'建築限界数値データ 交流'!B1363,IF(非電化？,'建築限界数値データ 　非電化'!B1363,"")))</f>
        <v>3254.1136919250657</v>
      </c>
    </row>
    <row r="1364" spans="1:2" x14ac:dyDescent="0.2">
      <c r="A1364">
        <f>IF(直流？,'建築限界数値データ 　直流'!A1364,IF(交流？,'建築限界数値データ 交流'!A1364,IF(非電化？,'建築限界数値データ 　非電化'!A1364,"")))</f>
        <v>1849.8308445505847</v>
      </c>
      <c r="B1364">
        <f>IF(直流？,'建築限界数値データ 　直流'!B1364,IF(交流？,'建築限界数値データ 交流'!B1364,IF(非電化？,'建築限界数値データ 　非電化'!B1364,"")))</f>
        <v>3245.7307363350128</v>
      </c>
    </row>
    <row r="1365" spans="1:2" x14ac:dyDescent="0.2">
      <c r="A1365">
        <f>IF(直流？,'建築限界数値データ 　直流'!A1365,IF(交流？,'建築限界数値データ 交流'!A1365,IF(非電化？,'建築限界数値データ 　非電化'!A1365,"")))</f>
        <v>1854.7840498894539</v>
      </c>
      <c r="B1365">
        <f>IF(直流？,'建築限界数値データ 　直流'!B1365,IF(交流？,'建築限界数値データ 交流'!B1365,IF(非電化？,'建築限界数値データ 　非電化'!B1365,"")))</f>
        <v>3237.3252173456094</v>
      </c>
    </row>
    <row r="1366" spans="1:2" x14ac:dyDescent="0.2">
      <c r="A1366">
        <f>IF(直流？,'建築限界数値データ 　直流'!A1366,IF(交流？,'建築限界数値データ 交流'!A1366,IF(非電化？,'建築限界数値データ 　非電化'!A1366,"")))</f>
        <v>1859.6990613255321</v>
      </c>
      <c r="B1366">
        <f>IF(直流？,'建築限界数値データ 　直流'!B1366,IF(交流？,'建築限界数値データ 交流'!B1366,IF(非電化？,'建築限界数値データ 　非電化'!B1366,"")))</f>
        <v>3228.8973080441601</v>
      </c>
    </row>
    <row r="1367" spans="1:2" x14ac:dyDescent="0.2">
      <c r="A1367">
        <f>IF(直流？,'建築限界数値データ 　直流'!A1367,IF(交流？,'建築限界数値データ 交流'!A1367,IF(非電化？,'建築限界数値データ 　非電化'!A1367,"")))</f>
        <v>1864.5757776484013</v>
      </c>
      <c r="B1367">
        <f>IF(直流？,'建築限界数値データ 　直流'!B1367,IF(交流？,'建築限界数値データ 交流'!B1367,IF(非電化？,'建築限界数値データ 　非電化'!B1367,"")))</f>
        <v>3220.447181979036</v>
      </c>
    </row>
    <row r="1368" spans="1:2" x14ac:dyDescent="0.2">
      <c r="A1368">
        <f>IF(直流？,'建築限界数値データ 　直流'!A1368,IF(交流？,'建築限界数値データ 交流'!A1368,IF(非電化？,'建築限界数値データ 　非電化'!A1368,"")))</f>
        <v>1869.4140984362209</v>
      </c>
      <c r="B1368">
        <f>IF(直流？,'建築限界数値データ 　直流'!B1368,IF(交流？,'建築限界数値データ 交流'!B1368,IF(非電化？,'建築限界数値データ 　非電化'!B1368,"")))</f>
        <v>3211.9750131560968</v>
      </c>
    </row>
    <row r="1369" spans="1:2" x14ac:dyDescent="0.2">
      <c r="A1369">
        <f>IF(直流？,'建築限界数値データ 　直流'!A1369,IF(交流？,'建築限界数値データ 交流'!A1369,IF(非電化？,'建築限界数値データ 　非電化'!A1369,"")))</f>
        <v>1874.2139240577942</v>
      </c>
      <c r="B1369">
        <f>IF(直流？,'建築限界数値データ 　直流'!B1369,IF(交流？,'建築限界数値データ 交流'!B1369,IF(非電化？,'建築限界数値データ 　非電化'!B1369,"")))</f>
        <v>3203.4809760351086</v>
      </c>
    </row>
    <row r="1370" spans="1:2" x14ac:dyDescent="0.2">
      <c r="A1370">
        <f>IF(直流？,'建築限界数値データ 　直流'!A1370,IF(交流？,'建築限界数値データ 交流'!A1370,IF(非電化？,'建築限界数値データ 　非電化'!A1370,"")))</f>
        <v>1878.9751556746212</v>
      </c>
      <c r="B1370">
        <f>IF(直流？,'建築限界数値データ 　直流'!B1370,IF(交流？,'建築限界数値データ 交流'!B1370,IF(非電化？,'建築限界数値データ 　非電化'!B1370,"")))</f>
        <v>3194.965245526153</v>
      </c>
    </row>
    <row r="1371" spans="1:2" x14ac:dyDescent="0.2">
      <c r="A1371">
        <f>IF(直流？,'建築限界数値データ 　直流'!A1371,IF(交流？,'建築限界数値データ 交流'!A1371,IF(非電化？,'建築限界数値データ 　非電化'!A1371,"")))</f>
        <v>1883.6976952429338</v>
      </c>
      <c r="B1371">
        <f>IF(直流？,'建築限界数値データ 　直流'!B1371,IF(交流？,'建築限界数値データ 交流'!B1371,IF(非電化？,'建築限界数値データ 　非電化'!B1371,"")))</f>
        <v>3186.4279969860227</v>
      </c>
    </row>
    <row r="1372" spans="1:2" x14ac:dyDescent="0.2">
      <c r="A1372">
        <f>IF(直流？,'建築限界数値データ 　直流'!A1372,IF(交流？,'建築限界数値データ 交流'!A1372,IF(非電化？,'建築限界数値データ 　非電化'!A1372,"")))</f>
        <v>1888.3814455157144</v>
      </c>
      <c r="B1372">
        <f>IF(直流？,'建築限界数値データ 　直流'!B1372,IF(交流？,'建築限界数値データ 交流'!B1372,IF(非電化？,'建築限界数値データ 　非電化'!B1372,"")))</f>
        <v>3177.8694062146133</v>
      </c>
    </row>
    <row r="1373" spans="1:2" x14ac:dyDescent="0.2">
      <c r="A1373">
        <f>IF(直流？,'建築限界数値データ 　直流'!A1373,IF(交流？,'建築限界数値データ 交流'!A1373,IF(非電化？,'建築限界数値データ 　非電化'!A1373,"")))</f>
        <v>1893.0263100446982</v>
      </c>
      <c r="B1373">
        <f>IF(直流？,'建築限界数値データ 　直流'!B1373,IF(交流？,'建築限界数値データ 交流'!B1373,IF(非電化？,'建築限界数値データ 　非電化'!B1373,"")))</f>
        <v>3169.2896494513002</v>
      </c>
    </row>
    <row r="1374" spans="1:2" x14ac:dyDescent="0.2">
      <c r="A1374">
        <f>IF(直流？,'建築限界数値データ 　直流'!A1374,IF(交流？,'建築限界数値データ 交流'!A1374,IF(非電化？,'建築限界数値データ 　非電化'!A1374,"")))</f>
        <v>1900</v>
      </c>
      <c r="B1374">
        <f>IF(直流？,'建築限界数値データ 　直流'!B1374,IF(交流？,'建築限界数値データ 交流'!B1374,IF(非電化？,'建築限界数値データ 　非電化'!B1374,"")))</f>
        <v>3156</v>
      </c>
    </row>
    <row r="1375" spans="1:2" x14ac:dyDescent="0.2">
      <c r="A1375">
        <f>IF(直流？,'建築限界数値データ 　直流'!A1375,IF(交流？,'建築限界数値データ 交流'!A1375,IF(非電化？,'建築限界数値データ 　非電化'!A1375,"")))</f>
        <v>1900</v>
      </c>
      <c r="B1375">
        <f>IF(直流？,'建築限界数値データ 　直流'!B1375,IF(交流？,'建築限界数値データ 交流'!B1375,IF(非電化？,'建築限界数値データ 　非電化'!B1375,"")))</f>
        <v>3150</v>
      </c>
    </row>
    <row r="1376" spans="1:2" x14ac:dyDescent="0.2">
      <c r="A1376">
        <f>IF(直流？,'建築限界数値データ 　直流'!A1376,IF(交流？,'建築限界数値データ 交流'!A1376,IF(非電化？,'建築限界数値データ 　非電化'!A1376,"")))</f>
        <v>1900</v>
      </c>
      <c r="B1376">
        <f>IF(直流？,'建築限界数値データ 　直流'!B1376,IF(交流？,'建築限界数値データ 交流'!B1376,IF(非電化？,'建築限界数値データ 　非電化'!B1376,"")))</f>
        <v>3140</v>
      </c>
    </row>
    <row r="1377" spans="1:2" x14ac:dyDescent="0.2">
      <c r="A1377">
        <f>IF(直流？,'建築限界数値データ 　直流'!A1377,IF(交流？,'建築限界数値データ 交流'!A1377,IF(非電化？,'建築限界数値データ 　非電化'!A1377,"")))</f>
        <v>1900</v>
      </c>
      <c r="B1377">
        <f>IF(直流？,'建築限界数値データ 　直流'!B1377,IF(交流？,'建築限界数値データ 交流'!B1377,IF(非電化？,'建築限界数値データ 　非電化'!B1377,"")))</f>
        <v>3130</v>
      </c>
    </row>
    <row r="1378" spans="1:2" x14ac:dyDescent="0.2">
      <c r="A1378">
        <f>IF(直流？,'建築限界数値データ 　直流'!A1378,IF(交流？,'建築限界数値データ 交流'!A1378,IF(非電化？,'建築限界数値データ 　非電化'!A1378,"")))</f>
        <v>1900</v>
      </c>
      <c r="B1378">
        <f>IF(直流？,'建築限界数値データ 　直流'!B1378,IF(交流？,'建築限界数値データ 交流'!B1378,IF(非電化？,'建築限界数値データ 　非電化'!B1378,"")))</f>
        <v>3120</v>
      </c>
    </row>
    <row r="1379" spans="1:2" x14ac:dyDescent="0.2">
      <c r="A1379">
        <f>IF(直流？,'建築限界数値データ 　直流'!A1379,IF(交流？,'建築限界数値データ 交流'!A1379,IF(非電化？,'建築限界数値データ 　非電化'!A1379,"")))</f>
        <v>1900</v>
      </c>
      <c r="B1379">
        <f>IF(直流？,'建築限界数値データ 　直流'!B1379,IF(交流？,'建築限界数値データ 交流'!B1379,IF(非電化？,'建築限界数値データ 　非電化'!B1379,"")))</f>
        <v>3110</v>
      </c>
    </row>
    <row r="1380" spans="1:2" x14ac:dyDescent="0.2">
      <c r="A1380">
        <f>IF(直流？,'建築限界数値データ 　直流'!A1380,IF(交流？,'建築限界数値データ 交流'!A1380,IF(非電化？,'建築限界数値データ 　非電化'!A1380,"")))</f>
        <v>1900</v>
      </c>
      <c r="B1380">
        <f>IF(直流？,'建築限界数値データ 　直流'!B1380,IF(交流？,'建築限界数値データ 交流'!B1380,IF(非電化？,'建築限界数値データ 　非電化'!B1380,"")))</f>
        <v>3100</v>
      </c>
    </row>
    <row r="1381" spans="1:2" x14ac:dyDescent="0.2">
      <c r="A1381">
        <f>IF(直流？,'建築限界数値データ 　直流'!A1381,IF(交流？,'建築限界数値データ 交流'!A1381,IF(非電化？,'建築限界数値データ 　非電化'!A1381,"")))</f>
        <v>1900</v>
      </c>
      <c r="B1381">
        <f>IF(直流？,'建築限界数値データ 　直流'!B1381,IF(交流？,'建築限界数値データ 交流'!B1381,IF(非電化？,'建築限界数値データ 　非電化'!B1381,"")))</f>
        <v>3090</v>
      </c>
    </row>
    <row r="1382" spans="1:2" x14ac:dyDescent="0.2">
      <c r="A1382">
        <f>IF(直流？,'建築限界数値データ 　直流'!A1382,IF(交流？,'建築限界数値データ 交流'!A1382,IF(非電化？,'建築限界数値データ 　非電化'!A1382,"")))</f>
        <v>1900</v>
      </c>
      <c r="B1382">
        <f>IF(直流？,'建築限界数値データ 　直流'!B1382,IF(交流？,'建築限界数値データ 交流'!B1382,IF(非電化？,'建築限界数値データ 　非電化'!B1382,"")))</f>
        <v>3080</v>
      </c>
    </row>
    <row r="1383" spans="1:2" x14ac:dyDescent="0.2">
      <c r="A1383">
        <f>IF(直流？,'建築限界数値データ 　直流'!A1383,IF(交流？,'建築限界数値データ 交流'!A1383,IF(非電化？,'建築限界数値データ 　非電化'!A1383,"")))</f>
        <v>1900</v>
      </c>
      <c r="B1383">
        <f>IF(直流？,'建築限界数値データ 　直流'!B1383,IF(交流？,'建築限界数値データ 交流'!B1383,IF(非電化？,'建築限界数値データ 　非電化'!B1383,"")))</f>
        <v>3070</v>
      </c>
    </row>
    <row r="1384" spans="1:2" x14ac:dyDescent="0.2">
      <c r="A1384">
        <f>IF(直流？,'建築限界数値データ 　直流'!A1384,IF(交流？,'建築限界数値データ 交流'!A1384,IF(非電化？,'建築限界数値データ 　非電化'!A1384,"")))</f>
        <v>1900</v>
      </c>
      <c r="B1384">
        <f>IF(直流？,'建築限界数値データ 　直流'!B1384,IF(交流？,'建築限界数値データ 交流'!B1384,IF(非電化？,'建築限界数値データ 　非電化'!B1384,"")))</f>
        <v>3060</v>
      </c>
    </row>
    <row r="1385" spans="1:2" x14ac:dyDescent="0.2">
      <c r="A1385">
        <f>IF(直流？,'建築限界数値データ 　直流'!A1385,IF(交流？,'建築限界数値データ 交流'!A1385,IF(非電化？,'建築限界数値データ 　非電化'!A1385,"")))</f>
        <v>1900</v>
      </c>
      <c r="B1385">
        <f>IF(直流？,'建築限界数値データ 　直流'!B1385,IF(交流？,'建築限界数値データ 交流'!B1385,IF(非電化？,'建築限界数値データ 　非電化'!B1385,"")))</f>
        <v>3050</v>
      </c>
    </row>
    <row r="1386" spans="1:2" x14ac:dyDescent="0.2">
      <c r="A1386">
        <f>IF(直流？,'建築限界数値データ 　直流'!A1386,IF(交流？,'建築限界数値データ 交流'!A1386,IF(非電化？,'建築限界数値データ 　非電化'!A1386,"")))</f>
        <v>1900</v>
      </c>
      <c r="B1386">
        <f>IF(直流？,'建築限界数値データ 　直流'!B1386,IF(交流？,'建築限界数値データ 交流'!B1386,IF(非電化？,'建築限界数値データ 　非電化'!B1386,"")))</f>
        <v>3040</v>
      </c>
    </row>
    <row r="1387" spans="1:2" x14ac:dyDescent="0.2">
      <c r="A1387">
        <f>IF(直流？,'建築限界数値データ 　直流'!A1387,IF(交流？,'建築限界数値データ 交流'!A1387,IF(非電化？,'建築限界数値データ 　非電化'!A1387,"")))</f>
        <v>1900</v>
      </c>
      <c r="B1387">
        <f>IF(直流？,'建築限界数値データ 　直流'!B1387,IF(交流？,'建築限界数値データ 交流'!B1387,IF(非電化？,'建築限界数値データ 　非電化'!B1387,"")))</f>
        <v>3030</v>
      </c>
    </row>
    <row r="1388" spans="1:2" x14ac:dyDescent="0.2">
      <c r="A1388">
        <f>IF(直流？,'建築限界数値データ 　直流'!A1388,IF(交流？,'建築限界数値データ 交流'!A1388,IF(非電化？,'建築限界数値データ 　非電化'!A1388,"")))</f>
        <v>1900</v>
      </c>
      <c r="B1388">
        <f>IF(直流？,'建築限界数値データ 　直流'!B1388,IF(交流？,'建築限界数値データ 交流'!B1388,IF(非電化？,'建築限界数値データ 　非電化'!B1388,"")))</f>
        <v>3020</v>
      </c>
    </row>
    <row r="1389" spans="1:2" x14ac:dyDescent="0.2">
      <c r="A1389">
        <f>IF(直流？,'建築限界数値データ 　直流'!A1389,IF(交流？,'建築限界数値データ 交流'!A1389,IF(非電化？,'建築限界数値データ 　非電化'!A1389,"")))</f>
        <v>1900</v>
      </c>
      <c r="B1389">
        <f>IF(直流？,'建築限界数値データ 　直流'!B1389,IF(交流？,'建築限界数値データ 交流'!B1389,IF(非電化？,'建築限界数値データ 　非電化'!B1389,"")))</f>
        <v>3010</v>
      </c>
    </row>
    <row r="1390" spans="1:2" x14ac:dyDescent="0.2">
      <c r="A1390">
        <f>IF(直流？,'建築限界数値データ 　直流'!A1390,IF(交流？,'建築限界数値データ 交流'!A1390,IF(非電化？,'建築限界数値データ 　非電化'!A1390,"")))</f>
        <v>1900</v>
      </c>
      <c r="B1390">
        <f>IF(直流？,'建築限界数値データ 　直流'!B1390,IF(交流？,'建築限界数値データ 交流'!B1390,IF(非電化？,'建築限界数値データ 　非電化'!B1390,"")))</f>
        <v>3000</v>
      </c>
    </row>
    <row r="1391" spans="1:2" x14ac:dyDescent="0.2">
      <c r="A1391">
        <f>IF(直流？,'建築限界数値データ 　直流'!A1391,IF(交流？,'建築限界数値データ 交流'!A1391,IF(非電化？,'建築限界数値データ 　非電化'!A1391,"")))</f>
        <v>1900</v>
      </c>
      <c r="B1391">
        <f>IF(直流？,'建築限界数値データ 　直流'!B1391,IF(交流？,'建築限界数値データ 交流'!B1391,IF(非電化？,'建築限界数値データ 　非電化'!B1391,"")))</f>
        <v>2990</v>
      </c>
    </row>
    <row r="1392" spans="1:2" x14ac:dyDescent="0.2">
      <c r="A1392">
        <f>IF(直流？,'建築限界数値データ 　直流'!A1392,IF(交流？,'建築限界数値データ 交流'!A1392,IF(非電化？,'建築限界数値データ 　非電化'!A1392,"")))</f>
        <v>1900</v>
      </c>
      <c r="B1392">
        <f>IF(直流？,'建築限界数値データ 　直流'!B1392,IF(交流？,'建築限界数値データ 交流'!B1392,IF(非電化？,'建築限界数値データ 　非電化'!B1392,"")))</f>
        <v>2980</v>
      </c>
    </row>
    <row r="1393" spans="1:2" x14ac:dyDescent="0.2">
      <c r="A1393">
        <f>IF(直流？,'建築限界数値データ 　直流'!A1393,IF(交流？,'建築限界数値データ 交流'!A1393,IF(非電化？,'建築限界数値データ 　非電化'!A1393,"")))</f>
        <v>1900</v>
      </c>
      <c r="B1393">
        <f>IF(直流？,'建築限界数値データ 　直流'!B1393,IF(交流？,'建築限界数値データ 交流'!B1393,IF(非電化？,'建築限界数値データ 　非電化'!B1393,"")))</f>
        <v>2970</v>
      </c>
    </row>
    <row r="1394" spans="1:2" x14ac:dyDescent="0.2">
      <c r="A1394">
        <f>IF(直流？,'建築限界数値データ 　直流'!A1394,IF(交流？,'建築限界数値データ 交流'!A1394,IF(非電化？,'建築限界数値データ 　非電化'!A1394,"")))</f>
        <v>1900</v>
      </c>
      <c r="B1394">
        <f>IF(直流？,'建築限界数値データ 　直流'!B1394,IF(交流？,'建築限界数値データ 交流'!B1394,IF(非電化？,'建築限界数値データ 　非電化'!B1394,"")))</f>
        <v>2960</v>
      </c>
    </row>
    <row r="1395" spans="1:2" x14ac:dyDescent="0.2">
      <c r="A1395">
        <f>IF(直流？,'建築限界数値データ 　直流'!A1395,IF(交流？,'建築限界数値データ 交流'!A1395,IF(非電化？,'建築限界数値データ 　非電化'!A1395,"")))</f>
        <v>1900</v>
      </c>
      <c r="B1395">
        <f>IF(直流？,'建築限界数値データ 　直流'!B1395,IF(交流？,'建築限界数値データ 交流'!B1395,IF(非電化？,'建築限界数値データ 　非電化'!B1395,"")))</f>
        <v>2950</v>
      </c>
    </row>
    <row r="1396" spans="1:2" x14ac:dyDescent="0.2">
      <c r="A1396">
        <f>IF(直流？,'建築限界数値データ 　直流'!A1396,IF(交流？,'建築限界数値データ 交流'!A1396,IF(非電化？,'建築限界数値データ 　非電化'!A1396,"")))</f>
        <v>1900</v>
      </c>
      <c r="B1396">
        <f>IF(直流？,'建築限界数値データ 　直流'!B1396,IF(交流？,'建築限界数値データ 交流'!B1396,IF(非電化？,'建築限界数値データ 　非電化'!B1396,"")))</f>
        <v>2940</v>
      </c>
    </row>
    <row r="1397" spans="1:2" x14ac:dyDescent="0.2">
      <c r="A1397">
        <f>IF(直流？,'建築限界数値データ 　直流'!A1397,IF(交流？,'建築限界数値データ 交流'!A1397,IF(非電化？,'建築限界数値データ 　非電化'!A1397,"")))</f>
        <v>1900</v>
      </c>
      <c r="B1397">
        <f>IF(直流？,'建築限界数値データ 　直流'!B1397,IF(交流？,'建築限界数値データ 交流'!B1397,IF(非電化？,'建築限界数値データ 　非電化'!B1397,"")))</f>
        <v>2930</v>
      </c>
    </row>
    <row r="1398" spans="1:2" x14ac:dyDescent="0.2">
      <c r="A1398">
        <f>IF(直流？,'建築限界数値データ 　直流'!A1398,IF(交流？,'建築限界数値データ 交流'!A1398,IF(非電化？,'建築限界数値データ 　非電化'!A1398,"")))</f>
        <v>1900</v>
      </c>
      <c r="B1398">
        <f>IF(直流？,'建築限界数値データ 　直流'!B1398,IF(交流？,'建築限界数値データ 交流'!B1398,IF(非電化？,'建築限界数値データ 　非電化'!B1398,"")))</f>
        <v>2920</v>
      </c>
    </row>
    <row r="1399" spans="1:2" x14ac:dyDescent="0.2">
      <c r="A1399">
        <f>IF(直流？,'建築限界数値データ 　直流'!A1399,IF(交流？,'建築限界数値データ 交流'!A1399,IF(非電化？,'建築限界数値データ 　非電化'!A1399,"")))</f>
        <v>1900</v>
      </c>
      <c r="B1399">
        <f>IF(直流？,'建築限界数値データ 　直流'!B1399,IF(交流？,'建築限界数値データ 交流'!B1399,IF(非電化？,'建築限界数値データ 　非電化'!B1399,"")))</f>
        <v>2910</v>
      </c>
    </row>
    <row r="1400" spans="1:2" x14ac:dyDescent="0.2">
      <c r="A1400">
        <f>IF(直流？,'建築限界数値データ 　直流'!A1400,IF(交流？,'建築限界数値データ 交流'!A1400,IF(非電化？,'建築限界数値データ 　非電化'!A1400,"")))</f>
        <v>1900</v>
      </c>
      <c r="B1400">
        <f>IF(直流？,'建築限界数値データ 　直流'!B1400,IF(交流？,'建築限界数値データ 交流'!B1400,IF(非電化？,'建築限界数値データ 　非電化'!B1400,"")))</f>
        <v>2900</v>
      </c>
    </row>
    <row r="1401" spans="1:2" x14ac:dyDescent="0.2">
      <c r="A1401">
        <f>IF(直流？,'建築限界数値データ 　直流'!A1401,IF(交流？,'建築限界数値データ 交流'!A1401,IF(非電化？,'建築限界数値データ 　非電化'!A1401,"")))</f>
        <v>1900</v>
      </c>
      <c r="B1401">
        <f>IF(直流？,'建築限界数値データ 　直流'!B1401,IF(交流？,'建築限界数値データ 交流'!B1401,IF(非電化？,'建築限界数値データ 　非電化'!B1401,"")))</f>
        <v>2890</v>
      </c>
    </row>
    <row r="1402" spans="1:2" x14ac:dyDescent="0.2">
      <c r="A1402">
        <f>IF(直流？,'建築限界数値データ 　直流'!A1402,IF(交流？,'建築限界数値データ 交流'!A1402,IF(非電化？,'建築限界数値データ 　非電化'!A1402,"")))</f>
        <v>1900</v>
      </c>
      <c r="B1402">
        <f>IF(直流？,'建築限界数値データ 　直流'!B1402,IF(交流？,'建築限界数値データ 交流'!B1402,IF(非電化？,'建築限界数値データ 　非電化'!B1402,"")))</f>
        <v>2880</v>
      </c>
    </row>
    <row r="1403" spans="1:2" x14ac:dyDescent="0.2">
      <c r="A1403">
        <f>IF(直流？,'建築限界数値データ 　直流'!A1403,IF(交流？,'建築限界数値データ 交流'!A1403,IF(非電化？,'建築限界数値データ 　非電化'!A1403,"")))</f>
        <v>1900</v>
      </c>
      <c r="B1403">
        <f>IF(直流？,'建築限界数値データ 　直流'!B1403,IF(交流？,'建築限界数値データ 交流'!B1403,IF(非電化？,'建築限界数値データ 　非電化'!B1403,"")))</f>
        <v>2870</v>
      </c>
    </row>
    <row r="1404" spans="1:2" x14ac:dyDescent="0.2">
      <c r="A1404">
        <f>IF(直流？,'建築限界数値データ 　直流'!A1404,IF(交流？,'建築限界数値データ 交流'!A1404,IF(非電化？,'建築限界数値データ 　非電化'!A1404,"")))</f>
        <v>1900</v>
      </c>
      <c r="B1404">
        <f>IF(直流？,'建築限界数値データ 　直流'!B1404,IF(交流？,'建築限界数値データ 交流'!B1404,IF(非電化？,'建築限界数値データ 　非電化'!B1404,"")))</f>
        <v>2860</v>
      </c>
    </row>
    <row r="1405" spans="1:2" x14ac:dyDescent="0.2">
      <c r="A1405">
        <f>IF(直流？,'建築限界数値データ 　直流'!A1405,IF(交流？,'建築限界数値データ 交流'!A1405,IF(非電化？,'建築限界数値データ 　非電化'!A1405,"")))</f>
        <v>1900</v>
      </c>
      <c r="B1405">
        <f>IF(直流？,'建築限界数値データ 　直流'!B1405,IF(交流？,'建築限界数値データ 交流'!B1405,IF(非電化？,'建築限界数値データ 　非電化'!B1405,"")))</f>
        <v>2850</v>
      </c>
    </row>
    <row r="1406" spans="1:2" x14ac:dyDescent="0.2">
      <c r="A1406">
        <f>IF(直流？,'建築限界数値データ 　直流'!A1406,IF(交流？,'建築限界数値データ 交流'!A1406,IF(非電化？,'建築限界数値データ 　非電化'!A1406,"")))</f>
        <v>1900</v>
      </c>
      <c r="B1406">
        <f>IF(直流？,'建築限界数値データ 　直流'!B1406,IF(交流？,'建築限界数値データ 交流'!B1406,IF(非電化？,'建築限界数値データ 　非電化'!B1406,"")))</f>
        <v>2840</v>
      </c>
    </row>
    <row r="1407" spans="1:2" x14ac:dyDescent="0.2">
      <c r="A1407">
        <f>IF(直流？,'建築限界数値データ 　直流'!A1407,IF(交流？,'建築限界数値データ 交流'!A1407,IF(非電化？,'建築限界数値データ 　非電化'!A1407,"")))</f>
        <v>1900</v>
      </c>
      <c r="B1407">
        <f>IF(直流？,'建築限界数値データ 　直流'!B1407,IF(交流？,'建築限界数値データ 交流'!B1407,IF(非電化？,'建築限界数値データ 　非電化'!B1407,"")))</f>
        <v>2830</v>
      </c>
    </row>
    <row r="1408" spans="1:2" x14ac:dyDescent="0.2">
      <c r="A1408">
        <f>IF(直流？,'建築限界数値データ 　直流'!A1408,IF(交流？,'建築限界数値データ 交流'!A1408,IF(非電化？,'建築限界数値データ 　非電化'!A1408,"")))</f>
        <v>1900</v>
      </c>
      <c r="B1408">
        <f>IF(直流？,'建築限界数値データ 　直流'!B1408,IF(交流？,'建築限界数値データ 交流'!B1408,IF(非電化？,'建築限界数値データ 　非電化'!B1408,"")))</f>
        <v>2820</v>
      </c>
    </row>
    <row r="1409" spans="1:2" x14ac:dyDescent="0.2">
      <c r="A1409">
        <f>IF(直流？,'建築限界数値データ 　直流'!A1409,IF(交流？,'建築限界数値データ 交流'!A1409,IF(非電化？,'建築限界数値データ 　非電化'!A1409,"")))</f>
        <v>1900</v>
      </c>
      <c r="B1409">
        <f>IF(直流？,'建築限界数値データ 　直流'!B1409,IF(交流？,'建築限界数値データ 交流'!B1409,IF(非電化？,'建築限界数値データ 　非電化'!B1409,"")))</f>
        <v>2810</v>
      </c>
    </row>
    <row r="1410" spans="1:2" x14ac:dyDescent="0.2">
      <c r="A1410">
        <f>IF(直流？,'建築限界数値データ 　直流'!A1410,IF(交流？,'建築限界数値データ 交流'!A1410,IF(非電化？,'建築限界数値データ 　非電化'!A1410,"")))</f>
        <v>1900</v>
      </c>
      <c r="B1410">
        <f>IF(直流？,'建築限界数値データ 　直流'!B1410,IF(交流？,'建築限界数値データ 交流'!B1410,IF(非電化？,'建築限界数値データ 　非電化'!B1410,"")))</f>
        <v>2800</v>
      </c>
    </row>
    <row r="1411" spans="1:2" x14ac:dyDescent="0.2">
      <c r="A1411">
        <f>IF(直流？,'建築限界数値データ 　直流'!A1411,IF(交流？,'建築限界数値データ 交流'!A1411,IF(非電化？,'建築限界数値データ 　非電化'!A1411,"")))</f>
        <v>1900</v>
      </c>
      <c r="B1411">
        <f>IF(直流？,'建築限界数値データ 　直流'!B1411,IF(交流？,'建築限界数値データ 交流'!B1411,IF(非電化？,'建築限界数値データ 　非電化'!B1411,"")))</f>
        <v>2790</v>
      </c>
    </row>
    <row r="1412" spans="1:2" x14ac:dyDescent="0.2">
      <c r="A1412">
        <f>IF(直流？,'建築限界数値データ 　直流'!A1412,IF(交流？,'建築限界数値データ 交流'!A1412,IF(非電化？,'建築限界数値データ 　非電化'!A1412,"")))</f>
        <v>1900</v>
      </c>
      <c r="B1412">
        <f>IF(直流？,'建築限界数値データ 　直流'!B1412,IF(交流？,'建築限界数値データ 交流'!B1412,IF(非電化？,'建築限界数値データ 　非電化'!B1412,"")))</f>
        <v>2780</v>
      </c>
    </row>
    <row r="1413" spans="1:2" x14ac:dyDescent="0.2">
      <c r="A1413">
        <f>IF(直流？,'建築限界数値データ 　直流'!A1413,IF(交流？,'建築限界数値データ 交流'!A1413,IF(非電化？,'建築限界数値データ 　非電化'!A1413,"")))</f>
        <v>1900</v>
      </c>
      <c r="B1413">
        <f>IF(直流？,'建築限界数値データ 　直流'!B1413,IF(交流？,'建築限界数値データ 交流'!B1413,IF(非電化？,'建築限界数値データ 　非電化'!B1413,"")))</f>
        <v>2770</v>
      </c>
    </row>
    <row r="1414" spans="1:2" x14ac:dyDescent="0.2">
      <c r="A1414">
        <f>IF(直流？,'建築限界数値データ 　直流'!A1414,IF(交流？,'建築限界数値データ 交流'!A1414,IF(非電化？,'建築限界数値データ 　非電化'!A1414,"")))</f>
        <v>1900</v>
      </c>
      <c r="B1414">
        <f>IF(直流？,'建築限界数値データ 　直流'!B1414,IF(交流？,'建築限界数値データ 交流'!B1414,IF(非電化？,'建築限界数値データ 　非電化'!B1414,"")))</f>
        <v>2760</v>
      </c>
    </row>
    <row r="1415" spans="1:2" x14ac:dyDescent="0.2">
      <c r="A1415">
        <f>IF(直流？,'建築限界数値データ 　直流'!A1415,IF(交流？,'建築限界数値データ 交流'!A1415,IF(非電化？,'建築限界数値データ 　非電化'!A1415,"")))</f>
        <v>1900</v>
      </c>
      <c r="B1415">
        <f>IF(直流？,'建築限界数値データ 　直流'!B1415,IF(交流？,'建築限界数値データ 交流'!B1415,IF(非電化？,'建築限界数値データ 　非電化'!B1415,"")))</f>
        <v>2750</v>
      </c>
    </row>
    <row r="1416" spans="1:2" x14ac:dyDescent="0.2">
      <c r="A1416">
        <f>IF(直流？,'建築限界数値データ 　直流'!A1416,IF(交流？,'建築限界数値データ 交流'!A1416,IF(非電化？,'建築限界数値データ 　非電化'!A1416,"")))</f>
        <v>1900</v>
      </c>
      <c r="B1416">
        <f>IF(直流？,'建築限界数値データ 　直流'!B1416,IF(交流？,'建築限界数値データ 交流'!B1416,IF(非電化？,'建築限界数値データ 　非電化'!B1416,"")))</f>
        <v>2740</v>
      </c>
    </row>
    <row r="1417" spans="1:2" x14ac:dyDescent="0.2">
      <c r="A1417">
        <f>IF(直流？,'建築限界数値データ 　直流'!A1417,IF(交流？,'建築限界数値データ 交流'!A1417,IF(非電化？,'建築限界数値データ 　非電化'!A1417,"")))</f>
        <v>1900</v>
      </c>
      <c r="B1417">
        <f>IF(直流？,'建築限界数値データ 　直流'!B1417,IF(交流？,'建築限界数値データ 交流'!B1417,IF(非電化？,'建築限界数値データ 　非電化'!B1417,"")))</f>
        <v>2730</v>
      </c>
    </row>
    <row r="1418" spans="1:2" x14ac:dyDescent="0.2">
      <c r="A1418">
        <f>IF(直流？,'建築限界数値データ 　直流'!A1418,IF(交流？,'建築限界数値データ 交流'!A1418,IF(非電化？,'建築限界数値データ 　非電化'!A1418,"")))</f>
        <v>1900</v>
      </c>
      <c r="B1418">
        <f>IF(直流？,'建築限界数値データ 　直流'!B1418,IF(交流？,'建築限界数値データ 交流'!B1418,IF(非電化？,'建築限界数値データ 　非電化'!B1418,"")))</f>
        <v>2720</v>
      </c>
    </row>
    <row r="1419" spans="1:2" x14ac:dyDescent="0.2">
      <c r="A1419">
        <f>IF(直流？,'建築限界数値データ 　直流'!A1419,IF(交流？,'建築限界数値データ 交流'!A1419,IF(非電化？,'建築限界数値データ 　非電化'!A1419,"")))</f>
        <v>1900</v>
      </c>
      <c r="B1419">
        <f>IF(直流？,'建築限界数値データ 　直流'!B1419,IF(交流？,'建築限界数値データ 交流'!B1419,IF(非電化？,'建築限界数値データ 　非電化'!B1419,"")))</f>
        <v>2710</v>
      </c>
    </row>
    <row r="1420" spans="1:2" x14ac:dyDescent="0.2">
      <c r="A1420">
        <f>IF(直流？,'建築限界数値データ 　直流'!A1420,IF(交流？,'建築限界数値データ 交流'!A1420,IF(非電化？,'建築限界数値データ 　非電化'!A1420,"")))</f>
        <v>1900</v>
      </c>
      <c r="B1420">
        <f>IF(直流？,'建築限界数値データ 　直流'!B1420,IF(交流？,'建築限界数値データ 交流'!B1420,IF(非電化？,'建築限界数値データ 　非電化'!B1420,"")))</f>
        <v>2700</v>
      </c>
    </row>
    <row r="1421" spans="1:2" x14ac:dyDescent="0.2">
      <c r="A1421">
        <f>IF(直流？,'建築限界数値データ 　直流'!A1421,IF(交流？,'建築限界数値データ 交流'!A1421,IF(非電化？,'建築限界数値データ 　非電化'!A1421,"")))</f>
        <v>1900</v>
      </c>
      <c r="B1421">
        <f>IF(直流？,'建築限界数値データ 　直流'!B1421,IF(交流？,'建築限界数値データ 交流'!B1421,IF(非電化？,'建築限界数値データ 　非電化'!B1421,"")))</f>
        <v>2690</v>
      </c>
    </row>
    <row r="1422" spans="1:2" x14ac:dyDescent="0.2">
      <c r="A1422">
        <f>IF(直流？,'建築限界数値データ 　直流'!A1422,IF(交流？,'建築限界数値データ 交流'!A1422,IF(非電化？,'建築限界数値データ 　非電化'!A1422,"")))</f>
        <v>1900</v>
      </c>
      <c r="B1422">
        <f>IF(直流？,'建築限界数値データ 　直流'!B1422,IF(交流？,'建築限界数値データ 交流'!B1422,IF(非電化？,'建築限界数値データ 　非電化'!B1422,"")))</f>
        <v>2680</v>
      </c>
    </row>
    <row r="1423" spans="1:2" x14ac:dyDescent="0.2">
      <c r="A1423">
        <f>IF(直流？,'建築限界数値データ 　直流'!A1423,IF(交流？,'建築限界数値データ 交流'!A1423,IF(非電化？,'建築限界数値データ 　非電化'!A1423,"")))</f>
        <v>1900</v>
      </c>
      <c r="B1423">
        <f>IF(直流？,'建築限界数値データ 　直流'!B1423,IF(交流？,'建築限界数値データ 交流'!B1423,IF(非電化？,'建築限界数値データ 　非電化'!B1423,"")))</f>
        <v>2670</v>
      </c>
    </row>
    <row r="1424" spans="1:2" x14ac:dyDescent="0.2">
      <c r="A1424">
        <f>IF(直流？,'建築限界数値データ 　直流'!A1424,IF(交流？,'建築限界数値データ 交流'!A1424,IF(非電化？,'建築限界数値データ 　非電化'!A1424,"")))</f>
        <v>1900</v>
      </c>
      <c r="B1424">
        <f>IF(直流？,'建築限界数値データ 　直流'!B1424,IF(交流？,'建築限界数値データ 交流'!B1424,IF(非電化？,'建築限界数値データ 　非電化'!B1424,"")))</f>
        <v>2660</v>
      </c>
    </row>
    <row r="1425" spans="1:2" x14ac:dyDescent="0.2">
      <c r="A1425">
        <f>IF(直流？,'建築限界数値データ 　直流'!A1425,IF(交流？,'建築限界数値データ 交流'!A1425,IF(非電化？,'建築限界数値データ 　非電化'!A1425,"")))</f>
        <v>1900</v>
      </c>
      <c r="B1425">
        <f>IF(直流？,'建築限界数値データ 　直流'!B1425,IF(交流？,'建築限界数値データ 交流'!B1425,IF(非電化？,'建築限界数値データ 　非電化'!B1425,"")))</f>
        <v>2650</v>
      </c>
    </row>
    <row r="1426" spans="1:2" x14ac:dyDescent="0.2">
      <c r="A1426">
        <f>IF(直流？,'建築限界数値データ 　直流'!A1426,IF(交流？,'建築限界数値データ 交流'!A1426,IF(非電化？,'建築限界数値データ 　非電化'!A1426,"")))</f>
        <v>1900</v>
      </c>
      <c r="B1426">
        <f>IF(直流？,'建築限界数値データ 　直流'!B1426,IF(交流？,'建築限界数値データ 交流'!B1426,IF(非電化？,'建築限界数値データ 　非電化'!B1426,"")))</f>
        <v>2640</v>
      </c>
    </row>
    <row r="1427" spans="1:2" x14ac:dyDescent="0.2">
      <c r="A1427">
        <f>IF(直流？,'建築限界数値データ 　直流'!A1427,IF(交流？,'建築限界数値データ 交流'!A1427,IF(非電化？,'建築限界数値データ 　非電化'!A1427,"")))</f>
        <v>1900</v>
      </c>
      <c r="B1427">
        <f>IF(直流？,'建築限界数値データ 　直流'!B1427,IF(交流？,'建築限界数値データ 交流'!B1427,IF(非電化？,'建築限界数値データ 　非電化'!B1427,"")))</f>
        <v>2630</v>
      </c>
    </row>
    <row r="1428" spans="1:2" x14ac:dyDescent="0.2">
      <c r="A1428">
        <f>IF(直流？,'建築限界数値データ 　直流'!A1428,IF(交流？,'建築限界数値データ 交流'!A1428,IF(非電化？,'建築限界数値データ 　非電化'!A1428,"")))</f>
        <v>1900</v>
      </c>
      <c r="B1428">
        <f>IF(直流？,'建築限界数値データ 　直流'!B1428,IF(交流？,'建築限界数値データ 交流'!B1428,IF(非電化？,'建築限界数値データ 　非電化'!B1428,"")))</f>
        <v>2620</v>
      </c>
    </row>
    <row r="1429" spans="1:2" x14ac:dyDescent="0.2">
      <c r="A1429">
        <f>IF(直流？,'建築限界数値データ 　直流'!A1429,IF(交流？,'建築限界数値データ 交流'!A1429,IF(非電化？,'建築限界数値データ 　非電化'!A1429,"")))</f>
        <v>1900</v>
      </c>
      <c r="B1429">
        <f>IF(直流？,'建築限界数値データ 　直流'!B1429,IF(交流？,'建築限界数値データ 交流'!B1429,IF(非電化？,'建築限界数値データ 　非電化'!B1429,"")))</f>
        <v>2610</v>
      </c>
    </row>
    <row r="1430" spans="1:2" x14ac:dyDescent="0.2">
      <c r="A1430">
        <f>IF(直流？,'建築限界数値データ 　直流'!A1430,IF(交流？,'建築限界数値データ 交流'!A1430,IF(非電化？,'建築限界数値データ 　非電化'!A1430,"")))</f>
        <v>1900</v>
      </c>
      <c r="B1430">
        <f>IF(直流？,'建築限界数値データ 　直流'!B1430,IF(交流？,'建築限界数値データ 交流'!B1430,IF(非電化？,'建築限界数値データ 　非電化'!B1430,"")))</f>
        <v>2600</v>
      </c>
    </row>
    <row r="1431" spans="1:2" x14ac:dyDescent="0.2">
      <c r="A1431">
        <f>IF(直流？,'建築限界数値データ 　直流'!A1431,IF(交流？,'建築限界数値データ 交流'!A1431,IF(非電化？,'建築限界数値データ 　非電化'!A1431,"")))</f>
        <v>1900</v>
      </c>
      <c r="B1431">
        <f>IF(直流？,'建築限界数値データ 　直流'!B1431,IF(交流？,'建築限界数値データ 交流'!B1431,IF(非電化？,'建築限界数値データ 　非電化'!B1431,"")))</f>
        <v>2590</v>
      </c>
    </row>
    <row r="1432" spans="1:2" x14ac:dyDescent="0.2">
      <c r="A1432">
        <f>IF(直流？,'建築限界数値データ 　直流'!A1432,IF(交流？,'建築限界数値データ 交流'!A1432,IF(非電化？,'建築限界数値データ 　非電化'!A1432,"")))</f>
        <v>1900</v>
      </c>
      <c r="B1432">
        <f>IF(直流？,'建築限界数値データ 　直流'!B1432,IF(交流？,'建築限界数値データ 交流'!B1432,IF(非電化？,'建築限界数値データ 　非電化'!B1432,"")))</f>
        <v>2580</v>
      </c>
    </row>
    <row r="1433" spans="1:2" x14ac:dyDescent="0.2">
      <c r="A1433">
        <f>IF(直流？,'建築限界数値データ 　直流'!A1433,IF(交流？,'建築限界数値データ 交流'!A1433,IF(非電化？,'建築限界数値データ 　非電化'!A1433,"")))</f>
        <v>1900</v>
      </c>
      <c r="B1433">
        <f>IF(直流？,'建築限界数値データ 　直流'!B1433,IF(交流？,'建築限界数値データ 交流'!B1433,IF(非電化？,'建築限界数値データ 　非電化'!B1433,"")))</f>
        <v>2570</v>
      </c>
    </row>
    <row r="1434" spans="1:2" x14ac:dyDescent="0.2">
      <c r="A1434">
        <f>IF(直流？,'建築限界数値データ 　直流'!A1434,IF(交流？,'建築限界数値データ 交流'!A1434,IF(非電化？,'建築限界数値データ 　非電化'!A1434,"")))</f>
        <v>1900</v>
      </c>
      <c r="B1434">
        <f>IF(直流？,'建築限界数値データ 　直流'!B1434,IF(交流？,'建築限界数値データ 交流'!B1434,IF(非電化？,'建築限界数値データ 　非電化'!B1434,"")))</f>
        <v>2560</v>
      </c>
    </row>
    <row r="1435" spans="1:2" x14ac:dyDescent="0.2">
      <c r="A1435">
        <f>IF(直流？,'建築限界数値データ 　直流'!A1435,IF(交流？,'建築限界数値データ 交流'!A1435,IF(非電化？,'建築限界数値データ 　非電化'!A1435,"")))</f>
        <v>1900</v>
      </c>
      <c r="B1435">
        <f>IF(直流？,'建築限界数値データ 　直流'!B1435,IF(交流？,'建築限界数値データ 交流'!B1435,IF(非電化？,'建築限界数値データ 　非電化'!B1435,"")))</f>
        <v>2550</v>
      </c>
    </row>
    <row r="1436" spans="1:2" x14ac:dyDescent="0.2">
      <c r="A1436">
        <f>IF(直流？,'建築限界数値データ 　直流'!A1436,IF(交流？,'建築限界数値データ 交流'!A1436,IF(非電化？,'建築限界数値データ 　非電化'!A1436,"")))</f>
        <v>1900</v>
      </c>
      <c r="B1436">
        <f>IF(直流？,'建築限界数値データ 　直流'!B1436,IF(交流？,'建築限界数値データ 交流'!B1436,IF(非電化？,'建築限界数値データ 　非電化'!B1436,"")))</f>
        <v>2540</v>
      </c>
    </row>
    <row r="1437" spans="1:2" x14ac:dyDescent="0.2">
      <c r="A1437">
        <f>IF(直流？,'建築限界数値データ 　直流'!A1437,IF(交流？,'建築限界数値データ 交流'!A1437,IF(非電化？,'建築限界数値データ 　非電化'!A1437,"")))</f>
        <v>1900</v>
      </c>
      <c r="B1437">
        <f>IF(直流？,'建築限界数値データ 　直流'!B1437,IF(交流？,'建築限界数値データ 交流'!B1437,IF(非電化？,'建築限界数値データ 　非電化'!B1437,"")))</f>
        <v>2530</v>
      </c>
    </row>
    <row r="1438" spans="1:2" x14ac:dyDescent="0.2">
      <c r="A1438">
        <f>IF(直流？,'建築限界数値データ 　直流'!A1438,IF(交流？,'建築限界数値データ 交流'!A1438,IF(非電化？,'建築限界数値データ 　非電化'!A1438,"")))</f>
        <v>1900</v>
      </c>
      <c r="B1438">
        <f>IF(直流？,'建築限界数値データ 　直流'!B1438,IF(交流？,'建築限界数値データ 交流'!B1438,IF(非電化？,'建築限界数値データ 　非電化'!B1438,"")))</f>
        <v>2520</v>
      </c>
    </row>
    <row r="1439" spans="1:2" x14ac:dyDescent="0.2">
      <c r="A1439">
        <f>IF(直流？,'建築限界数値データ 　直流'!A1439,IF(交流？,'建築限界数値データ 交流'!A1439,IF(非電化？,'建築限界数値データ 　非電化'!A1439,"")))</f>
        <v>1900</v>
      </c>
      <c r="B1439">
        <f>IF(直流？,'建築限界数値データ 　直流'!B1439,IF(交流？,'建築限界数値データ 交流'!B1439,IF(非電化？,'建築限界数値データ 　非電化'!B1439,"")))</f>
        <v>2510</v>
      </c>
    </row>
    <row r="1440" spans="1:2" x14ac:dyDescent="0.2">
      <c r="A1440">
        <f>IF(直流？,'建築限界数値データ 　直流'!A1440,IF(交流？,'建築限界数値データ 交流'!A1440,IF(非電化？,'建築限界数値データ 　非電化'!A1440,"")))</f>
        <v>1900</v>
      </c>
      <c r="B1440">
        <f>IF(直流？,'建築限界数値データ 　直流'!B1440,IF(交流？,'建築限界数値データ 交流'!B1440,IF(非電化？,'建築限界数値データ 　非電化'!B1440,"")))</f>
        <v>2500</v>
      </c>
    </row>
    <row r="1441" spans="1:2" x14ac:dyDescent="0.2">
      <c r="A1441">
        <f>IF(直流？,'建築限界数値データ 　直流'!A1441,IF(交流？,'建築限界数値データ 交流'!A1441,IF(非電化？,'建築限界数値データ 　非電化'!A1441,"")))</f>
        <v>1900</v>
      </c>
      <c r="B1441">
        <f>IF(直流？,'建築限界数値データ 　直流'!B1441,IF(交流？,'建築限界数値データ 交流'!B1441,IF(非電化？,'建築限界数値データ 　非電化'!B1441,"")))</f>
        <v>2490</v>
      </c>
    </row>
    <row r="1442" spans="1:2" x14ac:dyDescent="0.2">
      <c r="A1442">
        <f>IF(直流？,'建築限界数値データ 　直流'!A1442,IF(交流？,'建築限界数値データ 交流'!A1442,IF(非電化？,'建築限界数値データ 　非電化'!A1442,"")))</f>
        <v>1900</v>
      </c>
      <c r="B1442">
        <f>IF(直流？,'建築限界数値データ 　直流'!B1442,IF(交流？,'建築限界数値データ 交流'!B1442,IF(非電化？,'建築限界数値データ 　非電化'!B1442,"")))</f>
        <v>2480</v>
      </c>
    </row>
    <row r="1443" spans="1:2" x14ac:dyDescent="0.2">
      <c r="A1443">
        <f>IF(直流？,'建築限界数値データ 　直流'!A1443,IF(交流？,'建築限界数値データ 交流'!A1443,IF(非電化？,'建築限界数値データ 　非電化'!A1443,"")))</f>
        <v>1900</v>
      </c>
      <c r="B1443">
        <f>IF(直流？,'建築限界数値データ 　直流'!B1443,IF(交流？,'建築限界数値データ 交流'!B1443,IF(非電化？,'建築限界数値データ 　非電化'!B1443,"")))</f>
        <v>2470</v>
      </c>
    </row>
    <row r="1444" spans="1:2" x14ac:dyDescent="0.2">
      <c r="A1444">
        <f>IF(直流？,'建築限界数値データ 　直流'!A1444,IF(交流？,'建築限界数値データ 交流'!A1444,IF(非電化？,'建築限界数値データ 　非電化'!A1444,"")))</f>
        <v>1900</v>
      </c>
      <c r="B1444">
        <f>IF(直流？,'建築限界数値データ 　直流'!B1444,IF(交流？,'建築限界数値データ 交流'!B1444,IF(非電化？,'建築限界数値データ 　非電化'!B1444,"")))</f>
        <v>2460</v>
      </c>
    </row>
    <row r="1445" spans="1:2" x14ac:dyDescent="0.2">
      <c r="A1445">
        <f>IF(直流？,'建築限界数値データ 　直流'!A1445,IF(交流？,'建築限界数値データ 交流'!A1445,IF(非電化？,'建築限界数値データ 　非電化'!A1445,"")))</f>
        <v>1900</v>
      </c>
      <c r="B1445">
        <f>IF(直流？,'建築限界数値データ 　直流'!B1445,IF(交流？,'建築限界数値データ 交流'!B1445,IF(非電化？,'建築限界数値データ 　非電化'!B1445,"")))</f>
        <v>2450</v>
      </c>
    </row>
    <row r="1446" spans="1:2" x14ac:dyDescent="0.2">
      <c r="A1446">
        <f>IF(直流？,'建築限界数値データ 　直流'!A1446,IF(交流？,'建築限界数値データ 交流'!A1446,IF(非電化？,'建築限界数値データ 　非電化'!A1446,"")))</f>
        <v>1900</v>
      </c>
      <c r="B1446">
        <f>IF(直流？,'建築限界数値データ 　直流'!B1446,IF(交流？,'建築限界数値データ 交流'!B1446,IF(非電化？,'建築限界数値データ 　非電化'!B1446,"")))</f>
        <v>2440</v>
      </c>
    </row>
    <row r="1447" spans="1:2" x14ac:dyDescent="0.2">
      <c r="A1447">
        <f>IF(直流？,'建築限界数値データ 　直流'!A1447,IF(交流？,'建築限界数値データ 交流'!A1447,IF(非電化？,'建築限界数値データ 　非電化'!A1447,"")))</f>
        <v>1900</v>
      </c>
      <c r="B1447">
        <f>IF(直流？,'建築限界数値データ 　直流'!B1447,IF(交流？,'建築限界数値データ 交流'!B1447,IF(非電化？,'建築限界数値データ 　非電化'!B1447,"")))</f>
        <v>2430</v>
      </c>
    </row>
    <row r="1448" spans="1:2" x14ac:dyDescent="0.2">
      <c r="A1448">
        <f>IF(直流？,'建築限界数値データ 　直流'!A1448,IF(交流？,'建築限界数値データ 交流'!A1448,IF(非電化？,'建築限界数値データ 　非電化'!A1448,"")))</f>
        <v>1900</v>
      </c>
      <c r="B1448">
        <f>IF(直流？,'建築限界数値データ 　直流'!B1448,IF(交流？,'建築限界数値データ 交流'!B1448,IF(非電化？,'建築限界数値データ 　非電化'!B1448,"")))</f>
        <v>2420</v>
      </c>
    </row>
    <row r="1449" spans="1:2" x14ac:dyDescent="0.2">
      <c r="A1449">
        <f>IF(直流？,'建築限界数値データ 　直流'!A1449,IF(交流？,'建築限界数値データ 交流'!A1449,IF(非電化？,'建築限界数値データ 　非電化'!A1449,"")))</f>
        <v>1900</v>
      </c>
      <c r="B1449">
        <f>IF(直流？,'建築限界数値データ 　直流'!B1449,IF(交流？,'建築限界数値データ 交流'!B1449,IF(非電化？,'建築限界数値データ 　非電化'!B1449,"")))</f>
        <v>2410</v>
      </c>
    </row>
    <row r="1450" spans="1:2" x14ac:dyDescent="0.2">
      <c r="A1450">
        <f>IF(直流？,'建築限界数値データ 　直流'!A1450,IF(交流？,'建築限界数値データ 交流'!A1450,IF(非電化？,'建築限界数値データ 　非電化'!A1450,"")))</f>
        <v>1900</v>
      </c>
      <c r="B1450">
        <f>IF(直流？,'建築限界数値データ 　直流'!B1450,IF(交流？,'建築限界数値データ 交流'!B1450,IF(非電化？,'建築限界数値データ 　非電化'!B1450,"")))</f>
        <v>2400</v>
      </c>
    </row>
    <row r="1451" spans="1:2" x14ac:dyDescent="0.2">
      <c r="A1451">
        <f>IF(直流？,'建築限界数値データ 　直流'!A1451,IF(交流？,'建築限界数値データ 交流'!A1451,IF(非電化？,'建築限界数値データ 　非電化'!A1451,"")))</f>
        <v>1900</v>
      </c>
      <c r="B1451">
        <f>IF(直流？,'建築限界数値データ 　直流'!B1451,IF(交流？,'建築限界数値データ 交流'!B1451,IF(非電化？,'建築限界数値データ 　非電化'!B1451,"")))</f>
        <v>2390</v>
      </c>
    </row>
    <row r="1452" spans="1:2" x14ac:dyDescent="0.2">
      <c r="A1452">
        <f>IF(直流？,'建築限界数値データ 　直流'!A1452,IF(交流？,'建築限界数値データ 交流'!A1452,IF(非電化？,'建築限界数値データ 　非電化'!A1452,"")))</f>
        <v>1900</v>
      </c>
      <c r="B1452">
        <f>IF(直流？,'建築限界数値データ 　直流'!B1452,IF(交流？,'建築限界数値データ 交流'!B1452,IF(非電化？,'建築限界数値データ 　非電化'!B1452,"")))</f>
        <v>2380</v>
      </c>
    </row>
    <row r="1453" spans="1:2" x14ac:dyDescent="0.2">
      <c r="A1453">
        <f>IF(直流？,'建築限界数値データ 　直流'!A1453,IF(交流？,'建築限界数値データ 交流'!A1453,IF(非電化？,'建築限界数値データ 　非電化'!A1453,"")))</f>
        <v>1900</v>
      </c>
      <c r="B1453">
        <f>IF(直流？,'建築限界数値データ 　直流'!B1453,IF(交流？,'建築限界数値データ 交流'!B1453,IF(非電化？,'建築限界数値データ 　非電化'!B1453,"")))</f>
        <v>2370</v>
      </c>
    </row>
    <row r="1454" spans="1:2" x14ac:dyDescent="0.2">
      <c r="A1454">
        <f>IF(直流？,'建築限界数値データ 　直流'!A1454,IF(交流？,'建築限界数値データ 交流'!A1454,IF(非電化？,'建築限界数値データ 　非電化'!A1454,"")))</f>
        <v>1900</v>
      </c>
      <c r="B1454">
        <f>IF(直流？,'建築限界数値データ 　直流'!B1454,IF(交流？,'建築限界数値データ 交流'!B1454,IF(非電化？,'建築限界数値データ 　非電化'!B1454,"")))</f>
        <v>2360</v>
      </c>
    </row>
    <row r="1455" spans="1:2" x14ac:dyDescent="0.2">
      <c r="A1455">
        <f>IF(直流？,'建築限界数値データ 　直流'!A1455,IF(交流？,'建築限界数値データ 交流'!A1455,IF(非電化？,'建築限界数値データ 　非電化'!A1455,"")))</f>
        <v>1900</v>
      </c>
      <c r="B1455">
        <f>IF(直流？,'建築限界数値データ 　直流'!B1455,IF(交流？,'建築限界数値データ 交流'!B1455,IF(非電化？,'建築限界数値データ 　非電化'!B1455,"")))</f>
        <v>2350</v>
      </c>
    </row>
    <row r="1456" spans="1:2" x14ac:dyDescent="0.2">
      <c r="A1456">
        <f>IF(直流？,'建築限界数値データ 　直流'!A1456,IF(交流？,'建築限界数値データ 交流'!A1456,IF(非電化？,'建築限界数値データ 　非電化'!A1456,"")))</f>
        <v>1900</v>
      </c>
      <c r="B1456">
        <f>IF(直流？,'建築限界数値データ 　直流'!B1456,IF(交流？,'建築限界数値データ 交流'!B1456,IF(非電化？,'建築限界数値データ 　非電化'!B1456,"")))</f>
        <v>2340</v>
      </c>
    </row>
    <row r="1457" spans="1:2" x14ac:dyDescent="0.2">
      <c r="A1457">
        <f>IF(直流？,'建築限界数値データ 　直流'!A1457,IF(交流？,'建築限界数値データ 交流'!A1457,IF(非電化？,'建築限界数値データ 　非電化'!A1457,"")))</f>
        <v>1900</v>
      </c>
      <c r="B1457">
        <f>IF(直流？,'建築限界数値データ 　直流'!B1457,IF(交流？,'建築限界数値データ 交流'!B1457,IF(非電化？,'建築限界数値データ 　非電化'!B1457,"")))</f>
        <v>2330</v>
      </c>
    </row>
    <row r="1458" spans="1:2" x14ac:dyDescent="0.2">
      <c r="A1458">
        <f>IF(直流？,'建築限界数値データ 　直流'!A1458,IF(交流？,'建築限界数値データ 交流'!A1458,IF(非電化？,'建築限界数値データ 　非電化'!A1458,"")))</f>
        <v>1900</v>
      </c>
      <c r="B1458">
        <f>IF(直流？,'建築限界数値データ 　直流'!B1458,IF(交流？,'建築限界数値データ 交流'!B1458,IF(非電化？,'建築限界数値データ 　非電化'!B1458,"")))</f>
        <v>2320</v>
      </c>
    </row>
    <row r="1459" spans="1:2" x14ac:dyDescent="0.2">
      <c r="A1459">
        <f>IF(直流？,'建築限界数値データ 　直流'!A1459,IF(交流？,'建築限界数値データ 交流'!A1459,IF(非電化？,'建築限界数値データ 　非電化'!A1459,"")))</f>
        <v>1900</v>
      </c>
      <c r="B1459">
        <f>IF(直流？,'建築限界数値データ 　直流'!B1459,IF(交流？,'建築限界数値データ 交流'!B1459,IF(非電化？,'建築限界数値データ 　非電化'!B1459,"")))</f>
        <v>2310</v>
      </c>
    </row>
    <row r="1460" spans="1:2" x14ac:dyDescent="0.2">
      <c r="A1460">
        <f>IF(直流？,'建築限界数値データ 　直流'!A1460,IF(交流？,'建築限界数値データ 交流'!A1460,IF(非電化？,'建築限界数値データ 　非電化'!A1460,"")))</f>
        <v>1900</v>
      </c>
      <c r="B1460">
        <f>IF(直流？,'建築限界数値データ 　直流'!B1460,IF(交流？,'建築限界数値データ 交流'!B1460,IF(非電化？,'建築限界数値データ 　非電化'!B1460,"")))</f>
        <v>2300</v>
      </c>
    </row>
    <row r="1461" spans="1:2" x14ac:dyDescent="0.2">
      <c r="A1461">
        <f>IF(直流？,'建築限界数値データ 　直流'!A1461,IF(交流？,'建築限界数値データ 交流'!A1461,IF(非電化？,'建築限界数値データ 　非電化'!A1461,"")))</f>
        <v>1900</v>
      </c>
      <c r="B1461">
        <f>IF(直流？,'建築限界数値データ 　直流'!B1461,IF(交流？,'建築限界数値データ 交流'!B1461,IF(非電化？,'建築限界数値データ 　非電化'!B1461,"")))</f>
        <v>2290</v>
      </c>
    </row>
    <row r="1462" spans="1:2" x14ac:dyDescent="0.2">
      <c r="A1462">
        <f>IF(直流？,'建築限界数値データ 　直流'!A1462,IF(交流？,'建築限界数値データ 交流'!A1462,IF(非電化？,'建築限界数値データ 　非電化'!A1462,"")))</f>
        <v>1900</v>
      </c>
      <c r="B1462">
        <f>IF(直流？,'建築限界数値データ 　直流'!B1462,IF(交流？,'建築限界数値データ 交流'!B1462,IF(非電化？,'建築限界数値データ 　非電化'!B1462,"")))</f>
        <v>2280</v>
      </c>
    </row>
    <row r="1463" spans="1:2" x14ac:dyDescent="0.2">
      <c r="A1463">
        <f>IF(直流？,'建築限界数値データ 　直流'!A1463,IF(交流？,'建築限界数値データ 交流'!A1463,IF(非電化？,'建築限界数値データ 　非電化'!A1463,"")))</f>
        <v>1900</v>
      </c>
      <c r="B1463">
        <f>IF(直流？,'建築限界数値データ 　直流'!B1463,IF(交流？,'建築限界数値データ 交流'!B1463,IF(非電化？,'建築限界数値データ 　非電化'!B1463,"")))</f>
        <v>2270</v>
      </c>
    </row>
    <row r="1464" spans="1:2" x14ac:dyDescent="0.2">
      <c r="A1464">
        <f>IF(直流？,'建築限界数値データ 　直流'!A1464,IF(交流？,'建築限界数値データ 交流'!A1464,IF(非電化？,'建築限界数値データ 　非電化'!A1464,"")))</f>
        <v>1900</v>
      </c>
      <c r="B1464">
        <f>IF(直流？,'建築限界数値データ 　直流'!B1464,IF(交流？,'建築限界数値データ 交流'!B1464,IF(非電化？,'建築限界数値データ 　非電化'!B1464,"")))</f>
        <v>2260</v>
      </c>
    </row>
    <row r="1465" spans="1:2" x14ac:dyDescent="0.2">
      <c r="A1465">
        <f>IF(直流？,'建築限界数値データ 　直流'!A1465,IF(交流？,'建築限界数値データ 交流'!A1465,IF(非電化？,'建築限界数値データ 　非電化'!A1465,"")))</f>
        <v>1900</v>
      </c>
      <c r="B1465">
        <f>IF(直流？,'建築限界数値データ 　直流'!B1465,IF(交流？,'建築限界数値データ 交流'!B1465,IF(非電化？,'建築限界数値データ 　非電化'!B1465,"")))</f>
        <v>2250</v>
      </c>
    </row>
    <row r="1466" spans="1:2" x14ac:dyDescent="0.2">
      <c r="A1466">
        <f>IF(直流？,'建築限界数値データ 　直流'!A1466,IF(交流？,'建築限界数値データ 交流'!A1466,IF(非電化？,'建築限界数値データ 　非電化'!A1466,"")))</f>
        <v>1900</v>
      </c>
      <c r="B1466">
        <f>IF(直流？,'建築限界数値データ 　直流'!B1466,IF(交流？,'建築限界数値データ 交流'!B1466,IF(非電化？,'建築限界数値データ 　非電化'!B1466,"")))</f>
        <v>2240</v>
      </c>
    </row>
    <row r="1467" spans="1:2" x14ac:dyDescent="0.2">
      <c r="A1467">
        <f>IF(直流？,'建築限界数値データ 　直流'!A1467,IF(交流？,'建築限界数値データ 交流'!A1467,IF(非電化？,'建築限界数値データ 　非電化'!A1467,"")))</f>
        <v>1900</v>
      </c>
      <c r="B1467">
        <f>IF(直流？,'建築限界数値データ 　直流'!B1467,IF(交流？,'建築限界数値データ 交流'!B1467,IF(非電化？,'建築限界数値データ 　非電化'!B1467,"")))</f>
        <v>2230</v>
      </c>
    </row>
    <row r="1468" spans="1:2" x14ac:dyDescent="0.2">
      <c r="A1468">
        <f>IF(直流？,'建築限界数値データ 　直流'!A1468,IF(交流？,'建築限界数値データ 交流'!A1468,IF(非電化？,'建築限界数値データ 　非電化'!A1468,"")))</f>
        <v>1900</v>
      </c>
      <c r="B1468">
        <f>IF(直流？,'建築限界数値データ 　直流'!B1468,IF(交流？,'建築限界数値データ 交流'!B1468,IF(非電化？,'建築限界数値データ 　非電化'!B1468,"")))</f>
        <v>2220</v>
      </c>
    </row>
    <row r="1469" spans="1:2" x14ac:dyDescent="0.2">
      <c r="A1469">
        <f>IF(直流？,'建築限界数値データ 　直流'!A1469,IF(交流？,'建築限界数値データ 交流'!A1469,IF(非電化？,'建築限界数値データ 　非電化'!A1469,"")))</f>
        <v>1900</v>
      </c>
      <c r="B1469">
        <f>IF(直流？,'建築限界数値データ 　直流'!B1469,IF(交流？,'建築限界数値データ 交流'!B1469,IF(非電化？,'建築限界数値データ 　非電化'!B1469,"")))</f>
        <v>2210</v>
      </c>
    </row>
    <row r="1470" spans="1:2" x14ac:dyDescent="0.2">
      <c r="A1470">
        <f>IF(直流？,'建築限界数値データ 　直流'!A1470,IF(交流？,'建築限界数値データ 交流'!A1470,IF(非電化？,'建築限界数値データ 　非電化'!A1470,"")))</f>
        <v>1900</v>
      </c>
      <c r="B1470">
        <f>IF(直流？,'建築限界数値データ 　直流'!B1470,IF(交流？,'建築限界数値データ 交流'!B1470,IF(非電化？,'建築限界数値データ 　非電化'!B1470,"")))</f>
        <v>2200</v>
      </c>
    </row>
    <row r="1471" spans="1:2" x14ac:dyDescent="0.2">
      <c r="A1471">
        <f>IF(直流？,'建築限界数値データ 　直流'!A1471,IF(交流？,'建築限界数値データ 交流'!A1471,IF(非電化？,'建築限界数値データ 　非電化'!A1471,"")))</f>
        <v>1900</v>
      </c>
      <c r="B1471">
        <f>IF(直流？,'建築限界数値データ 　直流'!B1471,IF(交流？,'建築限界数値データ 交流'!B1471,IF(非電化？,'建築限界数値データ 　非電化'!B1471,"")))</f>
        <v>2190</v>
      </c>
    </row>
    <row r="1472" spans="1:2" x14ac:dyDescent="0.2">
      <c r="A1472">
        <f>IF(直流？,'建築限界数値データ 　直流'!A1472,IF(交流？,'建築限界数値データ 交流'!A1472,IF(非電化？,'建築限界数値データ 　非電化'!A1472,"")))</f>
        <v>1900</v>
      </c>
      <c r="B1472">
        <f>IF(直流？,'建築限界数値データ 　直流'!B1472,IF(交流？,'建築限界数値データ 交流'!B1472,IF(非電化？,'建築限界数値データ 　非電化'!B1472,"")))</f>
        <v>2180</v>
      </c>
    </row>
    <row r="1473" spans="1:2" x14ac:dyDescent="0.2">
      <c r="A1473">
        <f>IF(直流？,'建築限界数値データ 　直流'!A1473,IF(交流？,'建築限界数値データ 交流'!A1473,IF(非電化？,'建築限界数値データ 　非電化'!A1473,"")))</f>
        <v>1900</v>
      </c>
      <c r="B1473">
        <f>IF(直流？,'建築限界数値データ 　直流'!B1473,IF(交流？,'建築限界数値データ 交流'!B1473,IF(非電化？,'建築限界数値データ 　非電化'!B1473,"")))</f>
        <v>2170</v>
      </c>
    </row>
    <row r="1474" spans="1:2" x14ac:dyDescent="0.2">
      <c r="A1474">
        <f>IF(直流？,'建築限界数値データ 　直流'!A1474,IF(交流？,'建築限界数値データ 交流'!A1474,IF(非電化？,'建築限界数値データ 　非電化'!A1474,"")))</f>
        <v>1900</v>
      </c>
      <c r="B1474">
        <f>IF(直流？,'建築限界数値データ 　直流'!B1474,IF(交流？,'建築限界数値データ 交流'!B1474,IF(非電化？,'建築限界数値データ 　非電化'!B1474,"")))</f>
        <v>2160</v>
      </c>
    </row>
    <row r="1475" spans="1:2" x14ac:dyDescent="0.2">
      <c r="A1475">
        <f>IF(直流？,'建築限界数値データ 　直流'!A1475,IF(交流？,'建築限界数値データ 交流'!A1475,IF(非電化？,'建築限界数値データ 　非電化'!A1475,"")))</f>
        <v>1900</v>
      </c>
      <c r="B1475">
        <f>IF(直流？,'建築限界数値データ 　直流'!B1475,IF(交流？,'建築限界数値データ 交流'!B1475,IF(非電化？,'建築限界数値データ 　非電化'!B1475,"")))</f>
        <v>2150</v>
      </c>
    </row>
    <row r="1476" spans="1:2" x14ac:dyDescent="0.2">
      <c r="A1476">
        <f>IF(直流？,'建築限界数値データ 　直流'!A1476,IF(交流？,'建築限界数値データ 交流'!A1476,IF(非電化？,'建築限界数値データ 　非電化'!A1476,"")))</f>
        <v>1900</v>
      </c>
      <c r="B1476">
        <f>IF(直流？,'建築限界数値データ 　直流'!B1476,IF(交流？,'建築限界数値データ 交流'!B1476,IF(非電化？,'建築限界数値データ 　非電化'!B1476,"")))</f>
        <v>2140</v>
      </c>
    </row>
    <row r="1477" spans="1:2" x14ac:dyDescent="0.2">
      <c r="A1477">
        <f>IF(直流？,'建築限界数値データ 　直流'!A1477,IF(交流？,'建築限界数値データ 交流'!A1477,IF(非電化？,'建築限界数値データ 　非電化'!A1477,"")))</f>
        <v>1900</v>
      </c>
      <c r="B1477">
        <f>IF(直流？,'建築限界数値データ 　直流'!B1477,IF(交流？,'建築限界数値データ 交流'!B1477,IF(非電化？,'建築限界数値データ 　非電化'!B1477,"")))</f>
        <v>2130</v>
      </c>
    </row>
    <row r="1478" spans="1:2" x14ac:dyDescent="0.2">
      <c r="A1478">
        <f>IF(直流？,'建築限界数値データ 　直流'!A1478,IF(交流？,'建築限界数値データ 交流'!A1478,IF(非電化？,'建築限界数値データ 　非電化'!A1478,"")))</f>
        <v>1900</v>
      </c>
      <c r="B1478">
        <f>IF(直流？,'建築限界数値データ 　直流'!B1478,IF(交流？,'建築限界数値データ 交流'!B1478,IF(非電化？,'建築限界数値データ 　非電化'!B1478,"")))</f>
        <v>2120</v>
      </c>
    </row>
    <row r="1479" spans="1:2" x14ac:dyDescent="0.2">
      <c r="A1479">
        <f>IF(直流？,'建築限界数値データ 　直流'!A1479,IF(交流？,'建築限界数値データ 交流'!A1479,IF(非電化？,'建築限界数値データ 　非電化'!A1479,"")))</f>
        <v>1900</v>
      </c>
      <c r="B1479">
        <f>IF(直流？,'建築限界数値データ 　直流'!B1479,IF(交流？,'建築限界数値データ 交流'!B1479,IF(非電化？,'建築限界数値データ 　非電化'!B1479,"")))</f>
        <v>2110</v>
      </c>
    </row>
    <row r="1480" spans="1:2" x14ac:dyDescent="0.2">
      <c r="A1480">
        <f>IF(直流？,'建築限界数値データ 　直流'!A1480,IF(交流？,'建築限界数値データ 交流'!A1480,IF(非電化？,'建築限界数値データ 　非電化'!A1480,"")))</f>
        <v>1900</v>
      </c>
      <c r="B1480">
        <f>IF(直流？,'建築限界数値データ 　直流'!B1480,IF(交流？,'建築限界数値データ 交流'!B1480,IF(非電化？,'建築限界数値データ 　非電化'!B1480,"")))</f>
        <v>2100</v>
      </c>
    </row>
    <row r="1481" spans="1:2" x14ac:dyDescent="0.2">
      <c r="A1481">
        <f>IF(直流？,'建築限界数値データ 　直流'!A1481,IF(交流？,'建築限界数値データ 交流'!A1481,IF(非電化？,'建築限界数値データ 　非電化'!A1481,"")))</f>
        <v>1900</v>
      </c>
      <c r="B1481">
        <f>IF(直流？,'建築限界数値データ 　直流'!B1481,IF(交流？,'建築限界数値データ 交流'!B1481,IF(非電化？,'建築限界数値データ 　非電化'!B1481,"")))</f>
        <v>2090</v>
      </c>
    </row>
    <row r="1482" spans="1:2" x14ac:dyDescent="0.2">
      <c r="A1482">
        <f>IF(直流？,'建築限界数値データ 　直流'!A1482,IF(交流？,'建築限界数値データ 交流'!A1482,IF(非電化？,'建築限界数値データ 　非電化'!A1482,"")))</f>
        <v>1900</v>
      </c>
      <c r="B1482">
        <f>IF(直流？,'建築限界数値データ 　直流'!B1482,IF(交流？,'建築限界数値データ 交流'!B1482,IF(非電化？,'建築限界数値データ 　非電化'!B1482,"")))</f>
        <v>2080</v>
      </c>
    </row>
    <row r="1483" spans="1:2" x14ac:dyDescent="0.2">
      <c r="A1483">
        <f>IF(直流？,'建築限界数値データ 　直流'!A1483,IF(交流？,'建築限界数値データ 交流'!A1483,IF(非電化？,'建築限界数値データ 　非電化'!A1483,"")))</f>
        <v>1900</v>
      </c>
      <c r="B1483">
        <f>IF(直流？,'建築限界数値データ 　直流'!B1483,IF(交流？,'建築限界数値データ 交流'!B1483,IF(非電化？,'建築限界数値データ 　非電化'!B1483,"")))</f>
        <v>2070</v>
      </c>
    </row>
    <row r="1484" spans="1:2" x14ac:dyDescent="0.2">
      <c r="A1484">
        <f>IF(直流？,'建築限界数値データ 　直流'!A1484,IF(交流？,'建築限界数値データ 交流'!A1484,IF(非電化？,'建築限界数値データ 　非電化'!A1484,"")))</f>
        <v>1900</v>
      </c>
      <c r="B1484">
        <f>IF(直流？,'建築限界数値データ 　直流'!B1484,IF(交流？,'建築限界数値データ 交流'!B1484,IF(非電化？,'建築限界数値データ 　非電化'!B1484,"")))</f>
        <v>2060</v>
      </c>
    </row>
    <row r="1485" spans="1:2" x14ac:dyDescent="0.2">
      <c r="A1485">
        <f>IF(直流？,'建築限界数値データ 　直流'!A1485,IF(交流？,'建築限界数値データ 交流'!A1485,IF(非電化？,'建築限界数値データ 　非電化'!A1485,"")))</f>
        <v>1900</v>
      </c>
      <c r="B1485">
        <f>IF(直流？,'建築限界数値データ 　直流'!B1485,IF(交流？,'建築限界数値データ 交流'!B1485,IF(非電化？,'建築限界数値データ 　非電化'!B1485,"")))</f>
        <v>2050</v>
      </c>
    </row>
    <row r="1486" spans="1:2" x14ac:dyDescent="0.2">
      <c r="A1486">
        <f>IF(直流？,'建築限界数値データ 　直流'!A1486,IF(交流？,'建築限界数値データ 交流'!A1486,IF(非電化？,'建築限界数値データ 　非電化'!A1486,"")))</f>
        <v>1900</v>
      </c>
      <c r="B1486">
        <f>IF(直流？,'建築限界数値データ 　直流'!B1486,IF(交流？,'建築限界数値データ 交流'!B1486,IF(非電化？,'建築限界数値データ 　非電化'!B1486,"")))</f>
        <v>2040</v>
      </c>
    </row>
    <row r="1487" spans="1:2" x14ac:dyDescent="0.2">
      <c r="A1487">
        <f>IF(直流？,'建築限界数値データ 　直流'!A1487,IF(交流？,'建築限界数値データ 交流'!A1487,IF(非電化？,'建築限界数値データ 　非電化'!A1487,"")))</f>
        <v>1900</v>
      </c>
      <c r="B1487">
        <f>IF(直流？,'建築限界数値データ 　直流'!B1487,IF(交流？,'建築限界数値データ 交流'!B1487,IF(非電化？,'建築限界数値データ 　非電化'!B1487,"")))</f>
        <v>2030</v>
      </c>
    </row>
    <row r="1488" spans="1:2" x14ac:dyDescent="0.2">
      <c r="A1488">
        <f>IF(直流？,'建築限界数値データ 　直流'!A1488,IF(交流？,'建築限界数値データ 交流'!A1488,IF(非電化？,'建築限界数値データ 　非電化'!A1488,"")))</f>
        <v>1900</v>
      </c>
      <c r="B1488">
        <f>IF(直流？,'建築限界数値データ 　直流'!B1488,IF(交流？,'建築限界数値データ 交流'!B1488,IF(非電化？,'建築限界数値データ 　非電化'!B1488,"")))</f>
        <v>2020</v>
      </c>
    </row>
    <row r="1489" spans="1:2" x14ac:dyDescent="0.2">
      <c r="A1489">
        <f>IF(直流？,'建築限界数値データ 　直流'!A1489,IF(交流？,'建築限界数値データ 交流'!A1489,IF(非電化？,'建築限界数値データ 　非電化'!A1489,"")))</f>
        <v>1900</v>
      </c>
      <c r="B1489">
        <f>IF(直流？,'建築限界数値データ 　直流'!B1489,IF(交流？,'建築限界数値データ 交流'!B1489,IF(非電化？,'建築限界数値データ 　非電化'!B1489,"")))</f>
        <v>2010</v>
      </c>
    </row>
    <row r="1490" spans="1:2" x14ac:dyDescent="0.2">
      <c r="A1490">
        <f>IF(直流？,'建築限界数値データ 　直流'!A1490,IF(交流？,'建築限界数値データ 交流'!A1490,IF(非電化？,'建築限界数値データ 　非電化'!A1490,"")))</f>
        <v>1900</v>
      </c>
      <c r="B1490">
        <f>IF(直流？,'建築限界数値データ 　直流'!B1490,IF(交流？,'建築限界数値データ 交流'!B1490,IF(非電化？,'建築限界数値データ 　非電化'!B1490,"")))</f>
        <v>2000</v>
      </c>
    </row>
    <row r="1491" spans="1:2" x14ac:dyDescent="0.2">
      <c r="A1491">
        <f>IF(直流？,'建築限界数値データ 　直流'!A1491,IF(交流？,'建築限界数値データ 交流'!A1491,IF(非電化？,'建築限界数値データ 　非電化'!A1491,"")))</f>
        <v>1900</v>
      </c>
      <c r="B1491">
        <f>IF(直流？,'建築限界数値データ 　直流'!B1491,IF(交流？,'建築限界数値データ 交流'!B1491,IF(非電化？,'建築限界数値データ 　非電化'!B1491,"")))</f>
        <v>1990</v>
      </c>
    </row>
    <row r="1492" spans="1:2" x14ac:dyDescent="0.2">
      <c r="A1492">
        <f>IF(直流？,'建築限界数値データ 　直流'!A1492,IF(交流？,'建築限界数値データ 交流'!A1492,IF(非電化？,'建築限界数値データ 　非電化'!A1492,"")))</f>
        <v>1900</v>
      </c>
      <c r="B1492">
        <f>IF(直流？,'建築限界数値データ 　直流'!B1492,IF(交流？,'建築限界数値データ 交流'!B1492,IF(非電化？,'建築限界数値データ 　非電化'!B1492,"")))</f>
        <v>1980</v>
      </c>
    </row>
    <row r="1493" spans="1:2" x14ac:dyDescent="0.2">
      <c r="A1493">
        <f>IF(直流？,'建築限界数値データ 　直流'!A1493,IF(交流？,'建築限界数値データ 交流'!A1493,IF(非電化？,'建築限界数値データ 　非電化'!A1493,"")))</f>
        <v>1900</v>
      </c>
      <c r="B1493">
        <f>IF(直流？,'建築限界数値データ 　直流'!B1493,IF(交流？,'建築限界数値データ 交流'!B1493,IF(非電化？,'建築限界数値データ 　非電化'!B1493,"")))</f>
        <v>1970</v>
      </c>
    </row>
    <row r="1494" spans="1:2" x14ac:dyDescent="0.2">
      <c r="A1494">
        <f>IF(直流？,'建築限界数値データ 　直流'!A1494,IF(交流？,'建築限界数値データ 交流'!A1494,IF(非電化？,'建築限界数値データ 　非電化'!A1494,"")))</f>
        <v>1900</v>
      </c>
      <c r="B1494">
        <f>IF(直流？,'建築限界数値データ 　直流'!B1494,IF(交流？,'建築限界数値データ 交流'!B1494,IF(非電化？,'建築限界数値データ 　非電化'!B1494,"")))</f>
        <v>1960</v>
      </c>
    </row>
    <row r="1495" spans="1:2" x14ac:dyDescent="0.2">
      <c r="A1495">
        <f>IF(直流？,'建築限界数値データ 　直流'!A1495,IF(交流？,'建築限界数値データ 交流'!A1495,IF(非電化？,'建築限界数値データ 　非電化'!A1495,"")))</f>
        <v>1900</v>
      </c>
      <c r="B1495">
        <f>IF(直流？,'建築限界数値データ 　直流'!B1495,IF(交流？,'建築限界数値データ 交流'!B1495,IF(非電化？,'建築限界数値データ 　非電化'!B1495,"")))</f>
        <v>1950</v>
      </c>
    </row>
    <row r="1496" spans="1:2" x14ac:dyDescent="0.2">
      <c r="A1496">
        <f>IF(直流？,'建築限界数値データ 　直流'!A1496,IF(交流？,'建築限界数値データ 交流'!A1496,IF(非電化？,'建築限界数値データ 　非電化'!A1496,"")))</f>
        <v>1900</v>
      </c>
      <c r="B1496">
        <f>IF(直流？,'建築限界数値データ 　直流'!B1496,IF(交流？,'建築限界数値データ 交流'!B1496,IF(非電化？,'建築限界数値データ 　非電化'!B1496,"")))</f>
        <v>1940</v>
      </c>
    </row>
    <row r="1497" spans="1:2" x14ac:dyDescent="0.2">
      <c r="A1497">
        <f>IF(直流？,'建築限界数値データ 　直流'!A1497,IF(交流？,'建築限界数値データ 交流'!A1497,IF(非電化？,'建築限界数値データ 　非電化'!A1497,"")))</f>
        <v>1900</v>
      </c>
      <c r="B1497">
        <f>IF(直流？,'建築限界数値データ 　直流'!B1497,IF(交流？,'建築限界数値データ 交流'!B1497,IF(非電化？,'建築限界数値データ 　非電化'!B1497,"")))</f>
        <v>1930</v>
      </c>
    </row>
    <row r="1498" spans="1:2" x14ac:dyDescent="0.2">
      <c r="A1498">
        <f>IF(直流？,'建築限界数値データ 　直流'!A1498,IF(交流？,'建築限界数値データ 交流'!A1498,IF(非電化？,'建築限界数値データ 　非電化'!A1498,"")))</f>
        <v>1900</v>
      </c>
      <c r="B1498">
        <f>IF(直流？,'建築限界数値データ 　直流'!B1498,IF(交流？,'建築限界数値データ 交流'!B1498,IF(非電化？,'建築限界数値データ 　非電化'!B1498,"")))</f>
        <v>1920</v>
      </c>
    </row>
    <row r="1499" spans="1:2" x14ac:dyDescent="0.2">
      <c r="A1499">
        <f>IF(直流？,'建築限界数値データ 　直流'!A1499,IF(交流？,'建築限界数値データ 交流'!A1499,IF(非電化？,'建築限界数値データ 　非電化'!A1499,"")))</f>
        <v>1900</v>
      </c>
      <c r="B1499">
        <f>IF(直流？,'建築限界数値データ 　直流'!B1499,IF(交流？,'建築限界数値データ 交流'!B1499,IF(非電化？,'建築限界数値データ 　非電化'!B1499,"")))</f>
        <v>1910</v>
      </c>
    </row>
    <row r="1500" spans="1:2" x14ac:dyDescent="0.2">
      <c r="A1500">
        <f>IF(直流？,'建築限界数値データ 　直流'!A1500,IF(交流？,'建築限界数値データ 交流'!A1500,IF(非電化？,'建築限界数値データ 　非電化'!A1500,"")))</f>
        <v>1900</v>
      </c>
      <c r="B1500">
        <f>IF(直流？,'建築限界数値データ 　直流'!B1500,IF(交流？,'建築限界数値データ 交流'!B1500,IF(非電化？,'建築限界数値データ 　非電化'!B1500,"")))</f>
        <v>1900</v>
      </c>
    </row>
    <row r="1501" spans="1:2" x14ac:dyDescent="0.2">
      <c r="A1501">
        <f>IF(直流？,'建築限界数値データ 　直流'!A1501,IF(交流？,'建築限界数値データ 交流'!A1501,IF(非電化？,'建築限界数値データ 　非電化'!A1501,"")))</f>
        <v>1900</v>
      </c>
      <c r="B1501">
        <f>IF(直流？,'建築限界数値データ 　直流'!B1501,IF(交流？,'建築限界数値データ 交流'!B1501,IF(非電化？,'建築限界数値データ 　非電化'!B1501,"")))</f>
        <v>1890</v>
      </c>
    </row>
    <row r="1502" spans="1:2" x14ac:dyDescent="0.2">
      <c r="A1502">
        <f>IF(直流？,'建築限界数値データ 　直流'!A1502,IF(交流？,'建築限界数値データ 交流'!A1502,IF(非電化？,'建築限界数値データ 　非電化'!A1502,"")))</f>
        <v>1900</v>
      </c>
      <c r="B1502">
        <f>IF(直流？,'建築限界数値データ 　直流'!B1502,IF(交流？,'建築限界数値データ 交流'!B1502,IF(非電化？,'建築限界数値データ 　非電化'!B1502,"")))</f>
        <v>1880</v>
      </c>
    </row>
    <row r="1503" spans="1:2" x14ac:dyDescent="0.2">
      <c r="A1503">
        <f>IF(直流？,'建築限界数値データ 　直流'!A1503,IF(交流？,'建築限界数値データ 交流'!A1503,IF(非電化？,'建築限界数値データ 　非電化'!A1503,"")))</f>
        <v>1900</v>
      </c>
      <c r="B1503">
        <f>IF(直流？,'建築限界数値データ 　直流'!B1503,IF(交流？,'建築限界数値データ 交流'!B1503,IF(非電化？,'建築限界数値データ 　非電化'!B1503,"")))</f>
        <v>1870</v>
      </c>
    </row>
    <row r="1504" spans="1:2" x14ac:dyDescent="0.2">
      <c r="A1504">
        <f>IF(直流？,'建築限界数値データ 　直流'!A1504,IF(交流？,'建築限界数値データ 交流'!A1504,IF(非電化？,'建築限界数値データ 　非電化'!A1504,"")))</f>
        <v>1900</v>
      </c>
      <c r="B1504">
        <f>IF(直流？,'建築限界数値データ 　直流'!B1504,IF(交流？,'建築限界数値データ 交流'!B1504,IF(非電化？,'建築限界数値データ 　非電化'!B1504,"")))</f>
        <v>1860</v>
      </c>
    </row>
    <row r="1505" spans="1:2" x14ac:dyDescent="0.2">
      <c r="A1505">
        <f>IF(直流？,'建築限界数値データ 　直流'!A1505,IF(交流？,'建築限界数値データ 交流'!A1505,IF(非電化？,'建築限界数値データ 　非電化'!A1505,"")))</f>
        <v>1900</v>
      </c>
      <c r="B1505">
        <f>IF(直流？,'建築限界数値データ 　直流'!B1505,IF(交流？,'建築限界数値データ 交流'!B1505,IF(非電化？,'建築限界数値データ 　非電化'!B1505,"")))</f>
        <v>1850</v>
      </c>
    </row>
    <row r="1506" spans="1:2" x14ac:dyDescent="0.2">
      <c r="A1506">
        <f>IF(直流？,'建築限界数値データ 　直流'!A1506,IF(交流？,'建築限界数値データ 交流'!A1506,IF(非電化？,'建築限界数値データ 　非電化'!A1506,"")))</f>
        <v>1900</v>
      </c>
      <c r="B1506">
        <f>IF(直流？,'建築限界数値データ 　直流'!B1506,IF(交流？,'建築限界数値データ 交流'!B1506,IF(非電化？,'建築限界数値データ 　非電化'!B1506,"")))</f>
        <v>1840</v>
      </c>
    </row>
    <row r="1507" spans="1:2" x14ac:dyDescent="0.2">
      <c r="A1507">
        <f>IF(直流？,'建築限界数値データ 　直流'!A1507,IF(交流？,'建築限界数値データ 交流'!A1507,IF(非電化？,'建築限界数値データ 　非電化'!A1507,"")))</f>
        <v>1900</v>
      </c>
      <c r="B1507">
        <f>IF(直流？,'建築限界数値データ 　直流'!B1507,IF(交流？,'建築限界数値データ 交流'!B1507,IF(非電化？,'建築限界数値データ 　非電化'!B1507,"")))</f>
        <v>1830</v>
      </c>
    </row>
    <row r="1508" spans="1:2" x14ac:dyDescent="0.2">
      <c r="A1508">
        <f>IF(直流？,'建築限界数値データ 　直流'!A1508,IF(交流？,'建築限界数値データ 交流'!A1508,IF(非電化？,'建築限界数値データ 　非電化'!A1508,"")))</f>
        <v>1900</v>
      </c>
      <c r="B1508">
        <f>IF(直流？,'建築限界数値データ 　直流'!B1508,IF(交流？,'建築限界数値データ 交流'!B1508,IF(非電化？,'建築限界数値データ 　非電化'!B1508,"")))</f>
        <v>1820</v>
      </c>
    </row>
    <row r="1509" spans="1:2" x14ac:dyDescent="0.2">
      <c r="A1509">
        <f>IF(直流？,'建築限界数値データ 　直流'!A1509,IF(交流？,'建築限界数値データ 交流'!A1509,IF(非電化？,'建築限界数値データ 　非電化'!A1509,"")))</f>
        <v>1900</v>
      </c>
      <c r="B1509">
        <f>IF(直流？,'建築限界数値データ 　直流'!B1509,IF(交流？,'建築限界数値データ 交流'!B1509,IF(非電化？,'建築限界数値データ 　非電化'!B1509,"")))</f>
        <v>1810</v>
      </c>
    </row>
    <row r="1510" spans="1:2" x14ac:dyDescent="0.2">
      <c r="A1510">
        <f>IF(直流？,'建築限界数値データ 　直流'!A1510,IF(交流？,'建築限界数値データ 交流'!A1510,IF(非電化？,'建築限界数値データ 　非電化'!A1510,"")))</f>
        <v>1900</v>
      </c>
      <c r="B1510">
        <f>IF(直流？,'建築限界数値データ 　直流'!B1510,IF(交流？,'建築限界数値データ 交流'!B1510,IF(非電化？,'建築限界数値データ 　非電化'!B1510,"")))</f>
        <v>1800</v>
      </c>
    </row>
    <row r="1511" spans="1:2" x14ac:dyDescent="0.2">
      <c r="A1511">
        <f>IF(直流？,'建築限界数値データ 　直流'!A1511,IF(交流？,'建築限界数値データ 交流'!A1511,IF(非電化？,'建築限界数値データ 　非電化'!A1511,"")))</f>
        <v>1900</v>
      </c>
      <c r="B1511">
        <f>IF(直流？,'建築限界数値データ 　直流'!B1511,IF(交流？,'建築限界数値データ 交流'!B1511,IF(非電化？,'建築限界数値データ 　非電化'!B1511,"")))</f>
        <v>1790</v>
      </c>
    </row>
    <row r="1512" spans="1:2" x14ac:dyDescent="0.2">
      <c r="A1512">
        <f>IF(直流？,'建築限界数値データ 　直流'!A1512,IF(交流？,'建築限界数値データ 交流'!A1512,IF(非電化？,'建築限界数値データ 　非電化'!A1512,"")))</f>
        <v>1900</v>
      </c>
      <c r="B1512">
        <f>IF(直流？,'建築限界数値データ 　直流'!B1512,IF(交流？,'建築限界数値データ 交流'!B1512,IF(非電化？,'建築限界数値データ 　非電化'!B1512,"")))</f>
        <v>1780</v>
      </c>
    </row>
    <row r="1513" spans="1:2" x14ac:dyDescent="0.2">
      <c r="A1513">
        <f>IF(直流？,'建築限界数値データ 　直流'!A1513,IF(交流？,'建築限界数値データ 交流'!A1513,IF(非電化？,'建築限界数値データ 　非電化'!A1513,"")))</f>
        <v>1900</v>
      </c>
      <c r="B1513">
        <f>IF(直流？,'建築限界数値データ 　直流'!B1513,IF(交流？,'建築限界数値データ 交流'!B1513,IF(非電化？,'建築限界数値データ 　非電化'!B1513,"")))</f>
        <v>1770</v>
      </c>
    </row>
    <row r="1514" spans="1:2" x14ac:dyDescent="0.2">
      <c r="A1514">
        <f>IF(直流？,'建築限界数値データ 　直流'!A1514,IF(交流？,'建築限界数値データ 交流'!A1514,IF(非電化？,'建築限界数値データ 　非電化'!A1514,"")))</f>
        <v>1900</v>
      </c>
      <c r="B1514">
        <f>IF(直流？,'建築限界数値データ 　直流'!B1514,IF(交流？,'建築限界数値データ 交流'!B1514,IF(非電化？,'建築限界数値データ 　非電化'!B1514,"")))</f>
        <v>1760</v>
      </c>
    </row>
    <row r="1515" spans="1:2" x14ac:dyDescent="0.2">
      <c r="A1515">
        <f>IF(直流？,'建築限界数値データ 　直流'!A1515,IF(交流？,'建築限界数値データ 交流'!A1515,IF(非電化？,'建築限界数値データ 　非電化'!A1515,"")))</f>
        <v>1900</v>
      </c>
      <c r="B1515">
        <f>IF(直流？,'建築限界数値データ 　直流'!B1515,IF(交流？,'建築限界数値データ 交流'!B1515,IF(非電化？,'建築限界数値データ 　非電化'!B1515,"")))</f>
        <v>1750</v>
      </c>
    </row>
    <row r="1516" spans="1:2" x14ac:dyDescent="0.2">
      <c r="A1516">
        <f>IF(直流？,'建築限界数値データ 　直流'!A1516,IF(交流？,'建築限界数値データ 交流'!A1516,IF(非電化？,'建築限界数値データ 　非電化'!A1516,"")))</f>
        <v>1900</v>
      </c>
      <c r="B1516">
        <f>IF(直流？,'建築限界数値データ 　直流'!B1516,IF(交流？,'建築限界数値データ 交流'!B1516,IF(非電化？,'建築限界数値データ 　非電化'!B1516,"")))</f>
        <v>1740</v>
      </c>
    </row>
    <row r="1517" spans="1:2" x14ac:dyDescent="0.2">
      <c r="A1517">
        <f>IF(直流？,'建築限界数値データ 　直流'!A1517,IF(交流？,'建築限界数値データ 交流'!A1517,IF(非電化？,'建築限界数値データ 　非電化'!A1517,"")))</f>
        <v>1900</v>
      </c>
      <c r="B1517">
        <f>IF(直流？,'建築限界数値データ 　直流'!B1517,IF(交流？,'建築限界数値データ 交流'!B1517,IF(非電化？,'建築限界数値データ 　非電化'!B1517,"")))</f>
        <v>1730</v>
      </c>
    </row>
    <row r="1518" spans="1:2" x14ac:dyDescent="0.2">
      <c r="A1518">
        <f>IF(直流？,'建築限界数値データ 　直流'!A1518,IF(交流？,'建築限界数値データ 交流'!A1518,IF(非電化？,'建築限界数値データ 　非電化'!A1518,"")))</f>
        <v>1900</v>
      </c>
      <c r="B1518">
        <f>IF(直流？,'建築限界数値データ 　直流'!B1518,IF(交流？,'建築限界数値データ 交流'!B1518,IF(非電化？,'建築限界数値データ 　非電化'!B1518,"")))</f>
        <v>1720</v>
      </c>
    </row>
    <row r="1519" spans="1:2" x14ac:dyDescent="0.2">
      <c r="A1519">
        <f>IF(直流？,'建築限界数値データ 　直流'!A1519,IF(交流？,'建築限界数値データ 交流'!A1519,IF(非電化？,'建築限界数値データ 　非電化'!A1519,"")))</f>
        <v>1900</v>
      </c>
      <c r="B1519">
        <f>IF(直流？,'建築限界数値データ 　直流'!B1519,IF(交流？,'建築限界数値データ 交流'!B1519,IF(非電化？,'建築限界数値データ 　非電化'!B1519,"")))</f>
        <v>1710</v>
      </c>
    </row>
    <row r="1520" spans="1:2" x14ac:dyDescent="0.2">
      <c r="A1520">
        <f>IF(直流？,'建築限界数値データ 　直流'!A1520,IF(交流？,'建築限界数値データ 交流'!A1520,IF(非電化？,'建築限界数値データ 　非電化'!A1520,"")))</f>
        <v>1900</v>
      </c>
      <c r="B1520">
        <f>IF(直流？,'建築限界数値データ 　直流'!B1520,IF(交流？,'建築限界数値データ 交流'!B1520,IF(非電化？,'建築限界数値データ 　非電化'!B1520,"")))</f>
        <v>1700</v>
      </c>
    </row>
    <row r="1521" spans="1:2" x14ac:dyDescent="0.2">
      <c r="A1521">
        <f>IF(直流？,'建築限界数値データ 　直流'!A1521,IF(交流？,'建築限界数値データ 交流'!A1521,IF(非電化？,'建築限界数値データ 　非電化'!A1521,"")))</f>
        <v>1900</v>
      </c>
      <c r="B1521">
        <f>IF(直流？,'建築限界数値データ 　直流'!B1521,IF(交流？,'建築限界数値データ 交流'!B1521,IF(非電化？,'建築限界数値データ 　非電化'!B1521,"")))</f>
        <v>1690</v>
      </c>
    </row>
    <row r="1522" spans="1:2" x14ac:dyDescent="0.2">
      <c r="A1522">
        <f>IF(直流？,'建築限界数値データ 　直流'!A1522,IF(交流？,'建築限界数値データ 交流'!A1522,IF(非電化？,'建築限界数値データ 　非電化'!A1522,"")))</f>
        <v>1900</v>
      </c>
      <c r="B1522">
        <f>IF(直流？,'建築限界数値データ 　直流'!B1522,IF(交流？,'建築限界数値データ 交流'!B1522,IF(非電化？,'建築限界数値データ 　非電化'!B1522,"")))</f>
        <v>1680</v>
      </c>
    </row>
    <row r="1523" spans="1:2" x14ac:dyDescent="0.2">
      <c r="A1523">
        <f>IF(直流？,'建築限界数値データ 　直流'!A1523,IF(交流？,'建築限界数値データ 交流'!A1523,IF(非電化？,'建築限界数値データ 　非電化'!A1523,"")))</f>
        <v>1900</v>
      </c>
      <c r="B1523">
        <f>IF(直流？,'建築限界数値データ 　直流'!B1523,IF(交流？,'建築限界数値データ 交流'!B1523,IF(非電化？,'建築限界数値データ 　非電化'!B1523,"")))</f>
        <v>1670</v>
      </c>
    </row>
    <row r="1524" spans="1:2" x14ac:dyDescent="0.2">
      <c r="A1524">
        <f>IF(直流？,'建築限界数値データ 　直流'!A1524,IF(交流？,'建築限界数値データ 交流'!A1524,IF(非電化？,'建築限界数値データ 　非電化'!A1524,"")))</f>
        <v>1900</v>
      </c>
      <c r="B1524">
        <f>IF(直流？,'建築限界数値データ 　直流'!B1524,IF(交流？,'建築限界数値データ 交流'!B1524,IF(非電化？,'建築限界数値データ 　非電化'!B1524,"")))</f>
        <v>1660</v>
      </c>
    </row>
    <row r="1525" spans="1:2" x14ac:dyDescent="0.2">
      <c r="A1525">
        <f>IF(直流？,'建築限界数値データ 　直流'!A1525,IF(交流？,'建築限界数値データ 交流'!A1525,IF(非電化？,'建築限界数値データ 　非電化'!A1525,"")))</f>
        <v>1900</v>
      </c>
      <c r="B1525">
        <f>IF(直流？,'建築限界数値データ 　直流'!B1525,IF(交流？,'建築限界数値データ 交流'!B1525,IF(非電化？,'建築限界数値データ 　非電化'!B1525,"")))</f>
        <v>1650</v>
      </c>
    </row>
    <row r="1526" spans="1:2" x14ac:dyDescent="0.2">
      <c r="A1526">
        <f>IF(直流？,'建築限界数値データ 　直流'!A1526,IF(交流？,'建築限界数値データ 交流'!A1526,IF(非電化？,'建築限界数値データ 　非電化'!A1526,"")))</f>
        <v>1900</v>
      </c>
      <c r="B1526">
        <f>IF(直流？,'建築限界数値データ 　直流'!B1526,IF(交流？,'建築限界数値データ 交流'!B1526,IF(非電化？,'建築限界数値データ 　非電化'!B1526,"")))</f>
        <v>1640</v>
      </c>
    </row>
    <row r="1527" spans="1:2" x14ac:dyDescent="0.2">
      <c r="A1527">
        <f>IF(直流？,'建築限界数値データ 　直流'!A1527,IF(交流？,'建築限界数値データ 交流'!A1527,IF(非電化？,'建築限界数値データ 　非電化'!A1527,"")))</f>
        <v>1900</v>
      </c>
      <c r="B1527">
        <f>IF(直流？,'建築限界数値データ 　直流'!B1527,IF(交流？,'建築限界数値データ 交流'!B1527,IF(非電化？,'建築限界数値データ 　非電化'!B1527,"")))</f>
        <v>1630</v>
      </c>
    </row>
    <row r="1528" spans="1:2" x14ac:dyDescent="0.2">
      <c r="A1528">
        <f>IF(直流？,'建築限界数値データ 　直流'!A1528,IF(交流？,'建築限界数値データ 交流'!A1528,IF(非電化？,'建築限界数値データ 　非電化'!A1528,"")))</f>
        <v>1900</v>
      </c>
      <c r="B1528">
        <f>IF(直流？,'建築限界数値データ 　直流'!B1528,IF(交流？,'建築限界数値データ 交流'!B1528,IF(非電化？,'建築限界数値データ 　非電化'!B1528,"")))</f>
        <v>1620</v>
      </c>
    </row>
    <row r="1529" spans="1:2" x14ac:dyDescent="0.2">
      <c r="A1529">
        <f>IF(直流？,'建築限界数値データ 　直流'!A1529,IF(交流？,'建築限界数値データ 交流'!A1529,IF(非電化？,'建築限界数値データ 　非電化'!A1529,"")))</f>
        <v>1900</v>
      </c>
      <c r="B1529">
        <f>IF(直流？,'建築限界数値データ 　直流'!B1529,IF(交流？,'建築限界数値データ 交流'!B1529,IF(非電化？,'建築限界数値データ 　非電化'!B1529,"")))</f>
        <v>1610</v>
      </c>
    </row>
    <row r="1530" spans="1:2" x14ac:dyDescent="0.2">
      <c r="A1530">
        <f>IF(直流？,'建築限界数値データ 　直流'!A1530,IF(交流？,'建築限界数値データ 交流'!A1530,IF(非電化？,'建築限界数値データ 　非電化'!A1530,"")))</f>
        <v>1900</v>
      </c>
      <c r="B1530">
        <f>IF(直流？,'建築限界数値データ 　直流'!B1530,IF(交流？,'建築限界数値データ 交流'!B1530,IF(非電化？,'建築限界数値データ 　非電化'!B1530,"")))</f>
        <v>1600</v>
      </c>
    </row>
    <row r="1531" spans="1:2" x14ac:dyDescent="0.2">
      <c r="A1531">
        <f>IF(直流？,'建築限界数値データ 　直流'!A1531,IF(交流？,'建築限界数値データ 交流'!A1531,IF(非電化？,'建築限界数値データ 　非電化'!A1531,"")))</f>
        <v>1900</v>
      </c>
      <c r="B1531">
        <f>IF(直流？,'建築限界数値データ 　直流'!B1531,IF(交流？,'建築限界数値データ 交流'!B1531,IF(非電化？,'建築限界数値データ 　非電化'!B1531,"")))</f>
        <v>1590</v>
      </c>
    </row>
    <row r="1532" spans="1:2" x14ac:dyDescent="0.2">
      <c r="A1532">
        <f>IF(直流？,'建築限界数値データ 　直流'!A1532,IF(交流？,'建築限界数値データ 交流'!A1532,IF(非電化？,'建築限界数値データ 　非電化'!A1532,"")))</f>
        <v>1900</v>
      </c>
      <c r="B1532">
        <f>IF(直流？,'建築限界数値データ 　直流'!B1532,IF(交流？,'建築限界数値データ 交流'!B1532,IF(非電化？,'建築限界数値データ 　非電化'!B1532,"")))</f>
        <v>1580</v>
      </c>
    </row>
    <row r="1533" spans="1:2" x14ac:dyDescent="0.2">
      <c r="A1533">
        <f>IF(直流？,'建築限界数値データ 　直流'!A1533,IF(交流？,'建築限界数値データ 交流'!A1533,IF(非電化？,'建築限界数値データ 　非電化'!A1533,"")))</f>
        <v>1900</v>
      </c>
      <c r="B1533">
        <f>IF(直流？,'建築限界数値データ 　直流'!B1533,IF(交流？,'建築限界数値データ 交流'!B1533,IF(非電化？,'建築限界数値データ 　非電化'!B1533,"")))</f>
        <v>1570</v>
      </c>
    </row>
    <row r="1534" spans="1:2" x14ac:dyDescent="0.2">
      <c r="A1534">
        <f>IF(直流？,'建築限界数値データ 　直流'!A1534,IF(交流？,'建築限界数値データ 交流'!A1534,IF(非電化？,'建築限界数値データ 　非電化'!A1534,"")))</f>
        <v>1900</v>
      </c>
      <c r="B1534">
        <f>IF(直流？,'建築限界数値データ 　直流'!B1534,IF(交流？,'建築限界数値データ 交流'!B1534,IF(非電化？,'建築限界数値データ 　非電化'!B1534,"")))</f>
        <v>1560</v>
      </c>
    </row>
    <row r="1535" spans="1:2" x14ac:dyDescent="0.2">
      <c r="A1535">
        <f>IF(直流？,'建築限界数値データ 　直流'!A1535,IF(交流？,'建築限界数値データ 交流'!A1535,IF(非電化？,'建築限界数値データ 　非電化'!A1535,"")))</f>
        <v>1900</v>
      </c>
      <c r="B1535">
        <f>IF(直流？,'建築限界数値データ 　直流'!B1535,IF(交流？,'建築限界数値データ 交流'!B1535,IF(非電化？,'建築限界数値データ 　非電化'!B1535,"")))</f>
        <v>1550</v>
      </c>
    </row>
    <row r="1536" spans="1:2" x14ac:dyDescent="0.2">
      <c r="A1536">
        <f>IF(直流？,'建築限界数値データ 　直流'!A1536,IF(交流？,'建築限界数値データ 交流'!A1536,IF(非電化？,'建築限界数値データ 　非電化'!A1536,"")))</f>
        <v>1900</v>
      </c>
      <c r="B1536">
        <f>IF(直流？,'建築限界数値データ 　直流'!B1536,IF(交流？,'建築限界数値データ 交流'!B1536,IF(非電化？,'建築限界数値データ 　非電化'!B1536,"")))</f>
        <v>1540</v>
      </c>
    </row>
    <row r="1537" spans="1:2" x14ac:dyDescent="0.2">
      <c r="A1537">
        <f>IF(直流？,'建築限界数値データ 　直流'!A1537,IF(交流？,'建築限界数値データ 交流'!A1537,IF(非電化？,'建築限界数値データ 　非電化'!A1537,"")))</f>
        <v>1900</v>
      </c>
      <c r="B1537">
        <f>IF(直流？,'建築限界数値データ 　直流'!B1537,IF(交流？,'建築限界数値データ 交流'!B1537,IF(非電化？,'建築限界数値データ 　非電化'!B1537,"")))</f>
        <v>1530</v>
      </c>
    </row>
    <row r="1538" spans="1:2" x14ac:dyDescent="0.2">
      <c r="A1538">
        <f>IF(直流？,'建築限界数値データ 　直流'!A1538,IF(交流？,'建築限界数値データ 交流'!A1538,IF(非電化？,'建築限界数値データ 　非電化'!A1538,"")))</f>
        <v>1900</v>
      </c>
      <c r="B1538">
        <f>IF(直流？,'建築限界数値データ 　直流'!B1538,IF(交流？,'建築限界数値データ 交流'!B1538,IF(非電化？,'建築限界数値データ 　非電化'!B1538,"")))</f>
        <v>1520</v>
      </c>
    </row>
    <row r="1539" spans="1:2" x14ac:dyDescent="0.2">
      <c r="A1539">
        <f>IF(直流？,'建築限界数値データ 　直流'!A1539,IF(交流？,'建築限界数値データ 交流'!A1539,IF(非電化？,'建築限界数値データ 　非電化'!A1539,"")))</f>
        <v>1900</v>
      </c>
      <c r="B1539">
        <f>IF(直流？,'建築限界数値データ 　直流'!B1539,IF(交流？,'建築限界数値データ 交流'!B1539,IF(非電化？,'建築限界数値データ 　非電化'!B1539,"")))</f>
        <v>1510</v>
      </c>
    </row>
    <row r="1540" spans="1:2" x14ac:dyDescent="0.2">
      <c r="A1540">
        <f>IF(直流？,'建築限界数値データ 　直流'!A1540,IF(交流？,'建築限界数値データ 交流'!A1540,IF(非電化？,'建築限界数値データ 　非電化'!A1540,"")))</f>
        <v>1900</v>
      </c>
      <c r="B1540">
        <f>IF(直流？,'建築限界数値データ 　直流'!B1540,IF(交流？,'建築限界数値データ 交流'!B1540,IF(非電化？,'建築限界数値データ 　非電化'!B1540,"")))</f>
        <v>1500</v>
      </c>
    </row>
    <row r="1541" spans="1:2" x14ac:dyDescent="0.2">
      <c r="A1541">
        <f>IF(直流？,'建築限界数値データ 　直流'!A1541,IF(交流？,'建築限界数値データ 交流'!A1541,IF(非電化？,'建築限界数値データ 　非電化'!A1541,"")))</f>
        <v>1900</v>
      </c>
      <c r="B1541">
        <f>IF(直流？,'建築限界数値データ 　直流'!B1541,IF(交流？,'建築限界数値データ 交流'!B1541,IF(非電化？,'建築限界数値データ 　非電化'!B1541,"")))</f>
        <v>1490</v>
      </c>
    </row>
    <row r="1542" spans="1:2" x14ac:dyDescent="0.2">
      <c r="A1542">
        <f>IF(直流？,'建築限界数値データ 　直流'!A1542,IF(交流？,'建築限界数値データ 交流'!A1542,IF(非電化？,'建築限界数値データ 　非電化'!A1542,"")))</f>
        <v>1900</v>
      </c>
      <c r="B1542">
        <f>IF(直流？,'建築限界数値データ 　直流'!B1542,IF(交流？,'建築限界数値データ 交流'!B1542,IF(非電化？,'建築限界数値データ 　非電化'!B1542,"")))</f>
        <v>1480</v>
      </c>
    </row>
    <row r="1543" spans="1:2" x14ac:dyDescent="0.2">
      <c r="A1543">
        <f>IF(直流？,'建築限界数値データ 　直流'!A1543,IF(交流？,'建築限界数値データ 交流'!A1543,IF(非電化？,'建築限界数値データ 　非電化'!A1543,"")))</f>
        <v>1900</v>
      </c>
      <c r="B1543">
        <f>IF(直流？,'建築限界数値データ 　直流'!B1543,IF(交流？,'建築限界数値データ 交流'!B1543,IF(非電化？,'建築限界数値データ 　非電化'!B1543,"")))</f>
        <v>1470</v>
      </c>
    </row>
    <row r="1544" spans="1:2" x14ac:dyDescent="0.2">
      <c r="A1544">
        <f>IF(直流？,'建築限界数値データ 　直流'!A1544,IF(交流？,'建築限界数値データ 交流'!A1544,IF(非電化？,'建築限界数値データ 　非電化'!A1544,"")))</f>
        <v>1900</v>
      </c>
      <c r="B1544">
        <f>IF(直流？,'建築限界数値データ 　直流'!B1544,IF(交流？,'建築限界数値データ 交流'!B1544,IF(非電化？,'建築限界数値データ 　非電化'!B1544,"")))</f>
        <v>1460</v>
      </c>
    </row>
    <row r="1545" spans="1:2" x14ac:dyDescent="0.2">
      <c r="A1545">
        <f>IF(直流？,'建築限界数値データ 　直流'!A1545,IF(交流？,'建築限界数値データ 交流'!A1545,IF(非電化？,'建築限界数値データ 　非電化'!A1545,"")))</f>
        <v>1900</v>
      </c>
      <c r="B1545">
        <f>IF(直流？,'建築限界数値データ 　直流'!B1545,IF(交流？,'建築限界数値データ 交流'!B1545,IF(非電化？,'建築限界数値データ 　非電化'!B1545,"")))</f>
        <v>1450</v>
      </c>
    </row>
    <row r="1546" spans="1:2" x14ac:dyDescent="0.2">
      <c r="A1546">
        <f>IF(直流？,'建築限界数値データ 　直流'!A1546,IF(交流？,'建築限界数値データ 交流'!A1546,IF(非電化？,'建築限界数値データ 　非電化'!A1546,"")))</f>
        <v>1900</v>
      </c>
      <c r="B1546">
        <f>IF(直流？,'建築限界数値データ 　直流'!B1546,IF(交流？,'建築限界数値データ 交流'!B1546,IF(非電化？,'建築限界数値データ 　非電化'!B1546,"")))</f>
        <v>1440</v>
      </c>
    </row>
    <row r="1547" spans="1:2" x14ac:dyDescent="0.2">
      <c r="A1547">
        <f>IF(直流？,'建築限界数値データ 　直流'!A1547,IF(交流？,'建築限界数値データ 交流'!A1547,IF(非電化？,'建築限界数値データ 　非電化'!A1547,"")))</f>
        <v>1900</v>
      </c>
      <c r="B1547">
        <f>IF(直流？,'建築限界数値データ 　直流'!B1547,IF(交流？,'建築限界数値データ 交流'!B1547,IF(非電化？,'建築限界数値データ 　非電化'!B1547,"")))</f>
        <v>1430</v>
      </c>
    </row>
    <row r="1548" spans="1:2" x14ac:dyDescent="0.2">
      <c r="A1548">
        <f>IF(直流？,'建築限界数値データ 　直流'!A1548,IF(交流？,'建築限界数値データ 交流'!A1548,IF(非電化？,'建築限界数値データ 　非電化'!A1548,"")))</f>
        <v>1900</v>
      </c>
      <c r="B1548">
        <f>IF(直流？,'建築限界数値データ 　直流'!B1548,IF(交流？,'建築限界数値データ 交流'!B1548,IF(非電化？,'建築限界数値データ 　非電化'!B1548,"")))</f>
        <v>1420</v>
      </c>
    </row>
    <row r="1549" spans="1:2" x14ac:dyDescent="0.2">
      <c r="A1549">
        <f>IF(直流？,'建築限界数値データ 　直流'!A1549,IF(交流？,'建築限界数値データ 交流'!A1549,IF(非電化？,'建築限界数値データ 　非電化'!A1549,"")))</f>
        <v>1900</v>
      </c>
      <c r="B1549">
        <f>IF(直流？,'建築限界数値データ 　直流'!B1549,IF(交流？,'建築限界数値データ 交流'!B1549,IF(非電化？,'建築限界数値データ 　非電化'!B1549,"")))</f>
        <v>1410</v>
      </c>
    </row>
    <row r="1550" spans="1:2" x14ac:dyDescent="0.2">
      <c r="A1550">
        <f>IF(直流？,'建築限界数値データ 　直流'!A1550,IF(交流？,'建築限界数値データ 交流'!A1550,IF(非電化？,'建築限界数値データ 　非電化'!A1550,"")))</f>
        <v>1900</v>
      </c>
      <c r="B1550">
        <f>IF(直流？,'建築限界数値データ 　直流'!B1550,IF(交流？,'建築限界数値データ 交流'!B1550,IF(非電化？,'建築限界数値データ 　非電化'!B1550,"")))</f>
        <v>1400</v>
      </c>
    </row>
    <row r="1551" spans="1:2" x14ac:dyDescent="0.2">
      <c r="A1551">
        <f>IF(直流？,'建築限界数値データ 　直流'!A1551,IF(交流？,'建築限界数値データ 交流'!A1551,IF(非電化？,'建築限界数値データ 　非電化'!A1551,"")))</f>
        <v>1900</v>
      </c>
      <c r="B1551">
        <f>IF(直流？,'建築限界数値データ 　直流'!B1551,IF(交流？,'建築限界数値データ 交流'!B1551,IF(非電化？,'建築限界数値データ 　非電化'!B1551,"")))</f>
        <v>1390</v>
      </c>
    </row>
    <row r="1552" spans="1:2" x14ac:dyDescent="0.2">
      <c r="A1552">
        <f>IF(直流？,'建築限界数値データ 　直流'!A1552,IF(交流？,'建築限界数値データ 交流'!A1552,IF(非電化？,'建築限界数値データ 　非電化'!A1552,"")))</f>
        <v>1900</v>
      </c>
      <c r="B1552">
        <f>IF(直流？,'建築限界数値データ 　直流'!B1552,IF(交流？,'建築限界数値データ 交流'!B1552,IF(非電化？,'建築限界数値データ 　非電化'!B1552,"")))</f>
        <v>1380</v>
      </c>
    </row>
    <row r="1553" spans="1:2" x14ac:dyDescent="0.2">
      <c r="A1553">
        <f>IF(直流？,'建築限界数値データ 　直流'!A1553,IF(交流？,'建築限界数値データ 交流'!A1553,IF(非電化？,'建築限界数値データ 　非電化'!A1553,"")))</f>
        <v>1900</v>
      </c>
      <c r="B1553">
        <f>IF(直流？,'建築限界数値データ 　直流'!B1553,IF(交流？,'建築限界数値データ 交流'!B1553,IF(非電化？,'建築限界数値データ 　非電化'!B1553,"")))</f>
        <v>1370</v>
      </c>
    </row>
    <row r="1554" spans="1:2" x14ac:dyDescent="0.2">
      <c r="A1554">
        <f>IF(直流？,'建築限界数値データ 　直流'!A1554,IF(交流？,'建築限界数値データ 交流'!A1554,IF(非電化？,'建築限界数値データ 　非電化'!A1554,"")))</f>
        <v>1900</v>
      </c>
      <c r="B1554">
        <f>IF(直流？,'建築限界数値データ 　直流'!B1554,IF(交流？,'建築限界数値データ 交流'!B1554,IF(非電化？,'建築限界数値データ 　非電化'!B1554,"")))</f>
        <v>1360</v>
      </c>
    </row>
    <row r="1555" spans="1:2" x14ac:dyDescent="0.2">
      <c r="A1555">
        <f>IF(直流？,'建築限界数値データ 　直流'!A1555,IF(交流？,'建築限界数値データ 交流'!A1555,IF(非電化？,'建築限界数値データ 　非電化'!A1555,"")))</f>
        <v>1900</v>
      </c>
      <c r="B1555">
        <f>IF(直流？,'建築限界数値データ 　直流'!B1555,IF(交流？,'建築限界数値データ 交流'!B1555,IF(非電化？,'建築限界数値データ 　非電化'!B1555,"")))</f>
        <v>1350</v>
      </c>
    </row>
    <row r="1556" spans="1:2" x14ac:dyDescent="0.2">
      <c r="A1556">
        <f>IF(直流？,'建築限界数値データ 　直流'!A1556,IF(交流？,'建築限界数値データ 交流'!A1556,IF(非電化？,'建築限界数値データ 　非電化'!A1556,"")))</f>
        <v>1900</v>
      </c>
      <c r="B1556">
        <f>IF(直流？,'建築限界数値データ 　直流'!B1556,IF(交流？,'建築限界数値データ 交流'!B1556,IF(非電化？,'建築限界数値データ 　非電化'!B1556,"")))</f>
        <v>1340</v>
      </c>
    </row>
    <row r="1557" spans="1:2" x14ac:dyDescent="0.2">
      <c r="A1557">
        <f>IF(直流？,'建築限界数値データ 　直流'!A1557,IF(交流？,'建築限界数値データ 交流'!A1557,IF(非電化？,'建築限界数値データ 　非電化'!A1557,"")))</f>
        <v>1900</v>
      </c>
      <c r="B1557">
        <f>IF(直流？,'建築限界数値データ 　直流'!B1557,IF(交流？,'建築限界数値データ 交流'!B1557,IF(非電化？,'建築限界数値データ 　非電化'!B1557,"")))</f>
        <v>1330</v>
      </c>
    </row>
    <row r="1558" spans="1:2" x14ac:dyDescent="0.2">
      <c r="A1558">
        <f>IF(直流？,'建築限界数値データ 　直流'!A1558,IF(交流？,'建築限界数値データ 交流'!A1558,IF(非電化？,'建築限界数値データ 　非電化'!A1558,"")))</f>
        <v>1900</v>
      </c>
      <c r="B1558">
        <f>IF(直流？,'建築限界数値データ 　直流'!B1558,IF(交流？,'建築限界数値データ 交流'!B1558,IF(非電化？,'建築限界数値データ 　非電化'!B1558,"")))</f>
        <v>1320</v>
      </c>
    </row>
    <row r="1559" spans="1:2" x14ac:dyDescent="0.2">
      <c r="A1559">
        <f>IF(直流？,'建築限界数値データ 　直流'!A1559,IF(交流？,'建築限界数値データ 交流'!A1559,IF(非電化？,'建築限界数値データ 　非電化'!A1559,"")))</f>
        <v>1900</v>
      </c>
      <c r="B1559">
        <f>IF(直流？,'建築限界数値データ 　直流'!B1559,IF(交流？,'建築限界数値データ 交流'!B1559,IF(非電化？,'建築限界数値データ 　非電化'!B1559,"")))</f>
        <v>1310</v>
      </c>
    </row>
    <row r="1560" spans="1:2" x14ac:dyDescent="0.2">
      <c r="A1560">
        <f>IF(直流？,'建築限界数値データ 　直流'!A1560,IF(交流？,'建築限界数値データ 交流'!A1560,IF(非電化？,'建築限界数値データ 　非電化'!A1560,"")))</f>
        <v>1900</v>
      </c>
      <c r="B1560">
        <f>IF(直流？,'建築限界数値データ 　直流'!B1560,IF(交流？,'建築限界数値データ 交流'!B1560,IF(非電化？,'建築限界数値データ 　非電化'!B1560,"")))</f>
        <v>1300</v>
      </c>
    </row>
    <row r="1561" spans="1:2" x14ac:dyDescent="0.2">
      <c r="A1561">
        <f>IF(直流？,'建築限界数値データ 　直流'!A1561,IF(交流？,'建築限界数値データ 交流'!A1561,IF(非電化？,'建築限界数値データ 　非電化'!A1561,"")))</f>
        <v>1900</v>
      </c>
      <c r="B1561">
        <f>IF(直流？,'建築限界数値データ 　直流'!B1561,IF(交流？,'建築限界数値データ 交流'!B1561,IF(非電化？,'建築限界数値データ 　非電化'!B1561,"")))</f>
        <v>1290</v>
      </c>
    </row>
    <row r="1562" spans="1:2" x14ac:dyDescent="0.2">
      <c r="A1562">
        <f>IF(直流？,'建築限界数値データ 　直流'!A1562,IF(交流？,'建築限界数値データ 交流'!A1562,IF(非電化？,'建築限界数値データ 　非電化'!A1562,"")))</f>
        <v>1900</v>
      </c>
      <c r="B1562">
        <f>IF(直流？,'建築限界数値データ 　直流'!B1562,IF(交流？,'建築限界数値データ 交流'!B1562,IF(非電化？,'建築限界数値データ 　非電化'!B1562,"")))</f>
        <v>1280</v>
      </c>
    </row>
    <row r="1563" spans="1:2" x14ac:dyDescent="0.2">
      <c r="A1563">
        <f>IF(直流？,'建築限界数値データ 　直流'!A1563,IF(交流？,'建築限界数値データ 交流'!A1563,IF(非電化？,'建築限界数値データ 　非電化'!A1563,"")))</f>
        <v>1900</v>
      </c>
      <c r="B1563">
        <f>IF(直流？,'建築限界数値データ 　直流'!B1563,IF(交流？,'建築限界数値データ 交流'!B1563,IF(非電化？,'建築限界数値データ 　非電化'!B1563,"")))</f>
        <v>1270</v>
      </c>
    </row>
    <row r="1564" spans="1:2" x14ac:dyDescent="0.2">
      <c r="A1564">
        <f>IF(直流？,'建築限界数値データ 　直流'!A1564,IF(交流？,'建築限界数値データ 交流'!A1564,IF(非電化？,'建築限界数値データ 　非電化'!A1564,"")))</f>
        <v>1900</v>
      </c>
      <c r="B1564">
        <f>IF(直流？,'建築限界数値データ 　直流'!B1564,IF(交流？,'建築限界数値データ 交流'!B1564,IF(非電化？,'建築限界数値データ 　非電化'!B1564,"")))</f>
        <v>1260</v>
      </c>
    </row>
    <row r="1565" spans="1:2" x14ac:dyDescent="0.2">
      <c r="A1565">
        <f>IF(直流？,'建築限界数値データ 　直流'!A1565,IF(交流？,'建築限界数値データ 交流'!A1565,IF(非電化？,'建築限界数値データ 　非電化'!A1565,"")))</f>
        <v>1900</v>
      </c>
      <c r="B1565">
        <f>IF(直流？,'建築限界数値データ 　直流'!B1565,IF(交流？,'建築限界数値データ 交流'!B1565,IF(非電化？,'建築限界数値データ 　非電化'!B1565,"")))</f>
        <v>1250</v>
      </c>
    </row>
    <row r="1566" spans="1:2" x14ac:dyDescent="0.2">
      <c r="A1566">
        <f>IF(直流？,'建築限界数値データ 　直流'!A1566,IF(交流？,'建築限界数値データ 交流'!A1566,IF(非電化？,'建築限界数値データ 　非電化'!A1566,"")))</f>
        <v>1900</v>
      </c>
      <c r="B1566">
        <f>IF(直流？,'建築限界数値データ 　直流'!B1566,IF(交流？,'建築限界数値データ 交流'!B1566,IF(非電化？,'建築限界数値データ 　非電化'!B1566,"")))</f>
        <v>1240</v>
      </c>
    </row>
    <row r="1567" spans="1:2" x14ac:dyDescent="0.2">
      <c r="A1567">
        <f>IF(直流？,'建築限界数値データ 　直流'!A1567,IF(交流？,'建築限界数値データ 交流'!A1567,IF(非電化？,'建築限界数値データ 　非電化'!A1567,"")))</f>
        <v>1900</v>
      </c>
      <c r="B1567">
        <f>IF(直流？,'建築限界数値データ 　直流'!B1567,IF(交流？,'建築限界数値データ 交流'!B1567,IF(非電化？,'建築限界数値データ 　非電化'!B1567,"")))</f>
        <v>1230</v>
      </c>
    </row>
    <row r="1568" spans="1:2" x14ac:dyDescent="0.2">
      <c r="A1568">
        <f>IF(直流？,'建築限界数値データ 　直流'!A1568,IF(交流？,'建築限界数値データ 交流'!A1568,IF(非電化？,'建築限界数値データ 　非電化'!A1568,"")))</f>
        <v>1900</v>
      </c>
      <c r="B1568">
        <f>IF(直流？,'建築限界数値データ 　直流'!B1568,IF(交流？,'建築限界数値データ 交流'!B1568,IF(非電化？,'建築限界数値データ 　非電化'!B1568,"")))</f>
        <v>1220</v>
      </c>
    </row>
    <row r="1569" spans="1:2" x14ac:dyDescent="0.2">
      <c r="A1569">
        <f>IF(直流？,'建築限界数値データ 　直流'!A1569,IF(交流？,'建築限界数値データ 交流'!A1569,IF(非電化？,'建築限界数値データ 　非電化'!A1569,"")))</f>
        <v>1900</v>
      </c>
      <c r="B1569">
        <f>IF(直流？,'建築限界数値データ 　直流'!B1569,IF(交流？,'建築限界数値データ 交流'!B1569,IF(非電化？,'建築限界数値データ 　非電化'!B1569,"")))</f>
        <v>1210</v>
      </c>
    </row>
    <row r="1570" spans="1:2" x14ac:dyDescent="0.2">
      <c r="A1570">
        <f>IF(直流？,'建築限界数値データ 　直流'!A1570,IF(交流？,'建築限界数値データ 交流'!A1570,IF(非電化？,'建築限界数値データ 　非電化'!A1570,"")))</f>
        <v>1900</v>
      </c>
      <c r="B1570">
        <f>IF(直流？,'建築限界数値データ 　直流'!B1570,IF(交流？,'建築限界数値データ 交流'!B1570,IF(非電化？,'建築限界数値データ 　非電化'!B1570,"")))</f>
        <v>1200</v>
      </c>
    </row>
    <row r="1571" spans="1:2" x14ac:dyDescent="0.2">
      <c r="A1571">
        <f>IF(直流？,'建築限界数値データ 　直流'!A1571,IF(交流？,'建築限界数値データ 交流'!A1571,IF(非電化？,'建築限界数値データ 　非電化'!A1571,"")))</f>
        <v>1900</v>
      </c>
      <c r="B1571">
        <f>IF(直流？,'建築限界数値データ 　直流'!B1571,IF(交流？,'建築限界数値データ 交流'!B1571,IF(非電化？,'建築限界数値データ 　非電化'!B1571,"")))</f>
        <v>1190</v>
      </c>
    </row>
    <row r="1572" spans="1:2" x14ac:dyDescent="0.2">
      <c r="A1572">
        <f>IF(直流？,'建築限界数値データ 　直流'!A1572,IF(交流？,'建築限界数値データ 交流'!A1572,IF(非電化？,'建築限界数値データ 　非電化'!A1572,"")))</f>
        <v>1900</v>
      </c>
      <c r="B1572">
        <f>IF(直流？,'建築限界数値データ 　直流'!B1572,IF(交流？,'建築限界数値データ 交流'!B1572,IF(非電化？,'建築限界数値データ 　非電化'!B1572,"")))</f>
        <v>1180</v>
      </c>
    </row>
    <row r="1573" spans="1:2" x14ac:dyDescent="0.2">
      <c r="A1573">
        <f>IF(直流？,'建築限界数値データ 　直流'!A1573,IF(交流？,'建築限界数値データ 交流'!A1573,IF(非電化？,'建築限界数値データ 　非電化'!A1573,"")))</f>
        <v>1900</v>
      </c>
      <c r="B1573">
        <f>IF(直流？,'建築限界数値データ 　直流'!B1573,IF(交流？,'建築限界数値データ 交流'!B1573,IF(非電化？,'建築限界数値データ 　非電化'!B1573,"")))</f>
        <v>1170</v>
      </c>
    </row>
    <row r="1574" spans="1:2" x14ac:dyDescent="0.2">
      <c r="A1574">
        <f>IF(直流？,'建築限界数値データ 　直流'!A1574,IF(交流？,'建築限界数値データ 交流'!A1574,IF(非電化？,'建築限界数値データ 　非電化'!A1574,"")))</f>
        <v>1900</v>
      </c>
      <c r="B1574">
        <f>IF(直流？,'建築限界数値データ 　直流'!B1574,IF(交流？,'建築限界数値データ 交流'!B1574,IF(非電化？,'建築限界数値データ 　非電化'!B1574,"")))</f>
        <v>1160</v>
      </c>
    </row>
    <row r="1575" spans="1:2" x14ac:dyDescent="0.2">
      <c r="A1575">
        <f>IF(直流？,'建築限界数値データ 　直流'!A1575,IF(交流？,'建築限界数値データ 交流'!A1575,IF(非電化？,'建築限界数値データ 　非電化'!A1575,"")))</f>
        <v>1900</v>
      </c>
      <c r="B1575">
        <f>IF(直流？,'建築限界数値データ 　直流'!B1575,IF(交流？,'建築限界数値データ 交流'!B1575,IF(非電化？,'建築限界数値データ 　非電化'!B1575,"")))</f>
        <v>1150</v>
      </c>
    </row>
    <row r="1576" spans="1:2" x14ac:dyDescent="0.2">
      <c r="A1576">
        <f>IF(直流？,'建築限界数値データ 　直流'!A1576,IF(交流？,'建築限界数値データ 交流'!A1576,IF(非電化？,'建築限界数値データ 　非電化'!A1576,"")))</f>
        <v>1900</v>
      </c>
      <c r="B1576">
        <f>IF(直流？,'建築限界数値データ 　直流'!B1576,IF(交流？,'建築限界数値データ 交流'!B1576,IF(非電化？,'建築限界数値データ 　非電化'!B1576,"")))</f>
        <v>1140</v>
      </c>
    </row>
    <row r="1577" spans="1:2" x14ac:dyDescent="0.2">
      <c r="A1577">
        <f>IF(直流？,'建築限界数値データ 　直流'!A1577,IF(交流？,'建築限界数値データ 交流'!A1577,IF(非電化？,'建築限界数値データ 　非電化'!A1577,"")))</f>
        <v>1900</v>
      </c>
      <c r="B1577">
        <f>IF(直流？,'建築限界数値データ 　直流'!B1577,IF(交流？,'建築限界数値データ 交流'!B1577,IF(非電化？,'建築限界数値データ 　非電化'!B1577,"")))</f>
        <v>1130</v>
      </c>
    </row>
    <row r="1578" spans="1:2" x14ac:dyDescent="0.2">
      <c r="A1578">
        <f>IF(直流？,'建築限界数値データ 　直流'!A1578,IF(交流？,'建築限界数値データ 交流'!A1578,IF(非電化？,'建築限界数値データ 　非電化'!A1578,"")))</f>
        <v>1900</v>
      </c>
      <c r="B1578">
        <f>IF(直流？,'建築限界数値データ 　直流'!B1578,IF(交流？,'建築限界数値データ 交流'!B1578,IF(非電化？,'建築限界数値データ 　非電化'!B1578,"")))</f>
        <v>1120</v>
      </c>
    </row>
    <row r="1579" spans="1:2" x14ac:dyDescent="0.2">
      <c r="A1579">
        <f>IF(直流？,'建築限界数値データ 　直流'!A1579,IF(交流？,'建築限界数値データ 交流'!A1579,IF(非電化？,'建築限界数値データ 　非電化'!A1579,"")))</f>
        <v>1900</v>
      </c>
      <c r="B1579">
        <f>IF(直流？,'建築限界数値データ 　直流'!B1579,IF(交流？,'建築限界数値データ 交流'!B1579,IF(非電化？,'建築限界数値データ 　非電化'!B1579,"")))</f>
        <v>1110</v>
      </c>
    </row>
    <row r="1580" spans="1:2" x14ac:dyDescent="0.2">
      <c r="A1580">
        <f>IF(直流？,'建築限界数値データ 　直流'!A1580,IF(交流？,'建築限界数値データ 交流'!A1580,IF(非電化？,'建築限界数値データ 　非電化'!A1580,"")))</f>
        <v>1900</v>
      </c>
      <c r="B1580">
        <f>IF(直流？,'建築限界数値データ 　直流'!B1580,IF(交流？,'建築限界数値データ 交流'!B1580,IF(非電化？,'建築限界数値データ 　非電化'!B1580,"")))</f>
        <v>1100</v>
      </c>
    </row>
    <row r="1581" spans="1:2" x14ac:dyDescent="0.2">
      <c r="A1581">
        <f>IF(直流？,'建築限界数値データ 　直流'!A1581,IF(交流？,'建築限界数値データ 交流'!A1581,IF(非電化？,'建築限界数値データ 　非電化'!A1581,"")))</f>
        <v>1900</v>
      </c>
      <c r="B1581">
        <f>IF(直流？,'建築限界数値データ 　直流'!B1581,IF(交流？,'建築限界数値データ 交流'!B1581,IF(非電化？,'建築限界数値データ 　非電化'!B1581,"")))</f>
        <v>1090</v>
      </c>
    </row>
    <row r="1582" spans="1:2" x14ac:dyDescent="0.2">
      <c r="A1582">
        <f>IF(直流？,'建築限界数値データ 　直流'!A1582,IF(交流？,'建築限界数値データ 交流'!A1582,IF(非電化？,'建築限界数値データ 　非電化'!A1582,"")))</f>
        <v>1900</v>
      </c>
      <c r="B1582">
        <f>IF(直流？,'建築限界数値データ 　直流'!B1582,IF(交流？,'建築限界数値データ 交流'!B1582,IF(非電化？,'建築限界数値データ 　非電化'!B1582,"")))</f>
        <v>1080</v>
      </c>
    </row>
    <row r="1583" spans="1:2" x14ac:dyDescent="0.2">
      <c r="A1583">
        <f>IF(直流？,'建築限界数値データ 　直流'!A1583,IF(交流？,'建築限界数値データ 交流'!A1583,IF(非電化？,'建築限界数値データ 　非電化'!A1583,"")))</f>
        <v>1900</v>
      </c>
      <c r="B1583">
        <f>IF(直流？,'建築限界数値データ 　直流'!B1583,IF(交流？,'建築限界数値データ 交流'!B1583,IF(非電化？,'建築限界数値データ 　非電化'!B1583,"")))</f>
        <v>1070</v>
      </c>
    </row>
    <row r="1584" spans="1:2" x14ac:dyDescent="0.2">
      <c r="A1584">
        <f>IF(直流？,'建築限界数値データ 　直流'!A1584,IF(交流？,'建築限界数値データ 交流'!A1584,IF(非電化？,'建築限界数値データ 　非電化'!A1584,"")))</f>
        <v>1900</v>
      </c>
      <c r="B1584">
        <f>IF(直流？,'建築限界数値データ 　直流'!B1584,IF(交流？,'建築限界数値データ 交流'!B1584,IF(非電化？,'建築限界数値データ 　非電化'!B1584,"")))</f>
        <v>1060</v>
      </c>
    </row>
    <row r="1585" spans="1:2" x14ac:dyDescent="0.2">
      <c r="A1585">
        <f>IF(直流？,'建築限界数値データ 　直流'!A1585,IF(交流？,'建築限界数値データ 交流'!A1585,IF(非電化？,'建築限界数値データ 　非電化'!A1585,"")))</f>
        <v>1900</v>
      </c>
      <c r="B1585">
        <f>IF(直流？,'建築限界数値データ 　直流'!B1585,IF(交流？,'建築限界数値データ 交流'!B1585,IF(非電化？,'建築限界数値データ 　非電化'!B1585,"")))</f>
        <v>1050</v>
      </c>
    </row>
    <row r="1586" spans="1:2" x14ac:dyDescent="0.2">
      <c r="A1586">
        <f>IF(直流？,'建築限界数値データ 　直流'!A1586,IF(交流？,'建築限界数値データ 交流'!A1586,IF(非電化？,'建築限界数値データ 　非電化'!A1586,"")))</f>
        <v>1900</v>
      </c>
      <c r="B1586">
        <f>IF(直流？,'建築限界数値データ 　直流'!B1586,IF(交流？,'建築限界数値データ 交流'!B1586,IF(非電化？,'建築限界数値データ 　非電化'!B1586,"")))</f>
        <v>1040</v>
      </c>
    </row>
    <row r="1587" spans="1:2" x14ac:dyDescent="0.2">
      <c r="A1587">
        <f>IF(直流？,'建築限界数値データ 　直流'!A1587,IF(交流？,'建築限界数値データ 交流'!A1587,IF(非電化？,'建築限界数値データ 　非電化'!A1587,"")))</f>
        <v>1900</v>
      </c>
      <c r="B1587">
        <f>IF(直流？,'建築限界数値データ 　直流'!B1587,IF(交流？,'建築限界数値データ 交流'!B1587,IF(非電化？,'建築限界数値データ 　非電化'!B1587,"")))</f>
        <v>1030</v>
      </c>
    </row>
    <row r="1588" spans="1:2" x14ac:dyDescent="0.2">
      <c r="A1588">
        <f>IF(直流？,'建築限界数値データ 　直流'!A1588,IF(交流？,'建築限界数値データ 交流'!A1588,IF(非電化？,'建築限界数値データ 　非電化'!A1588,"")))</f>
        <v>1900</v>
      </c>
      <c r="B1588">
        <f>IF(直流？,'建築限界数値データ 　直流'!B1588,IF(交流？,'建築限界数値データ 交流'!B1588,IF(非電化？,'建築限界数値データ 　非電化'!B1588,"")))</f>
        <v>1020</v>
      </c>
    </row>
    <row r="1589" spans="1:2" x14ac:dyDescent="0.2">
      <c r="A1589">
        <f>IF(直流？,'建築限界数値データ 　直流'!A1589,IF(交流？,'建築限界数値データ 交流'!A1589,IF(非電化？,'建築限界数値データ 　非電化'!A1589,"")))</f>
        <v>1900</v>
      </c>
      <c r="B1589">
        <f>IF(直流？,'建築限界数値データ 　直流'!B1589,IF(交流？,'建築限界数値データ 交流'!B1589,IF(非電化？,'建築限界数値データ 　非電化'!B1589,"")))</f>
        <v>1010</v>
      </c>
    </row>
    <row r="1590" spans="1:2" x14ac:dyDescent="0.2">
      <c r="A1590">
        <f>IF(直流？,'建築限界数値データ 　直流'!A1590,IF(交流？,'建築限界数値データ 交流'!A1590,IF(非電化？,'建築限界数値データ 　非電化'!A1590,"")))</f>
        <v>1900</v>
      </c>
      <c r="B1590">
        <f>IF(直流？,'建築限界数値データ 　直流'!B1590,IF(交流？,'建築限界数値データ 交流'!B1590,IF(非電化？,'建築限界数値データ 　非電化'!B1590,"")))</f>
        <v>1000</v>
      </c>
    </row>
    <row r="1591" spans="1:2" x14ac:dyDescent="0.2">
      <c r="A1591">
        <f>IF(直流？,'建築限界数値データ 　直流'!A1591,IF(交流？,'建築限界数値データ 交流'!A1591,IF(非電化？,'建築限界数値データ 　非電化'!A1591,"")))</f>
        <v>1900</v>
      </c>
      <c r="B1591">
        <f>IF(直流？,'建築限界数値データ 　直流'!B1591,IF(交流？,'建築限界数値データ 交流'!B1591,IF(非電化？,'建築限界数値データ 　非電化'!B1591,"")))</f>
        <v>990</v>
      </c>
    </row>
    <row r="1592" spans="1:2" x14ac:dyDescent="0.2">
      <c r="A1592">
        <f>IF(直流？,'建築限界数値データ 　直流'!A1592,IF(交流？,'建築限界数値データ 交流'!A1592,IF(非電化？,'建築限界数値データ 　非電化'!A1592,"")))</f>
        <v>1900</v>
      </c>
      <c r="B1592">
        <f>IF(直流？,'建築限界数値データ 　直流'!B1592,IF(交流？,'建築限界数値データ 交流'!B1592,IF(非電化？,'建築限界数値データ 　非電化'!B1592,"")))</f>
        <v>980</v>
      </c>
    </row>
    <row r="1593" spans="1:2" x14ac:dyDescent="0.2">
      <c r="A1593">
        <f>IF(直流？,'建築限界数値データ 　直流'!A1593,IF(交流？,'建築限界数値データ 交流'!A1593,IF(非電化？,'建築限界数値データ 　非電化'!A1593,"")))</f>
        <v>1900</v>
      </c>
      <c r="B1593">
        <f>IF(直流？,'建築限界数値データ 　直流'!B1593,IF(交流？,'建築限界数値データ 交流'!B1593,IF(非電化？,'建築限界数値データ 　非電化'!B1593,"")))</f>
        <v>970</v>
      </c>
    </row>
    <row r="1594" spans="1:2" x14ac:dyDescent="0.2">
      <c r="A1594">
        <f>IF(直流？,'建築限界数値データ 　直流'!A1594,IF(交流？,'建築限界数値データ 交流'!A1594,IF(非電化？,'建築限界数値データ 　非電化'!A1594,"")))</f>
        <v>1900</v>
      </c>
      <c r="B1594">
        <f>IF(直流？,'建築限界数値データ 　直流'!B1594,IF(交流？,'建築限界数値データ 交流'!B1594,IF(非電化？,'建築限界数値データ 　非電化'!B1594,"")))</f>
        <v>960</v>
      </c>
    </row>
    <row r="1595" spans="1:2" x14ac:dyDescent="0.2">
      <c r="A1595">
        <f>IF(直流？,'建築限界数値データ 　直流'!A1595,IF(交流？,'建築限界数値データ 交流'!A1595,IF(非電化？,'建築限界数値データ 　非電化'!A1595,"")))</f>
        <v>1900</v>
      </c>
      <c r="B1595">
        <f>IF(直流？,'建築限界数値データ 　直流'!B1595,IF(交流？,'建築限界数値データ 交流'!B1595,IF(非電化？,'建築限界数値データ 　非電化'!B1595,"")))</f>
        <v>950</v>
      </c>
    </row>
    <row r="1596" spans="1:2" x14ac:dyDescent="0.2">
      <c r="A1596">
        <f>IF(直流？,'建築限界数値データ 　直流'!A1596,IF(交流？,'建築限界数値データ 交流'!A1596,IF(非電化？,'建築限界数値データ 　非電化'!A1596,"")))</f>
        <v>1900</v>
      </c>
      <c r="B1596">
        <f>IF(直流？,'建築限界数値データ 　直流'!B1596,IF(交流？,'建築限界数値データ 交流'!B1596,IF(非電化？,'建築限界数値データ 　非電化'!B1596,"")))</f>
        <v>940</v>
      </c>
    </row>
    <row r="1597" spans="1:2" x14ac:dyDescent="0.2">
      <c r="A1597">
        <f>IF(直流？,'建築限界数値データ 　直流'!A1597,IF(交流？,'建築限界数値データ 交流'!A1597,IF(非電化？,'建築限界数値データ 　非電化'!A1597,"")))</f>
        <v>1900</v>
      </c>
      <c r="B1597">
        <f>IF(直流？,'建築限界数値データ 　直流'!B1597,IF(交流？,'建築限界数値データ 交流'!B1597,IF(非電化？,'建築限界数値データ 　非電化'!B1597,"")))</f>
        <v>930</v>
      </c>
    </row>
    <row r="1598" spans="1:2" x14ac:dyDescent="0.2">
      <c r="A1598">
        <f>IF(直流？,'建築限界数値データ 　直流'!A1598,IF(交流？,'建築限界数値データ 交流'!A1598,IF(非電化？,'建築限界数値データ 　非電化'!A1598,"")))</f>
        <v>1900</v>
      </c>
      <c r="B1598">
        <f>IF(直流？,'建築限界数値データ 　直流'!B1598,IF(交流？,'建築限界数値データ 交流'!B1598,IF(非電化？,'建築限界数値データ 　非電化'!B1598,"")))</f>
        <v>920</v>
      </c>
    </row>
    <row r="1599" spans="1:2" x14ac:dyDescent="0.2">
      <c r="A1599">
        <f>IF(直流？,'建築限界数値データ 　直流'!A1599,IF(交流？,'建築限界数値データ 交流'!A1599,IF(非電化？,'建築限界数値データ 　非電化'!A1599,"")))</f>
        <v>1895</v>
      </c>
      <c r="B1599">
        <f>IF(直流？,'建築限界数値データ 　直流'!B1599,IF(交流？,'建築限界数値データ 交流'!B1599,IF(非電化？,'建築限界数値データ 　非電化'!B1599,"")))</f>
        <v>920</v>
      </c>
    </row>
    <row r="1600" spans="1:2" x14ac:dyDescent="0.2">
      <c r="A1600">
        <f>IF(直流？,'建築限界数値データ 　直流'!A1600,IF(交流？,'建築限界数値データ 交流'!A1600,IF(非電化？,'建築限界数値データ 　非電化'!A1600,"")))</f>
        <v>1885</v>
      </c>
      <c r="B1600">
        <f>IF(直流？,'建築限界数値データ 　直流'!B1600,IF(交流？,'建築限界数値データ 交流'!B1600,IF(非電化？,'建築限界数値データ 　非電化'!B1600,"")))</f>
        <v>920</v>
      </c>
    </row>
    <row r="1601" spans="1:2" x14ac:dyDescent="0.2">
      <c r="A1601">
        <f>IF(直流？,'建築限界数値データ 　直流'!A1601,IF(交流？,'建築限界数値データ 交流'!A1601,IF(非電化？,'建築限界数値データ 　非電化'!A1601,"")))</f>
        <v>1875</v>
      </c>
      <c r="B1601">
        <f>IF(直流？,'建築限界数値データ 　直流'!B1601,IF(交流？,'建築限界数値データ 交流'!B1601,IF(非電化？,'建築限界数値データ 　非電化'!B1601,"")))</f>
        <v>920</v>
      </c>
    </row>
    <row r="1602" spans="1:2" x14ac:dyDescent="0.2">
      <c r="A1602">
        <f>IF(直流？,'建築限界数値データ 　直流'!A1602,IF(交流？,'建築限界数値データ 交流'!A1602,IF(非電化？,'建築限界数値データ 　非電化'!A1602,"")))</f>
        <v>1865</v>
      </c>
      <c r="B1602">
        <f>IF(直流？,'建築限界数値データ 　直流'!B1602,IF(交流？,'建築限界数値データ 交流'!B1602,IF(非電化？,'建築限界数値データ 　非電化'!B1602,"")))</f>
        <v>920</v>
      </c>
    </row>
    <row r="1603" spans="1:2" x14ac:dyDescent="0.2">
      <c r="A1603">
        <f>IF(直流？,'建築限界数値データ 　直流'!A1603,IF(交流？,'建築限界数値データ 交流'!A1603,IF(非電化？,'建築限界数値データ 　非電化'!A1603,"")))</f>
        <v>1855</v>
      </c>
      <c r="B1603">
        <f>IF(直流？,'建築限界数値データ 　直流'!B1603,IF(交流？,'建築限界数値データ 交流'!B1603,IF(非電化？,'建築限界数値データ 　非電化'!B1603,"")))</f>
        <v>920</v>
      </c>
    </row>
    <row r="1604" spans="1:2" x14ac:dyDescent="0.2">
      <c r="A1604">
        <f>IF(直流？,'建築限界数値データ 　直流'!A1604,IF(交流？,'建築限界数値データ 交流'!A1604,IF(非電化？,'建築限界数値データ 　非電化'!A1604,"")))</f>
        <v>1845</v>
      </c>
      <c r="B1604">
        <f>IF(直流？,'建築限界数値データ 　直流'!B1604,IF(交流？,'建築限界数値データ 交流'!B1604,IF(非電化？,'建築限界数値データ 　非電化'!B1604,"")))</f>
        <v>920</v>
      </c>
    </row>
    <row r="1605" spans="1:2" x14ac:dyDescent="0.2">
      <c r="A1605">
        <f>IF(直流？,'建築限界数値データ 　直流'!A1605,IF(交流？,'建築限界数値データ 交流'!A1605,IF(非電化？,'建築限界数値データ 　非電化'!A1605,"")))</f>
        <v>1835</v>
      </c>
      <c r="B1605">
        <f>IF(直流？,'建築限界数値データ 　直流'!B1605,IF(交流？,'建築限界数値データ 交流'!B1605,IF(非電化？,'建築限界数値データ 　非電化'!B1605,"")))</f>
        <v>920</v>
      </c>
    </row>
    <row r="1606" spans="1:2" x14ac:dyDescent="0.2">
      <c r="A1606">
        <f>IF(直流？,'建築限界数値データ 　直流'!A1606,IF(交流？,'建築限界数値データ 交流'!A1606,IF(非電化？,'建築限界数値データ 　非電化'!A1606,"")))</f>
        <v>1825</v>
      </c>
      <c r="B1606">
        <f>IF(直流？,'建築限界数値データ 　直流'!B1606,IF(交流？,'建築限界数値データ 交流'!B1606,IF(非電化？,'建築限界数値データ 　非電化'!B1606,"")))</f>
        <v>920</v>
      </c>
    </row>
    <row r="1607" spans="1:2" x14ac:dyDescent="0.2">
      <c r="A1607">
        <f>IF(直流？,'建築限界数値データ 　直流'!A1607,IF(交流？,'建築限界数値データ 交流'!A1607,IF(非電化？,'建築限界数値データ 　非電化'!A1607,"")))</f>
        <v>1815</v>
      </c>
      <c r="B1607">
        <f>IF(直流？,'建築限界数値データ 　直流'!B1607,IF(交流？,'建築限界数値データ 交流'!B1607,IF(非電化？,'建築限界数値データ 　非電化'!B1607,"")))</f>
        <v>920</v>
      </c>
    </row>
    <row r="1608" spans="1:2" x14ac:dyDescent="0.2">
      <c r="A1608">
        <f>IF(直流？,'建築限界数値データ 　直流'!A1608,IF(交流？,'建築限界数値データ 交流'!A1608,IF(非電化？,'建築限界数値データ 　非電化'!A1608,"")))</f>
        <v>1805</v>
      </c>
      <c r="B1608">
        <f>IF(直流？,'建築限界数値データ 　直流'!B1608,IF(交流？,'建築限界数値データ 交流'!B1608,IF(非電化？,'建築限界数値データ 　非電化'!B1608,"")))</f>
        <v>920</v>
      </c>
    </row>
    <row r="1609" spans="1:2" x14ac:dyDescent="0.2">
      <c r="A1609">
        <f>IF(直流？,'建築限界数値データ 　直流'!A1609,IF(交流？,'建築限界数値データ 交流'!A1609,IF(非電化？,'建築限界数値データ 　非電化'!A1609,"")))</f>
        <v>1795</v>
      </c>
      <c r="B1609">
        <f>IF(直流？,'建築限界数値データ 　直流'!B1609,IF(交流？,'建築限界数値データ 交流'!B1609,IF(非電化？,'建築限界数値データ 　非電化'!B1609,"")))</f>
        <v>920</v>
      </c>
    </row>
    <row r="1610" spans="1:2" x14ac:dyDescent="0.2">
      <c r="A1610">
        <f>IF(直流？,'建築限界数値データ 　直流'!A1610,IF(交流？,'建築限界数値データ 交流'!A1610,IF(非電化？,'建築限界数値データ 　非電化'!A1610,"")))</f>
        <v>1785</v>
      </c>
      <c r="B1610">
        <f>IF(直流？,'建築限界数値データ 　直流'!B1610,IF(交流？,'建築限界数値データ 交流'!B1610,IF(非電化？,'建築限界数値データ 　非電化'!B1610,"")))</f>
        <v>920</v>
      </c>
    </row>
    <row r="1611" spans="1:2" x14ac:dyDescent="0.2">
      <c r="A1611">
        <f>IF(直流？,'建築限界数値データ 　直流'!A1611,IF(交流？,'建築限界数値データ 交流'!A1611,IF(非電化？,'建築限界数値データ 　非電化'!A1611,"")))</f>
        <v>1775</v>
      </c>
      <c r="B1611">
        <f>IF(直流？,'建築限界数値データ 　直流'!B1611,IF(交流？,'建築限界数値データ 交流'!B1611,IF(非電化？,'建築限界数値データ 　非電化'!B1611,"")))</f>
        <v>920</v>
      </c>
    </row>
    <row r="1612" spans="1:2" x14ac:dyDescent="0.2">
      <c r="A1612">
        <f>IF(直流？,'建築限界数値データ 　直流'!A1612,IF(交流？,'建築限界数値データ 交流'!A1612,IF(非電化？,'建築限界数値データ 　非電化'!A1612,"")))</f>
        <v>1765</v>
      </c>
      <c r="B1612">
        <f>IF(直流？,'建築限界数値データ 　直流'!B1612,IF(交流？,'建築限界数値データ 交流'!B1612,IF(非電化？,'建築限界数値データ 　非電化'!B1612,"")))</f>
        <v>920</v>
      </c>
    </row>
    <row r="1613" spans="1:2" x14ac:dyDescent="0.2">
      <c r="A1613">
        <f>IF(直流？,'建築限界数値データ 　直流'!A1613,IF(交流？,'建築限界数値データ 交流'!A1613,IF(非電化？,'建築限界数値データ 　非電化'!A1613,"")))</f>
        <v>1755</v>
      </c>
      <c r="B1613">
        <f>IF(直流？,'建築限界数値データ 　直流'!B1613,IF(交流？,'建築限界数値データ 交流'!B1613,IF(非電化？,'建築限界数値データ 　非電化'!B1613,"")))</f>
        <v>920</v>
      </c>
    </row>
    <row r="1614" spans="1:2" x14ac:dyDescent="0.2">
      <c r="A1614">
        <f>IF(直流？,'建築限界数値データ 　直流'!A1614,IF(交流？,'建築限界数値データ 交流'!A1614,IF(非電化？,'建築限界数値データ 　非電化'!A1614,"")))</f>
        <v>1745</v>
      </c>
      <c r="B1614">
        <f>IF(直流？,'建築限界数値データ 　直流'!B1614,IF(交流？,'建築限界数値データ 交流'!B1614,IF(非電化？,'建築限界数値データ 　非電化'!B1614,"")))</f>
        <v>920</v>
      </c>
    </row>
    <row r="1615" spans="1:2" x14ac:dyDescent="0.2">
      <c r="A1615">
        <f>IF(直流？,'建築限界数値データ 　直流'!A1615,IF(交流？,'建築限界数値データ 交流'!A1615,IF(非電化？,'建築限界数値データ 　非電化'!A1615,"")))</f>
        <v>1735</v>
      </c>
      <c r="B1615">
        <f>IF(直流？,'建築限界数値データ 　直流'!B1615,IF(交流？,'建築限界数値データ 交流'!B1615,IF(非電化？,'建築限界数値データ 　非電化'!B1615,"")))</f>
        <v>920</v>
      </c>
    </row>
    <row r="1616" spans="1:2" x14ac:dyDescent="0.2">
      <c r="A1616">
        <f>IF(直流？,'建築限界数値データ 　直流'!A1616,IF(交流？,'建築限界数値データ 交流'!A1616,IF(非電化？,'建築限界数値データ 　非電化'!A1616,"")))</f>
        <v>1725</v>
      </c>
      <c r="B1616">
        <f>IF(直流？,'建築限界数値データ 　直流'!B1616,IF(交流？,'建築限界数値データ 交流'!B1616,IF(非電化？,'建築限界数値データ 　非電化'!B1616,"")))</f>
        <v>920</v>
      </c>
    </row>
    <row r="1617" spans="1:2" x14ac:dyDescent="0.2">
      <c r="A1617">
        <f>IF(直流？,'建築限界数値データ 　直流'!A1617,IF(交流？,'建築限界数値データ 交流'!A1617,IF(非電化？,'建築限界数値データ 　非電化'!A1617,"")))</f>
        <v>1715</v>
      </c>
      <c r="B1617">
        <f>IF(直流？,'建築限界数値データ 　直流'!B1617,IF(交流？,'建築限界数値データ 交流'!B1617,IF(非電化？,'建築限界数値データ 　非電化'!B1617,"")))</f>
        <v>920</v>
      </c>
    </row>
    <row r="1618" spans="1:2" x14ac:dyDescent="0.2">
      <c r="A1618">
        <f>IF(直流？,'建築限界数値データ 　直流'!A1618,IF(交流？,'建築限界数値データ 交流'!A1618,IF(非電化？,'建築限界数値データ 　非電化'!A1618,"")))</f>
        <v>1705</v>
      </c>
      <c r="B1618">
        <f>IF(直流？,'建築限界数値データ 　直流'!B1618,IF(交流？,'建築限界数値データ 交流'!B1618,IF(非電化？,'建築限界数値データ 　非電化'!B1618,"")))</f>
        <v>920</v>
      </c>
    </row>
    <row r="1619" spans="1:2" x14ac:dyDescent="0.2">
      <c r="A1619">
        <f>IF(直流？,'建築限界数値データ 　直流'!A1619,IF(交流？,'建築限界数値データ 交流'!A1619,IF(非電化？,'建築限界数値データ 　非電化'!A1619,"")))</f>
        <v>1695</v>
      </c>
      <c r="B1619">
        <f>IF(直流？,'建築限界数値データ 　直流'!B1619,IF(交流？,'建築限界数値データ 交流'!B1619,IF(非電化？,'建築限界数値データ 　非電化'!B1619,"")))</f>
        <v>920</v>
      </c>
    </row>
    <row r="1620" spans="1:2" x14ac:dyDescent="0.2">
      <c r="A1620">
        <f>IF(直流？,'建築限界数値データ 　直流'!A1620,IF(交流？,'建築限界数値データ 交流'!A1620,IF(非電化？,'建築限界数値データ 　非電化'!A1620,"")))</f>
        <v>1685</v>
      </c>
      <c r="B1620">
        <f>IF(直流？,'建築限界数値データ 　直流'!B1620,IF(交流？,'建築限界数値データ 交流'!B1620,IF(非電化？,'建築限界数値データ 　非電化'!B1620,"")))</f>
        <v>920</v>
      </c>
    </row>
    <row r="1621" spans="1:2" x14ac:dyDescent="0.2">
      <c r="A1621">
        <f>IF(直流？,'建築限界数値データ 　直流'!A1621,IF(交流？,'建築限界数値データ 交流'!A1621,IF(非電化？,'建築限界数値データ 　非電化'!A1621,"")))</f>
        <v>1675</v>
      </c>
      <c r="B1621">
        <f>IF(直流？,'建築限界数値データ 　直流'!B1621,IF(交流？,'建築限界数値データ 交流'!B1621,IF(非電化？,'建築限界数値データ 　非電化'!B1621,"")))</f>
        <v>920</v>
      </c>
    </row>
    <row r="1622" spans="1:2" x14ac:dyDescent="0.2">
      <c r="A1622">
        <f>IF(直流？,'建築限界数値データ 　直流'!A1622,IF(交流？,'建築限界数値データ 交流'!A1622,IF(非電化？,'建築限界数値データ 　非電化'!A1622,"")))</f>
        <v>1665</v>
      </c>
      <c r="B1622">
        <f>IF(直流？,'建築限界数値データ 　直流'!B1622,IF(交流？,'建築限界数値データ 交流'!B1622,IF(非電化？,'建築限界数値データ 　非電化'!B1622,"")))</f>
        <v>920</v>
      </c>
    </row>
    <row r="1623" spans="1:2" x14ac:dyDescent="0.2">
      <c r="A1623">
        <f>IF(直流？,'建築限界数値データ 　直流'!A1623,IF(交流？,'建築限界数値データ 交流'!A1623,IF(非電化？,'建築限界数値データ 　非電化'!A1623,"")))</f>
        <v>1655</v>
      </c>
      <c r="B1623">
        <f>IF(直流？,'建築限界数値データ 　直流'!B1623,IF(交流？,'建築限界数値データ 交流'!B1623,IF(非電化？,'建築限界数値データ 　非電化'!B1623,"")))</f>
        <v>920</v>
      </c>
    </row>
    <row r="1624" spans="1:2" x14ac:dyDescent="0.2">
      <c r="A1624">
        <f>IF(直流？,'建築限界数値データ 　直流'!A1624,IF(交流？,'建築限界数値データ 交流'!A1624,IF(非電化？,'建築限界数値データ 　非電化'!A1624,"")))</f>
        <v>1645</v>
      </c>
      <c r="B1624">
        <f>IF(直流？,'建築限界数値データ 　直流'!B1624,IF(交流？,'建築限界数値データ 交流'!B1624,IF(非電化？,'建築限界数値データ 　非電化'!B1624,"")))</f>
        <v>920</v>
      </c>
    </row>
    <row r="1625" spans="1:2" x14ac:dyDescent="0.2">
      <c r="A1625">
        <f>IF(直流？,'建築限界数値データ 　直流'!A1625,IF(交流？,'建築限界数値データ 交流'!A1625,IF(非電化？,'建築限界数値データ 　非電化'!A1625,"")))</f>
        <v>1635</v>
      </c>
      <c r="B1625">
        <f>IF(直流？,'建築限界数値データ 　直流'!B1625,IF(交流？,'建築限界数値データ 交流'!B1625,IF(非電化？,'建築限界数値データ 　非電化'!B1625,"")))</f>
        <v>920</v>
      </c>
    </row>
    <row r="1626" spans="1:2" x14ac:dyDescent="0.2">
      <c r="A1626">
        <f>IF(直流？,'建築限界数値データ 　直流'!A1626,IF(交流？,'建築限界数値データ 交流'!A1626,IF(非電化？,'建築限界数値データ 　非電化'!A1626,"")))</f>
        <v>1625</v>
      </c>
      <c r="B1626">
        <f>IF(直流？,'建築限界数値データ 　直流'!B1626,IF(交流？,'建築限界数値データ 交流'!B1626,IF(非電化？,'建築限界数値データ 　非電化'!B1626,"")))</f>
        <v>920</v>
      </c>
    </row>
    <row r="1627" spans="1:2" x14ac:dyDescent="0.2">
      <c r="A1627">
        <f>IF(直流？,'建築限界数値データ 　直流'!A1627,IF(交流？,'建築限界数値データ 交流'!A1627,IF(非電化？,'建築限界数値データ 　非電化'!A1627,"")))</f>
        <v>1615</v>
      </c>
      <c r="B1627">
        <f>IF(直流？,'建築限界数値データ 　直流'!B1627,IF(交流？,'建築限界数値データ 交流'!B1627,IF(非電化？,'建築限界数値データ 　非電化'!B1627,"")))</f>
        <v>920</v>
      </c>
    </row>
    <row r="1628" spans="1:2" x14ac:dyDescent="0.2">
      <c r="A1628">
        <f>IF(直流？,'建築限界数値データ 　直流'!A1628,IF(交流？,'建築限界数値データ 交流'!A1628,IF(非電化？,'建築限界数値データ 　非電化'!A1628,"")))</f>
        <v>1605</v>
      </c>
      <c r="B1628">
        <f>IF(直流？,'建築限界数値データ 　直流'!B1628,IF(交流？,'建築限界数値データ 交流'!B1628,IF(非電化？,'建築限界数値データ 　非電化'!B1628,"")))</f>
        <v>920</v>
      </c>
    </row>
    <row r="1629" spans="1:2" x14ac:dyDescent="0.2">
      <c r="A1629">
        <f>IF(直流？,'建築限界数値データ 　直流'!A1629,IF(交流？,'建築限界数値データ 交流'!A1629,IF(非電化？,'建築限界数値データ 　非電化'!A1629,"")))</f>
        <v>1595</v>
      </c>
      <c r="B1629">
        <f>IF(直流？,'建築限界数値データ 　直流'!B1629,IF(交流？,'建築限界数値データ 交流'!B1629,IF(非電化？,'建築限界数値データ 　非電化'!B1629,"")))</f>
        <v>920</v>
      </c>
    </row>
    <row r="1630" spans="1:2" x14ac:dyDescent="0.2">
      <c r="A1630">
        <f>IF(直流？,'建築限界数値データ 　直流'!A1630,IF(交流？,'建築限界数値データ 交流'!A1630,IF(非電化？,'建築限界数値データ 　非電化'!A1630,"")))</f>
        <v>1585</v>
      </c>
      <c r="B1630">
        <f>IF(直流？,'建築限界数値データ 　直流'!B1630,IF(交流？,'建築限界数値データ 交流'!B1630,IF(非電化？,'建築限界数値データ 　非電化'!B1630,"")))</f>
        <v>920</v>
      </c>
    </row>
    <row r="1631" spans="1:2" x14ac:dyDescent="0.2">
      <c r="A1631">
        <f>IF(直流？,'建築限界数値データ 　直流'!A1631,IF(交流？,'建築限界数値データ 交流'!A1631,IF(非電化？,'建築限界数値データ 　非電化'!A1631,"")))</f>
        <v>1575</v>
      </c>
      <c r="B1631">
        <f>IF(直流？,'建築限界数値データ 　直流'!B1631,IF(交流？,'建築限界数値データ 交流'!B1631,IF(非電化？,'建築限界数値データ 　非電化'!B1631,"")))</f>
        <v>920</v>
      </c>
    </row>
    <row r="1632" spans="1:2" x14ac:dyDescent="0.2">
      <c r="A1632">
        <f>IF(直流？,'建築限界数値データ 　直流'!A1632,IF(交流？,'建築限界数値データ 交流'!A1632,IF(非電化？,'建築限界数値データ 　非電化'!A1632,"")))</f>
        <v>1575</v>
      </c>
      <c r="B1632">
        <f>IF(直流？,'建築限界数値データ 　直流'!B1632,IF(交流？,'建築限界数値データ 交流'!B1632,IF(非電化？,'建築限界数値データ 　非電化'!B1632,"")))</f>
        <v>910</v>
      </c>
    </row>
    <row r="1633" spans="1:2" x14ac:dyDescent="0.2">
      <c r="A1633">
        <f>IF(直流？,'建築限界数値データ 　直流'!A1633,IF(交流？,'建築限界数値データ 交流'!A1633,IF(非電化？,'建築限界数値データ 　非電化'!A1633,"")))</f>
        <v>1575</v>
      </c>
      <c r="B1633">
        <f>IF(直流？,'建築限界数値データ 　直流'!B1633,IF(交流？,'建築限界数値データ 交流'!B1633,IF(非電化？,'建築限界数値データ 　非電化'!B1633,"")))</f>
        <v>900</v>
      </c>
    </row>
    <row r="1634" spans="1:2" x14ac:dyDescent="0.2">
      <c r="A1634">
        <f>IF(直流？,'建築限界数値データ 　直流'!A1634,IF(交流？,'建築限界数値データ 交流'!A1634,IF(非電化？,'建築限界数値データ 　非電化'!A1634,"")))</f>
        <v>1575</v>
      </c>
      <c r="B1634">
        <f>IF(直流？,'建築限界数値データ 　直流'!B1634,IF(交流？,'建築限界数値データ 交流'!B1634,IF(非電化？,'建築限界数値データ 　非電化'!B1634,"")))</f>
        <v>890</v>
      </c>
    </row>
    <row r="1635" spans="1:2" x14ac:dyDescent="0.2">
      <c r="A1635">
        <f>IF(直流？,'建築限界数値データ 　直流'!A1635,IF(交流？,'建築限界数値データ 交流'!A1635,IF(非電化？,'建築限界数値データ 　非電化'!A1635,"")))</f>
        <v>1575</v>
      </c>
      <c r="B1635">
        <f>IF(直流？,'建築限界数値データ 　直流'!B1635,IF(交流？,'建築限界数値データ 交流'!B1635,IF(非電化？,'建築限界数値データ 　非電化'!B1635,"")))</f>
        <v>880</v>
      </c>
    </row>
    <row r="1636" spans="1:2" x14ac:dyDescent="0.2">
      <c r="A1636">
        <f>IF(直流？,'建築限界数値データ 　直流'!A1636,IF(交流？,'建築限界数値データ 交流'!A1636,IF(非電化？,'建築限界数値データ 　非電化'!A1636,"")))</f>
        <v>1575</v>
      </c>
      <c r="B1636">
        <f>IF(直流？,'建築限界数値データ 　直流'!B1636,IF(交流？,'建築限界数値データ 交流'!B1636,IF(非電化？,'建築限界数値データ 　非電化'!B1636,"")))</f>
        <v>870</v>
      </c>
    </row>
    <row r="1637" spans="1:2" x14ac:dyDescent="0.2">
      <c r="A1637">
        <f>IF(直流？,'建築限界数値データ 　直流'!A1637,IF(交流？,'建築限界数値データ 交流'!A1637,IF(非電化？,'建築限界数値データ 　非電化'!A1637,"")))</f>
        <v>1575</v>
      </c>
      <c r="B1637">
        <f>IF(直流？,'建築限界数値データ 　直流'!B1637,IF(交流？,'建築限界数値データ 交流'!B1637,IF(非電化？,'建築限界数値データ 　非電化'!B1637,"")))</f>
        <v>860</v>
      </c>
    </row>
    <row r="1638" spans="1:2" x14ac:dyDescent="0.2">
      <c r="A1638">
        <f>IF(直流？,'建築限界数値データ 　直流'!A1638,IF(交流？,'建築限界数値データ 交流'!A1638,IF(非電化？,'建築限界数値データ 　非電化'!A1638,"")))</f>
        <v>1575</v>
      </c>
      <c r="B1638">
        <f>IF(直流？,'建築限界数値データ 　直流'!B1638,IF(交流？,'建築限界数値データ 交流'!B1638,IF(非電化？,'建築限界数値データ 　非電化'!B1638,"")))</f>
        <v>850</v>
      </c>
    </row>
    <row r="1639" spans="1:2" x14ac:dyDescent="0.2">
      <c r="A1639">
        <f>IF(直流？,'建築限界数値データ 　直流'!A1639,IF(交流？,'建築限界数値データ 交流'!A1639,IF(非電化？,'建築限界数値データ 　非電化'!A1639,"")))</f>
        <v>1575</v>
      </c>
      <c r="B1639">
        <f>IF(直流？,'建築限界数値データ 　直流'!B1639,IF(交流？,'建築限界数値データ 交流'!B1639,IF(非電化？,'建築限界数値データ 　非電化'!B1639,"")))</f>
        <v>840</v>
      </c>
    </row>
    <row r="1640" spans="1:2" x14ac:dyDescent="0.2">
      <c r="A1640">
        <f>IF(直流？,'建築限界数値データ 　直流'!A1640,IF(交流？,'建築限界数値データ 交流'!A1640,IF(非電化？,'建築限界数値データ 　非電化'!A1640,"")))</f>
        <v>1575</v>
      </c>
      <c r="B1640">
        <f>IF(直流？,'建築限界数値データ 　直流'!B1640,IF(交流？,'建築限界数値データ 交流'!B1640,IF(非電化？,'建築限界数値データ 　非電化'!B1640,"")))</f>
        <v>830</v>
      </c>
    </row>
    <row r="1641" spans="1:2" x14ac:dyDescent="0.2">
      <c r="A1641">
        <f>IF(直流？,'建築限界数値データ 　直流'!A1641,IF(交流？,'建築限界数値データ 交流'!A1641,IF(非電化？,'建築限界数値データ 　非電化'!A1641,"")))</f>
        <v>1575</v>
      </c>
      <c r="B1641">
        <f>IF(直流？,'建築限界数値データ 　直流'!B1641,IF(交流？,'建築限界数値データ 交流'!B1641,IF(非電化？,'建築限界数値データ 　非電化'!B1641,"")))</f>
        <v>820</v>
      </c>
    </row>
    <row r="1642" spans="1:2" x14ac:dyDescent="0.2">
      <c r="A1642">
        <f>IF(直流？,'建築限界数値データ 　直流'!A1642,IF(交流？,'建築限界数値データ 交流'!A1642,IF(非電化？,'建築限界数値データ 　非電化'!A1642,"")))</f>
        <v>1575</v>
      </c>
      <c r="B1642">
        <f>IF(直流？,'建築限界数値データ 　直流'!B1642,IF(交流？,'建築限界数値データ 交流'!B1642,IF(非電化？,'建築限界数値データ 　非電化'!B1642,"")))</f>
        <v>810</v>
      </c>
    </row>
    <row r="1643" spans="1:2" x14ac:dyDescent="0.2">
      <c r="A1643">
        <f>IF(直流？,'建築限界数値データ 　直流'!A1643,IF(交流？,'建築限界数値データ 交流'!A1643,IF(非電化？,'建築限界数値データ 　非電化'!A1643,"")))</f>
        <v>1575</v>
      </c>
      <c r="B1643">
        <f>IF(直流？,'建築限界数値データ 　直流'!B1643,IF(交流？,'建築限界数値データ 交流'!B1643,IF(非電化？,'建築限界数値データ 　非電化'!B1643,"")))</f>
        <v>800</v>
      </c>
    </row>
    <row r="1644" spans="1:2" x14ac:dyDescent="0.2">
      <c r="A1644">
        <f>IF(直流？,'建築限界数値データ 　直流'!A1644,IF(交流？,'建築限界数値データ 交流'!A1644,IF(非電化？,'建築限界数値データ 　非電化'!A1644,"")))</f>
        <v>1575</v>
      </c>
      <c r="B1644">
        <f>IF(直流？,'建築限界数値データ 　直流'!B1644,IF(交流？,'建築限界数値データ 交流'!B1644,IF(非電化？,'建築限界数値データ 　非電化'!B1644,"")))</f>
        <v>790</v>
      </c>
    </row>
    <row r="1645" spans="1:2" x14ac:dyDescent="0.2">
      <c r="A1645">
        <f>IF(直流？,'建築限界数値データ 　直流'!A1645,IF(交流？,'建築限界数値データ 交流'!A1645,IF(非電化？,'建築限界数値データ 　非電化'!A1645,"")))</f>
        <v>1575</v>
      </c>
      <c r="B1645">
        <f>IF(直流？,'建築限界数値データ 　直流'!B1645,IF(交流？,'建築限界数値データ 交流'!B1645,IF(非電化？,'建築限界数値データ 　非電化'!B1645,"")))</f>
        <v>780</v>
      </c>
    </row>
    <row r="1646" spans="1:2" x14ac:dyDescent="0.2">
      <c r="A1646">
        <f>IF(直流？,'建築限界数値データ 　直流'!A1646,IF(交流？,'建築限界数値データ 交流'!A1646,IF(非電化？,'建築限界数値データ 　非電化'!A1646,"")))</f>
        <v>1575</v>
      </c>
      <c r="B1646">
        <f>IF(直流？,'建築限界数値データ 　直流'!B1646,IF(交流？,'建築限界数値データ 交流'!B1646,IF(非電化？,'建築限界数値データ 　非電化'!B1646,"")))</f>
        <v>770</v>
      </c>
    </row>
    <row r="1647" spans="1:2" x14ac:dyDescent="0.2">
      <c r="A1647">
        <f>IF(直流？,'建築限界数値データ 　直流'!A1647,IF(交流？,'建築限界数値データ 交流'!A1647,IF(非電化？,'建築限界数値データ 　非電化'!A1647,"")))</f>
        <v>1575</v>
      </c>
      <c r="B1647">
        <f>IF(直流？,'建築限界数値データ 　直流'!B1647,IF(交流？,'建築限界数値データ 交流'!B1647,IF(非電化？,'建築限界数値データ 　非電化'!B1647,"")))</f>
        <v>760</v>
      </c>
    </row>
    <row r="1648" spans="1:2" x14ac:dyDescent="0.2">
      <c r="A1648">
        <f>IF(直流？,'建築限界数値データ 　直流'!A1648,IF(交流？,'建築限界数値データ 交流'!A1648,IF(非電化？,'建築限界数値データ 　非電化'!A1648,"")))</f>
        <v>1575</v>
      </c>
      <c r="B1648">
        <f>IF(直流？,'建築限界数値データ 　直流'!B1648,IF(交流？,'建築限界数値データ 交流'!B1648,IF(非電化？,'建築限界数値データ 　非電化'!B1648,"")))</f>
        <v>750</v>
      </c>
    </row>
    <row r="1649" spans="1:2" x14ac:dyDescent="0.2">
      <c r="A1649">
        <f>IF(直流？,'建築限界数値データ 　直流'!A1649,IF(交流？,'建築限界数値データ 交流'!A1649,IF(非電化？,'建築限界数値データ 　非電化'!A1649,"")))</f>
        <v>1575</v>
      </c>
      <c r="B1649">
        <f>IF(直流？,'建築限界数値データ 　直流'!B1649,IF(交流？,'建築限界数値データ 交流'!B1649,IF(非電化？,'建築限界数値データ 　非電化'!B1649,"")))</f>
        <v>740</v>
      </c>
    </row>
    <row r="1650" spans="1:2" x14ac:dyDescent="0.2">
      <c r="A1650">
        <f>IF(直流？,'建築限界数値データ 　直流'!A1650,IF(交流？,'建築限界数値データ 交流'!A1650,IF(非電化？,'建築限界数値データ 　非電化'!A1650,"")))</f>
        <v>1575</v>
      </c>
      <c r="B1650">
        <f>IF(直流？,'建築限界数値データ 　直流'!B1650,IF(交流？,'建築限界数値データ 交流'!B1650,IF(非電化？,'建築限界数値データ 　非電化'!B1650,"")))</f>
        <v>730</v>
      </c>
    </row>
    <row r="1651" spans="1:2" x14ac:dyDescent="0.2">
      <c r="A1651">
        <f>IF(直流？,'建築限界数値データ 　直流'!A1651,IF(交流？,'建築限界数値データ 交流'!A1651,IF(非電化？,'建築限界数値データ 　非電化'!A1651,"")))</f>
        <v>1575</v>
      </c>
      <c r="B1651">
        <f>IF(直流？,'建築限界数値データ 　直流'!B1651,IF(交流？,'建築限界数値データ 交流'!B1651,IF(非電化？,'建築限界数値データ 　非電化'!B1651,"")))</f>
        <v>720</v>
      </c>
    </row>
    <row r="1652" spans="1:2" x14ac:dyDescent="0.2">
      <c r="A1652">
        <f>IF(直流？,'建築限界数値データ 　直流'!A1652,IF(交流？,'建築限界数値データ 交流'!A1652,IF(非電化？,'建築限界数値データ 　非電化'!A1652,"")))</f>
        <v>1575</v>
      </c>
      <c r="B1652">
        <f>IF(直流？,'建築限界数値データ 　直流'!B1652,IF(交流？,'建築限界数値データ 交流'!B1652,IF(非電化？,'建築限界数値データ 　非電化'!B1652,"")))</f>
        <v>710</v>
      </c>
    </row>
    <row r="1653" spans="1:2" x14ac:dyDescent="0.2">
      <c r="A1653">
        <f>IF(直流？,'建築限界数値データ 　直流'!A1653,IF(交流？,'建築限界数値データ 交流'!A1653,IF(非電化？,'建築限界数値データ 　非電化'!A1653,"")))</f>
        <v>1575</v>
      </c>
      <c r="B1653">
        <f>IF(直流？,'建築限界数値データ 　直流'!B1653,IF(交流？,'建築限界数値データ 交流'!B1653,IF(非電化？,'建築限界数値データ 　非電化'!B1653,"")))</f>
        <v>700</v>
      </c>
    </row>
    <row r="1654" spans="1:2" x14ac:dyDescent="0.2">
      <c r="A1654">
        <f>IF(直流？,'建築限界数値データ 　直流'!A1654,IF(交流？,'建築限界数値データ 交流'!A1654,IF(非電化？,'建築限界数値データ 　非電化'!A1654,"")))</f>
        <v>1575</v>
      </c>
      <c r="B1654">
        <f>IF(直流？,'建築限界数値データ 　直流'!B1654,IF(交流？,'建築限界数値データ 交流'!B1654,IF(非電化？,'建築限界数値データ 　非電化'!B1654,"")))</f>
        <v>690</v>
      </c>
    </row>
    <row r="1655" spans="1:2" x14ac:dyDescent="0.2">
      <c r="A1655">
        <f>IF(直流？,'建築限界数値データ 　直流'!A1655,IF(交流？,'建築限界数値データ 交流'!A1655,IF(非電化？,'建築限界数値データ 　非電化'!A1655,"")))</f>
        <v>1575</v>
      </c>
      <c r="B1655">
        <f>IF(直流？,'建築限界数値データ 　直流'!B1655,IF(交流？,'建築限界数値データ 交流'!B1655,IF(非電化？,'建築限界数値データ 　非電化'!B1655,"")))</f>
        <v>680</v>
      </c>
    </row>
    <row r="1656" spans="1:2" x14ac:dyDescent="0.2">
      <c r="A1656">
        <f>IF(直流？,'建築限界数値データ 　直流'!A1656,IF(交流？,'建築限界数値データ 交流'!A1656,IF(非電化？,'建築限界数値データ 　非電化'!A1656,"")))</f>
        <v>1575</v>
      </c>
      <c r="B1656">
        <f>IF(直流？,'建築限界数値データ 　直流'!B1656,IF(交流？,'建築限界数値データ 交流'!B1656,IF(非電化？,'建築限界数値データ 　非電化'!B1656,"")))</f>
        <v>670</v>
      </c>
    </row>
    <row r="1657" spans="1:2" x14ac:dyDescent="0.2">
      <c r="A1657">
        <f>IF(直流？,'建築限界数値データ 　直流'!A1657,IF(交流？,'建築限界数値データ 交流'!A1657,IF(非電化？,'建築限界数値データ 　非電化'!A1657,"")))</f>
        <v>1575</v>
      </c>
      <c r="B1657">
        <f>IF(直流？,'建築限界数値データ 　直流'!B1657,IF(交流？,'建築限界数値データ 交流'!B1657,IF(非電化？,'建築限界数値データ 　非電化'!B1657,"")))</f>
        <v>660</v>
      </c>
    </row>
    <row r="1658" spans="1:2" x14ac:dyDescent="0.2">
      <c r="A1658">
        <f>IF(直流？,'建築限界数値データ 　直流'!A1658,IF(交流？,'建築限界数値データ 交流'!A1658,IF(非電化？,'建築限界数値データ 　非電化'!A1658,"")))</f>
        <v>1575</v>
      </c>
      <c r="B1658">
        <f>IF(直流？,'建築限界数値データ 　直流'!B1658,IF(交流？,'建築限界数値データ 交流'!B1658,IF(非電化？,'建築限界数値データ 　非電化'!B1658,"")))</f>
        <v>650</v>
      </c>
    </row>
    <row r="1659" spans="1:2" x14ac:dyDescent="0.2">
      <c r="A1659">
        <f>IF(直流？,'建築限界数値データ 　直流'!A1659,IF(交流？,'建築限界数値データ 交流'!A1659,IF(非電化？,'建築限界数値データ 　非電化'!A1659,"")))</f>
        <v>1575</v>
      </c>
      <c r="B1659">
        <f>IF(直流？,'建築限界数値データ 　直流'!B1659,IF(交流？,'建築限界数値データ 交流'!B1659,IF(非電化？,'建築限界数値データ 　非電化'!B1659,"")))</f>
        <v>640</v>
      </c>
    </row>
    <row r="1660" spans="1:2" x14ac:dyDescent="0.2">
      <c r="A1660">
        <f>IF(直流？,'建築限界数値データ 　直流'!A1660,IF(交流？,'建築限界数値データ 交流'!A1660,IF(非電化？,'建築限界数値データ 　非電化'!A1660,"")))</f>
        <v>1575</v>
      </c>
      <c r="B1660">
        <f>IF(直流？,'建築限界数値データ 　直流'!B1660,IF(交流？,'建築限界数値データ 交流'!B1660,IF(非電化？,'建築限界数値データ 　非電化'!B1660,"")))</f>
        <v>630</v>
      </c>
    </row>
    <row r="1661" spans="1:2" x14ac:dyDescent="0.2">
      <c r="A1661">
        <f>IF(直流？,'建築限界数値データ 　直流'!A1661,IF(交流？,'建築限界数値データ 交流'!A1661,IF(非電化？,'建築限界数値データ 　非電化'!A1661,"")))</f>
        <v>1575</v>
      </c>
      <c r="B1661">
        <f>IF(直流？,'建築限界数値データ 　直流'!B1661,IF(交流？,'建築限界数値データ 交流'!B1661,IF(非電化？,'建築限界数値データ 　非電化'!B1661,"")))</f>
        <v>620</v>
      </c>
    </row>
    <row r="1662" spans="1:2" x14ac:dyDescent="0.2">
      <c r="A1662">
        <f>IF(直流？,'建築限界数値データ 　直流'!A1662,IF(交流？,'建築限界数値データ 交流'!A1662,IF(非電化？,'建築限界数値データ 　非電化'!A1662,"")))</f>
        <v>1575</v>
      </c>
      <c r="B1662">
        <f>IF(直流？,'建築限界数値データ 　直流'!B1662,IF(交流？,'建築限界数値データ 交流'!B1662,IF(非電化？,'建築限界数値データ 　非電化'!B1662,"")))</f>
        <v>610</v>
      </c>
    </row>
    <row r="1663" spans="1:2" x14ac:dyDescent="0.2">
      <c r="A1663">
        <f>IF(直流？,'建築限界数値データ 　直流'!A1663,IF(交流？,'建築限界数値データ 交流'!A1663,IF(非電化？,'建築限界数値データ 　非電化'!A1663,"")))</f>
        <v>1575</v>
      </c>
      <c r="B1663">
        <f>IF(直流？,'建築限界数値データ 　直流'!B1663,IF(交流？,'建築限界数値データ 交流'!B1663,IF(非電化？,'建築限界数値データ 　非電化'!B1663,"")))</f>
        <v>600</v>
      </c>
    </row>
    <row r="1664" spans="1:2" x14ac:dyDescent="0.2">
      <c r="A1664">
        <f>IF(直流？,'建築限界数値データ 　直流'!A1664,IF(交流？,'建築限界数値データ 交流'!A1664,IF(非電化？,'建築限界数値データ 　非電化'!A1664,"")))</f>
        <v>1575</v>
      </c>
      <c r="B1664">
        <f>IF(直流？,'建築限界数値データ 　直流'!B1664,IF(交流？,'建築限界数値データ 交流'!B1664,IF(非電化？,'建築限界数値データ 　非電化'!B1664,"")))</f>
        <v>590</v>
      </c>
    </row>
    <row r="1665" spans="1:2" x14ac:dyDescent="0.2">
      <c r="A1665">
        <f>IF(直流？,'建築限界数値データ 　直流'!A1665,IF(交流？,'建築限界数値データ 交流'!A1665,IF(非電化？,'建築限界数値データ 　非電化'!A1665,"")))</f>
        <v>1575</v>
      </c>
      <c r="B1665">
        <f>IF(直流？,'建築限界数値データ 　直流'!B1665,IF(交流？,'建築限界数値データ 交流'!B1665,IF(非電化？,'建築限界数値データ 　非電化'!B1665,"")))</f>
        <v>580</v>
      </c>
    </row>
    <row r="1666" spans="1:2" x14ac:dyDescent="0.2">
      <c r="A1666">
        <f>IF(直流？,'建築限界数値データ 　直流'!A1666,IF(交流？,'建築限界数値データ 交流'!A1666,IF(非電化？,'建築限界数値データ 　非電化'!A1666,"")))</f>
        <v>1575</v>
      </c>
      <c r="B1666">
        <f>IF(直流？,'建築限界数値データ 　直流'!B1666,IF(交流？,'建築限界数値データ 交流'!B1666,IF(非電化？,'建築限界数値データ 　非電化'!B1666,"")))</f>
        <v>570</v>
      </c>
    </row>
    <row r="1667" spans="1:2" x14ac:dyDescent="0.2">
      <c r="A1667">
        <f>IF(直流？,'建築限界数値データ 　直流'!A1667,IF(交流？,'建築限界数値データ 交流'!A1667,IF(非電化？,'建築限界数値データ 　非電化'!A1667,"")))</f>
        <v>1575</v>
      </c>
      <c r="B1667">
        <f>IF(直流？,'建築限界数値データ 　直流'!B1667,IF(交流？,'建築限界数値データ 交流'!B1667,IF(非電化？,'建築限界数値データ 　非電化'!B1667,"")))</f>
        <v>560</v>
      </c>
    </row>
    <row r="1668" spans="1:2" x14ac:dyDescent="0.2">
      <c r="A1668">
        <f>IF(直流？,'建築限界数値データ 　直流'!A1668,IF(交流？,'建築限界数値データ 交流'!A1668,IF(非電化？,'建築限界数値データ 　非電化'!A1668,"")))</f>
        <v>1575</v>
      </c>
      <c r="B1668">
        <f>IF(直流？,'建築限界数値データ 　直流'!B1668,IF(交流？,'建築限界数値データ 交流'!B1668,IF(非電化？,'建築限界数値データ 　非電化'!B1668,"")))</f>
        <v>550</v>
      </c>
    </row>
    <row r="1669" spans="1:2" x14ac:dyDescent="0.2">
      <c r="A1669">
        <f>IF(直流？,'建築限界数値データ 　直流'!A1669,IF(交流？,'建築限界数値データ 交流'!A1669,IF(非電化？,'建築限界数値データ 　非電化'!A1669,"")))</f>
        <v>1575</v>
      </c>
      <c r="B1669">
        <f>IF(直流？,'建築限界数値データ 　直流'!B1669,IF(交流？,'建築限界数値データ 交流'!B1669,IF(非電化？,'建築限界数値データ 　非電化'!B1669,"")))</f>
        <v>540</v>
      </c>
    </row>
    <row r="1670" spans="1:2" x14ac:dyDescent="0.2">
      <c r="A1670">
        <f>IF(直流？,'建築限界数値データ 　直流'!A1670,IF(交流？,'建築限界数値データ 交流'!A1670,IF(非電化？,'建築限界数値データ 　非電化'!A1670,"")))</f>
        <v>1575</v>
      </c>
      <c r="B1670">
        <f>IF(直流？,'建築限界数値データ 　直流'!B1670,IF(交流？,'建築限界数値データ 交流'!B1670,IF(非電化？,'建築限界数値データ 　非電化'!B1670,"")))</f>
        <v>530</v>
      </c>
    </row>
    <row r="1671" spans="1:2" x14ac:dyDescent="0.2">
      <c r="A1671">
        <f>IF(直流？,'建築限界数値データ 　直流'!A1671,IF(交流？,'建築限界数値データ 交流'!A1671,IF(非電化？,'建築限界数値データ 　非電化'!A1671,"")))</f>
        <v>1575</v>
      </c>
      <c r="B1671">
        <f>IF(直流？,'建築限界数値データ 　直流'!B1671,IF(交流？,'建築限界数値データ 交流'!B1671,IF(非電化？,'建築限界数値データ 　非電化'!B1671,"")))</f>
        <v>520</v>
      </c>
    </row>
    <row r="1672" spans="1:2" x14ac:dyDescent="0.2">
      <c r="A1672">
        <f>IF(直流？,'建築限界数値データ 　直流'!A1672,IF(交流？,'建築限界数値データ 交流'!A1672,IF(非電化？,'建築限界数値データ 　非電化'!A1672,"")))</f>
        <v>1575</v>
      </c>
      <c r="B1672">
        <f>IF(直流？,'建築限界数値データ 　直流'!B1672,IF(交流？,'建築限界数値データ 交流'!B1672,IF(非電化？,'建築限界数値データ 　非電化'!B1672,"")))</f>
        <v>510</v>
      </c>
    </row>
    <row r="1673" spans="1:2" x14ac:dyDescent="0.2">
      <c r="A1673">
        <f>IF(直流？,'建築限界数値データ 　直流'!A1673,IF(交流？,'建築限界数値データ 交流'!A1673,IF(非電化？,'建築限界数値データ 　非電化'!A1673,"")))</f>
        <v>1575</v>
      </c>
      <c r="B1673">
        <f>IF(直流？,'建築限界数値データ 　直流'!B1673,IF(交流？,'建築限界数値データ 交流'!B1673,IF(非電化？,'建築限界数値データ 　非電化'!B1673,"")))</f>
        <v>500</v>
      </c>
    </row>
    <row r="1674" spans="1:2" x14ac:dyDescent="0.2">
      <c r="A1674">
        <f>IF(直流？,'建築限界数値データ 　直流'!A1674,IF(交流？,'建築限界数値データ 交流'!A1674,IF(非電化？,'建築限界数値データ 　非電化'!A1674,"")))</f>
        <v>1575</v>
      </c>
      <c r="B1674">
        <f>IF(直流？,'建築限界数値データ 　直流'!B1674,IF(交流？,'建築限界数値データ 交流'!B1674,IF(非電化？,'建築限界数値データ 　非電化'!B1674,"")))</f>
        <v>490</v>
      </c>
    </row>
    <row r="1675" spans="1:2" x14ac:dyDescent="0.2">
      <c r="A1675">
        <f>IF(直流？,'建築限界数値データ 　直流'!A1675,IF(交流？,'建築限界数値データ 交流'!A1675,IF(非電化？,'建築限界数値データ 　非電化'!A1675,"")))</f>
        <v>1575</v>
      </c>
      <c r="B1675">
        <f>IF(直流？,'建築限界数値データ 　直流'!B1675,IF(交流？,'建築限界数値データ 交流'!B1675,IF(非電化？,'建築限界数値データ 　非電化'!B1675,"")))</f>
        <v>480</v>
      </c>
    </row>
    <row r="1676" spans="1:2" x14ac:dyDescent="0.2">
      <c r="A1676">
        <f>IF(直流？,'建築限界数値データ 　直流'!A1676,IF(交流？,'建築限界数値データ 交流'!A1676,IF(非電化？,'建築限界数値データ 　非電化'!A1676,"")))</f>
        <v>1575</v>
      </c>
      <c r="B1676">
        <f>IF(直流？,'建築限界数値データ 　直流'!B1676,IF(交流？,'建築限界数値データ 交流'!B1676,IF(非電化？,'建築限界数値データ 　非電化'!B1676,"")))</f>
        <v>470</v>
      </c>
    </row>
    <row r="1677" spans="1:2" x14ac:dyDescent="0.2">
      <c r="A1677">
        <f>IF(直流？,'建築限界数値データ 　直流'!A1677,IF(交流？,'建築限界数値データ 交流'!A1677,IF(非電化？,'建築限界数値データ 　非電化'!A1677,"")))</f>
        <v>1575</v>
      </c>
      <c r="B1677">
        <f>IF(直流？,'建築限界数値データ 　直流'!B1677,IF(交流？,'建築限界数値データ 交流'!B1677,IF(非電化？,'建築限界数値データ 　非電化'!B1677,"")))</f>
        <v>460</v>
      </c>
    </row>
    <row r="1678" spans="1:2" x14ac:dyDescent="0.2">
      <c r="A1678">
        <f>IF(直流？,'建築限界数値データ 　直流'!A1678,IF(交流？,'建築限界数値データ 交流'!A1678,IF(非電化？,'建築限界数値データ 　非電化'!A1678,"")))</f>
        <v>1575</v>
      </c>
      <c r="B1678">
        <f>IF(直流？,'建築限界数値データ 　直流'!B1678,IF(交流？,'建築限界数値データ 交流'!B1678,IF(非電化？,'建築限界数値データ 　非電化'!B1678,"")))</f>
        <v>450</v>
      </c>
    </row>
    <row r="1679" spans="1:2" x14ac:dyDescent="0.2">
      <c r="A1679">
        <f>IF(直流？,'建築限界数値データ 　直流'!A1679,IF(交流？,'建築限界数値データ 交流'!A1679,IF(非電化？,'建築限界数値データ 　非電化'!A1679,"")))</f>
        <v>1575</v>
      </c>
      <c r="B1679">
        <f>IF(直流？,'建築限界数値データ 　直流'!B1679,IF(交流？,'建築限界数値データ 交流'!B1679,IF(非電化？,'建築限界数値データ 　非電化'!B1679,"")))</f>
        <v>440</v>
      </c>
    </row>
    <row r="1680" spans="1:2" x14ac:dyDescent="0.2">
      <c r="A1680">
        <f>IF(直流？,'建築限界数値データ 　直流'!A1680,IF(交流？,'建築限界数値データ 交流'!A1680,IF(非電化？,'建築限界数値データ 　非電化'!A1680,"")))</f>
        <v>1575</v>
      </c>
      <c r="B1680">
        <f>IF(直流？,'建築限界数値データ 　直流'!B1680,IF(交流？,'建築限界数値データ 交流'!B1680,IF(非電化？,'建築限界数値データ 　非電化'!B1680,"")))</f>
        <v>430</v>
      </c>
    </row>
    <row r="1681" spans="1:2" x14ac:dyDescent="0.2">
      <c r="A1681">
        <f>IF(直流？,'建築限界数値データ 　直流'!A1681,IF(交流？,'建築限界数値データ 交流'!A1681,IF(非電化？,'建築限界数値データ 　非電化'!A1681,"")))</f>
        <v>1575</v>
      </c>
      <c r="B1681">
        <f>IF(直流？,'建築限界数値データ 　直流'!B1681,IF(交流？,'建築限界数値データ 交流'!B1681,IF(非電化？,'建築限界数値データ 　非電化'!B1681,"")))</f>
        <v>420</v>
      </c>
    </row>
    <row r="1682" spans="1:2" x14ac:dyDescent="0.2">
      <c r="A1682">
        <f>IF(直流？,'建築限界数値データ 　直流'!A1682,IF(交流？,'建築限界数値データ 交流'!A1682,IF(非電化？,'建築限界数値データ 　非電化'!A1682,"")))</f>
        <v>1575</v>
      </c>
      <c r="B1682">
        <f>IF(直流？,'建築限界数値データ 　直流'!B1682,IF(交流？,'建築限界数値データ 交流'!B1682,IF(非電化？,'建築限界数値データ 　非電化'!B1682,"")))</f>
        <v>410</v>
      </c>
    </row>
    <row r="1683" spans="1:2" x14ac:dyDescent="0.2">
      <c r="A1683">
        <f>IF(直流？,'建築限界数値データ 　直流'!A1683,IF(交流？,'建築限界数値データ 交流'!A1683,IF(非電化？,'建築限界数値データ 　非電化'!A1683,"")))</f>
        <v>1575</v>
      </c>
      <c r="B1683">
        <f>IF(直流？,'建築限界数値データ 　直流'!B1683,IF(交流？,'建築限界数値データ 交流'!B1683,IF(非電化？,'建築限界数値データ 　非電化'!B1683,"")))</f>
        <v>400</v>
      </c>
    </row>
    <row r="1684" spans="1:2" x14ac:dyDescent="0.2">
      <c r="A1684">
        <f>IF(直流？,'建築限界数値データ 　直流'!A1684,IF(交流？,'建築限界数値データ 交流'!A1684,IF(非電化？,'建築限界数値データ 　非電化'!A1684,"")))</f>
        <v>1575</v>
      </c>
      <c r="B1684">
        <f>IF(直流？,'建築限界数値データ 　直流'!B1684,IF(交流？,'建築限界数値データ 交流'!B1684,IF(非電化？,'建築限界数値データ 　非電化'!B1684,"")))</f>
        <v>390</v>
      </c>
    </row>
    <row r="1685" spans="1:2" x14ac:dyDescent="0.2">
      <c r="A1685">
        <f>IF(直流？,'建築限界数値データ 　直流'!A1685,IF(交流？,'建築限界数値データ 交流'!A1685,IF(非電化？,'建築限界数値データ 　非電化'!A1685,"")))</f>
        <v>1575</v>
      </c>
      <c r="B1685">
        <f>IF(直流？,'建築限界数値データ 　直流'!B1685,IF(交流？,'建築限界数値データ 交流'!B1685,IF(非電化？,'建築限界数値データ 　非電化'!B1685,"")))</f>
        <v>380</v>
      </c>
    </row>
    <row r="1686" spans="1:2" x14ac:dyDescent="0.2">
      <c r="A1686">
        <f>IF(直流？,'建築限界数値データ 　直流'!A1686,IF(交流？,'建築限界数値データ 交流'!A1686,IF(非電化？,'建築限界数値データ 　非電化'!A1686,"")))</f>
        <v>1575</v>
      </c>
      <c r="B1686">
        <f>IF(直流？,'建築限界数値データ 　直流'!B1686,IF(交流？,'建築限界数値データ 交流'!B1686,IF(非電化？,'建築限界数値データ 　非電化'!B1686,"")))</f>
        <v>370</v>
      </c>
    </row>
    <row r="1687" spans="1:2" x14ac:dyDescent="0.2">
      <c r="A1687">
        <f>IF(直流？,'建築限界数値データ 　直流'!A1687,IF(交流？,'建築限界数値データ 交流'!A1687,IF(非電化？,'建築限界数値データ 　非電化'!A1687,"")))</f>
        <v>1575</v>
      </c>
      <c r="B1687">
        <f>IF(直流？,'建築限界数値データ 　直流'!B1687,IF(交流？,'建築限界数値データ 交流'!B1687,IF(非電化？,'建築限界数値データ 　非電化'!B1687,"")))</f>
        <v>360</v>
      </c>
    </row>
    <row r="1688" spans="1:2" x14ac:dyDescent="0.2">
      <c r="A1688">
        <f>IF(直流？,'建築限界数値データ 　直流'!A1688,IF(交流？,'建築限界数値データ 交流'!A1688,IF(非電化？,'建築限界数値データ 　非電化'!A1688,"")))</f>
        <v>1575</v>
      </c>
      <c r="B1688">
        <f>IF(直流？,'建築限界数値データ 　直流'!B1688,IF(交流？,'建築限界数値データ 交流'!B1688,IF(非電化？,'建築限界数値データ 　非電化'!B1688,"")))</f>
        <v>350</v>
      </c>
    </row>
    <row r="1689" spans="1:2" x14ac:dyDescent="0.2">
      <c r="A1689">
        <f>IF(直流？,'建築限界数値データ 　直流'!A1689,IF(交流？,'建築限界数値データ 交流'!A1689,IF(非電化？,'建築限界数値データ 　非電化'!A1689,"")))</f>
        <v>1568</v>
      </c>
      <c r="B1689">
        <f>IF(直流？,'建築限界数値データ 　直流'!B1689,IF(交流？,'建築限界数値データ 交流'!B1689,IF(非電化？,'建築限界数値データ 　非電化'!B1689,"")))</f>
        <v>343</v>
      </c>
    </row>
    <row r="1690" spans="1:2" x14ac:dyDescent="0.2">
      <c r="A1690">
        <f>IF(直流？,'建築限界数値データ 　直流'!A1690,IF(交流？,'建築限界数値データ 交流'!A1690,IF(非電化？,'建築限界数値データ 　非電化'!A1690,"")))</f>
        <v>1561</v>
      </c>
      <c r="B1690">
        <f>IF(直流？,'建築限界数値データ 　直流'!B1690,IF(交流？,'建築限界数値データ 交流'!B1690,IF(非電化？,'建築限界数値データ 　非電化'!B1690,"")))</f>
        <v>336</v>
      </c>
    </row>
    <row r="1691" spans="1:2" x14ac:dyDescent="0.2">
      <c r="A1691">
        <f>IF(直流？,'建築限界数値データ 　直流'!A1691,IF(交流？,'建築限界数値データ 交流'!A1691,IF(非電化？,'建築限界数値データ 　非電化'!A1691,"")))</f>
        <v>1554</v>
      </c>
      <c r="B1691">
        <f>IF(直流？,'建築限界数値データ 　直流'!B1691,IF(交流？,'建築限界数値データ 交流'!B1691,IF(非電化？,'建築限界数値データ 　非電化'!B1691,"")))</f>
        <v>329</v>
      </c>
    </row>
    <row r="1692" spans="1:2" x14ac:dyDescent="0.2">
      <c r="A1692">
        <f>IF(直流？,'建築限界数値データ 　直流'!A1692,IF(交流？,'建築限界数値データ 交流'!A1692,IF(非電化？,'建築限界数値データ 　非電化'!A1692,"")))</f>
        <v>1547</v>
      </c>
      <c r="B1692">
        <f>IF(直流？,'建築限界数値データ 　直流'!B1692,IF(交流？,'建築限界数値データ 交流'!B1692,IF(非電化？,'建築限界数値データ 　非電化'!B1692,"")))</f>
        <v>322</v>
      </c>
    </row>
    <row r="1693" spans="1:2" x14ac:dyDescent="0.2">
      <c r="A1693">
        <f>IF(直流？,'建築限界数値データ 　直流'!A1693,IF(交流？,'建築限界数値データ 交流'!A1693,IF(非電化？,'建築限界数値データ 　非電化'!A1693,"")))</f>
        <v>1540</v>
      </c>
      <c r="B1693">
        <f>IF(直流？,'建築限界数値データ 　直流'!B1693,IF(交流？,'建築限界数値データ 交流'!B1693,IF(非電化？,'建築限界数値データ 　非電化'!B1693,"")))</f>
        <v>315</v>
      </c>
    </row>
    <row r="1694" spans="1:2" x14ac:dyDescent="0.2">
      <c r="A1694">
        <f>IF(直流？,'建築限界数値データ 　直流'!A1694,IF(交流？,'建築限界数値データ 交流'!A1694,IF(非電化？,'建築限界数値データ 　非電化'!A1694,"")))</f>
        <v>1533</v>
      </c>
      <c r="B1694">
        <f>IF(直流？,'建築限界数値データ 　直流'!B1694,IF(交流？,'建築限界数値データ 交流'!B1694,IF(非電化？,'建築限界数値データ 　非電化'!B1694,"")))</f>
        <v>308</v>
      </c>
    </row>
    <row r="1695" spans="1:2" x14ac:dyDescent="0.2">
      <c r="A1695">
        <f>IF(直流？,'建築限界数値データ 　直流'!A1695,IF(交流？,'建築限界数値データ 交流'!A1695,IF(非電化？,'建築限界数値データ 　非電化'!A1695,"")))</f>
        <v>1526</v>
      </c>
      <c r="B1695">
        <f>IF(直流？,'建築限界数値データ 　直流'!B1695,IF(交流？,'建築限界数値データ 交流'!B1695,IF(非電化？,'建築限界数値データ 　非電化'!B1695,"")))</f>
        <v>301</v>
      </c>
    </row>
    <row r="1696" spans="1:2" x14ac:dyDescent="0.2">
      <c r="A1696">
        <f>IF(直流？,'建築限界数値データ 　直流'!A1696,IF(交流？,'建築限界数値データ 交流'!A1696,IF(非電化？,'建築限界数値データ 　非電化'!A1696,"")))</f>
        <v>1519</v>
      </c>
      <c r="B1696">
        <f>IF(直流？,'建築限界数値データ 　直流'!B1696,IF(交流？,'建築限界数値データ 交流'!B1696,IF(非電化？,'建築限界数値データ 　非電化'!B1696,"")))</f>
        <v>294</v>
      </c>
    </row>
    <row r="1697" spans="1:2" x14ac:dyDescent="0.2">
      <c r="A1697">
        <f>IF(直流？,'建築限界数値データ 　直流'!A1697,IF(交流？,'建築限界数値データ 交流'!A1697,IF(非電化？,'建築限界数値データ 　非電化'!A1697,"")))</f>
        <v>1512</v>
      </c>
      <c r="B1697">
        <f>IF(直流？,'建築限界数値データ 　直流'!B1697,IF(交流？,'建築限界数値データ 交流'!B1697,IF(非電化？,'建築限界数値データ 　非電化'!B1697,"")))</f>
        <v>287</v>
      </c>
    </row>
    <row r="1698" spans="1:2" x14ac:dyDescent="0.2">
      <c r="A1698">
        <f>IF(直流？,'建築限界数値データ 　直流'!A1698,IF(交流？,'建築限界数値データ 交流'!A1698,IF(非電化？,'建築限界数値データ 　非電化'!A1698,"")))</f>
        <v>1505</v>
      </c>
      <c r="B1698">
        <f>IF(直流？,'建築限界数値データ 　直流'!B1698,IF(交流？,'建築限界数値データ 交流'!B1698,IF(非電化？,'建築限界数値データ 　非電化'!B1698,"")))</f>
        <v>280</v>
      </c>
    </row>
    <row r="1699" spans="1:2" x14ac:dyDescent="0.2">
      <c r="A1699">
        <f>IF(直流？,'建築限界数値データ 　直流'!A1699,IF(交流？,'建築限界数値データ 交流'!A1699,IF(非電化？,'建築限界数値データ 　非電化'!A1699,"")))</f>
        <v>1498</v>
      </c>
      <c r="B1699">
        <f>IF(直流？,'建築限界数値データ 　直流'!B1699,IF(交流？,'建築限界数値データ 交流'!B1699,IF(非電化？,'建築限界数値データ 　非電化'!B1699,"")))</f>
        <v>273</v>
      </c>
    </row>
    <row r="1700" spans="1:2" x14ac:dyDescent="0.2">
      <c r="A1700">
        <f>IF(直流？,'建築限界数値データ 　直流'!A1700,IF(交流？,'建築限界数値データ 交流'!A1700,IF(非電化？,'建築限界数値データ 　非電化'!A1700,"")))</f>
        <v>1491</v>
      </c>
      <c r="B1700">
        <f>IF(直流？,'建築限界数値データ 　直流'!B1700,IF(交流？,'建築限界数値データ 交流'!B1700,IF(非電化？,'建築限界数値データ 　非電化'!B1700,"")))</f>
        <v>266</v>
      </c>
    </row>
    <row r="1701" spans="1:2" x14ac:dyDescent="0.2">
      <c r="A1701">
        <f>IF(直流？,'建築限界数値データ 　直流'!A1701,IF(交流？,'建築限界数値データ 交流'!A1701,IF(非電化？,'建築限界数値データ 　非電化'!A1701,"")))</f>
        <v>1484</v>
      </c>
      <c r="B1701">
        <f>IF(直流？,'建築限界数値データ 　直流'!B1701,IF(交流？,'建築限界数値データ 交流'!B1701,IF(非電化？,'建築限界数値データ 　非電化'!B1701,"")))</f>
        <v>259</v>
      </c>
    </row>
    <row r="1702" spans="1:2" x14ac:dyDescent="0.2">
      <c r="A1702">
        <f>IF(直流？,'建築限界数値データ 　直流'!A1702,IF(交流？,'建築限界数値データ 交流'!A1702,IF(非電化？,'建築限界数値データ 　非電化'!A1702,"")))</f>
        <v>1477</v>
      </c>
      <c r="B1702">
        <f>IF(直流？,'建築限界数値データ 　直流'!B1702,IF(交流？,'建築限界数値データ 交流'!B1702,IF(非電化？,'建築限界数値データ 　非電化'!B1702,"")))</f>
        <v>252</v>
      </c>
    </row>
    <row r="1703" spans="1:2" x14ac:dyDescent="0.2">
      <c r="A1703">
        <f>IF(直流？,'建築限界数値データ 　直流'!A1703,IF(交流？,'建築限界数値データ 交流'!A1703,IF(非電化？,'建築限界数値データ 　非電化'!A1703,"")))</f>
        <v>1470</v>
      </c>
      <c r="B1703">
        <f>IF(直流？,'建築限界数値データ 　直流'!B1703,IF(交流？,'建築限界数値データ 交流'!B1703,IF(非電化？,'建築限界数値データ 　非電化'!B1703,"")))</f>
        <v>245</v>
      </c>
    </row>
    <row r="1704" spans="1:2" x14ac:dyDescent="0.2">
      <c r="A1704">
        <f>IF(直流？,'建築限界数値データ 　直流'!A1704,IF(交流？,'建築限界数値データ 交流'!A1704,IF(非電化？,'建築限界数値データ 　非電化'!A1704,"")))</f>
        <v>1463</v>
      </c>
      <c r="B1704">
        <f>IF(直流？,'建築限界数値データ 　直流'!B1704,IF(交流？,'建築限界数値データ 交流'!B1704,IF(非電化？,'建築限界数値データ 　非電化'!B1704,"")))</f>
        <v>238</v>
      </c>
    </row>
    <row r="1705" spans="1:2" x14ac:dyDescent="0.2">
      <c r="A1705">
        <f>IF(直流？,'建築限界数値データ 　直流'!A1705,IF(交流？,'建築限界数値データ 交流'!A1705,IF(非電化？,'建築限界数値データ 　非電化'!A1705,"")))</f>
        <v>1456</v>
      </c>
      <c r="B1705">
        <f>IF(直流？,'建築限界数値データ 　直流'!B1705,IF(交流？,'建築限界数値データ 交流'!B1705,IF(非電化？,'建築限界数値データ 　非電化'!B1705,"")))</f>
        <v>231</v>
      </c>
    </row>
    <row r="1706" spans="1:2" x14ac:dyDescent="0.2">
      <c r="A1706">
        <f>IF(直流？,'建築限界数値データ 　直流'!A1706,IF(交流？,'建築限界数値データ 交流'!A1706,IF(非電化？,'建築限界数値データ 　非電化'!A1706,"")))</f>
        <v>1449</v>
      </c>
      <c r="B1706">
        <f>IF(直流？,'建築限界数値データ 　直流'!B1706,IF(交流？,'建築限界数値データ 交流'!B1706,IF(非電化？,'建築限界数値データ 　非電化'!B1706,"")))</f>
        <v>224</v>
      </c>
    </row>
    <row r="1707" spans="1:2" x14ac:dyDescent="0.2">
      <c r="A1707">
        <f>IF(直流？,'建築限界数値データ 　直流'!A1707,IF(交流？,'建築限界数値データ 交流'!A1707,IF(非電化？,'建築限界数値データ 　非電化'!A1707,"")))</f>
        <v>1442</v>
      </c>
      <c r="B1707">
        <f>IF(直流？,'建築限界数値データ 　直流'!B1707,IF(交流？,'建築限界数値データ 交流'!B1707,IF(非電化？,'建築限界数値データ 　非電化'!B1707,"")))</f>
        <v>217</v>
      </c>
    </row>
    <row r="1708" spans="1:2" x14ac:dyDescent="0.2">
      <c r="A1708">
        <f>IF(直流？,'建築限界数値データ 　直流'!A1708,IF(交流？,'建築限界数値データ 交流'!A1708,IF(非電化？,'建築限界数値データ 　非電化'!A1708,"")))</f>
        <v>1435</v>
      </c>
      <c r="B1708">
        <f>IF(直流？,'建築限界数値データ 　直流'!B1708,IF(交流？,'建築限界数値データ 交流'!B1708,IF(非電化？,'建築限界数値データ 　非電化'!B1708,"")))</f>
        <v>210</v>
      </c>
    </row>
    <row r="1709" spans="1:2" x14ac:dyDescent="0.2">
      <c r="A1709">
        <f>IF(直流？,'建築限界数値データ 　直流'!A1709,IF(交流？,'建築限界数値データ 交流'!A1709,IF(非電化？,'建築限界数値データ 　非電化'!A1709,"")))</f>
        <v>1428</v>
      </c>
      <c r="B1709">
        <f>IF(直流？,'建築限界数値データ 　直流'!B1709,IF(交流？,'建築限界数値データ 交流'!B1709,IF(非電化？,'建築限界数値データ 　非電化'!B1709,"")))</f>
        <v>203</v>
      </c>
    </row>
    <row r="1710" spans="1:2" x14ac:dyDescent="0.2">
      <c r="A1710">
        <f>IF(直流？,'建築限界数値データ 　直流'!A1710,IF(交流？,'建築限界数値データ 交流'!A1710,IF(非電化？,'建築限界数値データ 　非電化'!A1710,"")))</f>
        <v>1421</v>
      </c>
      <c r="B1710">
        <f>IF(直流？,'建築限界数値データ 　直流'!B1710,IF(交流？,'建築限界数値データ 交流'!B1710,IF(非電化？,'建築限界数値データ 　非電化'!B1710,"")))</f>
        <v>196</v>
      </c>
    </row>
    <row r="1711" spans="1:2" x14ac:dyDescent="0.2">
      <c r="A1711">
        <f>IF(直流？,'建築限界数値データ 　直流'!A1711,IF(交流？,'建築限界数値データ 交流'!A1711,IF(非電化？,'建築限界数値データ 　非電化'!A1711,"")))</f>
        <v>1414</v>
      </c>
      <c r="B1711">
        <f>IF(直流？,'建築限界数値データ 　直流'!B1711,IF(交流？,'建築限界数値データ 交流'!B1711,IF(非電化？,'建築限界数値データ 　非電化'!B1711,"")))</f>
        <v>189</v>
      </c>
    </row>
    <row r="1712" spans="1:2" x14ac:dyDescent="0.2">
      <c r="A1712">
        <f>IF(直流？,'建築限界数値データ 　直流'!A1712,IF(交流？,'建築限界数値データ 交流'!A1712,IF(非電化？,'建築限界数値データ 　非電化'!A1712,"")))</f>
        <v>1407</v>
      </c>
      <c r="B1712">
        <f>IF(直流？,'建築限界数値データ 　直流'!B1712,IF(交流？,'建築限界数値データ 交流'!B1712,IF(非電化？,'建築限界数値データ 　非電化'!B1712,"")))</f>
        <v>182</v>
      </c>
    </row>
    <row r="1713" spans="1:2" x14ac:dyDescent="0.2">
      <c r="A1713">
        <f>IF(直流？,'建築限界数値データ 　直流'!A1713,IF(交流？,'建築限界数値データ 交流'!A1713,IF(非電化？,'建築限界数値データ 　非電化'!A1713,"")))</f>
        <v>1400</v>
      </c>
      <c r="B1713">
        <f>IF(直流？,'建築限界数値データ 　直流'!B1713,IF(交流？,'建築限界数値データ 交流'!B1713,IF(非電化？,'建築限界数値データ 　非電化'!B1713,"")))</f>
        <v>175</v>
      </c>
    </row>
    <row r="1714" spans="1:2" x14ac:dyDescent="0.2">
      <c r="A1714">
        <f>IF(直流？,'建築限界数値データ 　直流'!A1714,IF(交流？,'建築限界数値データ 交流'!A1714,IF(非電化？,'建築限界数値データ 　非電化'!A1714,"")))</f>
        <v>1393</v>
      </c>
      <c r="B1714">
        <f>IF(直流？,'建築限界数値データ 　直流'!B1714,IF(交流？,'建築限界数値データ 交流'!B1714,IF(非電化？,'建築限界数値データ 　非電化'!B1714,"")))</f>
        <v>168</v>
      </c>
    </row>
    <row r="1715" spans="1:2" x14ac:dyDescent="0.2">
      <c r="A1715">
        <f>IF(直流？,'建築限界数値データ 　直流'!A1715,IF(交流？,'建築限界数値データ 交流'!A1715,IF(非電化？,'建築限界数値データ 　非電化'!A1715,"")))</f>
        <v>1386</v>
      </c>
      <c r="B1715">
        <f>IF(直流？,'建築限界数値データ 　直流'!B1715,IF(交流？,'建築限界数値データ 交流'!B1715,IF(非電化？,'建築限界数値データ 　非電化'!B1715,"")))</f>
        <v>161</v>
      </c>
    </row>
    <row r="1716" spans="1:2" x14ac:dyDescent="0.2">
      <c r="A1716">
        <f>IF(直流？,'建築限界数値データ 　直流'!A1716,IF(交流？,'建築限界数値データ 交流'!A1716,IF(非電化？,'建築限界数値データ 　非電化'!A1716,"")))</f>
        <v>1379</v>
      </c>
      <c r="B1716">
        <f>IF(直流？,'建築限界数値データ 　直流'!B1716,IF(交流？,'建築限界数値データ 交流'!B1716,IF(非電化？,'建築限界数値データ 　非電化'!B1716,"")))</f>
        <v>154</v>
      </c>
    </row>
    <row r="1717" spans="1:2" x14ac:dyDescent="0.2">
      <c r="A1717">
        <f>IF(直流？,'建築限界数値データ 　直流'!A1717,IF(交流？,'建築限界数値データ 交流'!A1717,IF(非電化？,'建築限界数値データ 　非電化'!A1717,"")))</f>
        <v>1372</v>
      </c>
      <c r="B1717">
        <f>IF(直流？,'建築限界数値データ 　直流'!B1717,IF(交流？,'建築限界数値データ 交流'!B1717,IF(非電化？,'建築限界数値データ 　非電化'!B1717,"")))</f>
        <v>147</v>
      </c>
    </row>
    <row r="1718" spans="1:2" x14ac:dyDescent="0.2">
      <c r="A1718">
        <f>IF(直流？,'建築限界数値データ 　直流'!A1718,IF(交流？,'建築限界数値データ 交流'!A1718,IF(非電化？,'建築限界数値データ 　非電化'!A1718,"")))</f>
        <v>1365</v>
      </c>
      <c r="B1718">
        <f>IF(直流？,'建築限界数値データ 　直流'!B1718,IF(交流？,'建築限界数値データ 交流'!B1718,IF(非電化？,'建築限界数値データ 　非電化'!B1718,"")))</f>
        <v>140</v>
      </c>
    </row>
    <row r="1719" spans="1:2" x14ac:dyDescent="0.2">
      <c r="A1719">
        <f>IF(直流？,'建築限界数値データ 　直流'!A1719,IF(交流？,'建築限界数値データ 交流'!A1719,IF(非電化？,'建築限界数値データ 　非電化'!A1719,"")))</f>
        <v>1358</v>
      </c>
      <c r="B1719">
        <f>IF(直流？,'建築限界数値データ 　直流'!B1719,IF(交流？,'建築限界数値データ 交流'!B1719,IF(非電化？,'建築限界数値データ 　非電化'!B1719,"")))</f>
        <v>133</v>
      </c>
    </row>
    <row r="1720" spans="1:2" x14ac:dyDescent="0.2">
      <c r="A1720">
        <f>IF(直流？,'建築限界数値データ 　直流'!A1720,IF(交流？,'建築限界数値データ 交流'!A1720,IF(非電化？,'建築限界数値データ 　非電化'!A1720,"")))</f>
        <v>1351</v>
      </c>
      <c r="B1720">
        <f>IF(直流？,'建築限界数値データ 　直流'!B1720,IF(交流？,'建築限界数値データ 交流'!B1720,IF(非電化？,'建築限界数値データ 　非電化'!B1720,"")))</f>
        <v>126</v>
      </c>
    </row>
    <row r="1721" spans="1:2" x14ac:dyDescent="0.2">
      <c r="A1721">
        <f>IF(直流？,'建築限界数値データ 　直流'!A1721,IF(交流？,'建築限界数値データ 交流'!A1721,IF(非電化？,'建築限界数値データ 　非電化'!A1721,"")))</f>
        <v>1344</v>
      </c>
      <c r="B1721">
        <f>IF(直流？,'建築限界数値データ 　直流'!B1721,IF(交流？,'建築限界数値データ 交流'!B1721,IF(非電化？,'建築限界数値データ 　非電化'!B1721,"")))</f>
        <v>119</v>
      </c>
    </row>
    <row r="1722" spans="1:2" x14ac:dyDescent="0.2">
      <c r="A1722">
        <f>IF(直流？,'建築限界数値データ 　直流'!A1722,IF(交流？,'建築限界数値データ 交流'!A1722,IF(非電化？,'建築限界数値データ 　非電化'!A1722,"")))</f>
        <v>1337</v>
      </c>
      <c r="B1722">
        <f>IF(直流？,'建築限界数値データ 　直流'!B1722,IF(交流？,'建築限界数値データ 交流'!B1722,IF(非電化？,'建築限界数値データ 　非電化'!B1722,"")))</f>
        <v>112</v>
      </c>
    </row>
    <row r="1723" spans="1:2" x14ac:dyDescent="0.2">
      <c r="A1723">
        <f>IF(直流？,'建築限界数値データ 　直流'!A1723,IF(交流？,'建築限界数値データ 交流'!A1723,IF(非電化？,'建築限界数値データ 　非電化'!A1723,"")))</f>
        <v>1330</v>
      </c>
      <c r="B1723">
        <f>IF(直流？,'建築限界数値データ 　直流'!B1723,IF(交流？,'建築限界数値データ 交流'!B1723,IF(非電化？,'建築限界数値データ 　非電化'!B1723,"")))</f>
        <v>105</v>
      </c>
    </row>
    <row r="1724" spans="1:2" x14ac:dyDescent="0.2">
      <c r="A1724">
        <f>IF(直流？,'建築限界数値データ 　直流'!A1724,IF(交流？,'建築限界数値データ 交流'!A1724,IF(非電化？,'建築限界数値データ 　非電化'!A1724,"")))</f>
        <v>1323</v>
      </c>
      <c r="B1724">
        <f>IF(直流？,'建築限界数値データ 　直流'!B1724,IF(交流？,'建築限界数値データ 交流'!B1724,IF(非電化？,'建築限界数値データ 　非電化'!B1724,"")))</f>
        <v>98</v>
      </c>
    </row>
    <row r="1725" spans="1:2" x14ac:dyDescent="0.2">
      <c r="A1725">
        <f>IF(直流？,'建築限界数値データ 　直流'!A1725,IF(交流？,'建築限界数値データ 交流'!A1725,IF(非電化？,'建築限界数値データ 　非電化'!A1725,"")))</f>
        <v>1316</v>
      </c>
      <c r="B1725">
        <f>IF(直流？,'建築限界数値データ 　直流'!B1725,IF(交流？,'建築限界数値データ 交流'!B1725,IF(非電化？,'建築限界数値データ 　非電化'!B1725,"")))</f>
        <v>91</v>
      </c>
    </row>
    <row r="1726" spans="1:2" x14ac:dyDescent="0.2">
      <c r="A1726">
        <f>IF(直流？,'建築限界数値データ 　直流'!A1726,IF(交流？,'建築限界数値データ 交流'!A1726,IF(非電化？,'建築限界数値データ 　非電化'!A1726,"")))</f>
        <v>1309</v>
      </c>
      <c r="B1726">
        <f>IF(直流？,'建築限界数値データ 　直流'!B1726,IF(交流？,'建築限界数値データ 交流'!B1726,IF(非電化？,'建築限界数値データ 　非電化'!B1726,"")))</f>
        <v>84</v>
      </c>
    </row>
    <row r="1727" spans="1:2" x14ac:dyDescent="0.2">
      <c r="A1727">
        <f>IF(直流？,'建築限界数値データ 　直流'!A1727,IF(交流？,'建築限界数値データ 交流'!A1727,IF(非電化？,'建築限界数値データ 　非電化'!A1727,"")))</f>
        <v>1302</v>
      </c>
      <c r="B1727">
        <f>IF(直流？,'建築限界数値データ 　直流'!B1727,IF(交流？,'建築限界数値データ 交流'!B1727,IF(非電化？,'建築限界数値データ 　非電化'!B1727,"")))</f>
        <v>77</v>
      </c>
    </row>
    <row r="1728" spans="1:2" x14ac:dyDescent="0.2">
      <c r="A1728">
        <f>IF(直流？,'建築限界数値データ 　直流'!A1728,IF(交流？,'建築限界数値データ 交流'!A1728,IF(非電化？,'建築限界数値データ 　非電化'!A1728,"")))</f>
        <v>1295</v>
      </c>
      <c r="B1728">
        <f>IF(直流？,'建築限界数値データ 　直流'!B1728,IF(交流？,'建築限界数値データ 交流'!B1728,IF(非電化？,'建築限界数値データ 　非電化'!B1728,"")))</f>
        <v>70</v>
      </c>
    </row>
    <row r="1729" spans="1:2" x14ac:dyDescent="0.2">
      <c r="A1729">
        <f>IF(直流？,'建築限界数値データ 　直流'!A1729,IF(交流？,'建築限界数値データ 交流'!A1729,IF(非電化？,'建築限界数値データ 　非電化'!A1729,"")))</f>
        <v>1288</v>
      </c>
      <c r="B1729">
        <f>IF(直流？,'建築限界数値データ 　直流'!B1729,IF(交流？,'建築限界数値データ 交流'!B1729,IF(非電化？,'建築限界数値データ 　非電化'!B1729,"")))</f>
        <v>63</v>
      </c>
    </row>
    <row r="1730" spans="1:2" x14ac:dyDescent="0.2">
      <c r="A1730">
        <f>IF(直流？,'建築限界数値データ 　直流'!A1730,IF(交流？,'建築限界数値データ 交流'!A1730,IF(非電化？,'建築限界数値データ 　非電化'!A1730,"")))</f>
        <v>1281</v>
      </c>
      <c r="B1730">
        <f>IF(直流？,'建築限界数値データ 　直流'!B1730,IF(交流？,'建築限界数値データ 交流'!B1730,IF(非電化？,'建築限界数値データ 　非電化'!B1730,"")))</f>
        <v>56</v>
      </c>
    </row>
    <row r="1731" spans="1:2" x14ac:dyDescent="0.2">
      <c r="A1731">
        <f>IF(直流？,'建築限界数値データ 　直流'!A1731,IF(交流？,'建築限界数値データ 交流'!A1731,IF(非電化？,'建築限界数値データ 　非電化'!A1731,"")))</f>
        <v>1274</v>
      </c>
      <c r="B1731">
        <f>IF(直流？,'建築限界数値データ 　直流'!B1731,IF(交流？,'建築限界数値データ 交流'!B1731,IF(非電化？,'建築限界数値データ 　非電化'!B1731,"")))</f>
        <v>49</v>
      </c>
    </row>
    <row r="1732" spans="1:2" x14ac:dyDescent="0.2">
      <c r="A1732">
        <f>IF(直流？,'建築限界数値データ 　直流'!A1732,IF(交流？,'建築限界数値データ 交流'!A1732,IF(非電化？,'建築限界数値データ 　非電化'!A1732,"")))</f>
        <v>1267</v>
      </c>
      <c r="B1732">
        <f>IF(直流？,'建築限界数値データ 　直流'!B1732,IF(交流？,'建築限界数値データ 交流'!B1732,IF(非電化？,'建築限界数値データ 　非電化'!B1732,"")))</f>
        <v>42</v>
      </c>
    </row>
    <row r="1733" spans="1:2" x14ac:dyDescent="0.2">
      <c r="A1733">
        <f>IF(直流？,'建築限界数値データ 　直流'!A1733,IF(交流？,'建築限界数値データ 交流'!A1733,IF(非電化？,'建築限界数値データ 　非電化'!A1733,"")))</f>
        <v>1260</v>
      </c>
      <c r="B1733">
        <f>IF(直流？,'建築限界数値データ 　直流'!B1733,IF(交流？,'建築限界数値データ 交流'!B1733,IF(非電化？,'建築限界数値データ 　非電化'!B1733,"")))</f>
        <v>35</v>
      </c>
    </row>
    <row r="1734" spans="1:2" x14ac:dyDescent="0.2">
      <c r="A1734">
        <f>IF(直流？,'建築限界数値データ 　直流'!A1734,IF(交流？,'建築限界数値データ 交流'!A1734,IF(非電化？,'建築限界数値データ 　非電化'!A1734,"")))</f>
        <v>1253</v>
      </c>
      <c r="B1734">
        <f>IF(直流？,'建築限界数値データ 　直流'!B1734,IF(交流？,'建築限界数値データ 交流'!B1734,IF(非電化？,'建築限界数値データ 　非電化'!B1734,"")))</f>
        <v>28</v>
      </c>
    </row>
    <row r="1735" spans="1:2" x14ac:dyDescent="0.2">
      <c r="A1735">
        <f>IF(直流？,'建築限界数値データ 　直流'!A1735,IF(交流？,'建築限界数値データ 交流'!A1735,IF(非電化？,'建築限界数値データ 　非電化'!A1735,"")))</f>
        <v>1246</v>
      </c>
      <c r="B1735">
        <f>IF(直流？,'建築限界数値データ 　直流'!B1735,IF(交流？,'建築限界数値データ 交流'!B1735,IF(非電化？,'建築限界数値データ 　非電化'!B1735,"")))</f>
        <v>21</v>
      </c>
    </row>
    <row r="1736" spans="1:2" x14ac:dyDescent="0.2">
      <c r="A1736">
        <f>IF(直流？,'建築限界数値データ 　直流'!A1736,IF(交流？,'建築限界数値データ 交流'!A1736,IF(非電化？,'建築限界数値データ 　非電化'!A1736,"")))</f>
        <v>1239</v>
      </c>
      <c r="B1736">
        <f>IF(直流？,'建築限界数値データ 　直流'!B1736,IF(交流？,'建築限界数値データ 交流'!B1736,IF(非電化？,'建築限界数値データ 　非電化'!B1736,"")))</f>
        <v>14</v>
      </c>
    </row>
    <row r="1737" spans="1:2" x14ac:dyDescent="0.2">
      <c r="A1737">
        <f>IF(直流？,'建築限界数値データ 　直流'!A1737,IF(交流？,'建築限界数値データ 交流'!A1737,IF(非電化？,'建築限界数値データ 　非電化'!A1737,"")))</f>
        <v>1232</v>
      </c>
      <c r="B1737">
        <f>IF(直流？,'建築限界数値データ 　直流'!B1737,IF(交流？,'建築限界数値データ 交流'!B1737,IF(非電化？,'建築限界数値データ 　非電化'!B1737,"")))</f>
        <v>7</v>
      </c>
    </row>
    <row r="1738" spans="1:2" x14ac:dyDescent="0.2">
      <c r="A1738">
        <f>IF(直流？,'建築限界数値データ 　直流'!A1738,IF(交流？,'建築限界数値データ 交流'!A1738,IF(非電化？,'建築限界数値データ 　非電化'!A1738,"")))</f>
        <v>1225</v>
      </c>
      <c r="B1738">
        <f>IF(直流？,'建築限界数値データ 　直流'!B1738,IF(交流？,'建築限界数値データ 交流'!B1738,IF(非電化？,'建築限界数値データ 　非電化'!B1738,"")))</f>
        <v>0</v>
      </c>
    </row>
    <row r="1739" spans="1:2" x14ac:dyDescent="0.2">
      <c r="A1739">
        <f>IF(直流？,'建築限界数値データ 　直流'!A1739,IF(交流？,'建築限界数値データ 交流'!A1739,IF(非電化？,'建築限界数値データ 　非電化'!A1739,"")))</f>
        <v>1220</v>
      </c>
      <c r="B1739">
        <f>IF(直流？,'建築限界数値データ 　直流'!B1739,IF(交流？,'建築限界数値データ 交流'!B1739,IF(非電化？,'建築限界数値データ 　非電化'!B1739,"")))</f>
        <v>0</v>
      </c>
    </row>
    <row r="1740" spans="1:2" x14ac:dyDescent="0.2">
      <c r="A1740">
        <f>IF(直流？,'建築限界数値データ 　直流'!A1740,IF(交流？,'建築限界数値データ 交流'!A1740,IF(非電化？,'建築限界数値データ 　非電化'!A1740,"")))</f>
        <v>1210</v>
      </c>
      <c r="B1740">
        <f>IF(直流？,'建築限界数値データ 　直流'!B1740,IF(交流？,'建築限界数値データ 交流'!B1740,IF(非電化？,'建築限界数値データ 　非電化'!B1740,"")))</f>
        <v>0</v>
      </c>
    </row>
    <row r="1741" spans="1:2" x14ac:dyDescent="0.2">
      <c r="A1741">
        <f>IF(直流？,'建築限界数値データ 　直流'!A1741,IF(交流？,'建築限界数値データ 交流'!A1741,IF(非電化？,'建築限界数値データ 　非電化'!A1741,"")))</f>
        <v>1200</v>
      </c>
      <c r="B1741">
        <f>IF(直流？,'建築限界数値データ 　直流'!B1741,IF(交流？,'建築限界数値データ 交流'!B1741,IF(非電化？,'建築限界数値データ 　非電化'!B1741,"")))</f>
        <v>0</v>
      </c>
    </row>
    <row r="1742" spans="1:2" x14ac:dyDescent="0.2">
      <c r="A1742">
        <f>IF(直流？,'建築限界数値データ 　直流'!A1742,IF(交流？,'建築限界数値データ 交流'!A1742,IF(非電化？,'建築限界数値データ 　非電化'!A1742,"")))</f>
        <v>1190</v>
      </c>
      <c r="B1742">
        <f>IF(直流？,'建築限界数値データ 　直流'!B1742,IF(交流？,'建築限界数値データ 交流'!B1742,IF(非電化？,'建築限界数値データ 　非電化'!B1742,"")))</f>
        <v>0</v>
      </c>
    </row>
    <row r="1743" spans="1:2" x14ac:dyDescent="0.2">
      <c r="A1743">
        <f>IF(直流？,'建築限界数値データ 　直流'!A1743,IF(交流？,'建築限界数値データ 交流'!A1743,IF(非電化？,'建築限界数値データ 　非電化'!A1743,"")))</f>
        <v>1180</v>
      </c>
      <c r="B1743">
        <f>IF(直流？,'建築限界数値データ 　直流'!B1743,IF(交流？,'建築限界数値データ 交流'!B1743,IF(非電化？,'建築限界数値データ 　非電化'!B1743,"")))</f>
        <v>0</v>
      </c>
    </row>
    <row r="1744" spans="1:2" x14ac:dyDescent="0.2">
      <c r="A1744">
        <f>IF(直流？,'建築限界数値データ 　直流'!A1744,IF(交流？,'建築限界数値データ 交流'!A1744,IF(非電化？,'建築限界数値データ 　非電化'!A1744,"")))</f>
        <v>1170</v>
      </c>
      <c r="B1744">
        <f>IF(直流？,'建築限界数値データ 　直流'!B1744,IF(交流？,'建築限界数値データ 交流'!B1744,IF(非電化？,'建築限界数値データ 　非電化'!B1744,"")))</f>
        <v>0</v>
      </c>
    </row>
    <row r="1745" spans="1:2" x14ac:dyDescent="0.2">
      <c r="A1745">
        <f>IF(直流？,'建築限界数値データ 　直流'!A1745,IF(交流？,'建築限界数値データ 交流'!A1745,IF(非電化？,'建築限界数値データ 　非電化'!A1745,"")))</f>
        <v>1160</v>
      </c>
      <c r="B1745">
        <f>IF(直流？,'建築限界数値データ 　直流'!B1745,IF(交流？,'建築限界数値データ 交流'!B1745,IF(非電化？,'建築限界数値データ 　非電化'!B1745,"")))</f>
        <v>0</v>
      </c>
    </row>
    <row r="1746" spans="1:2" x14ac:dyDescent="0.2">
      <c r="A1746">
        <f>IF(直流？,'建築限界数値データ 　直流'!A1746,IF(交流？,'建築限界数値データ 交流'!A1746,IF(非電化？,'建築限界数値データ 　非電化'!A1746,"")))</f>
        <v>1150</v>
      </c>
      <c r="B1746">
        <f>IF(直流？,'建築限界数値データ 　直流'!B1746,IF(交流？,'建築限界数値データ 交流'!B1746,IF(非電化？,'建築限界数値データ 　非電化'!B1746,"")))</f>
        <v>0</v>
      </c>
    </row>
    <row r="1747" spans="1:2" x14ac:dyDescent="0.2">
      <c r="A1747">
        <f>IF(直流？,'建築限界数値データ 　直流'!A1747,IF(交流？,'建築限界数値データ 交流'!A1747,IF(非電化？,'建築限界数値データ 　非電化'!A1747,"")))</f>
        <v>1140</v>
      </c>
      <c r="B1747">
        <f>IF(直流？,'建築限界数値データ 　直流'!B1747,IF(交流？,'建築限界数値データ 交流'!B1747,IF(非電化？,'建築限界数値データ 　非電化'!B1747,"")))</f>
        <v>0</v>
      </c>
    </row>
    <row r="1748" spans="1:2" x14ac:dyDescent="0.2">
      <c r="A1748">
        <f>IF(直流？,'建築限界数値データ 　直流'!A1748,IF(交流？,'建築限界数値データ 交流'!A1748,IF(非電化？,'建築限界数値データ 　非電化'!A1748,"")))</f>
        <v>1130</v>
      </c>
      <c r="B1748">
        <f>IF(直流？,'建築限界数値データ 　直流'!B1748,IF(交流？,'建築限界数値データ 交流'!B1748,IF(非電化？,'建築限界数値データ 　非電化'!B1748,"")))</f>
        <v>0</v>
      </c>
    </row>
    <row r="1749" spans="1:2" x14ac:dyDescent="0.2">
      <c r="A1749">
        <f>IF(直流？,'建築限界数値データ 　直流'!A1749,IF(交流？,'建築限界数値データ 交流'!A1749,IF(非電化？,'建築限界数値データ 　非電化'!A1749,"")))</f>
        <v>1120</v>
      </c>
      <c r="B1749">
        <f>IF(直流？,'建築限界数値データ 　直流'!B1749,IF(交流？,'建築限界数値データ 交流'!B1749,IF(非電化？,'建築限界数値データ 　非電化'!B1749,"")))</f>
        <v>0</v>
      </c>
    </row>
    <row r="1750" spans="1:2" x14ac:dyDescent="0.2">
      <c r="A1750">
        <f>IF(直流？,'建築限界数値データ 　直流'!A1750,IF(交流？,'建築限界数値データ 交流'!A1750,IF(非電化？,'建築限界数値データ 　非電化'!A1750,"")))</f>
        <v>1110</v>
      </c>
      <c r="B1750">
        <f>IF(直流？,'建築限界数値データ 　直流'!B1750,IF(交流？,'建築限界数値データ 交流'!B1750,IF(非電化？,'建築限界数値データ 　非電化'!B1750,"")))</f>
        <v>0</v>
      </c>
    </row>
    <row r="1751" spans="1:2" x14ac:dyDescent="0.2">
      <c r="A1751">
        <f>IF(直流？,'建築限界数値データ 　直流'!A1751,IF(交流？,'建築限界数値データ 交流'!A1751,IF(非電化？,'建築限界数値データ 　非電化'!A1751,"")))</f>
        <v>1100</v>
      </c>
      <c r="B1751">
        <f>IF(直流？,'建築限界数値データ 　直流'!B1751,IF(交流？,'建築限界数値データ 交流'!B1751,IF(非電化？,'建築限界数値データ 　非電化'!B1751,"")))</f>
        <v>0</v>
      </c>
    </row>
    <row r="1752" spans="1:2" x14ac:dyDescent="0.2">
      <c r="A1752">
        <f>IF(直流？,'建築限界数値データ 　直流'!A1752,IF(交流？,'建築限界数値データ 交流'!A1752,IF(非電化？,'建築限界数値データ 　非電化'!A1752,"")))</f>
        <v>1090</v>
      </c>
      <c r="B1752">
        <f>IF(直流？,'建築限界数値データ 　直流'!B1752,IF(交流？,'建築限界数値データ 交流'!B1752,IF(非電化？,'建築限界数値データ 　非電化'!B1752,"")))</f>
        <v>0</v>
      </c>
    </row>
    <row r="1753" spans="1:2" x14ac:dyDescent="0.2">
      <c r="A1753">
        <f>IF(直流？,'建築限界数値データ 　直流'!A1753,IF(交流？,'建築限界数値データ 交流'!A1753,IF(非電化？,'建築限界数値データ 　非電化'!A1753,"")))</f>
        <v>1080</v>
      </c>
      <c r="B1753">
        <f>IF(直流？,'建築限界数値データ 　直流'!B1753,IF(交流？,'建築限界数値データ 交流'!B1753,IF(非電化？,'建築限界数値データ 　非電化'!B1753,"")))</f>
        <v>0</v>
      </c>
    </row>
    <row r="1754" spans="1:2" x14ac:dyDescent="0.2">
      <c r="A1754">
        <f>IF(直流？,'建築限界数値データ 　直流'!A1754,IF(交流？,'建築限界数値データ 交流'!A1754,IF(非電化？,'建築限界数値データ 　非電化'!A1754,"")))</f>
        <v>1070</v>
      </c>
      <c r="B1754">
        <f>IF(直流？,'建築限界数値データ 　直流'!B1754,IF(交流？,'建築限界数値データ 交流'!B1754,IF(非電化？,'建築限界数値データ 　非電化'!B1754,"")))</f>
        <v>0</v>
      </c>
    </row>
    <row r="1755" spans="1:2" x14ac:dyDescent="0.2">
      <c r="A1755">
        <f>IF(直流？,'建築限界数値データ 　直流'!A1755,IF(交流？,'建築限界数値データ 交流'!A1755,IF(非電化？,'建築限界数値データ 　非電化'!A1755,"")))</f>
        <v>1060</v>
      </c>
      <c r="B1755">
        <f>IF(直流？,'建築限界数値データ 　直流'!B1755,IF(交流？,'建築限界数値データ 交流'!B1755,IF(非電化？,'建築限界数値データ 　非電化'!B1755,"")))</f>
        <v>0</v>
      </c>
    </row>
    <row r="1756" spans="1:2" x14ac:dyDescent="0.2">
      <c r="A1756">
        <f>IF(直流？,'建築限界数値データ 　直流'!A1756,IF(交流？,'建築限界数値データ 交流'!A1756,IF(非電化？,'建築限界数値データ 　非電化'!A1756,"")))</f>
        <v>1050</v>
      </c>
      <c r="B1756">
        <f>IF(直流？,'建築限界数値データ 　直流'!B1756,IF(交流？,'建築限界数値データ 交流'!B1756,IF(非電化？,'建築限界数値データ 　非電化'!B1756,"")))</f>
        <v>0</v>
      </c>
    </row>
    <row r="1757" spans="1:2" x14ac:dyDescent="0.2">
      <c r="A1757">
        <f>IF(直流？,'建築限界数値データ 　直流'!A1757,IF(交流？,'建築限界数値データ 交流'!A1757,IF(非電化？,'建築限界数値データ 　非電化'!A1757,"")))</f>
        <v>1040</v>
      </c>
      <c r="B1757">
        <f>IF(直流？,'建築限界数値データ 　直流'!B1757,IF(交流？,'建築限界数値データ 交流'!B1757,IF(非電化？,'建築限界数値データ 　非電化'!B1757,"")))</f>
        <v>0</v>
      </c>
    </row>
    <row r="1758" spans="1:2" x14ac:dyDescent="0.2">
      <c r="A1758">
        <f>IF(直流？,'建築限界数値データ 　直流'!A1758,IF(交流？,'建築限界数値データ 交流'!A1758,IF(非電化？,'建築限界数値データ 　非電化'!A1758,"")))</f>
        <v>1030</v>
      </c>
      <c r="B1758">
        <f>IF(直流？,'建築限界数値データ 　直流'!B1758,IF(交流？,'建築限界数値データ 交流'!B1758,IF(非電化？,'建築限界数値データ 　非電化'!B1758,"")))</f>
        <v>0</v>
      </c>
    </row>
    <row r="1759" spans="1:2" x14ac:dyDescent="0.2">
      <c r="A1759">
        <f>IF(直流？,'建築限界数値データ 　直流'!A1759,IF(交流？,'建築限界数値データ 交流'!A1759,IF(非電化？,'建築限界数値データ 　非電化'!A1759,"")))</f>
        <v>1020</v>
      </c>
      <c r="B1759">
        <f>IF(直流？,'建築限界数値データ 　直流'!B1759,IF(交流？,'建築限界数値データ 交流'!B1759,IF(非電化？,'建築限界数値データ 　非電化'!B1759,"")))</f>
        <v>0</v>
      </c>
    </row>
    <row r="1760" spans="1:2" x14ac:dyDescent="0.2">
      <c r="A1760">
        <f>IF(直流？,'建築限界数値データ 　直流'!A1760,IF(交流？,'建築限界数値データ 交流'!A1760,IF(非電化？,'建築限界数値データ 　非電化'!A1760,"")))</f>
        <v>1010</v>
      </c>
      <c r="B1760">
        <f>IF(直流？,'建築限界数値データ 　直流'!B1760,IF(交流？,'建築限界数値データ 交流'!B1760,IF(非電化？,'建築限界数値データ 　非電化'!B1760,"")))</f>
        <v>0</v>
      </c>
    </row>
    <row r="1761" spans="1:2" x14ac:dyDescent="0.2">
      <c r="A1761">
        <f>IF(直流？,'建築限界数値データ 　直流'!A1761,IF(交流？,'建築限界数値データ 交流'!A1761,IF(非電化？,'建築限界数値データ 　非電化'!A1761,"")))</f>
        <v>1000</v>
      </c>
      <c r="B1761">
        <f>IF(直流？,'建築限界数値データ 　直流'!B1761,IF(交流？,'建築限界数値データ 交流'!B1761,IF(非電化？,'建築限界数値データ 　非電化'!B1761,"")))</f>
        <v>0</v>
      </c>
    </row>
    <row r="1762" spans="1:2" x14ac:dyDescent="0.2">
      <c r="A1762">
        <f>IF(直流？,'建築限界数値データ 　直流'!A1762,IF(交流？,'建築限界数値データ 交流'!A1762,IF(非電化？,'建築限界数値データ 　非電化'!A1762,"")))</f>
        <v>990</v>
      </c>
      <c r="B1762">
        <f>IF(直流？,'建築限界数値データ 　直流'!B1762,IF(交流？,'建築限界数値データ 交流'!B1762,IF(非電化？,'建築限界数値データ 　非電化'!B1762,"")))</f>
        <v>0</v>
      </c>
    </row>
    <row r="1763" spans="1:2" x14ac:dyDescent="0.2">
      <c r="A1763">
        <f>IF(直流？,'建築限界数値データ 　直流'!A1763,IF(交流？,'建築限界数値データ 交流'!A1763,IF(非電化？,'建築限界数値データ 　非電化'!A1763,"")))</f>
        <v>980</v>
      </c>
      <c r="B1763">
        <f>IF(直流？,'建築限界数値データ 　直流'!B1763,IF(交流？,'建築限界数値データ 交流'!B1763,IF(非電化？,'建築限界数値データ 　非電化'!B1763,"")))</f>
        <v>0</v>
      </c>
    </row>
    <row r="1764" spans="1:2" x14ac:dyDescent="0.2">
      <c r="A1764">
        <f>IF(直流？,'建築限界数値データ 　直流'!A1764,IF(交流？,'建築限界数値データ 交流'!A1764,IF(非電化？,'建築限界数値データ 　非電化'!A1764,"")))</f>
        <v>970</v>
      </c>
      <c r="B1764">
        <f>IF(直流？,'建築限界数値データ 　直流'!B1764,IF(交流？,'建築限界数値データ 交流'!B1764,IF(非電化？,'建築限界数値データ 　非電化'!B1764,"")))</f>
        <v>0</v>
      </c>
    </row>
    <row r="1765" spans="1:2" x14ac:dyDescent="0.2">
      <c r="A1765">
        <f>IF(直流？,'建築限界数値データ 　直流'!A1765,IF(交流？,'建築限界数値データ 交流'!A1765,IF(非電化？,'建築限界数値データ 　非電化'!A1765,"")))</f>
        <v>960</v>
      </c>
      <c r="B1765">
        <f>IF(直流？,'建築限界数値データ 　直流'!B1765,IF(交流？,'建築限界数値データ 交流'!B1765,IF(非電化？,'建築限界数値データ 　非電化'!B1765,"")))</f>
        <v>0</v>
      </c>
    </row>
    <row r="1766" spans="1:2" x14ac:dyDescent="0.2">
      <c r="A1766">
        <f>IF(直流？,'建築限界数値データ 　直流'!A1766,IF(交流？,'建築限界数値データ 交流'!A1766,IF(非電化？,'建築限界数値データ 　非電化'!A1766,"")))</f>
        <v>950</v>
      </c>
      <c r="B1766">
        <f>IF(直流？,'建築限界数値データ 　直流'!B1766,IF(交流？,'建築限界数値データ 交流'!B1766,IF(非電化？,'建築限界数値データ 　非電化'!B1766,"")))</f>
        <v>0</v>
      </c>
    </row>
    <row r="1767" spans="1:2" x14ac:dyDescent="0.2">
      <c r="A1767">
        <f>IF(直流？,'建築限界数値データ 　直流'!A1767,IF(交流？,'建築限界数値データ 交流'!A1767,IF(非電化？,'建築限界数値データ 　非電化'!A1767,"")))</f>
        <v>940</v>
      </c>
      <c r="B1767">
        <f>IF(直流？,'建築限界数値データ 　直流'!B1767,IF(交流？,'建築限界数値データ 交流'!B1767,IF(非電化？,'建築限界数値データ 　非電化'!B1767,"")))</f>
        <v>0</v>
      </c>
    </row>
    <row r="1768" spans="1:2" x14ac:dyDescent="0.2">
      <c r="A1768">
        <f>IF(直流？,'建築限界数値データ 　直流'!A1768,IF(交流？,'建築限界数値データ 交流'!A1768,IF(非電化？,'建築限界数値データ 　非電化'!A1768,"")))</f>
        <v>930</v>
      </c>
      <c r="B1768">
        <f>IF(直流？,'建築限界数値データ 　直流'!B1768,IF(交流？,'建築限界数値データ 交流'!B1768,IF(非電化？,'建築限界数値データ 　非電化'!B1768,"")))</f>
        <v>0</v>
      </c>
    </row>
    <row r="1769" spans="1:2" x14ac:dyDescent="0.2">
      <c r="A1769">
        <f>IF(直流？,'建築限界数値データ 　直流'!A1769,IF(交流？,'建築限界数値データ 交流'!A1769,IF(非電化？,'建築限界数値データ 　非電化'!A1769,"")))</f>
        <v>920</v>
      </c>
      <c r="B1769">
        <f>IF(直流？,'建築限界数値データ 　直流'!B1769,IF(交流？,'建築限界数値データ 交流'!B1769,IF(非電化？,'建築限界数値データ 　非電化'!B1769,"")))</f>
        <v>0</v>
      </c>
    </row>
    <row r="1770" spans="1:2" x14ac:dyDescent="0.2">
      <c r="A1770">
        <f>IF(直流？,'建築限界数値データ 　直流'!A1770,IF(交流？,'建築限界数値データ 交流'!A1770,IF(非電化？,'建築限界数値データ 　非電化'!A1770,"")))</f>
        <v>910</v>
      </c>
      <c r="B1770">
        <f>IF(直流？,'建築限界数値データ 　直流'!B1770,IF(交流？,'建築限界数値データ 交流'!B1770,IF(非電化？,'建築限界数値データ 　非電化'!B1770,"")))</f>
        <v>0</v>
      </c>
    </row>
    <row r="1771" spans="1:2" x14ac:dyDescent="0.2">
      <c r="A1771">
        <f>IF(直流？,'建築限界数値データ 　直流'!A1771,IF(交流？,'建築限界数値データ 交流'!A1771,IF(非電化？,'建築限界数値データ 　非電化'!A1771,"")))</f>
        <v>900</v>
      </c>
      <c r="B1771">
        <f>IF(直流？,'建築限界数値データ 　直流'!B1771,IF(交流？,'建築限界数値データ 交流'!B1771,IF(非電化？,'建築限界数値データ 　非電化'!B1771,"")))</f>
        <v>0</v>
      </c>
    </row>
    <row r="1772" spans="1:2" x14ac:dyDescent="0.2">
      <c r="A1772">
        <f>IF(直流？,'建築限界数値データ 　直流'!A1772,IF(交流？,'建築限界数値データ 交流'!A1772,IF(非電化？,'建築限界数値データ 　非電化'!A1772,"")))</f>
        <v>890</v>
      </c>
      <c r="B1772">
        <f>IF(直流？,'建築限界数値データ 　直流'!B1772,IF(交流？,'建築限界数値データ 交流'!B1772,IF(非電化？,'建築限界数値データ 　非電化'!B1772,"")))</f>
        <v>0</v>
      </c>
    </row>
    <row r="1773" spans="1:2" x14ac:dyDescent="0.2">
      <c r="A1773">
        <f>IF(直流？,'建築限界数値データ 　直流'!A1773,IF(交流？,'建築限界数値データ 交流'!A1773,IF(非電化？,'建築限界数値データ 　非電化'!A1773,"")))</f>
        <v>880</v>
      </c>
      <c r="B1773">
        <f>IF(直流？,'建築限界数値データ 　直流'!B1773,IF(交流？,'建築限界数値データ 交流'!B1773,IF(非電化？,'建築限界数値データ 　非電化'!B1773,"")))</f>
        <v>0</v>
      </c>
    </row>
    <row r="1774" spans="1:2" x14ac:dyDescent="0.2">
      <c r="A1774">
        <f>IF(直流？,'建築限界数値データ 　直流'!A1774,IF(交流？,'建築限界数値データ 交流'!A1774,IF(非電化？,'建築限界数値データ 　非電化'!A1774,"")))</f>
        <v>870</v>
      </c>
      <c r="B1774">
        <f>IF(直流？,'建築限界数値データ 　直流'!B1774,IF(交流？,'建築限界数値データ 交流'!B1774,IF(非電化？,'建築限界数値データ 　非電化'!B1774,"")))</f>
        <v>0</v>
      </c>
    </row>
    <row r="1775" spans="1:2" x14ac:dyDescent="0.2">
      <c r="A1775">
        <f>IF(直流？,'建築限界数値データ 　直流'!A1775,IF(交流？,'建築限界数値データ 交流'!A1775,IF(非電化？,'建築限界数値データ 　非電化'!A1775,"")))</f>
        <v>860</v>
      </c>
      <c r="B1775">
        <f>IF(直流？,'建築限界数値データ 　直流'!B1775,IF(交流？,'建築限界数値データ 交流'!B1775,IF(非電化？,'建築限界数値データ 　非電化'!B1775,"")))</f>
        <v>0</v>
      </c>
    </row>
    <row r="1776" spans="1:2" x14ac:dyDescent="0.2">
      <c r="A1776">
        <f>IF(直流？,'建築限界数値データ 　直流'!A1776,IF(交流？,'建築限界数値データ 交流'!A1776,IF(非電化？,'建築限界数値データ 　非電化'!A1776,"")))</f>
        <v>850</v>
      </c>
      <c r="B1776">
        <f>IF(直流？,'建築限界数値データ 　直流'!B1776,IF(交流？,'建築限界数値データ 交流'!B1776,IF(非電化？,'建築限界数値データ 　非電化'!B1776,"")))</f>
        <v>0</v>
      </c>
    </row>
    <row r="1777" spans="1:2" x14ac:dyDescent="0.2">
      <c r="A1777">
        <f>IF(直流？,'建築限界数値データ 　直流'!A1777,IF(交流？,'建築限界数値データ 交流'!A1777,IF(非電化？,'建築限界数値データ 　非電化'!A1777,"")))</f>
        <v>840</v>
      </c>
      <c r="B1777">
        <f>IF(直流？,'建築限界数値データ 　直流'!B1777,IF(交流？,'建築限界数値データ 交流'!B1777,IF(非電化？,'建築限界数値データ 　非電化'!B1777,"")))</f>
        <v>0</v>
      </c>
    </row>
    <row r="1778" spans="1:2" x14ac:dyDescent="0.2">
      <c r="A1778">
        <f>IF(直流？,'建築限界数値データ 　直流'!A1778,IF(交流？,'建築限界数値データ 交流'!A1778,IF(非電化？,'建築限界数値データ 　非電化'!A1778,"")))</f>
        <v>830</v>
      </c>
      <c r="B1778">
        <f>IF(直流？,'建築限界数値データ 　直流'!B1778,IF(交流？,'建築限界数値データ 交流'!B1778,IF(非電化？,'建築限界数値データ 　非電化'!B1778,"")))</f>
        <v>0</v>
      </c>
    </row>
    <row r="1779" spans="1:2" x14ac:dyDescent="0.2">
      <c r="A1779">
        <f>IF(直流？,'建築限界数値データ 　直流'!A1779,IF(交流？,'建築限界数値データ 交流'!A1779,IF(非電化？,'建築限界数値データ 　非電化'!A1779,"")))</f>
        <v>820</v>
      </c>
      <c r="B1779">
        <f>IF(直流？,'建築限界数値データ 　直流'!B1779,IF(交流？,'建築限界数値データ 交流'!B1779,IF(非電化？,'建築限界数値データ 　非電化'!B1779,"")))</f>
        <v>0</v>
      </c>
    </row>
    <row r="1780" spans="1:2" x14ac:dyDescent="0.2">
      <c r="A1780">
        <f>IF(直流？,'建築限界数値データ 　直流'!A1780,IF(交流？,'建築限界数値データ 交流'!A1780,IF(非電化？,'建築限界数値データ 　非電化'!A1780,"")))</f>
        <v>810</v>
      </c>
      <c r="B1780">
        <f>IF(直流？,'建築限界数値データ 　直流'!B1780,IF(交流？,'建築限界数値データ 交流'!B1780,IF(非電化？,'建築限界数値データ 　非電化'!B1780,"")))</f>
        <v>0</v>
      </c>
    </row>
    <row r="1781" spans="1:2" x14ac:dyDescent="0.2">
      <c r="A1781">
        <f>IF(直流？,'建築限界数値データ 　直流'!A1781,IF(交流？,'建築限界数値データ 交流'!A1781,IF(非電化？,'建築限界数値データ 　非電化'!A1781,"")))</f>
        <v>800</v>
      </c>
      <c r="B1781">
        <f>IF(直流？,'建築限界数値データ 　直流'!B1781,IF(交流？,'建築限界数値データ 交流'!B1781,IF(非電化？,'建築限界数値データ 　非電化'!B1781,"")))</f>
        <v>0</v>
      </c>
    </row>
    <row r="1782" spans="1:2" x14ac:dyDescent="0.2">
      <c r="A1782">
        <f>IF(直流？,'建築限界数値データ 　直流'!A1782,IF(交流？,'建築限界数値データ 交流'!A1782,IF(非電化？,'建築限界数値データ 　非電化'!A1782,"")))</f>
        <v>790</v>
      </c>
      <c r="B1782">
        <f>IF(直流？,'建築限界数値データ 　直流'!B1782,IF(交流？,'建築限界数値データ 交流'!B1782,IF(非電化？,'建築限界数値データ 　非電化'!B1782,"")))</f>
        <v>0</v>
      </c>
    </row>
    <row r="1783" spans="1:2" x14ac:dyDescent="0.2">
      <c r="A1783">
        <f>IF(直流？,'建築限界数値データ 　直流'!A1783,IF(交流？,'建築限界数値データ 交流'!A1783,IF(非電化？,'建築限界数値データ 　非電化'!A1783,"")))</f>
        <v>780</v>
      </c>
      <c r="B1783">
        <f>IF(直流？,'建築限界数値データ 　直流'!B1783,IF(交流？,'建築限界数値データ 交流'!B1783,IF(非電化？,'建築限界数値データ 　非電化'!B1783,"")))</f>
        <v>0</v>
      </c>
    </row>
    <row r="1784" spans="1:2" x14ac:dyDescent="0.2">
      <c r="A1784">
        <f>IF(直流？,'建築限界数値データ 　直流'!A1784,IF(交流？,'建築限界数値データ 交流'!A1784,IF(非電化？,'建築限界数値データ 　非電化'!A1784,"")))</f>
        <v>770</v>
      </c>
      <c r="B1784">
        <f>IF(直流？,'建築限界数値データ 　直流'!B1784,IF(交流？,'建築限界数値データ 交流'!B1784,IF(非電化？,'建築限界数値データ 　非電化'!B1784,"")))</f>
        <v>0</v>
      </c>
    </row>
    <row r="1785" spans="1:2" x14ac:dyDescent="0.2">
      <c r="A1785">
        <f>IF(直流？,'建築限界数値データ 　直流'!A1785,IF(交流？,'建築限界数値データ 交流'!A1785,IF(非電化？,'建築限界数値データ 　非電化'!A1785,"")))</f>
        <v>760</v>
      </c>
      <c r="B1785">
        <f>IF(直流？,'建築限界数値データ 　直流'!B1785,IF(交流？,'建築限界数値データ 交流'!B1785,IF(非電化？,'建築限界数値データ 　非電化'!B1785,"")))</f>
        <v>0</v>
      </c>
    </row>
    <row r="1786" spans="1:2" x14ac:dyDescent="0.2">
      <c r="A1786">
        <f>IF(直流？,'建築限界数値データ 　直流'!A1786,IF(交流？,'建築限界数値データ 交流'!A1786,IF(非電化？,'建築限界数値データ 　非電化'!A1786,"")))</f>
        <v>750</v>
      </c>
      <c r="B1786">
        <f>IF(直流？,'建築限界数値データ 　直流'!B1786,IF(交流？,'建築限界数値データ 交流'!B1786,IF(非電化？,'建築限界数値データ 　非電化'!B1786,"")))</f>
        <v>0</v>
      </c>
    </row>
    <row r="1787" spans="1:2" x14ac:dyDescent="0.2">
      <c r="A1787">
        <f>IF(直流？,'建築限界数値データ 　直流'!A1787,IF(交流？,'建築限界数値データ 交流'!A1787,IF(非電化？,'建築限界数値データ 　非電化'!A1787,"")))</f>
        <v>740</v>
      </c>
      <c r="B1787">
        <f>IF(直流？,'建築限界数値データ 　直流'!B1787,IF(交流？,'建築限界数値データ 交流'!B1787,IF(非電化？,'建築限界数値データ 　非電化'!B1787,"")))</f>
        <v>0</v>
      </c>
    </row>
    <row r="1788" spans="1:2" x14ac:dyDescent="0.2">
      <c r="A1788">
        <f>IF(直流？,'建築限界数値データ 　直流'!A1788,IF(交流？,'建築限界数値データ 交流'!A1788,IF(非電化？,'建築限界数値データ 　非電化'!A1788,"")))</f>
        <v>730</v>
      </c>
      <c r="B1788">
        <f>IF(直流？,'建築限界数値データ 　直流'!B1788,IF(交流？,'建築限界数値データ 交流'!B1788,IF(非電化？,'建築限界数値データ 　非電化'!B1788,"")))</f>
        <v>0</v>
      </c>
    </row>
    <row r="1789" spans="1:2" x14ac:dyDescent="0.2">
      <c r="A1789">
        <f>IF(直流？,'建築限界数値データ 　直流'!A1789,IF(交流？,'建築限界数値データ 交流'!A1789,IF(非電化？,'建築限界数値データ 　非電化'!A1789,"")))</f>
        <v>720</v>
      </c>
      <c r="B1789">
        <f>IF(直流？,'建築限界数値データ 　直流'!B1789,IF(交流？,'建築限界数値データ 交流'!B1789,IF(非電化？,'建築限界数値データ 　非電化'!B1789,"")))</f>
        <v>0</v>
      </c>
    </row>
    <row r="1790" spans="1:2" x14ac:dyDescent="0.2">
      <c r="A1790">
        <f>IF(直流？,'建築限界数値データ 　直流'!A1790,IF(交流？,'建築限界数値データ 交流'!A1790,IF(非電化？,'建築限界数値データ 　非電化'!A1790,"")))</f>
        <v>710</v>
      </c>
      <c r="B1790">
        <f>IF(直流？,'建築限界数値データ 　直流'!B1790,IF(交流？,'建築限界数値データ 交流'!B1790,IF(非電化？,'建築限界数値データ 　非電化'!B1790,"")))</f>
        <v>0</v>
      </c>
    </row>
    <row r="1791" spans="1:2" x14ac:dyDescent="0.2">
      <c r="A1791">
        <f>IF(直流？,'建築限界数値データ 　直流'!A1791,IF(交流？,'建築限界数値データ 交流'!A1791,IF(非電化？,'建築限界数値データ 　非電化'!A1791,"")))</f>
        <v>700</v>
      </c>
      <c r="B1791">
        <f>IF(直流？,'建築限界数値データ 　直流'!B1791,IF(交流？,'建築限界数値データ 交流'!B1791,IF(非電化？,'建築限界数値データ 　非電化'!B1791,"")))</f>
        <v>0</v>
      </c>
    </row>
    <row r="1792" spans="1:2" x14ac:dyDescent="0.2">
      <c r="A1792">
        <f>IF(直流？,'建築限界数値データ 　直流'!A1792,IF(交流？,'建築限界数値データ 交流'!A1792,IF(非電化？,'建築限界数値データ 　非電化'!A1792,"")))</f>
        <v>690</v>
      </c>
      <c r="B1792">
        <f>IF(直流？,'建築限界数値データ 　直流'!B1792,IF(交流？,'建築限界数値データ 交流'!B1792,IF(非電化？,'建築限界数値データ 　非電化'!B1792,"")))</f>
        <v>0</v>
      </c>
    </row>
    <row r="1793" spans="1:2" x14ac:dyDescent="0.2">
      <c r="A1793">
        <f>IF(直流？,'建築限界数値データ 　直流'!A1793,IF(交流？,'建築限界数値データ 交流'!A1793,IF(非電化？,'建築限界数値データ 　非電化'!A1793,"")))</f>
        <v>680</v>
      </c>
      <c r="B1793">
        <f>IF(直流？,'建築限界数値データ 　直流'!B1793,IF(交流？,'建築限界数値データ 交流'!B1793,IF(非電化？,'建築限界数値データ 　非電化'!B1793,"")))</f>
        <v>0</v>
      </c>
    </row>
    <row r="1794" spans="1:2" x14ac:dyDescent="0.2">
      <c r="A1794">
        <f>IF(直流？,'建築限界数値データ 　直流'!A1794,IF(交流？,'建築限界数値データ 交流'!A1794,IF(非電化？,'建築限界数値データ 　非電化'!A1794,"")))</f>
        <v>670</v>
      </c>
      <c r="B1794">
        <f>IF(直流？,'建築限界数値データ 　直流'!B1794,IF(交流？,'建築限界数値データ 交流'!B1794,IF(非電化？,'建築限界数値データ 　非電化'!B1794,"")))</f>
        <v>0</v>
      </c>
    </row>
    <row r="1795" spans="1:2" x14ac:dyDescent="0.2">
      <c r="A1795">
        <f>IF(直流？,'建築限界数値データ 　直流'!A1795,IF(交流？,'建築限界数値データ 交流'!A1795,IF(非電化？,'建築限界数値データ 　非電化'!A1795,"")))</f>
        <v>660</v>
      </c>
      <c r="B1795">
        <f>IF(直流？,'建築限界数値データ 　直流'!B1795,IF(交流？,'建築限界数値データ 交流'!B1795,IF(非電化？,'建築限界数値データ 　非電化'!B1795,"")))</f>
        <v>0</v>
      </c>
    </row>
    <row r="1796" spans="1:2" x14ac:dyDescent="0.2">
      <c r="A1796">
        <f>IF(直流？,'建築限界数値データ 　直流'!A1796,IF(交流？,'建築限界数値データ 交流'!A1796,IF(非電化？,'建築限界数値データ 　非電化'!A1796,"")))</f>
        <v>650</v>
      </c>
      <c r="B1796">
        <f>IF(直流？,'建築限界数値データ 　直流'!B1796,IF(交流？,'建築限界数値データ 交流'!B1796,IF(非電化？,'建築限界数値データ 　非電化'!B1796,"")))</f>
        <v>0</v>
      </c>
    </row>
    <row r="1797" spans="1:2" x14ac:dyDescent="0.2">
      <c r="A1797">
        <f>IF(直流？,'建築限界数値データ 　直流'!A1797,IF(交流？,'建築限界数値データ 交流'!A1797,IF(非電化？,'建築限界数値データ 　非電化'!A1797,"")))</f>
        <v>640</v>
      </c>
      <c r="B1797">
        <f>IF(直流？,'建築限界数値データ 　直流'!B1797,IF(交流？,'建築限界数値データ 交流'!B1797,IF(非電化？,'建築限界数値データ 　非電化'!B1797,"")))</f>
        <v>0</v>
      </c>
    </row>
    <row r="1798" spans="1:2" x14ac:dyDescent="0.2">
      <c r="A1798">
        <f>IF(直流？,'建築限界数値データ 　直流'!A1798,IF(交流？,'建築限界数値データ 交流'!A1798,IF(非電化？,'建築限界数値データ 　非電化'!A1798,"")))</f>
        <v>630</v>
      </c>
      <c r="B1798">
        <f>IF(直流？,'建築限界数値データ 　直流'!B1798,IF(交流？,'建築限界数値データ 交流'!B1798,IF(非電化？,'建築限界数値データ 　非電化'!B1798,"")))</f>
        <v>0</v>
      </c>
    </row>
    <row r="1799" spans="1:2" x14ac:dyDescent="0.2">
      <c r="A1799">
        <f>IF(直流？,'建築限界数値データ 　直流'!A1799,IF(交流？,'建築限界数値データ 交流'!A1799,IF(非電化？,'建築限界数値データ 　非電化'!A1799,"")))</f>
        <v>620</v>
      </c>
      <c r="B1799">
        <f>IF(直流？,'建築限界数値データ 　直流'!B1799,IF(交流？,'建築限界数値データ 交流'!B1799,IF(非電化？,'建築限界数値データ 　非電化'!B1799,"")))</f>
        <v>0</v>
      </c>
    </row>
    <row r="1800" spans="1:2" x14ac:dyDescent="0.2">
      <c r="A1800">
        <f>IF(直流？,'建築限界数値データ 　直流'!A1800,IF(交流？,'建築限界数値データ 交流'!A1800,IF(非電化？,'建築限界数値データ 　非電化'!A1800,"")))</f>
        <v>610</v>
      </c>
      <c r="B1800">
        <f>IF(直流？,'建築限界数値データ 　直流'!B1800,IF(交流？,'建築限界数値データ 交流'!B1800,IF(非電化？,'建築限界数値データ 　非電化'!B1800,"")))</f>
        <v>0</v>
      </c>
    </row>
    <row r="1801" spans="1:2" x14ac:dyDescent="0.2">
      <c r="A1801">
        <f>IF(直流？,'建築限界数値データ 　直流'!A1801,IF(交流？,'建築限界数値データ 交流'!A1801,IF(非電化？,'建築限界数値データ 　非電化'!A1801,"")))</f>
        <v>600</v>
      </c>
      <c r="B1801">
        <f>IF(直流？,'建築限界数値データ 　直流'!B1801,IF(交流？,'建築限界数値データ 交流'!B1801,IF(非電化？,'建築限界数値データ 　非電化'!B1801,"")))</f>
        <v>0</v>
      </c>
    </row>
    <row r="1802" spans="1:2" x14ac:dyDescent="0.2">
      <c r="A1802">
        <f>IF(直流？,'建築限界数値データ 　直流'!A1802,IF(交流？,'建築限界数値データ 交流'!A1802,IF(非電化？,'建築限界数値データ 　非電化'!A1802,"")))</f>
        <v>590</v>
      </c>
      <c r="B1802">
        <f>IF(直流？,'建築限界数値データ 　直流'!B1802,IF(交流？,'建築限界数値データ 交流'!B1802,IF(非電化？,'建築限界数値データ 　非電化'!B1802,"")))</f>
        <v>0</v>
      </c>
    </row>
    <row r="1803" spans="1:2" x14ac:dyDescent="0.2">
      <c r="A1803">
        <f>IF(直流？,'建築限界数値データ 　直流'!A1803,IF(交流？,'建築限界数値データ 交流'!A1803,IF(非電化？,'建築限界数値データ 　非電化'!A1803,"")))</f>
        <v>580</v>
      </c>
      <c r="B1803">
        <f>IF(直流？,'建築限界数値データ 　直流'!B1803,IF(交流？,'建築限界数値データ 交流'!B1803,IF(非電化？,'建築限界数値データ 　非電化'!B1803,"")))</f>
        <v>0</v>
      </c>
    </row>
    <row r="1804" spans="1:2" x14ac:dyDescent="0.2">
      <c r="A1804">
        <f>IF(直流？,'建築限界数値データ 　直流'!A1804,IF(交流？,'建築限界数値データ 交流'!A1804,IF(非電化？,'建築限界数値データ 　非電化'!A1804,"")))</f>
        <v>570</v>
      </c>
      <c r="B1804">
        <f>IF(直流？,'建築限界数値データ 　直流'!B1804,IF(交流？,'建築限界数値データ 交流'!B1804,IF(非電化？,'建築限界数値データ 　非電化'!B1804,"")))</f>
        <v>0</v>
      </c>
    </row>
    <row r="1805" spans="1:2" x14ac:dyDescent="0.2">
      <c r="A1805">
        <f>IF(直流？,'建築限界数値データ 　直流'!A1805,IF(交流？,'建築限界数値データ 交流'!A1805,IF(非電化？,'建築限界数値データ 　非電化'!A1805,"")))</f>
        <v>560</v>
      </c>
      <c r="B1805">
        <f>IF(直流？,'建築限界数値データ 　直流'!B1805,IF(交流？,'建築限界数値データ 交流'!B1805,IF(非電化？,'建築限界数値データ 　非電化'!B1805,"")))</f>
        <v>0</v>
      </c>
    </row>
    <row r="1806" spans="1:2" x14ac:dyDescent="0.2">
      <c r="A1806">
        <f>IF(直流？,'建築限界数値データ 　直流'!A1806,IF(交流？,'建築限界数値データ 交流'!A1806,IF(非電化？,'建築限界数値データ 　非電化'!A1806,"")))</f>
        <v>550</v>
      </c>
      <c r="B1806">
        <f>IF(直流？,'建築限界数値データ 　直流'!B1806,IF(交流？,'建築限界数値データ 交流'!B1806,IF(非電化？,'建築限界数値データ 　非電化'!B1806,"")))</f>
        <v>0</v>
      </c>
    </row>
    <row r="1807" spans="1:2" x14ac:dyDescent="0.2">
      <c r="A1807">
        <f>IF(直流？,'建築限界数値データ 　直流'!A1807,IF(交流？,'建築限界数値データ 交流'!A1807,IF(非電化？,'建築限界数値データ 　非電化'!A1807,"")))</f>
        <v>540</v>
      </c>
      <c r="B1807">
        <f>IF(直流？,'建築限界数値データ 　直流'!B1807,IF(交流？,'建築限界数値データ 交流'!B1807,IF(非電化？,'建築限界数値データ 　非電化'!B1807,"")))</f>
        <v>0</v>
      </c>
    </row>
    <row r="1808" spans="1:2" x14ac:dyDescent="0.2">
      <c r="A1808">
        <f>IF(直流？,'建築限界数値データ 　直流'!A1808,IF(交流？,'建築限界数値データ 交流'!A1808,IF(非電化？,'建築限界数値データ 　非電化'!A1808,"")))</f>
        <v>530</v>
      </c>
      <c r="B1808">
        <f>IF(直流？,'建築限界数値データ 　直流'!B1808,IF(交流？,'建築限界数値データ 交流'!B1808,IF(非電化？,'建築限界数値データ 　非電化'!B1808,"")))</f>
        <v>0</v>
      </c>
    </row>
    <row r="1809" spans="1:2" x14ac:dyDescent="0.2">
      <c r="A1809">
        <f>IF(直流？,'建築限界数値データ 　直流'!A1809,IF(交流？,'建築限界数値データ 交流'!A1809,IF(非電化？,'建築限界数値データ 　非電化'!A1809,"")))</f>
        <v>520</v>
      </c>
      <c r="B1809">
        <f>IF(直流？,'建築限界数値データ 　直流'!B1809,IF(交流？,'建築限界数値データ 交流'!B1809,IF(非電化？,'建築限界数値データ 　非電化'!B1809,"")))</f>
        <v>0</v>
      </c>
    </row>
    <row r="1810" spans="1:2" x14ac:dyDescent="0.2">
      <c r="A1810">
        <f>IF(直流？,'建築限界数値データ 　直流'!A1810,IF(交流？,'建築限界数値データ 交流'!A1810,IF(非電化？,'建築限界数値データ 　非電化'!A1810,"")))</f>
        <v>510</v>
      </c>
      <c r="B1810">
        <f>IF(直流？,'建築限界数値データ 　直流'!B1810,IF(交流？,'建築限界数値データ 交流'!B1810,IF(非電化？,'建築限界数値データ 　非電化'!B1810,"")))</f>
        <v>0</v>
      </c>
    </row>
    <row r="1811" spans="1:2" x14ac:dyDescent="0.2">
      <c r="A1811">
        <f>IF(直流？,'建築限界数値データ 　直流'!A1811,IF(交流？,'建築限界数値データ 交流'!A1811,IF(非電化？,'建築限界数値データ 　非電化'!A1811,"")))</f>
        <v>500</v>
      </c>
      <c r="B1811">
        <f>IF(直流？,'建築限界数値データ 　直流'!B1811,IF(交流？,'建築限界数値データ 交流'!B1811,IF(非電化？,'建築限界数値データ 　非電化'!B1811,"")))</f>
        <v>0</v>
      </c>
    </row>
    <row r="1812" spans="1:2" x14ac:dyDescent="0.2">
      <c r="A1812">
        <f>IF(直流？,'建築限界数値データ 　直流'!A1812,IF(交流？,'建築限界数値データ 交流'!A1812,IF(非電化？,'建築限界数値データ 　非電化'!A1812,"")))</f>
        <v>490</v>
      </c>
      <c r="B1812">
        <f>IF(直流？,'建築限界数値データ 　直流'!B1812,IF(交流？,'建築限界数値データ 交流'!B1812,IF(非電化？,'建築限界数値データ 　非電化'!B1812,"")))</f>
        <v>0</v>
      </c>
    </row>
    <row r="1813" spans="1:2" x14ac:dyDescent="0.2">
      <c r="A1813">
        <f>IF(直流？,'建築限界数値データ 　直流'!A1813,IF(交流？,'建築限界数値データ 交流'!A1813,IF(非電化？,'建築限界数値データ 　非電化'!A1813,"")))</f>
        <v>480</v>
      </c>
      <c r="B1813">
        <f>IF(直流？,'建築限界数値データ 　直流'!B1813,IF(交流？,'建築限界数値データ 交流'!B1813,IF(非電化？,'建築限界数値データ 　非電化'!B1813,"")))</f>
        <v>0</v>
      </c>
    </row>
    <row r="1814" spans="1:2" x14ac:dyDescent="0.2">
      <c r="A1814">
        <f>IF(直流？,'建築限界数値データ 　直流'!A1814,IF(交流？,'建築限界数値データ 交流'!A1814,IF(非電化？,'建築限界数値データ 　非電化'!A1814,"")))</f>
        <v>470</v>
      </c>
      <c r="B1814">
        <f>IF(直流？,'建築限界数値データ 　直流'!B1814,IF(交流？,'建築限界数値データ 交流'!B1814,IF(非電化？,'建築限界数値データ 　非電化'!B1814,"")))</f>
        <v>0</v>
      </c>
    </row>
    <row r="1815" spans="1:2" x14ac:dyDescent="0.2">
      <c r="A1815">
        <f>IF(直流？,'建築限界数値データ 　直流'!A1815,IF(交流？,'建築限界数値データ 交流'!A1815,IF(非電化？,'建築限界数値データ 　非電化'!A1815,"")))</f>
        <v>460</v>
      </c>
      <c r="B1815">
        <f>IF(直流？,'建築限界数値データ 　直流'!B1815,IF(交流？,'建築限界数値データ 交流'!B1815,IF(非電化？,'建築限界数値データ 　非電化'!B1815,"")))</f>
        <v>0</v>
      </c>
    </row>
    <row r="1816" spans="1:2" x14ac:dyDescent="0.2">
      <c r="A1816">
        <f>IF(直流？,'建築限界数値データ 　直流'!A1816,IF(交流？,'建築限界数値データ 交流'!A1816,IF(非電化？,'建築限界数値データ 　非電化'!A1816,"")))</f>
        <v>450</v>
      </c>
      <c r="B1816">
        <f>IF(直流？,'建築限界数値データ 　直流'!B1816,IF(交流？,'建築限界数値データ 交流'!B1816,IF(非電化？,'建築限界数値データ 　非電化'!B1816,"")))</f>
        <v>0</v>
      </c>
    </row>
    <row r="1817" spans="1:2" x14ac:dyDescent="0.2">
      <c r="A1817">
        <f>IF(直流？,'建築限界数値データ 　直流'!A1817,IF(交流？,'建築限界数値データ 交流'!A1817,IF(非電化？,'建築限界数値データ 　非電化'!A1817,"")))</f>
        <v>440</v>
      </c>
      <c r="B1817">
        <f>IF(直流？,'建築限界数値データ 　直流'!B1817,IF(交流？,'建築限界数値データ 交流'!B1817,IF(非電化？,'建築限界数値データ 　非電化'!B1817,"")))</f>
        <v>0</v>
      </c>
    </row>
    <row r="1818" spans="1:2" x14ac:dyDescent="0.2">
      <c r="A1818">
        <f>IF(直流？,'建築限界数値データ 　直流'!A1818,IF(交流？,'建築限界数値データ 交流'!A1818,IF(非電化？,'建築限界数値データ 　非電化'!A1818,"")))</f>
        <v>430</v>
      </c>
      <c r="B1818">
        <f>IF(直流？,'建築限界数値データ 　直流'!B1818,IF(交流？,'建築限界数値データ 交流'!B1818,IF(非電化？,'建築限界数値データ 　非電化'!B1818,"")))</f>
        <v>0</v>
      </c>
    </row>
    <row r="1819" spans="1:2" x14ac:dyDescent="0.2">
      <c r="A1819">
        <f>IF(直流？,'建築限界数値データ 　直流'!A1819,IF(交流？,'建築限界数値データ 交流'!A1819,IF(非電化？,'建築限界数値データ 　非電化'!A1819,"")))</f>
        <v>420</v>
      </c>
      <c r="B1819">
        <f>IF(直流？,'建築限界数値データ 　直流'!B1819,IF(交流？,'建築限界数値データ 交流'!B1819,IF(非電化？,'建築限界数値データ 　非電化'!B1819,"")))</f>
        <v>0</v>
      </c>
    </row>
    <row r="1820" spans="1:2" x14ac:dyDescent="0.2">
      <c r="A1820">
        <f>IF(直流？,'建築限界数値データ 　直流'!A1820,IF(交流？,'建築限界数値データ 交流'!A1820,IF(非電化？,'建築限界数値データ 　非電化'!A1820,"")))</f>
        <v>410</v>
      </c>
      <c r="B1820">
        <f>IF(直流？,'建築限界数値データ 　直流'!B1820,IF(交流？,'建築限界数値データ 交流'!B1820,IF(非電化？,'建築限界数値データ 　非電化'!B1820,"")))</f>
        <v>0</v>
      </c>
    </row>
    <row r="1821" spans="1:2" x14ac:dyDescent="0.2">
      <c r="A1821">
        <f>IF(直流？,'建築限界数値データ 　直流'!A1821,IF(交流？,'建築限界数値データ 交流'!A1821,IF(非電化？,'建築限界数値データ 　非電化'!A1821,"")))</f>
        <v>400</v>
      </c>
      <c r="B1821">
        <f>IF(直流？,'建築限界数値データ 　直流'!B1821,IF(交流？,'建築限界数値データ 交流'!B1821,IF(非電化？,'建築限界数値データ 　非電化'!B1821,"")))</f>
        <v>0</v>
      </c>
    </row>
    <row r="1822" spans="1:2" x14ac:dyDescent="0.2">
      <c r="A1822">
        <f>IF(直流？,'建築限界数値データ 　直流'!A1822,IF(交流？,'建築限界数値データ 交流'!A1822,IF(非電化？,'建築限界数値データ 　非電化'!A1822,"")))</f>
        <v>390</v>
      </c>
      <c r="B1822">
        <f>IF(直流？,'建築限界数値データ 　直流'!B1822,IF(交流？,'建築限界数値データ 交流'!B1822,IF(非電化？,'建築限界数値データ 　非電化'!B1822,"")))</f>
        <v>0</v>
      </c>
    </row>
    <row r="1823" spans="1:2" x14ac:dyDescent="0.2">
      <c r="A1823">
        <f>IF(直流？,'建築限界数値データ 　直流'!A1823,IF(交流？,'建築限界数値データ 交流'!A1823,IF(非電化？,'建築限界数値データ 　非電化'!A1823,"")))</f>
        <v>380</v>
      </c>
      <c r="B1823">
        <f>IF(直流？,'建築限界数値データ 　直流'!B1823,IF(交流？,'建築限界数値データ 交流'!B1823,IF(非電化？,'建築限界数値データ 　非電化'!B1823,"")))</f>
        <v>0</v>
      </c>
    </row>
    <row r="1824" spans="1:2" x14ac:dyDescent="0.2">
      <c r="A1824">
        <f>IF(直流？,'建築限界数値データ 　直流'!A1824,IF(交流？,'建築限界数値データ 交流'!A1824,IF(非電化？,'建築限界数値データ 　非電化'!A1824,"")))</f>
        <v>370</v>
      </c>
      <c r="B1824">
        <f>IF(直流？,'建築限界数値データ 　直流'!B1824,IF(交流？,'建築限界数値データ 交流'!B1824,IF(非電化？,'建築限界数値データ 　非電化'!B1824,"")))</f>
        <v>0</v>
      </c>
    </row>
    <row r="1825" spans="1:2" x14ac:dyDescent="0.2">
      <c r="A1825">
        <f>IF(直流？,'建築限界数値データ 　直流'!A1825,IF(交流？,'建築限界数値データ 交流'!A1825,IF(非電化？,'建築限界数値データ 　非電化'!A1825,"")))</f>
        <v>360</v>
      </c>
      <c r="B1825">
        <f>IF(直流？,'建築限界数値データ 　直流'!B1825,IF(交流？,'建築限界数値データ 交流'!B1825,IF(非電化？,'建築限界数値データ 　非電化'!B1825,"")))</f>
        <v>0</v>
      </c>
    </row>
    <row r="1826" spans="1:2" x14ac:dyDescent="0.2">
      <c r="A1826">
        <f>IF(直流？,'建築限界数値データ 　直流'!A1826,IF(交流？,'建築限界数値データ 交流'!A1826,IF(非電化？,'建築限界数値データ 　非電化'!A1826,"")))</f>
        <v>350</v>
      </c>
      <c r="B1826">
        <f>IF(直流？,'建築限界数値データ 　直流'!B1826,IF(交流？,'建築限界数値データ 交流'!B1826,IF(非電化？,'建築限界数値データ 　非電化'!B1826,"")))</f>
        <v>0</v>
      </c>
    </row>
    <row r="1827" spans="1:2" x14ac:dyDescent="0.2">
      <c r="A1827">
        <f>IF(直流？,'建築限界数値データ 　直流'!A1827,IF(交流？,'建築限界数値データ 交流'!A1827,IF(非電化？,'建築限界数値データ 　非電化'!A1827,"")))</f>
        <v>340</v>
      </c>
      <c r="B1827">
        <f>IF(直流？,'建築限界数値データ 　直流'!B1827,IF(交流？,'建築限界数値データ 交流'!B1827,IF(非電化？,'建築限界数値データ 　非電化'!B1827,"")))</f>
        <v>0</v>
      </c>
    </row>
    <row r="1828" spans="1:2" x14ac:dyDescent="0.2">
      <c r="A1828">
        <f>IF(直流？,'建築限界数値データ 　直流'!A1828,IF(交流？,'建築限界数値データ 交流'!A1828,IF(非電化？,'建築限界数値データ 　非電化'!A1828,"")))</f>
        <v>330</v>
      </c>
      <c r="B1828">
        <f>IF(直流？,'建築限界数値データ 　直流'!B1828,IF(交流？,'建築限界数値データ 交流'!B1828,IF(非電化？,'建築限界数値データ 　非電化'!B1828,"")))</f>
        <v>0</v>
      </c>
    </row>
    <row r="1829" spans="1:2" x14ac:dyDescent="0.2">
      <c r="A1829">
        <f>IF(直流？,'建築限界数値データ 　直流'!A1829,IF(交流？,'建築限界数値データ 交流'!A1829,IF(非電化？,'建築限界数値データ 　非電化'!A1829,"")))</f>
        <v>320</v>
      </c>
      <c r="B1829">
        <f>IF(直流？,'建築限界数値データ 　直流'!B1829,IF(交流？,'建築限界数値データ 交流'!B1829,IF(非電化？,'建築限界数値データ 　非電化'!B1829,"")))</f>
        <v>0</v>
      </c>
    </row>
    <row r="1830" spans="1:2" x14ac:dyDescent="0.2">
      <c r="A1830">
        <f>IF(直流？,'建築限界数値データ 　直流'!A1830,IF(交流？,'建築限界数値データ 交流'!A1830,IF(非電化？,'建築限界数値データ 　非電化'!A1830,"")))</f>
        <v>310</v>
      </c>
      <c r="B1830">
        <f>IF(直流？,'建築限界数値データ 　直流'!B1830,IF(交流？,'建築限界数値データ 交流'!B1830,IF(非電化？,'建築限界数値データ 　非電化'!B1830,"")))</f>
        <v>0</v>
      </c>
    </row>
    <row r="1831" spans="1:2" x14ac:dyDescent="0.2">
      <c r="A1831">
        <f>IF(直流？,'建築限界数値データ 　直流'!A1831,IF(交流？,'建築限界数値データ 交流'!A1831,IF(非電化？,'建築限界数値データ 　非電化'!A1831,"")))</f>
        <v>300</v>
      </c>
      <c r="B1831">
        <f>IF(直流？,'建築限界数値データ 　直流'!B1831,IF(交流？,'建築限界数値データ 交流'!B1831,IF(非電化？,'建築限界数値データ 　非電化'!B1831,"")))</f>
        <v>0</v>
      </c>
    </row>
    <row r="1832" spans="1:2" x14ac:dyDescent="0.2">
      <c r="A1832">
        <f>IF(直流？,'建築限界数値データ 　直流'!A1832,IF(交流？,'建築限界数値データ 交流'!A1832,IF(非電化？,'建築限界数値データ 　非電化'!A1832,"")))</f>
        <v>290</v>
      </c>
      <c r="B1832">
        <f>IF(直流？,'建築限界数値データ 　直流'!B1832,IF(交流？,'建築限界数値データ 交流'!B1832,IF(非電化？,'建築限界数値データ 　非電化'!B1832,"")))</f>
        <v>0</v>
      </c>
    </row>
    <row r="1833" spans="1:2" x14ac:dyDescent="0.2">
      <c r="A1833">
        <f>IF(直流？,'建築限界数値データ 　直流'!A1833,IF(交流？,'建築限界数値データ 交流'!A1833,IF(非電化？,'建築限界数値データ 　非電化'!A1833,"")))</f>
        <v>280</v>
      </c>
      <c r="B1833">
        <f>IF(直流？,'建築限界数値データ 　直流'!B1833,IF(交流？,'建築限界数値データ 交流'!B1833,IF(非電化？,'建築限界数値データ 　非電化'!B1833,"")))</f>
        <v>0</v>
      </c>
    </row>
    <row r="1834" spans="1:2" x14ac:dyDescent="0.2">
      <c r="A1834">
        <f>IF(直流？,'建築限界数値データ 　直流'!A1834,IF(交流？,'建築限界数値データ 交流'!A1834,IF(非電化？,'建築限界数値データ 　非電化'!A1834,"")))</f>
        <v>270</v>
      </c>
      <c r="B1834">
        <f>IF(直流？,'建築限界数値データ 　直流'!B1834,IF(交流？,'建築限界数値データ 交流'!B1834,IF(非電化？,'建築限界数値データ 　非電化'!B1834,"")))</f>
        <v>0</v>
      </c>
    </row>
    <row r="1835" spans="1:2" x14ac:dyDescent="0.2">
      <c r="A1835">
        <f>IF(直流？,'建築限界数値データ 　直流'!A1835,IF(交流？,'建築限界数値データ 交流'!A1835,IF(非電化？,'建築限界数値データ 　非電化'!A1835,"")))</f>
        <v>260</v>
      </c>
      <c r="B1835">
        <f>IF(直流？,'建築限界数値データ 　直流'!B1835,IF(交流？,'建築限界数値データ 交流'!B1835,IF(非電化？,'建築限界数値データ 　非電化'!B1835,"")))</f>
        <v>0</v>
      </c>
    </row>
    <row r="1836" spans="1:2" x14ac:dyDescent="0.2">
      <c r="A1836">
        <f>IF(直流？,'建築限界数値データ 　直流'!A1836,IF(交流？,'建築限界数値データ 交流'!A1836,IF(非電化？,'建築限界数値データ 　非電化'!A1836,"")))</f>
        <v>250</v>
      </c>
      <c r="B1836">
        <f>IF(直流？,'建築限界数値データ 　直流'!B1836,IF(交流？,'建築限界数値データ 交流'!B1836,IF(非電化？,'建築限界数値データ 　非電化'!B1836,"")))</f>
        <v>0</v>
      </c>
    </row>
    <row r="1837" spans="1:2" x14ac:dyDescent="0.2">
      <c r="A1837">
        <f>IF(直流？,'建築限界数値データ 　直流'!A1837,IF(交流？,'建築限界数値データ 交流'!A1837,IF(非電化？,'建築限界数値データ 　非電化'!A1837,"")))</f>
        <v>240</v>
      </c>
      <c r="B1837">
        <f>IF(直流？,'建築限界数値データ 　直流'!B1837,IF(交流？,'建築限界数値データ 交流'!B1837,IF(非電化？,'建築限界数値データ 　非電化'!B1837,"")))</f>
        <v>0</v>
      </c>
    </row>
    <row r="1838" spans="1:2" x14ac:dyDescent="0.2">
      <c r="A1838">
        <f>IF(直流？,'建築限界数値データ 　直流'!A1838,IF(交流？,'建築限界数値データ 交流'!A1838,IF(非電化？,'建築限界数値データ 　非電化'!A1838,"")))</f>
        <v>230</v>
      </c>
      <c r="B1838">
        <f>IF(直流？,'建築限界数値データ 　直流'!B1838,IF(交流？,'建築限界数値データ 交流'!B1838,IF(非電化？,'建築限界数値データ 　非電化'!B1838,"")))</f>
        <v>0</v>
      </c>
    </row>
    <row r="1839" spans="1:2" x14ac:dyDescent="0.2">
      <c r="A1839">
        <f>IF(直流？,'建築限界数値データ 　直流'!A1839,IF(交流？,'建築限界数値データ 交流'!A1839,IF(非電化？,'建築限界数値データ 　非電化'!A1839,"")))</f>
        <v>220</v>
      </c>
      <c r="B1839">
        <f>IF(直流？,'建築限界数値データ 　直流'!B1839,IF(交流？,'建築限界数値データ 交流'!B1839,IF(非電化？,'建築限界数値データ 　非電化'!B1839,"")))</f>
        <v>0</v>
      </c>
    </row>
    <row r="1840" spans="1:2" x14ac:dyDescent="0.2">
      <c r="A1840">
        <f>IF(直流？,'建築限界数値データ 　直流'!A1840,IF(交流？,'建築限界数値データ 交流'!A1840,IF(非電化？,'建築限界数値データ 　非電化'!A1840,"")))</f>
        <v>210</v>
      </c>
      <c r="B1840">
        <f>IF(直流？,'建築限界数値データ 　直流'!B1840,IF(交流？,'建築限界数値データ 交流'!B1840,IF(非電化？,'建築限界数値データ 　非電化'!B1840,"")))</f>
        <v>0</v>
      </c>
    </row>
    <row r="1841" spans="1:2" x14ac:dyDescent="0.2">
      <c r="A1841">
        <f>IF(直流？,'建築限界数値データ 　直流'!A1841,IF(交流？,'建築限界数値データ 交流'!A1841,IF(非電化？,'建築限界数値データ 　非電化'!A1841,"")))</f>
        <v>200</v>
      </c>
      <c r="B1841">
        <f>IF(直流？,'建築限界数値データ 　直流'!B1841,IF(交流？,'建築限界数値データ 交流'!B1841,IF(非電化？,'建築限界数値データ 　非電化'!B1841,"")))</f>
        <v>0</v>
      </c>
    </row>
    <row r="1842" spans="1:2" x14ac:dyDescent="0.2">
      <c r="A1842">
        <f>IF(直流？,'建築限界数値データ 　直流'!A1842,IF(交流？,'建築限界数値データ 交流'!A1842,IF(非電化？,'建築限界数値データ 　非電化'!A1842,"")))</f>
        <v>190</v>
      </c>
      <c r="B1842">
        <f>IF(直流？,'建築限界数値データ 　直流'!B1842,IF(交流？,'建築限界数値データ 交流'!B1842,IF(非電化？,'建築限界数値データ 　非電化'!B1842,"")))</f>
        <v>0</v>
      </c>
    </row>
    <row r="1843" spans="1:2" x14ac:dyDescent="0.2">
      <c r="A1843">
        <f>IF(直流？,'建築限界数値データ 　直流'!A1843,IF(交流？,'建築限界数値データ 交流'!A1843,IF(非電化？,'建築限界数値データ 　非電化'!A1843,"")))</f>
        <v>180</v>
      </c>
      <c r="B1843">
        <f>IF(直流？,'建築限界数値データ 　直流'!B1843,IF(交流？,'建築限界数値データ 交流'!B1843,IF(非電化？,'建築限界数値データ 　非電化'!B1843,"")))</f>
        <v>0</v>
      </c>
    </row>
    <row r="1844" spans="1:2" x14ac:dyDescent="0.2">
      <c r="A1844">
        <f>IF(直流？,'建築限界数値データ 　直流'!A1844,IF(交流？,'建築限界数値データ 交流'!A1844,IF(非電化？,'建築限界数値データ 　非電化'!A1844,"")))</f>
        <v>170</v>
      </c>
      <c r="B1844">
        <f>IF(直流？,'建築限界数値データ 　直流'!B1844,IF(交流？,'建築限界数値データ 交流'!B1844,IF(非電化？,'建築限界数値データ 　非電化'!B1844,"")))</f>
        <v>0</v>
      </c>
    </row>
    <row r="1845" spans="1:2" x14ac:dyDescent="0.2">
      <c r="A1845">
        <f>IF(直流？,'建築限界数値データ 　直流'!A1845,IF(交流？,'建築限界数値データ 交流'!A1845,IF(非電化？,'建築限界数値データ 　非電化'!A1845,"")))</f>
        <v>160</v>
      </c>
      <c r="B1845">
        <f>IF(直流？,'建築限界数値データ 　直流'!B1845,IF(交流？,'建築限界数値データ 交流'!B1845,IF(非電化？,'建築限界数値データ 　非電化'!B1845,"")))</f>
        <v>0</v>
      </c>
    </row>
    <row r="1846" spans="1:2" x14ac:dyDescent="0.2">
      <c r="A1846">
        <f>IF(直流？,'建築限界数値データ 　直流'!A1846,IF(交流？,'建築限界数値データ 交流'!A1846,IF(非電化？,'建築限界数値データ 　非電化'!A1846,"")))</f>
        <v>150</v>
      </c>
      <c r="B1846">
        <f>IF(直流？,'建築限界数値データ 　直流'!B1846,IF(交流？,'建築限界数値データ 交流'!B1846,IF(非電化？,'建築限界数値データ 　非電化'!B1846,"")))</f>
        <v>0</v>
      </c>
    </row>
    <row r="1847" spans="1:2" x14ac:dyDescent="0.2">
      <c r="A1847">
        <f>IF(直流？,'建築限界数値データ 　直流'!A1847,IF(交流？,'建築限界数値データ 交流'!A1847,IF(非電化？,'建築限界数値データ 　非電化'!A1847,"")))</f>
        <v>140</v>
      </c>
      <c r="B1847">
        <f>IF(直流？,'建築限界数値データ 　直流'!B1847,IF(交流？,'建築限界数値データ 交流'!B1847,IF(非電化？,'建築限界数値データ 　非電化'!B1847,"")))</f>
        <v>0</v>
      </c>
    </row>
    <row r="1848" spans="1:2" x14ac:dyDescent="0.2">
      <c r="A1848">
        <f>IF(直流？,'建築限界数値データ 　直流'!A1848,IF(交流？,'建築限界数値データ 交流'!A1848,IF(非電化？,'建築限界数値データ 　非電化'!A1848,"")))</f>
        <v>130</v>
      </c>
      <c r="B1848">
        <f>IF(直流？,'建築限界数値データ 　直流'!B1848,IF(交流？,'建築限界数値データ 交流'!B1848,IF(非電化？,'建築限界数値データ 　非電化'!B1848,"")))</f>
        <v>0</v>
      </c>
    </row>
    <row r="1849" spans="1:2" x14ac:dyDescent="0.2">
      <c r="A1849">
        <f>IF(直流？,'建築限界数値データ 　直流'!A1849,IF(交流？,'建築限界数値データ 交流'!A1849,IF(非電化？,'建築限界数値データ 　非電化'!A1849,"")))</f>
        <v>120</v>
      </c>
      <c r="B1849">
        <f>IF(直流？,'建築限界数値データ 　直流'!B1849,IF(交流？,'建築限界数値データ 交流'!B1849,IF(非電化？,'建築限界数値データ 　非電化'!B1849,"")))</f>
        <v>0</v>
      </c>
    </row>
    <row r="1850" spans="1:2" x14ac:dyDescent="0.2">
      <c r="A1850">
        <f>IF(直流？,'建築限界数値データ 　直流'!A1850,IF(交流？,'建築限界数値データ 交流'!A1850,IF(非電化？,'建築限界数値データ 　非電化'!A1850,"")))</f>
        <v>110</v>
      </c>
      <c r="B1850">
        <f>IF(直流？,'建築限界数値データ 　直流'!B1850,IF(交流？,'建築限界数値データ 交流'!B1850,IF(非電化？,'建築限界数値データ 　非電化'!B1850,"")))</f>
        <v>0</v>
      </c>
    </row>
    <row r="1851" spans="1:2" x14ac:dyDescent="0.2">
      <c r="A1851">
        <f>IF(直流？,'建築限界数値データ 　直流'!A1851,IF(交流？,'建築限界数値データ 交流'!A1851,IF(非電化？,'建築限界数値データ 　非電化'!A1851,"")))</f>
        <v>100</v>
      </c>
      <c r="B1851">
        <f>IF(直流？,'建築限界数値データ 　直流'!B1851,IF(交流？,'建築限界数値データ 交流'!B1851,IF(非電化？,'建築限界数値データ 　非電化'!B1851,"")))</f>
        <v>0</v>
      </c>
    </row>
    <row r="1852" spans="1:2" x14ac:dyDescent="0.2">
      <c r="A1852">
        <f>IF(直流？,'建築限界数値データ 　直流'!A1852,IF(交流？,'建築限界数値データ 交流'!A1852,IF(非電化？,'建築限界数値データ 　非電化'!A1852,"")))</f>
        <v>90</v>
      </c>
      <c r="B1852">
        <f>IF(直流？,'建築限界数値データ 　直流'!B1852,IF(交流？,'建築限界数値データ 交流'!B1852,IF(非電化？,'建築限界数値データ 　非電化'!B1852,"")))</f>
        <v>0</v>
      </c>
    </row>
    <row r="1853" spans="1:2" x14ac:dyDescent="0.2">
      <c r="A1853">
        <f>IF(直流？,'建築限界数値データ 　直流'!A1853,IF(交流？,'建築限界数値データ 交流'!A1853,IF(非電化？,'建築限界数値データ 　非電化'!A1853,"")))</f>
        <v>80</v>
      </c>
      <c r="B1853">
        <f>IF(直流？,'建築限界数値データ 　直流'!B1853,IF(交流？,'建築限界数値データ 交流'!B1853,IF(非電化？,'建築限界数値データ 　非電化'!B1853,"")))</f>
        <v>0</v>
      </c>
    </row>
    <row r="1854" spans="1:2" x14ac:dyDescent="0.2">
      <c r="A1854">
        <f>IF(直流？,'建築限界数値データ 　直流'!A1854,IF(交流？,'建築限界数値データ 交流'!A1854,IF(非電化？,'建築限界数値データ 　非電化'!A1854,"")))</f>
        <v>70</v>
      </c>
      <c r="B1854">
        <f>IF(直流？,'建築限界数値データ 　直流'!B1854,IF(交流？,'建築限界数値データ 交流'!B1854,IF(非電化？,'建築限界数値データ 　非電化'!B1854,"")))</f>
        <v>0</v>
      </c>
    </row>
    <row r="1855" spans="1:2" x14ac:dyDescent="0.2">
      <c r="A1855">
        <f>IF(直流？,'建築限界数値データ 　直流'!A1855,IF(交流？,'建築限界数値データ 交流'!A1855,IF(非電化？,'建築限界数値データ 　非電化'!A1855,"")))</f>
        <v>60</v>
      </c>
      <c r="B1855">
        <f>IF(直流？,'建築限界数値データ 　直流'!B1855,IF(交流？,'建築限界数値データ 交流'!B1855,IF(非電化？,'建築限界数値データ 　非電化'!B1855,"")))</f>
        <v>0</v>
      </c>
    </row>
    <row r="1856" spans="1:2" x14ac:dyDescent="0.2">
      <c r="A1856">
        <f>IF(直流？,'建築限界数値データ 　直流'!A1856,IF(交流？,'建築限界数値データ 交流'!A1856,IF(非電化？,'建築限界数値データ 　非電化'!A1856,"")))</f>
        <v>50</v>
      </c>
      <c r="B1856">
        <f>IF(直流？,'建築限界数値データ 　直流'!B1856,IF(交流？,'建築限界数値データ 交流'!B1856,IF(非電化？,'建築限界数値データ 　非電化'!B1856,"")))</f>
        <v>0</v>
      </c>
    </row>
    <row r="1857" spans="1:2" x14ac:dyDescent="0.2">
      <c r="A1857">
        <f>IF(直流？,'建築限界数値データ 　直流'!A1857,IF(交流？,'建築限界数値データ 交流'!A1857,IF(非電化？,'建築限界数値データ 　非電化'!A1857,"")))</f>
        <v>40</v>
      </c>
      <c r="B1857">
        <f>IF(直流？,'建築限界数値データ 　直流'!B1857,IF(交流？,'建築限界数値データ 交流'!B1857,IF(非電化？,'建築限界数値データ 　非電化'!B1857,"")))</f>
        <v>0</v>
      </c>
    </row>
    <row r="1858" spans="1:2" x14ac:dyDescent="0.2">
      <c r="A1858">
        <f>IF(直流？,'建築限界数値データ 　直流'!A1858,IF(交流？,'建築限界数値データ 交流'!A1858,IF(非電化？,'建築限界数値データ 　非電化'!A1858,"")))</f>
        <v>30</v>
      </c>
      <c r="B1858">
        <f>IF(直流？,'建築限界数値データ 　直流'!B1858,IF(交流？,'建築限界数値データ 交流'!B1858,IF(非電化？,'建築限界数値データ 　非電化'!B1858,"")))</f>
        <v>0</v>
      </c>
    </row>
    <row r="1859" spans="1:2" x14ac:dyDescent="0.2">
      <c r="A1859">
        <f>IF(直流？,'建築限界数値データ 　直流'!A1859,IF(交流？,'建築限界数値データ 交流'!A1859,IF(非電化？,'建築限界数値データ 　非電化'!A1859,"")))</f>
        <v>20</v>
      </c>
      <c r="B1859">
        <f>IF(直流？,'建築限界数値データ 　直流'!B1859,IF(交流？,'建築限界数値データ 交流'!B1859,IF(非電化？,'建築限界数値データ 　非電化'!B1859,"")))</f>
        <v>0</v>
      </c>
    </row>
    <row r="1860" spans="1:2" x14ac:dyDescent="0.2">
      <c r="A1860">
        <f>IF(直流？,'建築限界数値データ 　直流'!A1860,IF(交流？,'建築限界数値データ 交流'!A1860,IF(非電化？,'建築限界数値データ 　非電化'!A1860,"")))</f>
        <v>10</v>
      </c>
      <c r="B1860">
        <f>IF(直流？,'建築限界数値データ 　直流'!B1860,IF(交流？,'建築限界数値データ 交流'!B1860,IF(非電化？,'建築限界数値データ 　非電化'!B1860,"")))</f>
        <v>0</v>
      </c>
    </row>
    <row r="1861" spans="1:2" x14ac:dyDescent="0.2">
      <c r="A1861">
        <f>IF(直流？,'建築限界数値データ 　直流'!A1861,IF(交流？,'建築限界数値データ 交流'!A1861,IF(非電化？,'建築限界数値データ 　非電化'!A1861,"")))</f>
        <v>0</v>
      </c>
      <c r="B1861">
        <f>IF(直流？,'建築限界数値データ 　直流'!B1861,IF(交流？,'建築限界数値データ 交流'!B1861,IF(非電化？,'建築限界数値データ 　非電化'!B1861,"")))</f>
        <v>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861"/>
  <sheetViews>
    <sheetView workbookViewId="0"/>
  </sheetViews>
  <sheetFormatPr defaultRowHeight="13" x14ac:dyDescent="0.2"/>
  <cols>
    <col min="7" max="7" width="12.08984375" bestFit="1" customWidth="1"/>
  </cols>
  <sheetData>
    <row r="1" spans="1:3" x14ac:dyDescent="0.2">
      <c r="A1" t="b">
        <f>'限界余裕測定図 線間'!F7="直流区間"</f>
        <v>1</v>
      </c>
      <c r="B1" t="b">
        <f>'限界余裕測定図 線間'!F7="交流区間"</f>
        <v>0</v>
      </c>
      <c r="C1" t="b">
        <f>'限界余裕測定図 線間'!F7="非電化区間"</f>
        <v>0</v>
      </c>
    </row>
    <row r="2" spans="1:3" x14ac:dyDescent="0.2">
      <c r="A2" t="s">
        <v>39</v>
      </c>
      <c r="B2" t="s">
        <v>40</v>
      </c>
    </row>
    <row r="3" spans="1:3" x14ac:dyDescent="0.2">
      <c r="A3">
        <f>IF(直流？,'建築限界数値データ 　直流'!A3,IF(交流？,'建築限界数値データ 交流'!A3,IF(非電化？,'建築限界数値データ 　非電化'!A3,"")))</f>
        <v>0</v>
      </c>
      <c r="B3">
        <f>IF(直流？,'建築限界数値データ 　直流'!B3,IF(交流？,'建築限界数値データ 交流'!B3,IF(非電化？,'建築限界数値データ 　非電化'!B3,"")))</f>
        <v>0</v>
      </c>
    </row>
    <row r="4" spans="1:3" x14ac:dyDescent="0.2">
      <c r="A4">
        <f>IF(直流？,'建築限界数値データ 　直流'!A4,IF(交流？,'建築限界数値データ 交流'!A4,IF(非電化？,'建築限界数値データ 　非電化'!A4,"")))</f>
        <v>1225</v>
      </c>
      <c r="B4">
        <f>IF(直流？,'建築限界数値データ 　直流'!B4,IF(交流？,'建築限界数値データ 交流'!B4,IF(非電化？,'建築限界数値データ 　非電化'!B4,"")))</f>
        <v>0</v>
      </c>
    </row>
    <row r="5" spans="1:3" x14ac:dyDescent="0.2">
      <c r="A5">
        <f>IF(直流？,'建築限界数値データ 　直流'!A5,IF(交流？,'建築限界数値データ 交流'!A5,IF(非電化？,'建築限界数値データ 　非電化'!A5,"")))</f>
        <v>1575</v>
      </c>
      <c r="B5">
        <f>IF(直流？,'建築限界数値データ 　直流'!B5,IF(交流？,'建築限界数値データ 交流'!B5,IF(非電化？,'建築限界数値データ 　非電化'!B5,"")))</f>
        <v>350</v>
      </c>
    </row>
    <row r="6" spans="1:3" x14ac:dyDescent="0.2">
      <c r="A6">
        <f>IF(直流？,'建築限界数値データ 　直流'!A6,IF(交流？,'建築限界数値データ 交流'!A6,IF(非電化？,'建築限界数値データ 　非電化'!A6,"")))</f>
        <v>1575</v>
      </c>
      <c r="B6">
        <f>IF(直流？,'建築限界数値データ 　直流'!B6,IF(交流？,'建築限界数値データ 交流'!B6,IF(非電化？,'建築限界数値データ 　非電化'!B6,"")))</f>
        <v>920</v>
      </c>
    </row>
    <row r="7" spans="1:3" x14ac:dyDescent="0.2">
      <c r="A7">
        <f>IF(直流？,'建築限界数値データ 　直流'!A7,IF(交流？,'建築限界数値データ 交流'!A7,IF(非電化？,'建築限界数値データ 　非電化'!A7,"")))</f>
        <v>1900</v>
      </c>
      <c r="B7">
        <f>IF(直流？,'建築限界数値データ 　直流'!B7,IF(交流？,'建築限界数値データ 交流'!B7,IF(非電化？,'建築限界数値データ 　非電化'!B7,"")))</f>
        <v>920</v>
      </c>
    </row>
    <row r="8" spans="1:3" x14ac:dyDescent="0.2">
      <c r="A8">
        <f>IF(直流？,'建築限界数値データ 　直流'!A8,IF(交流？,'建築限界数値データ 交流'!A8,IF(非電化？,'建築限界数値データ 　非電化'!A8,"")))</f>
        <v>1900.0961046906909</v>
      </c>
      <c r="B8">
        <f>IF(直流？,'建築限界数値データ 　直流'!B8,IF(交流？,'建築限界数値データ 交流'!B8,IF(非電化？,'建築限界数値データ 　非電化'!B8,"")))</f>
        <v>3156.0491006602324</v>
      </c>
    </row>
    <row r="9" spans="1:3" x14ac:dyDescent="0.2">
      <c r="A9">
        <f>IF(直流？,'建築限界数値データ 　直流'!A9,IF(交流？,'建築限界数値データ 交流'!A9,IF(非電化？,'建築限界数値データ 　非電化'!A9,"")))</f>
        <v>1884.0593620943066</v>
      </c>
      <c r="B9">
        <f>IF(直流？,'建築限界数値データ 　直流'!B9,IF(交流？,'建築限界数値データ 交流'!B9,IF(非電化？,'建築限界数値データ 　非電化'!B9,"")))</f>
        <v>3185.7703993186879</v>
      </c>
    </row>
    <row r="10" spans="1:3" x14ac:dyDescent="0.2">
      <c r="A10">
        <f>IF(直流？,'建築限界数値データ 　直流'!A10,IF(交流？,'建築限界数値データ 交流'!A10,IF(非電化？,'建築限界数値データ 　非電化'!A10,"")))</f>
        <v>1815.3050398293326</v>
      </c>
      <c r="B10">
        <f>IF(直流？,'建築限界数値データ 　直流'!B10,IF(交流？,'建築限界数値データ 交流'!B10,IF(非電化？,'建築限界数値データ 　非電化'!B10,"")))</f>
        <v>3302.0276092048425</v>
      </c>
    </row>
    <row r="11" spans="1:3" x14ac:dyDescent="0.2">
      <c r="A11">
        <f>IF(直流？,'建築限界数値データ 　直流'!A11,IF(交流？,'建築限界数値データ 交流'!A11,IF(非電化？,'建築限界数値データ 　非電化'!A11,"")))</f>
        <v>1739.3865379061369</v>
      </c>
      <c r="B11">
        <f>IF(直流？,'建築限界数値データ 　直流'!B11,IF(交流？,'建築限界数値データ 交流'!B11,IF(非電化？,'建築限界数値データ 　非電化'!B11,"")))</f>
        <v>3413.7382924288172</v>
      </c>
    </row>
    <row r="12" spans="1:3" x14ac:dyDescent="0.2">
      <c r="A12">
        <f>IF(直流？,'建築限界数値データ 　直流'!A12,IF(交流？,'建築限界数値データ 交流'!A12,IF(非電化？,'建築限界数値データ 　非電化'!A12,"")))</f>
        <v>1656.6034719679467</v>
      </c>
      <c r="B12">
        <f>IF(直流？,'建築限界数値データ 　直流'!B12,IF(交流？,'建築限界数値データ 交流'!B12,IF(非電化？,'建築限界数値データ 　非電化'!B12,"")))</f>
        <v>3520.4615779596829</v>
      </c>
    </row>
    <row r="13" spans="1:3" x14ac:dyDescent="0.2">
      <c r="A13">
        <f>IF(直流？,'建築限界数値データ 　直流'!A13,IF(交流？,'建築限界数値データ 交流'!A13,IF(非電化？,'建築限界数値データ 　非電化'!A13,"")))</f>
        <v>1567.2825489560348</v>
      </c>
      <c r="B13">
        <f>IF(直流？,'建築限界数値データ 　直流'!B13,IF(交流？,'建築限界数値データ 交流'!B13,IF(非電化？,'建築限界数値データ 　非電化'!B13,"")))</f>
        <v>3621.7762777466805</v>
      </c>
    </row>
    <row r="14" spans="1:3" x14ac:dyDescent="0.2">
      <c r="A14">
        <f>IF(直流？,'建築限界数値データ 　直流'!A14,IF(交流？,'建築限界数値データ 交流'!A14,IF(非電化？,'建築限界数値データ 　非電化'!A14,"")))</f>
        <v>1471.7762777466808</v>
      </c>
      <c r="B14">
        <f>IF(直流？,'建築限界数値データ 　直流'!B14,IF(交流？,'建築限界数値データ 交流'!B14,IF(非電化？,'建築限界数値データ 　非電化'!B14,"")))</f>
        <v>3717.2825489560346</v>
      </c>
    </row>
    <row r="15" spans="1:3" x14ac:dyDescent="0.2">
      <c r="A15">
        <f>IF(直流？,'建築限界数値データ 　直流'!A15,IF(交流？,'建築限界数値データ 交流'!A15,IF(非電化？,'建築限界数値データ 　非電化'!A15,"")))</f>
        <v>1370.4615779596832</v>
      </c>
      <c r="B15">
        <f>IF(直流？,'建築限界数値データ 　直流'!B15,IF(交流？,'建築限界数値データ 交流'!B15,IF(非電化？,'建築限界数値データ 　非電化'!B15,"")))</f>
        <v>3806.6034719679465</v>
      </c>
    </row>
    <row r="16" spans="1:3" x14ac:dyDescent="0.2">
      <c r="A16">
        <f>IF(直流？,'建築限界数値データ 　直流'!A16,IF(交流？,'建築限界数値データ 交流'!A16,IF(非電化？,'建築限界数値データ 　非電化'!A16,"")))</f>
        <v>1263.7382924288172</v>
      </c>
      <c r="B16">
        <f>IF(直流？,'建築限界数値データ 　直流'!B16,IF(交流？,'建築限界数値データ 交流'!B16,IF(非電化？,'建築限界数値データ 　非電化'!B16,"")))</f>
        <v>3889.3865379061372</v>
      </c>
    </row>
    <row r="17" spans="1:2" x14ac:dyDescent="0.2">
      <c r="A17">
        <f>IF(直流？,'建築限界数値データ 　直流'!A17,IF(交流？,'建築限界数値データ 交流'!A17,IF(非電化？,'建築限界数値データ 　非電化'!A17,"")))</f>
        <v>1152.0276092048425</v>
      </c>
      <c r="B17">
        <f>IF(直流？,'建築限界数値データ 　直流'!B17,IF(交流？,'建築限界数値データ 交流'!B17,IF(非電化？,'建築限界数値データ 　非電化'!B17,"")))</f>
        <v>3965.3050398293326</v>
      </c>
    </row>
    <row r="18" spans="1:2" x14ac:dyDescent="0.2">
      <c r="A18">
        <f>IF(直流？,'建築限界数値データ 　直流'!A18,IF(交流？,'建築限界数値データ 交流'!A18,IF(非電化？,'建築限界数値データ 　非電化'!A18,"")))</f>
        <v>1035.7703993186879</v>
      </c>
      <c r="B18">
        <f>IF(直流？,'建築限界数値データ 　直流'!B18,IF(交流？,'建築限界数値データ 交流'!B18,IF(非電化？,'建築限界数値データ 　非電化'!B18,"")))</f>
        <v>4034.0593620943064</v>
      </c>
    </row>
    <row r="19" spans="1:2" x14ac:dyDescent="0.2">
      <c r="A19">
        <f>IF(直流？,'建築限界数値データ 　直流'!A19,IF(交流？,'建築限界数値データ 交流'!A19,IF(非電化？,'建築限界数値データ 　非電化'!A19,"")))</f>
        <v>915.42547686490661</v>
      </c>
      <c r="B19">
        <f>IF(直流？,'建築限界数値データ 　直流'!B19,IF(交流？,'建築限界数値データ 交流'!B19,IF(非電化？,'建築限界数値データ 　非電化'!B19,"")))</f>
        <v>4095.3781628019419</v>
      </c>
    </row>
    <row r="20" spans="1:2" x14ac:dyDescent="0.2">
      <c r="A20">
        <f>IF(直流？,'建築限界数値データ 　直流'!A20,IF(交流？,'建築限界数値データ 交流'!A20,IF(非電化？,'建築限界数値データ 　非電化'!A20,"")))</f>
        <v>791.46778827205742</v>
      </c>
      <c r="B20">
        <f>IF(直流？,'建築限界数値データ 　直流'!B20,IF(交流？,'建築限界数値データ 交流'!B20,IF(非電化？,'建築限界数値データ 　非電化'!B20,"")))</f>
        <v>4149.0194446597407</v>
      </c>
    </row>
    <row r="21" spans="1:2" x14ac:dyDescent="0.2">
      <c r="A21">
        <f>IF(直流？,'建築限界数値データ 　直流'!A21,IF(交流？,'建築限界数値データ 交流'!A21,IF(非電化？,'建築限界数値データ 　非電化'!A21,"")))</f>
        <v>664.38653790613705</v>
      </c>
      <c r="B21">
        <f>IF(直流？,'建築限界数値データ 　直流'!B21,IF(交流？,'建築限界数値データ 交流'!B21,IF(非電化？,'建築限界数値データ 　非電化'!B21,"")))</f>
        <v>4194.7715100345804</v>
      </c>
    </row>
    <row r="22" spans="1:2" x14ac:dyDescent="0.2">
      <c r="A22">
        <f>IF(直流？,'建築限界数値データ 　直流'!A22,IF(交流？,'建築限界数値データ 交流'!A22,IF(非電化？,'建築限界数値データ 　非電化'!A22,"")))</f>
        <v>534.68325740443822</v>
      </c>
      <c r="B22">
        <f>IF(直流？,'建築限界数値データ 　直流'!B22,IF(交流？,'建築限界数値データ 交流'!B22,IF(非電化？,'建築限界数値データ 　非電化'!B22,"")))</f>
        <v>4232.4537964265564</v>
      </c>
    </row>
    <row r="23" spans="1:2" x14ac:dyDescent="0.2">
      <c r="A23">
        <f>IF(直流？,'建築限界数値データ 　直流'!A23,IF(交流？,'建築限界数値データ 交流'!A23,IF(非電化？,'建築限界数値データ 　非電化'!A23,"")))</f>
        <v>402.86982635930769</v>
      </c>
      <c r="B23">
        <f>IF(直流？,'建築限界数値データ 　直流'!B23,IF(交流？,'建築限界数値データ 交流'!B23,IF(非電化？,'建築限界数値データ 　非電化'!B23,"")))</f>
        <v>4261.9175890666811</v>
      </c>
    </row>
    <row r="24" spans="1:2" x14ac:dyDescent="0.2">
      <c r="A24">
        <f>IF(直流？,'建築限界数値データ 　直流'!A24,IF(交流？,'建築限界数値データ 交流'!A24,IF(非電化？,'建築限界数値データ 　非電化'!A24,"")))</f>
        <v>269.46645216325413</v>
      </c>
      <c r="B24">
        <f>IF(直流？,'建築限界数値データ 　直流'!B24,IF(交流？,'建築限界数値データ 交流'!B24,IF(非電化？,'建築限界数値データ 　非電化'!B24,"")))</f>
        <v>4283.046607826127</v>
      </c>
    </row>
    <row r="25" spans="1:2" x14ac:dyDescent="0.2">
      <c r="A25">
        <f>IF(直流？,'建築限界数値データ 　直流'!A25,IF(交流？,'建築限界数値データ 交流'!A25,IF(非電化？,'建築限界数値データ 　非電化'!A25,"")))</f>
        <v>134.99961698802409</v>
      </c>
      <c r="B25">
        <f>IF(直流？,'建築限界数値データ 　直流'!B25,IF(交流？,'建築限界数値データ 交流'!B25,IF(非電化？,'建築限界数値データ 　非電化'!B25,"")))</f>
        <v>4295.7574661207836</v>
      </c>
    </row>
    <row r="26" spans="1:2" x14ac:dyDescent="0.2">
      <c r="A26">
        <f>IF(直流？,'建築限界数値データ 　直流'!A26,IF(交流？,'建築限界数値データ 交流'!A26,IF(非電化？,'建築限界数値データ 　非電化'!A26,"")))</f>
        <v>1.3170345890267665E-13</v>
      </c>
      <c r="B26">
        <f>IF(直流？,'建築限界数値データ 　直流'!B26,IF(交流？,'建築限界数値データ 交流'!B26,IF(非電化？,'建築限界数値データ 　非電化'!B26,"")))</f>
        <v>4300</v>
      </c>
    </row>
    <row r="27" spans="1:2" x14ac:dyDescent="0.2">
      <c r="A27">
        <f>IF(直流？,'建築限界数値データ 　直流'!A27,IF(交流？,'建築限界数値データ 交流'!A27,IF(非電化？,'建築限界数値データ 　非電化'!A27,"")))</f>
        <v>-134.99961698802335</v>
      </c>
      <c r="B27">
        <f>IF(直流？,'建築限界数値データ 　直流'!B27,IF(交流？,'建築限界数値データ 交流'!B27,IF(非電化？,'建築限界数値データ 　非電化'!B27,"")))</f>
        <v>4295.7574661207836</v>
      </c>
    </row>
    <row r="28" spans="1:2" x14ac:dyDescent="0.2">
      <c r="A28">
        <f>IF(直流？,'建築限界数値データ 　直流'!A28,IF(交流？,'建築限界数値データ 交流'!A28,IF(非電化？,'建築限界数値データ 　非電化'!A28,"")))</f>
        <v>-269.46645216325442</v>
      </c>
      <c r="B28">
        <f>IF(直流？,'建築限界数値データ 　直流'!B28,IF(交流？,'建築限界数値データ 交流'!B28,IF(非電化？,'建築限界数値データ 　非電化'!B28,"")))</f>
        <v>4283.046607826127</v>
      </c>
    </row>
    <row r="29" spans="1:2" x14ac:dyDescent="0.2">
      <c r="A29">
        <f>IF(直流？,'建築限界数値データ 　直流'!A29,IF(交流？,'建築限界数値データ 交流'!A29,IF(非電化？,'建築限界数値データ 　非電化'!A29,"")))</f>
        <v>-402.86982635930741</v>
      </c>
      <c r="B29">
        <f>IF(直流？,'建築限界数値データ 　直流'!B29,IF(交流？,'建築限界数値データ 交流'!B29,IF(非電化？,'建築限界数値データ 　非電化'!B29,"")))</f>
        <v>4261.9175890666811</v>
      </c>
    </row>
    <row r="30" spans="1:2" x14ac:dyDescent="0.2">
      <c r="A30">
        <f>IF(直流？,'建築限界数値データ 　直流'!A30,IF(交流？,'建築限界数値データ 交流'!A30,IF(非電化？,'建築限界数値データ 　非電化'!A30,"")))</f>
        <v>-534.68325740443788</v>
      </c>
      <c r="B30">
        <f>IF(直流？,'建築限界数値データ 　直流'!B30,IF(交流？,'建築限界数値データ 交流'!B30,IF(非電化？,'建築限界数値データ 　非電化'!B30,"")))</f>
        <v>4232.4537964265564</v>
      </c>
    </row>
    <row r="31" spans="1:2" x14ac:dyDescent="0.2">
      <c r="A31">
        <f>IF(直流？,'建築限界数値データ 　直流'!A31,IF(交流？,'建築限界数値データ 交流'!A31,IF(非電化？,'建築限界数値データ 　非電化'!A31,"")))</f>
        <v>-664.38653790613682</v>
      </c>
      <c r="B31">
        <f>IF(直流？,'建築限界数値データ 　直流'!B31,IF(交流？,'建築限界数値データ 交流'!B31,IF(非電化？,'建築限界数値データ 　非電化'!B31,"")))</f>
        <v>4194.7715100345804</v>
      </c>
    </row>
    <row r="32" spans="1:2" x14ac:dyDescent="0.2">
      <c r="A32">
        <f>IF(直流？,'建築限界数値データ 　直流'!A32,IF(交流？,'建築限界数値データ 交流'!A32,IF(非電化？,'建築限界数値データ 　非電化'!A32,"")))</f>
        <v>-791.46778827205719</v>
      </c>
      <c r="B32">
        <f>IF(直流？,'建築限界数値データ 　直流'!B32,IF(交流？,'建築限界数値データ 交流'!B32,IF(非電化？,'建築限界数値データ 　非電化'!B32,"")))</f>
        <v>4149.0194446597407</v>
      </c>
    </row>
    <row r="33" spans="1:2" x14ac:dyDescent="0.2">
      <c r="A33">
        <f>IF(直流？,'建築限界数値データ 　直流'!A33,IF(交流？,'建築限界数値データ 交流'!A33,IF(非電化？,'建築限界数値データ 　非電化'!A33,"")))</f>
        <v>-915.42547686490639</v>
      </c>
      <c r="B33">
        <f>IF(直流？,'建築限界数値データ 　直流'!B33,IF(交流？,'建築限界数値データ 交流'!B33,IF(非電化？,'建築限界数値データ 　非電化'!B33,"")))</f>
        <v>4095.3781628019419</v>
      </c>
    </row>
    <row r="34" spans="1:2" x14ac:dyDescent="0.2">
      <c r="A34">
        <f>IF(直流？,'建築限界数値データ 　直流'!A34,IF(交流？,'建築限界数値データ 交流'!A34,IF(非電化？,'建築限界数値データ 　非電化'!A34,"")))</f>
        <v>-1035.7703993186874</v>
      </c>
      <c r="B34">
        <f>IF(直流？,'建築限界数値データ 　直流'!B34,IF(交流？,'建築限界数値データ 交流'!B34,IF(非電化？,'建築限界数値データ 　非電化'!B34,"")))</f>
        <v>4034.0593620943068</v>
      </c>
    </row>
    <row r="35" spans="1:2" x14ac:dyDescent="0.2">
      <c r="A35">
        <f>IF(直流？,'建築限界数値データ 　直流'!A35,IF(交流？,'建築限界数値データ 交流'!A35,IF(非電化？,'建築限界数値データ 　非電化'!A35,"")))</f>
        <v>-1152.0276092048423</v>
      </c>
      <c r="B35">
        <f>IF(直流？,'建築限界数値データ 　直流'!B35,IF(交流？,'建築限界数値データ 交流'!B35,IF(非電化？,'建築限界数値データ 　非電化'!B35,"")))</f>
        <v>3965.3050398293326</v>
      </c>
    </row>
    <row r="36" spans="1:2" x14ac:dyDescent="0.2">
      <c r="A36">
        <f>IF(直流？,'建築限界数値データ 　直流'!A36,IF(交流？,'建築限界数値データ 交流'!A36,IF(非電化？,'建築限界数値データ 　非電化'!A36,"")))</f>
        <v>-1263.738292428817</v>
      </c>
      <c r="B36">
        <f>IF(直流？,'建築限界数値データ 　直流'!B36,IF(交流？,'建築限界数値データ 交流'!B36,IF(非電化？,'建築限界数値データ 　非電化'!B36,"")))</f>
        <v>3889.3865379061372</v>
      </c>
    </row>
    <row r="37" spans="1:2" x14ac:dyDescent="0.2">
      <c r="A37">
        <f>IF(直流？,'建築限界数値データ 　直流'!A37,IF(交流？,'建築限界数値データ 交流'!A37,IF(非電化？,'建築限界数値データ 　非電化'!A37,"")))</f>
        <v>-1370.4615779596822</v>
      </c>
      <c r="B37">
        <f>IF(直流？,'建築限界数値データ 　直流'!B37,IF(交流？,'建築限界数値データ 交流'!B37,IF(非電化？,'建築限界数値データ 　非電化'!B37,"")))</f>
        <v>3806.6034719679474</v>
      </c>
    </row>
    <row r="38" spans="1:2" x14ac:dyDescent="0.2">
      <c r="A38">
        <f>IF(直流？,'建築限界数値データ 　直流'!A38,IF(交流？,'建築限界数値データ 交流'!A38,IF(非電化？,'建築限界数値データ 　非電化'!A38,"")))</f>
        <v>-1471.7762777466801</v>
      </c>
      <c r="B38">
        <f>IF(直流？,'建築限界数値データ 　直流'!B38,IF(交流？,'建築限界数値データ 交流'!B38,IF(非電化？,'建築限界数値データ 　非電化'!B38,"")))</f>
        <v>3717.2825489560355</v>
      </c>
    </row>
    <row r="39" spans="1:2" x14ac:dyDescent="0.2">
      <c r="A39">
        <f>IF(直流？,'建築限界数値データ 　直流'!A39,IF(交流？,'建築限界数値データ 交流'!A39,IF(非電化？,'建築限界数値データ 　非電化'!A39,"")))</f>
        <v>-1567.282548956035</v>
      </c>
      <c r="B39">
        <f>IF(直流？,'建築限界数値データ 　直流'!B39,IF(交流？,'建築限界数値データ 交流'!B39,IF(非電化？,'建築限界数値データ 　非電化'!B39,"")))</f>
        <v>3621.7762777466805</v>
      </c>
    </row>
    <row r="40" spans="1:2" x14ac:dyDescent="0.2">
      <c r="A40">
        <f>IF(直流？,'建築限界数値データ 　直流'!A40,IF(交流？,'建築限界数値データ 交流'!A40,IF(非電化？,'建築限界数値データ 　非電化'!A40,"")))</f>
        <v>-1656.6034719679467</v>
      </c>
      <c r="B40">
        <f>IF(直流？,'建築限界数値データ 　直流'!B40,IF(交流？,'建築限界数値データ 交流'!B40,IF(非電化？,'建築限界数値データ 　非電化'!B40,"")))</f>
        <v>3520.4615779596834</v>
      </c>
    </row>
    <row r="41" spans="1:2" x14ac:dyDescent="0.2">
      <c r="A41">
        <f>IF(直流？,'建築限界数値データ 　直流'!A41,IF(交流？,'建築限界数値データ 交流'!A41,IF(非電化？,'建築限界数値データ 　非電化'!A41,"")))</f>
        <v>-1739.3865379061367</v>
      </c>
      <c r="B41">
        <f>IF(直流？,'建築限界数値データ 　直流'!B41,IF(交流？,'建築限界数値データ 交流'!B41,IF(非電化？,'建築限界数値データ 　非電化'!B41,"")))</f>
        <v>3413.7382924288177</v>
      </c>
    </row>
    <row r="42" spans="1:2" x14ac:dyDescent="0.2">
      <c r="A42">
        <f>IF(直流？,'建築限界数値データ 　直流'!A42,IF(交流？,'建築限界数値データ 交流'!A42,IF(非電化？,'建築限界数値データ 　非電化'!A42,"")))</f>
        <v>-1815.3050398293324</v>
      </c>
      <c r="B42">
        <f>IF(直流？,'建築限界数値データ 　直流'!B42,IF(交流？,'建築限界数値データ 交流'!B42,IF(非電化？,'建築限界数値データ 　非電化'!B42,"")))</f>
        <v>3302.0276092048425</v>
      </c>
    </row>
    <row r="43" spans="1:2" x14ac:dyDescent="0.2">
      <c r="A43">
        <f>IF(直流？,'建築限界数値データ 　直流'!A43,IF(交流？,'建築限界数値データ 交流'!A43,IF(非電化？,'建築限界数値データ 　非電化'!A43,"")))</f>
        <v>-1884.0593620943062</v>
      </c>
      <c r="B43">
        <f>IF(直流？,'建築限界数値データ 　直流'!B43,IF(交流？,'建築限界数値データ 交流'!B43,IF(非電化？,'建築限界数値データ 　非電化'!B43,"")))</f>
        <v>3185.7703993186888</v>
      </c>
    </row>
    <row r="44" spans="1:2" x14ac:dyDescent="0.2">
      <c r="A44">
        <f>IF(直流？,'建築限界数値データ 　直流'!A44,IF(交流？,'建築限界数値データ 交流'!A44,IF(非電化？,'建築限界数値データ 　非電化'!A44,"")))</f>
        <v>-1900.0961046906905</v>
      </c>
      <c r="B44">
        <f>IF(直流？,'建築限界数値データ 　直流'!B44,IF(交流？,'建築限界数値データ 交流'!B44,IF(非電化？,'建築限界数値データ 　非電化'!B44,"")))</f>
        <v>3156.0491006602338</v>
      </c>
    </row>
    <row r="45" spans="1:2" x14ac:dyDescent="0.2">
      <c r="A45">
        <f>IF(直流？,'建築限界数値データ 　直流'!A45,IF(交流？,'建築限界数値データ 交流'!A45,IF(非電化？,'建築限界数値データ 　非電化'!A45,"")))</f>
        <v>-1900</v>
      </c>
      <c r="B45">
        <f>IF(直流？,'建築限界数値データ 　直流'!B45,IF(交流？,'建築限界数値データ 交流'!B45,IF(非電化？,'建築限界数値データ 　非電化'!B45,"")))</f>
        <v>920</v>
      </c>
    </row>
    <row r="46" spans="1:2" x14ac:dyDescent="0.2">
      <c r="A46">
        <f>IF(直流？,'建築限界数値データ 　直流'!A46,IF(交流？,'建築限界数値データ 交流'!A46,IF(非電化？,'建築限界数値データ 　非電化'!A46,"")))</f>
        <v>-1575</v>
      </c>
      <c r="B46">
        <f>IF(直流？,'建築限界数値データ 　直流'!B46,IF(交流？,'建築限界数値データ 交流'!B46,IF(非電化？,'建築限界数値データ 　非電化'!B46,"")))</f>
        <v>920</v>
      </c>
    </row>
    <row r="47" spans="1:2" x14ac:dyDescent="0.2">
      <c r="A47">
        <f>IF(直流？,'建築限界数値データ 　直流'!A47,IF(交流？,'建築限界数値データ 交流'!A47,IF(非電化？,'建築限界数値データ 　非電化'!A47,"")))</f>
        <v>-1575</v>
      </c>
      <c r="B47">
        <f>IF(直流？,'建築限界数値データ 　直流'!B47,IF(交流？,'建築限界数値データ 交流'!B47,IF(非電化？,'建築限界数値データ 　非電化'!B47,"")))</f>
        <v>350</v>
      </c>
    </row>
    <row r="48" spans="1:2" x14ac:dyDescent="0.2">
      <c r="A48">
        <f>IF(直流？,'建築限界数値データ 　直流'!A48,IF(交流？,'建築限界数値データ 交流'!A48,IF(非電化？,'建築限界数値データ 　非電化'!A48,"")))</f>
        <v>-1225</v>
      </c>
      <c r="B48">
        <f>IF(直流？,'建築限界数値データ 　直流'!B48,IF(交流？,'建築限界数値データ 交流'!B48,IF(非電化？,'建築限界数値データ 　非電化'!B48,"")))</f>
        <v>0</v>
      </c>
    </row>
    <row r="49" spans="1:2" x14ac:dyDescent="0.2">
      <c r="A49">
        <f>IF(直流？,'建築限界数値データ 　直流'!A49,IF(交流？,'建築限界数値データ 交流'!A49,IF(非電化？,'建築限界数値データ 　非電化'!A49,"")))</f>
        <v>0</v>
      </c>
      <c r="B49">
        <f>IF(直流？,'建築限界数値データ 　直流'!B49,IF(交流？,'建築限界数値データ 交流'!B49,IF(非電化？,'建築限界数値データ 　非電化'!B49,"")))</f>
        <v>0</v>
      </c>
    </row>
    <row r="50" spans="1:2" x14ac:dyDescent="0.2">
      <c r="A50">
        <f>IF(直流？,'建築限界数値データ 　直流'!A50,IF(交流？,'建築限界数値データ 交流'!A50,IF(非電化？,'建築限界数値データ 　非電化'!A50,"")))</f>
        <v>0</v>
      </c>
      <c r="B50">
        <f>IF(直流？,'建築限界数値データ 　直流'!B50,IF(交流？,'建築限界数値データ 交流'!B50,IF(非電化？,'建築限界数値データ 　非電化'!B50,"")))</f>
        <v>0</v>
      </c>
    </row>
    <row r="51" spans="1:2" x14ac:dyDescent="0.2">
      <c r="A51">
        <f>IF(直流？,'建築限界数値データ 　直流'!A51,IF(交流？,'建築限界数値データ 交流'!A51,IF(非電化？,'建築限界数値データ 　非電化'!A51,"")))</f>
        <v>1350</v>
      </c>
      <c r="B51">
        <f>IF(直流？,'建築限界数値データ 　直流'!B51,IF(交流？,'建築限界数値データ 交流'!B51,IF(非電化？,'建築限界数値データ 　非電化'!B51,"")))</f>
        <v>3823</v>
      </c>
    </row>
    <row r="52" spans="1:2" x14ac:dyDescent="0.2">
      <c r="A52">
        <f>IF(直流？,'建築限界数値データ 　直流'!A52,IF(交流？,'建築限界数値データ 交流'!A52,IF(非電化？,'建築限界数値データ 　非電化'!A52,"")))</f>
        <v>1350.1999253348272</v>
      </c>
      <c r="B52">
        <f>IF(直流？,'建築限界数値データ 　直流'!B52,IF(交流？,'建築限界数値データ 交流'!B52,IF(非電化？,'建築限界数値データ 　非電化'!B52,"")))</f>
        <v>5190.361357582573</v>
      </c>
    </row>
    <row r="53" spans="1:2" x14ac:dyDescent="0.2">
      <c r="A53">
        <f>IF(直流？,'建築限界数値データ 　直流'!A53,IF(交流？,'建築限界数値データ 交流'!A53,IF(非電化？,'建築限界数値データ 　非電化'!A53,"")))</f>
        <v>1294.8116406095721</v>
      </c>
      <c r="B53">
        <f>IF(直流？,'建築限界数値データ 　直流'!B53,IF(交流？,'建築限界数値データ 交流'!B53,IF(非電化？,'建築限界数値データ 　非電化'!B53,"")))</f>
        <v>5250.3850668261948</v>
      </c>
    </row>
    <row r="54" spans="1:2" x14ac:dyDescent="0.2">
      <c r="A54">
        <f>IF(直流？,'建築限界数値データ 　直流'!A54,IF(交流？,'建築限界数値データ 交流'!A54,IF(非電化？,'建築限界数値データ 　非電化'!A54,"")))</f>
        <v>1213.976271750453</v>
      </c>
      <c r="B54">
        <f>IF(直流？,'建築限界数値データ 　直流'!B54,IF(交流？,'建築限界数値データ 交流'!B54,IF(非電化？,'建築限界数値データ 　非電化'!B54,"")))</f>
        <v>5329.0077545397808</v>
      </c>
    </row>
    <row r="55" spans="1:2" x14ac:dyDescent="0.2">
      <c r="A55">
        <f>IF(直流？,'建築限界数値データ 　直流'!A55,IF(交流？,'建築限界数値データ 交流'!A55,IF(非電化？,'建築限界数値データ 　非電化'!A55,"")))</f>
        <v>1130.3335037688082</v>
      </c>
      <c r="B55">
        <f>IF(直流？,'建築限界数値データ 　直流'!B55,IF(交流？,'建築限界数値データ 交流'!B55,IF(非電化？,'建築限界数値データ 　非電化'!B55,"")))</f>
        <v>5400.8376673468374</v>
      </c>
    </row>
    <row r="56" spans="1:2" x14ac:dyDescent="0.2">
      <c r="A56">
        <f>IF(直流？,'建築限界数値データ 　直流'!A56,IF(交流？,'建築限界数値データ 交流'!A56,IF(非電化？,'建築限界数値データ 　非電化'!A56,"")))</f>
        <v>1058.0134541264517</v>
      </c>
      <c r="B56">
        <f>IF(直流？,'建築限界数値データ 　直流'!B56,IF(交流？,'建築限界数値データ 交流'!B56,IF(非電化？,'建築限界数値データ 　非電化'!B56,"")))</f>
        <v>5456.2305898749055</v>
      </c>
    </row>
    <row r="57" spans="1:2" x14ac:dyDescent="0.2">
      <c r="A57">
        <f>IF(直流？,'建築限界数値データ 　直流'!A57,IF(交流？,'建築限界数値データ 交流'!A57,IF(非電化？,'建築限界数値データ 　非電化'!A57,"")))</f>
        <v>964.48823096219382</v>
      </c>
      <c r="B57">
        <f>IF(直流？,'建築限界数値データ 　直流'!B57,IF(交流？,'建築限界数値データ 交流'!B57,IF(非電化？,'建築限界数値データ 　非電化'!B57,"")))</f>
        <v>5519.7902659036272</v>
      </c>
    </row>
    <row r="58" spans="1:2" x14ac:dyDescent="0.2">
      <c r="A58">
        <f>IF(直流？,'建築限界数値データ 　直流'!A58,IF(交流？,'建築限界数値データ 交流'!A58,IF(非電化？,'建築限界数値データ 　非電化'!A58,"")))</f>
        <v>867.15661338308757</v>
      </c>
      <c r="B58">
        <f>IF(直流？,'建築限界数値データ 　直流'!B58,IF(交流？,'建築限界数値データ 交流'!B58,IF(非電化？,'建築限界数値データ 　非電化'!B58,"")))</f>
        <v>5577.3520240789549</v>
      </c>
    </row>
    <row r="59" spans="1:2" x14ac:dyDescent="0.2">
      <c r="A59">
        <f>IF(直流？,'建築限界数値データ 　直流'!A59,IF(交流？,'建築限界数値データ 交流'!A59,IF(非電化？,'建築限界数値データ 　非電化'!A59,"")))</f>
        <v>766.40272481713112</v>
      </c>
      <c r="B59">
        <f>IF(直流？,'建築限界数値データ 　直流'!B59,IF(交流？,'建築限界数値データ 交流'!B59,IF(非電化？,'建築限界数値データ 　非電化'!B59,"")))</f>
        <v>5628.6886944388352</v>
      </c>
    </row>
    <row r="60" spans="1:2" x14ac:dyDescent="0.2">
      <c r="A60">
        <f>IF(直流？,'建築限界数値データ 　直流'!A60,IF(交流？,'建築限界数値データ 交流'!A60,IF(非電化？,'建築限界数値データ 　非電化'!A60,"")))</f>
        <v>662.62419483242013</v>
      </c>
      <c r="B60">
        <f>IF(直流？,'建築限界数値データ 　直流'!B60,IF(交流？,'建築限界数値データ 交流'!B60,IF(非電化？,'建築限界数値データ 　非電化'!B60,"")))</f>
        <v>5673.5976745988528</v>
      </c>
    </row>
    <row r="61" spans="1:2" x14ac:dyDescent="0.2">
      <c r="A61">
        <f>IF(直流？,'建築限界数値データ 　直流'!A61,IF(交流？,'建築限界数値データ 交流'!A61,IF(非電化？,'建築限界数値データ 　非電化'!A61,"")))</f>
        <v>556.23058987490538</v>
      </c>
      <c r="B61">
        <f>IF(直流？,'建築限界数値データ 　直流'!B61,IF(交流？,'建築限界数値データ 交流'!B61,IF(非電化？,'建築限界数値データ 　非電化'!B61,"")))</f>
        <v>5700</v>
      </c>
    </row>
    <row r="62" spans="1:2" x14ac:dyDescent="0.2">
      <c r="A62">
        <f>IF(直流？,'建築限界数値データ 　直流'!A62,IF(交流？,'建築限界数値データ 交流'!A62,IF(非電化？,'建築限界数値データ 　非電化'!A62,"")))</f>
        <v>447.64179689673892</v>
      </c>
      <c r="B62">
        <f>IF(直流？,'建築限界数値データ 　直流'!B62,IF(交流？,'建築限界数値データ 交流'!B62,IF(非電化？,'建築限界数値データ 　非電化'!B62,"")))</f>
        <v>5700</v>
      </c>
    </row>
    <row r="63" spans="1:2" x14ac:dyDescent="0.2">
      <c r="A63">
        <f>IF(直流？,'建築限界数値データ 　直流'!A63,IF(交流？,'建築限界数値データ 交流'!A63,IF(非電化？,'建築限界数値データ 　非電化'!A63,"")))</f>
        <v>337.28636625430414</v>
      </c>
      <c r="B63">
        <f>IF(直流？,'建築限界数値データ 　直流'!B63,IF(交流？,'建築限界数値データ 交流'!B63,IF(非電化？,'建築限界数値データ 　非電化'!B63,"")))</f>
        <v>5700</v>
      </c>
    </row>
    <row r="64" spans="1:2" x14ac:dyDescent="0.2">
      <c r="A64">
        <f>IF(直流？,'建築限界数値データ 　直流'!A64,IF(交流？,'建築限界数値データ 交流'!A64,IF(非電化？,'建築限界数値データ 　非電化'!A64,"")))</f>
        <v>225.59982041574767</v>
      </c>
      <c r="B64">
        <f>IF(直流？,'建築限界数値データ 　直流'!B64,IF(交流？,'建築限界数値データ 交流'!B64,IF(非電化？,'建築限界数値データ 　非電化'!B64,"")))</f>
        <v>5700</v>
      </c>
    </row>
    <row r="65" spans="1:2" x14ac:dyDescent="0.2">
      <c r="A65">
        <f>IF(直流？,'建築限界数値データ 　直流'!A65,IF(交流？,'建築限界数値データ 交流'!A65,IF(非電化？,'建築限界数値データ 　非電化'!A65,"")))</f>
        <v>113.02293515276435</v>
      </c>
      <c r="B65">
        <f>IF(直流？,'建築限界数値データ 　直流'!B65,IF(交流？,'建築限界数値データ 交流'!B65,IF(非電化？,'建築限界数値データ 　非電化'!B65,"")))</f>
        <v>5700</v>
      </c>
    </row>
    <row r="66" spans="1:2" x14ac:dyDescent="0.2">
      <c r="A66">
        <f>IF(直流？,'建築限界数値データ 　直流'!A66,IF(交流？,'建築限界数値データ 交流'!A66,IF(非電化？,'建築限界数値データ 　非電化'!A66,"")))</f>
        <v>1.102633609417758E-13</v>
      </c>
      <c r="B66">
        <f>IF(直流？,'建築限界数値データ 　直流'!B66,IF(交流？,'建築限界数値データ 交流'!B66,IF(非電化？,'建築限界数値データ 　非電化'!B66,"")))</f>
        <v>5700</v>
      </c>
    </row>
    <row r="67" spans="1:2" x14ac:dyDescent="0.2">
      <c r="A67">
        <f>IF(直流？,'建築限界数値データ 　直流'!A67,IF(交流？,'建築限界数値データ 交流'!A67,IF(非電化？,'建築限界数値データ 　非電化'!A67,"")))</f>
        <v>-113.02293515276372</v>
      </c>
      <c r="B67">
        <f>IF(直流？,'建築限界数値データ 　直流'!B67,IF(交流？,'建築限界数値データ 交流'!B67,IF(非電化？,'建築限界数値データ 　非電化'!B67,"")))</f>
        <v>5700</v>
      </c>
    </row>
    <row r="68" spans="1:2" x14ac:dyDescent="0.2">
      <c r="A68">
        <f>IF(直流？,'建築限界数値データ 　直流'!A68,IF(交流？,'建築限界数値データ 交流'!A68,IF(非電化？,'建築限界数値データ 　非電化'!A68,"")))</f>
        <v>-225.59982041574787</v>
      </c>
      <c r="B68">
        <f>IF(直流？,'建築限界数値データ 　直流'!B68,IF(交流？,'建築限界数値データ 交流'!B68,IF(非電化？,'建築限界数値データ 　非電化'!B68,"")))</f>
        <v>5700</v>
      </c>
    </row>
    <row r="69" spans="1:2" x14ac:dyDescent="0.2">
      <c r="A69">
        <f>IF(直流？,'建築限界数値データ 　直流'!A69,IF(交流？,'建築限界数値データ 交流'!A69,IF(非電化？,'建築限界数値データ 　非電化'!A69,"")))</f>
        <v>-337.28636625430386</v>
      </c>
      <c r="B69">
        <f>IF(直流？,'建築限界数値データ 　直流'!B69,IF(交流？,'建築限界数値データ 交流'!B69,IF(非電化？,'建築限界数値データ 　非電化'!B69,"")))</f>
        <v>5700</v>
      </c>
    </row>
    <row r="70" spans="1:2" x14ac:dyDescent="0.2">
      <c r="A70">
        <f>IF(直流？,'建築限界数値データ 　直流'!A70,IF(交流？,'建築限界数値データ 交流'!A70,IF(非電化？,'建築限界数値データ 　非電化'!A70,"")))</f>
        <v>-447.64179689673875</v>
      </c>
      <c r="B70">
        <f>IF(直流？,'建築限界数値データ 　直流'!B70,IF(交流？,'建築限界数値データ 交流'!B70,IF(非電化？,'建築限界数値データ 　非電化'!B70,"")))</f>
        <v>5700</v>
      </c>
    </row>
    <row r="71" spans="1:2" x14ac:dyDescent="0.2">
      <c r="A71">
        <f>IF(直流？,'建築限界数値データ 　直流'!A71,IF(交流？,'建築限界数値データ 交流'!A71,IF(非電化？,'建築限界数値データ 　非電化'!A71,"")))</f>
        <v>-556.23058987490526</v>
      </c>
      <c r="B71">
        <f>IF(直流？,'建築限界数値データ 　直流'!B71,IF(交流？,'建築限界数値データ 交流'!B71,IF(非電化？,'建築限界数値データ 　非電化'!B71,"")))</f>
        <v>5700</v>
      </c>
    </row>
    <row r="72" spans="1:2" x14ac:dyDescent="0.2">
      <c r="A72">
        <f>IF(直流？,'建築限界数値データ 　直流'!A72,IF(交流？,'建築限界数値データ 交流'!A72,IF(非電化？,'建築限界数値データ 　非電化'!A72,"")))</f>
        <v>-662.6241948324199</v>
      </c>
      <c r="B72">
        <f>IF(直流？,'建築限界数値データ 　直流'!B72,IF(交流？,'建築限界数値データ 交流'!B72,IF(非電化？,'建築限界数値データ 　非電化'!B72,"")))</f>
        <v>5673.5976745988528</v>
      </c>
    </row>
    <row r="73" spans="1:2" x14ac:dyDescent="0.2">
      <c r="A73">
        <f>IF(直流？,'建築限界数値データ 　直流'!A73,IF(交流？,'建築限界数値データ 交流'!A73,IF(非電化？,'建築限界数値データ 　非電化'!A73,"")))</f>
        <v>-766.40272481713089</v>
      </c>
      <c r="B73">
        <f>IF(直流？,'建築限界数値データ 　直流'!B73,IF(交流？,'建築限界数値データ 交流'!B73,IF(非電化？,'建築限界数値データ 　非電化'!B73,"")))</f>
        <v>5628.6886944388352</v>
      </c>
    </row>
    <row r="74" spans="1:2" x14ac:dyDescent="0.2">
      <c r="A74">
        <f>IF(直流？,'建築限界数値データ 　直流'!A74,IF(交流？,'建築限界数値データ 交流'!A74,IF(非電化？,'建築限界数値データ 　非電化'!A74,"")))</f>
        <v>-867.15661338308712</v>
      </c>
      <c r="B74">
        <f>IF(直流？,'建築限界数値データ 　直流'!B74,IF(交流？,'建築限界数値データ 交流'!B74,IF(非電化？,'建築限界数値データ 　非電化'!B74,"")))</f>
        <v>5577.3520240789549</v>
      </c>
    </row>
    <row r="75" spans="1:2" x14ac:dyDescent="0.2">
      <c r="A75">
        <f>IF(直流？,'建築限界数値データ 　直流'!A75,IF(交流？,'建築限界数値データ 交流'!A75,IF(非電化？,'建築限界数値データ 　非電化'!A75,"")))</f>
        <v>-964.4882309621936</v>
      </c>
      <c r="B75">
        <f>IF(直流？,'建築限界数値データ 　直流'!B75,IF(交流？,'建築限界数値データ 交流'!B75,IF(非電化？,'建築限界数値データ 　非電化'!B75,"")))</f>
        <v>5519.7902659036272</v>
      </c>
    </row>
    <row r="76" spans="1:2" x14ac:dyDescent="0.2">
      <c r="A76">
        <f>IF(直流？,'建築限界数値データ 　直流'!A76,IF(交流？,'建築限界数値データ 交流'!A76,IF(非電化？,'建築限界数値データ 　非電化'!A76,"")))</f>
        <v>-1058.0134541264515</v>
      </c>
      <c r="B76">
        <f>IF(直流？,'建築限界数値データ 　直流'!B76,IF(交流？,'建築限界数値データ 交流'!B76,IF(非電化？,'建築限界数値データ 　非電化'!B76,"")))</f>
        <v>5456.2305898749055</v>
      </c>
    </row>
    <row r="77" spans="1:2" x14ac:dyDescent="0.2">
      <c r="A77">
        <f>IF(直流？,'建築限界数値データ 　直流'!A77,IF(交流？,'建築限界数値データ 交流'!A77,IF(非電化？,'建築限界数値データ 　非電化'!A77,"")))</f>
        <v>-1147.363181547641</v>
      </c>
      <c r="B77">
        <f>IF(直流？,'建築限界数値データ 　直流'!B77,IF(交流？,'建築限界数値データ 交流'!B77,IF(非電化？,'建築限界数値データ 　非電化'!B77,"")))</f>
        <v>5386.9238369964205</v>
      </c>
    </row>
    <row r="78" spans="1:2" x14ac:dyDescent="0.2">
      <c r="A78">
        <f>IF(直流？,'建築限界数値データ 　直流'!A78,IF(交流？,'建築限界数値データ 交流'!A78,IF(非電化？,'建築限界数値データ 　非電化'!A78,"")))</f>
        <v>-1232.1847906716391</v>
      </c>
      <c r="B78">
        <f>IF(直流？,'建築限界数値データ 　直流'!B78,IF(交流？,'建築限界数値データ 交流'!B78,IF(非電化？,'建築限界数値データ 　非電化'!B78,"")))</f>
        <v>5312.1435293585409</v>
      </c>
    </row>
    <row r="79" spans="1:2" x14ac:dyDescent="0.2">
      <c r="A79">
        <f>IF(直流？,'建築限界数値データ 　直流'!A79,IF(交流？,'建築限界数値データ 交流'!A79,IF(非電化？,'建築限界数値データ 　非電化'!A79,"")))</f>
        <v>-1350.1999253348272</v>
      </c>
      <c r="B79">
        <f>IF(直流？,'建築限界数値データ 　直流'!B79,IF(交流？,'建築限界数値データ 交流'!B79,IF(非電化？,'建築限界数値データ 　非電化'!B79,"")))</f>
        <v>5190.361357582573</v>
      </c>
    </row>
    <row r="80" spans="1:2" x14ac:dyDescent="0.2">
      <c r="A80">
        <f>IF(直流？,'建築限界数値データ 　直流'!A80,IF(交流？,'建築限界数値データ 交流'!A80,IF(非電化？,'建築限界数値データ 　非電化'!A80,"")))</f>
        <v>-1350</v>
      </c>
      <c r="B80">
        <f>IF(直流？,'建築限界数値データ 　直流'!B80,IF(交流？,'建築限界数値データ 交流'!B80,IF(非電化？,'建築限界数値データ 　非電化'!B80,"")))</f>
        <v>3823</v>
      </c>
    </row>
    <row r="81" spans="1:2" x14ac:dyDescent="0.2">
      <c r="A81">
        <f>IF(直流？,'建築限界数値データ 　直流'!A81,IF(交流？,'建築限界数値データ 交流'!A81,IF(非電化？,'建築限界数値データ 　非電化'!A81,"")))</f>
        <v>0</v>
      </c>
      <c r="B81">
        <f>IF(直流？,'建築限界数値データ 　直流'!B81,IF(交流？,'建築限界数値データ 交流'!B81,IF(非電化？,'建築限界数値データ 　非電化'!B81,"")))</f>
        <v>0</v>
      </c>
    </row>
    <row r="82" spans="1:2" x14ac:dyDescent="0.2">
      <c r="A82">
        <f>IF(直流？,'建築限界数値データ 　直流'!A82,IF(交流？,'建築限界数値データ 交流'!A82,IF(非電化？,'建築限界数値データ 　非電化'!A82,"")))</f>
        <v>0</v>
      </c>
      <c r="B82">
        <f>IF(直流？,'建築限界数値データ 　直流'!B82,IF(交流？,'建築限界数値データ 交流'!B82,IF(非電化？,'建築限界数値データ 　非電化'!B82,"")))</f>
        <v>-200</v>
      </c>
    </row>
    <row r="83" spans="1:2" x14ac:dyDescent="0.2">
      <c r="A83">
        <f>IF(直流？,'建築限界数値データ 　直流'!A83,IF(交流？,'建築限界数値データ 交流'!A83,IF(非電化？,'建築限界数値データ 　非電化'!A83,"")))</f>
        <v>0</v>
      </c>
      <c r="B83">
        <f>IF(直流？,'建築限界数値データ 　直流'!B83,IF(交流？,'建築限界数値データ 交流'!B83,IF(非電化？,'建築限界数値データ 　非電化'!B83,"")))</f>
        <v>5900</v>
      </c>
    </row>
    <row r="84" spans="1:2" x14ac:dyDescent="0.2">
      <c r="A84">
        <f>IF(直流？,'建築限界数値データ 　直流'!A84,IF(交流？,'建築限界数値データ 交流'!A84,IF(非電化？,'建築限界数値データ 　非電化'!A84,"")))</f>
        <v>0</v>
      </c>
      <c r="B84">
        <f>IF(直流？,'建築限界数値データ 　直流'!B84,IF(交流？,'建築限界数値データ 交流'!B84,IF(非電化？,'建築限界数値データ 　非電化'!B84,"")))</f>
        <v>0</v>
      </c>
    </row>
    <row r="85" spans="1:2" x14ac:dyDescent="0.2">
      <c r="A85" t="str">
        <f>IF(直流？,'建築限界数値データ 　直流'!A85,IF(交流？,'建築限界数値データ 交流'!A85,IF(非電化？,'建築限界数値データ 　非電化'!A85,"")))</f>
        <v>建築限界数値データ（精細）</v>
      </c>
      <c r="B85">
        <f>IF(直流？,'建築限界数値データ 　直流'!B85,IF(交流？,'建築限界数値データ 交流'!B85,IF(非電化？,'建築限界数値データ 　非電化'!B85,"")))</f>
        <v>0</v>
      </c>
    </row>
    <row r="86" spans="1:2" x14ac:dyDescent="0.2">
      <c r="A86" t="str">
        <f>IF(直流？,'建築限界数値データ 　直流'!A86,IF(交流？,'建築限界数値データ 交流'!A86,IF(非電化？,'建築限界数値データ 　非電化'!A86,"")))</f>
        <v>x</v>
      </c>
      <c r="B86" t="str">
        <f>IF(直流？,'建築限界数値データ 　直流'!B86,IF(交流？,'建築限界数値データ 交流'!B86,IF(非電化？,'建築限界数値データ 　非電化'!B86,"")))</f>
        <v>y</v>
      </c>
    </row>
    <row r="87" spans="1:2" x14ac:dyDescent="0.2">
      <c r="A87">
        <f>IF(直流？,'建築限界数値データ 　直流'!A87,IF(交流？,'建築限界数値データ 交流'!A87,IF(非電化？,'建築限界数値データ 　非電化'!A87,"")))</f>
        <v>0</v>
      </c>
      <c r="B87">
        <f>IF(直流？,'建築限界数値データ 　直流'!B87,IF(交流？,'建築限界数値データ 交流'!B87,IF(非電化？,'建築限界数値データ 　非電化'!B87,"")))</f>
        <v>0</v>
      </c>
    </row>
    <row r="88" spans="1:2" x14ac:dyDescent="0.2">
      <c r="A88">
        <f>IF(直流？,'建築限界数値データ 　直流'!A88,IF(交流？,'建築限界数値データ 交流'!A88,IF(非電化？,'建築限界数値データ 　非電化'!A88,"")))</f>
        <v>-10</v>
      </c>
      <c r="B88">
        <f>IF(直流？,'建築限界数値データ 　直流'!B88,IF(交流？,'建築限界数値データ 交流'!B88,IF(非電化？,'建築限界数値データ 　非電化'!B88,"")))</f>
        <v>0</v>
      </c>
    </row>
    <row r="89" spans="1:2" x14ac:dyDescent="0.2">
      <c r="A89">
        <f>IF(直流？,'建築限界数値データ 　直流'!A89,IF(交流？,'建築限界数値データ 交流'!A89,IF(非電化？,'建築限界数値データ 　非電化'!A89,"")))</f>
        <v>-20</v>
      </c>
      <c r="B89">
        <f>IF(直流？,'建築限界数値データ 　直流'!B89,IF(交流？,'建築限界数値データ 交流'!B89,IF(非電化？,'建築限界数値データ 　非電化'!B89,"")))</f>
        <v>0</v>
      </c>
    </row>
    <row r="90" spans="1:2" x14ac:dyDescent="0.2">
      <c r="A90">
        <f>IF(直流？,'建築限界数値データ 　直流'!A90,IF(交流？,'建築限界数値データ 交流'!A90,IF(非電化？,'建築限界数値データ 　非電化'!A90,"")))</f>
        <v>-30</v>
      </c>
      <c r="B90">
        <f>IF(直流？,'建築限界数値データ 　直流'!B90,IF(交流？,'建築限界数値データ 交流'!B90,IF(非電化？,'建築限界数値データ 　非電化'!B90,"")))</f>
        <v>0</v>
      </c>
    </row>
    <row r="91" spans="1:2" x14ac:dyDescent="0.2">
      <c r="A91">
        <f>IF(直流？,'建築限界数値データ 　直流'!A91,IF(交流？,'建築限界数値データ 交流'!A91,IF(非電化？,'建築限界数値データ 　非電化'!A91,"")))</f>
        <v>-40</v>
      </c>
      <c r="B91">
        <f>IF(直流？,'建築限界数値データ 　直流'!B91,IF(交流？,'建築限界数値データ 交流'!B91,IF(非電化？,'建築限界数値データ 　非電化'!B91,"")))</f>
        <v>0</v>
      </c>
    </row>
    <row r="92" spans="1:2" x14ac:dyDescent="0.2">
      <c r="A92">
        <f>IF(直流？,'建築限界数値データ 　直流'!A92,IF(交流？,'建築限界数値データ 交流'!A92,IF(非電化？,'建築限界数値データ 　非電化'!A92,"")))</f>
        <v>-50</v>
      </c>
      <c r="B92">
        <f>IF(直流？,'建築限界数値データ 　直流'!B92,IF(交流？,'建築限界数値データ 交流'!B92,IF(非電化？,'建築限界数値データ 　非電化'!B92,"")))</f>
        <v>0</v>
      </c>
    </row>
    <row r="93" spans="1:2" x14ac:dyDescent="0.2">
      <c r="A93">
        <f>IF(直流？,'建築限界数値データ 　直流'!A93,IF(交流？,'建築限界数値データ 交流'!A93,IF(非電化？,'建築限界数値データ 　非電化'!A93,"")))</f>
        <v>-60</v>
      </c>
      <c r="B93">
        <f>IF(直流？,'建築限界数値データ 　直流'!B93,IF(交流？,'建築限界数値データ 交流'!B93,IF(非電化？,'建築限界数値データ 　非電化'!B93,"")))</f>
        <v>0</v>
      </c>
    </row>
    <row r="94" spans="1:2" x14ac:dyDescent="0.2">
      <c r="A94">
        <f>IF(直流？,'建築限界数値データ 　直流'!A94,IF(交流？,'建築限界数値データ 交流'!A94,IF(非電化？,'建築限界数値データ 　非電化'!A94,"")))</f>
        <v>-70</v>
      </c>
      <c r="B94">
        <f>IF(直流？,'建築限界数値データ 　直流'!B94,IF(交流？,'建築限界数値データ 交流'!B94,IF(非電化？,'建築限界数値データ 　非電化'!B94,"")))</f>
        <v>0</v>
      </c>
    </row>
    <row r="95" spans="1:2" x14ac:dyDescent="0.2">
      <c r="A95">
        <f>IF(直流？,'建築限界数値データ 　直流'!A95,IF(交流？,'建築限界数値データ 交流'!A95,IF(非電化？,'建築限界数値データ 　非電化'!A95,"")))</f>
        <v>-80</v>
      </c>
      <c r="B95">
        <f>IF(直流？,'建築限界数値データ 　直流'!B95,IF(交流？,'建築限界数値データ 交流'!B95,IF(非電化？,'建築限界数値データ 　非電化'!B95,"")))</f>
        <v>0</v>
      </c>
    </row>
    <row r="96" spans="1:2" x14ac:dyDescent="0.2">
      <c r="A96">
        <f>IF(直流？,'建築限界数値データ 　直流'!A96,IF(交流？,'建築限界数値データ 交流'!A96,IF(非電化？,'建築限界数値データ 　非電化'!A96,"")))</f>
        <v>-90</v>
      </c>
      <c r="B96">
        <f>IF(直流？,'建築限界数値データ 　直流'!B96,IF(交流？,'建築限界数値データ 交流'!B96,IF(非電化？,'建築限界数値データ 　非電化'!B96,"")))</f>
        <v>0</v>
      </c>
    </row>
    <row r="97" spans="1:2" x14ac:dyDescent="0.2">
      <c r="A97">
        <f>IF(直流？,'建築限界数値データ 　直流'!A97,IF(交流？,'建築限界数値データ 交流'!A97,IF(非電化？,'建築限界数値データ 　非電化'!A97,"")))</f>
        <v>-100</v>
      </c>
      <c r="B97">
        <f>IF(直流？,'建築限界数値データ 　直流'!B97,IF(交流？,'建築限界数値データ 交流'!B97,IF(非電化？,'建築限界数値データ 　非電化'!B97,"")))</f>
        <v>0</v>
      </c>
    </row>
    <row r="98" spans="1:2" x14ac:dyDescent="0.2">
      <c r="A98">
        <f>IF(直流？,'建築限界数値データ 　直流'!A98,IF(交流？,'建築限界数値データ 交流'!A98,IF(非電化？,'建築限界数値データ 　非電化'!A98,"")))</f>
        <v>-110</v>
      </c>
      <c r="B98">
        <f>IF(直流？,'建築限界数値データ 　直流'!B98,IF(交流？,'建築限界数値データ 交流'!B98,IF(非電化？,'建築限界数値データ 　非電化'!B98,"")))</f>
        <v>0</v>
      </c>
    </row>
    <row r="99" spans="1:2" x14ac:dyDescent="0.2">
      <c r="A99">
        <f>IF(直流？,'建築限界数値データ 　直流'!A99,IF(交流？,'建築限界数値データ 交流'!A99,IF(非電化？,'建築限界数値データ 　非電化'!A99,"")))</f>
        <v>-120</v>
      </c>
      <c r="B99">
        <f>IF(直流？,'建築限界数値データ 　直流'!B99,IF(交流？,'建築限界数値データ 交流'!B99,IF(非電化？,'建築限界数値データ 　非電化'!B99,"")))</f>
        <v>0</v>
      </c>
    </row>
    <row r="100" spans="1:2" x14ac:dyDescent="0.2">
      <c r="A100">
        <f>IF(直流？,'建築限界数値データ 　直流'!A100,IF(交流？,'建築限界数値データ 交流'!A100,IF(非電化？,'建築限界数値データ 　非電化'!A100,"")))</f>
        <v>-130</v>
      </c>
      <c r="B100">
        <f>IF(直流？,'建築限界数値データ 　直流'!B100,IF(交流？,'建築限界数値データ 交流'!B100,IF(非電化？,'建築限界数値データ 　非電化'!B100,"")))</f>
        <v>0</v>
      </c>
    </row>
    <row r="101" spans="1:2" x14ac:dyDescent="0.2">
      <c r="A101">
        <f>IF(直流？,'建築限界数値データ 　直流'!A101,IF(交流？,'建築限界数値データ 交流'!A101,IF(非電化？,'建築限界数値データ 　非電化'!A101,"")))</f>
        <v>-140</v>
      </c>
      <c r="B101">
        <f>IF(直流？,'建築限界数値データ 　直流'!B101,IF(交流？,'建築限界数値データ 交流'!B101,IF(非電化？,'建築限界数値データ 　非電化'!B101,"")))</f>
        <v>0</v>
      </c>
    </row>
    <row r="102" spans="1:2" x14ac:dyDescent="0.2">
      <c r="A102">
        <f>IF(直流？,'建築限界数値データ 　直流'!A102,IF(交流？,'建築限界数値データ 交流'!A102,IF(非電化？,'建築限界数値データ 　非電化'!A102,"")))</f>
        <v>-150</v>
      </c>
      <c r="B102">
        <f>IF(直流？,'建築限界数値データ 　直流'!B102,IF(交流？,'建築限界数値データ 交流'!B102,IF(非電化？,'建築限界数値データ 　非電化'!B102,"")))</f>
        <v>0</v>
      </c>
    </row>
    <row r="103" spans="1:2" x14ac:dyDescent="0.2">
      <c r="A103">
        <f>IF(直流？,'建築限界数値データ 　直流'!A103,IF(交流？,'建築限界数値データ 交流'!A103,IF(非電化？,'建築限界数値データ 　非電化'!A103,"")))</f>
        <v>-160</v>
      </c>
      <c r="B103">
        <f>IF(直流？,'建築限界数値データ 　直流'!B103,IF(交流？,'建築限界数値データ 交流'!B103,IF(非電化？,'建築限界数値データ 　非電化'!B103,"")))</f>
        <v>0</v>
      </c>
    </row>
    <row r="104" spans="1:2" x14ac:dyDescent="0.2">
      <c r="A104">
        <f>IF(直流？,'建築限界数値データ 　直流'!A104,IF(交流？,'建築限界数値データ 交流'!A104,IF(非電化？,'建築限界数値データ 　非電化'!A104,"")))</f>
        <v>-170</v>
      </c>
      <c r="B104">
        <f>IF(直流？,'建築限界数値データ 　直流'!B104,IF(交流？,'建築限界数値データ 交流'!B104,IF(非電化？,'建築限界数値データ 　非電化'!B104,"")))</f>
        <v>0</v>
      </c>
    </row>
    <row r="105" spans="1:2" x14ac:dyDescent="0.2">
      <c r="A105">
        <f>IF(直流？,'建築限界数値データ 　直流'!A105,IF(交流？,'建築限界数値データ 交流'!A105,IF(非電化？,'建築限界数値データ 　非電化'!A105,"")))</f>
        <v>-180</v>
      </c>
      <c r="B105">
        <f>IF(直流？,'建築限界数値データ 　直流'!B105,IF(交流？,'建築限界数値データ 交流'!B105,IF(非電化？,'建築限界数値データ 　非電化'!B105,"")))</f>
        <v>0</v>
      </c>
    </row>
    <row r="106" spans="1:2" x14ac:dyDescent="0.2">
      <c r="A106">
        <f>IF(直流？,'建築限界数値データ 　直流'!A106,IF(交流？,'建築限界数値データ 交流'!A106,IF(非電化？,'建築限界数値データ 　非電化'!A106,"")))</f>
        <v>-190</v>
      </c>
      <c r="B106">
        <f>IF(直流？,'建築限界数値データ 　直流'!B106,IF(交流？,'建築限界数値データ 交流'!B106,IF(非電化？,'建築限界数値データ 　非電化'!B106,"")))</f>
        <v>0</v>
      </c>
    </row>
    <row r="107" spans="1:2" x14ac:dyDescent="0.2">
      <c r="A107">
        <f>IF(直流？,'建築限界数値データ 　直流'!A107,IF(交流？,'建築限界数値データ 交流'!A107,IF(非電化？,'建築限界数値データ 　非電化'!A107,"")))</f>
        <v>-200</v>
      </c>
      <c r="B107">
        <f>IF(直流？,'建築限界数値データ 　直流'!B107,IF(交流？,'建築限界数値データ 交流'!B107,IF(非電化？,'建築限界数値データ 　非電化'!B107,"")))</f>
        <v>0</v>
      </c>
    </row>
    <row r="108" spans="1:2" x14ac:dyDescent="0.2">
      <c r="A108">
        <f>IF(直流？,'建築限界数値データ 　直流'!A108,IF(交流？,'建築限界数値データ 交流'!A108,IF(非電化？,'建築限界数値データ 　非電化'!A108,"")))</f>
        <v>-210</v>
      </c>
      <c r="B108">
        <f>IF(直流？,'建築限界数値データ 　直流'!B108,IF(交流？,'建築限界数値データ 交流'!B108,IF(非電化？,'建築限界数値データ 　非電化'!B108,"")))</f>
        <v>0</v>
      </c>
    </row>
    <row r="109" spans="1:2" x14ac:dyDescent="0.2">
      <c r="A109">
        <f>IF(直流？,'建築限界数値データ 　直流'!A109,IF(交流？,'建築限界数値データ 交流'!A109,IF(非電化？,'建築限界数値データ 　非電化'!A109,"")))</f>
        <v>-220</v>
      </c>
      <c r="B109">
        <f>IF(直流？,'建築限界数値データ 　直流'!B109,IF(交流？,'建築限界数値データ 交流'!B109,IF(非電化？,'建築限界数値データ 　非電化'!B109,"")))</f>
        <v>0</v>
      </c>
    </row>
    <row r="110" spans="1:2" x14ac:dyDescent="0.2">
      <c r="A110">
        <f>IF(直流？,'建築限界数値データ 　直流'!A110,IF(交流？,'建築限界数値データ 交流'!A110,IF(非電化？,'建築限界数値データ 　非電化'!A110,"")))</f>
        <v>-230</v>
      </c>
      <c r="B110">
        <f>IF(直流？,'建築限界数値データ 　直流'!B110,IF(交流？,'建築限界数値データ 交流'!B110,IF(非電化？,'建築限界数値データ 　非電化'!B110,"")))</f>
        <v>0</v>
      </c>
    </row>
    <row r="111" spans="1:2" x14ac:dyDescent="0.2">
      <c r="A111">
        <f>IF(直流？,'建築限界数値データ 　直流'!A111,IF(交流？,'建築限界数値データ 交流'!A111,IF(非電化？,'建築限界数値データ 　非電化'!A111,"")))</f>
        <v>-240</v>
      </c>
      <c r="B111">
        <f>IF(直流？,'建築限界数値データ 　直流'!B111,IF(交流？,'建築限界数値データ 交流'!B111,IF(非電化？,'建築限界数値データ 　非電化'!B111,"")))</f>
        <v>0</v>
      </c>
    </row>
    <row r="112" spans="1:2" x14ac:dyDescent="0.2">
      <c r="A112">
        <f>IF(直流？,'建築限界数値データ 　直流'!A112,IF(交流？,'建築限界数値データ 交流'!A112,IF(非電化？,'建築限界数値データ 　非電化'!A112,"")))</f>
        <v>-250</v>
      </c>
      <c r="B112">
        <f>IF(直流？,'建築限界数値データ 　直流'!B112,IF(交流？,'建築限界数値データ 交流'!B112,IF(非電化？,'建築限界数値データ 　非電化'!B112,"")))</f>
        <v>0</v>
      </c>
    </row>
    <row r="113" spans="1:2" x14ac:dyDescent="0.2">
      <c r="A113">
        <f>IF(直流？,'建築限界数値データ 　直流'!A113,IF(交流？,'建築限界数値データ 交流'!A113,IF(非電化？,'建築限界数値データ 　非電化'!A113,"")))</f>
        <v>-260</v>
      </c>
      <c r="B113">
        <f>IF(直流？,'建築限界数値データ 　直流'!B113,IF(交流？,'建築限界数値データ 交流'!B113,IF(非電化？,'建築限界数値データ 　非電化'!B113,"")))</f>
        <v>0</v>
      </c>
    </row>
    <row r="114" spans="1:2" x14ac:dyDescent="0.2">
      <c r="A114">
        <f>IF(直流？,'建築限界数値データ 　直流'!A114,IF(交流？,'建築限界数値データ 交流'!A114,IF(非電化？,'建築限界数値データ 　非電化'!A114,"")))</f>
        <v>-270</v>
      </c>
      <c r="B114">
        <f>IF(直流？,'建築限界数値データ 　直流'!B114,IF(交流？,'建築限界数値データ 交流'!B114,IF(非電化？,'建築限界数値データ 　非電化'!B114,"")))</f>
        <v>0</v>
      </c>
    </row>
    <row r="115" spans="1:2" x14ac:dyDescent="0.2">
      <c r="A115">
        <f>IF(直流？,'建築限界数値データ 　直流'!A115,IF(交流？,'建築限界数値データ 交流'!A115,IF(非電化？,'建築限界数値データ 　非電化'!A115,"")))</f>
        <v>-280</v>
      </c>
      <c r="B115">
        <f>IF(直流？,'建築限界数値データ 　直流'!B115,IF(交流？,'建築限界数値データ 交流'!B115,IF(非電化？,'建築限界数値データ 　非電化'!B115,"")))</f>
        <v>0</v>
      </c>
    </row>
    <row r="116" spans="1:2" x14ac:dyDescent="0.2">
      <c r="A116">
        <f>IF(直流？,'建築限界数値データ 　直流'!A116,IF(交流？,'建築限界数値データ 交流'!A116,IF(非電化？,'建築限界数値データ 　非電化'!A116,"")))</f>
        <v>-290</v>
      </c>
      <c r="B116">
        <f>IF(直流？,'建築限界数値データ 　直流'!B116,IF(交流？,'建築限界数値データ 交流'!B116,IF(非電化？,'建築限界数値データ 　非電化'!B116,"")))</f>
        <v>0</v>
      </c>
    </row>
    <row r="117" spans="1:2" x14ac:dyDescent="0.2">
      <c r="A117">
        <f>IF(直流？,'建築限界数値データ 　直流'!A117,IF(交流？,'建築限界数値データ 交流'!A117,IF(非電化？,'建築限界数値データ 　非電化'!A117,"")))</f>
        <v>-300</v>
      </c>
      <c r="B117">
        <f>IF(直流？,'建築限界数値データ 　直流'!B117,IF(交流？,'建築限界数値データ 交流'!B117,IF(非電化？,'建築限界数値データ 　非電化'!B117,"")))</f>
        <v>0</v>
      </c>
    </row>
    <row r="118" spans="1:2" x14ac:dyDescent="0.2">
      <c r="A118">
        <f>IF(直流？,'建築限界数値データ 　直流'!A118,IF(交流？,'建築限界数値データ 交流'!A118,IF(非電化？,'建築限界数値データ 　非電化'!A118,"")))</f>
        <v>-310</v>
      </c>
      <c r="B118">
        <f>IF(直流？,'建築限界数値データ 　直流'!B118,IF(交流？,'建築限界数値データ 交流'!B118,IF(非電化？,'建築限界数値データ 　非電化'!B118,"")))</f>
        <v>0</v>
      </c>
    </row>
    <row r="119" spans="1:2" x14ac:dyDescent="0.2">
      <c r="A119">
        <f>IF(直流？,'建築限界数値データ 　直流'!A119,IF(交流？,'建築限界数値データ 交流'!A119,IF(非電化？,'建築限界数値データ 　非電化'!A119,"")))</f>
        <v>-320</v>
      </c>
      <c r="B119">
        <f>IF(直流？,'建築限界数値データ 　直流'!B119,IF(交流？,'建築限界数値データ 交流'!B119,IF(非電化？,'建築限界数値データ 　非電化'!B119,"")))</f>
        <v>0</v>
      </c>
    </row>
    <row r="120" spans="1:2" x14ac:dyDescent="0.2">
      <c r="A120">
        <f>IF(直流？,'建築限界数値データ 　直流'!A120,IF(交流？,'建築限界数値データ 交流'!A120,IF(非電化？,'建築限界数値データ 　非電化'!A120,"")))</f>
        <v>-330</v>
      </c>
      <c r="B120">
        <f>IF(直流？,'建築限界数値データ 　直流'!B120,IF(交流？,'建築限界数値データ 交流'!B120,IF(非電化？,'建築限界数値データ 　非電化'!B120,"")))</f>
        <v>0</v>
      </c>
    </row>
    <row r="121" spans="1:2" x14ac:dyDescent="0.2">
      <c r="A121">
        <f>IF(直流？,'建築限界数値データ 　直流'!A121,IF(交流？,'建築限界数値データ 交流'!A121,IF(非電化？,'建築限界数値データ 　非電化'!A121,"")))</f>
        <v>-340</v>
      </c>
      <c r="B121">
        <f>IF(直流？,'建築限界数値データ 　直流'!B121,IF(交流？,'建築限界数値データ 交流'!B121,IF(非電化？,'建築限界数値データ 　非電化'!B121,"")))</f>
        <v>0</v>
      </c>
    </row>
    <row r="122" spans="1:2" x14ac:dyDescent="0.2">
      <c r="A122">
        <f>IF(直流？,'建築限界数値データ 　直流'!A122,IF(交流？,'建築限界数値データ 交流'!A122,IF(非電化？,'建築限界数値データ 　非電化'!A122,"")))</f>
        <v>-350</v>
      </c>
      <c r="B122">
        <f>IF(直流？,'建築限界数値データ 　直流'!B122,IF(交流？,'建築限界数値データ 交流'!B122,IF(非電化？,'建築限界数値データ 　非電化'!B122,"")))</f>
        <v>0</v>
      </c>
    </row>
    <row r="123" spans="1:2" x14ac:dyDescent="0.2">
      <c r="A123">
        <f>IF(直流？,'建築限界数値データ 　直流'!A123,IF(交流？,'建築限界数値データ 交流'!A123,IF(非電化？,'建築限界数値データ 　非電化'!A123,"")))</f>
        <v>-360</v>
      </c>
      <c r="B123">
        <f>IF(直流？,'建築限界数値データ 　直流'!B123,IF(交流？,'建築限界数値データ 交流'!B123,IF(非電化？,'建築限界数値データ 　非電化'!B123,"")))</f>
        <v>0</v>
      </c>
    </row>
    <row r="124" spans="1:2" x14ac:dyDescent="0.2">
      <c r="A124">
        <f>IF(直流？,'建築限界数値データ 　直流'!A124,IF(交流？,'建築限界数値データ 交流'!A124,IF(非電化？,'建築限界数値データ 　非電化'!A124,"")))</f>
        <v>-370</v>
      </c>
      <c r="B124">
        <f>IF(直流？,'建築限界数値データ 　直流'!B124,IF(交流？,'建築限界数値データ 交流'!B124,IF(非電化？,'建築限界数値データ 　非電化'!B124,"")))</f>
        <v>0</v>
      </c>
    </row>
    <row r="125" spans="1:2" x14ac:dyDescent="0.2">
      <c r="A125">
        <f>IF(直流？,'建築限界数値データ 　直流'!A125,IF(交流？,'建築限界数値データ 交流'!A125,IF(非電化？,'建築限界数値データ 　非電化'!A125,"")))</f>
        <v>-380</v>
      </c>
      <c r="B125">
        <f>IF(直流？,'建築限界数値データ 　直流'!B125,IF(交流？,'建築限界数値データ 交流'!B125,IF(非電化？,'建築限界数値データ 　非電化'!B125,"")))</f>
        <v>0</v>
      </c>
    </row>
    <row r="126" spans="1:2" x14ac:dyDescent="0.2">
      <c r="A126">
        <f>IF(直流？,'建築限界数値データ 　直流'!A126,IF(交流？,'建築限界数値データ 交流'!A126,IF(非電化？,'建築限界数値データ 　非電化'!A126,"")))</f>
        <v>-390</v>
      </c>
      <c r="B126">
        <f>IF(直流？,'建築限界数値データ 　直流'!B126,IF(交流？,'建築限界数値データ 交流'!B126,IF(非電化？,'建築限界数値データ 　非電化'!B126,"")))</f>
        <v>0</v>
      </c>
    </row>
    <row r="127" spans="1:2" x14ac:dyDescent="0.2">
      <c r="A127">
        <f>IF(直流？,'建築限界数値データ 　直流'!A127,IF(交流？,'建築限界数値データ 交流'!A127,IF(非電化？,'建築限界数値データ 　非電化'!A127,"")))</f>
        <v>-400</v>
      </c>
      <c r="B127">
        <f>IF(直流？,'建築限界数値データ 　直流'!B127,IF(交流？,'建築限界数値データ 交流'!B127,IF(非電化？,'建築限界数値データ 　非電化'!B127,"")))</f>
        <v>0</v>
      </c>
    </row>
    <row r="128" spans="1:2" x14ac:dyDescent="0.2">
      <c r="A128">
        <f>IF(直流？,'建築限界数値データ 　直流'!A128,IF(交流？,'建築限界数値データ 交流'!A128,IF(非電化？,'建築限界数値データ 　非電化'!A128,"")))</f>
        <v>-410</v>
      </c>
      <c r="B128">
        <f>IF(直流？,'建築限界数値データ 　直流'!B128,IF(交流？,'建築限界数値データ 交流'!B128,IF(非電化？,'建築限界数値データ 　非電化'!B128,"")))</f>
        <v>0</v>
      </c>
    </row>
    <row r="129" spans="1:2" x14ac:dyDescent="0.2">
      <c r="A129">
        <f>IF(直流？,'建築限界数値データ 　直流'!A129,IF(交流？,'建築限界数値データ 交流'!A129,IF(非電化？,'建築限界数値データ 　非電化'!A129,"")))</f>
        <v>-420</v>
      </c>
      <c r="B129">
        <f>IF(直流？,'建築限界数値データ 　直流'!B129,IF(交流？,'建築限界数値データ 交流'!B129,IF(非電化？,'建築限界数値データ 　非電化'!B129,"")))</f>
        <v>0</v>
      </c>
    </row>
    <row r="130" spans="1:2" x14ac:dyDescent="0.2">
      <c r="A130">
        <f>IF(直流？,'建築限界数値データ 　直流'!A130,IF(交流？,'建築限界数値データ 交流'!A130,IF(非電化？,'建築限界数値データ 　非電化'!A130,"")))</f>
        <v>-430</v>
      </c>
      <c r="B130">
        <f>IF(直流？,'建築限界数値データ 　直流'!B130,IF(交流？,'建築限界数値データ 交流'!B130,IF(非電化？,'建築限界数値データ 　非電化'!B130,"")))</f>
        <v>0</v>
      </c>
    </row>
    <row r="131" spans="1:2" x14ac:dyDescent="0.2">
      <c r="A131">
        <f>IF(直流？,'建築限界数値データ 　直流'!A131,IF(交流？,'建築限界数値データ 交流'!A131,IF(非電化？,'建築限界数値データ 　非電化'!A131,"")))</f>
        <v>-440</v>
      </c>
      <c r="B131">
        <f>IF(直流？,'建築限界数値データ 　直流'!B131,IF(交流？,'建築限界数値データ 交流'!B131,IF(非電化？,'建築限界数値データ 　非電化'!B131,"")))</f>
        <v>0</v>
      </c>
    </row>
    <row r="132" spans="1:2" x14ac:dyDescent="0.2">
      <c r="A132">
        <f>IF(直流？,'建築限界数値データ 　直流'!A132,IF(交流？,'建築限界数値データ 交流'!A132,IF(非電化？,'建築限界数値データ 　非電化'!A132,"")))</f>
        <v>-450</v>
      </c>
      <c r="B132">
        <f>IF(直流？,'建築限界数値データ 　直流'!B132,IF(交流？,'建築限界数値データ 交流'!B132,IF(非電化？,'建築限界数値データ 　非電化'!B132,"")))</f>
        <v>0</v>
      </c>
    </row>
    <row r="133" spans="1:2" x14ac:dyDescent="0.2">
      <c r="A133">
        <f>IF(直流？,'建築限界数値データ 　直流'!A133,IF(交流？,'建築限界数値データ 交流'!A133,IF(非電化？,'建築限界数値データ 　非電化'!A133,"")))</f>
        <v>-460</v>
      </c>
      <c r="B133">
        <f>IF(直流？,'建築限界数値データ 　直流'!B133,IF(交流？,'建築限界数値データ 交流'!B133,IF(非電化？,'建築限界数値データ 　非電化'!B133,"")))</f>
        <v>0</v>
      </c>
    </row>
    <row r="134" spans="1:2" x14ac:dyDescent="0.2">
      <c r="A134">
        <f>IF(直流？,'建築限界数値データ 　直流'!A134,IF(交流？,'建築限界数値データ 交流'!A134,IF(非電化？,'建築限界数値データ 　非電化'!A134,"")))</f>
        <v>-470</v>
      </c>
      <c r="B134">
        <f>IF(直流？,'建築限界数値データ 　直流'!B134,IF(交流？,'建築限界数値データ 交流'!B134,IF(非電化？,'建築限界数値データ 　非電化'!B134,"")))</f>
        <v>0</v>
      </c>
    </row>
    <row r="135" spans="1:2" x14ac:dyDescent="0.2">
      <c r="A135">
        <f>IF(直流？,'建築限界数値データ 　直流'!A135,IF(交流？,'建築限界数値データ 交流'!A135,IF(非電化？,'建築限界数値データ 　非電化'!A135,"")))</f>
        <v>-480</v>
      </c>
      <c r="B135">
        <f>IF(直流？,'建築限界数値データ 　直流'!B135,IF(交流？,'建築限界数値データ 交流'!B135,IF(非電化？,'建築限界数値データ 　非電化'!B135,"")))</f>
        <v>0</v>
      </c>
    </row>
    <row r="136" spans="1:2" x14ac:dyDescent="0.2">
      <c r="A136">
        <f>IF(直流？,'建築限界数値データ 　直流'!A136,IF(交流？,'建築限界数値データ 交流'!A136,IF(非電化？,'建築限界数値データ 　非電化'!A136,"")))</f>
        <v>-490</v>
      </c>
      <c r="B136">
        <f>IF(直流？,'建築限界数値データ 　直流'!B136,IF(交流？,'建築限界数値データ 交流'!B136,IF(非電化？,'建築限界数値データ 　非電化'!B136,"")))</f>
        <v>0</v>
      </c>
    </row>
    <row r="137" spans="1:2" x14ac:dyDescent="0.2">
      <c r="A137">
        <f>IF(直流？,'建築限界数値データ 　直流'!A137,IF(交流？,'建築限界数値データ 交流'!A137,IF(非電化？,'建築限界数値データ 　非電化'!A137,"")))</f>
        <v>-500</v>
      </c>
      <c r="B137">
        <f>IF(直流？,'建築限界数値データ 　直流'!B137,IF(交流？,'建築限界数値データ 交流'!B137,IF(非電化？,'建築限界数値データ 　非電化'!B137,"")))</f>
        <v>0</v>
      </c>
    </row>
    <row r="138" spans="1:2" x14ac:dyDescent="0.2">
      <c r="A138">
        <f>IF(直流？,'建築限界数値データ 　直流'!A138,IF(交流？,'建築限界数値データ 交流'!A138,IF(非電化？,'建築限界数値データ 　非電化'!A138,"")))</f>
        <v>-510</v>
      </c>
      <c r="B138">
        <f>IF(直流？,'建築限界数値データ 　直流'!B138,IF(交流？,'建築限界数値データ 交流'!B138,IF(非電化？,'建築限界数値データ 　非電化'!B138,"")))</f>
        <v>0</v>
      </c>
    </row>
    <row r="139" spans="1:2" x14ac:dyDescent="0.2">
      <c r="A139">
        <f>IF(直流？,'建築限界数値データ 　直流'!A139,IF(交流？,'建築限界数値データ 交流'!A139,IF(非電化？,'建築限界数値データ 　非電化'!A139,"")))</f>
        <v>-520</v>
      </c>
      <c r="B139">
        <f>IF(直流？,'建築限界数値データ 　直流'!B139,IF(交流？,'建築限界数値データ 交流'!B139,IF(非電化？,'建築限界数値データ 　非電化'!B139,"")))</f>
        <v>0</v>
      </c>
    </row>
    <row r="140" spans="1:2" x14ac:dyDescent="0.2">
      <c r="A140">
        <f>IF(直流？,'建築限界数値データ 　直流'!A140,IF(交流？,'建築限界数値データ 交流'!A140,IF(非電化？,'建築限界数値データ 　非電化'!A140,"")))</f>
        <v>-530</v>
      </c>
      <c r="B140">
        <f>IF(直流？,'建築限界数値データ 　直流'!B140,IF(交流？,'建築限界数値データ 交流'!B140,IF(非電化？,'建築限界数値データ 　非電化'!B140,"")))</f>
        <v>0</v>
      </c>
    </row>
    <row r="141" spans="1:2" x14ac:dyDescent="0.2">
      <c r="A141">
        <f>IF(直流？,'建築限界数値データ 　直流'!A141,IF(交流？,'建築限界数値データ 交流'!A141,IF(非電化？,'建築限界数値データ 　非電化'!A141,"")))</f>
        <v>-540</v>
      </c>
      <c r="B141">
        <f>IF(直流？,'建築限界数値データ 　直流'!B141,IF(交流？,'建築限界数値データ 交流'!B141,IF(非電化？,'建築限界数値データ 　非電化'!B141,"")))</f>
        <v>0</v>
      </c>
    </row>
    <row r="142" spans="1:2" x14ac:dyDescent="0.2">
      <c r="A142">
        <f>IF(直流？,'建築限界数値データ 　直流'!A142,IF(交流？,'建築限界数値データ 交流'!A142,IF(非電化？,'建築限界数値データ 　非電化'!A142,"")))</f>
        <v>-550</v>
      </c>
      <c r="B142">
        <f>IF(直流？,'建築限界数値データ 　直流'!B142,IF(交流？,'建築限界数値データ 交流'!B142,IF(非電化？,'建築限界数値データ 　非電化'!B142,"")))</f>
        <v>0</v>
      </c>
    </row>
    <row r="143" spans="1:2" x14ac:dyDescent="0.2">
      <c r="A143">
        <f>IF(直流？,'建築限界数値データ 　直流'!A143,IF(交流？,'建築限界数値データ 交流'!A143,IF(非電化？,'建築限界数値データ 　非電化'!A143,"")))</f>
        <v>-560</v>
      </c>
      <c r="B143">
        <f>IF(直流？,'建築限界数値データ 　直流'!B143,IF(交流？,'建築限界数値データ 交流'!B143,IF(非電化？,'建築限界数値データ 　非電化'!B143,"")))</f>
        <v>0</v>
      </c>
    </row>
    <row r="144" spans="1:2" x14ac:dyDescent="0.2">
      <c r="A144">
        <f>IF(直流？,'建築限界数値データ 　直流'!A144,IF(交流？,'建築限界数値データ 交流'!A144,IF(非電化？,'建築限界数値データ 　非電化'!A144,"")))</f>
        <v>-570</v>
      </c>
      <c r="B144">
        <f>IF(直流？,'建築限界数値データ 　直流'!B144,IF(交流？,'建築限界数値データ 交流'!B144,IF(非電化？,'建築限界数値データ 　非電化'!B144,"")))</f>
        <v>0</v>
      </c>
    </row>
    <row r="145" spans="1:2" x14ac:dyDescent="0.2">
      <c r="A145">
        <f>IF(直流？,'建築限界数値データ 　直流'!A145,IF(交流？,'建築限界数値データ 交流'!A145,IF(非電化？,'建築限界数値データ 　非電化'!A145,"")))</f>
        <v>-580</v>
      </c>
      <c r="B145">
        <f>IF(直流？,'建築限界数値データ 　直流'!B145,IF(交流？,'建築限界数値データ 交流'!B145,IF(非電化？,'建築限界数値データ 　非電化'!B145,"")))</f>
        <v>0</v>
      </c>
    </row>
    <row r="146" spans="1:2" x14ac:dyDescent="0.2">
      <c r="A146">
        <f>IF(直流？,'建築限界数値データ 　直流'!A146,IF(交流？,'建築限界数値データ 交流'!A146,IF(非電化？,'建築限界数値データ 　非電化'!A146,"")))</f>
        <v>-590</v>
      </c>
      <c r="B146">
        <f>IF(直流？,'建築限界数値データ 　直流'!B146,IF(交流？,'建築限界数値データ 交流'!B146,IF(非電化？,'建築限界数値データ 　非電化'!B146,"")))</f>
        <v>0</v>
      </c>
    </row>
    <row r="147" spans="1:2" x14ac:dyDescent="0.2">
      <c r="A147">
        <f>IF(直流？,'建築限界数値データ 　直流'!A147,IF(交流？,'建築限界数値データ 交流'!A147,IF(非電化？,'建築限界数値データ 　非電化'!A147,"")))</f>
        <v>-600</v>
      </c>
      <c r="B147">
        <f>IF(直流？,'建築限界数値データ 　直流'!B147,IF(交流？,'建築限界数値データ 交流'!B147,IF(非電化？,'建築限界数値データ 　非電化'!B147,"")))</f>
        <v>0</v>
      </c>
    </row>
    <row r="148" spans="1:2" x14ac:dyDescent="0.2">
      <c r="A148">
        <f>IF(直流？,'建築限界数値データ 　直流'!A148,IF(交流？,'建築限界数値データ 交流'!A148,IF(非電化？,'建築限界数値データ 　非電化'!A148,"")))</f>
        <v>-610</v>
      </c>
      <c r="B148">
        <f>IF(直流？,'建築限界数値データ 　直流'!B148,IF(交流？,'建築限界数値データ 交流'!B148,IF(非電化？,'建築限界数値データ 　非電化'!B148,"")))</f>
        <v>0</v>
      </c>
    </row>
    <row r="149" spans="1:2" x14ac:dyDescent="0.2">
      <c r="A149">
        <f>IF(直流？,'建築限界数値データ 　直流'!A149,IF(交流？,'建築限界数値データ 交流'!A149,IF(非電化？,'建築限界数値データ 　非電化'!A149,"")))</f>
        <v>-620</v>
      </c>
      <c r="B149">
        <f>IF(直流？,'建築限界数値データ 　直流'!B149,IF(交流？,'建築限界数値データ 交流'!B149,IF(非電化？,'建築限界数値データ 　非電化'!B149,"")))</f>
        <v>0</v>
      </c>
    </row>
    <row r="150" spans="1:2" x14ac:dyDescent="0.2">
      <c r="A150">
        <f>IF(直流？,'建築限界数値データ 　直流'!A150,IF(交流？,'建築限界数値データ 交流'!A150,IF(非電化？,'建築限界数値データ 　非電化'!A150,"")))</f>
        <v>-630</v>
      </c>
      <c r="B150">
        <f>IF(直流？,'建築限界数値データ 　直流'!B150,IF(交流？,'建築限界数値データ 交流'!B150,IF(非電化？,'建築限界数値データ 　非電化'!B150,"")))</f>
        <v>0</v>
      </c>
    </row>
    <row r="151" spans="1:2" x14ac:dyDescent="0.2">
      <c r="A151">
        <f>IF(直流？,'建築限界数値データ 　直流'!A151,IF(交流？,'建築限界数値データ 交流'!A151,IF(非電化？,'建築限界数値データ 　非電化'!A151,"")))</f>
        <v>-640</v>
      </c>
      <c r="B151">
        <f>IF(直流？,'建築限界数値データ 　直流'!B151,IF(交流？,'建築限界数値データ 交流'!B151,IF(非電化？,'建築限界数値データ 　非電化'!B151,"")))</f>
        <v>0</v>
      </c>
    </row>
    <row r="152" spans="1:2" x14ac:dyDescent="0.2">
      <c r="A152">
        <f>IF(直流？,'建築限界数値データ 　直流'!A152,IF(交流？,'建築限界数値データ 交流'!A152,IF(非電化？,'建築限界数値データ 　非電化'!A152,"")))</f>
        <v>-650</v>
      </c>
      <c r="B152">
        <f>IF(直流？,'建築限界数値データ 　直流'!B152,IF(交流？,'建築限界数値データ 交流'!B152,IF(非電化？,'建築限界数値データ 　非電化'!B152,"")))</f>
        <v>0</v>
      </c>
    </row>
    <row r="153" spans="1:2" x14ac:dyDescent="0.2">
      <c r="A153">
        <f>IF(直流？,'建築限界数値データ 　直流'!A153,IF(交流？,'建築限界数値データ 交流'!A153,IF(非電化？,'建築限界数値データ 　非電化'!A153,"")))</f>
        <v>-660</v>
      </c>
      <c r="B153">
        <f>IF(直流？,'建築限界数値データ 　直流'!B153,IF(交流？,'建築限界数値データ 交流'!B153,IF(非電化？,'建築限界数値データ 　非電化'!B153,"")))</f>
        <v>0</v>
      </c>
    </row>
    <row r="154" spans="1:2" x14ac:dyDescent="0.2">
      <c r="A154">
        <f>IF(直流？,'建築限界数値データ 　直流'!A154,IF(交流？,'建築限界数値データ 交流'!A154,IF(非電化？,'建築限界数値データ 　非電化'!A154,"")))</f>
        <v>-670</v>
      </c>
      <c r="B154">
        <f>IF(直流？,'建築限界数値データ 　直流'!B154,IF(交流？,'建築限界数値データ 交流'!B154,IF(非電化？,'建築限界数値データ 　非電化'!B154,"")))</f>
        <v>0</v>
      </c>
    </row>
    <row r="155" spans="1:2" x14ac:dyDescent="0.2">
      <c r="A155">
        <f>IF(直流？,'建築限界数値データ 　直流'!A155,IF(交流？,'建築限界数値データ 交流'!A155,IF(非電化？,'建築限界数値データ 　非電化'!A155,"")))</f>
        <v>-680</v>
      </c>
      <c r="B155">
        <f>IF(直流？,'建築限界数値データ 　直流'!B155,IF(交流？,'建築限界数値データ 交流'!B155,IF(非電化？,'建築限界数値データ 　非電化'!B155,"")))</f>
        <v>0</v>
      </c>
    </row>
    <row r="156" spans="1:2" x14ac:dyDescent="0.2">
      <c r="A156">
        <f>IF(直流？,'建築限界数値データ 　直流'!A156,IF(交流？,'建築限界数値データ 交流'!A156,IF(非電化？,'建築限界数値データ 　非電化'!A156,"")))</f>
        <v>-690</v>
      </c>
      <c r="B156">
        <f>IF(直流？,'建築限界数値データ 　直流'!B156,IF(交流？,'建築限界数値データ 交流'!B156,IF(非電化？,'建築限界数値データ 　非電化'!B156,"")))</f>
        <v>0</v>
      </c>
    </row>
    <row r="157" spans="1:2" x14ac:dyDescent="0.2">
      <c r="A157">
        <f>IF(直流？,'建築限界数値データ 　直流'!A157,IF(交流？,'建築限界数値データ 交流'!A157,IF(非電化？,'建築限界数値データ 　非電化'!A157,"")))</f>
        <v>-700</v>
      </c>
      <c r="B157">
        <f>IF(直流？,'建築限界数値データ 　直流'!B157,IF(交流？,'建築限界数値データ 交流'!B157,IF(非電化？,'建築限界数値データ 　非電化'!B157,"")))</f>
        <v>0</v>
      </c>
    </row>
    <row r="158" spans="1:2" x14ac:dyDescent="0.2">
      <c r="A158">
        <f>IF(直流？,'建築限界数値データ 　直流'!A158,IF(交流？,'建築限界数値データ 交流'!A158,IF(非電化？,'建築限界数値データ 　非電化'!A158,"")))</f>
        <v>-710</v>
      </c>
      <c r="B158">
        <f>IF(直流？,'建築限界数値データ 　直流'!B158,IF(交流？,'建築限界数値データ 交流'!B158,IF(非電化？,'建築限界数値データ 　非電化'!B158,"")))</f>
        <v>0</v>
      </c>
    </row>
    <row r="159" spans="1:2" x14ac:dyDescent="0.2">
      <c r="A159">
        <f>IF(直流？,'建築限界数値データ 　直流'!A159,IF(交流？,'建築限界数値データ 交流'!A159,IF(非電化？,'建築限界数値データ 　非電化'!A159,"")))</f>
        <v>-720</v>
      </c>
      <c r="B159">
        <f>IF(直流？,'建築限界数値データ 　直流'!B159,IF(交流？,'建築限界数値データ 交流'!B159,IF(非電化？,'建築限界数値データ 　非電化'!B159,"")))</f>
        <v>0</v>
      </c>
    </row>
    <row r="160" spans="1:2" x14ac:dyDescent="0.2">
      <c r="A160">
        <f>IF(直流？,'建築限界数値データ 　直流'!A160,IF(交流？,'建築限界数値データ 交流'!A160,IF(非電化？,'建築限界数値データ 　非電化'!A160,"")))</f>
        <v>-730</v>
      </c>
      <c r="B160">
        <f>IF(直流？,'建築限界数値データ 　直流'!B160,IF(交流？,'建築限界数値データ 交流'!B160,IF(非電化？,'建築限界数値データ 　非電化'!B160,"")))</f>
        <v>0</v>
      </c>
    </row>
    <row r="161" spans="1:2" x14ac:dyDescent="0.2">
      <c r="A161">
        <f>IF(直流？,'建築限界数値データ 　直流'!A161,IF(交流？,'建築限界数値データ 交流'!A161,IF(非電化？,'建築限界数値データ 　非電化'!A161,"")))</f>
        <v>-740</v>
      </c>
      <c r="B161">
        <f>IF(直流？,'建築限界数値データ 　直流'!B161,IF(交流？,'建築限界数値データ 交流'!B161,IF(非電化？,'建築限界数値データ 　非電化'!B161,"")))</f>
        <v>0</v>
      </c>
    </row>
    <row r="162" spans="1:2" x14ac:dyDescent="0.2">
      <c r="A162">
        <f>IF(直流？,'建築限界数値データ 　直流'!A162,IF(交流？,'建築限界数値データ 交流'!A162,IF(非電化？,'建築限界数値データ 　非電化'!A162,"")))</f>
        <v>-750</v>
      </c>
      <c r="B162">
        <f>IF(直流？,'建築限界数値データ 　直流'!B162,IF(交流？,'建築限界数値データ 交流'!B162,IF(非電化？,'建築限界数値データ 　非電化'!B162,"")))</f>
        <v>0</v>
      </c>
    </row>
    <row r="163" spans="1:2" x14ac:dyDescent="0.2">
      <c r="A163">
        <f>IF(直流？,'建築限界数値データ 　直流'!A163,IF(交流？,'建築限界数値データ 交流'!A163,IF(非電化？,'建築限界数値データ 　非電化'!A163,"")))</f>
        <v>-760</v>
      </c>
      <c r="B163">
        <f>IF(直流？,'建築限界数値データ 　直流'!B163,IF(交流？,'建築限界数値データ 交流'!B163,IF(非電化？,'建築限界数値データ 　非電化'!B163,"")))</f>
        <v>0</v>
      </c>
    </row>
    <row r="164" spans="1:2" x14ac:dyDescent="0.2">
      <c r="A164">
        <f>IF(直流？,'建築限界数値データ 　直流'!A164,IF(交流？,'建築限界数値データ 交流'!A164,IF(非電化？,'建築限界数値データ 　非電化'!A164,"")))</f>
        <v>-770</v>
      </c>
      <c r="B164">
        <f>IF(直流？,'建築限界数値データ 　直流'!B164,IF(交流？,'建築限界数値データ 交流'!B164,IF(非電化？,'建築限界数値データ 　非電化'!B164,"")))</f>
        <v>0</v>
      </c>
    </row>
    <row r="165" spans="1:2" x14ac:dyDescent="0.2">
      <c r="A165">
        <f>IF(直流？,'建築限界数値データ 　直流'!A165,IF(交流？,'建築限界数値データ 交流'!A165,IF(非電化？,'建築限界数値データ 　非電化'!A165,"")))</f>
        <v>-780</v>
      </c>
      <c r="B165">
        <f>IF(直流？,'建築限界数値データ 　直流'!B165,IF(交流？,'建築限界数値データ 交流'!B165,IF(非電化？,'建築限界数値データ 　非電化'!B165,"")))</f>
        <v>0</v>
      </c>
    </row>
    <row r="166" spans="1:2" x14ac:dyDescent="0.2">
      <c r="A166">
        <f>IF(直流？,'建築限界数値データ 　直流'!A166,IF(交流？,'建築限界数値データ 交流'!A166,IF(非電化？,'建築限界数値データ 　非電化'!A166,"")))</f>
        <v>-790</v>
      </c>
      <c r="B166">
        <f>IF(直流？,'建築限界数値データ 　直流'!B166,IF(交流？,'建築限界数値データ 交流'!B166,IF(非電化？,'建築限界数値データ 　非電化'!B166,"")))</f>
        <v>0</v>
      </c>
    </row>
    <row r="167" spans="1:2" x14ac:dyDescent="0.2">
      <c r="A167">
        <f>IF(直流？,'建築限界数値データ 　直流'!A167,IF(交流？,'建築限界数値データ 交流'!A167,IF(非電化？,'建築限界数値データ 　非電化'!A167,"")))</f>
        <v>-800</v>
      </c>
      <c r="B167">
        <f>IF(直流？,'建築限界数値データ 　直流'!B167,IF(交流？,'建築限界数値データ 交流'!B167,IF(非電化？,'建築限界数値データ 　非電化'!B167,"")))</f>
        <v>0</v>
      </c>
    </row>
    <row r="168" spans="1:2" x14ac:dyDescent="0.2">
      <c r="A168">
        <f>IF(直流？,'建築限界数値データ 　直流'!A168,IF(交流？,'建築限界数値データ 交流'!A168,IF(非電化？,'建築限界数値データ 　非電化'!A168,"")))</f>
        <v>-810</v>
      </c>
      <c r="B168">
        <f>IF(直流？,'建築限界数値データ 　直流'!B168,IF(交流？,'建築限界数値データ 交流'!B168,IF(非電化？,'建築限界数値データ 　非電化'!B168,"")))</f>
        <v>0</v>
      </c>
    </row>
    <row r="169" spans="1:2" x14ac:dyDescent="0.2">
      <c r="A169">
        <f>IF(直流？,'建築限界数値データ 　直流'!A169,IF(交流？,'建築限界数値データ 交流'!A169,IF(非電化？,'建築限界数値データ 　非電化'!A169,"")))</f>
        <v>-820</v>
      </c>
      <c r="B169">
        <f>IF(直流？,'建築限界数値データ 　直流'!B169,IF(交流？,'建築限界数値データ 交流'!B169,IF(非電化？,'建築限界数値データ 　非電化'!B169,"")))</f>
        <v>0</v>
      </c>
    </row>
    <row r="170" spans="1:2" x14ac:dyDescent="0.2">
      <c r="A170">
        <f>IF(直流？,'建築限界数値データ 　直流'!A170,IF(交流？,'建築限界数値データ 交流'!A170,IF(非電化？,'建築限界数値データ 　非電化'!A170,"")))</f>
        <v>-830</v>
      </c>
      <c r="B170">
        <f>IF(直流？,'建築限界数値データ 　直流'!B170,IF(交流？,'建築限界数値データ 交流'!B170,IF(非電化？,'建築限界数値データ 　非電化'!B170,"")))</f>
        <v>0</v>
      </c>
    </row>
    <row r="171" spans="1:2" x14ac:dyDescent="0.2">
      <c r="A171">
        <f>IF(直流？,'建築限界数値データ 　直流'!A171,IF(交流？,'建築限界数値データ 交流'!A171,IF(非電化？,'建築限界数値データ 　非電化'!A171,"")))</f>
        <v>-840</v>
      </c>
      <c r="B171">
        <f>IF(直流？,'建築限界数値データ 　直流'!B171,IF(交流？,'建築限界数値データ 交流'!B171,IF(非電化？,'建築限界数値データ 　非電化'!B171,"")))</f>
        <v>0</v>
      </c>
    </row>
    <row r="172" spans="1:2" x14ac:dyDescent="0.2">
      <c r="A172">
        <f>IF(直流？,'建築限界数値データ 　直流'!A172,IF(交流？,'建築限界数値データ 交流'!A172,IF(非電化？,'建築限界数値データ 　非電化'!A172,"")))</f>
        <v>-850</v>
      </c>
      <c r="B172">
        <f>IF(直流？,'建築限界数値データ 　直流'!B172,IF(交流？,'建築限界数値データ 交流'!B172,IF(非電化？,'建築限界数値データ 　非電化'!B172,"")))</f>
        <v>0</v>
      </c>
    </row>
    <row r="173" spans="1:2" x14ac:dyDescent="0.2">
      <c r="A173">
        <f>IF(直流？,'建築限界数値データ 　直流'!A173,IF(交流？,'建築限界数値データ 交流'!A173,IF(非電化？,'建築限界数値データ 　非電化'!A173,"")))</f>
        <v>-860</v>
      </c>
      <c r="B173">
        <f>IF(直流？,'建築限界数値データ 　直流'!B173,IF(交流？,'建築限界数値データ 交流'!B173,IF(非電化？,'建築限界数値データ 　非電化'!B173,"")))</f>
        <v>0</v>
      </c>
    </row>
    <row r="174" spans="1:2" x14ac:dyDescent="0.2">
      <c r="A174">
        <f>IF(直流？,'建築限界数値データ 　直流'!A174,IF(交流？,'建築限界数値データ 交流'!A174,IF(非電化？,'建築限界数値データ 　非電化'!A174,"")))</f>
        <v>-870</v>
      </c>
      <c r="B174">
        <f>IF(直流？,'建築限界数値データ 　直流'!B174,IF(交流？,'建築限界数値データ 交流'!B174,IF(非電化？,'建築限界数値データ 　非電化'!B174,"")))</f>
        <v>0</v>
      </c>
    </row>
    <row r="175" spans="1:2" x14ac:dyDescent="0.2">
      <c r="A175">
        <f>IF(直流？,'建築限界数値データ 　直流'!A175,IF(交流？,'建築限界数値データ 交流'!A175,IF(非電化？,'建築限界数値データ 　非電化'!A175,"")))</f>
        <v>-880</v>
      </c>
      <c r="B175">
        <f>IF(直流？,'建築限界数値データ 　直流'!B175,IF(交流？,'建築限界数値データ 交流'!B175,IF(非電化？,'建築限界数値データ 　非電化'!B175,"")))</f>
        <v>0</v>
      </c>
    </row>
    <row r="176" spans="1:2" x14ac:dyDescent="0.2">
      <c r="A176">
        <f>IF(直流？,'建築限界数値データ 　直流'!A176,IF(交流？,'建築限界数値データ 交流'!A176,IF(非電化？,'建築限界数値データ 　非電化'!A176,"")))</f>
        <v>-890</v>
      </c>
      <c r="B176">
        <f>IF(直流？,'建築限界数値データ 　直流'!B176,IF(交流？,'建築限界数値データ 交流'!B176,IF(非電化？,'建築限界数値データ 　非電化'!B176,"")))</f>
        <v>0</v>
      </c>
    </row>
    <row r="177" spans="1:2" x14ac:dyDescent="0.2">
      <c r="A177">
        <f>IF(直流？,'建築限界数値データ 　直流'!A177,IF(交流？,'建築限界数値データ 交流'!A177,IF(非電化？,'建築限界数値データ 　非電化'!A177,"")))</f>
        <v>-900</v>
      </c>
      <c r="B177">
        <f>IF(直流？,'建築限界数値データ 　直流'!B177,IF(交流？,'建築限界数値データ 交流'!B177,IF(非電化？,'建築限界数値データ 　非電化'!B177,"")))</f>
        <v>0</v>
      </c>
    </row>
    <row r="178" spans="1:2" x14ac:dyDescent="0.2">
      <c r="A178">
        <f>IF(直流？,'建築限界数値データ 　直流'!A178,IF(交流？,'建築限界数値データ 交流'!A178,IF(非電化？,'建築限界数値データ 　非電化'!A178,"")))</f>
        <v>-910</v>
      </c>
      <c r="B178">
        <f>IF(直流？,'建築限界数値データ 　直流'!B178,IF(交流？,'建築限界数値データ 交流'!B178,IF(非電化？,'建築限界数値データ 　非電化'!B178,"")))</f>
        <v>0</v>
      </c>
    </row>
    <row r="179" spans="1:2" x14ac:dyDescent="0.2">
      <c r="A179">
        <f>IF(直流？,'建築限界数値データ 　直流'!A179,IF(交流？,'建築限界数値データ 交流'!A179,IF(非電化？,'建築限界数値データ 　非電化'!A179,"")))</f>
        <v>-920</v>
      </c>
      <c r="B179">
        <f>IF(直流？,'建築限界数値データ 　直流'!B179,IF(交流？,'建築限界数値データ 交流'!B179,IF(非電化？,'建築限界数値データ 　非電化'!B179,"")))</f>
        <v>0</v>
      </c>
    </row>
    <row r="180" spans="1:2" x14ac:dyDescent="0.2">
      <c r="A180">
        <f>IF(直流？,'建築限界数値データ 　直流'!A180,IF(交流？,'建築限界数値データ 交流'!A180,IF(非電化？,'建築限界数値データ 　非電化'!A180,"")))</f>
        <v>-930</v>
      </c>
      <c r="B180">
        <f>IF(直流？,'建築限界数値データ 　直流'!B180,IF(交流？,'建築限界数値データ 交流'!B180,IF(非電化？,'建築限界数値データ 　非電化'!B180,"")))</f>
        <v>0</v>
      </c>
    </row>
    <row r="181" spans="1:2" x14ac:dyDescent="0.2">
      <c r="A181">
        <f>IF(直流？,'建築限界数値データ 　直流'!A181,IF(交流？,'建築限界数値データ 交流'!A181,IF(非電化？,'建築限界数値データ 　非電化'!A181,"")))</f>
        <v>-940</v>
      </c>
      <c r="B181">
        <f>IF(直流？,'建築限界数値データ 　直流'!B181,IF(交流？,'建築限界数値データ 交流'!B181,IF(非電化？,'建築限界数値データ 　非電化'!B181,"")))</f>
        <v>0</v>
      </c>
    </row>
    <row r="182" spans="1:2" x14ac:dyDescent="0.2">
      <c r="A182">
        <f>IF(直流？,'建築限界数値データ 　直流'!A182,IF(交流？,'建築限界数値データ 交流'!A182,IF(非電化？,'建築限界数値データ 　非電化'!A182,"")))</f>
        <v>-950</v>
      </c>
      <c r="B182">
        <f>IF(直流？,'建築限界数値データ 　直流'!B182,IF(交流？,'建築限界数値データ 交流'!B182,IF(非電化？,'建築限界数値データ 　非電化'!B182,"")))</f>
        <v>0</v>
      </c>
    </row>
    <row r="183" spans="1:2" x14ac:dyDescent="0.2">
      <c r="A183">
        <f>IF(直流？,'建築限界数値データ 　直流'!A183,IF(交流？,'建築限界数値データ 交流'!A183,IF(非電化？,'建築限界数値データ 　非電化'!A183,"")))</f>
        <v>-960</v>
      </c>
      <c r="B183">
        <f>IF(直流？,'建築限界数値データ 　直流'!B183,IF(交流？,'建築限界数値データ 交流'!B183,IF(非電化？,'建築限界数値データ 　非電化'!B183,"")))</f>
        <v>0</v>
      </c>
    </row>
    <row r="184" spans="1:2" x14ac:dyDescent="0.2">
      <c r="A184">
        <f>IF(直流？,'建築限界数値データ 　直流'!A184,IF(交流？,'建築限界数値データ 交流'!A184,IF(非電化？,'建築限界数値データ 　非電化'!A184,"")))</f>
        <v>-970</v>
      </c>
      <c r="B184">
        <f>IF(直流？,'建築限界数値データ 　直流'!B184,IF(交流？,'建築限界数値データ 交流'!B184,IF(非電化？,'建築限界数値データ 　非電化'!B184,"")))</f>
        <v>0</v>
      </c>
    </row>
    <row r="185" spans="1:2" x14ac:dyDescent="0.2">
      <c r="A185">
        <f>IF(直流？,'建築限界数値データ 　直流'!A185,IF(交流？,'建築限界数値データ 交流'!A185,IF(非電化？,'建築限界数値データ 　非電化'!A185,"")))</f>
        <v>-980</v>
      </c>
      <c r="B185">
        <f>IF(直流？,'建築限界数値データ 　直流'!B185,IF(交流？,'建築限界数値データ 交流'!B185,IF(非電化？,'建築限界数値データ 　非電化'!B185,"")))</f>
        <v>0</v>
      </c>
    </row>
    <row r="186" spans="1:2" x14ac:dyDescent="0.2">
      <c r="A186">
        <f>IF(直流？,'建築限界数値データ 　直流'!A186,IF(交流？,'建築限界数値データ 交流'!A186,IF(非電化？,'建築限界数値データ 　非電化'!A186,"")))</f>
        <v>-990</v>
      </c>
      <c r="B186">
        <f>IF(直流？,'建築限界数値データ 　直流'!B186,IF(交流？,'建築限界数値データ 交流'!B186,IF(非電化？,'建築限界数値データ 　非電化'!B186,"")))</f>
        <v>0</v>
      </c>
    </row>
    <row r="187" spans="1:2" x14ac:dyDescent="0.2">
      <c r="A187">
        <f>IF(直流？,'建築限界数値データ 　直流'!A187,IF(交流？,'建築限界数値データ 交流'!A187,IF(非電化？,'建築限界数値データ 　非電化'!A187,"")))</f>
        <v>-1000</v>
      </c>
      <c r="B187">
        <f>IF(直流？,'建築限界数値データ 　直流'!B187,IF(交流？,'建築限界数値データ 交流'!B187,IF(非電化？,'建築限界数値データ 　非電化'!B187,"")))</f>
        <v>0</v>
      </c>
    </row>
    <row r="188" spans="1:2" x14ac:dyDescent="0.2">
      <c r="A188">
        <f>IF(直流？,'建築限界数値データ 　直流'!A188,IF(交流？,'建築限界数値データ 交流'!A188,IF(非電化？,'建築限界数値データ 　非電化'!A188,"")))</f>
        <v>-1010</v>
      </c>
      <c r="B188">
        <f>IF(直流？,'建築限界数値データ 　直流'!B188,IF(交流？,'建築限界数値データ 交流'!B188,IF(非電化？,'建築限界数値データ 　非電化'!B188,"")))</f>
        <v>0</v>
      </c>
    </row>
    <row r="189" spans="1:2" x14ac:dyDescent="0.2">
      <c r="A189">
        <f>IF(直流？,'建築限界数値データ 　直流'!A189,IF(交流？,'建築限界数値データ 交流'!A189,IF(非電化？,'建築限界数値データ 　非電化'!A189,"")))</f>
        <v>-1020</v>
      </c>
      <c r="B189">
        <f>IF(直流？,'建築限界数値データ 　直流'!B189,IF(交流？,'建築限界数値データ 交流'!B189,IF(非電化？,'建築限界数値データ 　非電化'!B189,"")))</f>
        <v>0</v>
      </c>
    </row>
    <row r="190" spans="1:2" x14ac:dyDescent="0.2">
      <c r="A190">
        <f>IF(直流？,'建築限界数値データ 　直流'!A190,IF(交流？,'建築限界数値データ 交流'!A190,IF(非電化？,'建築限界数値データ 　非電化'!A190,"")))</f>
        <v>-1030</v>
      </c>
      <c r="B190">
        <f>IF(直流？,'建築限界数値データ 　直流'!B190,IF(交流？,'建築限界数値データ 交流'!B190,IF(非電化？,'建築限界数値データ 　非電化'!B190,"")))</f>
        <v>0</v>
      </c>
    </row>
    <row r="191" spans="1:2" x14ac:dyDescent="0.2">
      <c r="A191">
        <f>IF(直流？,'建築限界数値データ 　直流'!A191,IF(交流？,'建築限界数値データ 交流'!A191,IF(非電化？,'建築限界数値データ 　非電化'!A191,"")))</f>
        <v>-1040</v>
      </c>
      <c r="B191">
        <f>IF(直流？,'建築限界数値データ 　直流'!B191,IF(交流？,'建築限界数値データ 交流'!B191,IF(非電化？,'建築限界数値データ 　非電化'!B191,"")))</f>
        <v>0</v>
      </c>
    </row>
    <row r="192" spans="1:2" x14ac:dyDescent="0.2">
      <c r="A192">
        <f>IF(直流？,'建築限界数値データ 　直流'!A192,IF(交流？,'建築限界数値データ 交流'!A192,IF(非電化？,'建築限界数値データ 　非電化'!A192,"")))</f>
        <v>-1050</v>
      </c>
      <c r="B192">
        <f>IF(直流？,'建築限界数値データ 　直流'!B192,IF(交流？,'建築限界数値データ 交流'!B192,IF(非電化？,'建築限界数値データ 　非電化'!B192,"")))</f>
        <v>0</v>
      </c>
    </row>
    <row r="193" spans="1:2" x14ac:dyDescent="0.2">
      <c r="A193">
        <f>IF(直流？,'建築限界数値データ 　直流'!A193,IF(交流？,'建築限界数値データ 交流'!A193,IF(非電化？,'建築限界数値データ 　非電化'!A193,"")))</f>
        <v>-1060</v>
      </c>
      <c r="B193">
        <f>IF(直流？,'建築限界数値データ 　直流'!B193,IF(交流？,'建築限界数値データ 交流'!B193,IF(非電化？,'建築限界数値データ 　非電化'!B193,"")))</f>
        <v>0</v>
      </c>
    </row>
    <row r="194" spans="1:2" x14ac:dyDescent="0.2">
      <c r="A194">
        <f>IF(直流？,'建築限界数値データ 　直流'!A194,IF(交流？,'建築限界数値データ 交流'!A194,IF(非電化？,'建築限界数値データ 　非電化'!A194,"")))</f>
        <v>-1070</v>
      </c>
      <c r="B194">
        <f>IF(直流？,'建築限界数値データ 　直流'!B194,IF(交流？,'建築限界数値データ 交流'!B194,IF(非電化？,'建築限界数値データ 　非電化'!B194,"")))</f>
        <v>0</v>
      </c>
    </row>
    <row r="195" spans="1:2" x14ac:dyDescent="0.2">
      <c r="A195">
        <f>IF(直流？,'建築限界数値データ 　直流'!A195,IF(交流？,'建築限界数値データ 交流'!A195,IF(非電化？,'建築限界数値データ 　非電化'!A195,"")))</f>
        <v>-1080</v>
      </c>
      <c r="B195">
        <f>IF(直流？,'建築限界数値データ 　直流'!B195,IF(交流？,'建築限界数値データ 交流'!B195,IF(非電化？,'建築限界数値データ 　非電化'!B195,"")))</f>
        <v>0</v>
      </c>
    </row>
    <row r="196" spans="1:2" x14ac:dyDescent="0.2">
      <c r="A196">
        <f>IF(直流？,'建築限界数値データ 　直流'!A196,IF(交流？,'建築限界数値データ 交流'!A196,IF(非電化？,'建築限界数値データ 　非電化'!A196,"")))</f>
        <v>-1090</v>
      </c>
      <c r="B196">
        <f>IF(直流？,'建築限界数値データ 　直流'!B196,IF(交流？,'建築限界数値データ 交流'!B196,IF(非電化？,'建築限界数値データ 　非電化'!B196,"")))</f>
        <v>0</v>
      </c>
    </row>
    <row r="197" spans="1:2" x14ac:dyDescent="0.2">
      <c r="A197">
        <f>IF(直流？,'建築限界数値データ 　直流'!A197,IF(交流？,'建築限界数値データ 交流'!A197,IF(非電化？,'建築限界数値データ 　非電化'!A197,"")))</f>
        <v>-1100</v>
      </c>
      <c r="B197">
        <f>IF(直流？,'建築限界数値データ 　直流'!B197,IF(交流？,'建築限界数値データ 交流'!B197,IF(非電化？,'建築限界数値データ 　非電化'!B197,"")))</f>
        <v>0</v>
      </c>
    </row>
    <row r="198" spans="1:2" x14ac:dyDescent="0.2">
      <c r="A198">
        <f>IF(直流？,'建築限界数値データ 　直流'!A198,IF(交流？,'建築限界数値データ 交流'!A198,IF(非電化？,'建築限界数値データ 　非電化'!A198,"")))</f>
        <v>-1110</v>
      </c>
      <c r="B198">
        <f>IF(直流？,'建築限界数値データ 　直流'!B198,IF(交流？,'建築限界数値データ 交流'!B198,IF(非電化？,'建築限界数値データ 　非電化'!B198,"")))</f>
        <v>0</v>
      </c>
    </row>
    <row r="199" spans="1:2" x14ac:dyDescent="0.2">
      <c r="A199">
        <f>IF(直流？,'建築限界数値データ 　直流'!A199,IF(交流？,'建築限界数値データ 交流'!A199,IF(非電化？,'建築限界数値データ 　非電化'!A199,"")))</f>
        <v>-1120</v>
      </c>
      <c r="B199">
        <f>IF(直流？,'建築限界数値データ 　直流'!B199,IF(交流？,'建築限界数値データ 交流'!B199,IF(非電化？,'建築限界数値データ 　非電化'!B199,"")))</f>
        <v>0</v>
      </c>
    </row>
    <row r="200" spans="1:2" x14ac:dyDescent="0.2">
      <c r="A200">
        <f>IF(直流？,'建築限界数値データ 　直流'!A200,IF(交流？,'建築限界数値データ 交流'!A200,IF(非電化？,'建築限界数値データ 　非電化'!A200,"")))</f>
        <v>-1130</v>
      </c>
      <c r="B200">
        <f>IF(直流？,'建築限界数値データ 　直流'!B200,IF(交流？,'建築限界数値データ 交流'!B200,IF(非電化？,'建築限界数値データ 　非電化'!B200,"")))</f>
        <v>0</v>
      </c>
    </row>
    <row r="201" spans="1:2" x14ac:dyDescent="0.2">
      <c r="A201">
        <f>IF(直流？,'建築限界数値データ 　直流'!A201,IF(交流？,'建築限界数値データ 交流'!A201,IF(非電化？,'建築限界数値データ 　非電化'!A201,"")))</f>
        <v>-1140</v>
      </c>
      <c r="B201">
        <f>IF(直流？,'建築限界数値データ 　直流'!B201,IF(交流？,'建築限界数値データ 交流'!B201,IF(非電化？,'建築限界数値データ 　非電化'!B201,"")))</f>
        <v>0</v>
      </c>
    </row>
    <row r="202" spans="1:2" x14ac:dyDescent="0.2">
      <c r="A202">
        <f>IF(直流？,'建築限界数値データ 　直流'!A202,IF(交流？,'建築限界数値データ 交流'!A202,IF(非電化？,'建築限界数値データ 　非電化'!A202,"")))</f>
        <v>-1150</v>
      </c>
      <c r="B202">
        <f>IF(直流？,'建築限界数値データ 　直流'!B202,IF(交流？,'建築限界数値データ 交流'!B202,IF(非電化？,'建築限界数値データ 　非電化'!B202,"")))</f>
        <v>0</v>
      </c>
    </row>
    <row r="203" spans="1:2" x14ac:dyDescent="0.2">
      <c r="A203">
        <f>IF(直流？,'建築限界数値データ 　直流'!A203,IF(交流？,'建築限界数値データ 交流'!A203,IF(非電化？,'建築限界数値データ 　非電化'!A203,"")))</f>
        <v>-1160</v>
      </c>
      <c r="B203">
        <f>IF(直流？,'建築限界数値データ 　直流'!B203,IF(交流？,'建築限界数値データ 交流'!B203,IF(非電化？,'建築限界数値データ 　非電化'!B203,"")))</f>
        <v>0</v>
      </c>
    </row>
    <row r="204" spans="1:2" x14ac:dyDescent="0.2">
      <c r="A204">
        <f>IF(直流？,'建築限界数値データ 　直流'!A204,IF(交流？,'建築限界数値データ 交流'!A204,IF(非電化？,'建築限界数値データ 　非電化'!A204,"")))</f>
        <v>-1170</v>
      </c>
      <c r="B204">
        <f>IF(直流？,'建築限界数値データ 　直流'!B204,IF(交流？,'建築限界数値データ 交流'!B204,IF(非電化？,'建築限界数値データ 　非電化'!B204,"")))</f>
        <v>0</v>
      </c>
    </row>
    <row r="205" spans="1:2" x14ac:dyDescent="0.2">
      <c r="A205">
        <f>IF(直流？,'建築限界数値データ 　直流'!A205,IF(交流？,'建築限界数値データ 交流'!A205,IF(非電化？,'建築限界数値データ 　非電化'!A205,"")))</f>
        <v>-1180</v>
      </c>
      <c r="B205">
        <f>IF(直流？,'建築限界数値データ 　直流'!B205,IF(交流？,'建築限界数値データ 交流'!B205,IF(非電化？,'建築限界数値データ 　非電化'!B205,"")))</f>
        <v>0</v>
      </c>
    </row>
    <row r="206" spans="1:2" x14ac:dyDescent="0.2">
      <c r="A206">
        <f>IF(直流？,'建築限界数値データ 　直流'!A206,IF(交流？,'建築限界数値データ 交流'!A206,IF(非電化？,'建築限界数値データ 　非電化'!A206,"")))</f>
        <v>-1190</v>
      </c>
      <c r="B206">
        <f>IF(直流？,'建築限界数値データ 　直流'!B206,IF(交流？,'建築限界数値データ 交流'!B206,IF(非電化？,'建築限界数値データ 　非電化'!B206,"")))</f>
        <v>0</v>
      </c>
    </row>
    <row r="207" spans="1:2" x14ac:dyDescent="0.2">
      <c r="A207">
        <f>IF(直流？,'建築限界数値データ 　直流'!A207,IF(交流？,'建築限界数値データ 交流'!A207,IF(非電化？,'建築限界数値データ 　非電化'!A207,"")))</f>
        <v>-1200</v>
      </c>
      <c r="B207">
        <f>IF(直流？,'建築限界数値データ 　直流'!B207,IF(交流？,'建築限界数値データ 交流'!B207,IF(非電化？,'建築限界数値データ 　非電化'!B207,"")))</f>
        <v>0</v>
      </c>
    </row>
    <row r="208" spans="1:2" x14ac:dyDescent="0.2">
      <c r="A208">
        <f>IF(直流？,'建築限界数値データ 　直流'!A208,IF(交流？,'建築限界数値データ 交流'!A208,IF(非電化？,'建築限界数値データ 　非電化'!A208,"")))</f>
        <v>-1210</v>
      </c>
      <c r="B208">
        <f>IF(直流？,'建築限界数値データ 　直流'!B208,IF(交流？,'建築限界数値データ 交流'!B208,IF(非電化？,'建築限界数値データ 　非電化'!B208,"")))</f>
        <v>0</v>
      </c>
    </row>
    <row r="209" spans="1:2" x14ac:dyDescent="0.2">
      <c r="A209">
        <f>IF(直流？,'建築限界数値データ 　直流'!A209,IF(交流？,'建築限界数値データ 交流'!A209,IF(非電化？,'建築限界数値データ 　非電化'!A209,"")))</f>
        <v>-1220</v>
      </c>
      <c r="B209">
        <f>IF(直流？,'建築限界数値データ 　直流'!B209,IF(交流？,'建築限界数値データ 交流'!B209,IF(非電化？,'建築限界数値データ 　非電化'!B209,"")))</f>
        <v>0</v>
      </c>
    </row>
    <row r="210" spans="1:2" x14ac:dyDescent="0.2">
      <c r="A210">
        <f>IF(直流？,'建築限界数値データ 　直流'!A210,IF(交流？,'建築限界数値データ 交流'!A210,IF(非電化？,'建築限界数値データ 　非電化'!A210,"")))</f>
        <v>-1225</v>
      </c>
      <c r="B210">
        <f>IF(直流？,'建築限界数値データ 　直流'!B210,IF(交流？,'建築限界数値データ 交流'!B210,IF(非電化？,'建築限界数値データ 　非電化'!B210,"")))</f>
        <v>0</v>
      </c>
    </row>
    <row r="211" spans="1:2" x14ac:dyDescent="0.2">
      <c r="A211">
        <f>IF(直流？,'建築限界数値データ 　直流'!A211,IF(交流？,'建築限界数値データ 交流'!A211,IF(非電化？,'建築限界数値データ 　非電化'!A211,"")))</f>
        <v>-1232</v>
      </c>
      <c r="B211">
        <f>IF(直流？,'建築限界数値データ 　直流'!B211,IF(交流？,'建築限界数値データ 交流'!B211,IF(非電化？,'建築限界数値データ 　非電化'!B211,"")))</f>
        <v>7</v>
      </c>
    </row>
    <row r="212" spans="1:2" x14ac:dyDescent="0.2">
      <c r="A212">
        <f>IF(直流？,'建築限界数値データ 　直流'!A212,IF(交流？,'建築限界数値データ 交流'!A212,IF(非電化？,'建築限界数値データ 　非電化'!A212,"")))</f>
        <v>-1239</v>
      </c>
      <c r="B212">
        <f>IF(直流？,'建築限界数値データ 　直流'!B212,IF(交流？,'建築限界数値データ 交流'!B212,IF(非電化？,'建築限界数値データ 　非電化'!B212,"")))</f>
        <v>14</v>
      </c>
    </row>
    <row r="213" spans="1:2" x14ac:dyDescent="0.2">
      <c r="A213">
        <f>IF(直流？,'建築限界数値データ 　直流'!A213,IF(交流？,'建築限界数値データ 交流'!A213,IF(非電化？,'建築限界数値データ 　非電化'!A213,"")))</f>
        <v>-1246</v>
      </c>
      <c r="B213">
        <f>IF(直流？,'建築限界数値データ 　直流'!B213,IF(交流？,'建築限界数値データ 交流'!B213,IF(非電化？,'建築限界数値データ 　非電化'!B213,"")))</f>
        <v>21</v>
      </c>
    </row>
    <row r="214" spans="1:2" x14ac:dyDescent="0.2">
      <c r="A214">
        <f>IF(直流？,'建築限界数値データ 　直流'!A214,IF(交流？,'建築限界数値データ 交流'!A214,IF(非電化？,'建築限界数値データ 　非電化'!A214,"")))</f>
        <v>-1253</v>
      </c>
      <c r="B214">
        <f>IF(直流？,'建築限界数値データ 　直流'!B214,IF(交流？,'建築限界数値データ 交流'!B214,IF(非電化？,'建築限界数値データ 　非電化'!B214,"")))</f>
        <v>28</v>
      </c>
    </row>
    <row r="215" spans="1:2" x14ac:dyDescent="0.2">
      <c r="A215">
        <f>IF(直流？,'建築限界数値データ 　直流'!A215,IF(交流？,'建築限界数値データ 交流'!A215,IF(非電化？,'建築限界数値データ 　非電化'!A215,"")))</f>
        <v>-1260</v>
      </c>
      <c r="B215">
        <f>IF(直流？,'建築限界数値データ 　直流'!B215,IF(交流？,'建築限界数値データ 交流'!B215,IF(非電化？,'建築限界数値データ 　非電化'!B215,"")))</f>
        <v>35</v>
      </c>
    </row>
    <row r="216" spans="1:2" x14ac:dyDescent="0.2">
      <c r="A216">
        <f>IF(直流？,'建築限界数値データ 　直流'!A216,IF(交流？,'建築限界数値データ 交流'!A216,IF(非電化？,'建築限界数値データ 　非電化'!A216,"")))</f>
        <v>-1267</v>
      </c>
      <c r="B216">
        <f>IF(直流？,'建築限界数値データ 　直流'!B216,IF(交流？,'建築限界数値データ 交流'!B216,IF(非電化？,'建築限界数値データ 　非電化'!B216,"")))</f>
        <v>42</v>
      </c>
    </row>
    <row r="217" spans="1:2" x14ac:dyDescent="0.2">
      <c r="A217">
        <f>IF(直流？,'建築限界数値データ 　直流'!A217,IF(交流？,'建築限界数値データ 交流'!A217,IF(非電化？,'建築限界数値データ 　非電化'!A217,"")))</f>
        <v>-1274</v>
      </c>
      <c r="B217">
        <f>IF(直流？,'建築限界数値データ 　直流'!B217,IF(交流？,'建築限界数値データ 交流'!B217,IF(非電化？,'建築限界数値データ 　非電化'!B217,"")))</f>
        <v>49</v>
      </c>
    </row>
    <row r="218" spans="1:2" x14ac:dyDescent="0.2">
      <c r="A218">
        <f>IF(直流？,'建築限界数値データ 　直流'!A218,IF(交流？,'建築限界数値データ 交流'!A218,IF(非電化？,'建築限界数値データ 　非電化'!A218,"")))</f>
        <v>-1281</v>
      </c>
      <c r="B218">
        <f>IF(直流？,'建築限界数値データ 　直流'!B218,IF(交流？,'建築限界数値データ 交流'!B218,IF(非電化？,'建築限界数値データ 　非電化'!B218,"")))</f>
        <v>56</v>
      </c>
    </row>
    <row r="219" spans="1:2" x14ac:dyDescent="0.2">
      <c r="A219">
        <f>IF(直流？,'建築限界数値データ 　直流'!A219,IF(交流？,'建築限界数値データ 交流'!A219,IF(非電化？,'建築限界数値データ 　非電化'!A219,"")))</f>
        <v>-1288</v>
      </c>
      <c r="B219">
        <f>IF(直流？,'建築限界数値データ 　直流'!B219,IF(交流？,'建築限界数値データ 交流'!B219,IF(非電化？,'建築限界数値データ 　非電化'!B219,"")))</f>
        <v>63</v>
      </c>
    </row>
    <row r="220" spans="1:2" x14ac:dyDescent="0.2">
      <c r="A220">
        <f>IF(直流？,'建築限界数値データ 　直流'!A220,IF(交流？,'建築限界数値データ 交流'!A220,IF(非電化？,'建築限界数値データ 　非電化'!A220,"")))</f>
        <v>-1295</v>
      </c>
      <c r="B220">
        <f>IF(直流？,'建築限界数値データ 　直流'!B220,IF(交流？,'建築限界数値データ 交流'!B220,IF(非電化？,'建築限界数値データ 　非電化'!B220,"")))</f>
        <v>70</v>
      </c>
    </row>
    <row r="221" spans="1:2" x14ac:dyDescent="0.2">
      <c r="A221">
        <f>IF(直流？,'建築限界数値データ 　直流'!A221,IF(交流？,'建築限界数値データ 交流'!A221,IF(非電化？,'建築限界数値データ 　非電化'!A221,"")))</f>
        <v>-1302</v>
      </c>
      <c r="B221">
        <f>IF(直流？,'建築限界数値データ 　直流'!B221,IF(交流？,'建築限界数値データ 交流'!B221,IF(非電化？,'建築限界数値データ 　非電化'!B221,"")))</f>
        <v>77</v>
      </c>
    </row>
    <row r="222" spans="1:2" x14ac:dyDescent="0.2">
      <c r="A222">
        <f>IF(直流？,'建築限界数値データ 　直流'!A222,IF(交流？,'建築限界数値データ 交流'!A222,IF(非電化？,'建築限界数値データ 　非電化'!A222,"")))</f>
        <v>-1309</v>
      </c>
      <c r="B222">
        <f>IF(直流？,'建築限界数値データ 　直流'!B222,IF(交流？,'建築限界数値データ 交流'!B222,IF(非電化？,'建築限界数値データ 　非電化'!B222,"")))</f>
        <v>84</v>
      </c>
    </row>
    <row r="223" spans="1:2" x14ac:dyDescent="0.2">
      <c r="A223">
        <f>IF(直流？,'建築限界数値データ 　直流'!A223,IF(交流？,'建築限界数値データ 交流'!A223,IF(非電化？,'建築限界数値データ 　非電化'!A223,"")))</f>
        <v>-1316</v>
      </c>
      <c r="B223">
        <f>IF(直流？,'建築限界数値データ 　直流'!B223,IF(交流？,'建築限界数値データ 交流'!B223,IF(非電化？,'建築限界数値データ 　非電化'!B223,"")))</f>
        <v>91</v>
      </c>
    </row>
    <row r="224" spans="1:2" x14ac:dyDescent="0.2">
      <c r="A224">
        <f>IF(直流？,'建築限界数値データ 　直流'!A224,IF(交流？,'建築限界数値データ 交流'!A224,IF(非電化？,'建築限界数値データ 　非電化'!A224,"")))</f>
        <v>-1323</v>
      </c>
      <c r="B224">
        <f>IF(直流？,'建築限界数値データ 　直流'!B224,IF(交流？,'建築限界数値データ 交流'!B224,IF(非電化？,'建築限界数値データ 　非電化'!B224,"")))</f>
        <v>98</v>
      </c>
    </row>
    <row r="225" spans="1:2" x14ac:dyDescent="0.2">
      <c r="A225">
        <f>IF(直流？,'建築限界数値データ 　直流'!A225,IF(交流？,'建築限界数値データ 交流'!A225,IF(非電化？,'建築限界数値データ 　非電化'!A225,"")))</f>
        <v>-1330</v>
      </c>
      <c r="B225">
        <f>IF(直流？,'建築限界数値データ 　直流'!B225,IF(交流？,'建築限界数値データ 交流'!B225,IF(非電化？,'建築限界数値データ 　非電化'!B225,"")))</f>
        <v>105</v>
      </c>
    </row>
    <row r="226" spans="1:2" x14ac:dyDescent="0.2">
      <c r="A226">
        <f>IF(直流？,'建築限界数値データ 　直流'!A226,IF(交流？,'建築限界数値データ 交流'!A226,IF(非電化？,'建築限界数値データ 　非電化'!A226,"")))</f>
        <v>-1337</v>
      </c>
      <c r="B226">
        <f>IF(直流？,'建築限界数値データ 　直流'!B226,IF(交流？,'建築限界数値データ 交流'!B226,IF(非電化？,'建築限界数値データ 　非電化'!B226,"")))</f>
        <v>112</v>
      </c>
    </row>
    <row r="227" spans="1:2" x14ac:dyDescent="0.2">
      <c r="A227">
        <f>IF(直流？,'建築限界数値データ 　直流'!A227,IF(交流？,'建築限界数値データ 交流'!A227,IF(非電化？,'建築限界数値データ 　非電化'!A227,"")))</f>
        <v>-1344</v>
      </c>
      <c r="B227">
        <f>IF(直流？,'建築限界数値データ 　直流'!B227,IF(交流？,'建築限界数値データ 交流'!B227,IF(非電化？,'建築限界数値データ 　非電化'!B227,"")))</f>
        <v>119</v>
      </c>
    </row>
    <row r="228" spans="1:2" x14ac:dyDescent="0.2">
      <c r="A228">
        <f>IF(直流？,'建築限界数値データ 　直流'!A228,IF(交流？,'建築限界数値データ 交流'!A228,IF(非電化？,'建築限界数値データ 　非電化'!A228,"")))</f>
        <v>-1351</v>
      </c>
      <c r="B228">
        <f>IF(直流？,'建築限界数値データ 　直流'!B228,IF(交流？,'建築限界数値データ 交流'!B228,IF(非電化？,'建築限界数値データ 　非電化'!B228,"")))</f>
        <v>126</v>
      </c>
    </row>
    <row r="229" spans="1:2" x14ac:dyDescent="0.2">
      <c r="A229">
        <f>IF(直流？,'建築限界数値データ 　直流'!A229,IF(交流？,'建築限界数値データ 交流'!A229,IF(非電化？,'建築限界数値データ 　非電化'!A229,"")))</f>
        <v>-1358</v>
      </c>
      <c r="B229">
        <f>IF(直流？,'建築限界数値データ 　直流'!B229,IF(交流？,'建築限界数値データ 交流'!B229,IF(非電化？,'建築限界数値データ 　非電化'!B229,"")))</f>
        <v>133</v>
      </c>
    </row>
    <row r="230" spans="1:2" x14ac:dyDescent="0.2">
      <c r="A230">
        <f>IF(直流？,'建築限界数値データ 　直流'!A230,IF(交流？,'建築限界数値データ 交流'!A230,IF(非電化？,'建築限界数値データ 　非電化'!A230,"")))</f>
        <v>-1365</v>
      </c>
      <c r="B230">
        <f>IF(直流？,'建築限界数値データ 　直流'!B230,IF(交流？,'建築限界数値データ 交流'!B230,IF(非電化？,'建築限界数値データ 　非電化'!B230,"")))</f>
        <v>140</v>
      </c>
    </row>
    <row r="231" spans="1:2" x14ac:dyDescent="0.2">
      <c r="A231">
        <f>IF(直流？,'建築限界数値データ 　直流'!A231,IF(交流？,'建築限界数値データ 交流'!A231,IF(非電化？,'建築限界数値データ 　非電化'!A231,"")))</f>
        <v>-1372</v>
      </c>
      <c r="B231">
        <f>IF(直流？,'建築限界数値データ 　直流'!B231,IF(交流？,'建築限界数値データ 交流'!B231,IF(非電化？,'建築限界数値データ 　非電化'!B231,"")))</f>
        <v>147</v>
      </c>
    </row>
    <row r="232" spans="1:2" x14ac:dyDescent="0.2">
      <c r="A232">
        <f>IF(直流？,'建築限界数値データ 　直流'!A232,IF(交流？,'建築限界数値データ 交流'!A232,IF(非電化？,'建築限界数値データ 　非電化'!A232,"")))</f>
        <v>-1379</v>
      </c>
      <c r="B232">
        <f>IF(直流？,'建築限界数値データ 　直流'!B232,IF(交流？,'建築限界数値データ 交流'!B232,IF(非電化？,'建築限界数値データ 　非電化'!B232,"")))</f>
        <v>154</v>
      </c>
    </row>
    <row r="233" spans="1:2" x14ac:dyDescent="0.2">
      <c r="A233">
        <f>IF(直流？,'建築限界数値データ 　直流'!A233,IF(交流？,'建築限界数値データ 交流'!A233,IF(非電化？,'建築限界数値データ 　非電化'!A233,"")))</f>
        <v>-1386</v>
      </c>
      <c r="B233">
        <f>IF(直流？,'建築限界数値データ 　直流'!B233,IF(交流？,'建築限界数値データ 交流'!B233,IF(非電化？,'建築限界数値データ 　非電化'!B233,"")))</f>
        <v>161</v>
      </c>
    </row>
    <row r="234" spans="1:2" x14ac:dyDescent="0.2">
      <c r="A234">
        <f>IF(直流？,'建築限界数値データ 　直流'!A234,IF(交流？,'建築限界数値データ 交流'!A234,IF(非電化？,'建築限界数値データ 　非電化'!A234,"")))</f>
        <v>-1393</v>
      </c>
      <c r="B234">
        <f>IF(直流？,'建築限界数値データ 　直流'!B234,IF(交流？,'建築限界数値データ 交流'!B234,IF(非電化？,'建築限界数値データ 　非電化'!B234,"")))</f>
        <v>168</v>
      </c>
    </row>
    <row r="235" spans="1:2" x14ac:dyDescent="0.2">
      <c r="A235">
        <f>IF(直流？,'建築限界数値データ 　直流'!A235,IF(交流？,'建築限界数値データ 交流'!A235,IF(非電化？,'建築限界数値データ 　非電化'!A235,"")))</f>
        <v>-1400</v>
      </c>
      <c r="B235">
        <f>IF(直流？,'建築限界数値データ 　直流'!B235,IF(交流？,'建築限界数値データ 交流'!B235,IF(非電化？,'建築限界数値データ 　非電化'!B235,"")))</f>
        <v>175</v>
      </c>
    </row>
    <row r="236" spans="1:2" x14ac:dyDescent="0.2">
      <c r="A236">
        <f>IF(直流？,'建築限界数値データ 　直流'!A236,IF(交流？,'建築限界数値データ 交流'!A236,IF(非電化？,'建築限界数値データ 　非電化'!A236,"")))</f>
        <v>-1407</v>
      </c>
      <c r="B236">
        <f>IF(直流？,'建築限界数値データ 　直流'!B236,IF(交流？,'建築限界数値データ 交流'!B236,IF(非電化？,'建築限界数値データ 　非電化'!B236,"")))</f>
        <v>182</v>
      </c>
    </row>
    <row r="237" spans="1:2" x14ac:dyDescent="0.2">
      <c r="A237">
        <f>IF(直流？,'建築限界数値データ 　直流'!A237,IF(交流？,'建築限界数値データ 交流'!A237,IF(非電化？,'建築限界数値データ 　非電化'!A237,"")))</f>
        <v>-1414</v>
      </c>
      <c r="B237">
        <f>IF(直流？,'建築限界数値データ 　直流'!B237,IF(交流？,'建築限界数値データ 交流'!B237,IF(非電化？,'建築限界数値データ 　非電化'!B237,"")))</f>
        <v>189</v>
      </c>
    </row>
    <row r="238" spans="1:2" x14ac:dyDescent="0.2">
      <c r="A238">
        <f>IF(直流？,'建築限界数値データ 　直流'!A238,IF(交流？,'建築限界数値データ 交流'!A238,IF(非電化？,'建築限界数値データ 　非電化'!A238,"")))</f>
        <v>-1421</v>
      </c>
      <c r="B238">
        <f>IF(直流？,'建築限界数値データ 　直流'!B238,IF(交流？,'建築限界数値データ 交流'!B238,IF(非電化？,'建築限界数値データ 　非電化'!B238,"")))</f>
        <v>196</v>
      </c>
    </row>
    <row r="239" spans="1:2" x14ac:dyDescent="0.2">
      <c r="A239">
        <f>IF(直流？,'建築限界数値データ 　直流'!A239,IF(交流？,'建築限界数値データ 交流'!A239,IF(非電化？,'建築限界数値データ 　非電化'!A239,"")))</f>
        <v>-1428</v>
      </c>
      <c r="B239">
        <f>IF(直流？,'建築限界数値データ 　直流'!B239,IF(交流？,'建築限界数値データ 交流'!B239,IF(非電化？,'建築限界数値データ 　非電化'!B239,"")))</f>
        <v>203</v>
      </c>
    </row>
    <row r="240" spans="1:2" x14ac:dyDescent="0.2">
      <c r="A240">
        <f>IF(直流？,'建築限界数値データ 　直流'!A240,IF(交流？,'建築限界数値データ 交流'!A240,IF(非電化？,'建築限界数値データ 　非電化'!A240,"")))</f>
        <v>-1435</v>
      </c>
      <c r="B240">
        <f>IF(直流？,'建築限界数値データ 　直流'!B240,IF(交流？,'建築限界数値データ 交流'!B240,IF(非電化？,'建築限界数値データ 　非電化'!B240,"")))</f>
        <v>210</v>
      </c>
    </row>
    <row r="241" spans="1:2" x14ac:dyDescent="0.2">
      <c r="A241">
        <f>IF(直流？,'建築限界数値データ 　直流'!A241,IF(交流？,'建築限界数値データ 交流'!A241,IF(非電化？,'建築限界数値データ 　非電化'!A241,"")))</f>
        <v>-1442</v>
      </c>
      <c r="B241">
        <f>IF(直流？,'建築限界数値データ 　直流'!B241,IF(交流？,'建築限界数値データ 交流'!B241,IF(非電化？,'建築限界数値データ 　非電化'!B241,"")))</f>
        <v>217</v>
      </c>
    </row>
    <row r="242" spans="1:2" x14ac:dyDescent="0.2">
      <c r="A242">
        <f>IF(直流？,'建築限界数値データ 　直流'!A242,IF(交流？,'建築限界数値データ 交流'!A242,IF(非電化？,'建築限界数値データ 　非電化'!A242,"")))</f>
        <v>-1449</v>
      </c>
      <c r="B242">
        <f>IF(直流？,'建築限界数値データ 　直流'!B242,IF(交流？,'建築限界数値データ 交流'!B242,IF(非電化？,'建築限界数値データ 　非電化'!B242,"")))</f>
        <v>224</v>
      </c>
    </row>
    <row r="243" spans="1:2" x14ac:dyDescent="0.2">
      <c r="A243">
        <f>IF(直流？,'建築限界数値データ 　直流'!A243,IF(交流？,'建築限界数値データ 交流'!A243,IF(非電化？,'建築限界数値データ 　非電化'!A243,"")))</f>
        <v>-1456</v>
      </c>
      <c r="B243">
        <f>IF(直流？,'建築限界数値データ 　直流'!B243,IF(交流？,'建築限界数値データ 交流'!B243,IF(非電化？,'建築限界数値データ 　非電化'!B243,"")))</f>
        <v>231</v>
      </c>
    </row>
    <row r="244" spans="1:2" x14ac:dyDescent="0.2">
      <c r="A244">
        <f>IF(直流？,'建築限界数値データ 　直流'!A244,IF(交流？,'建築限界数値データ 交流'!A244,IF(非電化？,'建築限界数値データ 　非電化'!A244,"")))</f>
        <v>-1463</v>
      </c>
      <c r="B244">
        <f>IF(直流？,'建築限界数値データ 　直流'!B244,IF(交流？,'建築限界数値データ 交流'!B244,IF(非電化？,'建築限界数値データ 　非電化'!B244,"")))</f>
        <v>238</v>
      </c>
    </row>
    <row r="245" spans="1:2" x14ac:dyDescent="0.2">
      <c r="A245">
        <f>IF(直流？,'建築限界数値データ 　直流'!A245,IF(交流？,'建築限界数値データ 交流'!A245,IF(非電化？,'建築限界数値データ 　非電化'!A245,"")))</f>
        <v>-1470</v>
      </c>
      <c r="B245">
        <f>IF(直流？,'建築限界数値データ 　直流'!B245,IF(交流？,'建築限界数値データ 交流'!B245,IF(非電化？,'建築限界数値データ 　非電化'!B245,"")))</f>
        <v>245</v>
      </c>
    </row>
    <row r="246" spans="1:2" x14ac:dyDescent="0.2">
      <c r="A246">
        <f>IF(直流？,'建築限界数値データ 　直流'!A246,IF(交流？,'建築限界数値データ 交流'!A246,IF(非電化？,'建築限界数値データ 　非電化'!A246,"")))</f>
        <v>-1477</v>
      </c>
      <c r="B246">
        <f>IF(直流？,'建築限界数値データ 　直流'!B246,IF(交流？,'建築限界数値データ 交流'!B246,IF(非電化？,'建築限界数値データ 　非電化'!B246,"")))</f>
        <v>252</v>
      </c>
    </row>
    <row r="247" spans="1:2" x14ac:dyDescent="0.2">
      <c r="A247">
        <f>IF(直流？,'建築限界数値データ 　直流'!A247,IF(交流？,'建築限界数値データ 交流'!A247,IF(非電化？,'建築限界数値データ 　非電化'!A247,"")))</f>
        <v>-1484</v>
      </c>
      <c r="B247">
        <f>IF(直流？,'建築限界数値データ 　直流'!B247,IF(交流？,'建築限界数値データ 交流'!B247,IF(非電化？,'建築限界数値データ 　非電化'!B247,"")))</f>
        <v>259</v>
      </c>
    </row>
    <row r="248" spans="1:2" x14ac:dyDescent="0.2">
      <c r="A248">
        <f>IF(直流？,'建築限界数値データ 　直流'!A248,IF(交流？,'建築限界数値データ 交流'!A248,IF(非電化？,'建築限界数値データ 　非電化'!A248,"")))</f>
        <v>-1491</v>
      </c>
      <c r="B248">
        <f>IF(直流？,'建築限界数値データ 　直流'!B248,IF(交流？,'建築限界数値データ 交流'!B248,IF(非電化？,'建築限界数値データ 　非電化'!B248,"")))</f>
        <v>266</v>
      </c>
    </row>
    <row r="249" spans="1:2" x14ac:dyDescent="0.2">
      <c r="A249">
        <f>IF(直流？,'建築限界数値データ 　直流'!A249,IF(交流？,'建築限界数値データ 交流'!A249,IF(非電化？,'建築限界数値データ 　非電化'!A249,"")))</f>
        <v>-1498</v>
      </c>
      <c r="B249">
        <f>IF(直流？,'建築限界数値データ 　直流'!B249,IF(交流？,'建築限界数値データ 交流'!B249,IF(非電化？,'建築限界数値データ 　非電化'!B249,"")))</f>
        <v>273</v>
      </c>
    </row>
    <row r="250" spans="1:2" x14ac:dyDescent="0.2">
      <c r="A250">
        <f>IF(直流？,'建築限界数値データ 　直流'!A250,IF(交流？,'建築限界数値データ 交流'!A250,IF(非電化？,'建築限界数値データ 　非電化'!A250,"")))</f>
        <v>-1505</v>
      </c>
      <c r="B250">
        <f>IF(直流？,'建築限界数値データ 　直流'!B250,IF(交流？,'建築限界数値データ 交流'!B250,IF(非電化？,'建築限界数値データ 　非電化'!B250,"")))</f>
        <v>280</v>
      </c>
    </row>
    <row r="251" spans="1:2" x14ac:dyDescent="0.2">
      <c r="A251">
        <f>IF(直流？,'建築限界数値データ 　直流'!A251,IF(交流？,'建築限界数値データ 交流'!A251,IF(非電化？,'建築限界数値データ 　非電化'!A251,"")))</f>
        <v>-1512</v>
      </c>
      <c r="B251">
        <f>IF(直流？,'建築限界数値データ 　直流'!B251,IF(交流？,'建築限界数値データ 交流'!B251,IF(非電化？,'建築限界数値データ 　非電化'!B251,"")))</f>
        <v>287</v>
      </c>
    </row>
    <row r="252" spans="1:2" x14ac:dyDescent="0.2">
      <c r="A252">
        <f>IF(直流？,'建築限界数値データ 　直流'!A252,IF(交流？,'建築限界数値データ 交流'!A252,IF(非電化？,'建築限界数値データ 　非電化'!A252,"")))</f>
        <v>-1519</v>
      </c>
      <c r="B252">
        <f>IF(直流？,'建築限界数値データ 　直流'!B252,IF(交流？,'建築限界数値データ 交流'!B252,IF(非電化？,'建築限界数値データ 　非電化'!B252,"")))</f>
        <v>294</v>
      </c>
    </row>
    <row r="253" spans="1:2" x14ac:dyDescent="0.2">
      <c r="A253">
        <f>IF(直流？,'建築限界数値データ 　直流'!A253,IF(交流？,'建築限界数値データ 交流'!A253,IF(非電化？,'建築限界数値データ 　非電化'!A253,"")))</f>
        <v>-1526</v>
      </c>
      <c r="B253">
        <f>IF(直流？,'建築限界数値データ 　直流'!B253,IF(交流？,'建築限界数値データ 交流'!B253,IF(非電化？,'建築限界数値データ 　非電化'!B253,"")))</f>
        <v>301</v>
      </c>
    </row>
    <row r="254" spans="1:2" x14ac:dyDescent="0.2">
      <c r="A254">
        <f>IF(直流？,'建築限界数値データ 　直流'!A254,IF(交流？,'建築限界数値データ 交流'!A254,IF(非電化？,'建築限界数値データ 　非電化'!A254,"")))</f>
        <v>-1533</v>
      </c>
      <c r="B254">
        <f>IF(直流？,'建築限界数値データ 　直流'!B254,IF(交流？,'建築限界数値データ 交流'!B254,IF(非電化？,'建築限界数値データ 　非電化'!B254,"")))</f>
        <v>308</v>
      </c>
    </row>
    <row r="255" spans="1:2" x14ac:dyDescent="0.2">
      <c r="A255">
        <f>IF(直流？,'建築限界数値データ 　直流'!A255,IF(交流？,'建築限界数値データ 交流'!A255,IF(非電化？,'建築限界数値データ 　非電化'!A255,"")))</f>
        <v>-1540</v>
      </c>
      <c r="B255">
        <f>IF(直流？,'建築限界数値データ 　直流'!B255,IF(交流？,'建築限界数値データ 交流'!B255,IF(非電化？,'建築限界数値データ 　非電化'!B255,"")))</f>
        <v>315</v>
      </c>
    </row>
    <row r="256" spans="1:2" x14ac:dyDescent="0.2">
      <c r="A256">
        <f>IF(直流？,'建築限界数値データ 　直流'!A256,IF(交流？,'建築限界数値データ 交流'!A256,IF(非電化？,'建築限界数値データ 　非電化'!A256,"")))</f>
        <v>-1547</v>
      </c>
      <c r="B256">
        <f>IF(直流？,'建築限界数値データ 　直流'!B256,IF(交流？,'建築限界数値データ 交流'!B256,IF(非電化？,'建築限界数値データ 　非電化'!B256,"")))</f>
        <v>322</v>
      </c>
    </row>
    <row r="257" spans="1:2" x14ac:dyDescent="0.2">
      <c r="A257">
        <f>IF(直流？,'建築限界数値データ 　直流'!A257,IF(交流？,'建築限界数値データ 交流'!A257,IF(非電化？,'建築限界数値データ 　非電化'!A257,"")))</f>
        <v>-1554</v>
      </c>
      <c r="B257">
        <f>IF(直流？,'建築限界数値データ 　直流'!B257,IF(交流？,'建築限界数値データ 交流'!B257,IF(非電化？,'建築限界数値データ 　非電化'!B257,"")))</f>
        <v>329</v>
      </c>
    </row>
    <row r="258" spans="1:2" x14ac:dyDescent="0.2">
      <c r="A258">
        <f>IF(直流？,'建築限界数値データ 　直流'!A258,IF(交流？,'建築限界数値データ 交流'!A258,IF(非電化？,'建築限界数値データ 　非電化'!A258,"")))</f>
        <v>-1561</v>
      </c>
      <c r="B258">
        <f>IF(直流？,'建築限界数値データ 　直流'!B258,IF(交流？,'建築限界数値データ 交流'!B258,IF(非電化？,'建築限界数値データ 　非電化'!B258,"")))</f>
        <v>336</v>
      </c>
    </row>
    <row r="259" spans="1:2" x14ac:dyDescent="0.2">
      <c r="A259">
        <f>IF(直流？,'建築限界数値データ 　直流'!A259,IF(交流？,'建築限界数値データ 交流'!A259,IF(非電化？,'建築限界数値データ 　非電化'!A259,"")))</f>
        <v>-1568</v>
      </c>
      <c r="B259">
        <f>IF(直流？,'建築限界数値データ 　直流'!B259,IF(交流？,'建築限界数値データ 交流'!B259,IF(非電化？,'建築限界数値データ 　非電化'!B259,"")))</f>
        <v>343</v>
      </c>
    </row>
    <row r="260" spans="1:2" x14ac:dyDescent="0.2">
      <c r="A260">
        <f>IF(直流？,'建築限界数値データ 　直流'!A260,IF(交流？,'建築限界数値データ 交流'!A260,IF(非電化？,'建築限界数値データ 　非電化'!A260,"")))</f>
        <v>-1575</v>
      </c>
      <c r="B260">
        <f>IF(直流？,'建築限界数値データ 　直流'!B260,IF(交流？,'建築限界数値データ 交流'!B260,IF(非電化？,'建築限界数値データ 　非電化'!B260,"")))</f>
        <v>350</v>
      </c>
    </row>
    <row r="261" spans="1:2" x14ac:dyDescent="0.2">
      <c r="A261">
        <f>IF(直流？,'建築限界数値データ 　直流'!A261,IF(交流？,'建築限界数値データ 交流'!A261,IF(非電化？,'建築限界数値データ 　非電化'!A261,"")))</f>
        <v>-1575</v>
      </c>
      <c r="B261">
        <f>IF(直流？,'建築限界数値データ 　直流'!B261,IF(交流？,'建築限界数値データ 交流'!B261,IF(非電化？,'建築限界数値データ 　非電化'!B261,"")))</f>
        <v>360</v>
      </c>
    </row>
    <row r="262" spans="1:2" x14ac:dyDescent="0.2">
      <c r="A262">
        <f>IF(直流？,'建築限界数値データ 　直流'!A262,IF(交流？,'建築限界数値データ 交流'!A262,IF(非電化？,'建築限界数値データ 　非電化'!A262,"")))</f>
        <v>-1575</v>
      </c>
      <c r="B262">
        <f>IF(直流？,'建築限界数値データ 　直流'!B262,IF(交流？,'建築限界数値データ 交流'!B262,IF(非電化？,'建築限界数値データ 　非電化'!B262,"")))</f>
        <v>370</v>
      </c>
    </row>
    <row r="263" spans="1:2" x14ac:dyDescent="0.2">
      <c r="A263">
        <f>IF(直流？,'建築限界数値データ 　直流'!A263,IF(交流？,'建築限界数値データ 交流'!A263,IF(非電化？,'建築限界数値データ 　非電化'!A263,"")))</f>
        <v>-1575</v>
      </c>
      <c r="B263">
        <f>IF(直流？,'建築限界数値データ 　直流'!B263,IF(交流？,'建築限界数値データ 交流'!B263,IF(非電化？,'建築限界数値データ 　非電化'!B263,"")))</f>
        <v>380</v>
      </c>
    </row>
    <row r="264" spans="1:2" x14ac:dyDescent="0.2">
      <c r="A264">
        <f>IF(直流？,'建築限界数値データ 　直流'!A264,IF(交流？,'建築限界数値データ 交流'!A264,IF(非電化？,'建築限界数値データ 　非電化'!A264,"")))</f>
        <v>-1575</v>
      </c>
      <c r="B264">
        <f>IF(直流？,'建築限界数値データ 　直流'!B264,IF(交流？,'建築限界数値データ 交流'!B264,IF(非電化？,'建築限界数値データ 　非電化'!B264,"")))</f>
        <v>390</v>
      </c>
    </row>
    <row r="265" spans="1:2" x14ac:dyDescent="0.2">
      <c r="A265">
        <f>IF(直流？,'建築限界数値データ 　直流'!A265,IF(交流？,'建築限界数値データ 交流'!A265,IF(非電化？,'建築限界数値データ 　非電化'!A265,"")))</f>
        <v>-1575</v>
      </c>
      <c r="B265">
        <f>IF(直流？,'建築限界数値データ 　直流'!B265,IF(交流？,'建築限界数値データ 交流'!B265,IF(非電化？,'建築限界数値データ 　非電化'!B265,"")))</f>
        <v>400</v>
      </c>
    </row>
    <row r="266" spans="1:2" x14ac:dyDescent="0.2">
      <c r="A266">
        <f>IF(直流？,'建築限界数値データ 　直流'!A266,IF(交流？,'建築限界数値データ 交流'!A266,IF(非電化？,'建築限界数値データ 　非電化'!A266,"")))</f>
        <v>-1575</v>
      </c>
      <c r="B266">
        <f>IF(直流？,'建築限界数値データ 　直流'!B266,IF(交流？,'建築限界数値データ 交流'!B266,IF(非電化？,'建築限界数値データ 　非電化'!B266,"")))</f>
        <v>410</v>
      </c>
    </row>
    <row r="267" spans="1:2" x14ac:dyDescent="0.2">
      <c r="A267">
        <f>IF(直流？,'建築限界数値データ 　直流'!A267,IF(交流？,'建築限界数値データ 交流'!A267,IF(非電化？,'建築限界数値データ 　非電化'!A267,"")))</f>
        <v>-1575</v>
      </c>
      <c r="B267">
        <f>IF(直流？,'建築限界数値データ 　直流'!B267,IF(交流？,'建築限界数値データ 交流'!B267,IF(非電化？,'建築限界数値データ 　非電化'!B267,"")))</f>
        <v>420</v>
      </c>
    </row>
    <row r="268" spans="1:2" x14ac:dyDescent="0.2">
      <c r="A268">
        <f>IF(直流？,'建築限界数値データ 　直流'!A268,IF(交流？,'建築限界数値データ 交流'!A268,IF(非電化？,'建築限界数値データ 　非電化'!A268,"")))</f>
        <v>-1575</v>
      </c>
      <c r="B268">
        <f>IF(直流？,'建築限界数値データ 　直流'!B268,IF(交流？,'建築限界数値データ 交流'!B268,IF(非電化？,'建築限界数値データ 　非電化'!B268,"")))</f>
        <v>430</v>
      </c>
    </row>
    <row r="269" spans="1:2" x14ac:dyDescent="0.2">
      <c r="A269">
        <f>IF(直流？,'建築限界数値データ 　直流'!A269,IF(交流？,'建築限界数値データ 交流'!A269,IF(非電化？,'建築限界数値データ 　非電化'!A269,"")))</f>
        <v>-1575</v>
      </c>
      <c r="B269">
        <f>IF(直流？,'建築限界数値データ 　直流'!B269,IF(交流？,'建築限界数値データ 交流'!B269,IF(非電化？,'建築限界数値データ 　非電化'!B269,"")))</f>
        <v>440</v>
      </c>
    </row>
    <row r="270" spans="1:2" x14ac:dyDescent="0.2">
      <c r="A270">
        <f>IF(直流？,'建築限界数値データ 　直流'!A270,IF(交流？,'建築限界数値データ 交流'!A270,IF(非電化？,'建築限界数値データ 　非電化'!A270,"")))</f>
        <v>-1575</v>
      </c>
      <c r="B270">
        <f>IF(直流？,'建築限界数値データ 　直流'!B270,IF(交流？,'建築限界数値データ 交流'!B270,IF(非電化？,'建築限界数値データ 　非電化'!B270,"")))</f>
        <v>450</v>
      </c>
    </row>
    <row r="271" spans="1:2" x14ac:dyDescent="0.2">
      <c r="A271">
        <f>IF(直流？,'建築限界数値データ 　直流'!A271,IF(交流？,'建築限界数値データ 交流'!A271,IF(非電化？,'建築限界数値データ 　非電化'!A271,"")))</f>
        <v>-1575</v>
      </c>
      <c r="B271">
        <f>IF(直流？,'建築限界数値データ 　直流'!B271,IF(交流？,'建築限界数値データ 交流'!B271,IF(非電化？,'建築限界数値データ 　非電化'!B271,"")))</f>
        <v>460</v>
      </c>
    </row>
    <row r="272" spans="1:2" x14ac:dyDescent="0.2">
      <c r="A272">
        <f>IF(直流？,'建築限界数値データ 　直流'!A272,IF(交流？,'建築限界数値データ 交流'!A272,IF(非電化？,'建築限界数値データ 　非電化'!A272,"")))</f>
        <v>-1575</v>
      </c>
      <c r="B272">
        <f>IF(直流？,'建築限界数値データ 　直流'!B272,IF(交流？,'建築限界数値データ 交流'!B272,IF(非電化？,'建築限界数値データ 　非電化'!B272,"")))</f>
        <v>470</v>
      </c>
    </row>
    <row r="273" spans="1:2" x14ac:dyDescent="0.2">
      <c r="A273">
        <f>IF(直流？,'建築限界数値データ 　直流'!A273,IF(交流？,'建築限界数値データ 交流'!A273,IF(非電化？,'建築限界数値データ 　非電化'!A273,"")))</f>
        <v>-1575</v>
      </c>
      <c r="B273">
        <f>IF(直流？,'建築限界数値データ 　直流'!B273,IF(交流？,'建築限界数値データ 交流'!B273,IF(非電化？,'建築限界数値データ 　非電化'!B273,"")))</f>
        <v>480</v>
      </c>
    </row>
    <row r="274" spans="1:2" x14ac:dyDescent="0.2">
      <c r="A274">
        <f>IF(直流？,'建築限界数値データ 　直流'!A274,IF(交流？,'建築限界数値データ 交流'!A274,IF(非電化？,'建築限界数値データ 　非電化'!A274,"")))</f>
        <v>-1575</v>
      </c>
      <c r="B274">
        <f>IF(直流？,'建築限界数値データ 　直流'!B274,IF(交流？,'建築限界数値データ 交流'!B274,IF(非電化？,'建築限界数値データ 　非電化'!B274,"")))</f>
        <v>490</v>
      </c>
    </row>
    <row r="275" spans="1:2" x14ac:dyDescent="0.2">
      <c r="A275">
        <f>IF(直流？,'建築限界数値データ 　直流'!A275,IF(交流？,'建築限界数値データ 交流'!A275,IF(非電化？,'建築限界数値データ 　非電化'!A275,"")))</f>
        <v>-1575</v>
      </c>
      <c r="B275">
        <f>IF(直流？,'建築限界数値データ 　直流'!B275,IF(交流？,'建築限界数値データ 交流'!B275,IF(非電化？,'建築限界数値データ 　非電化'!B275,"")))</f>
        <v>500</v>
      </c>
    </row>
    <row r="276" spans="1:2" x14ac:dyDescent="0.2">
      <c r="A276">
        <f>IF(直流？,'建築限界数値データ 　直流'!A276,IF(交流？,'建築限界数値データ 交流'!A276,IF(非電化？,'建築限界数値データ 　非電化'!A276,"")))</f>
        <v>-1575</v>
      </c>
      <c r="B276">
        <f>IF(直流？,'建築限界数値データ 　直流'!B276,IF(交流？,'建築限界数値データ 交流'!B276,IF(非電化？,'建築限界数値データ 　非電化'!B276,"")))</f>
        <v>510</v>
      </c>
    </row>
    <row r="277" spans="1:2" x14ac:dyDescent="0.2">
      <c r="A277">
        <f>IF(直流？,'建築限界数値データ 　直流'!A277,IF(交流？,'建築限界数値データ 交流'!A277,IF(非電化？,'建築限界数値データ 　非電化'!A277,"")))</f>
        <v>-1575</v>
      </c>
      <c r="B277">
        <f>IF(直流？,'建築限界数値データ 　直流'!B277,IF(交流？,'建築限界数値データ 交流'!B277,IF(非電化？,'建築限界数値データ 　非電化'!B277,"")))</f>
        <v>520</v>
      </c>
    </row>
    <row r="278" spans="1:2" x14ac:dyDescent="0.2">
      <c r="A278">
        <f>IF(直流？,'建築限界数値データ 　直流'!A278,IF(交流？,'建築限界数値データ 交流'!A278,IF(非電化？,'建築限界数値データ 　非電化'!A278,"")))</f>
        <v>-1575</v>
      </c>
      <c r="B278">
        <f>IF(直流？,'建築限界数値データ 　直流'!B278,IF(交流？,'建築限界数値データ 交流'!B278,IF(非電化？,'建築限界数値データ 　非電化'!B278,"")))</f>
        <v>530</v>
      </c>
    </row>
    <row r="279" spans="1:2" x14ac:dyDescent="0.2">
      <c r="A279">
        <f>IF(直流？,'建築限界数値データ 　直流'!A279,IF(交流？,'建築限界数値データ 交流'!A279,IF(非電化？,'建築限界数値データ 　非電化'!A279,"")))</f>
        <v>-1575</v>
      </c>
      <c r="B279">
        <f>IF(直流？,'建築限界数値データ 　直流'!B279,IF(交流？,'建築限界数値データ 交流'!B279,IF(非電化？,'建築限界数値データ 　非電化'!B279,"")))</f>
        <v>540</v>
      </c>
    </row>
    <row r="280" spans="1:2" x14ac:dyDescent="0.2">
      <c r="A280">
        <f>IF(直流？,'建築限界数値データ 　直流'!A280,IF(交流？,'建築限界数値データ 交流'!A280,IF(非電化？,'建築限界数値データ 　非電化'!A280,"")))</f>
        <v>-1575</v>
      </c>
      <c r="B280">
        <f>IF(直流？,'建築限界数値データ 　直流'!B280,IF(交流？,'建築限界数値データ 交流'!B280,IF(非電化？,'建築限界数値データ 　非電化'!B280,"")))</f>
        <v>550</v>
      </c>
    </row>
    <row r="281" spans="1:2" x14ac:dyDescent="0.2">
      <c r="A281">
        <f>IF(直流？,'建築限界数値データ 　直流'!A281,IF(交流？,'建築限界数値データ 交流'!A281,IF(非電化？,'建築限界数値データ 　非電化'!A281,"")))</f>
        <v>-1575</v>
      </c>
      <c r="B281">
        <f>IF(直流？,'建築限界数値データ 　直流'!B281,IF(交流？,'建築限界数値データ 交流'!B281,IF(非電化？,'建築限界数値データ 　非電化'!B281,"")))</f>
        <v>560</v>
      </c>
    </row>
    <row r="282" spans="1:2" x14ac:dyDescent="0.2">
      <c r="A282">
        <f>IF(直流？,'建築限界数値データ 　直流'!A282,IF(交流？,'建築限界数値データ 交流'!A282,IF(非電化？,'建築限界数値データ 　非電化'!A282,"")))</f>
        <v>-1575</v>
      </c>
      <c r="B282">
        <f>IF(直流？,'建築限界数値データ 　直流'!B282,IF(交流？,'建築限界数値データ 交流'!B282,IF(非電化？,'建築限界数値データ 　非電化'!B282,"")))</f>
        <v>570</v>
      </c>
    </row>
    <row r="283" spans="1:2" x14ac:dyDescent="0.2">
      <c r="A283">
        <f>IF(直流？,'建築限界数値データ 　直流'!A283,IF(交流？,'建築限界数値データ 交流'!A283,IF(非電化？,'建築限界数値データ 　非電化'!A283,"")))</f>
        <v>-1575</v>
      </c>
      <c r="B283">
        <f>IF(直流？,'建築限界数値データ 　直流'!B283,IF(交流？,'建築限界数値データ 交流'!B283,IF(非電化？,'建築限界数値データ 　非電化'!B283,"")))</f>
        <v>580</v>
      </c>
    </row>
    <row r="284" spans="1:2" x14ac:dyDescent="0.2">
      <c r="A284">
        <f>IF(直流？,'建築限界数値データ 　直流'!A284,IF(交流？,'建築限界数値データ 交流'!A284,IF(非電化？,'建築限界数値データ 　非電化'!A284,"")))</f>
        <v>-1575</v>
      </c>
      <c r="B284">
        <f>IF(直流？,'建築限界数値データ 　直流'!B284,IF(交流？,'建築限界数値データ 交流'!B284,IF(非電化？,'建築限界数値データ 　非電化'!B284,"")))</f>
        <v>590</v>
      </c>
    </row>
    <row r="285" spans="1:2" x14ac:dyDescent="0.2">
      <c r="A285">
        <f>IF(直流？,'建築限界数値データ 　直流'!A285,IF(交流？,'建築限界数値データ 交流'!A285,IF(非電化？,'建築限界数値データ 　非電化'!A285,"")))</f>
        <v>-1575</v>
      </c>
      <c r="B285">
        <f>IF(直流？,'建築限界数値データ 　直流'!B285,IF(交流？,'建築限界数値データ 交流'!B285,IF(非電化？,'建築限界数値データ 　非電化'!B285,"")))</f>
        <v>600</v>
      </c>
    </row>
    <row r="286" spans="1:2" x14ac:dyDescent="0.2">
      <c r="A286">
        <f>IF(直流？,'建築限界数値データ 　直流'!A286,IF(交流？,'建築限界数値データ 交流'!A286,IF(非電化？,'建築限界数値データ 　非電化'!A286,"")))</f>
        <v>-1575</v>
      </c>
      <c r="B286">
        <f>IF(直流？,'建築限界数値データ 　直流'!B286,IF(交流？,'建築限界数値データ 交流'!B286,IF(非電化？,'建築限界数値データ 　非電化'!B286,"")))</f>
        <v>610</v>
      </c>
    </row>
    <row r="287" spans="1:2" x14ac:dyDescent="0.2">
      <c r="A287">
        <f>IF(直流？,'建築限界数値データ 　直流'!A287,IF(交流？,'建築限界数値データ 交流'!A287,IF(非電化？,'建築限界数値データ 　非電化'!A287,"")))</f>
        <v>-1575</v>
      </c>
      <c r="B287">
        <f>IF(直流？,'建築限界数値データ 　直流'!B287,IF(交流？,'建築限界数値データ 交流'!B287,IF(非電化？,'建築限界数値データ 　非電化'!B287,"")))</f>
        <v>620</v>
      </c>
    </row>
    <row r="288" spans="1:2" x14ac:dyDescent="0.2">
      <c r="A288">
        <f>IF(直流？,'建築限界数値データ 　直流'!A288,IF(交流？,'建築限界数値データ 交流'!A288,IF(非電化？,'建築限界数値データ 　非電化'!A288,"")))</f>
        <v>-1575</v>
      </c>
      <c r="B288">
        <f>IF(直流？,'建築限界数値データ 　直流'!B288,IF(交流？,'建築限界数値データ 交流'!B288,IF(非電化？,'建築限界数値データ 　非電化'!B288,"")))</f>
        <v>630</v>
      </c>
    </row>
    <row r="289" spans="1:2" x14ac:dyDescent="0.2">
      <c r="A289">
        <f>IF(直流？,'建築限界数値データ 　直流'!A289,IF(交流？,'建築限界数値データ 交流'!A289,IF(非電化？,'建築限界数値データ 　非電化'!A289,"")))</f>
        <v>-1575</v>
      </c>
      <c r="B289">
        <f>IF(直流？,'建築限界数値データ 　直流'!B289,IF(交流？,'建築限界数値データ 交流'!B289,IF(非電化？,'建築限界数値データ 　非電化'!B289,"")))</f>
        <v>640</v>
      </c>
    </row>
    <row r="290" spans="1:2" x14ac:dyDescent="0.2">
      <c r="A290">
        <f>IF(直流？,'建築限界数値データ 　直流'!A290,IF(交流？,'建築限界数値データ 交流'!A290,IF(非電化？,'建築限界数値データ 　非電化'!A290,"")))</f>
        <v>-1575</v>
      </c>
      <c r="B290">
        <f>IF(直流？,'建築限界数値データ 　直流'!B290,IF(交流？,'建築限界数値データ 交流'!B290,IF(非電化？,'建築限界数値データ 　非電化'!B290,"")))</f>
        <v>650</v>
      </c>
    </row>
    <row r="291" spans="1:2" x14ac:dyDescent="0.2">
      <c r="A291">
        <f>IF(直流？,'建築限界数値データ 　直流'!A291,IF(交流？,'建築限界数値データ 交流'!A291,IF(非電化？,'建築限界数値データ 　非電化'!A291,"")))</f>
        <v>-1575</v>
      </c>
      <c r="B291">
        <f>IF(直流？,'建築限界数値データ 　直流'!B291,IF(交流？,'建築限界数値データ 交流'!B291,IF(非電化？,'建築限界数値データ 　非電化'!B291,"")))</f>
        <v>660</v>
      </c>
    </row>
    <row r="292" spans="1:2" x14ac:dyDescent="0.2">
      <c r="A292">
        <f>IF(直流？,'建築限界数値データ 　直流'!A292,IF(交流？,'建築限界数値データ 交流'!A292,IF(非電化？,'建築限界数値データ 　非電化'!A292,"")))</f>
        <v>-1575</v>
      </c>
      <c r="B292">
        <f>IF(直流？,'建築限界数値データ 　直流'!B292,IF(交流？,'建築限界数値データ 交流'!B292,IF(非電化？,'建築限界数値データ 　非電化'!B292,"")))</f>
        <v>670</v>
      </c>
    </row>
    <row r="293" spans="1:2" x14ac:dyDescent="0.2">
      <c r="A293">
        <f>IF(直流？,'建築限界数値データ 　直流'!A293,IF(交流？,'建築限界数値データ 交流'!A293,IF(非電化？,'建築限界数値データ 　非電化'!A293,"")))</f>
        <v>-1575</v>
      </c>
      <c r="B293">
        <f>IF(直流？,'建築限界数値データ 　直流'!B293,IF(交流？,'建築限界数値データ 交流'!B293,IF(非電化？,'建築限界数値データ 　非電化'!B293,"")))</f>
        <v>680</v>
      </c>
    </row>
    <row r="294" spans="1:2" x14ac:dyDescent="0.2">
      <c r="A294">
        <f>IF(直流？,'建築限界数値データ 　直流'!A294,IF(交流？,'建築限界数値データ 交流'!A294,IF(非電化？,'建築限界数値データ 　非電化'!A294,"")))</f>
        <v>-1575</v>
      </c>
      <c r="B294">
        <f>IF(直流？,'建築限界数値データ 　直流'!B294,IF(交流？,'建築限界数値データ 交流'!B294,IF(非電化？,'建築限界数値データ 　非電化'!B294,"")))</f>
        <v>690</v>
      </c>
    </row>
    <row r="295" spans="1:2" x14ac:dyDescent="0.2">
      <c r="A295">
        <f>IF(直流？,'建築限界数値データ 　直流'!A295,IF(交流？,'建築限界数値データ 交流'!A295,IF(非電化？,'建築限界数値データ 　非電化'!A295,"")))</f>
        <v>-1575</v>
      </c>
      <c r="B295">
        <f>IF(直流？,'建築限界数値データ 　直流'!B295,IF(交流？,'建築限界数値データ 交流'!B295,IF(非電化？,'建築限界数値データ 　非電化'!B295,"")))</f>
        <v>700</v>
      </c>
    </row>
    <row r="296" spans="1:2" x14ac:dyDescent="0.2">
      <c r="A296">
        <f>IF(直流？,'建築限界数値データ 　直流'!A296,IF(交流？,'建築限界数値データ 交流'!A296,IF(非電化？,'建築限界数値データ 　非電化'!A296,"")))</f>
        <v>-1575</v>
      </c>
      <c r="B296">
        <f>IF(直流？,'建築限界数値データ 　直流'!B296,IF(交流？,'建築限界数値データ 交流'!B296,IF(非電化？,'建築限界数値データ 　非電化'!B296,"")))</f>
        <v>710</v>
      </c>
    </row>
    <row r="297" spans="1:2" x14ac:dyDescent="0.2">
      <c r="A297">
        <f>IF(直流？,'建築限界数値データ 　直流'!A297,IF(交流？,'建築限界数値データ 交流'!A297,IF(非電化？,'建築限界数値データ 　非電化'!A297,"")))</f>
        <v>-1575</v>
      </c>
      <c r="B297">
        <f>IF(直流？,'建築限界数値データ 　直流'!B297,IF(交流？,'建築限界数値データ 交流'!B297,IF(非電化？,'建築限界数値データ 　非電化'!B297,"")))</f>
        <v>720</v>
      </c>
    </row>
    <row r="298" spans="1:2" x14ac:dyDescent="0.2">
      <c r="A298">
        <f>IF(直流？,'建築限界数値データ 　直流'!A298,IF(交流？,'建築限界数値データ 交流'!A298,IF(非電化？,'建築限界数値データ 　非電化'!A298,"")))</f>
        <v>-1575</v>
      </c>
      <c r="B298">
        <f>IF(直流？,'建築限界数値データ 　直流'!B298,IF(交流？,'建築限界数値データ 交流'!B298,IF(非電化？,'建築限界数値データ 　非電化'!B298,"")))</f>
        <v>730</v>
      </c>
    </row>
    <row r="299" spans="1:2" x14ac:dyDescent="0.2">
      <c r="A299">
        <f>IF(直流？,'建築限界数値データ 　直流'!A299,IF(交流？,'建築限界数値データ 交流'!A299,IF(非電化？,'建築限界数値データ 　非電化'!A299,"")))</f>
        <v>-1575</v>
      </c>
      <c r="B299">
        <f>IF(直流？,'建築限界数値データ 　直流'!B299,IF(交流？,'建築限界数値データ 交流'!B299,IF(非電化？,'建築限界数値データ 　非電化'!B299,"")))</f>
        <v>740</v>
      </c>
    </row>
    <row r="300" spans="1:2" x14ac:dyDescent="0.2">
      <c r="A300">
        <f>IF(直流？,'建築限界数値データ 　直流'!A300,IF(交流？,'建築限界数値データ 交流'!A300,IF(非電化？,'建築限界数値データ 　非電化'!A300,"")))</f>
        <v>-1575</v>
      </c>
      <c r="B300">
        <f>IF(直流？,'建築限界数値データ 　直流'!B300,IF(交流？,'建築限界数値データ 交流'!B300,IF(非電化？,'建築限界数値データ 　非電化'!B300,"")))</f>
        <v>750</v>
      </c>
    </row>
    <row r="301" spans="1:2" x14ac:dyDescent="0.2">
      <c r="A301">
        <f>IF(直流？,'建築限界数値データ 　直流'!A301,IF(交流？,'建築限界数値データ 交流'!A301,IF(非電化？,'建築限界数値データ 　非電化'!A301,"")))</f>
        <v>-1575</v>
      </c>
      <c r="B301">
        <f>IF(直流？,'建築限界数値データ 　直流'!B301,IF(交流？,'建築限界数値データ 交流'!B301,IF(非電化？,'建築限界数値データ 　非電化'!B301,"")))</f>
        <v>760</v>
      </c>
    </row>
    <row r="302" spans="1:2" x14ac:dyDescent="0.2">
      <c r="A302">
        <f>IF(直流？,'建築限界数値データ 　直流'!A302,IF(交流？,'建築限界数値データ 交流'!A302,IF(非電化？,'建築限界数値データ 　非電化'!A302,"")))</f>
        <v>-1575</v>
      </c>
      <c r="B302">
        <f>IF(直流？,'建築限界数値データ 　直流'!B302,IF(交流？,'建築限界数値データ 交流'!B302,IF(非電化？,'建築限界数値データ 　非電化'!B302,"")))</f>
        <v>770</v>
      </c>
    </row>
    <row r="303" spans="1:2" x14ac:dyDescent="0.2">
      <c r="A303">
        <f>IF(直流？,'建築限界数値データ 　直流'!A303,IF(交流？,'建築限界数値データ 交流'!A303,IF(非電化？,'建築限界数値データ 　非電化'!A303,"")))</f>
        <v>-1575</v>
      </c>
      <c r="B303">
        <f>IF(直流？,'建築限界数値データ 　直流'!B303,IF(交流？,'建築限界数値データ 交流'!B303,IF(非電化？,'建築限界数値データ 　非電化'!B303,"")))</f>
        <v>780</v>
      </c>
    </row>
    <row r="304" spans="1:2" x14ac:dyDescent="0.2">
      <c r="A304">
        <f>IF(直流？,'建築限界数値データ 　直流'!A304,IF(交流？,'建築限界数値データ 交流'!A304,IF(非電化？,'建築限界数値データ 　非電化'!A304,"")))</f>
        <v>-1575</v>
      </c>
      <c r="B304">
        <f>IF(直流？,'建築限界数値データ 　直流'!B304,IF(交流？,'建築限界数値データ 交流'!B304,IF(非電化？,'建築限界数値データ 　非電化'!B304,"")))</f>
        <v>790</v>
      </c>
    </row>
    <row r="305" spans="1:2" x14ac:dyDescent="0.2">
      <c r="A305">
        <f>IF(直流？,'建築限界数値データ 　直流'!A305,IF(交流？,'建築限界数値データ 交流'!A305,IF(非電化？,'建築限界数値データ 　非電化'!A305,"")))</f>
        <v>-1575</v>
      </c>
      <c r="B305">
        <f>IF(直流？,'建築限界数値データ 　直流'!B305,IF(交流？,'建築限界数値データ 交流'!B305,IF(非電化？,'建築限界数値データ 　非電化'!B305,"")))</f>
        <v>800</v>
      </c>
    </row>
    <row r="306" spans="1:2" x14ac:dyDescent="0.2">
      <c r="A306">
        <f>IF(直流？,'建築限界数値データ 　直流'!A306,IF(交流？,'建築限界数値データ 交流'!A306,IF(非電化？,'建築限界数値データ 　非電化'!A306,"")))</f>
        <v>-1575</v>
      </c>
      <c r="B306">
        <f>IF(直流？,'建築限界数値データ 　直流'!B306,IF(交流？,'建築限界数値データ 交流'!B306,IF(非電化？,'建築限界数値データ 　非電化'!B306,"")))</f>
        <v>810</v>
      </c>
    </row>
    <row r="307" spans="1:2" x14ac:dyDescent="0.2">
      <c r="A307">
        <f>IF(直流？,'建築限界数値データ 　直流'!A307,IF(交流？,'建築限界数値データ 交流'!A307,IF(非電化？,'建築限界数値データ 　非電化'!A307,"")))</f>
        <v>-1575</v>
      </c>
      <c r="B307">
        <f>IF(直流？,'建築限界数値データ 　直流'!B307,IF(交流？,'建築限界数値データ 交流'!B307,IF(非電化？,'建築限界数値データ 　非電化'!B307,"")))</f>
        <v>820</v>
      </c>
    </row>
    <row r="308" spans="1:2" x14ac:dyDescent="0.2">
      <c r="A308">
        <f>IF(直流？,'建築限界数値データ 　直流'!A308,IF(交流？,'建築限界数値データ 交流'!A308,IF(非電化？,'建築限界数値データ 　非電化'!A308,"")))</f>
        <v>-1575</v>
      </c>
      <c r="B308">
        <f>IF(直流？,'建築限界数値データ 　直流'!B308,IF(交流？,'建築限界数値データ 交流'!B308,IF(非電化？,'建築限界数値データ 　非電化'!B308,"")))</f>
        <v>830</v>
      </c>
    </row>
    <row r="309" spans="1:2" x14ac:dyDescent="0.2">
      <c r="A309">
        <f>IF(直流？,'建築限界数値データ 　直流'!A309,IF(交流？,'建築限界数値データ 交流'!A309,IF(非電化？,'建築限界数値データ 　非電化'!A309,"")))</f>
        <v>-1575</v>
      </c>
      <c r="B309">
        <f>IF(直流？,'建築限界数値データ 　直流'!B309,IF(交流？,'建築限界数値データ 交流'!B309,IF(非電化？,'建築限界数値データ 　非電化'!B309,"")))</f>
        <v>840</v>
      </c>
    </row>
    <row r="310" spans="1:2" x14ac:dyDescent="0.2">
      <c r="A310">
        <f>IF(直流？,'建築限界数値データ 　直流'!A310,IF(交流？,'建築限界数値データ 交流'!A310,IF(非電化？,'建築限界数値データ 　非電化'!A310,"")))</f>
        <v>-1575</v>
      </c>
      <c r="B310">
        <f>IF(直流？,'建築限界数値データ 　直流'!B310,IF(交流？,'建築限界数値データ 交流'!B310,IF(非電化？,'建築限界数値データ 　非電化'!B310,"")))</f>
        <v>850</v>
      </c>
    </row>
    <row r="311" spans="1:2" x14ac:dyDescent="0.2">
      <c r="A311">
        <f>IF(直流？,'建築限界数値データ 　直流'!A311,IF(交流？,'建築限界数値データ 交流'!A311,IF(非電化？,'建築限界数値データ 　非電化'!A311,"")))</f>
        <v>-1575</v>
      </c>
      <c r="B311">
        <f>IF(直流？,'建築限界数値データ 　直流'!B311,IF(交流？,'建築限界数値データ 交流'!B311,IF(非電化？,'建築限界数値データ 　非電化'!B311,"")))</f>
        <v>860</v>
      </c>
    </row>
    <row r="312" spans="1:2" x14ac:dyDescent="0.2">
      <c r="A312">
        <f>IF(直流？,'建築限界数値データ 　直流'!A312,IF(交流？,'建築限界数値データ 交流'!A312,IF(非電化？,'建築限界数値データ 　非電化'!A312,"")))</f>
        <v>-1575</v>
      </c>
      <c r="B312">
        <f>IF(直流？,'建築限界数値データ 　直流'!B312,IF(交流？,'建築限界数値データ 交流'!B312,IF(非電化？,'建築限界数値データ 　非電化'!B312,"")))</f>
        <v>870</v>
      </c>
    </row>
    <row r="313" spans="1:2" x14ac:dyDescent="0.2">
      <c r="A313">
        <f>IF(直流？,'建築限界数値データ 　直流'!A313,IF(交流？,'建築限界数値データ 交流'!A313,IF(非電化？,'建築限界数値データ 　非電化'!A313,"")))</f>
        <v>-1575</v>
      </c>
      <c r="B313">
        <f>IF(直流？,'建築限界数値データ 　直流'!B313,IF(交流？,'建築限界数値データ 交流'!B313,IF(非電化？,'建築限界数値データ 　非電化'!B313,"")))</f>
        <v>880</v>
      </c>
    </row>
    <row r="314" spans="1:2" x14ac:dyDescent="0.2">
      <c r="A314">
        <f>IF(直流？,'建築限界数値データ 　直流'!A314,IF(交流？,'建築限界数値データ 交流'!A314,IF(非電化？,'建築限界数値データ 　非電化'!A314,"")))</f>
        <v>-1575</v>
      </c>
      <c r="B314">
        <f>IF(直流？,'建築限界数値データ 　直流'!B314,IF(交流？,'建築限界数値データ 交流'!B314,IF(非電化？,'建築限界数値データ 　非電化'!B314,"")))</f>
        <v>890</v>
      </c>
    </row>
    <row r="315" spans="1:2" x14ac:dyDescent="0.2">
      <c r="A315">
        <f>IF(直流？,'建築限界数値データ 　直流'!A315,IF(交流？,'建築限界数値データ 交流'!A315,IF(非電化？,'建築限界数値データ 　非電化'!A315,"")))</f>
        <v>-1575</v>
      </c>
      <c r="B315">
        <f>IF(直流？,'建築限界数値データ 　直流'!B315,IF(交流？,'建築限界数値データ 交流'!B315,IF(非電化？,'建築限界数値データ 　非電化'!B315,"")))</f>
        <v>900</v>
      </c>
    </row>
    <row r="316" spans="1:2" x14ac:dyDescent="0.2">
      <c r="A316">
        <f>IF(直流？,'建築限界数値データ 　直流'!A316,IF(交流？,'建築限界数値データ 交流'!A316,IF(非電化？,'建築限界数値データ 　非電化'!A316,"")))</f>
        <v>-1575</v>
      </c>
      <c r="B316">
        <f>IF(直流？,'建築限界数値データ 　直流'!B316,IF(交流？,'建築限界数値データ 交流'!B316,IF(非電化？,'建築限界数値データ 　非電化'!B316,"")))</f>
        <v>910</v>
      </c>
    </row>
    <row r="317" spans="1:2" x14ac:dyDescent="0.2">
      <c r="A317">
        <f>IF(直流？,'建築限界数値データ 　直流'!A317,IF(交流？,'建築限界数値データ 交流'!A317,IF(非電化？,'建築限界数値データ 　非電化'!A317,"")))</f>
        <v>-1575</v>
      </c>
      <c r="B317">
        <f>IF(直流？,'建築限界数値データ 　直流'!B317,IF(交流？,'建築限界数値データ 交流'!B317,IF(非電化？,'建築限界数値データ 　非電化'!B317,"")))</f>
        <v>920</v>
      </c>
    </row>
    <row r="318" spans="1:2" x14ac:dyDescent="0.2">
      <c r="A318">
        <f>IF(直流？,'建築限界数値データ 　直流'!A318,IF(交流？,'建築限界数値データ 交流'!A318,IF(非電化？,'建築限界数値データ 　非電化'!A318,"")))</f>
        <v>-1585</v>
      </c>
      <c r="B318">
        <f>IF(直流？,'建築限界数値データ 　直流'!B318,IF(交流？,'建築限界数値データ 交流'!B318,IF(非電化？,'建築限界数値データ 　非電化'!B318,"")))</f>
        <v>920</v>
      </c>
    </row>
    <row r="319" spans="1:2" x14ac:dyDescent="0.2">
      <c r="A319">
        <f>IF(直流？,'建築限界数値データ 　直流'!A319,IF(交流？,'建築限界数値データ 交流'!A319,IF(非電化？,'建築限界数値データ 　非電化'!A319,"")))</f>
        <v>-1595</v>
      </c>
      <c r="B319">
        <f>IF(直流？,'建築限界数値データ 　直流'!B319,IF(交流？,'建築限界数値データ 交流'!B319,IF(非電化？,'建築限界数値データ 　非電化'!B319,"")))</f>
        <v>920</v>
      </c>
    </row>
    <row r="320" spans="1:2" x14ac:dyDescent="0.2">
      <c r="A320">
        <f>IF(直流？,'建築限界数値データ 　直流'!A320,IF(交流？,'建築限界数値データ 交流'!A320,IF(非電化？,'建築限界数値データ 　非電化'!A320,"")))</f>
        <v>-1605</v>
      </c>
      <c r="B320">
        <f>IF(直流？,'建築限界数値データ 　直流'!B320,IF(交流？,'建築限界数値データ 交流'!B320,IF(非電化？,'建築限界数値データ 　非電化'!B320,"")))</f>
        <v>920</v>
      </c>
    </row>
    <row r="321" spans="1:2" x14ac:dyDescent="0.2">
      <c r="A321">
        <f>IF(直流？,'建築限界数値データ 　直流'!A321,IF(交流？,'建築限界数値データ 交流'!A321,IF(非電化？,'建築限界数値データ 　非電化'!A321,"")))</f>
        <v>-1615</v>
      </c>
      <c r="B321">
        <f>IF(直流？,'建築限界数値データ 　直流'!B321,IF(交流？,'建築限界数値データ 交流'!B321,IF(非電化？,'建築限界数値データ 　非電化'!B321,"")))</f>
        <v>920</v>
      </c>
    </row>
    <row r="322" spans="1:2" x14ac:dyDescent="0.2">
      <c r="A322">
        <f>IF(直流？,'建築限界数値データ 　直流'!A322,IF(交流？,'建築限界数値データ 交流'!A322,IF(非電化？,'建築限界数値データ 　非電化'!A322,"")))</f>
        <v>-1625</v>
      </c>
      <c r="B322">
        <f>IF(直流？,'建築限界数値データ 　直流'!B322,IF(交流？,'建築限界数値データ 交流'!B322,IF(非電化？,'建築限界数値データ 　非電化'!B322,"")))</f>
        <v>920</v>
      </c>
    </row>
    <row r="323" spans="1:2" x14ac:dyDescent="0.2">
      <c r="A323">
        <f>IF(直流？,'建築限界数値データ 　直流'!A323,IF(交流？,'建築限界数値データ 交流'!A323,IF(非電化？,'建築限界数値データ 　非電化'!A323,"")))</f>
        <v>-1635</v>
      </c>
      <c r="B323">
        <f>IF(直流？,'建築限界数値データ 　直流'!B323,IF(交流？,'建築限界数値データ 交流'!B323,IF(非電化？,'建築限界数値データ 　非電化'!B323,"")))</f>
        <v>920</v>
      </c>
    </row>
    <row r="324" spans="1:2" x14ac:dyDescent="0.2">
      <c r="A324">
        <f>IF(直流？,'建築限界数値データ 　直流'!A324,IF(交流？,'建築限界数値データ 交流'!A324,IF(非電化？,'建築限界数値データ 　非電化'!A324,"")))</f>
        <v>-1645</v>
      </c>
      <c r="B324">
        <f>IF(直流？,'建築限界数値データ 　直流'!B324,IF(交流？,'建築限界数値データ 交流'!B324,IF(非電化？,'建築限界数値データ 　非電化'!B324,"")))</f>
        <v>920</v>
      </c>
    </row>
    <row r="325" spans="1:2" x14ac:dyDescent="0.2">
      <c r="A325">
        <f>IF(直流？,'建築限界数値データ 　直流'!A325,IF(交流？,'建築限界数値データ 交流'!A325,IF(非電化？,'建築限界数値データ 　非電化'!A325,"")))</f>
        <v>-1655</v>
      </c>
      <c r="B325">
        <f>IF(直流？,'建築限界数値データ 　直流'!B325,IF(交流？,'建築限界数値データ 交流'!B325,IF(非電化？,'建築限界数値データ 　非電化'!B325,"")))</f>
        <v>920</v>
      </c>
    </row>
    <row r="326" spans="1:2" x14ac:dyDescent="0.2">
      <c r="A326">
        <f>IF(直流？,'建築限界数値データ 　直流'!A326,IF(交流？,'建築限界数値データ 交流'!A326,IF(非電化？,'建築限界数値データ 　非電化'!A326,"")))</f>
        <v>-1665</v>
      </c>
      <c r="B326">
        <f>IF(直流？,'建築限界数値データ 　直流'!B326,IF(交流？,'建築限界数値データ 交流'!B326,IF(非電化？,'建築限界数値データ 　非電化'!B326,"")))</f>
        <v>920</v>
      </c>
    </row>
    <row r="327" spans="1:2" x14ac:dyDescent="0.2">
      <c r="A327">
        <f>IF(直流？,'建築限界数値データ 　直流'!A327,IF(交流？,'建築限界数値データ 交流'!A327,IF(非電化？,'建築限界数値データ 　非電化'!A327,"")))</f>
        <v>-1675</v>
      </c>
      <c r="B327">
        <f>IF(直流？,'建築限界数値データ 　直流'!B327,IF(交流？,'建築限界数値データ 交流'!B327,IF(非電化？,'建築限界数値データ 　非電化'!B327,"")))</f>
        <v>920</v>
      </c>
    </row>
    <row r="328" spans="1:2" x14ac:dyDescent="0.2">
      <c r="A328">
        <f>IF(直流？,'建築限界数値データ 　直流'!A328,IF(交流？,'建築限界数値データ 交流'!A328,IF(非電化？,'建築限界数値データ 　非電化'!A328,"")))</f>
        <v>-1685</v>
      </c>
      <c r="B328">
        <f>IF(直流？,'建築限界数値データ 　直流'!B328,IF(交流？,'建築限界数値データ 交流'!B328,IF(非電化？,'建築限界数値データ 　非電化'!B328,"")))</f>
        <v>920</v>
      </c>
    </row>
    <row r="329" spans="1:2" x14ac:dyDescent="0.2">
      <c r="A329">
        <f>IF(直流？,'建築限界数値データ 　直流'!A329,IF(交流？,'建築限界数値データ 交流'!A329,IF(非電化？,'建築限界数値データ 　非電化'!A329,"")))</f>
        <v>-1695</v>
      </c>
      <c r="B329">
        <f>IF(直流？,'建築限界数値データ 　直流'!B329,IF(交流？,'建築限界数値データ 交流'!B329,IF(非電化？,'建築限界数値データ 　非電化'!B329,"")))</f>
        <v>920</v>
      </c>
    </row>
    <row r="330" spans="1:2" x14ac:dyDescent="0.2">
      <c r="A330">
        <f>IF(直流？,'建築限界数値データ 　直流'!A330,IF(交流？,'建築限界数値データ 交流'!A330,IF(非電化？,'建築限界数値データ 　非電化'!A330,"")))</f>
        <v>-1705</v>
      </c>
      <c r="B330">
        <f>IF(直流？,'建築限界数値データ 　直流'!B330,IF(交流？,'建築限界数値データ 交流'!B330,IF(非電化？,'建築限界数値データ 　非電化'!B330,"")))</f>
        <v>920</v>
      </c>
    </row>
    <row r="331" spans="1:2" x14ac:dyDescent="0.2">
      <c r="A331">
        <f>IF(直流？,'建築限界数値データ 　直流'!A331,IF(交流？,'建築限界数値データ 交流'!A331,IF(非電化？,'建築限界数値データ 　非電化'!A331,"")))</f>
        <v>-1715</v>
      </c>
      <c r="B331">
        <f>IF(直流？,'建築限界数値データ 　直流'!B331,IF(交流？,'建築限界数値データ 交流'!B331,IF(非電化？,'建築限界数値データ 　非電化'!B331,"")))</f>
        <v>920</v>
      </c>
    </row>
    <row r="332" spans="1:2" x14ac:dyDescent="0.2">
      <c r="A332">
        <f>IF(直流？,'建築限界数値データ 　直流'!A332,IF(交流？,'建築限界数値データ 交流'!A332,IF(非電化？,'建築限界数値データ 　非電化'!A332,"")))</f>
        <v>-1725</v>
      </c>
      <c r="B332">
        <f>IF(直流？,'建築限界数値データ 　直流'!B332,IF(交流？,'建築限界数値データ 交流'!B332,IF(非電化？,'建築限界数値データ 　非電化'!B332,"")))</f>
        <v>920</v>
      </c>
    </row>
    <row r="333" spans="1:2" x14ac:dyDescent="0.2">
      <c r="A333">
        <f>IF(直流？,'建築限界数値データ 　直流'!A333,IF(交流？,'建築限界数値データ 交流'!A333,IF(非電化？,'建築限界数値データ 　非電化'!A333,"")))</f>
        <v>-1735</v>
      </c>
      <c r="B333">
        <f>IF(直流？,'建築限界数値データ 　直流'!B333,IF(交流？,'建築限界数値データ 交流'!B333,IF(非電化？,'建築限界数値データ 　非電化'!B333,"")))</f>
        <v>920</v>
      </c>
    </row>
    <row r="334" spans="1:2" x14ac:dyDescent="0.2">
      <c r="A334">
        <f>IF(直流？,'建築限界数値データ 　直流'!A334,IF(交流？,'建築限界数値データ 交流'!A334,IF(非電化？,'建築限界数値データ 　非電化'!A334,"")))</f>
        <v>-1745</v>
      </c>
      <c r="B334">
        <f>IF(直流？,'建築限界数値データ 　直流'!B334,IF(交流？,'建築限界数値データ 交流'!B334,IF(非電化？,'建築限界数値データ 　非電化'!B334,"")))</f>
        <v>920</v>
      </c>
    </row>
    <row r="335" spans="1:2" x14ac:dyDescent="0.2">
      <c r="A335">
        <f>IF(直流？,'建築限界数値データ 　直流'!A335,IF(交流？,'建築限界数値データ 交流'!A335,IF(非電化？,'建築限界数値データ 　非電化'!A335,"")))</f>
        <v>-1755</v>
      </c>
      <c r="B335">
        <f>IF(直流？,'建築限界数値データ 　直流'!B335,IF(交流？,'建築限界数値データ 交流'!B335,IF(非電化？,'建築限界数値データ 　非電化'!B335,"")))</f>
        <v>920</v>
      </c>
    </row>
    <row r="336" spans="1:2" x14ac:dyDescent="0.2">
      <c r="A336">
        <f>IF(直流？,'建築限界数値データ 　直流'!A336,IF(交流？,'建築限界数値データ 交流'!A336,IF(非電化？,'建築限界数値データ 　非電化'!A336,"")))</f>
        <v>-1765</v>
      </c>
      <c r="B336">
        <f>IF(直流？,'建築限界数値データ 　直流'!B336,IF(交流？,'建築限界数値データ 交流'!B336,IF(非電化？,'建築限界数値データ 　非電化'!B336,"")))</f>
        <v>920</v>
      </c>
    </row>
    <row r="337" spans="1:2" x14ac:dyDescent="0.2">
      <c r="A337">
        <f>IF(直流？,'建築限界数値データ 　直流'!A337,IF(交流？,'建築限界数値データ 交流'!A337,IF(非電化？,'建築限界数値データ 　非電化'!A337,"")))</f>
        <v>-1775</v>
      </c>
      <c r="B337">
        <f>IF(直流？,'建築限界数値データ 　直流'!B337,IF(交流？,'建築限界数値データ 交流'!B337,IF(非電化？,'建築限界数値データ 　非電化'!B337,"")))</f>
        <v>920</v>
      </c>
    </row>
    <row r="338" spans="1:2" x14ac:dyDescent="0.2">
      <c r="A338">
        <f>IF(直流？,'建築限界数値データ 　直流'!A338,IF(交流？,'建築限界数値データ 交流'!A338,IF(非電化？,'建築限界数値データ 　非電化'!A338,"")))</f>
        <v>-1785</v>
      </c>
      <c r="B338">
        <f>IF(直流？,'建築限界数値データ 　直流'!B338,IF(交流？,'建築限界数値データ 交流'!B338,IF(非電化？,'建築限界数値データ 　非電化'!B338,"")))</f>
        <v>920</v>
      </c>
    </row>
    <row r="339" spans="1:2" x14ac:dyDescent="0.2">
      <c r="A339">
        <f>IF(直流？,'建築限界数値データ 　直流'!A339,IF(交流？,'建築限界数値データ 交流'!A339,IF(非電化？,'建築限界数値データ 　非電化'!A339,"")))</f>
        <v>-1795</v>
      </c>
      <c r="B339">
        <f>IF(直流？,'建築限界数値データ 　直流'!B339,IF(交流？,'建築限界数値データ 交流'!B339,IF(非電化？,'建築限界数値データ 　非電化'!B339,"")))</f>
        <v>920</v>
      </c>
    </row>
    <row r="340" spans="1:2" x14ac:dyDescent="0.2">
      <c r="A340">
        <f>IF(直流？,'建築限界数値データ 　直流'!A340,IF(交流？,'建築限界数値データ 交流'!A340,IF(非電化？,'建築限界数値データ 　非電化'!A340,"")))</f>
        <v>-1805</v>
      </c>
      <c r="B340">
        <f>IF(直流？,'建築限界数値データ 　直流'!B340,IF(交流？,'建築限界数値データ 交流'!B340,IF(非電化？,'建築限界数値データ 　非電化'!B340,"")))</f>
        <v>920</v>
      </c>
    </row>
    <row r="341" spans="1:2" x14ac:dyDescent="0.2">
      <c r="A341">
        <f>IF(直流？,'建築限界数値データ 　直流'!A341,IF(交流？,'建築限界数値データ 交流'!A341,IF(非電化？,'建築限界数値データ 　非電化'!A341,"")))</f>
        <v>-1815</v>
      </c>
      <c r="B341">
        <f>IF(直流？,'建築限界数値データ 　直流'!B341,IF(交流？,'建築限界数値データ 交流'!B341,IF(非電化？,'建築限界数値データ 　非電化'!B341,"")))</f>
        <v>920</v>
      </c>
    </row>
    <row r="342" spans="1:2" x14ac:dyDescent="0.2">
      <c r="A342">
        <f>IF(直流？,'建築限界数値データ 　直流'!A342,IF(交流？,'建築限界数値データ 交流'!A342,IF(非電化？,'建築限界数値データ 　非電化'!A342,"")))</f>
        <v>-1825</v>
      </c>
      <c r="B342">
        <f>IF(直流？,'建築限界数値データ 　直流'!B342,IF(交流？,'建築限界数値データ 交流'!B342,IF(非電化？,'建築限界数値データ 　非電化'!B342,"")))</f>
        <v>920</v>
      </c>
    </row>
    <row r="343" spans="1:2" x14ac:dyDescent="0.2">
      <c r="A343">
        <f>IF(直流？,'建築限界数値データ 　直流'!A343,IF(交流？,'建築限界数値データ 交流'!A343,IF(非電化？,'建築限界数値データ 　非電化'!A343,"")))</f>
        <v>-1835</v>
      </c>
      <c r="B343">
        <f>IF(直流？,'建築限界数値データ 　直流'!B343,IF(交流？,'建築限界数値データ 交流'!B343,IF(非電化？,'建築限界数値データ 　非電化'!B343,"")))</f>
        <v>920</v>
      </c>
    </row>
    <row r="344" spans="1:2" x14ac:dyDescent="0.2">
      <c r="A344">
        <f>IF(直流？,'建築限界数値データ 　直流'!A344,IF(交流？,'建築限界数値データ 交流'!A344,IF(非電化？,'建築限界数値データ 　非電化'!A344,"")))</f>
        <v>-1845</v>
      </c>
      <c r="B344">
        <f>IF(直流？,'建築限界数値データ 　直流'!B344,IF(交流？,'建築限界数値データ 交流'!B344,IF(非電化？,'建築限界数値データ 　非電化'!B344,"")))</f>
        <v>920</v>
      </c>
    </row>
    <row r="345" spans="1:2" x14ac:dyDescent="0.2">
      <c r="A345">
        <f>IF(直流？,'建築限界数値データ 　直流'!A345,IF(交流？,'建築限界数値データ 交流'!A345,IF(非電化？,'建築限界数値データ 　非電化'!A345,"")))</f>
        <v>-1855</v>
      </c>
      <c r="B345">
        <f>IF(直流？,'建築限界数値データ 　直流'!B345,IF(交流？,'建築限界数値データ 交流'!B345,IF(非電化？,'建築限界数値データ 　非電化'!B345,"")))</f>
        <v>920</v>
      </c>
    </row>
    <row r="346" spans="1:2" x14ac:dyDescent="0.2">
      <c r="A346">
        <f>IF(直流？,'建築限界数値データ 　直流'!A346,IF(交流？,'建築限界数値データ 交流'!A346,IF(非電化？,'建築限界数値データ 　非電化'!A346,"")))</f>
        <v>-1865</v>
      </c>
      <c r="B346">
        <f>IF(直流？,'建築限界数値データ 　直流'!B346,IF(交流？,'建築限界数値データ 交流'!B346,IF(非電化？,'建築限界数値データ 　非電化'!B346,"")))</f>
        <v>920</v>
      </c>
    </row>
    <row r="347" spans="1:2" x14ac:dyDescent="0.2">
      <c r="A347">
        <f>IF(直流？,'建築限界数値データ 　直流'!A347,IF(交流？,'建築限界数値データ 交流'!A347,IF(非電化？,'建築限界数値データ 　非電化'!A347,"")))</f>
        <v>-1875</v>
      </c>
      <c r="B347">
        <f>IF(直流？,'建築限界数値データ 　直流'!B347,IF(交流？,'建築限界数値データ 交流'!B347,IF(非電化？,'建築限界数値データ 　非電化'!B347,"")))</f>
        <v>920</v>
      </c>
    </row>
    <row r="348" spans="1:2" x14ac:dyDescent="0.2">
      <c r="A348">
        <f>IF(直流？,'建築限界数値データ 　直流'!A348,IF(交流？,'建築限界数値データ 交流'!A348,IF(非電化？,'建築限界数値データ 　非電化'!A348,"")))</f>
        <v>-1885</v>
      </c>
      <c r="B348">
        <f>IF(直流？,'建築限界数値データ 　直流'!B348,IF(交流？,'建築限界数値データ 交流'!B348,IF(非電化？,'建築限界数値データ 　非電化'!B348,"")))</f>
        <v>920</v>
      </c>
    </row>
    <row r="349" spans="1:2" x14ac:dyDescent="0.2">
      <c r="A349">
        <f>IF(直流？,'建築限界数値データ 　直流'!A349,IF(交流？,'建築限界数値データ 交流'!A349,IF(非電化？,'建築限界数値データ 　非電化'!A349,"")))</f>
        <v>-1895</v>
      </c>
      <c r="B349">
        <f>IF(直流？,'建築限界数値データ 　直流'!B349,IF(交流？,'建築限界数値データ 交流'!B349,IF(非電化？,'建築限界数値データ 　非電化'!B349,"")))</f>
        <v>920</v>
      </c>
    </row>
    <row r="350" spans="1:2" x14ac:dyDescent="0.2">
      <c r="A350">
        <f>IF(直流？,'建築限界数値データ 　直流'!A350,IF(交流？,'建築限界数値データ 交流'!A350,IF(非電化？,'建築限界数値データ 　非電化'!A350,"")))</f>
        <v>-1900</v>
      </c>
      <c r="B350">
        <f>IF(直流？,'建築限界数値データ 　直流'!B350,IF(交流？,'建築限界数値データ 交流'!B350,IF(非電化？,'建築限界数値データ 　非電化'!B350,"")))</f>
        <v>920</v>
      </c>
    </row>
    <row r="351" spans="1:2" x14ac:dyDescent="0.2">
      <c r="A351">
        <f>IF(直流？,'建築限界数値データ 　直流'!A351,IF(交流？,'建築限界数値データ 交流'!A351,IF(非電化？,'建築限界数値データ 　非電化'!A351,"")))</f>
        <v>-1900</v>
      </c>
      <c r="B351">
        <f>IF(直流？,'建築限界数値データ 　直流'!B351,IF(交流？,'建築限界数値データ 交流'!B351,IF(非電化？,'建築限界数値データ 　非電化'!B351,"")))</f>
        <v>930</v>
      </c>
    </row>
    <row r="352" spans="1:2" x14ac:dyDescent="0.2">
      <c r="A352">
        <f>IF(直流？,'建築限界数値データ 　直流'!A352,IF(交流？,'建築限界数値データ 交流'!A352,IF(非電化？,'建築限界数値データ 　非電化'!A352,"")))</f>
        <v>-1900</v>
      </c>
      <c r="B352">
        <f>IF(直流？,'建築限界数値データ 　直流'!B352,IF(交流？,'建築限界数値データ 交流'!B352,IF(非電化？,'建築限界数値データ 　非電化'!B352,"")))</f>
        <v>940</v>
      </c>
    </row>
    <row r="353" spans="1:2" x14ac:dyDescent="0.2">
      <c r="A353">
        <f>IF(直流？,'建築限界数値データ 　直流'!A353,IF(交流？,'建築限界数値データ 交流'!A353,IF(非電化？,'建築限界数値データ 　非電化'!A353,"")))</f>
        <v>-1900</v>
      </c>
      <c r="B353">
        <f>IF(直流？,'建築限界数値データ 　直流'!B353,IF(交流？,'建築限界数値データ 交流'!B353,IF(非電化？,'建築限界数値データ 　非電化'!B353,"")))</f>
        <v>950</v>
      </c>
    </row>
    <row r="354" spans="1:2" x14ac:dyDescent="0.2">
      <c r="A354">
        <f>IF(直流？,'建築限界数値データ 　直流'!A354,IF(交流？,'建築限界数値データ 交流'!A354,IF(非電化？,'建築限界数値データ 　非電化'!A354,"")))</f>
        <v>-1900</v>
      </c>
      <c r="B354">
        <f>IF(直流？,'建築限界数値データ 　直流'!B354,IF(交流？,'建築限界数値データ 交流'!B354,IF(非電化？,'建築限界数値データ 　非電化'!B354,"")))</f>
        <v>960</v>
      </c>
    </row>
    <row r="355" spans="1:2" x14ac:dyDescent="0.2">
      <c r="A355">
        <f>IF(直流？,'建築限界数値データ 　直流'!A355,IF(交流？,'建築限界数値データ 交流'!A355,IF(非電化？,'建築限界数値データ 　非電化'!A355,"")))</f>
        <v>-1900</v>
      </c>
      <c r="B355">
        <f>IF(直流？,'建築限界数値データ 　直流'!B355,IF(交流？,'建築限界数値データ 交流'!B355,IF(非電化？,'建築限界数値データ 　非電化'!B355,"")))</f>
        <v>970</v>
      </c>
    </row>
    <row r="356" spans="1:2" x14ac:dyDescent="0.2">
      <c r="A356">
        <f>IF(直流？,'建築限界数値データ 　直流'!A356,IF(交流？,'建築限界数値データ 交流'!A356,IF(非電化？,'建築限界数値データ 　非電化'!A356,"")))</f>
        <v>-1900</v>
      </c>
      <c r="B356">
        <f>IF(直流？,'建築限界数値データ 　直流'!B356,IF(交流？,'建築限界数値データ 交流'!B356,IF(非電化？,'建築限界数値データ 　非電化'!B356,"")))</f>
        <v>980</v>
      </c>
    </row>
    <row r="357" spans="1:2" x14ac:dyDescent="0.2">
      <c r="A357">
        <f>IF(直流？,'建築限界数値データ 　直流'!A357,IF(交流？,'建築限界数値データ 交流'!A357,IF(非電化？,'建築限界数値データ 　非電化'!A357,"")))</f>
        <v>-1900</v>
      </c>
      <c r="B357">
        <f>IF(直流？,'建築限界数値データ 　直流'!B357,IF(交流？,'建築限界数値データ 交流'!B357,IF(非電化？,'建築限界数値データ 　非電化'!B357,"")))</f>
        <v>990</v>
      </c>
    </row>
    <row r="358" spans="1:2" x14ac:dyDescent="0.2">
      <c r="A358">
        <f>IF(直流？,'建築限界数値データ 　直流'!A358,IF(交流？,'建築限界数値データ 交流'!A358,IF(非電化？,'建築限界数値データ 　非電化'!A358,"")))</f>
        <v>-1900</v>
      </c>
      <c r="B358">
        <f>IF(直流？,'建築限界数値データ 　直流'!B358,IF(交流？,'建築限界数値データ 交流'!B358,IF(非電化？,'建築限界数値データ 　非電化'!B358,"")))</f>
        <v>1000</v>
      </c>
    </row>
    <row r="359" spans="1:2" x14ac:dyDescent="0.2">
      <c r="A359">
        <f>IF(直流？,'建築限界数値データ 　直流'!A359,IF(交流？,'建築限界数値データ 交流'!A359,IF(非電化？,'建築限界数値データ 　非電化'!A359,"")))</f>
        <v>-1900</v>
      </c>
      <c r="B359">
        <f>IF(直流？,'建築限界数値データ 　直流'!B359,IF(交流？,'建築限界数値データ 交流'!B359,IF(非電化？,'建築限界数値データ 　非電化'!B359,"")))</f>
        <v>1010</v>
      </c>
    </row>
    <row r="360" spans="1:2" x14ac:dyDescent="0.2">
      <c r="A360">
        <f>IF(直流？,'建築限界数値データ 　直流'!A360,IF(交流？,'建築限界数値データ 交流'!A360,IF(非電化？,'建築限界数値データ 　非電化'!A360,"")))</f>
        <v>-1900</v>
      </c>
      <c r="B360">
        <f>IF(直流？,'建築限界数値データ 　直流'!B360,IF(交流？,'建築限界数値データ 交流'!B360,IF(非電化？,'建築限界数値データ 　非電化'!B360,"")))</f>
        <v>1020</v>
      </c>
    </row>
    <row r="361" spans="1:2" x14ac:dyDescent="0.2">
      <c r="A361">
        <f>IF(直流？,'建築限界数値データ 　直流'!A361,IF(交流？,'建築限界数値データ 交流'!A361,IF(非電化？,'建築限界数値データ 　非電化'!A361,"")))</f>
        <v>-1900</v>
      </c>
      <c r="B361">
        <f>IF(直流？,'建築限界数値データ 　直流'!B361,IF(交流？,'建築限界数値データ 交流'!B361,IF(非電化？,'建築限界数値データ 　非電化'!B361,"")))</f>
        <v>1030</v>
      </c>
    </row>
    <row r="362" spans="1:2" x14ac:dyDescent="0.2">
      <c r="A362">
        <f>IF(直流？,'建築限界数値データ 　直流'!A362,IF(交流？,'建築限界数値データ 交流'!A362,IF(非電化？,'建築限界数値データ 　非電化'!A362,"")))</f>
        <v>-1900</v>
      </c>
      <c r="B362">
        <f>IF(直流？,'建築限界数値データ 　直流'!B362,IF(交流？,'建築限界数値データ 交流'!B362,IF(非電化？,'建築限界数値データ 　非電化'!B362,"")))</f>
        <v>1040</v>
      </c>
    </row>
    <row r="363" spans="1:2" x14ac:dyDescent="0.2">
      <c r="A363">
        <f>IF(直流？,'建築限界数値データ 　直流'!A363,IF(交流？,'建築限界数値データ 交流'!A363,IF(非電化？,'建築限界数値データ 　非電化'!A363,"")))</f>
        <v>-1900</v>
      </c>
      <c r="B363">
        <f>IF(直流？,'建築限界数値データ 　直流'!B363,IF(交流？,'建築限界数値データ 交流'!B363,IF(非電化？,'建築限界数値データ 　非電化'!B363,"")))</f>
        <v>1050</v>
      </c>
    </row>
    <row r="364" spans="1:2" x14ac:dyDescent="0.2">
      <c r="A364">
        <f>IF(直流？,'建築限界数値データ 　直流'!A364,IF(交流？,'建築限界数値データ 交流'!A364,IF(非電化？,'建築限界数値データ 　非電化'!A364,"")))</f>
        <v>-1900</v>
      </c>
      <c r="B364">
        <f>IF(直流？,'建築限界数値データ 　直流'!B364,IF(交流？,'建築限界数値データ 交流'!B364,IF(非電化？,'建築限界数値データ 　非電化'!B364,"")))</f>
        <v>1060</v>
      </c>
    </row>
    <row r="365" spans="1:2" x14ac:dyDescent="0.2">
      <c r="A365">
        <f>IF(直流？,'建築限界数値データ 　直流'!A365,IF(交流？,'建築限界数値データ 交流'!A365,IF(非電化？,'建築限界数値データ 　非電化'!A365,"")))</f>
        <v>-1900</v>
      </c>
      <c r="B365">
        <f>IF(直流？,'建築限界数値データ 　直流'!B365,IF(交流？,'建築限界数値データ 交流'!B365,IF(非電化？,'建築限界数値データ 　非電化'!B365,"")))</f>
        <v>1070</v>
      </c>
    </row>
    <row r="366" spans="1:2" x14ac:dyDescent="0.2">
      <c r="A366">
        <f>IF(直流？,'建築限界数値データ 　直流'!A366,IF(交流？,'建築限界数値データ 交流'!A366,IF(非電化？,'建築限界数値データ 　非電化'!A366,"")))</f>
        <v>-1900</v>
      </c>
      <c r="B366">
        <f>IF(直流？,'建築限界数値データ 　直流'!B366,IF(交流？,'建築限界数値データ 交流'!B366,IF(非電化？,'建築限界数値データ 　非電化'!B366,"")))</f>
        <v>1080</v>
      </c>
    </row>
    <row r="367" spans="1:2" x14ac:dyDescent="0.2">
      <c r="A367">
        <f>IF(直流？,'建築限界数値データ 　直流'!A367,IF(交流？,'建築限界数値データ 交流'!A367,IF(非電化？,'建築限界数値データ 　非電化'!A367,"")))</f>
        <v>-1900</v>
      </c>
      <c r="B367">
        <f>IF(直流？,'建築限界数値データ 　直流'!B367,IF(交流？,'建築限界数値データ 交流'!B367,IF(非電化？,'建築限界数値データ 　非電化'!B367,"")))</f>
        <v>1090</v>
      </c>
    </row>
    <row r="368" spans="1:2" x14ac:dyDescent="0.2">
      <c r="A368">
        <f>IF(直流？,'建築限界数値データ 　直流'!A368,IF(交流？,'建築限界数値データ 交流'!A368,IF(非電化？,'建築限界数値データ 　非電化'!A368,"")))</f>
        <v>-1900</v>
      </c>
      <c r="B368">
        <f>IF(直流？,'建築限界数値データ 　直流'!B368,IF(交流？,'建築限界数値データ 交流'!B368,IF(非電化？,'建築限界数値データ 　非電化'!B368,"")))</f>
        <v>1100</v>
      </c>
    </row>
    <row r="369" spans="1:2" x14ac:dyDescent="0.2">
      <c r="A369">
        <f>IF(直流？,'建築限界数値データ 　直流'!A369,IF(交流？,'建築限界数値データ 交流'!A369,IF(非電化？,'建築限界数値データ 　非電化'!A369,"")))</f>
        <v>-1900</v>
      </c>
      <c r="B369">
        <f>IF(直流？,'建築限界数値データ 　直流'!B369,IF(交流？,'建築限界数値データ 交流'!B369,IF(非電化？,'建築限界数値データ 　非電化'!B369,"")))</f>
        <v>1110</v>
      </c>
    </row>
    <row r="370" spans="1:2" x14ac:dyDescent="0.2">
      <c r="A370">
        <f>IF(直流？,'建築限界数値データ 　直流'!A370,IF(交流？,'建築限界数値データ 交流'!A370,IF(非電化？,'建築限界数値データ 　非電化'!A370,"")))</f>
        <v>-1900</v>
      </c>
      <c r="B370">
        <f>IF(直流？,'建築限界数値データ 　直流'!B370,IF(交流？,'建築限界数値データ 交流'!B370,IF(非電化？,'建築限界数値データ 　非電化'!B370,"")))</f>
        <v>1120</v>
      </c>
    </row>
    <row r="371" spans="1:2" x14ac:dyDescent="0.2">
      <c r="A371">
        <f>IF(直流？,'建築限界数値データ 　直流'!A371,IF(交流？,'建築限界数値データ 交流'!A371,IF(非電化？,'建築限界数値データ 　非電化'!A371,"")))</f>
        <v>-1900</v>
      </c>
      <c r="B371">
        <f>IF(直流？,'建築限界数値データ 　直流'!B371,IF(交流？,'建築限界数値データ 交流'!B371,IF(非電化？,'建築限界数値データ 　非電化'!B371,"")))</f>
        <v>1130</v>
      </c>
    </row>
    <row r="372" spans="1:2" x14ac:dyDescent="0.2">
      <c r="A372">
        <f>IF(直流？,'建築限界数値データ 　直流'!A372,IF(交流？,'建築限界数値データ 交流'!A372,IF(非電化？,'建築限界数値データ 　非電化'!A372,"")))</f>
        <v>-1900</v>
      </c>
      <c r="B372">
        <f>IF(直流？,'建築限界数値データ 　直流'!B372,IF(交流？,'建築限界数値データ 交流'!B372,IF(非電化？,'建築限界数値データ 　非電化'!B372,"")))</f>
        <v>1140</v>
      </c>
    </row>
    <row r="373" spans="1:2" x14ac:dyDescent="0.2">
      <c r="A373">
        <f>IF(直流？,'建築限界数値データ 　直流'!A373,IF(交流？,'建築限界数値データ 交流'!A373,IF(非電化？,'建築限界数値データ 　非電化'!A373,"")))</f>
        <v>-1900</v>
      </c>
      <c r="B373">
        <f>IF(直流？,'建築限界数値データ 　直流'!B373,IF(交流？,'建築限界数値データ 交流'!B373,IF(非電化？,'建築限界数値データ 　非電化'!B373,"")))</f>
        <v>1150</v>
      </c>
    </row>
    <row r="374" spans="1:2" x14ac:dyDescent="0.2">
      <c r="A374">
        <f>IF(直流？,'建築限界数値データ 　直流'!A374,IF(交流？,'建築限界数値データ 交流'!A374,IF(非電化？,'建築限界数値データ 　非電化'!A374,"")))</f>
        <v>-1900</v>
      </c>
      <c r="B374">
        <f>IF(直流？,'建築限界数値データ 　直流'!B374,IF(交流？,'建築限界数値データ 交流'!B374,IF(非電化？,'建築限界数値データ 　非電化'!B374,"")))</f>
        <v>1160</v>
      </c>
    </row>
    <row r="375" spans="1:2" x14ac:dyDescent="0.2">
      <c r="A375">
        <f>IF(直流？,'建築限界数値データ 　直流'!A375,IF(交流？,'建築限界数値データ 交流'!A375,IF(非電化？,'建築限界数値データ 　非電化'!A375,"")))</f>
        <v>-1900</v>
      </c>
      <c r="B375">
        <f>IF(直流？,'建築限界数値データ 　直流'!B375,IF(交流？,'建築限界数値データ 交流'!B375,IF(非電化？,'建築限界数値データ 　非電化'!B375,"")))</f>
        <v>1170</v>
      </c>
    </row>
    <row r="376" spans="1:2" x14ac:dyDescent="0.2">
      <c r="A376">
        <f>IF(直流？,'建築限界数値データ 　直流'!A376,IF(交流？,'建築限界数値データ 交流'!A376,IF(非電化？,'建築限界数値データ 　非電化'!A376,"")))</f>
        <v>-1900</v>
      </c>
      <c r="B376">
        <f>IF(直流？,'建築限界数値データ 　直流'!B376,IF(交流？,'建築限界数値データ 交流'!B376,IF(非電化？,'建築限界数値データ 　非電化'!B376,"")))</f>
        <v>1180</v>
      </c>
    </row>
    <row r="377" spans="1:2" x14ac:dyDescent="0.2">
      <c r="A377">
        <f>IF(直流？,'建築限界数値データ 　直流'!A377,IF(交流？,'建築限界数値データ 交流'!A377,IF(非電化？,'建築限界数値データ 　非電化'!A377,"")))</f>
        <v>-1900</v>
      </c>
      <c r="B377">
        <f>IF(直流？,'建築限界数値データ 　直流'!B377,IF(交流？,'建築限界数値データ 交流'!B377,IF(非電化？,'建築限界数値データ 　非電化'!B377,"")))</f>
        <v>1190</v>
      </c>
    </row>
    <row r="378" spans="1:2" x14ac:dyDescent="0.2">
      <c r="A378">
        <f>IF(直流？,'建築限界数値データ 　直流'!A378,IF(交流？,'建築限界数値データ 交流'!A378,IF(非電化？,'建築限界数値データ 　非電化'!A378,"")))</f>
        <v>-1900</v>
      </c>
      <c r="B378">
        <f>IF(直流？,'建築限界数値データ 　直流'!B378,IF(交流？,'建築限界数値データ 交流'!B378,IF(非電化？,'建築限界数値データ 　非電化'!B378,"")))</f>
        <v>1200</v>
      </c>
    </row>
    <row r="379" spans="1:2" x14ac:dyDescent="0.2">
      <c r="A379">
        <f>IF(直流？,'建築限界数値データ 　直流'!A379,IF(交流？,'建築限界数値データ 交流'!A379,IF(非電化？,'建築限界数値データ 　非電化'!A379,"")))</f>
        <v>-1900</v>
      </c>
      <c r="B379">
        <f>IF(直流？,'建築限界数値データ 　直流'!B379,IF(交流？,'建築限界数値データ 交流'!B379,IF(非電化？,'建築限界数値データ 　非電化'!B379,"")))</f>
        <v>1210</v>
      </c>
    </row>
    <row r="380" spans="1:2" x14ac:dyDescent="0.2">
      <c r="A380">
        <f>IF(直流？,'建築限界数値データ 　直流'!A380,IF(交流？,'建築限界数値データ 交流'!A380,IF(非電化？,'建築限界数値データ 　非電化'!A380,"")))</f>
        <v>-1900</v>
      </c>
      <c r="B380">
        <f>IF(直流？,'建築限界数値データ 　直流'!B380,IF(交流？,'建築限界数値データ 交流'!B380,IF(非電化？,'建築限界数値データ 　非電化'!B380,"")))</f>
        <v>1220</v>
      </c>
    </row>
    <row r="381" spans="1:2" x14ac:dyDescent="0.2">
      <c r="A381">
        <f>IF(直流？,'建築限界数値データ 　直流'!A381,IF(交流？,'建築限界数値データ 交流'!A381,IF(非電化？,'建築限界数値データ 　非電化'!A381,"")))</f>
        <v>-1900</v>
      </c>
      <c r="B381">
        <f>IF(直流？,'建築限界数値データ 　直流'!B381,IF(交流？,'建築限界数値データ 交流'!B381,IF(非電化？,'建築限界数値データ 　非電化'!B381,"")))</f>
        <v>1230</v>
      </c>
    </row>
    <row r="382" spans="1:2" x14ac:dyDescent="0.2">
      <c r="A382">
        <f>IF(直流？,'建築限界数値データ 　直流'!A382,IF(交流？,'建築限界数値データ 交流'!A382,IF(非電化？,'建築限界数値データ 　非電化'!A382,"")))</f>
        <v>-1900</v>
      </c>
      <c r="B382">
        <f>IF(直流？,'建築限界数値データ 　直流'!B382,IF(交流？,'建築限界数値データ 交流'!B382,IF(非電化？,'建築限界数値データ 　非電化'!B382,"")))</f>
        <v>1240</v>
      </c>
    </row>
    <row r="383" spans="1:2" x14ac:dyDescent="0.2">
      <c r="A383">
        <f>IF(直流？,'建築限界数値データ 　直流'!A383,IF(交流？,'建築限界数値データ 交流'!A383,IF(非電化？,'建築限界数値データ 　非電化'!A383,"")))</f>
        <v>-1900</v>
      </c>
      <c r="B383">
        <f>IF(直流？,'建築限界数値データ 　直流'!B383,IF(交流？,'建築限界数値データ 交流'!B383,IF(非電化？,'建築限界数値データ 　非電化'!B383,"")))</f>
        <v>1250</v>
      </c>
    </row>
    <row r="384" spans="1:2" x14ac:dyDescent="0.2">
      <c r="A384">
        <f>IF(直流？,'建築限界数値データ 　直流'!A384,IF(交流？,'建築限界数値データ 交流'!A384,IF(非電化？,'建築限界数値データ 　非電化'!A384,"")))</f>
        <v>-1900</v>
      </c>
      <c r="B384">
        <f>IF(直流？,'建築限界数値データ 　直流'!B384,IF(交流？,'建築限界数値データ 交流'!B384,IF(非電化？,'建築限界数値データ 　非電化'!B384,"")))</f>
        <v>1260</v>
      </c>
    </row>
    <row r="385" spans="1:2" x14ac:dyDescent="0.2">
      <c r="A385">
        <f>IF(直流？,'建築限界数値データ 　直流'!A385,IF(交流？,'建築限界数値データ 交流'!A385,IF(非電化？,'建築限界数値データ 　非電化'!A385,"")))</f>
        <v>-1900</v>
      </c>
      <c r="B385">
        <f>IF(直流？,'建築限界数値データ 　直流'!B385,IF(交流？,'建築限界数値データ 交流'!B385,IF(非電化？,'建築限界数値データ 　非電化'!B385,"")))</f>
        <v>1270</v>
      </c>
    </row>
    <row r="386" spans="1:2" x14ac:dyDescent="0.2">
      <c r="A386">
        <f>IF(直流？,'建築限界数値データ 　直流'!A386,IF(交流？,'建築限界数値データ 交流'!A386,IF(非電化？,'建築限界数値データ 　非電化'!A386,"")))</f>
        <v>-1900</v>
      </c>
      <c r="B386">
        <f>IF(直流？,'建築限界数値データ 　直流'!B386,IF(交流？,'建築限界数値データ 交流'!B386,IF(非電化？,'建築限界数値データ 　非電化'!B386,"")))</f>
        <v>1280</v>
      </c>
    </row>
    <row r="387" spans="1:2" x14ac:dyDescent="0.2">
      <c r="A387">
        <f>IF(直流？,'建築限界数値データ 　直流'!A387,IF(交流？,'建築限界数値データ 交流'!A387,IF(非電化？,'建築限界数値データ 　非電化'!A387,"")))</f>
        <v>-1900</v>
      </c>
      <c r="B387">
        <f>IF(直流？,'建築限界数値データ 　直流'!B387,IF(交流？,'建築限界数値データ 交流'!B387,IF(非電化？,'建築限界数値データ 　非電化'!B387,"")))</f>
        <v>1290</v>
      </c>
    </row>
    <row r="388" spans="1:2" x14ac:dyDescent="0.2">
      <c r="A388">
        <f>IF(直流？,'建築限界数値データ 　直流'!A388,IF(交流？,'建築限界数値データ 交流'!A388,IF(非電化？,'建築限界数値データ 　非電化'!A388,"")))</f>
        <v>-1900</v>
      </c>
      <c r="B388">
        <f>IF(直流？,'建築限界数値データ 　直流'!B388,IF(交流？,'建築限界数値データ 交流'!B388,IF(非電化？,'建築限界数値データ 　非電化'!B388,"")))</f>
        <v>1300</v>
      </c>
    </row>
    <row r="389" spans="1:2" x14ac:dyDescent="0.2">
      <c r="A389">
        <f>IF(直流？,'建築限界数値データ 　直流'!A389,IF(交流？,'建築限界数値データ 交流'!A389,IF(非電化？,'建築限界数値データ 　非電化'!A389,"")))</f>
        <v>-1900</v>
      </c>
      <c r="B389">
        <f>IF(直流？,'建築限界数値データ 　直流'!B389,IF(交流？,'建築限界数値データ 交流'!B389,IF(非電化？,'建築限界数値データ 　非電化'!B389,"")))</f>
        <v>1310</v>
      </c>
    </row>
    <row r="390" spans="1:2" x14ac:dyDescent="0.2">
      <c r="A390">
        <f>IF(直流？,'建築限界数値データ 　直流'!A390,IF(交流？,'建築限界数値データ 交流'!A390,IF(非電化？,'建築限界数値データ 　非電化'!A390,"")))</f>
        <v>-1900</v>
      </c>
      <c r="B390">
        <f>IF(直流？,'建築限界数値データ 　直流'!B390,IF(交流？,'建築限界数値データ 交流'!B390,IF(非電化？,'建築限界数値データ 　非電化'!B390,"")))</f>
        <v>1320</v>
      </c>
    </row>
    <row r="391" spans="1:2" x14ac:dyDescent="0.2">
      <c r="A391">
        <f>IF(直流？,'建築限界数値データ 　直流'!A391,IF(交流？,'建築限界数値データ 交流'!A391,IF(非電化？,'建築限界数値データ 　非電化'!A391,"")))</f>
        <v>-1900</v>
      </c>
      <c r="B391">
        <f>IF(直流？,'建築限界数値データ 　直流'!B391,IF(交流？,'建築限界数値データ 交流'!B391,IF(非電化？,'建築限界数値データ 　非電化'!B391,"")))</f>
        <v>1330</v>
      </c>
    </row>
    <row r="392" spans="1:2" x14ac:dyDescent="0.2">
      <c r="A392">
        <f>IF(直流？,'建築限界数値データ 　直流'!A392,IF(交流？,'建築限界数値データ 交流'!A392,IF(非電化？,'建築限界数値データ 　非電化'!A392,"")))</f>
        <v>-1900</v>
      </c>
      <c r="B392">
        <f>IF(直流？,'建築限界数値データ 　直流'!B392,IF(交流？,'建築限界数値データ 交流'!B392,IF(非電化？,'建築限界数値データ 　非電化'!B392,"")))</f>
        <v>1340</v>
      </c>
    </row>
    <row r="393" spans="1:2" x14ac:dyDescent="0.2">
      <c r="A393">
        <f>IF(直流？,'建築限界数値データ 　直流'!A393,IF(交流？,'建築限界数値データ 交流'!A393,IF(非電化？,'建築限界数値データ 　非電化'!A393,"")))</f>
        <v>-1900</v>
      </c>
      <c r="B393">
        <f>IF(直流？,'建築限界数値データ 　直流'!B393,IF(交流？,'建築限界数値データ 交流'!B393,IF(非電化？,'建築限界数値データ 　非電化'!B393,"")))</f>
        <v>1350</v>
      </c>
    </row>
    <row r="394" spans="1:2" x14ac:dyDescent="0.2">
      <c r="A394">
        <f>IF(直流？,'建築限界数値データ 　直流'!A394,IF(交流？,'建築限界数値データ 交流'!A394,IF(非電化？,'建築限界数値データ 　非電化'!A394,"")))</f>
        <v>-1900</v>
      </c>
      <c r="B394">
        <f>IF(直流？,'建築限界数値データ 　直流'!B394,IF(交流？,'建築限界数値データ 交流'!B394,IF(非電化？,'建築限界数値データ 　非電化'!B394,"")))</f>
        <v>1360</v>
      </c>
    </row>
    <row r="395" spans="1:2" x14ac:dyDescent="0.2">
      <c r="A395">
        <f>IF(直流？,'建築限界数値データ 　直流'!A395,IF(交流？,'建築限界数値データ 交流'!A395,IF(非電化？,'建築限界数値データ 　非電化'!A395,"")))</f>
        <v>-1900</v>
      </c>
      <c r="B395">
        <f>IF(直流？,'建築限界数値データ 　直流'!B395,IF(交流？,'建築限界数値データ 交流'!B395,IF(非電化？,'建築限界数値データ 　非電化'!B395,"")))</f>
        <v>1370</v>
      </c>
    </row>
    <row r="396" spans="1:2" x14ac:dyDescent="0.2">
      <c r="A396">
        <f>IF(直流？,'建築限界数値データ 　直流'!A396,IF(交流？,'建築限界数値データ 交流'!A396,IF(非電化？,'建築限界数値データ 　非電化'!A396,"")))</f>
        <v>-1900</v>
      </c>
      <c r="B396">
        <f>IF(直流？,'建築限界数値データ 　直流'!B396,IF(交流？,'建築限界数値データ 交流'!B396,IF(非電化？,'建築限界数値データ 　非電化'!B396,"")))</f>
        <v>1380</v>
      </c>
    </row>
    <row r="397" spans="1:2" x14ac:dyDescent="0.2">
      <c r="A397">
        <f>IF(直流？,'建築限界数値データ 　直流'!A397,IF(交流？,'建築限界数値データ 交流'!A397,IF(非電化？,'建築限界数値データ 　非電化'!A397,"")))</f>
        <v>-1900</v>
      </c>
      <c r="B397">
        <f>IF(直流？,'建築限界数値データ 　直流'!B397,IF(交流？,'建築限界数値データ 交流'!B397,IF(非電化？,'建築限界数値データ 　非電化'!B397,"")))</f>
        <v>1390</v>
      </c>
    </row>
    <row r="398" spans="1:2" x14ac:dyDescent="0.2">
      <c r="A398">
        <f>IF(直流？,'建築限界数値データ 　直流'!A398,IF(交流？,'建築限界数値データ 交流'!A398,IF(非電化？,'建築限界数値データ 　非電化'!A398,"")))</f>
        <v>-1900</v>
      </c>
      <c r="B398">
        <f>IF(直流？,'建築限界数値データ 　直流'!B398,IF(交流？,'建築限界数値データ 交流'!B398,IF(非電化？,'建築限界数値データ 　非電化'!B398,"")))</f>
        <v>1400</v>
      </c>
    </row>
    <row r="399" spans="1:2" x14ac:dyDescent="0.2">
      <c r="A399">
        <f>IF(直流？,'建築限界数値データ 　直流'!A399,IF(交流？,'建築限界数値データ 交流'!A399,IF(非電化？,'建築限界数値データ 　非電化'!A399,"")))</f>
        <v>-1900</v>
      </c>
      <c r="B399">
        <f>IF(直流？,'建築限界数値データ 　直流'!B399,IF(交流？,'建築限界数値データ 交流'!B399,IF(非電化？,'建築限界数値データ 　非電化'!B399,"")))</f>
        <v>1410</v>
      </c>
    </row>
    <row r="400" spans="1:2" x14ac:dyDescent="0.2">
      <c r="A400">
        <f>IF(直流？,'建築限界数値データ 　直流'!A400,IF(交流？,'建築限界数値データ 交流'!A400,IF(非電化？,'建築限界数値データ 　非電化'!A400,"")))</f>
        <v>-1900</v>
      </c>
      <c r="B400">
        <f>IF(直流？,'建築限界数値データ 　直流'!B400,IF(交流？,'建築限界数値データ 交流'!B400,IF(非電化？,'建築限界数値データ 　非電化'!B400,"")))</f>
        <v>1420</v>
      </c>
    </row>
    <row r="401" spans="1:2" x14ac:dyDescent="0.2">
      <c r="A401">
        <f>IF(直流？,'建築限界数値データ 　直流'!A401,IF(交流？,'建築限界数値データ 交流'!A401,IF(非電化？,'建築限界数値データ 　非電化'!A401,"")))</f>
        <v>-1900</v>
      </c>
      <c r="B401">
        <f>IF(直流？,'建築限界数値データ 　直流'!B401,IF(交流？,'建築限界数値データ 交流'!B401,IF(非電化？,'建築限界数値データ 　非電化'!B401,"")))</f>
        <v>1430</v>
      </c>
    </row>
    <row r="402" spans="1:2" x14ac:dyDescent="0.2">
      <c r="A402">
        <f>IF(直流？,'建築限界数値データ 　直流'!A402,IF(交流？,'建築限界数値データ 交流'!A402,IF(非電化？,'建築限界数値データ 　非電化'!A402,"")))</f>
        <v>-1900</v>
      </c>
      <c r="B402">
        <f>IF(直流？,'建築限界数値データ 　直流'!B402,IF(交流？,'建築限界数値データ 交流'!B402,IF(非電化？,'建築限界数値データ 　非電化'!B402,"")))</f>
        <v>1440</v>
      </c>
    </row>
    <row r="403" spans="1:2" x14ac:dyDescent="0.2">
      <c r="A403">
        <f>IF(直流？,'建築限界数値データ 　直流'!A403,IF(交流？,'建築限界数値データ 交流'!A403,IF(非電化？,'建築限界数値データ 　非電化'!A403,"")))</f>
        <v>-1900</v>
      </c>
      <c r="B403">
        <f>IF(直流？,'建築限界数値データ 　直流'!B403,IF(交流？,'建築限界数値データ 交流'!B403,IF(非電化？,'建築限界数値データ 　非電化'!B403,"")))</f>
        <v>1450</v>
      </c>
    </row>
    <row r="404" spans="1:2" x14ac:dyDescent="0.2">
      <c r="A404">
        <f>IF(直流？,'建築限界数値データ 　直流'!A404,IF(交流？,'建築限界数値データ 交流'!A404,IF(非電化？,'建築限界数値データ 　非電化'!A404,"")))</f>
        <v>-1900</v>
      </c>
      <c r="B404">
        <f>IF(直流？,'建築限界数値データ 　直流'!B404,IF(交流？,'建築限界数値データ 交流'!B404,IF(非電化？,'建築限界数値データ 　非電化'!B404,"")))</f>
        <v>1460</v>
      </c>
    </row>
    <row r="405" spans="1:2" x14ac:dyDescent="0.2">
      <c r="A405">
        <f>IF(直流？,'建築限界数値データ 　直流'!A405,IF(交流？,'建築限界数値データ 交流'!A405,IF(非電化？,'建築限界数値データ 　非電化'!A405,"")))</f>
        <v>-1900</v>
      </c>
      <c r="B405">
        <f>IF(直流？,'建築限界数値データ 　直流'!B405,IF(交流？,'建築限界数値データ 交流'!B405,IF(非電化？,'建築限界数値データ 　非電化'!B405,"")))</f>
        <v>1470</v>
      </c>
    </row>
    <row r="406" spans="1:2" x14ac:dyDescent="0.2">
      <c r="A406">
        <f>IF(直流？,'建築限界数値データ 　直流'!A406,IF(交流？,'建築限界数値データ 交流'!A406,IF(非電化？,'建築限界数値データ 　非電化'!A406,"")))</f>
        <v>-1900</v>
      </c>
      <c r="B406">
        <f>IF(直流？,'建築限界数値データ 　直流'!B406,IF(交流？,'建築限界数値データ 交流'!B406,IF(非電化？,'建築限界数値データ 　非電化'!B406,"")))</f>
        <v>1480</v>
      </c>
    </row>
    <row r="407" spans="1:2" x14ac:dyDescent="0.2">
      <c r="A407">
        <f>IF(直流？,'建築限界数値データ 　直流'!A407,IF(交流？,'建築限界数値データ 交流'!A407,IF(非電化？,'建築限界数値データ 　非電化'!A407,"")))</f>
        <v>-1900</v>
      </c>
      <c r="B407">
        <f>IF(直流？,'建築限界数値データ 　直流'!B407,IF(交流？,'建築限界数値データ 交流'!B407,IF(非電化？,'建築限界数値データ 　非電化'!B407,"")))</f>
        <v>1490</v>
      </c>
    </row>
    <row r="408" spans="1:2" x14ac:dyDescent="0.2">
      <c r="A408">
        <f>IF(直流？,'建築限界数値データ 　直流'!A408,IF(交流？,'建築限界数値データ 交流'!A408,IF(非電化？,'建築限界数値データ 　非電化'!A408,"")))</f>
        <v>-1900</v>
      </c>
      <c r="B408">
        <f>IF(直流？,'建築限界数値データ 　直流'!B408,IF(交流？,'建築限界数値データ 交流'!B408,IF(非電化？,'建築限界数値データ 　非電化'!B408,"")))</f>
        <v>1500</v>
      </c>
    </row>
    <row r="409" spans="1:2" x14ac:dyDescent="0.2">
      <c r="A409">
        <f>IF(直流？,'建築限界数値データ 　直流'!A409,IF(交流？,'建築限界数値データ 交流'!A409,IF(非電化？,'建築限界数値データ 　非電化'!A409,"")))</f>
        <v>-1900</v>
      </c>
      <c r="B409">
        <f>IF(直流？,'建築限界数値データ 　直流'!B409,IF(交流？,'建築限界数値データ 交流'!B409,IF(非電化？,'建築限界数値データ 　非電化'!B409,"")))</f>
        <v>1510</v>
      </c>
    </row>
    <row r="410" spans="1:2" x14ac:dyDescent="0.2">
      <c r="A410">
        <f>IF(直流？,'建築限界数値データ 　直流'!A410,IF(交流？,'建築限界数値データ 交流'!A410,IF(非電化？,'建築限界数値データ 　非電化'!A410,"")))</f>
        <v>-1900</v>
      </c>
      <c r="B410">
        <f>IF(直流？,'建築限界数値データ 　直流'!B410,IF(交流？,'建築限界数値データ 交流'!B410,IF(非電化？,'建築限界数値データ 　非電化'!B410,"")))</f>
        <v>1520</v>
      </c>
    </row>
    <row r="411" spans="1:2" x14ac:dyDescent="0.2">
      <c r="A411">
        <f>IF(直流？,'建築限界数値データ 　直流'!A411,IF(交流？,'建築限界数値データ 交流'!A411,IF(非電化？,'建築限界数値データ 　非電化'!A411,"")))</f>
        <v>-1900</v>
      </c>
      <c r="B411">
        <f>IF(直流？,'建築限界数値データ 　直流'!B411,IF(交流？,'建築限界数値データ 交流'!B411,IF(非電化？,'建築限界数値データ 　非電化'!B411,"")))</f>
        <v>1530</v>
      </c>
    </row>
    <row r="412" spans="1:2" x14ac:dyDescent="0.2">
      <c r="A412">
        <f>IF(直流？,'建築限界数値データ 　直流'!A412,IF(交流？,'建築限界数値データ 交流'!A412,IF(非電化？,'建築限界数値データ 　非電化'!A412,"")))</f>
        <v>-1900</v>
      </c>
      <c r="B412">
        <f>IF(直流？,'建築限界数値データ 　直流'!B412,IF(交流？,'建築限界数値データ 交流'!B412,IF(非電化？,'建築限界数値データ 　非電化'!B412,"")))</f>
        <v>1540</v>
      </c>
    </row>
    <row r="413" spans="1:2" x14ac:dyDescent="0.2">
      <c r="A413">
        <f>IF(直流？,'建築限界数値データ 　直流'!A413,IF(交流？,'建築限界数値データ 交流'!A413,IF(非電化？,'建築限界数値データ 　非電化'!A413,"")))</f>
        <v>-1900</v>
      </c>
      <c r="B413">
        <f>IF(直流？,'建築限界数値データ 　直流'!B413,IF(交流？,'建築限界数値データ 交流'!B413,IF(非電化？,'建築限界数値データ 　非電化'!B413,"")))</f>
        <v>1550</v>
      </c>
    </row>
    <row r="414" spans="1:2" x14ac:dyDescent="0.2">
      <c r="A414">
        <f>IF(直流？,'建築限界数値データ 　直流'!A414,IF(交流？,'建築限界数値データ 交流'!A414,IF(非電化？,'建築限界数値データ 　非電化'!A414,"")))</f>
        <v>-1900</v>
      </c>
      <c r="B414">
        <f>IF(直流？,'建築限界数値データ 　直流'!B414,IF(交流？,'建築限界数値データ 交流'!B414,IF(非電化？,'建築限界数値データ 　非電化'!B414,"")))</f>
        <v>1560</v>
      </c>
    </row>
    <row r="415" spans="1:2" x14ac:dyDescent="0.2">
      <c r="A415">
        <f>IF(直流？,'建築限界数値データ 　直流'!A415,IF(交流？,'建築限界数値データ 交流'!A415,IF(非電化？,'建築限界数値データ 　非電化'!A415,"")))</f>
        <v>-1900</v>
      </c>
      <c r="B415">
        <f>IF(直流？,'建築限界数値データ 　直流'!B415,IF(交流？,'建築限界数値データ 交流'!B415,IF(非電化？,'建築限界数値データ 　非電化'!B415,"")))</f>
        <v>1570</v>
      </c>
    </row>
    <row r="416" spans="1:2" x14ac:dyDescent="0.2">
      <c r="A416">
        <f>IF(直流？,'建築限界数値データ 　直流'!A416,IF(交流？,'建築限界数値データ 交流'!A416,IF(非電化？,'建築限界数値データ 　非電化'!A416,"")))</f>
        <v>-1900</v>
      </c>
      <c r="B416">
        <f>IF(直流？,'建築限界数値データ 　直流'!B416,IF(交流？,'建築限界数値データ 交流'!B416,IF(非電化？,'建築限界数値データ 　非電化'!B416,"")))</f>
        <v>1580</v>
      </c>
    </row>
    <row r="417" spans="1:2" x14ac:dyDescent="0.2">
      <c r="A417">
        <f>IF(直流？,'建築限界数値データ 　直流'!A417,IF(交流？,'建築限界数値データ 交流'!A417,IF(非電化？,'建築限界数値データ 　非電化'!A417,"")))</f>
        <v>-1900</v>
      </c>
      <c r="B417">
        <f>IF(直流？,'建築限界数値データ 　直流'!B417,IF(交流？,'建築限界数値データ 交流'!B417,IF(非電化？,'建築限界数値データ 　非電化'!B417,"")))</f>
        <v>1590</v>
      </c>
    </row>
    <row r="418" spans="1:2" x14ac:dyDescent="0.2">
      <c r="A418">
        <f>IF(直流？,'建築限界数値データ 　直流'!A418,IF(交流？,'建築限界数値データ 交流'!A418,IF(非電化？,'建築限界数値データ 　非電化'!A418,"")))</f>
        <v>-1900</v>
      </c>
      <c r="B418">
        <f>IF(直流？,'建築限界数値データ 　直流'!B418,IF(交流？,'建築限界数値データ 交流'!B418,IF(非電化？,'建築限界数値データ 　非電化'!B418,"")))</f>
        <v>1600</v>
      </c>
    </row>
    <row r="419" spans="1:2" x14ac:dyDescent="0.2">
      <c r="A419">
        <f>IF(直流？,'建築限界数値データ 　直流'!A419,IF(交流？,'建築限界数値データ 交流'!A419,IF(非電化？,'建築限界数値データ 　非電化'!A419,"")))</f>
        <v>-1900</v>
      </c>
      <c r="B419">
        <f>IF(直流？,'建築限界数値データ 　直流'!B419,IF(交流？,'建築限界数値データ 交流'!B419,IF(非電化？,'建築限界数値データ 　非電化'!B419,"")))</f>
        <v>1610</v>
      </c>
    </row>
    <row r="420" spans="1:2" x14ac:dyDescent="0.2">
      <c r="A420">
        <f>IF(直流？,'建築限界数値データ 　直流'!A420,IF(交流？,'建築限界数値データ 交流'!A420,IF(非電化？,'建築限界数値データ 　非電化'!A420,"")))</f>
        <v>-1900</v>
      </c>
      <c r="B420">
        <f>IF(直流？,'建築限界数値データ 　直流'!B420,IF(交流？,'建築限界数値データ 交流'!B420,IF(非電化？,'建築限界数値データ 　非電化'!B420,"")))</f>
        <v>1620</v>
      </c>
    </row>
    <row r="421" spans="1:2" x14ac:dyDescent="0.2">
      <c r="A421">
        <f>IF(直流？,'建築限界数値データ 　直流'!A421,IF(交流？,'建築限界数値データ 交流'!A421,IF(非電化？,'建築限界数値データ 　非電化'!A421,"")))</f>
        <v>-1900</v>
      </c>
      <c r="B421">
        <f>IF(直流？,'建築限界数値データ 　直流'!B421,IF(交流？,'建築限界数値データ 交流'!B421,IF(非電化？,'建築限界数値データ 　非電化'!B421,"")))</f>
        <v>1630</v>
      </c>
    </row>
    <row r="422" spans="1:2" x14ac:dyDescent="0.2">
      <c r="A422">
        <f>IF(直流？,'建築限界数値データ 　直流'!A422,IF(交流？,'建築限界数値データ 交流'!A422,IF(非電化？,'建築限界数値データ 　非電化'!A422,"")))</f>
        <v>-1900</v>
      </c>
      <c r="B422">
        <f>IF(直流？,'建築限界数値データ 　直流'!B422,IF(交流？,'建築限界数値データ 交流'!B422,IF(非電化？,'建築限界数値データ 　非電化'!B422,"")))</f>
        <v>1640</v>
      </c>
    </row>
    <row r="423" spans="1:2" x14ac:dyDescent="0.2">
      <c r="A423">
        <f>IF(直流？,'建築限界数値データ 　直流'!A423,IF(交流？,'建築限界数値データ 交流'!A423,IF(非電化？,'建築限界数値データ 　非電化'!A423,"")))</f>
        <v>-1900</v>
      </c>
      <c r="B423">
        <f>IF(直流？,'建築限界数値データ 　直流'!B423,IF(交流？,'建築限界数値データ 交流'!B423,IF(非電化？,'建築限界数値データ 　非電化'!B423,"")))</f>
        <v>1650</v>
      </c>
    </row>
    <row r="424" spans="1:2" x14ac:dyDescent="0.2">
      <c r="A424">
        <f>IF(直流？,'建築限界数値データ 　直流'!A424,IF(交流？,'建築限界数値データ 交流'!A424,IF(非電化？,'建築限界数値データ 　非電化'!A424,"")))</f>
        <v>-1900</v>
      </c>
      <c r="B424">
        <f>IF(直流？,'建築限界数値データ 　直流'!B424,IF(交流？,'建築限界数値データ 交流'!B424,IF(非電化？,'建築限界数値データ 　非電化'!B424,"")))</f>
        <v>1660</v>
      </c>
    </row>
    <row r="425" spans="1:2" x14ac:dyDescent="0.2">
      <c r="A425">
        <f>IF(直流？,'建築限界数値データ 　直流'!A425,IF(交流？,'建築限界数値データ 交流'!A425,IF(非電化？,'建築限界数値データ 　非電化'!A425,"")))</f>
        <v>-1900</v>
      </c>
      <c r="B425">
        <f>IF(直流？,'建築限界数値データ 　直流'!B425,IF(交流？,'建築限界数値データ 交流'!B425,IF(非電化？,'建築限界数値データ 　非電化'!B425,"")))</f>
        <v>1670</v>
      </c>
    </row>
    <row r="426" spans="1:2" x14ac:dyDescent="0.2">
      <c r="A426">
        <f>IF(直流？,'建築限界数値データ 　直流'!A426,IF(交流？,'建築限界数値データ 交流'!A426,IF(非電化？,'建築限界数値データ 　非電化'!A426,"")))</f>
        <v>-1900</v>
      </c>
      <c r="B426">
        <f>IF(直流？,'建築限界数値データ 　直流'!B426,IF(交流？,'建築限界数値データ 交流'!B426,IF(非電化？,'建築限界数値データ 　非電化'!B426,"")))</f>
        <v>1680</v>
      </c>
    </row>
    <row r="427" spans="1:2" x14ac:dyDescent="0.2">
      <c r="A427">
        <f>IF(直流？,'建築限界数値データ 　直流'!A427,IF(交流？,'建築限界数値データ 交流'!A427,IF(非電化？,'建築限界数値データ 　非電化'!A427,"")))</f>
        <v>-1900</v>
      </c>
      <c r="B427">
        <f>IF(直流？,'建築限界数値データ 　直流'!B427,IF(交流？,'建築限界数値データ 交流'!B427,IF(非電化？,'建築限界数値データ 　非電化'!B427,"")))</f>
        <v>1690</v>
      </c>
    </row>
    <row r="428" spans="1:2" x14ac:dyDescent="0.2">
      <c r="A428">
        <f>IF(直流？,'建築限界数値データ 　直流'!A428,IF(交流？,'建築限界数値データ 交流'!A428,IF(非電化？,'建築限界数値データ 　非電化'!A428,"")))</f>
        <v>-1900</v>
      </c>
      <c r="B428">
        <f>IF(直流？,'建築限界数値データ 　直流'!B428,IF(交流？,'建築限界数値データ 交流'!B428,IF(非電化？,'建築限界数値データ 　非電化'!B428,"")))</f>
        <v>1700</v>
      </c>
    </row>
    <row r="429" spans="1:2" x14ac:dyDescent="0.2">
      <c r="A429">
        <f>IF(直流？,'建築限界数値データ 　直流'!A429,IF(交流？,'建築限界数値データ 交流'!A429,IF(非電化？,'建築限界数値データ 　非電化'!A429,"")))</f>
        <v>-1900</v>
      </c>
      <c r="B429">
        <f>IF(直流？,'建築限界数値データ 　直流'!B429,IF(交流？,'建築限界数値データ 交流'!B429,IF(非電化？,'建築限界数値データ 　非電化'!B429,"")))</f>
        <v>1710</v>
      </c>
    </row>
    <row r="430" spans="1:2" x14ac:dyDescent="0.2">
      <c r="A430">
        <f>IF(直流？,'建築限界数値データ 　直流'!A430,IF(交流？,'建築限界数値データ 交流'!A430,IF(非電化？,'建築限界数値データ 　非電化'!A430,"")))</f>
        <v>-1900</v>
      </c>
      <c r="B430">
        <f>IF(直流？,'建築限界数値データ 　直流'!B430,IF(交流？,'建築限界数値データ 交流'!B430,IF(非電化？,'建築限界数値データ 　非電化'!B430,"")))</f>
        <v>1720</v>
      </c>
    </row>
    <row r="431" spans="1:2" x14ac:dyDescent="0.2">
      <c r="A431">
        <f>IF(直流？,'建築限界数値データ 　直流'!A431,IF(交流？,'建築限界数値データ 交流'!A431,IF(非電化？,'建築限界数値データ 　非電化'!A431,"")))</f>
        <v>-1900</v>
      </c>
      <c r="B431">
        <f>IF(直流？,'建築限界数値データ 　直流'!B431,IF(交流？,'建築限界数値データ 交流'!B431,IF(非電化？,'建築限界数値データ 　非電化'!B431,"")))</f>
        <v>1730</v>
      </c>
    </row>
    <row r="432" spans="1:2" x14ac:dyDescent="0.2">
      <c r="A432">
        <f>IF(直流？,'建築限界数値データ 　直流'!A432,IF(交流？,'建築限界数値データ 交流'!A432,IF(非電化？,'建築限界数値データ 　非電化'!A432,"")))</f>
        <v>-1900</v>
      </c>
      <c r="B432">
        <f>IF(直流？,'建築限界数値データ 　直流'!B432,IF(交流？,'建築限界数値データ 交流'!B432,IF(非電化？,'建築限界数値データ 　非電化'!B432,"")))</f>
        <v>1740</v>
      </c>
    </row>
    <row r="433" spans="1:2" x14ac:dyDescent="0.2">
      <c r="A433">
        <f>IF(直流？,'建築限界数値データ 　直流'!A433,IF(交流？,'建築限界数値データ 交流'!A433,IF(非電化？,'建築限界数値データ 　非電化'!A433,"")))</f>
        <v>-1900</v>
      </c>
      <c r="B433">
        <f>IF(直流？,'建築限界数値データ 　直流'!B433,IF(交流？,'建築限界数値データ 交流'!B433,IF(非電化？,'建築限界数値データ 　非電化'!B433,"")))</f>
        <v>1750</v>
      </c>
    </row>
    <row r="434" spans="1:2" x14ac:dyDescent="0.2">
      <c r="A434">
        <f>IF(直流？,'建築限界数値データ 　直流'!A434,IF(交流？,'建築限界数値データ 交流'!A434,IF(非電化？,'建築限界数値データ 　非電化'!A434,"")))</f>
        <v>-1900</v>
      </c>
      <c r="B434">
        <f>IF(直流？,'建築限界数値データ 　直流'!B434,IF(交流？,'建築限界数値データ 交流'!B434,IF(非電化？,'建築限界数値データ 　非電化'!B434,"")))</f>
        <v>1760</v>
      </c>
    </row>
    <row r="435" spans="1:2" x14ac:dyDescent="0.2">
      <c r="A435">
        <f>IF(直流？,'建築限界数値データ 　直流'!A435,IF(交流？,'建築限界数値データ 交流'!A435,IF(非電化？,'建築限界数値データ 　非電化'!A435,"")))</f>
        <v>-1900</v>
      </c>
      <c r="B435">
        <f>IF(直流？,'建築限界数値データ 　直流'!B435,IF(交流？,'建築限界数値データ 交流'!B435,IF(非電化？,'建築限界数値データ 　非電化'!B435,"")))</f>
        <v>1770</v>
      </c>
    </row>
    <row r="436" spans="1:2" x14ac:dyDescent="0.2">
      <c r="A436">
        <f>IF(直流？,'建築限界数値データ 　直流'!A436,IF(交流？,'建築限界数値データ 交流'!A436,IF(非電化？,'建築限界数値データ 　非電化'!A436,"")))</f>
        <v>-1900</v>
      </c>
      <c r="B436">
        <f>IF(直流？,'建築限界数値データ 　直流'!B436,IF(交流？,'建築限界数値データ 交流'!B436,IF(非電化？,'建築限界数値データ 　非電化'!B436,"")))</f>
        <v>1780</v>
      </c>
    </row>
    <row r="437" spans="1:2" x14ac:dyDescent="0.2">
      <c r="A437">
        <f>IF(直流？,'建築限界数値データ 　直流'!A437,IF(交流？,'建築限界数値データ 交流'!A437,IF(非電化？,'建築限界数値データ 　非電化'!A437,"")))</f>
        <v>-1900</v>
      </c>
      <c r="B437">
        <f>IF(直流？,'建築限界数値データ 　直流'!B437,IF(交流？,'建築限界数値データ 交流'!B437,IF(非電化？,'建築限界数値データ 　非電化'!B437,"")))</f>
        <v>1790</v>
      </c>
    </row>
    <row r="438" spans="1:2" x14ac:dyDescent="0.2">
      <c r="A438">
        <f>IF(直流？,'建築限界数値データ 　直流'!A438,IF(交流？,'建築限界数値データ 交流'!A438,IF(非電化？,'建築限界数値データ 　非電化'!A438,"")))</f>
        <v>-1900</v>
      </c>
      <c r="B438">
        <f>IF(直流？,'建築限界数値データ 　直流'!B438,IF(交流？,'建築限界数値データ 交流'!B438,IF(非電化？,'建築限界数値データ 　非電化'!B438,"")))</f>
        <v>1800</v>
      </c>
    </row>
    <row r="439" spans="1:2" x14ac:dyDescent="0.2">
      <c r="A439">
        <f>IF(直流？,'建築限界数値データ 　直流'!A439,IF(交流？,'建築限界数値データ 交流'!A439,IF(非電化？,'建築限界数値データ 　非電化'!A439,"")))</f>
        <v>-1900</v>
      </c>
      <c r="B439">
        <f>IF(直流？,'建築限界数値データ 　直流'!B439,IF(交流？,'建築限界数値データ 交流'!B439,IF(非電化？,'建築限界数値データ 　非電化'!B439,"")))</f>
        <v>1810</v>
      </c>
    </row>
    <row r="440" spans="1:2" x14ac:dyDescent="0.2">
      <c r="A440">
        <f>IF(直流？,'建築限界数値データ 　直流'!A440,IF(交流？,'建築限界数値データ 交流'!A440,IF(非電化？,'建築限界数値データ 　非電化'!A440,"")))</f>
        <v>-1900</v>
      </c>
      <c r="B440">
        <f>IF(直流？,'建築限界数値データ 　直流'!B440,IF(交流？,'建築限界数値データ 交流'!B440,IF(非電化？,'建築限界数値データ 　非電化'!B440,"")))</f>
        <v>1820</v>
      </c>
    </row>
    <row r="441" spans="1:2" x14ac:dyDescent="0.2">
      <c r="A441">
        <f>IF(直流？,'建築限界数値データ 　直流'!A441,IF(交流？,'建築限界数値データ 交流'!A441,IF(非電化？,'建築限界数値データ 　非電化'!A441,"")))</f>
        <v>-1900</v>
      </c>
      <c r="B441">
        <f>IF(直流？,'建築限界数値データ 　直流'!B441,IF(交流？,'建築限界数値データ 交流'!B441,IF(非電化？,'建築限界数値データ 　非電化'!B441,"")))</f>
        <v>1830</v>
      </c>
    </row>
    <row r="442" spans="1:2" x14ac:dyDescent="0.2">
      <c r="A442">
        <f>IF(直流？,'建築限界数値データ 　直流'!A442,IF(交流？,'建築限界数値データ 交流'!A442,IF(非電化？,'建築限界数値データ 　非電化'!A442,"")))</f>
        <v>-1900</v>
      </c>
      <c r="B442">
        <f>IF(直流？,'建築限界数値データ 　直流'!B442,IF(交流？,'建築限界数値データ 交流'!B442,IF(非電化？,'建築限界数値データ 　非電化'!B442,"")))</f>
        <v>1840</v>
      </c>
    </row>
    <row r="443" spans="1:2" x14ac:dyDescent="0.2">
      <c r="A443">
        <f>IF(直流？,'建築限界数値データ 　直流'!A443,IF(交流？,'建築限界数値データ 交流'!A443,IF(非電化？,'建築限界数値データ 　非電化'!A443,"")))</f>
        <v>-1900</v>
      </c>
      <c r="B443">
        <f>IF(直流？,'建築限界数値データ 　直流'!B443,IF(交流？,'建築限界数値データ 交流'!B443,IF(非電化？,'建築限界数値データ 　非電化'!B443,"")))</f>
        <v>1850</v>
      </c>
    </row>
    <row r="444" spans="1:2" x14ac:dyDescent="0.2">
      <c r="A444">
        <f>IF(直流？,'建築限界数値データ 　直流'!A444,IF(交流？,'建築限界数値データ 交流'!A444,IF(非電化？,'建築限界数値データ 　非電化'!A444,"")))</f>
        <v>-1900</v>
      </c>
      <c r="B444">
        <f>IF(直流？,'建築限界数値データ 　直流'!B444,IF(交流？,'建築限界数値データ 交流'!B444,IF(非電化？,'建築限界数値データ 　非電化'!B444,"")))</f>
        <v>1860</v>
      </c>
    </row>
    <row r="445" spans="1:2" x14ac:dyDescent="0.2">
      <c r="A445">
        <f>IF(直流？,'建築限界数値データ 　直流'!A445,IF(交流？,'建築限界数値データ 交流'!A445,IF(非電化？,'建築限界数値データ 　非電化'!A445,"")))</f>
        <v>-1900</v>
      </c>
      <c r="B445">
        <f>IF(直流？,'建築限界数値データ 　直流'!B445,IF(交流？,'建築限界数値データ 交流'!B445,IF(非電化？,'建築限界数値データ 　非電化'!B445,"")))</f>
        <v>1870</v>
      </c>
    </row>
    <row r="446" spans="1:2" x14ac:dyDescent="0.2">
      <c r="A446">
        <f>IF(直流？,'建築限界数値データ 　直流'!A446,IF(交流？,'建築限界数値データ 交流'!A446,IF(非電化？,'建築限界数値データ 　非電化'!A446,"")))</f>
        <v>-1900</v>
      </c>
      <c r="B446">
        <f>IF(直流？,'建築限界数値データ 　直流'!B446,IF(交流？,'建築限界数値データ 交流'!B446,IF(非電化？,'建築限界数値データ 　非電化'!B446,"")))</f>
        <v>1880</v>
      </c>
    </row>
    <row r="447" spans="1:2" x14ac:dyDescent="0.2">
      <c r="A447">
        <f>IF(直流？,'建築限界数値データ 　直流'!A447,IF(交流？,'建築限界数値データ 交流'!A447,IF(非電化？,'建築限界数値データ 　非電化'!A447,"")))</f>
        <v>-1900</v>
      </c>
      <c r="B447">
        <f>IF(直流？,'建築限界数値データ 　直流'!B447,IF(交流？,'建築限界数値データ 交流'!B447,IF(非電化？,'建築限界数値データ 　非電化'!B447,"")))</f>
        <v>1890</v>
      </c>
    </row>
    <row r="448" spans="1:2" x14ac:dyDescent="0.2">
      <c r="A448">
        <f>IF(直流？,'建築限界数値データ 　直流'!A448,IF(交流？,'建築限界数値データ 交流'!A448,IF(非電化？,'建築限界数値データ 　非電化'!A448,"")))</f>
        <v>-1900</v>
      </c>
      <c r="B448">
        <f>IF(直流？,'建築限界数値データ 　直流'!B448,IF(交流？,'建築限界数値データ 交流'!B448,IF(非電化？,'建築限界数値データ 　非電化'!B448,"")))</f>
        <v>1900</v>
      </c>
    </row>
    <row r="449" spans="1:2" x14ac:dyDescent="0.2">
      <c r="A449">
        <f>IF(直流？,'建築限界数値データ 　直流'!A449,IF(交流？,'建築限界数値データ 交流'!A449,IF(非電化？,'建築限界数値データ 　非電化'!A449,"")))</f>
        <v>-1900</v>
      </c>
      <c r="B449">
        <f>IF(直流？,'建築限界数値データ 　直流'!B449,IF(交流？,'建築限界数値データ 交流'!B449,IF(非電化？,'建築限界数値データ 　非電化'!B449,"")))</f>
        <v>1910</v>
      </c>
    </row>
    <row r="450" spans="1:2" x14ac:dyDescent="0.2">
      <c r="A450">
        <f>IF(直流？,'建築限界数値データ 　直流'!A450,IF(交流？,'建築限界数値データ 交流'!A450,IF(非電化？,'建築限界数値データ 　非電化'!A450,"")))</f>
        <v>-1900</v>
      </c>
      <c r="B450">
        <f>IF(直流？,'建築限界数値データ 　直流'!B450,IF(交流？,'建築限界数値データ 交流'!B450,IF(非電化？,'建築限界数値データ 　非電化'!B450,"")))</f>
        <v>1920</v>
      </c>
    </row>
    <row r="451" spans="1:2" x14ac:dyDescent="0.2">
      <c r="A451">
        <f>IF(直流？,'建築限界数値データ 　直流'!A451,IF(交流？,'建築限界数値データ 交流'!A451,IF(非電化？,'建築限界数値データ 　非電化'!A451,"")))</f>
        <v>-1900</v>
      </c>
      <c r="B451">
        <f>IF(直流？,'建築限界数値データ 　直流'!B451,IF(交流？,'建築限界数値データ 交流'!B451,IF(非電化？,'建築限界数値データ 　非電化'!B451,"")))</f>
        <v>1930</v>
      </c>
    </row>
    <row r="452" spans="1:2" x14ac:dyDescent="0.2">
      <c r="A452">
        <f>IF(直流？,'建築限界数値データ 　直流'!A452,IF(交流？,'建築限界数値データ 交流'!A452,IF(非電化？,'建築限界数値データ 　非電化'!A452,"")))</f>
        <v>-1900</v>
      </c>
      <c r="B452">
        <f>IF(直流？,'建築限界数値データ 　直流'!B452,IF(交流？,'建築限界数値データ 交流'!B452,IF(非電化？,'建築限界数値データ 　非電化'!B452,"")))</f>
        <v>1940</v>
      </c>
    </row>
    <row r="453" spans="1:2" x14ac:dyDescent="0.2">
      <c r="A453">
        <f>IF(直流？,'建築限界数値データ 　直流'!A453,IF(交流？,'建築限界数値データ 交流'!A453,IF(非電化？,'建築限界数値データ 　非電化'!A453,"")))</f>
        <v>-1900</v>
      </c>
      <c r="B453">
        <f>IF(直流？,'建築限界数値データ 　直流'!B453,IF(交流？,'建築限界数値データ 交流'!B453,IF(非電化？,'建築限界数値データ 　非電化'!B453,"")))</f>
        <v>1950</v>
      </c>
    </row>
    <row r="454" spans="1:2" x14ac:dyDescent="0.2">
      <c r="A454">
        <f>IF(直流？,'建築限界数値データ 　直流'!A454,IF(交流？,'建築限界数値データ 交流'!A454,IF(非電化？,'建築限界数値データ 　非電化'!A454,"")))</f>
        <v>-1900</v>
      </c>
      <c r="B454">
        <f>IF(直流？,'建築限界数値データ 　直流'!B454,IF(交流？,'建築限界数値データ 交流'!B454,IF(非電化？,'建築限界数値データ 　非電化'!B454,"")))</f>
        <v>1960</v>
      </c>
    </row>
    <row r="455" spans="1:2" x14ac:dyDescent="0.2">
      <c r="A455">
        <f>IF(直流？,'建築限界数値データ 　直流'!A455,IF(交流？,'建築限界数値データ 交流'!A455,IF(非電化？,'建築限界数値データ 　非電化'!A455,"")))</f>
        <v>-1900</v>
      </c>
      <c r="B455">
        <f>IF(直流？,'建築限界数値データ 　直流'!B455,IF(交流？,'建築限界数値データ 交流'!B455,IF(非電化？,'建築限界数値データ 　非電化'!B455,"")))</f>
        <v>1970</v>
      </c>
    </row>
    <row r="456" spans="1:2" x14ac:dyDescent="0.2">
      <c r="A456">
        <f>IF(直流？,'建築限界数値データ 　直流'!A456,IF(交流？,'建築限界数値データ 交流'!A456,IF(非電化？,'建築限界数値データ 　非電化'!A456,"")))</f>
        <v>-1900</v>
      </c>
      <c r="B456">
        <f>IF(直流？,'建築限界数値データ 　直流'!B456,IF(交流？,'建築限界数値データ 交流'!B456,IF(非電化？,'建築限界数値データ 　非電化'!B456,"")))</f>
        <v>1980</v>
      </c>
    </row>
    <row r="457" spans="1:2" x14ac:dyDescent="0.2">
      <c r="A457">
        <f>IF(直流？,'建築限界数値データ 　直流'!A457,IF(交流？,'建築限界数値データ 交流'!A457,IF(非電化？,'建築限界数値データ 　非電化'!A457,"")))</f>
        <v>-1900</v>
      </c>
      <c r="B457">
        <f>IF(直流？,'建築限界数値データ 　直流'!B457,IF(交流？,'建築限界数値データ 交流'!B457,IF(非電化？,'建築限界数値データ 　非電化'!B457,"")))</f>
        <v>1990</v>
      </c>
    </row>
    <row r="458" spans="1:2" x14ac:dyDescent="0.2">
      <c r="A458">
        <f>IF(直流？,'建築限界数値データ 　直流'!A458,IF(交流？,'建築限界数値データ 交流'!A458,IF(非電化？,'建築限界数値データ 　非電化'!A458,"")))</f>
        <v>-1900</v>
      </c>
      <c r="B458">
        <f>IF(直流？,'建築限界数値データ 　直流'!B458,IF(交流？,'建築限界数値データ 交流'!B458,IF(非電化？,'建築限界数値データ 　非電化'!B458,"")))</f>
        <v>2000</v>
      </c>
    </row>
    <row r="459" spans="1:2" x14ac:dyDescent="0.2">
      <c r="A459">
        <f>IF(直流？,'建築限界数値データ 　直流'!A459,IF(交流？,'建築限界数値データ 交流'!A459,IF(非電化？,'建築限界数値データ 　非電化'!A459,"")))</f>
        <v>-1900</v>
      </c>
      <c r="B459">
        <f>IF(直流？,'建築限界数値データ 　直流'!B459,IF(交流？,'建築限界数値データ 交流'!B459,IF(非電化？,'建築限界数値データ 　非電化'!B459,"")))</f>
        <v>2010</v>
      </c>
    </row>
    <row r="460" spans="1:2" x14ac:dyDescent="0.2">
      <c r="A460">
        <f>IF(直流？,'建築限界数値データ 　直流'!A460,IF(交流？,'建築限界数値データ 交流'!A460,IF(非電化？,'建築限界数値データ 　非電化'!A460,"")))</f>
        <v>-1900</v>
      </c>
      <c r="B460">
        <f>IF(直流？,'建築限界数値データ 　直流'!B460,IF(交流？,'建築限界数値データ 交流'!B460,IF(非電化？,'建築限界数値データ 　非電化'!B460,"")))</f>
        <v>2020</v>
      </c>
    </row>
    <row r="461" spans="1:2" x14ac:dyDescent="0.2">
      <c r="A461">
        <f>IF(直流？,'建築限界数値データ 　直流'!A461,IF(交流？,'建築限界数値データ 交流'!A461,IF(非電化？,'建築限界数値データ 　非電化'!A461,"")))</f>
        <v>-1900</v>
      </c>
      <c r="B461">
        <f>IF(直流？,'建築限界数値データ 　直流'!B461,IF(交流？,'建築限界数値データ 交流'!B461,IF(非電化？,'建築限界数値データ 　非電化'!B461,"")))</f>
        <v>2030</v>
      </c>
    </row>
    <row r="462" spans="1:2" x14ac:dyDescent="0.2">
      <c r="A462">
        <f>IF(直流？,'建築限界数値データ 　直流'!A462,IF(交流？,'建築限界数値データ 交流'!A462,IF(非電化？,'建築限界数値データ 　非電化'!A462,"")))</f>
        <v>-1900</v>
      </c>
      <c r="B462">
        <f>IF(直流？,'建築限界数値データ 　直流'!B462,IF(交流？,'建築限界数値データ 交流'!B462,IF(非電化？,'建築限界数値データ 　非電化'!B462,"")))</f>
        <v>2040</v>
      </c>
    </row>
    <row r="463" spans="1:2" x14ac:dyDescent="0.2">
      <c r="A463">
        <f>IF(直流？,'建築限界数値データ 　直流'!A463,IF(交流？,'建築限界数値データ 交流'!A463,IF(非電化？,'建築限界数値データ 　非電化'!A463,"")))</f>
        <v>-1900</v>
      </c>
      <c r="B463">
        <f>IF(直流？,'建築限界数値データ 　直流'!B463,IF(交流？,'建築限界数値データ 交流'!B463,IF(非電化？,'建築限界数値データ 　非電化'!B463,"")))</f>
        <v>2050</v>
      </c>
    </row>
    <row r="464" spans="1:2" x14ac:dyDescent="0.2">
      <c r="A464">
        <f>IF(直流？,'建築限界数値データ 　直流'!A464,IF(交流？,'建築限界数値データ 交流'!A464,IF(非電化？,'建築限界数値データ 　非電化'!A464,"")))</f>
        <v>-1900</v>
      </c>
      <c r="B464">
        <f>IF(直流？,'建築限界数値データ 　直流'!B464,IF(交流？,'建築限界数値データ 交流'!B464,IF(非電化？,'建築限界数値データ 　非電化'!B464,"")))</f>
        <v>2060</v>
      </c>
    </row>
    <row r="465" spans="1:2" x14ac:dyDescent="0.2">
      <c r="A465">
        <f>IF(直流？,'建築限界数値データ 　直流'!A465,IF(交流？,'建築限界数値データ 交流'!A465,IF(非電化？,'建築限界数値データ 　非電化'!A465,"")))</f>
        <v>-1900</v>
      </c>
      <c r="B465">
        <f>IF(直流？,'建築限界数値データ 　直流'!B465,IF(交流？,'建築限界数値データ 交流'!B465,IF(非電化？,'建築限界数値データ 　非電化'!B465,"")))</f>
        <v>2070</v>
      </c>
    </row>
    <row r="466" spans="1:2" x14ac:dyDescent="0.2">
      <c r="A466">
        <f>IF(直流？,'建築限界数値データ 　直流'!A466,IF(交流？,'建築限界数値データ 交流'!A466,IF(非電化？,'建築限界数値データ 　非電化'!A466,"")))</f>
        <v>-1900</v>
      </c>
      <c r="B466">
        <f>IF(直流？,'建築限界数値データ 　直流'!B466,IF(交流？,'建築限界数値データ 交流'!B466,IF(非電化？,'建築限界数値データ 　非電化'!B466,"")))</f>
        <v>2080</v>
      </c>
    </row>
    <row r="467" spans="1:2" x14ac:dyDescent="0.2">
      <c r="A467">
        <f>IF(直流？,'建築限界数値データ 　直流'!A467,IF(交流？,'建築限界数値データ 交流'!A467,IF(非電化？,'建築限界数値データ 　非電化'!A467,"")))</f>
        <v>-1900</v>
      </c>
      <c r="B467">
        <f>IF(直流？,'建築限界数値データ 　直流'!B467,IF(交流？,'建築限界数値データ 交流'!B467,IF(非電化？,'建築限界数値データ 　非電化'!B467,"")))</f>
        <v>2090</v>
      </c>
    </row>
    <row r="468" spans="1:2" x14ac:dyDescent="0.2">
      <c r="A468">
        <f>IF(直流？,'建築限界数値データ 　直流'!A468,IF(交流？,'建築限界数値データ 交流'!A468,IF(非電化？,'建築限界数値データ 　非電化'!A468,"")))</f>
        <v>-1900</v>
      </c>
      <c r="B468">
        <f>IF(直流？,'建築限界数値データ 　直流'!B468,IF(交流？,'建築限界数値データ 交流'!B468,IF(非電化？,'建築限界数値データ 　非電化'!B468,"")))</f>
        <v>2100</v>
      </c>
    </row>
    <row r="469" spans="1:2" x14ac:dyDescent="0.2">
      <c r="A469">
        <f>IF(直流？,'建築限界数値データ 　直流'!A469,IF(交流？,'建築限界数値データ 交流'!A469,IF(非電化？,'建築限界数値データ 　非電化'!A469,"")))</f>
        <v>-1900</v>
      </c>
      <c r="B469">
        <f>IF(直流？,'建築限界数値データ 　直流'!B469,IF(交流？,'建築限界数値データ 交流'!B469,IF(非電化？,'建築限界数値データ 　非電化'!B469,"")))</f>
        <v>2110</v>
      </c>
    </row>
    <row r="470" spans="1:2" x14ac:dyDescent="0.2">
      <c r="A470">
        <f>IF(直流？,'建築限界数値データ 　直流'!A470,IF(交流？,'建築限界数値データ 交流'!A470,IF(非電化？,'建築限界数値データ 　非電化'!A470,"")))</f>
        <v>-1900</v>
      </c>
      <c r="B470">
        <f>IF(直流？,'建築限界数値データ 　直流'!B470,IF(交流？,'建築限界数値データ 交流'!B470,IF(非電化？,'建築限界数値データ 　非電化'!B470,"")))</f>
        <v>2120</v>
      </c>
    </row>
    <row r="471" spans="1:2" x14ac:dyDescent="0.2">
      <c r="A471">
        <f>IF(直流？,'建築限界数値データ 　直流'!A471,IF(交流？,'建築限界数値データ 交流'!A471,IF(非電化？,'建築限界数値データ 　非電化'!A471,"")))</f>
        <v>-1900</v>
      </c>
      <c r="B471">
        <f>IF(直流？,'建築限界数値データ 　直流'!B471,IF(交流？,'建築限界数値データ 交流'!B471,IF(非電化？,'建築限界数値データ 　非電化'!B471,"")))</f>
        <v>2130</v>
      </c>
    </row>
    <row r="472" spans="1:2" x14ac:dyDescent="0.2">
      <c r="A472">
        <f>IF(直流？,'建築限界数値データ 　直流'!A472,IF(交流？,'建築限界数値データ 交流'!A472,IF(非電化？,'建築限界数値データ 　非電化'!A472,"")))</f>
        <v>-1900</v>
      </c>
      <c r="B472">
        <f>IF(直流？,'建築限界数値データ 　直流'!B472,IF(交流？,'建築限界数値データ 交流'!B472,IF(非電化？,'建築限界数値データ 　非電化'!B472,"")))</f>
        <v>2140</v>
      </c>
    </row>
    <row r="473" spans="1:2" x14ac:dyDescent="0.2">
      <c r="A473">
        <f>IF(直流？,'建築限界数値データ 　直流'!A473,IF(交流？,'建築限界数値データ 交流'!A473,IF(非電化？,'建築限界数値データ 　非電化'!A473,"")))</f>
        <v>-1900</v>
      </c>
      <c r="B473">
        <f>IF(直流？,'建築限界数値データ 　直流'!B473,IF(交流？,'建築限界数値データ 交流'!B473,IF(非電化？,'建築限界数値データ 　非電化'!B473,"")))</f>
        <v>2150</v>
      </c>
    </row>
    <row r="474" spans="1:2" x14ac:dyDescent="0.2">
      <c r="A474">
        <f>IF(直流？,'建築限界数値データ 　直流'!A474,IF(交流？,'建築限界数値データ 交流'!A474,IF(非電化？,'建築限界数値データ 　非電化'!A474,"")))</f>
        <v>-1900</v>
      </c>
      <c r="B474">
        <f>IF(直流？,'建築限界数値データ 　直流'!B474,IF(交流？,'建築限界数値データ 交流'!B474,IF(非電化？,'建築限界数値データ 　非電化'!B474,"")))</f>
        <v>2160</v>
      </c>
    </row>
    <row r="475" spans="1:2" x14ac:dyDescent="0.2">
      <c r="A475">
        <f>IF(直流？,'建築限界数値データ 　直流'!A475,IF(交流？,'建築限界数値データ 交流'!A475,IF(非電化？,'建築限界数値データ 　非電化'!A475,"")))</f>
        <v>-1900</v>
      </c>
      <c r="B475">
        <f>IF(直流？,'建築限界数値データ 　直流'!B475,IF(交流？,'建築限界数値データ 交流'!B475,IF(非電化？,'建築限界数値データ 　非電化'!B475,"")))</f>
        <v>2170</v>
      </c>
    </row>
    <row r="476" spans="1:2" x14ac:dyDescent="0.2">
      <c r="A476">
        <f>IF(直流？,'建築限界数値データ 　直流'!A476,IF(交流？,'建築限界数値データ 交流'!A476,IF(非電化？,'建築限界数値データ 　非電化'!A476,"")))</f>
        <v>-1900</v>
      </c>
      <c r="B476">
        <f>IF(直流？,'建築限界数値データ 　直流'!B476,IF(交流？,'建築限界数値データ 交流'!B476,IF(非電化？,'建築限界数値データ 　非電化'!B476,"")))</f>
        <v>2180</v>
      </c>
    </row>
    <row r="477" spans="1:2" x14ac:dyDescent="0.2">
      <c r="A477">
        <f>IF(直流？,'建築限界数値データ 　直流'!A477,IF(交流？,'建築限界数値データ 交流'!A477,IF(非電化？,'建築限界数値データ 　非電化'!A477,"")))</f>
        <v>-1900</v>
      </c>
      <c r="B477">
        <f>IF(直流？,'建築限界数値データ 　直流'!B477,IF(交流？,'建築限界数値データ 交流'!B477,IF(非電化？,'建築限界数値データ 　非電化'!B477,"")))</f>
        <v>2190</v>
      </c>
    </row>
    <row r="478" spans="1:2" x14ac:dyDescent="0.2">
      <c r="A478">
        <f>IF(直流？,'建築限界数値データ 　直流'!A478,IF(交流？,'建築限界数値データ 交流'!A478,IF(非電化？,'建築限界数値データ 　非電化'!A478,"")))</f>
        <v>-1900</v>
      </c>
      <c r="B478">
        <f>IF(直流？,'建築限界数値データ 　直流'!B478,IF(交流？,'建築限界数値データ 交流'!B478,IF(非電化？,'建築限界数値データ 　非電化'!B478,"")))</f>
        <v>2200</v>
      </c>
    </row>
    <row r="479" spans="1:2" x14ac:dyDescent="0.2">
      <c r="A479">
        <f>IF(直流？,'建築限界数値データ 　直流'!A479,IF(交流？,'建築限界数値データ 交流'!A479,IF(非電化？,'建築限界数値データ 　非電化'!A479,"")))</f>
        <v>-1900</v>
      </c>
      <c r="B479">
        <f>IF(直流？,'建築限界数値データ 　直流'!B479,IF(交流？,'建築限界数値データ 交流'!B479,IF(非電化？,'建築限界数値データ 　非電化'!B479,"")))</f>
        <v>2210</v>
      </c>
    </row>
    <row r="480" spans="1:2" x14ac:dyDescent="0.2">
      <c r="A480">
        <f>IF(直流？,'建築限界数値データ 　直流'!A480,IF(交流？,'建築限界数値データ 交流'!A480,IF(非電化？,'建築限界数値データ 　非電化'!A480,"")))</f>
        <v>-1900</v>
      </c>
      <c r="B480">
        <f>IF(直流？,'建築限界数値データ 　直流'!B480,IF(交流？,'建築限界数値データ 交流'!B480,IF(非電化？,'建築限界数値データ 　非電化'!B480,"")))</f>
        <v>2220</v>
      </c>
    </row>
    <row r="481" spans="1:2" x14ac:dyDescent="0.2">
      <c r="A481">
        <f>IF(直流？,'建築限界数値データ 　直流'!A481,IF(交流？,'建築限界数値データ 交流'!A481,IF(非電化？,'建築限界数値データ 　非電化'!A481,"")))</f>
        <v>-1900</v>
      </c>
      <c r="B481">
        <f>IF(直流？,'建築限界数値データ 　直流'!B481,IF(交流？,'建築限界数値データ 交流'!B481,IF(非電化？,'建築限界数値データ 　非電化'!B481,"")))</f>
        <v>2230</v>
      </c>
    </row>
    <row r="482" spans="1:2" x14ac:dyDescent="0.2">
      <c r="A482">
        <f>IF(直流？,'建築限界数値データ 　直流'!A482,IF(交流？,'建築限界数値データ 交流'!A482,IF(非電化？,'建築限界数値データ 　非電化'!A482,"")))</f>
        <v>-1900</v>
      </c>
      <c r="B482">
        <f>IF(直流？,'建築限界数値データ 　直流'!B482,IF(交流？,'建築限界数値データ 交流'!B482,IF(非電化？,'建築限界数値データ 　非電化'!B482,"")))</f>
        <v>2240</v>
      </c>
    </row>
    <row r="483" spans="1:2" x14ac:dyDescent="0.2">
      <c r="A483">
        <f>IF(直流？,'建築限界数値データ 　直流'!A483,IF(交流？,'建築限界数値データ 交流'!A483,IF(非電化？,'建築限界数値データ 　非電化'!A483,"")))</f>
        <v>-1900</v>
      </c>
      <c r="B483">
        <f>IF(直流？,'建築限界数値データ 　直流'!B483,IF(交流？,'建築限界数値データ 交流'!B483,IF(非電化？,'建築限界数値データ 　非電化'!B483,"")))</f>
        <v>2250</v>
      </c>
    </row>
    <row r="484" spans="1:2" x14ac:dyDescent="0.2">
      <c r="A484">
        <f>IF(直流？,'建築限界数値データ 　直流'!A484,IF(交流？,'建築限界数値データ 交流'!A484,IF(非電化？,'建築限界数値データ 　非電化'!A484,"")))</f>
        <v>-1900</v>
      </c>
      <c r="B484">
        <f>IF(直流？,'建築限界数値データ 　直流'!B484,IF(交流？,'建築限界数値データ 交流'!B484,IF(非電化？,'建築限界数値データ 　非電化'!B484,"")))</f>
        <v>2260</v>
      </c>
    </row>
    <row r="485" spans="1:2" x14ac:dyDescent="0.2">
      <c r="A485">
        <f>IF(直流？,'建築限界数値データ 　直流'!A485,IF(交流？,'建築限界数値データ 交流'!A485,IF(非電化？,'建築限界数値データ 　非電化'!A485,"")))</f>
        <v>-1900</v>
      </c>
      <c r="B485">
        <f>IF(直流？,'建築限界数値データ 　直流'!B485,IF(交流？,'建築限界数値データ 交流'!B485,IF(非電化？,'建築限界数値データ 　非電化'!B485,"")))</f>
        <v>2270</v>
      </c>
    </row>
    <row r="486" spans="1:2" x14ac:dyDescent="0.2">
      <c r="A486">
        <f>IF(直流？,'建築限界数値データ 　直流'!A486,IF(交流？,'建築限界数値データ 交流'!A486,IF(非電化？,'建築限界数値データ 　非電化'!A486,"")))</f>
        <v>-1900</v>
      </c>
      <c r="B486">
        <f>IF(直流？,'建築限界数値データ 　直流'!B486,IF(交流？,'建築限界数値データ 交流'!B486,IF(非電化？,'建築限界数値データ 　非電化'!B486,"")))</f>
        <v>2280</v>
      </c>
    </row>
    <row r="487" spans="1:2" x14ac:dyDescent="0.2">
      <c r="A487">
        <f>IF(直流？,'建築限界数値データ 　直流'!A487,IF(交流？,'建築限界数値データ 交流'!A487,IF(非電化？,'建築限界数値データ 　非電化'!A487,"")))</f>
        <v>-1900</v>
      </c>
      <c r="B487">
        <f>IF(直流？,'建築限界数値データ 　直流'!B487,IF(交流？,'建築限界数値データ 交流'!B487,IF(非電化？,'建築限界数値データ 　非電化'!B487,"")))</f>
        <v>2290</v>
      </c>
    </row>
    <row r="488" spans="1:2" x14ac:dyDescent="0.2">
      <c r="A488">
        <f>IF(直流？,'建築限界数値データ 　直流'!A488,IF(交流？,'建築限界数値データ 交流'!A488,IF(非電化？,'建築限界数値データ 　非電化'!A488,"")))</f>
        <v>-1900</v>
      </c>
      <c r="B488">
        <f>IF(直流？,'建築限界数値データ 　直流'!B488,IF(交流？,'建築限界数値データ 交流'!B488,IF(非電化？,'建築限界数値データ 　非電化'!B488,"")))</f>
        <v>2300</v>
      </c>
    </row>
    <row r="489" spans="1:2" x14ac:dyDescent="0.2">
      <c r="A489">
        <f>IF(直流？,'建築限界数値データ 　直流'!A489,IF(交流？,'建築限界数値データ 交流'!A489,IF(非電化？,'建築限界数値データ 　非電化'!A489,"")))</f>
        <v>-1900</v>
      </c>
      <c r="B489">
        <f>IF(直流？,'建築限界数値データ 　直流'!B489,IF(交流？,'建築限界数値データ 交流'!B489,IF(非電化？,'建築限界数値データ 　非電化'!B489,"")))</f>
        <v>2310</v>
      </c>
    </row>
    <row r="490" spans="1:2" x14ac:dyDescent="0.2">
      <c r="A490">
        <f>IF(直流？,'建築限界数値データ 　直流'!A490,IF(交流？,'建築限界数値データ 交流'!A490,IF(非電化？,'建築限界数値データ 　非電化'!A490,"")))</f>
        <v>-1900</v>
      </c>
      <c r="B490">
        <f>IF(直流？,'建築限界数値データ 　直流'!B490,IF(交流？,'建築限界数値データ 交流'!B490,IF(非電化？,'建築限界数値データ 　非電化'!B490,"")))</f>
        <v>2320</v>
      </c>
    </row>
    <row r="491" spans="1:2" x14ac:dyDescent="0.2">
      <c r="A491">
        <f>IF(直流？,'建築限界数値データ 　直流'!A491,IF(交流？,'建築限界数値データ 交流'!A491,IF(非電化？,'建築限界数値データ 　非電化'!A491,"")))</f>
        <v>-1900</v>
      </c>
      <c r="B491">
        <f>IF(直流？,'建築限界数値データ 　直流'!B491,IF(交流？,'建築限界数値データ 交流'!B491,IF(非電化？,'建築限界数値データ 　非電化'!B491,"")))</f>
        <v>2330</v>
      </c>
    </row>
    <row r="492" spans="1:2" x14ac:dyDescent="0.2">
      <c r="A492">
        <f>IF(直流？,'建築限界数値データ 　直流'!A492,IF(交流？,'建築限界数値データ 交流'!A492,IF(非電化？,'建築限界数値データ 　非電化'!A492,"")))</f>
        <v>-1900</v>
      </c>
      <c r="B492">
        <f>IF(直流？,'建築限界数値データ 　直流'!B492,IF(交流？,'建築限界数値データ 交流'!B492,IF(非電化？,'建築限界数値データ 　非電化'!B492,"")))</f>
        <v>2340</v>
      </c>
    </row>
    <row r="493" spans="1:2" x14ac:dyDescent="0.2">
      <c r="A493">
        <f>IF(直流？,'建築限界数値データ 　直流'!A493,IF(交流？,'建築限界数値データ 交流'!A493,IF(非電化？,'建築限界数値データ 　非電化'!A493,"")))</f>
        <v>-1900</v>
      </c>
      <c r="B493">
        <f>IF(直流？,'建築限界数値データ 　直流'!B493,IF(交流？,'建築限界数値データ 交流'!B493,IF(非電化？,'建築限界数値データ 　非電化'!B493,"")))</f>
        <v>2350</v>
      </c>
    </row>
    <row r="494" spans="1:2" x14ac:dyDescent="0.2">
      <c r="A494">
        <f>IF(直流？,'建築限界数値データ 　直流'!A494,IF(交流？,'建築限界数値データ 交流'!A494,IF(非電化？,'建築限界数値データ 　非電化'!A494,"")))</f>
        <v>-1900</v>
      </c>
      <c r="B494">
        <f>IF(直流？,'建築限界数値データ 　直流'!B494,IF(交流？,'建築限界数値データ 交流'!B494,IF(非電化？,'建築限界数値データ 　非電化'!B494,"")))</f>
        <v>2360</v>
      </c>
    </row>
    <row r="495" spans="1:2" x14ac:dyDescent="0.2">
      <c r="A495">
        <f>IF(直流？,'建築限界数値データ 　直流'!A495,IF(交流？,'建築限界数値データ 交流'!A495,IF(非電化？,'建築限界数値データ 　非電化'!A495,"")))</f>
        <v>-1900</v>
      </c>
      <c r="B495">
        <f>IF(直流？,'建築限界数値データ 　直流'!B495,IF(交流？,'建築限界数値データ 交流'!B495,IF(非電化？,'建築限界数値データ 　非電化'!B495,"")))</f>
        <v>2370</v>
      </c>
    </row>
    <row r="496" spans="1:2" x14ac:dyDescent="0.2">
      <c r="A496">
        <f>IF(直流？,'建築限界数値データ 　直流'!A496,IF(交流？,'建築限界数値データ 交流'!A496,IF(非電化？,'建築限界数値データ 　非電化'!A496,"")))</f>
        <v>-1900</v>
      </c>
      <c r="B496">
        <f>IF(直流？,'建築限界数値データ 　直流'!B496,IF(交流？,'建築限界数値データ 交流'!B496,IF(非電化？,'建築限界数値データ 　非電化'!B496,"")))</f>
        <v>2380</v>
      </c>
    </row>
    <row r="497" spans="1:2" x14ac:dyDescent="0.2">
      <c r="A497">
        <f>IF(直流？,'建築限界数値データ 　直流'!A497,IF(交流？,'建築限界数値データ 交流'!A497,IF(非電化？,'建築限界数値データ 　非電化'!A497,"")))</f>
        <v>-1900</v>
      </c>
      <c r="B497">
        <f>IF(直流？,'建築限界数値データ 　直流'!B497,IF(交流？,'建築限界数値データ 交流'!B497,IF(非電化？,'建築限界数値データ 　非電化'!B497,"")))</f>
        <v>2390</v>
      </c>
    </row>
    <row r="498" spans="1:2" x14ac:dyDescent="0.2">
      <c r="A498">
        <f>IF(直流？,'建築限界数値データ 　直流'!A498,IF(交流？,'建築限界数値データ 交流'!A498,IF(非電化？,'建築限界数値データ 　非電化'!A498,"")))</f>
        <v>-1900</v>
      </c>
      <c r="B498">
        <f>IF(直流？,'建築限界数値データ 　直流'!B498,IF(交流？,'建築限界数値データ 交流'!B498,IF(非電化？,'建築限界数値データ 　非電化'!B498,"")))</f>
        <v>2400</v>
      </c>
    </row>
    <row r="499" spans="1:2" x14ac:dyDescent="0.2">
      <c r="A499">
        <f>IF(直流？,'建築限界数値データ 　直流'!A499,IF(交流？,'建築限界数値データ 交流'!A499,IF(非電化？,'建築限界数値データ 　非電化'!A499,"")))</f>
        <v>-1900</v>
      </c>
      <c r="B499">
        <f>IF(直流？,'建築限界数値データ 　直流'!B499,IF(交流？,'建築限界数値データ 交流'!B499,IF(非電化？,'建築限界数値データ 　非電化'!B499,"")))</f>
        <v>2410</v>
      </c>
    </row>
    <row r="500" spans="1:2" x14ac:dyDescent="0.2">
      <c r="A500">
        <f>IF(直流？,'建築限界数値データ 　直流'!A500,IF(交流？,'建築限界数値データ 交流'!A500,IF(非電化？,'建築限界数値データ 　非電化'!A500,"")))</f>
        <v>-1900</v>
      </c>
      <c r="B500">
        <f>IF(直流？,'建築限界数値データ 　直流'!B500,IF(交流？,'建築限界数値データ 交流'!B500,IF(非電化？,'建築限界数値データ 　非電化'!B500,"")))</f>
        <v>2420</v>
      </c>
    </row>
    <row r="501" spans="1:2" x14ac:dyDescent="0.2">
      <c r="A501">
        <f>IF(直流？,'建築限界数値データ 　直流'!A501,IF(交流？,'建築限界数値データ 交流'!A501,IF(非電化？,'建築限界数値データ 　非電化'!A501,"")))</f>
        <v>-1900</v>
      </c>
      <c r="B501">
        <f>IF(直流？,'建築限界数値データ 　直流'!B501,IF(交流？,'建築限界数値データ 交流'!B501,IF(非電化？,'建築限界数値データ 　非電化'!B501,"")))</f>
        <v>2430</v>
      </c>
    </row>
    <row r="502" spans="1:2" x14ac:dyDescent="0.2">
      <c r="A502">
        <f>IF(直流？,'建築限界数値データ 　直流'!A502,IF(交流？,'建築限界数値データ 交流'!A502,IF(非電化？,'建築限界数値データ 　非電化'!A502,"")))</f>
        <v>-1900</v>
      </c>
      <c r="B502">
        <f>IF(直流？,'建築限界数値データ 　直流'!B502,IF(交流？,'建築限界数値データ 交流'!B502,IF(非電化？,'建築限界数値データ 　非電化'!B502,"")))</f>
        <v>2440</v>
      </c>
    </row>
    <row r="503" spans="1:2" x14ac:dyDescent="0.2">
      <c r="A503">
        <f>IF(直流？,'建築限界数値データ 　直流'!A503,IF(交流？,'建築限界数値データ 交流'!A503,IF(非電化？,'建築限界数値データ 　非電化'!A503,"")))</f>
        <v>-1900</v>
      </c>
      <c r="B503">
        <f>IF(直流？,'建築限界数値データ 　直流'!B503,IF(交流？,'建築限界数値データ 交流'!B503,IF(非電化？,'建築限界数値データ 　非電化'!B503,"")))</f>
        <v>2450</v>
      </c>
    </row>
    <row r="504" spans="1:2" x14ac:dyDescent="0.2">
      <c r="A504">
        <f>IF(直流？,'建築限界数値データ 　直流'!A504,IF(交流？,'建築限界数値データ 交流'!A504,IF(非電化？,'建築限界数値データ 　非電化'!A504,"")))</f>
        <v>-1900</v>
      </c>
      <c r="B504">
        <f>IF(直流？,'建築限界数値データ 　直流'!B504,IF(交流？,'建築限界数値データ 交流'!B504,IF(非電化？,'建築限界数値データ 　非電化'!B504,"")))</f>
        <v>2460</v>
      </c>
    </row>
    <row r="505" spans="1:2" x14ac:dyDescent="0.2">
      <c r="A505">
        <f>IF(直流？,'建築限界数値データ 　直流'!A505,IF(交流？,'建築限界数値データ 交流'!A505,IF(非電化？,'建築限界数値データ 　非電化'!A505,"")))</f>
        <v>-1900</v>
      </c>
      <c r="B505">
        <f>IF(直流？,'建築限界数値データ 　直流'!B505,IF(交流？,'建築限界数値データ 交流'!B505,IF(非電化？,'建築限界数値データ 　非電化'!B505,"")))</f>
        <v>2470</v>
      </c>
    </row>
    <row r="506" spans="1:2" x14ac:dyDescent="0.2">
      <c r="A506">
        <f>IF(直流？,'建築限界数値データ 　直流'!A506,IF(交流？,'建築限界数値データ 交流'!A506,IF(非電化？,'建築限界数値データ 　非電化'!A506,"")))</f>
        <v>-1900</v>
      </c>
      <c r="B506">
        <f>IF(直流？,'建築限界数値データ 　直流'!B506,IF(交流？,'建築限界数値データ 交流'!B506,IF(非電化？,'建築限界数値データ 　非電化'!B506,"")))</f>
        <v>2480</v>
      </c>
    </row>
    <row r="507" spans="1:2" x14ac:dyDescent="0.2">
      <c r="A507">
        <f>IF(直流？,'建築限界数値データ 　直流'!A507,IF(交流？,'建築限界数値データ 交流'!A507,IF(非電化？,'建築限界数値データ 　非電化'!A507,"")))</f>
        <v>-1900</v>
      </c>
      <c r="B507">
        <f>IF(直流？,'建築限界数値データ 　直流'!B507,IF(交流？,'建築限界数値データ 交流'!B507,IF(非電化？,'建築限界数値データ 　非電化'!B507,"")))</f>
        <v>2490</v>
      </c>
    </row>
    <row r="508" spans="1:2" x14ac:dyDescent="0.2">
      <c r="A508">
        <f>IF(直流？,'建築限界数値データ 　直流'!A508,IF(交流？,'建築限界数値データ 交流'!A508,IF(非電化？,'建築限界数値データ 　非電化'!A508,"")))</f>
        <v>-1900</v>
      </c>
      <c r="B508">
        <f>IF(直流？,'建築限界数値データ 　直流'!B508,IF(交流？,'建築限界数値データ 交流'!B508,IF(非電化？,'建築限界数値データ 　非電化'!B508,"")))</f>
        <v>2500</v>
      </c>
    </row>
    <row r="509" spans="1:2" x14ac:dyDescent="0.2">
      <c r="A509">
        <f>IF(直流？,'建築限界数値データ 　直流'!A509,IF(交流？,'建築限界数値データ 交流'!A509,IF(非電化？,'建築限界数値データ 　非電化'!A509,"")))</f>
        <v>-1900</v>
      </c>
      <c r="B509">
        <f>IF(直流？,'建築限界数値データ 　直流'!B509,IF(交流？,'建築限界数値データ 交流'!B509,IF(非電化？,'建築限界数値データ 　非電化'!B509,"")))</f>
        <v>2510</v>
      </c>
    </row>
    <row r="510" spans="1:2" x14ac:dyDescent="0.2">
      <c r="A510">
        <f>IF(直流？,'建築限界数値データ 　直流'!A510,IF(交流？,'建築限界数値データ 交流'!A510,IF(非電化？,'建築限界数値データ 　非電化'!A510,"")))</f>
        <v>-1900</v>
      </c>
      <c r="B510">
        <f>IF(直流？,'建築限界数値データ 　直流'!B510,IF(交流？,'建築限界数値データ 交流'!B510,IF(非電化？,'建築限界数値データ 　非電化'!B510,"")))</f>
        <v>2520</v>
      </c>
    </row>
    <row r="511" spans="1:2" x14ac:dyDescent="0.2">
      <c r="A511">
        <f>IF(直流？,'建築限界数値データ 　直流'!A511,IF(交流？,'建築限界数値データ 交流'!A511,IF(非電化？,'建築限界数値データ 　非電化'!A511,"")))</f>
        <v>-1900</v>
      </c>
      <c r="B511">
        <f>IF(直流？,'建築限界数値データ 　直流'!B511,IF(交流？,'建築限界数値データ 交流'!B511,IF(非電化？,'建築限界数値データ 　非電化'!B511,"")))</f>
        <v>2530</v>
      </c>
    </row>
    <row r="512" spans="1:2" x14ac:dyDescent="0.2">
      <c r="A512">
        <f>IF(直流？,'建築限界数値データ 　直流'!A512,IF(交流？,'建築限界数値データ 交流'!A512,IF(非電化？,'建築限界数値データ 　非電化'!A512,"")))</f>
        <v>-1900</v>
      </c>
      <c r="B512">
        <f>IF(直流？,'建築限界数値データ 　直流'!B512,IF(交流？,'建築限界数値データ 交流'!B512,IF(非電化？,'建築限界数値データ 　非電化'!B512,"")))</f>
        <v>2540</v>
      </c>
    </row>
    <row r="513" spans="1:2" x14ac:dyDescent="0.2">
      <c r="A513">
        <f>IF(直流？,'建築限界数値データ 　直流'!A513,IF(交流？,'建築限界数値データ 交流'!A513,IF(非電化？,'建築限界数値データ 　非電化'!A513,"")))</f>
        <v>-1900</v>
      </c>
      <c r="B513">
        <f>IF(直流？,'建築限界数値データ 　直流'!B513,IF(交流？,'建築限界数値データ 交流'!B513,IF(非電化？,'建築限界数値データ 　非電化'!B513,"")))</f>
        <v>2550</v>
      </c>
    </row>
    <row r="514" spans="1:2" x14ac:dyDescent="0.2">
      <c r="A514">
        <f>IF(直流？,'建築限界数値データ 　直流'!A514,IF(交流？,'建築限界数値データ 交流'!A514,IF(非電化？,'建築限界数値データ 　非電化'!A514,"")))</f>
        <v>-1900</v>
      </c>
      <c r="B514">
        <f>IF(直流？,'建築限界数値データ 　直流'!B514,IF(交流？,'建築限界数値データ 交流'!B514,IF(非電化？,'建築限界数値データ 　非電化'!B514,"")))</f>
        <v>2560</v>
      </c>
    </row>
    <row r="515" spans="1:2" x14ac:dyDescent="0.2">
      <c r="A515">
        <f>IF(直流？,'建築限界数値データ 　直流'!A515,IF(交流？,'建築限界数値データ 交流'!A515,IF(非電化？,'建築限界数値データ 　非電化'!A515,"")))</f>
        <v>-1900</v>
      </c>
      <c r="B515">
        <f>IF(直流？,'建築限界数値データ 　直流'!B515,IF(交流？,'建築限界数値データ 交流'!B515,IF(非電化？,'建築限界数値データ 　非電化'!B515,"")))</f>
        <v>2570</v>
      </c>
    </row>
    <row r="516" spans="1:2" x14ac:dyDescent="0.2">
      <c r="A516">
        <f>IF(直流？,'建築限界数値データ 　直流'!A516,IF(交流？,'建築限界数値データ 交流'!A516,IF(非電化？,'建築限界数値データ 　非電化'!A516,"")))</f>
        <v>-1900</v>
      </c>
      <c r="B516">
        <f>IF(直流？,'建築限界数値データ 　直流'!B516,IF(交流？,'建築限界数値データ 交流'!B516,IF(非電化？,'建築限界数値データ 　非電化'!B516,"")))</f>
        <v>2580</v>
      </c>
    </row>
    <row r="517" spans="1:2" x14ac:dyDescent="0.2">
      <c r="A517">
        <f>IF(直流？,'建築限界数値データ 　直流'!A517,IF(交流？,'建築限界数値データ 交流'!A517,IF(非電化？,'建築限界数値データ 　非電化'!A517,"")))</f>
        <v>-1900</v>
      </c>
      <c r="B517">
        <f>IF(直流？,'建築限界数値データ 　直流'!B517,IF(交流？,'建築限界数値データ 交流'!B517,IF(非電化？,'建築限界数値データ 　非電化'!B517,"")))</f>
        <v>2590</v>
      </c>
    </row>
    <row r="518" spans="1:2" x14ac:dyDescent="0.2">
      <c r="A518">
        <f>IF(直流？,'建築限界数値データ 　直流'!A518,IF(交流？,'建築限界数値データ 交流'!A518,IF(非電化？,'建築限界数値データ 　非電化'!A518,"")))</f>
        <v>-1900</v>
      </c>
      <c r="B518">
        <f>IF(直流？,'建築限界数値データ 　直流'!B518,IF(交流？,'建築限界数値データ 交流'!B518,IF(非電化？,'建築限界数値データ 　非電化'!B518,"")))</f>
        <v>2600</v>
      </c>
    </row>
    <row r="519" spans="1:2" x14ac:dyDescent="0.2">
      <c r="A519">
        <f>IF(直流？,'建築限界数値データ 　直流'!A519,IF(交流？,'建築限界数値データ 交流'!A519,IF(非電化？,'建築限界数値データ 　非電化'!A519,"")))</f>
        <v>-1900</v>
      </c>
      <c r="B519">
        <f>IF(直流？,'建築限界数値データ 　直流'!B519,IF(交流？,'建築限界数値データ 交流'!B519,IF(非電化？,'建築限界数値データ 　非電化'!B519,"")))</f>
        <v>2610</v>
      </c>
    </row>
    <row r="520" spans="1:2" x14ac:dyDescent="0.2">
      <c r="A520">
        <f>IF(直流？,'建築限界数値データ 　直流'!A520,IF(交流？,'建築限界数値データ 交流'!A520,IF(非電化？,'建築限界数値データ 　非電化'!A520,"")))</f>
        <v>-1900</v>
      </c>
      <c r="B520">
        <f>IF(直流？,'建築限界数値データ 　直流'!B520,IF(交流？,'建築限界数値データ 交流'!B520,IF(非電化？,'建築限界数値データ 　非電化'!B520,"")))</f>
        <v>2620</v>
      </c>
    </row>
    <row r="521" spans="1:2" x14ac:dyDescent="0.2">
      <c r="A521">
        <f>IF(直流？,'建築限界数値データ 　直流'!A521,IF(交流？,'建築限界数値データ 交流'!A521,IF(非電化？,'建築限界数値データ 　非電化'!A521,"")))</f>
        <v>-1900</v>
      </c>
      <c r="B521">
        <f>IF(直流？,'建築限界数値データ 　直流'!B521,IF(交流？,'建築限界数値データ 交流'!B521,IF(非電化？,'建築限界数値データ 　非電化'!B521,"")))</f>
        <v>2630</v>
      </c>
    </row>
    <row r="522" spans="1:2" x14ac:dyDescent="0.2">
      <c r="A522">
        <f>IF(直流？,'建築限界数値データ 　直流'!A522,IF(交流？,'建築限界数値データ 交流'!A522,IF(非電化？,'建築限界数値データ 　非電化'!A522,"")))</f>
        <v>-1900</v>
      </c>
      <c r="B522">
        <f>IF(直流？,'建築限界数値データ 　直流'!B522,IF(交流？,'建築限界数値データ 交流'!B522,IF(非電化？,'建築限界数値データ 　非電化'!B522,"")))</f>
        <v>2640</v>
      </c>
    </row>
    <row r="523" spans="1:2" x14ac:dyDescent="0.2">
      <c r="A523">
        <f>IF(直流？,'建築限界数値データ 　直流'!A523,IF(交流？,'建築限界数値データ 交流'!A523,IF(非電化？,'建築限界数値データ 　非電化'!A523,"")))</f>
        <v>-1900</v>
      </c>
      <c r="B523">
        <f>IF(直流？,'建築限界数値データ 　直流'!B523,IF(交流？,'建築限界数値データ 交流'!B523,IF(非電化？,'建築限界数値データ 　非電化'!B523,"")))</f>
        <v>2650</v>
      </c>
    </row>
    <row r="524" spans="1:2" x14ac:dyDescent="0.2">
      <c r="A524">
        <f>IF(直流？,'建築限界数値データ 　直流'!A524,IF(交流？,'建築限界数値データ 交流'!A524,IF(非電化？,'建築限界数値データ 　非電化'!A524,"")))</f>
        <v>-1900</v>
      </c>
      <c r="B524">
        <f>IF(直流？,'建築限界数値データ 　直流'!B524,IF(交流？,'建築限界数値データ 交流'!B524,IF(非電化？,'建築限界数値データ 　非電化'!B524,"")))</f>
        <v>2660</v>
      </c>
    </row>
    <row r="525" spans="1:2" x14ac:dyDescent="0.2">
      <c r="A525">
        <f>IF(直流？,'建築限界数値データ 　直流'!A525,IF(交流？,'建築限界数値データ 交流'!A525,IF(非電化？,'建築限界数値データ 　非電化'!A525,"")))</f>
        <v>-1900</v>
      </c>
      <c r="B525">
        <f>IF(直流？,'建築限界数値データ 　直流'!B525,IF(交流？,'建築限界数値データ 交流'!B525,IF(非電化？,'建築限界数値データ 　非電化'!B525,"")))</f>
        <v>2670</v>
      </c>
    </row>
    <row r="526" spans="1:2" x14ac:dyDescent="0.2">
      <c r="A526">
        <f>IF(直流？,'建築限界数値データ 　直流'!A526,IF(交流？,'建築限界数値データ 交流'!A526,IF(非電化？,'建築限界数値データ 　非電化'!A526,"")))</f>
        <v>-1900</v>
      </c>
      <c r="B526">
        <f>IF(直流？,'建築限界数値データ 　直流'!B526,IF(交流？,'建築限界数値データ 交流'!B526,IF(非電化？,'建築限界数値データ 　非電化'!B526,"")))</f>
        <v>2680</v>
      </c>
    </row>
    <row r="527" spans="1:2" x14ac:dyDescent="0.2">
      <c r="A527">
        <f>IF(直流？,'建築限界数値データ 　直流'!A527,IF(交流？,'建築限界数値データ 交流'!A527,IF(非電化？,'建築限界数値データ 　非電化'!A527,"")))</f>
        <v>-1900</v>
      </c>
      <c r="B527">
        <f>IF(直流？,'建築限界数値データ 　直流'!B527,IF(交流？,'建築限界数値データ 交流'!B527,IF(非電化？,'建築限界数値データ 　非電化'!B527,"")))</f>
        <v>2690</v>
      </c>
    </row>
    <row r="528" spans="1:2" x14ac:dyDescent="0.2">
      <c r="A528">
        <f>IF(直流？,'建築限界数値データ 　直流'!A528,IF(交流？,'建築限界数値データ 交流'!A528,IF(非電化？,'建築限界数値データ 　非電化'!A528,"")))</f>
        <v>-1900</v>
      </c>
      <c r="B528">
        <f>IF(直流？,'建築限界数値データ 　直流'!B528,IF(交流？,'建築限界数値データ 交流'!B528,IF(非電化？,'建築限界数値データ 　非電化'!B528,"")))</f>
        <v>2700</v>
      </c>
    </row>
    <row r="529" spans="1:2" x14ac:dyDescent="0.2">
      <c r="A529">
        <f>IF(直流？,'建築限界数値データ 　直流'!A529,IF(交流？,'建築限界数値データ 交流'!A529,IF(非電化？,'建築限界数値データ 　非電化'!A529,"")))</f>
        <v>-1900</v>
      </c>
      <c r="B529">
        <f>IF(直流？,'建築限界数値データ 　直流'!B529,IF(交流？,'建築限界数値データ 交流'!B529,IF(非電化？,'建築限界数値データ 　非電化'!B529,"")))</f>
        <v>2710</v>
      </c>
    </row>
    <row r="530" spans="1:2" x14ac:dyDescent="0.2">
      <c r="A530">
        <f>IF(直流？,'建築限界数値データ 　直流'!A530,IF(交流？,'建築限界数値データ 交流'!A530,IF(非電化？,'建築限界数値データ 　非電化'!A530,"")))</f>
        <v>-1900</v>
      </c>
      <c r="B530">
        <f>IF(直流？,'建築限界数値データ 　直流'!B530,IF(交流？,'建築限界数値データ 交流'!B530,IF(非電化？,'建築限界数値データ 　非電化'!B530,"")))</f>
        <v>2720</v>
      </c>
    </row>
    <row r="531" spans="1:2" x14ac:dyDescent="0.2">
      <c r="A531">
        <f>IF(直流？,'建築限界数値データ 　直流'!A531,IF(交流？,'建築限界数値データ 交流'!A531,IF(非電化？,'建築限界数値データ 　非電化'!A531,"")))</f>
        <v>-1900</v>
      </c>
      <c r="B531">
        <f>IF(直流？,'建築限界数値データ 　直流'!B531,IF(交流？,'建築限界数値データ 交流'!B531,IF(非電化？,'建築限界数値データ 　非電化'!B531,"")))</f>
        <v>2730</v>
      </c>
    </row>
    <row r="532" spans="1:2" x14ac:dyDescent="0.2">
      <c r="A532">
        <f>IF(直流？,'建築限界数値データ 　直流'!A532,IF(交流？,'建築限界数値データ 交流'!A532,IF(非電化？,'建築限界数値データ 　非電化'!A532,"")))</f>
        <v>-1900</v>
      </c>
      <c r="B532">
        <f>IF(直流？,'建築限界数値データ 　直流'!B532,IF(交流？,'建築限界数値データ 交流'!B532,IF(非電化？,'建築限界数値データ 　非電化'!B532,"")))</f>
        <v>2740</v>
      </c>
    </row>
    <row r="533" spans="1:2" x14ac:dyDescent="0.2">
      <c r="A533">
        <f>IF(直流？,'建築限界数値データ 　直流'!A533,IF(交流？,'建築限界数値データ 交流'!A533,IF(非電化？,'建築限界数値データ 　非電化'!A533,"")))</f>
        <v>-1900</v>
      </c>
      <c r="B533">
        <f>IF(直流？,'建築限界数値データ 　直流'!B533,IF(交流？,'建築限界数値データ 交流'!B533,IF(非電化？,'建築限界数値データ 　非電化'!B533,"")))</f>
        <v>2750</v>
      </c>
    </row>
    <row r="534" spans="1:2" x14ac:dyDescent="0.2">
      <c r="A534">
        <f>IF(直流？,'建築限界数値データ 　直流'!A534,IF(交流？,'建築限界数値データ 交流'!A534,IF(非電化？,'建築限界数値データ 　非電化'!A534,"")))</f>
        <v>-1900</v>
      </c>
      <c r="B534">
        <f>IF(直流？,'建築限界数値データ 　直流'!B534,IF(交流？,'建築限界数値データ 交流'!B534,IF(非電化？,'建築限界数値データ 　非電化'!B534,"")))</f>
        <v>2760</v>
      </c>
    </row>
    <row r="535" spans="1:2" x14ac:dyDescent="0.2">
      <c r="A535">
        <f>IF(直流？,'建築限界数値データ 　直流'!A535,IF(交流？,'建築限界数値データ 交流'!A535,IF(非電化？,'建築限界数値データ 　非電化'!A535,"")))</f>
        <v>-1900</v>
      </c>
      <c r="B535">
        <f>IF(直流？,'建築限界数値データ 　直流'!B535,IF(交流？,'建築限界数値データ 交流'!B535,IF(非電化？,'建築限界数値データ 　非電化'!B535,"")))</f>
        <v>2770</v>
      </c>
    </row>
    <row r="536" spans="1:2" x14ac:dyDescent="0.2">
      <c r="A536">
        <f>IF(直流？,'建築限界数値データ 　直流'!A536,IF(交流？,'建築限界数値データ 交流'!A536,IF(非電化？,'建築限界数値データ 　非電化'!A536,"")))</f>
        <v>-1900</v>
      </c>
      <c r="B536">
        <f>IF(直流？,'建築限界数値データ 　直流'!B536,IF(交流？,'建築限界数値データ 交流'!B536,IF(非電化？,'建築限界数値データ 　非電化'!B536,"")))</f>
        <v>2780</v>
      </c>
    </row>
    <row r="537" spans="1:2" x14ac:dyDescent="0.2">
      <c r="A537">
        <f>IF(直流？,'建築限界数値データ 　直流'!A537,IF(交流？,'建築限界数値データ 交流'!A537,IF(非電化？,'建築限界数値データ 　非電化'!A537,"")))</f>
        <v>-1900</v>
      </c>
      <c r="B537">
        <f>IF(直流？,'建築限界数値データ 　直流'!B537,IF(交流？,'建築限界数値データ 交流'!B537,IF(非電化？,'建築限界数値データ 　非電化'!B537,"")))</f>
        <v>2790</v>
      </c>
    </row>
    <row r="538" spans="1:2" x14ac:dyDescent="0.2">
      <c r="A538">
        <f>IF(直流？,'建築限界数値データ 　直流'!A538,IF(交流？,'建築限界数値データ 交流'!A538,IF(非電化？,'建築限界数値データ 　非電化'!A538,"")))</f>
        <v>-1900</v>
      </c>
      <c r="B538">
        <f>IF(直流？,'建築限界数値データ 　直流'!B538,IF(交流？,'建築限界数値データ 交流'!B538,IF(非電化？,'建築限界数値データ 　非電化'!B538,"")))</f>
        <v>2800</v>
      </c>
    </row>
    <row r="539" spans="1:2" x14ac:dyDescent="0.2">
      <c r="A539">
        <f>IF(直流？,'建築限界数値データ 　直流'!A539,IF(交流？,'建築限界数値データ 交流'!A539,IF(非電化？,'建築限界数値データ 　非電化'!A539,"")))</f>
        <v>-1900</v>
      </c>
      <c r="B539">
        <f>IF(直流？,'建築限界数値データ 　直流'!B539,IF(交流？,'建築限界数値データ 交流'!B539,IF(非電化？,'建築限界数値データ 　非電化'!B539,"")))</f>
        <v>2810</v>
      </c>
    </row>
    <row r="540" spans="1:2" x14ac:dyDescent="0.2">
      <c r="A540">
        <f>IF(直流？,'建築限界数値データ 　直流'!A540,IF(交流？,'建築限界数値データ 交流'!A540,IF(非電化？,'建築限界数値データ 　非電化'!A540,"")))</f>
        <v>-1900</v>
      </c>
      <c r="B540">
        <f>IF(直流？,'建築限界数値データ 　直流'!B540,IF(交流？,'建築限界数値データ 交流'!B540,IF(非電化？,'建築限界数値データ 　非電化'!B540,"")))</f>
        <v>2820</v>
      </c>
    </row>
    <row r="541" spans="1:2" x14ac:dyDescent="0.2">
      <c r="A541">
        <f>IF(直流？,'建築限界数値データ 　直流'!A541,IF(交流？,'建築限界数値データ 交流'!A541,IF(非電化？,'建築限界数値データ 　非電化'!A541,"")))</f>
        <v>-1900</v>
      </c>
      <c r="B541">
        <f>IF(直流？,'建築限界数値データ 　直流'!B541,IF(交流？,'建築限界数値データ 交流'!B541,IF(非電化？,'建築限界数値データ 　非電化'!B541,"")))</f>
        <v>2830</v>
      </c>
    </row>
    <row r="542" spans="1:2" x14ac:dyDescent="0.2">
      <c r="A542">
        <f>IF(直流？,'建築限界数値データ 　直流'!A542,IF(交流？,'建築限界数値データ 交流'!A542,IF(非電化？,'建築限界数値データ 　非電化'!A542,"")))</f>
        <v>-1900</v>
      </c>
      <c r="B542">
        <f>IF(直流？,'建築限界数値データ 　直流'!B542,IF(交流？,'建築限界数値データ 交流'!B542,IF(非電化？,'建築限界数値データ 　非電化'!B542,"")))</f>
        <v>2840</v>
      </c>
    </row>
    <row r="543" spans="1:2" x14ac:dyDescent="0.2">
      <c r="A543">
        <f>IF(直流？,'建築限界数値データ 　直流'!A543,IF(交流？,'建築限界数値データ 交流'!A543,IF(非電化？,'建築限界数値データ 　非電化'!A543,"")))</f>
        <v>-1900</v>
      </c>
      <c r="B543">
        <f>IF(直流？,'建築限界数値データ 　直流'!B543,IF(交流？,'建築限界数値データ 交流'!B543,IF(非電化？,'建築限界数値データ 　非電化'!B543,"")))</f>
        <v>2850</v>
      </c>
    </row>
    <row r="544" spans="1:2" x14ac:dyDescent="0.2">
      <c r="A544">
        <f>IF(直流？,'建築限界数値データ 　直流'!A544,IF(交流？,'建築限界数値データ 交流'!A544,IF(非電化？,'建築限界数値データ 　非電化'!A544,"")))</f>
        <v>-1900</v>
      </c>
      <c r="B544">
        <f>IF(直流？,'建築限界数値データ 　直流'!B544,IF(交流？,'建築限界数値データ 交流'!B544,IF(非電化？,'建築限界数値データ 　非電化'!B544,"")))</f>
        <v>2860</v>
      </c>
    </row>
    <row r="545" spans="1:2" x14ac:dyDescent="0.2">
      <c r="A545">
        <f>IF(直流？,'建築限界数値データ 　直流'!A545,IF(交流？,'建築限界数値データ 交流'!A545,IF(非電化？,'建築限界数値データ 　非電化'!A545,"")))</f>
        <v>-1900</v>
      </c>
      <c r="B545">
        <f>IF(直流？,'建築限界数値データ 　直流'!B545,IF(交流？,'建築限界数値データ 交流'!B545,IF(非電化？,'建築限界数値データ 　非電化'!B545,"")))</f>
        <v>2870</v>
      </c>
    </row>
    <row r="546" spans="1:2" x14ac:dyDescent="0.2">
      <c r="A546">
        <f>IF(直流？,'建築限界数値データ 　直流'!A546,IF(交流？,'建築限界数値データ 交流'!A546,IF(非電化？,'建築限界数値データ 　非電化'!A546,"")))</f>
        <v>-1900</v>
      </c>
      <c r="B546">
        <f>IF(直流？,'建築限界数値データ 　直流'!B546,IF(交流？,'建築限界数値データ 交流'!B546,IF(非電化？,'建築限界数値データ 　非電化'!B546,"")))</f>
        <v>2880</v>
      </c>
    </row>
    <row r="547" spans="1:2" x14ac:dyDescent="0.2">
      <c r="A547">
        <f>IF(直流？,'建築限界数値データ 　直流'!A547,IF(交流？,'建築限界数値データ 交流'!A547,IF(非電化？,'建築限界数値データ 　非電化'!A547,"")))</f>
        <v>-1900</v>
      </c>
      <c r="B547">
        <f>IF(直流？,'建築限界数値データ 　直流'!B547,IF(交流？,'建築限界数値データ 交流'!B547,IF(非電化？,'建築限界数値データ 　非電化'!B547,"")))</f>
        <v>2890</v>
      </c>
    </row>
    <row r="548" spans="1:2" x14ac:dyDescent="0.2">
      <c r="A548">
        <f>IF(直流？,'建築限界数値データ 　直流'!A548,IF(交流？,'建築限界数値データ 交流'!A548,IF(非電化？,'建築限界数値データ 　非電化'!A548,"")))</f>
        <v>-1900</v>
      </c>
      <c r="B548">
        <f>IF(直流？,'建築限界数値データ 　直流'!B548,IF(交流？,'建築限界数値データ 交流'!B548,IF(非電化？,'建築限界数値データ 　非電化'!B548,"")))</f>
        <v>2900</v>
      </c>
    </row>
    <row r="549" spans="1:2" x14ac:dyDescent="0.2">
      <c r="A549">
        <f>IF(直流？,'建築限界数値データ 　直流'!A549,IF(交流？,'建築限界数値データ 交流'!A549,IF(非電化？,'建築限界数値データ 　非電化'!A549,"")))</f>
        <v>-1900</v>
      </c>
      <c r="B549">
        <f>IF(直流？,'建築限界数値データ 　直流'!B549,IF(交流？,'建築限界数値データ 交流'!B549,IF(非電化？,'建築限界数値データ 　非電化'!B549,"")))</f>
        <v>2910</v>
      </c>
    </row>
    <row r="550" spans="1:2" x14ac:dyDescent="0.2">
      <c r="A550">
        <f>IF(直流？,'建築限界数値データ 　直流'!A550,IF(交流？,'建築限界数値データ 交流'!A550,IF(非電化？,'建築限界数値データ 　非電化'!A550,"")))</f>
        <v>-1900</v>
      </c>
      <c r="B550">
        <f>IF(直流？,'建築限界数値データ 　直流'!B550,IF(交流？,'建築限界数値データ 交流'!B550,IF(非電化？,'建築限界数値データ 　非電化'!B550,"")))</f>
        <v>2920</v>
      </c>
    </row>
    <row r="551" spans="1:2" x14ac:dyDescent="0.2">
      <c r="A551">
        <f>IF(直流？,'建築限界数値データ 　直流'!A551,IF(交流？,'建築限界数値データ 交流'!A551,IF(非電化？,'建築限界数値データ 　非電化'!A551,"")))</f>
        <v>-1900</v>
      </c>
      <c r="B551">
        <f>IF(直流？,'建築限界数値データ 　直流'!B551,IF(交流？,'建築限界数値データ 交流'!B551,IF(非電化？,'建築限界数値データ 　非電化'!B551,"")))</f>
        <v>2930</v>
      </c>
    </row>
    <row r="552" spans="1:2" x14ac:dyDescent="0.2">
      <c r="A552">
        <f>IF(直流？,'建築限界数値データ 　直流'!A552,IF(交流？,'建築限界数値データ 交流'!A552,IF(非電化？,'建築限界数値データ 　非電化'!A552,"")))</f>
        <v>-1900</v>
      </c>
      <c r="B552">
        <f>IF(直流？,'建築限界数値データ 　直流'!B552,IF(交流？,'建築限界数値データ 交流'!B552,IF(非電化？,'建築限界数値データ 　非電化'!B552,"")))</f>
        <v>2940</v>
      </c>
    </row>
    <row r="553" spans="1:2" x14ac:dyDescent="0.2">
      <c r="A553">
        <f>IF(直流？,'建築限界数値データ 　直流'!A553,IF(交流？,'建築限界数値データ 交流'!A553,IF(非電化？,'建築限界数値データ 　非電化'!A553,"")))</f>
        <v>-1900</v>
      </c>
      <c r="B553">
        <f>IF(直流？,'建築限界数値データ 　直流'!B553,IF(交流？,'建築限界数値データ 交流'!B553,IF(非電化？,'建築限界数値データ 　非電化'!B553,"")))</f>
        <v>2950</v>
      </c>
    </row>
    <row r="554" spans="1:2" x14ac:dyDescent="0.2">
      <c r="A554">
        <f>IF(直流？,'建築限界数値データ 　直流'!A554,IF(交流？,'建築限界数値データ 交流'!A554,IF(非電化？,'建築限界数値データ 　非電化'!A554,"")))</f>
        <v>-1900</v>
      </c>
      <c r="B554">
        <f>IF(直流？,'建築限界数値データ 　直流'!B554,IF(交流？,'建築限界数値データ 交流'!B554,IF(非電化？,'建築限界数値データ 　非電化'!B554,"")))</f>
        <v>2960</v>
      </c>
    </row>
    <row r="555" spans="1:2" x14ac:dyDescent="0.2">
      <c r="A555">
        <f>IF(直流？,'建築限界数値データ 　直流'!A555,IF(交流？,'建築限界数値データ 交流'!A555,IF(非電化？,'建築限界数値データ 　非電化'!A555,"")))</f>
        <v>-1900</v>
      </c>
      <c r="B555">
        <f>IF(直流？,'建築限界数値データ 　直流'!B555,IF(交流？,'建築限界数値データ 交流'!B555,IF(非電化？,'建築限界数値データ 　非電化'!B555,"")))</f>
        <v>2970</v>
      </c>
    </row>
    <row r="556" spans="1:2" x14ac:dyDescent="0.2">
      <c r="A556">
        <f>IF(直流？,'建築限界数値データ 　直流'!A556,IF(交流？,'建築限界数値データ 交流'!A556,IF(非電化？,'建築限界数値データ 　非電化'!A556,"")))</f>
        <v>-1900</v>
      </c>
      <c r="B556">
        <f>IF(直流？,'建築限界数値データ 　直流'!B556,IF(交流？,'建築限界数値データ 交流'!B556,IF(非電化？,'建築限界数値データ 　非電化'!B556,"")))</f>
        <v>2980</v>
      </c>
    </row>
    <row r="557" spans="1:2" x14ac:dyDescent="0.2">
      <c r="A557">
        <f>IF(直流？,'建築限界数値データ 　直流'!A557,IF(交流？,'建築限界数値データ 交流'!A557,IF(非電化？,'建築限界数値データ 　非電化'!A557,"")))</f>
        <v>-1900</v>
      </c>
      <c r="B557">
        <f>IF(直流？,'建築限界数値データ 　直流'!B557,IF(交流？,'建築限界数値データ 交流'!B557,IF(非電化？,'建築限界数値データ 　非電化'!B557,"")))</f>
        <v>2990</v>
      </c>
    </row>
    <row r="558" spans="1:2" x14ac:dyDescent="0.2">
      <c r="A558">
        <f>IF(直流？,'建築限界数値データ 　直流'!A558,IF(交流？,'建築限界数値データ 交流'!A558,IF(非電化？,'建築限界数値データ 　非電化'!A558,"")))</f>
        <v>-1900</v>
      </c>
      <c r="B558">
        <f>IF(直流？,'建築限界数値データ 　直流'!B558,IF(交流？,'建築限界数値データ 交流'!B558,IF(非電化？,'建築限界数値データ 　非電化'!B558,"")))</f>
        <v>3000</v>
      </c>
    </row>
    <row r="559" spans="1:2" x14ac:dyDescent="0.2">
      <c r="A559">
        <f>IF(直流？,'建築限界数値データ 　直流'!A559,IF(交流？,'建築限界数値データ 交流'!A559,IF(非電化？,'建築限界数値データ 　非電化'!A559,"")))</f>
        <v>-1900</v>
      </c>
      <c r="B559">
        <f>IF(直流？,'建築限界数値データ 　直流'!B559,IF(交流？,'建築限界数値データ 交流'!B559,IF(非電化？,'建築限界数値データ 　非電化'!B559,"")))</f>
        <v>3010</v>
      </c>
    </row>
    <row r="560" spans="1:2" x14ac:dyDescent="0.2">
      <c r="A560">
        <f>IF(直流？,'建築限界数値データ 　直流'!A560,IF(交流？,'建築限界数値データ 交流'!A560,IF(非電化？,'建築限界数値データ 　非電化'!A560,"")))</f>
        <v>-1900</v>
      </c>
      <c r="B560">
        <f>IF(直流？,'建築限界数値データ 　直流'!B560,IF(交流？,'建築限界数値データ 交流'!B560,IF(非電化？,'建築限界数値データ 　非電化'!B560,"")))</f>
        <v>3020</v>
      </c>
    </row>
    <row r="561" spans="1:2" x14ac:dyDescent="0.2">
      <c r="A561">
        <f>IF(直流？,'建築限界数値データ 　直流'!A561,IF(交流？,'建築限界数値データ 交流'!A561,IF(非電化？,'建築限界数値データ 　非電化'!A561,"")))</f>
        <v>-1900</v>
      </c>
      <c r="B561">
        <f>IF(直流？,'建築限界数値データ 　直流'!B561,IF(交流？,'建築限界数値データ 交流'!B561,IF(非電化？,'建築限界数値データ 　非電化'!B561,"")))</f>
        <v>3030</v>
      </c>
    </row>
    <row r="562" spans="1:2" x14ac:dyDescent="0.2">
      <c r="A562">
        <f>IF(直流？,'建築限界数値データ 　直流'!A562,IF(交流？,'建築限界数値データ 交流'!A562,IF(非電化？,'建築限界数値データ 　非電化'!A562,"")))</f>
        <v>-1900</v>
      </c>
      <c r="B562">
        <f>IF(直流？,'建築限界数値データ 　直流'!B562,IF(交流？,'建築限界数値データ 交流'!B562,IF(非電化？,'建築限界数値データ 　非電化'!B562,"")))</f>
        <v>3040</v>
      </c>
    </row>
    <row r="563" spans="1:2" x14ac:dyDescent="0.2">
      <c r="A563">
        <f>IF(直流？,'建築限界数値データ 　直流'!A563,IF(交流？,'建築限界数値データ 交流'!A563,IF(非電化？,'建築限界数値データ 　非電化'!A563,"")))</f>
        <v>-1900</v>
      </c>
      <c r="B563">
        <f>IF(直流？,'建築限界数値データ 　直流'!B563,IF(交流？,'建築限界数値データ 交流'!B563,IF(非電化？,'建築限界数値データ 　非電化'!B563,"")))</f>
        <v>3050</v>
      </c>
    </row>
    <row r="564" spans="1:2" x14ac:dyDescent="0.2">
      <c r="A564">
        <f>IF(直流？,'建築限界数値データ 　直流'!A564,IF(交流？,'建築限界数値データ 交流'!A564,IF(非電化？,'建築限界数値データ 　非電化'!A564,"")))</f>
        <v>-1900</v>
      </c>
      <c r="B564">
        <f>IF(直流？,'建築限界数値データ 　直流'!B564,IF(交流？,'建築限界数値データ 交流'!B564,IF(非電化？,'建築限界数値データ 　非電化'!B564,"")))</f>
        <v>3060</v>
      </c>
    </row>
    <row r="565" spans="1:2" x14ac:dyDescent="0.2">
      <c r="A565">
        <f>IF(直流？,'建築限界数値データ 　直流'!A565,IF(交流？,'建築限界数値データ 交流'!A565,IF(非電化？,'建築限界数値データ 　非電化'!A565,"")))</f>
        <v>-1900</v>
      </c>
      <c r="B565">
        <f>IF(直流？,'建築限界数値データ 　直流'!B565,IF(交流？,'建築限界数値データ 交流'!B565,IF(非電化？,'建築限界数値データ 　非電化'!B565,"")))</f>
        <v>3070</v>
      </c>
    </row>
    <row r="566" spans="1:2" x14ac:dyDescent="0.2">
      <c r="A566">
        <f>IF(直流？,'建築限界数値データ 　直流'!A566,IF(交流？,'建築限界数値データ 交流'!A566,IF(非電化？,'建築限界数値データ 　非電化'!A566,"")))</f>
        <v>-1900</v>
      </c>
      <c r="B566">
        <f>IF(直流？,'建築限界数値データ 　直流'!B566,IF(交流？,'建築限界数値データ 交流'!B566,IF(非電化？,'建築限界数値データ 　非電化'!B566,"")))</f>
        <v>3080</v>
      </c>
    </row>
    <row r="567" spans="1:2" x14ac:dyDescent="0.2">
      <c r="A567">
        <f>IF(直流？,'建築限界数値データ 　直流'!A567,IF(交流？,'建築限界数値データ 交流'!A567,IF(非電化？,'建築限界数値データ 　非電化'!A567,"")))</f>
        <v>-1900</v>
      </c>
      <c r="B567">
        <f>IF(直流？,'建築限界数値データ 　直流'!B567,IF(交流？,'建築限界数値データ 交流'!B567,IF(非電化？,'建築限界数値データ 　非電化'!B567,"")))</f>
        <v>3090</v>
      </c>
    </row>
    <row r="568" spans="1:2" x14ac:dyDescent="0.2">
      <c r="A568">
        <f>IF(直流？,'建築限界数値データ 　直流'!A568,IF(交流？,'建築限界数値データ 交流'!A568,IF(非電化？,'建築限界数値データ 　非電化'!A568,"")))</f>
        <v>-1900</v>
      </c>
      <c r="B568">
        <f>IF(直流？,'建築限界数値データ 　直流'!B568,IF(交流？,'建築限界数値データ 交流'!B568,IF(非電化？,'建築限界数値データ 　非電化'!B568,"")))</f>
        <v>3100</v>
      </c>
    </row>
    <row r="569" spans="1:2" x14ac:dyDescent="0.2">
      <c r="A569">
        <f>IF(直流？,'建築限界数値データ 　直流'!A569,IF(交流？,'建築限界数値データ 交流'!A569,IF(非電化？,'建築限界数値データ 　非電化'!A569,"")))</f>
        <v>-1900</v>
      </c>
      <c r="B569">
        <f>IF(直流？,'建築限界数値データ 　直流'!B569,IF(交流？,'建築限界数値データ 交流'!B569,IF(非電化？,'建築限界数値データ 　非電化'!B569,"")))</f>
        <v>3110</v>
      </c>
    </row>
    <row r="570" spans="1:2" x14ac:dyDescent="0.2">
      <c r="A570">
        <f>IF(直流？,'建築限界数値データ 　直流'!A570,IF(交流？,'建築限界数値データ 交流'!A570,IF(非電化？,'建築限界数値データ 　非電化'!A570,"")))</f>
        <v>-1900</v>
      </c>
      <c r="B570">
        <f>IF(直流？,'建築限界数値データ 　直流'!B570,IF(交流？,'建築限界数値データ 交流'!B570,IF(非電化？,'建築限界数値データ 　非電化'!B570,"")))</f>
        <v>3120</v>
      </c>
    </row>
    <row r="571" spans="1:2" x14ac:dyDescent="0.2">
      <c r="A571">
        <f>IF(直流？,'建築限界数値データ 　直流'!A571,IF(交流？,'建築限界数値データ 交流'!A571,IF(非電化？,'建築限界数値データ 　非電化'!A571,"")))</f>
        <v>-1900</v>
      </c>
      <c r="B571">
        <f>IF(直流？,'建築限界数値データ 　直流'!B571,IF(交流？,'建築限界数値データ 交流'!B571,IF(非電化？,'建築限界数値データ 　非電化'!B571,"")))</f>
        <v>3130</v>
      </c>
    </row>
    <row r="572" spans="1:2" x14ac:dyDescent="0.2">
      <c r="A572">
        <f>IF(直流？,'建築限界数値データ 　直流'!A572,IF(交流？,'建築限界数値データ 交流'!A572,IF(非電化？,'建築限界数値データ 　非電化'!A572,"")))</f>
        <v>-1900</v>
      </c>
      <c r="B572">
        <f>IF(直流？,'建築限界数値データ 　直流'!B572,IF(交流？,'建築限界数値データ 交流'!B572,IF(非電化？,'建築限界数値データ 　非電化'!B572,"")))</f>
        <v>3140</v>
      </c>
    </row>
    <row r="573" spans="1:2" x14ac:dyDescent="0.2">
      <c r="A573">
        <f>IF(直流？,'建築限界数値データ 　直流'!A573,IF(交流？,'建築限界数値データ 交流'!A573,IF(非電化？,'建築限界数値データ 　非電化'!A573,"")))</f>
        <v>-1900</v>
      </c>
      <c r="B573">
        <f>IF(直流？,'建築限界数値データ 　直流'!B573,IF(交流？,'建築限界数値データ 交流'!B573,IF(非電化？,'建築限界数値データ 　非電化'!B573,"")))</f>
        <v>3150</v>
      </c>
    </row>
    <row r="574" spans="1:2" x14ac:dyDescent="0.2">
      <c r="A574">
        <f>IF(直流？,'建築限界数値データ 　直流'!A574,IF(交流？,'建築限界数値データ 交流'!A574,IF(非電化？,'建築限界数値データ 　非電化'!A574,"")))</f>
        <v>-1900</v>
      </c>
      <c r="B574">
        <f>IF(直流？,'建築限界数値データ 　直流'!B574,IF(交流？,'建築限界数値データ 交流'!B574,IF(非電化？,'建築限界数値データ 　非電化'!B574,"")))</f>
        <v>3156</v>
      </c>
    </row>
    <row r="575" spans="1:2" x14ac:dyDescent="0.2">
      <c r="A575">
        <f>IF(直流？,'建築限界数値データ 　直流'!A575,IF(交流？,'建築限界数値データ 交流'!A575,IF(非電化？,'建築限界数値データ 　非電化'!A575,"")))</f>
        <v>-1893.0263100446982</v>
      </c>
      <c r="B575">
        <f>IF(直流？,'建築限界数値データ 　直流'!B575,IF(交流？,'建築限界数値データ 交流'!B575,IF(非電化？,'建築限界数値データ 　非電化'!B575,"")))</f>
        <v>3169.2896494513002</v>
      </c>
    </row>
    <row r="576" spans="1:2" x14ac:dyDescent="0.2">
      <c r="A576">
        <f>IF(直流？,'建築限界数値データ 　直流'!A576,IF(交流？,'建築限界数値データ 交流'!A576,IF(非電化？,'建築限界数値データ 　非電化'!A576,"")))</f>
        <v>-1888.3814455157144</v>
      </c>
      <c r="B576">
        <f>IF(直流？,'建築限界数値データ 　直流'!B576,IF(交流？,'建築限界数値データ 交流'!B576,IF(非電化？,'建築限界数値データ 　非電化'!B576,"")))</f>
        <v>3177.8694062146133</v>
      </c>
    </row>
    <row r="577" spans="1:2" x14ac:dyDescent="0.2">
      <c r="A577">
        <f>IF(直流？,'建築限界数値データ 　直流'!A577,IF(交流？,'建築限界数値データ 交流'!A577,IF(非電化？,'建築限界数値データ 　非電化'!A577,"")))</f>
        <v>-1883.6976952429338</v>
      </c>
      <c r="B577">
        <f>IF(直流？,'建築限界数値データ 　直流'!B577,IF(交流？,'建築限界数値データ 交流'!B577,IF(非電化？,'建築限界数値データ 　非電化'!B577,"")))</f>
        <v>3186.4279969860227</v>
      </c>
    </row>
    <row r="578" spans="1:2" x14ac:dyDescent="0.2">
      <c r="A578">
        <f>IF(直流？,'建築限界数値データ 　直流'!A578,IF(交流？,'建築限界数値データ 交流'!A578,IF(非電化？,'建築限界数値データ 　非電化'!A578,"")))</f>
        <v>-1878.9751556746212</v>
      </c>
      <c r="B578">
        <f>IF(直流？,'建築限界数値データ 　直流'!B578,IF(交流？,'建築限界数値データ 交流'!B578,IF(非電化？,'建築限界数値データ 　非電化'!B578,"")))</f>
        <v>3194.965245526153</v>
      </c>
    </row>
    <row r="579" spans="1:2" x14ac:dyDescent="0.2">
      <c r="A579">
        <f>IF(直流？,'建築限界数値データ 　直流'!A579,IF(交流？,'建築限界数値データ 交流'!A579,IF(非電化？,'建築限界数値データ 　非電化'!A579,"")))</f>
        <v>-1874.2139240577942</v>
      </c>
      <c r="B579">
        <f>IF(直流？,'建築限界数値データ 　直流'!B579,IF(交流？,'建築限界数値データ 交流'!B579,IF(非電化？,'建築限界数値データ 　非電化'!B579,"")))</f>
        <v>3203.4809760351086</v>
      </c>
    </row>
    <row r="580" spans="1:2" x14ac:dyDescent="0.2">
      <c r="A580">
        <f>IF(直流？,'建築限界数値データ 　直流'!A580,IF(交流？,'建築限界数値データ 交流'!A580,IF(非電化？,'建築限界数値データ 　非電化'!A580,"")))</f>
        <v>-1869.4140984362209</v>
      </c>
      <c r="B580">
        <f>IF(直流？,'建築限界数値データ 　直流'!B580,IF(交流？,'建築限界数値データ 交流'!B580,IF(非電化？,'建築限界数値データ 　非電化'!B580,"")))</f>
        <v>3211.9750131560968</v>
      </c>
    </row>
    <row r="581" spans="1:2" x14ac:dyDescent="0.2">
      <c r="A581">
        <f>IF(直流？,'建築限界数値データ 　直流'!A581,IF(交流？,'建築限界数値データ 交流'!A581,IF(非電化？,'建築限界数値データ 　非電化'!A581,"")))</f>
        <v>-1864.5757776484013</v>
      </c>
      <c r="B581">
        <f>IF(直流？,'建築限界数値データ 　直流'!B581,IF(交流？,'建築限界数値データ 交流'!B581,IF(非電化？,'建築限界数値データ 　非電化'!B581,"")))</f>
        <v>3220.447181979036</v>
      </c>
    </row>
    <row r="582" spans="1:2" x14ac:dyDescent="0.2">
      <c r="A582">
        <f>IF(直流？,'建築限界数値データ 　直流'!A582,IF(交流？,'建築限界数値データ 交流'!A582,IF(非電化？,'建築限界数値データ 　非電化'!A582,"")))</f>
        <v>-1859.6990613255321</v>
      </c>
      <c r="B582">
        <f>IF(直流？,'建築限界数値データ 　直流'!B582,IF(交流？,'建築限界数値データ 交流'!B582,IF(非電化？,'建築限界数値データ 　非電化'!B582,"")))</f>
        <v>3228.8973080441601</v>
      </c>
    </row>
    <row r="583" spans="1:2" x14ac:dyDescent="0.2">
      <c r="A583">
        <f>IF(直流？,'建築限界数値データ 　直流'!A583,IF(交流？,'建築限界数値データ 交流'!A583,IF(非電化？,'建築限界数値データ 　非電化'!A583,"")))</f>
        <v>-1854.7840498894539</v>
      </c>
      <c r="B583">
        <f>IF(直流？,'建築限界数値データ 　直流'!B583,IF(交流？,'建築限界数値データ 交流'!B583,IF(非電化？,'建築限界数値データ 　非電化'!B583,"")))</f>
        <v>3237.3252173456094</v>
      </c>
    </row>
    <row r="584" spans="1:2" x14ac:dyDescent="0.2">
      <c r="A584">
        <f>IF(直流？,'建築限界数値データ 　直流'!A584,IF(交流？,'建築限界数値データ 交流'!A584,IF(非電化？,'建築限界数値データ 　非電化'!A584,"")))</f>
        <v>-1849.8308445505847</v>
      </c>
      <c r="B584">
        <f>IF(直流？,'建築限界数値データ 　直流'!B584,IF(交流？,'建築限界数値データ 交流'!B584,IF(非電化？,'建築限界数値データ 　非電化'!B584,"")))</f>
        <v>3245.7307363350128</v>
      </c>
    </row>
    <row r="585" spans="1:2" x14ac:dyDescent="0.2">
      <c r="A585">
        <f>IF(直流？,'建築限界数値データ 　直流'!A585,IF(交流？,'建築限界数値データ 交流'!A585,IF(非電化？,'建築限界数値データ 　非電化'!A585,"")))</f>
        <v>-1844.8395473058358</v>
      </c>
      <c r="B585">
        <f>IF(直流？,'建築限界数値データ 　直流'!B585,IF(交流？,'建築限界数値データ 交流'!B585,IF(非電化？,'建築限界数値データ 　非電化'!B585,"")))</f>
        <v>3254.1136919250657</v>
      </c>
    </row>
    <row r="586" spans="1:2" x14ac:dyDescent="0.2">
      <c r="A586">
        <f>IF(直流？,'建築限界数値データ 　直流'!A586,IF(交流？,'建築限界数値データ 交流'!A586,IF(非電化？,'建築限界数値データ 　非電化'!A586,"")))</f>
        <v>-1839.8102609365101</v>
      </c>
      <c r="B586">
        <f>IF(直流？,'建築限界数値データ 　直流'!B586,IF(交流？,'建築限界数値データ 交流'!B586,IF(非電化？,'建築限界数値データ 　非電化'!B586,"")))</f>
        <v>3262.4739114930881</v>
      </c>
    </row>
    <row r="587" spans="1:2" x14ac:dyDescent="0.2">
      <c r="A587">
        <f>IF(直流？,'建築限界数値データ 　直流'!A587,IF(交流？,'建築限界数値データ 交流'!A587,IF(非電化？,'建築限界数値データ 　非電化'!A587,"")))</f>
        <v>-1834.7430890061864</v>
      </c>
      <c r="B587">
        <f>IF(直流？,'建築限界数値データ 　直流'!B587,IF(交流？,'建築限界数値データ 交流'!B587,IF(非電化？,'建築限界数値データ 　非電化'!B587,"")))</f>
        <v>3270.8112228845848</v>
      </c>
    </row>
    <row r="588" spans="1:2" x14ac:dyDescent="0.2">
      <c r="A588">
        <f>IF(直流？,'建築限界数値データ 　直流'!A588,IF(交流？,'建築限界数値データ 交流'!A588,IF(非電化？,'建築限界数値データ 　非電化'!A588,"")))</f>
        <v>-1829.6381358585877</v>
      </c>
      <c r="B588">
        <f>IF(直流？,'建築限界数値データ 　直流'!B588,IF(交流？,'建築限界数値データ 交流'!B588,IF(非電化？,'建築限界数値データ 　非電化'!B588,"")))</f>
        <v>3279.1254544167855</v>
      </c>
    </row>
    <row r="589" spans="1:2" x14ac:dyDescent="0.2">
      <c r="A589">
        <f>IF(直流？,'建築限界数値データ 　直流'!A589,IF(交流？,'建築限界数値データ 交流'!A589,IF(非電化？,'建築限界数値データ 　非電化'!A589,"")))</f>
        <v>-1824.4955066154305</v>
      </c>
      <c r="B589">
        <f>IF(直流？,'建築限界数値データ 　直流'!B589,IF(交流？,'建築限界数値データ 交流'!B589,IF(非電化？,'建築限界数値データ 　非電化'!B589,"")))</f>
        <v>3287.4164348821869</v>
      </c>
    </row>
    <row r="590" spans="1:2" x14ac:dyDescent="0.2">
      <c r="A590">
        <f>IF(直流？,'建築限界数値データ 　直流'!A590,IF(交流？,'建築限界数値データ 交流'!A590,IF(非電化？,'建築限界数値データ 　非電化'!A590,"")))</f>
        <v>-1819.3153071742627</v>
      </c>
      <c r="B590">
        <f>IF(直流？,'建築限界数値データ 　直流'!B590,IF(交流？,'建築限界数値データ 交流'!B590,IF(非電化？,'建築限界数値データ 　非電化'!B590,"")))</f>
        <v>3295.6839935520693</v>
      </c>
    </row>
    <row r="591" spans="1:2" x14ac:dyDescent="0.2">
      <c r="A591">
        <f>IF(直流？,'建築限界数値データ 　直流'!A591,IF(交流？,'建築限界数値データ 交流'!A591,IF(非電化？,'建築限界数値データ 　非電化'!A591,"")))</f>
        <v>-1814.0976442062802</v>
      </c>
      <c r="B591">
        <f>IF(直流？,'建築限界数値データ 　直流'!B591,IF(交流？,'建築限界数値データ 交流'!B591,IF(非電化？,'建築限界数値データ 　非電化'!B591,"")))</f>
        <v>3303.9279601800208</v>
      </c>
    </row>
    <row r="592" spans="1:2" x14ac:dyDescent="0.2">
      <c r="A592">
        <f>IF(直流？,'建築限界数値データ 　直流'!A592,IF(交流？,'建築限界数値データ 交流'!A592,IF(非電化？,'建築限界数値データ 　非電化'!A592,"")))</f>
        <v>-1808.8426251541332</v>
      </c>
      <c r="B592">
        <f>IF(直流？,'建築限界数値データ 　直流'!B592,IF(交流？,'建築限界数値データ 交流'!B592,IF(非電化？,'建築限界数値データ 　非電化'!B592,"")))</f>
        <v>3312.1481650054375</v>
      </c>
    </row>
    <row r="593" spans="1:2" x14ac:dyDescent="0.2">
      <c r="A593">
        <f>IF(直流？,'建築限界数値データ 　直流'!A593,IF(交流？,'建築限界数値データ 交流'!A593,IF(非電化？,'建築限界数値データ 　非電化'!A593,"")))</f>
        <v>-1803.5503582297099</v>
      </c>
      <c r="B593">
        <f>IF(直流？,'建築限界数値データ 　直流'!B593,IF(交流？,'建築限界数値データ 交流'!B593,IF(非電化？,'建築限界数値データ 　非電化'!B593,"")))</f>
        <v>3320.3444387570203</v>
      </c>
    </row>
    <row r="594" spans="1:2" x14ac:dyDescent="0.2">
      <c r="A594">
        <f>IF(直流？,'建築限界数値データ 　直流'!A594,IF(交流？,'建築限界数値データ 交流'!A594,IF(非電化？,'建築限界数値データ 　非電化'!A594,"")))</f>
        <v>-1798.220952411913</v>
      </c>
      <c r="B594">
        <f>IF(直流？,'建築限界数値データ 　直流'!B594,IF(交流？,'建築限界数値データ 交流'!B594,IF(非電化？,'建築限界数値データ 　非電化'!B594,"")))</f>
        <v>3328.5166126562631</v>
      </c>
    </row>
    <row r="595" spans="1:2" x14ac:dyDescent="0.2">
      <c r="A595">
        <f>IF(直流？,'建築限界数値データ 　直流'!A595,IF(交流？,'建築限界数値データ 交流'!A595,IF(非電化？,'建築限界数値データ 　非電化'!A595,"")))</f>
        <v>-1792.8545174444116</v>
      </c>
      <c r="B595">
        <f>IF(直流？,'建築限界数値データ 　直流'!B595,IF(交流？,'建築限界数値データ 交流'!B595,IF(非電化？,'建築限界数値データ 　非電化'!B595,"")))</f>
        <v>3336.6645184209251</v>
      </c>
    </row>
    <row r="596" spans="1:2" x14ac:dyDescent="0.2">
      <c r="A596">
        <f>IF(直流？,'建築限界数値データ 　直流'!A596,IF(交流？,'建築限界数値データ 交流'!A596,IF(非電化？,'建築限界数値データ 　非電化'!A596,"")))</f>
        <v>-1787.4511638333836</v>
      </c>
      <c r="B596">
        <f>IF(直流？,'建築限界数値データ 　直流'!B596,IF(交流？,'建築限界数値データ 交流'!B596,IF(非電化？,'建築限界数値データ 　非電化'!B596,"")))</f>
        <v>3344.7879882684974</v>
      </c>
    </row>
    <row r="597" spans="1:2" x14ac:dyDescent="0.2">
      <c r="A597">
        <f>IF(直流？,'建築限界数値データ 　直流'!A597,IF(交流？,'建築限界数値データ 交流'!A597,IF(非電化？,'建築限界数値データ 　非電化'!A597,"")))</f>
        <v>-1782.0110028452382</v>
      </c>
      <c r="B597">
        <f>IF(直流？,'建築限界数値データ 　直流'!B597,IF(交流？,'建築限界数値データ 交流'!B597,IF(非電化？,'建築限界数値データ 　非電化'!B597,"")))</f>
        <v>3352.8868549196591</v>
      </c>
    </row>
    <row r="598" spans="1:2" x14ac:dyDescent="0.2">
      <c r="A598">
        <f>IF(直流？,'建築限界数値データ 　直流'!A598,IF(交流？,'建築限界数値データ 交流'!A598,IF(非電化？,'建築限界数値データ 　非電化'!A598,"")))</f>
        <v>-1776.5341465043273</v>
      </c>
      <c r="B598">
        <f>IF(直流？,'建築限界数値データ 　直流'!B598,IF(交流？,'建築限界数値データ 交流'!B598,IF(非電化？,'建築限界数値データ 　非電化'!B598,"")))</f>
        <v>3360.960951601719</v>
      </c>
    </row>
    <row r="599" spans="1:2" x14ac:dyDescent="0.2">
      <c r="A599">
        <f>IF(直流？,'建築限界数値データ 　直流'!A599,IF(交流？,'建築限界数値データ 交流'!A599,IF(非電化？,'建築限界数値データ 　非電化'!A599,"")))</f>
        <v>-1771.0207075906367</v>
      </c>
      <c r="B599">
        <f>IF(直流？,'建築限界数値データ 　直流'!B599,IF(交流？,'建築限界数値データ 交流'!B599,IF(非電化？,'建築限界数値データ 　非電化'!B599,"")))</f>
        <v>3369.010112052054</v>
      </c>
    </row>
    <row r="600" spans="1:2" x14ac:dyDescent="0.2">
      <c r="A600">
        <f>IF(直流？,'建築限界数値データ 　直流'!A600,IF(交流？,'建築限界数値データ 交流'!A600,IF(非電化？,'建築限界数値データ 　非電化'!A600,"")))</f>
        <v>-1765.4707996374636</v>
      </c>
      <c r="B600">
        <f>IF(直流？,'建築限界数値データ 　直流'!B600,IF(交流？,'建築限界数値データ 交流'!B600,IF(非電化？,'建築限界数値データ 　非電化'!B600,"")))</f>
        <v>3377.0341705215278</v>
      </c>
    </row>
    <row r="601" spans="1:2" x14ac:dyDescent="0.2">
      <c r="A601">
        <f>IF(直流？,'建築限界数値データ 　直流'!A601,IF(交流？,'建築限界数値データ 交流'!A601,IF(非電化？,'建築限界数値データ 　非電化'!A601,"")))</f>
        <v>-1759.8845369290809</v>
      </c>
      <c r="B601">
        <f>IF(直流？,'建築限界数値データ 　直流'!B601,IF(交流？,'建築限界数値データ 交流'!B601,IF(非電化？,'建築限界数値データ 　非電化'!B601,"")))</f>
        <v>3385.0329617779098</v>
      </c>
    </row>
    <row r="602" spans="1:2" x14ac:dyDescent="0.2">
      <c r="A602">
        <f>IF(直流？,'建築限界数値データ 　直流'!A602,IF(交流？,'建築限界数値データ 交流'!A602,IF(非電化？,'建築限界数値データ 　非電化'!A602,"")))</f>
        <v>-1754.2620344983804</v>
      </c>
      <c r="B602">
        <f>IF(直流？,'建築限界数値データ 　直流'!B602,IF(交流？,'建築限界数値データ 交流'!B602,IF(非電化？,'建築限界数値データ 　非電化'!B602,"")))</f>
        <v>3393.0063211092702</v>
      </c>
    </row>
    <row r="603" spans="1:2" x14ac:dyDescent="0.2">
      <c r="A603">
        <f>IF(直流？,'建築限界数値データ 　直流'!A603,IF(交流？,'建築限界数値データ 交流'!A603,IF(非電化？,'建築限界数値データ 　非電化'!A603,"")))</f>
        <v>-1748.603408124508</v>
      </c>
      <c r="B603">
        <f>IF(直流？,'建築限界数値データ 　直流'!B603,IF(交流？,'建築限界数値データ 交流'!B603,IF(非電化？,'建築限界数値データ 　非電化'!B603,"")))</f>
        <v>3400.9540843273808</v>
      </c>
    </row>
    <row r="604" spans="1:2" x14ac:dyDescent="0.2">
      <c r="A604">
        <f>IF(直流？,'建築限界数値データ 　直流'!A604,IF(交流？,'建築限界数値データ 交流'!A604,IF(非電化？,'建築限界数値データ 　非電化'!A604,"")))</f>
        <v>-1742.9087743304758</v>
      </c>
      <c r="B604">
        <f>IF(直流？,'建築限界数値データ 　直流'!B604,IF(交流？,'建築限界数値データ 交流'!B604,IF(非電化？,'建築限界数値データ 　非電化'!B604,"")))</f>
        <v>3408.8760877710874</v>
      </c>
    </row>
    <row r="605" spans="1:2" x14ac:dyDescent="0.2">
      <c r="A605">
        <f>IF(直流？,'建築限界数値データ 　直流'!A605,IF(交流？,'建築限界数値データ 交流'!A605,IF(非電化？,'建築限界数値データ 　非電化'!A605,"")))</f>
        <v>-1737.1782503807656</v>
      </c>
      <c r="B605">
        <f>IF(直流？,'建築限界数値データ 　直流'!B605,IF(交流？,'建築限界数値データ 交流'!B605,IF(非電化？,'建築限界数値データ 　非電化'!B605,"")))</f>
        <v>3416.7721683096852</v>
      </c>
    </row>
    <row r="606" spans="1:2" x14ac:dyDescent="0.2">
      <c r="A606">
        <f>IF(直流？,'建築限界数値データ 　直流'!A606,IF(交流？,'建築限界数値データ 交流'!A606,IF(非電化？,'建築限界数値データ 　非電化'!A606,"")))</f>
        <v>-1731.4119542789124</v>
      </c>
      <c r="B606">
        <f>IF(直流？,'建築限界数値データ 　直流'!B606,IF(交流？,'建築限界数値データ 交流'!B606,IF(非電化？,'建築限界数値データ 　非電化'!B606,"")))</f>
        <v>3424.6421633462774</v>
      </c>
    </row>
    <row r="607" spans="1:2" x14ac:dyDescent="0.2">
      <c r="A607">
        <f>IF(直流？,'建築限界数値データ 　直流'!A607,IF(交流？,'建築限界数値データ 交流'!A607,IF(非電化？,'建築限界数値データ 　非電化'!A607,"")))</f>
        <v>-1725.6100047650746</v>
      </c>
      <c r="B607">
        <f>IF(直流？,'建築限界数値データ 　直流'!B607,IF(交流？,'建築限界数値データ 交流'!B607,IF(非電化？,'建築限界数値データ 　非電化'!B607,"")))</f>
        <v>3432.4859108211203</v>
      </c>
    </row>
    <row r="608" spans="1:2" x14ac:dyDescent="0.2">
      <c r="A608">
        <f>IF(直流？,'建築限界数値データ 　直流'!A608,IF(交流？,'建築限界数値データ 交流'!A608,IF(非電化？,'建築限界数値データ 　非電化'!A608,"")))</f>
        <v>-1719.7725213135902</v>
      </c>
      <c r="B608">
        <f>IF(直流？,'建築限界数値データ 　直流'!B608,IF(交流？,'建築限界数値データ 交流'!B608,IF(非電化？,'建築限界数値データ 　非電化'!B608,"")))</f>
        <v>3440.3032492149655</v>
      </c>
    </row>
    <row r="609" spans="1:2" x14ac:dyDescent="0.2">
      <c r="A609">
        <f>IF(直流？,'建築限界数値データ 　直流'!A609,IF(交流？,'建築限界数値データ 交流'!A609,IF(非電化？,'建築限界数値データ 　非電化'!A609,"")))</f>
        <v>-1713.8996241305153</v>
      </c>
      <c r="B609">
        <f>IF(直流？,'建築限界数値データ 　直流'!B609,IF(交流？,'建築限界数値データ 交流'!B609,IF(非電化？,'建築限界数値データ 　非電化'!B609,"")))</f>
        <v>3448.0940175523801</v>
      </c>
    </row>
    <row r="610" spans="1:2" x14ac:dyDescent="0.2">
      <c r="A610">
        <f>IF(直流？,'建築限界数値データ 　直流'!A610,IF(交流？,'建築限界数値データ 交流'!A610,IF(非電化？,'建築限界数値データ 　非電化'!A610,"")))</f>
        <v>-1707.991434151149</v>
      </c>
      <c r="B610">
        <f>IF(直流？,'建築限界数値データ 　直流'!B610,IF(交流？,'建築限界数値データ 交流'!B610,IF(非電化？,'建築限界数値データ 　非電化'!B610,"")))</f>
        <v>3455.8580554050664</v>
      </c>
    </row>
    <row r="611" spans="1:2" x14ac:dyDescent="0.2">
      <c r="A611">
        <f>IF(直流？,'建築限界数値データ 　直流'!A611,IF(交流？,'建築限界数値データ 交流'!A611,IF(非電化？,'建築限界数値データ 　非電化'!A611,"")))</f>
        <v>-1702.0480730375434</v>
      </c>
      <c r="B611">
        <f>IF(直流？,'建築限界数値データ 　直流'!B611,IF(交流？,'建築限界数値データ 交流'!B611,IF(非電化？,'建築限界数値データ 　非電化'!B611,"")))</f>
        <v>3463.5952028951633</v>
      </c>
    </row>
    <row r="612" spans="1:2" x14ac:dyDescent="0.2">
      <c r="A612">
        <f>IF(直流？,'建築限界数値データ 　直流'!A612,IF(交流？,'建築限界数値データ 交流'!A612,IF(非電化？,'建築限界数値データ 　非電化'!A612,"")))</f>
        <v>-1696.0696631759984</v>
      </c>
      <c r="B612">
        <f>IF(直流？,'建築限界数値データ 　直流'!B612,IF(交流？,'建築限界数値データ 交流'!B612,IF(非電化？,'建築限界数値データ 　非電化'!B612,"")))</f>
        <v>3471.3053006985383</v>
      </c>
    </row>
    <row r="613" spans="1:2" x14ac:dyDescent="0.2">
      <c r="A613">
        <f>IF(直流？,'建築限界数値データ 　直流'!A613,IF(交流？,'建築限界数値データ 交流'!A613,IF(非電化？,'建築限界数値データ 　非電化'!A613,"")))</f>
        <v>-1690.0563276745411</v>
      </c>
      <c r="B613">
        <f>IF(直流？,'建築限界数値データ 　直流'!B613,IF(交流？,'建築限界数値データ 交流'!B613,IF(非電化？,'建築限界数値データ 　非電化'!B613,"")))</f>
        <v>3478.9881900480696</v>
      </c>
    </row>
    <row r="614" spans="1:2" x14ac:dyDescent="0.2">
      <c r="A614">
        <f>IF(直流？,'建築限界数値データ 　直流'!A614,IF(交流？,'建築限界数値データ 交流'!A614,IF(非電化？,'建築限界数値データ 　非電化'!A614,"")))</f>
        <v>-1684.0081903603902</v>
      </c>
      <c r="B614">
        <f>IF(直流？,'建築限界数値データ 　直流'!B614,IF(交流？,'建築限界数値データ 交流'!B614,IF(非電化？,'建築限界数値データ 　非電化'!B614,"")))</f>
        <v>3486.6437127369145</v>
      </c>
    </row>
    <row r="615" spans="1:2" x14ac:dyDescent="0.2">
      <c r="A615">
        <f>IF(直流？,'建築限界数値データ 　直流'!A615,IF(交流？,'建築限界数値データ 交流'!A615,IF(非電化？,'建築限界数値データ 　非電化'!A615,"")))</f>
        <v>-1677.9253757774088</v>
      </c>
      <c r="B615">
        <f>IF(直流？,'建築限界数値データ 　直流'!B615,IF(交流？,'建築限界数値データ 交流'!B615,IF(非電化？,'建築限界数値データ 　非電化'!B615,"")))</f>
        <v>3494.2717111217662</v>
      </c>
    </row>
    <row r="616" spans="1:2" x14ac:dyDescent="0.2">
      <c r="A616">
        <f>IF(直流？,'建築限界数値データ 　直流'!A616,IF(交流？,'建築限界数値データ 交流'!A616,IF(非電化？,'建築限界数値データ 　非電化'!A616,"")))</f>
        <v>-1671.8080091835363</v>
      </c>
      <c r="B616">
        <f>IF(直流？,'建築限界数値データ 　直流'!B616,IF(交流？,'建築限界数値データ 交流'!B616,IF(非電化？,'建築限界数値データ 　非電化'!B616,"")))</f>
        <v>3501.8720281261021</v>
      </c>
    </row>
    <row r="617" spans="1:2" x14ac:dyDescent="0.2">
      <c r="A617">
        <f>IF(直流？,'建築限界数値データ 　直流'!A617,IF(交流？,'建築限界数値データ 交流'!A617,IF(非電化？,'建築限界数値データ 　非電化'!A617,"")))</f>
        <v>-1665.6562165482108</v>
      </c>
      <c r="B617">
        <f>IF(直流？,'建築限界数値データ 　直流'!B617,IF(交流？,'建築限界数値データ 交流'!B617,IF(非電化？,'建築限界数値データ 　非電化'!B617,"")))</f>
        <v>3509.4445072434182</v>
      </c>
    </row>
    <row r="618" spans="1:2" x14ac:dyDescent="0.2">
      <c r="A618">
        <f>IF(直流？,'建築限界数値データ 　直流'!A618,IF(交流？,'建築限界数値データ 交流'!A618,IF(非電化？,'建築限界数値データ 　非電化'!A618,"")))</f>
        <v>-1659.4701245497752</v>
      </c>
      <c r="B618">
        <f>IF(直流？,'建築限界数値データ 　直流'!B618,IF(交流？,'建築限界数値データ 交流'!B618,IF(非電化？,'建築限界数値データ 　非電化'!B618,"")))</f>
        <v>3516.9889925404495</v>
      </c>
    </row>
    <row r="619" spans="1:2" x14ac:dyDescent="0.2">
      <c r="A619">
        <f>IF(直流？,'建築限界数値データ 　直流'!A619,IF(交流？,'建築限界数値データ 交流'!A619,IF(非電化？,'建築限界数値データ 　非電化'!A619,"")))</f>
        <v>-1653.2498605728686</v>
      </c>
      <c r="B619">
        <f>IF(直流？,'建築限界数値データ 　直流'!B619,IF(交流？,'建築限界数値データ 交流'!B619,IF(非電化？,'建築限界数値データ 　非電化'!B619,"")))</f>
        <v>3524.5053286603843</v>
      </c>
    </row>
    <row r="620" spans="1:2" x14ac:dyDescent="0.2">
      <c r="A620">
        <f>IF(直流？,'建築限界数値データ 　直流'!A620,IF(交流？,'建築限界数値データ 交流'!A620,IF(非電化？,'建築限界数値データ 　非電化'!A620,"")))</f>
        <v>-1646.9955527058028</v>
      </c>
      <c r="B620">
        <f>IF(直流？,'建築限界数値データ 　直流'!B620,IF(交流？,'建築限界数値データ 交流'!B620,IF(非電化？,'建築限界数値データ 　非電化'!B620,"")))</f>
        <v>3531.9933608260594</v>
      </c>
    </row>
    <row r="621" spans="1:2" x14ac:dyDescent="0.2">
      <c r="A621">
        <f>IF(直流？,'建築限界数値データ 　直流'!A621,IF(交流？,'建築限界数値データ 交流'!A621,IF(非電化？,'建築限界数値データ 　非電化'!A621,"")))</f>
        <v>-1640.7073297379247</v>
      </c>
      <c r="B621">
        <f>IF(直流？,'建築限界数値データ 　直流'!B621,IF(交流？,'建築限界数値データ 交流'!B621,IF(非電化？,'建築限界数値データ 　非電化'!B621,"")))</f>
        <v>3539.452934843152</v>
      </c>
    </row>
    <row r="622" spans="1:2" x14ac:dyDescent="0.2">
      <c r="A622">
        <f>IF(直流？,'建築限界数値データ 　直流'!A622,IF(交流？,'建築限界数値データ 交流'!A622,IF(非電化？,'建築限界数値データ 　非電化'!A622,"")))</f>
        <v>-1634.3853211569644</v>
      </c>
      <c r="B622">
        <f>IF(直流？,'建築限界数値データ 　直流'!B622,IF(交流？,'建築限界数値データ 交流'!B622,IF(非電化？,'建築限界数値データ 　非電化'!B622,"")))</f>
        <v>3546.883897103351</v>
      </c>
    </row>
    <row r="623" spans="1:2" x14ac:dyDescent="0.2">
      <c r="A623">
        <f>IF(直流？,'建築限界数値データ 　直流'!A623,IF(交流？,'建築限界数値データ 交流'!A623,IF(非電化？,'建築限界数値データ 　非電化'!A623,"")))</f>
        <v>-1628.0296571463698</v>
      </c>
      <c r="B623">
        <f>IF(直流？,'建築限界数値データ 　直流'!B623,IF(交流？,'建築限界数値データ 交流'!B623,IF(非電化？,'建築限界数値データ 　非電化'!B623,"")))</f>
        <v>3554.2860945875218</v>
      </c>
    </row>
    <row r="624" spans="1:2" x14ac:dyDescent="0.2">
      <c r="A624">
        <f>IF(直流？,'建築限界数値データ 　直流'!A624,IF(交流？,'建築限界数値データ 交流'!A624,IF(非電化？,'建築限界数値データ 　非電化'!A624,"")))</f>
        <v>-1621.640468582623</v>
      </c>
      <c r="B624">
        <f>IF(直流？,'建築限界数値データ 　直流'!B624,IF(交流？,'建築限界数値データ 交流'!B624,IF(非電化？,'建築限界数値データ 　非電化'!B624,"")))</f>
        <v>3561.6593748688565</v>
      </c>
    </row>
    <row r="625" spans="1:2" x14ac:dyDescent="0.2">
      <c r="A625">
        <f>IF(直流？,'建築限界数値データ 　直流'!A625,IF(交流？,'建築限界数値データ 交流'!A625,IF(非電化？,'建築限界数値データ 　非電化'!A625,"")))</f>
        <v>-1615.217887032549</v>
      </c>
      <c r="B625">
        <f>IF(直流？,'建築限界数値データ 　直流'!B625,IF(交流？,'建築限界数値データ 交流'!B625,IF(非電化？,'建築限界数値データ 　非電化'!B625,"")))</f>
        <v>3569.003586116014</v>
      </c>
    </row>
    <row r="626" spans="1:2" x14ac:dyDescent="0.2">
      <c r="A626">
        <f>IF(直流？,'建築限界数値データ 　直流'!A626,IF(交流？,'建築限界数値データ 交流'!A626,IF(非電化？,'建築限界数値データ 　非電化'!A626,"")))</f>
        <v>-1608.7620447506031</v>
      </c>
      <c r="B626">
        <f>IF(直流？,'建築限界数値データ 　直流'!B626,IF(交流？,'建築限界数値データ 交流'!B626,IF(非電化？,'建築限界数値データ 　非電化'!B626,"")))</f>
        <v>3576.3185770962455</v>
      </c>
    </row>
    <row r="627" spans="1:2" x14ac:dyDescent="0.2">
      <c r="A627">
        <f>IF(直流？,'建築限界数値データ 　直流'!A627,IF(交流？,'建築限界数値データ 交流'!A627,IF(非電化？,'建築限界数値データ 　非電化'!A627,"")))</f>
        <v>-1602.2730746761497</v>
      </c>
      <c r="B627">
        <f>IF(直流？,'建築限界数値データ 　直流'!B627,IF(交流？,'建築限界数値データ 交流'!B627,IF(非電化？,'建築限界数値データ 　非電化'!B627,"")))</f>
        <v>3583.6041971785089</v>
      </c>
    </row>
    <row r="628" spans="1:2" x14ac:dyDescent="0.2">
      <c r="A628">
        <f>IF(直流？,'建築限界数値データ 　直流'!A628,IF(交流？,'建築限界数値データ 交流'!A628,IF(非電化？,'建築限界数値データ 　非電化'!A628,"")))</f>
        <v>-1595.7511104307243</v>
      </c>
      <c r="B628">
        <f>IF(直流？,'建築限界数値データ 　直流'!B628,IF(交流？,'建築限界数値データ 交流'!B628,IF(非電化？,'建築限界数値データ 　非電化'!B628,"")))</f>
        <v>3590.8602963365711</v>
      </c>
    </row>
    <row r="629" spans="1:2" x14ac:dyDescent="0.2">
      <c r="A629">
        <f>IF(直流？,'建築限界数値データ 　直流'!A629,IF(交流？,'建築限界数値データ 交流'!A629,IF(非電化？,'建築限界数値データ 　非電化'!A629,"")))</f>
        <v>-1589.196286315281</v>
      </c>
      <c r="B629">
        <f>IF(直流？,'建築限界数値データ 　直流'!B629,IF(交流？,'建築限界数値データ 交流'!B629,IF(非電化？,'建築限界数値データ 　非電化'!B629,"")))</f>
        <v>3598.0867251520949</v>
      </c>
    </row>
    <row r="630" spans="1:2" x14ac:dyDescent="0.2">
      <c r="A630">
        <f>IF(直流？,'建築限界数値データ 　直流'!A630,IF(交流？,'建築限界数値データ 交流'!A630,IF(非電化？,'建築限界数値データ 　非電化'!A630,"")))</f>
        <v>-1582.608737307429</v>
      </c>
      <c r="B630">
        <f>IF(直流？,'建築限界数値データ 　直流'!B630,IF(交流？,'建築限界数値データ 交流'!B630,IF(非電化？,'建築限界数値データ 　非電化'!B630,"")))</f>
        <v>3605.2833348177201</v>
      </c>
    </row>
    <row r="631" spans="1:2" x14ac:dyDescent="0.2">
      <c r="A631">
        <f>IF(直流？,'建築限界数値データ 　直流'!A631,IF(交流？,'建築限界数値データ 交流'!A631,IF(非電化？,'建築限界数値データ 　非電化'!A631,"")))</f>
        <v>-1575.9885990586499</v>
      </c>
      <c r="B631">
        <f>IF(直流？,'建築限界数値データ 　直流'!B631,IF(交流？,'建築限界数値データ 交流'!B631,IF(非電化？,'建築限界数値データ 　非電化'!B631,"")))</f>
        <v>3612.4499771401256</v>
      </c>
    </row>
    <row r="632" spans="1:2" x14ac:dyDescent="0.2">
      <c r="A632">
        <f>IF(直流？,'建築限界数値データ 　直流'!A632,IF(交流？,'建築限界数値データ 交流'!A632,IF(非電化？,'建築限界数値データ 　非電化'!A632,"")))</f>
        <v>-1569.3360078915084</v>
      </c>
      <c r="B632">
        <f>IF(直流？,'建築限界数値データ 　直流'!B632,IF(交流？,'建築限界数値データ 交流'!B632,IF(非電化？,'建築限界数値データ 　非電化'!B632,"")))</f>
        <v>3619.5865045430783</v>
      </c>
    </row>
    <row r="633" spans="1:2" x14ac:dyDescent="0.2">
      <c r="A633">
        <f>IF(直流？,'建築限界数値データ 　直流'!A633,IF(交流？,'建築限界数値データ 交流'!A633,IF(非電化？,'建築限界数値データ 　非電化'!A633,"")))</f>
        <v>-1562.6511007968409</v>
      </c>
      <c r="B633">
        <f>IF(直流？,'建築限界数値データ 　直流'!B633,IF(交流？,'建築限界数値データ 交流'!B633,IF(非電化？,'建築限界数値データ 　非電化'!B633,"")))</f>
        <v>3626.6927700704778</v>
      </c>
    </row>
    <row r="634" spans="1:2" x14ac:dyDescent="0.2">
      <c r="A634">
        <f>IF(直流？,'建築限界数値データ 　直流'!A634,IF(交流？,'建築限界数値データ 交流'!A634,IF(非電化？,'建築限界数値データ 　非電化'!A634,"")))</f>
        <v>-1555.9340154309391</v>
      </c>
      <c r="B634">
        <f>IF(直流？,'建築限界数値データ 　直流'!B634,IF(交流？,'建築限界数値データ 交流'!B634,IF(非電化？,'建築限界数値データ 　非電化'!B634,"")))</f>
        <v>3633.7686273893769</v>
      </c>
    </row>
    <row r="635" spans="1:2" x14ac:dyDescent="0.2">
      <c r="A635">
        <f>IF(直流？,'建築限界数値データ 　直流'!A635,IF(交流？,'建築限界数値データ 交流'!A635,IF(非電化？,'建築限界数値データ 　非電化'!A635,"")))</f>
        <v>-1549.1848901127105</v>
      </c>
      <c r="B635">
        <f>IF(直流？,'建築限界数値データ 　直流'!B635,IF(交流？,'建築限界数値データ 交流'!B635,IF(非電化？,'建築限界数値データ 　非電化'!B635,"")))</f>
        <v>3640.8139307929978</v>
      </c>
    </row>
    <row r="636" spans="1:2" x14ac:dyDescent="0.2">
      <c r="A636">
        <f>IF(直流？,'建築限界数値データ 　直流'!A636,IF(交流？,'建築限界数値データ 交流'!A636,IF(非電化？,'建築限界数値データ 　非電化'!A636,"")))</f>
        <v>-1542.4038638208342</v>
      </c>
      <c r="B636">
        <f>IF(直流？,'建築限界数値データ 　直流'!B636,IF(交流？,'建築限界数値データ 交流'!B636,IF(非電化？,'建築限界数値データ 　非電化'!B636,"")))</f>
        <v>3647.8285352037333</v>
      </c>
    </row>
    <row r="637" spans="1:2" x14ac:dyDescent="0.2">
      <c r="A637">
        <f>IF(直流？,'建築限界数値データ 　直流'!A637,IF(交流？,'建築限界数値データ 交流'!A637,IF(非電化？,'建築限界数値データ 　非電化'!A637,"")))</f>
        <v>-1535.5910761908965</v>
      </c>
      <c r="B637">
        <f>IF(直流？,'建築限界数値データ 　直流'!B637,IF(交流？,'建築限界数値データ 交流'!B637,IF(非電化？,'建築限界数値データ 　非電化'!B637,"")))</f>
        <v>3654.8122961761328</v>
      </c>
    </row>
    <row r="638" spans="1:2" x14ac:dyDescent="0.2">
      <c r="A638">
        <f>IF(直流？,'建築限界数値データ 　直流'!A638,IF(交流？,'建築限界数値データ 交流'!A638,IF(非電化？,'建築限界数値データ 　非電化'!A638,"")))</f>
        <v>-1528.7466675125174</v>
      </c>
      <c r="B638">
        <f>IF(直流？,'建築限界数値データ 　直流'!B638,IF(交流？,'建築限界数値データ 交流'!B638,IF(非電化？,'建築限界数値データ 　非電化'!B638,"")))</f>
        <v>3661.765069899875</v>
      </c>
    </row>
    <row r="639" spans="1:2" x14ac:dyDescent="0.2">
      <c r="A639">
        <f>IF(直流？,'建築限界数値データ 　直流'!A639,IF(交流？,'建築限界数値データ 交流'!A639,IF(非電化？,'建築限界数値データ 　非電化'!A639,"")))</f>
        <v>-1521.8707787264598</v>
      </c>
      <c r="B639">
        <f>IF(直流？,'建築限界数値データ 　直流'!B639,IF(交流？,'建築限界数値データ 交流'!B639,IF(非電化？,'建築限界数値データ 　非電化'!B639,"")))</f>
        <v>3668.6867132027328</v>
      </c>
    </row>
    <row r="640" spans="1:2" x14ac:dyDescent="0.2">
      <c r="A640">
        <f>IF(直流？,'建築限界数値データ 　直流'!A640,IF(交流？,'建築限界数値データ 交流'!A640,IF(非電化？,'建築限界数値データ 　非電化'!A640,"")))</f>
        <v>-1514.9635514217287</v>
      </c>
      <c r="B640">
        <f>IF(直流？,'建築限界数値データ 　直流'!B640,IF(交流？,'建築限界数値データ 交流'!B640,IF(非電化？,'建築限界数値データ 　非電化'!B640,"")))</f>
        <v>3675.57708355352</v>
      </c>
    </row>
    <row r="641" spans="1:2" x14ac:dyDescent="0.2">
      <c r="A641">
        <f>IF(直流？,'建築限界数値データ 　直流'!A641,IF(交流？,'建築限界数値データ 交流'!A641,IF(非電化？,'建築限界数値データ 　非電化'!A641,"")))</f>
        <v>-1508.0251278326548</v>
      </c>
      <c r="B641">
        <f>IF(直流？,'建築限界数値データ 　直流'!B641,IF(交流？,'建築限界数値データ 交流'!B641,IF(非電化？,'建築限界数値データ 　非電化'!B641,"")))</f>
        <v>3682.4360390650254</v>
      </c>
    </row>
    <row r="642" spans="1:2" x14ac:dyDescent="0.2">
      <c r="A642">
        <f>IF(直流？,'建築限界数値データ 　直流'!A642,IF(交流？,'建築限界数値データ 交流'!A642,IF(非電化？,'建築限界数値データ 　非電化'!A642,"")))</f>
        <v>-1501.0556508359664</v>
      </c>
      <c r="B642">
        <f>IF(直流？,'建築限界数値データ 　直流'!B642,IF(交流？,'建築限界数値データ 交流'!B642,IF(非電化？,'建築限界数値データ 　非電化'!B642,"")))</f>
        <v>3689.2634384969369</v>
      </c>
    </row>
    <row r="643" spans="1:2" x14ac:dyDescent="0.2">
      <c r="A643">
        <f>IF(直流？,'建築限界数値データ 　直流'!A643,IF(交流？,'建築限界数値データ 交流'!A643,IF(非電化？,'建築限界数値データ 　非電化'!A643,"")))</f>
        <v>-1494.0552639478462</v>
      </c>
      <c r="B643">
        <f>IF(直流？,'建築限界数値データ 　直流'!B643,IF(交流？,'建築限界数値データ 交流'!B643,IF(非電化？,'建築限界数値データ 　非電化'!B643,"")))</f>
        <v>3696.0591412587464</v>
      </c>
    </row>
    <row r="644" spans="1:2" x14ac:dyDescent="0.2">
      <c r="A644">
        <f>IF(直流？,'建築限界数値データ 　直流'!A644,IF(交流？,'建築限界数値データ 交流'!A644,IF(非電化？,'建築限界数値データ 　非電化'!A644,"")))</f>
        <v>-1487.0241113209763</v>
      </c>
      <c r="B644">
        <f>IF(直流？,'建築限界数値データ 　直流'!B644,IF(交流？,'建築限界数値データ 交流'!B644,IF(非電化？,'建築限界数値データ 　非電化'!B644,"")))</f>
        <v>3702.8230074126477</v>
      </c>
    </row>
    <row r="645" spans="1:2" x14ac:dyDescent="0.2">
      <c r="A645">
        <f>IF(直流？,'建築限界数値データ 　直流'!A645,IF(交流？,'建築限界数値データ 交流'!A645,IF(非電化？,'建築限界数値データ 　非電化'!A645,"")))</f>
        <v>-1479.9623377415712</v>
      </c>
      <c r="B645">
        <f>IF(直流？,'建築限界数値データ 　直流'!B645,IF(交流？,'建築限界数値データ 交流'!B645,IF(非電化？,'建築限界数値データ 　非電化'!B645,"")))</f>
        <v>3709.5548976764185</v>
      </c>
    </row>
    <row r="646" spans="1:2" x14ac:dyDescent="0.2">
      <c r="A646">
        <f>IF(直流？,'建築限界数値データ 　直流'!A646,IF(交流？,'建築限界数値データ 交流'!A646,IF(非電化？,'建築限界数値データ 　非電化'!A646,"")))</f>
        <v>-1472.8700886263939</v>
      </c>
      <c r="B646">
        <f>IF(直流？,'建築限界数値データ 　直流'!B646,IF(交流？,'建築限界数値データ 交流'!B646,IF(非電化？,'建築限界数値データ 　非電化'!B646,"")))</f>
        <v>3716.2546734262851</v>
      </c>
    </row>
    <row r="647" spans="1:2" x14ac:dyDescent="0.2">
      <c r="A647">
        <f>IF(直流？,'建築限界数値データ 　直流'!A647,IF(交流？,'建築限界数値データ 交流'!A647,IF(非電化？,'建築限界数値データ 　非電化'!A647,"")))</f>
        <v>-1465.7475100197637</v>
      </c>
      <c r="B647">
        <f>IF(直流？,'建築限界数値データ 　直流'!B647,IF(交流？,'建築限界数値データ 交流'!B647,IF(非電化？,'建築限界数値データ 　非電化'!B647,"")))</f>
        <v>3722.9221966997802</v>
      </c>
    </row>
    <row r="648" spans="1:2" x14ac:dyDescent="0.2">
      <c r="A648">
        <f>IF(直流？,'建築限界数値データ 　直流'!A648,IF(交流？,'建築限界数値データ 交流'!A648,IF(非電化？,'建築限界数値データ 　非電化'!A648,"")))</f>
        <v>-1458.5947485905472</v>
      </c>
      <c r="B648">
        <f>IF(直流？,'建築限界数値データ 　直流'!B648,IF(交流？,'建築限界数値データ 交流'!B648,IF(非電化？,'建築限界数値データ 　非電化'!B648,"")))</f>
        <v>3729.5573301985842</v>
      </c>
    </row>
    <row r="649" spans="1:2" x14ac:dyDescent="0.2">
      <c r="A649">
        <f>IF(直流？,'建築限界数値データ 　直流'!A649,IF(交流？,'建築限界数値データ 交流'!A649,IF(非電化？,'建築限界数値データ 　非電化'!A649,"")))</f>
        <v>-1451.4119516291391</v>
      </c>
      <c r="B649">
        <f>IF(直流？,'建築限界数値データ 　直流'!B649,IF(交流？,'建築限界数値データ 交流'!B649,IF(非電化？,'建築限界数値データ 　非電化'!B649,"")))</f>
        <v>3736.1599372913479</v>
      </c>
    </row>
    <row r="650" spans="1:2" x14ac:dyDescent="0.2">
      <c r="A650">
        <f>IF(直流？,'建築限界数値データ 　直流'!A650,IF(交流？,'建築限界数値データ 交流'!A650,IF(非電化？,'建築限界数値データ 　非電化'!A650,"")))</f>
        <v>-1444.199267044429</v>
      </c>
      <c r="B650">
        <f>IF(直流？,'建築限界数値データ 　直流'!B650,IF(交流？,'建築限界数値データ 交流'!B650,IF(非電化？,'建築限界数値データ 　非電化'!B650,"")))</f>
        <v>3742.7298820165124</v>
      </c>
    </row>
    <row r="651" spans="1:2" x14ac:dyDescent="0.2">
      <c r="A651">
        <f>IF(直流？,'建築限界数値データ 　直流'!A651,IF(交流？,'建築限界数値データ 交流'!A651,IF(非電化？,'建築限界数値データ 　非電化'!A651,"")))</f>
        <v>-1436.9568433607551</v>
      </c>
      <c r="B651">
        <f>IF(直流？,'建築限界数値データ 　直流'!B651,IF(交流？,'建築限界数値データ 交流'!B651,IF(非電化？,'建築限界数値データ 　非電化'!B651,"")))</f>
        <v>3749.2670290851038</v>
      </c>
    </row>
    <row r="652" spans="1:2" x14ac:dyDescent="0.2">
      <c r="A652">
        <f>IF(直流？,'建築限界数値データ 　直流'!A652,IF(交流？,'建築限界数値データ 交流'!A652,IF(非電化？,'建築限界数値データ 　非電化'!A652,"")))</f>
        <v>-1429.6848297148465</v>
      </c>
      <c r="B652">
        <f>IF(直流？,'建築限界数値データ 　直流'!B652,IF(交流？,'建築限界数値データ 交流'!B652,IF(非電化？,'建築限界数値データ 　非電化'!B652,"")))</f>
        <v>3755.771243883521</v>
      </c>
    </row>
    <row r="653" spans="1:2" x14ac:dyDescent="0.2">
      <c r="A653">
        <f>IF(直流？,'建築限界数値データ 　直流'!A653,IF(交流？,'建築限界数値データ 交流'!A653,IF(非電化？,'建築限界数値データ 　非電化'!A653,"")))</f>
        <v>-1422.3833758527514</v>
      </c>
      <c r="B653">
        <f>IF(直流？,'建築限界数値データ 　直流'!B653,IF(交流？,'建築限界数値データ 交流'!B653,IF(非電化？,'建築限界数値データ 　非電化'!B653,"")))</f>
        <v>3762.2423924763079</v>
      </c>
    </row>
    <row r="654" spans="1:2" x14ac:dyDescent="0.2">
      <c r="A654">
        <f>IF(直流？,'建築限界数値データ 　直流'!A654,IF(交流？,'建築限界数値データ 交流'!A654,IF(非電化？,'建築限界数値データ 　非電化'!A654,"")))</f>
        <v>-1415.0526321267546</v>
      </c>
      <c r="B654">
        <f>IF(直流？,'建築限界数値データ 　直流'!B654,IF(交流？,'建築限界数値データ 交流'!B654,IF(非電化？,'建築限界数値データ 　非電化'!B654,"")))</f>
        <v>3768.6803416089119</v>
      </c>
    </row>
    <row r="655" spans="1:2" x14ac:dyDescent="0.2">
      <c r="A655">
        <f>IF(直流？,'建築限界数値データ 　直流'!A655,IF(交流？,'建築限界数値データ 交流'!A655,IF(非電化？,'建築限界数値データ 　非電化'!A655,"")))</f>
        <v>-1407.6927494922804</v>
      </c>
      <c r="B655">
        <f>IF(直流？,'建築限界数値データ 　直流'!B655,IF(交流？,'建築限界数値データ 交流'!B655,IF(非電化？,'建築限界数値データ 　非電化'!B655,"")))</f>
        <v>3775.0849587104249</v>
      </c>
    </row>
    <row r="656" spans="1:2" x14ac:dyDescent="0.2">
      <c r="A656">
        <f>IF(直流？,'建築限界数値データ 　直流'!A656,IF(交流？,'建築限界数値データ 交流'!A656,IF(非電化？,'建築限界数値データ 　非電化'!A656,"")))</f>
        <v>-1400.3038795047844</v>
      </c>
      <c r="B656">
        <f>IF(直流？,'建築限界数値データ 　直流'!B656,IF(交流？,'建築限界数値データ 交流'!B656,IF(非電化？,'建築限界数値データ 　非電化'!B656,"")))</f>
        <v>3781.4561118963175</v>
      </c>
    </row>
    <row r="657" spans="1:2" x14ac:dyDescent="0.2">
      <c r="A657">
        <f>IF(直流？,'建築限界数値データ 　直流'!A657,IF(交流？,'建築限界数値データ 交流'!A657,IF(非電化？,'建築限界数値データ 　非電化'!A657,"")))</f>
        <v>-1392.8861743166326</v>
      </c>
      <c r="B657">
        <f>IF(直流？,'建築限界数値データ 　直流'!B657,IF(交流？,'建築限界数値データ 交流'!B657,IF(非電化？,'建築限界数値データ 　非電化'!B657,"")))</f>
        <v>3787.7936699711518</v>
      </c>
    </row>
    <row r="658" spans="1:2" x14ac:dyDescent="0.2">
      <c r="A658">
        <f>IF(直流？,'建築限界数値データ 　直流'!A658,IF(交流？,'建築限界数値データ 交流'!A658,IF(非電化？,'建築限界数値データ 　非電化'!A658,"")))</f>
        <v>-1385.4397866739687</v>
      </c>
      <c r="B658">
        <f>IF(直流？,'建築限界数値データ 　直流'!B658,IF(交流？,'建築限界数値データ 交流'!B658,IF(非電化？,'建築限界数値データ 　非電化'!B658,"")))</f>
        <v>3794.0975024312847</v>
      </c>
    </row>
    <row r="659" spans="1:2" x14ac:dyDescent="0.2">
      <c r="A659">
        <f>IF(直流？,'建築限界数値データ 　直流'!A659,IF(交流？,'建築限界数値データ 交流'!A659,IF(非電化？,'建築限界数値データ 　非電化'!A659,"")))</f>
        <v>-1377.9648699135689</v>
      </c>
      <c r="B659">
        <f>IF(直流？,'建築限界数値データ 　直流'!B659,IF(交流？,'建築限界数値データ 交流'!B659,IF(非電化？,'建築限界数値データ 　非電化'!B659,"")))</f>
        <v>3800.3674794675517</v>
      </c>
    </row>
    <row r="660" spans="1:2" x14ac:dyDescent="0.2">
      <c r="A660">
        <f>IF(直流？,'建築限界数値データ 　直流'!A660,IF(交流？,'建築限界数値データ 交流'!A660,IF(非電化？,'建築限界数値データ 　非電化'!A660,"")))</f>
        <v>-1370.4615779596832</v>
      </c>
      <c r="B660">
        <f>IF(直流？,'建築限界数値データ 　直流'!B660,IF(交流？,'建築限界数値データ 交流'!B660,IF(非電化？,'建築限界数値データ 　非電化'!B660,"")))</f>
        <v>3806.6034719679465</v>
      </c>
    </row>
    <row r="661" spans="1:2" x14ac:dyDescent="0.2">
      <c r="A661">
        <f>IF(直流？,'建築限界数値データ 　直流'!A661,IF(交流？,'建築限界数値データ 交流'!A661,IF(非電化？,'建築限界数値データ 　非電化'!A661,"")))</f>
        <v>-1362.9300653208659</v>
      </c>
      <c r="B661">
        <f>IF(直流？,'建築限界数値データ 　直流'!B661,IF(交流？,'建築限界数値データ 交流'!B661,IF(非電化？,'建築限界数値データ 　非電化'!B661,"")))</f>
        <v>3812.8053515202737</v>
      </c>
    </row>
    <row r="662" spans="1:2" x14ac:dyDescent="0.2">
      <c r="A662">
        <f>IF(直流？,'建築限界数値データ 　直流'!A662,IF(交流？,'建築限界数値データ 交流'!A662,IF(非電化？,'建築限界数値データ 　非電化'!A662,"")))</f>
        <v>-1355.3704870867957</v>
      </c>
      <c r="B662">
        <f>IF(直流？,'建築限界数値データ 　直流'!B662,IF(交流？,'建築限界数値データ 交流'!B662,IF(非電化？,'建築限界数値データ 　非電化'!B662,"")))</f>
        <v>3818.9729904147944</v>
      </c>
    </row>
    <row r="663" spans="1:2" x14ac:dyDescent="0.2">
      <c r="A663">
        <f>IF(直流？,'建築限界数値データ 　直流'!A663,IF(交流？,'建築限界数値データ 交流'!A663,IF(非電化？,'建築限界数値データ 　非電化'!A663,"")))</f>
        <v>-1350.12057394608</v>
      </c>
      <c r="B663">
        <f>IF(直流？,'建築限界数値データ 　直流'!B663,IF(交流？,'建築限界数値データ 交流'!B663,IF(非電化？,'建築限界数値データ 　非電化'!B663,"")))</f>
        <v>3823.2227693309451</v>
      </c>
    </row>
    <row r="664" spans="1:2" x14ac:dyDescent="0.2">
      <c r="A664">
        <f>IF(直流？,'建築限界数値データ 　直流'!A664,IF(交流？,'建築限界数値データ 交流'!A664,IF(非電化？,'建築限界数値データ 　非電化'!A664,"")))</f>
        <v>-1350</v>
      </c>
      <c r="B664">
        <f>IF(直流？,'建築限界数値データ 　直流'!B664,IF(交流？,'建築限界数値データ 交流'!B664,IF(非電化？,'建築限界数値データ 　非電化'!B664,"")))</f>
        <v>3823</v>
      </c>
    </row>
    <row r="665" spans="1:2" x14ac:dyDescent="0.2">
      <c r="A665">
        <f>IF(直流？,'建築限界数値データ 　直流'!A665,IF(交流？,'建築限界数値データ 交流'!A665,IF(非電化？,'建築限界数値データ 　非電化'!A665,"")))</f>
        <v>-1350</v>
      </c>
      <c r="B665">
        <f>IF(直流？,'建築限界数値データ 　直流'!B665,IF(交流？,'建築限界数値データ 交流'!B665,IF(非電化？,'建築限界数値データ 　非電化'!B665,"")))</f>
        <v>3833</v>
      </c>
    </row>
    <row r="666" spans="1:2" x14ac:dyDescent="0.2">
      <c r="A666">
        <f>IF(直流？,'建築限界数値データ 　直流'!A666,IF(交流？,'建築限界数値データ 交流'!A666,IF(非電化？,'建築限界数値データ 　非電化'!A666,"")))</f>
        <v>-1350</v>
      </c>
      <c r="B666">
        <f>IF(直流？,'建築限界数値データ 　直流'!B666,IF(交流？,'建築限界数値データ 交流'!B666,IF(非電化？,'建築限界数値データ 　非電化'!B666,"")))</f>
        <v>3843</v>
      </c>
    </row>
    <row r="667" spans="1:2" x14ac:dyDescent="0.2">
      <c r="A667">
        <f>IF(直流？,'建築限界数値データ 　直流'!A667,IF(交流？,'建築限界数値データ 交流'!A667,IF(非電化？,'建築限界数値データ 　非電化'!A667,"")))</f>
        <v>-1350</v>
      </c>
      <c r="B667">
        <f>IF(直流？,'建築限界数値データ 　直流'!B667,IF(交流？,'建築限界数値データ 交流'!B667,IF(非電化？,'建築限界数値データ 　非電化'!B667,"")))</f>
        <v>3853</v>
      </c>
    </row>
    <row r="668" spans="1:2" x14ac:dyDescent="0.2">
      <c r="A668">
        <f>IF(直流？,'建築限界数値データ 　直流'!A668,IF(交流？,'建築限界数値データ 交流'!A668,IF(非電化？,'建築限界数値データ 　非電化'!A668,"")))</f>
        <v>-1350</v>
      </c>
      <c r="B668">
        <f>IF(直流？,'建築限界数値データ 　直流'!B668,IF(交流？,'建築限界数値データ 交流'!B668,IF(非電化？,'建築限界数値データ 　非電化'!B668,"")))</f>
        <v>3863</v>
      </c>
    </row>
    <row r="669" spans="1:2" x14ac:dyDescent="0.2">
      <c r="A669">
        <f>IF(直流？,'建築限界数値データ 　直流'!A669,IF(交流？,'建築限界数値データ 交流'!A669,IF(非電化？,'建築限界数値データ 　非電化'!A669,"")))</f>
        <v>-1350</v>
      </c>
      <c r="B669">
        <f>IF(直流？,'建築限界数値データ 　直流'!B669,IF(交流？,'建築限界数値データ 交流'!B669,IF(非電化？,'建築限界数値データ 　非電化'!B669,"")))</f>
        <v>3873</v>
      </c>
    </row>
    <row r="670" spans="1:2" x14ac:dyDescent="0.2">
      <c r="A670">
        <f>IF(直流？,'建築限界数値データ 　直流'!A670,IF(交流？,'建築限界数値データ 交流'!A670,IF(非電化？,'建築限界数値データ 　非電化'!A670,"")))</f>
        <v>-1350</v>
      </c>
      <c r="B670">
        <f>IF(直流？,'建築限界数値データ 　直流'!B670,IF(交流？,'建築限界数値データ 交流'!B670,IF(非電化？,'建築限界数値データ 　非電化'!B670,"")))</f>
        <v>3883</v>
      </c>
    </row>
    <row r="671" spans="1:2" x14ac:dyDescent="0.2">
      <c r="A671">
        <f>IF(直流？,'建築限界数値データ 　直流'!A671,IF(交流？,'建築限界数値データ 交流'!A671,IF(非電化？,'建築限界数値データ 　非電化'!A671,"")))</f>
        <v>-1350</v>
      </c>
      <c r="B671">
        <f>IF(直流？,'建築限界数値データ 　直流'!B671,IF(交流？,'建築限界数値データ 交流'!B671,IF(非電化？,'建築限界数値データ 　非電化'!B671,"")))</f>
        <v>3893</v>
      </c>
    </row>
    <row r="672" spans="1:2" x14ac:dyDescent="0.2">
      <c r="A672">
        <f>IF(直流？,'建築限界数値データ 　直流'!A672,IF(交流？,'建築限界数値データ 交流'!A672,IF(非電化？,'建築限界数値データ 　非電化'!A672,"")))</f>
        <v>-1350</v>
      </c>
      <c r="B672">
        <f>IF(直流？,'建築限界数値データ 　直流'!B672,IF(交流？,'建築限界数値データ 交流'!B672,IF(非電化？,'建築限界数値データ 　非電化'!B672,"")))</f>
        <v>3903</v>
      </c>
    </row>
    <row r="673" spans="1:2" x14ac:dyDescent="0.2">
      <c r="A673">
        <f>IF(直流？,'建築限界数値データ 　直流'!A673,IF(交流？,'建築限界数値データ 交流'!A673,IF(非電化？,'建築限界数値データ 　非電化'!A673,"")))</f>
        <v>-1350</v>
      </c>
      <c r="B673">
        <f>IF(直流？,'建築限界数値データ 　直流'!B673,IF(交流？,'建築限界数値データ 交流'!B673,IF(非電化？,'建築限界数値データ 　非電化'!B673,"")))</f>
        <v>3913</v>
      </c>
    </row>
    <row r="674" spans="1:2" x14ac:dyDescent="0.2">
      <c r="A674">
        <f>IF(直流？,'建築限界数値データ 　直流'!A674,IF(交流？,'建築限界数値データ 交流'!A674,IF(非電化？,'建築限界数値データ 　非電化'!A674,"")))</f>
        <v>-1350</v>
      </c>
      <c r="B674">
        <f>IF(直流？,'建築限界数値データ 　直流'!B674,IF(交流？,'建築限界数値データ 交流'!B674,IF(非電化？,'建築限界数値データ 　非電化'!B674,"")))</f>
        <v>3923</v>
      </c>
    </row>
    <row r="675" spans="1:2" x14ac:dyDescent="0.2">
      <c r="A675">
        <f>IF(直流？,'建築限界数値データ 　直流'!A675,IF(交流？,'建築限界数値データ 交流'!A675,IF(非電化？,'建築限界数値データ 　非電化'!A675,"")))</f>
        <v>-1350</v>
      </c>
      <c r="B675">
        <f>IF(直流？,'建築限界数値データ 　直流'!B675,IF(交流？,'建築限界数値データ 交流'!B675,IF(非電化？,'建築限界数値データ 　非電化'!B675,"")))</f>
        <v>3933</v>
      </c>
    </row>
    <row r="676" spans="1:2" x14ac:dyDescent="0.2">
      <c r="A676">
        <f>IF(直流？,'建築限界数値データ 　直流'!A676,IF(交流？,'建築限界数値データ 交流'!A676,IF(非電化？,'建築限界数値データ 　非電化'!A676,"")))</f>
        <v>-1350</v>
      </c>
      <c r="B676">
        <f>IF(直流？,'建築限界数値データ 　直流'!B676,IF(交流？,'建築限界数値データ 交流'!B676,IF(非電化？,'建築限界数値データ 　非電化'!B676,"")))</f>
        <v>3943</v>
      </c>
    </row>
    <row r="677" spans="1:2" x14ac:dyDescent="0.2">
      <c r="A677">
        <f>IF(直流？,'建築限界数値データ 　直流'!A677,IF(交流？,'建築限界数値データ 交流'!A677,IF(非電化？,'建築限界数値データ 　非電化'!A677,"")))</f>
        <v>-1350</v>
      </c>
      <c r="B677">
        <f>IF(直流？,'建築限界数値データ 　直流'!B677,IF(交流？,'建築限界数値データ 交流'!B677,IF(非電化？,'建築限界数値データ 　非電化'!B677,"")))</f>
        <v>3953</v>
      </c>
    </row>
    <row r="678" spans="1:2" x14ac:dyDescent="0.2">
      <c r="A678">
        <f>IF(直流？,'建築限界数値データ 　直流'!A678,IF(交流？,'建築限界数値データ 交流'!A678,IF(非電化？,'建築限界数値データ 　非電化'!A678,"")))</f>
        <v>-1350</v>
      </c>
      <c r="B678">
        <f>IF(直流？,'建築限界数値データ 　直流'!B678,IF(交流？,'建築限界数値データ 交流'!B678,IF(非電化？,'建築限界数値データ 　非電化'!B678,"")))</f>
        <v>3963</v>
      </c>
    </row>
    <row r="679" spans="1:2" x14ac:dyDescent="0.2">
      <c r="A679">
        <f>IF(直流？,'建築限界数値データ 　直流'!A679,IF(交流？,'建築限界数値データ 交流'!A679,IF(非電化？,'建築限界数値データ 　非電化'!A679,"")))</f>
        <v>-1350</v>
      </c>
      <c r="B679">
        <f>IF(直流？,'建築限界数値データ 　直流'!B679,IF(交流？,'建築限界数値データ 交流'!B679,IF(非電化？,'建築限界数値データ 　非電化'!B679,"")))</f>
        <v>3973</v>
      </c>
    </row>
    <row r="680" spans="1:2" x14ac:dyDescent="0.2">
      <c r="A680">
        <f>IF(直流？,'建築限界数値データ 　直流'!A680,IF(交流？,'建築限界数値データ 交流'!A680,IF(非電化？,'建築限界数値データ 　非電化'!A680,"")))</f>
        <v>-1350</v>
      </c>
      <c r="B680">
        <f>IF(直流？,'建築限界数値データ 　直流'!B680,IF(交流？,'建築限界数値データ 交流'!B680,IF(非電化？,'建築限界数値データ 　非電化'!B680,"")))</f>
        <v>3983</v>
      </c>
    </row>
    <row r="681" spans="1:2" x14ac:dyDescent="0.2">
      <c r="A681">
        <f>IF(直流？,'建築限界数値データ 　直流'!A681,IF(交流？,'建築限界数値データ 交流'!A681,IF(非電化？,'建築限界数値データ 　非電化'!A681,"")))</f>
        <v>-1350</v>
      </c>
      <c r="B681">
        <f>IF(直流？,'建築限界数値データ 　直流'!B681,IF(交流？,'建築限界数値データ 交流'!B681,IF(非電化？,'建築限界数値データ 　非電化'!B681,"")))</f>
        <v>3993</v>
      </c>
    </row>
    <row r="682" spans="1:2" x14ac:dyDescent="0.2">
      <c r="A682">
        <f>IF(直流？,'建築限界数値データ 　直流'!A682,IF(交流？,'建築限界数値データ 交流'!A682,IF(非電化？,'建築限界数値データ 　非電化'!A682,"")))</f>
        <v>-1350</v>
      </c>
      <c r="B682">
        <f>IF(直流？,'建築限界数値データ 　直流'!B682,IF(交流？,'建築限界数値データ 交流'!B682,IF(非電化？,'建築限界数値データ 　非電化'!B682,"")))</f>
        <v>4003</v>
      </c>
    </row>
    <row r="683" spans="1:2" x14ac:dyDescent="0.2">
      <c r="A683">
        <f>IF(直流？,'建築限界数値データ 　直流'!A683,IF(交流？,'建築限界数値データ 交流'!A683,IF(非電化？,'建築限界数値データ 　非電化'!A683,"")))</f>
        <v>-1350</v>
      </c>
      <c r="B683">
        <f>IF(直流？,'建築限界数値データ 　直流'!B683,IF(交流？,'建築限界数値データ 交流'!B683,IF(非電化？,'建築限界数値データ 　非電化'!B683,"")))</f>
        <v>4013</v>
      </c>
    </row>
    <row r="684" spans="1:2" x14ac:dyDescent="0.2">
      <c r="A684">
        <f>IF(直流？,'建築限界数値データ 　直流'!A684,IF(交流？,'建築限界数値データ 交流'!A684,IF(非電化？,'建築限界数値データ 　非電化'!A684,"")))</f>
        <v>-1350</v>
      </c>
      <c r="B684">
        <f>IF(直流？,'建築限界数値データ 　直流'!B684,IF(交流？,'建築限界数値データ 交流'!B684,IF(非電化？,'建築限界数値データ 　非電化'!B684,"")))</f>
        <v>4023</v>
      </c>
    </row>
    <row r="685" spans="1:2" x14ac:dyDescent="0.2">
      <c r="A685">
        <f>IF(直流？,'建築限界数値データ 　直流'!A685,IF(交流？,'建築限界数値データ 交流'!A685,IF(非電化？,'建築限界数値データ 　非電化'!A685,"")))</f>
        <v>-1350</v>
      </c>
      <c r="B685">
        <f>IF(直流？,'建築限界数値データ 　直流'!B685,IF(交流？,'建築限界数値データ 交流'!B685,IF(非電化？,'建築限界数値データ 　非電化'!B685,"")))</f>
        <v>4033</v>
      </c>
    </row>
    <row r="686" spans="1:2" x14ac:dyDescent="0.2">
      <c r="A686">
        <f>IF(直流？,'建築限界数値データ 　直流'!A686,IF(交流？,'建築限界数値データ 交流'!A686,IF(非電化？,'建築限界数値データ 　非電化'!A686,"")))</f>
        <v>-1350</v>
      </c>
      <c r="B686">
        <f>IF(直流？,'建築限界数値データ 　直流'!B686,IF(交流？,'建築限界数値データ 交流'!B686,IF(非電化？,'建築限界数値データ 　非電化'!B686,"")))</f>
        <v>4043</v>
      </c>
    </row>
    <row r="687" spans="1:2" x14ac:dyDescent="0.2">
      <c r="A687">
        <f>IF(直流？,'建築限界数値データ 　直流'!A687,IF(交流？,'建築限界数値データ 交流'!A687,IF(非電化？,'建築限界数値データ 　非電化'!A687,"")))</f>
        <v>-1350</v>
      </c>
      <c r="B687">
        <f>IF(直流？,'建築限界数値データ 　直流'!B687,IF(交流？,'建築限界数値データ 交流'!B687,IF(非電化？,'建築限界数値データ 　非電化'!B687,"")))</f>
        <v>4053</v>
      </c>
    </row>
    <row r="688" spans="1:2" x14ac:dyDescent="0.2">
      <c r="A688">
        <f>IF(直流？,'建築限界数値データ 　直流'!A688,IF(交流？,'建築限界数値データ 交流'!A688,IF(非電化？,'建築限界数値データ 　非電化'!A688,"")))</f>
        <v>-1350</v>
      </c>
      <c r="B688">
        <f>IF(直流？,'建築限界数値データ 　直流'!B688,IF(交流？,'建築限界数値データ 交流'!B688,IF(非電化？,'建築限界数値データ 　非電化'!B688,"")))</f>
        <v>4063</v>
      </c>
    </row>
    <row r="689" spans="1:2" x14ac:dyDescent="0.2">
      <c r="A689">
        <f>IF(直流？,'建築限界数値データ 　直流'!A689,IF(交流？,'建築限界数値データ 交流'!A689,IF(非電化？,'建築限界数値データ 　非電化'!A689,"")))</f>
        <v>-1350</v>
      </c>
      <c r="B689">
        <f>IF(直流？,'建築限界数値データ 　直流'!B689,IF(交流？,'建築限界数値データ 交流'!B689,IF(非電化？,'建築限界数値データ 　非電化'!B689,"")))</f>
        <v>4073</v>
      </c>
    </row>
    <row r="690" spans="1:2" x14ac:dyDescent="0.2">
      <c r="A690">
        <f>IF(直流？,'建築限界数値データ 　直流'!A690,IF(交流？,'建築限界数値データ 交流'!A690,IF(非電化？,'建築限界数値データ 　非電化'!A690,"")))</f>
        <v>-1350</v>
      </c>
      <c r="B690">
        <f>IF(直流？,'建築限界数値データ 　直流'!B690,IF(交流？,'建築限界数値データ 交流'!B690,IF(非電化？,'建築限界数値データ 　非電化'!B690,"")))</f>
        <v>4083</v>
      </c>
    </row>
    <row r="691" spans="1:2" x14ac:dyDescent="0.2">
      <c r="A691">
        <f>IF(直流？,'建築限界数値データ 　直流'!A691,IF(交流？,'建築限界数値データ 交流'!A691,IF(非電化？,'建築限界数値データ 　非電化'!A691,"")))</f>
        <v>-1350</v>
      </c>
      <c r="B691">
        <f>IF(直流？,'建築限界数値データ 　直流'!B691,IF(交流？,'建築限界数値データ 交流'!B691,IF(非電化？,'建築限界数値データ 　非電化'!B691,"")))</f>
        <v>4093</v>
      </c>
    </row>
    <row r="692" spans="1:2" x14ac:dyDescent="0.2">
      <c r="A692">
        <f>IF(直流？,'建築限界数値データ 　直流'!A692,IF(交流？,'建築限界数値データ 交流'!A692,IF(非電化？,'建築限界数値データ 　非電化'!A692,"")))</f>
        <v>-1350</v>
      </c>
      <c r="B692">
        <f>IF(直流？,'建築限界数値データ 　直流'!B692,IF(交流？,'建築限界数値データ 交流'!B692,IF(非電化？,'建築限界数値データ 　非電化'!B692,"")))</f>
        <v>4103</v>
      </c>
    </row>
    <row r="693" spans="1:2" x14ac:dyDescent="0.2">
      <c r="A693">
        <f>IF(直流？,'建築限界数値データ 　直流'!A693,IF(交流？,'建築限界数値データ 交流'!A693,IF(非電化？,'建築限界数値データ 　非電化'!A693,"")))</f>
        <v>-1350</v>
      </c>
      <c r="B693">
        <f>IF(直流？,'建築限界数値データ 　直流'!B693,IF(交流？,'建築限界数値データ 交流'!B693,IF(非電化？,'建築限界数値データ 　非電化'!B693,"")))</f>
        <v>4113</v>
      </c>
    </row>
    <row r="694" spans="1:2" x14ac:dyDescent="0.2">
      <c r="A694">
        <f>IF(直流？,'建築限界数値データ 　直流'!A694,IF(交流？,'建築限界数値データ 交流'!A694,IF(非電化？,'建築限界数値データ 　非電化'!A694,"")))</f>
        <v>-1350</v>
      </c>
      <c r="B694">
        <f>IF(直流？,'建築限界数値データ 　直流'!B694,IF(交流？,'建築限界数値データ 交流'!B694,IF(非電化？,'建築限界数値データ 　非電化'!B694,"")))</f>
        <v>4123</v>
      </c>
    </row>
    <row r="695" spans="1:2" x14ac:dyDescent="0.2">
      <c r="A695">
        <f>IF(直流？,'建築限界数値データ 　直流'!A695,IF(交流？,'建築限界数値データ 交流'!A695,IF(非電化？,'建築限界数値データ 　非電化'!A695,"")))</f>
        <v>-1350</v>
      </c>
      <c r="B695">
        <f>IF(直流？,'建築限界数値データ 　直流'!B695,IF(交流？,'建築限界数値データ 交流'!B695,IF(非電化？,'建築限界数値データ 　非電化'!B695,"")))</f>
        <v>4133</v>
      </c>
    </row>
    <row r="696" spans="1:2" x14ac:dyDescent="0.2">
      <c r="A696">
        <f>IF(直流？,'建築限界数値データ 　直流'!A696,IF(交流？,'建築限界数値データ 交流'!A696,IF(非電化？,'建築限界数値データ 　非電化'!A696,"")))</f>
        <v>-1350</v>
      </c>
      <c r="B696">
        <f>IF(直流？,'建築限界数値データ 　直流'!B696,IF(交流？,'建築限界数値データ 交流'!B696,IF(非電化？,'建築限界数値データ 　非電化'!B696,"")))</f>
        <v>4143</v>
      </c>
    </row>
    <row r="697" spans="1:2" x14ac:dyDescent="0.2">
      <c r="A697">
        <f>IF(直流？,'建築限界数値データ 　直流'!A697,IF(交流？,'建築限界数値データ 交流'!A697,IF(非電化？,'建築限界数値データ 　非電化'!A697,"")))</f>
        <v>-1350</v>
      </c>
      <c r="B697">
        <f>IF(直流？,'建築限界数値データ 　直流'!B697,IF(交流？,'建築限界数値データ 交流'!B697,IF(非電化？,'建築限界数値データ 　非電化'!B697,"")))</f>
        <v>4153</v>
      </c>
    </row>
    <row r="698" spans="1:2" x14ac:dyDescent="0.2">
      <c r="A698">
        <f>IF(直流？,'建築限界数値データ 　直流'!A698,IF(交流？,'建築限界数値データ 交流'!A698,IF(非電化？,'建築限界数値データ 　非電化'!A698,"")))</f>
        <v>-1350</v>
      </c>
      <c r="B698">
        <f>IF(直流？,'建築限界数値データ 　直流'!B698,IF(交流？,'建築限界数値データ 交流'!B698,IF(非電化？,'建築限界数値データ 　非電化'!B698,"")))</f>
        <v>4163</v>
      </c>
    </row>
    <row r="699" spans="1:2" x14ac:dyDescent="0.2">
      <c r="A699">
        <f>IF(直流？,'建築限界数値データ 　直流'!A699,IF(交流？,'建築限界数値データ 交流'!A699,IF(非電化？,'建築限界数値データ 　非電化'!A699,"")))</f>
        <v>-1350</v>
      </c>
      <c r="B699">
        <f>IF(直流？,'建築限界数値データ 　直流'!B699,IF(交流？,'建築限界数値データ 交流'!B699,IF(非電化？,'建築限界数値データ 　非電化'!B699,"")))</f>
        <v>4173</v>
      </c>
    </row>
    <row r="700" spans="1:2" x14ac:dyDescent="0.2">
      <c r="A700">
        <f>IF(直流？,'建築限界数値データ 　直流'!A700,IF(交流？,'建築限界数値データ 交流'!A700,IF(非電化？,'建築限界数値データ 　非電化'!A700,"")))</f>
        <v>-1350</v>
      </c>
      <c r="B700">
        <f>IF(直流？,'建築限界数値データ 　直流'!B700,IF(交流？,'建築限界数値データ 交流'!B700,IF(非電化？,'建築限界数値データ 　非電化'!B700,"")))</f>
        <v>4183</v>
      </c>
    </row>
    <row r="701" spans="1:2" x14ac:dyDescent="0.2">
      <c r="A701">
        <f>IF(直流？,'建築限界数値データ 　直流'!A701,IF(交流？,'建築限界数値データ 交流'!A701,IF(非電化？,'建築限界数値データ 　非電化'!A701,"")))</f>
        <v>-1350</v>
      </c>
      <c r="B701">
        <f>IF(直流？,'建築限界数値データ 　直流'!B701,IF(交流？,'建築限界数値データ 交流'!B701,IF(非電化？,'建築限界数値データ 　非電化'!B701,"")))</f>
        <v>4193</v>
      </c>
    </row>
    <row r="702" spans="1:2" x14ac:dyDescent="0.2">
      <c r="A702">
        <f>IF(直流？,'建築限界数値データ 　直流'!A702,IF(交流？,'建築限界数値データ 交流'!A702,IF(非電化？,'建築限界数値データ 　非電化'!A702,"")))</f>
        <v>-1350</v>
      </c>
      <c r="B702">
        <f>IF(直流？,'建築限界数値データ 　直流'!B702,IF(交流？,'建築限界数値データ 交流'!B702,IF(非電化？,'建築限界数値データ 　非電化'!B702,"")))</f>
        <v>4203</v>
      </c>
    </row>
    <row r="703" spans="1:2" x14ac:dyDescent="0.2">
      <c r="A703">
        <f>IF(直流？,'建築限界数値データ 　直流'!A703,IF(交流？,'建築限界数値データ 交流'!A703,IF(非電化？,'建築限界数値データ 　非電化'!A703,"")))</f>
        <v>-1350</v>
      </c>
      <c r="B703">
        <f>IF(直流？,'建築限界数値データ 　直流'!B703,IF(交流？,'建築限界数値データ 交流'!B703,IF(非電化？,'建築限界数値データ 　非電化'!B703,"")))</f>
        <v>4213</v>
      </c>
    </row>
    <row r="704" spans="1:2" x14ac:dyDescent="0.2">
      <c r="A704">
        <f>IF(直流？,'建築限界数値データ 　直流'!A704,IF(交流？,'建築限界数値データ 交流'!A704,IF(非電化？,'建築限界数値データ 　非電化'!A704,"")))</f>
        <v>-1350</v>
      </c>
      <c r="B704">
        <f>IF(直流？,'建築限界数値データ 　直流'!B704,IF(交流？,'建築限界数値データ 交流'!B704,IF(非電化？,'建築限界数値データ 　非電化'!B704,"")))</f>
        <v>4223</v>
      </c>
    </row>
    <row r="705" spans="1:2" x14ac:dyDescent="0.2">
      <c r="A705">
        <f>IF(直流？,'建築限界数値データ 　直流'!A705,IF(交流？,'建築限界数値データ 交流'!A705,IF(非電化？,'建築限界数値データ 　非電化'!A705,"")))</f>
        <v>-1350</v>
      </c>
      <c r="B705">
        <f>IF(直流？,'建築限界数値データ 　直流'!B705,IF(交流？,'建築限界数値データ 交流'!B705,IF(非電化？,'建築限界数値データ 　非電化'!B705,"")))</f>
        <v>4233</v>
      </c>
    </row>
    <row r="706" spans="1:2" x14ac:dyDescent="0.2">
      <c r="A706">
        <f>IF(直流？,'建築限界数値データ 　直流'!A706,IF(交流？,'建築限界数値データ 交流'!A706,IF(非電化？,'建築限界数値データ 　非電化'!A706,"")))</f>
        <v>-1350</v>
      </c>
      <c r="B706">
        <f>IF(直流？,'建築限界数値データ 　直流'!B706,IF(交流？,'建築限界数値データ 交流'!B706,IF(非電化？,'建築限界数値データ 　非電化'!B706,"")))</f>
        <v>4243</v>
      </c>
    </row>
    <row r="707" spans="1:2" x14ac:dyDescent="0.2">
      <c r="A707">
        <f>IF(直流？,'建築限界数値データ 　直流'!A707,IF(交流？,'建築限界数値データ 交流'!A707,IF(非電化？,'建築限界数値データ 　非電化'!A707,"")))</f>
        <v>-1350</v>
      </c>
      <c r="B707">
        <f>IF(直流？,'建築限界数値データ 　直流'!B707,IF(交流？,'建築限界数値データ 交流'!B707,IF(非電化？,'建築限界数値データ 　非電化'!B707,"")))</f>
        <v>4253</v>
      </c>
    </row>
    <row r="708" spans="1:2" x14ac:dyDescent="0.2">
      <c r="A708">
        <f>IF(直流？,'建築限界数値データ 　直流'!A708,IF(交流？,'建築限界数値データ 交流'!A708,IF(非電化？,'建築限界数値データ 　非電化'!A708,"")))</f>
        <v>-1350</v>
      </c>
      <c r="B708">
        <f>IF(直流？,'建築限界数値データ 　直流'!B708,IF(交流？,'建築限界数値データ 交流'!B708,IF(非電化？,'建築限界数値データ 　非電化'!B708,"")))</f>
        <v>4263</v>
      </c>
    </row>
    <row r="709" spans="1:2" x14ac:dyDescent="0.2">
      <c r="A709">
        <f>IF(直流？,'建築限界数値データ 　直流'!A709,IF(交流？,'建築限界数値データ 交流'!A709,IF(非電化？,'建築限界数値データ 　非電化'!A709,"")))</f>
        <v>-1350</v>
      </c>
      <c r="B709">
        <f>IF(直流？,'建築限界数値データ 　直流'!B709,IF(交流？,'建築限界数値データ 交流'!B709,IF(非電化？,'建築限界数値データ 　非電化'!B709,"")))</f>
        <v>4273</v>
      </c>
    </row>
    <row r="710" spans="1:2" x14ac:dyDescent="0.2">
      <c r="A710">
        <f>IF(直流？,'建築限界数値データ 　直流'!A710,IF(交流？,'建築限界数値データ 交流'!A710,IF(非電化？,'建築限界数値データ 　非電化'!A710,"")))</f>
        <v>-1350</v>
      </c>
      <c r="B710">
        <f>IF(直流？,'建築限界数値データ 　直流'!B710,IF(交流？,'建築限界数値データ 交流'!B710,IF(非電化？,'建築限界数値データ 　非電化'!B710,"")))</f>
        <v>4283</v>
      </c>
    </row>
    <row r="711" spans="1:2" x14ac:dyDescent="0.2">
      <c r="A711">
        <f>IF(直流？,'建築限界数値データ 　直流'!A711,IF(交流？,'建築限界数値データ 交流'!A711,IF(非電化？,'建築限界数値データ 　非電化'!A711,"")))</f>
        <v>-1350</v>
      </c>
      <c r="B711">
        <f>IF(直流？,'建築限界数値データ 　直流'!B711,IF(交流？,'建築限界数値データ 交流'!B711,IF(非電化？,'建築限界数値データ 　非電化'!B711,"")))</f>
        <v>4293</v>
      </c>
    </row>
    <row r="712" spans="1:2" x14ac:dyDescent="0.2">
      <c r="A712">
        <f>IF(直流？,'建築限界数値データ 　直流'!A712,IF(交流？,'建築限界数値データ 交流'!A712,IF(非電化？,'建築限界数値データ 　非電化'!A712,"")))</f>
        <v>-1350</v>
      </c>
      <c r="B712">
        <f>IF(直流？,'建築限界数値データ 　直流'!B712,IF(交流？,'建築限界数値データ 交流'!B712,IF(非電化？,'建築限界数値データ 　非電化'!B712,"")))</f>
        <v>4303</v>
      </c>
    </row>
    <row r="713" spans="1:2" x14ac:dyDescent="0.2">
      <c r="A713">
        <f>IF(直流？,'建築限界数値データ 　直流'!A713,IF(交流？,'建築限界数値データ 交流'!A713,IF(非電化？,'建築限界数値データ 　非電化'!A713,"")))</f>
        <v>-1350</v>
      </c>
      <c r="B713">
        <f>IF(直流？,'建築限界数値データ 　直流'!B713,IF(交流？,'建築限界数値データ 交流'!B713,IF(非電化？,'建築限界数値データ 　非電化'!B713,"")))</f>
        <v>4313</v>
      </c>
    </row>
    <row r="714" spans="1:2" x14ac:dyDescent="0.2">
      <c r="A714">
        <f>IF(直流？,'建築限界数値データ 　直流'!A714,IF(交流？,'建築限界数値データ 交流'!A714,IF(非電化？,'建築限界数値データ 　非電化'!A714,"")))</f>
        <v>-1350</v>
      </c>
      <c r="B714">
        <f>IF(直流？,'建築限界数値データ 　直流'!B714,IF(交流？,'建築限界数値データ 交流'!B714,IF(非電化？,'建築限界数値データ 　非電化'!B714,"")))</f>
        <v>4323</v>
      </c>
    </row>
    <row r="715" spans="1:2" x14ac:dyDescent="0.2">
      <c r="A715">
        <f>IF(直流？,'建築限界数値データ 　直流'!A715,IF(交流？,'建築限界数値データ 交流'!A715,IF(非電化？,'建築限界数値データ 　非電化'!A715,"")))</f>
        <v>-1350</v>
      </c>
      <c r="B715">
        <f>IF(直流？,'建築限界数値データ 　直流'!B715,IF(交流？,'建築限界数値データ 交流'!B715,IF(非電化？,'建築限界数値データ 　非電化'!B715,"")))</f>
        <v>4333</v>
      </c>
    </row>
    <row r="716" spans="1:2" x14ac:dyDescent="0.2">
      <c r="A716">
        <f>IF(直流？,'建築限界数値データ 　直流'!A716,IF(交流？,'建築限界数値データ 交流'!A716,IF(非電化？,'建築限界数値データ 　非電化'!A716,"")))</f>
        <v>-1350</v>
      </c>
      <c r="B716">
        <f>IF(直流？,'建築限界数値データ 　直流'!B716,IF(交流？,'建築限界数値データ 交流'!B716,IF(非電化？,'建築限界数値データ 　非電化'!B716,"")))</f>
        <v>4343</v>
      </c>
    </row>
    <row r="717" spans="1:2" x14ac:dyDescent="0.2">
      <c r="A717">
        <f>IF(直流？,'建築限界数値データ 　直流'!A717,IF(交流？,'建築限界数値データ 交流'!A717,IF(非電化？,'建築限界数値データ 　非電化'!A717,"")))</f>
        <v>-1350</v>
      </c>
      <c r="B717">
        <f>IF(直流？,'建築限界数値データ 　直流'!B717,IF(交流？,'建築限界数値データ 交流'!B717,IF(非電化？,'建築限界数値データ 　非電化'!B717,"")))</f>
        <v>4353</v>
      </c>
    </row>
    <row r="718" spans="1:2" x14ac:dyDescent="0.2">
      <c r="A718">
        <f>IF(直流？,'建築限界数値データ 　直流'!A718,IF(交流？,'建築限界数値データ 交流'!A718,IF(非電化？,'建築限界数値データ 　非電化'!A718,"")))</f>
        <v>-1350</v>
      </c>
      <c r="B718">
        <f>IF(直流？,'建築限界数値データ 　直流'!B718,IF(交流？,'建築限界数値データ 交流'!B718,IF(非電化？,'建築限界数値データ 　非電化'!B718,"")))</f>
        <v>4363</v>
      </c>
    </row>
    <row r="719" spans="1:2" x14ac:dyDescent="0.2">
      <c r="A719">
        <f>IF(直流？,'建築限界数値データ 　直流'!A719,IF(交流？,'建築限界数値データ 交流'!A719,IF(非電化？,'建築限界数値データ 　非電化'!A719,"")))</f>
        <v>-1350</v>
      </c>
      <c r="B719">
        <f>IF(直流？,'建築限界数値データ 　直流'!B719,IF(交流？,'建築限界数値データ 交流'!B719,IF(非電化？,'建築限界数値データ 　非電化'!B719,"")))</f>
        <v>4373</v>
      </c>
    </row>
    <row r="720" spans="1:2" x14ac:dyDescent="0.2">
      <c r="A720">
        <f>IF(直流？,'建築限界数値データ 　直流'!A720,IF(交流？,'建築限界数値データ 交流'!A720,IF(非電化？,'建築限界数値データ 　非電化'!A720,"")))</f>
        <v>-1350</v>
      </c>
      <c r="B720">
        <f>IF(直流？,'建築限界数値データ 　直流'!B720,IF(交流？,'建築限界数値データ 交流'!B720,IF(非電化？,'建築限界数値データ 　非電化'!B720,"")))</f>
        <v>4383</v>
      </c>
    </row>
    <row r="721" spans="1:2" x14ac:dyDescent="0.2">
      <c r="A721">
        <f>IF(直流？,'建築限界数値データ 　直流'!A721,IF(交流？,'建築限界数値データ 交流'!A721,IF(非電化？,'建築限界数値データ 　非電化'!A721,"")))</f>
        <v>-1350</v>
      </c>
      <c r="B721">
        <f>IF(直流？,'建築限界数値データ 　直流'!B721,IF(交流？,'建築限界数値データ 交流'!B721,IF(非電化？,'建築限界数値データ 　非電化'!B721,"")))</f>
        <v>4393</v>
      </c>
    </row>
    <row r="722" spans="1:2" x14ac:dyDescent="0.2">
      <c r="A722">
        <f>IF(直流？,'建築限界数値データ 　直流'!A722,IF(交流？,'建築限界数値データ 交流'!A722,IF(非電化？,'建築限界数値データ 　非電化'!A722,"")))</f>
        <v>-1350</v>
      </c>
      <c r="B722">
        <f>IF(直流？,'建築限界数値データ 　直流'!B722,IF(交流？,'建築限界数値データ 交流'!B722,IF(非電化？,'建築限界数値データ 　非電化'!B722,"")))</f>
        <v>4403</v>
      </c>
    </row>
    <row r="723" spans="1:2" x14ac:dyDescent="0.2">
      <c r="A723">
        <f>IF(直流？,'建築限界数値データ 　直流'!A723,IF(交流？,'建築限界数値データ 交流'!A723,IF(非電化？,'建築限界数値データ 　非電化'!A723,"")))</f>
        <v>-1350</v>
      </c>
      <c r="B723">
        <f>IF(直流？,'建築限界数値データ 　直流'!B723,IF(交流？,'建築限界数値データ 交流'!B723,IF(非電化？,'建築限界数値データ 　非電化'!B723,"")))</f>
        <v>4413</v>
      </c>
    </row>
    <row r="724" spans="1:2" x14ac:dyDescent="0.2">
      <c r="A724">
        <f>IF(直流？,'建築限界数値データ 　直流'!A724,IF(交流？,'建築限界数値データ 交流'!A724,IF(非電化？,'建築限界数値データ 　非電化'!A724,"")))</f>
        <v>-1350</v>
      </c>
      <c r="B724">
        <f>IF(直流？,'建築限界数値データ 　直流'!B724,IF(交流？,'建築限界数値データ 交流'!B724,IF(非電化？,'建築限界数値データ 　非電化'!B724,"")))</f>
        <v>4423</v>
      </c>
    </row>
    <row r="725" spans="1:2" x14ac:dyDescent="0.2">
      <c r="A725">
        <f>IF(直流？,'建築限界数値データ 　直流'!A725,IF(交流？,'建築限界数値データ 交流'!A725,IF(非電化？,'建築限界数値データ 　非電化'!A725,"")))</f>
        <v>-1350</v>
      </c>
      <c r="B725">
        <f>IF(直流？,'建築限界数値データ 　直流'!B725,IF(交流？,'建築限界数値データ 交流'!B725,IF(非電化？,'建築限界数値データ 　非電化'!B725,"")))</f>
        <v>4433</v>
      </c>
    </row>
    <row r="726" spans="1:2" x14ac:dyDescent="0.2">
      <c r="A726">
        <f>IF(直流？,'建築限界数値データ 　直流'!A726,IF(交流？,'建築限界数値データ 交流'!A726,IF(非電化？,'建築限界数値データ 　非電化'!A726,"")))</f>
        <v>-1350</v>
      </c>
      <c r="B726">
        <f>IF(直流？,'建築限界数値データ 　直流'!B726,IF(交流？,'建築限界数値データ 交流'!B726,IF(非電化？,'建築限界数値データ 　非電化'!B726,"")))</f>
        <v>4443</v>
      </c>
    </row>
    <row r="727" spans="1:2" x14ac:dyDescent="0.2">
      <c r="A727">
        <f>IF(直流？,'建築限界数値データ 　直流'!A727,IF(交流？,'建築限界数値データ 交流'!A727,IF(非電化？,'建築限界数値データ 　非電化'!A727,"")))</f>
        <v>-1350</v>
      </c>
      <c r="B727">
        <f>IF(直流？,'建築限界数値データ 　直流'!B727,IF(交流？,'建築限界数値データ 交流'!B727,IF(非電化？,'建築限界数値データ 　非電化'!B727,"")))</f>
        <v>4453</v>
      </c>
    </row>
    <row r="728" spans="1:2" x14ac:dyDescent="0.2">
      <c r="A728">
        <f>IF(直流？,'建築限界数値データ 　直流'!A728,IF(交流？,'建築限界数値データ 交流'!A728,IF(非電化？,'建築限界数値データ 　非電化'!A728,"")))</f>
        <v>-1350</v>
      </c>
      <c r="B728">
        <f>IF(直流？,'建築限界数値データ 　直流'!B728,IF(交流？,'建築限界数値データ 交流'!B728,IF(非電化？,'建築限界数値データ 　非電化'!B728,"")))</f>
        <v>4463</v>
      </c>
    </row>
    <row r="729" spans="1:2" x14ac:dyDescent="0.2">
      <c r="A729">
        <f>IF(直流？,'建築限界数値データ 　直流'!A729,IF(交流？,'建築限界数値データ 交流'!A729,IF(非電化？,'建築限界数値データ 　非電化'!A729,"")))</f>
        <v>-1350</v>
      </c>
      <c r="B729">
        <f>IF(直流？,'建築限界数値データ 　直流'!B729,IF(交流？,'建築限界数値データ 交流'!B729,IF(非電化？,'建築限界数値データ 　非電化'!B729,"")))</f>
        <v>4473</v>
      </c>
    </row>
    <row r="730" spans="1:2" x14ac:dyDescent="0.2">
      <c r="A730">
        <f>IF(直流？,'建築限界数値データ 　直流'!A730,IF(交流？,'建築限界数値データ 交流'!A730,IF(非電化？,'建築限界数値データ 　非電化'!A730,"")))</f>
        <v>-1350</v>
      </c>
      <c r="B730">
        <f>IF(直流？,'建築限界数値データ 　直流'!B730,IF(交流？,'建築限界数値データ 交流'!B730,IF(非電化？,'建築限界数値データ 　非電化'!B730,"")))</f>
        <v>4483</v>
      </c>
    </row>
    <row r="731" spans="1:2" x14ac:dyDescent="0.2">
      <c r="A731">
        <f>IF(直流？,'建築限界数値データ 　直流'!A731,IF(交流？,'建築限界数値データ 交流'!A731,IF(非電化？,'建築限界数値データ 　非電化'!A731,"")))</f>
        <v>-1350</v>
      </c>
      <c r="B731">
        <f>IF(直流？,'建築限界数値データ 　直流'!B731,IF(交流？,'建築限界数値データ 交流'!B731,IF(非電化？,'建築限界数値データ 　非電化'!B731,"")))</f>
        <v>4493</v>
      </c>
    </row>
    <row r="732" spans="1:2" x14ac:dyDescent="0.2">
      <c r="A732">
        <f>IF(直流？,'建築限界数値データ 　直流'!A732,IF(交流？,'建築限界数値データ 交流'!A732,IF(非電化？,'建築限界数値データ 　非電化'!A732,"")))</f>
        <v>-1350</v>
      </c>
      <c r="B732">
        <f>IF(直流？,'建築限界数値データ 　直流'!B732,IF(交流？,'建築限界数値データ 交流'!B732,IF(非電化？,'建築限界数値データ 　非電化'!B732,"")))</f>
        <v>4503</v>
      </c>
    </row>
    <row r="733" spans="1:2" x14ac:dyDescent="0.2">
      <c r="A733">
        <f>IF(直流？,'建築限界数値データ 　直流'!A733,IF(交流？,'建築限界数値データ 交流'!A733,IF(非電化？,'建築限界数値データ 　非電化'!A733,"")))</f>
        <v>-1350</v>
      </c>
      <c r="B733">
        <f>IF(直流？,'建築限界数値データ 　直流'!B733,IF(交流？,'建築限界数値データ 交流'!B733,IF(非電化？,'建築限界数値データ 　非電化'!B733,"")))</f>
        <v>4513</v>
      </c>
    </row>
    <row r="734" spans="1:2" x14ac:dyDescent="0.2">
      <c r="A734">
        <f>IF(直流？,'建築限界数値データ 　直流'!A734,IF(交流？,'建築限界数値データ 交流'!A734,IF(非電化？,'建築限界数値データ 　非電化'!A734,"")))</f>
        <v>-1350</v>
      </c>
      <c r="B734">
        <f>IF(直流？,'建築限界数値データ 　直流'!B734,IF(交流？,'建築限界数値データ 交流'!B734,IF(非電化？,'建築限界数値データ 　非電化'!B734,"")))</f>
        <v>4523</v>
      </c>
    </row>
    <row r="735" spans="1:2" x14ac:dyDescent="0.2">
      <c r="A735">
        <f>IF(直流？,'建築限界数値データ 　直流'!A735,IF(交流？,'建築限界数値データ 交流'!A735,IF(非電化？,'建築限界数値データ 　非電化'!A735,"")))</f>
        <v>-1350</v>
      </c>
      <c r="B735">
        <f>IF(直流？,'建築限界数値データ 　直流'!B735,IF(交流？,'建築限界数値データ 交流'!B735,IF(非電化？,'建築限界数値データ 　非電化'!B735,"")))</f>
        <v>4533</v>
      </c>
    </row>
    <row r="736" spans="1:2" x14ac:dyDescent="0.2">
      <c r="A736">
        <f>IF(直流？,'建築限界数値データ 　直流'!A736,IF(交流？,'建築限界数値データ 交流'!A736,IF(非電化？,'建築限界数値データ 　非電化'!A736,"")))</f>
        <v>-1350</v>
      </c>
      <c r="B736">
        <f>IF(直流？,'建築限界数値データ 　直流'!B736,IF(交流？,'建築限界数値データ 交流'!B736,IF(非電化？,'建築限界数値データ 　非電化'!B736,"")))</f>
        <v>4543</v>
      </c>
    </row>
    <row r="737" spans="1:2" x14ac:dyDescent="0.2">
      <c r="A737">
        <f>IF(直流？,'建築限界数値データ 　直流'!A737,IF(交流？,'建築限界数値データ 交流'!A737,IF(非電化？,'建築限界数値データ 　非電化'!A737,"")))</f>
        <v>-1350</v>
      </c>
      <c r="B737">
        <f>IF(直流？,'建築限界数値データ 　直流'!B737,IF(交流？,'建築限界数値データ 交流'!B737,IF(非電化？,'建築限界数値データ 　非電化'!B737,"")))</f>
        <v>4553</v>
      </c>
    </row>
    <row r="738" spans="1:2" x14ac:dyDescent="0.2">
      <c r="A738">
        <f>IF(直流？,'建築限界数値データ 　直流'!A738,IF(交流？,'建築限界数値データ 交流'!A738,IF(非電化？,'建築限界数値データ 　非電化'!A738,"")))</f>
        <v>-1350</v>
      </c>
      <c r="B738">
        <f>IF(直流？,'建築限界数値データ 　直流'!B738,IF(交流？,'建築限界数値データ 交流'!B738,IF(非電化？,'建築限界数値データ 　非電化'!B738,"")))</f>
        <v>4563</v>
      </c>
    </row>
    <row r="739" spans="1:2" x14ac:dyDescent="0.2">
      <c r="A739">
        <f>IF(直流？,'建築限界数値データ 　直流'!A739,IF(交流？,'建築限界数値データ 交流'!A739,IF(非電化？,'建築限界数値データ 　非電化'!A739,"")))</f>
        <v>-1350</v>
      </c>
      <c r="B739">
        <f>IF(直流？,'建築限界数値データ 　直流'!B739,IF(交流？,'建築限界数値データ 交流'!B739,IF(非電化？,'建築限界数値データ 　非電化'!B739,"")))</f>
        <v>4573</v>
      </c>
    </row>
    <row r="740" spans="1:2" x14ac:dyDescent="0.2">
      <c r="A740">
        <f>IF(直流？,'建築限界数値データ 　直流'!A740,IF(交流？,'建築限界数値データ 交流'!A740,IF(非電化？,'建築限界数値データ 　非電化'!A740,"")))</f>
        <v>-1350</v>
      </c>
      <c r="B740">
        <f>IF(直流？,'建築限界数値データ 　直流'!B740,IF(交流？,'建築限界数値データ 交流'!B740,IF(非電化？,'建築限界数値データ 　非電化'!B740,"")))</f>
        <v>4583</v>
      </c>
    </row>
    <row r="741" spans="1:2" x14ac:dyDescent="0.2">
      <c r="A741">
        <f>IF(直流？,'建築限界数値データ 　直流'!A741,IF(交流？,'建築限界数値データ 交流'!A741,IF(非電化？,'建築限界数値データ 　非電化'!A741,"")))</f>
        <v>-1350</v>
      </c>
      <c r="B741">
        <f>IF(直流？,'建築限界数値データ 　直流'!B741,IF(交流？,'建築限界数値データ 交流'!B741,IF(非電化？,'建築限界数値データ 　非電化'!B741,"")))</f>
        <v>4593</v>
      </c>
    </row>
    <row r="742" spans="1:2" x14ac:dyDescent="0.2">
      <c r="A742">
        <f>IF(直流？,'建築限界数値データ 　直流'!A742,IF(交流？,'建築限界数値データ 交流'!A742,IF(非電化？,'建築限界数値データ 　非電化'!A742,"")))</f>
        <v>-1350</v>
      </c>
      <c r="B742">
        <f>IF(直流？,'建築限界数値データ 　直流'!B742,IF(交流？,'建築限界数値データ 交流'!B742,IF(非電化？,'建築限界数値データ 　非電化'!B742,"")))</f>
        <v>4603</v>
      </c>
    </row>
    <row r="743" spans="1:2" x14ac:dyDescent="0.2">
      <c r="A743">
        <f>IF(直流？,'建築限界数値データ 　直流'!A743,IF(交流？,'建築限界数値データ 交流'!A743,IF(非電化？,'建築限界数値データ 　非電化'!A743,"")))</f>
        <v>-1350</v>
      </c>
      <c r="B743">
        <f>IF(直流？,'建築限界数値データ 　直流'!B743,IF(交流？,'建築限界数値データ 交流'!B743,IF(非電化？,'建築限界数値データ 　非電化'!B743,"")))</f>
        <v>4613</v>
      </c>
    </row>
    <row r="744" spans="1:2" x14ac:dyDescent="0.2">
      <c r="A744">
        <f>IF(直流？,'建築限界数値データ 　直流'!A744,IF(交流？,'建築限界数値データ 交流'!A744,IF(非電化？,'建築限界数値データ 　非電化'!A744,"")))</f>
        <v>-1350</v>
      </c>
      <c r="B744">
        <f>IF(直流？,'建築限界数値データ 　直流'!B744,IF(交流？,'建築限界数値データ 交流'!B744,IF(非電化？,'建築限界数値データ 　非電化'!B744,"")))</f>
        <v>4623</v>
      </c>
    </row>
    <row r="745" spans="1:2" x14ac:dyDescent="0.2">
      <c r="A745">
        <f>IF(直流？,'建築限界数値データ 　直流'!A745,IF(交流？,'建築限界数値データ 交流'!A745,IF(非電化？,'建築限界数値データ 　非電化'!A745,"")))</f>
        <v>-1350</v>
      </c>
      <c r="B745">
        <f>IF(直流？,'建築限界数値データ 　直流'!B745,IF(交流？,'建築限界数値データ 交流'!B745,IF(非電化？,'建築限界数値データ 　非電化'!B745,"")))</f>
        <v>4633</v>
      </c>
    </row>
    <row r="746" spans="1:2" x14ac:dyDescent="0.2">
      <c r="A746">
        <f>IF(直流？,'建築限界数値データ 　直流'!A746,IF(交流？,'建築限界数値データ 交流'!A746,IF(非電化？,'建築限界数値データ 　非電化'!A746,"")))</f>
        <v>-1350</v>
      </c>
      <c r="B746">
        <f>IF(直流？,'建築限界数値データ 　直流'!B746,IF(交流？,'建築限界数値データ 交流'!B746,IF(非電化？,'建築限界数値データ 　非電化'!B746,"")))</f>
        <v>4643</v>
      </c>
    </row>
    <row r="747" spans="1:2" x14ac:dyDescent="0.2">
      <c r="A747">
        <f>IF(直流？,'建築限界数値データ 　直流'!A747,IF(交流？,'建築限界数値データ 交流'!A747,IF(非電化？,'建築限界数値データ 　非電化'!A747,"")))</f>
        <v>-1350</v>
      </c>
      <c r="B747">
        <f>IF(直流？,'建築限界数値データ 　直流'!B747,IF(交流？,'建築限界数値データ 交流'!B747,IF(非電化？,'建築限界数値データ 　非電化'!B747,"")))</f>
        <v>4653</v>
      </c>
    </row>
    <row r="748" spans="1:2" x14ac:dyDescent="0.2">
      <c r="A748">
        <f>IF(直流？,'建築限界数値データ 　直流'!A748,IF(交流？,'建築限界数値データ 交流'!A748,IF(非電化？,'建築限界数値データ 　非電化'!A748,"")))</f>
        <v>-1350</v>
      </c>
      <c r="B748">
        <f>IF(直流？,'建築限界数値データ 　直流'!B748,IF(交流？,'建築限界数値データ 交流'!B748,IF(非電化？,'建築限界数値データ 　非電化'!B748,"")))</f>
        <v>4663</v>
      </c>
    </row>
    <row r="749" spans="1:2" x14ac:dyDescent="0.2">
      <c r="A749">
        <f>IF(直流？,'建築限界数値データ 　直流'!A749,IF(交流？,'建築限界数値データ 交流'!A749,IF(非電化？,'建築限界数値データ 　非電化'!A749,"")))</f>
        <v>-1350</v>
      </c>
      <c r="B749">
        <f>IF(直流？,'建築限界数値データ 　直流'!B749,IF(交流？,'建築限界数値データ 交流'!B749,IF(非電化？,'建築限界数値データ 　非電化'!B749,"")))</f>
        <v>4673</v>
      </c>
    </row>
    <row r="750" spans="1:2" x14ac:dyDescent="0.2">
      <c r="A750">
        <f>IF(直流？,'建築限界数値データ 　直流'!A750,IF(交流？,'建築限界数値データ 交流'!A750,IF(非電化？,'建築限界数値データ 　非電化'!A750,"")))</f>
        <v>-1350</v>
      </c>
      <c r="B750">
        <f>IF(直流？,'建築限界数値データ 　直流'!B750,IF(交流？,'建築限界数値データ 交流'!B750,IF(非電化？,'建築限界数値データ 　非電化'!B750,"")))</f>
        <v>4683</v>
      </c>
    </row>
    <row r="751" spans="1:2" x14ac:dyDescent="0.2">
      <c r="A751">
        <f>IF(直流？,'建築限界数値データ 　直流'!A751,IF(交流？,'建築限界数値データ 交流'!A751,IF(非電化？,'建築限界数値データ 　非電化'!A751,"")))</f>
        <v>-1350</v>
      </c>
      <c r="B751">
        <f>IF(直流？,'建築限界数値データ 　直流'!B751,IF(交流？,'建築限界数値データ 交流'!B751,IF(非電化？,'建築限界数値データ 　非電化'!B751,"")))</f>
        <v>4693</v>
      </c>
    </row>
    <row r="752" spans="1:2" x14ac:dyDescent="0.2">
      <c r="A752">
        <f>IF(直流？,'建築限界数値データ 　直流'!A752,IF(交流？,'建築限界数値データ 交流'!A752,IF(非電化？,'建築限界数値データ 　非電化'!A752,"")))</f>
        <v>-1350</v>
      </c>
      <c r="B752">
        <f>IF(直流？,'建築限界数値データ 　直流'!B752,IF(交流？,'建築限界数値データ 交流'!B752,IF(非電化？,'建築限界数値データ 　非電化'!B752,"")))</f>
        <v>4703</v>
      </c>
    </row>
    <row r="753" spans="1:2" x14ac:dyDescent="0.2">
      <c r="A753">
        <f>IF(直流？,'建築限界数値データ 　直流'!A753,IF(交流？,'建築限界数値データ 交流'!A753,IF(非電化？,'建築限界数値データ 　非電化'!A753,"")))</f>
        <v>-1350</v>
      </c>
      <c r="B753">
        <f>IF(直流？,'建築限界数値データ 　直流'!B753,IF(交流？,'建築限界数値データ 交流'!B753,IF(非電化？,'建築限界数値データ 　非電化'!B753,"")))</f>
        <v>4713</v>
      </c>
    </row>
    <row r="754" spans="1:2" x14ac:dyDescent="0.2">
      <c r="A754">
        <f>IF(直流？,'建築限界数値データ 　直流'!A754,IF(交流？,'建築限界数値データ 交流'!A754,IF(非電化？,'建築限界数値データ 　非電化'!A754,"")))</f>
        <v>-1350</v>
      </c>
      <c r="B754">
        <f>IF(直流？,'建築限界数値データ 　直流'!B754,IF(交流？,'建築限界数値データ 交流'!B754,IF(非電化？,'建築限界数値データ 　非電化'!B754,"")))</f>
        <v>4723</v>
      </c>
    </row>
    <row r="755" spans="1:2" x14ac:dyDescent="0.2">
      <c r="A755">
        <f>IF(直流？,'建築限界数値データ 　直流'!A755,IF(交流？,'建築限界数値データ 交流'!A755,IF(非電化？,'建築限界数値データ 　非電化'!A755,"")))</f>
        <v>-1350</v>
      </c>
      <c r="B755">
        <f>IF(直流？,'建築限界数値データ 　直流'!B755,IF(交流？,'建築限界数値データ 交流'!B755,IF(非電化？,'建築限界数値データ 　非電化'!B755,"")))</f>
        <v>4733</v>
      </c>
    </row>
    <row r="756" spans="1:2" x14ac:dyDescent="0.2">
      <c r="A756">
        <f>IF(直流？,'建築限界数値データ 　直流'!A756,IF(交流？,'建築限界数値データ 交流'!A756,IF(非電化？,'建築限界数値データ 　非電化'!A756,"")))</f>
        <v>-1350</v>
      </c>
      <c r="B756">
        <f>IF(直流？,'建築限界数値データ 　直流'!B756,IF(交流？,'建築限界数値データ 交流'!B756,IF(非電化？,'建築限界数値データ 　非電化'!B756,"")))</f>
        <v>4743</v>
      </c>
    </row>
    <row r="757" spans="1:2" x14ac:dyDescent="0.2">
      <c r="A757">
        <f>IF(直流？,'建築限界数値データ 　直流'!A757,IF(交流？,'建築限界数値データ 交流'!A757,IF(非電化？,'建築限界数値データ 　非電化'!A757,"")))</f>
        <v>-1350</v>
      </c>
      <c r="B757">
        <f>IF(直流？,'建築限界数値データ 　直流'!B757,IF(交流？,'建築限界数値データ 交流'!B757,IF(非電化？,'建築限界数値データ 　非電化'!B757,"")))</f>
        <v>4753</v>
      </c>
    </row>
    <row r="758" spans="1:2" x14ac:dyDescent="0.2">
      <c r="A758">
        <f>IF(直流？,'建築限界数値データ 　直流'!A758,IF(交流？,'建築限界数値データ 交流'!A758,IF(非電化？,'建築限界数値データ 　非電化'!A758,"")))</f>
        <v>-1350</v>
      </c>
      <c r="B758">
        <f>IF(直流？,'建築限界数値データ 　直流'!B758,IF(交流？,'建築限界数値データ 交流'!B758,IF(非電化？,'建築限界数値データ 　非電化'!B758,"")))</f>
        <v>4763</v>
      </c>
    </row>
    <row r="759" spans="1:2" x14ac:dyDescent="0.2">
      <c r="A759">
        <f>IF(直流？,'建築限界数値データ 　直流'!A759,IF(交流？,'建築限界数値データ 交流'!A759,IF(非電化？,'建築限界数値データ 　非電化'!A759,"")))</f>
        <v>-1350</v>
      </c>
      <c r="B759">
        <f>IF(直流？,'建築限界数値データ 　直流'!B759,IF(交流？,'建築限界数値データ 交流'!B759,IF(非電化？,'建築限界数値データ 　非電化'!B759,"")))</f>
        <v>4773</v>
      </c>
    </row>
    <row r="760" spans="1:2" x14ac:dyDescent="0.2">
      <c r="A760">
        <f>IF(直流？,'建築限界数値データ 　直流'!A760,IF(交流？,'建築限界数値データ 交流'!A760,IF(非電化？,'建築限界数値データ 　非電化'!A760,"")))</f>
        <v>-1350</v>
      </c>
      <c r="B760">
        <f>IF(直流？,'建築限界数値データ 　直流'!B760,IF(交流？,'建築限界数値データ 交流'!B760,IF(非電化？,'建築限界数値データ 　非電化'!B760,"")))</f>
        <v>4783</v>
      </c>
    </row>
    <row r="761" spans="1:2" x14ac:dyDescent="0.2">
      <c r="A761">
        <f>IF(直流？,'建築限界数値データ 　直流'!A761,IF(交流？,'建築限界数値データ 交流'!A761,IF(非電化？,'建築限界数値データ 　非電化'!A761,"")))</f>
        <v>-1350</v>
      </c>
      <c r="B761">
        <f>IF(直流？,'建築限界数値データ 　直流'!B761,IF(交流？,'建築限界数値データ 交流'!B761,IF(非電化？,'建築限界数値データ 　非電化'!B761,"")))</f>
        <v>4793</v>
      </c>
    </row>
    <row r="762" spans="1:2" x14ac:dyDescent="0.2">
      <c r="A762">
        <f>IF(直流？,'建築限界数値データ 　直流'!A762,IF(交流？,'建築限界数値データ 交流'!A762,IF(非電化？,'建築限界数値データ 　非電化'!A762,"")))</f>
        <v>-1350</v>
      </c>
      <c r="B762">
        <f>IF(直流？,'建築限界数値データ 　直流'!B762,IF(交流？,'建築限界数値データ 交流'!B762,IF(非電化？,'建築限界数値データ 　非電化'!B762,"")))</f>
        <v>4803</v>
      </c>
    </row>
    <row r="763" spans="1:2" x14ac:dyDescent="0.2">
      <c r="A763">
        <f>IF(直流？,'建築限界数値データ 　直流'!A763,IF(交流？,'建築限界数値データ 交流'!A763,IF(非電化？,'建築限界数値データ 　非電化'!A763,"")))</f>
        <v>-1350</v>
      </c>
      <c r="B763">
        <f>IF(直流？,'建築限界数値データ 　直流'!B763,IF(交流？,'建築限界数値データ 交流'!B763,IF(非電化？,'建築限界数値データ 　非電化'!B763,"")))</f>
        <v>4813</v>
      </c>
    </row>
    <row r="764" spans="1:2" x14ac:dyDescent="0.2">
      <c r="A764">
        <f>IF(直流？,'建築限界数値データ 　直流'!A764,IF(交流？,'建築限界数値データ 交流'!A764,IF(非電化？,'建築限界数値データ 　非電化'!A764,"")))</f>
        <v>-1350</v>
      </c>
      <c r="B764">
        <f>IF(直流？,'建築限界数値データ 　直流'!B764,IF(交流？,'建築限界数値データ 交流'!B764,IF(非電化？,'建築限界数値データ 　非電化'!B764,"")))</f>
        <v>4823</v>
      </c>
    </row>
    <row r="765" spans="1:2" x14ac:dyDescent="0.2">
      <c r="A765">
        <f>IF(直流？,'建築限界数値データ 　直流'!A765,IF(交流？,'建築限界数値データ 交流'!A765,IF(非電化？,'建築限界数値データ 　非電化'!A765,"")))</f>
        <v>-1350</v>
      </c>
      <c r="B765">
        <f>IF(直流？,'建築限界数値データ 　直流'!B765,IF(交流？,'建築限界数値データ 交流'!B765,IF(非電化？,'建築限界数値データ 　非電化'!B765,"")))</f>
        <v>4833</v>
      </c>
    </row>
    <row r="766" spans="1:2" x14ac:dyDescent="0.2">
      <c r="A766">
        <f>IF(直流？,'建築限界数値データ 　直流'!A766,IF(交流？,'建築限界数値データ 交流'!A766,IF(非電化？,'建築限界数値データ 　非電化'!A766,"")))</f>
        <v>-1350</v>
      </c>
      <c r="B766">
        <f>IF(直流？,'建築限界数値データ 　直流'!B766,IF(交流？,'建築限界数値データ 交流'!B766,IF(非電化？,'建築限界数値データ 　非電化'!B766,"")))</f>
        <v>4843</v>
      </c>
    </row>
    <row r="767" spans="1:2" x14ac:dyDescent="0.2">
      <c r="A767">
        <f>IF(直流？,'建築限界数値データ 　直流'!A767,IF(交流？,'建築限界数値データ 交流'!A767,IF(非電化？,'建築限界数値データ 　非電化'!A767,"")))</f>
        <v>-1350</v>
      </c>
      <c r="B767">
        <f>IF(直流？,'建築限界数値データ 　直流'!B767,IF(交流？,'建築限界数値データ 交流'!B767,IF(非電化？,'建築限界数値データ 　非電化'!B767,"")))</f>
        <v>4853</v>
      </c>
    </row>
    <row r="768" spans="1:2" x14ac:dyDescent="0.2">
      <c r="A768">
        <f>IF(直流？,'建築限界数値データ 　直流'!A768,IF(交流？,'建築限界数値データ 交流'!A768,IF(非電化？,'建築限界数値データ 　非電化'!A768,"")))</f>
        <v>-1350</v>
      </c>
      <c r="B768">
        <f>IF(直流？,'建築限界数値データ 　直流'!B768,IF(交流？,'建築限界数値データ 交流'!B768,IF(非電化？,'建築限界数値データ 　非電化'!B768,"")))</f>
        <v>4863</v>
      </c>
    </row>
    <row r="769" spans="1:2" x14ac:dyDescent="0.2">
      <c r="A769">
        <f>IF(直流？,'建築限界数値データ 　直流'!A769,IF(交流？,'建築限界数値データ 交流'!A769,IF(非電化？,'建築限界数値データ 　非電化'!A769,"")))</f>
        <v>-1350</v>
      </c>
      <c r="B769">
        <f>IF(直流？,'建築限界数値データ 　直流'!B769,IF(交流？,'建築限界数値データ 交流'!B769,IF(非電化？,'建築限界数値データ 　非電化'!B769,"")))</f>
        <v>4873</v>
      </c>
    </row>
    <row r="770" spans="1:2" x14ac:dyDescent="0.2">
      <c r="A770">
        <f>IF(直流？,'建築限界数値データ 　直流'!A770,IF(交流？,'建築限界数値データ 交流'!A770,IF(非電化？,'建築限界数値データ 　非電化'!A770,"")))</f>
        <v>-1350</v>
      </c>
      <c r="B770">
        <f>IF(直流？,'建築限界数値データ 　直流'!B770,IF(交流？,'建築限界数値データ 交流'!B770,IF(非電化？,'建築限界数値データ 　非電化'!B770,"")))</f>
        <v>4883</v>
      </c>
    </row>
    <row r="771" spans="1:2" x14ac:dyDescent="0.2">
      <c r="A771">
        <f>IF(直流？,'建築限界数値データ 　直流'!A771,IF(交流？,'建築限界数値データ 交流'!A771,IF(非電化？,'建築限界数値データ 　非電化'!A771,"")))</f>
        <v>-1350</v>
      </c>
      <c r="B771">
        <f>IF(直流？,'建築限界数値データ 　直流'!B771,IF(交流？,'建築限界数値データ 交流'!B771,IF(非電化？,'建築限界数値データ 　非電化'!B771,"")))</f>
        <v>4893</v>
      </c>
    </row>
    <row r="772" spans="1:2" x14ac:dyDescent="0.2">
      <c r="A772">
        <f>IF(直流？,'建築限界数値データ 　直流'!A772,IF(交流？,'建築限界数値データ 交流'!A772,IF(非電化？,'建築限界数値データ 　非電化'!A772,"")))</f>
        <v>-1350</v>
      </c>
      <c r="B772">
        <f>IF(直流？,'建築限界数値データ 　直流'!B772,IF(交流？,'建築限界数値データ 交流'!B772,IF(非電化？,'建築限界数値データ 　非電化'!B772,"")))</f>
        <v>4903</v>
      </c>
    </row>
    <row r="773" spans="1:2" x14ac:dyDescent="0.2">
      <c r="A773">
        <f>IF(直流？,'建築限界数値データ 　直流'!A773,IF(交流？,'建築限界数値データ 交流'!A773,IF(非電化？,'建築限界数値データ 　非電化'!A773,"")))</f>
        <v>-1350</v>
      </c>
      <c r="B773">
        <f>IF(直流？,'建築限界数値データ 　直流'!B773,IF(交流？,'建築限界数値データ 交流'!B773,IF(非電化？,'建築限界数値データ 　非電化'!B773,"")))</f>
        <v>4913</v>
      </c>
    </row>
    <row r="774" spans="1:2" x14ac:dyDescent="0.2">
      <c r="A774">
        <f>IF(直流？,'建築限界数値データ 　直流'!A774,IF(交流？,'建築限界数値データ 交流'!A774,IF(非電化？,'建築限界数値データ 　非電化'!A774,"")))</f>
        <v>-1350</v>
      </c>
      <c r="B774">
        <f>IF(直流？,'建築限界数値データ 　直流'!B774,IF(交流？,'建築限界数値データ 交流'!B774,IF(非電化？,'建築限界数値データ 　非電化'!B774,"")))</f>
        <v>4923</v>
      </c>
    </row>
    <row r="775" spans="1:2" x14ac:dyDescent="0.2">
      <c r="A775">
        <f>IF(直流？,'建築限界数値データ 　直流'!A775,IF(交流？,'建築限界数値データ 交流'!A775,IF(非電化？,'建築限界数値データ 　非電化'!A775,"")))</f>
        <v>-1350</v>
      </c>
      <c r="B775">
        <f>IF(直流？,'建築限界数値データ 　直流'!B775,IF(交流？,'建築限界数値データ 交流'!B775,IF(非電化？,'建築限界数値データ 　非電化'!B775,"")))</f>
        <v>4933</v>
      </c>
    </row>
    <row r="776" spans="1:2" x14ac:dyDescent="0.2">
      <c r="A776">
        <f>IF(直流？,'建築限界数値データ 　直流'!A776,IF(交流？,'建築限界数値データ 交流'!A776,IF(非電化？,'建築限界数値データ 　非電化'!A776,"")))</f>
        <v>-1350</v>
      </c>
      <c r="B776">
        <f>IF(直流？,'建築限界数値データ 　直流'!B776,IF(交流？,'建築限界数値データ 交流'!B776,IF(非電化？,'建築限界数値データ 　非電化'!B776,"")))</f>
        <v>4943</v>
      </c>
    </row>
    <row r="777" spans="1:2" x14ac:dyDescent="0.2">
      <c r="A777">
        <f>IF(直流？,'建築限界数値データ 　直流'!A777,IF(交流？,'建築限界数値データ 交流'!A777,IF(非電化？,'建築限界数値データ 　非電化'!A777,"")))</f>
        <v>-1350</v>
      </c>
      <c r="B777">
        <f>IF(直流？,'建築限界数値データ 　直流'!B777,IF(交流？,'建築限界数値データ 交流'!B777,IF(非電化？,'建築限界数値データ 　非電化'!B777,"")))</f>
        <v>4953</v>
      </c>
    </row>
    <row r="778" spans="1:2" x14ac:dyDescent="0.2">
      <c r="A778">
        <f>IF(直流？,'建築限界数値データ 　直流'!A778,IF(交流？,'建築限界数値データ 交流'!A778,IF(非電化？,'建築限界数値データ 　非電化'!A778,"")))</f>
        <v>-1350</v>
      </c>
      <c r="B778">
        <f>IF(直流？,'建築限界数値データ 　直流'!B778,IF(交流？,'建築限界数値データ 交流'!B778,IF(非電化？,'建築限界数値データ 　非電化'!B778,"")))</f>
        <v>4963</v>
      </c>
    </row>
    <row r="779" spans="1:2" x14ac:dyDescent="0.2">
      <c r="A779">
        <f>IF(直流？,'建築限界数値データ 　直流'!A779,IF(交流？,'建築限界数値データ 交流'!A779,IF(非電化？,'建築限界数値データ 　非電化'!A779,"")))</f>
        <v>-1350</v>
      </c>
      <c r="B779">
        <f>IF(直流？,'建築限界数値データ 　直流'!B779,IF(交流？,'建築限界数値データ 交流'!B779,IF(非電化？,'建築限界数値データ 　非電化'!B779,"")))</f>
        <v>4973</v>
      </c>
    </row>
    <row r="780" spans="1:2" x14ac:dyDescent="0.2">
      <c r="A780">
        <f>IF(直流？,'建築限界数値データ 　直流'!A780,IF(交流？,'建築限界数値データ 交流'!A780,IF(非電化？,'建築限界数値データ 　非電化'!A780,"")))</f>
        <v>-1350</v>
      </c>
      <c r="B780">
        <f>IF(直流？,'建築限界数値データ 　直流'!B780,IF(交流？,'建築限界数値データ 交流'!B780,IF(非電化？,'建築限界数値データ 　非電化'!B780,"")))</f>
        <v>4983</v>
      </c>
    </row>
    <row r="781" spans="1:2" x14ac:dyDescent="0.2">
      <c r="A781">
        <f>IF(直流？,'建築限界数値データ 　直流'!A781,IF(交流？,'建築限界数値データ 交流'!A781,IF(非電化？,'建築限界数値データ 　非電化'!A781,"")))</f>
        <v>-1350</v>
      </c>
      <c r="B781">
        <f>IF(直流？,'建築限界数値データ 　直流'!B781,IF(交流？,'建築限界数値データ 交流'!B781,IF(非電化？,'建築限界数値データ 　非電化'!B781,"")))</f>
        <v>4993</v>
      </c>
    </row>
    <row r="782" spans="1:2" x14ac:dyDescent="0.2">
      <c r="A782">
        <f>IF(直流？,'建築限界数値データ 　直流'!A782,IF(交流？,'建築限界数値データ 交流'!A782,IF(非電化？,'建築限界数値データ 　非電化'!A782,"")))</f>
        <v>-1350</v>
      </c>
      <c r="B782">
        <f>IF(直流？,'建築限界数値データ 　直流'!B782,IF(交流？,'建築限界数値データ 交流'!B782,IF(非電化？,'建築限界数値データ 　非電化'!B782,"")))</f>
        <v>5003</v>
      </c>
    </row>
    <row r="783" spans="1:2" x14ac:dyDescent="0.2">
      <c r="A783">
        <f>IF(直流？,'建築限界数値データ 　直流'!A783,IF(交流？,'建築限界数値データ 交流'!A783,IF(非電化？,'建築限界数値データ 　非電化'!A783,"")))</f>
        <v>-1350</v>
      </c>
      <c r="B783">
        <f>IF(直流？,'建築限界数値データ 　直流'!B783,IF(交流？,'建築限界数値データ 交流'!B783,IF(非電化？,'建築限界数値データ 　非電化'!B783,"")))</f>
        <v>5013</v>
      </c>
    </row>
    <row r="784" spans="1:2" x14ac:dyDescent="0.2">
      <c r="A784">
        <f>IF(直流？,'建築限界数値データ 　直流'!A784,IF(交流？,'建築限界数値データ 交流'!A784,IF(非電化？,'建築限界数値データ 　非電化'!A784,"")))</f>
        <v>-1350</v>
      </c>
      <c r="B784">
        <f>IF(直流？,'建築限界数値データ 　直流'!B784,IF(交流？,'建築限界数値データ 交流'!B784,IF(非電化？,'建築限界数値データ 　非電化'!B784,"")))</f>
        <v>5023</v>
      </c>
    </row>
    <row r="785" spans="1:2" x14ac:dyDescent="0.2">
      <c r="A785">
        <f>IF(直流？,'建築限界数値データ 　直流'!A785,IF(交流？,'建築限界数値データ 交流'!A785,IF(非電化？,'建築限界数値データ 　非電化'!A785,"")))</f>
        <v>-1350</v>
      </c>
      <c r="B785">
        <f>IF(直流？,'建築限界数値データ 　直流'!B785,IF(交流？,'建築限界数値データ 交流'!B785,IF(非電化？,'建築限界数値データ 　非電化'!B785,"")))</f>
        <v>5033</v>
      </c>
    </row>
    <row r="786" spans="1:2" x14ac:dyDescent="0.2">
      <c r="A786">
        <f>IF(直流？,'建築限界数値データ 　直流'!A786,IF(交流？,'建築限界数値データ 交流'!A786,IF(非電化？,'建築限界数値データ 　非電化'!A786,"")))</f>
        <v>-1350</v>
      </c>
      <c r="B786">
        <f>IF(直流？,'建築限界数値データ 　直流'!B786,IF(交流？,'建築限界数値データ 交流'!B786,IF(非電化？,'建築限界数値データ 　非電化'!B786,"")))</f>
        <v>5043</v>
      </c>
    </row>
    <row r="787" spans="1:2" x14ac:dyDescent="0.2">
      <c r="A787">
        <f>IF(直流？,'建築限界数値データ 　直流'!A787,IF(交流？,'建築限界数値データ 交流'!A787,IF(非電化？,'建築限界数値データ 　非電化'!A787,"")))</f>
        <v>-1350</v>
      </c>
      <c r="B787">
        <f>IF(直流？,'建築限界数値データ 　直流'!B787,IF(交流？,'建築限界数値データ 交流'!B787,IF(非電化？,'建築限界数値データ 　非電化'!B787,"")))</f>
        <v>5053</v>
      </c>
    </row>
    <row r="788" spans="1:2" x14ac:dyDescent="0.2">
      <c r="A788">
        <f>IF(直流？,'建築限界数値データ 　直流'!A788,IF(交流？,'建築限界数値データ 交流'!A788,IF(非電化？,'建築限界数値データ 　非電化'!A788,"")))</f>
        <v>-1350</v>
      </c>
      <c r="B788">
        <f>IF(直流？,'建築限界数値データ 　直流'!B788,IF(交流？,'建築限界数値データ 交流'!B788,IF(非電化？,'建築限界数値データ 　非電化'!B788,"")))</f>
        <v>5063</v>
      </c>
    </row>
    <row r="789" spans="1:2" x14ac:dyDescent="0.2">
      <c r="A789">
        <f>IF(直流？,'建築限界数値データ 　直流'!A789,IF(交流？,'建築限界数値データ 交流'!A789,IF(非電化？,'建築限界数値データ 　非電化'!A789,"")))</f>
        <v>-1350</v>
      </c>
      <c r="B789">
        <f>IF(直流？,'建築限界数値データ 　直流'!B789,IF(交流？,'建築限界数値データ 交流'!B789,IF(非電化？,'建築限界数値データ 　非電化'!B789,"")))</f>
        <v>5073</v>
      </c>
    </row>
    <row r="790" spans="1:2" x14ac:dyDescent="0.2">
      <c r="A790">
        <f>IF(直流？,'建築限界数値データ 　直流'!A790,IF(交流？,'建築限界数値データ 交流'!A790,IF(非電化？,'建築限界数値データ 　非電化'!A790,"")))</f>
        <v>-1350</v>
      </c>
      <c r="B790">
        <f>IF(直流？,'建築限界数値データ 　直流'!B790,IF(交流？,'建築限界数値データ 交流'!B790,IF(非電化？,'建築限界数値データ 　非電化'!B790,"")))</f>
        <v>5083</v>
      </c>
    </row>
    <row r="791" spans="1:2" x14ac:dyDescent="0.2">
      <c r="A791">
        <f>IF(直流？,'建築限界数値データ 　直流'!A791,IF(交流？,'建築限界数値データ 交流'!A791,IF(非電化？,'建築限界数値データ 　非電化'!A791,"")))</f>
        <v>-1350</v>
      </c>
      <c r="B791">
        <f>IF(直流？,'建築限界数値データ 　直流'!B791,IF(交流？,'建築限界数値データ 交流'!B791,IF(非電化？,'建築限界数値データ 　非電化'!B791,"")))</f>
        <v>5093</v>
      </c>
    </row>
    <row r="792" spans="1:2" x14ac:dyDescent="0.2">
      <c r="A792">
        <f>IF(直流？,'建築限界数値データ 　直流'!A792,IF(交流？,'建築限界数値データ 交流'!A792,IF(非電化？,'建築限界数値データ 　非電化'!A792,"")))</f>
        <v>-1350</v>
      </c>
      <c r="B792">
        <f>IF(直流？,'建築限界数値データ 　直流'!B792,IF(交流？,'建築限界数値データ 交流'!B792,IF(非電化？,'建築限界数値データ 　非電化'!B792,"")))</f>
        <v>5103</v>
      </c>
    </row>
    <row r="793" spans="1:2" x14ac:dyDescent="0.2">
      <c r="A793">
        <f>IF(直流？,'建築限界数値データ 　直流'!A793,IF(交流？,'建築限界数値データ 交流'!A793,IF(非電化？,'建築限界数値データ 　非電化'!A793,"")))</f>
        <v>-1350</v>
      </c>
      <c r="B793">
        <f>IF(直流？,'建築限界数値データ 　直流'!B793,IF(交流？,'建築限界数値データ 交流'!B793,IF(非電化？,'建築限界数値データ 　非電化'!B793,"")))</f>
        <v>5113</v>
      </c>
    </row>
    <row r="794" spans="1:2" x14ac:dyDescent="0.2">
      <c r="A794">
        <f>IF(直流？,'建築限界数値データ 　直流'!A794,IF(交流？,'建築限界数値データ 交流'!A794,IF(非電化？,'建築限界数値データ 　非電化'!A794,"")))</f>
        <v>-1350</v>
      </c>
      <c r="B794">
        <f>IF(直流？,'建築限界数値データ 　直流'!B794,IF(交流？,'建築限界数値データ 交流'!B794,IF(非電化？,'建築限界数値データ 　非電化'!B794,"")))</f>
        <v>5123</v>
      </c>
    </row>
    <row r="795" spans="1:2" x14ac:dyDescent="0.2">
      <c r="A795">
        <f>IF(直流？,'建築限界数値データ 　直流'!A795,IF(交流？,'建築限界数値データ 交流'!A795,IF(非電化？,'建築限界数値データ 　非電化'!A795,"")))</f>
        <v>-1350</v>
      </c>
      <c r="B795">
        <f>IF(直流？,'建築限界数値データ 　直流'!B795,IF(交流？,'建築限界数値データ 交流'!B795,IF(非電化？,'建築限界数値データ 　非電化'!B795,"")))</f>
        <v>5133</v>
      </c>
    </row>
    <row r="796" spans="1:2" x14ac:dyDescent="0.2">
      <c r="A796">
        <f>IF(直流？,'建築限界数値データ 　直流'!A796,IF(交流？,'建築限界数値データ 交流'!A796,IF(非電化？,'建築限界数値データ 　非電化'!A796,"")))</f>
        <v>-1350</v>
      </c>
      <c r="B796">
        <f>IF(直流？,'建築限界数値データ 　直流'!B796,IF(交流？,'建築限界数値データ 交流'!B796,IF(非電化？,'建築限界数値データ 　非電化'!B796,"")))</f>
        <v>5143</v>
      </c>
    </row>
    <row r="797" spans="1:2" x14ac:dyDescent="0.2">
      <c r="A797">
        <f>IF(直流？,'建築限界数値データ 　直流'!A797,IF(交流？,'建築限界数値データ 交流'!A797,IF(非電化？,'建築限界数値データ 　非電化'!A797,"")))</f>
        <v>-1350</v>
      </c>
      <c r="B797">
        <f>IF(直流？,'建築限界数値データ 　直流'!B797,IF(交流？,'建築限界数値データ 交流'!B797,IF(非電化？,'建築限界数値データ 　非電化'!B797,"")))</f>
        <v>5153</v>
      </c>
    </row>
    <row r="798" spans="1:2" x14ac:dyDescent="0.2">
      <c r="A798">
        <f>IF(直流？,'建築限界数値データ 　直流'!A798,IF(交流？,'建築限界数値データ 交流'!A798,IF(非電化？,'建築限界数値データ 　非電化'!A798,"")))</f>
        <v>-1350</v>
      </c>
      <c r="B798">
        <f>IF(直流？,'建築限界数値データ 　直流'!B798,IF(交流？,'建築限界数値データ 交流'!B798,IF(非電化？,'建築限界数値データ 　非電化'!B798,"")))</f>
        <v>5163</v>
      </c>
    </row>
    <row r="799" spans="1:2" x14ac:dyDescent="0.2">
      <c r="A799">
        <f>IF(直流？,'建築限界数値データ 　直流'!A799,IF(交流？,'建築限界数値データ 交流'!A799,IF(非電化？,'建築限界数値データ 　非電化'!A799,"")))</f>
        <v>-1350</v>
      </c>
      <c r="B799">
        <f>IF(直流？,'建築限界数値データ 　直流'!B799,IF(交流？,'建築限界数値データ 交流'!B799,IF(非電化？,'建築限界数値データ 　非電化'!B799,"")))</f>
        <v>5173</v>
      </c>
    </row>
    <row r="800" spans="1:2" x14ac:dyDescent="0.2">
      <c r="A800">
        <f>IF(直流？,'建築限界数値データ 　直流'!A800,IF(交流？,'建築限界数値データ 交流'!A800,IF(非電化？,'建築限界数値データ 　非電化'!A800,"")))</f>
        <v>-1350</v>
      </c>
      <c r="B800">
        <f>IF(直流？,'建築限界数値データ 　直流'!B800,IF(交流？,'建築限界数値データ 交流'!B800,IF(非電化？,'建築限界数値データ 　非電化'!B800,"")))</f>
        <v>5183</v>
      </c>
    </row>
    <row r="801" spans="1:2" x14ac:dyDescent="0.2">
      <c r="A801">
        <f>IF(直流？,'建築限界数値データ 　直流'!A801,IF(交流？,'建築限界数値データ 交流'!A801,IF(非電化？,'建築限界数値データ 　非電化'!A801,"")))</f>
        <v>-1350</v>
      </c>
      <c r="B801">
        <f>IF(直流？,'建築限界数値データ 　直流'!B801,IF(交流？,'建築限界数値データ 交流'!B801,IF(非電化？,'建築限界数値データ 　非電化'!B801,"")))</f>
        <v>5190</v>
      </c>
    </row>
    <row r="802" spans="1:2" x14ac:dyDescent="0.2">
      <c r="A802">
        <f>IF(直流？,'建築限界数値データ 　直流'!A802,IF(交流？,'建築限界数値データ 交流'!A802,IF(非電化？,'建築限界数値データ 　非電化'!A802,"")))</f>
        <v>-1346.8705490935281</v>
      </c>
      <c r="B802">
        <f>IF(直流？,'建築限界数値データ 　直流'!B802,IF(交流？,'建築限界数値データ 交流'!B802,IF(非電化？,'建築限界数値データ 　非電化'!B802,"")))</f>
        <v>5194.1271808247639</v>
      </c>
    </row>
    <row r="803" spans="1:2" x14ac:dyDescent="0.2">
      <c r="A803">
        <f>IF(直流？,'建築限界数値データ 　直流'!A803,IF(交流？,'建築限界数値データ 交流'!A803,IF(非電化？,'建築限界数値データ 　非電化'!A803,"")))</f>
        <v>-1341.4379229846836</v>
      </c>
      <c r="B803">
        <f>IF(直流？,'建築限界数値データ 　直流'!B803,IF(交流？,'建築限界数値データ 交流'!B803,IF(非電化？,'建築限界数値データ 　非電化'!B803,"")))</f>
        <v>5200.2267697308453</v>
      </c>
    </row>
    <row r="804" spans="1:2" x14ac:dyDescent="0.2">
      <c r="A804">
        <f>IF(直流？,'建築限界数値データ 　直流'!A804,IF(交流？,'建築限界数値データ 交流'!A804,IF(非電化？,'建築限界数値データ 　非電化'!A804,"")))</f>
        <v>-1335.9776738489784</v>
      </c>
      <c r="B804">
        <f>IF(直流？,'建築限界数値データ 　直流'!B804,IF(交流？,'建築限界数値データ 交流'!B804,IF(非電化？,'建築限界数値データ 　非電化'!B804,"")))</f>
        <v>5206.3016434445708</v>
      </c>
    </row>
    <row r="805" spans="1:2" x14ac:dyDescent="0.2">
      <c r="A805">
        <f>IF(直流？,'建築限界数値データ 　直流'!A805,IF(交流？,'建築限界数値データ 交流'!A805,IF(非電化？,'建築限界数値データ 　非電化'!A805,"")))</f>
        <v>-1330.4899141244211</v>
      </c>
      <c r="B805">
        <f>IF(直流？,'建築限界数値データ 　直流'!B805,IF(交流？,'建築限界数値データ 交流'!B805,IF(非電化？,'建築限界数値データ 　非電化'!B805,"")))</f>
        <v>5212.3516768715217</v>
      </c>
    </row>
    <row r="806" spans="1:2" x14ac:dyDescent="0.2">
      <c r="A806">
        <f>IF(直流？,'建築限界数値データ 　直流'!A806,IF(交流？,'建築限界数値データ 交流'!A806,IF(非電化？,'建築限界数値データ 　非電化'!A806,"")))</f>
        <v>-1324.9747568155219</v>
      </c>
      <c r="B806">
        <f>IF(直流？,'建築限界数値データ 　直流'!B806,IF(交流？,'建築限界数値データ 交流'!B806,IF(非電化？,'建築限界数値データ 　非電化'!B806,"")))</f>
        <v>5218.376745428789</v>
      </c>
    </row>
    <row r="807" spans="1:2" x14ac:dyDescent="0.2">
      <c r="A807">
        <f>IF(直流？,'建築限界数値データ 　直流'!A807,IF(交流？,'建築限界数値データ 交流'!A807,IF(非電化？,'建築限界数値データ 　非電化'!A807,"")))</f>
        <v>-1319.4323154909628</v>
      </c>
      <c r="B807">
        <f>IF(直流？,'建築限界数値データ 　直流'!B807,IF(交流？,'建築限界数値データ 交流'!B807,IF(非電化？,'建築限界数値データ 　非電化'!B807,"")))</f>
        <v>5224.3767250475466</v>
      </c>
    </row>
    <row r="808" spans="1:2" x14ac:dyDescent="0.2">
      <c r="A808">
        <f>IF(直流？,'建築限界数値データ 　直流'!A808,IF(交流？,'建築限界数値データ 交流'!A808,IF(非電化？,'建築限界数値データ 　非電化'!A808,"")))</f>
        <v>-1313.8627042812627</v>
      </c>
      <c r="B808">
        <f>IF(直流？,'建築限界数値データ 　直流'!B808,IF(交流？,'建築限界数値データ 交流'!B808,IF(非電化？,'建築限界数値データ 　非電化'!B808,"")))</f>
        <v>5230.3514921756005</v>
      </c>
    </row>
    <row r="809" spans="1:2" x14ac:dyDescent="0.2">
      <c r="A809">
        <f>IF(直流？,'建築限界数値データ 　直流'!A809,IF(交流？,'建築限界数値データ 交流'!A809,IF(非電化？,'建築限界数値データ 　非電化'!A809,"")))</f>
        <v>-1308.2660378764249</v>
      </c>
      <c r="B809">
        <f>IF(直流？,'建築限界数値データ 　直流'!B809,IF(交流？,'建築限界数値データ 交流'!B809,IF(非電化？,'建築限界数値データ 　非電化'!B809,"")))</f>
        <v>5236.3009237799351</v>
      </c>
    </row>
    <row r="810" spans="1:2" x14ac:dyDescent="0.2">
      <c r="A810">
        <f>IF(直流？,'建築限界数値データ 　直流'!A810,IF(交流？,'建築限界数値データ 交流'!A810,IF(非電化？,'建築限界数値データ 　非電化'!A810,"")))</f>
        <v>-1302.642431523577</v>
      </c>
      <c r="B810">
        <f>IF(直流？,'建築限界数値データ 　直流'!B810,IF(交流？,'建築限界数値データ 交流'!B810,IF(非電化？,'建築限界数値データ 　非電化'!B810,"")))</f>
        <v>5242.224897349246</v>
      </c>
    </row>
    <row r="811" spans="1:2" x14ac:dyDescent="0.2">
      <c r="A811">
        <f>IF(直流？,'建築限界数値データ 　直流'!A811,IF(交流？,'建築限界数値データ 交流'!A811,IF(非電化？,'建築限界数値データ 　非電化'!A811,"")))</f>
        <v>-1296.9920010245949</v>
      </c>
      <c r="B811">
        <f>IF(直流？,'建築限界数値データ 　直流'!B811,IF(交流？,'建築限界数値データ 交流'!B811,IF(非電化？,'建築限界数値データ 　非電化'!B811,"")))</f>
        <v>5248.123290896463</v>
      </c>
    </row>
    <row r="812" spans="1:2" x14ac:dyDescent="0.2">
      <c r="A812">
        <f>IF(直流？,'建築限界数値データ 　直流'!A812,IF(交流？,'建築限界数値データ 交流'!A812,IF(非電化？,'建築限界数値データ 　非電化'!A812,"")))</f>
        <v>-1291.3148627337216</v>
      </c>
      <c r="B812">
        <f>IF(直流？,'建築限界数値データ 　直流'!B812,IF(交流？,'建築限界数値データ 交流'!B812,IF(非電化？,'建築限界数値データ 　非電化'!B812,"")))</f>
        <v>5253.9959829612653</v>
      </c>
    </row>
    <row r="813" spans="1:2" x14ac:dyDescent="0.2">
      <c r="A813">
        <f>IF(直流？,'建築限界数値データ 　直流'!A813,IF(交流？,'建築限界数値データ 交流'!A813,IF(非電化？,'建築限界数値データ 　非電化'!A813,"")))</f>
        <v>-1285.6111335551691</v>
      </c>
      <c r="B813">
        <f>IF(直流？,'建築限界数値データ 　直流'!B813,IF(交流？,'建築限界数値データ 交流'!B813,IF(非電化？,'建築限界数値データ 　非電化'!B813,"")))</f>
        <v>5259.8428526125763</v>
      </c>
    </row>
    <row r="814" spans="1:2" x14ac:dyDescent="0.2">
      <c r="A814">
        <f>IF(直流？,'建築限界数値データ 　直流'!A814,IF(交流？,'建築限界数値データ 交流'!A814,IF(非電化？,'建築限界数値データ 　非電化'!A814,"")))</f>
        <v>-1279.8809309407122</v>
      </c>
      <c r="B814">
        <f>IF(直流？,'建築限界数値データ 　直流'!B814,IF(交流？,'建築限界数値データ 交流'!B814,IF(非電化？,'建築限界数値データ 　非電化'!B814,"")))</f>
        <v>5265.663779451058</v>
      </c>
    </row>
    <row r="815" spans="1:2" x14ac:dyDescent="0.2">
      <c r="A815">
        <f>IF(直流？,'建築限界数値データ 　直流'!A815,IF(交流？,'建築限界数値データ 交流'!A815,IF(非電化？,'建築限界数値データ 　非電化'!A815,"")))</f>
        <v>-1274.1243728872687</v>
      </c>
      <c r="B815">
        <f>IF(直流？,'建築限界数値データ 　直流'!B815,IF(交流？,'建築限界数値データ 交流'!B815,IF(非電化？,'建築限界数値データ 　非電化'!B815,"")))</f>
        <v>5271.4586436115897</v>
      </c>
    </row>
    <row r="816" spans="1:2" x14ac:dyDescent="0.2">
      <c r="A816">
        <f>IF(直流？,'建築限界数値データ 　直流'!A816,IF(交流？,'建築限界数値データ 交流'!A816,IF(非電化？,'建築限界数値データ 　非電化'!A816,"")))</f>
        <v>-1268.3415779344705</v>
      </c>
      <c r="B816">
        <f>IF(直流？,'建築限界数値データ 　直流'!B816,IF(交流？,'建築限界数値データ 交流'!B816,IF(非電化？,'建築限界数値データ 　非電化'!B816,"")))</f>
        <v>5277.227325765738</v>
      </c>
    </row>
    <row r="817" spans="1:2" x14ac:dyDescent="0.2">
      <c r="A817">
        <f>IF(直流？,'建築限界数値データ 　直流'!A817,IF(交流？,'建築限界数値データ 交流'!A817,IF(非電化？,'建築限界数値データ 　非電化'!A817,"")))</f>
        <v>-1262.5326651622227</v>
      </c>
      <c r="B817">
        <f>IF(直流？,'建築限界数値データ 　直流'!B817,IF(交流？,'建築限界数値データ 交流'!B817,IF(非電化？,'建築限界数値データ 　非電化'!B817,"")))</f>
        <v>5282.9697071242081</v>
      </c>
    </row>
    <row r="818" spans="1:2" x14ac:dyDescent="0.2">
      <c r="A818">
        <f>IF(直流？,'建築限界数値データ 　直流'!A818,IF(交流？,'建築限界数値データ 交流'!A818,IF(非電化？,'建築限界数値データ 　非電化'!A818,"")))</f>
        <v>-1256.6977541882509</v>
      </c>
      <c r="B818">
        <f>IF(直流？,'建築限界数値データ 　直流'!B818,IF(交流？,'建築限界数値データ 交流'!B818,IF(非電化？,'建築限界数値データ 　非電化'!B818,"")))</f>
        <v>5288.6856694392955</v>
      </c>
    </row>
    <row r="819" spans="1:2" x14ac:dyDescent="0.2">
      <c r="A819">
        <f>IF(直流？,'建築限界数値データ 　直流'!A819,IF(交流？,'建築限界数値データ 交流'!A819,IF(非電化？,'建築限界数値データ 　非電化'!A819,"")))</f>
        <v>-1250.8369651656387</v>
      </c>
      <c r="B819">
        <f>IF(直流？,'建築限界数値データ 　直流'!B819,IF(交流？,'建築限界数値データ 交流'!B819,IF(非電化？,'建築限界数値データ 　非電化'!B819,"")))</f>
        <v>5294.3750950073227</v>
      </c>
    </row>
    <row r="820" spans="1:2" x14ac:dyDescent="0.2">
      <c r="A820">
        <f>IF(直流？,'建築限界数値データ 　直流'!A820,IF(交流？,'建築限界数値データ 交流'!A820,IF(非電化？,'建築限界数値データ 　非電化'!A820,"")))</f>
        <v>-1244.9504187803523</v>
      </c>
      <c r="B820">
        <f>IF(直流？,'建築限界数値データ 　直流'!B820,IF(交流？,'建築限界数値データ 交流'!B820,IF(非電化？,'建築限界数値データ 　非電化'!B820,"")))</f>
        <v>5300.037866671054</v>
      </c>
    </row>
    <row r="821" spans="1:2" x14ac:dyDescent="0.2">
      <c r="A821">
        <f>IF(直流？,'建築限界数値データ 　直流'!A821,IF(交流？,'建築限界数値データ 交流'!A821,IF(非電化？,'建築限界数値データ 　非電化'!A821,"")))</f>
        <v>-1239.0382362487571</v>
      </c>
      <c r="B821">
        <f>IF(直流？,'建築限界数値データ 　直流'!B821,IF(交流？,'建築限界数値データ 交流'!B821,IF(非電化？,'建築限界数値データ 　非電化'!B821,"")))</f>
        <v>5305.6738678221172</v>
      </c>
    </row>
    <row r="822" spans="1:2" x14ac:dyDescent="0.2">
      <c r="A822">
        <f>IF(直流？,'建築限界数値データ 　直流'!A822,IF(交流？,'建築限界数値データ 交流'!A822,IF(非電化？,'建築限界数値データ 　非電化'!A822,"")))</f>
        <v>-1233.1005393151206</v>
      </c>
      <c r="B822">
        <f>IF(直流？,'建築限界数値データ 　直流'!B822,IF(交流？,'建築限界数値データ 交流'!B822,IF(非電化？,'建築限界数値データ 　非電化'!B822,"")))</f>
        <v>5311.2829824034015</v>
      </c>
    </row>
    <row r="823" spans="1:2" x14ac:dyDescent="0.2">
      <c r="A823">
        <f>IF(直流？,'建築限界数値データ 　直流'!A823,IF(交流？,'建築限界数値データ 交流'!A823,IF(非電化？,'建築限界数値データ 　非電化'!A823,"")))</f>
        <v>-1227.1374502491044</v>
      </c>
      <c r="B823">
        <f>IF(直流？,'建築限界数値データ 　直流'!B823,IF(交流？,'建築限界数値データ 交流'!B823,IF(非電化？,'建築限界数値データ 　非電化'!B823,"")))</f>
        <v>5316.8650949114435</v>
      </c>
    </row>
    <row r="824" spans="1:2" x14ac:dyDescent="0.2">
      <c r="A824">
        <f>IF(直流？,'建築限界数値データ 　直流'!A824,IF(交流？,'建築限界数値データ 交流'!A824,IF(非電化？,'建築限界数値データ 　非電化'!A824,"")))</f>
        <v>-1221.1490918432487</v>
      </c>
      <c r="B824">
        <f>IF(直流？,'建築限界数値データ 　直流'!B824,IF(交流？,'建築限界数値データ 交流'!B824,IF(非電化？,'建築限界数値データ 　非電化'!B824,"")))</f>
        <v>5322.4200903988149</v>
      </c>
    </row>
    <row r="825" spans="1:2" x14ac:dyDescent="0.2">
      <c r="A825">
        <f>IF(直流？,'建築限界数値データ 　直流'!A825,IF(交流？,'建築限界数値データ 交流'!A825,IF(非電化？,'建築限界数値データ 　非電化'!A825,"")))</f>
        <v>-1215.135587410442</v>
      </c>
      <c r="B825">
        <f>IF(直流？,'建築限界数値データ 　直流'!B825,IF(交流？,'建築限界数値データ 交流'!B825,IF(非電化？,'建築限界数値データ 　非電化'!B825,"")))</f>
        <v>5327.9478544764779</v>
      </c>
    </row>
    <row r="826" spans="1:2" x14ac:dyDescent="0.2">
      <c r="A826">
        <f>IF(直流？,'建築限界数値データ 　直流'!A826,IF(交流？,'建築限界数値データ 交流'!A826,IF(非電化？,'建築限界数値データ 　非電化'!A826,"")))</f>
        <v>-1209.0970607813824</v>
      </c>
      <c r="B826">
        <f>IF(直流？,'建築限界数値データ 　直流'!B826,IF(交流？,'建築限界数値データ 交流'!B826,IF(非電化？,'建築限界数値データ 　非電化'!B826,"")))</f>
        <v>5333.4482733161494</v>
      </c>
    </row>
    <row r="827" spans="1:2" x14ac:dyDescent="0.2">
      <c r="A827">
        <f>IF(直流？,'建築限界数値データ 　直流'!A827,IF(交流？,'建築限界数値データ 交流'!A827,IF(非電化？,'建築限界数値データ 　非電化'!A827,"")))</f>
        <v>-1203.0336363020274</v>
      </c>
      <c r="B827">
        <f>IF(直流？,'建築限界数値データ 　直流'!B827,IF(交流？,'建築限界数値データ 交流'!B827,IF(非電化？,'建築限界数値データ 　非電化'!B827,"")))</f>
        <v>5338.9212336526452</v>
      </c>
    </row>
    <row r="828" spans="1:2" x14ac:dyDescent="0.2">
      <c r="A828">
        <f>IF(直流？,'建築限界数値データ 　直流'!A828,IF(交流？,'建築限界数値データ 交流'!A828,IF(非電化？,'建築限界数値データ 　非電化'!A828,"")))</f>
        <v>-1196.9454388310342</v>
      </c>
      <c r="B828">
        <f>IF(直流？,'建築限界数値データ 　直流'!B828,IF(交流？,'建築限界数値データ 交流'!B828,IF(非電化？,'建築限界数値データ 　非電化'!B828,"")))</f>
        <v>5344.3666227862032</v>
      </c>
    </row>
    <row r="829" spans="1:2" x14ac:dyDescent="0.2">
      <c r="A829">
        <f>IF(直流？,'建築限界数値データ 　直流'!A829,IF(交流？,'建築限界数値データ 交流'!A829,IF(非電化？,'建築限界数値データ 　非電化'!A829,"")))</f>
        <v>-1190.8325937371872</v>
      </c>
      <c r="B829">
        <f>IF(直流？,'建築限界数値データ 　直流'!B829,IF(交流？,'建築限界数値データ 交流'!B829,IF(非電化？,'建築限界数値データ 　非電化'!B829,"")))</f>
        <v>5349.7843285848157</v>
      </c>
    </row>
    <row r="830" spans="1:2" x14ac:dyDescent="0.2">
      <c r="A830">
        <f>IF(直流？,'建築限界数値データ 　直流'!A830,IF(交流？,'建築限界数値データ 交流'!A830,IF(非電化？,'建築限界数値データ 　非電化'!A830,"")))</f>
        <v>-1184.6952268968178</v>
      </c>
      <c r="B830">
        <f>IF(直流？,'建築限界数値データ 　直流'!B830,IF(交流？,'建築限界数値データ 交流'!B830,IF(非電化？,'建築限界数値データ 　非電化'!B830,"")))</f>
        <v>5355.1742394865305</v>
      </c>
    </row>
    <row r="831" spans="1:2" x14ac:dyDescent="0.2">
      <c r="A831">
        <f>IF(直流？,'建築限界数値データ 　直流'!A831,IF(交流？,'建築限界数値データ 交流'!A831,IF(非電化？,'建築限界数値データ 　非電化'!A831,"")))</f>
        <v>-1178.5334646912115</v>
      </c>
      <c r="B831">
        <f>IF(直流？,'建築限界数値データ 　直流'!B831,IF(交流？,'建築限界数値データ 交流'!B831,IF(非電化？,'建築限界数値データ 　非電化'!B831,"")))</f>
        <v>5360.5362445017508</v>
      </c>
    </row>
    <row r="832" spans="1:2" x14ac:dyDescent="0.2">
      <c r="A832">
        <f>IF(直流？,'建築限界数値データ 　直流'!A832,IF(交流？,'建築限界数値データ 交流'!A832,IF(非電化？,'建築限界数値データ 　非電化'!A832,"")))</f>
        <v>-1172.3474340040057</v>
      </c>
      <c r="B832">
        <f>IF(直流？,'建築限界数値データ 　直流'!B832,IF(交流？,'建築限界数値データ 交流'!B832,IF(非電化？,'建築限界数値データ 　非電化'!B832,"")))</f>
        <v>5365.8702332155217</v>
      </c>
    </row>
    <row r="833" spans="1:2" x14ac:dyDescent="0.2">
      <c r="A833">
        <f>IF(直流？,'建築限界数値データ 　直流'!A833,IF(交流？,'建築限界数値データ 交流'!A833,IF(非電化？,'建築限界数値データ 　非電化'!A833,"")))</f>
        <v>-1166.1372622185761</v>
      </c>
      <c r="B833">
        <f>IF(直流？,'建築限界数値データ 　直流'!B833,IF(交流？,'建築限界数値データ 交流'!B833,IF(非電化？,'建築限界数値データ 　非電化'!B833,"")))</f>
        <v>5371.1760957898023</v>
      </c>
    </row>
    <row r="834" spans="1:2" x14ac:dyDescent="0.2">
      <c r="A834">
        <f>IF(直流？,'建築限界数値データ 　直流'!A834,IF(交流？,'建築限界数値データ 交流'!A834,IF(非電化？,'建築限界数値データ 　非電化'!A834,"")))</f>
        <v>-1159.9030772154158</v>
      </c>
      <c r="B834">
        <f>IF(直流？,'建築限界数値データ 　直流'!B834,IF(交流？,'建築限界数値データ 交流'!B834,IF(非電化？,'建築限界数値データ 　非電化'!B834,"")))</f>
        <v>5376.4537229657271</v>
      </c>
    </row>
    <row r="835" spans="1:2" x14ac:dyDescent="0.2">
      <c r="A835">
        <f>IF(直流？,'建築限界数値データ 　直流'!A835,IF(交流？,'建築限界数値データ 交流'!A835,IF(非電化？,'建築限界数値データ 　非電化'!A835,"")))</f>
        <v>-1153.6450073694996</v>
      </c>
      <c r="B835">
        <f>IF(直流？,'建築限界数値データ 　直流'!B835,IF(交流？,'建築限界数値データ 交流'!B835,IF(非電化？,'建築限界数値データ 　非電化'!B835,"")))</f>
        <v>5381.7030060658572</v>
      </c>
    </row>
    <row r="836" spans="1:2" x14ac:dyDescent="0.2">
      <c r="A836">
        <f>IF(直流？,'建築限界数値データ 　直流'!A836,IF(交流？,'建築限界数値データ 交流'!A836,IF(非電化？,'建築限界数値データ 　非電化'!A836,"")))</f>
        <v>-1147.3631815476417</v>
      </c>
      <c r="B836">
        <f>IF(直流？,'建築限界数値データ 　直流'!B836,IF(交流？,'建築限界数値データ 交流'!B836,IF(非電化？,'建築限界数値データ 　非電化'!B836,"")))</f>
        <v>5386.9238369964205</v>
      </c>
    </row>
    <row r="837" spans="1:2" x14ac:dyDescent="0.2">
      <c r="A837">
        <f>IF(直流？,'建築限界数値データ 　直流'!A837,IF(交流？,'建築限界数値データ 交流'!A837,IF(非電化？,'建築限界数値データ 　非電化'!A837,"")))</f>
        <v>-1141.0577291058412</v>
      </c>
      <c r="B837">
        <f>IF(直流？,'建築限界数値データ 　直流'!B837,IF(交流？,'建築限界数値データ 交流'!B837,IF(非電化？,'建築限界数値データ 　非電化'!B837,"")))</f>
        <v>5392.116108249531</v>
      </c>
    </row>
    <row r="838" spans="1:2" x14ac:dyDescent="0.2">
      <c r="A838">
        <f>IF(直流？,'建築限界数値データ 　直流'!A838,IF(交流？,'建築限界数値データ 交流'!A838,IF(非電化？,'建築限界数値データ 　非電化'!A838,"")))</f>
        <v>-1134.7287798866196</v>
      </c>
      <c r="B838">
        <f>IF(直流？,'建築限界数値データ 　直流'!B838,IF(交流？,'建築限界数値データ 交流'!B838,IF(非電化？,'建築限界数値データ 　非電化'!B838,"")))</f>
        <v>5397.2797129054097</v>
      </c>
    </row>
    <row r="839" spans="1:2" x14ac:dyDescent="0.2">
      <c r="A839">
        <f>IF(直流？,'建築限界数値データ 　直流'!A839,IF(交流？,'建築限界数値データ 交流'!A839,IF(非電化？,'建築限界数値データ 　非電化'!A839,"")))</f>
        <v>-1130.3335037688082</v>
      </c>
      <c r="B839">
        <f>IF(直流？,'建築限界数値データ 　直流'!B839,IF(交流？,'建築限界数値データ 交流'!B839,IF(非電化？,'建築限界数値データ 　非電化'!B839,"")))</f>
        <v>5400.8376673468374</v>
      </c>
    </row>
    <row r="840" spans="1:2" x14ac:dyDescent="0.2">
      <c r="A840">
        <f>IF(直流？,'建築限界数値データ 　直流'!A840,IF(交流？,'建築限界数値データ 交流'!A840,IF(非電化？,'建築限界数値データ 　非電化'!A840,"")))</f>
        <v>-1122.0009129025566</v>
      </c>
      <c r="B840">
        <f>IF(直流？,'建築限界数値データ 　直流'!B840,IF(交流？,'建築限界数値データ 交流'!B840,IF(非電化？,'建築限界数値データ 　非電化'!B840,"")))</f>
        <v>5407.5204977000622</v>
      </c>
    </row>
    <row r="841" spans="1:2" x14ac:dyDescent="0.2">
      <c r="A841">
        <f>IF(直流？,'建築限界数値データ 　直流'!A841,IF(交流？,'建築限界数値データ 交流'!A841,IF(非電化？,'建築限界数値データ 　非電化'!A841,"")))</f>
        <v>-1115.6022572312525</v>
      </c>
      <c r="B841">
        <f>IF(直流？,'建築限界数値データ 　直流'!B841,IF(交流？,'建築限界数値データ 交流'!B841,IF(非電化？,'建築限界数値データ 　非電化'!B841,"")))</f>
        <v>5412.5974669595489</v>
      </c>
    </row>
    <row r="842" spans="1:2" x14ac:dyDescent="0.2">
      <c r="A842">
        <f>IF(直流？,'建築限界数値データ 　直流'!A842,IF(交流？,'建築限界数値データ 交流'!A842,IF(非電化？,'建築限界数値データ 　非電化'!A842,"")))</f>
        <v>-1109.1806289642068</v>
      </c>
      <c r="B842">
        <f>IF(直流？,'建築限界数値データ 　直流'!B842,IF(交流？,'建築限界数値データ 交流'!B842,IF(非電化？,'建築限界数値データ 　非電化'!B842,"")))</f>
        <v>5417.6453478675712</v>
      </c>
    </row>
    <row r="843" spans="1:2" x14ac:dyDescent="0.2">
      <c r="A843">
        <f>IF(直流？,'建築限界数値データ 　直流'!A843,IF(交流？,'建築限界数値データ 交流'!A843,IF(非電化？,'建築限界数値データ 　非電化'!A843,"")))</f>
        <v>-1102.7361603362458</v>
      </c>
      <c r="B843">
        <f>IF(直流？,'建築限界数値データ 　直流'!B843,IF(交流？,'建築限界数値データ 交流'!B843,IF(非電化？,'建築限界数値データ 　非電化'!B843,"")))</f>
        <v>5422.6640364776476</v>
      </c>
    </row>
    <row r="844" spans="1:2" x14ac:dyDescent="0.2">
      <c r="A844">
        <f>IF(直流？,'建築限界数値データ 　直流'!A844,IF(交流？,'建築限界数値データ 交流'!A844,IF(非電化？,'建築限界数値データ 　非電化'!A844,"")))</f>
        <v>-1096.2689840525261</v>
      </c>
      <c r="B844">
        <f>IF(直流？,'建築限界数値データ 　直流'!B844,IF(交流？,'建築限界数値データ 交流'!B844,IF(非電化？,'建築限界数値データ 　非電化'!B844,"")))</f>
        <v>5427.65342944443</v>
      </c>
    </row>
    <row r="845" spans="1:2" x14ac:dyDescent="0.2">
      <c r="A845">
        <f>IF(直流？,'建築限界数値データ 　直流'!A845,IF(交流？,'建築限界数値データ 交流'!A845,IF(非電化？,'建築限界数値データ 　非電化'!A845,"")))</f>
        <v>-1089.7792332858023</v>
      </c>
      <c r="B845">
        <f>IF(直流？,'建築限界数値データ 　直流'!B845,IF(交流？,'建築限界数値データ 交流'!B845,IF(非電化？,'建築限界数値データ 　非電化'!B845,"")))</f>
        <v>5432.6134240258289</v>
      </c>
    </row>
    <row r="846" spans="1:2" x14ac:dyDescent="0.2">
      <c r="A846">
        <f>IF(直流？,'建築限界数値データ 　直流'!A846,IF(交流？,'建築限界数値データ 交流'!A846,IF(非電化？,'建築限界数値データ 　非電化'!A846,"")))</f>
        <v>-1083.2670416736871</v>
      </c>
      <c r="B846">
        <f>IF(直流？,'建築限界数値データ 　直流'!B846,IF(交流？,'建築限界数値データ 交流'!B846,IF(非電化？,'建築限界数値データ 　非電化'!B846,"")))</f>
        <v>5437.5439180851272</v>
      </c>
    </row>
    <row r="847" spans="1:2" x14ac:dyDescent="0.2">
      <c r="A847">
        <f>IF(直流？,'建築限界数値データ 　直流'!A847,IF(交流？,'建築限界数値データ 交流'!A847,IF(非電化？,'建築限界数値データ 　非電化'!A847,"")))</f>
        <v>-1076.7325433158949</v>
      </c>
      <c r="B847">
        <f>IF(直流？,'建築限界数値データ 　直流'!B847,IF(交流？,'建築限界数値データ 交流'!B847,IF(非電化？,'建築限界数値データ 　非電化'!B847,"")))</f>
        <v>5442.4448100930877</v>
      </c>
    </row>
    <row r="848" spans="1:2" x14ac:dyDescent="0.2">
      <c r="A848">
        <f>IF(直流？,'建築限界数値データ 　直流'!A848,IF(交流？,'建築限界数値データ 交流'!A848,IF(非電化？,'建築限界数値データ 　非電化'!A848,"")))</f>
        <v>-1070.1758727714839</v>
      </c>
      <c r="B848">
        <f>IF(直流？,'建築限界数値データ 　直流'!B848,IF(交流？,'建築限界数値データ 交流'!B848,IF(非電化？,'建築限界数値データ 　非電化'!B848,"")))</f>
        <v>5447.3159991300427</v>
      </c>
    </row>
    <row r="849" spans="1:2" x14ac:dyDescent="0.2">
      <c r="A849">
        <f>IF(直流？,'建築限界数値データ 　直流'!A849,IF(交流？,'建築限界数値データ 交流'!A849,IF(非電化？,'建築限界数値データ 　非電化'!A849,"")))</f>
        <v>-1063.5971650560846</v>
      </c>
      <c r="B849">
        <f>IF(直流？,'建築限界数値データ 　直流'!B849,IF(交流？,'建築限界数値データ 交流'!B849,IF(非電化？,'建築限界数値データ 　非電化'!B849,"")))</f>
        <v>5452.1573848879671</v>
      </c>
    </row>
    <row r="850" spans="1:2" x14ac:dyDescent="0.2">
      <c r="A850">
        <f>IF(直流？,'建築限界数値データ 　直流'!A850,IF(交流？,'建築限界数値データ 交流'!A850,IF(非電化？,'建築限界数値データ 　非電化'!A850,"")))</f>
        <v>-1056.9965556391194</v>
      </c>
      <c r="B850">
        <f>IF(直流？,'建築限界数値データ 　直流'!B850,IF(交流？,'建築限界数値データ 交流'!B850,IF(非電化？,'建築限界数値データ 　非電化'!B850,"")))</f>
        <v>5456.9688676725518</v>
      </c>
    </row>
    <row r="851" spans="1:2" x14ac:dyDescent="0.2">
      <c r="A851">
        <f>IF(直流？,'建築限界数値データ 　直流'!A851,IF(交流？,'建築限界数値データ 交流'!A851,IF(非電化？,'建築限界数値データ 　非電化'!A851,"")))</f>
        <v>-1050.3741804410117</v>
      </c>
      <c r="B851">
        <f>IF(直流？,'建築限界数値データ 　直流'!B851,IF(交流？,'建築限界数値データ 交流'!B851,IF(非電化？,'建築限界数値データ 　非電化'!B851,"")))</f>
        <v>5461.7503484052513</v>
      </c>
    </row>
    <row r="852" spans="1:2" x14ac:dyDescent="0.2">
      <c r="A852">
        <f>IF(直流？,'建築限界数値データ 　直流'!A852,IF(交流？,'建築限界数値データ 交流'!A852,IF(非電化？,'建築限界数値データ 　非電化'!A852,"")))</f>
        <v>-1043.7301758303886</v>
      </c>
      <c r="B852">
        <f>IF(直流？,'建築限界数値データ 　直流'!B852,IF(交流？,'建築限界数値データ 交流'!B852,IF(非電化？,'建築限界数値データ 　非電化'!B852,"")))</f>
        <v>5466.5017286253251</v>
      </c>
    </row>
    <row r="853" spans="1:2" x14ac:dyDescent="0.2">
      <c r="A853">
        <f>IF(直流？,'建築限界数値データ 　直流'!A853,IF(交流？,'建築限界数値データ 交流'!A853,IF(非電化？,'建築限界数値データ 　非電化'!A853,"")))</f>
        <v>-1037.0646786212724</v>
      </c>
      <c r="B853">
        <f>IF(直流？,'建築限界数値データ 　直流'!B853,IF(交流？,'建築限界数値データ 交流'!B853,IF(非電化？,'建築限界数値データ 　非電化'!B853,"")))</f>
        <v>5471.2229104918661</v>
      </c>
    </row>
    <row r="854" spans="1:2" x14ac:dyDescent="0.2">
      <c r="A854">
        <f>IF(直流？,'建築限界数値データ 　直流'!A854,IF(交流？,'建築限界数値データ 交流'!A854,IF(非電化？,'建築限界数値データ 　非電化'!A854,"")))</f>
        <v>-1030.3778260702638</v>
      </c>
      <c r="B854">
        <f>IF(直流？,'建築限界数値データ 　直流'!B854,IF(交流？,'建築限界数値データ 交流'!B854,IF(非電化？,'建築限界数値データ 　非電化'!B854,"")))</f>
        <v>5475.9137967858142</v>
      </c>
    </row>
    <row r="855" spans="1:2" x14ac:dyDescent="0.2">
      <c r="A855">
        <f>IF(直流？,'建築限界数値データ 　直流'!A855,IF(交流？,'建築限界数値データ 交流'!A855,IF(非電化？,'建築限界数値データ 　非電化'!A855,"")))</f>
        <v>-1023.669755873713</v>
      </c>
      <c r="B855">
        <f>IF(直流？,'建築限界数値データ 　直流'!B855,IF(交流？,'建築限界数値データ 交流'!B855,IF(非電化？,'建築限界数値データ 　非電化'!B855,"")))</f>
        <v>5480.5742909119599</v>
      </c>
    </row>
    <row r="856" spans="1:2" x14ac:dyDescent="0.2">
      <c r="A856">
        <f>IF(直流？,'建築限界数値データ 　直流'!A856,IF(交流？,'建築限界数値データ 交流'!A856,IF(非電化？,'建築限界数値データ 　非電化'!A856,"")))</f>
        <v>-1016.9406061648884</v>
      </c>
      <c r="B856">
        <f>IF(直流？,'建築限界数値データ 　直流'!B856,IF(交流？,'建築限界数値データ 交流'!B856,IF(非電化？,'建築限界数値データ 　非電化'!B856,"")))</f>
        <v>5485.2042969009308</v>
      </c>
    </row>
    <row r="857" spans="1:2" x14ac:dyDescent="0.2">
      <c r="A857">
        <f>IF(直流？,'建築限界数値データ 　直流'!A857,IF(交流？,'建築限界数値データ 交流'!A857,IF(非電化？,'建築限界数値データ 　非電化'!A857,"")))</f>
        <v>-1010.1905155111281</v>
      </c>
      <c r="B857">
        <f>IF(直流？,'建築限界数値データ 　直流'!B857,IF(交流？,'建築限界数値データ 交流'!B857,IF(非電化？,'建築限界数値データ 　非電化'!B857,"")))</f>
        <v>5489.8037194111721</v>
      </c>
    </row>
    <row r="858" spans="1:2" x14ac:dyDescent="0.2">
      <c r="A858">
        <f>IF(直流？,'建築限界数値データ 　直流'!A858,IF(交流？,'建築限界数値データ 交流'!A858,IF(非電化？,'建築限界数値データ 　非電化'!A858,"")))</f>
        <v>-1003.4196229109895</v>
      </c>
      <c r="B858">
        <f>IF(直流？,'建築限界数値データ 　直流'!B858,IF(交流？,'建築限界数値データ 交流'!B858,IF(非電化？,'建築限界数値データ 　非電化'!B858,"")))</f>
        <v>5494.3724637309024</v>
      </c>
    </row>
    <row r="859" spans="1:2" x14ac:dyDescent="0.2">
      <c r="A859">
        <f>IF(直流？,'建築限界数値データ 　直流'!A859,IF(交流？,'建築限界数値データ 交流'!A859,IF(非電化？,'建築限界数値データ 　非電化'!A859,"")))</f>
        <v>-996.62806779138464</v>
      </c>
      <c r="B859">
        <f>IF(直流？,'建築限界数値データ 　直流'!B859,IF(交流？,'建築限界数値データ 交流'!B859,IF(非電化？,'建築限界数値データ 　非電化'!B859,"")))</f>
        <v>5498.9104357800734</v>
      </c>
    </row>
    <row r="860" spans="1:2" x14ac:dyDescent="0.2">
      <c r="A860">
        <f>IF(直流？,'建築限界数値データ 　直流'!A860,IF(交流？,'建築限界数値データ 交流'!A860,IF(非電化？,'建築限界数値データ 　非電化'!A860,"")))</f>
        <v>-989.81599000471192</v>
      </c>
      <c r="B860">
        <f>IF(直流？,'建築限界数値データ 　直流'!B860,IF(交流？,'建築限界数値データ 交流'!B860,IF(非電化？,'建築限界数値データ 　非電化'!B860,"")))</f>
        <v>5503.4175421123009</v>
      </c>
    </row>
    <row r="861" spans="1:2" x14ac:dyDescent="0.2">
      <c r="A861">
        <f>IF(直流？,'建築限界数値データ 　直流'!A861,IF(交流？,'建築限界数値データ 交流'!A861,IF(非電化？,'建築限界数値データ 　非電化'!A861,"")))</f>
        <v>-982.98352982597214</v>
      </c>
      <c r="B861">
        <f>IF(直流？,'建築限界数値データ 　直流'!B861,IF(交流？,'建築限界数値データ 交流'!B861,IF(非電化？,'建築限界数値データ 　非電化'!B861,"")))</f>
        <v>5507.8936899167902</v>
      </c>
    </row>
    <row r="862" spans="1:2" x14ac:dyDescent="0.2">
      <c r="A862">
        <f>IF(直流？,'建築限界数値データ 　直流'!A862,IF(交流？,'建築限界数値データ 交流'!A862,IF(非電化？,'建築限界数値データ 　非電化'!A862,"")))</f>
        <v>-976.13082794988554</v>
      </c>
      <c r="B862">
        <f>IF(直流？,'建築限界数値データ 　直流'!B862,IF(交流？,'建築限界数値データ 交流'!B862,IF(非電化？,'建築限界数値データ 　非電化'!B862,"")))</f>
        <v>5512.3387870202469</v>
      </c>
    </row>
    <row r="863" spans="1:2" x14ac:dyDescent="0.2">
      <c r="A863">
        <f>IF(直流？,'建築限界数値データ 　直流'!A863,IF(交流？,'建築限界数値データ 交流'!A863,IF(非電化？,'建築限界数値データ 　非電化'!A863,"")))</f>
        <v>-969.25802548798845</v>
      </c>
      <c r="B863">
        <f>IF(直流？,'建築限界数値データ 　直流'!B863,IF(交流？,'建築限界数値データ 交流'!B863,IF(非電化？,'建築限界数値データ 　非電化'!B863,"")))</f>
        <v>5516.7527418887785</v>
      </c>
    </row>
    <row r="864" spans="1:2" x14ac:dyDescent="0.2">
      <c r="A864">
        <f>IF(直流？,'建築限界数値データ 　直流'!A864,IF(交流？,'建築限界数値データ 交流'!A864,IF(非電化？,'建築限界数値データ 　非電化'!A864,"")))</f>
        <v>-962.36526396573231</v>
      </c>
      <c r="B864">
        <f>IF(直流？,'建築限界数値データ 　直流'!B864,IF(交流？,'建築限界数値データ 交流'!B864,IF(非電化？,'建築限界数値データ 　非電化'!B864,"")))</f>
        <v>5521.1354636297738</v>
      </c>
    </row>
    <row r="865" spans="1:2" x14ac:dyDescent="0.2">
      <c r="A865">
        <f>IF(直流？,'建築限界数値データ 　直流'!A865,IF(交流？,'建築限界数値データ 交流'!A865,IF(非電化？,'建築限界数値データ 　非電化'!A865,"")))</f>
        <v>-955.45268531956742</v>
      </c>
      <c r="B865">
        <f>IF(直流？,'建築限界数値データ 　直流'!B865,IF(交流？,'建築限界数値データ 交流'!B865,IF(非電化？,'建築限界数値データ 　非電化'!B865,"")))</f>
        <v>5525.4868619937788</v>
      </c>
    </row>
    <row r="866" spans="1:2" x14ac:dyDescent="0.2">
      <c r="A866">
        <f>IF(直流？,'建築限界数値データ 　直流'!A866,IF(交流？,'建築限界数値データ 交流'!A866,IF(非電化？,'建築限界数値データ 　非電化'!A866,"")))</f>
        <v>-948.52043189401945</v>
      </c>
      <c r="B866">
        <f>IF(直流？,'建築限界数値データ 　直流'!B866,IF(交流？,'建築限界数値データ 交流'!B866,IF(非電化？,'建築限界数値データ 　非電化'!B866,"")))</f>
        <v>5529.8068473763551</v>
      </c>
    </row>
    <row r="867" spans="1:2" x14ac:dyDescent="0.2">
      <c r="A867">
        <f>IF(直流？,'建築限界数値データ 　直流'!A867,IF(交流？,'建築限界数値データ 交流'!A867,IF(非電化？,'建築限界数値データ 　非電化'!A867,"")))</f>
        <v>-941.56864643876031</v>
      </c>
      <c r="B867">
        <f>IF(直流？,'建築限界数値データ 　直流'!B867,IF(交流？,'建築限界数値データ 交流'!B867,IF(非電化？,'建築限界数値データ 　非電化'!B867,"")))</f>
        <v>5534.0953308199205</v>
      </c>
    </row>
    <row r="868" spans="1:2" x14ac:dyDescent="0.2">
      <c r="A868">
        <f>IF(直流？,'建築限界数値データ 　直流'!A868,IF(交流？,'建築限界数値データ 交流'!A868,IF(非電化？,'建築限界数値データ 　非電化'!A868,"")))</f>
        <v>-934.59747210566661</v>
      </c>
      <c r="B868">
        <f>IF(直流？,'建築限界数値データ 　直流'!B868,IF(交流？,'建築限界数値データ 交流'!B868,IF(非電化？,'建築限界数値データ 　非電化'!B868,"")))</f>
        <v>5538.3522240155853</v>
      </c>
    </row>
    <row r="869" spans="1:2" x14ac:dyDescent="0.2">
      <c r="A869">
        <f>IF(直流？,'建築限界数値データ 　直流'!A869,IF(交流？,'建築限界数値データ 交流'!A869,IF(非電化？,'建築限界数値データ 　非電化'!A869,"")))</f>
        <v>-927.60705244587268</v>
      </c>
      <c r="B869">
        <f>IF(直流？,'建築限界数値データ 　直流'!B869,IF(交流？,'建築限界数値データ 交流'!B869,IF(非電化？,'建築限界数値データ 　非電化'!B869,"")))</f>
        <v>5542.5774393049705</v>
      </c>
    </row>
    <row r="870" spans="1:2" x14ac:dyDescent="0.2">
      <c r="A870">
        <f>IF(直流？,'建築限界数値データ 　直流'!A870,IF(交流？,'建築限界数値データ 交流'!A870,IF(非電化？,'建築限界数値データ 　非電化'!A870,"")))</f>
        <v>-920.59753140681482</v>
      </c>
      <c r="B870">
        <f>IF(直流？,'建築限界数値データ 　直流'!B870,IF(交流？,'建築限界数値データ 交流'!B870,IF(非電化？,'建築限界数値データ 　非電化'!B870,"")))</f>
        <v>5546.7708896820104</v>
      </c>
    </row>
    <row r="871" spans="1:2" x14ac:dyDescent="0.2">
      <c r="A871">
        <f>IF(直流？,'建築限界数値データ 　直流'!A871,IF(交流？,'建築限界数値データ 交流'!A871,IF(非電化？,'建築限界数値データ 　非電化'!A871,"")))</f>
        <v>-913.5690533292676</v>
      </c>
      <c r="B871">
        <f>IF(直流？,'建築限界数値データ 　直流'!B871,IF(交流？,'建築限界数値データ 交流'!B871,IF(非電化？,'建築限界数値データ 　非電化'!B871,"")))</f>
        <v>5550.932488794746</v>
      </c>
    </row>
    <row r="872" spans="1:2" x14ac:dyDescent="0.2">
      <c r="A872">
        <f>IF(直流？,'建築限界数値データ 　直流'!A872,IF(交流？,'建築限界数値データ 交流'!A872,IF(非電化？,'建築限界数値データ 　非電化'!A872,"")))</f>
        <v>-906.52176294436958</v>
      </c>
      <c r="B872">
        <f>IF(直流？,'建築限界数値データ 　直流'!B872,IF(交流？,'建築限界数値データ 交流'!B872,IF(非電化？,'建築限界数値データ 　非電化'!B872,"")))</f>
        <v>5555.0621509471039</v>
      </c>
    </row>
    <row r="873" spans="1:2" x14ac:dyDescent="0.2">
      <c r="A873">
        <f>IF(直流？,'建築限界数値データ 　直流'!A873,IF(交流？,'建築限界数値データ 交流'!A873,IF(非電化？,'建築限界数値データ 　非電化'!A873,"")))</f>
        <v>-899.45580537064495</v>
      </c>
      <c r="B873">
        <f>IF(直流？,'建築限界数値データ 　直流'!B873,IF(交流？,'建築限界数値データ 交流'!B873,IF(非電化？,'建築限界数値データ 　非電化'!B873,"")))</f>
        <v>5559.1597911006575</v>
      </c>
    </row>
    <row r="874" spans="1:2" x14ac:dyDescent="0.2">
      <c r="A874">
        <f>IF(直流？,'建築限界数値データ 　直流'!A874,IF(交流？,'建築限界数値データ 交流'!A874,IF(非電化？,'建築限界数値データ 　非電化'!A874,"")))</f>
        <v>-892.37132611101481</v>
      </c>
      <c r="B874">
        <f>IF(直流？,'建築限界数値データ 　直流'!B874,IF(交流？,'建築限界数値データ 交流'!B874,IF(非電化？,'建築限界数値データ 　非電化'!B874,"")))</f>
        <v>5563.2253248763818</v>
      </c>
    </row>
    <row r="875" spans="1:2" x14ac:dyDescent="0.2">
      <c r="A875">
        <f>IF(直流？,'建築限界数値データ 　直流'!A875,IF(交流？,'建築限界数値データ 交流'!A875,IF(非電化？,'建築限界数値データ 　非電化'!A875,"")))</f>
        <v>-885.26847104980027</v>
      </c>
      <c r="B875">
        <f>IF(直流？,'建築限界数値データ 　直流'!B875,IF(交流？,'建築限界数値データ 交流'!B875,IF(非電化？,'建築限界数値データ 　非電化'!B875,"")))</f>
        <v>5567.2586685563901</v>
      </c>
    </row>
    <row r="876" spans="1:2" x14ac:dyDescent="0.2">
      <c r="A876">
        <f>IF(直流？,'建築限界数値データ 　直流'!A876,IF(交流？,'建築限界数値データ 交流'!A876,IF(非電化？,'建築限界数値データ 　非電化'!A876,"")))</f>
        <v>-878.14738644971897</v>
      </c>
      <c r="B876">
        <f>IF(直流？,'建築限界数値データ 　直流'!B876,IF(交流？,'建築限界数値データ 交流'!B876,IF(非電化？,'建築限界数値データ 　非電化'!B876,"")))</f>
        <v>5571.2597390856572</v>
      </c>
    </row>
    <row r="877" spans="1:2" x14ac:dyDescent="0.2">
      <c r="A877">
        <f>IF(直流？,'建築限界数値データ 　直流'!A877,IF(交流？,'建築限界数値データ 交流'!A877,IF(非電化？,'建築限界数値データ 　非電化'!A877,"")))</f>
        <v>-871.00821894887258</v>
      </c>
      <c r="B877">
        <f>IF(直流？,'建築限界数値データ 　直流'!B877,IF(交流？,'建築限界数値データ 交流'!B877,IF(非電化？,'建築限界数値データ 　非電化'!B877,"")))</f>
        <v>5575.2284540737301</v>
      </c>
    </row>
    <row r="878" spans="1:2" x14ac:dyDescent="0.2">
      <c r="A878">
        <f>IF(直流？,'建築限界数値データ 　直流'!A878,IF(交流？,'建築限界数値データ 交流'!A878,IF(非電化？,'建築限界数値データ 　非電化'!A878,"")))</f>
        <v>-863.85111555772903</v>
      </c>
      <c r="B878">
        <f>IF(直流？,'建築限界数値データ 　直流'!B878,IF(交流？,'建築限界数値データ 交流'!B878,IF(非電化？,'建築限界数値データ 　非電化'!B878,"")))</f>
        <v>5579.1647317964225</v>
      </c>
    </row>
    <row r="879" spans="1:2" x14ac:dyDescent="0.2">
      <c r="A879">
        <f>IF(直流？,'建築限界数値データ 　直流'!A879,IF(交流？,'建築限界数値データ 交流'!A879,IF(非電化？,'建築限界数値データ 　非電化'!A879,"")))</f>
        <v>-856.67622365609259</v>
      </c>
      <c r="B879">
        <f>IF(直流？,'建築限界数値データ 　直流'!B879,IF(交流？,'建築限界数値データ 交流'!B879,IF(非電化？,'建築限界数値データ 　非電化'!B879,"")))</f>
        <v>5583.0684911975022</v>
      </c>
    </row>
    <row r="880" spans="1:2" x14ac:dyDescent="0.2">
      <c r="A880">
        <f>IF(直流？,'建築限界数値データ 　直流'!A880,IF(交流？,'建築限界数値データ 交流'!A880,IF(非電化？,'建築限界数値データ 　非電化'!A880,"")))</f>
        <v>-849.48369099007107</v>
      </c>
      <c r="B880">
        <f>IF(直流？,'建築限界数値データ 　直流'!B880,IF(交流？,'建築限界数値データ 交流'!B880,IF(非電化？,'建築限界数値データ 　非電化'!B880,"")))</f>
        <v>5586.9396518903559</v>
      </c>
    </row>
    <row r="881" spans="1:2" x14ac:dyDescent="0.2">
      <c r="A881">
        <f>IF(直流？,'建築限界数値データ 　直流'!A881,IF(交流？,'建築限界数値データ 交流'!A881,IF(非電化？,'建築限界数値データ 　非電化'!A881,"")))</f>
        <v>-842.27366566903197</v>
      </c>
      <c r="B881">
        <f>IF(直流？,'建築限界数値データ 　直流'!B881,IF(交流？,'建築限界数値データ 交流'!B881,IF(非電化？,'建築限界数値データ 　非電化'!B881,"")))</f>
        <v>5590.7781341596483</v>
      </c>
    </row>
    <row r="882" spans="1:2" x14ac:dyDescent="0.2">
      <c r="A882">
        <f>IF(直流？,'建築限界数値データ 　直流'!A882,IF(交流？,'建築限界数値データ 交流'!A882,IF(非電化？,'建築限界数値データ 　非電化'!A882,"")))</f>
        <v>-835.04629616255477</v>
      </c>
      <c r="B882">
        <f>IF(直流？,'建築限界数値データ 　直流'!B882,IF(交流？,'建築限界数値データ 交流'!B882,IF(非電化？,'建築限界数値データ 　非電化'!B882,"")))</f>
        <v>5594.5838589629584</v>
      </c>
    </row>
    <row r="883" spans="1:2" x14ac:dyDescent="0.2">
      <c r="A883">
        <f>IF(直流？,'建築限界数値データ 　直流'!A883,IF(交流？,'建築限界数値データ 交流'!A883,IF(非電化？,'建築限界数値データ 　非電化'!A883,"")))</f>
        <v>-827.80173129737068</v>
      </c>
      <c r="B883">
        <f>IF(直流？,'建築限界数値データ 　直流'!B883,IF(交流？,'建築限界数値データ 交流'!B883,IF(非電化？,'建築限界数値データ 　非電化'!B883,"")))</f>
        <v>5598.356747932412</v>
      </c>
    </row>
    <row r="884" spans="1:2" x14ac:dyDescent="0.2">
      <c r="A884">
        <f>IF(直流？,'建築限界数値データ 　直流'!A884,IF(交流？,'建築限界数値データ 交流'!A884,IF(非電化？,'建築限界数値データ 　非電化'!A884,"")))</f>
        <v>-820.54012025430029</v>
      </c>
      <c r="B884">
        <f>IF(直流？,'建築限界数値データ 　直流'!B884,IF(交流？,'建築限界数値データ 交流'!B884,IF(非電化？,'建築限界数値データ 　非電化'!B884,"")))</f>
        <v>5602.096723376294</v>
      </c>
    </row>
    <row r="885" spans="1:2" x14ac:dyDescent="0.2">
      <c r="A885">
        <f>IF(直流？,'建築限界数値データ 　直流'!A885,IF(交流？,'建築限界数値データ 交流'!A885,IF(非電化？,'建築限界数値データ 　非電化'!A885,"")))</f>
        <v>-813.26161256518003</v>
      </c>
      <c r="B885">
        <f>IF(直流？,'建築限界数値データ 　直流'!B885,IF(交流？,'建築限界数値データ 交流'!B885,IF(非電化？,'建築限界数値データ 　非電化'!B885,"")))</f>
        <v>5605.8037082806486</v>
      </c>
    </row>
    <row r="886" spans="1:2" x14ac:dyDescent="0.2">
      <c r="A886">
        <f>IF(直流？,'建築限界数値データ 　直流'!A886,IF(交流？,'建築限界数値データ 交流'!A886,IF(非電化？,'建築限界数値データ 　非電化'!A886,"")))</f>
        <v>-805.96635810978546</v>
      </c>
      <c r="B886">
        <f>IF(直流？,'建築限界数値データ 　直流'!B886,IF(交流？,'建築限界数値データ 交流'!B886,IF(非電化？,'建築限界数値データ 　非電化'!B886,"")))</f>
        <v>5609.4776263108624</v>
      </c>
    </row>
    <row r="887" spans="1:2" x14ac:dyDescent="0.2">
      <c r="A887">
        <f>IF(直流？,'建築限界数値データ 　直流'!A887,IF(交流？,'建築限界数値データ 交流'!A887,IF(非電化？,'建築限界数値データ 　非電化'!A887,"")))</f>
        <v>-798.65450711274173</v>
      </c>
      <c r="B887">
        <f>IF(直流？,'建築限界数値データ 　直流'!B887,IF(交流？,'建築限界数値データ 交流'!B887,IF(非電化？,'建築限界数値データ 　非電化'!B887,"")))</f>
        <v>5613.1184018132408</v>
      </c>
    </row>
    <row r="888" spans="1:2" x14ac:dyDescent="0.2">
      <c r="A888">
        <f>IF(直流？,'建築限界数値データ 　直流'!A888,IF(交流？,'建築限界数値データ 交流'!A888,IF(非電化？,'建築限界数値データ 　非電化'!A888,"")))</f>
        <v>-791.32621014043195</v>
      </c>
      <c r="B888">
        <f>IF(直流？,'建築限界数値データ 　直流'!B888,IF(交流？,'建築限界数値データ 交流'!B888,IF(非電化？,'建築限界数値データ 　非電化'!B888,"")))</f>
        <v>5616.725959816561</v>
      </c>
    </row>
    <row r="889" spans="1:2" x14ac:dyDescent="0.2">
      <c r="A889">
        <f>IF(直流？,'建築限界数値データ 　直流'!A889,IF(交流？,'建築限界数値データ 交流'!A889,IF(非電化？,'建築限界数値データ 　非電化'!A889,"")))</f>
        <v>-783.98161809789644</v>
      </c>
      <c r="B889">
        <f>IF(直流？,'建築限界数値データ 　直流'!B889,IF(交流？,'建築限界数値データ 交流'!B889,IF(非電化？,'建築限界数値データ 　非電化'!B889,"")))</f>
        <v>5620.3002260336216</v>
      </c>
    </row>
    <row r="890" spans="1:2" x14ac:dyDescent="0.2">
      <c r="A890">
        <f>IF(直流？,'建築限界数値データ 　直流'!A890,IF(交流？,'建築限界数値データ 交流'!A890,IF(非電化？,'建築限界数値データ 　非電化'!A890,"")))</f>
        <v>-776.62088222572629</v>
      </c>
      <c r="B890">
        <f>IF(直流？,'建築限界数値データ 　直流'!B890,IF(交流？,'建築限界数値データ 交流'!B890,IF(非電化？,'建築限界数値データ 　非電化'!B890,"")))</f>
        <v>5623.8411268627651</v>
      </c>
    </row>
    <row r="891" spans="1:2" x14ac:dyDescent="0.2">
      <c r="A891">
        <f>IF(直流？,'建築限界数値データ 　直流'!A891,IF(交流？,'建築限界数値データ 交流'!A891,IF(非電化？,'建築限界数値データ 　非電化'!A891,"")))</f>
        <v>-769.24415409694654</v>
      </c>
      <c r="B891">
        <f>IF(直流？,'建築限界数値データ 　直流'!B891,IF(交流？,'建築限界数値データ 交流'!B891,IF(非電化？,'建築限界数値データ 　非電化'!B891,"")))</f>
        <v>5627.3485893894012</v>
      </c>
    </row>
    <row r="892" spans="1:2" x14ac:dyDescent="0.2">
      <c r="A892">
        <f>IF(直流？,'建築限界数値データ 　直流'!A892,IF(交流？,'建築限界数値データ 交流'!A892,IF(非電化？,'建築限界数値データ 　非電化'!A892,"")))</f>
        <v>-761.8515856138971</v>
      </c>
      <c r="B892">
        <f>IF(直流？,'建築限界数値データ 　直流'!B892,IF(交流？,'建築限界数値データ 交流'!B892,IF(非電化？,'建築限界数値データ 　非電化'!B892,"")))</f>
        <v>5630.8225413875025</v>
      </c>
    </row>
    <row r="893" spans="1:2" x14ac:dyDescent="0.2">
      <c r="A893">
        <f>IF(直流？,'建築限界数値データ 　直流'!A893,IF(交流？,'建築限界数値データ 交流'!A893,IF(非電化？,'建築限界数値データ 　非電化'!A893,"")))</f>
        <v>-754.44332900510369</v>
      </c>
      <c r="B893">
        <f>IF(直流？,'建築限界数値データ 　直流'!B893,IF(交流？,'建築限界数値データ 交流'!B893,IF(非電化？,'建築限界数値データ 　非電化'!B893,"")))</f>
        <v>5634.2629113210933</v>
      </c>
    </row>
    <row r="894" spans="1:2" x14ac:dyDescent="0.2">
      <c r="A894">
        <f>IF(直流？,'建築限界数値データ 　直流'!A894,IF(交流？,'建築限界数値データ 交流'!A894,IF(非電化？,'建築限界数値データ 　非電化'!A894,"")))</f>
        <v>-747.01953682214412</v>
      </c>
      <c r="B894">
        <f>IF(直流？,'建築限界数値データ 　直流'!B894,IF(交流？,'建築限界数値データ 交流'!B894,IF(非電化？,'建築限界数値データ 　非電化'!B894,"")))</f>
        <v>5637.6696283457259</v>
      </c>
    </row>
    <row r="895" spans="1:2" x14ac:dyDescent="0.2">
      <c r="A895">
        <f>IF(直流？,'建築限界数値データ 　直流'!A895,IF(交流？,'建築限界数値データ 交流'!A895,IF(非電化？,'建築限界数値データ 　非電化'!A895,"")))</f>
        <v>-739.58036193650685</v>
      </c>
      <c r="B895">
        <f>IF(直流？,'建築限界数値データ 　直流'!B895,IF(交流？,'建築限界数値データ 交流'!B895,IF(非電化？,'建築限界数値データ 　非電化'!B895,"")))</f>
        <v>5641.0426223099339</v>
      </c>
    </row>
    <row r="896" spans="1:2" x14ac:dyDescent="0.2">
      <c r="A896">
        <f>IF(直流？,'建築限界数値データ 　直流'!A896,IF(交流？,'建築限界数値データ 交流'!A896,IF(非電化？,'建築限界数値データ 　非電化'!A896,"")))</f>
        <v>-732.12595753644064</v>
      </c>
      <c r="B896">
        <f>IF(直流？,'建築限界数値データ 　直流'!B896,IF(交流？,'建築限界数値データ 交流'!B896,IF(非電化？,'建築限界数値データ 　非電化'!B896,"")))</f>
        <v>5644.3818237566811</v>
      </c>
    </row>
    <row r="897" spans="1:2" x14ac:dyDescent="0.2">
      <c r="A897">
        <f>IF(直流？,'建築限界数値データ 　直流'!A897,IF(交流？,'建築限界数値データ 交流'!A897,IF(非電化？,'建築限界数値データ 　非電化'!A897,"")))</f>
        <v>-724.65647712380269</v>
      </c>
      <c r="B897">
        <f>IF(直流？,'建築限界数値データ 　直流'!B897,IF(交流？,'建築限界数値データ 交流'!B897,IF(非電化？,'建築限界数値データ 　非電化'!B897,"")))</f>
        <v>5647.6871639247902</v>
      </c>
    </row>
    <row r="898" spans="1:2" x14ac:dyDescent="0.2">
      <c r="A898">
        <f>IF(直流？,'建築限界数値データ 　直流'!A898,IF(交流？,'建築限界数値データ 交流'!A898,IF(非電化？,'建築限界数値データ 　非電化'!A898,"")))</f>
        <v>-717.17207451089894</v>
      </c>
      <c r="B898">
        <f>IF(直流？,'建築限界数値データ 　直流'!B898,IF(交流？,'建築限界数値データ 交流'!B898,IF(非電化？,'建築限界数値データ 　非電化'!B898,"")))</f>
        <v>5650.9585747503579</v>
      </c>
    </row>
    <row r="899" spans="1:2" x14ac:dyDescent="0.2">
      <c r="A899">
        <f>IF(直流？,'建築限界数値データ 　直流'!A899,IF(交流？,'建築限界数値データ 交流'!A899,IF(非電化？,'建築限界数値データ 　非電化'!A899,"")))</f>
        <v>-709.67290381731198</v>
      </c>
      <c r="B899">
        <f>IF(直流？,'建築限界数値データ 　直流'!B899,IF(交流？,'建築限界数値データ 交流'!B899,IF(非電化？,'建築限界数値データ 　非電化'!B899,"")))</f>
        <v>5654.1959888681586</v>
      </c>
    </row>
    <row r="900" spans="1:2" x14ac:dyDescent="0.2">
      <c r="A900">
        <f>IF(直流？,'建築限界数値データ 　直流'!A900,IF(交流？,'建築限界数値データ 交流'!A900,IF(非電化？,'建築限界数値データ 　非電化'!A900,"")))</f>
        <v>-702.15911946673145</v>
      </c>
      <c r="B900">
        <f>IF(直流？,'建築限界数値データ 　直流'!B900,IF(交流？,'建築限界数値データ 交流'!B900,IF(非電化？,'建築限界数値データ 　非電化'!B900,"")))</f>
        <v>5657.399339613029</v>
      </c>
    </row>
    <row r="901" spans="1:2" x14ac:dyDescent="0.2">
      <c r="A901">
        <f>IF(直流？,'建築限界数値データ 　直流'!A901,IF(交流？,'建築限界数値データ 交流'!A901,IF(非電化？,'建築限界数値データ 　非電化'!A901,"")))</f>
        <v>-694.63087618377369</v>
      </c>
      <c r="B901">
        <f>IF(直流？,'建築限界数値データ 　直流'!B901,IF(交流？,'建築限界数値データ 交流'!B901,IF(非電化？,'建築限界数値データ 　非電化'!B901,"")))</f>
        <v>5660.568561021244</v>
      </c>
    </row>
    <row r="902" spans="1:2" x14ac:dyDescent="0.2">
      <c r="A902">
        <f>IF(直流？,'建築限界数値データ 　直流'!A902,IF(交流？,'建築限界数値データ 交流'!A902,IF(非電化？,'建築限界数値データ 　非電化'!A902,"")))</f>
        <v>-687.08832899079312</v>
      </c>
      <c r="B902">
        <f>IF(直流？,'建築限界数値データ 　直流'!B902,IF(交流？,'建築限界数値データ 交流'!B902,IF(非電化？,'建築限界数値データ 　非電化'!B902,"")))</f>
        <v>5663.7035878318711</v>
      </c>
    </row>
    <row r="903" spans="1:2" x14ac:dyDescent="0.2">
      <c r="A903">
        <f>IF(直流？,'建築限界数値データ 　直流'!A903,IF(交流？,'建築限界数値データ 交流'!A903,IF(非電化？,'建築限界数値データ 　非電化'!A903,"")))</f>
        <v>-679.53163320469378</v>
      </c>
      <c r="B903">
        <f>IF(直流？,'建築限界数値データ 　直流'!B903,IF(交流？,'建築限界数値データ 交流'!B903,IF(非電化？,'建築限界数値データ 　非電化'!B903,"")))</f>
        <v>5666.8043554881187</v>
      </c>
    </row>
    <row r="904" spans="1:2" x14ac:dyDescent="0.2">
      <c r="A904">
        <f>IF(直流？,'建築限界数値データ 　直流'!A904,IF(交流？,'建築限界数値データ 交流'!A904,IF(非電化？,'建築限界数値データ 　非電化'!A904,"")))</f>
        <v>-671.96094443372681</v>
      </c>
      <c r="B904">
        <f>IF(直流？,'建築限界数値データ 　直流'!B904,IF(交流？,'建築限界数値データ 交流'!B904,IF(非電化？,'建築限界数値データ 　非電化'!B904,"")))</f>
        <v>5669.8708001386613</v>
      </c>
    </row>
    <row r="905" spans="1:2" x14ac:dyDescent="0.2">
      <c r="A905">
        <f>IF(直流？,'建築限界数値データ 　直流'!A905,IF(交流？,'建築限界数値データ 交流'!A905,IF(非電化？,'建築限界数値データ 　非電化'!A905,"")))</f>
        <v>-664.3764185742898</v>
      </c>
      <c r="B905">
        <f>IF(直流？,'建築限界数値データ 　直流'!B905,IF(交流？,'建築限界数値データ 交流'!B905,IF(非電化？,'建築限界数値データ 　非電化'!B905,"")))</f>
        <v>5672.9028586389586</v>
      </c>
    </row>
    <row r="906" spans="1:2" x14ac:dyDescent="0.2">
      <c r="A906">
        <f>IF(直流？,'建築限界数値データ 　直流'!A906,IF(交流？,'建築限界数値データ 交流'!A906,IF(非電化？,'建築限界数値データ 　非電化'!A906,"")))</f>
        <v>-656.77821180771559</v>
      </c>
      <c r="B906">
        <f>IF(直流？,'建築限界数値データ 　直流'!B906,IF(交流？,'建築限界数値データ 交流'!B906,IF(非電化？,'建築限界数値データ 　非電化'!B906,"")))</f>
        <v>5675.9004685525506</v>
      </c>
    </row>
    <row r="907" spans="1:2" x14ac:dyDescent="0.2">
      <c r="A907">
        <f>IF(直流？,'建築限界数値データ 　直流'!A907,IF(交流？,'建築限界数値データ 交流'!A907,IF(非電化？,'建築限界数値データ 　非電化'!A907,"")))</f>
        <v>-649.16648059705369</v>
      </c>
      <c r="B907">
        <f>IF(直流？,'建築限界数値データ 　直流'!B907,IF(交流？,'建築限界数値データ 交流'!B907,IF(非電化？,'建築限界数値データ 　非電化'!B907,"")))</f>
        <v>5678.8635681523483</v>
      </c>
    </row>
    <row r="908" spans="1:2" x14ac:dyDescent="0.2">
      <c r="A908">
        <f>IF(直流？,'建築限界数値データ 　直流'!A908,IF(交流？,'建築限界数値データ 交流'!A908,IF(非電化？,'建築限界数値データ 　非電化'!A908,"")))</f>
        <v>-641.54138168385134</v>
      </c>
      <c r="B908">
        <f>IF(直流？,'建築限界数値データ 　直流'!B908,IF(交流？,'建築限界数値データ 交流'!B908,IF(非電化？,'建築限界数値データ 　非電化'!B908,"")))</f>
        <v>5681.7920964219011</v>
      </c>
    </row>
    <row r="909" spans="1:2" x14ac:dyDescent="0.2">
      <c r="A909">
        <f>IF(直流？,'建築限界数値データ 　直流'!A909,IF(交流？,'建築限界数値データ 交流'!A909,IF(非電化？,'建築限界数値データ 　非電化'!A909,"")))</f>
        <v>-633.90307208492572</v>
      </c>
      <c r="B909">
        <f>IF(直流？,'建築限界数値データ 　直流'!B909,IF(交流？,'建築限界数値データ 交流'!B909,IF(非電化？,'建築限界数値データ 　非電化'!B909,"")))</f>
        <v>5684.685993056657</v>
      </c>
    </row>
    <row r="910" spans="1:2" x14ac:dyDescent="0.2">
      <c r="A910">
        <f>IF(直流？,'建築限界数値データ 　直流'!A910,IF(交流？,'建築限界数値データ 交流'!A910,IF(非電化？,'建築限界数値データ 　非電化'!A910,"")))</f>
        <v>-626.25170908912833</v>
      </c>
      <c r="B910">
        <f>IF(直流？,'建築限界数値データ 　直流'!B910,IF(交流？,'建築限界数値データ 交流'!B910,IF(非電化？,'建築限界数値データ 　非電化'!B910,"")))</f>
        <v>5687.5451984651982</v>
      </c>
    </row>
    <row r="911" spans="1:2" x14ac:dyDescent="0.2">
      <c r="A911">
        <f>IF(直流？,'建築限界数値データ 　直流'!A911,IF(交流？,'建築限界数値データ 交流'!A911,IF(非電化？,'建築限界数値データ 　非電化'!A911,"")))</f>
        <v>-618.58745025410894</v>
      </c>
      <c r="B911">
        <f>IF(直流？,'建築限界数値データ 　直流'!B911,IF(交流？,'建築限界数値データ 交流'!B911,IF(非電化？,'建築限界数値データ 　非電化'!B911,"")))</f>
        <v>5690.3696537704764</v>
      </c>
    </row>
    <row r="912" spans="1:2" x14ac:dyDescent="0.2">
      <c r="A912">
        <f>IF(直流？,'建築限界数値データ 　直流'!A912,IF(交流？,'建築限界数値データ 交流'!A912,IF(非電化？,'建築限界数値データ 　非電化'!A912,"")))</f>
        <v>-610.91045340306869</v>
      </c>
      <c r="B912">
        <f>IF(直流？,'建築限界数値データ 　直流'!B912,IF(交流？,'建築限界数値データ 交流'!B912,IF(非電化？,'建築限界数値データ 　非電化'!B912,"")))</f>
        <v>5693.1593008110185</v>
      </c>
    </row>
    <row r="913" spans="1:2" x14ac:dyDescent="0.2">
      <c r="A913">
        <f>IF(直流？,'建築限界数値データ 　直流'!A913,IF(交流？,'建築限界数値データ 交流'!A913,IF(非電化？,'建築限界数値データ 　非電化'!A913,"")))</f>
        <v>-603.22087662151148</v>
      </c>
      <c r="B913">
        <f>IF(直流？,'建築限界数値データ 　直流'!B913,IF(交流？,'建築限界数値データ 交流'!B913,IF(非電化？,'建築限界数値データ 　非電化'!B913,"")))</f>
        <v>5695.9140821421279</v>
      </c>
    </row>
    <row r="914" spans="1:2" x14ac:dyDescent="0.2">
      <c r="A914">
        <f>IF(直流？,'建築限界数値データ 　直流'!A914,IF(交流？,'建築限界数値データ 交流'!A914,IF(非電化？,'建築限界数値データ 　非電化'!A914,"")))</f>
        <v>-595.5188782539891</v>
      </c>
      <c r="B914">
        <f>IF(直流？,'建築限界数値データ 　直流'!B914,IF(交流？,'建築限界数値データ 交流'!B914,IF(非電化？,'建築限界数値データ 　非電化'!B914,"")))</f>
        <v>5698.6339410370647</v>
      </c>
    </row>
    <row r="915" spans="1:2" x14ac:dyDescent="0.2">
      <c r="A915">
        <f>IF(直流？,'建築限界数値データ 　直流'!A915,IF(交流？,'建築限界数値データ 交流'!A915,IF(非電化？,'建築限界数値データ 　非電化'!A915,"")))</f>
        <v>-587</v>
      </c>
      <c r="B915">
        <f>IF(直流？,'建築限界数値データ 　直流'!B915,IF(交流？,'建築限界数値データ 交流'!B915,IF(非電化？,'建築限界数値データ 　非電化'!B915,"")))</f>
        <v>5700</v>
      </c>
    </row>
    <row r="916" spans="1:2" x14ac:dyDescent="0.2">
      <c r="A916">
        <f>IF(直流？,'建築限界数値データ 　直流'!A916,IF(交流？,'建築限界数値データ 交流'!A916,IF(非電化？,'建築限界数値データ 　非電化'!A916,"")))</f>
        <v>-577</v>
      </c>
      <c r="B916">
        <f>IF(直流？,'建築限界数値データ 　直流'!B916,IF(交流？,'建築限界数値データ 交流'!B916,IF(非電化？,'建築限界数値データ 　非電化'!B916,"")))</f>
        <v>5700</v>
      </c>
    </row>
    <row r="917" spans="1:2" x14ac:dyDescent="0.2">
      <c r="A917">
        <f>IF(直流？,'建築限界数値データ 　直流'!A917,IF(交流？,'建築限界数値データ 交流'!A917,IF(非電化？,'建築限界数値データ 　非電化'!A917,"")))</f>
        <v>-567</v>
      </c>
      <c r="B917">
        <f>IF(直流？,'建築限界数値データ 　直流'!B917,IF(交流？,'建築限界数値データ 交流'!B917,IF(非電化？,'建築限界数値データ 　非電化'!B917,"")))</f>
        <v>5700</v>
      </c>
    </row>
    <row r="918" spans="1:2" x14ac:dyDescent="0.2">
      <c r="A918">
        <f>IF(直流？,'建築限界数値データ 　直流'!A918,IF(交流？,'建築限界数値データ 交流'!A918,IF(非電化？,'建築限界数値データ 　非電化'!A918,"")))</f>
        <v>-557</v>
      </c>
      <c r="B918">
        <f>IF(直流？,'建築限界数値データ 　直流'!B918,IF(交流？,'建築限界数値データ 交流'!B918,IF(非電化？,'建築限界数値データ 　非電化'!B918,"")))</f>
        <v>5700</v>
      </c>
    </row>
    <row r="919" spans="1:2" x14ac:dyDescent="0.2">
      <c r="A919">
        <f>IF(直流？,'建築限界数値データ 　直流'!A919,IF(交流？,'建築限界数値データ 交流'!A919,IF(非電化？,'建築限界数値データ 　非電化'!A919,"")))</f>
        <v>-547</v>
      </c>
      <c r="B919">
        <f>IF(直流？,'建築限界数値データ 　直流'!B919,IF(交流？,'建築限界数値データ 交流'!B919,IF(非電化？,'建築限界数値データ 　非電化'!B919,"")))</f>
        <v>5700</v>
      </c>
    </row>
    <row r="920" spans="1:2" x14ac:dyDescent="0.2">
      <c r="A920">
        <f>IF(直流？,'建築限界数値データ 　直流'!A920,IF(交流？,'建築限界数値データ 交流'!A920,IF(非電化？,'建築限界数値データ 　非電化'!A920,"")))</f>
        <v>-537</v>
      </c>
      <c r="B920">
        <f>IF(直流？,'建築限界数値データ 　直流'!B920,IF(交流？,'建築限界数値データ 交流'!B920,IF(非電化？,'建築限界数値データ 　非電化'!B920,"")))</f>
        <v>5700</v>
      </c>
    </row>
    <row r="921" spans="1:2" x14ac:dyDescent="0.2">
      <c r="A921">
        <f>IF(直流？,'建築限界数値データ 　直流'!A921,IF(交流？,'建築限界数値データ 交流'!A921,IF(非電化？,'建築限界数値データ 　非電化'!A921,"")))</f>
        <v>-527</v>
      </c>
      <c r="B921">
        <f>IF(直流？,'建築限界数値データ 　直流'!B921,IF(交流？,'建築限界数値データ 交流'!B921,IF(非電化？,'建築限界数値データ 　非電化'!B921,"")))</f>
        <v>5700</v>
      </c>
    </row>
    <row r="922" spans="1:2" x14ac:dyDescent="0.2">
      <c r="A922">
        <f>IF(直流？,'建築限界数値データ 　直流'!A922,IF(交流？,'建築限界数値データ 交流'!A922,IF(非電化？,'建築限界数値データ 　非電化'!A922,"")))</f>
        <v>-517</v>
      </c>
      <c r="B922">
        <f>IF(直流？,'建築限界数値データ 　直流'!B922,IF(交流？,'建築限界数値データ 交流'!B922,IF(非電化？,'建築限界数値データ 　非電化'!B922,"")))</f>
        <v>5700</v>
      </c>
    </row>
    <row r="923" spans="1:2" x14ac:dyDescent="0.2">
      <c r="A923">
        <f>IF(直流？,'建築限界数値データ 　直流'!A923,IF(交流？,'建築限界数値データ 交流'!A923,IF(非電化？,'建築限界数値データ 　非電化'!A923,"")))</f>
        <v>-507</v>
      </c>
      <c r="B923">
        <f>IF(直流？,'建築限界数値データ 　直流'!B923,IF(交流？,'建築限界数値データ 交流'!B923,IF(非電化？,'建築限界数値データ 　非電化'!B923,"")))</f>
        <v>5700</v>
      </c>
    </row>
    <row r="924" spans="1:2" x14ac:dyDescent="0.2">
      <c r="A924">
        <f>IF(直流？,'建築限界数値データ 　直流'!A924,IF(交流？,'建築限界数値データ 交流'!A924,IF(非電化？,'建築限界数値データ 　非電化'!A924,"")))</f>
        <v>-497</v>
      </c>
      <c r="B924">
        <f>IF(直流？,'建築限界数値データ 　直流'!B924,IF(交流？,'建築限界数値データ 交流'!B924,IF(非電化？,'建築限界数値データ 　非電化'!B924,"")))</f>
        <v>5700</v>
      </c>
    </row>
    <row r="925" spans="1:2" x14ac:dyDescent="0.2">
      <c r="A925">
        <f>IF(直流？,'建築限界数値データ 　直流'!A925,IF(交流？,'建築限界数値データ 交流'!A925,IF(非電化？,'建築限界数値データ 　非電化'!A925,"")))</f>
        <v>-487</v>
      </c>
      <c r="B925">
        <f>IF(直流？,'建築限界数値データ 　直流'!B925,IF(交流？,'建築限界数値データ 交流'!B925,IF(非電化？,'建築限界数値データ 　非電化'!B925,"")))</f>
        <v>5700</v>
      </c>
    </row>
    <row r="926" spans="1:2" x14ac:dyDescent="0.2">
      <c r="A926">
        <f>IF(直流？,'建築限界数値データ 　直流'!A926,IF(交流？,'建築限界数値データ 交流'!A926,IF(非電化？,'建築限界数値データ 　非電化'!A926,"")))</f>
        <v>-477</v>
      </c>
      <c r="B926">
        <f>IF(直流？,'建築限界数値データ 　直流'!B926,IF(交流？,'建築限界数値データ 交流'!B926,IF(非電化？,'建築限界数値データ 　非電化'!B926,"")))</f>
        <v>5700</v>
      </c>
    </row>
    <row r="927" spans="1:2" x14ac:dyDescent="0.2">
      <c r="A927">
        <f>IF(直流？,'建築限界数値データ 　直流'!A927,IF(交流？,'建築限界数値データ 交流'!A927,IF(非電化？,'建築限界数値データ 　非電化'!A927,"")))</f>
        <v>-467</v>
      </c>
      <c r="B927">
        <f>IF(直流？,'建築限界数値データ 　直流'!B927,IF(交流？,'建築限界数値データ 交流'!B927,IF(非電化？,'建築限界数値データ 　非電化'!B927,"")))</f>
        <v>5700</v>
      </c>
    </row>
    <row r="928" spans="1:2" x14ac:dyDescent="0.2">
      <c r="A928">
        <f>IF(直流？,'建築限界数値データ 　直流'!A928,IF(交流？,'建築限界数値データ 交流'!A928,IF(非電化？,'建築限界数値データ 　非電化'!A928,"")))</f>
        <v>-457</v>
      </c>
      <c r="B928">
        <f>IF(直流？,'建築限界数値データ 　直流'!B928,IF(交流？,'建築限界数値データ 交流'!B928,IF(非電化？,'建築限界数値データ 　非電化'!B928,"")))</f>
        <v>5700</v>
      </c>
    </row>
    <row r="929" spans="1:2" x14ac:dyDescent="0.2">
      <c r="A929">
        <f>IF(直流？,'建築限界数値データ 　直流'!A929,IF(交流？,'建築限界数値データ 交流'!A929,IF(非電化？,'建築限界数値データ 　非電化'!A929,"")))</f>
        <v>-447</v>
      </c>
      <c r="B929">
        <f>IF(直流？,'建築限界数値データ 　直流'!B929,IF(交流？,'建築限界数値データ 交流'!B929,IF(非電化？,'建築限界数値データ 　非電化'!B929,"")))</f>
        <v>5700</v>
      </c>
    </row>
    <row r="930" spans="1:2" x14ac:dyDescent="0.2">
      <c r="A930">
        <f>IF(直流？,'建築限界数値データ 　直流'!A930,IF(交流？,'建築限界数値データ 交流'!A930,IF(非電化？,'建築限界数値データ 　非電化'!A930,"")))</f>
        <v>-437</v>
      </c>
      <c r="B930">
        <f>IF(直流？,'建築限界数値データ 　直流'!B930,IF(交流？,'建築限界数値データ 交流'!B930,IF(非電化？,'建築限界数値データ 　非電化'!B930,"")))</f>
        <v>5700</v>
      </c>
    </row>
    <row r="931" spans="1:2" x14ac:dyDescent="0.2">
      <c r="A931">
        <f>IF(直流？,'建築限界数値データ 　直流'!A931,IF(交流？,'建築限界数値データ 交流'!A931,IF(非電化？,'建築限界数値データ 　非電化'!A931,"")))</f>
        <v>-427</v>
      </c>
      <c r="B931">
        <f>IF(直流？,'建築限界数値データ 　直流'!B931,IF(交流？,'建築限界数値データ 交流'!B931,IF(非電化？,'建築限界数値データ 　非電化'!B931,"")))</f>
        <v>5700</v>
      </c>
    </row>
    <row r="932" spans="1:2" x14ac:dyDescent="0.2">
      <c r="A932">
        <f>IF(直流？,'建築限界数値データ 　直流'!A932,IF(交流？,'建築限界数値データ 交流'!A932,IF(非電化？,'建築限界数値データ 　非電化'!A932,"")))</f>
        <v>-417</v>
      </c>
      <c r="B932">
        <f>IF(直流？,'建築限界数値データ 　直流'!B932,IF(交流？,'建築限界数値データ 交流'!B932,IF(非電化？,'建築限界数値データ 　非電化'!B932,"")))</f>
        <v>5700</v>
      </c>
    </row>
    <row r="933" spans="1:2" x14ac:dyDescent="0.2">
      <c r="A933">
        <f>IF(直流？,'建築限界数値データ 　直流'!A933,IF(交流？,'建築限界数値データ 交流'!A933,IF(非電化？,'建築限界数値データ 　非電化'!A933,"")))</f>
        <v>-407</v>
      </c>
      <c r="B933">
        <f>IF(直流？,'建築限界数値データ 　直流'!B933,IF(交流？,'建築限界数値データ 交流'!B933,IF(非電化？,'建築限界数値データ 　非電化'!B933,"")))</f>
        <v>5700</v>
      </c>
    </row>
    <row r="934" spans="1:2" x14ac:dyDescent="0.2">
      <c r="A934">
        <f>IF(直流？,'建築限界数値データ 　直流'!A934,IF(交流？,'建築限界数値データ 交流'!A934,IF(非電化？,'建築限界数値データ 　非電化'!A934,"")))</f>
        <v>-397</v>
      </c>
      <c r="B934">
        <f>IF(直流？,'建築限界数値データ 　直流'!B934,IF(交流？,'建築限界数値データ 交流'!B934,IF(非電化？,'建築限界数値データ 　非電化'!B934,"")))</f>
        <v>5700</v>
      </c>
    </row>
    <row r="935" spans="1:2" x14ac:dyDescent="0.2">
      <c r="A935">
        <f>IF(直流？,'建築限界数値データ 　直流'!A935,IF(交流？,'建築限界数値データ 交流'!A935,IF(非電化？,'建築限界数値データ 　非電化'!A935,"")))</f>
        <v>-387</v>
      </c>
      <c r="B935">
        <f>IF(直流？,'建築限界数値データ 　直流'!B935,IF(交流？,'建築限界数値データ 交流'!B935,IF(非電化？,'建築限界数値データ 　非電化'!B935,"")))</f>
        <v>5700</v>
      </c>
    </row>
    <row r="936" spans="1:2" x14ac:dyDescent="0.2">
      <c r="A936">
        <f>IF(直流？,'建築限界数値データ 　直流'!A936,IF(交流？,'建築限界数値データ 交流'!A936,IF(非電化？,'建築限界数値データ 　非電化'!A936,"")))</f>
        <v>-377</v>
      </c>
      <c r="B936">
        <f>IF(直流？,'建築限界数値データ 　直流'!B936,IF(交流？,'建築限界数値データ 交流'!B936,IF(非電化？,'建築限界数値データ 　非電化'!B936,"")))</f>
        <v>5700</v>
      </c>
    </row>
    <row r="937" spans="1:2" x14ac:dyDescent="0.2">
      <c r="A937">
        <f>IF(直流？,'建築限界数値データ 　直流'!A937,IF(交流？,'建築限界数値データ 交流'!A937,IF(非電化？,'建築限界数値データ 　非電化'!A937,"")))</f>
        <v>-367</v>
      </c>
      <c r="B937">
        <f>IF(直流？,'建築限界数値データ 　直流'!B937,IF(交流？,'建築限界数値データ 交流'!B937,IF(非電化？,'建築限界数値データ 　非電化'!B937,"")))</f>
        <v>5700</v>
      </c>
    </row>
    <row r="938" spans="1:2" x14ac:dyDescent="0.2">
      <c r="A938">
        <f>IF(直流？,'建築限界数値データ 　直流'!A938,IF(交流？,'建築限界数値データ 交流'!A938,IF(非電化？,'建築限界数値データ 　非電化'!A938,"")))</f>
        <v>-357</v>
      </c>
      <c r="B938">
        <f>IF(直流？,'建築限界数値データ 　直流'!B938,IF(交流？,'建築限界数値データ 交流'!B938,IF(非電化？,'建築限界数値データ 　非電化'!B938,"")))</f>
        <v>5700</v>
      </c>
    </row>
    <row r="939" spans="1:2" x14ac:dyDescent="0.2">
      <c r="A939">
        <f>IF(直流？,'建築限界数値データ 　直流'!A939,IF(交流？,'建築限界数値データ 交流'!A939,IF(非電化？,'建築限界数値データ 　非電化'!A939,"")))</f>
        <v>-347</v>
      </c>
      <c r="B939">
        <f>IF(直流？,'建築限界数値データ 　直流'!B939,IF(交流？,'建築限界数値データ 交流'!B939,IF(非電化？,'建築限界数値データ 　非電化'!B939,"")))</f>
        <v>5700</v>
      </c>
    </row>
    <row r="940" spans="1:2" x14ac:dyDescent="0.2">
      <c r="A940">
        <f>IF(直流？,'建築限界数値データ 　直流'!A940,IF(交流？,'建築限界数値データ 交流'!A940,IF(非電化？,'建築限界数値データ 　非電化'!A940,"")))</f>
        <v>-337</v>
      </c>
      <c r="B940">
        <f>IF(直流？,'建築限界数値データ 　直流'!B940,IF(交流？,'建築限界数値データ 交流'!B940,IF(非電化？,'建築限界数値データ 　非電化'!B940,"")))</f>
        <v>5700</v>
      </c>
    </row>
    <row r="941" spans="1:2" x14ac:dyDescent="0.2">
      <c r="A941">
        <f>IF(直流？,'建築限界数値データ 　直流'!A941,IF(交流？,'建築限界数値データ 交流'!A941,IF(非電化？,'建築限界数値データ 　非電化'!A941,"")))</f>
        <v>-327</v>
      </c>
      <c r="B941">
        <f>IF(直流？,'建築限界数値データ 　直流'!B941,IF(交流？,'建築限界数値データ 交流'!B941,IF(非電化？,'建築限界数値データ 　非電化'!B941,"")))</f>
        <v>5700</v>
      </c>
    </row>
    <row r="942" spans="1:2" x14ac:dyDescent="0.2">
      <c r="A942">
        <f>IF(直流？,'建築限界数値データ 　直流'!A942,IF(交流？,'建築限界数値データ 交流'!A942,IF(非電化？,'建築限界数値データ 　非電化'!A942,"")))</f>
        <v>-317</v>
      </c>
      <c r="B942">
        <f>IF(直流？,'建築限界数値データ 　直流'!B942,IF(交流？,'建築限界数値データ 交流'!B942,IF(非電化？,'建築限界数値データ 　非電化'!B942,"")))</f>
        <v>5700</v>
      </c>
    </row>
    <row r="943" spans="1:2" x14ac:dyDescent="0.2">
      <c r="A943">
        <f>IF(直流？,'建築限界数値データ 　直流'!A943,IF(交流？,'建築限界数値データ 交流'!A943,IF(非電化？,'建築限界数値データ 　非電化'!A943,"")))</f>
        <v>-307</v>
      </c>
      <c r="B943">
        <f>IF(直流？,'建築限界数値データ 　直流'!B943,IF(交流？,'建築限界数値データ 交流'!B943,IF(非電化？,'建築限界数値データ 　非電化'!B943,"")))</f>
        <v>5700</v>
      </c>
    </row>
    <row r="944" spans="1:2" x14ac:dyDescent="0.2">
      <c r="A944">
        <f>IF(直流？,'建築限界数値データ 　直流'!A944,IF(交流？,'建築限界数値データ 交流'!A944,IF(非電化？,'建築限界数値データ 　非電化'!A944,"")))</f>
        <v>-297</v>
      </c>
      <c r="B944">
        <f>IF(直流？,'建築限界数値データ 　直流'!B944,IF(交流？,'建築限界数値データ 交流'!B944,IF(非電化？,'建築限界数値データ 　非電化'!B944,"")))</f>
        <v>5700</v>
      </c>
    </row>
    <row r="945" spans="1:2" x14ac:dyDescent="0.2">
      <c r="A945">
        <f>IF(直流？,'建築限界数値データ 　直流'!A945,IF(交流？,'建築限界数値データ 交流'!A945,IF(非電化？,'建築限界数値データ 　非電化'!A945,"")))</f>
        <v>-287</v>
      </c>
      <c r="B945">
        <f>IF(直流？,'建築限界数値データ 　直流'!B945,IF(交流？,'建築限界数値データ 交流'!B945,IF(非電化？,'建築限界数値データ 　非電化'!B945,"")))</f>
        <v>5700</v>
      </c>
    </row>
    <row r="946" spans="1:2" x14ac:dyDescent="0.2">
      <c r="A946">
        <f>IF(直流？,'建築限界数値データ 　直流'!A946,IF(交流？,'建築限界数値データ 交流'!A946,IF(非電化？,'建築限界数値データ 　非電化'!A946,"")))</f>
        <v>-277</v>
      </c>
      <c r="B946">
        <f>IF(直流？,'建築限界数値データ 　直流'!B946,IF(交流？,'建築限界数値データ 交流'!B946,IF(非電化？,'建築限界数値データ 　非電化'!B946,"")))</f>
        <v>5700</v>
      </c>
    </row>
    <row r="947" spans="1:2" x14ac:dyDescent="0.2">
      <c r="A947">
        <f>IF(直流？,'建築限界数値データ 　直流'!A947,IF(交流？,'建築限界数値データ 交流'!A947,IF(非電化？,'建築限界数値データ 　非電化'!A947,"")))</f>
        <v>-267</v>
      </c>
      <c r="B947">
        <f>IF(直流？,'建築限界数値データ 　直流'!B947,IF(交流？,'建築限界数値データ 交流'!B947,IF(非電化？,'建築限界数値データ 　非電化'!B947,"")))</f>
        <v>5700</v>
      </c>
    </row>
    <row r="948" spans="1:2" x14ac:dyDescent="0.2">
      <c r="A948">
        <f>IF(直流？,'建築限界数値データ 　直流'!A948,IF(交流？,'建築限界数値データ 交流'!A948,IF(非電化？,'建築限界数値データ 　非電化'!A948,"")))</f>
        <v>-257</v>
      </c>
      <c r="B948">
        <f>IF(直流？,'建築限界数値データ 　直流'!B948,IF(交流？,'建築限界数値データ 交流'!B948,IF(非電化？,'建築限界数値データ 　非電化'!B948,"")))</f>
        <v>5700</v>
      </c>
    </row>
    <row r="949" spans="1:2" x14ac:dyDescent="0.2">
      <c r="A949">
        <f>IF(直流？,'建築限界数値データ 　直流'!A949,IF(交流？,'建築限界数値データ 交流'!A949,IF(非電化？,'建築限界数値データ 　非電化'!A949,"")))</f>
        <v>-247</v>
      </c>
      <c r="B949">
        <f>IF(直流？,'建築限界数値データ 　直流'!B949,IF(交流？,'建築限界数値データ 交流'!B949,IF(非電化？,'建築限界数値データ 　非電化'!B949,"")))</f>
        <v>5700</v>
      </c>
    </row>
    <row r="950" spans="1:2" x14ac:dyDescent="0.2">
      <c r="A950">
        <f>IF(直流？,'建築限界数値データ 　直流'!A950,IF(交流？,'建築限界数値データ 交流'!A950,IF(非電化？,'建築限界数値データ 　非電化'!A950,"")))</f>
        <v>-237</v>
      </c>
      <c r="B950">
        <f>IF(直流？,'建築限界数値データ 　直流'!B950,IF(交流？,'建築限界数値データ 交流'!B950,IF(非電化？,'建築限界数値データ 　非電化'!B950,"")))</f>
        <v>5700</v>
      </c>
    </row>
    <row r="951" spans="1:2" x14ac:dyDescent="0.2">
      <c r="A951">
        <f>IF(直流？,'建築限界数値データ 　直流'!A951,IF(交流？,'建築限界数値データ 交流'!A951,IF(非電化？,'建築限界数値データ 　非電化'!A951,"")))</f>
        <v>-227</v>
      </c>
      <c r="B951">
        <f>IF(直流？,'建築限界数値データ 　直流'!B951,IF(交流？,'建築限界数値データ 交流'!B951,IF(非電化？,'建築限界数値データ 　非電化'!B951,"")))</f>
        <v>5700</v>
      </c>
    </row>
    <row r="952" spans="1:2" x14ac:dyDescent="0.2">
      <c r="A952">
        <f>IF(直流？,'建築限界数値データ 　直流'!A952,IF(交流？,'建築限界数値データ 交流'!A952,IF(非電化？,'建築限界数値データ 　非電化'!A952,"")))</f>
        <v>-217</v>
      </c>
      <c r="B952">
        <f>IF(直流？,'建築限界数値データ 　直流'!B952,IF(交流？,'建築限界数値データ 交流'!B952,IF(非電化？,'建築限界数値データ 　非電化'!B952,"")))</f>
        <v>5700</v>
      </c>
    </row>
    <row r="953" spans="1:2" x14ac:dyDescent="0.2">
      <c r="A953">
        <f>IF(直流？,'建築限界数値データ 　直流'!A953,IF(交流？,'建築限界数値データ 交流'!A953,IF(非電化？,'建築限界数値データ 　非電化'!A953,"")))</f>
        <v>-207</v>
      </c>
      <c r="B953">
        <f>IF(直流？,'建築限界数値データ 　直流'!B953,IF(交流？,'建築限界数値データ 交流'!B953,IF(非電化？,'建築限界数値データ 　非電化'!B953,"")))</f>
        <v>5700</v>
      </c>
    </row>
    <row r="954" spans="1:2" x14ac:dyDescent="0.2">
      <c r="A954">
        <f>IF(直流？,'建築限界数値データ 　直流'!A954,IF(交流？,'建築限界数値データ 交流'!A954,IF(非電化？,'建築限界数値データ 　非電化'!A954,"")))</f>
        <v>-197</v>
      </c>
      <c r="B954">
        <f>IF(直流？,'建築限界数値データ 　直流'!B954,IF(交流？,'建築限界数値データ 交流'!B954,IF(非電化？,'建築限界数値データ 　非電化'!B954,"")))</f>
        <v>5700</v>
      </c>
    </row>
    <row r="955" spans="1:2" x14ac:dyDescent="0.2">
      <c r="A955">
        <f>IF(直流？,'建築限界数値データ 　直流'!A955,IF(交流？,'建築限界数値データ 交流'!A955,IF(非電化？,'建築限界数値データ 　非電化'!A955,"")))</f>
        <v>-187</v>
      </c>
      <c r="B955">
        <f>IF(直流？,'建築限界数値データ 　直流'!B955,IF(交流？,'建築限界数値データ 交流'!B955,IF(非電化？,'建築限界数値データ 　非電化'!B955,"")))</f>
        <v>5700</v>
      </c>
    </row>
    <row r="956" spans="1:2" x14ac:dyDescent="0.2">
      <c r="A956">
        <f>IF(直流？,'建築限界数値データ 　直流'!A956,IF(交流？,'建築限界数値データ 交流'!A956,IF(非電化？,'建築限界数値データ 　非電化'!A956,"")))</f>
        <v>-177</v>
      </c>
      <c r="B956">
        <f>IF(直流？,'建築限界数値データ 　直流'!B956,IF(交流？,'建築限界数値データ 交流'!B956,IF(非電化？,'建築限界数値データ 　非電化'!B956,"")))</f>
        <v>5700</v>
      </c>
    </row>
    <row r="957" spans="1:2" x14ac:dyDescent="0.2">
      <c r="A957">
        <f>IF(直流？,'建築限界数値データ 　直流'!A957,IF(交流？,'建築限界数値データ 交流'!A957,IF(非電化？,'建築限界数値データ 　非電化'!A957,"")))</f>
        <v>-167</v>
      </c>
      <c r="B957">
        <f>IF(直流？,'建築限界数値データ 　直流'!B957,IF(交流？,'建築限界数値データ 交流'!B957,IF(非電化？,'建築限界数値データ 　非電化'!B957,"")))</f>
        <v>5700</v>
      </c>
    </row>
    <row r="958" spans="1:2" x14ac:dyDescent="0.2">
      <c r="A958">
        <f>IF(直流？,'建築限界数値データ 　直流'!A958,IF(交流？,'建築限界数値データ 交流'!A958,IF(非電化？,'建築限界数値データ 　非電化'!A958,"")))</f>
        <v>-157</v>
      </c>
      <c r="B958">
        <f>IF(直流？,'建築限界数値データ 　直流'!B958,IF(交流？,'建築限界数値データ 交流'!B958,IF(非電化？,'建築限界数値データ 　非電化'!B958,"")))</f>
        <v>5700</v>
      </c>
    </row>
    <row r="959" spans="1:2" x14ac:dyDescent="0.2">
      <c r="A959">
        <f>IF(直流？,'建築限界数値データ 　直流'!A959,IF(交流？,'建築限界数値データ 交流'!A959,IF(非電化？,'建築限界数値データ 　非電化'!A959,"")))</f>
        <v>-147</v>
      </c>
      <c r="B959">
        <f>IF(直流？,'建築限界数値データ 　直流'!B959,IF(交流？,'建築限界数値データ 交流'!B959,IF(非電化？,'建築限界数値データ 　非電化'!B959,"")))</f>
        <v>5700</v>
      </c>
    </row>
    <row r="960" spans="1:2" x14ac:dyDescent="0.2">
      <c r="A960">
        <f>IF(直流？,'建築限界数値データ 　直流'!A960,IF(交流？,'建築限界数値データ 交流'!A960,IF(非電化？,'建築限界数値データ 　非電化'!A960,"")))</f>
        <v>-137</v>
      </c>
      <c r="B960">
        <f>IF(直流？,'建築限界数値データ 　直流'!B960,IF(交流？,'建築限界数値データ 交流'!B960,IF(非電化？,'建築限界数値データ 　非電化'!B960,"")))</f>
        <v>5700</v>
      </c>
    </row>
    <row r="961" spans="1:2" x14ac:dyDescent="0.2">
      <c r="A961">
        <f>IF(直流？,'建築限界数値データ 　直流'!A961,IF(交流？,'建築限界数値データ 交流'!A961,IF(非電化？,'建築限界数値データ 　非電化'!A961,"")))</f>
        <v>-127</v>
      </c>
      <c r="B961">
        <f>IF(直流？,'建築限界数値データ 　直流'!B961,IF(交流？,'建築限界数値データ 交流'!B961,IF(非電化？,'建築限界数値データ 　非電化'!B961,"")))</f>
        <v>5700</v>
      </c>
    </row>
    <row r="962" spans="1:2" x14ac:dyDescent="0.2">
      <c r="A962">
        <f>IF(直流？,'建築限界数値データ 　直流'!A962,IF(交流？,'建築限界数値データ 交流'!A962,IF(非電化？,'建築限界数値データ 　非電化'!A962,"")))</f>
        <v>-117</v>
      </c>
      <c r="B962">
        <f>IF(直流？,'建築限界数値データ 　直流'!B962,IF(交流？,'建築限界数値データ 交流'!B962,IF(非電化？,'建築限界数値データ 　非電化'!B962,"")))</f>
        <v>5700</v>
      </c>
    </row>
    <row r="963" spans="1:2" x14ac:dyDescent="0.2">
      <c r="A963">
        <f>IF(直流？,'建築限界数値データ 　直流'!A963,IF(交流？,'建築限界数値データ 交流'!A963,IF(非電化？,'建築限界数値データ 　非電化'!A963,"")))</f>
        <v>-107</v>
      </c>
      <c r="B963">
        <f>IF(直流？,'建築限界数値データ 　直流'!B963,IF(交流？,'建築限界数値データ 交流'!B963,IF(非電化？,'建築限界数値データ 　非電化'!B963,"")))</f>
        <v>5700</v>
      </c>
    </row>
    <row r="964" spans="1:2" x14ac:dyDescent="0.2">
      <c r="A964">
        <f>IF(直流？,'建築限界数値データ 　直流'!A964,IF(交流？,'建築限界数値データ 交流'!A964,IF(非電化？,'建築限界数値データ 　非電化'!A964,"")))</f>
        <v>-97</v>
      </c>
      <c r="B964">
        <f>IF(直流？,'建築限界数値データ 　直流'!B964,IF(交流？,'建築限界数値データ 交流'!B964,IF(非電化？,'建築限界数値データ 　非電化'!B964,"")))</f>
        <v>5700</v>
      </c>
    </row>
    <row r="965" spans="1:2" x14ac:dyDescent="0.2">
      <c r="A965">
        <f>IF(直流？,'建築限界数値データ 　直流'!A965,IF(交流？,'建築限界数値データ 交流'!A965,IF(非電化？,'建築限界数値データ 　非電化'!A965,"")))</f>
        <v>-87</v>
      </c>
      <c r="B965">
        <f>IF(直流？,'建築限界数値データ 　直流'!B965,IF(交流？,'建築限界数値データ 交流'!B965,IF(非電化？,'建築限界数値データ 　非電化'!B965,"")))</f>
        <v>5700</v>
      </c>
    </row>
    <row r="966" spans="1:2" x14ac:dyDescent="0.2">
      <c r="A966">
        <f>IF(直流？,'建築限界数値データ 　直流'!A966,IF(交流？,'建築限界数値データ 交流'!A966,IF(非電化？,'建築限界数値データ 　非電化'!A966,"")))</f>
        <v>-77</v>
      </c>
      <c r="B966">
        <f>IF(直流？,'建築限界数値データ 　直流'!B966,IF(交流？,'建築限界数値データ 交流'!B966,IF(非電化？,'建築限界数値データ 　非電化'!B966,"")))</f>
        <v>5700</v>
      </c>
    </row>
    <row r="967" spans="1:2" x14ac:dyDescent="0.2">
      <c r="A967">
        <f>IF(直流？,'建築限界数値データ 　直流'!A967,IF(交流？,'建築限界数値データ 交流'!A967,IF(非電化？,'建築限界数値データ 　非電化'!A967,"")))</f>
        <v>-67</v>
      </c>
      <c r="B967">
        <f>IF(直流？,'建築限界数値データ 　直流'!B967,IF(交流？,'建築限界数値データ 交流'!B967,IF(非電化？,'建築限界数値データ 　非電化'!B967,"")))</f>
        <v>5700</v>
      </c>
    </row>
    <row r="968" spans="1:2" x14ac:dyDescent="0.2">
      <c r="A968">
        <f>IF(直流？,'建築限界数値データ 　直流'!A968,IF(交流？,'建築限界数値データ 交流'!A968,IF(非電化？,'建築限界数値データ 　非電化'!A968,"")))</f>
        <v>-57</v>
      </c>
      <c r="B968">
        <f>IF(直流？,'建築限界数値データ 　直流'!B968,IF(交流？,'建築限界数値データ 交流'!B968,IF(非電化？,'建築限界数値データ 　非電化'!B968,"")))</f>
        <v>5700</v>
      </c>
    </row>
    <row r="969" spans="1:2" x14ac:dyDescent="0.2">
      <c r="A969">
        <f>IF(直流？,'建築限界数値データ 　直流'!A969,IF(交流？,'建築限界数値データ 交流'!A969,IF(非電化？,'建築限界数値データ 　非電化'!A969,"")))</f>
        <v>-47</v>
      </c>
      <c r="B969">
        <f>IF(直流？,'建築限界数値データ 　直流'!B969,IF(交流？,'建築限界数値データ 交流'!B969,IF(非電化？,'建築限界数値データ 　非電化'!B969,"")))</f>
        <v>5700</v>
      </c>
    </row>
    <row r="970" spans="1:2" x14ac:dyDescent="0.2">
      <c r="A970">
        <f>IF(直流？,'建築限界数値データ 　直流'!A970,IF(交流？,'建築限界数値データ 交流'!A970,IF(非電化？,'建築限界数値データ 　非電化'!A970,"")))</f>
        <v>-37</v>
      </c>
      <c r="B970">
        <f>IF(直流？,'建築限界数値データ 　直流'!B970,IF(交流？,'建築限界数値データ 交流'!B970,IF(非電化？,'建築限界数値データ 　非電化'!B970,"")))</f>
        <v>5700</v>
      </c>
    </row>
    <row r="971" spans="1:2" x14ac:dyDescent="0.2">
      <c r="A971">
        <f>IF(直流？,'建築限界数値データ 　直流'!A971,IF(交流？,'建築限界数値データ 交流'!A971,IF(非電化？,'建築限界数値データ 　非電化'!A971,"")))</f>
        <v>-27</v>
      </c>
      <c r="B971">
        <f>IF(直流？,'建築限界数値データ 　直流'!B971,IF(交流？,'建築限界数値データ 交流'!B971,IF(非電化？,'建築限界数値データ 　非電化'!B971,"")))</f>
        <v>5700</v>
      </c>
    </row>
    <row r="972" spans="1:2" x14ac:dyDescent="0.2">
      <c r="A972">
        <f>IF(直流？,'建築限界数値データ 　直流'!A972,IF(交流？,'建築限界数値データ 交流'!A972,IF(非電化？,'建築限界数値データ 　非電化'!A972,"")))</f>
        <v>-17</v>
      </c>
      <c r="B972">
        <f>IF(直流？,'建築限界数値データ 　直流'!B972,IF(交流？,'建築限界数値データ 交流'!B972,IF(非電化？,'建築限界数値データ 　非電化'!B972,"")))</f>
        <v>5700</v>
      </c>
    </row>
    <row r="973" spans="1:2" x14ac:dyDescent="0.2">
      <c r="A973">
        <f>IF(直流？,'建築限界数値データ 　直流'!A973,IF(交流？,'建築限界数値データ 交流'!A973,IF(非電化？,'建築限界数値データ 　非電化'!A973,"")))</f>
        <v>-7</v>
      </c>
      <c r="B973">
        <f>IF(直流？,'建築限界数値データ 　直流'!B973,IF(交流？,'建築限界数値データ 交流'!B973,IF(非電化？,'建築限界数値データ 　非電化'!B973,"")))</f>
        <v>5700</v>
      </c>
    </row>
    <row r="974" spans="1:2" x14ac:dyDescent="0.2">
      <c r="A974">
        <f>IF(直流？,'建築限界数値データ 　直流'!A974,IF(交流？,'建築限界数値データ 交流'!A974,IF(非電化？,'建築限界数値データ 　非電化'!A974,"")))</f>
        <v>0</v>
      </c>
      <c r="B974">
        <f>IF(直流？,'建築限界数値データ 　直流'!B974,IF(交流？,'建築限界数値データ 交流'!B974,IF(非電化？,'建築限界数値データ 　非電化'!B974,"")))</f>
        <v>5700</v>
      </c>
    </row>
    <row r="975" spans="1:2" x14ac:dyDescent="0.2">
      <c r="A975">
        <f>IF(直流？,'建築限界数値データ 　直流'!A975,IF(交流？,'建築限界数値データ 交流'!A975,IF(非電化？,'建築限界数値データ 　非電化'!A975,"")))</f>
        <v>7</v>
      </c>
      <c r="B975">
        <f>IF(直流？,'建築限界数値データ 　直流'!B975,IF(交流？,'建築限界数値データ 交流'!B975,IF(非電化？,'建築限界数値データ 　非電化'!B975,"")))</f>
        <v>5700</v>
      </c>
    </row>
    <row r="976" spans="1:2" x14ac:dyDescent="0.2">
      <c r="A976">
        <f>IF(直流？,'建築限界数値データ 　直流'!A976,IF(交流？,'建築限界数値データ 交流'!A976,IF(非電化？,'建築限界数値データ 　非電化'!A976,"")))</f>
        <v>17</v>
      </c>
      <c r="B976">
        <f>IF(直流？,'建築限界数値データ 　直流'!B976,IF(交流？,'建築限界数値データ 交流'!B976,IF(非電化？,'建築限界数値データ 　非電化'!B976,"")))</f>
        <v>5700</v>
      </c>
    </row>
    <row r="977" spans="1:2" x14ac:dyDescent="0.2">
      <c r="A977">
        <f>IF(直流？,'建築限界数値データ 　直流'!A977,IF(交流？,'建築限界数値データ 交流'!A977,IF(非電化？,'建築限界数値データ 　非電化'!A977,"")))</f>
        <v>27</v>
      </c>
      <c r="B977">
        <f>IF(直流？,'建築限界数値データ 　直流'!B977,IF(交流？,'建築限界数値データ 交流'!B977,IF(非電化？,'建築限界数値データ 　非電化'!B977,"")))</f>
        <v>5700</v>
      </c>
    </row>
    <row r="978" spans="1:2" x14ac:dyDescent="0.2">
      <c r="A978">
        <f>IF(直流？,'建築限界数値データ 　直流'!A978,IF(交流？,'建築限界数値データ 交流'!A978,IF(非電化？,'建築限界数値データ 　非電化'!A978,"")))</f>
        <v>37</v>
      </c>
      <c r="B978">
        <f>IF(直流？,'建築限界数値データ 　直流'!B978,IF(交流？,'建築限界数値データ 交流'!B978,IF(非電化？,'建築限界数値データ 　非電化'!B978,"")))</f>
        <v>5700</v>
      </c>
    </row>
    <row r="979" spans="1:2" x14ac:dyDescent="0.2">
      <c r="A979">
        <f>IF(直流？,'建築限界数値データ 　直流'!A979,IF(交流？,'建築限界数値データ 交流'!A979,IF(非電化？,'建築限界数値データ 　非電化'!A979,"")))</f>
        <v>47</v>
      </c>
      <c r="B979">
        <f>IF(直流？,'建築限界数値データ 　直流'!B979,IF(交流？,'建築限界数値データ 交流'!B979,IF(非電化？,'建築限界数値データ 　非電化'!B979,"")))</f>
        <v>5700</v>
      </c>
    </row>
    <row r="980" spans="1:2" x14ac:dyDescent="0.2">
      <c r="A980">
        <f>IF(直流？,'建築限界数値データ 　直流'!A980,IF(交流？,'建築限界数値データ 交流'!A980,IF(非電化？,'建築限界数値データ 　非電化'!A980,"")))</f>
        <v>57</v>
      </c>
      <c r="B980">
        <f>IF(直流？,'建築限界数値データ 　直流'!B980,IF(交流？,'建築限界数値データ 交流'!B980,IF(非電化？,'建築限界数値データ 　非電化'!B980,"")))</f>
        <v>5700</v>
      </c>
    </row>
    <row r="981" spans="1:2" x14ac:dyDescent="0.2">
      <c r="A981">
        <f>IF(直流？,'建築限界数値データ 　直流'!A981,IF(交流？,'建築限界数値データ 交流'!A981,IF(非電化？,'建築限界数値データ 　非電化'!A981,"")))</f>
        <v>67</v>
      </c>
      <c r="B981">
        <f>IF(直流？,'建築限界数値データ 　直流'!B981,IF(交流？,'建築限界数値データ 交流'!B981,IF(非電化？,'建築限界数値データ 　非電化'!B981,"")))</f>
        <v>5700</v>
      </c>
    </row>
    <row r="982" spans="1:2" x14ac:dyDescent="0.2">
      <c r="A982">
        <f>IF(直流？,'建築限界数値データ 　直流'!A982,IF(交流？,'建築限界数値データ 交流'!A982,IF(非電化？,'建築限界数値データ 　非電化'!A982,"")))</f>
        <v>77</v>
      </c>
      <c r="B982">
        <f>IF(直流？,'建築限界数値データ 　直流'!B982,IF(交流？,'建築限界数値データ 交流'!B982,IF(非電化？,'建築限界数値データ 　非電化'!B982,"")))</f>
        <v>5700</v>
      </c>
    </row>
    <row r="983" spans="1:2" x14ac:dyDescent="0.2">
      <c r="A983">
        <f>IF(直流？,'建築限界数値データ 　直流'!A983,IF(交流？,'建築限界数値データ 交流'!A983,IF(非電化？,'建築限界数値データ 　非電化'!A983,"")))</f>
        <v>87</v>
      </c>
      <c r="B983">
        <f>IF(直流？,'建築限界数値データ 　直流'!B983,IF(交流？,'建築限界数値データ 交流'!B983,IF(非電化？,'建築限界数値データ 　非電化'!B983,"")))</f>
        <v>5700</v>
      </c>
    </row>
    <row r="984" spans="1:2" x14ac:dyDescent="0.2">
      <c r="A984">
        <f>IF(直流？,'建築限界数値データ 　直流'!A984,IF(交流？,'建築限界数値データ 交流'!A984,IF(非電化？,'建築限界数値データ 　非電化'!A984,"")))</f>
        <v>97</v>
      </c>
      <c r="B984">
        <f>IF(直流？,'建築限界数値データ 　直流'!B984,IF(交流？,'建築限界数値データ 交流'!B984,IF(非電化？,'建築限界数値データ 　非電化'!B984,"")))</f>
        <v>5700</v>
      </c>
    </row>
    <row r="985" spans="1:2" x14ac:dyDescent="0.2">
      <c r="A985">
        <f>IF(直流？,'建築限界数値データ 　直流'!A985,IF(交流？,'建築限界数値データ 交流'!A985,IF(非電化？,'建築限界数値データ 　非電化'!A985,"")))</f>
        <v>107</v>
      </c>
      <c r="B985">
        <f>IF(直流？,'建築限界数値データ 　直流'!B985,IF(交流？,'建築限界数値データ 交流'!B985,IF(非電化？,'建築限界数値データ 　非電化'!B985,"")))</f>
        <v>5700</v>
      </c>
    </row>
    <row r="986" spans="1:2" x14ac:dyDescent="0.2">
      <c r="A986">
        <f>IF(直流？,'建築限界数値データ 　直流'!A986,IF(交流？,'建築限界数値データ 交流'!A986,IF(非電化？,'建築限界数値データ 　非電化'!A986,"")))</f>
        <v>117</v>
      </c>
      <c r="B986">
        <f>IF(直流？,'建築限界数値データ 　直流'!B986,IF(交流？,'建築限界数値データ 交流'!B986,IF(非電化？,'建築限界数値データ 　非電化'!B986,"")))</f>
        <v>5700</v>
      </c>
    </row>
    <row r="987" spans="1:2" x14ac:dyDescent="0.2">
      <c r="A987">
        <f>IF(直流？,'建築限界数値データ 　直流'!A987,IF(交流？,'建築限界数値データ 交流'!A987,IF(非電化？,'建築限界数値データ 　非電化'!A987,"")))</f>
        <v>127</v>
      </c>
      <c r="B987">
        <f>IF(直流？,'建築限界数値データ 　直流'!B987,IF(交流？,'建築限界数値データ 交流'!B987,IF(非電化？,'建築限界数値データ 　非電化'!B987,"")))</f>
        <v>5700</v>
      </c>
    </row>
    <row r="988" spans="1:2" x14ac:dyDescent="0.2">
      <c r="A988">
        <f>IF(直流？,'建築限界数値データ 　直流'!A988,IF(交流？,'建築限界数値データ 交流'!A988,IF(非電化？,'建築限界数値データ 　非電化'!A988,"")))</f>
        <v>137</v>
      </c>
      <c r="B988">
        <f>IF(直流？,'建築限界数値データ 　直流'!B988,IF(交流？,'建築限界数値データ 交流'!B988,IF(非電化？,'建築限界数値データ 　非電化'!B988,"")))</f>
        <v>5700</v>
      </c>
    </row>
    <row r="989" spans="1:2" x14ac:dyDescent="0.2">
      <c r="A989">
        <f>IF(直流？,'建築限界数値データ 　直流'!A989,IF(交流？,'建築限界数値データ 交流'!A989,IF(非電化？,'建築限界数値データ 　非電化'!A989,"")))</f>
        <v>147</v>
      </c>
      <c r="B989">
        <f>IF(直流？,'建築限界数値データ 　直流'!B989,IF(交流？,'建築限界数値データ 交流'!B989,IF(非電化？,'建築限界数値データ 　非電化'!B989,"")))</f>
        <v>5700</v>
      </c>
    </row>
    <row r="990" spans="1:2" x14ac:dyDescent="0.2">
      <c r="A990">
        <f>IF(直流？,'建築限界数値データ 　直流'!A990,IF(交流？,'建築限界数値データ 交流'!A990,IF(非電化？,'建築限界数値データ 　非電化'!A990,"")))</f>
        <v>157</v>
      </c>
      <c r="B990">
        <f>IF(直流？,'建築限界数値データ 　直流'!B990,IF(交流？,'建築限界数値データ 交流'!B990,IF(非電化？,'建築限界数値データ 　非電化'!B990,"")))</f>
        <v>5700</v>
      </c>
    </row>
    <row r="991" spans="1:2" x14ac:dyDescent="0.2">
      <c r="A991">
        <f>IF(直流？,'建築限界数値データ 　直流'!A991,IF(交流？,'建築限界数値データ 交流'!A991,IF(非電化？,'建築限界数値データ 　非電化'!A991,"")))</f>
        <v>167</v>
      </c>
      <c r="B991">
        <f>IF(直流？,'建築限界数値データ 　直流'!B991,IF(交流？,'建築限界数値データ 交流'!B991,IF(非電化？,'建築限界数値データ 　非電化'!B991,"")))</f>
        <v>5700</v>
      </c>
    </row>
    <row r="992" spans="1:2" x14ac:dyDescent="0.2">
      <c r="A992">
        <f>IF(直流？,'建築限界数値データ 　直流'!A992,IF(交流？,'建築限界数値データ 交流'!A992,IF(非電化？,'建築限界数値データ 　非電化'!A992,"")))</f>
        <v>177</v>
      </c>
      <c r="B992">
        <f>IF(直流？,'建築限界数値データ 　直流'!B992,IF(交流？,'建築限界数値データ 交流'!B992,IF(非電化？,'建築限界数値データ 　非電化'!B992,"")))</f>
        <v>5700</v>
      </c>
    </row>
    <row r="993" spans="1:2" x14ac:dyDescent="0.2">
      <c r="A993">
        <f>IF(直流？,'建築限界数値データ 　直流'!A993,IF(交流？,'建築限界数値データ 交流'!A993,IF(非電化？,'建築限界数値データ 　非電化'!A993,"")))</f>
        <v>187</v>
      </c>
      <c r="B993">
        <f>IF(直流？,'建築限界数値データ 　直流'!B993,IF(交流？,'建築限界数値データ 交流'!B993,IF(非電化？,'建築限界数値データ 　非電化'!B993,"")))</f>
        <v>5700</v>
      </c>
    </row>
    <row r="994" spans="1:2" x14ac:dyDescent="0.2">
      <c r="A994">
        <f>IF(直流？,'建築限界数値データ 　直流'!A994,IF(交流？,'建築限界数値データ 交流'!A994,IF(非電化？,'建築限界数値データ 　非電化'!A994,"")))</f>
        <v>197</v>
      </c>
      <c r="B994">
        <f>IF(直流？,'建築限界数値データ 　直流'!B994,IF(交流？,'建築限界数値データ 交流'!B994,IF(非電化？,'建築限界数値データ 　非電化'!B994,"")))</f>
        <v>5700</v>
      </c>
    </row>
    <row r="995" spans="1:2" x14ac:dyDescent="0.2">
      <c r="A995">
        <f>IF(直流？,'建築限界数値データ 　直流'!A995,IF(交流？,'建築限界数値データ 交流'!A995,IF(非電化？,'建築限界数値データ 　非電化'!A995,"")))</f>
        <v>207</v>
      </c>
      <c r="B995">
        <f>IF(直流？,'建築限界数値データ 　直流'!B995,IF(交流？,'建築限界数値データ 交流'!B995,IF(非電化？,'建築限界数値データ 　非電化'!B995,"")))</f>
        <v>5700</v>
      </c>
    </row>
    <row r="996" spans="1:2" x14ac:dyDescent="0.2">
      <c r="A996">
        <f>IF(直流？,'建築限界数値データ 　直流'!A996,IF(交流？,'建築限界数値データ 交流'!A996,IF(非電化？,'建築限界数値データ 　非電化'!A996,"")))</f>
        <v>217</v>
      </c>
      <c r="B996">
        <f>IF(直流？,'建築限界数値データ 　直流'!B996,IF(交流？,'建築限界数値データ 交流'!B996,IF(非電化？,'建築限界数値データ 　非電化'!B996,"")))</f>
        <v>5700</v>
      </c>
    </row>
    <row r="997" spans="1:2" x14ac:dyDescent="0.2">
      <c r="A997">
        <f>IF(直流？,'建築限界数値データ 　直流'!A997,IF(交流？,'建築限界数値データ 交流'!A997,IF(非電化？,'建築限界数値データ 　非電化'!A997,"")))</f>
        <v>227</v>
      </c>
      <c r="B997">
        <f>IF(直流？,'建築限界数値データ 　直流'!B997,IF(交流？,'建築限界数値データ 交流'!B997,IF(非電化？,'建築限界数値データ 　非電化'!B997,"")))</f>
        <v>5700</v>
      </c>
    </row>
    <row r="998" spans="1:2" x14ac:dyDescent="0.2">
      <c r="A998">
        <f>IF(直流？,'建築限界数値データ 　直流'!A998,IF(交流？,'建築限界数値データ 交流'!A998,IF(非電化？,'建築限界数値データ 　非電化'!A998,"")))</f>
        <v>237</v>
      </c>
      <c r="B998">
        <f>IF(直流？,'建築限界数値データ 　直流'!B998,IF(交流？,'建築限界数値データ 交流'!B998,IF(非電化？,'建築限界数値データ 　非電化'!B998,"")))</f>
        <v>5700</v>
      </c>
    </row>
    <row r="999" spans="1:2" x14ac:dyDescent="0.2">
      <c r="A999">
        <f>IF(直流？,'建築限界数値データ 　直流'!A999,IF(交流？,'建築限界数値データ 交流'!A999,IF(非電化？,'建築限界数値データ 　非電化'!A999,"")))</f>
        <v>247</v>
      </c>
      <c r="B999">
        <f>IF(直流？,'建築限界数値データ 　直流'!B999,IF(交流？,'建築限界数値データ 交流'!B999,IF(非電化？,'建築限界数値データ 　非電化'!B999,"")))</f>
        <v>5700</v>
      </c>
    </row>
    <row r="1000" spans="1:2" x14ac:dyDescent="0.2">
      <c r="A1000">
        <f>IF(直流？,'建築限界数値データ 　直流'!A1000,IF(交流？,'建築限界数値データ 交流'!A1000,IF(非電化？,'建築限界数値データ 　非電化'!A1000,"")))</f>
        <v>257</v>
      </c>
      <c r="B1000">
        <f>IF(直流？,'建築限界数値データ 　直流'!B1000,IF(交流？,'建築限界数値データ 交流'!B1000,IF(非電化？,'建築限界数値データ 　非電化'!B1000,"")))</f>
        <v>5700</v>
      </c>
    </row>
    <row r="1001" spans="1:2" x14ac:dyDescent="0.2">
      <c r="A1001">
        <f>IF(直流？,'建築限界数値データ 　直流'!A1001,IF(交流？,'建築限界数値データ 交流'!A1001,IF(非電化？,'建築限界数値データ 　非電化'!A1001,"")))</f>
        <v>267</v>
      </c>
      <c r="B1001">
        <f>IF(直流？,'建築限界数値データ 　直流'!B1001,IF(交流？,'建築限界数値データ 交流'!B1001,IF(非電化？,'建築限界数値データ 　非電化'!B1001,"")))</f>
        <v>5700</v>
      </c>
    </row>
    <row r="1002" spans="1:2" x14ac:dyDescent="0.2">
      <c r="A1002">
        <f>IF(直流？,'建築限界数値データ 　直流'!A1002,IF(交流？,'建築限界数値データ 交流'!A1002,IF(非電化？,'建築限界数値データ 　非電化'!A1002,"")))</f>
        <v>277</v>
      </c>
      <c r="B1002">
        <f>IF(直流？,'建築限界数値データ 　直流'!B1002,IF(交流？,'建築限界数値データ 交流'!B1002,IF(非電化？,'建築限界数値データ 　非電化'!B1002,"")))</f>
        <v>5700</v>
      </c>
    </row>
    <row r="1003" spans="1:2" x14ac:dyDescent="0.2">
      <c r="A1003">
        <f>IF(直流？,'建築限界数値データ 　直流'!A1003,IF(交流？,'建築限界数値データ 交流'!A1003,IF(非電化？,'建築限界数値データ 　非電化'!A1003,"")))</f>
        <v>287</v>
      </c>
      <c r="B1003">
        <f>IF(直流？,'建築限界数値データ 　直流'!B1003,IF(交流？,'建築限界数値データ 交流'!B1003,IF(非電化？,'建築限界数値データ 　非電化'!B1003,"")))</f>
        <v>5700</v>
      </c>
    </row>
    <row r="1004" spans="1:2" x14ac:dyDescent="0.2">
      <c r="A1004">
        <f>IF(直流？,'建築限界数値データ 　直流'!A1004,IF(交流？,'建築限界数値データ 交流'!A1004,IF(非電化？,'建築限界数値データ 　非電化'!A1004,"")))</f>
        <v>297</v>
      </c>
      <c r="B1004">
        <f>IF(直流？,'建築限界数値データ 　直流'!B1004,IF(交流？,'建築限界数値データ 交流'!B1004,IF(非電化？,'建築限界数値データ 　非電化'!B1004,"")))</f>
        <v>5700</v>
      </c>
    </row>
    <row r="1005" spans="1:2" x14ac:dyDescent="0.2">
      <c r="A1005">
        <f>IF(直流？,'建築限界数値データ 　直流'!A1005,IF(交流？,'建築限界数値データ 交流'!A1005,IF(非電化？,'建築限界数値データ 　非電化'!A1005,"")))</f>
        <v>307</v>
      </c>
      <c r="B1005">
        <f>IF(直流？,'建築限界数値データ 　直流'!B1005,IF(交流？,'建築限界数値データ 交流'!B1005,IF(非電化？,'建築限界数値データ 　非電化'!B1005,"")))</f>
        <v>5700</v>
      </c>
    </row>
    <row r="1006" spans="1:2" x14ac:dyDescent="0.2">
      <c r="A1006">
        <f>IF(直流？,'建築限界数値データ 　直流'!A1006,IF(交流？,'建築限界数値データ 交流'!A1006,IF(非電化？,'建築限界数値データ 　非電化'!A1006,"")))</f>
        <v>317</v>
      </c>
      <c r="B1006">
        <f>IF(直流？,'建築限界数値データ 　直流'!B1006,IF(交流？,'建築限界数値データ 交流'!B1006,IF(非電化？,'建築限界数値データ 　非電化'!B1006,"")))</f>
        <v>5700</v>
      </c>
    </row>
    <row r="1007" spans="1:2" x14ac:dyDescent="0.2">
      <c r="A1007">
        <f>IF(直流？,'建築限界数値データ 　直流'!A1007,IF(交流？,'建築限界数値データ 交流'!A1007,IF(非電化？,'建築限界数値データ 　非電化'!A1007,"")))</f>
        <v>327</v>
      </c>
      <c r="B1007">
        <f>IF(直流？,'建築限界数値データ 　直流'!B1007,IF(交流？,'建築限界数値データ 交流'!B1007,IF(非電化？,'建築限界数値データ 　非電化'!B1007,"")))</f>
        <v>5700</v>
      </c>
    </row>
    <row r="1008" spans="1:2" x14ac:dyDescent="0.2">
      <c r="A1008">
        <f>IF(直流？,'建築限界数値データ 　直流'!A1008,IF(交流？,'建築限界数値データ 交流'!A1008,IF(非電化？,'建築限界数値データ 　非電化'!A1008,"")))</f>
        <v>337</v>
      </c>
      <c r="B1008">
        <f>IF(直流？,'建築限界数値データ 　直流'!B1008,IF(交流？,'建築限界数値データ 交流'!B1008,IF(非電化？,'建築限界数値データ 　非電化'!B1008,"")))</f>
        <v>5700</v>
      </c>
    </row>
    <row r="1009" spans="1:2" x14ac:dyDescent="0.2">
      <c r="A1009">
        <f>IF(直流？,'建築限界数値データ 　直流'!A1009,IF(交流？,'建築限界数値データ 交流'!A1009,IF(非電化？,'建築限界数値データ 　非電化'!A1009,"")))</f>
        <v>347</v>
      </c>
      <c r="B1009">
        <f>IF(直流？,'建築限界数値データ 　直流'!B1009,IF(交流？,'建築限界数値データ 交流'!B1009,IF(非電化？,'建築限界数値データ 　非電化'!B1009,"")))</f>
        <v>5700</v>
      </c>
    </row>
    <row r="1010" spans="1:2" x14ac:dyDescent="0.2">
      <c r="A1010">
        <f>IF(直流？,'建築限界数値データ 　直流'!A1010,IF(交流？,'建築限界数値データ 交流'!A1010,IF(非電化？,'建築限界数値データ 　非電化'!A1010,"")))</f>
        <v>357</v>
      </c>
      <c r="B1010">
        <f>IF(直流？,'建築限界数値データ 　直流'!B1010,IF(交流？,'建築限界数値データ 交流'!B1010,IF(非電化？,'建築限界数値データ 　非電化'!B1010,"")))</f>
        <v>5700</v>
      </c>
    </row>
    <row r="1011" spans="1:2" x14ac:dyDescent="0.2">
      <c r="A1011">
        <f>IF(直流？,'建築限界数値データ 　直流'!A1011,IF(交流？,'建築限界数値データ 交流'!A1011,IF(非電化？,'建築限界数値データ 　非電化'!A1011,"")))</f>
        <v>367</v>
      </c>
      <c r="B1011">
        <f>IF(直流？,'建築限界数値データ 　直流'!B1011,IF(交流？,'建築限界数値データ 交流'!B1011,IF(非電化？,'建築限界数値データ 　非電化'!B1011,"")))</f>
        <v>5700</v>
      </c>
    </row>
    <row r="1012" spans="1:2" x14ac:dyDescent="0.2">
      <c r="A1012">
        <f>IF(直流？,'建築限界数値データ 　直流'!A1012,IF(交流？,'建築限界数値データ 交流'!A1012,IF(非電化？,'建築限界数値データ 　非電化'!A1012,"")))</f>
        <v>377</v>
      </c>
      <c r="B1012">
        <f>IF(直流？,'建築限界数値データ 　直流'!B1012,IF(交流？,'建築限界数値データ 交流'!B1012,IF(非電化？,'建築限界数値データ 　非電化'!B1012,"")))</f>
        <v>5700</v>
      </c>
    </row>
    <row r="1013" spans="1:2" x14ac:dyDescent="0.2">
      <c r="A1013">
        <f>IF(直流？,'建築限界数値データ 　直流'!A1013,IF(交流？,'建築限界数値データ 交流'!A1013,IF(非電化？,'建築限界数値データ 　非電化'!A1013,"")))</f>
        <v>387</v>
      </c>
      <c r="B1013">
        <f>IF(直流？,'建築限界数値データ 　直流'!B1013,IF(交流？,'建築限界数値データ 交流'!B1013,IF(非電化？,'建築限界数値データ 　非電化'!B1013,"")))</f>
        <v>5700</v>
      </c>
    </row>
    <row r="1014" spans="1:2" x14ac:dyDescent="0.2">
      <c r="A1014">
        <f>IF(直流？,'建築限界数値データ 　直流'!A1014,IF(交流？,'建築限界数値データ 交流'!A1014,IF(非電化？,'建築限界数値データ 　非電化'!A1014,"")))</f>
        <v>397</v>
      </c>
      <c r="B1014">
        <f>IF(直流？,'建築限界数値データ 　直流'!B1014,IF(交流？,'建築限界数値データ 交流'!B1014,IF(非電化？,'建築限界数値データ 　非電化'!B1014,"")))</f>
        <v>5700</v>
      </c>
    </row>
    <row r="1015" spans="1:2" x14ac:dyDescent="0.2">
      <c r="A1015">
        <f>IF(直流？,'建築限界数値データ 　直流'!A1015,IF(交流？,'建築限界数値データ 交流'!A1015,IF(非電化？,'建築限界数値データ 　非電化'!A1015,"")))</f>
        <v>407</v>
      </c>
      <c r="B1015">
        <f>IF(直流？,'建築限界数値データ 　直流'!B1015,IF(交流？,'建築限界数値データ 交流'!B1015,IF(非電化？,'建築限界数値データ 　非電化'!B1015,"")))</f>
        <v>5700</v>
      </c>
    </row>
    <row r="1016" spans="1:2" x14ac:dyDescent="0.2">
      <c r="A1016">
        <f>IF(直流？,'建築限界数値データ 　直流'!A1016,IF(交流？,'建築限界数値データ 交流'!A1016,IF(非電化？,'建築限界数値データ 　非電化'!A1016,"")))</f>
        <v>417</v>
      </c>
      <c r="B1016">
        <f>IF(直流？,'建築限界数値データ 　直流'!B1016,IF(交流？,'建築限界数値データ 交流'!B1016,IF(非電化？,'建築限界数値データ 　非電化'!B1016,"")))</f>
        <v>5700</v>
      </c>
    </row>
    <row r="1017" spans="1:2" x14ac:dyDescent="0.2">
      <c r="A1017">
        <f>IF(直流？,'建築限界数値データ 　直流'!A1017,IF(交流？,'建築限界数値データ 交流'!A1017,IF(非電化？,'建築限界数値データ 　非電化'!A1017,"")))</f>
        <v>427</v>
      </c>
      <c r="B1017">
        <f>IF(直流？,'建築限界数値データ 　直流'!B1017,IF(交流？,'建築限界数値データ 交流'!B1017,IF(非電化？,'建築限界数値データ 　非電化'!B1017,"")))</f>
        <v>5700</v>
      </c>
    </row>
    <row r="1018" spans="1:2" x14ac:dyDescent="0.2">
      <c r="A1018">
        <f>IF(直流？,'建築限界数値データ 　直流'!A1018,IF(交流？,'建築限界数値データ 交流'!A1018,IF(非電化？,'建築限界数値データ 　非電化'!A1018,"")))</f>
        <v>437</v>
      </c>
      <c r="B1018">
        <f>IF(直流？,'建築限界数値データ 　直流'!B1018,IF(交流？,'建築限界数値データ 交流'!B1018,IF(非電化？,'建築限界数値データ 　非電化'!B1018,"")))</f>
        <v>5700</v>
      </c>
    </row>
    <row r="1019" spans="1:2" x14ac:dyDescent="0.2">
      <c r="A1019">
        <f>IF(直流？,'建築限界数値データ 　直流'!A1019,IF(交流？,'建築限界数値データ 交流'!A1019,IF(非電化？,'建築限界数値データ 　非電化'!A1019,"")))</f>
        <v>447</v>
      </c>
      <c r="B1019">
        <f>IF(直流？,'建築限界数値データ 　直流'!B1019,IF(交流？,'建築限界数値データ 交流'!B1019,IF(非電化？,'建築限界数値データ 　非電化'!B1019,"")))</f>
        <v>5700</v>
      </c>
    </row>
    <row r="1020" spans="1:2" x14ac:dyDescent="0.2">
      <c r="A1020">
        <f>IF(直流？,'建築限界数値データ 　直流'!A1020,IF(交流？,'建築限界数値データ 交流'!A1020,IF(非電化？,'建築限界数値データ 　非電化'!A1020,"")))</f>
        <v>457</v>
      </c>
      <c r="B1020">
        <f>IF(直流？,'建築限界数値データ 　直流'!B1020,IF(交流？,'建築限界数値データ 交流'!B1020,IF(非電化？,'建築限界数値データ 　非電化'!B1020,"")))</f>
        <v>5700</v>
      </c>
    </row>
    <row r="1021" spans="1:2" x14ac:dyDescent="0.2">
      <c r="A1021">
        <f>IF(直流？,'建築限界数値データ 　直流'!A1021,IF(交流？,'建築限界数値データ 交流'!A1021,IF(非電化？,'建築限界数値データ 　非電化'!A1021,"")))</f>
        <v>467</v>
      </c>
      <c r="B1021">
        <f>IF(直流？,'建築限界数値データ 　直流'!B1021,IF(交流？,'建築限界数値データ 交流'!B1021,IF(非電化？,'建築限界数値データ 　非電化'!B1021,"")))</f>
        <v>5700</v>
      </c>
    </row>
    <row r="1022" spans="1:2" x14ac:dyDescent="0.2">
      <c r="A1022">
        <f>IF(直流？,'建築限界数値データ 　直流'!A1022,IF(交流？,'建築限界数値データ 交流'!A1022,IF(非電化？,'建築限界数値データ 　非電化'!A1022,"")))</f>
        <v>477</v>
      </c>
      <c r="B1022">
        <f>IF(直流？,'建築限界数値データ 　直流'!B1022,IF(交流？,'建築限界数値データ 交流'!B1022,IF(非電化？,'建築限界数値データ 　非電化'!B1022,"")))</f>
        <v>5700</v>
      </c>
    </row>
    <row r="1023" spans="1:2" x14ac:dyDescent="0.2">
      <c r="A1023">
        <f>IF(直流？,'建築限界数値データ 　直流'!A1023,IF(交流？,'建築限界数値データ 交流'!A1023,IF(非電化？,'建築限界数値データ 　非電化'!A1023,"")))</f>
        <v>487</v>
      </c>
      <c r="B1023">
        <f>IF(直流？,'建築限界数値データ 　直流'!B1023,IF(交流？,'建築限界数値データ 交流'!B1023,IF(非電化？,'建築限界数値データ 　非電化'!B1023,"")))</f>
        <v>5700</v>
      </c>
    </row>
    <row r="1024" spans="1:2" x14ac:dyDescent="0.2">
      <c r="A1024">
        <f>IF(直流？,'建築限界数値データ 　直流'!A1024,IF(交流？,'建築限界数値データ 交流'!A1024,IF(非電化？,'建築限界数値データ 　非電化'!A1024,"")))</f>
        <v>497</v>
      </c>
      <c r="B1024">
        <f>IF(直流？,'建築限界数値データ 　直流'!B1024,IF(交流？,'建築限界数値データ 交流'!B1024,IF(非電化？,'建築限界数値データ 　非電化'!B1024,"")))</f>
        <v>5700</v>
      </c>
    </row>
    <row r="1025" spans="1:2" x14ac:dyDescent="0.2">
      <c r="A1025">
        <f>IF(直流？,'建築限界数値データ 　直流'!A1025,IF(交流？,'建築限界数値データ 交流'!A1025,IF(非電化？,'建築限界数値データ 　非電化'!A1025,"")))</f>
        <v>507</v>
      </c>
      <c r="B1025">
        <f>IF(直流？,'建築限界数値データ 　直流'!B1025,IF(交流？,'建築限界数値データ 交流'!B1025,IF(非電化？,'建築限界数値データ 　非電化'!B1025,"")))</f>
        <v>5700</v>
      </c>
    </row>
    <row r="1026" spans="1:2" x14ac:dyDescent="0.2">
      <c r="A1026">
        <f>IF(直流？,'建築限界数値データ 　直流'!A1026,IF(交流？,'建築限界数値データ 交流'!A1026,IF(非電化？,'建築限界数値データ 　非電化'!A1026,"")))</f>
        <v>517</v>
      </c>
      <c r="B1026">
        <f>IF(直流？,'建築限界数値データ 　直流'!B1026,IF(交流？,'建築限界数値データ 交流'!B1026,IF(非電化？,'建築限界数値データ 　非電化'!B1026,"")))</f>
        <v>5700</v>
      </c>
    </row>
    <row r="1027" spans="1:2" x14ac:dyDescent="0.2">
      <c r="A1027">
        <f>IF(直流？,'建築限界数値データ 　直流'!A1027,IF(交流？,'建築限界数値データ 交流'!A1027,IF(非電化？,'建築限界数値データ 　非電化'!A1027,"")))</f>
        <v>527</v>
      </c>
      <c r="B1027">
        <f>IF(直流？,'建築限界数値データ 　直流'!B1027,IF(交流？,'建築限界数値データ 交流'!B1027,IF(非電化？,'建築限界数値データ 　非電化'!B1027,"")))</f>
        <v>5700</v>
      </c>
    </row>
    <row r="1028" spans="1:2" x14ac:dyDescent="0.2">
      <c r="A1028">
        <f>IF(直流？,'建築限界数値データ 　直流'!A1028,IF(交流？,'建築限界数値データ 交流'!A1028,IF(非電化？,'建築限界数値データ 　非電化'!A1028,"")))</f>
        <v>537</v>
      </c>
      <c r="B1028">
        <f>IF(直流？,'建築限界数値データ 　直流'!B1028,IF(交流？,'建築限界数値データ 交流'!B1028,IF(非電化？,'建築限界数値データ 　非電化'!B1028,"")))</f>
        <v>5700</v>
      </c>
    </row>
    <row r="1029" spans="1:2" x14ac:dyDescent="0.2">
      <c r="A1029">
        <f>IF(直流？,'建築限界数値データ 　直流'!A1029,IF(交流？,'建築限界数値データ 交流'!A1029,IF(非電化？,'建築限界数値データ 　非電化'!A1029,"")))</f>
        <v>547</v>
      </c>
      <c r="B1029">
        <f>IF(直流？,'建築限界数値データ 　直流'!B1029,IF(交流？,'建築限界数値データ 交流'!B1029,IF(非電化？,'建築限界数値データ 　非電化'!B1029,"")))</f>
        <v>5700</v>
      </c>
    </row>
    <row r="1030" spans="1:2" x14ac:dyDescent="0.2">
      <c r="A1030">
        <f>IF(直流？,'建築限界数値データ 　直流'!A1030,IF(交流？,'建築限界数値データ 交流'!A1030,IF(非電化？,'建築限界数値データ 　非電化'!A1030,"")))</f>
        <v>557</v>
      </c>
      <c r="B1030">
        <f>IF(直流？,'建築限界数値データ 　直流'!B1030,IF(交流？,'建築限界数値データ 交流'!B1030,IF(非電化？,'建築限界数値データ 　非電化'!B1030,"")))</f>
        <v>5700</v>
      </c>
    </row>
    <row r="1031" spans="1:2" x14ac:dyDescent="0.2">
      <c r="A1031">
        <f>IF(直流？,'建築限界数値データ 　直流'!A1031,IF(交流？,'建築限界数値データ 交流'!A1031,IF(非電化？,'建築限界数値データ 　非電化'!A1031,"")))</f>
        <v>567</v>
      </c>
      <c r="B1031">
        <f>IF(直流？,'建築限界数値データ 　直流'!B1031,IF(交流？,'建築限界数値データ 交流'!B1031,IF(非電化？,'建築限界数値データ 　非電化'!B1031,"")))</f>
        <v>5700</v>
      </c>
    </row>
    <row r="1032" spans="1:2" x14ac:dyDescent="0.2">
      <c r="A1032">
        <f>IF(直流？,'建築限界数値データ 　直流'!A1032,IF(交流？,'建築限界数値データ 交流'!A1032,IF(非電化？,'建築限界数値データ 　非電化'!A1032,"")))</f>
        <v>577</v>
      </c>
      <c r="B1032">
        <f>IF(直流？,'建築限界数値データ 　直流'!B1032,IF(交流？,'建築限界数値データ 交流'!B1032,IF(非電化？,'建築限界数値データ 　非電化'!B1032,"")))</f>
        <v>5700</v>
      </c>
    </row>
    <row r="1033" spans="1:2" x14ac:dyDescent="0.2">
      <c r="A1033">
        <f>IF(直流？,'建築限界数値データ 　直流'!A1033,IF(交流？,'建築限界数値データ 交流'!A1033,IF(非電化？,'建築限界数値データ 　非電化'!A1033,"")))</f>
        <v>587</v>
      </c>
      <c r="B1033">
        <f>IF(直流？,'建築限界数値データ 　直流'!B1033,IF(交流？,'建築限界数値データ 交流'!B1033,IF(非電化？,'建築限界数値データ 　非電化'!B1033,"")))</f>
        <v>5700</v>
      </c>
    </row>
    <row r="1034" spans="1:2" x14ac:dyDescent="0.2">
      <c r="A1034">
        <f>IF(直流？,'建築限界数値データ 　直流'!A1034,IF(交流？,'建築限界数値データ 交流'!A1034,IF(非電化？,'建築限界数値データ 　非電化'!A1034,"")))</f>
        <v>595.5188782539891</v>
      </c>
      <c r="B1034">
        <f>IF(直流？,'建築限界数値データ 　直流'!B1034,IF(交流？,'建築限界数値データ 交流'!B1034,IF(非電化？,'建築限界数値データ 　非電化'!B1034,"")))</f>
        <v>5698.6339410370647</v>
      </c>
    </row>
    <row r="1035" spans="1:2" x14ac:dyDescent="0.2">
      <c r="A1035">
        <f>IF(直流？,'建築限界数値データ 　直流'!A1035,IF(交流？,'建築限界数値データ 交流'!A1035,IF(非電化？,'建築限界数値データ 　非電化'!A1035,"")))</f>
        <v>603.22087662151148</v>
      </c>
      <c r="B1035">
        <f>IF(直流？,'建築限界数値データ 　直流'!B1035,IF(交流？,'建築限界数値データ 交流'!B1035,IF(非電化？,'建築限界数値データ 　非電化'!B1035,"")))</f>
        <v>5695.9140821421279</v>
      </c>
    </row>
    <row r="1036" spans="1:2" x14ac:dyDescent="0.2">
      <c r="A1036">
        <f>IF(直流？,'建築限界数値データ 　直流'!A1036,IF(交流？,'建築限界数値データ 交流'!A1036,IF(非電化？,'建築限界数値データ 　非電化'!A1036,"")))</f>
        <v>610.91045340306869</v>
      </c>
      <c r="B1036">
        <f>IF(直流？,'建築限界数値データ 　直流'!B1036,IF(交流？,'建築限界数値データ 交流'!B1036,IF(非電化？,'建築限界数値データ 　非電化'!B1036,"")))</f>
        <v>5693.1593008110185</v>
      </c>
    </row>
    <row r="1037" spans="1:2" x14ac:dyDescent="0.2">
      <c r="A1037">
        <f>IF(直流？,'建築限界数値データ 　直流'!A1037,IF(交流？,'建築限界数値データ 交流'!A1037,IF(非電化？,'建築限界数値データ 　非電化'!A1037,"")))</f>
        <v>618.58745025410894</v>
      </c>
      <c r="B1037">
        <f>IF(直流？,'建築限界数値データ 　直流'!B1037,IF(交流？,'建築限界数値データ 交流'!B1037,IF(非電化？,'建築限界数値データ 　非電化'!B1037,"")))</f>
        <v>5690.3696537704764</v>
      </c>
    </row>
    <row r="1038" spans="1:2" x14ac:dyDescent="0.2">
      <c r="A1038">
        <f>IF(直流？,'建築限界数値データ 　直流'!A1038,IF(交流？,'建築限界数値データ 交流'!A1038,IF(非電化？,'建築限界数値データ 　非電化'!A1038,"")))</f>
        <v>626.25170908912833</v>
      </c>
      <c r="B1038">
        <f>IF(直流？,'建築限界数値データ 　直流'!B1038,IF(交流？,'建築限界数値データ 交流'!B1038,IF(非電化？,'建築限界数値データ 　非電化'!B1038,"")))</f>
        <v>5687.5451984651982</v>
      </c>
    </row>
    <row r="1039" spans="1:2" x14ac:dyDescent="0.2">
      <c r="A1039">
        <f>IF(直流？,'建築限界数値データ 　直流'!A1039,IF(交流？,'建築限界数値データ 交流'!A1039,IF(非電化？,'建築限界数値データ 　非電化'!A1039,"")))</f>
        <v>633.90307208492572</v>
      </c>
      <c r="B1039">
        <f>IF(直流？,'建築限界数値データ 　直流'!B1039,IF(交流？,'建築限界数値データ 交流'!B1039,IF(非電化？,'建築限界数値データ 　非電化'!B1039,"")))</f>
        <v>5684.685993056657</v>
      </c>
    </row>
    <row r="1040" spans="1:2" x14ac:dyDescent="0.2">
      <c r="A1040">
        <f>IF(直流？,'建築限界数値データ 　直流'!A1040,IF(交流？,'建築限界数値データ 交流'!A1040,IF(非電化？,'建築限界数値データ 　非電化'!A1040,"")))</f>
        <v>641.54138168385134</v>
      </c>
      <c r="B1040">
        <f>IF(直流？,'建築限界数値データ 　直流'!B1040,IF(交流？,'建築限界数値データ 交流'!B1040,IF(非電化？,'建築限界数値データ 　非電化'!B1040,"")))</f>
        <v>5681.7920964219011</v>
      </c>
    </row>
    <row r="1041" spans="1:2" x14ac:dyDescent="0.2">
      <c r="A1041">
        <f>IF(直流？,'建築限界数値データ 　直流'!A1041,IF(交流？,'建築限界数値データ 交流'!A1041,IF(非電化？,'建築限界数値データ 　非電化'!A1041,"")))</f>
        <v>649.16648059705369</v>
      </c>
      <c r="B1041">
        <f>IF(直流？,'建築限界数値データ 　直流'!B1041,IF(交流？,'建築限界数値データ 交流'!B1041,IF(非電化？,'建築限界数値データ 　非電化'!B1041,"")))</f>
        <v>5678.8635681523483</v>
      </c>
    </row>
    <row r="1042" spans="1:2" x14ac:dyDescent="0.2">
      <c r="A1042">
        <f>IF(直流？,'建築限界数値データ 　直流'!A1042,IF(交流？,'建築限界数値データ 交流'!A1042,IF(非電化？,'建築限界数値データ 　非電化'!A1042,"")))</f>
        <v>656.77821180771559</v>
      </c>
      <c r="B1042">
        <f>IF(直流？,'建築限界数値データ 　直流'!B1042,IF(交流？,'建築限界数値データ 交流'!B1042,IF(非電化？,'建築限界数値データ 　非電化'!B1042,"")))</f>
        <v>5675.9004685525506</v>
      </c>
    </row>
    <row r="1043" spans="1:2" x14ac:dyDescent="0.2">
      <c r="A1043">
        <f>IF(直流？,'建築限界数値データ 　直流'!A1043,IF(交流？,'建築限界数値データ 交流'!A1043,IF(非電化？,'建築限界数値データ 　非電化'!A1043,"")))</f>
        <v>664.3764185742898</v>
      </c>
      <c r="B1043">
        <f>IF(直流？,'建築限界数値データ 　直流'!B1043,IF(交流？,'建築限界数値データ 交流'!B1043,IF(非電化？,'建築限界数値データ 　非電化'!B1043,"")))</f>
        <v>5672.9028586389586</v>
      </c>
    </row>
    <row r="1044" spans="1:2" x14ac:dyDescent="0.2">
      <c r="A1044">
        <f>IF(直流？,'建築限界数値データ 　直流'!A1044,IF(交流？,'建築限界数値データ 交流'!A1044,IF(非電化？,'建築限界数値データ 　非電化'!A1044,"")))</f>
        <v>671.96094443372681</v>
      </c>
      <c r="B1044">
        <f>IF(直流？,'建築限界数値データ 　直流'!B1044,IF(交流？,'建築限界数値データ 交流'!B1044,IF(非電化？,'建築限界数値データ 　非電化'!B1044,"")))</f>
        <v>5669.8708001386613</v>
      </c>
    </row>
    <row r="1045" spans="1:2" x14ac:dyDescent="0.2">
      <c r="A1045">
        <f>IF(直流？,'建築限界数値データ 　直流'!A1045,IF(交流？,'建築限界数値データ 交流'!A1045,IF(非電化？,'建築限界数値データ 　非電化'!A1045,"")))</f>
        <v>679.53163320469378</v>
      </c>
      <c r="B1045">
        <f>IF(直流？,'建築限界数値データ 　直流'!B1045,IF(交流？,'建築限界数値データ 交流'!B1045,IF(非電化？,'建築限界数値データ 　非電化'!B1045,"")))</f>
        <v>5666.8043554881187</v>
      </c>
    </row>
    <row r="1046" spans="1:2" x14ac:dyDescent="0.2">
      <c r="A1046">
        <f>IF(直流？,'建築限界数値データ 　直流'!A1046,IF(交流？,'建築限界数値データ 交流'!A1046,IF(非電化？,'建築限界数値データ 　非電化'!A1046,"")))</f>
        <v>687.08832899079312</v>
      </c>
      <c r="B1046">
        <f>IF(直流？,'建築限界数値データ 　直流'!B1046,IF(交流？,'建築限界数値データ 交流'!B1046,IF(非電化？,'建築限界数値データ 　非電化'!B1046,"")))</f>
        <v>5663.7035878318711</v>
      </c>
    </row>
    <row r="1047" spans="1:2" x14ac:dyDescent="0.2">
      <c r="A1047">
        <f>IF(直流？,'建築限界数値データ 　直流'!A1047,IF(交流？,'建築限界数値データ 交流'!A1047,IF(非電化？,'建築限界数値データ 　非電化'!A1047,"")))</f>
        <v>694.63087618377369</v>
      </c>
      <c r="B1047">
        <f>IF(直流？,'建築限界数値データ 　直流'!B1047,IF(交流？,'建築限界数値データ 交流'!B1047,IF(非電化？,'建築限界数値データ 　非電化'!B1047,"")))</f>
        <v>5660.568561021244</v>
      </c>
    </row>
    <row r="1048" spans="1:2" x14ac:dyDescent="0.2">
      <c r="A1048">
        <f>IF(直流？,'建築限界数値データ 　直流'!A1048,IF(交流？,'建築限界数値データ 交流'!A1048,IF(非電化？,'建築限界数値データ 　非電化'!A1048,"")))</f>
        <v>702.15911946673145</v>
      </c>
      <c r="B1048">
        <f>IF(直流？,'建築限界数値データ 　直流'!B1048,IF(交流？,'建築限界数値データ 交流'!B1048,IF(非電化？,'建築限界数値データ 　非電化'!B1048,"")))</f>
        <v>5657.399339613029</v>
      </c>
    </row>
    <row r="1049" spans="1:2" x14ac:dyDescent="0.2">
      <c r="A1049">
        <f>IF(直流？,'建築限界数値データ 　直流'!A1049,IF(交流？,'建築限界数値データ 交流'!A1049,IF(非電化？,'建築限界数値データ 　非電化'!A1049,"")))</f>
        <v>709.67290381731198</v>
      </c>
      <c r="B1049">
        <f>IF(直流？,'建築限界数値データ 　直流'!B1049,IF(交流？,'建築限界数値データ 交流'!B1049,IF(非電化？,'建築限界数値データ 　非電化'!B1049,"")))</f>
        <v>5654.1959888681586</v>
      </c>
    </row>
    <row r="1050" spans="1:2" x14ac:dyDescent="0.2">
      <c r="A1050">
        <f>IF(直流？,'建築限界数値データ 　直流'!A1050,IF(交流？,'建築限界数値データ 交流'!A1050,IF(非電化？,'建築限界数値データ 　非電化'!A1050,"")))</f>
        <v>717.17207451089894</v>
      </c>
      <c r="B1050">
        <f>IF(直流？,'建築限界数値データ 　直流'!B1050,IF(交流？,'建築限界数値データ 交流'!B1050,IF(非電化？,'建築限界数値データ 　非電化'!B1050,"")))</f>
        <v>5650.9585747503579</v>
      </c>
    </row>
    <row r="1051" spans="1:2" x14ac:dyDescent="0.2">
      <c r="A1051">
        <f>IF(直流？,'建築限界数値データ 　直流'!A1051,IF(交流？,'建築限界数値データ 交流'!A1051,IF(非電化？,'建築限界数値データ 　非電化'!A1051,"")))</f>
        <v>724.65647712380269</v>
      </c>
      <c r="B1051">
        <f>IF(直流？,'建築限界数値データ 　直流'!B1051,IF(交流？,'建築限界数値データ 交流'!B1051,IF(非電化？,'建築限界数値データ 　非電化'!B1051,"")))</f>
        <v>5647.6871639247902</v>
      </c>
    </row>
    <row r="1052" spans="1:2" x14ac:dyDescent="0.2">
      <c r="A1052">
        <f>IF(直流？,'建築限界数値データ 　直流'!A1052,IF(交流？,'建築限界数値データ 交流'!A1052,IF(非電化？,'建築限界数値データ 　非電化'!A1052,"")))</f>
        <v>732.12595753644064</v>
      </c>
      <c r="B1052">
        <f>IF(直流？,'建築限界数値データ 　直流'!B1052,IF(交流？,'建築限界数値データ 交流'!B1052,IF(非電化？,'建築限界数値データ 　非電化'!B1052,"")))</f>
        <v>5644.3818237566811</v>
      </c>
    </row>
    <row r="1053" spans="1:2" x14ac:dyDescent="0.2">
      <c r="A1053">
        <f>IF(直流？,'建築限界数値データ 　直流'!A1053,IF(交流？,'建築限界数値データ 交流'!A1053,IF(非電化？,'建築限界数値データ 　非電化'!A1053,"")))</f>
        <v>739.58036193650685</v>
      </c>
      <c r="B1053">
        <f>IF(直流？,'建築限界数値データ 　直流'!B1053,IF(交流？,'建築限界数値データ 交流'!B1053,IF(非電化？,'建築限界数値データ 　非電化'!B1053,"")))</f>
        <v>5641.0426223099339</v>
      </c>
    </row>
    <row r="1054" spans="1:2" x14ac:dyDescent="0.2">
      <c r="A1054">
        <f>IF(直流？,'建築限界数値データ 　直流'!A1054,IF(交流？,'建築限界数値データ 交流'!A1054,IF(非電化？,'建築限界数値データ 　非電化'!A1054,"")))</f>
        <v>747.01953682214412</v>
      </c>
      <c r="B1054">
        <f>IF(直流？,'建築限界数値データ 　直流'!B1054,IF(交流？,'建築限界数値データ 交流'!B1054,IF(非電化？,'建築限界数値データ 　非電化'!B1054,"")))</f>
        <v>5637.6696283457259</v>
      </c>
    </row>
    <row r="1055" spans="1:2" x14ac:dyDescent="0.2">
      <c r="A1055">
        <f>IF(直流？,'建築限界数値データ 　直流'!A1055,IF(交流？,'建築限界数値データ 交流'!A1055,IF(非電化？,'建築限界数値データ 　非電化'!A1055,"")))</f>
        <v>754.44332900510369</v>
      </c>
      <c r="B1055">
        <f>IF(直流？,'建築限界数値データ 　直流'!B1055,IF(交流？,'建築限界数値データ 交流'!B1055,IF(非電化？,'建築限界数値データ 　非電化'!B1055,"")))</f>
        <v>5634.2629113210933</v>
      </c>
    </row>
    <row r="1056" spans="1:2" x14ac:dyDescent="0.2">
      <c r="A1056">
        <f>IF(直流？,'建築限界数値データ 　直流'!A1056,IF(交流？,'建築限界数値データ 交流'!A1056,IF(非電化？,'建築限界数値データ 　非電化'!A1056,"")))</f>
        <v>761.8515856138971</v>
      </c>
      <c r="B1056">
        <f>IF(直流？,'建築限界数値データ 　直流'!B1056,IF(交流？,'建築限界数値データ 交流'!B1056,IF(非電化？,'建築限界数値データ 　非電化'!B1056,"")))</f>
        <v>5630.8225413875025</v>
      </c>
    </row>
    <row r="1057" spans="1:2" x14ac:dyDescent="0.2">
      <c r="A1057">
        <f>IF(直流？,'建築限界数値データ 　直流'!A1057,IF(交流？,'建築限界数値データ 交流'!A1057,IF(非電化？,'建築限界数値データ 　非電化'!A1057,"")))</f>
        <v>769.24415409694654</v>
      </c>
      <c r="B1057">
        <f>IF(直流？,'建築限界数値データ 　直流'!B1057,IF(交流？,'建築限界数値データ 交流'!B1057,IF(非電化？,'建築限界数値データ 　非電化'!B1057,"")))</f>
        <v>5627.3485893894012</v>
      </c>
    </row>
    <row r="1058" spans="1:2" x14ac:dyDescent="0.2">
      <c r="A1058">
        <f>IF(直流？,'建築限界数値データ 　直流'!A1058,IF(交流？,'建築限界数値データ 交流'!A1058,IF(非電化？,'建築限界数値データ 　非電化'!A1058,"")))</f>
        <v>776.62088222572629</v>
      </c>
      <c r="B1058">
        <f>IF(直流？,'建築限界数値データ 　直流'!B1058,IF(交流？,'建築限界数値データ 交流'!B1058,IF(非電化？,'建築限界数値データ 　非電化'!B1058,"")))</f>
        <v>5623.8411268627651</v>
      </c>
    </row>
    <row r="1059" spans="1:2" x14ac:dyDescent="0.2">
      <c r="A1059">
        <f>IF(直流？,'建築限界数値データ 　直流'!A1059,IF(交流？,'建築限界数値データ 交流'!A1059,IF(非電化？,'建築限界数値データ 　非電化'!A1059,"")))</f>
        <v>783.98161809789644</v>
      </c>
      <c r="B1059">
        <f>IF(直流？,'建築限界数値データ 　直流'!B1059,IF(交流？,'建築限界数値データ 交流'!B1059,IF(非電化？,'建築限界数値データ 　非電化'!B1059,"")))</f>
        <v>5620.3002260336216</v>
      </c>
    </row>
    <row r="1060" spans="1:2" x14ac:dyDescent="0.2">
      <c r="A1060">
        <f>IF(直流？,'建築限界数値データ 　直流'!A1060,IF(交流？,'建築限界数値データ 交流'!A1060,IF(非電化？,'建築限界数値データ 　非電化'!A1060,"")))</f>
        <v>791.32621014043195</v>
      </c>
      <c r="B1060">
        <f>IF(直流？,'建築限界数値データ 　直流'!B1060,IF(交流？,'建築限界数値データ 交流'!B1060,IF(非電化？,'建築限界数値データ 　非電化'!B1060,"")))</f>
        <v>5616.725959816561</v>
      </c>
    </row>
    <row r="1061" spans="1:2" x14ac:dyDescent="0.2">
      <c r="A1061">
        <f>IF(直流？,'建築限界数値データ 　直流'!A1061,IF(交流？,'建築限界数値データ 交流'!A1061,IF(非電化？,'建築限界数値データ 　非電化'!A1061,"")))</f>
        <v>798.65450711274173</v>
      </c>
      <c r="B1061">
        <f>IF(直流？,'建築限界数値データ 　直流'!B1061,IF(交流？,'建築限界数値データ 交流'!B1061,IF(非電化？,'建築限界数値データ 　非電化'!B1061,"")))</f>
        <v>5613.1184018132408</v>
      </c>
    </row>
    <row r="1062" spans="1:2" x14ac:dyDescent="0.2">
      <c r="A1062">
        <f>IF(直流？,'建築限界数値データ 　直流'!A1062,IF(交流？,'建築限界数値データ 交流'!A1062,IF(非電化？,'建築限界数値データ 　非電化'!A1062,"")))</f>
        <v>805.96635810978546</v>
      </c>
      <c r="B1062">
        <f>IF(直流？,'建築限界数値データ 　直流'!B1062,IF(交流？,'建築限界数値データ 交流'!B1062,IF(非電化？,'建築限界数値データ 　非電化'!B1062,"")))</f>
        <v>5609.4776263108624</v>
      </c>
    </row>
    <row r="1063" spans="1:2" x14ac:dyDescent="0.2">
      <c r="A1063">
        <f>IF(直流？,'建築限界数値データ 　直流'!A1063,IF(交流？,'建築限界数値データ 交流'!A1063,IF(非電化？,'建築限界数値データ 　非電化'!A1063,"")))</f>
        <v>813.26161256518003</v>
      </c>
      <c r="B1063">
        <f>IF(直流？,'建築限界数値データ 　直流'!B1063,IF(交流？,'建築限界数値データ 交流'!B1063,IF(非電化？,'建築限界数値データ 　非電化'!B1063,"")))</f>
        <v>5605.8037082806486</v>
      </c>
    </row>
    <row r="1064" spans="1:2" x14ac:dyDescent="0.2">
      <c r="A1064">
        <f>IF(直流？,'建築限界数値データ 　直流'!A1064,IF(交流？,'建築限界数値データ 交流'!A1064,IF(非電化？,'建築限界数値データ 　非電化'!A1064,"")))</f>
        <v>820.54012025430029</v>
      </c>
      <c r="B1064">
        <f>IF(直流？,'建築限界数値データ 　直流'!B1064,IF(交流？,'建築限界数値データ 交流'!B1064,IF(非電化？,'建築限界数値データ 　非電化'!B1064,"")))</f>
        <v>5602.096723376294</v>
      </c>
    </row>
    <row r="1065" spans="1:2" x14ac:dyDescent="0.2">
      <c r="A1065">
        <f>IF(直流？,'建築限界数値データ 　直流'!A1065,IF(交流？,'建築限界数値データ 交流'!A1065,IF(非電化？,'建築限界数値データ 　非電化'!A1065,"")))</f>
        <v>827.80173129737068</v>
      </c>
      <c r="B1065">
        <f>IF(直流？,'建築限界数値データ 　直流'!B1065,IF(交流？,'建築限界数値データ 交流'!B1065,IF(非電化？,'建築限界数値データ 　非電化'!B1065,"")))</f>
        <v>5598.356747932412</v>
      </c>
    </row>
    <row r="1066" spans="1:2" x14ac:dyDescent="0.2">
      <c r="A1066">
        <f>IF(直流？,'建築限界数値データ 　直流'!A1066,IF(交流？,'建築限界数値データ 交流'!A1066,IF(非電化？,'建築限界数値データ 　非電化'!A1066,"")))</f>
        <v>835.04629616255477</v>
      </c>
      <c r="B1066">
        <f>IF(直流？,'建築限界数値データ 　直流'!B1066,IF(交流？,'建築限界数値データ 交流'!B1066,IF(非電化？,'建築限界数値データ 　非電化'!B1066,"")))</f>
        <v>5594.5838589629584</v>
      </c>
    </row>
    <row r="1067" spans="1:2" x14ac:dyDescent="0.2">
      <c r="A1067">
        <f>IF(直流？,'建築限界数値データ 　直流'!A1067,IF(交流？,'建築限界数値データ 交流'!A1067,IF(非電化？,'建築限界数値データ 　非電化'!A1067,"")))</f>
        <v>842.27366566903197</v>
      </c>
      <c r="B1067">
        <f>IF(直流？,'建築限界数値データ 　直流'!B1067,IF(交流？,'建築限界数値データ 交流'!B1067,IF(非電化？,'建築限界数値データ 　非電化'!B1067,"")))</f>
        <v>5590.7781341596483</v>
      </c>
    </row>
    <row r="1068" spans="1:2" x14ac:dyDescent="0.2">
      <c r="A1068">
        <f>IF(直流？,'建築限界数値データ 　直流'!A1068,IF(交流？,'建築限界数値データ 交流'!A1068,IF(非電化？,'建築限界数値データ 　非電化'!A1068,"")))</f>
        <v>849.48369099007107</v>
      </c>
      <c r="B1068">
        <f>IF(直流？,'建築限界数値データ 　直流'!B1068,IF(交流？,'建築限界数値データ 交流'!B1068,IF(非電化？,'建築限界数値データ 　非電化'!B1068,"")))</f>
        <v>5586.9396518903559</v>
      </c>
    </row>
    <row r="1069" spans="1:2" x14ac:dyDescent="0.2">
      <c r="A1069">
        <f>IF(直流？,'建築限界数値データ 　直流'!A1069,IF(交流？,'建築限界数値データ 交流'!A1069,IF(非電化？,'建築限界数値データ 　非電化'!A1069,"")))</f>
        <v>856.67622365609259</v>
      </c>
      <c r="B1069">
        <f>IF(直流？,'建築限界数値データ 　直流'!B1069,IF(交流？,'建築限界数値データ 交流'!B1069,IF(非電化？,'建築限界数値データ 　非電化'!B1069,"")))</f>
        <v>5583.0684911975022</v>
      </c>
    </row>
    <row r="1070" spans="1:2" x14ac:dyDescent="0.2">
      <c r="A1070">
        <f>IF(直流？,'建築限界数値データ 　直流'!A1070,IF(交流？,'建築限界数値データ 交流'!A1070,IF(非電化？,'建築限界数値データ 　非電化'!A1070,"")))</f>
        <v>863.85111555772903</v>
      </c>
      <c r="B1070">
        <f>IF(直流？,'建築限界数値データ 　直流'!B1070,IF(交流？,'建築限界数値データ 交流'!B1070,IF(非電化？,'建築限界数値データ 　非電化'!B1070,"")))</f>
        <v>5579.1647317964225</v>
      </c>
    </row>
    <row r="1071" spans="1:2" x14ac:dyDescent="0.2">
      <c r="A1071">
        <f>IF(直流？,'建築限界数値データ 　直流'!A1071,IF(交流？,'建築限界数値データ 交流'!A1071,IF(非電化？,'建築限界数値データ 　非電化'!A1071,"")))</f>
        <v>871.00821894887258</v>
      </c>
      <c r="B1071">
        <f>IF(直流？,'建築限界数値データ 　直流'!B1071,IF(交流？,'建築限界数値データ 交流'!B1071,IF(非電化？,'建築限界数値データ 　非電化'!B1071,"")))</f>
        <v>5575.2284540737301</v>
      </c>
    </row>
    <row r="1072" spans="1:2" x14ac:dyDescent="0.2">
      <c r="A1072">
        <f>IF(直流？,'建築限界数値データ 　直流'!A1072,IF(交流？,'建築限界数値データ 交流'!A1072,IF(非電化？,'建築限界数値データ 　非電化'!A1072,"")))</f>
        <v>878.14738644971897</v>
      </c>
      <c r="B1072">
        <f>IF(直流？,'建築限界数値データ 　直流'!B1072,IF(交流？,'建築限界数値データ 交流'!B1072,IF(非電化？,'建築限界数値データ 　非電化'!B1072,"")))</f>
        <v>5571.2597390856572</v>
      </c>
    </row>
    <row r="1073" spans="1:2" x14ac:dyDescent="0.2">
      <c r="A1073">
        <f>IF(直流？,'建築限界数値データ 　直流'!A1073,IF(交流？,'建築限界数値データ 交流'!A1073,IF(非電化？,'建築限界数値データ 　非電化'!A1073,"")))</f>
        <v>885.26847104980027</v>
      </c>
      <c r="B1073">
        <f>IF(直流？,'建築限界数値データ 　直流'!B1073,IF(交流？,'建築限界数値データ 交流'!B1073,IF(非電化？,'建築限界数値データ 　非電化'!B1073,"")))</f>
        <v>5567.2586685563901</v>
      </c>
    </row>
    <row r="1074" spans="1:2" x14ac:dyDescent="0.2">
      <c r="A1074">
        <f>IF(直流？,'建築限界数値データ 　直流'!A1074,IF(交流？,'建築限界数値データ 交流'!A1074,IF(非電化？,'建築限界数値データ 　非電化'!A1074,"")))</f>
        <v>892.37132611101481</v>
      </c>
      <c r="B1074">
        <f>IF(直流？,'建築限界数値データ 　直流'!B1074,IF(交流？,'建築限界数値データ 交流'!B1074,IF(非電化？,'建築限界数値データ 　非電化'!B1074,"")))</f>
        <v>5563.2253248763818</v>
      </c>
    </row>
    <row r="1075" spans="1:2" x14ac:dyDescent="0.2">
      <c r="A1075">
        <f>IF(直流？,'建築限界数値データ 　直流'!A1075,IF(交流？,'建築限界数値データ 交流'!A1075,IF(非電化？,'建築限界数値データ 　非電化'!A1075,"")))</f>
        <v>899.45580537064495</v>
      </c>
      <c r="B1075">
        <f>IF(直流？,'建築限界数値データ 　直流'!B1075,IF(交流？,'建築限界数値データ 交流'!B1075,IF(非電化？,'建築限界数値データ 　非電化'!B1075,"")))</f>
        <v>5559.1597911006575</v>
      </c>
    </row>
    <row r="1076" spans="1:2" x14ac:dyDescent="0.2">
      <c r="A1076">
        <f>IF(直流？,'建築限界数値データ 　直流'!A1076,IF(交流？,'建築限界数値データ 交流'!A1076,IF(非電化？,'建築限界数値データ 　非電化'!A1076,"")))</f>
        <v>906.52176294436958</v>
      </c>
      <c r="B1076">
        <f>IF(直流？,'建築限界数値データ 　直流'!B1076,IF(交流？,'建築限界数値データ 交流'!B1076,IF(非電化？,'建築限界数値データ 　非電化'!B1076,"")))</f>
        <v>5555.0621509471039</v>
      </c>
    </row>
    <row r="1077" spans="1:2" x14ac:dyDescent="0.2">
      <c r="A1077">
        <f>IF(直流？,'建築限界数値データ 　直流'!A1077,IF(交流？,'建築限界数値データ 交流'!A1077,IF(非電化？,'建築限界数値データ 　非電化'!A1077,"")))</f>
        <v>913.5690533292676</v>
      </c>
      <c r="B1077">
        <f>IF(直流？,'建築限界数値データ 　直流'!B1077,IF(交流？,'建築限界数値データ 交流'!B1077,IF(非電化？,'建築限界数値データ 　非電化'!B1077,"")))</f>
        <v>5550.932488794746</v>
      </c>
    </row>
    <row r="1078" spans="1:2" x14ac:dyDescent="0.2">
      <c r="A1078">
        <f>IF(直流？,'建築限界数値データ 　直流'!A1078,IF(交流？,'建築限界数値データ 交流'!A1078,IF(非電化？,'建築限界数値データ 　非電化'!A1078,"")))</f>
        <v>920.59753140681482</v>
      </c>
      <c r="B1078">
        <f>IF(直流？,'建築限界数値データ 　直流'!B1078,IF(交流？,'建築限界数値データ 交流'!B1078,IF(非電化？,'建築限界数値データ 　非電化'!B1078,"")))</f>
        <v>5546.7708896820104</v>
      </c>
    </row>
    <row r="1079" spans="1:2" x14ac:dyDescent="0.2">
      <c r="A1079">
        <f>IF(直流？,'建築限界数値データ 　直流'!A1079,IF(交流？,'建築限界数値データ 交流'!A1079,IF(非電化？,'建築限界数値データ 　非電化'!A1079,"")))</f>
        <v>927.60705244587268</v>
      </c>
      <c r="B1079">
        <f>IF(直流？,'建築限界数値データ 　直流'!B1079,IF(交流？,'建築限界数値データ 交流'!B1079,IF(非電化？,'建築限界数値データ 　非電化'!B1079,"")))</f>
        <v>5542.5774393049705</v>
      </c>
    </row>
    <row r="1080" spans="1:2" x14ac:dyDescent="0.2">
      <c r="A1080">
        <f>IF(直流？,'建築限界数値データ 　直流'!A1080,IF(交流？,'建築限界数値データ 交流'!A1080,IF(非電化？,'建築限界数値データ 　非電化'!A1080,"")))</f>
        <v>934.59747210566661</v>
      </c>
      <c r="B1080">
        <f>IF(直流？,'建築限界数値データ 　直流'!B1080,IF(交流？,'建築限界数値データ 交流'!B1080,IF(非電化？,'建築限界数値データ 　非電化'!B1080,"")))</f>
        <v>5538.3522240155853</v>
      </c>
    </row>
    <row r="1081" spans="1:2" x14ac:dyDescent="0.2">
      <c r="A1081">
        <f>IF(直流？,'建築限界数値データ 　直流'!A1081,IF(交流？,'建築限界数値データ 交流'!A1081,IF(非電化？,'建築限界数値データ 　非電化'!A1081,"")))</f>
        <v>941.56864643876031</v>
      </c>
      <c r="B1081">
        <f>IF(直流？,'建築限界数値データ 　直流'!B1081,IF(交流？,'建築限界数値データ 交流'!B1081,IF(非電化？,'建築限界数値データ 　非電化'!B1081,"")))</f>
        <v>5534.0953308199205</v>
      </c>
    </row>
    <row r="1082" spans="1:2" x14ac:dyDescent="0.2">
      <c r="A1082">
        <f>IF(直流？,'建築限界数値データ 　直流'!A1082,IF(交流？,'建築限界数値データ 交流'!A1082,IF(非電化？,'建築限界数値データ 　非電化'!A1082,"")))</f>
        <v>948.52043189401945</v>
      </c>
      <c r="B1082">
        <f>IF(直流？,'建築限界数値データ 　直流'!B1082,IF(交流？,'建築限界数値データ 交流'!B1082,IF(非電化？,'建築限界数値データ 　非電化'!B1082,"")))</f>
        <v>5529.8068473763551</v>
      </c>
    </row>
    <row r="1083" spans="1:2" x14ac:dyDescent="0.2">
      <c r="A1083">
        <f>IF(直流？,'建築限界数値データ 　直流'!A1083,IF(交流？,'建築限界数値データ 交流'!A1083,IF(非電化？,'建築限界数値データ 　非電化'!A1083,"")))</f>
        <v>955.45268531956742</v>
      </c>
      <c r="B1083">
        <f>IF(直流？,'建築限界数値データ 　直流'!B1083,IF(交流？,'建築限界数値データ 交流'!B1083,IF(非電化？,'建築限界数値データ 　非電化'!B1083,"")))</f>
        <v>5525.4868619937788</v>
      </c>
    </row>
    <row r="1084" spans="1:2" x14ac:dyDescent="0.2">
      <c r="A1084">
        <f>IF(直流？,'建築限界数値データ 　直流'!A1084,IF(交流？,'建築限界数値データ 交流'!A1084,IF(非電化？,'建築限界数値データ 　非電化'!A1084,"")))</f>
        <v>962.36526396573231</v>
      </c>
      <c r="B1084">
        <f>IF(直流？,'建築限界数値データ 　直流'!B1084,IF(交流？,'建築限界数値データ 交流'!B1084,IF(非電化？,'建築限界数値データ 　非電化'!B1084,"")))</f>
        <v>5521.1354636297738</v>
      </c>
    </row>
    <row r="1085" spans="1:2" x14ac:dyDescent="0.2">
      <c r="A1085">
        <f>IF(直流？,'建築限界数値データ 　直流'!A1085,IF(交流？,'建築限界数値データ 交流'!A1085,IF(非電化？,'建築限界数値データ 　非電化'!A1085,"")))</f>
        <v>969.25802548798845</v>
      </c>
      <c r="B1085">
        <f>IF(直流？,'建築限界数値データ 　直流'!B1085,IF(交流？,'建築限界数値データ 交流'!B1085,IF(非電化？,'建築限界数値データ 　非電化'!B1085,"")))</f>
        <v>5516.7527418887785</v>
      </c>
    </row>
    <row r="1086" spans="1:2" x14ac:dyDescent="0.2">
      <c r="A1086">
        <f>IF(直流？,'建築限界数値データ 　直流'!A1086,IF(交流？,'建築限界数値データ 交流'!A1086,IF(非電化？,'建築限界数値データ 　非電化'!A1086,"")))</f>
        <v>976.13082794988554</v>
      </c>
      <c r="B1086">
        <f>IF(直流？,'建築限界数値データ 　直流'!B1086,IF(交流？,'建築限界数値データ 交流'!B1086,IF(非電化？,'建築限界数値データ 　非電化'!B1086,"")))</f>
        <v>5512.3387870202469</v>
      </c>
    </row>
    <row r="1087" spans="1:2" x14ac:dyDescent="0.2">
      <c r="A1087">
        <f>IF(直流？,'建築限界数値データ 　直流'!A1087,IF(交流？,'建築限界数値データ 交流'!A1087,IF(非電化？,'建築限界数値データ 　非電化'!A1087,"")))</f>
        <v>982.98352982597214</v>
      </c>
      <c r="B1087">
        <f>IF(直流？,'建築限界数値データ 　直流'!B1087,IF(交流？,'建築限界数値データ 交流'!B1087,IF(非電化？,'建築限界数値データ 　非電化'!B1087,"")))</f>
        <v>5507.8936899167902</v>
      </c>
    </row>
    <row r="1088" spans="1:2" x14ac:dyDescent="0.2">
      <c r="A1088">
        <f>IF(直流？,'建築限界数値データ 　直流'!A1088,IF(交流？,'建築限界数値データ 交流'!A1088,IF(非電化？,'建築限界数値データ 　非電化'!A1088,"")))</f>
        <v>989.81599000471192</v>
      </c>
      <c r="B1088">
        <f>IF(直流？,'建築限界数値データ 　直流'!B1088,IF(交流？,'建築限界数値データ 交流'!B1088,IF(非電化？,'建築限界数値データ 　非電化'!B1088,"")))</f>
        <v>5503.4175421123009</v>
      </c>
    </row>
    <row r="1089" spans="1:2" x14ac:dyDescent="0.2">
      <c r="A1089">
        <f>IF(直流？,'建築限界数値データ 　直流'!A1089,IF(交流？,'建築限界数値データ 交流'!A1089,IF(非電化？,'建築限界数値データ 　非電化'!A1089,"")))</f>
        <v>996.62806779138464</v>
      </c>
      <c r="B1089">
        <f>IF(直流？,'建築限界数値データ 　直流'!B1089,IF(交流？,'建築限界数値データ 交流'!B1089,IF(非電化？,'建築限界数値データ 　非電化'!B1089,"")))</f>
        <v>5498.9104357800734</v>
      </c>
    </row>
    <row r="1090" spans="1:2" x14ac:dyDescent="0.2">
      <c r="A1090">
        <f>IF(直流？,'建築限界数値データ 　直流'!A1090,IF(交流？,'建築限界数値データ 交流'!A1090,IF(非電化？,'建築限界数値データ 　非電化'!A1090,"")))</f>
        <v>1003.4196229109895</v>
      </c>
      <c r="B1090">
        <f>IF(直流？,'建築限界数値データ 　直流'!B1090,IF(交流？,'建築限界数値データ 交流'!B1090,IF(非電化？,'建築限界数値データ 　非電化'!B1090,"")))</f>
        <v>5494.3724637309024</v>
      </c>
    </row>
    <row r="1091" spans="1:2" x14ac:dyDescent="0.2">
      <c r="A1091">
        <f>IF(直流？,'建築限界数値データ 　直流'!A1091,IF(交流？,'建築限界数値データ 交流'!A1091,IF(非電化？,'建築限界数値データ 　非電化'!A1091,"")))</f>
        <v>1010.1905155111281</v>
      </c>
      <c r="B1091">
        <f>IF(直流？,'建築限界数値データ 　直流'!B1091,IF(交流？,'建築限界数値データ 交流'!B1091,IF(非電化？,'建築限界数値データ 　非電化'!B1091,"")))</f>
        <v>5489.8037194111721</v>
      </c>
    </row>
    <row r="1092" spans="1:2" x14ac:dyDescent="0.2">
      <c r="A1092">
        <f>IF(直流？,'建築限界数値データ 　直流'!A1092,IF(交流？,'建築限界数値データ 交流'!A1092,IF(非電化？,'建築限界数値データ 　非電化'!A1092,"")))</f>
        <v>1016.9406061648884</v>
      </c>
      <c r="B1092">
        <f>IF(直流？,'建築限界数値データ 　直流'!B1092,IF(交流？,'建築限界数値データ 交流'!B1092,IF(非電化？,'建築限界数値データ 　非電化'!B1092,"")))</f>
        <v>5485.2042969009308</v>
      </c>
    </row>
    <row r="1093" spans="1:2" x14ac:dyDescent="0.2">
      <c r="A1093">
        <f>IF(直流？,'建築限界数値データ 　直流'!A1093,IF(交流？,'建築限界数値データ 交流'!A1093,IF(非電化？,'建築限界数値データ 　非電化'!A1093,"")))</f>
        <v>1023.669755873713</v>
      </c>
      <c r="B1093">
        <f>IF(直流？,'建築限界数値データ 　直流'!B1093,IF(交流？,'建築限界数値データ 交流'!B1093,IF(非電化？,'建築限界数値データ 　非電化'!B1093,"")))</f>
        <v>5480.5742909119599</v>
      </c>
    </row>
    <row r="1094" spans="1:2" x14ac:dyDescent="0.2">
      <c r="A1094">
        <f>IF(直流？,'建築限界数値データ 　直流'!A1094,IF(交流？,'建築限界数値データ 交流'!A1094,IF(非電化？,'建築限界数値データ 　非電化'!A1094,"")))</f>
        <v>1030.3778260702638</v>
      </c>
      <c r="B1094">
        <f>IF(直流？,'建築限界数値データ 　直流'!B1094,IF(交流？,'建築限界数値データ 交流'!B1094,IF(非電化？,'建築限界数値データ 　非電化'!B1094,"")))</f>
        <v>5475.9137967858142</v>
      </c>
    </row>
    <row r="1095" spans="1:2" x14ac:dyDescent="0.2">
      <c r="A1095">
        <f>IF(直流？,'建築限界数値データ 　直流'!A1095,IF(交流？,'建築限界数値データ 交流'!A1095,IF(非電化？,'建築限界数値データ 　非電化'!A1095,"")))</f>
        <v>1037.0646786212724</v>
      </c>
      <c r="B1095">
        <f>IF(直流？,'建築限界数値データ 　直流'!B1095,IF(交流？,'建築限界数値データ 交流'!B1095,IF(非電化？,'建築限界数値データ 　非電化'!B1095,"")))</f>
        <v>5471.2229104918661</v>
      </c>
    </row>
    <row r="1096" spans="1:2" x14ac:dyDescent="0.2">
      <c r="A1096">
        <f>IF(直流？,'建築限界数値データ 　直流'!A1096,IF(交流？,'建築限界数値データ 交流'!A1096,IF(非電化？,'建築限界数値データ 　非電化'!A1096,"")))</f>
        <v>1043.7301758303886</v>
      </c>
      <c r="B1096">
        <f>IF(直流？,'建築限界数値データ 　直流'!B1096,IF(交流？,'建築限界数値データ 交流'!B1096,IF(非電化？,'建築限界数値データ 　非電化'!B1096,"")))</f>
        <v>5466.5017286253251</v>
      </c>
    </row>
    <row r="1097" spans="1:2" x14ac:dyDescent="0.2">
      <c r="A1097">
        <f>IF(直流？,'建築限界数値データ 　直流'!A1097,IF(交流？,'建築限界数値データ 交流'!A1097,IF(非電化？,'建築限界数値データ 　非電化'!A1097,"")))</f>
        <v>1050.3741804410117</v>
      </c>
      <c r="B1097">
        <f>IF(直流？,'建築限界数値データ 　直流'!B1097,IF(交流？,'建築限界数値データ 交流'!B1097,IF(非電化？,'建築限界数値データ 　非電化'!B1097,"")))</f>
        <v>5461.7503484052513</v>
      </c>
    </row>
    <row r="1098" spans="1:2" x14ac:dyDescent="0.2">
      <c r="A1098">
        <f>IF(直流？,'建築限界数値データ 　直流'!A1098,IF(交流？,'建築限界数値データ 交流'!A1098,IF(非電化？,'建築限界数値データ 　非電化'!A1098,"")))</f>
        <v>1056.9965556391194</v>
      </c>
      <c r="B1098">
        <f>IF(直流？,'建築限界数値データ 　直流'!B1098,IF(交流？,'建築限界数値データ 交流'!B1098,IF(非電化？,'建築限界数値データ 　非電化'!B1098,"")))</f>
        <v>5456.9688676725518</v>
      </c>
    </row>
    <row r="1099" spans="1:2" x14ac:dyDescent="0.2">
      <c r="A1099">
        <f>IF(直流？,'建築限界数値データ 　直流'!A1099,IF(交流？,'建築限界数値データ 交流'!A1099,IF(非電化？,'建築限界数値データ 　非電化'!A1099,"")))</f>
        <v>1063.5971650560846</v>
      </c>
      <c r="B1099">
        <f>IF(直流？,'建築限界数値データ 　直流'!B1099,IF(交流？,'建築限界数値データ 交流'!B1099,IF(非電化？,'建築限界数値データ 　非電化'!B1099,"")))</f>
        <v>5452.1573848879671</v>
      </c>
    </row>
    <row r="1100" spans="1:2" x14ac:dyDescent="0.2">
      <c r="A1100">
        <f>IF(直流？,'建築限界数値データ 　直流'!A1100,IF(交流？,'建築限界数値データ 交流'!A1100,IF(非電化？,'建築限界数値データ 　非電化'!A1100,"")))</f>
        <v>1070.1758727714839</v>
      </c>
      <c r="B1100">
        <f>IF(直流？,'建築限界数値データ 　直流'!B1100,IF(交流？,'建築限界数値データ 交流'!B1100,IF(非電化？,'建築限界数値データ 　非電化'!B1100,"")))</f>
        <v>5447.3159991300427</v>
      </c>
    </row>
    <row r="1101" spans="1:2" x14ac:dyDescent="0.2">
      <c r="A1101">
        <f>IF(直流？,'建築限界数値データ 　直流'!A1101,IF(交流？,'建築限界数値データ 交流'!A1101,IF(非電化？,'建築限界数値データ 　非電化'!A1101,"")))</f>
        <v>1076.7325433158949</v>
      </c>
      <c r="B1101">
        <f>IF(直流？,'建築限界数値データ 　直流'!B1101,IF(交流？,'建築限界数値データ 交流'!B1101,IF(非電化？,'建築限界数値データ 　非電化'!B1101,"")))</f>
        <v>5442.4448100930877</v>
      </c>
    </row>
    <row r="1102" spans="1:2" x14ac:dyDescent="0.2">
      <c r="A1102">
        <f>IF(直流？,'建築限界数値データ 　直流'!A1102,IF(交流？,'建築限界数値データ 交流'!A1102,IF(非電化？,'建築限界数値データ 　非電化'!A1102,"")))</f>
        <v>1083.2670416736871</v>
      </c>
      <c r="B1102">
        <f>IF(直流？,'建築限界数値データ 　直流'!B1102,IF(交流？,'建築限界数値データ 交流'!B1102,IF(非電化？,'建築限界数値データ 　非電化'!B1102,"")))</f>
        <v>5437.5439180851272</v>
      </c>
    </row>
    <row r="1103" spans="1:2" x14ac:dyDescent="0.2">
      <c r="A1103">
        <f>IF(直流？,'建築限界数値データ 　直流'!A1103,IF(交流？,'建築限界数値データ 交流'!A1103,IF(非電化？,'建築限界数値データ 　非電化'!A1103,"")))</f>
        <v>1089.7792332858023</v>
      </c>
      <c r="B1103">
        <f>IF(直流？,'建築限界数値データ 　直流'!B1103,IF(交流？,'建築限界数値データ 交流'!B1103,IF(非電化？,'建築限界数値データ 　非電化'!B1103,"")))</f>
        <v>5432.6134240258289</v>
      </c>
    </row>
    <row r="1104" spans="1:2" x14ac:dyDescent="0.2">
      <c r="A1104">
        <f>IF(直流？,'建築限界数値データ 　直流'!A1104,IF(交流？,'建築限界数値データ 交流'!A1104,IF(非電化？,'建築限界数値データ 　非電化'!A1104,"")))</f>
        <v>1096.2689840525261</v>
      </c>
      <c r="B1104">
        <f>IF(直流？,'建築限界数値データ 　直流'!B1104,IF(交流？,'建築限界数値データ 交流'!B1104,IF(非電化？,'建築限界数値データ 　非電化'!B1104,"")))</f>
        <v>5427.65342944443</v>
      </c>
    </row>
    <row r="1105" spans="1:2" x14ac:dyDescent="0.2">
      <c r="A1105">
        <f>IF(直流？,'建築限界数値データ 　直流'!A1105,IF(交流？,'建築限界数値データ 交流'!A1105,IF(非電化？,'建築限界数値データ 　非電化'!A1105,"")))</f>
        <v>1102.7361603362458</v>
      </c>
      <c r="B1105">
        <f>IF(直流？,'建築限界数値データ 　直流'!B1105,IF(交流？,'建築限界数値データ 交流'!B1105,IF(非電化？,'建築限界数値データ 　非電化'!B1105,"")))</f>
        <v>5422.6640364776476</v>
      </c>
    </row>
    <row r="1106" spans="1:2" x14ac:dyDescent="0.2">
      <c r="A1106">
        <f>IF(直流？,'建築限界数値データ 　直流'!A1106,IF(交流？,'建築限界数値データ 交流'!A1106,IF(非電化？,'建築限界数値データ 　非電化'!A1106,"")))</f>
        <v>1109.1806289642068</v>
      </c>
      <c r="B1106">
        <f>IF(直流？,'建築限界数値データ 　直流'!B1106,IF(交流？,'建築限界数値データ 交流'!B1106,IF(非電化？,'建築限界数値データ 　非電化'!B1106,"")))</f>
        <v>5417.6453478675712</v>
      </c>
    </row>
    <row r="1107" spans="1:2" x14ac:dyDescent="0.2">
      <c r="A1107">
        <f>IF(直流？,'建築限界数値データ 　直流'!A1107,IF(交流？,'建築限界数値データ 交流'!A1107,IF(非電化？,'建築限界数値データ 　非電化'!A1107,"")))</f>
        <v>1115.6022572312525</v>
      </c>
      <c r="B1107">
        <f>IF(直流？,'建築限界数値データ 　直流'!B1107,IF(交流？,'建築限界数値データ 交流'!B1107,IF(非電化？,'建築限界数値データ 　非電化'!B1107,"")))</f>
        <v>5412.5974669595489</v>
      </c>
    </row>
    <row r="1108" spans="1:2" x14ac:dyDescent="0.2">
      <c r="A1108">
        <f>IF(直流？,'建築限界数値データ 　直流'!A1108,IF(交流？,'建築限界数値データ 交流'!A1108,IF(非電化？,'建築限界数値データ 　非電化'!A1108,"")))</f>
        <v>1122.0009129025566</v>
      </c>
      <c r="B1108">
        <f>IF(直流？,'建築限界数値データ 　直流'!B1108,IF(交流？,'建築限界数値データ 交流'!B1108,IF(非電化？,'建築限界数値データ 　非電化'!B1108,"")))</f>
        <v>5407.5204977000622</v>
      </c>
    </row>
    <row r="1109" spans="1:2" x14ac:dyDescent="0.2">
      <c r="A1109">
        <f>IF(直流？,'建築限界数値データ 　直流'!A1109,IF(交流？,'建築限界数値データ 交流'!A1109,IF(非電化？,'建築限界数値データ 　非電化'!A1109,"")))</f>
        <v>1130.3335037688082</v>
      </c>
      <c r="B1109">
        <f>IF(直流？,'建築限界数値データ 　直流'!B1109,IF(交流？,'建築限界数値データ 交流'!B1109,IF(非電化？,'建築限界数値データ 　非電化'!B1109,"")))</f>
        <v>5400.8376673468374</v>
      </c>
    </row>
    <row r="1110" spans="1:2" x14ac:dyDescent="0.2">
      <c r="A1110">
        <f>IF(直流？,'建築限界数値データ 　直流'!A1110,IF(交流？,'建築限界数値データ 交流'!A1110,IF(非電化？,'建築限界数値データ 　非電化'!A1110,"")))</f>
        <v>1134.7287798866196</v>
      </c>
      <c r="B1110">
        <f>IF(直流？,'建築限界数値データ 　直流'!B1110,IF(交流？,'建築限界数値データ 交流'!B1110,IF(非電化？,'建築限界数値データ 　非電化'!B1110,"")))</f>
        <v>5397.2797129054097</v>
      </c>
    </row>
    <row r="1111" spans="1:2" x14ac:dyDescent="0.2">
      <c r="A1111">
        <f>IF(直流？,'建築限界数値データ 　直流'!A1111,IF(交流？,'建築限界数値データ 交流'!A1111,IF(非電化？,'建築限界数値データ 　非電化'!A1111,"")))</f>
        <v>1141.0577291058412</v>
      </c>
      <c r="B1111">
        <f>IF(直流？,'建築限界数値データ 　直流'!B1111,IF(交流？,'建築限界数値データ 交流'!B1111,IF(非電化？,'建築限界数値データ 　非電化'!B1111,"")))</f>
        <v>5392.116108249531</v>
      </c>
    </row>
    <row r="1112" spans="1:2" x14ac:dyDescent="0.2">
      <c r="A1112">
        <f>IF(直流？,'建築限界数値データ 　直流'!A1112,IF(交流？,'建築限界数値データ 交流'!A1112,IF(非電化？,'建築限界数値データ 　非電化'!A1112,"")))</f>
        <v>1147.3631815476417</v>
      </c>
      <c r="B1112">
        <f>IF(直流？,'建築限界数値データ 　直流'!B1112,IF(交流？,'建築限界数値データ 交流'!B1112,IF(非電化？,'建築限界数値データ 　非電化'!B1112,"")))</f>
        <v>5386.9238369964205</v>
      </c>
    </row>
    <row r="1113" spans="1:2" x14ac:dyDescent="0.2">
      <c r="A1113">
        <f>IF(直流？,'建築限界数値データ 　直流'!A1113,IF(交流？,'建築限界数値データ 交流'!A1113,IF(非電化？,'建築限界数値データ 　非電化'!A1113,"")))</f>
        <v>1153.6450073694996</v>
      </c>
      <c r="B1113">
        <f>IF(直流？,'建築限界数値データ 　直流'!B1113,IF(交流？,'建築限界数値データ 交流'!B1113,IF(非電化？,'建築限界数値データ 　非電化'!B1113,"")))</f>
        <v>5381.7030060658572</v>
      </c>
    </row>
    <row r="1114" spans="1:2" x14ac:dyDescent="0.2">
      <c r="A1114">
        <f>IF(直流？,'建築限界数値データ 　直流'!A1114,IF(交流？,'建築限界数値データ 交流'!A1114,IF(非電化？,'建築限界数値データ 　非電化'!A1114,"")))</f>
        <v>1159.9030772154158</v>
      </c>
      <c r="B1114">
        <f>IF(直流？,'建築限界数値データ 　直流'!B1114,IF(交流？,'建築限界数値データ 交流'!B1114,IF(非電化？,'建築限界数値データ 　非電化'!B1114,"")))</f>
        <v>5376.4537229657271</v>
      </c>
    </row>
    <row r="1115" spans="1:2" x14ac:dyDescent="0.2">
      <c r="A1115">
        <f>IF(直流？,'建築限界数値データ 　直流'!A1115,IF(交流？,'建築限界数値データ 交流'!A1115,IF(非電化？,'建築限界数値データ 　非電化'!A1115,"")))</f>
        <v>1166.1372622185761</v>
      </c>
      <c r="B1115">
        <f>IF(直流？,'建築限界数値データ 　直流'!B1115,IF(交流？,'建築限界数値データ 交流'!B1115,IF(非電化？,'建築限界数値データ 　非電化'!B1115,"")))</f>
        <v>5371.1760957898023</v>
      </c>
    </row>
    <row r="1116" spans="1:2" x14ac:dyDescent="0.2">
      <c r="A1116">
        <f>IF(直流？,'建築限界数値データ 　直流'!A1116,IF(交流？,'建築限界数値データ 交流'!A1116,IF(非電化？,'建築限界数値データ 　非電化'!A1116,"")))</f>
        <v>1172.3474340040057</v>
      </c>
      <c r="B1116">
        <f>IF(直流？,'建築限界数値データ 　直流'!B1116,IF(交流？,'建築限界数値データ 交流'!B1116,IF(非電化？,'建築限界数値データ 　非電化'!B1116,"")))</f>
        <v>5365.8702332155217</v>
      </c>
    </row>
    <row r="1117" spans="1:2" x14ac:dyDescent="0.2">
      <c r="A1117">
        <f>IF(直流？,'建築限界数値データ 　直流'!A1117,IF(交流？,'建築限界数値データ 交流'!A1117,IF(非電化？,'建築限界数値データ 　非電化'!A1117,"")))</f>
        <v>1178.5334646912115</v>
      </c>
      <c r="B1117">
        <f>IF(直流？,'建築限界数値データ 　直流'!B1117,IF(交流？,'建築限界数値データ 交流'!B1117,IF(非電化？,'建築限界数値データ 　非電化'!B1117,"")))</f>
        <v>5360.5362445017508</v>
      </c>
    </row>
    <row r="1118" spans="1:2" x14ac:dyDescent="0.2">
      <c r="A1118">
        <f>IF(直流？,'建築限界数値データ 　直流'!A1118,IF(交流？,'建築限界数値データ 交流'!A1118,IF(非電化？,'建築限界数値データ 　非電化'!A1118,"")))</f>
        <v>1184.6952268968178</v>
      </c>
      <c r="B1118">
        <f>IF(直流？,'建築限界数値データ 　直流'!B1118,IF(交流？,'建築限界数値データ 交流'!B1118,IF(非電化？,'建築限界数値データ 　非電化'!B1118,"")))</f>
        <v>5355.1742394865305</v>
      </c>
    </row>
    <row r="1119" spans="1:2" x14ac:dyDescent="0.2">
      <c r="A1119">
        <f>IF(直流？,'建築限界数値データ 　直流'!A1119,IF(交流？,'建築限界数値データ 交流'!A1119,IF(非電化？,'建築限界数値データ 　非電化'!A1119,"")))</f>
        <v>1190.8325937371872</v>
      </c>
      <c r="B1119">
        <f>IF(直流？,'建築限界数値データ 　直流'!B1119,IF(交流？,'建築限界数値データ 交流'!B1119,IF(非電化？,'建築限界数値データ 　非電化'!B1119,"")))</f>
        <v>5349.7843285848157</v>
      </c>
    </row>
    <row r="1120" spans="1:2" x14ac:dyDescent="0.2">
      <c r="A1120">
        <f>IF(直流？,'建築限界数値データ 　直流'!A1120,IF(交流？,'建築限界数値データ 交流'!A1120,IF(非電化？,'建築限界数値データ 　非電化'!A1120,"")))</f>
        <v>1196.9454388310342</v>
      </c>
      <c r="B1120">
        <f>IF(直流？,'建築限界数値データ 　直流'!B1120,IF(交流？,'建築限界数値データ 交流'!B1120,IF(非電化？,'建築限界数値データ 　非電化'!B1120,"")))</f>
        <v>5344.3666227862032</v>
      </c>
    </row>
    <row r="1121" spans="1:2" x14ac:dyDescent="0.2">
      <c r="A1121">
        <f>IF(直流？,'建築限界数値データ 　直流'!A1121,IF(交流？,'建築限界数値データ 交流'!A1121,IF(非電化？,'建築限界数値データ 　非電化'!A1121,"")))</f>
        <v>1203.0336363020274</v>
      </c>
      <c r="B1121">
        <f>IF(直流？,'建築限界数値データ 　直流'!B1121,IF(交流？,'建築限界数値データ 交流'!B1121,IF(非電化？,'建築限界数値データ 　非電化'!B1121,"")))</f>
        <v>5338.9212336526452</v>
      </c>
    </row>
    <row r="1122" spans="1:2" x14ac:dyDescent="0.2">
      <c r="A1122">
        <f>IF(直流？,'建築限界数値データ 　直流'!A1122,IF(交流？,'建築限界数値データ 交流'!A1122,IF(非電化？,'建築限界数値データ 　非電化'!A1122,"")))</f>
        <v>1209.0970607813824</v>
      </c>
      <c r="B1122">
        <f>IF(直流？,'建築限界数値データ 　直流'!B1122,IF(交流？,'建築限界数値データ 交流'!B1122,IF(非電化？,'建築限界数値データ 　非電化'!B1122,"")))</f>
        <v>5333.4482733161494</v>
      </c>
    </row>
    <row r="1123" spans="1:2" x14ac:dyDescent="0.2">
      <c r="A1123">
        <f>IF(直流？,'建築限界数値データ 　直流'!A1123,IF(交流？,'建築限界数値データ 交流'!A1123,IF(非電化？,'建築限界数値データ 　非電化'!A1123,"")))</f>
        <v>1215.135587410442</v>
      </c>
      <c r="B1123">
        <f>IF(直流？,'建築限界数値データ 　直流'!B1123,IF(交流？,'建築限界数値データ 交流'!B1123,IF(非電化？,'建築限界数値データ 　非電化'!B1123,"")))</f>
        <v>5327.9478544764779</v>
      </c>
    </row>
    <row r="1124" spans="1:2" x14ac:dyDescent="0.2">
      <c r="A1124">
        <f>IF(直流？,'建築限界数値データ 　直流'!A1124,IF(交流？,'建築限界数値データ 交流'!A1124,IF(非電化？,'建築限界数値データ 　非電化'!A1124,"")))</f>
        <v>1221.1490918432487</v>
      </c>
      <c r="B1124">
        <f>IF(直流？,'建築限界数値データ 　直流'!B1124,IF(交流？,'建築限界数値データ 交流'!B1124,IF(非電化？,'建築限界数値データ 　非電化'!B1124,"")))</f>
        <v>5322.4200903988149</v>
      </c>
    </row>
    <row r="1125" spans="1:2" x14ac:dyDescent="0.2">
      <c r="A1125">
        <f>IF(直流？,'建築限界数値データ 　直流'!A1125,IF(交流？,'建築限界数値データ 交流'!A1125,IF(非電化？,'建築限界数値データ 　非電化'!A1125,"")))</f>
        <v>1227.1374502491044</v>
      </c>
      <c r="B1125">
        <f>IF(直流？,'建築限界数値データ 　直流'!B1125,IF(交流？,'建築限界数値データ 交流'!B1125,IF(非電化？,'建築限界数値データ 　非電化'!B1125,"")))</f>
        <v>5316.8650949114435</v>
      </c>
    </row>
    <row r="1126" spans="1:2" x14ac:dyDescent="0.2">
      <c r="A1126">
        <f>IF(直流？,'建築限界数値データ 　直流'!A1126,IF(交流？,'建築限界数値データ 交流'!A1126,IF(非電化？,'建築限界数値データ 　非電化'!A1126,"")))</f>
        <v>1233.1005393151206</v>
      </c>
      <c r="B1126">
        <f>IF(直流？,'建築限界数値データ 　直流'!B1126,IF(交流？,'建築限界数値データ 交流'!B1126,IF(非電化？,'建築限界数値データ 　非電化'!B1126,"")))</f>
        <v>5311.2829824034015</v>
      </c>
    </row>
    <row r="1127" spans="1:2" x14ac:dyDescent="0.2">
      <c r="A1127">
        <f>IF(直流？,'建築限界数値データ 　直流'!A1127,IF(交流？,'建築限界数値データ 交流'!A1127,IF(非電化？,'建築限界数値データ 　非電化'!A1127,"")))</f>
        <v>1239.0382362487571</v>
      </c>
      <c r="B1127">
        <f>IF(直流？,'建築限界数値データ 　直流'!B1127,IF(交流？,'建築限界数値データ 交流'!B1127,IF(非電化？,'建築限界数値データ 　非電化'!B1127,"")))</f>
        <v>5305.6738678221172</v>
      </c>
    </row>
    <row r="1128" spans="1:2" x14ac:dyDescent="0.2">
      <c r="A1128">
        <f>IF(直流？,'建築限界数値データ 　直流'!A1128,IF(交流？,'建築限界数値データ 交流'!A1128,IF(非電化？,'建築限界数値データ 　非電化'!A1128,"")))</f>
        <v>1244.9504187803523</v>
      </c>
      <c r="B1128">
        <f>IF(直流？,'建築限界数値データ 　直流'!B1128,IF(交流？,'建築限界数値データ 交流'!B1128,IF(非電化？,'建築限界数値データ 　非電化'!B1128,"")))</f>
        <v>5300.037866671054</v>
      </c>
    </row>
    <row r="1129" spans="1:2" x14ac:dyDescent="0.2">
      <c r="A1129">
        <f>IF(直流？,'建築限界数値データ 　直流'!A1129,IF(交流？,'建築限界数値データ 交流'!A1129,IF(非電化？,'建築限界数値データ 　非電化'!A1129,"")))</f>
        <v>1250.8369651656387</v>
      </c>
      <c r="B1129">
        <f>IF(直流？,'建築限界数値データ 　直流'!B1129,IF(交流？,'建築限界数値データ 交流'!B1129,IF(非電化？,'建築限界数値データ 　非電化'!B1129,"")))</f>
        <v>5294.3750950073227</v>
      </c>
    </row>
    <row r="1130" spans="1:2" x14ac:dyDescent="0.2">
      <c r="A1130">
        <f>IF(直流？,'建築限界数値データ 　直流'!A1130,IF(交流？,'建築限界数値データ 交流'!A1130,IF(非電化？,'建築限界数値データ 　非電化'!A1130,"")))</f>
        <v>1256.6977541882509</v>
      </c>
      <c r="B1130">
        <f>IF(直流？,'建築限界数値データ 　直流'!B1130,IF(交流？,'建築限界数値データ 交流'!B1130,IF(非電化？,'建築限界数値データ 　非電化'!B1130,"")))</f>
        <v>5288.6856694392955</v>
      </c>
    </row>
    <row r="1131" spans="1:2" x14ac:dyDescent="0.2">
      <c r="A1131">
        <f>IF(直流？,'建築限界数値データ 　直流'!A1131,IF(交流？,'建築限界数値データ 交流'!A1131,IF(非電化？,'建築限界数値データ 　非電化'!A1131,"")))</f>
        <v>1262.5326651622227</v>
      </c>
      <c r="B1131">
        <f>IF(直流？,'建築限界数値データ 　直流'!B1131,IF(交流？,'建築限界数値データ 交流'!B1131,IF(非電化？,'建築限界数値データ 　非電化'!B1131,"")))</f>
        <v>5282.9697071242081</v>
      </c>
    </row>
    <row r="1132" spans="1:2" x14ac:dyDescent="0.2">
      <c r="A1132">
        <f>IF(直流？,'建築限界数値データ 　直流'!A1132,IF(交流？,'建築限界数値データ 交流'!A1132,IF(非電化？,'建築限界数値データ 　非電化'!A1132,"")))</f>
        <v>1268.3415779344705</v>
      </c>
      <c r="B1132">
        <f>IF(直流？,'建築限界数値データ 　直流'!B1132,IF(交流？,'建築限界数値データ 交流'!B1132,IF(非電化？,'建築限界数値データ 　非電化'!B1132,"")))</f>
        <v>5277.227325765738</v>
      </c>
    </row>
    <row r="1133" spans="1:2" x14ac:dyDescent="0.2">
      <c r="A1133">
        <f>IF(直流？,'建築限界数値データ 　直流'!A1133,IF(交流？,'建築限界数値データ 交流'!A1133,IF(非電化？,'建築限界数値データ 　非電化'!A1133,"")))</f>
        <v>1274.1243728872687</v>
      </c>
      <c r="B1133">
        <f>IF(直流？,'建築限界数値データ 　直流'!B1133,IF(交流？,'建築限界数値データ 交流'!B1133,IF(非電化？,'建築限界数値データ 　非電化'!B1133,"")))</f>
        <v>5271.4586436115897</v>
      </c>
    </row>
    <row r="1134" spans="1:2" x14ac:dyDescent="0.2">
      <c r="A1134">
        <f>IF(直流？,'建築限界数値データ 　直流'!A1134,IF(交流？,'建築限界数値データ 交流'!A1134,IF(非電化？,'建築限界数値データ 　非電化'!A1134,"")))</f>
        <v>1279.8809309407122</v>
      </c>
      <c r="B1134">
        <f>IF(直流？,'建築限界数値データ 　直流'!B1134,IF(交流？,'建築限界数値データ 交流'!B1134,IF(非電化？,'建築限界数値データ 　非電化'!B1134,"")))</f>
        <v>5265.663779451058</v>
      </c>
    </row>
    <row r="1135" spans="1:2" x14ac:dyDescent="0.2">
      <c r="A1135">
        <f>IF(直流？,'建築限界数値データ 　直流'!A1135,IF(交流？,'建築限界数値データ 交流'!A1135,IF(非電化？,'建築限界数値データ 　非電化'!A1135,"")))</f>
        <v>1285.6111335551691</v>
      </c>
      <c r="B1135">
        <f>IF(直流？,'建築限界数値データ 　直流'!B1135,IF(交流？,'建築限界数値データ 交流'!B1135,IF(非電化？,'建築限界数値データ 　非電化'!B1135,"")))</f>
        <v>5259.8428526125763</v>
      </c>
    </row>
    <row r="1136" spans="1:2" x14ac:dyDescent="0.2">
      <c r="A1136">
        <f>IF(直流？,'建築限界数値データ 　直流'!A1136,IF(交流？,'建築限界数値データ 交流'!A1136,IF(非電化？,'建築限界数値データ 　非電化'!A1136,"")))</f>
        <v>1291.3148627337216</v>
      </c>
      <c r="B1136">
        <f>IF(直流？,'建築限界数値データ 　直流'!B1136,IF(交流？,'建築限界数値データ 交流'!B1136,IF(非電化？,'建築限界数値データ 　非電化'!B1136,"")))</f>
        <v>5253.9959829612653</v>
      </c>
    </row>
    <row r="1137" spans="1:2" x14ac:dyDescent="0.2">
      <c r="A1137">
        <f>IF(直流？,'建築限界数値データ 　直流'!A1137,IF(交流？,'建築限界数値データ 交流'!A1137,IF(非電化？,'建築限界数値データ 　非電化'!A1137,"")))</f>
        <v>1296.9920010245949</v>
      </c>
      <c r="B1137">
        <f>IF(直流？,'建築限界数値データ 　直流'!B1137,IF(交流？,'建築限界数値データ 交流'!B1137,IF(非電化？,'建築限界数値データ 　非電化'!B1137,"")))</f>
        <v>5248.123290896463</v>
      </c>
    </row>
    <row r="1138" spans="1:2" x14ac:dyDescent="0.2">
      <c r="A1138">
        <f>IF(直流？,'建築限界数値データ 　直流'!A1138,IF(交流？,'建築限界数値データ 交流'!A1138,IF(非電化？,'建築限界数値データ 　非電化'!A1138,"")))</f>
        <v>1302.642431523577</v>
      </c>
      <c r="B1138">
        <f>IF(直流？,'建築限界数値データ 　直流'!B1138,IF(交流？,'建築限界数値データ 交流'!B1138,IF(非電化？,'建築限界数値データ 　非電化'!B1138,"")))</f>
        <v>5242.224897349246</v>
      </c>
    </row>
    <row r="1139" spans="1:2" x14ac:dyDescent="0.2">
      <c r="A1139">
        <f>IF(直流？,'建築限界数値データ 　直流'!A1139,IF(交流？,'建築限界数値データ 交流'!A1139,IF(非電化？,'建築限界数値データ 　非電化'!A1139,"")))</f>
        <v>1308.2660378764249</v>
      </c>
      <c r="B1139">
        <f>IF(直流？,'建築限界数値データ 　直流'!B1139,IF(交流？,'建築限界数値データ 交流'!B1139,IF(非電化？,'建築限界数値データ 　非電化'!B1139,"")))</f>
        <v>5236.3009237799351</v>
      </c>
    </row>
    <row r="1140" spans="1:2" x14ac:dyDescent="0.2">
      <c r="A1140">
        <f>IF(直流？,'建築限界数値データ 　直流'!A1140,IF(交流？,'建築限界数値データ 交流'!A1140,IF(非電化？,'建築限界数値データ 　非電化'!A1140,"")))</f>
        <v>1313.8627042812627</v>
      </c>
      <c r="B1140">
        <f>IF(直流？,'建築限界数値データ 　直流'!B1140,IF(交流？,'建築限界数値データ 交流'!B1140,IF(非電化？,'建築限界数値データ 　非電化'!B1140,"")))</f>
        <v>5230.3514921756005</v>
      </c>
    </row>
    <row r="1141" spans="1:2" x14ac:dyDescent="0.2">
      <c r="A1141">
        <f>IF(直流？,'建築限界数値データ 　直流'!A1141,IF(交流？,'建築限界数値データ 交流'!A1141,IF(非電化？,'建築限界数値データ 　非電化'!A1141,"")))</f>
        <v>1319.4323154909628</v>
      </c>
      <c r="B1141">
        <f>IF(直流？,'建築限界数値データ 　直流'!B1141,IF(交流？,'建築限界数値データ 交流'!B1141,IF(非電化？,'建築限界数値データ 　非電化'!B1141,"")))</f>
        <v>5224.3767250475466</v>
      </c>
    </row>
    <row r="1142" spans="1:2" x14ac:dyDescent="0.2">
      <c r="A1142">
        <f>IF(直流？,'建築限界数値データ 　直流'!A1142,IF(交流？,'建築限界数値データ 交流'!A1142,IF(非電化？,'建築限界数値データ 　非電化'!A1142,"")))</f>
        <v>1324.9747568155219</v>
      </c>
      <c r="B1142">
        <f>IF(直流？,'建築限界数値データ 　直流'!B1142,IF(交流？,'建築限界数値データ 交流'!B1142,IF(非電化？,'建築限界数値データ 　非電化'!B1142,"")))</f>
        <v>5218.376745428789</v>
      </c>
    </row>
    <row r="1143" spans="1:2" x14ac:dyDescent="0.2">
      <c r="A1143">
        <f>IF(直流？,'建築限界数値データ 　直流'!A1143,IF(交流？,'建築限界数値データ 交流'!A1143,IF(非電化？,'建築限界数値データ 　非電化'!A1143,"")))</f>
        <v>1330.4899141244211</v>
      </c>
      <c r="B1143">
        <f>IF(直流？,'建築限界数値データ 　直流'!B1143,IF(交流？,'建築限界数値データ 交流'!B1143,IF(非電化？,'建築限界数値データ 　非電化'!B1143,"")))</f>
        <v>5212.3516768715217</v>
      </c>
    </row>
    <row r="1144" spans="1:2" x14ac:dyDescent="0.2">
      <c r="A1144">
        <f>IF(直流？,'建築限界数値データ 　直流'!A1144,IF(交流？,'建築限界数値データ 交流'!A1144,IF(非電化？,'建築限界数値データ 　非電化'!A1144,"")))</f>
        <v>1335.9776738489784</v>
      </c>
      <c r="B1144">
        <f>IF(直流？,'建築限界数値データ 　直流'!B1144,IF(交流？,'建築限界数値データ 交流'!B1144,IF(非電化？,'建築限界数値データ 　非電化'!B1144,"")))</f>
        <v>5206.3016434445708</v>
      </c>
    </row>
    <row r="1145" spans="1:2" x14ac:dyDescent="0.2">
      <c r="A1145">
        <f>IF(直流？,'建築限界数値データ 　直流'!A1145,IF(交流？,'建築限界数値データ 交流'!A1145,IF(非電化？,'建築限界数値データ 　非電化'!A1145,"")))</f>
        <v>1341.4379229846836</v>
      </c>
      <c r="B1145">
        <f>IF(直流？,'建築限界数値データ 　直流'!B1145,IF(交流？,'建築限界数値データ 交流'!B1145,IF(非電化？,'建築限界数値データ 　非電化'!B1145,"")))</f>
        <v>5200.2267697308453</v>
      </c>
    </row>
    <row r="1146" spans="1:2" x14ac:dyDescent="0.2">
      <c r="A1146">
        <f>IF(直流？,'建築限界数値データ 　直流'!A1146,IF(交流？,'建築限界数値データ 交流'!A1146,IF(非電化？,'建築限界数値データ 　非電化'!A1146,"")))</f>
        <v>1346.8705490935281</v>
      </c>
      <c r="B1146">
        <f>IF(直流？,'建築限界数値データ 　直流'!B1146,IF(交流？,'建築限界数値データ 交流'!B1146,IF(非電化？,'建築限界数値データ 　非電化'!B1146,"")))</f>
        <v>5194.1271808247639</v>
      </c>
    </row>
    <row r="1147" spans="1:2" x14ac:dyDescent="0.2">
      <c r="A1147">
        <f>IF(直流？,'建築限界数値データ 　直流'!A1147,IF(交流？,'建築限界数値データ 交流'!A1147,IF(非電化？,'建築限界数値データ 　非電化'!A1147,"")))</f>
        <v>1350</v>
      </c>
      <c r="B1147">
        <f>IF(直流？,'建築限界数値データ 　直流'!B1147,IF(交流？,'建築限界数値データ 交流'!B1147,IF(非電化？,'建築限界数値データ 　非電化'!B1147,"")))</f>
        <v>5190</v>
      </c>
    </row>
    <row r="1148" spans="1:2" x14ac:dyDescent="0.2">
      <c r="A1148">
        <f>IF(直流？,'建築限界数値データ 　直流'!A1148,IF(交流？,'建築限界数値データ 交流'!A1148,IF(非電化？,'建築限界数値データ 　非電化'!A1148,"")))</f>
        <v>1350</v>
      </c>
      <c r="B1148">
        <f>IF(直流？,'建築限界数値データ 　直流'!B1148,IF(交流？,'建築限界数値データ 交流'!B1148,IF(非電化？,'建築限界数値データ 　非電化'!B1148,"")))</f>
        <v>5183</v>
      </c>
    </row>
    <row r="1149" spans="1:2" x14ac:dyDescent="0.2">
      <c r="A1149">
        <f>IF(直流？,'建築限界数値データ 　直流'!A1149,IF(交流？,'建築限界数値データ 交流'!A1149,IF(非電化？,'建築限界数値データ 　非電化'!A1149,"")))</f>
        <v>1350</v>
      </c>
      <c r="B1149">
        <f>IF(直流？,'建築限界数値データ 　直流'!B1149,IF(交流？,'建築限界数値データ 交流'!B1149,IF(非電化？,'建築限界数値データ 　非電化'!B1149,"")))</f>
        <v>5173</v>
      </c>
    </row>
    <row r="1150" spans="1:2" x14ac:dyDescent="0.2">
      <c r="A1150">
        <f>IF(直流？,'建築限界数値データ 　直流'!A1150,IF(交流？,'建築限界数値データ 交流'!A1150,IF(非電化？,'建築限界数値データ 　非電化'!A1150,"")))</f>
        <v>1350</v>
      </c>
      <c r="B1150">
        <f>IF(直流？,'建築限界数値データ 　直流'!B1150,IF(交流？,'建築限界数値データ 交流'!B1150,IF(非電化？,'建築限界数値データ 　非電化'!B1150,"")))</f>
        <v>5163</v>
      </c>
    </row>
    <row r="1151" spans="1:2" x14ac:dyDescent="0.2">
      <c r="A1151">
        <f>IF(直流？,'建築限界数値データ 　直流'!A1151,IF(交流？,'建築限界数値データ 交流'!A1151,IF(非電化？,'建築限界数値データ 　非電化'!A1151,"")))</f>
        <v>1350</v>
      </c>
      <c r="B1151">
        <f>IF(直流？,'建築限界数値データ 　直流'!B1151,IF(交流？,'建築限界数値データ 交流'!B1151,IF(非電化？,'建築限界数値データ 　非電化'!B1151,"")))</f>
        <v>5153</v>
      </c>
    </row>
    <row r="1152" spans="1:2" x14ac:dyDescent="0.2">
      <c r="A1152">
        <f>IF(直流？,'建築限界数値データ 　直流'!A1152,IF(交流？,'建築限界数値データ 交流'!A1152,IF(非電化？,'建築限界数値データ 　非電化'!A1152,"")))</f>
        <v>1350</v>
      </c>
      <c r="B1152">
        <f>IF(直流？,'建築限界数値データ 　直流'!B1152,IF(交流？,'建築限界数値データ 交流'!B1152,IF(非電化？,'建築限界数値データ 　非電化'!B1152,"")))</f>
        <v>5143</v>
      </c>
    </row>
    <row r="1153" spans="1:2" x14ac:dyDescent="0.2">
      <c r="A1153">
        <f>IF(直流？,'建築限界数値データ 　直流'!A1153,IF(交流？,'建築限界数値データ 交流'!A1153,IF(非電化？,'建築限界数値データ 　非電化'!A1153,"")))</f>
        <v>1350</v>
      </c>
      <c r="B1153">
        <f>IF(直流？,'建築限界数値データ 　直流'!B1153,IF(交流？,'建築限界数値データ 交流'!B1153,IF(非電化？,'建築限界数値データ 　非電化'!B1153,"")))</f>
        <v>5133</v>
      </c>
    </row>
    <row r="1154" spans="1:2" x14ac:dyDescent="0.2">
      <c r="A1154">
        <f>IF(直流？,'建築限界数値データ 　直流'!A1154,IF(交流？,'建築限界数値データ 交流'!A1154,IF(非電化？,'建築限界数値データ 　非電化'!A1154,"")))</f>
        <v>1350</v>
      </c>
      <c r="B1154">
        <f>IF(直流？,'建築限界数値データ 　直流'!B1154,IF(交流？,'建築限界数値データ 交流'!B1154,IF(非電化？,'建築限界数値データ 　非電化'!B1154,"")))</f>
        <v>5123</v>
      </c>
    </row>
    <row r="1155" spans="1:2" x14ac:dyDescent="0.2">
      <c r="A1155">
        <f>IF(直流？,'建築限界数値データ 　直流'!A1155,IF(交流？,'建築限界数値データ 交流'!A1155,IF(非電化？,'建築限界数値データ 　非電化'!A1155,"")))</f>
        <v>1350</v>
      </c>
      <c r="B1155">
        <f>IF(直流？,'建築限界数値データ 　直流'!B1155,IF(交流？,'建築限界数値データ 交流'!B1155,IF(非電化？,'建築限界数値データ 　非電化'!B1155,"")))</f>
        <v>5113</v>
      </c>
    </row>
    <row r="1156" spans="1:2" x14ac:dyDescent="0.2">
      <c r="A1156">
        <f>IF(直流？,'建築限界数値データ 　直流'!A1156,IF(交流？,'建築限界数値データ 交流'!A1156,IF(非電化？,'建築限界数値データ 　非電化'!A1156,"")))</f>
        <v>1350</v>
      </c>
      <c r="B1156">
        <f>IF(直流？,'建築限界数値データ 　直流'!B1156,IF(交流？,'建築限界数値データ 交流'!B1156,IF(非電化？,'建築限界数値データ 　非電化'!B1156,"")))</f>
        <v>5103</v>
      </c>
    </row>
    <row r="1157" spans="1:2" x14ac:dyDescent="0.2">
      <c r="A1157">
        <f>IF(直流？,'建築限界数値データ 　直流'!A1157,IF(交流？,'建築限界数値データ 交流'!A1157,IF(非電化？,'建築限界数値データ 　非電化'!A1157,"")))</f>
        <v>1350</v>
      </c>
      <c r="B1157">
        <f>IF(直流？,'建築限界数値データ 　直流'!B1157,IF(交流？,'建築限界数値データ 交流'!B1157,IF(非電化？,'建築限界数値データ 　非電化'!B1157,"")))</f>
        <v>5093</v>
      </c>
    </row>
    <row r="1158" spans="1:2" x14ac:dyDescent="0.2">
      <c r="A1158">
        <f>IF(直流？,'建築限界数値データ 　直流'!A1158,IF(交流？,'建築限界数値データ 交流'!A1158,IF(非電化？,'建築限界数値データ 　非電化'!A1158,"")))</f>
        <v>1350</v>
      </c>
      <c r="B1158">
        <f>IF(直流？,'建築限界数値データ 　直流'!B1158,IF(交流？,'建築限界数値データ 交流'!B1158,IF(非電化？,'建築限界数値データ 　非電化'!B1158,"")))</f>
        <v>5083</v>
      </c>
    </row>
    <row r="1159" spans="1:2" x14ac:dyDescent="0.2">
      <c r="A1159">
        <f>IF(直流？,'建築限界数値データ 　直流'!A1159,IF(交流？,'建築限界数値データ 交流'!A1159,IF(非電化？,'建築限界数値データ 　非電化'!A1159,"")))</f>
        <v>1350</v>
      </c>
      <c r="B1159">
        <f>IF(直流？,'建築限界数値データ 　直流'!B1159,IF(交流？,'建築限界数値データ 交流'!B1159,IF(非電化？,'建築限界数値データ 　非電化'!B1159,"")))</f>
        <v>5073</v>
      </c>
    </row>
    <row r="1160" spans="1:2" x14ac:dyDescent="0.2">
      <c r="A1160">
        <f>IF(直流？,'建築限界数値データ 　直流'!A1160,IF(交流？,'建築限界数値データ 交流'!A1160,IF(非電化？,'建築限界数値データ 　非電化'!A1160,"")))</f>
        <v>1350</v>
      </c>
      <c r="B1160">
        <f>IF(直流？,'建築限界数値データ 　直流'!B1160,IF(交流？,'建築限界数値データ 交流'!B1160,IF(非電化？,'建築限界数値データ 　非電化'!B1160,"")))</f>
        <v>5063</v>
      </c>
    </row>
    <row r="1161" spans="1:2" x14ac:dyDescent="0.2">
      <c r="A1161">
        <f>IF(直流？,'建築限界数値データ 　直流'!A1161,IF(交流？,'建築限界数値データ 交流'!A1161,IF(非電化？,'建築限界数値データ 　非電化'!A1161,"")))</f>
        <v>1350</v>
      </c>
      <c r="B1161">
        <f>IF(直流？,'建築限界数値データ 　直流'!B1161,IF(交流？,'建築限界数値データ 交流'!B1161,IF(非電化？,'建築限界数値データ 　非電化'!B1161,"")))</f>
        <v>5053</v>
      </c>
    </row>
    <row r="1162" spans="1:2" x14ac:dyDescent="0.2">
      <c r="A1162">
        <f>IF(直流？,'建築限界数値データ 　直流'!A1162,IF(交流？,'建築限界数値データ 交流'!A1162,IF(非電化？,'建築限界数値データ 　非電化'!A1162,"")))</f>
        <v>1350</v>
      </c>
      <c r="B1162">
        <f>IF(直流？,'建築限界数値データ 　直流'!B1162,IF(交流？,'建築限界数値データ 交流'!B1162,IF(非電化？,'建築限界数値データ 　非電化'!B1162,"")))</f>
        <v>5043</v>
      </c>
    </row>
    <row r="1163" spans="1:2" x14ac:dyDescent="0.2">
      <c r="A1163">
        <f>IF(直流？,'建築限界数値データ 　直流'!A1163,IF(交流？,'建築限界数値データ 交流'!A1163,IF(非電化？,'建築限界数値データ 　非電化'!A1163,"")))</f>
        <v>1350</v>
      </c>
      <c r="B1163">
        <f>IF(直流？,'建築限界数値データ 　直流'!B1163,IF(交流？,'建築限界数値データ 交流'!B1163,IF(非電化？,'建築限界数値データ 　非電化'!B1163,"")))</f>
        <v>5033</v>
      </c>
    </row>
    <row r="1164" spans="1:2" x14ac:dyDescent="0.2">
      <c r="A1164">
        <f>IF(直流？,'建築限界数値データ 　直流'!A1164,IF(交流？,'建築限界数値データ 交流'!A1164,IF(非電化？,'建築限界数値データ 　非電化'!A1164,"")))</f>
        <v>1350</v>
      </c>
      <c r="B1164">
        <f>IF(直流？,'建築限界数値データ 　直流'!B1164,IF(交流？,'建築限界数値データ 交流'!B1164,IF(非電化？,'建築限界数値データ 　非電化'!B1164,"")))</f>
        <v>5023</v>
      </c>
    </row>
    <row r="1165" spans="1:2" x14ac:dyDescent="0.2">
      <c r="A1165">
        <f>IF(直流？,'建築限界数値データ 　直流'!A1165,IF(交流？,'建築限界数値データ 交流'!A1165,IF(非電化？,'建築限界数値データ 　非電化'!A1165,"")))</f>
        <v>1350</v>
      </c>
      <c r="B1165">
        <f>IF(直流？,'建築限界数値データ 　直流'!B1165,IF(交流？,'建築限界数値データ 交流'!B1165,IF(非電化？,'建築限界数値データ 　非電化'!B1165,"")))</f>
        <v>5013</v>
      </c>
    </row>
    <row r="1166" spans="1:2" x14ac:dyDescent="0.2">
      <c r="A1166">
        <f>IF(直流？,'建築限界数値データ 　直流'!A1166,IF(交流？,'建築限界数値データ 交流'!A1166,IF(非電化？,'建築限界数値データ 　非電化'!A1166,"")))</f>
        <v>1350</v>
      </c>
      <c r="B1166">
        <f>IF(直流？,'建築限界数値データ 　直流'!B1166,IF(交流？,'建築限界数値データ 交流'!B1166,IF(非電化？,'建築限界数値データ 　非電化'!B1166,"")))</f>
        <v>5003</v>
      </c>
    </row>
    <row r="1167" spans="1:2" x14ac:dyDescent="0.2">
      <c r="A1167">
        <f>IF(直流？,'建築限界数値データ 　直流'!A1167,IF(交流？,'建築限界数値データ 交流'!A1167,IF(非電化？,'建築限界数値データ 　非電化'!A1167,"")))</f>
        <v>1350</v>
      </c>
      <c r="B1167">
        <f>IF(直流？,'建築限界数値データ 　直流'!B1167,IF(交流？,'建築限界数値データ 交流'!B1167,IF(非電化？,'建築限界数値データ 　非電化'!B1167,"")))</f>
        <v>4993</v>
      </c>
    </row>
    <row r="1168" spans="1:2" x14ac:dyDescent="0.2">
      <c r="A1168">
        <f>IF(直流？,'建築限界数値データ 　直流'!A1168,IF(交流？,'建築限界数値データ 交流'!A1168,IF(非電化？,'建築限界数値データ 　非電化'!A1168,"")))</f>
        <v>1350</v>
      </c>
      <c r="B1168">
        <f>IF(直流？,'建築限界数値データ 　直流'!B1168,IF(交流？,'建築限界数値データ 交流'!B1168,IF(非電化？,'建築限界数値データ 　非電化'!B1168,"")))</f>
        <v>4983</v>
      </c>
    </row>
    <row r="1169" spans="1:2" x14ac:dyDescent="0.2">
      <c r="A1169">
        <f>IF(直流？,'建築限界数値データ 　直流'!A1169,IF(交流？,'建築限界数値データ 交流'!A1169,IF(非電化？,'建築限界数値データ 　非電化'!A1169,"")))</f>
        <v>1350</v>
      </c>
      <c r="B1169">
        <f>IF(直流？,'建築限界数値データ 　直流'!B1169,IF(交流？,'建築限界数値データ 交流'!B1169,IF(非電化？,'建築限界数値データ 　非電化'!B1169,"")))</f>
        <v>4973</v>
      </c>
    </row>
    <row r="1170" spans="1:2" x14ac:dyDescent="0.2">
      <c r="A1170">
        <f>IF(直流？,'建築限界数値データ 　直流'!A1170,IF(交流？,'建築限界数値データ 交流'!A1170,IF(非電化？,'建築限界数値データ 　非電化'!A1170,"")))</f>
        <v>1350</v>
      </c>
      <c r="B1170">
        <f>IF(直流？,'建築限界数値データ 　直流'!B1170,IF(交流？,'建築限界数値データ 交流'!B1170,IF(非電化？,'建築限界数値データ 　非電化'!B1170,"")))</f>
        <v>4963</v>
      </c>
    </row>
    <row r="1171" spans="1:2" x14ac:dyDescent="0.2">
      <c r="A1171">
        <f>IF(直流？,'建築限界数値データ 　直流'!A1171,IF(交流？,'建築限界数値データ 交流'!A1171,IF(非電化？,'建築限界数値データ 　非電化'!A1171,"")))</f>
        <v>1350</v>
      </c>
      <c r="B1171">
        <f>IF(直流？,'建築限界数値データ 　直流'!B1171,IF(交流？,'建築限界数値データ 交流'!B1171,IF(非電化？,'建築限界数値データ 　非電化'!B1171,"")))</f>
        <v>4953</v>
      </c>
    </row>
    <row r="1172" spans="1:2" x14ac:dyDescent="0.2">
      <c r="A1172">
        <f>IF(直流？,'建築限界数値データ 　直流'!A1172,IF(交流？,'建築限界数値データ 交流'!A1172,IF(非電化？,'建築限界数値データ 　非電化'!A1172,"")))</f>
        <v>1350</v>
      </c>
      <c r="B1172">
        <f>IF(直流？,'建築限界数値データ 　直流'!B1172,IF(交流？,'建築限界数値データ 交流'!B1172,IF(非電化？,'建築限界数値データ 　非電化'!B1172,"")))</f>
        <v>4943</v>
      </c>
    </row>
    <row r="1173" spans="1:2" x14ac:dyDescent="0.2">
      <c r="A1173">
        <f>IF(直流？,'建築限界数値データ 　直流'!A1173,IF(交流？,'建築限界数値データ 交流'!A1173,IF(非電化？,'建築限界数値データ 　非電化'!A1173,"")))</f>
        <v>1350</v>
      </c>
      <c r="B1173">
        <f>IF(直流？,'建築限界数値データ 　直流'!B1173,IF(交流？,'建築限界数値データ 交流'!B1173,IF(非電化？,'建築限界数値データ 　非電化'!B1173,"")))</f>
        <v>4933</v>
      </c>
    </row>
    <row r="1174" spans="1:2" x14ac:dyDescent="0.2">
      <c r="A1174">
        <f>IF(直流？,'建築限界数値データ 　直流'!A1174,IF(交流？,'建築限界数値データ 交流'!A1174,IF(非電化？,'建築限界数値データ 　非電化'!A1174,"")))</f>
        <v>1350</v>
      </c>
      <c r="B1174">
        <f>IF(直流？,'建築限界数値データ 　直流'!B1174,IF(交流？,'建築限界数値データ 交流'!B1174,IF(非電化？,'建築限界数値データ 　非電化'!B1174,"")))</f>
        <v>4923</v>
      </c>
    </row>
    <row r="1175" spans="1:2" x14ac:dyDescent="0.2">
      <c r="A1175">
        <f>IF(直流？,'建築限界数値データ 　直流'!A1175,IF(交流？,'建築限界数値データ 交流'!A1175,IF(非電化？,'建築限界数値データ 　非電化'!A1175,"")))</f>
        <v>1350</v>
      </c>
      <c r="B1175">
        <f>IF(直流？,'建築限界数値データ 　直流'!B1175,IF(交流？,'建築限界数値データ 交流'!B1175,IF(非電化？,'建築限界数値データ 　非電化'!B1175,"")))</f>
        <v>4913</v>
      </c>
    </row>
    <row r="1176" spans="1:2" x14ac:dyDescent="0.2">
      <c r="A1176">
        <f>IF(直流？,'建築限界数値データ 　直流'!A1176,IF(交流？,'建築限界数値データ 交流'!A1176,IF(非電化？,'建築限界数値データ 　非電化'!A1176,"")))</f>
        <v>1350</v>
      </c>
      <c r="B1176">
        <f>IF(直流？,'建築限界数値データ 　直流'!B1176,IF(交流？,'建築限界数値データ 交流'!B1176,IF(非電化？,'建築限界数値データ 　非電化'!B1176,"")))</f>
        <v>4903</v>
      </c>
    </row>
    <row r="1177" spans="1:2" x14ac:dyDescent="0.2">
      <c r="A1177">
        <f>IF(直流？,'建築限界数値データ 　直流'!A1177,IF(交流？,'建築限界数値データ 交流'!A1177,IF(非電化？,'建築限界数値データ 　非電化'!A1177,"")))</f>
        <v>1350</v>
      </c>
      <c r="B1177">
        <f>IF(直流？,'建築限界数値データ 　直流'!B1177,IF(交流？,'建築限界数値データ 交流'!B1177,IF(非電化？,'建築限界数値データ 　非電化'!B1177,"")))</f>
        <v>4893</v>
      </c>
    </row>
    <row r="1178" spans="1:2" x14ac:dyDescent="0.2">
      <c r="A1178">
        <f>IF(直流？,'建築限界数値データ 　直流'!A1178,IF(交流？,'建築限界数値データ 交流'!A1178,IF(非電化？,'建築限界数値データ 　非電化'!A1178,"")))</f>
        <v>1350</v>
      </c>
      <c r="B1178">
        <f>IF(直流？,'建築限界数値データ 　直流'!B1178,IF(交流？,'建築限界数値データ 交流'!B1178,IF(非電化？,'建築限界数値データ 　非電化'!B1178,"")))</f>
        <v>4883</v>
      </c>
    </row>
    <row r="1179" spans="1:2" x14ac:dyDescent="0.2">
      <c r="A1179">
        <f>IF(直流？,'建築限界数値データ 　直流'!A1179,IF(交流？,'建築限界数値データ 交流'!A1179,IF(非電化？,'建築限界数値データ 　非電化'!A1179,"")))</f>
        <v>1350</v>
      </c>
      <c r="B1179">
        <f>IF(直流？,'建築限界数値データ 　直流'!B1179,IF(交流？,'建築限界数値データ 交流'!B1179,IF(非電化？,'建築限界数値データ 　非電化'!B1179,"")))</f>
        <v>4873</v>
      </c>
    </row>
    <row r="1180" spans="1:2" x14ac:dyDescent="0.2">
      <c r="A1180">
        <f>IF(直流？,'建築限界数値データ 　直流'!A1180,IF(交流？,'建築限界数値データ 交流'!A1180,IF(非電化？,'建築限界数値データ 　非電化'!A1180,"")))</f>
        <v>1350</v>
      </c>
      <c r="B1180">
        <f>IF(直流？,'建築限界数値データ 　直流'!B1180,IF(交流？,'建築限界数値データ 交流'!B1180,IF(非電化？,'建築限界数値データ 　非電化'!B1180,"")))</f>
        <v>4863</v>
      </c>
    </row>
    <row r="1181" spans="1:2" x14ac:dyDescent="0.2">
      <c r="A1181">
        <f>IF(直流？,'建築限界数値データ 　直流'!A1181,IF(交流？,'建築限界数値データ 交流'!A1181,IF(非電化？,'建築限界数値データ 　非電化'!A1181,"")))</f>
        <v>1350</v>
      </c>
      <c r="B1181">
        <f>IF(直流？,'建築限界数値データ 　直流'!B1181,IF(交流？,'建築限界数値データ 交流'!B1181,IF(非電化？,'建築限界数値データ 　非電化'!B1181,"")))</f>
        <v>4853</v>
      </c>
    </row>
    <row r="1182" spans="1:2" x14ac:dyDescent="0.2">
      <c r="A1182">
        <f>IF(直流？,'建築限界数値データ 　直流'!A1182,IF(交流？,'建築限界数値データ 交流'!A1182,IF(非電化？,'建築限界数値データ 　非電化'!A1182,"")))</f>
        <v>1350</v>
      </c>
      <c r="B1182">
        <f>IF(直流？,'建築限界数値データ 　直流'!B1182,IF(交流？,'建築限界数値データ 交流'!B1182,IF(非電化？,'建築限界数値データ 　非電化'!B1182,"")))</f>
        <v>4843</v>
      </c>
    </row>
    <row r="1183" spans="1:2" x14ac:dyDescent="0.2">
      <c r="A1183">
        <f>IF(直流？,'建築限界数値データ 　直流'!A1183,IF(交流？,'建築限界数値データ 交流'!A1183,IF(非電化？,'建築限界数値データ 　非電化'!A1183,"")))</f>
        <v>1350</v>
      </c>
      <c r="B1183">
        <f>IF(直流？,'建築限界数値データ 　直流'!B1183,IF(交流？,'建築限界数値データ 交流'!B1183,IF(非電化？,'建築限界数値データ 　非電化'!B1183,"")))</f>
        <v>4833</v>
      </c>
    </row>
    <row r="1184" spans="1:2" x14ac:dyDescent="0.2">
      <c r="A1184">
        <f>IF(直流？,'建築限界数値データ 　直流'!A1184,IF(交流？,'建築限界数値データ 交流'!A1184,IF(非電化？,'建築限界数値データ 　非電化'!A1184,"")))</f>
        <v>1350</v>
      </c>
      <c r="B1184">
        <f>IF(直流？,'建築限界数値データ 　直流'!B1184,IF(交流？,'建築限界数値データ 交流'!B1184,IF(非電化？,'建築限界数値データ 　非電化'!B1184,"")))</f>
        <v>4823</v>
      </c>
    </row>
    <row r="1185" spans="1:2" x14ac:dyDescent="0.2">
      <c r="A1185">
        <f>IF(直流？,'建築限界数値データ 　直流'!A1185,IF(交流？,'建築限界数値データ 交流'!A1185,IF(非電化？,'建築限界数値データ 　非電化'!A1185,"")))</f>
        <v>1350</v>
      </c>
      <c r="B1185">
        <f>IF(直流？,'建築限界数値データ 　直流'!B1185,IF(交流？,'建築限界数値データ 交流'!B1185,IF(非電化？,'建築限界数値データ 　非電化'!B1185,"")))</f>
        <v>4813</v>
      </c>
    </row>
    <row r="1186" spans="1:2" x14ac:dyDescent="0.2">
      <c r="A1186">
        <f>IF(直流？,'建築限界数値データ 　直流'!A1186,IF(交流？,'建築限界数値データ 交流'!A1186,IF(非電化？,'建築限界数値データ 　非電化'!A1186,"")))</f>
        <v>1350</v>
      </c>
      <c r="B1186">
        <f>IF(直流？,'建築限界数値データ 　直流'!B1186,IF(交流？,'建築限界数値データ 交流'!B1186,IF(非電化？,'建築限界数値データ 　非電化'!B1186,"")))</f>
        <v>4803</v>
      </c>
    </row>
    <row r="1187" spans="1:2" x14ac:dyDescent="0.2">
      <c r="A1187">
        <f>IF(直流？,'建築限界数値データ 　直流'!A1187,IF(交流？,'建築限界数値データ 交流'!A1187,IF(非電化？,'建築限界数値データ 　非電化'!A1187,"")))</f>
        <v>1350</v>
      </c>
      <c r="B1187">
        <f>IF(直流？,'建築限界数値データ 　直流'!B1187,IF(交流？,'建築限界数値データ 交流'!B1187,IF(非電化？,'建築限界数値データ 　非電化'!B1187,"")))</f>
        <v>4793</v>
      </c>
    </row>
    <row r="1188" spans="1:2" x14ac:dyDescent="0.2">
      <c r="A1188">
        <f>IF(直流？,'建築限界数値データ 　直流'!A1188,IF(交流？,'建築限界数値データ 交流'!A1188,IF(非電化？,'建築限界数値データ 　非電化'!A1188,"")))</f>
        <v>1350</v>
      </c>
      <c r="B1188">
        <f>IF(直流？,'建築限界数値データ 　直流'!B1188,IF(交流？,'建築限界数値データ 交流'!B1188,IF(非電化？,'建築限界数値データ 　非電化'!B1188,"")))</f>
        <v>4783</v>
      </c>
    </row>
    <row r="1189" spans="1:2" x14ac:dyDescent="0.2">
      <c r="A1189">
        <f>IF(直流？,'建築限界数値データ 　直流'!A1189,IF(交流？,'建築限界数値データ 交流'!A1189,IF(非電化？,'建築限界数値データ 　非電化'!A1189,"")))</f>
        <v>1350</v>
      </c>
      <c r="B1189">
        <f>IF(直流？,'建築限界数値データ 　直流'!B1189,IF(交流？,'建築限界数値データ 交流'!B1189,IF(非電化？,'建築限界数値データ 　非電化'!B1189,"")))</f>
        <v>4773</v>
      </c>
    </row>
    <row r="1190" spans="1:2" x14ac:dyDescent="0.2">
      <c r="A1190">
        <f>IF(直流？,'建築限界数値データ 　直流'!A1190,IF(交流？,'建築限界数値データ 交流'!A1190,IF(非電化？,'建築限界数値データ 　非電化'!A1190,"")))</f>
        <v>1350</v>
      </c>
      <c r="B1190">
        <f>IF(直流？,'建築限界数値データ 　直流'!B1190,IF(交流？,'建築限界数値データ 交流'!B1190,IF(非電化？,'建築限界数値データ 　非電化'!B1190,"")))</f>
        <v>4763</v>
      </c>
    </row>
    <row r="1191" spans="1:2" x14ac:dyDescent="0.2">
      <c r="A1191">
        <f>IF(直流？,'建築限界数値データ 　直流'!A1191,IF(交流？,'建築限界数値データ 交流'!A1191,IF(非電化？,'建築限界数値データ 　非電化'!A1191,"")))</f>
        <v>1350</v>
      </c>
      <c r="B1191">
        <f>IF(直流？,'建築限界数値データ 　直流'!B1191,IF(交流？,'建築限界数値データ 交流'!B1191,IF(非電化？,'建築限界数値データ 　非電化'!B1191,"")))</f>
        <v>4753</v>
      </c>
    </row>
    <row r="1192" spans="1:2" x14ac:dyDescent="0.2">
      <c r="A1192">
        <f>IF(直流？,'建築限界数値データ 　直流'!A1192,IF(交流？,'建築限界数値データ 交流'!A1192,IF(非電化？,'建築限界数値データ 　非電化'!A1192,"")))</f>
        <v>1350</v>
      </c>
      <c r="B1192">
        <f>IF(直流？,'建築限界数値データ 　直流'!B1192,IF(交流？,'建築限界数値データ 交流'!B1192,IF(非電化？,'建築限界数値データ 　非電化'!B1192,"")))</f>
        <v>4743</v>
      </c>
    </row>
    <row r="1193" spans="1:2" x14ac:dyDescent="0.2">
      <c r="A1193">
        <f>IF(直流？,'建築限界数値データ 　直流'!A1193,IF(交流？,'建築限界数値データ 交流'!A1193,IF(非電化？,'建築限界数値データ 　非電化'!A1193,"")))</f>
        <v>1350</v>
      </c>
      <c r="B1193">
        <f>IF(直流？,'建築限界数値データ 　直流'!B1193,IF(交流？,'建築限界数値データ 交流'!B1193,IF(非電化？,'建築限界数値データ 　非電化'!B1193,"")))</f>
        <v>4733</v>
      </c>
    </row>
    <row r="1194" spans="1:2" x14ac:dyDescent="0.2">
      <c r="A1194">
        <f>IF(直流？,'建築限界数値データ 　直流'!A1194,IF(交流？,'建築限界数値データ 交流'!A1194,IF(非電化？,'建築限界数値データ 　非電化'!A1194,"")))</f>
        <v>1350</v>
      </c>
      <c r="B1194">
        <f>IF(直流？,'建築限界数値データ 　直流'!B1194,IF(交流？,'建築限界数値データ 交流'!B1194,IF(非電化？,'建築限界数値データ 　非電化'!B1194,"")))</f>
        <v>4723</v>
      </c>
    </row>
    <row r="1195" spans="1:2" x14ac:dyDescent="0.2">
      <c r="A1195">
        <f>IF(直流？,'建築限界数値データ 　直流'!A1195,IF(交流？,'建築限界数値データ 交流'!A1195,IF(非電化？,'建築限界数値データ 　非電化'!A1195,"")))</f>
        <v>1350</v>
      </c>
      <c r="B1195">
        <f>IF(直流？,'建築限界数値データ 　直流'!B1195,IF(交流？,'建築限界数値データ 交流'!B1195,IF(非電化？,'建築限界数値データ 　非電化'!B1195,"")))</f>
        <v>4713</v>
      </c>
    </row>
    <row r="1196" spans="1:2" x14ac:dyDescent="0.2">
      <c r="A1196">
        <f>IF(直流？,'建築限界数値データ 　直流'!A1196,IF(交流？,'建築限界数値データ 交流'!A1196,IF(非電化？,'建築限界数値データ 　非電化'!A1196,"")))</f>
        <v>1350</v>
      </c>
      <c r="B1196">
        <f>IF(直流？,'建築限界数値データ 　直流'!B1196,IF(交流？,'建築限界数値データ 交流'!B1196,IF(非電化？,'建築限界数値データ 　非電化'!B1196,"")))</f>
        <v>4703</v>
      </c>
    </row>
    <row r="1197" spans="1:2" x14ac:dyDescent="0.2">
      <c r="A1197">
        <f>IF(直流？,'建築限界数値データ 　直流'!A1197,IF(交流？,'建築限界数値データ 交流'!A1197,IF(非電化？,'建築限界数値データ 　非電化'!A1197,"")))</f>
        <v>1350</v>
      </c>
      <c r="B1197">
        <f>IF(直流？,'建築限界数値データ 　直流'!B1197,IF(交流？,'建築限界数値データ 交流'!B1197,IF(非電化？,'建築限界数値データ 　非電化'!B1197,"")))</f>
        <v>4693</v>
      </c>
    </row>
    <row r="1198" spans="1:2" x14ac:dyDescent="0.2">
      <c r="A1198">
        <f>IF(直流？,'建築限界数値データ 　直流'!A1198,IF(交流？,'建築限界数値データ 交流'!A1198,IF(非電化？,'建築限界数値データ 　非電化'!A1198,"")))</f>
        <v>1350</v>
      </c>
      <c r="B1198">
        <f>IF(直流？,'建築限界数値データ 　直流'!B1198,IF(交流？,'建築限界数値データ 交流'!B1198,IF(非電化？,'建築限界数値データ 　非電化'!B1198,"")))</f>
        <v>4683</v>
      </c>
    </row>
    <row r="1199" spans="1:2" x14ac:dyDescent="0.2">
      <c r="A1199">
        <f>IF(直流？,'建築限界数値データ 　直流'!A1199,IF(交流？,'建築限界数値データ 交流'!A1199,IF(非電化？,'建築限界数値データ 　非電化'!A1199,"")))</f>
        <v>1350</v>
      </c>
      <c r="B1199">
        <f>IF(直流？,'建築限界数値データ 　直流'!B1199,IF(交流？,'建築限界数値データ 交流'!B1199,IF(非電化？,'建築限界数値データ 　非電化'!B1199,"")))</f>
        <v>4673</v>
      </c>
    </row>
    <row r="1200" spans="1:2" x14ac:dyDescent="0.2">
      <c r="A1200">
        <f>IF(直流？,'建築限界数値データ 　直流'!A1200,IF(交流？,'建築限界数値データ 交流'!A1200,IF(非電化？,'建築限界数値データ 　非電化'!A1200,"")))</f>
        <v>1350</v>
      </c>
      <c r="B1200">
        <f>IF(直流？,'建築限界数値データ 　直流'!B1200,IF(交流？,'建築限界数値データ 交流'!B1200,IF(非電化？,'建築限界数値データ 　非電化'!B1200,"")))</f>
        <v>4663</v>
      </c>
    </row>
    <row r="1201" spans="1:2" x14ac:dyDescent="0.2">
      <c r="A1201">
        <f>IF(直流？,'建築限界数値データ 　直流'!A1201,IF(交流？,'建築限界数値データ 交流'!A1201,IF(非電化？,'建築限界数値データ 　非電化'!A1201,"")))</f>
        <v>1350</v>
      </c>
      <c r="B1201">
        <f>IF(直流？,'建築限界数値データ 　直流'!B1201,IF(交流？,'建築限界数値データ 交流'!B1201,IF(非電化？,'建築限界数値データ 　非電化'!B1201,"")))</f>
        <v>4653</v>
      </c>
    </row>
    <row r="1202" spans="1:2" x14ac:dyDescent="0.2">
      <c r="A1202">
        <f>IF(直流？,'建築限界数値データ 　直流'!A1202,IF(交流？,'建築限界数値データ 交流'!A1202,IF(非電化？,'建築限界数値データ 　非電化'!A1202,"")))</f>
        <v>1350</v>
      </c>
      <c r="B1202">
        <f>IF(直流？,'建築限界数値データ 　直流'!B1202,IF(交流？,'建築限界数値データ 交流'!B1202,IF(非電化？,'建築限界数値データ 　非電化'!B1202,"")))</f>
        <v>4643</v>
      </c>
    </row>
    <row r="1203" spans="1:2" x14ac:dyDescent="0.2">
      <c r="A1203">
        <f>IF(直流？,'建築限界数値データ 　直流'!A1203,IF(交流？,'建築限界数値データ 交流'!A1203,IF(非電化？,'建築限界数値データ 　非電化'!A1203,"")))</f>
        <v>1350</v>
      </c>
      <c r="B1203">
        <f>IF(直流？,'建築限界数値データ 　直流'!B1203,IF(交流？,'建築限界数値データ 交流'!B1203,IF(非電化？,'建築限界数値データ 　非電化'!B1203,"")))</f>
        <v>4633</v>
      </c>
    </row>
    <row r="1204" spans="1:2" x14ac:dyDescent="0.2">
      <c r="A1204">
        <f>IF(直流？,'建築限界数値データ 　直流'!A1204,IF(交流？,'建築限界数値データ 交流'!A1204,IF(非電化？,'建築限界数値データ 　非電化'!A1204,"")))</f>
        <v>1350</v>
      </c>
      <c r="B1204">
        <f>IF(直流？,'建築限界数値データ 　直流'!B1204,IF(交流？,'建築限界数値データ 交流'!B1204,IF(非電化？,'建築限界数値データ 　非電化'!B1204,"")))</f>
        <v>4623</v>
      </c>
    </row>
    <row r="1205" spans="1:2" x14ac:dyDescent="0.2">
      <c r="A1205">
        <f>IF(直流？,'建築限界数値データ 　直流'!A1205,IF(交流？,'建築限界数値データ 交流'!A1205,IF(非電化？,'建築限界数値データ 　非電化'!A1205,"")))</f>
        <v>1350</v>
      </c>
      <c r="B1205">
        <f>IF(直流？,'建築限界数値データ 　直流'!B1205,IF(交流？,'建築限界数値データ 交流'!B1205,IF(非電化？,'建築限界数値データ 　非電化'!B1205,"")))</f>
        <v>4613</v>
      </c>
    </row>
    <row r="1206" spans="1:2" x14ac:dyDescent="0.2">
      <c r="A1206">
        <f>IF(直流？,'建築限界数値データ 　直流'!A1206,IF(交流？,'建築限界数値データ 交流'!A1206,IF(非電化？,'建築限界数値データ 　非電化'!A1206,"")))</f>
        <v>1350</v>
      </c>
      <c r="B1206">
        <f>IF(直流？,'建築限界数値データ 　直流'!B1206,IF(交流？,'建築限界数値データ 交流'!B1206,IF(非電化？,'建築限界数値データ 　非電化'!B1206,"")))</f>
        <v>4603</v>
      </c>
    </row>
    <row r="1207" spans="1:2" x14ac:dyDescent="0.2">
      <c r="A1207">
        <f>IF(直流？,'建築限界数値データ 　直流'!A1207,IF(交流？,'建築限界数値データ 交流'!A1207,IF(非電化？,'建築限界数値データ 　非電化'!A1207,"")))</f>
        <v>1350</v>
      </c>
      <c r="B1207">
        <f>IF(直流？,'建築限界数値データ 　直流'!B1207,IF(交流？,'建築限界数値データ 交流'!B1207,IF(非電化？,'建築限界数値データ 　非電化'!B1207,"")))</f>
        <v>4593</v>
      </c>
    </row>
    <row r="1208" spans="1:2" x14ac:dyDescent="0.2">
      <c r="A1208">
        <f>IF(直流？,'建築限界数値データ 　直流'!A1208,IF(交流？,'建築限界数値データ 交流'!A1208,IF(非電化？,'建築限界数値データ 　非電化'!A1208,"")))</f>
        <v>1350</v>
      </c>
      <c r="B1208">
        <f>IF(直流？,'建築限界数値データ 　直流'!B1208,IF(交流？,'建築限界数値データ 交流'!B1208,IF(非電化？,'建築限界数値データ 　非電化'!B1208,"")))</f>
        <v>4583</v>
      </c>
    </row>
    <row r="1209" spans="1:2" x14ac:dyDescent="0.2">
      <c r="A1209">
        <f>IF(直流？,'建築限界数値データ 　直流'!A1209,IF(交流？,'建築限界数値データ 交流'!A1209,IF(非電化？,'建築限界数値データ 　非電化'!A1209,"")))</f>
        <v>1350</v>
      </c>
      <c r="B1209">
        <f>IF(直流？,'建築限界数値データ 　直流'!B1209,IF(交流？,'建築限界数値データ 交流'!B1209,IF(非電化？,'建築限界数値データ 　非電化'!B1209,"")))</f>
        <v>4573</v>
      </c>
    </row>
    <row r="1210" spans="1:2" x14ac:dyDescent="0.2">
      <c r="A1210">
        <f>IF(直流？,'建築限界数値データ 　直流'!A1210,IF(交流？,'建築限界数値データ 交流'!A1210,IF(非電化？,'建築限界数値データ 　非電化'!A1210,"")))</f>
        <v>1350</v>
      </c>
      <c r="B1210">
        <f>IF(直流？,'建築限界数値データ 　直流'!B1210,IF(交流？,'建築限界数値データ 交流'!B1210,IF(非電化？,'建築限界数値データ 　非電化'!B1210,"")))</f>
        <v>4563</v>
      </c>
    </row>
    <row r="1211" spans="1:2" x14ac:dyDescent="0.2">
      <c r="A1211">
        <f>IF(直流？,'建築限界数値データ 　直流'!A1211,IF(交流？,'建築限界数値データ 交流'!A1211,IF(非電化？,'建築限界数値データ 　非電化'!A1211,"")))</f>
        <v>1350</v>
      </c>
      <c r="B1211">
        <f>IF(直流？,'建築限界数値データ 　直流'!B1211,IF(交流？,'建築限界数値データ 交流'!B1211,IF(非電化？,'建築限界数値データ 　非電化'!B1211,"")))</f>
        <v>4553</v>
      </c>
    </row>
    <row r="1212" spans="1:2" x14ac:dyDescent="0.2">
      <c r="A1212">
        <f>IF(直流？,'建築限界数値データ 　直流'!A1212,IF(交流？,'建築限界数値データ 交流'!A1212,IF(非電化？,'建築限界数値データ 　非電化'!A1212,"")))</f>
        <v>1350</v>
      </c>
      <c r="B1212">
        <f>IF(直流？,'建築限界数値データ 　直流'!B1212,IF(交流？,'建築限界数値データ 交流'!B1212,IF(非電化？,'建築限界数値データ 　非電化'!B1212,"")))</f>
        <v>4543</v>
      </c>
    </row>
    <row r="1213" spans="1:2" x14ac:dyDescent="0.2">
      <c r="A1213">
        <f>IF(直流？,'建築限界数値データ 　直流'!A1213,IF(交流？,'建築限界数値データ 交流'!A1213,IF(非電化？,'建築限界数値データ 　非電化'!A1213,"")))</f>
        <v>1350</v>
      </c>
      <c r="B1213">
        <f>IF(直流？,'建築限界数値データ 　直流'!B1213,IF(交流？,'建築限界数値データ 交流'!B1213,IF(非電化？,'建築限界数値データ 　非電化'!B1213,"")))</f>
        <v>4533</v>
      </c>
    </row>
    <row r="1214" spans="1:2" x14ac:dyDescent="0.2">
      <c r="A1214">
        <f>IF(直流？,'建築限界数値データ 　直流'!A1214,IF(交流？,'建築限界数値データ 交流'!A1214,IF(非電化？,'建築限界数値データ 　非電化'!A1214,"")))</f>
        <v>1350</v>
      </c>
      <c r="B1214">
        <f>IF(直流？,'建築限界数値データ 　直流'!B1214,IF(交流？,'建築限界数値データ 交流'!B1214,IF(非電化？,'建築限界数値データ 　非電化'!B1214,"")))</f>
        <v>4523</v>
      </c>
    </row>
    <row r="1215" spans="1:2" x14ac:dyDescent="0.2">
      <c r="A1215">
        <f>IF(直流？,'建築限界数値データ 　直流'!A1215,IF(交流？,'建築限界数値データ 交流'!A1215,IF(非電化？,'建築限界数値データ 　非電化'!A1215,"")))</f>
        <v>1350</v>
      </c>
      <c r="B1215">
        <f>IF(直流？,'建築限界数値データ 　直流'!B1215,IF(交流？,'建築限界数値データ 交流'!B1215,IF(非電化？,'建築限界数値データ 　非電化'!B1215,"")))</f>
        <v>4513</v>
      </c>
    </row>
    <row r="1216" spans="1:2" x14ac:dyDescent="0.2">
      <c r="A1216">
        <f>IF(直流？,'建築限界数値データ 　直流'!A1216,IF(交流？,'建築限界数値データ 交流'!A1216,IF(非電化？,'建築限界数値データ 　非電化'!A1216,"")))</f>
        <v>1350</v>
      </c>
      <c r="B1216">
        <f>IF(直流？,'建築限界数値データ 　直流'!B1216,IF(交流？,'建築限界数値データ 交流'!B1216,IF(非電化？,'建築限界数値データ 　非電化'!B1216,"")))</f>
        <v>4503</v>
      </c>
    </row>
    <row r="1217" spans="1:2" x14ac:dyDescent="0.2">
      <c r="A1217">
        <f>IF(直流？,'建築限界数値データ 　直流'!A1217,IF(交流？,'建築限界数値データ 交流'!A1217,IF(非電化？,'建築限界数値データ 　非電化'!A1217,"")))</f>
        <v>1350</v>
      </c>
      <c r="B1217">
        <f>IF(直流？,'建築限界数値データ 　直流'!B1217,IF(交流？,'建築限界数値データ 交流'!B1217,IF(非電化？,'建築限界数値データ 　非電化'!B1217,"")))</f>
        <v>4493</v>
      </c>
    </row>
    <row r="1218" spans="1:2" x14ac:dyDescent="0.2">
      <c r="A1218">
        <f>IF(直流？,'建築限界数値データ 　直流'!A1218,IF(交流？,'建築限界数値データ 交流'!A1218,IF(非電化？,'建築限界数値データ 　非電化'!A1218,"")))</f>
        <v>1350</v>
      </c>
      <c r="B1218">
        <f>IF(直流？,'建築限界数値データ 　直流'!B1218,IF(交流？,'建築限界数値データ 交流'!B1218,IF(非電化？,'建築限界数値データ 　非電化'!B1218,"")))</f>
        <v>4483</v>
      </c>
    </row>
    <row r="1219" spans="1:2" x14ac:dyDescent="0.2">
      <c r="A1219">
        <f>IF(直流？,'建築限界数値データ 　直流'!A1219,IF(交流？,'建築限界数値データ 交流'!A1219,IF(非電化？,'建築限界数値データ 　非電化'!A1219,"")))</f>
        <v>1350</v>
      </c>
      <c r="B1219">
        <f>IF(直流？,'建築限界数値データ 　直流'!B1219,IF(交流？,'建築限界数値データ 交流'!B1219,IF(非電化？,'建築限界数値データ 　非電化'!B1219,"")))</f>
        <v>4473</v>
      </c>
    </row>
    <row r="1220" spans="1:2" x14ac:dyDescent="0.2">
      <c r="A1220">
        <f>IF(直流？,'建築限界数値データ 　直流'!A1220,IF(交流？,'建築限界数値データ 交流'!A1220,IF(非電化？,'建築限界数値データ 　非電化'!A1220,"")))</f>
        <v>1350</v>
      </c>
      <c r="B1220">
        <f>IF(直流？,'建築限界数値データ 　直流'!B1220,IF(交流？,'建築限界数値データ 交流'!B1220,IF(非電化？,'建築限界数値データ 　非電化'!B1220,"")))</f>
        <v>4463</v>
      </c>
    </row>
    <row r="1221" spans="1:2" x14ac:dyDescent="0.2">
      <c r="A1221">
        <f>IF(直流？,'建築限界数値データ 　直流'!A1221,IF(交流？,'建築限界数値データ 交流'!A1221,IF(非電化？,'建築限界数値データ 　非電化'!A1221,"")))</f>
        <v>1350</v>
      </c>
      <c r="B1221">
        <f>IF(直流？,'建築限界数値データ 　直流'!B1221,IF(交流？,'建築限界数値データ 交流'!B1221,IF(非電化？,'建築限界数値データ 　非電化'!B1221,"")))</f>
        <v>4453</v>
      </c>
    </row>
    <row r="1222" spans="1:2" x14ac:dyDescent="0.2">
      <c r="A1222">
        <f>IF(直流？,'建築限界数値データ 　直流'!A1222,IF(交流？,'建築限界数値データ 交流'!A1222,IF(非電化？,'建築限界数値データ 　非電化'!A1222,"")))</f>
        <v>1350</v>
      </c>
      <c r="B1222">
        <f>IF(直流？,'建築限界数値データ 　直流'!B1222,IF(交流？,'建築限界数値データ 交流'!B1222,IF(非電化？,'建築限界数値データ 　非電化'!B1222,"")))</f>
        <v>4443</v>
      </c>
    </row>
    <row r="1223" spans="1:2" x14ac:dyDescent="0.2">
      <c r="A1223">
        <f>IF(直流？,'建築限界数値データ 　直流'!A1223,IF(交流？,'建築限界数値データ 交流'!A1223,IF(非電化？,'建築限界数値データ 　非電化'!A1223,"")))</f>
        <v>1350</v>
      </c>
      <c r="B1223">
        <f>IF(直流？,'建築限界数値データ 　直流'!B1223,IF(交流？,'建築限界数値データ 交流'!B1223,IF(非電化？,'建築限界数値データ 　非電化'!B1223,"")))</f>
        <v>4433</v>
      </c>
    </row>
    <row r="1224" spans="1:2" x14ac:dyDescent="0.2">
      <c r="A1224">
        <f>IF(直流？,'建築限界数値データ 　直流'!A1224,IF(交流？,'建築限界数値データ 交流'!A1224,IF(非電化？,'建築限界数値データ 　非電化'!A1224,"")))</f>
        <v>1350</v>
      </c>
      <c r="B1224">
        <f>IF(直流？,'建築限界数値データ 　直流'!B1224,IF(交流？,'建築限界数値データ 交流'!B1224,IF(非電化？,'建築限界数値データ 　非電化'!B1224,"")))</f>
        <v>4423</v>
      </c>
    </row>
    <row r="1225" spans="1:2" x14ac:dyDescent="0.2">
      <c r="A1225">
        <f>IF(直流？,'建築限界数値データ 　直流'!A1225,IF(交流？,'建築限界数値データ 交流'!A1225,IF(非電化？,'建築限界数値データ 　非電化'!A1225,"")))</f>
        <v>1350</v>
      </c>
      <c r="B1225">
        <f>IF(直流？,'建築限界数値データ 　直流'!B1225,IF(交流？,'建築限界数値データ 交流'!B1225,IF(非電化？,'建築限界数値データ 　非電化'!B1225,"")))</f>
        <v>4413</v>
      </c>
    </row>
    <row r="1226" spans="1:2" x14ac:dyDescent="0.2">
      <c r="A1226">
        <f>IF(直流？,'建築限界数値データ 　直流'!A1226,IF(交流？,'建築限界数値データ 交流'!A1226,IF(非電化？,'建築限界数値データ 　非電化'!A1226,"")))</f>
        <v>1350</v>
      </c>
      <c r="B1226">
        <f>IF(直流？,'建築限界数値データ 　直流'!B1226,IF(交流？,'建築限界数値データ 交流'!B1226,IF(非電化？,'建築限界数値データ 　非電化'!B1226,"")))</f>
        <v>4403</v>
      </c>
    </row>
    <row r="1227" spans="1:2" x14ac:dyDescent="0.2">
      <c r="A1227">
        <f>IF(直流？,'建築限界数値データ 　直流'!A1227,IF(交流？,'建築限界数値データ 交流'!A1227,IF(非電化？,'建築限界数値データ 　非電化'!A1227,"")))</f>
        <v>1350</v>
      </c>
      <c r="B1227">
        <f>IF(直流？,'建築限界数値データ 　直流'!B1227,IF(交流？,'建築限界数値データ 交流'!B1227,IF(非電化？,'建築限界数値データ 　非電化'!B1227,"")))</f>
        <v>4393</v>
      </c>
    </row>
    <row r="1228" spans="1:2" x14ac:dyDescent="0.2">
      <c r="A1228">
        <f>IF(直流？,'建築限界数値データ 　直流'!A1228,IF(交流？,'建築限界数値データ 交流'!A1228,IF(非電化？,'建築限界数値データ 　非電化'!A1228,"")))</f>
        <v>1350</v>
      </c>
      <c r="B1228">
        <f>IF(直流？,'建築限界数値データ 　直流'!B1228,IF(交流？,'建築限界数値データ 交流'!B1228,IF(非電化？,'建築限界数値データ 　非電化'!B1228,"")))</f>
        <v>4383</v>
      </c>
    </row>
    <row r="1229" spans="1:2" x14ac:dyDescent="0.2">
      <c r="A1229">
        <f>IF(直流？,'建築限界数値データ 　直流'!A1229,IF(交流？,'建築限界数値データ 交流'!A1229,IF(非電化？,'建築限界数値データ 　非電化'!A1229,"")))</f>
        <v>1350</v>
      </c>
      <c r="B1229">
        <f>IF(直流？,'建築限界数値データ 　直流'!B1229,IF(交流？,'建築限界数値データ 交流'!B1229,IF(非電化？,'建築限界数値データ 　非電化'!B1229,"")))</f>
        <v>4373</v>
      </c>
    </row>
    <row r="1230" spans="1:2" x14ac:dyDescent="0.2">
      <c r="A1230">
        <f>IF(直流？,'建築限界数値データ 　直流'!A1230,IF(交流？,'建築限界数値データ 交流'!A1230,IF(非電化？,'建築限界数値データ 　非電化'!A1230,"")))</f>
        <v>1350</v>
      </c>
      <c r="B1230">
        <f>IF(直流？,'建築限界数値データ 　直流'!B1230,IF(交流？,'建築限界数値データ 交流'!B1230,IF(非電化？,'建築限界数値データ 　非電化'!B1230,"")))</f>
        <v>4363</v>
      </c>
    </row>
    <row r="1231" spans="1:2" x14ac:dyDescent="0.2">
      <c r="A1231">
        <f>IF(直流？,'建築限界数値データ 　直流'!A1231,IF(交流？,'建築限界数値データ 交流'!A1231,IF(非電化？,'建築限界数値データ 　非電化'!A1231,"")))</f>
        <v>1350</v>
      </c>
      <c r="B1231">
        <f>IF(直流？,'建築限界数値データ 　直流'!B1231,IF(交流？,'建築限界数値データ 交流'!B1231,IF(非電化？,'建築限界数値データ 　非電化'!B1231,"")))</f>
        <v>4353</v>
      </c>
    </row>
    <row r="1232" spans="1:2" x14ac:dyDescent="0.2">
      <c r="A1232">
        <f>IF(直流？,'建築限界数値データ 　直流'!A1232,IF(交流？,'建築限界数値データ 交流'!A1232,IF(非電化？,'建築限界数値データ 　非電化'!A1232,"")))</f>
        <v>1350</v>
      </c>
      <c r="B1232">
        <f>IF(直流？,'建築限界数値データ 　直流'!B1232,IF(交流？,'建築限界数値データ 交流'!B1232,IF(非電化？,'建築限界数値データ 　非電化'!B1232,"")))</f>
        <v>4343</v>
      </c>
    </row>
    <row r="1233" spans="1:2" x14ac:dyDescent="0.2">
      <c r="A1233">
        <f>IF(直流？,'建築限界数値データ 　直流'!A1233,IF(交流？,'建築限界数値データ 交流'!A1233,IF(非電化？,'建築限界数値データ 　非電化'!A1233,"")))</f>
        <v>1350</v>
      </c>
      <c r="B1233">
        <f>IF(直流？,'建築限界数値データ 　直流'!B1233,IF(交流？,'建築限界数値データ 交流'!B1233,IF(非電化？,'建築限界数値データ 　非電化'!B1233,"")))</f>
        <v>4333</v>
      </c>
    </row>
    <row r="1234" spans="1:2" x14ac:dyDescent="0.2">
      <c r="A1234">
        <f>IF(直流？,'建築限界数値データ 　直流'!A1234,IF(交流？,'建築限界数値データ 交流'!A1234,IF(非電化？,'建築限界数値データ 　非電化'!A1234,"")))</f>
        <v>1350</v>
      </c>
      <c r="B1234">
        <f>IF(直流？,'建築限界数値データ 　直流'!B1234,IF(交流？,'建築限界数値データ 交流'!B1234,IF(非電化？,'建築限界数値データ 　非電化'!B1234,"")))</f>
        <v>4323</v>
      </c>
    </row>
    <row r="1235" spans="1:2" x14ac:dyDescent="0.2">
      <c r="A1235">
        <f>IF(直流？,'建築限界数値データ 　直流'!A1235,IF(交流？,'建築限界数値データ 交流'!A1235,IF(非電化？,'建築限界数値データ 　非電化'!A1235,"")))</f>
        <v>1350</v>
      </c>
      <c r="B1235">
        <f>IF(直流？,'建築限界数値データ 　直流'!B1235,IF(交流？,'建築限界数値データ 交流'!B1235,IF(非電化？,'建築限界数値データ 　非電化'!B1235,"")))</f>
        <v>4313</v>
      </c>
    </row>
    <row r="1236" spans="1:2" x14ac:dyDescent="0.2">
      <c r="A1236">
        <f>IF(直流？,'建築限界数値データ 　直流'!A1236,IF(交流？,'建築限界数値データ 交流'!A1236,IF(非電化？,'建築限界数値データ 　非電化'!A1236,"")))</f>
        <v>1350</v>
      </c>
      <c r="B1236">
        <f>IF(直流？,'建築限界数値データ 　直流'!B1236,IF(交流？,'建築限界数値データ 交流'!B1236,IF(非電化？,'建築限界数値データ 　非電化'!B1236,"")))</f>
        <v>4303</v>
      </c>
    </row>
    <row r="1237" spans="1:2" x14ac:dyDescent="0.2">
      <c r="A1237">
        <f>IF(直流？,'建築限界数値データ 　直流'!A1237,IF(交流？,'建築限界数値データ 交流'!A1237,IF(非電化？,'建築限界数値データ 　非電化'!A1237,"")))</f>
        <v>1350</v>
      </c>
      <c r="B1237">
        <f>IF(直流？,'建築限界数値データ 　直流'!B1237,IF(交流？,'建築限界数値データ 交流'!B1237,IF(非電化？,'建築限界数値データ 　非電化'!B1237,"")))</f>
        <v>4293</v>
      </c>
    </row>
    <row r="1238" spans="1:2" x14ac:dyDescent="0.2">
      <c r="A1238">
        <f>IF(直流？,'建築限界数値データ 　直流'!A1238,IF(交流？,'建築限界数値データ 交流'!A1238,IF(非電化？,'建築限界数値データ 　非電化'!A1238,"")))</f>
        <v>1350</v>
      </c>
      <c r="B1238">
        <f>IF(直流？,'建築限界数値データ 　直流'!B1238,IF(交流？,'建築限界数値データ 交流'!B1238,IF(非電化？,'建築限界数値データ 　非電化'!B1238,"")))</f>
        <v>4283</v>
      </c>
    </row>
    <row r="1239" spans="1:2" x14ac:dyDescent="0.2">
      <c r="A1239">
        <f>IF(直流？,'建築限界数値データ 　直流'!A1239,IF(交流？,'建築限界数値データ 交流'!A1239,IF(非電化？,'建築限界数値データ 　非電化'!A1239,"")))</f>
        <v>1350</v>
      </c>
      <c r="B1239">
        <f>IF(直流？,'建築限界数値データ 　直流'!B1239,IF(交流？,'建築限界数値データ 交流'!B1239,IF(非電化？,'建築限界数値データ 　非電化'!B1239,"")))</f>
        <v>4273</v>
      </c>
    </row>
    <row r="1240" spans="1:2" x14ac:dyDescent="0.2">
      <c r="A1240">
        <f>IF(直流？,'建築限界数値データ 　直流'!A1240,IF(交流？,'建築限界数値データ 交流'!A1240,IF(非電化？,'建築限界数値データ 　非電化'!A1240,"")))</f>
        <v>1350</v>
      </c>
      <c r="B1240">
        <f>IF(直流？,'建築限界数値データ 　直流'!B1240,IF(交流？,'建築限界数値データ 交流'!B1240,IF(非電化？,'建築限界数値データ 　非電化'!B1240,"")))</f>
        <v>4263</v>
      </c>
    </row>
    <row r="1241" spans="1:2" x14ac:dyDescent="0.2">
      <c r="A1241">
        <f>IF(直流？,'建築限界数値データ 　直流'!A1241,IF(交流？,'建築限界数値データ 交流'!A1241,IF(非電化？,'建築限界数値データ 　非電化'!A1241,"")))</f>
        <v>1350</v>
      </c>
      <c r="B1241">
        <f>IF(直流？,'建築限界数値データ 　直流'!B1241,IF(交流？,'建築限界数値データ 交流'!B1241,IF(非電化？,'建築限界数値データ 　非電化'!B1241,"")))</f>
        <v>4253</v>
      </c>
    </row>
    <row r="1242" spans="1:2" x14ac:dyDescent="0.2">
      <c r="A1242">
        <f>IF(直流？,'建築限界数値データ 　直流'!A1242,IF(交流？,'建築限界数値データ 交流'!A1242,IF(非電化？,'建築限界数値データ 　非電化'!A1242,"")))</f>
        <v>1350</v>
      </c>
      <c r="B1242">
        <f>IF(直流？,'建築限界数値データ 　直流'!B1242,IF(交流？,'建築限界数値データ 交流'!B1242,IF(非電化？,'建築限界数値データ 　非電化'!B1242,"")))</f>
        <v>4243</v>
      </c>
    </row>
    <row r="1243" spans="1:2" x14ac:dyDescent="0.2">
      <c r="A1243">
        <f>IF(直流？,'建築限界数値データ 　直流'!A1243,IF(交流？,'建築限界数値データ 交流'!A1243,IF(非電化？,'建築限界数値データ 　非電化'!A1243,"")))</f>
        <v>1350</v>
      </c>
      <c r="B1243">
        <f>IF(直流？,'建築限界数値データ 　直流'!B1243,IF(交流？,'建築限界数値データ 交流'!B1243,IF(非電化？,'建築限界数値データ 　非電化'!B1243,"")))</f>
        <v>4233</v>
      </c>
    </row>
    <row r="1244" spans="1:2" x14ac:dyDescent="0.2">
      <c r="A1244">
        <f>IF(直流？,'建築限界数値データ 　直流'!A1244,IF(交流？,'建築限界数値データ 交流'!A1244,IF(非電化？,'建築限界数値データ 　非電化'!A1244,"")))</f>
        <v>1350</v>
      </c>
      <c r="B1244">
        <f>IF(直流？,'建築限界数値データ 　直流'!B1244,IF(交流？,'建築限界数値データ 交流'!B1244,IF(非電化？,'建築限界数値データ 　非電化'!B1244,"")))</f>
        <v>4223</v>
      </c>
    </row>
    <row r="1245" spans="1:2" x14ac:dyDescent="0.2">
      <c r="A1245">
        <f>IF(直流？,'建築限界数値データ 　直流'!A1245,IF(交流？,'建築限界数値データ 交流'!A1245,IF(非電化？,'建築限界数値データ 　非電化'!A1245,"")))</f>
        <v>1350</v>
      </c>
      <c r="B1245">
        <f>IF(直流？,'建築限界数値データ 　直流'!B1245,IF(交流？,'建築限界数値データ 交流'!B1245,IF(非電化？,'建築限界数値データ 　非電化'!B1245,"")))</f>
        <v>4213</v>
      </c>
    </row>
    <row r="1246" spans="1:2" x14ac:dyDescent="0.2">
      <c r="A1246">
        <f>IF(直流？,'建築限界数値データ 　直流'!A1246,IF(交流？,'建築限界数値データ 交流'!A1246,IF(非電化？,'建築限界数値データ 　非電化'!A1246,"")))</f>
        <v>1350</v>
      </c>
      <c r="B1246">
        <f>IF(直流？,'建築限界数値データ 　直流'!B1246,IF(交流？,'建築限界数値データ 交流'!B1246,IF(非電化？,'建築限界数値データ 　非電化'!B1246,"")))</f>
        <v>4203</v>
      </c>
    </row>
    <row r="1247" spans="1:2" x14ac:dyDescent="0.2">
      <c r="A1247">
        <f>IF(直流？,'建築限界数値データ 　直流'!A1247,IF(交流？,'建築限界数値データ 交流'!A1247,IF(非電化？,'建築限界数値データ 　非電化'!A1247,"")))</f>
        <v>1350</v>
      </c>
      <c r="B1247">
        <f>IF(直流？,'建築限界数値データ 　直流'!B1247,IF(交流？,'建築限界数値データ 交流'!B1247,IF(非電化？,'建築限界数値データ 　非電化'!B1247,"")))</f>
        <v>4193</v>
      </c>
    </row>
    <row r="1248" spans="1:2" x14ac:dyDescent="0.2">
      <c r="A1248">
        <f>IF(直流？,'建築限界数値データ 　直流'!A1248,IF(交流？,'建築限界数値データ 交流'!A1248,IF(非電化？,'建築限界数値データ 　非電化'!A1248,"")))</f>
        <v>1350</v>
      </c>
      <c r="B1248">
        <f>IF(直流？,'建築限界数値データ 　直流'!B1248,IF(交流？,'建築限界数値データ 交流'!B1248,IF(非電化？,'建築限界数値データ 　非電化'!B1248,"")))</f>
        <v>4183</v>
      </c>
    </row>
    <row r="1249" spans="1:2" x14ac:dyDescent="0.2">
      <c r="A1249">
        <f>IF(直流？,'建築限界数値データ 　直流'!A1249,IF(交流？,'建築限界数値データ 交流'!A1249,IF(非電化？,'建築限界数値データ 　非電化'!A1249,"")))</f>
        <v>1350</v>
      </c>
      <c r="B1249">
        <f>IF(直流？,'建築限界数値データ 　直流'!B1249,IF(交流？,'建築限界数値データ 交流'!B1249,IF(非電化？,'建築限界数値データ 　非電化'!B1249,"")))</f>
        <v>4173</v>
      </c>
    </row>
    <row r="1250" spans="1:2" x14ac:dyDescent="0.2">
      <c r="A1250">
        <f>IF(直流？,'建築限界数値データ 　直流'!A1250,IF(交流？,'建築限界数値データ 交流'!A1250,IF(非電化？,'建築限界数値データ 　非電化'!A1250,"")))</f>
        <v>1350</v>
      </c>
      <c r="B1250">
        <f>IF(直流？,'建築限界数値データ 　直流'!B1250,IF(交流？,'建築限界数値データ 交流'!B1250,IF(非電化？,'建築限界数値データ 　非電化'!B1250,"")))</f>
        <v>4163</v>
      </c>
    </row>
    <row r="1251" spans="1:2" x14ac:dyDescent="0.2">
      <c r="A1251">
        <f>IF(直流？,'建築限界数値データ 　直流'!A1251,IF(交流？,'建築限界数値データ 交流'!A1251,IF(非電化？,'建築限界数値データ 　非電化'!A1251,"")))</f>
        <v>1350</v>
      </c>
      <c r="B1251">
        <f>IF(直流？,'建築限界数値データ 　直流'!B1251,IF(交流？,'建築限界数値データ 交流'!B1251,IF(非電化？,'建築限界数値データ 　非電化'!B1251,"")))</f>
        <v>4153</v>
      </c>
    </row>
    <row r="1252" spans="1:2" x14ac:dyDescent="0.2">
      <c r="A1252">
        <f>IF(直流？,'建築限界数値データ 　直流'!A1252,IF(交流？,'建築限界数値データ 交流'!A1252,IF(非電化？,'建築限界数値データ 　非電化'!A1252,"")))</f>
        <v>1350</v>
      </c>
      <c r="B1252">
        <f>IF(直流？,'建築限界数値データ 　直流'!B1252,IF(交流？,'建築限界数値データ 交流'!B1252,IF(非電化？,'建築限界数値データ 　非電化'!B1252,"")))</f>
        <v>4143</v>
      </c>
    </row>
    <row r="1253" spans="1:2" x14ac:dyDescent="0.2">
      <c r="A1253">
        <f>IF(直流？,'建築限界数値データ 　直流'!A1253,IF(交流？,'建築限界数値データ 交流'!A1253,IF(非電化？,'建築限界数値データ 　非電化'!A1253,"")))</f>
        <v>1350</v>
      </c>
      <c r="B1253">
        <f>IF(直流？,'建築限界数値データ 　直流'!B1253,IF(交流？,'建築限界数値データ 交流'!B1253,IF(非電化？,'建築限界数値データ 　非電化'!B1253,"")))</f>
        <v>4133</v>
      </c>
    </row>
    <row r="1254" spans="1:2" x14ac:dyDescent="0.2">
      <c r="A1254">
        <f>IF(直流？,'建築限界数値データ 　直流'!A1254,IF(交流？,'建築限界数値データ 交流'!A1254,IF(非電化？,'建築限界数値データ 　非電化'!A1254,"")))</f>
        <v>1350</v>
      </c>
      <c r="B1254">
        <f>IF(直流？,'建築限界数値データ 　直流'!B1254,IF(交流？,'建築限界数値データ 交流'!B1254,IF(非電化？,'建築限界数値データ 　非電化'!B1254,"")))</f>
        <v>4123</v>
      </c>
    </row>
    <row r="1255" spans="1:2" x14ac:dyDescent="0.2">
      <c r="A1255">
        <f>IF(直流？,'建築限界数値データ 　直流'!A1255,IF(交流？,'建築限界数値データ 交流'!A1255,IF(非電化？,'建築限界数値データ 　非電化'!A1255,"")))</f>
        <v>1350</v>
      </c>
      <c r="B1255">
        <f>IF(直流？,'建築限界数値データ 　直流'!B1255,IF(交流？,'建築限界数値データ 交流'!B1255,IF(非電化？,'建築限界数値データ 　非電化'!B1255,"")))</f>
        <v>4113</v>
      </c>
    </row>
    <row r="1256" spans="1:2" x14ac:dyDescent="0.2">
      <c r="A1256">
        <f>IF(直流？,'建築限界数値データ 　直流'!A1256,IF(交流？,'建築限界数値データ 交流'!A1256,IF(非電化？,'建築限界数値データ 　非電化'!A1256,"")))</f>
        <v>1350</v>
      </c>
      <c r="B1256">
        <f>IF(直流？,'建築限界数値データ 　直流'!B1256,IF(交流？,'建築限界数値データ 交流'!B1256,IF(非電化？,'建築限界数値データ 　非電化'!B1256,"")))</f>
        <v>4103</v>
      </c>
    </row>
    <row r="1257" spans="1:2" x14ac:dyDescent="0.2">
      <c r="A1257">
        <f>IF(直流？,'建築限界数値データ 　直流'!A1257,IF(交流？,'建築限界数値データ 交流'!A1257,IF(非電化？,'建築限界数値データ 　非電化'!A1257,"")))</f>
        <v>1350</v>
      </c>
      <c r="B1257">
        <f>IF(直流？,'建築限界数値データ 　直流'!B1257,IF(交流？,'建築限界数値データ 交流'!B1257,IF(非電化？,'建築限界数値データ 　非電化'!B1257,"")))</f>
        <v>4093</v>
      </c>
    </row>
    <row r="1258" spans="1:2" x14ac:dyDescent="0.2">
      <c r="A1258">
        <f>IF(直流？,'建築限界数値データ 　直流'!A1258,IF(交流？,'建築限界数値データ 交流'!A1258,IF(非電化？,'建築限界数値データ 　非電化'!A1258,"")))</f>
        <v>1350</v>
      </c>
      <c r="B1258">
        <f>IF(直流？,'建築限界数値データ 　直流'!B1258,IF(交流？,'建築限界数値データ 交流'!B1258,IF(非電化？,'建築限界数値データ 　非電化'!B1258,"")))</f>
        <v>4083</v>
      </c>
    </row>
    <row r="1259" spans="1:2" x14ac:dyDescent="0.2">
      <c r="A1259">
        <f>IF(直流？,'建築限界数値データ 　直流'!A1259,IF(交流？,'建築限界数値データ 交流'!A1259,IF(非電化？,'建築限界数値データ 　非電化'!A1259,"")))</f>
        <v>1350</v>
      </c>
      <c r="B1259">
        <f>IF(直流？,'建築限界数値データ 　直流'!B1259,IF(交流？,'建築限界数値データ 交流'!B1259,IF(非電化？,'建築限界数値データ 　非電化'!B1259,"")))</f>
        <v>4073</v>
      </c>
    </row>
    <row r="1260" spans="1:2" x14ac:dyDescent="0.2">
      <c r="A1260">
        <f>IF(直流？,'建築限界数値データ 　直流'!A1260,IF(交流？,'建築限界数値データ 交流'!A1260,IF(非電化？,'建築限界数値データ 　非電化'!A1260,"")))</f>
        <v>1350</v>
      </c>
      <c r="B1260">
        <f>IF(直流？,'建築限界数値データ 　直流'!B1260,IF(交流？,'建築限界数値データ 交流'!B1260,IF(非電化？,'建築限界数値データ 　非電化'!B1260,"")))</f>
        <v>4063</v>
      </c>
    </row>
    <row r="1261" spans="1:2" x14ac:dyDescent="0.2">
      <c r="A1261">
        <f>IF(直流？,'建築限界数値データ 　直流'!A1261,IF(交流？,'建築限界数値データ 交流'!A1261,IF(非電化？,'建築限界数値データ 　非電化'!A1261,"")))</f>
        <v>1350</v>
      </c>
      <c r="B1261">
        <f>IF(直流？,'建築限界数値データ 　直流'!B1261,IF(交流？,'建築限界数値データ 交流'!B1261,IF(非電化？,'建築限界数値データ 　非電化'!B1261,"")))</f>
        <v>4053</v>
      </c>
    </row>
    <row r="1262" spans="1:2" x14ac:dyDescent="0.2">
      <c r="A1262">
        <f>IF(直流？,'建築限界数値データ 　直流'!A1262,IF(交流？,'建築限界数値データ 交流'!A1262,IF(非電化？,'建築限界数値データ 　非電化'!A1262,"")))</f>
        <v>1350</v>
      </c>
      <c r="B1262">
        <f>IF(直流？,'建築限界数値データ 　直流'!B1262,IF(交流？,'建築限界数値データ 交流'!B1262,IF(非電化？,'建築限界数値データ 　非電化'!B1262,"")))</f>
        <v>4043</v>
      </c>
    </row>
    <row r="1263" spans="1:2" x14ac:dyDescent="0.2">
      <c r="A1263">
        <f>IF(直流？,'建築限界数値データ 　直流'!A1263,IF(交流？,'建築限界数値データ 交流'!A1263,IF(非電化？,'建築限界数値データ 　非電化'!A1263,"")))</f>
        <v>1350</v>
      </c>
      <c r="B1263">
        <f>IF(直流？,'建築限界数値データ 　直流'!B1263,IF(交流？,'建築限界数値データ 交流'!B1263,IF(非電化？,'建築限界数値データ 　非電化'!B1263,"")))</f>
        <v>4033</v>
      </c>
    </row>
    <row r="1264" spans="1:2" x14ac:dyDescent="0.2">
      <c r="A1264">
        <f>IF(直流？,'建築限界数値データ 　直流'!A1264,IF(交流？,'建築限界数値データ 交流'!A1264,IF(非電化？,'建築限界数値データ 　非電化'!A1264,"")))</f>
        <v>1350</v>
      </c>
      <c r="B1264">
        <f>IF(直流？,'建築限界数値データ 　直流'!B1264,IF(交流？,'建築限界数値データ 交流'!B1264,IF(非電化？,'建築限界数値データ 　非電化'!B1264,"")))</f>
        <v>4023</v>
      </c>
    </row>
    <row r="1265" spans="1:2" x14ac:dyDescent="0.2">
      <c r="A1265">
        <f>IF(直流？,'建築限界数値データ 　直流'!A1265,IF(交流？,'建築限界数値データ 交流'!A1265,IF(非電化？,'建築限界数値データ 　非電化'!A1265,"")))</f>
        <v>1350</v>
      </c>
      <c r="B1265">
        <f>IF(直流？,'建築限界数値データ 　直流'!B1265,IF(交流？,'建築限界数値データ 交流'!B1265,IF(非電化？,'建築限界数値データ 　非電化'!B1265,"")))</f>
        <v>4013</v>
      </c>
    </row>
    <row r="1266" spans="1:2" x14ac:dyDescent="0.2">
      <c r="A1266">
        <f>IF(直流？,'建築限界数値データ 　直流'!A1266,IF(交流？,'建築限界数値データ 交流'!A1266,IF(非電化？,'建築限界数値データ 　非電化'!A1266,"")))</f>
        <v>1350</v>
      </c>
      <c r="B1266">
        <f>IF(直流？,'建築限界数値データ 　直流'!B1266,IF(交流？,'建築限界数値データ 交流'!B1266,IF(非電化？,'建築限界数値データ 　非電化'!B1266,"")))</f>
        <v>4003</v>
      </c>
    </row>
    <row r="1267" spans="1:2" x14ac:dyDescent="0.2">
      <c r="A1267">
        <f>IF(直流？,'建築限界数値データ 　直流'!A1267,IF(交流？,'建築限界数値データ 交流'!A1267,IF(非電化？,'建築限界数値データ 　非電化'!A1267,"")))</f>
        <v>1350</v>
      </c>
      <c r="B1267">
        <f>IF(直流？,'建築限界数値データ 　直流'!B1267,IF(交流？,'建築限界数値データ 交流'!B1267,IF(非電化？,'建築限界数値データ 　非電化'!B1267,"")))</f>
        <v>3993</v>
      </c>
    </row>
    <row r="1268" spans="1:2" x14ac:dyDescent="0.2">
      <c r="A1268">
        <f>IF(直流？,'建築限界数値データ 　直流'!A1268,IF(交流？,'建築限界数値データ 交流'!A1268,IF(非電化？,'建築限界数値データ 　非電化'!A1268,"")))</f>
        <v>1350</v>
      </c>
      <c r="B1268">
        <f>IF(直流？,'建築限界数値データ 　直流'!B1268,IF(交流？,'建築限界数値データ 交流'!B1268,IF(非電化？,'建築限界数値データ 　非電化'!B1268,"")))</f>
        <v>3983</v>
      </c>
    </row>
    <row r="1269" spans="1:2" x14ac:dyDescent="0.2">
      <c r="A1269">
        <f>IF(直流？,'建築限界数値データ 　直流'!A1269,IF(交流？,'建築限界数値データ 交流'!A1269,IF(非電化？,'建築限界数値データ 　非電化'!A1269,"")))</f>
        <v>1350</v>
      </c>
      <c r="B1269">
        <f>IF(直流？,'建築限界数値データ 　直流'!B1269,IF(交流？,'建築限界数値データ 交流'!B1269,IF(非電化？,'建築限界数値データ 　非電化'!B1269,"")))</f>
        <v>3973</v>
      </c>
    </row>
    <row r="1270" spans="1:2" x14ac:dyDescent="0.2">
      <c r="A1270">
        <f>IF(直流？,'建築限界数値データ 　直流'!A1270,IF(交流？,'建築限界数値データ 交流'!A1270,IF(非電化？,'建築限界数値データ 　非電化'!A1270,"")))</f>
        <v>1350</v>
      </c>
      <c r="B1270">
        <f>IF(直流？,'建築限界数値データ 　直流'!B1270,IF(交流？,'建築限界数値データ 交流'!B1270,IF(非電化？,'建築限界数値データ 　非電化'!B1270,"")))</f>
        <v>3963</v>
      </c>
    </row>
    <row r="1271" spans="1:2" x14ac:dyDescent="0.2">
      <c r="A1271">
        <f>IF(直流？,'建築限界数値データ 　直流'!A1271,IF(交流？,'建築限界数値データ 交流'!A1271,IF(非電化？,'建築限界数値データ 　非電化'!A1271,"")))</f>
        <v>1350</v>
      </c>
      <c r="B1271">
        <f>IF(直流？,'建築限界数値データ 　直流'!B1271,IF(交流？,'建築限界数値データ 交流'!B1271,IF(非電化？,'建築限界数値データ 　非電化'!B1271,"")))</f>
        <v>3953</v>
      </c>
    </row>
    <row r="1272" spans="1:2" x14ac:dyDescent="0.2">
      <c r="A1272">
        <f>IF(直流？,'建築限界数値データ 　直流'!A1272,IF(交流？,'建築限界数値データ 交流'!A1272,IF(非電化？,'建築限界数値データ 　非電化'!A1272,"")))</f>
        <v>1350</v>
      </c>
      <c r="B1272">
        <f>IF(直流？,'建築限界数値データ 　直流'!B1272,IF(交流？,'建築限界数値データ 交流'!B1272,IF(非電化？,'建築限界数値データ 　非電化'!B1272,"")))</f>
        <v>3943</v>
      </c>
    </row>
    <row r="1273" spans="1:2" x14ac:dyDescent="0.2">
      <c r="A1273">
        <f>IF(直流？,'建築限界数値データ 　直流'!A1273,IF(交流？,'建築限界数値データ 交流'!A1273,IF(非電化？,'建築限界数値データ 　非電化'!A1273,"")))</f>
        <v>1350</v>
      </c>
      <c r="B1273">
        <f>IF(直流？,'建築限界数値データ 　直流'!B1273,IF(交流？,'建築限界数値データ 交流'!B1273,IF(非電化？,'建築限界数値データ 　非電化'!B1273,"")))</f>
        <v>3933</v>
      </c>
    </row>
    <row r="1274" spans="1:2" x14ac:dyDescent="0.2">
      <c r="A1274">
        <f>IF(直流？,'建築限界数値データ 　直流'!A1274,IF(交流？,'建築限界数値データ 交流'!A1274,IF(非電化？,'建築限界数値データ 　非電化'!A1274,"")))</f>
        <v>1350</v>
      </c>
      <c r="B1274">
        <f>IF(直流？,'建築限界数値データ 　直流'!B1274,IF(交流？,'建築限界数値データ 交流'!B1274,IF(非電化？,'建築限界数値データ 　非電化'!B1274,"")))</f>
        <v>3923</v>
      </c>
    </row>
    <row r="1275" spans="1:2" x14ac:dyDescent="0.2">
      <c r="A1275">
        <f>IF(直流？,'建築限界数値データ 　直流'!A1275,IF(交流？,'建築限界数値データ 交流'!A1275,IF(非電化？,'建築限界数値データ 　非電化'!A1275,"")))</f>
        <v>1350</v>
      </c>
      <c r="B1275">
        <f>IF(直流？,'建築限界数値データ 　直流'!B1275,IF(交流？,'建築限界数値データ 交流'!B1275,IF(非電化？,'建築限界数値データ 　非電化'!B1275,"")))</f>
        <v>3913</v>
      </c>
    </row>
    <row r="1276" spans="1:2" x14ac:dyDescent="0.2">
      <c r="A1276">
        <f>IF(直流？,'建築限界数値データ 　直流'!A1276,IF(交流？,'建築限界数値データ 交流'!A1276,IF(非電化？,'建築限界数値データ 　非電化'!A1276,"")))</f>
        <v>1350</v>
      </c>
      <c r="B1276">
        <f>IF(直流？,'建築限界数値データ 　直流'!B1276,IF(交流？,'建築限界数値データ 交流'!B1276,IF(非電化？,'建築限界数値データ 　非電化'!B1276,"")))</f>
        <v>3903</v>
      </c>
    </row>
    <row r="1277" spans="1:2" x14ac:dyDescent="0.2">
      <c r="A1277">
        <f>IF(直流？,'建築限界数値データ 　直流'!A1277,IF(交流？,'建築限界数値データ 交流'!A1277,IF(非電化？,'建築限界数値データ 　非電化'!A1277,"")))</f>
        <v>1350</v>
      </c>
      <c r="B1277">
        <f>IF(直流？,'建築限界数値データ 　直流'!B1277,IF(交流？,'建築限界数値データ 交流'!B1277,IF(非電化？,'建築限界数値データ 　非電化'!B1277,"")))</f>
        <v>3893</v>
      </c>
    </row>
    <row r="1278" spans="1:2" x14ac:dyDescent="0.2">
      <c r="A1278">
        <f>IF(直流？,'建築限界数値データ 　直流'!A1278,IF(交流？,'建築限界数値データ 交流'!A1278,IF(非電化？,'建築限界数値データ 　非電化'!A1278,"")))</f>
        <v>1350</v>
      </c>
      <c r="B1278">
        <f>IF(直流？,'建築限界数値データ 　直流'!B1278,IF(交流？,'建築限界数値データ 交流'!B1278,IF(非電化？,'建築限界数値データ 　非電化'!B1278,"")))</f>
        <v>3883</v>
      </c>
    </row>
    <row r="1279" spans="1:2" x14ac:dyDescent="0.2">
      <c r="A1279">
        <f>IF(直流？,'建築限界数値データ 　直流'!A1279,IF(交流？,'建築限界数値データ 交流'!A1279,IF(非電化？,'建築限界数値データ 　非電化'!A1279,"")))</f>
        <v>1350</v>
      </c>
      <c r="B1279">
        <f>IF(直流？,'建築限界数値データ 　直流'!B1279,IF(交流？,'建築限界数値データ 交流'!B1279,IF(非電化？,'建築限界数値データ 　非電化'!B1279,"")))</f>
        <v>3873</v>
      </c>
    </row>
    <row r="1280" spans="1:2" x14ac:dyDescent="0.2">
      <c r="A1280">
        <f>IF(直流？,'建築限界数値データ 　直流'!A1280,IF(交流？,'建築限界数値データ 交流'!A1280,IF(非電化？,'建築限界数値データ 　非電化'!A1280,"")))</f>
        <v>1350</v>
      </c>
      <c r="B1280">
        <f>IF(直流？,'建築限界数値データ 　直流'!B1280,IF(交流？,'建築限界数値データ 交流'!B1280,IF(非電化？,'建築限界数値データ 　非電化'!B1280,"")))</f>
        <v>3863</v>
      </c>
    </row>
    <row r="1281" spans="1:2" x14ac:dyDescent="0.2">
      <c r="A1281">
        <f>IF(直流？,'建築限界数値データ 　直流'!A1281,IF(交流？,'建築限界数値データ 交流'!A1281,IF(非電化？,'建築限界数値データ 　非電化'!A1281,"")))</f>
        <v>1350</v>
      </c>
      <c r="B1281">
        <f>IF(直流？,'建築限界数値データ 　直流'!B1281,IF(交流？,'建築限界数値データ 交流'!B1281,IF(非電化？,'建築限界数値データ 　非電化'!B1281,"")))</f>
        <v>3853</v>
      </c>
    </row>
    <row r="1282" spans="1:2" x14ac:dyDescent="0.2">
      <c r="A1282">
        <f>IF(直流？,'建築限界数値データ 　直流'!A1282,IF(交流？,'建築限界数値データ 交流'!A1282,IF(非電化？,'建築限界数値データ 　非電化'!A1282,"")))</f>
        <v>1350</v>
      </c>
      <c r="B1282">
        <f>IF(直流？,'建築限界数値データ 　直流'!B1282,IF(交流？,'建築限界数値データ 交流'!B1282,IF(非電化？,'建築限界数値データ 　非電化'!B1282,"")))</f>
        <v>3843</v>
      </c>
    </row>
    <row r="1283" spans="1:2" x14ac:dyDescent="0.2">
      <c r="A1283">
        <f>IF(直流？,'建築限界数値データ 　直流'!A1283,IF(交流？,'建築限界数値データ 交流'!A1283,IF(非電化？,'建築限界数値データ 　非電化'!A1283,"")))</f>
        <v>1350</v>
      </c>
      <c r="B1283">
        <f>IF(直流？,'建築限界数値データ 　直流'!B1283,IF(交流？,'建築限界数値データ 交流'!B1283,IF(非電化？,'建築限界数値データ 　非電化'!B1283,"")))</f>
        <v>3833</v>
      </c>
    </row>
    <row r="1284" spans="1:2" x14ac:dyDescent="0.2">
      <c r="A1284">
        <f>IF(直流？,'建築限界数値データ 　直流'!A1284,IF(交流？,'建築限界数値データ 交流'!A1284,IF(非電化？,'建築限界数値データ 　非電化'!A1284,"")))</f>
        <v>1350</v>
      </c>
      <c r="B1284">
        <f>IF(直流？,'建築限界数値データ 　直流'!B1284,IF(交流？,'建築限界数値データ 交流'!B1284,IF(非電化？,'建築限界数値データ 　非電化'!B1284,"")))</f>
        <v>3823</v>
      </c>
    </row>
    <row r="1285" spans="1:2" x14ac:dyDescent="0.2">
      <c r="A1285">
        <f>IF(直流？,'建築限界数値データ 　直流'!A1285,IF(交流？,'建築限界数値データ 交流'!A1285,IF(非電化？,'建築限界数値データ 　非電化'!A1285,"")))</f>
        <v>1350.12057394608</v>
      </c>
      <c r="B1285">
        <f>IF(直流？,'建築限界数値データ 　直流'!B1285,IF(交流？,'建築限界数値データ 交流'!B1285,IF(非電化？,'建築限界数値データ 　非電化'!B1285,"")))</f>
        <v>3823.2227693309451</v>
      </c>
    </row>
    <row r="1286" spans="1:2" x14ac:dyDescent="0.2">
      <c r="A1286">
        <f>IF(直流？,'建築限界数値データ 　直流'!A1286,IF(交流？,'建築限界数値データ 交流'!A1286,IF(非電化？,'建築限界数値データ 　非電化'!A1286,"")))</f>
        <v>1355.3704870867957</v>
      </c>
      <c r="B1286">
        <f>IF(直流？,'建築限界数値データ 　直流'!B1286,IF(交流？,'建築限界数値データ 交流'!B1286,IF(非電化？,'建築限界数値データ 　非電化'!B1286,"")))</f>
        <v>3818.9729904147944</v>
      </c>
    </row>
    <row r="1287" spans="1:2" x14ac:dyDescent="0.2">
      <c r="A1287">
        <f>IF(直流？,'建築限界数値データ 　直流'!A1287,IF(交流？,'建築限界数値データ 交流'!A1287,IF(非電化？,'建築限界数値データ 　非電化'!A1287,"")))</f>
        <v>1362.9300653208659</v>
      </c>
      <c r="B1287">
        <f>IF(直流？,'建築限界数値データ 　直流'!B1287,IF(交流？,'建築限界数値データ 交流'!B1287,IF(非電化？,'建築限界数値データ 　非電化'!B1287,"")))</f>
        <v>3812.8053515202737</v>
      </c>
    </row>
    <row r="1288" spans="1:2" x14ac:dyDescent="0.2">
      <c r="A1288">
        <f>IF(直流？,'建築限界数値データ 　直流'!A1288,IF(交流？,'建築限界数値データ 交流'!A1288,IF(非電化？,'建築限界数値データ 　非電化'!A1288,"")))</f>
        <v>1370.4615779596832</v>
      </c>
      <c r="B1288">
        <f>IF(直流？,'建築限界数値データ 　直流'!B1288,IF(交流？,'建築限界数値データ 交流'!B1288,IF(非電化？,'建築限界数値データ 　非電化'!B1288,"")))</f>
        <v>3806.6034719679465</v>
      </c>
    </row>
    <row r="1289" spans="1:2" x14ac:dyDescent="0.2">
      <c r="A1289">
        <f>IF(直流？,'建築限界数値データ 　直流'!A1289,IF(交流？,'建築限界数値データ 交流'!A1289,IF(非電化？,'建築限界数値データ 　非電化'!A1289,"")))</f>
        <v>1377.9648699135689</v>
      </c>
      <c r="B1289">
        <f>IF(直流？,'建築限界数値データ 　直流'!B1289,IF(交流？,'建築限界数値データ 交流'!B1289,IF(非電化？,'建築限界数値データ 　非電化'!B1289,"")))</f>
        <v>3800.3674794675517</v>
      </c>
    </row>
    <row r="1290" spans="1:2" x14ac:dyDescent="0.2">
      <c r="A1290">
        <f>IF(直流？,'建築限界数値データ 　直流'!A1290,IF(交流？,'建築限界数値データ 交流'!A1290,IF(非電化？,'建築限界数値データ 　非電化'!A1290,"")))</f>
        <v>1385.4397866739687</v>
      </c>
      <c r="B1290">
        <f>IF(直流？,'建築限界数値データ 　直流'!B1290,IF(交流？,'建築限界数値データ 交流'!B1290,IF(非電化？,'建築限界数値データ 　非電化'!B1290,"")))</f>
        <v>3794.0975024312847</v>
      </c>
    </row>
    <row r="1291" spans="1:2" x14ac:dyDescent="0.2">
      <c r="A1291">
        <f>IF(直流？,'建築限界数値データ 　直流'!A1291,IF(交流？,'建築限界数値データ 交流'!A1291,IF(非電化？,'建築限界数値データ 　非電化'!A1291,"")))</f>
        <v>1392.8861743166326</v>
      </c>
      <c r="B1291">
        <f>IF(直流？,'建築限界数値データ 　直流'!B1291,IF(交流？,'建築限界数値データ 交流'!B1291,IF(非電化？,'建築限界数値データ 　非電化'!B1291,"")))</f>
        <v>3787.7936699711518</v>
      </c>
    </row>
    <row r="1292" spans="1:2" x14ac:dyDescent="0.2">
      <c r="A1292">
        <f>IF(直流？,'建築限界数値データ 　直流'!A1292,IF(交流？,'建築限界数値データ 交流'!A1292,IF(非電化？,'建築限界数値データ 　非電化'!A1292,"")))</f>
        <v>1400.3038795047844</v>
      </c>
      <c r="B1292">
        <f>IF(直流？,'建築限界数値データ 　直流'!B1292,IF(交流？,'建築限界数値データ 交流'!B1292,IF(非電化？,'建築限界数値データ 　非電化'!B1292,"")))</f>
        <v>3781.4561118963175</v>
      </c>
    </row>
    <row r="1293" spans="1:2" x14ac:dyDescent="0.2">
      <c r="A1293">
        <f>IF(直流？,'建築限界数値データ 　直流'!A1293,IF(交流？,'建築限界数値データ 交流'!A1293,IF(非電化？,'建築限界数値データ 　非電化'!A1293,"")))</f>
        <v>1407.6927494922804</v>
      </c>
      <c r="B1293">
        <f>IF(直流？,'建築限界数値データ 　直流'!B1293,IF(交流？,'建築限界数値データ 交流'!B1293,IF(非電化？,'建築限界数値データ 　非電化'!B1293,"")))</f>
        <v>3775.0849587104249</v>
      </c>
    </row>
    <row r="1294" spans="1:2" x14ac:dyDescent="0.2">
      <c r="A1294">
        <f>IF(直流？,'建築限界数値データ 　直流'!A1294,IF(交流？,'建築限界数値データ 交流'!A1294,IF(非電化？,'建築限界数値データ 　非電化'!A1294,"")))</f>
        <v>1415.0526321267546</v>
      </c>
      <c r="B1294">
        <f>IF(直流？,'建築限界数値データ 　直流'!B1294,IF(交流？,'建築限界数値データ 交流'!B1294,IF(非電化？,'建築限界数値データ 　非電化'!B1294,"")))</f>
        <v>3768.6803416089119</v>
      </c>
    </row>
    <row r="1295" spans="1:2" x14ac:dyDescent="0.2">
      <c r="A1295">
        <f>IF(直流？,'建築限界数値データ 　直流'!A1295,IF(交流？,'建築限界数値データ 交流'!A1295,IF(非電化？,'建築限界数値データ 　非電化'!A1295,"")))</f>
        <v>1422.3833758527514</v>
      </c>
      <c r="B1295">
        <f>IF(直流？,'建築限界数値データ 　直流'!B1295,IF(交流？,'建築限界数値データ 交流'!B1295,IF(非電化？,'建築限界数値データ 　非電化'!B1295,"")))</f>
        <v>3762.2423924763079</v>
      </c>
    </row>
    <row r="1296" spans="1:2" x14ac:dyDescent="0.2">
      <c r="A1296">
        <f>IF(直流？,'建築限界数値データ 　直流'!A1296,IF(交流？,'建築限界数値データ 交流'!A1296,IF(非電化？,'建築限界数値データ 　非電化'!A1296,"")))</f>
        <v>1429.6848297148465</v>
      </c>
      <c r="B1296">
        <f>IF(直流？,'建築限界数値データ 　直流'!B1296,IF(交流？,'建築限界数値データ 交流'!B1296,IF(非電化？,'建築限界数値データ 　非電化'!B1296,"")))</f>
        <v>3755.771243883521</v>
      </c>
    </row>
    <row r="1297" spans="1:2" x14ac:dyDescent="0.2">
      <c r="A1297">
        <f>IF(直流？,'建築限界数値データ 　直流'!A1297,IF(交流？,'建築限界数値データ 交流'!A1297,IF(非電化？,'建築限界数値データ 　非電化'!A1297,"")))</f>
        <v>1436.9568433607551</v>
      </c>
      <c r="B1297">
        <f>IF(直流？,'建築限界数値データ 　直流'!B1297,IF(交流？,'建築限界数値データ 交流'!B1297,IF(非電化？,'建築限界数値データ 　非電化'!B1297,"")))</f>
        <v>3749.2670290851038</v>
      </c>
    </row>
    <row r="1298" spans="1:2" x14ac:dyDescent="0.2">
      <c r="A1298">
        <f>IF(直流？,'建築限界数値データ 　直流'!A1298,IF(交流？,'建築限界数値データ 交流'!A1298,IF(非電化？,'建築限界数値データ 　非電化'!A1298,"")))</f>
        <v>1444.199267044429</v>
      </c>
      <c r="B1298">
        <f>IF(直流？,'建築限界数値データ 　直流'!B1298,IF(交流？,'建築限界数値データ 交流'!B1298,IF(非電化？,'建築限界数値データ 　非電化'!B1298,"")))</f>
        <v>3742.7298820165124</v>
      </c>
    </row>
    <row r="1299" spans="1:2" x14ac:dyDescent="0.2">
      <c r="A1299">
        <f>IF(直流？,'建築限界数値データ 　直流'!A1299,IF(交流？,'建築限界数値データ 交流'!A1299,IF(非電化？,'建築限界数値データ 　非電化'!A1299,"")))</f>
        <v>1451.4119516291391</v>
      </c>
      <c r="B1299">
        <f>IF(直流？,'建築限界数値データ 　直流'!B1299,IF(交流？,'建築限界数値データ 交流'!B1299,IF(非電化？,'建築限界数値データ 　非電化'!B1299,"")))</f>
        <v>3736.1599372913479</v>
      </c>
    </row>
    <row r="1300" spans="1:2" x14ac:dyDescent="0.2">
      <c r="A1300">
        <f>IF(直流？,'建築限界数値データ 　直流'!A1300,IF(交流？,'建築限界数値データ 交流'!A1300,IF(非電化？,'建築限界数値データ 　非電化'!A1300,"")))</f>
        <v>1458.5947485905472</v>
      </c>
      <c r="B1300">
        <f>IF(直流？,'建築限界数値データ 　直流'!B1300,IF(交流？,'建築限界数値データ 交流'!B1300,IF(非電化？,'建築限界数値データ 　非電化'!B1300,"")))</f>
        <v>3729.5573301985842</v>
      </c>
    </row>
    <row r="1301" spans="1:2" x14ac:dyDescent="0.2">
      <c r="A1301">
        <f>IF(直流？,'建築限界数値データ 　直流'!A1301,IF(交流？,'建築限界数値データ 交流'!A1301,IF(非電化？,'建築限界数値データ 　非電化'!A1301,"")))</f>
        <v>1465.7475100197637</v>
      </c>
      <c r="B1301">
        <f>IF(直流？,'建築限界数値データ 　直流'!B1301,IF(交流？,'建築限界数値データ 交流'!B1301,IF(非電化？,'建築限界数値データ 　非電化'!B1301,"")))</f>
        <v>3722.9221966997802</v>
      </c>
    </row>
    <row r="1302" spans="1:2" x14ac:dyDescent="0.2">
      <c r="A1302">
        <f>IF(直流？,'建築限界数値データ 　直流'!A1302,IF(交流？,'建築限界数値データ 交流'!A1302,IF(非電化？,'建築限界数値データ 　非電化'!A1302,"")))</f>
        <v>1472.8700886263939</v>
      </c>
      <c r="B1302">
        <f>IF(直流？,'建築限界数値データ 　直流'!B1302,IF(交流？,'建築限界数値データ 交流'!B1302,IF(非電化？,'建築限界数値データ 　非電化'!B1302,"")))</f>
        <v>3716.2546734262851</v>
      </c>
    </row>
    <row r="1303" spans="1:2" x14ac:dyDescent="0.2">
      <c r="A1303">
        <f>IF(直流？,'建築限界数値データ 　直流'!A1303,IF(交流？,'建築限界数値データ 交流'!A1303,IF(非電化？,'建築限界数値データ 　非電化'!A1303,"")))</f>
        <v>1479.9623377415712</v>
      </c>
      <c r="B1303">
        <f>IF(直流？,'建築限界数値データ 　直流'!B1303,IF(交流？,'建築限界数値データ 交流'!B1303,IF(非電化？,'建築限界数値データ 　非電化'!B1303,"")))</f>
        <v>3709.5548976764185</v>
      </c>
    </row>
    <row r="1304" spans="1:2" x14ac:dyDescent="0.2">
      <c r="A1304">
        <f>IF(直流？,'建築限界数値データ 　直流'!A1304,IF(交流？,'建築限界数値データ 交流'!A1304,IF(非電化？,'建築限界数値データ 　非電化'!A1304,"")))</f>
        <v>1487.0241113209763</v>
      </c>
      <c r="B1304">
        <f>IF(直流？,'建築限界数値データ 　直流'!B1304,IF(交流？,'建築限界数値データ 交流'!B1304,IF(非電化？,'建築限界数値データ 　非電化'!B1304,"")))</f>
        <v>3702.8230074126477</v>
      </c>
    </row>
    <row r="1305" spans="1:2" x14ac:dyDescent="0.2">
      <c r="A1305">
        <f>IF(直流？,'建築限界数値データ 　直流'!A1305,IF(交流？,'建築限界数値データ 交流'!A1305,IF(非電化？,'建築限界数値データ 　非電化'!A1305,"")))</f>
        <v>1494.0552639478462</v>
      </c>
      <c r="B1305">
        <f>IF(直流？,'建築限界数値データ 　直流'!B1305,IF(交流？,'建築限界数値データ 交流'!B1305,IF(非電化？,'建築限界数値データ 　非電化'!B1305,"")))</f>
        <v>3696.0591412587464</v>
      </c>
    </row>
    <row r="1306" spans="1:2" x14ac:dyDescent="0.2">
      <c r="A1306">
        <f>IF(直流？,'建築限界数値データ 　直流'!A1306,IF(交流？,'建築限界数値データ 交流'!A1306,IF(非電化？,'建築限界数値データ 　非電化'!A1306,"")))</f>
        <v>1501.0556508359664</v>
      </c>
      <c r="B1306">
        <f>IF(直流？,'建築限界数値データ 　直流'!B1306,IF(交流？,'建築限界数値データ 交流'!B1306,IF(非電化？,'建築限界数値データ 　非電化'!B1306,"")))</f>
        <v>3689.2634384969369</v>
      </c>
    </row>
    <row r="1307" spans="1:2" x14ac:dyDescent="0.2">
      <c r="A1307">
        <f>IF(直流？,'建築限界数値データ 　直流'!A1307,IF(交流？,'建築限界数値データ 交流'!A1307,IF(非電化？,'建築限界数値データ 　非電化'!A1307,"")))</f>
        <v>1508.0251278326548</v>
      </c>
      <c r="B1307">
        <f>IF(直流？,'建築限界数値データ 　直流'!B1307,IF(交流？,'建築限界数値データ 交流'!B1307,IF(非電化？,'建築限界数値データ 　非電化'!B1307,"")))</f>
        <v>3682.4360390650254</v>
      </c>
    </row>
    <row r="1308" spans="1:2" x14ac:dyDescent="0.2">
      <c r="A1308">
        <f>IF(直流？,'建築限界数値データ 　直流'!A1308,IF(交流？,'建築限界数値データ 交流'!A1308,IF(非電化？,'建築限界数値データ 　非電化'!A1308,"")))</f>
        <v>1514.9635514217287</v>
      </c>
      <c r="B1308">
        <f>IF(直流？,'建築限界数値データ 　直流'!B1308,IF(交流？,'建築限界数値データ 交流'!B1308,IF(非電化？,'建築限界数値データ 　非電化'!B1308,"")))</f>
        <v>3675.57708355352</v>
      </c>
    </row>
    <row r="1309" spans="1:2" x14ac:dyDescent="0.2">
      <c r="A1309">
        <f>IF(直流？,'建築限界数値データ 　直流'!A1309,IF(交流？,'建築限界数値データ 交流'!A1309,IF(非電化？,'建築限界数値データ 　非電化'!A1309,"")))</f>
        <v>1521.8707787264598</v>
      </c>
      <c r="B1309">
        <f>IF(直流？,'建築限界数値データ 　直流'!B1309,IF(交流？,'建築限界数値データ 交流'!B1309,IF(非電化？,'建築限界数値データ 　非電化'!B1309,"")))</f>
        <v>3668.6867132027328</v>
      </c>
    </row>
    <row r="1310" spans="1:2" x14ac:dyDescent="0.2">
      <c r="A1310">
        <f>IF(直流？,'建築限界数値データ 　直流'!A1310,IF(交流？,'建築限界数値データ 交流'!A1310,IF(非電化？,'建築限界数値データ 　非電化'!A1310,"")))</f>
        <v>1528.7466675125174</v>
      </c>
      <c r="B1310">
        <f>IF(直流？,'建築限界数値データ 　直流'!B1310,IF(交流？,'建築限界数値データ 交流'!B1310,IF(非電化？,'建築限界数値データ 　非電化'!B1310,"")))</f>
        <v>3661.765069899875</v>
      </c>
    </row>
    <row r="1311" spans="1:2" x14ac:dyDescent="0.2">
      <c r="A1311">
        <f>IF(直流？,'建築限界数値データ 　直流'!A1311,IF(交流？,'建築限界数値データ 交流'!A1311,IF(非電化？,'建築限界数値データ 　非電化'!A1311,"")))</f>
        <v>1535.5910761908965</v>
      </c>
      <c r="B1311">
        <f>IF(直流？,'建築限界数値データ 　直流'!B1311,IF(交流？,'建築限界数値データ 交流'!B1311,IF(非電化？,'建築限界数値データ 　非電化'!B1311,"")))</f>
        <v>3654.8122961761328</v>
      </c>
    </row>
    <row r="1312" spans="1:2" x14ac:dyDescent="0.2">
      <c r="A1312">
        <f>IF(直流？,'建築限界数値データ 　直流'!A1312,IF(交流？,'建築限界数値データ 交流'!A1312,IF(非電化？,'建築限界数値データ 　非電化'!A1312,"")))</f>
        <v>1542.4038638208342</v>
      </c>
      <c r="B1312">
        <f>IF(直流？,'建築限界数値データ 　直流'!B1312,IF(交流？,'建築限界数値データ 交流'!B1312,IF(非電化？,'建築限界数値データ 　非電化'!B1312,"")))</f>
        <v>3647.8285352037333</v>
      </c>
    </row>
    <row r="1313" spans="1:2" x14ac:dyDescent="0.2">
      <c r="A1313">
        <f>IF(直流？,'建築限界数値データ 　直流'!A1313,IF(交流？,'建築限界数値データ 交流'!A1313,IF(非電化？,'建築限界数値データ 　非電化'!A1313,"")))</f>
        <v>1549.1848901127105</v>
      </c>
      <c r="B1313">
        <f>IF(直流？,'建築限界数値データ 　直流'!B1313,IF(交流？,'建築限界数値データ 交流'!B1313,IF(非電化？,'建築限界数値データ 　非電化'!B1313,"")))</f>
        <v>3640.8139307929978</v>
      </c>
    </row>
    <row r="1314" spans="1:2" x14ac:dyDescent="0.2">
      <c r="A1314">
        <f>IF(直流？,'建築限界数値データ 　直流'!A1314,IF(交流？,'建築限界数値データ 交流'!A1314,IF(非電化？,'建築限界数値データ 　非電化'!A1314,"")))</f>
        <v>1555.9340154309391</v>
      </c>
      <c r="B1314">
        <f>IF(直流？,'建築限界数値データ 　直流'!B1314,IF(交流？,'建築限界数値データ 交流'!B1314,IF(非電化？,'建築限界数値データ 　非電化'!B1314,"")))</f>
        <v>3633.7686273893769</v>
      </c>
    </row>
    <row r="1315" spans="1:2" x14ac:dyDescent="0.2">
      <c r="A1315">
        <f>IF(直流？,'建築限界数値データ 　直流'!A1315,IF(交流？,'建築限界数値データ 交流'!A1315,IF(非電化？,'建築限界数値データ 　非電化'!A1315,"")))</f>
        <v>1562.6511007968409</v>
      </c>
      <c r="B1315">
        <f>IF(直流？,'建築限界数値データ 　直流'!B1315,IF(交流？,'建築限界数値データ 交流'!B1315,IF(非電化？,'建築限界数値データ 　非電化'!B1315,"")))</f>
        <v>3626.6927700704778</v>
      </c>
    </row>
    <row r="1316" spans="1:2" x14ac:dyDescent="0.2">
      <c r="A1316">
        <f>IF(直流？,'建築限界数値データ 　直流'!A1316,IF(交流？,'建築限界数値データ 交流'!A1316,IF(非電化？,'建築限界数値データ 　非電化'!A1316,"")))</f>
        <v>1569.3360078915084</v>
      </c>
      <c r="B1316">
        <f>IF(直流？,'建築限界数値データ 　直流'!B1316,IF(交流？,'建築限界数値データ 交流'!B1316,IF(非電化？,'建築限界数値データ 　非電化'!B1316,"")))</f>
        <v>3619.5865045430783</v>
      </c>
    </row>
    <row r="1317" spans="1:2" x14ac:dyDescent="0.2">
      <c r="A1317">
        <f>IF(直流？,'建築限界数値データ 　直流'!A1317,IF(交流？,'建築限界数値データ 交流'!A1317,IF(非電化？,'建築限界数値データ 　非電化'!A1317,"")))</f>
        <v>1575.9885990586499</v>
      </c>
      <c r="B1317">
        <f>IF(直流？,'建築限界数値データ 　直流'!B1317,IF(交流？,'建築限界数値データ 交流'!B1317,IF(非電化？,'建築限界数値データ 　非電化'!B1317,"")))</f>
        <v>3612.4499771401256</v>
      </c>
    </row>
    <row r="1318" spans="1:2" x14ac:dyDescent="0.2">
      <c r="A1318">
        <f>IF(直流？,'建築限界数値データ 　直流'!A1318,IF(交流？,'建築限界数値データ 交流'!A1318,IF(非電化？,'建築限界数値データ 　非電化'!A1318,"")))</f>
        <v>1582.608737307429</v>
      </c>
      <c r="B1318">
        <f>IF(直流？,'建築限界数値データ 　直流'!B1318,IF(交流？,'建築限界数値データ 交流'!B1318,IF(非電化？,'建築限界数値データ 　非電化'!B1318,"")))</f>
        <v>3605.2833348177201</v>
      </c>
    </row>
    <row r="1319" spans="1:2" x14ac:dyDescent="0.2">
      <c r="A1319">
        <f>IF(直流？,'建築限界数値データ 　直流'!A1319,IF(交流？,'建築限界数値データ 交流'!A1319,IF(非電化？,'建築限界数値データ 　非電化'!A1319,"")))</f>
        <v>1589.196286315281</v>
      </c>
      <c r="B1319">
        <f>IF(直流？,'建築限界数値データ 　直流'!B1319,IF(交流？,'建築限界数値データ 交流'!B1319,IF(非電化？,'建築限界数値データ 　非電化'!B1319,"")))</f>
        <v>3598.0867251520949</v>
      </c>
    </row>
    <row r="1320" spans="1:2" x14ac:dyDescent="0.2">
      <c r="A1320">
        <f>IF(直流？,'建築限界数値データ 　直流'!A1320,IF(交流？,'建築限界数値データ 交流'!A1320,IF(非電化？,'建築限界数値データ 　非電化'!A1320,"")))</f>
        <v>1595.7511104307243</v>
      </c>
      <c r="B1320">
        <f>IF(直流？,'建築限界数値データ 　直流'!B1320,IF(交流？,'建築限界数値データ 交流'!B1320,IF(非電化？,'建築限界数値データ 　非電化'!B1320,"")))</f>
        <v>3590.8602963365711</v>
      </c>
    </row>
    <row r="1321" spans="1:2" x14ac:dyDescent="0.2">
      <c r="A1321">
        <f>IF(直流？,'建築限界数値データ 　直流'!A1321,IF(交流？,'建築限界数値データ 交流'!A1321,IF(非電化？,'建築限界数値データ 　非電化'!A1321,"")))</f>
        <v>1602.2730746761497</v>
      </c>
      <c r="B1321">
        <f>IF(直流？,'建築限界数値データ 　直流'!B1321,IF(交流？,'建築限界数値データ 交流'!B1321,IF(非電化？,'建築限界数値データ 　非電化'!B1321,"")))</f>
        <v>3583.6041971785089</v>
      </c>
    </row>
    <row r="1322" spans="1:2" x14ac:dyDescent="0.2">
      <c r="A1322">
        <f>IF(直流？,'建築限界数値データ 　直流'!A1322,IF(交流？,'建築限界数値データ 交流'!A1322,IF(非電化？,'建築限界数値データ 　非電化'!A1322,"")))</f>
        <v>1608.7620447506031</v>
      </c>
      <c r="B1322">
        <f>IF(直流？,'建築限界数値データ 　直流'!B1322,IF(交流？,'建築限界数値データ 交流'!B1322,IF(非電化？,'建築限界数値データ 　非電化'!B1322,"")))</f>
        <v>3576.3185770962455</v>
      </c>
    </row>
    <row r="1323" spans="1:2" x14ac:dyDescent="0.2">
      <c r="A1323">
        <f>IF(直流？,'建築限界数値データ 　直流'!A1323,IF(交流？,'建築限界数値データ 交流'!A1323,IF(非電化？,'建築限界数値データ 　非電化'!A1323,"")))</f>
        <v>1615.217887032549</v>
      </c>
      <c r="B1323">
        <f>IF(直流？,'建築限界数値データ 　直流'!B1323,IF(交流？,'建築限界数値データ 交流'!B1323,IF(非電化？,'建築限界数値データ 　非電化'!B1323,"")))</f>
        <v>3569.003586116014</v>
      </c>
    </row>
    <row r="1324" spans="1:2" x14ac:dyDescent="0.2">
      <c r="A1324">
        <f>IF(直流？,'建築限界数値データ 　直流'!A1324,IF(交流？,'建築限界数値データ 交流'!A1324,IF(非電化？,'建築限界数値データ 　非電化'!A1324,"")))</f>
        <v>1621.640468582623</v>
      </c>
      <c r="B1324">
        <f>IF(直流？,'建築限界数値データ 　直流'!B1324,IF(交流？,'建築限界数値データ 交流'!B1324,IF(非電化？,'建築限界数値データ 　非電化'!B1324,"")))</f>
        <v>3561.6593748688565</v>
      </c>
    </row>
    <row r="1325" spans="1:2" x14ac:dyDescent="0.2">
      <c r="A1325">
        <f>IF(直流？,'建築限界数値データ 　直流'!A1325,IF(交流？,'建築限界数値データ 交流'!A1325,IF(非電化？,'建築限界数値データ 　非電化'!A1325,"")))</f>
        <v>1628.0296571463698</v>
      </c>
      <c r="B1325">
        <f>IF(直流？,'建築限界数値データ 　直流'!B1325,IF(交流？,'建築限界数値データ 交流'!B1325,IF(非電化？,'建築限界数値データ 　非電化'!B1325,"")))</f>
        <v>3554.2860945875218</v>
      </c>
    </row>
    <row r="1326" spans="1:2" x14ac:dyDescent="0.2">
      <c r="A1326">
        <f>IF(直流？,'建築限界数値データ 　直流'!A1326,IF(交流？,'建築限界数値データ 交流'!A1326,IF(非電化？,'建築限界数値データ 　非電化'!A1326,"")))</f>
        <v>1634.3853211569644</v>
      </c>
      <c r="B1326">
        <f>IF(直流？,'建築限界数値データ 　直流'!B1326,IF(交流？,'建築限界数値データ 交流'!B1326,IF(非電化？,'建築限界数値データ 　非電化'!B1326,"")))</f>
        <v>3546.883897103351</v>
      </c>
    </row>
    <row r="1327" spans="1:2" x14ac:dyDescent="0.2">
      <c r="A1327">
        <f>IF(直流？,'建築限界数値データ 　直流'!A1327,IF(交流？,'建築限界数値データ 交流'!A1327,IF(非電化？,'建築限界数値データ 　非電化'!A1327,"")))</f>
        <v>1640.7073297379247</v>
      </c>
      <c r="B1327">
        <f>IF(直流？,'建築限界数値データ 　直流'!B1327,IF(交流？,'建築限界数値データ 交流'!B1327,IF(非電化？,'建築限界数値データ 　非電化'!B1327,"")))</f>
        <v>3539.452934843152</v>
      </c>
    </row>
    <row r="1328" spans="1:2" x14ac:dyDescent="0.2">
      <c r="A1328">
        <f>IF(直流？,'建築限界数値データ 　直流'!A1328,IF(交流？,'建築限界数値データ 交流'!A1328,IF(非電化？,'建築限界数値データ 　非電化'!A1328,"")))</f>
        <v>1646.9955527058028</v>
      </c>
      <c r="B1328">
        <f>IF(直流？,'建築限界数値データ 　直流'!B1328,IF(交流？,'建築限界数値データ 交流'!B1328,IF(非電化？,'建築限界数値データ 　非電化'!B1328,"")))</f>
        <v>3531.9933608260594</v>
      </c>
    </row>
    <row r="1329" spans="1:2" x14ac:dyDescent="0.2">
      <c r="A1329">
        <f>IF(直流？,'建築限界数値データ 　直流'!A1329,IF(交流？,'建築限界数値データ 交流'!A1329,IF(非電化？,'建築限界数値データ 　非電化'!A1329,"")))</f>
        <v>1653.2498605728686</v>
      </c>
      <c r="B1329">
        <f>IF(直流？,'建築限界数値データ 　直流'!B1329,IF(交流？,'建築限界数値データ 交流'!B1329,IF(非電化？,'建築限界数値データ 　非電化'!B1329,"")))</f>
        <v>3524.5053286603843</v>
      </c>
    </row>
    <row r="1330" spans="1:2" x14ac:dyDescent="0.2">
      <c r="A1330">
        <f>IF(直流？,'建築限界数値データ 　直流'!A1330,IF(交流？,'建築限界数値データ 交流'!A1330,IF(非電化？,'建築限界数値データ 　非電化'!A1330,"")))</f>
        <v>1659.4701245497752</v>
      </c>
      <c r="B1330">
        <f>IF(直流？,'建築限界数値データ 　直流'!B1330,IF(交流？,'建築限界数値データ 交流'!B1330,IF(非電化？,'建築限界数値データ 　非電化'!B1330,"")))</f>
        <v>3516.9889925404495</v>
      </c>
    </row>
    <row r="1331" spans="1:2" x14ac:dyDescent="0.2">
      <c r="A1331">
        <f>IF(直流？,'建築限界数値データ 　直流'!A1331,IF(交流？,'建築限界数値データ 交流'!A1331,IF(非電化？,'建築限界数値データ 　非電化'!A1331,"")))</f>
        <v>1665.6562165482108</v>
      </c>
      <c r="B1331">
        <f>IF(直流？,'建築限界数値データ 　直流'!B1331,IF(交流？,'建築限界数値データ 交流'!B1331,IF(非電化？,'建築限界数値データ 　非電化'!B1331,"")))</f>
        <v>3509.4445072434182</v>
      </c>
    </row>
    <row r="1332" spans="1:2" x14ac:dyDescent="0.2">
      <c r="A1332">
        <f>IF(直流？,'建築限界数値データ 　直流'!A1332,IF(交流？,'建築限界数値データ 交流'!A1332,IF(非電化？,'建築限界数値データ 　非電化'!A1332,"")))</f>
        <v>1671.8080091835363</v>
      </c>
      <c r="B1332">
        <f>IF(直流？,'建築限界数値データ 　直流'!B1332,IF(交流？,'建築限界数値データ 交流'!B1332,IF(非電化？,'建築限界数値データ 　非電化'!B1332,"")))</f>
        <v>3501.8720281261021</v>
      </c>
    </row>
    <row r="1333" spans="1:2" x14ac:dyDescent="0.2">
      <c r="A1333">
        <f>IF(直流？,'建築限界数値データ 　直流'!A1333,IF(交流？,'建築限界数値データ 交流'!A1333,IF(非電化？,'建築限界数値データ 　非電化'!A1333,"")))</f>
        <v>1677.9253757774088</v>
      </c>
      <c r="B1333">
        <f>IF(直流？,'建築限界数値データ 　直流'!B1333,IF(交流？,'建築限界数値データ 交流'!B1333,IF(非電化？,'建築限界数値データ 　非電化'!B1333,"")))</f>
        <v>3494.2717111217662</v>
      </c>
    </row>
    <row r="1334" spans="1:2" x14ac:dyDescent="0.2">
      <c r="A1334">
        <f>IF(直流？,'建築限界数値データ 　直流'!A1334,IF(交流？,'建築限界数値データ 交流'!A1334,IF(非電化？,'建築限界数値データ 　非電化'!A1334,"")))</f>
        <v>1684.0081903603902</v>
      </c>
      <c r="B1334">
        <f>IF(直流？,'建築限界数値データ 　直流'!B1334,IF(交流？,'建築限界数値データ 交流'!B1334,IF(非電化？,'建築限界数値データ 　非電化'!B1334,"")))</f>
        <v>3486.6437127369145</v>
      </c>
    </row>
    <row r="1335" spans="1:2" x14ac:dyDescent="0.2">
      <c r="A1335">
        <f>IF(直流？,'建築限界数値データ 　直流'!A1335,IF(交流？,'建築限界数値データ 交流'!A1335,IF(非電化？,'建築限界数値データ 　非電化'!A1335,"")))</f>
        <v>1690.0563276745411</v>
      </c>
      <c r="B1335">
        <f>IF(直流？,'建築限界数値データ 　直流'!B1335,IF(交流？,'建築限界数値データ 交流'!B1335,IF(非電化？,'建築限界数値データ 　非電化'!B1335,"")))</f>
        <v>3478.9881900480696</v>
      </c>
    </row>
    <row r="1336" spans="1:2" x14ac:dyDescent="0.2">
      <c r="A1336">
        <f>IF(直流？,'建築限界数値データ 　直流'!A1336,IF(交流？,'建築限界数値データ 交流'!A1336,IF(非電化？,'建築限界数値データ 　非電化'!A1336,"")))</f>
        <v>1696.0696631759984</v>
      </c>
      <c r="B1336">
        <f>IF(直流？,'建築限界数値データ 　直流'!B1336,IF(交流？,'建築限界数値データ 交流'!B1336,IF(非電化？,'建築限界数値データ 　非電化'!B1336,"")))</f>
        <v>3471.3053006985383</v>
      </c>
    </row>
    <row r="1337" spans="1:2" x14ac:dyDescent="0.2">
      <c r="A1337">
        <f>IF(直流？,'建築限界数値データ 　直流'!A1337,IF(交流？,'建築限界数値データ 交流'!A1337,IF(非電化？,'建築限界数値データ 　非電化'!A1337,"")))</f>
        <v>1702.0480730375434</v>
      </c>
      <c r="B1337">
        <f>IF(直流？,'建築限界数値データ 　直流'!B1337,IF(交流？,'建築限界数値データ 交流'!B1337,IF(非電化？,'建築限界数値データ 　非電化'!B1337,"")))</f>
        <v>3463.5952028951633</v>
      </c>
    </row>
    <row r="1338" spans="1:2" x14ac:dyDescent="0.2">
      <c r="A1338">
        <f>IF(直流？,'建築限界数値データ 　直流'!A1338,IF(交流？,'建築限界数値データ 交流'!A1338,IF(非電化？,'建築限界数値データ 　非電化'!A1338,"")))</f>
        <v>1707.991434151149</v>
      </c>
      <c r="B1338">
        <f>IF(直流？,'建築限界数値データ 　直流'!B1338,IF(交流？,'建築限界数値データ 交流'!B1338,IF(非電化？,'建築限界数値データ 　非電化'!B1338,"")))</f>
        <v>3455.8580554050664</v>
      </c>
    </row>
    <row r="1339" spans="1:2" x14ac:dyDescent="0.2">
      <c r="A1339">
        <f>IF(直流？,'建築限界数値データ 　直流'!A1339,IF(交流？,'建築限界数値データ 交流'!A1339,IF(非電化？,'建築限界数値データ 　非電化'!A1339,"")))</f>
        <v>1713.8996241305153</v>
      </c>
      <c r="B1339">
        <f>IF(直流？,'建築限界数値データ 　直流'!B1339,IF(交流？,'建築限界数値データ 交流'!B1339,IF(非電化？,'建築限界数値データ 　非電化'!B1339,"")))</f>
        <v>3448.0940175523801</v>
      </c>
    </row>
    <row r="1340" spans="1:2" x14ac:dyDescent="0.2">
      <c r="A1340">
        <f>IF(直流？,'建築限界数値データ 　直流'!A1340,IF(交流？,'建築限界数値データ 交流'!A1340,IF(非電化？,'建築限界数値データ 　非電化'!A1340,"")))</f>
        <v>1719.7725213135902</v>
      </c>
      <c r="B1340">
        <f>IF(直流？,'建築限界数値データ 　直流'!B1340,IF(交流？,'建築限界数値データ 交流'!B1340,IF(非電化？,'建築限界数値データ 　非電化'!B1340,"")))</f>
        <v>3440.3032492149655</v>
      </c>
    </row>
    <row r="1341" spans="1:2" x14ac:dyDescent="0.2">
      <c r="A1341">
        <f>IF(直流？,'建築限界数値データ 　直流'!A1341,IF(交流？,'建築限界数値データ 交流'!A1341,IF(非電化？,'建築限界数値データ 　非電化'!A1341,"")))</f>
        <v>1725.6100047650746</v>
      </c>
      <c r="B1341">
        <f>IF(直流？,'建築限界数値データ 　直流'!B1341,IF(交流？,'建築限界数値データ 交流'!B1341,IF(非電化？,'建築限界数値データ 　非電化'!B1341,"")))</f>
        <v>3432.4859108211203</v>
      </c>
    </row>
    <row r="1342" spans="1:2" x14ac:dyDescent="0.2">
      <c r="A1342">
        <f>IF(直流？,'建築限界数値データ 　直流'!A1342,IF(交流？,'建築限界数値データ 交流'!A1342,IF(非電化？,'建築限界数値データ 　非電化'!A1342,"")))</f>
        <v>1731.4119542789124</v>
      </c>
      <c r="B1342">
        <f>IF(直流？,'建築限界数値データ 　直流'!B1342,IF(交流？,'建築限界数値データ 交流'!B1342,IF(非電化？,'建築限界数値データ 　非電化'!B1342,"")))</f>
        <v>3424.6421633462774</v>
      </c>
    </row>
    <row r="1343" spans="1:2" x14ac:dyDescent="0.2">
      <c r="A1343">
        <f>IF(直流？,'建築限界数値データ 　直流'!A1343,IF(交流？,'建築限界数値データ 交流'!A1343,IF(非電化？,'建築限界数値データ 　非電化'!A1343,"")))</f>
        <v>1737.1782503807656</v>
      </c>
      <c r="B1343">
        <f>IF(直流？,'建築限界数値データ 　直流'!B1343,IF(交流？,'建築限界数値データ 交流'!B1343,IF(非電化？,'建築限界数値データ 　非電化'!B1343,"")))</f>
        <v>3416.7721683096852</v>
      </c>
    </row>
    <row r="1344" spans="1:2" x14ac:dyDescent="0.2">
      <c r="A1344">
        <f>IF(直流？,'建築限界数値データ 　直流'!A1344,IF(交流？,'建築限界数値データ 交流'!A1344,IF(非電化？,'建築限界数値データ 　非電化'!A1344,"")))</f>
        <v>1742.9087743304758</v>
      </c>
      <c r="B1344">
        <f>IF(直流？,'建築限界数値データ 　直流'!B1344,IF(交流？,'建築限界数値データ 交流'!B1344,IF(非電化？,'建築限界数値データ 　非電化'!B1344,"")))</f>
        <v>3408.8760877710874</v>
      </c>
    </row>
    <row r="1345" spans="1:2" x14ac:dyDescent="0.2">
      <c r="A1345">
        <f>IF(直流？,'建築限界数値データ 　直流'!A1345,IF(交流？,'建築限界数値データ 交流'!A1345,IF(非電化？,'建築限界数値データ 　非電化'!A1345,"")))</f>
        <v>1748.603408124508</v>
      </c>
      <c r="B1345">
        <f>IF(直流？,'建築限界数値データ 　直流'!B1345,IF(交流？,'建築限界数値データ 交流'!B1345,IF(非電化？,'建築限界数値データ 　非電化'!B1345,"")))</f>
        <v>3400.9540843273808</v>
      </c>
    </row>
    <row r="1346" spans="1:2" x14ac:dyDescent="0.2">
      <c r="A1346">
        <f>IF(直流？,'建築限界数値データ 　直流'!A1346,IF(交流？,'建築限界数値データ 交流'!A1346,IF(非電化？,'建築限界数値データ 　非電化'!A1346,"")))</f>
        <v>1754.2620344983804</v>
      </c>
      <c r="B1346">
        <f>IF(直流？,'建築限界数値データ 　直流'!B1346,IF(交流？,'建築限界数値データ 交流'!B1346,IF(非電化？,'建築限界数値データ 　非電化'!B1346,"")))</f>
        <v>3393.0063211092702</v>
      </c>
    </row>
    <row r="1347" spans="1:2" x14ac:dyDescent="0.2">
      <c r="A1347">
        <f>IF(直流？,'建築限界数値データ 　直流'!A1347,IF(交流？,'建築限界数値データ 交流'!A1347,IF(非電化？,'建築限界数値データ 　非電化'!A1347,"")))</f>
        <v>1759.8845369290809</v>
      </c>
      <c r="B1347">
        <f>IF(直流？,'建築限界数値データ 　直流'!B1347,IF(交流？,'建築限界数値データ 交流'!B1347,IF(非電化？,'建築限界数値データ 　非電化'!B1347,"")))</f>
        <v>3385.0329617779098</v>
      </c>
    </row>
    <row r="1348" spans="1:2" x14ac:dyDescent="0.2">
      <c r="A1348">
        <f>IF(直流？,'建築限界数値データ 　直流'!A1348,IF(交流？,'建築限界数値データ 交流'!A1348,IF(非電化？,'建築限界数値データ 　非電化'!A1348,"")))</f>
        <v>1765.4707996374636</v>
      </c>
      <c r="B1348">
        <f>IF(直流？,'建築限界数値データ 　直流'!B1348,IF(交流？,'建築限界数値データ 交流'!B1348,IF(非電化？,'建築限界数値データ 　非電化'!B1348,"")))</f>
        <v>3377.0341705215278</v>
      </c>
    </row>
    <row r="1349" spans="1:2" x14ac:dyDescent="0.2">
      <c r="A1349">
        <f>IF(直流？,'建築限界数値データ 　直流'!A1349,IF(交流？,'建築限界数値データ 交流'!A1349,IF(非電化？,'建築限界数値データ 　非電化'!A1349,"")))</f>
        <v>1771.0207075906367</v>
      </c>
      <c r="B1349">
        <f>IF(直流？,'建築限界数値データ 　直流'!B1349,IF(交流？,'建築限界数値データ 交流'!B1349,IF(非電化？,'建築限界数値データ 　非電化'!B1349,"")))</f>
        <v>3369.010112052054</v>
      </c>
    </row>
    <row r="1350" spans="1:2" x14ac:dyDescent="0.2">
      <c r="A1350">
        <f>IF(直流？,'建築限界数値データ 　直流'!A1350,IF(交流？,'建築限界数値データ 交流'!A1350,IF(非電化？,'建築限界数値データ 　非電化'!A1350,"")))</f>
        <v>1776.5341465043273</v>
      </c>
      <c r="B1350">
        <f>IF(直流？,'建築限界数値データ 　直流'!B1350,IF(交流？,'建築限界数値データ 交流'!B1350,IF(非電化？,'建築限界数値データ 　非電化'!B1350,"")))</f>
        <v>3360.960951601719</v>
      </c>
    </row>
    <row r="1351" spans="1:2" x14ac:dyDescent="0.2">
      <c r="A1351">
        <f>IF(直流？,'建築限界数値データ 　直流'!A1351,IF(交流？,'建築限界数値データ 交流'!A1351,IF(非電化？,'建築限界数値データ 　非電化'!A1351,"")))</f>
        <v>1782.0110028452382</v>
      </c>
      <c r="B1351">
        <f>IF(直流？,'建築限界数値データ 　直流'!B1351,IF(交流？,'建築限界数値データ 交流'!B1351,IF(非電化？,'建築限界数値データ 　非電化'!B1351,"")))</f>
        <v>3352.8868549196591</v>
      </c>
    </row>
    <row r="1352" spans="1:2" x14ac:dyDescent="0.2">
      <c r="A1352">
        <f>IF(直流？,'建築限界数値データ 　直流'!A1352,IF(交流？,'建築限界数値データ 交流'!A1352,IF(非電化？,'建築限界数値データ 　非電化'!A1352,"")))</f>
        <v>1787.4511638333836</v>
      </c>
      <c r="B1352">
        <f>IF(直流？,'建築限界数値データ 　直流'!B1352,IF(交流？,'建築限界数値データ 交流'!B1352,IF(非電化？,'建築限界数値データ 　非電化'!B1352,"")))</f>
        <v>3344.7879882684974</v>
      </c>
    </row>
    <row r="1353" spans="1:2" x14ac:dyDescent="0.2">
      <c r="A1353">
        <f>IF(直流？,'建築限界数値データ 　直流'!A1353,IF(交流？,'建築限界数値データ 交流'!A1353,IF(非電化？,'建築限界数値データ 　非電化'!A1353,"")))</f>
        <v>1792.8545174444116</v>
      </c>
      <c r="B1353">
        <f>IF(直流？,'建築限界数値データ 　直流'!B1353,IF(交流？,'建築限界数値データ 交流'!B1353,IF(非電化？,'建築限界数値データ 　非電化'!B1353,"")))</f>
        <v>3336.6645184209251</v>
      </c>
    </row>
    <row r="1354" spans="1:2" x14ac:dyDescent="0.2">
      <c r="A1354">
        <f>IF(直流？,'建築限界数値データ 　直流'!A1354,IF(交流？,'建築限界数値データ 交流'!A1354,IF(非電化？,'建築限界数値データ 　非電化'!A1354,"")))</f>
        <v>1798.220952411913</v>
      </c>
      <c r="B1354">
        <f>IF(直流？,'建築限界数値データ 　直流'!B1354,IF(交流？,'建築限界数値データ 交流'!B1354,IF(非電化？,'建築限界数値データ 　非電化'!B1354,"")))</f>
        <v>3328.5166126562631</v>
      </c>
    </row>
    <row r="1355" spans="1:2" x14ac:dyDescent="0.2">
      <c r="A1355">
        <f>IF(直流？,'建築限界数値データ 　直流'!A1355,IF(交流？,'建築限界数値データ 交流'!A1355,IF(非電化？,'建築限界数値データ 　非電化'!A1355,"")))</f>
        <v>1803.5503582297099</v>
      </c>
      <c r="B1355">
        <f>IF(直流？,'建築限界数値データ 　直流'!B1355,IF(交流？,'建築限界数値データ 交流'!B1355,IF(非電化？,'建築限界数値データ 　非電化'!B1355,"")))</f>
        <v>3320.3444387570203</v>
      </c>
    </row>
    <row r="1356" spans="1:2" x14ac:dyDescent="0.2">
      <c r="A1356">
        <f>IF(直流？,'建築限界数値データ 　直流'!A1356,IF(交流？,'建築限界数値データ 交流'!A1356,IF(非電化？,'建築限界数値データ 　非電化'!A1356,"")))</f>
        <v>1808.8426251541332</v>
      </c>
      <c r="B1356">
        <f>IF(直流？,'建築限界数値データ 　直流'!B1356,IF(交流？,'建築限界数値データ 交流'!B1356,IF(非電化？,'建築限界数値データ 　非電化'!B1356,"")))</f>
        <v>3312.1481650054375</v>
      </c>
    </row>
    <row r="1357" spans="1:2" x14ac:dyDescent="0.2">
      <c r="A1357">
        <f>IF(直流？,'建築限界数値データ 　直流'!A1357,IF(交流？,'建築限界数値データ 交流'!A1357,IF(非電化？,'建築限界数値データ 　非電化'!A1357,"")))</f>
        <v>1814.0976442062802</v>
      </c>
      <c r="B1357">
        <f>IF(直流？,'建築限界数値データ 　直流'!B1357,IF(交流？,'建築限界数値データ 交流'!B1357,IF(非電化？,'建築限界数値データ 　非電化'!B1357,"")))</f>
        <v>3303.9279601800208</v>
      </c>
    </row>
    <row r="1358" spans="1:2" x14ac:dyDescent="0.2">
      <c r="A1358">
        <f>IF(直流？,'建築限界数値データ 　直流'!A1358,IF(交流？,'建築限界数値データ 交流'!A1358,IF(非電化？,'建築限界数値データ 　非電化'!A1358,"")))</f>
        <v>1819.3153071742627</v>
      </c>
      <c r="B1358">
        <f>IF(直流？,'建築限界数値データ 　直流'!B1358,IF(交流？,'建築限界数値データ 交流'!B1358,IF(非電化？,'建築限界数値データ 　非電化'!B1358,"")))</f>
        <v>3295.6839935520693</v>
      </c>
    </row>
    <row r="1359" spans="1:2" x14ac:dyDescent="0.2">
      <c r="A1359">
        <f>IF(直流？,'建築限界数値データ 　直流'!A1359,IF(交流？,'建築限界数値データ 交流'!A1359,IF(非電化？,'建築限界数値データ 　非電化'!A1359,"")))</f>
        <v>1824.4955066154305</v>
      </c>
      <c r="B1359">
        <f>IF(直流？,'建築限界数値データ 　直流'!B1359,IF(交流？,'建築限界数値データ 交流'!B1359,IF(非電化？,'建築限界数値データ 　非電化'!B1359,"")))</f>
        <v>3287.4164348821869</v>
      </c>
    </row>
    <row r="1360" spans="1:2" x14ac:dyDescent="0.2">
      <c r="A1360">
        <f>IF(直流？,'建築限界数値データ 　直流'!A1360,IF(交流？,'建築限界数値データ 交流'!A1360,IF(非電化？,'建築限界数値データ 　非電化'!A1360,"")))</f>
        <v>1829.6381358585877</v>
      </c>
      <c r="B1360">
        <f>IF(直流？,'建築限界数値データ 　直流'!B1360,IF(交流？,'建築限界数値データ 交流'!B1360,IF(非電化？,'建築限界数値データ 　非電化'!B1360,"")))</f>
        <v>3279.1254544167855</v>
      </c>
    </row>
    <row r="1361" spans="1:2" x14ac:dyDescent="0.2">
      <c r="A1361">
        <f>IF(直流？,'建築限界数値データ 　直流'!A1361,IF(交流？,'建築限界数値データ 交流'!A1361,IF(非電化？,'建築限界数値データ 　非電化'!A1361,"")))</f>
        <v>1834.7430890061864</v>
      </c>
      <c r="B1361">
        <f>IF(直流？,'建築限界数値データ 　直流'!B1361,IF(交流？,'建築限界数値データ 交流'!B1361,IF(非電化？,'建築限界数値データ 　非電化'!B1361,"")))</f>
        <v>3270.8112228845848</v>
      </c>
    </row>
    <row r="1362" spans="1:2" x14ac:dyDescent="0.2">
      <c r="A1362">
        <f>IF(直流？,'建築限界数値データ 　直流'!A1362,IF(交流？,'建築限界数値データ 交流'!A1362,IF(非電化？,'建築限界数値データ 　非電化'!A1362,"")))</f>
        <v>1839.8102609365101</v>
      </c>
      <c r="B1362">
        <f>IF(直流？,'建築限界数値データ 　直流'!B1362,IF(交流？,'建築限界数値データ 交流'!B1362,IF(非電化？,'建築限界数値データ 　非電化'!B1362,"")))</f>
        <v>3262.4739114930881</v>
      </c>
    </row>
    <row r="1363" spans="1:2" x14ac:dyDescent="0.2">
      <c r="A1363">
        <f>IF(直流？,'建築限界数値データ 　直流'!A1363,IF(交流？,'建築限界数値データ 交流'!A1363,IF(非電化？,'建築限界数値データ 　非電化'!A1363,"")))</f>
        <v>1844.8395473058358</v>
      </c>
      <c r="B1363">
        <f>IF(直流？,'建築限界数値データ 　直流'!B1363,IF(交流？,'建築限界数値データ 交流'!B1363,IF(非電化？,'建築限界数値データ 　非電化'!B1363,"")))</f>
        <v>3254.1136919250657</v>
      </c>
    </row>
    <row r="1364" spans="1:2" x14ac:dyDescent="0.2">
      <c r="A1364">
        <f>IF(直流？,'建築限界数値データ 　直流'!A1364,IF(交流？,'建築限界数値データ 交流'!A1364,IF(非電化？,'建築限界数値データ 　非電化'!A1364,"")))</f>
        <v>1849.8308445505847</v>
      </c>
      <c r="B1364">
        <f>IF(直流？,'建築限界数値データ 　直流'!B1364,IF(交流？,'建築限界数値データ 交流'!B1364,IF(非電化？,'建築限界数値データ 　非電化'!B1364,"")))</f>
        <v>3245.7307363350128</v>
      </c>
    </row>
    <row r="1365" spans="1:2" x14ac:dyDescent="0.2">
      <c r="A1365">
        <f>IF(直流？,'建築限界数値データ 　直流'!A1365,IF(交流？,'建築限界数値データ 交流'!A1365,IF(非電化？,'建築限界数値データ 　非電化'!A1365,"")))</f>
        <v>1854.7840498894539</v>
      </c>
      <c r="B1365">
        <f>IF(直流？,'建築限界数値データ 　直流'!B1365,IF(交流？,'建築限界数値データ 交流'!B1365,IF(非電化？,'建築限界数値データ 　非電化'!B1365,"")))</f>
        <v>3237.3252173456094</v>
      </c>
    </row>
    <row r="1366" spans="1:2" x14ac:dyDescent="0.2">
      <c r="A1366">
        <f>IF(直流？,'建築限界数値データ 　直流'!A1366,IF(交流？,'建築限界数値データ 交流'!A1366,IF(非電化？,'建築限界数値データ 　非電化'!A1366,"")))</f>
        <v>1859.6990613255321</v>
      </c>
      <c r="B1366">
        <f>IF(直流？,'建築限界数値データ 　直流'!B1366,IF(交流？,'建築限界数値データ 交流'!B1366,IF(非電化？,'建築限界数値データ 　非電化'!B1366,"")))</f>
        <v>3228.8973080441601</v>
      </c>
    </row>
    <row r="1367" spans="1:2" x14ac:dyDescent="0.2">
      <c r="A1367">
        <f>IF(直流？,'建築限界数値データ 　直流'!A1367,IF(交流？,'建築限界数値データ 交流'!A1367,IF(非電化？,'建築限界数値データ 　非電化'!A1367,"")))</f>
        <v>1864.5757776484013</v>
      </c>
      <c r="B1367">
        <f>IF(直流？,'建築限界数値データ 　直流'!B1367,IF(交流？,'建築限界数値データ 交流'!B1367,IF(非電化？,'建築限界数値データ 　非電化'!B1367,"")))</f>
        <v>3220.447181979036</v>
      </c>
    </row>
    <row r="1368" spans="1:2" x14ac:dyDescent="0.2">
      <c r="A1368">
        <f>IF(直流？,'建築限界数値データ 　直流'!A1368,IF(交流？,'建築限界数値データ 交流'!A1368,IF(非電化？,'建築限界数値データ 　非電化'!A1368,"")))</f>
        <v>1869.4140984362209</v>
      </c>
      <c r="B1368">
        <f>IF(直流？,'建築限界数値データ 　直流'!B1368,IF(交流？,'建築限界数値データ 交流'!B1368,IF(非電化？,'建築限界数値データ 　非電化'!B1368,"")))</f>
        <v>3211.9750131560968</v>
      </c>
    </row>
    <row r="1369" spans="1:2" x14ac:dyDescent="0.2">
      <c r="A1369">
        <f>IF(直流？,'建築限界数値データ 　直流'!A1369,IF(交流？,'建築限界数値データ 交流'!A1369,IF(非電化？,'建築限界数値データ 　非電化'!A1369,"")))</f>
        <v>1874.2139240577942</v>
      </c>
      <c r="B1369">
        <f>IF(直流？,'建築限界数値データ 　直流'!B1369,IF(交流？,'建築限界数値データ 交流'!B1369,IF(非電化？,'建築限界数値データ 　非電化'!B1369,"")))</f>
        <v>3203.4809760351086</v>
      </c>
    </row>
    <row r="1370" spans="1:2" x14ac:dyDescent="0.2">
      <c r="A1370">
        <f>IF(直流？,'建築限界数値データ 　直流'!A1370,IF(交流？,'建築限界数値データ 交流'!A1370,IF(非電化？,'建築限界数値データ 　非電化'!A1370,"")))</f>
        <v>1878.9751556746212</v>
      </c>
      <c r="B1370">
        <f>IF(直流？,'建築限界数値データ 　直流'!B1370,IF(交流？,'建築限界数値データ 交流'!B1370,IF(非電化？,'建築限界数値データ 　非電化'!B1370,"")))</f>
        <v>3194.965245526153</v>
      </c>
    </row>
    <row r="1371" spans="1:2" x14ac:dyDescent="0.2">
      <c r="A1371">
        <f>IF(直流？,'建築限界数値データ 　直流'!A1371,IF(交流？,'建築限界数値データ 交流'!A1371,IF(非電化？,'建築限界数値データ 　非電化'!A1371,"")))</f>
        <v>1883.6976952429338</v>
      </c>
      <c r="B1371">
        <f>IF(直流？,'建築限界数値データ 　直流'!B1371,IF(交流？,'建築限界数値データ 交流'!B1371,IF(非電化？,'建築限界数値データ 　非電化'!B1371,"")))</f>
        <v>3186.4279969860227</v>
      </c>
    </row>
    <row r="1372" spans="1:2" x14ac:dyDescent="0.2">
      <c r="A1372">
        <f>IF(直流？,'建築限界数値データ 　直流'!A1372,IF(交流？,'建築限界数値データ 交流'!A1372,IF(非電化？,'建築限界数値データ 　非電化'!A1372,"")))</f>
        <v>1888.3814455157144</v>
      </c>
      <c r="B1372">
        <f>IF(直流？,'建築限界数値データ 　直流'!B1372,IF(交流？,'建築限界数値データ 交流'!B1372,IF(非電化？,'建築限界数値データ 　非電化'!B1372,"")))</f>
        <v>3177.8694062146133</v>
      </c>
    </row>
    <row r="1373" spans="1:2" x14ac:dyDescent="0.2">
      <c r="A1373">
        <f>IF(直流？,'建築限界数値データ 　直流'!A1373,IF(交流？,'建築限界数値データ 交流'!A1373,IF(非電化？,'建築限界数値データ 　非電化'!A1373,"")))</f>
        <v>1893.0263100446982</v>
      </c>
      <c r="B1373">
        <f>IF(直流？,'建築限界数値データ 　直流'!B1373,IF(交流？,'建築限界数値データ 交流'!B1373,IF(非電化？,'建築限界数値データ 　非電化'!B1373,"")))</f>
        <v>3169.2896494513002</v>
      </c>
    </row>
    <row r="1374" spans="1:2" x14ac:dyDescent="0.2">
      <c r="A1374">
        <f>IF(直流？,'建築限界数値データ 　直流'!A1374,IF(交流？,'建築限界数値データ 交流'!A1374,IF(非電化？,'建築限界数値データ 　非電化'!A1374,"")))</f>
        <v>1900</v>
      </c>
      <c r="B1374">
        <f>IF(直流？,'建築限界数値データ 　直流'!B1374,IF(交流？,'建築限界数値データ 交流'!B1374,IF(非電化？,'建築限界数値データ 　非電化'!B1374,"")))</f>
        <v>3156</v>
      </c>
    </row>
    <row r="1375" spans="1:2" x14ac:dyDescent="0.2">
      <c r="A1375">
        <f>IF(直流？,'建築限界数値データ 　直流'!A1375,IF(交流？,'建築限界数値データ 交流'!A1375,IF(非電化？,'建築限界数値データ 　非電化'!A1375,"")))</f>
        <v>1900</v>
      </c>
      <c r="B1375">
        <f>IF(直流？,'建築限界数値データ 　直流'!B1375,IF(交流？,'建築限界数値データ 交流'!B1375,IF(非電化？,'建築限界数値データ 　非電化'!B1375,"")))</f>
        <v>3150</v>
      </c>
    </row>
    <row r="1376" spans="1:2" x14ac:dyDescent="0.2">
      <c r="A1376">
        <f>IF(直流？,'建築限界数値データ 　直流'!A1376,IF(交流？,'建築限界数値データ 交流'!A1376,IF(非電化？,'建築限界数値データ 　非電化'!A1376,"")))</f>
        <v>1900</v>
      </c>
      <c r="B1376">
        <f>IF(直流？,'建築限界数値データ 　直流'!B1376,IF(交流？,'建築限界数値データ 交流'!B1376,IF(非電化？,'建築限界数値データ 　非電化'!B1376,"")))</f>
        <v>3140</v>
      </c>
    </row>
    <row r="1377" spans="1:2" x14ac:dyDescent="0.2">
      <c r="A1377">
        <f>IF(直流？,'建築限界数値データ 　直流'!A1377,IF(交流？,'建築限界数値データ 交流'!A1377,IF(非電化？,'建築限界数値データ 　非電化'!A1377,"")))</f>
        <v>1900</v>
      </c>
      <c r="B1377">
        <f>IF(直流？,'建築限界数値データ 　直流'!B1377,IF(交流？,'建築限界数値データ 交流'!B1377,IF(非電化？,'建築限界数値データ 　非電化'!B1377,"")))</f>
        <v>3130</v>
      </c>
    </row>
    <row r="1378" spans="1:2" x14ac:dyDescent="0.2">
      <c r="A1378">
        <f>IF(直流？,'建築限界数値データ 　直流'!A1378,IF(交流？,'建築限界数値データ 交流'!A1378,IF(非電化？,'建築限界数値データ 　非電化'!A1378,"")))</f>
        <v>1900</v>
      </c>
      <c r="B1378">
        <f>IF(直流？,'建築限界数値データ 　直流'!B1378,IF(交流？,'建築限界数値データ 交流'!B1378,IF(非電化？,'建築限界数値データ 　非電化'!B1378,"")))</f>
        <v>3120</v>
      </c>
    </row>
    <row r="1379" spans="1:2" x14ac:dyDescent="0.2">
      <c r="A1379">
        <f>IF(直流？,'建築限界数値データ 　直流'!A1379,IF(交流？,'建築限界数値データ 交流'!A1379,IF(非電化？,'建築限界数値データ 　非電化'!A1379,"")))</f>
        <v>1900</v>
      </c>
      <c r="B1379">
        <f>IF(直流？,'建築限界数値データ 　直流'!B1379,IF(交流？,'建築限界数値データ 交流'!B1379,IF(非電化？,'建築限界数値データ 　非電化'!B1379,"")))</f>
        <v>3110</v>
      </c>
    </row>
    <row r="1380" spans="1:2" x14ac:dyDescent="0.2">
      <c r="A1380">
        <f>IF(直流？,'建築限界数値データ 　直流'!A1380,IF(交流？,'建築限界数値データ 交流'!A1380,IF(非電化？,'建築限界数値データ 　非電化'!A1380,"")))</f>
        <v>1900</v>
      </c>
      <c r="B1380">
        <f>IF(直流？,'建築限界数値データ 　直流'!B1380,IF(交流？,'建築限界数値データ 交流'!B1380,IF(非電化？,'建築限界数値データ 　非電化'!B1380,"")))</f>
        <v>3100</v>
      </c>
    </row>
    <row r="1381" spans="1:2" x14ac:dyDescent="0.2">
      <c r="A1381">
        <f>IF(直流？,'建築限界数値データ 　直流'!A1381,IF(交流？,'建築限界数値データ 交流'!A1381,IF(非電化？,'建築限界数値データ 　非電化'!A1381,"")))</f>
        <v>1900</v>
      </c>
      <c r="B1381">
        <f>IF(直流？,'建築限界数値データ 　直流'!B1381,IF(交流？,'建築限界数値データ 交流'!B1381,IF(非電化？,'建築限界数値データ 　非電化'!B1381,"")))</f>
        <v>3090</v>
      </c>
    </row>
    <row r="1382" spans="1:2" x14ac:dyDescent="0.2">
      <c r="A1382">
        <f>IF(直流？,'建築限界数値データ 　直流'!A1382,IF(交流？,'建築限界数値データ 交流'!A1382,IF(非電化？,'建築限界数値データ 　非電化'!A1382,"")))</f>
        <v>1900</v>
      </c>
      <c r="B1382">
        <f>IF(直流？,'建築限界数値データ 　直流'!B1382,IF(交流？,'建築限界数値データ 交流'!B1382,IF(非電化？,'建築限界数値データ 　非電化'!B1382,"")))</f>
        <v>3080</v>
      </c>
    </row>
    <row r="1383" spans="1:2" x14ac:dyDescent="0.2">
      <c r="A1383">
        <f>IF(直流？,'建築限界数値データ 　直流'!A1383,IF(交流？,'建築限界数値データ 交流'!A1383,IF(非電化？,'建築限界数値データ 　非電化'!A1383,"")))</f>
        <v>1900</v>
      </c>
      <c r="B1383">
        <f>IF(直流？,'建築限界数値データ 　直流'!B1383,IF(交流？,'建築限界数値データ 交流'!B1383,IF(非電化？,'建築限界数値データ 　非電化'!B1383,"")))</f>
        <v>3070</v>
      </c>
    </row>
    <row r="1384" spans="1:2" x14ac:dyDescent="0.2">
      <c r="A1384">
        <f>IF(直流？,'建築限界数値データ 　直流'!A1384,IF(交流？,'建築限界数値データ 交流'!A1384,IF(非電化？,'建築限界数値データ 　非電化'!A1384,"")))</f>
        <v>1900</v>
      </c>
      <c r="B1384">
        <f>IF(直流？,'建築限界数値データ 　直流'!B1384,IF(交流？,'建築限界数値データ 交流'!B1384,IF(非電化？,'建築限界数値データ 　非電化'!B1384,"")))</f>
        <v>3060</v>
      </c>
    </row>
    <row r="1385" spans="1:2" x14ac:dyDescent="0.2">
      <c r="A1385">
        <f>IF(直流？,'建築限界数値データ 　直流'!A1385,IF(交流？,'建築限界数値データ 交流'!A1385,IF(非電化？,'建築限界数値データ 　非電化'!A1385,"")))</f>
        <v>1900</v>
      </c>
      <c r="B1385">
        <f>IF(直流？,'建築限界数値データ 　直流'!B1385,IF(交流？,'建築限界数値データ 交流'!B1385,IF(非電化？,'建築限界数値データ 　非電化'!B1385,"")))</f>
        <v>3050</v>
      </c>
    </row>
    <row r="1386" spans="1:2" x14ac:dyDescent="0.2">
      <c r="A1386">
        <f>IF(直流？,'建築限界数値データ 　直流'!A1386,IF(交流？,'建築限界数値データ 交流'!A1386,IF(非電化？,'建築限界数値データ 　非電化'!A1386,"")))</f>
        <v>1900</v>
      </c>
      <c r="B1386">
        <f>IF(直流？,'建築限界数値データ 　直流'!B1386,IF(交流？,'建築限界数値データ 交流'!B1386,IF(非電化？,'建築限界数値データ 　非電化'!B1386,"")))</f>
        <v>3040</v>
      </c>
    </row>
    <row r="1387" spans="1:2" x14ac:dyDescent="0.2">
      <c r="A1387">
        <f>IF(直流？,'建築限界数値データ 　直流'!A1387,IF(交流？,'建築限界数値データ 交流'!A1387,IF(非電化？,'建築限界数値データ 　非電化'!A1387,"")))</f>
        <v>1900</v>
      </c>
      <c r="B1387">
        <f>IF(直流？,'建築限界数値データ 　直流'!B1387,IF(交流？,'建築限界数値データ 交流'!B1387,IF(非電化？,'建築限界数値データ 　非電化'!B1387,"")))</f>
        <v>3030</v>
      </c>
    </row>
    <row r="1388" spans="1:2" x14ac:dyDescent="0.2">
      <c r="A1388">
        <f>IF(直流？,'建築限界数値データ 　直流'!A1388,IF(交流？,'建築限界数値データ 交流'!A1388,IF(非電化？,'建築限界数値データ 　非電化'!A1388,"")))</f>
        <v>1900</v>
      </c>
      <c r="B1388">
        <f>IF(直流？,'建築限界数値データ 　直流'!B1388,IF(交流？,'建築限界数値データ 交流'!B1388,IF(非電化？,'建築限界数値データ 　非電化'!B1388,"")))</f>
        <v>3020</v>
      </c>
    </row>
    <row r="1389" spans="1:2" x14ac:dyDescent="0.2">
      <c r="A1389">
        <f>IF(直流？,'建築限界数値データ 　直流'!A1389,IF(交流？,'建築限界数値データ 交流'!A1389,IF(非電化？,'建築限界数値データ 　非電化'!A1389,"")))</f>
        <v>1900</v>
      </c>
      <c r="B1389">
        <f>IF(直流？,'建築限界数値データ 　直流'!B1389,IF(交流？,'建築限界数値データ 交流'!B1389,IF(非電化？,'建築限界数値データ 　非電化'!B1389,"")))</f>
        <v>3010</v>
      </c>
    </row>
    <row r="1390" spans="1:2" x14ac:dyDescent="0.2">
      <c r="A1390">
        <f>IF(直流？,'建築限界数値データ 　直流'!A1390,IF(交流？,'建築限界数値データ 交流'!A1390,IF(非電化？,'建築限界数値データ 　非電化'!A1390,"")))</f>
        <v>1900</v>
      </c>
      <c r="B1390">
        <f>IF(直流？,'建築限界数値データ 　直流'!B1390,IF(交流？,'建築限界数値データ 交流'!B1390,IF(非電化？,'建築限界数値データ 　非電化'!B1390,"")))</f>
        <v>3000</v>
      </c>
    </row>
    <row r="1391" spans="1:2" x14ac:dyDescent="0.2">
      <c r="A1391">
        <f>IF(直流？,'建築限界数値データ 　直流'!A1391,IF(交流？,'建築限界数値データ 交流'!A1391,IF(非電化？,'建築限界数値データ 　非電化'!A1391,"")))</f>
        <v>1900</v>
      </c>
      <c r="B1391">
        <f>IF(直流？,'建築限界数値データ 　直流'!B1391,IF(交流？,'建築限界数値データ 交流'!B1391,IF(非電化？,'建築限界数値データ 　非電化'!B1391,"")))</f>
        <v>2990</v>
      </c>
    </row>
    <row r="1392" spans="1:2" x14ac:dyDescent="0.2">
      <c r="A1392">
        <f>IF(直流？,'建築限界数値データ 　直流'!A1392,IF(交流？,'建築限界数値データ 交流'!A1392,IF(非電化？,'建築限界数値データ 　非電化'!A1392,"")))</f>
        <v>1900</v>
      </c>
      <c r="B1392">
        <f>IF(直流？,'建築限界数値データ 　直流'!B1392,IF(交流？,'建築限界数値データ 交流'!B1392,IF(非電化？,'建築限界数値データ 　非電化'!B1392,"")))</f>
        <v>2980</v>
      </c>
    </row>
    <row r="1393" spans="1:2" x14ac:dyDescent="0.2">
      <c r="A1393">
        <f>IF(直流？,'建築限界数値データ 　直流'!A1393,IF(交流？,'建築限界数値データ 交流'!A1393,IF(非電化？,'建築限界数値データ 　非電化'!A1393,"")))</f>
        <v>1900</v>
      </c>
      <c r="B1393">
        <f>IF(直流？,'建築限界数値データ 　直流'!B1393,IF(交流？,'建築限界数値データ 交流'!B1393,IF(非電化？,'建築限界数値データ 　非電化'!B1393,"")))</f>
        <v>2970</v>
      </c>
    </row>
    <row r="1394" spans="1:2" x14ac:dyDescent="0.2">
      <c r="A1394">
        <f>IF(直流？,'建築限界数値データ 　直流'!A1394,IF(交流？,'建築限界数値データ 交流'!A1394,IF(非電化？,'建築限界数値データ 　非電化'!A1394,"")))</f>
        <v>1900</v>
      </c>
      <c r="B1394">
        <f>IF(直流？,'建築限界数値データ 　直流'!B1394,IF(交流？,'建築限界数値データ 交流'!B1394,IF(非電化？,'建築限界数値データ 　非電化'!B1394,"")))</f>
        <v>2960</v>
      </c>
    </row>
    <row r="1395" spans="1:2" x14ac:dyDescent="0.2">
      <c r="A1395">
        <f>IF(直流？,'建築限界数値データ 　直流'!A1395,IF(交流？,'建築限界数値データ 交流'!A1395,IF(非電化？,'建築限界数値データ 　非電化'!A1395,"")))</f>
        <v>1900</v>
      </c>
      <c r="B1395">
        <f>IF(直流？,'建築限界数値データ 　直流'!B1395,IF(交流？,'建築限界数値データ 交流'!B1395,IF(非電化？,'建築限界数値データ 　非電化'!B1395,"")))</f>
        <v>2950</v>
      </c>
    </row>
    <row r="1396" spans="1:2" x14ac:dyDescent="0.2">
      <c r="A1396">
        <f>IF(直流？,'建築限界数値データ 　直流'!A1396,IF(交流？,'建築限界数値データ 交流'!A1396,IF(非電化？,'建築限界数値データ 　非電化'!A1396,"")))</f>
        <v>1900</v>
      </c>
      <c r="B1396">
        <f>IF(直流？,'建築限界数値データ 　直流'!B1396,IF(交流？,'建築限界数値データ 交流'!B1396,IF(非電化？,'建築限界数値データ 　非電化'!B1396,"")))</f>
        <v>2940</v>
      </c>
    </row>
    <row r="1397" spans="1:2" x14ac:dyDescent="0.2">
      <c r="A1397">
        <f>IF(直流？,'建築限界数値データ 　直流'!A1397,IF(交流？,'建築限界数値データ 交流'!A1397,IF(非電化？,'建築限界数値データ 　非電化'!A1397,"")))</f>
        <v>1900</v>
      </c>
      <c r="B1397">
        <f>IF(直流？,'建築限界数値データ 　直流'!B1397,IF(交流？,'建築限界数値データ 交流'!B1397,IF(非電化？,'建築限界数値データ 　非電化'!B1397,"")))</f>
        <v>2930</v>
      </c>
    </row>
    <row r="1398" spans="1:2" x14ac:dyDescent="0.2">
      <c r="A1398">
        <f>IF(直流？,'建築限界数値データ 　直流'!A1398,IF(交流？,'建築限界数値データ 交流'!A1398,IF(非電化？,'建築限界数値データ 　非電化'!A1398,"")))</f>
        <v>1900</v>
      </c>
      <c r="B1398">
        <f>IF(直流？,'建築限界数値データ 　直流'!B1398,IF(交流？,'建築限界数値データ 交流'!B1398,IF(非電化？,'建築限界数値データ 　非電化'!B1398,"")))</f>
        <v>2920</v>
      </c>
    </row>
    <row r="1399" spans="1:2" x14ac:dyDescent="0.2">
      <c r="A1399">
        <f>IF(直流？,'建築限界数値データ 　直流'!A1399,IF(交流？,'建築限界数値データ 交流'!A1399,IF(非電化？,'建築限界数値データ 　非電化'!A1399,"")))</f>
        <v>1900</v>
      </c>
      <c r="B1399">
        <f>IF(直流？,'建築限界数値データ 　直流'!B1399,IF(交流？,'建築限界数値データ 交流'!B1399,IF(非電化？,'建築限界数値データ 　非電化'!B1399,"")))</f>
        <v>2910</v>
      </c>
    </row>
    <row r="1400" spans="1:2" x14ac:dyDescent="0.2">
      <c r="A1400">
        <f>IF(直流？,'建築限界数値データ 　直流'!A1400,IF(交流？,'建築限界数値データ 交流'!A1400,IF(非電化？,'建築限界数値データ 　非電化'!A1400,"")))</f>
        <v>1900</v>
      </c>
      <c r="B1400">
        <f>IF(直流？,'建築限界数値データ 　直流'!B1400,IF(交流？,'建築限界数値データ 交流'!B1400,IF(非電化？,'建築限界数値データ 　非電化'!B1400,"")))</f>
        <v>2900</v>
      </c>
    </row>
    <row r="1401" spans="1:2" x14ac:dyDescent="0.2">
      <c r="A1401">
        <f>IF(直流？,'建築限界数値データ 　直流'!A1401,IF(交流？,'建築限界数値データ 交流'!A1401,IF(非電化？,'建築限界数値データ 　非電化'!A1401,"")))</f>
        <v>1900</v>
      </c>
      <c r="B1401">
        <f>IF(直流？,'建築限界数値データ 　直流'!B1401,IF(交流？,'建築限界数値データ 交流'!B1401,IF(非電化？,'建築限界数値データ 　非電化'!B1401,"")))</f>
        <v>2890</v>
      </c>
    </row>
    <row r="1402" spans="1:2" x14ac:dyDescent="0.2">
      <c r="A1402">
        <f>IF(直流？,'建築限界数値データ 　直流'!A1402,IF(交流？,'建築限界数値データ 交流'!A1402,IF(非電化？,'建築限界数値データ 　非電化'!A1402,"")))</f>
        <v>1900</v>
      </c>
      <c r="B1402">
        <f>IF(直流？,'建築限界数値データ 　直流'!B1402,IF(交流？,'建築限界数値データ 交流'!B1402,IF(非電化？,'建築限界数値データ 　非電化'!B1402,"")))</f>
        <v>2880</v>
      </c>
    </row>
    <row r="1403" spans="1:2" x14ac:dyDescent="0.2">
      <c r="A1403">
        <f>IF(直流？,'建築限界数値データ 　直流'!A1403,IF(交流？,'建築限界数値データ 交流'!A1403,IF(非電化？,'建築限界数値データ 　非電化'!A1403,"")))</f>
        <v>1900</v>
      </c>
      <c r="B1403">
        <f>IF(直流？,'建築限界数値データ 　直流'!B1403,IF(交流？,'建築限界数値データ 交流'!B1403,IF(非電化？,'建築限界数値データ 　非電化'!B1403,"")))</f>
        <v>2870</v>
      </c>
    </row>
    <row r="1404" spans="1:2" x14ac:dyDescent="0.2">
      <c r="A1404">
        <f>IF(直流？,'建築限界数値データ 　直流'!A1404,IF(交流？,'建築限界数値データ 交流'!A1404,IF(非電化？,'建築限界数値データ 　非電化'!A1404,"")))</f>
        <v>1900</v>
      </c>
      <c r="B1404">
        <f>IF(直流？,'建築限界数値データ 　直流'!B1404,IF(交流？,'建築限界数値データ 交流'!B1404,IF(非電化？,'建築限界数値データ 　非電化'!B1404,"")))</f>
        <v>2860</v>
      </c>
    </row>
    <row r="1405" spans="1:2" x14ac:dyDescent="0.2">
      <c r="A1405">
        <f>IF(直流？,'建築限界数値データ 　直流'!A1405,IF(交流？,'建築限界数値データ 交流'!A1405,IF(非電化？,'建築限界数値データ 　非電化'!A1405,"")))</f>
        <v>1900</v>
      </c>
      <c r="B1405">
        <f>IF(直流？,'建築限界数値データ 　直流'!B1405,IF(交流？,'建築限界数値データ 交流'!B1405,IF(非電化？,'建築限界数値データ 　非電化'!B1405,"")))</f>
        <v>2850</v>
      </c>
    </row>
    <row r="1406" spans="1:2" x14ac:dyDescent="0.2">
      <c r="A1406">
        <f>IF(直流？,'建築限界数値データ 　直流'!A1406,IF(交流？,'建築限界数値データ 交流'!A1406,IF(非電化？,'建築限界数値データ 　非電化'!A1406,"")))</f>
        <v>1900</v>
      </c>
      <c r="B1406">
        <f>IF(直流？,'建築限界数値データ 　直流'!B1406,IF(交流？,'建築限界数値データ 交流'!B1406,IF(非電化？,'建築限界数値データ 　非電化'!B1406,"")))</f>
        <v>2840</v>
      </c>
    </row>
    <row r="1407" spans="1:2" x14ac:dyDescent="0.2">
      <c r="A1407">
        <f>IF(直流？,'建築限界数値データ 　直流'!A1407,IF(交流？,'建築限界数値データ 交流'!A1407,IF(非電化？,'建築限界数値データ 　非電化'!A1407,"")))</f>
        <v>1900</v>
      </c>
      <c r="B1407">
        <f>IF(直流？,'建築限界数値データ 　直流'!B1407,IF(交流？,'建築限界数値データ 交流'!B1407,IF(非電化？,'建築限界数値データ 　非電化'!B1407,"")))</f>
        <v>2830</v>
      </c>
    </row>
    <row r="1408" spans="1:2" x14ac:dyDescent="0.2">
      <c r="A1408">
        <f>IF(直流？,'建築限界数値データ 　直流'!A1408,IF(交流？,'建築限界数値データ 交流'!A1408,IF(非電化？,'建築限界数値データ 　非電化'!A1408,"")))</f>
        <v>1900</v>
      </c>
      <c r="B1408">
        <f>IF(直流？,'建築限界数値データ 　直流'!B1408,IF(交流？,'建築限界数値データ 交流'!B1408,IF(非電化？,'建築限界数値データ 　非電化'!B1408,"")))</f>
        <v>2820</v>
      </c>
    </row>
    <row r="1409" spans="1:2" x14ac:dyDescent="0.2">
      <c r="A1409">
        <f>IF(直流？,'建築限界数値データ 　直流'!A1409,IF(交流？,'建築限界数値データ 交流'!A1409,IF(非電化？,'建築限界数値データ 　非電化'!A1409,"")))</f>
        <v>1900</v>
      </c>
      <c r="B1409">
        <f>IF(直流？,'建築限界数値データ 　直流'!B1409,IF(交流？,'建築限界数値データ 交流'!B1409,IF(非電化？,'建築限界数値データ 　非電化'!B1409,"")))</f>
        <v>2810</v>
      </c>
    </row>
    <row r="1410" spans="1:2" x14ac:dyDescent="0.2">
      <c r="A1410">
        <f>IF(直流？,'建築限界数値データ 　直流'!A1410,IF(交流？,'建築限界数値データ 交流'!A1410,IF(非電化？,'建築限界数値データ 　非電化'!A1410,"")))</f>
        <v>1900</v>
      </c>
      <c r="B1410">
        <f>IF(直流？,'建築限界数値データ 　直流'!B1410,IF(交流？,'建築限界数値データ 交流'!B1410,IF(非電化？,'建築限界数値データ 　非電化'!B1410,"")))</f>
        <v>2800</v>
      </c>
    </row>
    <row r="1411" spans="1:2" x14ac:dyDescent="0.2">
      <c r="A1411">
        <f>IF(直流？,'建築限界数値データ 　直流'!A1411,IF(交流？,'建築限界数値データ 交流'!A1411,IF(非電化？,'建築限界数値データ 　非電化'!A1411,"")))</f>
        <v>1900</v>
      </c>
      <c r="B1411">
        <f>IF(直流？,'建築限界数値データ 　直流'!B1411,IF(交流？,'建築限界数値データ 交流'!B1411,IF(非電化？,'建築限界数値データ 　非電化'!B1411,"")))</f>
        <v>2790</v>
      </c>
    </row>
    <row r="1412" spans="1:2" x14ac:dyDescent="0.2">
      <c r="A1412">
        <f>IF(直流？,'建築限界数値データ 　直流'!A1412,IF(交流？,'建築限界数値データ 交流'!A1412,IF(非電化？,'建築限界数値データ 　非電化'!A1412,"")))</f>
        <v>1900</v>
      </c>
      <c r="B1412">
        <f>IF(直流？,'建築限界数値データ 　直流'!B1412,IF(交流？,'建築限界数値データ 交流'!B1412,IF(非電化？,'建築限界数値データ 　非電化'!B1412,"")))</f>
        <v>2780</v>
      </c>
    </row>
    <row r="1413" spans="1:2" x14ac:dyDescent="0.2">
      <c r="A1413">
        <f>IF(直流？,'建築限界数値データ 　直流'!A1413,IF(交流？,'建築限界数値データ 交流'!A1413,IF(非電化？,'建築限界数値データ 　非電化'!A1413,"")))</f>
        <v>1900</v>
      </c>
      <c r="B1413">
        <f>IF(直流？,'建築限界数値データ 　直流'!B1413,IF(交流？,'建築限界数値データ 交流'!B1413,IF(非電化？,'建築限界数値データ 　非電化'!B1413,"")))</f>
        <v>2770</v>
      </c>
    </row>
    <row r="1414" spans="1:2" x14ac:dyDescent="0.2">
      <c r="A1414">
        <f>IF(直流？,'建築限界数値データ 　直流'!A1414,IF(交流？,'建築限界数値データ 交流'!A1414,IF(非電化？,'建築限界数値データ 　非電化'!A1414,"")))</f>
        <v>1900</v>
      </c>
      <c r="B1414">
        <f>IF(直流？,'建築限界数値データ 　直流'!B1414,IF(交流？,'建築限界数値データ 交流'!B1414,IF(非電化？,'建築限界数値データ 　非電化'!B1414,"")))</f>
        <v>2760</v>
      </c>
    </row>
    <row r="1415" spans="1:2" x14ac:dyDescent="0.2">
      <c r="A1415">
        <f>IF(直流？,'建築限界数値データ 　直流'!A1415,IF(交流？,'建築限界数値データ 交流'!A1415,IF(非電化？,'建築限界数値データ 　非電化'!A1415,"")))</f>
        <v>1900</v>
      </c>
      <c r="B1415">
        <f>IF(直流？,'建築限界数値データ 　直流'!B1415,IF(交流？,'建築限界数値データ 交流'!B1415,IF(非電化？,'建築限界数値データ 　非電化'!B1415,"")))</f>
        <v>2750</v>
      </c>
    </row>
    <row r="1416" spans="1:2" x14ac:dyDescent="0.2">
      <c r="A1416">
        <f>IF(直流？,'建築限界数値データ 　直流'!A1416,IF(交流？,'建築限界数値データ 交流'!A1416,IF(非電化？,'建築限界数値データ 　非電化'!A1416,"")))</f>
        <v>1900</v>
      </c>
      <c r="B1416">
        <f>IF(直流？,'建築限界数値データ 　直流'!B1416,IF(交流？,'建築限界数値データ 交流'!B1416,IF(非電化？,'建築限界数値データ 　非電化'!B1416,"")))</f>
        <v>2740</v>
      </c>
    </row>
    <row r="1417" spans="1:2" x14ac:dyDescent="0.2">
      <c r="A1417">
        <f>IF(直流？,'建築限界数値データ 　直流'!A1417,IF(交流？,'建築限界数値データ 交流'!A1417,IF(非電化？,'建築限界数値データ 　非電化'!A1417,"")))</f>
        <v>1900</v>
      </c>
      <c r="B1417">
        <f>IF(直流？,'建築限界数値データ 　直流'!B1417,IF(交流？,'建築限界数値データ 交流'!B1417,IF(非電化？,'建築限界数値データ 　非電化'!B1417,"")))</f>
        <v>2730</v>
      </c>
    </row>
    <row r="1418" spans="1:2" x14ac:dyDescent="0.2">
      <c r="A1418">
        <f>IF(直流？,'建築限界数値データ 　直流'!A1418,IF(交流？,'建築限界数値データ 交流'!A1418,IF(非電化？,'建築限界数値データ 　非電化'!A1418,"")))</f>
        <v>1900</v>
      </c>
      <c r="B1418">
        <f>IF(直流？,'建築限界数値データ 　直流'!B1418,IF(交流？,'建築限界数値データ 交流'!B1418,IF(非電化？,'建築限界数値データ 　非電化'!B1418,"")))</f>
        <v>2720</v>
      </c>
    </row>
    <row r="1419" spans="1:2" x14ac:dyDescent="0.2">
      <c r="A1419">
        <f>IF(直流？,'建築限界数値データ 　直流'!A1419,IF(交流？,'建築限界数値データ 交流'!A1419,IF(非電化？,'建築限界数値データ 　非電化'!A1419,"")))</f>
        <v>1900</v>
      </c>
      <c r="B1419">
        <f>IF(直流？,'建築限界数値データ 　直流'!B1419,IF(交流？,'建築限界数値データ 交流'!B1419,IF(非電化？,'建築限界数値データ 　非電化'!B1419,"")))</f>
        <v>2710</v>
      </c>
    </row>
    <row r="1420" spans="1:2" x14ac:dyDescent="0.2">
      <c r="A1420">
        <f>IF(直流？,'建築限界数値データ 　直流'!A1420,IF(交流？,'建築限界数値データ 交流'!A1420,IF(非電化？,'建築限界数値データ 　非電化'!A1420,"")))</f>
        <v>1900</v>
      </c>
      <c r="B1420">
        <f>IF(直流？,'建築限界数値データ 　直流'!B1420,IF(交流？,'建築限界数値データ 交流'!B1420,IF(非電化？,'建築限界数値データ 　非電化'!B1420,"")))</f>
        <v>2700</v>
      </c>
    </row>
    <row r="1421" spans="1:2" x14ac:dyDescent="0.2">
      <c r="A1421">
        <f>IF(直流？,'建築限界数値データ 　直流'!A1421,IF(交流？,'建築限界数値データ 交流'!A1421,IF(非電化？,'建築限界数値データ 　非電化'!A1421,"")))</f>
        <v>1900</v>
      </c>
      <c r="B1421">
        <f>IF(直流？,'建築限界数値データ 　直流'!B1421,IF(交流？,'建築限界数値データ 交流'!B1421,IF(非電化？,'建築限界数値データ 　非電化'!B1421,"")))</f>
        <v>2690</v>
      </c>
    </row>
    <row r="1422" spans="1:2" x14ac:dyDescent="0.2">
      <c r="A1422">
        <f>IF(直流？,'建築限界数値データ 　直流'!A1422,IF(交流？,'建築限界数値データ 交流'!A1422,IF(非電化？,'建築限界数値データ 　非電化'!A1422,"")))</f>
        <v>1900</v>
      </c>
      <c r="B1422">
        <f>IF(直流？,'建築限界数値データ 　直流'!B1422,IF(交流？,'建築限界数値データ 交流'!B1422,IF(非電化？,'建築限界数値データ 　非電化'!B1422,"")))</f>
        <v>2680</v>
      </c>
    </row>
    <row r="1423" spans="1:2" x14ac:dyDescent="0.2">
      <c r="A1423">
        <f>IF(直流？,'建築限界数値データ 　直流'!A1423,IF(交流？,'建築限界数値データ 交流'!A1423,IF(非電化？,'建築限界数値データ 　非電化'!A1423,"")))</f>
        <v>1900</v>
      </c>
      <c r="B1423">
        <f>IF(直流？,'建築限界数値データ 　直流'!B1423,IF(交流？,'建築限界数値データ 交流'!B1423,IF(非電化？,'建築限界数値データ 　非電化'!B1423,"")))</f>
        <v>2670</v>
      </c>
    </row>
    <row r="1424" spans="1:2" x14ac:dyDescent="0.2">
      <c r="A1424">
        <f>IF(直流？,'建築限界数値データ 　直流'!A1424,IF(交流？,'建築限界数値データ 交流'!A1424,IF(非電化？,'建築限界数値データ 　非電化'!A1424,"")))</f>
        <v>1900</v>
      </c>
      <c r="B1424">
        <f>IF(直流？,'建築限界数値データ 　直流'!B1424,IF(交流？,'建築限界数値データ 交流'!B1424,IF(非電化？,'建築限界数値データ 　非電化'!B1424,"")))</f>
        <v>2660</v>
      </c>
    </row>
    <row r="1425" spans="1:2" x14ac:dyDescent="0.2">
      <c r="A1425">
        <f>IF(直流？,'建築限界数値データ 　直流'!A1425,IF(交流？,'建築限界数値データ 交流'!A1425,IF(非電化？,'建築限界数値データ 　非電化'!A1425,"")))</f>
        <v>1900</v>
      </c>
      <c r="B1425">
        <f>IF(直流？,'建築限界数値データ 　直流'!B1425,IF(交流？,'建築限界数値データ 交流'!B1425,IF(非電化？,'建築限界数値データ 　非電化'!B1425,"")))</f>
        <v>2650</v>
      </c>
    </row>
    <row r="1426" spans="1:2" x14ac:dyDescent="0.2">
      <c r="A1426">
        <f>IF(直流？,'建築限界数値データ 　直流'!A1426,IF(交流？,'建築限界数値データ 交流'!A1426,IF(非電化？,'建築限界数値データ 　非電化'!A1426,"")))</f>
        <v>1900</v>
      </c>
      <c r="B1426">
        <f>IF(直流？,'建築限界数値データ 　直流'!B1426,IF(交流？,'建築限界数値データ 交流'!B1426,IF(非電化？,'建築限界数値データ 　非電化'!B1426,"")))</f>
        <v>2640</v>
      </c>
    </row>
    <row r="1427" spans="1:2" x14ac:dyDescent="0.2">
      <c r="A1427">
        <f>IF(直流？,'建築限界数値データ 　直流'!A1427,IF(交流？,'建築限界数値データ 交流'!A1427,IF(非電化？,'建築限界数値データ 　非電化'!A1427,"")))</f>
        <v>1900</v>
      </c>
      <c r="B1427">
        <f>IF(直流？,'建築限界数値データ 　直流'!B1427,IF(交流？,'建築限界数値データ 交流'!B1427,IF(非電化？,'建築限界数値データ 　非電化'!B1427,"")))</f>
        <v>2630</v>
      </c>
    </row>
    <row r="1428" spans="1:2" x14ac:dyDescent="0.2">
      <c r="A1428">
        <f>IF(直流？,'建築限界数値データ 　直流'!A1428,IF(交流？,'建築限界数値データ 交流'!A1428,IF(非電化？,'建築限界数値データ 　非電化'!A1428,"")))</f>
        <v>1900</v>
      </c>
      <c r="B1428">
        <f>IF(直流？,'建築限界数値データ 　直流'!B1428,IF(交流？,'建築限界数値データ 交流'!B1428,IF(非電化？,'建築限界数値データ 　非電化'!B1428,"")))</f>
        <v>2620</v>
      </c>
    </row>
    <row r="1429" spans="1:2" x14ac:dyDescent="0.2">
      <c r="A1429">
        <f>IF(直流？,'建築限界数値データ 　直流'!A1429,IF(交流？,'建築限界数値データ 交流'!A1429,IF(非電化？,'建築限界数値データ 　非電化'!A1429,"")))</f>
        <v>1900</v>
      </c>
      <c r="B1429">
        <f>IF(直流？,'建築限界数値データ 　直流'!B1429,IF(交流？,'建築限界数値データ 交流'!B1429,IF(非電化？,'建築限界数値データ 　非電化'!B1429,"")))</f>
        <v>2610</v>
      </c>
    </row>
    <row r="1430" spans="1:2" x14ac:dyDescent="0.2">
      <c r="A1430">
        <f>IF(直流？,'建築限界数値データ 　直流'!A1430,IF(交流？,'建築限界数値データ 交流'!A1430,IF(非電化？,'建築限界数値データ 　非電化'!A1430,"")))</f>
        <v>1900</v>
      </c>
      <c r="B1430">
        <f>IF(直流？,'建築限界数値データ 　直流'!B1430,IF(交流？,'建築限界数値データ 交流'!B1430,IF(非電化？,'建築限界数値データ 　非電化'!B1430,"")))</f>
        <v>2600</v>
      </c>
    </row>
    <row r="1431" spans="1:2" x14ac:dyDescent="0.2">
      <c r="A1431">
        <f>IF(直流？,'建築限界数値データ 　直流'!A1431,IF(交流？,'建築限界数値データ 交流'!A1431,IF(非電化？,'建築限界数値データ 　非電化'!A1431,"")))</f>
        <v>1900</v>
      </c>
      <c r="B1431">
        <f>IF(直流？,'建築限界数値データ 　直流'!B1431,IF(交流？,'建築限界数値データ 交流'!B1431,IF(非電化？,'建築限界数値データ 　非電化'!B1431,"")))</f>
        <v>2590</v>
      </c>
    </row>
    <row r="1432" spans="1:2" x14ac:dyDescent="0.2">
      <c r="A1432">
        <f>IF(直流？,'建築限界数値データ 　直流'!A1432,IF(交流？,'建築限界数値データ 交流'!A1432,IF(非電化？,'建築限界数値データ 　非電化'!A1432,"")))</f>
        <v>1900</v>
      </c>
      <c r="B1432">
        <f>IF(直流？,'建築限界数値データ 　直流'!B1432,IF(交流？,'建築限界数値データ 交流'!B1432,IF(非電化？,'建築限界数値データ 　非電化'!B1432,"")))</f>
        <v>2580</v>
      </c>
    </row>
    <row r="1433" spans="1:2" x14ac:dyDescent="0.2">
      <c r="A1433">
        <f>IF(直流？,'建築限界数値データ 　直流'!A1433,IF(交流？,'建築限界数値データ 交流'!A1433,IF(非電化？,'建築限界数値データ 　非電化'!A1433,"")))</f>
        <v>1900</v>
      </c>
      <c r="B1433">
        <f>IF(直流？,'建築限界数値データ 　直流'!B1433,IF(交流？,'建築限界数値データ 交流'!B1433,IF(非電化？,'建築限界数値データ 　非電化'!B1433,"")))</f>
        <v>2570</v>
      </c>
    </row>
    <row r="1434" spans="1:2" x14ac:dyDescent="0.2">
      <c r="A1434">
        <f>IF(直流？,'建築限界数値データ 　直流'!A1434,IF(交流？,'建築限界数値データ 交流'!A1434,IF(非電化？,'建築限界数値データ 　非電化'!A1434,"")))</f>
        <v>1900</v>
      </c>
      <c r="B1434">
        <f>IF(直流？,'建築限界数値データ 　直流'!B1434,IF(交流？,'建築限界数値データ 交流'!B1434,IF(非電化？,'建築限界数値データ 　非電化'!B1434,"")))</f>
        <v>2560</v>
      </c>
    </row>
    <row r="1435" spans="1:2" x14ac:dyDescent="0.2">
      <c r="A1435">
        <f>IF(直流？,'建築限界数値データ 　直流'!A1435,IF(交流？,'建築限界数値データ 交流'!A1435,IF(非電化？,'建築限界数値データ 　非電化'!A1435,"")))</f>
        <v>1900</v>
      </c>
      <c r="B1435">
        <f>IF(直流？,'建築限界数値データ 　直流'!B1435,IF(交流？,'建築限界数値データ 交流'!B1435,IF(非電化？,'建築限界数値データ 　非電化'!B1435,"")))</f>
        <v>2550</v>
      </c>
    </row>
    <row r="1436" spans="1:2" x14ac:dyDescent="0.2">
      <c r="A1436">
        <f>IF(直流？,'建築限界数値データ 　直流'!A1436,IF(交流？,'建築限界数値データ 交流'!A1436,IF(非電化？,'建築限界数値データ 　非電化'!A1436,"")))</f>
        <v>1900</v>
      </c>
      <c r="B1436">
        <f>IF(直流？,'建築限界数値データ 　直流'!B1436,IF(交流？,'建築限界数値データ 交流'!B1436,IF(非電化？,'建築限界数値データ 　非電化'!B1436,"")))</f>
        <v>2540</v>
      </c>
    </row>
    <row r="1437" spans="1:2" x14ac:dyDescent="0.2">
      <c r="A1437">
        <f>IF(直流？,'建築限界数値データ 　直流'!A1437,IF(交流？,'建築限界数値データ 交流'!A1437,IF(非電化？,'建築限界数値データ 　非電化'!A1437,"")))</f>
        <v>1900</v>
      </c>
      <c r="B1437">
        <f>IF(直流？,'建築限界数値データ 　直流'!B1437,IF(交流？,'建築限界数値データ 交流'!B1437,IF(非電化？,'建築限界数値データ 　非電化'!B1437,"")))</f>
        <v>2530</v>
      </c>
    </row>
    <row r="1438" spans="1:2" x14ac:dyDescent="0.2">
      <c r="A1438">
        <f>IF(直流？,'建築限界数値データ 　直流'!A1438,IF(交流？,'建築限界数値データ 交流'!A1438,IF(非電化？,'建築限界数値データ 　非電化'!A1438,"")))</f>
        <v>1900</v>
      </c>
      <c r="B1438">
        <f>IF(直流？,'建築限界数値データ 　直流'!B1438,IF(交流？,'建築限界数値データ 交流'!B1438,IF(非電化？,'建築限界数値データ 　非電化'!B1438,"")))</f>
        <v>2520</v>
      </c>
    </row>
    <row r="1439" spans="1:2" x14ac:dyDescent="0.2">
      <c r="A1439">
        <f>IF(直流？,'建築限界数値データ 　直流'!A1439,IF(交流？,'建築限界数値データ 交流'!A1439,IF(非電化？,'建築限界数値データ 　非電化'!A1439,"")))</f>
        <v>1900</v>
      </c>
      <c r="B1439">
        <f>IF(直流？,'建築限界数値データ 　直流'!B1439,IF(交流？,'建築限界数値データ 交流'!B1439,IF(非電化？,'建築限界数値データ 　非電化'!B1439,"")))</f>
        <v>2510</v>
      </c>
    </row>
    <row r="1440" spans="1:2" x14ac:dyDescent="0.2">
      <c r="A1440">
        <f>IF(直流？,'建築限界数値データ 　直流'!A1440,IF(交流？,'建築限界数値データ 交流'!A1440,IF(非電化？,'建築限界数値データ 　非電化'!A1440,"")))</f>
        <v>1900</v>
      </c>
      <c r="B1440">
        <f>IF(直流？,'建築限界数値データ 　直流'!B1440,IF(交流？,'建築限界数値データ 交流'!B1440,IF(非電化？,'建築限界数値データ 　非電化'!B1440,"")))</f>
        <v>2500</v>
      </c>
    </row>
    <row r="1441" spans="1:2" x14ac:dyDescent="0.2">
      <c r="A1441">
        <f>IF(直流？,'建築限界数値データ 　直流'!A1441,IF(交流？,'建築限界数値データ 交流'!A1441,IF(非電化？,'建築限界数値データ 　非電化'!A1441,"")))</f>
        <v>1900</v>
      </c>
      <c r="B1441">
        <f>IF(直流？,'建築限界数値データ 　直流'!B1441,IF(交流？,'建築限界数値データ 交流'!B1441,IF(非電化？,'建築限界数値データ 　非電化'!B1441,"")))</f>
        <v>2490</v>
      </c>
    </row>
    <row r="1442" spans="1:2" x14ac:dyDescent="0.2">
      <c r="A1442">
        <f>IF(直流？,'建築限界数値データ 　直流'!A1442,IF(交流？,'建築限界数値データ 交流'!A1442,IF(非電化？,'建築限界数値データ 　非電化'!A1442,"")))</f>
        <v>1900</v>
      </c>
      <c r="B1442">
        <f>IF(直流？,'建築限界数値データ 　直流'!B1442,IF(交流？,'建築限界数値データ 交流'!B1442,IF(非電化？,'建築限界数値データ 　非電化'!B1442,"")))</f>
        <v>2480</v>
      </c>
    </row>
    <row r="1443" spans="1:2" x14ac:dyDescent="0.2">
      <c r="A1443">
        <f>IF(直流？,'建築限界数値データ 　直流'!A1443,IF(交流？,'建築限界数値データ 交流'!A1443,IF(非電化？,'建築限界数値データ 　非電化'!A1443,"")))</f>
        <v>1900</v>
      </c>
      <c r="B1443">
        <f>IF(直流？,'建築限界数値データ 　直流'!B1443,IF(交流？,'建築限界数値データ 交流'!B1443,IF(非電化？,'建築限界数値データ 　非電化'!B1443,"")))</f>
        <v>2470</v>
      </c>
    </row>
    <row r="1444" spans="1:2" x14ac:dyDescent="0.2">
      <c r="A1444">
        <f>IF(直流？,'建築限界数値データ 　直流'!A1444,IF(交流？,'建築限界数値データ 交流'!A1444,IF(非電化？,'建築限界数値データ 　非電化'!A1444,"")))</f>
        <v>1900</v>
      </c>
      <c r="B1444">
        <f>IF(直流？,'建築限界数値データ 　直流'!B1444,IF(交流？,'建築限界数値データ 交流'!B1444,IF(非電化？,'建築限界数値データ 　非電化'!B1444,"")))</f>
        <v>2460</v>
      </c>
    </row>
    <row r="1445" spans="1:2" x14ac:dyDescent="0.2">
      <c r="A1445">
        <f>IF(直流？,'建築限界数値データ 　直流'!A1445,IF(交流？,'建築限界数値データ 交流'!A1445,IF(非電化？,'建築限界数値データ 　非電化'!A1445,"")))</f>
        <v>1900</v>
      </c>
      <c r="B1445">
        <f>IF(直流？,'建築限界数値データ 　直流'!B1445,IF(交流？,'建築限界数値データ 交流'!B1445,IF(非電化？,'建築限界数値データ 　非電化'!B1445,"")))</f>
        <v>2450</v>
      </c>
    </row>
    <row r="1446" spans="1:2" x14ac:dyDescent="0.2">
      <c r="A1446">
        <f>IF(直流？,'建築限界数値データ 　直流'!A1446,IF(交流？,'建築限界数値データ 交流'!A1446,IF(非電化？,'建築限界数値データ 　非電化'!A1446,"")))</f>
        <v>1900</v>
      </c>
      <c r="B1446">
        <f>IF(直流？,'建築限界数値データ 　直流'!B1446,IF(交流？,'建築限界数値データ 交流'!B1446,IF(非電化？,'建築限界数値データ 　非電化'!B1446,"")))</f>
        <v>2440</v>
      </c>
    </row>
    <row r="1447" spans="1:2" x14ac:dyDescent="0.2">
      <c r="A1447">
        <f>IF(直流？,'建築限界数値データ 　直流'!A1447,IF(交流？,'建築限界数値データ 交流'!A1447,IF(非電化？,'建築限界数値データ 　非電化'!A1447,"")))</f>
        <v>1900</v>
      </c>
      <c r="B1447">
        <f>IF(直流？,'建築限界数値データ 　直流'!B1447,IF(交流？,'建築限界数値データ 交流'!B1447,IF(非電化？,'建築限界数値データ 　非電化'!B1447,"")))</f>
        <v>2430</v>
      </c>
    </row>
    <row r="1448" spans="1:2" x14ac:dyDescent="0.2">
      <c r="A1448">
        <f>IF(直流？,'建築限界数値データ 　直流'!A1448,IF(交流？,'建築限界数値データ 交流'!A1448,IF(非電化？,'建築限界数値データ 　非電化'!A1448,"")))</f>
        <v>1900</v>
      </c>
      <c r="B1448">
        <f>IF(直流？,'建築限界数値データ 　直流'!B1448,IF(交流？,'建築限界数値データ 交流'!B1448,IF(非電化？,'建築限界数値データ 　非電化'!B1448,"")))</f>
        <v>2420</v>
      </c>
    </row>
    <row r="1449" spans="1:2" x14ac:dyDescent="0.2">
      <c r="A1449">
        <f>IF(直流？,'建築限界数値データ 　直流'!A1449,IF(交流？,'建築限界数値データ 交流'!A1449,IF(非電化？,'建築限界数値データ 　非電化'!A1449,"")))</f>
        <v>1900</v>
      </c>
      <c r="B1449">
        <f>IF(直流？,'建築限界数値データ 　直流'!B1449,IF(交流？,'建築限界数値データ 交流'!B1449,IF(非電化？,'建築限界数値データ 　非電化'!B1449,"")))</f>
        <v>2410</v>
      </c>
    </row>
    <row r="1450" spans="1:2" x14ac:dyDescent="0.2">
      <c r="A1450">
        <f>IF(直流？,'建築限界数値データ 　直流'!A1450,IF(交流？,'建築限界数値データ 交流'!A1450,IF(非電化？,'建築限界数値データ 　非電化'!A1450,"")))</f>
        <v>1900</v>
      </c>
      <c r="B1450">
        <f>IF(直流？,'建築限界数値データ 　直流'!B1450,IF(交流？,'建築限界数値データ 交流'!B1450,IF(非電化？,'建築限界数値データ 　非電化'!B1450,"")))</f>
        <v>2400</v>
      </c>
    </row>
    <row r="1451" spans="1:2" x14ac:dyDescent="0.2">
      <c r="A1451">
        <f>IF(直流？,'建築限界数値データ 　直流'!A1451,IF(交流？,'建築限界数値データ 交流'!A1451,IF(非電化？,'建築限界数値データ 　非電化'!A1451,"")))</f>
        <v>1900</v>
      </c>
      <c r="B1451">
        <f>IF(直流？,'建築限界数値データ 　直流'!B1451,IF(交流？,'建築限界数値データ 交流'!B1451,IF(非電化？,'建築限界数値データ 　非電化'!B1451,"")))</f>
        <v>2390</v>
      </c>
    </row>
    <row r="1452" spans="1:2" x14ac:dyDescent="0.2">
      <c r="A1452">
        <f>IF(直流？,'建築限界数値データ 　直流'!A1452,IF(交流？,'建築限界数値データ 交流'!A1452,IF(非電化？,'建築限界数値データ 　非電化'!A1452,"")))</f>
        <v>1900</v>
      </c>
      <c r="B1452">
        <f>IF(直流？,'建築限界数値データ 　直流'!B1452,IF(交流？,'建築限界数値データ 交流'!B1452,IF(非電化？,'建築限界数値データ 　非電化'!B1452,"")))</f>
        <v>2380</v>
      </c>
    </row>
    <row r="1453" spans="1:2" x14ac:dyDescent="0.2">
      <c r="A1453">
        <f>IF(直流？,'建築限界数値データ 　直流'!A1453,IF(交流？,'建築限界数値データ 交流'!A1453,IF(非電化？,'建築限界数値データ 　非電化'!A1453,"")))</f>
        <v>1900</v>
      </c>
      <c r="B1453">
        <f>IF(直流？,'建築限界数値データ 　直流'!B1453,IF(交流？,'建築限界数値データ 交流'!B1453,IF(非電化？,'建築限界数値データ 　非電化'!B1453,"")))</f>
        <v>2370</v>
      </c>
    </row>
    <row r="1454" spans="1:2" x14ac:dyDescent="0.2">
      <c r="A1454">
        <f>IF(直流？,'建築限界数値データ 　直流'!A1454,IF(交流？,'建築限界数値データ 交流'!A1454,IF(非電化？,'建築限界数値データ 　非電化'!A1454,"")))</f>
        <v>1900</v>
      </c>
      <c r="B1454">
        <f>IF(直流？,'建築限界数値データ 　直流'!B1454,IF(交流？,'建築限界数値データ 交流'!B1454,IF(非電化？,'建築限界数値データ 　非電化'!B1454,"")))</f>
        <v>2360</v>
      </c>
    </row>
    <row r="1455" spans="1:2" x14ac:dyDescent="0.2">
      <c r="A1455">
        <f>IF(直流？,'建築限界数値データ 　直流'!A1455,IF(交流？,'建築限界数値データ 交流'!A1455,IF(非電化？,'建築限界数値データ 　非電化'!A1455,"")))</f>
        <v>1900</v>
      </c>
      <c r="B1455">
        <f>IF(直流？,'建築限界数値データ 　直流'!B1455,IF(交流？,'建築限界数値データ 交流'!B1455,IF(非電化？,'建築限界数値データ 　非電化'!B1455,"")))</f>
        <v>2350</v>
      </c>
    </row>
    <row r="1456" spans="1:2" x14ac:dyDescent="0.2">
      <c r="A1456">
        <f>IF(直流？,'建築限界数値データ 　直流'!A1456,IF(交流？,'建築限界数値データ 交流'!A1456,IF(非電化？,'建築限界数値データ 　非電化'!A1456,"")))</f>
        <v>1900</v>
      </c>
      <c r="B1456">
        <f>IF(直流？,'建築限界数値データ 　直流'!B1456,IF(交流？,'建築限界数値データ 交流'!B1456,IF(非電化？,'建築限界数値データ 　非電化'!B1456,"")))</f>
        <v>2340</v>
      </c>
    </row>
    <row r="1457" spans="1:2" x14ac:dyDescent="0.2">
      <c r="A1457">
        <f>IF(直流？,'建築限界数値データ 　直流'!A1457,IF(交流？,'建築限界数値データ 交流'!A1457,IF(非電化？,'建築限界数値データ 　非電化'!A1457,"")))</f>
        <v>1900</v>
      </c>
      <c r="B1457">
        <f>IF(直流？,'建築限界数値データ 　直流'!B1457,IF(交流？,'建築限界数値データ 交流'!B1457,IF(非電化？,'建築限界数値データ 　非電化'!B1457,"")))</f>
        <v>2330</v>
      </c>
    </row>
    <row r="1458" spans="1:2" x14ac:dyDescent="0.2">
      <c r="A1458">
        <f>IF(直流？,'建築限界数値データ 　直流'!A1458,IF(交流？,'建築限界数値データ 交流'!A1458,IF(非電化？,'建築限界数値データ 　非電化'!A1458,"")))</f>
        <v>1900</v>
      </c>
      <c r="B1458">
        <f>IF(直流？,'建築限界数値データ 　直流'!B1458,IF(交流？,'建築限界数値データ 交流'!B1458,IF(非電化？,'建築限界数値データ 　非電化'!B1458,"")))</f>
        <v>2320</v>
      </c>
    </row>
    <row r="1459" spans="1:2" x14ac:dyDescent="0.2">
      <c r="A1459">
        <f>IF(直流？,'建築限界数値データ 　直流'!A1459,IF(交流？,'建築限界数値データ 交流'!A1459,IF(非電化？,'建築限界数値データ 　非電化'!A1459,"")))</f>
        <v>1900</v>
      </c>
      <c r="B1459">
        <f>IF(直流？,'建築限界数値データ 　直流'!B1459,IF(交流？,'建築限界数値データ 交流'!B1459,IF(非電化？,'建築限界数値データ 　非電化'!B1459,"")))</f>
        <v>2310</v>
      </c>
    </row>
    <row r="1460" spans="1:2" x14ac:dyDescent="0.2">
      <c r="A1460">
        <f>IF(直流？,'建築限界数値データ 　直流'!A1460,IF(交流？,'建築限界数値データ 交流'!A1460,IF(非電化？,'建築限界数値データ 　非電化'!A1460,"")))</f>
        <v>1900</v>
      </c>
      <c r="B1460">
        <f>IF(直流？,'建築限界数値データ 　直流'!B1460,IF(交流？,'建築限界数値データ 交流'!B1460,IF(非電化？,'建築限界数値データ 　非電化'!B1460,"")))</f>
        <v>2300</v>
      </c>
    </row>
    <row r="1461" spans="1:2" x14ac:dyDescent="0.2">
      <c r="A1461">
        <f>IF(直流？,'建築限界数値データ 　直流'!A1461,IF(交流？,'建築限界数値データ 交流'!A1461,IF(非電化？,'建築限界数値データ 　非電化'!A1461,"")))</f>
        <v>1900</v>
      </c>
      <c r="B1461">
        <f>IF(直流？,'建築限界数値データ 　直流'!B1461,IF(交流？,'建築限界数値データ 交流'!B1461,IF(非電化？,'建築限界数値データ 　非電化'!B1461,"")))</f>
        <v>2290</v>
      </c>
    </row>
    <row r="1462" spans="1:2" x14ac:dyDescent="0.2">
      <c r="A1462">
        <f>IF(直流？,'建築限界数値データ 　直流'!A1462,IF(交流？,'建築限界数値データ 交流'!A1462,IF(非電化？,'建築限界数値データ 　非電化'!A1462,"")))</f>
        <v>1900</v>
      </c>
      <c r="B1462">
        <f>IF(直流？,'建築限界数値データ 　直流'!B1462,IF(交流？,'建築限界数値データ 交流'!B1462,IF(非電化？,'建築限界数値データ 　非電化'!B1462,"")))</f>
        <v>2280</v>
      </c>
    </row>
    <row r="1463" spans="1:2" x14ac:dyDescent="0.2">
      <c r="A1463">
        <f>IF(直流？,'建築限界数値データ 　直流'!A1463,IF(交流？,'建築限界数値データ 交流'!A1463,IF(非電化？,'建築限界数値データ 　非電化'!A1463,"")))</f>
        <v>1900</v>
      </c>
      <c r="B1463">
        <f>IF(直流？,'建築限界数値データ 　直流'!B1463,IF(交流？,'建築限界数値データ 交流'!B1463,IF(非電化？,'建築限界数値データ 　非電化'!B1463,"")))</f>
        <v>2270</v>
      </c>
    </row>
    <row r="1464" spans="1:2" x14ac:dyDescent="0.2">
      <c r="A1464">
        <f>IF(直流？,'建築限界数値データ 　直流'!A1464,IF(交流？,'建築限界数値データ 交流'!A1464,IF(非電化？,'建築限界数値データ 　非電化'!A1464,"")))</f>
        <v>1900</v>
      </c>
      <c r="B1464">
        <f>IF(直流？,'建築限界数値データ 　直流'!B1464,IF(交流？,'建築限界数値データ 交流'!B1464,IF(非電化？,'建築限界数値データ 　非電化'!B1464,"")))</f>
        <v>2260</v>
      </c>
    </row>
    <row r="1465" spans="1:2" x14ac:dyDescent="0.2">
      <c r="A1465">
        <f>IF(直流？,'建築限界数値データ 　直流'!A1465,IF(交流？,'建築限界数値データ 交流'!A1465,IF(非電化？,'建築限界数値データ 　非電化'!A1465,"")))</f>
        <v>1900</v>
      </c>
      <c r="B1465">
        <f>IF(直流？,'建築限界数値データ 　直流'!B1465,IF(交流？,'建築限界数値データ 交流'!B1465,IF(非電化？,'建築限界数値データ 　非電化'!B1465,"")))</f>
        <v>2250</v>
      </c>
    </row>
    <row r="1466" spans="1:2" x14ac:dyDescent="0.2">
      <c r="A1466">
        <f>IF(直流？,'建築限界数値データ 　直流'!A1466,IF(交流？,'建築限界数値データ 交流'!A1466,IF(非電化？,'建築限界数値データ 　非電化'!A1466,"")))</f>
        <v>1900</v>
      </c>
      <c r="B1466">
        <f>IF(直流？,'建築限界数値データ 　直流'!B1466,IF(交流？,'建築限界数値データ 交流'!B1466,IF(非電化？,'建築限界数値データ 　非電化'!B1466,"")))</f>
        <v>2240</v>
      </c>
    </row>
    <row r="1467" spans="1:2" x14ac:dyDescent="0.2">
      <c r="A1467">
        <f>IF(直流？,'建築限界数値データ 　直流'!A1467,IF(交流？,'建築限界数値データ 交流'!A1467,IF(非電化？,'建築限界数値データ 　非電化'!A1467,"")))</f>
        <v>1900</v>
      </c>
      <c r="B1467">
        <f>IF(直流？,'建築限界数値データ 　直流'!B1467,IF(交流？,'建築限界数値データ 交流'!B1467,IF(非電化？,'建築限界数値データ 　非電化'!B1467,"")))</f>
        <v>2230</v>
      </c>
    </row>
    <row r="1468" spans="1:2" x14ac:dyDescent="0.2">
      <c r="A1468">
        <f>IF(直流？,'建築限界数値データ 　直流'!A1468,IF(交流？,'建築限界数値データ 交流'!A1468,IF(非電化？,'建築限界数値データ 　非電化'!A1468,"")))</f>
        <v>1900</v>
      </c>
      <c r="B1468">
        <f>IF(直流？,'建築限界数値データ 　直流'!B1468,IF(交流？,'建築限界数値データ 交流'!B1468,IF(非電化？,'建築限界数値データ 　非電化'!B1468,"")))</f>
        <v>2220</v>
      </c>
    </row>
    <row r="1469" spans="1:2" x14ac:dyDescent="0.2">
      <c r="A1469">
        <f>IF(直流？,'建築限界数値データ 　直流'!A1469,IF(交流？,'建築限界数値データ 交流'!A1469,IF(非電化？,'建築限界数値データ 　非電化'!A1469,"")))</f>
        <v>1900</v>
      </c>
      <c r="B1469">
        <f>IF(直流？,'建築限界数値データ 　直流'!B1469,IF(交流？,'建築限界数値データ 交流'!B1469,IF(非電化？,'建築限界数値データ 　非電化'!B1469,"")))</f>
        <v>2210</v>
      </c>
    </row>
    <row r="1470" spans="1:2" x14ac:dyDescent="0.2">
      <c r="A1470">
        <f>IF(直流？,'建築限界数値データ 　直流'!A1470,IF(交流？,'建築限界数値データ 交流'!A1470,IF(非電化？,'建築限界数値データ 　非電化'!A1470,"")))</f>
        <v>1900</v>
      </c>
      <c r="B1470">
        <f>IF(直流？,'建築限界数値データ 　直流'!B1470,IF(交流？,'建築限界数値データ 交流'!B1470,IF(非電化？,'建築限界数値データ 　非電化'!B1470,"")))</f>
        <v>2200</v>
      </c>
    </row>
    <row r="1471" spans="1:2" x14ac:dyDescent="0.2">
      <c r="A1471">
        <f>IF(直流？,'建築限界数値データ 　直流'!A1471,IF(交流？,'建築限界数値データ 交流'!A1471,IF(非電化？,'建築限界数値データ 　非電化'!A1471,"")))</f>
        <v>1900</v>
      </c>
      <c r="B1471">
        <f>IF(直流？,'建築限界数値データ 　直流'!B1471,IF(交流？,'建築限界数値データ 交流'!B1471,IF(非電化？,'建築限界数値データ 　非電化'!B1471,"")))</f>
        <v>2190</v>
      </c>
    </row>
    <row r="1472" spans="1:2" x14ac:dyDescent="0.2">
      <c r="A1472">
        <f>IF(直流？,'建築限界数値データ 　直流'!A1472,IF(交流？,'建築限界数値データ 交流'!A1472,IF(非電化？,'建築限界数値データ 　非電化'!A1472,"")))</f>
        <v>1900</v>
      </c>
      <c r="B1472">
        <f>IF(直流？,'建築限界数値データ 　直流'!B1472,IF(交流？,'建築限界数値データ 交流'!B1472,IF(非電化？,'建築限界数値データ 　非電化'!B1472,"")))</f>
        <v>2180</v>
      </c>
    </row>
    <row r="1473" spans="1:2" x14ac:dyDescent="0.2">
      <c r="A1473">
        <f>IF(直流？,'建築限界数値データ 　直流'!A1473,IF(交流？,'建築限界数値データ 交流'!A1473,IF(非電化？,'建築限界数値データ 　非電化'!A1473,"")))</f>
        <v>1900</v>
      </c>
      <c r="B1473">
        <f>IF(直流？,'建築限界数値データ 　直流'!B1473,IF(交流？,'建築限界数値データ 交流'!B1473,IF(非電化？,'建築限界数値データ 　非電化'!B1473,"")))</f>
        <v>2170</v>
      </c>
    </row>
    <row r="1474" spans="1:2" x14ac:dyDescent="0.2">
      <c r="A1474">
        <f>IF(直流？,'建築限界数値データ 　直流'!A1474,IF(交流？,'建築限界数値データ 交流'!A1474,IF(非電化？,'建築限界数値データ 　非電化'!A1474,"")))</f>
        <v>1900</v>
      </c>
      <c r="B1474">
        <f>IF(直流？,'建築限界数値データ 　直流'!B1474,IF(交流？,'建築限界数値データ 交流'!B1474,IF(非電化？,'建築限界数値データ 　非電化'!B1474,"")))</f>
        <v>2160</v>
      </c>
    </row>
    <row r="1475" spans="1:2" x14ac:dyDescent="0.2">
      <c r="A1475">
        <f>IF(直流？,'建築限界数値データ 　直流'!A1475,IF(交流？,'建築限界数値データ 交流'!A1475,IF(非電化？,'建築限界数値データ 　非電化'!A1475,"")))</f>
        <v>1900</v>
      </c>
      <c r="B1475">
        <f>IF(直流？,'建築限界数値データ 　直流'!B1475,IF(交流？,'建築限界数値データ 交流'!B1475,IF(非電化？,'建築限界数値データ 　非電化'!B1475,"")))</f>
        <v>2150</v>
      </c>
    </row>
    <row r="1476" spans="1:2" x14ac:dyDescent="0.2">
      <c r="A1476">
        <f>IF(直流？,'建築限界数値データ 　直流'!A1476,IF(交流？,'建築限界数値データ 交流'!A1476,IF(非電化？,'建築限界数値データ 　非電化'!A1476,"")))</f>
        <v>1900</v>
      </c>
      <c r="B1476">
        <f>IF(直流？,'建築限界数値データ 　直流'!B1476,IF(交流？,'建築限界数値データ 交流'!B1476,IF(非電化？,'建築限界数値データ 　非電化'!B1476,"")))</f>
        <v>2140</v>
      </c>
    </row>
    <row r="1477" spans="1:2" x14ac:dyDescent="0.2">
      <c r="A1477">
        <f>IF(直流？,'建築限界数値データ 　直流'!A1477,IF(交流？,'建築限界数値データ 交流'!A1477,IF(非電化？,'建築限界数値データ 　非電化'!A1477,"")))</f>
        <v>1900</v>
      </c>
      <c r="B1477">
        <f>IF(直流？,'建築限界数値データ 　直流'!B1477,IF(交流？,'建築限界数値データ 交流'!B1477,IF(非電化？,'建築限界数値データ 　非電化'!B1477,"")))</f>
        <v>2130</v>
      </c>
    </row>
    <row r="1478" spans="1:2" x14ac:dyDescent="0.2">
      <c r="A1478">
        <f>IF(直流？,'建築限界数値データ 　直流'!A1478,IF(交流？,'建築限界数値データ 交流'!A1478,IF(非電化？,'建築限界数値データ 　非電化'!A1478,"")))</f>
        <v>1900</v>
      </c>
      <c r="B1478">
        <f>IF(直流？,'建築限界数値データ 　直流'!B1478,IF(交流？,'建築限界数値データ 交流'!B1478,IF(非電化？,'建築限界数値データ 　非電化'!B1478,"")))</f>
        <v>2120</v>
      </c>
    </row>
    <row r="1479" spans="1:2" x14ac:dyDescent="0.2">
      <c r="A1479">
        <f>IF(直流？,'建築限界数値データ 　直流'!A1479,IF(交流？,'建築限界数値データ 交流'!A1479,IF(非電化？,'建築限界数値データ 　非電化'!A1479,"")))</f>
        <v>1900</v>
      </c>
      <c r="B1479">
        <f>IF(直流？,'建築限界数値データ 　直流'!B1479,IF(交流？,'建築限界数値データ 交流'!B1479,IF(非電化？,'建築限界数値データ 　非電化'!B1479,"")))</f>
        <v>2110</v>
      </c>
    </row>
    <row r="1480" spans="1:2" x14ac:dyDescent="0.2">
      <c r="A1480">
        <f>IF(直流？,'建築限界数値データ 　直流'!A1480,IF(交流？,'建築限界数値データ 交流'!A1480,IF(非電化？,'建築限界数値データ 　非電化'!A1480,"")))</f>
        <v>1900</v>
      </c>
      <c r="B1480">
        <f>IF(直流？,'建築限界数値データ 　直流'!B1480,IF(交流？,'建築限界数値データ 交流'!B1480,IF(非電化？,'建築限界数値データ 　非電化'!B1480,"")))</f>
        <v>2100</v>
      </c>
    </row>
    <row r="1481" spans="1:2" x14ac:dyDescent="0.2">
      <c r="A1481">
        <f>IF(直流？,'建築限界数値データ 　直流'!A1481,IF(交流？,'建築限界数値データ 交流'!A1481,IF(非電化？,'建築限界数値データ 　非電化'!A1481,"")))</f>
        <v>1900</v>
      </c>
      <c r="B1481">
        <f>IF(直流？,'建築限界数値データ 　直流'!B1481,IF(交流？,'建築限界数値データ 交流'!B1481,IF(非電化？,'建築限界数値データ 　非電化'!B1481,"")))</f>
        <v>2090</v>
      </c>
    </row>
    <row r="1482" spans="1:2" x14ac:dyDescent="0.2">
      <c r="A1482">
        <f>IF(直流？,'建築限界数値データ 　直流'!A1482,IF(交流？,'建築限界数値データ 交流'!A1482,IF(非電化？,'建築限界数値データ 　非電化'!A1482,"")))</f>
        <v>1900</v>
      </c>
      <c r="B1482">
        <f>IF(直流？,'建築限界数値データ 　直流'!B1482,IF(交流？,'建築限界数値データ 交流'!B1482,IF(非電化？,'建築限界数値データ 　非電化'!B1482,"")))</f>
        <v>2080</v>
      </c>
    </row>
    <row r="1483" spans="1:2" x14ac:dyDescent="0.2">
      <c r="A1483">
        <f>IF(直流？,'建築限界数値データ 　直流'!A1483,IF(交流？,'建築限界数値データ 交流'!A1483,IF(非電化？,'建築限界数値データ 　非電化'!A1483,"")))</f>
        <v>1900</v>
      </c>
      <c r="B1483">
        <f>IF(直流？,'建築限界数値データ 　直流'!B1483,IF(交流？,'建築限界数値データ 交流'!B1483,IF(非電化？,'建築限界数値データ 　非電化'!B1483,"")))</f>
        <v>2070</v>
      </c>
    </row>
    <row r="1484" spans="1:2" x14ac:dyDescent="0.2">
      <c r="A1484">
        <f>IF(直流？,'建築限界数値データ 　直流'!A1484,IF(交流？,'建築限界数値データ 交流'!A1484,IF(非電化？,'建築限界数値データ 　非電化'!A1484,"")))</f>
        <v>1900</v>
      </c>
      <c r="B1484">
        <f>IF(直流？,'建築限界数値データ 　直流'!B1484,IF(交流？,'建築限界数値データ 交流'!B1484,IF(非電化？,'建築限界数値データ 　非電化'!B1484,"")))</f>
        <v>2060</v>
      </c>
    </row>
    <row r="1485" spans="1:2" x14ac:dyDescent="0.2">
      <c r="A1485">
        <f>IF(直流？,'建築限界数値データ 　直流'!A1485,IF(交流？,'建築限界数値データ 交流'!A1485,IF(非電化？,'建築限界数値データ 　非電化'!A1485,"")))</f>
        <v>1900</v>
      </c>
      <c r="B1485">
        <f>IF(直流？,'建築限界数値データ 　直流'!B1485,IF(交流？,'建築限界数値データ 交流'!B1485,IF(非電化？,'建築限界数値データ 　非電化'!B1485,"")))</f>
        <v>2050</v>
      </c>
    </row>
    <row r="1486" spans="1:2" x14ac:dyDescent="0.2">
      <c r="A1486">
        <f>IF(直流？,'建築限界数値データ 　直流'!A1486,IF(交流？,'建築限界数値データ 交流'!A1486,IF(非電化？,'建築限界数値データ 　非電化'!A1486,"")))</f>
        <v>1900</v>
      </c>
      <c r="B1486">
        <f>IF(直流？,'建築限界数値データ 　直流'!B1486,IF(交流？,'建築限界数値データ 交流'!B1486,IF(非電化？,'建築限界数値データ 　非電化'!B1486,"")))</f>
        <v>2040</v>
      </c>
    </row>
    <row r="1487" spans="1:2" x14ac:dyDescent="0.2">
      <c r="A1487">
        <f>IF(直流？,'建築限界数値データ 　直流'!A1487,IF(交流？,'建築限界数値データ 交流'!A1487,IF(非電化？,'建築限界数値データ 　非電化'!A1487,"")))</f>
        <v>1900</v>
      </c>
      <c r="B1487">
        <f>IF(直流？,'建築限界数値データ 　直流'!B1487,IF(交流？,'建築限界数値データ 交流'!B1487,IF(非電化？,'建築限界数値データ 　非電化'!B1487,"")))</f>
        <v>2030</v>
      </c>
    </row>
    <row r="1488" spans="1:2" x14ac:dyDescent="0.2">
      <c r="A1488">
        <f>IF(直流？,'建築限界数値データ 　直流'!A1488,IF(交流？,'建築限界数値データ 交流'!A1488,IF(非電化？,'建築限界数値データ 　非電化'!A1488,"")))</f>
        <v>1900</v>
      </c>
      <c r="B1488">
        <f>IF(直流？,'建築限界数値データ 　直流'!B1488,IF(交流？,'建築限界数値データ 交流'!B1488,IF(非電化？,'建築限界数値データ 　非電化'!B1488,"")))</f>
        <v>2020</v>
      </c>
    </row>
    <row r="1489" spans="1:2" x14ac:dyDescent="0.2">
      <c r="A1489">
        <f>IF(直流？,'建築限界数値データ 　直流'!A1489,IF(交流？,'建築限界数値データ 交流'!A1489,IF(非電化？,'建築限界数値データ 　非電化'!A1489,"")))</f>
        <v>1900</v>
      </c>
      <c r="B1489">
        <f>IF(直流？,'建築限界数値データ 　直流'!B1489,IF(交流？,'建築限界数値データ 交流'!B1489,IF(非電化？,'建築限界数値データ 　非電化'!B1489,"")))</f>
        <v>2010</v>
      </c>
    </row>
    <row r="1490" spans="1:2" x14ac:dyDescent="0.2">
      <c r="A1490">
        <f>IF(直流？,'建築限界数値データ 　直流'!A1490,IF(交流？,'建築限界数値データ 交流'!A1490,IF(非電化？,'建築限界数値データ 　非電化'!A1490,"")))</f>
        <v>1900</v>
      </c>
      <c r="B1490">
        <f>IF(直流？,'建築限界数値データ 　直流'!B1490,IF(交流？,'建築限界数値データ 交流'!B1490,IF(非電化？,'建築限界数値データ 　非電化'!B1490,"")))</f>
        <v>2000</v>
      </c>
    </row>
    <row r="1491" spans="1:2" x14ac:dyDescent="0.2">
      <c r="A1491">
        <f>IF(直流？,'建築限界数値データ 　直流'!A1491,IF(交流？,'建築限界数値データ 交流'!A1491,IF(非電化？,'建築限界数値データ 　非電化'!A1491,"")))</f>
        <v>1900</v>
      </c>
      <c r="B1491">
        <f>IF(直流？,'建築限界数値データ 　直流'!B1491,IF(交流？,'建築限界数値データ 交流'!B1491,IF(非電化？,'建築限界数値データ 　非電化'!B1491,"")))</f>
        <v>1990</v>
      </c>
    </row>
    <row r="1492" spans="1:2" x14ac:dyDescent="0.2">
      <c r="A1492">
        <f>IF(直流？,'建築限界数値データ 　直流'!A1492,IF(交流？,'建築限界数値データ 交流'!A1492,IF(非電化？,'建築限界数値データ 　非電化'!A1492,"")))</f>
        <v>1900</v>
      </c>
      <c r="B1492">
        <f>IF(直流？,'建築限界数値データ 　直流'!B1492,IF(交流？,'建築限界数値データ 交流'!B1492,IF(非電化？,'建築限界数値データ 　非電化'!B1492,"")))</f>
        <v>1980</v>
      </c>
    </row>
    <row r="1493" spans="1:2" x14ac:dyDescent="0.2">
      <c r="A1493">
        <f>IF(直流？,'建築限界数値データ 　直流'!A1493,IF(交流？,'建築限界数値データ 交流'!A1493,IF(非電化？,'建築限界数値データ 　非電化'!A1493,"")))</f>
        <v>1900</v>
      </c>
      <c r="B1493">
        <f>IF(直流？,'建築限界数値データ 　直流'!B1493,IF(交流？,'建築限界数値データ 交流'!B1493,IF(非電化？,'建築限界数値データ 　非電化'!B1493,"")))</f>
        <v>1970</v>
      </c>
    </row>
    <row r="1494" spans="1:2" x14ac:dyDescent="0.2">
      <c r="A1494">
        <f>IF(直流？,'建築限界数値データ 　直流'!A1494,IF(交流？,'建築限界数値データ 交流'!A1494,IF(非電化？,'建築限界数値データ 　非電化'!A1494,"")))</f>
        <v>1900</v>
      </c>
      <c r="B1494">
        <f>IF(直流？,'建築限界数値データ 　直流'!B1494,IF(交流？,'建築限界数値データ 交流'!B1494,IF(非電化？,'建築限界数値データ 　非電化'!B1494,"")))</f>
        <v>1960</v>
      </c>
    </row>
    <row r="1495" spans="1:2" x14ac:dyDescent="0.2">
      <c r="A1495">
        <f>IF(直流？,'建築限界数値データ 　直流'!A1495,IF(交流？,'建築限界数値データ 交流'!A1495,IF(非電化？,'建築限界数値データ 　非電化'!A1495,"")))</f>
        <v>1900</v>
      </c>
      <c r="B1495">
        <f>IF(直流？,'建築限界数値データ 　直流'!B1495,IF(交流？,'建築限界数値データ 交流'!B1495,IF(非電化？,'建築限界数値データ 　非電化'!B1495,"")))</f>
        <v>1950</v>
      </c>
    </row>
    <row r="1496" spans="1:2" x14ac:dyDescent="0.2">
      <c r="A1496">
        <f>IF(直流？,'建築限界数値データ 　直流'!A1496,IF(交流？,'建築限界数値データ 交流'!A1496,IF(非電化？,'建築限界数値データ 　非電化'!A1496,"")))</f>
        <v>1900</v>
      </c>
      <c r="B1496">
        <f>IF(直流？,'建築限界数値データ 　直流'!B1496,IF(交流？,'建築限界数値データ 交流'!B1496,IF(非電化？,'建築限界数値データ 　非電化'!B1496,"")))</f>
        <v>1940</v>
      </c>
    </row>
    <row r="1497" spans="1:2" x14ac:dyDescent="0.2">
      <c r="A1497">
        <f>IF(直流？,'建築限界数値データ 　直流'!A1497,IF(交流？,'建築限界数値データ 交流'!A1497,IF(非電化？,'建築限界数値データ 　非電化'!A1497,"")))</f>
        <v>1900</v>
      </c>
      <c r="B1497">
        <f>IF(直流？,'建築限界数値データ 　直流'!B1497,IF(交流？,'建築限界数値データ 交流'!B1497,IF(非電化？,'建築限界数値データ 　非電化'!B1497,"")))</f>
        <v>1930</v>
      </c>
    </row>
    <row r="1498" spans="1:2" x14ac:dyDescent="0.2">
      <c r="A1498">
        <f>IF(直流？,'建築限界数値データ 　直流'!A1498,IF(交流？,'建築限界数値データ 交流'!A1498,IF(非電化？,'建築限界数値データ 　非電化'!A1498,"")))</f>
        <v>1900</v>
      </c>
      <c r="B1498">
        <f>IF(直流？,'建築限界数値データ 　直流'!B1498,IF(交流？,'建築限界数値データ 交流'!B1498,IF(非電化？,'建築限界数値データ 　非電化'!B1498,"")))</f>
        <v>1920</v>
      </c>
    </row>
    <row r="1499" spans="1:2" x14ac:dyDescent="0.2">
      <c r="A1499">
        <f>IF(直流？,'建築限界数値データ 　直流'!A1499,IF(交流？,'建築限界数値データ 交流'!A1499,IF(非電化？,'建築限界数値データ 　非電化'!A1499,"")))</f>
        <v>1900</v>
      </c>
      <c r="B1499">
        <f>IF(直流？,'建築限界数値データ 　直流'!B1499,IF(交流？,'建築限界数値データ 交流'!B1499,IF(非電化？,'建築限界数値データ 　非電化'!B1499,"")))</f>
        <v>1910</v>
      </c>
    </row>
    <row r="1500" spans="1:2" x14ac:dyDescent="0.2">
      <c r="A1500">
        <f>IF(直流？,'建築限界数値データ 　直流'!A1500,IF(交流？,'建築限界数値データ 交流'!A1500,IF(非電化？,'建築限界数値データ 　非電化'!A1500,"")))</f>
        <v>1900</v>
      </c>
      <c r="B1500">
        <f>IF(直流？,'建築限界数値データ 　直流'!B1500,IF(交流？,'建築限界数値データ 交流'!B1500,IF(非電化？,'建築限界数値データ 　非電化'!B1500,"")))</f>
        <v>1900</v>
      </c>
    </row>
    <row r="1501" spans="1:2" x14ac:dyDescent="0.2">
      <c r="A1501">
        <f>IF(直流？,'建築限界数値データ 　直流'!A1501,IF(交流？,'建築限界数値データ 交流'!A1501,IF(非電化？,'建築限界数値データ 　非電化'!A1501,"")))</f>
        <v>1900</v>
      </c>
      <c r="B1501">
        <f>IF(直流？,'建築限界数値データ 　直流'!B1501,IF(交流？,'建築限界数値データ 交流'!B1501,IF(非電化？,'建築限界数値データ 　非電化'!B1501,"")))</f>
        <v>1890</v>
      </c>
    </row>
    <row r="1502" spans="1:2" x14ac:dyDescent="0.2">
      <c r="A1502">
        <f>IF(直流？,'建築限界数値データ 　直流'!A1502,IF(交流？,'建築限界数値データ 交流'!A1502,IF(非電化？,'建築限界数値データ 　非電化'!A1502,"")))</f>
        <v>1900</v>
      </c>
      <c r="B1502">
        <f>IF(直流？,'建築限界数値データ 　直流'!B1502,IF(交流？,'建築限界数値データ 交流'!B1502,IF(非電化？,'建築限界数値データ 　非電化'!B1502,"")))</f>
        <v>1880</v>
      </c>
    </row>
    <row r="1503" spans="1:2" x14ac:dyDescent="0.2">
      <c r="A1503">
        <f>IF(直流？,'建築限界数値データ 　直流'!A1503,IF(交流？,'建築限界数値データ 交流'!A1503,IF(非電化？,'建築限界数値データ 　非電化'!A1503,"")))</f>
        <v>1900</v>
      </c>
      <c r="B1503">
        <f>IF(直流？,'建築限界数値データ 　直流'!B1503,IF(交流？,'建築限界数値データ 交流'!B1503,IF(非電化？,'建築限界数値データ 　非電化'!B1503,"")))</f>
        <v>1870</v>
      </c>
    </row>
    <row r="1504" spans="1:2" x14ac:dyDescent="0.2">
      <c r="A1504">
        <f>IF(直流？,'建築限界数値データ 　直流'!A1504,IF(交流？,'建築限界数値データ 交流'!A1504,IF(非電化？,'建築限界数値データ 　非電化'!A1504,"")))</f>
        <v>1900</v>
      </c>
      <c r="B1504">
        <f>IF(直流？,'建築限界数値データ 　直流'!B1504,IF(交流？,'建築限界数値データ 交流'!B1504,IF(非電化？,'建築限界数値データ 　非電化'!B1504,"")))</f>
        <v>1860</v>
      </c>
    </row>
    <row r="1505" spans="1:2" x14ac:dyDescent="0.2">
      <c r="A1505">
        <f>IF(直流？,'建築限界数値データ 　直流'!A1505,IF(交流？,'建築限界数値データ 交流'!A1505,IF(非電化？,'建築限界数値データ 　非電化'!A1505,"")))</f>
        <v>1900</v>
      </c>
      <c r="B1505">
        <f>IF(直流？,'建築限界数値データ 　直流'!B1505,IF(交流？,'建築限界数値データ 交流'!B1505,IF(非電化？,'建築限界数値データ 　非電化'!B1505,"")))</f>
        <v>1850</v>
      </c>
    </row>
    <row r="1506" spans="1:2" x14ac:dyDescent="0.2">
      <c r="A1506">
        <f>IF(直流？,'建築限界数値データ 　直流'!A1506,IF(交流？,'建築限界数値データ 交流'!A1506,IF(非電化？,'建築限界数値データ 　非電化'!A1506,"")))</f>
        <v>1900</v>
      </c>
      <c r="B1506">
        <f>IF(直流？,'建築限界数値データ 　直流'!B1506,IF(交流？,'建築限界数値データ 交流'!B1506,IF(非電化？,'建築限界数値データ 　非電化'!B1506,"")))</f>
        <v>1840</v>
      </c>
    </row>
    <row r="1507" spans="1:2" x14ac:dyDescent="0.2">
      <c r="A1507">
        <f>IF(直流？,'建築限界数値データ 　直流'!A1507,IF(交流？,'建築限界数値データ 交流'!A1507,IF(非電化？,'建築限界数値データ 　非電化'!A1507,"")))</f>
        <v>1900</v>
      </c>
      <c r="B1507">
        <f>IF(直流？,'建築限界数値データ 　直流'!B1507,IF(交流？,'建築限界数値データ 交流'!B1507,IF(非電化？,'建築限界数値データ 　非電化'!B1507,"")))</f>
        <v>1830</v>
      </c>
    </row>
    <row r="1508" spans="1:2" x14ac:dyDescent="0.2">
      <c r="A1508">
        <f>IF(直流？,'建築限界数値データ 　直流'!A1508,IF(交流？,'建築限界数値データ 交流'!A1508,IF(非電化？,'建築限界数値データ 　非電化'!A1508,"")))</f>
        <v>1900</v>
      </c>
      <c r="B1508">
        <f>IF(直流？,'建築限界数値データ 　直流'!B1508,IF(交流？,'建築限界数値データ 交流'!B1508,IF(非電化？,'建築限界数値データ 　非電化'!B1508,"")))</f>
        <v>1820</v>
      </c>
    </row>
    <row r="1509" spans="1:2" x14ac:dyDescent="0.2">
      <c r="A1509">
        <f>IF(直流？,'建築限界数値データ 　直流'!A1509,IF(交流？,'建築限界数値データ 交流'!A1509,IF(非電化？,'建築限界数値データ 　非電化'!A1509,"")))</f>
        <v>1900</v>
      </c>
      <c r="B1509">
        <f>IF(直流？,'建築限界数値データ 　直流'!B1509,IF(交流？,'建築限界数値データ 交流'!B1509,IF(非電化？,'建築限界数値データ 　非電化'!B1509,"")))</f>
        <v>1810</v>
      </c>
    </row>
    <row r="1510" spans="1:2" x14ac:dyDescent="0.2">
      <c r="A1510">
        <f>IF(直流？,'建築限界数値データ 　直流'!A1510,IF(交流？,'建築限界数値データ 交流'!A1510,IF(非電化？,'建築限界数値データ 　非電化'!A1510,"")))</f>
        <v>1900</v>
      </c>
      <c r="B1510">
        <f>IF(直流？,'建築限界数値データ 　直流'!B1510,IF(交流？,'建築限界数値データ 交流'!B1510,IF(非電化？,'建築限界数値データ 　非電化'!B1510,"")))</f>
        <v>1800</v>
      </c>
    </row>
    <row r="1511" spans="1:2" x14ac:dyDescent="0.2">
      <c r="A1511">
        <f>IF(直流？,'建築限界数値データ 　直流'!A1511,IF(交流？,'建築限界数値データ 交流'!A1511,IF(非電化？,'建築限界数値データ 　非電化'!A1511,"")))</f>
        <v>1900</v>
      </c>
      <c r="B1511">
        <f>IF(直流？,'建築限界数値データ 　直流'!B1511,IF(交流？,'建築限界数値データ 交流'!B1511,IF(非電化？,'建築限界数値データ 　非電化'!B1511,"")))</f>
        <v>1790</v>
      </c>
    </row>
    <row r="1512" spans="1:2" x14ac:dyDescent="0.2">
      <c r="A1512">
        <f>IF(直流？,'建築限界数値データ 　直流'!A1512,IF(交流？,'建築限界数値データ 交流'!A1512,IF(非電化？,'建築限界数値データ 　非電化'!A1512,"")))</f>
        <v>1900</v>
      </c>
      <c r="B1512">
        <f>IF(直流？,'建築限界数値データ 　直流'!B1512,IF(交流？,'建築限界数値データ 交流'!B1512,IF(非電化？,'建築限界数値データ 　非電化'!B1512,"")))</f>
        <v>1780</v>
      </c>
    </row>
    <row r="1513" spans="1:2" x14ac:dyDescent="0.2">
      <c r="A1513">
        <f>IF(直流？,'建築限界数値データ 　直流'!A1513,IF(交流？,'建築限界数値データ 交流'!A1513,IF(非電化？,'建築限界数値データ 　非電化'!A1513,"")))</f>
        <v>1900</v>
      </c>
      <c r="B1513">
        <f>IF(直流？,'建築限界数値データ 　直流'!B1513,IF(交流？,'建築限界数値データ 交流'!B1513,IF(非電化？,'建築限界数値データ 　非電化'!B1513,"")))</f>
        <v>1770</v>
      </c>
    </row>
    <row r="1514" spans="1:2" x14ac:dyDescent="0.2">
      <c r="A1514">
        <f>IF(直流？,'建築限界数値データ 　直流'!A1514,IF(交流？,'建築限界数値データ 交流'!A1514,IF(非電化？,'建築限界数値データ 　非電化'!A1514,"")))</f>
        <v>1900</v>
      </c>
      <c r="B1514">
        <f>IF(直流？,'建築限界数値データ 　直流'!B1514,IF(交流？,'建築限界数値データ 交流'!B1514,IF(非電化？,'建築限界数値データ 　非電化'!B1514,"")))</f>
        <v>1760</v>
      </c>
    </row>
    <row r="1515" spans="1:2" x14ac:dyDescent="0.2">
      <c r="A1515">
        <f>IF(直流？,'建築限界数値データ 　直流'!A1515,IF(交流？,'建築限界数値データ 交流'!A1515,IF(非電化？,'建築限界数値データ 　非電化'!A1515,"")))</f>
        <v>1900</v>
      </c>
      <c r="B1515">
        <f>IF(直流？,'建築限界数値データ 　直流'!B1515,IF(交流？,'建築限界数値データ 交流'!B1515,IF(非電化？,'建築限界数値データ 　非電化'!B1515,"")))</f>
        <v>1750</v>
      </c>
    </row>
    <row r="1516" spans="1:2" x14ac:dyDescent="0.2">
      <c r="A1516">
        <f>IF(直流？,'建築限界数値データ 　直流'!A1516,IF(交流？,'建築限界数値データ 交流'!A1516,IF(非電化？,'建築限界数値データ 　非電化'!A1516,"")))</f>
        <v>1900</v>
      </c>
      <c r="B1516">
        <f>IF(直流？,'建築限界数値データ 　直流'!B1516,IF(交流？,'建築限界数値データ 交流'!B1516,IF(非電化？,'建築限界数値データ 　非電化'!B1516,"")))</f>
        <v>1740</v>
      </c>
    </row>
    <row r="1517" spans="1:2" x14ac:dyDescent="0.2">
      <c r="A1517">
        <f>IF(直流？,'建築限界数値データ 　直流'!A1517,IF(交流？,'建築限界数値データ 交流'!A1517,IF(非電化？,'建築限界数値データ 　非電化'!A1517,"")))</f>
        <v>1900</v>
      </c>
      <c r="B1517">
        <f>IF(直流？,'建築限界数値データ 　直流'!B1517,IF(交流？,'建築限界数値データ 交流'!B1517,IF(非電化？,'建築限界数値データ 　非電化'!B1517,"")))</f>
        <v>1730</v>
      </c>
    </row>
    <row r="1518" spans="1:2" x14ac:dyDescent="0.2">
      <c r="A1518">
        <f>IF(直流？,'建築限界数値データ 　直流'!A1518,IF(交流？,'建築限界数値データ 交流'!A1518,IF(非電化？,'建築限界数値データ 　非電化'!A1518,"")))</f>
        <v>1900</v>
      </c>
      <c r="B1518">
        <f>IF(直流？,'建築限界数値データ 　直流'!B1518,IF(交流？,'建築限界数値データ 交流'!B1518,IF(非電化？,'建築限界数値データ 　非電化'!B1518,"")))</f>
        <v>1720</v>
      </c>
    </row>
    <row r="1519" spans="1:2" x14ac:dyDescent="0.2">
      <c r="A1519">
        <f>IF(直流？,'建築限界数値データ 　直流'!A1519,IF(交流？,'建築限界数値データ 交流'!A1519,IF(非電化？,'建築限界数値データ 　非電化'!A1519,"")))</f>
        <v>1900</v>
      </c>
      <c r="B1519">
        <f>IF(直流？,'建築限界数値データ 　直流'!B1519,IF(交流？,'建築限界数値データ 交流'!B1519,IF(非電化？,'建築限界数値データ 　非電化'!B1519,"")))</f>
        <v>1710</v>
      </c>
    </row>
    <row r="1520" spans="1:2" x14ac:dyDescent="0.2">
      <c r="A1520">
        <f>IF(直流？,'建築限界数値データ 　直流'!A1520,IF(交流？,'建築限界数値データ 交流'!A1520,IF(非電化？,'建築限界数値データ 　非電化'!A1520,"")))</f>
        <v>1900</v>
      </c>
      <c r="B1520">
        <f>IF(直流？,'建築限界数値データ 　直流'!B1520,IF(交流？,'建築限界数値データ 交流'!B1520,IF(非電化？,'建築限界数値データ 　非電化'!B1520,"")))</f>
        <v>1700</v>
      </c>
    </row>
    <row r="1521" spans="1:2" x14ac:dyDescent="0.2">
      <c r="A1521">
        <f>IF(直流？,'建築限界数値データ 　直流'!A1521,IF(交流？,'建築限界数値データ 交流'!A1521,IF(非電化？,'建築限界数値データ 　非電化'!A1521,"")))</f>
        <v>1900</v>
      </c>
      <c r="B1521">
        <f>IF(直流？,'建築限界数値データ 　直流'!B1521,IF(交流？,'建築限界数値データ 交流'!B1521,IF(非電化？,'建築限界数値データ 　非電化'!B1521,"")))</f>
        <v>1690</v>
      </c>
    </row>
    <row r="1522" spans="1:2" x14ac:dyDescent="0.2">
      <c r="A1522">
        <f>IF(直流？,'建築限界数値データ 　直流'!A1522,IF(交流？,'建築限界数値データ 交流'!A1522,IF(非電化？,'建築限界数値データ 　非電化'!A1522,"")))</f>
        <v>1900</v>
      </c>
      <c r="B1522">
        <f>IF(直流？,'建築限界数値データ 　直流'!B1522,IF(交流？,'建築限界数値データ 交流'!B1522,IF(非電化？,'建築限界数値データ 　非電化'!B1522,"")))</f>
        <v>1680</v>
      </c>
    </row>
    <row r="1523" spans="1:2" x14ac:dyDescent="0.2">
      <c r="A1523">
        <f>IF(直流？,'建築限界数値データ 　直流'!A1523,IF(交流？,'建築限界数値データ 交流'!A1523,IF(非電化？,'建築限界数値データ 　非電化'!A1523,"")))</f>
        <v>1900</v>
      </c>
      <c r="B1523">
        <f>IF(直流？,'建築限界数値データ 　直流'!B1523,IF(交流？,'建築限界数値データ 交流'!B1523,IF(非電化？,'建築限界数値データ 　非電化'!B1523,"")))</f>
        <v>1670</v>
      </c>
    </row>
    <row r="1524" spans="1:2" x14ac:dyDescent="0.2">
      <c r="A1524">
        <f>IF(直流？,'建築限界数値データ 　直流'!A1524,IF(交流？,'建築限界数値データ 交流'!A1524,IF(非電化？,'建築限界数値データ 　非電化'!A1524,"")))</f>
        <v>1900</v>
      </c>
      <c r="B1524">
        <f>IF(直流？,'建築限界数値データ 　直流'!B1524,IF(交流？,'建築限界数値データ 交流'!B1524,IF(非電化？,'建築限界数値データ 　非電化'!B1524,"")))</f>
        <v>1660</v>
      </c>
    </row>
    <row r="1525" spans="1:2" x14ac:dyDescent="0.2">
      <c r="A1525">
        <f>IF(直流？,'建築限界数値データ 　直流'!A1525,IF(交流？,'建築限界数値データ 交流'!A1525,IF(非電化？,'建築限界数値データ 　非電化'!A1525,"")))</f>
        <v>1900</v>
      </c>
      <c r="B1525">
        <f>IF(直流？,'建築限界数値データ 　直流'!B1525,IF(交流？,'建築限界数値データ 交流'!B1525,IF(非電化？,'建築限界数値データ 　非電化'!B1525,"")))</f>
        <v>1650</v>
      </c>
    </row>
    <row r="1526" spans="1:2" x14ac:dyDescent="0.2">
      <c r="A1526">
        <f>IF(直流？,'建築限界数値データ 　直流'!A1526,IF(交流？,'建築限界数値データ 交流'!A1526,IF(非電化？,'建築限界数値データ 　非電化'!A1526,"")))</f>
        <v>1900</v>
      </c>
      <c r="B1526">
        <f>IF(直流？,'建築限界数値データ 　直流'!B1526,IF(交流？,'建築限界数値データ 交流'!B1526,IF(非電化？,'建築限界数値データ 　非電化'!B1526,"")))</f>
        <v>1640</v>
      </c>
    </row>
    <row r="1527" spans="1:2" x14ac:dyDescent="0.2">
      <c r="A1527">
        <f>IF(直流？,'建築限界数値データ 　直流'!A1527,IF(交流？,'建築限界数値データ 交流'!A1527,IF(非電化？,'建築限界数値データ 　非電化'!A1527,"")))</f>
        <v>1900</v>
      </c>
      <c r="B1527">
        <f>IF(直流？,'建築限界数値データ 　直流'!B1527,IF(交流？,'建築限界数値データ 交流'!B1527,IF(非電化？,'建築限界数値データ 　非電化'!B1527,"")))</f>
        <v>1630</v>
      </c>
    </row>
    <row r="1528" spans="1:2" x14ac:dyDescent="0.2">
      <c r="A1528">
        <f>IF(直流？,'建築限界数値データ 　直流'!A1528,IF(交流？,'建築限界数値データ 交流'!A1528,IF(非電化？,'建築限界数値データ 　非電化'!A1528,"")))</f>
        <v>1900</v>
      </c>
      <c r="B1528">
        <f>IF(直流？,'建築限界数値データ 　直流'!B1528,IF(交流？,'建築限界数値データ 交流'!B1528,IF(非電化？,'建築限界数値データ 　非電化'!B1528,"")))</f>
        <v>1620</v>
      </c>
    </row>
    <row r="1529" spans="1:2" x14ac:dyDescent="0.2">
      <c r="A1529">
        <f>IF(直流？,'建築限界数値データ 　直流'!A1529,IF(交流？,'建築限界数値データ 交流'!A1529,IF(非電化？,'建築限界数値データ 　非電化'!A1529,"")))</f>
        <v>1900</v>
      </c>
      <c r="B1529">
        <f>IF(直流？,'建築限界数値データ 　直流'!B1529,IF(交流？,'建築限界数値データ 交流'!B1529,IF(非電化？,'建築限界数値データ 　非電化'!B1529,"")))</f>
        <v>1610</v>
      </c>
    </row>
    <row r="1530" spans="1:2" x14ac:dyDescent="0.2">
      <c r="A1530">
        <f>IF(直流？,'建築限界数値データ 　直流'!A1530,IF(交流？,'建築限界数値データ 交流'!A1530,IF(非電化？,'建築限界数値データ 　非電化'!A1530,"")))</f>
        <v>1900</v>
      </c>
      <c r="B1530">
        <f>IF(直流？,'建築限界数値データ 　直流'!B1530,IF(交流？,'建築限界数値データ 交流'!B1530,IF(非電化？,'建築限界数値データ 　非電化'!B1530,"")))</f>
        <v>1600</v>
      </c>
    </row>
    <row r="1531" spans="1:2" x14ac:dyDescent="0.2">
      <c r="A1531">
        <f>IF(直流？,'建築限界数値データ 　直流'!A1531,IF(交流？,'建築限界数値データ 交流'!A1531,IF(非電化？,'建築限界数値データ 　非電化'!A1531,"")))</f>
        <v>1900</v>
      </c>
      <c r="B1531">
        <f>IF(直流？,'建築限界数値データ 　直流'!B1531,IF(交流？,'建築限界数値データ 交流'!B1531,IF(非電化？,'建築限界数値データ 　非電化'!B1531,"")))</f>
        <v>1590</v>
      </c>
    </row>
    <row r="1532" spans="1:2" x14ac:dyDescent="0.2">
      <c r="A1532">
        <f>IF(直流？,'建築限界数値データ 　直流'!A1532,IF(交流？,'建築限界数値データ 交流'!A1532,IF(非電化？,'建築限界数値データ 　非電化'!A1532,"")))</f>
        <v>1900</v>
      </c>
      <c r="B1532">
        <f>IF(直流？,'建築限界数値データ 　直流'!B1532,IF(交流？,'建築限界数値データ 交流'!B1532,IF(非電化？,'建築限界数値データ 　非電化'!B1532,"")))</f>
        <v>1580</v>
      </c>
    </row>
    <row r="1533" spans="1:2" x14ac:dyDescent="0.2">
      <c r="A1533">
        <f>IF(直流？,'建築限界数値データ 　直流'!A1533,IF(交流？,'建築限界数値データ 交流'!A1533,IF(非電化？,'建築限界数値データ 　非電化'!A1533,"")))</f>
        <v>1900</v>
      </c>
      <c r="B1533">
        <f>IF(直流？,'建築限界数値データ 　直流'!B1533,IF(交流？,'建築限界数値データ 交流'!B1533,IF(非電化？,'建築限界数値データ 　非電化'!B1533,"")))</f>
        <v>1570</v>
      </c>
    </row>
    <row r="1534" spans="1:2" x14ac:dyDescent="0.2">
      <c r="A1534">
        <f>IF(直流？,'建築限界数値データ 　直流'!A1534,IF(交流？,'建築限界数値データ 交流'!A1534,IF(非電化？,'建築限界数値データ 　非電化'!A1534,"")))</f>
        <v>1900</v>
      </c>
      <c r="B1534">
        <f>IF(直流？,'建築限界数値データ 　直流'!B1534,IF(交流？,'建築限界数値データ 交流'!B1534,IF(非電化？,'建築限界数値データ 　非電化'!B1534,"")))</f>
        <v>1560</v>
      </c>
    </row>
    <row r="1535" spans="1:2" x14ac:dyDescent="0.2">
      <c r="A1535">
        <f>IF(直流？,'建築限界数値データ 　直流'!A1535,IF(交流？,'建築限界数値データ 交流'!A1535,IF(非電化？,'建築限界数値データ 　非電化'!A1535,"")))</f>
        <v>1900</v>
      </c>
      <c r="B1535">
        <f>IF(直流？,'建築限界数値データ 　直流'!B1535,IF(交流？,'建築限界数値データ 交流'!B1535,IF(非電化？,'建築限界数値データ 　非電化'!B1535,"")))</f>
        <v>1550</v>
      </c>
    </row>
    <row r="1536" spans="1:2" x14ac:dyDescent="0.2">
      <c r="A1536">
        <f>IF(直流？,'建築限界数値データ 　直流'!A1536,IF(交流？,'建築限界数値データ 交流'!A1536,IF(非電化？,'建築限界数値データ 　非電化'!A1536,"")))</f>
        <v>1900</v>
      </c>
      <c r="B1536">
        <f>IF(直流？,'建築限界数値データ 　直流'!B1536,IF(交流？,'建築限界数値データ 交流'!B1536,IF(非電化？,'建築限界数値データ 　非電化'!B1536,"")))</f>
        <v>1540</v>
      </c>
    </row>
    <row r="1537" spans="1:2" x14ac:dyDescent="0.2">
      <c r="A1537">
        <f>IF(直流？,'建築限界数値データ 　直流'!A1537,IF(交流？,'建築限界数値データ 交流'!A1537,IF(非電化？,'建築限界数値データ 　非電化'!A1537,"")))</f>
        <v>1900</v>
      </c>
      <c r="B1537">
        <f>IF(直流？,'建築限界数値データ 　直流'!B1537,IF(交流？,'建築限界数値データ 交流'!B1537,IF(非電化？,'建築限界数値データ 　非電化'!B1537,"")))</f>
        <v>1530</v>
      </c>
    </row>
    <row r="1538" spans="1:2" x14ac:dyDescent="0.2">
      <c r="A1538">
        <f>IF(直流？,'建築限界数値データ 　直流'!A1538,IF(交流？,'建築限界数値データ 交流'!A1538,IF(非電化？,'建築限界数値データ 　非電化'!A1538,"")))</f>
        <v>1900</v>
      </c>
      <c r="B1538">
        <f>IF(直流？,'建築限界数値データ 　直流'!B1538,IF(交流？,'建築限界数値データ 交流'!B1538,IF(非電化？,'建築限界数値データ 　非電化'!B1538,"")))</f>
        <v>1520</v>
      </c>
    </row>
    <row r="1539" spans="1:2" x14ac:dyDescent="0.2">
      <c r="A1539">
        <f>IF(直流？,'建築限界数値データ 　直流'!A1539,IF(交流？,'建築限界数値データ 交流'!A1539,IF(非電化？,'建築限界数値データ 　非電化'!A1539,"")))</f>
        <v>1900</v>
      </c>
      <c r="B1539">
        <f>IF(直流？,'建築限界数値データ 　直流'!B1539,IF(交流？,'建築限界数値データ 交流'!B1539,IF(非電化？,'建築限界数値データ 　非電化'!B1539,"")))</f>
        <v>1510</v>
      </c>
    </row>
    <row r="1540" spans="1:2" x14ac:dyDescent="0.2">
      <c r="A1540">
        <f>IF(直流？,'建築限界数値データ 　直流'!A1540,IF(交流？,'建築限界数値データ 交流'!A1540,IF(非電化？,'建築限界数値データ 　非電化'!A1540,"")))</f>
        <v>1900</v>
      </c>
      <c r="B1540">
        <f>IF(直流？,'建築限界数値データ 　直流'!B1540,IF(交流？,'建築限界数値データ 交流'!B1540,IF(非電化？,'建築限界数値データ 　非電化'!B1540,"")))</f>
        <v>1500</v>
      </c>
    </row>
    <row r="1541" spans="1:2" x14ac:dyDescent="0.2">
      <c r="A1541">
        <f>IF(直流？,'建築限界数値データ 　直流'!A1541,IF(交流？,'建築限界数値データ 交流'!A1541,IF(非電化？,'建築限界数値データ 　非電化'!A1541,"")))</f>
        <v>1900</v>
      </c>
      <c r="B1541">
        <f>IF(直流？,'建築限界数値データ 　直流'!B1541,IF(交流？,'建築限界数値データ 交流'!B1541,IF(非電化？,'建築限界数値データ 　非電化'!B1541,"")))</f>
        <v>1490</v>
      </c>
    </row>
    <row r="1542" spans="1:2" x14ac:dyDescent="0.2">
      <c r="A1542">
        <f>IF(直流？,'建築限界数値データ 　直流'!A1542,IF(交流？,'建築限界数値データ 交流'!A1542,IF(非電化？,'建築限界数値データ 　非電化'!A1542,"")))</f>
        <v>1900</v>
      </c>
      <c r="B1542">
        <f>IF(直流？,'建築限界数値データ 　直流'!B1542,IF(交流？,'建築限界数値データ 交流'!B1542,IF(非電化？,'建築限界数値データ 　非電化'!B1542,"")))</f>
        <v>1480</v>
      </c>
    </row>
    <row r="1543" spans="1:2" x14ac:dyDescent="0.2">
      <c r="A1543">
        <f>IF(直流？,'建築限界数値データ 　直流'!A1543,IF(交流？,'建築限界数値データ 交流'!A1543,IF(非電化？,'建築限界数値データ 　非電化'!A1543,"")))</f>
        <v>1900</v>
      </c>
      <c r="B1543">
        <f>IF(直流？,'建築限界数値データ 　直流'!B1543,IF(交流？,'建築限界数値データ 交流'!B1543,IF(非電化？,'建築限界数値データ 　非電化'!B1543,"")))</f>
        <v>1470</v>
      </c>
    </row>
    <row r="1544" spans="1:2" x14ac:dyDescent="0.2">
      <c r="A1544">
        <f>IF(直流？,'建築限界数値データ 　直流'!A1544,IF(交流？,'建築限界数値データ 交流'!A1544,IF(非電化？,'建築限界数値データ 　非電化'!A1544,"")))</f>
        <v>1900</v>
      </c>
      <c r="B1544">
        <f>IF(直流？,'建築限界数値データ 　直流'!B1544,IF(交流？,'建築限界数値データ 交流'!B1544,IF(非電化？,'建築限界数値データ 　非電化'!B1544,"")))</f>
        <v>1460</v>
      </c>
    </row>
    <row r="1545" spans="1:2" x14ac:dyDescent="0.2">
      <c r="A1545">
        <f>IF(直流？,'建築限界数値データ 　直流'!A1545,IF(交流？,'建築限界数値データ 交流'!A1545,IF(非電化？,'建築限界数値データ 　非電化'!A1545,"")))</f>
        <v>1900</v>
      </c>
      <c r="B1545">
        <f>IF(直流？,'建築限界数値データ 　直流'!B1545,IF(交流？,'建築限界数値データ 交流'!B1545,IF(非電化？,'建築限界数値データ 　非電化'!B1545,"")))</f>
        <v>1450</v>
      </c>
    </row>
    <row r="1546" spans="1:2" x14ac:dyDescent="0.2">
      <c r="A1546">
        <f>IF(直流？,'建築限界数値データ 　直流'!A1546,IF(交流？,'建築限界数値データ 交流'!A1546,IF(非電化？,'建築限界数値データ 　非電化'!A1546,"")))</f>
        <v>1900</v>
      </c>
      <c r="B1546">
        <f>IF(直流？,'建築限界数値データ 　直流'!B1546,IF(交流？,'建築限界数値データ 交流'!B1546,IF(非電化？,'建築限界数値データ 　非電化'!B1546,"")))</f>
        <v>1440</v>
      </c>
    </row>
    <row r="1547" spans="1:2" x14ac:dyDescent="0.2">
      <c r="A1547">
        <f>IF(直流？,'建築限界数値データ 　直流'!A1547,IF(交流？,'建築限界数値データ 交流'!A1547,IF(非電化？,'建築限界数値データ 　非電化'!A1547,"")))</f>
        <v>1900</v>
      </c>
      <c r="B1547">
        <f>IF(直流？,'建築限界数値データ 　直流'!B1547,IF(交流？,'建築限界数値データ 交流'!B1547,IF(非電化？,'建築限界数値データ 　非電化'!B1547,"")))</f>
        <v>1430</v>
      </c>
    </row>
    <row r="1548" spans="1:2" x14ac:dyDescent="0.2">
      <c r="A1548">
        <f>IF(直流？,'建築限界数値データ 　直流'!A1548,IF(交流？,'建築限界数値データ 交流'!A1548,IF(非電化？,'建築限界数値データ 　非電化'!A1548,"")))</f>
        <v>1900</v>
      </c>
      <c r="B1548">
        <f>IF(直流？,'建築限界数値データ 　直流'!B1548,IF(交流？,'建築限界数値データ 交流'!B1548,IF(非電化？,'建築限界数値データ 　非電化'!B1548,"")))</f>
        <v>1420</v>
      </c>
    </row>
    <row r="1549" spans="1:2" x14ac:dyDescent="0.2">
      <c r="A1549">
        <f>IF(直流？,'建築限界数値データ 　直流'!A1549,IF(交流？,'建築限界数値データ 交流'!A1549,IF(非電化？,'建築限界数値データ 　非電化'!A1549,"")))</f>
        <v>1900</v>
      </c>
      <c r="B1549">
        <f>IF(直流？,'建築限界数値データ 　直流'!B1549,IF(交流？,'建築限界数値データ 交流'!B1549,IF(非電化？,'建築限界数値データ 　非電化'!B1549,"")))</f>
        <v>1410</v>
      </c>
    </row>
    <row r="1550" spans="1:2" x14ac:dyDescent="0.2">
      <c r="A1550">
        <f>IF(直流？,'建築限界数値データ 　直流'!A1550,IF(交流？,'建築限界数値データ 交流'!A1550,IF(非電化？,'建築限界数値データ 　非電化'!A1550,"")))</f>
        <v>1900</v>
      </c>
      <c r="B1550">
        <f>IF(直流？,'建築限界数値データ 　直流'!B1550,IF(交流？,'建築限界数値データ 交流'!B1550,IF(非電化？,'建築限界数値データ 　非電化'!B1550,"")))</f>
        <v>1400</v>
      </c>
    </row>
    <row r="1551" spans="1:2" x14ac:dyDescent="0.2">
      <c r="A1551">
        <f>IF(直流？,'建築限界数値データ 　直流'!A1551,IF(交流？,'建築限界数値データ 交流'!A1551,IF(非電化？,'建築限界数値データ 　非電化'!A1551,"")))</f>
        <v>1900</v>
      </c>
      <c r="B1551">
        <f>IF(直流？,'建築限界数値データ 　直流'!B1551,IF(交流？,'建築限界数値データ 交流'!B1551,IF(非電化？,'建築限界数値データ 　非電化'!B1551,"")))</f>
        <v>1390</v>
      </c>
    </row>
    <row r="1552" spans="1:2" x14ac:dyDescent="0.2">
      <c r="A1552">
        <f>IF(直流？,'建築限界数値データ 　直流'!A1552,IF(交流？,'建築限界数値データ 交流'!A1552,IF(非電化？,'建築限界数値データ 　非電化'!A1552,"")))</f>
        <v>1900</v>
      </c>
      <c r="B1552">
        <f>IF(直流？,'建築限界数値データ 　直流'!B1552,IF(交流？,'建築限界数値データ 交流'!B1552,IF(非電化？,'建築限界数値データ 　非電化'!B1552,"")))</f>
        <v>1380</v>
      </c>
    </row>
    <row r="1553" spans="1:2" x14ac:dyDescent="0.2">
      <c r="A1553">
        <f>IF(直流？,'建築限界数値データ 　直流'!A1553,IF(交流？,'建築限界数値データ 交流'!A1553,IF(非電化？,'建築限界数値データ 　非電化'!A1553,"")))</f>
        <v>1900</v>
      </c>
      <c r="B1553">
        <f>IF(直流？,'建築限界数値データ 　直流'!B1553,IF(交流？,'建築限界数値データ 交流'!B1553,IF(非電化？,'建築限界数値データ 　非電化'!B1553,"")))</f>
        <v>1370</v>
      </c>
    </row>
    <row r="1554" spans="1:2" x14ac:dyDescent="0.2">
      <c r="A1554">
        <f>IF(直流？,'建築限界数値データ 　直流'!A1554,IF(交流？,'建築限界数値データ 交流'!A1554,IF(非電化？,'建築限界数値データ 　非電化'!A1554,"")))</f>
        <v>1900</v>
      </c>
      <c r="B1554">
        <f>IF(直流？,'建築限界数値データ 　直流'!B1554,IF(交流？,'建築限界数値データ 交流'!B1554,IF(非電化？,'建築限界数値データ 　非電化'!B1554,"")))</f>
        <v>1360</v>
      </c>
    </row>
    <row r="1555" spans="1:2" x14ac:dyDescent="0.2">
      <c r="A1555">
        <f>IF(直流？,'建築限界数値データ 　直流'!A1555,IF(交流？,'建築限界数値データ 交流'!A1555,IF(非電化？,'建築限界数値データ 　非電化'!A1555,"")))</f>
        <v>1900</v>
      </c>
      <c r="B1555">
        <f>IF(直流？,'建築限界数値データ 　直流'!B1555,IF(交流？,'建築限界数値データ 交流'!B1555,IF(非電化？,'建築限界数値データ 　非電化'!B1555,"")))</f>
        <v>1350</v>
      </c>
    </row>
    <row r="1556" spans="1:2" x14ac:dyDescent="0.2">
      <c r="A1556">
        <f>IF(直流？,'建築限界数値データ 　直流'!A1556,IF(交流？,'建築限界数値データ 交流'!A1556,IF(非電化？,'建築限界数値データ 　非電化'!A1556,"")))</f>
        <v>1900</v>
      </c>
      <c r="B1556">
        <f>IF(直流？,'建築限界数値データ 　直流'!B1556,IF(交流？,'建築限界数値データ 交流'!B1556,IF(非電化？,'建築限界数値データ 　非電化'!B1556,"")))</f>
        <v>1340</v>
      </c>
    </row>
    <row r="1557" spans="1:2" x14ac:dyDescent="0.2">
      <c r="A1557">
        <f>IF(直流？,'建築限界数値データ 　直流'!A1557,IF(交流？,'建築限界数値データ 交流'!A1557,IF(非電化？,'建築限界数値データ 　非電化'!A1557,"")))</f>
        <v>1900</v>
      </c>
      <c r="B1557">
        <f>IF(直流？,'建築限界数値データ 　直流'!B1557,IF(交流？,'建築限界数値データ 交流'!B1557,IF(非電化？,'建築限界数値データ 　非電化'!B1557,"")))</f>
        <v>1330</v>
      </c>
    </row>
    <row r="1558" spans="1:2" x14ac:dyDescent="0.2">
      <c r="A1558">
        <f>IF(直流？,'建築限界数値データ 　直流'!A1558,IF(交流？,'建築限界数値データ 交流'!A1558,IF(非電化？,'建築限界数値データ 　非電化'!A1558,"")))</f>
        <v>1900</v>
      </c>
      <c r="B1558">
        <f>IF(直流？,'建築限界数値データ 　直流'!B1558,IF(交流？,'建築限界数値データ 交流'!B1558,IF(非電化？,'建築限界数値データ 　非電化'!B1558,"")))</f>
        <v>1320</v>
      </c>
    </row>
    <row r="1559" spans="1:2" x14ac:dyDescent="0.2">
      <c r="A1559">
        <f>IF(直流？,'建築限界数値データ 　直流'!A1559,IF(交流？,'建築限界数値データ 交流'!A1559,IF(非電化？,'建築限界数値データ 　非電化'!A1559,"")))</f>
        <v>1900</v>
      </c>
      <c r="B1559">
        <f>IF(直流？,'建築限界数値データ 　直流'!B1559,IF(交流？,'建築限界数値データ 交流'!B1559,IF(非電化？,'建築限界数値データ 　非電化'!B1559,"")))</f>
        <v>1310</v>
      </c>
    </row>
    <row r="1560" spans="1:2" x14ac:dyDescent="0.2">
      <c r="A1560">
        <f>IF(直流？,'建築限界数値データ 　直流'!A1560,IF(交流？,'建築限界数値データ 交流'!A1560,IF(非電化？,'建築限界数値データ 　非電化'!A1560,"")))</f>
        <v>1900</v>
      </c>
      <c r="B1560">
        <f>IF(直流？,'建築限界数値データ 　直流'!B1560,IF(交流？,'建築限界数値データ 交流'!B1560,IF(非電化？,'建築限界数値データ 　非電化'!B1560,"")))</f>
        <v>1300</v>
      </c>
    </row>
    <row r="1561" spans="1:2" x14ac:dyDescent="0.2">
      <c r="A1561">
        <f>IF(直流？,'建築限界数値データ 　直流'!A1561,IF(交流？,'建築限界数値データ 交流'!A1561,IF(非電化？,'建築限界数値データ 　非電化'!A1561,"")))</f>
        <v>1900</v>
      </c>
      <c r="B1561">
        <f>IF(直流？,'建築限界数値データ 　直流'!B1561,IF(交流？,'建築限界数値データ 交流'!B1561,IF(非電化？,'建築限界数値データ 　非電化'!B1561,"")))</f>
        <v>1290</v>
      </c>
    </row>
    <row r="1562" spans="1:2" x14ac:dyDescent="0.2">
      <c r="A1562">
        <f>IF(直流？,'建築限界数値データ 　直流'!A1562,IF(交流？,'建築限界数値データ 交流'!A1562,IF(非電化？,'建築限界数値データ 　非電化'!A1562,"")))</f>
        <v>1900</v>
      </c>
      <c r="B1562">
        <f>IF(直流？,'建築限界数値データ 　直流'!B1562,IF(交流？,'建築限界数値データ 交流'!B1562,IF(非電化？,'建築限界数値データ 　非電化'!B1562,"")))</f>
        <v>1280</v>
      </c>
    </row>
    <row r="1563" spans="1:2" x14ac:dyDescent="0.2">
      <c r="A1563">
        <f>IF(直流？,'建築限界数値データ 　直流'!A1563,IF(交流？,'建築限界数値データ 交流'!A1563,IF(非電化？,'建築限界数値データ 　非電化'!A1563,"")))</f>
        <v>1900</v>
      </c>
      <c r="B1563">
        <f>IF(直流？,'建築限界数値データ 　直流'!B1563,IF(交流？,'建築限界数値データ 交流'!B1563,IF(非電化？,'建築限界数値データ 　非電化'!B1563,"")))</f>
        <v>1270</v>
      </c>
    </row>
    <row r="1564" spans="1:2" x14ac:dyDescent="0.2">
      <c r="A1564">
        <f>IF(直流？,'建築限界数値データ 　直流'!A1564,IF(交流？,'建築限界数値データ 交流'!A1564,IF(非電化？,'建築限界数値データ 　非電化'!A1564,"")))</f>
        <v>1900</v>
      </c>
      <c r="B1564">
        <f>IF(直流？,'建築限界数値データ 　直流'!B1564,IF(交流？,'建築限界数値データ 交流'!B1564,IF(非電化？,'建築限界数値データ 　非電化'!B1564,"")))</f>
        <v>1260</v>
      </c>
    </row>
    <row r="1565" spans="1:2" x14ac:dyDescent="0.2">
      <c r="A1565">
        <f>IF(直流？,'建築限界数値データ 　直流'!A1565,IF(交流？,'建築限界数値データ 交流'!A1565,IF(非電化？,'建築限界数値データ 　非電化'!A1565,"")))</f>
        <v>1900</v>
      </c>
      <c r="B1565">
        <f>IF(直流？,'建築限界数値データ 　直流'!B1565,IF(交流？,'建築限界数値データ 交流'!B1565,IF(非電化？,'建築限界数値データ 　非電化'!B1565,"")))</f>
        <v>1250</v>
      </c>
    </row>
    <row r="1566" spans="1:2" x14ac:dyDescent="0.2">
      <c r="A1566">
        <f>IF(直流？,'建築限界数値データ 　直流'!A1566,IF(交流？,'建築限界数値データ 交流'!A1566,IF(非電化？,'建築限界数値データ 　非電化'!A1566,"")))</f>
        <v>1900</v>
      </c>
      <c r="B1566">
        <f>IF(直流？,'建築限界数値データ 　直流'!B1566,IF(交流？,'建築限界数値データ 交流'!B1566,IF(非電化？,'建築限界数値データ 　非電化'!B1566,"")))</f>
        <v>1240</v>
      </c>
    </row>
    <row r="1567" spans="1:2" x14ac:dyDescent="0.2">
      <c r="A1567">
        <f>IF(直流？,'建築限界数値データ 　直流'!A1567,IF(交流？,'建築限界数値データ 交流'!A1567,IF(非電化？,'建築限界数値データ 　非電化'!A1567,"")))</f>
        <v>1900</v>
      </c>
      <c r="B1567">
        <f>IF(直流？,'建築限界数値データ 　直流'!B1567,IF(交流？,'建築限界数値データ 交流'!B1567,IF(非電化？,'建築限界数値データ 　非電化'!B1567,"")))</f>
        <v>1230</v>
      </c>
    </row>
    <row r="1568" spans="1:2" x14ac:dyDescent="0.2">
      <c r="A1568">
        <f>IF(直流？,'建築限界数値データ 　直流'!A1568,IF(交流？,'建築限界数値データ 交流'!A1568,IF(非電化？,'建築限界数値データ 　非電化'!A1568,"")))</f>
        <v>1900</v>
      </c>
      <c r="B1568">
        <f>IF(直流？,'建築限界数値データ 　直流'!B1568,IF(交流？,'建築限界数値データ 交流'!B1568,IF(非電化？,'建築限界数値データ 　非電化'!B1568,"")))</f>
        <v>1220</v>
      </c>
    </row>
    <row r="1569" spans="1:2" x14ac:dyDescent="0.2">
      <c r="A1569">
        <f>IF(直流？,'建築限界数値データ 　直流'!A1569,IF(交流？,'建築限界数値データ 交流'!A1569,IF(非電化？,'建築限界数値データ 　非電化'!A1569,"")))</f>
        <v>1900</v>
      </c>
      <c r="B1569">
        <f>IF(直流？,'建築限界数値データ 　直流'!B1569,IF(交流？,'建築限界数値データ 交流'!B1569,IF(非電化？,'建築限界数値データ 　非電化'!B1569,"")))</f>
        <v>1210</v>
      </c>
    </row>
    <row r="1570" spans="1:2" x14ac:dyDescent="0.2">
      <c r="A1570">
        <f>IF(直流？,'建築限界数値データ 　直流'!A1570,IF(交流？,'建築限界数値データ 交流'!A1570,IF(非電化？,'建築限界数値データ 　非電化'!A1570,"")))</f>
        <v>1900</v>
      </c>
      <c r="B1570">
        <f>IF(直流？,'建築限界数値データ 　直流'!B1570,IF(交流？,'建築限界数値データ 交流'!B1570,IF(非電化？,'建築限界数値データ 　非電化'!B1570,"")))</f>
        <v>1200</v>
      </c>
    </row>
    <row r="1571" spans="1:2" x14ac:dyDescent="0.2">
      <c r="A1571">
        <f>IF(直流？,'建築限界数値データ 　直流'!A1571,IF(交流？,'建築限界数値データ 交流'!A1571,IF(非電化？,'建築限界数値データ 　非電化'!A1571,"")))</f>
        <v>1900</v>
      </c>
      <c r="B1571">
        <f>IF(直流？,'建築限界数値データ 　直流'!B1571,IF(交流？,'建築限界数値データ 交流'!B1571,IF(非電化？,'建築限界数値データ 　非電化'!B1571,"")))</f>
        <v>1190</v>
      </c>
    </row>
    <row r="1572" spans="1:2" x14ac:dyDescent="0.2">
      <c r="A1572">
        <f>IF(直流？,'建築限界数値データ 　直流'!A1572,IF(交流？,'建築限界数値データ 交流'!A1572,IF(非電化？,'建築限界数値データ 　非電化'!A1572,"")))</f>
        <v>1900</v>
      </c>
      <c r="B1572">
        <f>IF(直流？,'建築限界数値データ 　直流'!B1572,IF(交流？,'建築限界数値データ 交流'!B1572,IF(非電化？,'建築限界数値データ 　非電化'!B1572,"")))</f>
        <v>1180</v>
      </c>
    </row>
    <row r="1573" spans="1:2" x14ac:dyDescent="0.2">
      <c r="A1573">
        <f>IF(直流？,'建築限界数値データ 　直流'!A1573,IF(交流？,'建築限界数値データ 交流'!A1573,IF(非電化？,'建築限界数値データ 　非電化'!A1573,"")))</f>
        <v>1900</v>
      </c>
      <c r="B1573">
        <f>IF(直流？,'建築限界数値データ 　直流'!B1573,IF(交流？,'建築限界数値データ 交流'!B1573,IF(非電化？,'建築限界数値データ 　非電化'!B1573,"")))</f>
        <v>1170</v>
      </c>
    </row>
    <row r="1574" spans="1:2" x14ac:dyDescent="0.2">
      <c r="A1574">
        <f>IF(直流？,'建築限界数値データ 　直流'!A1574,IF(交流？,'建築限界数値データ 交流'!A1574,IF(非電化？,'建築限界数値データ 　非電化'!A1574,"")))</f>
        <v>1900</v>
      </c>
      <c r="B1574">
        <f>IF(直流？,'建築限界数値データ 　直流'!B1574,IF(交流？,'建築限界数値データ 交流'!B1574,IF(非電化？,'建築限界数値データ 　非電化'!B1574,"")))</f>
        <v>1160</v>
      </c>
    </row>
    <row r="1575" spans="1:2" x14ac:dyDescent="0.2">
      <c r="A1575">
        <f>IF(直流？,'建築限界数値データ 　直流'!A1575,IF(交流？,'建築限界数値データ 交流'!A1575,IF(非電化？,'建築限界数値データ 　非電化'!A1575,"")))</f>
        <v>1900</v>
      </c>
      <c r="B1575">
        <f>IF(直流？,'建築限界数値データ 　直流'!B1575,IF(交流？,'建築限界数値データ 交流'!B1575,IF(非電化？,'建築限界数値データ 　非電化'!B1575,"")))</f>
        <v>1150</v>
      </c>
    </row>
    <row r="1576" spans="1:2" x14ac:dyDescent="0.2">
      <c r="A1576">
        <f>IF(直流？,'建築限界数値データ 　直流'!A1576,IF(交流？,'建築限界数値データ 交流'!A1576,IF(非電化？,'建築限界数値データ 　非電化'!A1576,"")))</f>
        <v>1900</v>
      </c>
      <c r="B1576">
        <f>IF(直流？,'建築限界数値データ 　直流'!B1576,IF(交流？,'建築限界数値データ 交流'!B1576,IF(非電化？,'建築限界数値データ 　非電化'!B1576,"")))</f>
        <v>1140</v>
      </c>
    </row>
    <row r="1577" spans="1:2" x14ac:dyDescent="0.2">
      <c r="A1577">
        <f>IF(直流？,'建築限界数値データ 　直流'!A1577,IF(交流？,'建築限界数値データ 交流'!A1577,IF(非電化？,'建築限界数値データ 　非電化'!A1577,"")))</f>
        <v>1900</v>
      </c>
      <c r="B1577">
        <f>IF(直流？,'建築限界数値データ 　直流'!B1577,IF(交流？,'建築限界数値データ 交流'!B1577,IF(非電化？,'建築限界数値データ 　非電化'!B1577,"")))</f>
        <v>1130</v>
      </c>
    </row>
    <row r="1578" spans="1:2" x14ac:dyDescent="0.2">
      <c r="A1578">
        <f>IF(直流？,'建築限界数値データ 　直流'!A1578,IF(交流？,'建築限界数値データ 交流'!A1578,IF(非電化？,'建築限界数値データ 　非電化'!A1578,"")))</f>
        <v>1900</v>
      </c>
      <c r="B1578">
        <f>IF(直流？,'建築限界数値データ 　直流'!B1578,IF(交流？,'建築限界数値データ 交流'!B1578,IF(非電化？,'建築限界数値データ 　非電化'!B1578,"")))</f>
        <v>1120</v>
      </c>
    </row>
    <row r="1579" spans="1:2" x14ac:dyDescent="0.2">
      <c r="A1579">
        <f>IF(直流？,'建築限界数値データ 　直流'!A1579,IF(交流？,'建築限界数値データ 交流'!A1579,IF(非電化？,'建築限界数値データ 　非電化'!A1579,"")))</f>
        <v>1900</v>
      </c>
      <c r="B1579">
        <f>IF(直流？,'建築限界数値データ 　直流'!B1579,IF(交流？,'建築限界数値データ 交流'!B1579,IF(非電化？,'建築限界数値データ 　非電化'!B1579,"")))</f>
        <v>1110</v>
      </c>
    </row>
    <row r="1580" spans="1:2" x14ac:dyDescent="0.2">
      <c r="A1580">
        <f>IF(直流？,'建築限界数値データ 　直流'!A1580,IF(交流？,'建築限界数値データ 交流'!A1580,IF(非電化？,'建築限界数値データ 　非電化'!A1580,"")))</f>
        <v>1900</v>
      </c>
      <c r="B1580">
        <f>IF(直流？,'建築限界数値データ 　直流'!B1580,IF(交流？,'建築限界数値データ 交流'!B1580,IF(非電化？,'建築限界数値データ 　非電化'!B1580,"")))</f>
        <v>1100</v>
      </c>
    </row>
    <row r="1581" spans="1:2" x14ac:dyDescent="0.2">
      <c r="A1581">
        <f>IF(直流？,'建築限界数値データ 　直流'!A1581,IF(交流？,'建築限界数値データ 交流'!A1581,IF(非電化？,'建築限界数値データ 　非電化'!A1581,"")))</f>
        <v>1900</v>
      </c>
      <c r="B1581">
        <f>IF(直流？,'建築限界数値データ 　直流'!B1581,IF(交流？,'建築限界数値データ 交流'!B1581,IF(非電化？,'建築限界数値データ 　非電化'!B1581,"")))</f>
        <v>1090</v>
      </c>
    </row>
    <row r="1582" spans="1:2" x14ac:dyDescent="0.2">
      <c r="A1582">
        <f>IF(直流？,'建築限界数値データ 　直流'!A1582,IF(交流？,'建築限界数値データ 交流'!A1582,IF(非電化？,'建築限界数値データ 　非電化'!A1582,"")))</f>
        <v>1900</v>
      </c>
      <c r="B1582">
        <f>IF(直流？,'建築限界数値データ 　直流'!B1582,IF(交流？,'建築限界数値データ 交流'!B1582,IF(非電化？,'建築限界数値データ 　非電化'!B1582,"")))</f>
        <v>1080</v>
      </c>
    </row>
    <row r="1583" spans="1:2" x14ac:dyDescent="0.2">
      <c r="A1583">
        <f>IF(直流？,'建築限界数値データ 　直流'!A1583,IF(交流？,'建築限界数値データ 交流'!A1583,IF(非電化？,'建築限界数値データ 　非電化'!A1583,"")))</f>
        <v>1900</v>
      </c>
      <c r="B1583">
        <f>IF(直流？,'建築限界数値データ 　直流'!B1583,IF(交流？,'建築限界数値データ 交流'!B1583,IF(非電化？,'建築限界数値データ 　非電化'!B1583,"")))</f>
        <v>1070</v>
      </c>
    </row>
    <row r="1584" spans="1:2" x14ac:dyDescent="0.2">
      <c r="A1584">
        <f>IF(直流？,'建築限界数値データ 　直流'!A1584,IF(交流？,'建築限界数値データ 交流'!A1584,IF(非電化？,'建築限界数値データ 　非電化'!A1584,"")))</f>
        <v>1900</v>
      </c>
      <c r="B1584">
        <f>IF(直流？,'建築限界数値データ 　直流'!B1584,IF(交流？,'建築限界数値データ 交流'!B1584,IF(非電化？,'建築限界数値データ 　非電化'!B1584,"")))</f>
        <v>1060</v>
      </c>
    </row>
    <row r="1585" spans="1:2" x14ac:dyDescent="0.2">
      <c r="A1585">
        <f>IF(直流？,'建築限界数値データ 　直流'!A1585,IF(交流？,'建築限界数値データ 交流'!A1585,IF(非電化？,'建築限界数値データ 　非電化'!A1585,"")))</f>
        <v>1900</v>
      </c>
      <c r="B1585">
        <f>IF(直流？,'建築限界数値データ 　直流'!B1585,IF(交流？,'建築限界数値データ 交流'!B1585,IF(非電化？,'建築限界数値データ 　非電化'!B1585,"")))</f>
        <v>1050</v>
      </c>
    </row>
    <row r="1586" spans="1:2" x14ac:dyDescent="0.2">
      <c r="A1586">
        <f>IF(直流？,'建築限界数値データ 　直流'!A1586,IF(交流？,'建築限界数値データ 交流'!A1586,IF(非電化？,'建築限界数値データ 　非電化'!A1586,"")))</f>
        <v>1900</v>
      </c>
      <c r="B1586">
        <f>IF(直流？,'建築限界数値データ 　直流'!B1586,IF(交流？,'建築限界数値データ 交流'!B1586,IF(非電化？,'建築限界数値データ 　非電化'!B1586,"")))</f>
        <v>1040</v>
      </c>
    </row>
    <row r="1587" spans="1:2" x14ac:dyDescent="0.2">
      <c r="A1587">
        <f>IF(直流？,'建築限界数値データ 　直流'!A1587,IF(交流？,'建築限界数値データ 交流'!A1587,IF(非電化？,'建築限界数値データ 　非電化'!A1587,"")))</f>
        <v>1900</v>
      </c>
      <c r="B1587">
        <f>IF(直流？,'建築限界数値データ 　直流'!B1587,IF(交流？,'建築限界数値データ 交流'!B1587,IF(非電化？,'建築限界数値データ 　非電化'!B1587,"")))</f>
        <v>1030</v>
      </c>
    </row>
    <row r="1588" spans="1:2" x14ac:dyDescent="0.2">
      <c r="A1588">
        <f>IF(直流？,'建築限界数値データ 　直流'!A1588,IF(交流？,'建築限界数値データ 交流'!A1588,IF(非電化？,'建築限界数値データ 　非電化'!A1588,"")))</f>
        <v>1900</v>
      </c>
      <c r="B1588">
        <f>IF(直流？,'建築限界数値データ 　直流'!B1588,IF(交流？,'建築限界数値データ 交流'!B1588,IF(非電化？,'建築限界数値データ 　非電化'!B1588,"")))</f>
        <v>1020</v>
      </c>
    </row>
    <row r="1589" spans="1:2" x14ac:dyDescent="0.2">
      <c r="A1589">
        <f>IF(直流？,'建築限界数値データ 　直流'!A1589,IF(交流？,'建築限界数値データ 交流'!A1589,IF(非電化？,'建築限界数値データ 　非電化'!A1589,"")))</f>
        <v>1900</v>
      </c>
      <c r="B1589">
        <f>IF(直流？,'建築限界数値データ 　直流'!B1589,IF(交流？,'建築限界数値データ 交流'!B1589,IF(非電化？,'建築限界数値データ 　非電化'!B1589,"")))</f>
        <v>1010</v>
      </c>
    </row>
    <row r="1590" spans="1:2" x14ac:dyDescent="0.2">
      <c r="A1590">
        <f>IF(直流？,'建築限界数値データ 　直流'!A1590,IF(交流？,'建築限界数値データ 交流'!A1590,IF(非電化？,'建築限界数値データ 　非電化'!A1590,"")))</f>
        <v>1900</v>
      </c>
      <c r="B1590">
        <f>IF(直流？,'建築限界数値データ 　直流'!B1590,IF(交流？,'建築限界数値データ 交流'!B1590,IF(非電化？,'建築限界数値データ 　非電化'!B1590,"")))</f>
        <v>1000</v>
      </c>
    </row>
    <row r="1591" spans="1:2" x14ac:dyDescent="0.2">
      <c r="A1591">
        <f>IF(直流？,'建築限界数値データ 　直流'!A1591,IF(交流？,'建築限界数値データ 交流'!A1591,IF(非電化？,'建築限界数値データ 　非電化'!A1591,"")))</f>
        <v>1900</v>
      </c>
      <c r="B1591">
        <f>IF(直流？,'建築限界数値データ 　直流'!B1591,IF(交流？,'建築限界数値データ 交流'!B1591,IF(非電化？,'建築限界数値データ 　非電化'!B1591,"")))</f>
        <v>990</v>
      </c>
    </row>
    <row r="1592" spans="1:2" x14ac:dyDescent="0.2">
      <c r="A1592">
        <f>IF(直流？,'建築限界数値データ 　直流'!A1592,IF(交流？,'建築限界数値データ 交流'!A1592,IF(非電化？,'建築限界数値データ 　非電化'!A1592,"")))</f>
        <v>1900</v>
      </c>
      <c r="B1592">
        <f>IF(直流？,'建築限界数値データ 　直流'!B1592,IF(交流？,'建築限界数値データ 交流'!B1592,IF(非電化？,'建築限界数値データ 　非電化'!B1592,"")))</f>
        <v>980</v>
      </c>
    </row>
    <row r="1593" spans="1:2" x14ac:dyDescent="0.2">
      <c r="A1593">
        <f>IF(直流？,'建築限界数値データ 　直流'!A1593,IF(交流？,'建築限界数値データ 交流'!A1593,IF(非電化？,'建築限界数値データ 　非電化'!A1593,"")))</f>
        <v>1900</v>
      </c>
      <c r="B1593">
        <f>IF(直流？,'建築限界数値データ 　直流'!B1593,IF(交流？,'建築限界数値データ 交流'!B1593,IF(非電化？,'建築限界数値データ 　非電化'!B1593,"")))</f>
        <v>970</v>
      </c>
    </row>
    <row r="1594" spans="1:2" x14ac:dyDescent="0.2">
      <c r="A1594">
        <f>IF(直流？,'建築限界数値データ 　直流'!A1594,IF(交流？,'建築限界数値データ 交流'!A1594,IF(非電化？,'建築限界数値データ 　非電化'!A1594,"")))</f>
        <v>1900</v>
      </c>
      <c r="B1594">
        <f>IF(直流？,'建築限界数値データ 　直流'!B1594,IF(交流？,'建築限界数値データ 交流'!B1594,IF(非電化？,'建築限界数値データ 　非電化'!B1594,"")))</f>
        <v>960</v>
      </c>
    </row>
    <row r="1595" spans="1:2" x14ac:dyDescent="0.2">
      <c r="A1595">
        <f>IF(直流？,'建築限界数値データ 　直流'!A1595,IF(交流？,'建築限界数値データ 交流'!A1595,IF(非電化？,'建築限界数値データ 　非電化'!A1595,"")))</f>
        <v>1900</v>
      </c>
      <c r="B1595">
        <f>IF(直流？,'建築限界数値データ 　直流'!B1595,IF(交流？,'建築限界数値データ 交流'!B1595,IF(非電化？,'建築限界数値データ 　非電化'!B1595,"")))</f>
        <v>950</v>
      </c>
    </row>
    <row r="1596" spans="1:2" x14ac:dyDescent="0.2">
      <c r="A1596">
        <f>IF(直流？,'建築限界数値データ 　直流'!A1596,IF(交流？,'建築限界数値データ 交流'!A1596,IF(非電化？,'建築限界数値データ 　非電化'!A1596,"")))</f>
        <v>1900</v>
      </c>
      <c r="B1596">
        <f>IF(直流？,'建築限界数値データ 　直流'!B1596,IF(交流？,'建築限界数値データ 交流'!B1596,IF(非電化？,'建築限界数値データ 　非電化'!B1596,"")))</f>
        <v>940</v>
      </c>
    </row>
    <row r="1597" spans="1:2" x14ac:dyDescent="0.2">
      <c r="A1597">
        <f>IF(直流？,'建築限界数値データ 　直流'!A1597,IF(交流？,'建築限界数値データ 交流'!A1597,IF(非電化？,'建築限界数値データ 　非電化'!A1597,"")))</f>
        <v>1900</v>
      </c>
      <c r="B1597">
        <f>IF(直流？,'建築限界数値データ 　直流'!B1597,IF(交流？,'建築限界数値データ 交流'!B1597,IF(非電化？,'建築限界数値データ 　非電化'!B1597,"")))</f>
        <v>930</v>
      </c>
    </row>
    <row r="1598" spans="1:2" x14ac:dyDescent="0.2">
      <c r="A1598">
        <f>IF(直流？,'建築限界数値データ 　直流'!A1598,IF(交流？,'建築限界数値データ 交流'!A1598,IF(非電化？,'建築限界数値データ 　非電化'!A1598,"")))</f>
        <v>1900</v>
      </c>
      <c r="B1598">
        <f>IF(直流？,'建築限界数値データ 　直流'!B1598,IF(交流？,'建築限界数値データ 交流'!B1598,IF(非電化？,'建築限界数値データ 　非電化'!B1598,"")))</f>
        <v>920</v>
      </c>
    </row>
    <row r="1599" spans="1:2" x14ac:dyDescent="0.2">
      <c r="A1599">
        <f>IF(直流？,'建築限界数値データ 　直流'!A1599,IF(交流？,'建築限界数値データ 交流'!A1599,IF(非電化？,'建築限界数値データ 　非電化'!A1599,"")))</f>
        <v>1895</v>
      </c>
      <c r="B1599">
        <f>IF(直流？,'建築限界数値データ 　直流'!B1599,IF(交流？,'建築限界数値データ 交流'!B1599,IF(非電化？,'建築限界数値データ 　非電化'!B1599,"")))</f>
        <v>920</v>
      </c>
    </row>
    <row r="1600" spans="1:2" x14ac:dyDescent="0.2">
      <c r="A1600">
        <f>IF(直流？,'建築限界数値データ 　直流'!A1600,IF(交流？,'建築限界数値データ 交流'!A1600,IF(非電化？,'建築限界数値データ 　非電化'!A1600,"")))</f>
        <v>1885</v>
      </c>
      <c r="B1600">
        <f>IF(直流？,'建築限界数値データ 　直流'!B1600,IF(交流？,'建築限界数値データ 交流'!B1600,IF(非電化？,'建築限界数値データ 　非電化'!B1600,"")))</f>
        <v>920</v>
      </c>
    </row>
    <row r="1601" spans="1:2" x14ac:dyDescent="0.2">
      <c r="A1601">
        <f>IF(直流？,'建築限界数値データ 　直流'!A1601,IF(交流？,'建築限界数値データ 交流'!A1601,IF(非電化？,'建築限界数値データ 　非電化'!A1601,"")))</f>
        <v>1875</v>
      </c>
      <c r="B1601">
        <f>IF(直流？,'建築限界数値データ 　直流'!B1601,IF(交流？,'建築限界数値データ 交流'!B1601,IF(非電化？,'建築限界数値データ 　非電化'!B1601,"")))</f>
        <v>920</v>
      </c>
    </row>
    <row r="1602" spans="1:2" x14ac:dyDescent="0.2">
      <c r="A1602">
        <f>IF(直流？,'建築限界数値データ 　直流'!A1602,IF(交流？,'建築限界数値データ 交流'!A1602,IF(非電化？,'建築限界数値データ 　非電化'!A1602,"")))</f>
        <v>1865</v>
      </c>
      <c r="B1602">
        <f>IF(直流？,'建築限界数値データ 　直流'!B1602,IF(交流？,'建築限界数値データ 交流'!B1602,IF(非電化？,'建築限界数値データ 　非電化'!B1602,"")))</f>
        <v>920</v>
      </c>
    </row>
    <row r="1603" spans="1:2" x14ac:dyDescent="0.2">
      <c r="A1603">
        <f>IF(直流？,'建築限界数値データ 　直流'!A1603,IF(交流？,'建築限界数値データ 交流'!A1603,IF(非電化？,'建築限界数値データ 　非電化'!A1603,"")))</f>
        <v>1855</v>
      </c>
      <c r="B1603">
        <f>IF(直流？,'建築限界数値データ 　直流'!B1603,IF(交流？,'建築限界数値データ 交流'!B1603,IF(非電化？,'建築限界数値データ 　非電化'!B1603,"")))</f>
        <v>920</v>
      </c>
    </row>
    <row r="1604" spans="1:2" x14ac:dyDescent="0.2">
      <c r="A1604">
        <f>IF(直流？,'建築限界数値データ 　直流'!A1604,IF(交流？,'建築限界数値データ 交流'!A1604,IF(非電化？,'建築限界数値データ 　非電化'!A1604,"")))</f>
        <v>1845</v>
      </c>
      <c r="B1604">
        <f>IF(直流？,'建築限界数値データ 　直流'!B1604,IF(交流？,'建築限界数値データ 交流'!B1604,IF(非電化？,'建築限界数値データ 　非電化'!B1604,"")))</f>
        <v>920</v>
      </c>
    </row>
    <row r="1605" spans="1:2" x14ac:dyDescent="0.2">
      <c r="A1605">
        <f>IF(直流？,'建築限界数値データ 　直流'!A1605,IF(交流？,'建築限界数値データ 交流'!A1605,IF(非電化？,'建築限界数値データ 　非電化'!A1605,"")))</f>
        <v>1835</v>
      </c>
      <c r="B1605">
        <f>IF(直流？,'建築限界数値データ 　直流'!B1605,IF(交流？,'建築限界数値データ 交流'!B1605,IF(非電化？,'建築限界数値データ 　非電化'!B1605,"")))</f>
        <v>920</v>
      </c>
    </row>
    <row r="1606" spans="1:2" x14ac:dyDescent="0.2">
      <c r="A1606">
        <f>IF(直流？,'建築限界数値データ 　直流'!A1606,IF(交流？,'建築限界数値データ 交流'!A1606,IF(非電化？,'建築限界数値データ 　非電化'!A1606,"")))</f>
        <v>1825</v>
      </c>
      <c r="B1606">
        <f>IF(直流？,'建築限界数値データ 　直流'!B1606,IF(交流？,'建築限界数値データ 交流'!B1606,IF(非電化？,'建築限界数値データ 　非電化'!B1606,"")))</f>
        <v>920</v>
      </c>
    </row>
    <row r="1607" spans="1:2" x14ac:dyDescent="0.2">
      <c r="A1607">
        <f>IF(直流？,'建築限界数値データ 　直流'!A1607,IF(交流？,'建築限界数値データ 交流'!A1607,IF(非電化？,'建築限界数値データ 　非電化'!A1607,"")))</f>
        <v>1815</v>
      </c>
      <c r="B1607">
        <f>IF(直流？,'建築限界数値データ 　直流'!B1607,IF(交流？,'建築限界数値データ 交流'!B1607,IF(非電化？,'建築限界数値データ 　非電化'!B1607,"")))</f>
        <v>920</v>
      </c>
    </row>
    <row r="1608" spans="1:2" x14ac:dyDescent="0.2">
      <c r="A1608">
        <f>IF(直流？,'建築限界数値データ 　直流'!A1608,IF(交流？,'建築限界数値データ 交流'!A1608,IF(非電化？,'建築限界数値データ 　非電化'!A1608,"")))</f>
        <v>1805</v>
      </c>
      <c r="B1608">
        <f>IF(直流？,'建築限界数値データ 　直流'!B1608,IF(交流？,'建築限界数値データ 交流'!B1608,IF(非電化？,'建築限界数値データ 　非電化'!B1608,"")))</f>
        <v>920</v>
      </c>
    </row>
    <row r="1609" spans="1:2" x14ac:dyDescent="0.2">
      <c r="A1609">
        <f>IF(直流？,'建築限界数値データ 　直流'!A1609,IF(交流？,'建築限界数値データ 交流'!A1609,IF(非電化？,'建築限界数値データ 　非電化'!A1609,"")))</f>
        <v>1795</v>
      </c>
      <c r="B1609">
        <f>IF(直流？,'建築限界数値データ 　直流'!B1609,IF(交流？,'建築限界数値データ 交流'!B1609,IF(非電化？,'建築限界数値データ 　非電化'!B1609,"")))</f>
        <v>920</v>
      </c>
    </row>
    <row r="1610" spans="1:2" x14ac:dyDescent="0.2">
      <c r="A1610">
        <f>IF(直流？,'建築限界数値データ 　直流'!A1610,IF(交流？,'建築限界数値データ 交流'!A1610,IF(非電化？,'建築限界数値データ 　非電化'!A1610,"")))</f>
        <v>1785</v>
      </c>
      <c r="B1610">
        <f>IF(直流？,'建築限界数値データ 　直流'!B1610,IF(交流？,'建築限界数値データ 交流'!B1610,IF(非電化？,'建築限界数値データ 　非電化'!B1610,"")))</f>
        <v>920</v>
      </c>
    </row>
    <row r="1611" spans="1:2" x14ac:dyDescent="0.2">
      <c r="A1611">
        <f>IF(直流？,'建築限界数値データ 　直流'!A1611,IF(交流？,'建築限界数値データ 交流'!A1611,IF(非電化？,'建築限界数値データ 　非電化'!A1611,"")))</f>
        <v>1775</v>
      </c>
      <c r="B1611">
        <f>IF(直流？,'建築限界数値データ 　直流'!B1611,IF(交流？,'建築限界数値データ 交流'!B1611,IF(非電化？,'建築限界数値データ 　非電化'!B1611,"")))</f>
        <v>920</v>
      </c>
    </row>
    <row r="1612" spans="1:2" x14ac:dyDescent="0.2">
      <c r="A1612">
        <f>IF(直流？,'建築限界数値データ 　直流'!A1612,IF(交流？,'建築限界数値データ 交流'!A1612,IF(非電化？,'建築限界数値データ 　非電化'!A1612,"")))</f>
        <v>1765</v>
      </c>
      <c r="B1612">
        <f>IF(直流？,'建築限界数値データ 　直流'!B1612,IF(交流？,'建築限界数値データ 交流'!B1612,IF(非電化？,'建築限界数値データ 　非電化'!B1612,"")))</f>
        <v>920</v>
      </c>
    </row>
    <row r="1613" spans="1:2" x14ac:dyDescent="0.2">
      <c r="A1613">
        <f>IF(直流？,'建築限界数値データ 　直流'!A1613,IF(交流？,'建築限界数値データ 交流'!A1613,IF(非電化？,'建築限界数値データ 　非電化'!A1613,"")))</f>
        <v>1755</v>
      </c>
      <c r="B1613">
        <f>IF(直流？,'建築限界数値データ 　直流'!B1613,IF(交流？,'建築限界数値データ 交流'!B1613,IF(非電化？,'建築限界数値データ 　非電化'!B1613,"")))</f>
        <v>920</v>
      </c>
    </row>
    <row r="1614" spans="1:2" x14ac:dyDescent="0.2">
      <c r="A1614">
        <f>IF(直流？,'建築限界数値データ 　直流'!A1614,IF(交流？,'建築限界数値データ 交流'!A1614,IF(非電化？,'建築限界数値データ 　非電化'!A1614,"")))</f>
        <v>1745</v>
      </c>
      <c r="B1614">
        <f>IF(直流？,'建築限界数値データ 　直流'!B1614,IF(交流？,'建築限界数値データ 交流'!B1614,IF(非電化？,'建築限界数値データ 　非電化'!B1614,"")))</f>
        <v>920</v>
      </c>
    </row>
    <row r="1615" spans="1:2" x14ac:dyDescent="0.2">
      <c r="A1615">
        <f>IF(直流？,'建築限界数値データ 　直流'!A1615,IF(交流？,'建築限界数値データ 交流'!A1615,IF(非電化？,'建築限界数値データ 　非電化'!A1615,"")))</f>
        <v>1735</v>
      </c>
      <c r="B1615">
        <f>IF(直流？,'建築限界数値データ 　直流'!B1615,IF(交流？,'建築限界数値データ 交流'!B1615,IF(非電化？,'建築限界数値データ 　非電化'!B1615,"")))</f>
        <v>920</v>
      </c>
    </row>
    <row r="1616" spans="1:2" x14ac:dyDescent="0.2">
      <c r="A1616">
        <f>IF(直流？,'建築限界数値データ 　直流'!A1616,IF(交流？,'建築限界数値データ 交流'!A1616,IF(非電化？,'建築限界数値データ 　非電化'!A1616,"")))</f>
        <v>1725</v>
      </c>
      <c r="B1616">
        <f>IF(直流？,'建築限界数値データ 　直流'!B1616,IF(交流？,'建築限界数値データ 交流'!B1616,IF(非電化？,'建築限界数値データ 　非電化'!B1616,"")))</f>
        <v>920</v>
      </c>
    </row>
    <row r="1617" spans="1:2" x14ac:dyDescent="0.2">
      <c r="A1617">
        <f>IF(直流？,'建築限界数値データ 　直流'!A1617,IF(交流？,'建築限界数値データ 交流'!A1617,IF(非電化？,'建築限界数値データ 　非電化'!A1617,"")))</f>
        <v>1715</v>
      </c>
      <c r="B1617">
        <f>IF(直流？,'建築限界数値データ 　直流'!B1617,IF(交流？,'建築限界数値データ 交流'!B1617,IF(非電化？,'建築限界数値データ 　非電化'!B1617,"")))</f>
        <v>920</v>
      </c>
    </row>
    <row r="1618" spans="1:2" x14ac:dyDescent="0.2">
      <c r="A1618">
        <f>IF(直流？,'建築限界数値データ 　直流'!A1618,IF(交流？,'建築限界数値データ 交流'!A1618,IF(非電化？,'建築限界数値データ 　非電化'!A1618,"")))</f>
        <v>1705</v>
      </c>
      <c r="B1618">
        <f>IF(直流？,'建築限界数値データ 　直流'!B1618,IF(交流？,'建築限界数値データ 交流'!B1618,IF(非電化？,'建築限界数値データ 　非電化'!B1618,"")))</f>
        <v>920</v>
      </c>
    </row>
    <row r="1619" spans="1:2" x14ac:dyDescent="0.2">
      <c r="A1619">
        <f>IF(直流？,'建築限界数値データ 　直流'!A1619,IF(交流？,'建築限界数値データ 交流'!A1619,IF(非電化？,'建築限界数値データ 　非電化'!A1619,"")))</f>
        <v>1695</v>
      </c>
      <c r="B1619">
        <f>IF(直流？,'建築限界数値データ 　直流'!B1619,IF(交流？,'建築限界数値データ 交流'!B1619,IF(非電化？,'建築限界数値データ 　非電化'!B1619,"")))</f>
        <v>920</v>
      </c>
    </row>
    <row r="1620" spans="1:2" x14ac:dyDescent="0.2">
      <c r="A1620">
        <f>IF(直流？,'建築限界数値データ 　直流'!A1620,IF(交流？,'建築限界数値データ 交流'!A1620,IF(非電化？,'建築限界数値データ 　非電化'!A1620,"")))</f>
        <v>1685</v>
      </c>
      <c r="B1620">
        <f>IF(直流？,'建築限界数値データ 　直流'!B1620,IF(交流？,'建築限界数値データ 交流'!B1620,IF(非電化？,'建築限界数値データ 　非電化'!B1620,"")))</f>
        <v>920</v>
      </c>
    </row>
    <row r="1621" spans="1:2" x14ac:dyDescent="0.2">
      <c r="A1621">
        <f>IF(直流？,'建築限界数値データ 　直流'!A1621,IF(交流？,'建築限界数値データ 交流'!A1621,IF(非電化？,'建築限界数値データ 　非電化'!A1621,"")))</f>
        <v>1675</v>
      </c>
      <c r="B1621">
        <f>IF(直流？,'建築限界数値データ 　直流'!B1621,IF(交流？,'建築限界数値データ 交流'!B1621,IF(非電化？,'建築限界数値データ 　非電化'!B1621,"")))</f>
        <v>920</v>
      </c>
    </row>
    <row r="1622" spans="1:2" x14ac:dyDescent="0.2">
      <c r="A1622">
        <f>IF(直流？,'建築限界数値データ 　直流'!A1622,IF(交流？,'建築限界数値データ 交流'!A1622,IF(非電化？,'建築限界数値データ 　非電化'!A1622,"")))</f>
        <v>1665</v>
      </c>
      <c r="B1622">
        <f>IF(直流？,'建築限界数値データ 　直流'!B1622,IF(交流？,'建築限界数値データ 交流'!B1622,IF(非電化？,'建築限界数値データ 　非電化'!B1622,"")))</f>
        <v>920</v>
      </c>
    </row>
    <row r="1623" spans="1:2" x14ac:dyDescent="0.2">
      <c r="A1623">
        <f>IF(直流？,'建築限界数値データ 　直流'!A1623,IF(交流？,'建築限界数値データ 交流'!A1623,IF(非電化？,'建築限界数値データ 　非電化'!A1623,"")))</f>
        <v>1655</v>
      </c>
      <c r="B1623">
        <f>IF(直流？,'建築限界数値データ 　直流'!B1623,IF(交流？,'建築限界数値データ 交流'!B1623,IF(非電化？,'建築限界数値データ 　非電化'!B1623,"")))</f>
        <v>920</v>
      </c>
    </row>
    <row r="1624" spans="1:2" x14ac:dyDescent="0.2">
      <c r="A1624">
        <f>IF(直流？,'建築限界数値データ 　直流'!A1624,IF(交流？,'建築限界数値データ 交流'!A1624,IF(非電化？,'建築限界数値データ 　非電化'!A1624,"")))</f>
        <v>1645</v>
      </c>
      <c r="B1624">
        <f>IF(直流？,'建築限界数値データ 　直流'!B1624,IF(交流？,'建築限界数値データ 交流'!B1624,IF(非電化？,'建築限界数値データ 　非電化'!B1624,"")))</f>
        <v>920</v>
      </c>
    </row>
    <row r="1625" spans="1:2" x14ac:dyDescent="0.2">
      <c r="A1625">
        <f>IF(直流？,'建築限界数値データ 　直流'!A1625,IF(交流？,'建築限界数値データ 交流'!A1625,IF(非電化？,'建築限界数値データ 　非電化'!A1625,"")))</f>
        <v>1635</v>
      </c>
      <c r="B1625">
        <f>IF(直流？,'建築限界数値データ 　直流'!B1625,IF(交流？,'建築限界数値データ 交流'!B1625,IF(非電化？,'建築限界数値データ 　非電化'!B1625,"")))</f>
        <v>920</v>
      </c>
    </row>
    <row r="1626" spans="1:2" x14ac:dyDescent="0.2">
      <c r="A1626">
        <f>IF(直流？,'建築限界数値データ 　直流'!A1626,IF(交流？,'建築限界数値データ 交流'!A1626,IF(非電化？,'建築限界数値データ 　非電化'!A1626,"")))</f>
        <v>1625</v>
      </c>
      <c r="B1626">
        <f>IF(直流？,'建築限界数値データ 　直流'!B1626,IF(交流？,'建築限界数値データ 交流'!B1626,IF(非電化？,'建築限界数値データ 　非電化'!B1626,"")))</f>
        <v>920</v>
      </c>
    </row>
    <row r="1627" spans="1:2" x14ac:dyDescent="0.2">
      <c r="A1627">
        <f>IF(直流？,'建築限界数値データ 　直流'!A1627,IF(交流？,'建築限界数値データ 交流'!A1627,IF(非電化？,'建築限界数値データ 　非電化'!A1627,"")))</f>
        <v>1615</v>
      </c>
      <c r="B1627">
        <f>IF(直流？,'建築限界数値データ 　直流'!B1627,IF(交流？,'建築限界数値データ 交流'!B1627,IF(非電化？,'建築限界数値データ 　非電化'!B1627,"")))</f>
        <v>920</v>
      </c>
    </row>
    <row r="1628" spans="1:2" x14ac:dyDescent="0.2">
      <c r="A1628">
        <f>IF(直流？,'建築限界数値データ 　直流'!A1628,IF(交流？,'建築限界数値データ 交流'!A1628,IF(非電化？,'建築限界数値データ 　非電化'!A1628,"")))</f>
        <v>1605</v>
      </c>
      <c r="B1628">
        <f>IF(直流？,'建築限界数値データ 　直流'!B1628,IF(交流？,'建築限界数値データ 交流'!B1628,IF(非電化？,'建築限界数値データ 　非電化'!B1628,"")))</f>
        <v>920</v>
      </c>
    </row>
    <row r="1629" spans="1:2" x14ac:dyDescent="0.2">
      <c r="A1629">
        <f>IF(直流？,'建築限界数値データ 　直流'!A1629,IF(交流？,'建築限界数値データ 交流'!A1629,IF(非電化？,'建築限界数値データ 　非電化'!A1629,"")))</f>
        <v>1595</v>
      </c>
      <c r="B1629">
        <f>IF(直流？,'建築限界数値データ 　直流'!B1629,IF(交流？,'建築限界数値データ 交流'!B1629,IF(非電化？,'建築限界数値データ 　非電化'!B1629,"")))</f>
        <v>920</v>
      </c>
    </row>
    <row r="1630" spans="1:2" x14ac:dyDescent="0.2">
      <c r="A1630">
        <f>IF(直流？,'建築限界数値データ 　直流'!A1630,IF(交流？,'建築限界数値データ 交流'!A1630,IF(非電化？,'建築限界数値データ 　非電化'!A1630,"")))</f>
        <v>1585</v>
      </c>
      <c r="B1630">
        <f>IF(直流？,'建築限界数値データ 　直流'!B1630,IF(交流？,'建築限界数値データ 交流'!B1630,IF(非電化？,'建築限界数値データ 　非電化'!B1630,"")))</f>
        <v>920</v>
      </c>
    </row>
    <row r="1631" spans="1:2" x14ac:dyDescent="0.2">
      <c r="A1631">
        <f>IF(直流？,'建築限界数値データ 　直流'!A1631,IF(交流？,'建築限界数値データ 交流'!A1631,IF(非電化？,'建築限界数値データ 　非電化'!A1631,"")))</f>
        <v>1575</v>
      </c>
      <c r="B1631">
        <f>IF(直流？,'建築限界数値データ 　直流'!B1631,IF(交流？,'建築限界数値データ 交流'!B1631,IF(非電化？,'建築限界数値データ 　非電化'!B1631,"")))</f>
        <v>920</v>
      </c>
    </row>
    <row r="1632" spans="1:2" x14ac:dyDescent="0.2">
      <c r="A1632">
        <f>IF(直流？,'建築限界数値データ 　直流'!A1632,IF(交流？,'建築限界数値データ 交流'!A1632,IF(非電化？,'建築限界数値データ 　非電化'!A1632,"")))</f>
        <v>1575</v>
      </c>
      <c r="B1632">
        <f>IF(直流？,'建築限界数値データ 　直流'!B1632,IF(交流？,'建築限界数値データ 交流'!B1632,IF(非電化？,'建築限界数値データ 　非電化'!B1632,"")))</f>
        <v>910</v>
      </c>
    </row>
    <row r="1633" spans="1:2" x14ac:dyDescent="0.2">
      <c r="A1633">
        <f>IF(直流？,'建築限界数値データ 　直流'!A1633,IF(交流？,'建築限界数値データ 交流'!A1633,IF(非電化？,'建築限界数値データ 　非電化'!A1633,"")))</f>
        <v>1575</v>
      </c>
      <c r="B1633">
        <f>IF(直流？,'建築限界数値データ 　直流'!B1633,IF(交流？,'建築限界数値データ 交流'!B1633,IF(非電化？,'建築限界数値データ 　非電化'!B1633,"")))</f>
        <v>900</v>
      </c>
    </row>
    <row r="1634" spans="1:2" x14ac:dyDescent="0.2">
      <c r="A1634">
        <f>IF(直流？,'建築限界数値データ 　直流'!A1634,IF(交流？,'建築限界数値データ 交流'!A1634,IF(非電化？,'建築限界数値データ 　非電化'!A1634,"")))</f>
        <v>1575</v>
      </c>
      <c r="B1634">
        <f>IF(直流？,'建築限界数値データ 　直流'!B1634,IF(交流？,'建築限界数値データ 交流'!B1634,IF(非電化？,'建築限界数値データ 　非電化'!B1634,"")))</f>
        <v>890</v>
      </c>
    </row>
    <row r="1635" spans="1:2" x14ac:dyDescent="0.2">
      <c r="A1635">
        <f>IF(直流？,'建築限界数値データ 　直流'!A1635,IF(交流？,'建築限界数値データ 交流'!A1635,IF(非電化？,'建築限界数値データ 　非電化'!A1635,"")))</f>
        <v>1575</v>
      </c>
      <c r="B1635">
        <f>IF(直流？,'建築限界数値データ 　直流'!B1635,IF(交流？,'建築限界数値データ 交流'!B1635,IF(非電化？,'建築限界数値データ 　非電化'!B1635,"")))</f>
        <v>880</v>
      </c>
    </row>
    <row r="1636" spans="1:2" x14ac:dyDescent="0.2">
      <c r="A1636">
        <f>IF(直流？,'建築限界数値データ 　直流'!A1636,IF(交流？,'建築限界数値データ 交流'!A1636,IF(非電化？,'建築限界数値データ 　非電化'!A1636,"")))</f>
        <v>1575</v>
      </c>
      <c r="B1636">
        <f>IF(直流？,'建築限界数値データ 　直流'!B1636,IF(交流？,'建築限界数値データ 交流'!B1636,IF(非電化？,'建築限界数値データ 　非電化'!B1636,"")))</f>
        <v>870</v>
      </c>
    </row>
    <row r="1637" spans="1:2" x14ac:dyDescent="0.2">
      <c r="A1637">
        <f>IF(直流？,'建築限界数値データ 　直流'!A1637,IF(交流？,'建築限界数値データ 交流'!A1637,IF(非電化？,'建築限界数値データ 　非電化'!A1637,"")))</f>
        <v>1575</v>
      </c>
      <c r="B1637">
        <f>IF(直流？,'建築限界数値データ 　直流'!B1637,IF(交流？,'建築限界数値データ 交流'!B1637,IF(非電化？,'建築限界数値データ 　非電化'!B1637,"")))</f>
        <v>860</v>
      </c>
    </row>
    <row r="1638" spans="1:2" x14ac:dyDescent="0.2">
      <c r="A1638">
        <f>IF(直流？,'建築限界数値データ 　直流'!A1638,IF(交流？,'建築限界数値データ 交流'!A1638,IF(非電化？,'建築限界数値データ 　非電化'!A1638,"")))</f>
        <v>1575</v>
      </c>
      <c r="B1638">
        <f>IF(直流？,'建築限界数値データ 　直流'!B1638,IF(交流？,'建築限界数値データ 交流'!B1638,IF(非電化？,'建築限界数値データ 　非電化'!B1638,"")))</f>
        <v>850</v>
      </c>
    </row>
    <row r="1639" spans="1:2" x14ac:dyDescent="0.2">
      <c r="A1639">
        <f>IF(直流？,'建築限界数値データ 　直流'!A1639,IF(交流？,'建築限界数値データ 交流'!A1639,IF(非電化？,'建築限界数値データ 　非電化'!A1639,"")))</f>
        <v>1575</v>
      </c>
      <c r="B1639">
        <f>IF(直流？,'建築限界数値データ 　直流'!B1639,IF(交流？,'建築限界数値データ 交流'!B1639,IF(非電化？,'建築限界数値データ 　非電化'!B1639,"")))</f>
        <v>840</v>
      </c>
    </row>
    <row r="1640" spans="1:2" x14ac:dyDescent="0.2">
      <c r="A1640">
        <f>IF(直流？,'建築限界数値データ 　直流'!A1640,IF(交流？,'建築限界数値データ 交流'!A1640,IF(非電化？,'建築限界数値データ 　非電化'!A1640,"")))</f>
        <v>1575</v>
      </c>
      <c r="B1640">
        <f>IF(直流？,'建築限界数値データ 　直流'!B1640,IF(交流？,'建築限界数値データ 交流'!B1640,IF(非電化？,'建築限界数値データ 　非電化'!B1640,"")))</f>
        <v>830</v>
      </c>
    </row>
    <row r="1641" spans="1:2" x14ac:dyDescent="0.2">
      <c r="A1641">
        <f>IF(直流？,'建築限界数値データ 　直流'!A1641,IF(交流？,'建築限界数値データ 交流'!A1641,IF(非電化？,'建築限界数値データ 　非電化'!A1641,"")))</f>
        <v>1575</v>
      </c>
      <c r="B1641">
        <f>IF(直流？,'建築限界数値データ 　直流'!B1641,IF(交流？,'建築限界数値データ 交流'!B1641,IF(非電化？,'建築限界数値データ 　非電化'!B1641,"")))</f>
        <v>820</v>
      </c>
    </row>
    <row r="1642" spans="1:2" x14ac:dyDescent="0.2">
      <c r="A1642">
        <f>IF(直流？,'建築限界数値データ 　直流'!A1642,IF(交流？,'建築限界数値データ 交流'!A1642,IF(非電化？,'建築限界数値データ 　非電化'!A1642,"")))</f>
        <v>1575</v>
      </c>
      <c r="B1642">
        <f>IF(直流？,'建築限界数値データ 　直流'!B1642,IF(交流？,'建築限界数値データ 交流'!B1642,IF(非電化？,'建築限界数値データ 　非電化'!B1642,"")))</f>
        <v>810</v>
      </c>
    </row>
    <row r="1643" spans="1:2" x14ac:dyDescent="0.2">
      <c r="A1643">
        <f>IF(直流？,'建築限界数値データ 　直流'!A1643,IF(交流？,'建築限界数値データ 交流'!A1643,IF(非電化？,'建築限界数値データ 　非電化'!A1643,"")))</f>
        <v>1575</v>
      </c>
      <c r="B1643">
        <f>IF(直流？,'建築限界数値データ 　直流'!B1643,IF(交流？,'建築限界数値データ 交流'!B1643,IF(非電化？,'建築限界数値データ 　非電化'!B1643,"")))</f>
        <v>800</v>
      </c>
    </row>
    <row r="1644" spans="1:2" x14ac:dyDescent="0.2">
      <c r="A1644">
        <f>IF(直流？,'建築限界数値データ 　直流'!A1644,IF(交流？,'建築限界数値データ 交流'!A1644,IF(非電化？,'建築限界数値データ 　非電化'!A1644,"")))</f>
        <v>1575</v>
      </c>
      <c r="B1644">
        <f>IF(直流？,'建築限界数値データ 　直流'!B1644,IF(交流？,'建築限界数値データ 交流'!B1644,IF(非電化？,'建築限界数値データ 　非電化'!B1644,"")))</f>
        <v>790</v>
      </c>
    </row>
    <row r="1645" spans="1:2" x14ac:dyDescent="0.2">
      <c r="A1645">
        <f>IF(直流？,'建築限界数値データ 　直流'!A1645,IF(交流？,'建築限界数値データ 交流'!A1645,IF(非電化？,'建築限界数値データ 　非電化'!A1645,"")))</f>
        <v>1575</v>
      </c>
      <c r="B1645">
        <f>IF(直流？,'建築限界数値データ 　直流'!B1645,IF(交流？,'建築限界数値データ 交流'!B1645,IF(非電化？,'建築限界数値データ 　非電化'!B1645,"")))</f>
        <v>780</v>
      </c>
    </row>
    <row r="1646" spans="1:2" x14ac:dyDescent="0.2">
      <c r="A1646">
        <f>IF(直流？,'建築限界数値データ 　直流'!A1646,IF(交流？,'建築限界数値データ 交流'!A1646,IF(非電化？,'建築限界数値データ 　非電化'!A1646,"")))</f>
        <v>1575</v>
      </c>
      <c r="B1646">
        <f>IF(直流？,'建築限界数値データ 　直流'!B1646,IF(交流？,'建築限界数値データ 交流'!B1646,IF(非電化？,'建築限界数値データ 　非電化'!B1646,"")))</f>
        <v>770</v>
      </c>
    </row>
    <row r="1647" spans="1:2" x14ac:dyDescent="0.2">
      <c r="A1647">
        <f>IF(直流？,'建築限界数値データ 　直流'!A1647,IF(交流？,'建築限界数値データ 交流'!A1647,IF(非電化？,'建築限界数値データ 　非電化'!A1647,"")))</f>
        <v>1575</v>
      </c>
      <c r="B1647">
        <f>IF(直流？,'建築限界数値データ 　直流'!B1647,IF(交流？,'建築限界数値データ 交流'!B1647,IF(非電化？,'建築限界数値データ 　非電化'!B1647,"")))</f>
        <v>760</v>
      </c>
    </row>
    <row r="1648" spans="1:2" x14ac:dyDescent="0.2">
      <c r="A1648">
        <f>IF(直流？,'建築限界数値データ 　直流'!A1648,IF(交流？,'建築限界数値データ 交流'!A1648,IF(非電化？,'建築限界数値データ 　非電化'!A1648,"")))</f>
        <v>1575</v>
      </c>
      <c r="B1648">
        <f>IF(直流？,'建築限界数値データ 　直流'!B1648,IF(交流？,'建築限界数値データ 交流'!B1648,IF(非電化？,'建築限界数値データ 　非電化'!B1648,"")))</f>
        <v>750</v>
      </c>
    </row>
    <row r="1649" spans="1:2" x14ac:dyDescent="0.2">
      <c r="A1649">
        <f>IF(直流？,'建築限界数値データ 　直流'!A1649,IF(交流？,'建築限界数値データ 交流'!A1649,IF(非電化？,'建築限界数値データ 　非電化'!A1649,"")))</f>
        <v>1575</v>
      </c>
      <c r="B1649">
        <f>IF(直流？,'建築限界数値データ 　直流'!B1649,IF(交流？,'建築限界数値データ 交流'!B1649,IF(非電化？,'建築限界数値データ 　非電化'!B1649,"")))</f>
        <v>740</v>
      </c>
    </row>
    <row r="1650" spans="1:2" x14ac:dyDescent="0.2">
      <c r="A1650">
        <f>IF(直流？,'建築限界数値データ 　直流'!A1650,IF(交流？,'建築限界数値データ 交流'!A1650,IF(非電化？,'建築限界数値データ 　非電化'!A1650,"")))</f>
        <v>1575</v>
      </c>
      <c r="B1650">
        <f>IF(直流？,'建築限界数値データ 　直流'!B1650,IF(交流？,'建築限界数値データ 交流'!B1650,IF(非電化？,'建築限界数値データ 　非電化'!B1650,"")))</f>
        <v>730</v>
      </c>
    </row>
    <row r="1651" spans="1:2" x14ac:dyDescent="0.2">
      <c r="A1651">
        <f>IF(直流？,'建築限界数値データ 　直流'!A1651,IF(交流？,'建築限界数値データ 交流'!A1651,IF(非電化？,'建築限界数値データ 　非電化'!A1651,"")))</f>
        <v>1575</v>
      </c>
      <c r="B1651">
        <f>IF(直流？,'建築限界数値データ 　直流'!B1651,IF(交流？,'建築限界数値データ 交流'!B1651,IF(非電化？,'建築限界数値データ 　非電化'!B1651,"")))</f>
        <v>720</v>
      </c>
    </row>
    <row r="1652" spans="1:2" x14ac:dyDescent="0.2">
      <c r="A1652">
        <f>IF(直流？,'建築限界数値データ 　直流'!A1652,IF(交流？,'建築限界数値データ 交流'!A1652,IF(非電化？,'建築限界数値データ 　非電化'!A1652,"")))</f>
        <v>1575</v>
      </c>
      <c r="B1652">
        <f>IF(直流？,'建築限界数値データ 　直流'!B1652,IF(交流？,'建築限界数値データ 交流'!B1652,IF(非電化？,'建築限界数値データ 　非電化'!B1652,"")))</f>
        <v>710</v>
      </c>
    </row>
    <row r="1653" spans="1:2" x14ac:dyDescent="0.2">
      <c r="A1653">
        <f>IF(直流？,'建築限界数値データ 　直流'!A1653,IF(交流？,'建築限界数値データ 交流'!A1653,IF(非電化？,'建築限界数値データ 　非電化'!A1653,"")))</f>
        <v>1575</v>
      </c>
      <c r="B1653">
        <f>IF(直流？,'建築限界数値データ 　直流'!B1653,IF(交流？,'建築限界数値データ 交流'!B1653,IF(非電化？,'建築限界数値データ 　非電化'!B1653,"")))</f>
        <v>700</v>
      </c>
    </row>
    <row r="1654" spans="1:2" x14ac:dyDescent="0.2">
      <c r="A1654">
        <f>IF(直流？,'建築限界数値データ 　直流'!A1654,IF(交流？,'建築限界数値データ 交流'!A1654,IF(非電化？,'建築限界数値データ 　非電化'!A1654,"")))</f>
        <v>1575</v>
      </c>
      <c r="B1654">
        <f>IF(直流？,'建築限界数値データ 　直流'!B1654,IF(交流？,'建築限界数値データ 交流'!B1654,IF(非電化？,'建築限界数値データ 　非電化'!B1654,"")))</f>
        <v>690</v>
      </c>
    </row>
    <row r="1655" spans="1:2" x14ac:dyDescent="0.2">
      <c r="A1655">
        <f>IF(直流？,'建築限界数値データ 　直流'!A1655,IF(交流？,'建築限界数値データ 交流'!A1655,IF(非電化？,'建築限界数値データ 　非電化'!A1655,"")))</f>
        <v>1575</v>
      </c>
      <c r="B1655">
        <f>IF(直流？,'建築限界数値データ 　直流'!B1655,IF(交流？,'建築限界数値データ 交流'!B1655,IF(非電化？,'建築限界数値データ 　非電化'!B1655,"")))</f>
        <v>680</v>
      </c>
    </row>
    <row r="1656" spans="1:2" x14ac:dyDescent="0.2">
      <c r="A1656">
        <f>IF(直流？,'建築限界数値データ 　直流'!A1656,IF(交流？,'建築限界数値データ 交流'!A1656,IF(非電化？,'建築限界数値データ 　非電化'!A1656,"")))</f>
        <v>1575</v>
      </c>
      <c r="B1656">
        <f>IF(直流？,'建築限界数値データ 　直流'!B1656,IF(交流？,'建築限界数値データ 交流'!B1656,IF(非電化？,'建築限界数値データ 　非電化'!B1656,"")))</f>
        <v>670</v>
      </c>
    </row>
    <row r="1657" spans="1:2" x14ac:dyDescent="0.2">
      <c r="A1657">
        <f>IF(直流？,'建築限界数値データ 　直流'!A1657,IF(交流？,'建築限界数値データ 交流'!A1657,IF(非電化？,'建築限界数値データ 　非電化'!A1657,"")))</f>
        <v>1575</v>
      </c>
      <c r="B1657">
        <f>IF(直流？,'建築限界数値データ 　直流'!B1657,IF(交流？,'建築限界数値データ 交流'!B1657,IF(非電化？,'建築限界数値データ 　非電化'!B1657,"")))</f>
        <v>660</v>
      </c>
    </row>
    <row r="1658" spans="1:2" x14ac:dyDescent="0.2">
      <c r="A1658">
        <f>IF(直流？,'建築限界数値データ 　直流'!A1658,IF(交流？,'建築限界数値データ 交流'!A1658,IF(非電化？,'建築限界数値データ 　非電化'!A1658,"")))</f>
        <v>1575</v>
      </c>
      <c r="B1658">
        <f>IF(直流？,'建築限界数値データ 　直流'!B1658,IF(交流？,'建築限界数値データ 交流'!B1658,IF(非電化？,'建築限界数値データ 　非電化'!B1658,"")))</f>
        <v>650</v>
      </c>
    </row>
    <row r="1659" spans="1:2" x14ac:dyDescent="0.2">
      <c r="A1659">
        <f>IF(直流？,'建築限界数値データ 　直流'!A1659,IF(交流？,'建築限界数値データ 交流'!A1659,IF(非電化？,'建築限界数値データ 　非電化'!A1659,"")))</f>
        <v>1575</v>
      </c>
      <c r="B1659">
        <f>IF(直流？,'建築限界数値データ 　直流'!B1659,IF(交流？,'建築限界数値データ 交流'!B1659,IF(非電化？,'建築限界数値データ 　非電化'!B1659,"")))</f>
        <v>640</v>
      </c>
    </row>
    <row r="1660" spans="1:2" x14ac:dyDescent="0.2">
      <c r="A1660">
        <f>IF(直流？,'建築限界数値データ 　直流'!A1660,IF(交流？,'建築限界数値データ 交流'!A1660,IF(非電化？,'建築限界数値データ 　非電化'!A1660,"")))</f>
        <v>1575</v>
      </c>
      <c r="B1660">
        <f>IF(直流？,'建築限界数値データ 　直流'!B1660,IF(交流？,'建築限界数値データ 交流'!B1660,IF(非電化？,'建築限界数値データ 　非電化'!B1660,"")))</f>
        <v>630</v>
      </c>
    </row>
    <row r="1661" spans="1:2" x14ac:dyDescent="0.2">
      <c r="A1661">
        <f>IF(直流？,'建築限界数値データ 　直流'!A1661,IF(交流？,'建築限界数値データ 交流'!A1661,IF(非電化？,'建築限界数値データ 　非電化'!A1661,"")))</f>
        <v>1575</v>
      </c>
      <c r="B1661">
        <f>IF(直流？,'建築限界数値データ 　直流'!B1661,IF(交流？,'建築限界数値データ 交流'!B1661,IF(非電化？,'建築限界数値データ 　非電化'!B1661,"")))</f>
        <v>620</v>
      </c>
    </row>
    <row r="1662" spans="1:2" x14ac:dyDescent="0.2">
      <c r="A1662">
        <f>IF(直流？,'建築限界数値データ 　直流'!A1662,IF(交流？,'建築限界数値データ 交流'!A1662,IF(非電化？,'建築限界数値データ 　非電化'!A1662,"")))</f>
        <v>1575</v>
      </c>
      <c r="B1662">
        <f>IF(直流？,'建築限界数値データ 　直流'!B1662,IF(交流？,'建築限界数値データ 交流'!B1662,IF(非電化？,'建築限界数値データ 　非電化'!B1662,"")))</f>
        <v>610</v>
      </c>
    </row>
    <row r="1663" spans="1:2" x14ac:dyDescent="0.2">
      <c r="A1663">
        <f>IF(直流？,'建築限界数値データ 　直流'!A1663,IF(交流？,'建築限界数値データ 交流'!A1663,IF(非電化？,'建築限界数値データ 　非電化'!A1663,"")))</f>
        <v>1575</v>
      </c>
      <c r="B1663">
        <f>IF(直流？,'建築限界数値データ 　直流'!B1663,IF(交流？,'建築限界数値データ 交流'!B1663,IF(非電化？,'建築限界数値データ 　非電化'!B1663,"")))</f>
        <v>600</v>
      </c>
    </row>
    <row r="1664" spans="1:2" x14ac:dyDescent="0.2">
      <c r="A1664">
        <f>IF(直流？,'建築限界数値データ 　直流'!A1664,IF(交流？,'建築限界数値データ 交流'!A1664,IF(非電化？,'建築限界数値データ 　非電化'!A1664,"")))</f>
        <v>1575</v>
      </c>
      <c r="B1664">
        <f>IF(直流？,'建築限界数値データ 　直流'!B1664,IF(交流？,'建築限界数値データ 交流'!B1664,IF(非電化？,'建築限界数値データ 　非電化'!B1664,"")))</f>
        <v>590</v>
      </c>
    </row>
    <row r="1665" spans="1:2" x14ac:dyDescent="0.2">
      <c r="A1665">
        <f>IF(直流？,'建築限界数値データ 　直流'!A1665,IF(交流？,'建築限界数値データ 交流'!A1665,IF(非電化？,'建築限界数値データ 　非電化'!A1665,"")))</f>
        <v>1575</v>
      </c>
      <c r="B1665">
        <f>IF(直流？,'建築限界数値データ 　直流'!B1665,IF(交流？,'建築限界数値データ 交流'!B1665,IF(非電化？,'建築限界数値データ 　非電化'!B1665,"")))</f>
        <v>580</v>
      </c>
    </row>
    <row r="1666" spans="1:2" x14ac:dyDescent="0.2">
      <c r="A1666">
        <f>IF(直流？,'建築限界数値データ 　直流'!A1666,IF(交流？,'建築限界数値データ 交流'!A1666,IF(非電化？,'建築限界数値データ 　非電化'!A1666,"")))</f>
        <v>1575</v>
      </c>
      <c r="B1666">
        <f>IF(直流？,'建築限界数値データ 　直流'!B1666,IF(交流？,'建築限界数値データ 交流'!B1666,IF(非電化？,'建築限界数値データ 　非電化'!B1666,"")))</f>
        <v>570</v>
      </c>
    </row>
    <row r="1667" spans="1:2" x14ac:dyDescent="0.2">
      <c r="A1667">
        <f>IF(直流？,'建築限界数値データ 　直流'!A1667,IF(交流？,'建築限界数値データ 交流'!A1667,IF(非電化？,'建築限界数値データ 　非電化'!A1667,"")))</f>
        <v>1575</v>
      </c>
      <c r="B1667">
        <f>IF(直流？,'建築限界数値データ 　直流'!B1667,IF(交流？,'建築限界数値データ 交流'!B1667,IF(非電化？,'建築限界数値データ 　非電化'!B1667,"")))</f>
        <v>560</v>
      </c>
    </row>
    <row r="1668" spans="1:2" x14ac:dyDescent="0.2">
      <c r="A1668">
        <f>IF(直流？,'建築限界数値データ 　直流'!A1668,IF(交流？,'建築限界数値データ 交流'!A1668,IF(非電化？,'建築限界数値データ 　非電化'!A1668,"")))</f>
        <v>1575</v>
      </c>
      <c r="B1668">
        <f>IF(直流？,'建築限界数値データ 　直流'!B1668,IF(交流？,'建築限界数値データ 交流'!B1668,IF(非電化？,'建築限界数値データ 　非電化'!B1668,"")))</f>
        <v>550</v>
      </c>
    </row>
    <row r="1669" spans="1:2" x14ac:dyDescent="0.2">
      <c r="A1669">
        <f>IF(直流？,'建築限界数値データ 　直流'!A1669,IF(交流？,'建築限界数値データ 交流'!A1669,IF(非電化？,'建築限界数値データ 　非電化'!A1669,"")))</f>
        <v>1575</v>
      </c>
      <c r="B1669">
        <f>IF(直流？,'建築限界数値データ 　直流'!B1669,IF(交流？,'建築限界数値データ 交流'!B1669,IF(非電化？,'建築限界数値データ 　非電化'!B1669,"")))</f>
        <v>540</v>
      </c>
    </row>
    <row r="1670" spans="1:2" x14ac:dyDescent="0.2">
      <c r="A1670">
        <f>IF(直流？,'建築限界数値データ 　直流'!A1670,IF(交流？,'建築限界数値データ 交流'!A1670,IF(非電化？,'建築限界数値データ 　非電化'!A1670,"")))</f>
        <v>1575</v>
      </c>
      <c r="B1670">
        <f>IF(直流？,'建築限界数値データ 　直流'!B1670,IF(交流？,'建築限界数値データ 交流'!B1670,IF(非電化？,'建築限界数値データ 　非電化'!B1670,"")))</f>
        <v>530</v>
      </c>
    </row>
    <row r="1671" spans="1:2" x14ac:dyDescent="0.2">
      <c r="A1671">
        <f>IF(直流？,'建築限界数値データ 　直流'!A1671,IF(交流？,'建築限界数値データ 交流'!A1671,IF(非電化？,'建築限界数値データ 　非電化'!A1671,"")))</f>
        <v>1575</v>
      </c>
      <c r="B1671">
        <f>IF(直流？,'建築限界数値データ 　直流'!B1671,IF(交流？,'建築限界数値データ 交流'!B1671,IF(非電化？,'建築限界数値データ 　非電化'!B1671,"")))</f>
        <v>520</v>
      </c>
    </row>
    <row r="1672" spans="1:2" x14ac:dyDescent="0.2">
      <c r="A1672">
        <f>IF(直流？,'建築限界数値データ 　直流'!A1672,IF(交流？,'建築限界数値データ 交流'!A1672,IF(非電化？,'建築限界数値データ 　非電化'!A1672,"")))</f>
        <v>1575</v>
      </c>
      <c r="B1672">
        <f>IF(直流？,'建築限界数値データ 　直流'!B1672,IF(交流？,'建築限界数値データ 交流'!B1672,IF(非電化？,'建築限界数値データ 　非電化'!B1672,"")))</f>
        <v>510</v>
      </c>
    </row>
    <row r="1673" spans="1:2" x14ac:dyDescent="0.2">
      <c r="A1673">
        <f>IF(直流？,'建築限界数値データ 　直流'!A1673,IF(交流？,'建築限界数値データ 交流'!A1673,IF(非電化？,'建築限界数値データ 　非電化'!A1673,"")))</f>
        <v>1575</v>
      </c>
      <c r="B1673">
        <f>IF(直流？,'建築限界数値データ 　直流'!B1673,IF(交流？,'建築限界数値データ 交流'!B1673,IF(非電化？,'建築限界数値データ 　非電化'!B1673,"")))</f>
        <v>500</v>
      </c>
    </row>
    <row r="1674" spans="1:2" x14ac:dyDescent="0.2">
      <c r="A1674">
        <f>IF(直流？,'建築限界数値データ 　直流'!A1674,IF(交流？,'建築限界数値データ 交流'!A1674,IF(非電化？,'建築限界数値データ 　非電化'!A1674,"")))</f>
        <v>1575</v>
      </c>
      <c r="B1674">
        <f>IF(直流？,'建築限界数値データ 　直流'!B1674,IF(交流？,'建築限界数値データ 交流'!B1674,IF(非電化？,'建築限界数値データ 　非電化'!B1674,"")))</f>
        <v>490</v>
      </c>
    </row>
    <row r="1675" spans="1:2" x14ac:dyDescent="0.2">
      <c r="A1675">
        <f>IF(直流？,'建築限界数値データ 　直流'!A1675,IF(交流？,'建築限界数値データ 交流'!A1675,IF(非電化？,'建築限界数値データ 　非電化'!A1675,"")))</f>
        <v>1575</v>
      </c>
      <c r="B1675">
        <f>IF(直流？,'建築限界数値データ 　直流'!B1675,IF(交流？,'建築限界数値データ 交流'!B1675,IF(非電化？,'建築限界数値データ 　非電化'!B1675,"")))</f>
        <v>480</v>
      </c>
    </row>
    <row r="1676" spans="1:2" x14ac:dyDescent="0.2">
      <c r="A1676">
        <f>IF(直流？,'建築限界数値データ 　直流'!A1676,IF(交流？,'建築限界数値データ 交流'!A1676,IF(非電化？,'建築限界数値データ 　非電化'!A1676,"")))</f>
        <v>1575</v>
      </c>
      <c r="B1676">
        <f>IF(直流？,'建築限界数値データ 　直流'!B1676,IF(交流？,'建築限界数値データ 交流'!B1676,IF(非電化？,'建築限界数値データ 　非電化'!B1676,"")))</f>
        <v>470</v>
      </c>
    </row>
    <row r="1677" spans="1:2" x14ac:dyDescent="0.2">
      <c r="A1677">
        <f>IF(直流？,'建築限界数値データ 　直流'!A1677,IF(交流？,'建築限界数値データ 交流'!A1677,IF(非電化？,'建築限界数値データ 　非電化'!A1677,"")))</f>
        <v>1575</v>
      </c>
      <c r="B1677">
        <f>IF(直流？,'建築限界数値データ 　直流'!B1677,IF(交流？,'建築限界数値データ 交流'!B1677,IF(非電化？,'建築限界数値データ 　非電化'!B1677,"")))</f>
        <v>460</v>
      </c>
    </row>
    <row r="1678" spans="1:2" x14ac:dyDescent="0.2">
      <c r="A1678">
        <f>IF(直流？,'建築限界数値データ 　直流'!A1678,IF(交流？,'建築限界数値データ 交流'!A1678,IF(非電化？,'建築限界数値データ 　非電化'!A1678,"")))</f>
        <v>1575</v>
      </c>
      <c r="B1678">
        <f>IF(直流？,'建築限界数値データ 　直流'!B1678,IF(交流？,'建築限界数値データ 交流'!B1678,IF(非電化？,'建築限界数値データ 　非電化'!B1678,"")))</f>
        <v>450</v>
      </c>
    </row>
    <row r="1679" spans="1:2" x14ac:dyDescent="0.2">
      <c r="A1679">
        <f>IF(直流？,'建築限界数値データ 　直流'!A1679,IF(交流？,'建築限界数値データ 交流'!A1679,IF(非電化？,'建築限界数値データ 　非電化'!A1679,"")))</f>
        <v>1575</v>
      </c>
      <c r="B1679">
        <f>IF(直流？,'建築限界数値データ 　直流'!B1679,IF(交流？,'建築限界数値データ 交流'!B1679,IF(非電化？,'建築限界数値データ 　非電化'!B1679,"")))</f>
        <v>440</v>
      </c>
    </row>
    <row r="1680" spans="1:2" x14ac:dyDescent="0.2">
      <c r="A1680">
        <f>IF(直流？,'建築限界数値データ 　直流'!A1680,IF(交流？,'建築限界数値データ 交流'!A1680,IF(非電化？,'建築限界数値データ 　非電化'!A1680,"")))</f>
        <v>1575</v>
      </c>
      <c r="B1680">
        <f>IF(直流？,'建築限界数値データ 　直流'!B1680,IF(交流？,'建築限界数値データ 交流'!B1680,IF(非電化？,'建築限界数値データ 　非電化'!B1680,"")))</f>
        <v>430</v>
      </c>
    </row>
    <row r="1681" spans="1:2" x14ac:dyDescent="0.2">
      <c r="A1681">
        <f>IF(直流？,'建築限界数値データ 　直流'!A1681,IF(交流？,'建築限界数値データ 交流'!A1681,IF(非電化？,'建築限界数値データ 　非電化'!A1681,"")))</f>
        <v>1575</v>
      </c>
      <c r="B1681">
        <f>IF(直流？,'建築限界数値データ 　直流'!B1681,IF(交流？,'建築限界数値データ 交流'!B1681,IF(非電化？,'建築限界数値データ 　非電化'!B1681,"")))</f>
        <v>420</v>
      </c>
    </row>
    <row r="1682" spans="1:2" x14ac:dyDescent="0.2">
      <c r="A1682">
        <f>IF(直流？,'建築限界数値データ 　直流'!A1682,IF(交流？,'建築限界数値データ 交流'!A1682,IF(非電化？,'建築限界数値データ 　非電化'!A1682,"")))</f>
        <v>1575</v>
      </c>
      <c r="B1682">
        <f>IF(直流？,'建築限界数値データ 　直流'!B1682,IF(交流？,'建築限界数値データ 交流'!B1682,IF(非電化？,'建築限界数値データ 　非電化'!B1682,"")))</f>
        <v>410</v>
      </c>
    </row>
    <row r="1683" spans="1:2" x14ac:dyDescent="0.2">
      <c r="A1683">
        <f>IF(直流？,'建築限界数値データ 　直流'!A1683,IF(交流？,'建築限界数値データ 交流'!A1683,IF(非電化？,'建築限界数値データ 　非電化'!A1683,"")))</f>
        <v>1575</v>
      </c>
      <c r="B1683">
        <f>IF(直流？,'建築限界数値データ 　直流'!B1683,IF(交流？,'建築限界数値データ 交流'!B1683,IF(非電化？,'建築限界数値データ 　非電化'!B1683,"")))</f>
        <v>400</v>
      </c>
    </row>
    <row r="1684" spans="1:2" x14ac:dyDescent="0.2">
      <c r="A1684">
        <f>IF(直流？,'建築限界数値データ 　直流'!A1684,IF(交流？,'建築限界数値データ 交流'!A1684,IF(非電化？,'建築限界数値データ 　非電化'!A1684,"")))</f>
        <v>1575</v>
      </c>
      <c r="B1684">
        <f>IF(直流？,'建築限界数値データ 　直流'!B1684,IF(交流？,'建築限界数値データ 交流'!B1684,IF(非電化？,'建築限界数値データ 　非電化'!B1684,"")))</f>
        <v>390</v>
      </c>
    </row>
    <row r="1685" spans="1:2" x14ac:dyDescent="0.2">
      <c r="A1685">
        <f>IF(直流？,'建築限界数値データ 　直流'!A1685,IF(交流？,'建築限界数値データ 交流'!A1685,IF(非電化？,'建築限界数値データ 　非電化'!A1685,"")))</f>
        <v>1575</v>
      </c>
      <c r="B1685">
        <f>IF(直流？,'建築限界数値データ 　直流'!B1685,IF(交流？,'建築限界数値データ 交流'!B1685,IF(非電化？,'建築限界数値データ 　非電化'!B1685,"")))</f>
        <v>380</v>
      </c>
    </row>
    <row r="1686" spans="1:2" x14ac:dyDescent="0.2">
      <c r="A1686">
        <f>IF(直流？,'建築限界数値データ 　直流'!A1686,IF(交流？,'建築限界数値データ 交流'!A1686,IF(非電化？,'建築限界数値データ 　非電化'!A1686,"")))</f>
        <v>1575</v>
      </c>
      <c r="B1686">
        <f>IF(直流？,'建築限界数値データ 　直流'!B1686,IF(交流？,'建築限界数値データ 交流'!B1686,IF(非電化？,'建築限界数値データ 　非電化'!B1686,"")))</f>
        <v>370</v>
      </c>
    </row>
    <row r="1687" spans="1:2" x14ac:dyDescent="0.2">
      <c r="A1687">
        <f>IF(直流？,'建築限界数値データ 　直流'!A1687,IF(交流？,'建築限界数値データ 交流'!A1687,IF(非電化？,'建築限界数値データ 　非電化'!A1687,"")))</f>
        <v>1575</v>
      </c>
      <c r="B1687">
        <f>IF(直流？,'建築限界数値データ 　直流'!B1687,IF(交流？,'建築限界数値データ 交流'!B1687,IF(非電化？,'建築限界数値データ 　非電化'!B1687,"")))</f>
        <v>360</v>
      </c>
    </row>
    <row r="1688" spans="1:2" x14ac:dyDescent="0.2">
      <c r="A1688">
        <f>IF(直流？,'建築限界数値データ 　直流'!A1688,IF(交流？,'建築限界数値データ 交流'!A1688,IF(非電化？,'建築限界数値データ 　非電化'!A1688,"")))</f>
        <v>1575</v>
      </c>
      <c r="B1688">
        <f>IF(直流？,'建築限界数値データ 　直流'!B1688,IF(交流？,'建築限界数値データ 交流'!B1688,IF(非電化？,'建築限界数値データ 　非電化'!B1688,"")))</f>
        <v>350</v>
      </c>
    </row>
    <row r="1689" spans="1:2" x14ac:dyDescent="0.2">
      <c r="A1689">
        <f>IF(直流？,'建築限界数値データ 　直流'!A1689,IF(交流？,'建築限界数値データ 交流'!A1689,IF(非電化？,'建築限界数値データ 　非電化'!A1689,"")))</f>
        <v>1568</v>
      </c>
      <c r="B1689">
        <f>IF(直流？,'建築限界数値データ 　直流'!B1689,IF(交流？,'建築限界数値データ 交流'!B1689,IF(非電化？,'建築限界数値データ 　非電化'!B1689,"")))</f>
        <v>343</v>
      </c>
    </row>
    <row r="1690" spans="1:2" x14ac:dyDescent="0.2">
      <c r="A1690">
        <f>IF(直流？,'建築限界数値データ 　直流'!A1690,IF(交流？,'建築限界数値データ 交流'!A1690,IF(非電化？,'建築限界数値データ 　非電化'!A1690,"")))</f>
        <v>1561</v>
      </c>
      <c r="B1690">
        <f>IF(直流？,'建築限界数値データ 　直流'!B1690,IF(交流？,'建築限界数値データ 交流'!B1690,IF(非電化？,'建築限界数値データ 　非電化'!B1690,"")))</f>
        <v>336</v>
      </c>
    </row>
    <row r="1691" spans="1:2" x14ac:dyDescent="0.2">
      <c r="A1691">
        <f>IF(直流？,'建築限界数値データ 　直流'!A1691,IF(交流？,'建築限界数値データ 交流'!A1691,IF(非電化？,'建築限界数値データ 　非電化'!A1691,"")))</f>
        <v>1554</v>
      </c>
      <c r="B1691">
        <f>IF(直流？,'建築限界数値データ 　直流'!B1691,IF(交流？,'建築限界数値データ 交流'!B1691,IF(非電化？,'建築限界数値データ 　非電化'!B1691,"")))</f>
        <v>329</v>
      </c>
    </row>
    <row r="1692" spans="1:2" x14ac:dyDescent="0.2">
      <c r="A1692">
        <f>IF(直流？,'建築限界数値データ 　直流'!A1692,IF(交流？,'建築限界数値データ 交流'!A1692,IF(非電化？,'建築限界数値データ 　非電化'!A1692,"")))</f>
        <v>1547</v>
      </c>
      <c r="B1692">
        <f>IF(直流？,'建築限界数値データ 　直流'!B1692,IF(交流？,'建築限界数値データ 交流'!B1692,IF(非電化？,'建築限界数値データ 　非電化'!B1692,"")))</f>
        <v>322</v>
      </c>
    </row>
    <row r="1693" spans="1:2" x14ac:dyDescent="0.2">
      <c r="A1693">
        <f>IF(直流？,'建築限界数値データ 　直流'!A1693,IF(交流？,'建築限界数値データ 交流'!A1693,IF(非電化？,'建築限界数値データ 　非電化'!A1693,"")))</f>
        <v>1540</v>
      </c>
      <c r="B1693">
        <f>IF(直流？,'建築限界数値データ 　直流'!B1693,IF(交流？,'建築限界数値データ 交流'!B1693,IF(非電化？,'建築限界数値データ 　非電化'!B1693,"")))</f>
        <v>315</v>
      </c>
    </row>
    <row r="1694" spans="1:2" x14ac:dyDescent="0.2">
      <c r="A1694">
        <f>IF(直流？,'建築限界数値データ 　直流'!A1694,IF(交流？,'建築限界数値データ 交流'!A1694,IF(非電化？,'建築限界数値データ 　非電化'!A1694,"")))</f>
        <v>1533</v>
      </c>
      <c r="B1694">
        <f>IF(直流？,'建築限界数値データ 　直流'!B1694,IF(交流？,'建築限界数値データ 交流'!B1694,IF(非電化？,'建築限界数値データ 　非電化'!B1694,"")))</f>
        <v>308</v>
      </c>
    </row>
    <row r="1695" spans="1:2" x14ac:dyDescent="0.2">
      <c r="A1695">
        <f>IF(直流？,'建築限界数値データ 　直流'!A1695,IF(交流？,'建築限界数値データ 交流'!A1695,IF(非電化？,'建築限界数値データ 　非電化'!A1695,"")))</f>
        <v>1526</v>
      </c>
      <c r="B1695">
        <f>IF(直流？,'建築限界数値データ 　直流'!B1695,IF(交流？,'建築限界数値データ 交流'!B1695,IF(非電化？,'建築限界数値データ 　非電化'!B1695,"")))</f>
        <v>301</v>
      </c>
    </row>
    <row r="1696" spans="1:2" x14ac:dyDescent="0.2">
      <c r="A1696">
        <f>IF(直流？,'建築限界数値データ 　直流'!A1696,IF(交流？,'建築限界数値データ 交流'!A1696,IF(非電化？,'建築限界数値データ 　非電化'!A1696,"")))</f>
        <v>1519</v>
      </c>
      <c r="B1696">
        <f>IF(直流？,'建築限界数値データ 　直流'!B1696,IF(交流？,'建築限界数値データ 交流'!B1696,IF(非電化？,'建築限界数値データ 　非電化'!B1696,"")))</f>
        <v>294</v>
      </c>
    </row>
    <row r="1697" spans="1:2" x14ac:dyDescent="0.2">
      <c r="A1697">
        <f>IF(直流？,'建築限界数値データ 　直流'!A1697,IF(交流？,'建築限界数値データ 交流'!A1697,IF(非電化？,'建築限界数値データ 　非電化'!A1697,"")))</f>
        <v>1512</v>
      </c>
      <c r="B1697">
        <f>IF(直流？,'建築限界数値データ 　直流'!B1697,IF(交流？,'建築限界数値データ 交流'!B1697,IF(非電化？,'建築限界数値データ 　非電化'!B1697,"")))</f>
        <v>287</v>
      </c>
    </row>
    <row r="1698" spans="1:2" x14ac:dyDescent="0.2">
      <c r="A1698">
        <f>IF(直流？,'建築限界数値データ 　直流'!A1698,IF(交流？,'建築限界数値データ 交流'!A1698,IF(非電化？,'建築限界数値データ 　非電化'!A1698,"")))</f>
        <v>1505</v>
      </c>
      <c r="B1698">
        <f>IF(直流？,'建築限界数値データ 　直流'!B1698,IF(交流？,'建築限界数値データ 交流'!B1698,IF(非電化？,'建築限界数値データ 　非電化'!B1698,"")))</f>
        <v>280</v>
      </c>
    </row>
    <row r="1699" spans="1:2" x14ac:dyDescent="0.2">
      <c r="A1699">
        <f>IF(直流？,'建築限界数値データ 　直流'!A1699,IF(交流？,'建築限界数値データ 交流'!A1699,IF(非電化？,'建築限界数値データ 　非電化'!A1699,"")))</f>
        <v>1498</v>
      </c>
      <c r="B1699">
        <f>IF(直流？,'建築限界数値データ 　直流'!B1699,IF(交流？,'建築限界数値データ 交流'!B1699,IF(非電化？,'建築限界数値データ 　非電化'!B1699,"")))</f>
        <v>273</v>
      </c>
    </row>
    <row r="1700" spans="1:2" x14ac:dyDescent="0.2">
      <c r="A1700">
        <f>IF(直流？,'建築限界数値データ 　直流'!A1700,IF(交流？,'建築限界数値データ 交流'!A1700,IF(非電化？,'建築限界数値データ 　非電化'!A1700,"")))</f>
        <v>1491</v>
      </c>
      <c r="B1700">
        <f>IF(直流？,'建築限界数値データ 　直流'!B1700,IF(交流？,'建築限界数値データ 交流'!B1700,IF(非電化？,'建築限界数値データ 　非電化'!B1700,"")))</f>
        <v>266</v>
      </c>
    </row>
    <row r="1701" spans="1:2" x14ac:dyDescent="0.2">
      <c r="A1701">
        <f>IF(直流？,'建築限界数値データ 　直流'!A1701,IF(交流？,'建築限界数値データ 交流'!A1701,IF(非電化？,'建築限界数値データ 　非電化'!A1701,"")))</f>
        <v>1484</v>
      </c>
      <c r="B1701">
        <f>IF(直流？,'建築限界数値データ 　直流'!B1701,IF(交流？,'建築限界数値データ 交流'!B1701,IF(非電化？,'建築限界数値データ 　非電化'!B1701,"")))</f>
        <v>259</v>
      </c>
    </row>
    <row r="1702" spans="1:2" x14ac:dyDescent="0.2">
      <c r="A1702">
        <f>IF(直流？,'建築限界数値データ 　直流'!A1702,IF(交流？,'建築限界数値データ 交流'!A1702,IF(非電化？,'建築限界数値データ 　非電化'!A1702,"")))</f>
        <v>1477</v>
      </c>
      <c r="B1702">
        <f>IF(直流？,'建築限界数値データ 　直流'!B1702,IF(交流？,'建築限界数値データ 交流'!B1702,IF(非電化？,'建築限界数値データ 　非電化'!B1702,"")))</f>
        <v>252</v>
      </c>
    </row>
    <row r="1703" spans="1:2" x14ac:dyDescent="0.2">
      <c r="A1703">
        <f>IF(直流？,'建築限界数値データ 　直流'!A1703,IF(交流？,'建築限界数値データ 交流'!A1703,IF(非電化？,'建築限界数値データ 　非電化'!A1703,"")))</f>
        <v>1470</v>
      </c>
      <c r="B1703">
        <f>IF(直流？,'建築限界数値データ 　直流'!B1703,IF(交流？,'建築限界数値データ 交流'!B1703,IF(非電化？,'建築限界数値データ 　非電化'!B1703,"")))</f>
        <v>245</v>
      </c>
    </row>
    <row r="1704" spans="1:2" x14ac:dyDescent="0.2">
      <c r="A1704">
        <f>IF(直流？,'建築限界数値データ 　直流'!A1704,IF(交流？,'建築限界数値データ 交流'!A1704,IF(非電化？,'建築限界数値データ 　非電化'!A1704,"")))</f>
        <v>1463</v>
      </c>
      <c r="B1704">
        <f>IF(直流？,'建築限界数値データ 　直流'!B1704,IF(交流？,'建築限界数値データ 交流'!B1704,IF(非電化？,'建築限界数値データ 　非電化'!B1704,"")))</f>
        <v>238</v>
      </c>
    </row>
    <row r="1705" spans="1:2" x14ac:dyDescent="0.2">
      <c r="A1705">
        <f>IF(直流？,'建築限界数値データ 　直流'!A1705,IF(交流？,'建築限界数値データ 交流'!A1705,IF(非電化？,'建築限界数値データ 　非電化'!A1705,"")))</f>
        <v>1456</v>
      </c>
      <c r="B1705">
        <f>IF(直流？,'建築限界数値データ 　直流'!B1705,IF(交流？,'建築限界数値データ 交流'!B1705,IF(非電化？,'建築限界数値データ 　非電化'!B1705,"")))</f>
        <v>231</v>
      </c>
    </row>
    <row r="1706" spans="1:2" x14ac:dyDescent="0.2">
      <c r="A1706">
        <f>IF(直流？,'建築限界数値データ 　直流'!A1706,IF(交流？,'建築限界数値データ 交流'!A1706,IF(非電化？,'建築限界数値データ 　非電化'!A1706,"")))</f>
        <v>1449</v>
      </c>
      <c r="B1706">
        <f>IF(直流？,'建築限界数値データ 　直流'!B1706,IF(交流？,'建築限界数値データ 交流'!B1706,IF(非電化？,'建築限界数値データ 　非電化'!B1706,"")))</f>
        <v>224</v>
      </c>
    </row>
    <row r="1707" spans="1:2" x14ac:dyDescent="0.2">
      <c r="A1707">
        <f>IF(直流？,'建築限界数値データ 　直流'!A1707,IF(交流？,'建築限界数値データ 交流'!A1707,IF(非電化？,'建築限界数値データ 　非電化'!A1707,"")))</f>
        <v>1442</v>
      </c>
      <c r="B1707">
        <f>IF(直流？,'建築限界数値データ 　直流'!B1707,IF(交流？,'建築限界数値データ 交流'!B1707,IF(非電化？,'建築限界数値データ 　非電化'!B1707,"")))</f>
        <v>217</v>
      </c>
    </row>
    <row r="1708" spans="1:2" x14ac:dyDescent="0.2">
      <c r="A1708">
        <f>IF(直流？,'建築限界数値データ 　直流'!A1708,IF(交流？,'建築限界数値データ 交流'!A1708,IF(非電化？,'建築限界数値データ 　非電化'!A1708,"")))</f>
        <v>1435</v>
      </c>
      <c r="B1708">
        <f>IF(直流？,'建築限界数値データ 　直流'!B1708,IF(交流？,'建築限界数値データ 交流'!B1708,IF(非電化？,'建築限界数値データ 　非電化'!B1708,"")))</f>
        <v>210</v>
      </c>
    </row>
    <row r="1709" spans="1:2" x14ac:dyDescent="0.2">
      <c r="A1709">
        <f>IF(直流？,'建築限界数値データ 　直流'!A1709,IF(交流？,'建築限界数値データ 交流'!A1709,IF(非電化？,'建築限界数値データ 　非電化'!A1709,"")))</f>
        <v>1428</v>
      </c>
      <c r="B1709">
        <f>IF(直流？,'建築限界数値データ 　直流'!B1709,IF(交流？,'建築限界数値データ 交流'!B1709,IF(非電化？,'建築限界数値データ 　非電化'!B1709,"")))</f>
        <v>203</v>
      </c>
    </row>
    <row r="1710" spans="1:2" x14ac:dyDescent="0.2">
      <c r="A1710">
        <f>IF(直流？,'建築限界数値データ 　直流'!A1710,IF(交流？,'建築限界数値データ 交流'!A1710,IF(非電化？,'建築限界数値データ 　非電化'!A1710,"")))</f>
        <v>1421</v>
      </c>
      <c r="B1710">
        <f>IF(直流？,'建築限界数値データ 　直流'!B1710,IF(交流？,'建築限界数値データ 交流'!B1710,IF(非電化？,'建築限界数値データ 　非電化'!B1710,"")))</f>
        <v>196</v>
      </c>
    </row>
    <row r="1711" spans="1:2" x14ac:dyDescent="0.2">
      <c r="A1711">
        <f>IF(直流？,'建築限界数値データ 　直流'!A1711,IF(交流？,'建築限界数値データ 交流'!A1711,IF(非電化？,'建築限界数値データ 　非電化'!A1711,"")))</f>
        <v>1414</v>
      </c>
      <c r="B1711">
        <f>IF(直流？,'建築限界数値データ 　直流'!B1711,IF(交流？,'建築限界数値データ 交流'!B1711,IF(非電化？,'建築限界数値データ 　非電化'!B1711,"")))</f>
        <v>189</v>
      </c>
    </row>
    <row r="1712" spans="1:2" x14ac:dyDescent="0.2">
      <c r="A1712">
        <f>IF(直流？,'建築限界数値データ 　直流'!A1712,IF(交流？,'建築限界数値データ 交流'!A1712,IF(非電化？,'建築限界数値データ 　非電化'!A1712,"")))</f>
        <v>1407</v>
      </c>
      <c r="B1712">
        <f>IF(直流？,'建築限界数値データ 　直流'!B1712,IF(交流？,'建築限界数値データ 交流'!B1712,IF(非電化？,'建築限界数値データ 　非電化'!B1712,"")))</f>
        <v>182</v>
      </c>
    </row>
    <row r="1713" spans="1:2" x14ac:dyDescent="0.2">
      <c r="A1713">
        <f>IF(直流？,'建築限界数値データ 　直流'!A1713,IF(交流？,'建築限界数値データ 交流'!A1713,IF(非電化？,'建築限界数値データ 　非電化'!A1713,"")))</f>
        <v>1400</v>
      </c>
      <c r="B1713">
        <f>IF(直流？,'建築限界数値データ 　直流'!B1713,IF(交流？,'建築限界数値データ 交流'!B1713,IF(非電化？,'建築限界数値データ 　非電化'!B1713,"")))</f>
        <v>175</v>
      </c>
    </row>
    <row r="1714" spans="1:2" x14ac:dyDescent="0.2">
      <c r="A1714">
        <f>IF(直流？,'建築限界数値データ 　直流'!A1714,IF(交流？,'建築限界数値データ 交流'!A1714,IF(非電化？,'建築限界数値データ 　非電化'!A1714,"")))</f>
        <v>1393</v>
      </c>
      <c r="B1714">
        <f>IF(直流？,'建築限界数値データ 　直流'!B1714,IF(交流？,'建築限界数値データ 交流'!B1714,IF(非電化？,'建築限界数値データ 　非電化'!B1714,"")))</f>
        <v>168</v>
      </c>
    </row>
    <row r="1715" spans="1:2" x14ac:dyDescent="0.2">
      <c r="A1715">
        <f>IF(直流？,'建築限界数値データ 　直流'!A1715,IF(交流？,'建築限界数値データ 交流'!A1715,IF(非電化？,'建築限界数値データ 　非電化'!A1715,"")))</f>
        <v>1386</v>
      </c>
      <c r="B1715">
        <f>IF(直流？,'建築限界数値データ 　直流'!B1715,IF(交流？,'建築限界数値データ 交流'!B1715,IF(非電化？,'建築限界数値データ 　非電化'!B1715,"")))</f>
        <v>161</v>
      </c>
    </row>
    <row r="1716" spans="1:2" x14ac:dyDescent="0.2">
      <c r="A1716">
        <f>IF(直流？,'建築限界数値データ 　直流'!A1716,IF(交流？,'建築限界数値データ 交流'!A1716,IF(非電化？,'建築限界数値データ 　非電化'!A1716,"")))</f>
        <v>1379</v>
      </c>
      <c r="B1716">
        <f>IF(直流？,'建築限界数値データ 　直流'!B1716,IF(交流？,'建築限界数値データ 交流'!B1716,IF(非電化？,'建築限界数値データ 　非電化'!B1716,"")))</f>
        <v>154</v>
      </c>
    </row>
    <row r="1717" spans="1:2" x14ac:dyDescent="0.2">
      <c r="A1717">
        <f>IF(直流？,'建築限界数値データ 　直流'!A1717,IF(交流？,'建築限界数値データ 交流'!A1717,IF(非電化？,'建築限界数値データ 　非電化'!A1717,"")))</f>
        <v>1372</v>
      </c>
      <c r="B1717">
        <f>IF(直流？,'建築限界数値データ 　直流'!B1717,IF(交流？,'建築限界数値データ 交流'!B1717,IF(非電化？,'建築限界数値データ 　非電化'!B1717,"")))</f>
        <v>147</v>
      </c>
    </row>
    <row r="1718" spans="1:2" x14ac:dyDescent="0.2">
      <c r="A1718">
        <f>IF(直流？,'建築限界数値データ 　直流'!A1718,IF(交流？,'建築限界数値データ 交流'!A1718,IF(非電化？,'建築限界数値データ 　非電化'!A1718,"")))</f>
        <v>1365</v>
      </c>
      <c r="B1718">
        <f>IF(直流？,'建築限界数値データ 　直流'!B1718,IF(交流？,'建築限界数値データ 交流'!B1718,IF(非電化？,'建築限界数値データ 　非電化'!B1718,"")))</f>
        <v>140</v>
      </c>
    </row>
    <row r="1719" spans="1:2" x14ac:dyDescent="0.2">
      <c r="A1719">
        <f>IF(直流？,'建築限界数値データ 　直流'!A1719,IF(交流？,'建築限界数値データ 交流'!A1719,IF(非電化？,'建築限界数値データ 　非電化'!A1719,"")))</f>
        <v>1358</v>
      </c>
      <c r="B1719">
        <f>IF(直流？,'建築限界数値データ 　直流'!B1719,IF(交流？,'建築限界数値データ 交流'!B1719,IF(非電化？,'建築限界数値データ 　非電化'!B1719,"")))</f>
        <v>133</v>
      </c>
    </row>
    <row r="1720" spans="1:2" x14ac:dyDescent="0.2">
      <c r="A1720">
        <f>IF(直流？,'建築限界数値データ 　直流'!A1720,IF(交流？,'建築限界数値データ 交流'!A1720,IF(非電化？,'建築限界数値データ 　非電化'!A1720,"")))</f>
        <v>1351</v>
      </c>
      <c r="B1720">
        <f>IF(直流？,'建築限界数値データ 　直流'!B1720,IF(交流？,'建築限界数値データ 交流'!B1720,IF(非電化？,'建築限界数値データ 　非電化'!B1720,"")))</f>
        <v>126</v>
      </c>
    </row>
    <row r="1721" spans="1:2" x14ac:dyDescent="0.2">
      <c r="A1721">
        <f>IF(直流？,'建築限界数値データ 　直流'!A1721,IF(交流？,'建築限界数値データ 交流'!A1721,IF(非電化？,'建築限界数値データ 　非電化'!A1721,"")))</f>
        <v>1344</v>
      </c>
      <c r="B1721">
        <f>IF(直流？,'建築限界数値データ 　直流'!B1721,IF(交流？,'建築限界数値データ 交流'!B1721,IF(非電化？,'建築限界数値データ 　非電化'!B1721,"")))</f>
        <v>119</v>
      </c>
    </row>
    <row r="1722" spans="1:2" x14ac:dyDescent="0.2">
      <c r="A1722">
        <f>IF(直流？,'建築限界数値データ 　直流'!A1722,IF(交流？,'建築限界数値データ 交流'!A1722,IF(非電化？,'建築限界数値データ 　非電化'!A1722,"")))</f>
        <v>1337</v>
      </c>
      <c r="B1722">
        <f>IF(直流？,'建築限界数値データ 　直流'!B1722,IF(交流？,'建築限界数値データ 交流'!B1722,IF(非電化？,'建築限界数値データ 　非電化'!B1722,"")))</f>
        <v>112</v>
      </c>
    </row>
    <row r="1723" spans="1:2" x14ac:dyDescent="0.2">
      <c r="A1723">
        <f>IF(直流？,'建築限界数値データ 　直流'!A1723,IF(交流？,'建築限界数値データ 交流'!A1723,IF(非電化？,'建築限界数値データ 　非電化'!A1723,"")))</f>
        <v>1330</v>
      </c>
      <c r="B1723">
        <f>IF(直流？,'建築限界数値データ 　直流'!B1723,IF(交流？,'建築限界数値データ 交流'!B1723,IF(非電化？,'建築限界数値データ 　非電化'!B1723,"")))</f>
        <v>105</v>
      </c>
    </row>
    <row r="1724" spans="1:2" x14ac:dyDescent="0.2">
      <c r="A1724">
        <f>IF(直流？,'建築限界数値データ 　直流'!A1724,IF(交流？,'建築限界数値データ 交流'!A1724,IF(非電化？,'建築限界数値データ 　非電化'!A1724,"")))</f>
        <v>1323</v>
      </c>
      <c r="B1724">
        <f>IF(直流？,'建築限界数値データ 　直流'!B1724,IF(交流？,'建築限界数値データ 交流'!B1724,IF(非電化？,'建築限界数値データ 　非電化'!B1724,"")))</f>
        <v>98</v>
      </c>
    </row>
    <row r="1725" spans="1:2" x14ac:dyDescent="0.2">
      <c r="A1725">
        <f>IF(直流？,'建築限界数値データ 　直流'!A1725,IF(交流？,'建築限界数値データ 交流'!A1725,IF(非電化？,'建築限界数値データ 　非電化'!A1725,"")))</f>
        <v>1316</v>
      </c>
      <c r="B1725">
        <f>IF(直流？,'建築限界数値データ 　直流'!B1725,IF(交流？,'建築限界数値データ 交流'!B1725,IF(非電化？,'建築限界数値データ 　非電化'!B1725,"")))</f>
        <v>91</v>
      </c>
    </row>
    <row r="1726" spans="1:2" x14ac:dyDescent="0.2">
      <c r="A1726">
        <f>IF(直流？,'建築限界数値データ 　直流'!A1726,IF(交流？,'建築限界数値データ 交流'!A1726,IF(非電化？,'建築限界数値データ 　非電化'!A1726,"")))</f>
        <v>1309</v>
      </c>
      <c r="B1726">
        <f>IF(直流？,'建築限界数値データ 　直流'!B1726,IF(交流？,'建築限界数値データ 交流'!B1726,IF(非電化？,'建築限界数値データ 　非電化'!B1726,"")))</f>
        <v>84</v>
      </c>
    </row>
    <row r="1727" spans="1:2" x14ac:dyDescent="0.2">
      <c r="A1727">
        <f>IF(直流？,'建築限界数値データ 　直流'!A1727,IF(交流？,'建築限界数値データ 交流'!A1727,IF(非電化？,'建築限界数値データ 　非電化'!A1727,"")))</f>
        <v>1302</v>
      </c>
      <c r="B1727">
        <f>IF(直流？,'建築限界数値データ 　直流'!B1727,IF(交流？,'建築限界数値データ 交流'!B1727,IF(非電化？,'建築限界数値データ 　非電化'!B1727,"")))</f>
        <v>77</v>
      </c>
    </row>
    <row r="1728" spans="1:2" x14ac:dyDescent="0.2">
      <c r="A1728">
        <f>IF(直流？,'建築限界数値データ 　直流'!A1728,IF(交流？,'建築限界数値データ 交流'!A1728,IF(非電化？,'建築限界数値データ 　非電化'!A1728,"")))</f>
        <v>1295</v>
      </c>
      <c r="B1728">
        <f>IF(直流？,'建築限界数値データ 　直流'!B1728,IF(交流？,'建築限界数値データ 交流'!B1728,IF(非電化？,'建築限界数値データ 　非電化'!B1728,"")))</f>
        <v>70</v>
      </c>
    </row>
    <row r="1729" spans="1:2" x14ac:dyDescent="0.2">
      <c r="A1729">
        <f>IF(直流？,'建築限界数値データ 　直流'!A1729,IF(交流？,'建築限界数値データ 交流'!A1729,IF(非電化？,'建築限界数値データ 　非電化'!A1729,"")))</f>
        <v>1288</v>
      </c>
      <c r="B1729">
        <f>IF(直流？,'建築限界数値データ 　直流'!B1729,IF(交流？,'建築限界数値データ 交流'!B1729,IF(非電化？,'建築限界数値データ 　非電化'!B1729,"")))</f>
        <v>63</v>
      </c>
    </row>
    <row r="1730" spans="1:2" x14ac:dyDescent="0.2">
      <c r="A1730">
        <f>IF(直流？,'建築限界数値データ 　直流'!A1730,IF(交流？,'建築限界数値データ 交流'!A1730,IF(非電化？,'建築限界数値データ 　非電化'!A1730,"")))</f>
        <v>1281</v>
      </c>
      <c r="B1730">
        <f>IF(直流？,'建築限界数値データ 　直流'!B1730,IF(交流？,'建築限界数値データ 交流'!B1730,IF(非電化？,'建築限界数値データ 　非電化'!B1730,"")))</f>
        <v>56</v>
      </c>
    </row>
    <row r="1731" spans="1:2" x14ac:dyDescent="0.2">
      <c r="A1731">
        <f>IF(直流？,'建築限界数値データ 　直流'!A1731,IF(交流？,'建築限界数値データ 交流'!A1731,IF(非電化？,'建築限界数値データ 　非電化'!A1731,"")))</f>
        <v>1274</v>
      </c>
      <c r="B1731">
        <f>IF(直流？,'建築限界数値データ 　直流'!B1731,IF(交流？,'建築限界数値データ 交流'!B1731,IF(非電化？,'建築限界数値データ 　非電化'!B1731,"")))</f>
        <v>49</v>
      </c>
    </row>
    <row r="1732" spans="1:2" x14ac:dyDescent="0.2">
      <c r="A1732">
        <f>IF(直流？,'建築限界数値データ 　直流'!A1732,IF(交流？,'建築限界数値データ 交流'!A1732,IF(非電化？,'建築限界数値データ 　非電化'!A1732,"")))</f>
        <v>1267</v>
      </c>
      <c r="B1732">
        <f>IF(直流？,'建築限界数値データ 　直流'!B1732,IF(交流？,'建築限界数値データ 交流'!B1732,IF(非電化？,'建築限界数値データ 　非電化'!B1732,"")))</f>
        <v>42</v>
      </c>
    </row>
    <row r="1733" spans="1:2" x14ac:dyDescent="0.2">
      <c r="A1733">
        <f>IF(直流？,'建築限界数値データ 　直流'!A1733,IF(交流？,'建築限界数値データ 交流'!A1733,IF(非電化？,'建築限界数値データ 　非電化'!A1733,"")))</f>
        <v>1260</v>
      </c>
      <c r="B1733">
        <f>IF(直流？,'建築限界数値データ 　直流'!B1733,IF(交流？,'建築限界数値データ 交流'!B1733,IF(非電化？,'建築限界数値データ 　非電化'!B1733,"")))</f>
        <v>35</v>
      </c>
    </row>
    <row r="1734" spans="1:2" x14ac:dyDescent="0.2">
      <c r="A1734">
        <f>IF(直流？,'建築限界数値データ 　直流'!A1734,IF(交流？,'建築限界数値データ 交流'!A1734,IF(非電化？,'建築限界数値データ 　非電化'!A1734,"")))</f>
        <v>1253</v>
      </c>
      <c r="B1734">
        <f>IF(直流？,'建築限界数値データ 　直流'!B1734,IF(交流？,'建築限界数値データ 交流'!B1734,IF(非電化？,'建築限界数値データ 　非電化'!B1734,"")))</f>
        <v>28</v>
      </c>
    </row>
    <row r="1735" spans="1:2" x14ac:dyDescent="0.2">
      <c r="A1735">
        <f>IF(直流？,'建築限界数値データ 　直流'!A1735,IF(交流？,'建築限界数値データ 交流'!A1735,IF(非電化？,'建築限界数値データ 　非電化'!A1735,"")))</f>
        <v>1246</v>
      </c>
      <c r="B1735">
        <f>IF(直流？,'建築限界数値データ 　直流'!B1735,IF(交流？,'建築限界数値データ 交流'!B1735,IF(非電化？,'建築限界数値データ 　非電化'!B1735,"")))</f>
        <v>21</v>
      </c>
    </row>
    <row r="1736" spans="1:2" x14ac:dyDescent="0.2">
      <c r="A1736">
        <f>IF(直流？,'建築限界数値データ 　直流'!A1736,IF(交流？,'建築限界数値データ 交流'!A1736,IF(非電化？,'建築限界数値データ 　非電化'!A1736,"")))</f>
        <v>1239</v>
      </c>
      <c r="B1736">
        <f>IF(直流？,'建築限界数値データ 　直流'!B1736,IF(交流？,'建築限界数値データ 交流'!B1736,IF(非電化？,'建築限界数値データ 　非電化'!B1736,"")))</f>
        <v>14</v>
      </c>
    </row>
    <row r="1737" spans="1:2" x14ac:dyDescent="0.2">
      <c r="A1737">
        <f>IF(直流？,'建築限界数値データ 　直流'!A1737,IF(交流？,'建築限界数値データ 交流'!A1737,IF(非電化？,'建築限界数値データ 　非電化'!A1737,"")))</f>
        <v>1232</v>
      </c>
      <c r="B1737">
        <f>IF(直流？,'建築限界数値データ 　直流'!B1737,IF(交流？,'建築限界数値データ 交流'!B1737,IF(非電化？,'建築限界数値データ 　非電化'!B1737,"")))</f>
        <v>7</v>
      </c>
    </row>
    <row r="1738" spans="1:2" x14ac:dyDescent="0.2">
      <c r="A1738">
        <f>IF(直流？,'建築限界数値データ 　直流'!A1738,IF(交流？,'建築限界数値データ 交流'!A1738,IF(非電化？,'建築限界数値データ 　非電化'!A1738,"")))</f>
        <v>1225</v>
      </c>
      <c r="B1738">
        <f>IF(直流？,'建築限界数値データ 　直流'!B1738,IF(交流？,'建築限界数値データ 交流'!B1738,IF(非電化？,'建築限界数値データ 　非電化'!B1738,"")))</f>
        <v>0</v>
      </c>
    </row>
    <row r="1739" spans="1:2" x14ac:dyDescent="0.2">
      <c r="A1739">
        <f>IF(直流？,'建築限界数値データ 　直流'!A1739,IF(交流？,'建築限界数値データ 交流'!A1739,IF(非電化？,'建築限界数値データ 　非電化'!A1739,"")))</f>
        <v>1220</v>
      </c>
      <c r="B1739">
        <f>IF(直流？,'建築限界数値データ 　直流'!B1739,IF(交流？,'建築限界数値データ 交流'!B1739,IF(非電化？,'建築限界数値データ 　非電化'!B1739,"")))</f>
        <v>0</v>
      </c>
    </row>
    <row r="1740" spans="1:2" x14ac:dyDescent="0.2">
      <c r="A1740">
        <f>IF(直流？,'建築限界数値データ 　直流'!A1740,IF(交流？,'建築限界数値データ 交流'!A1740,IF(非電化？,'建築限界数値データ 　非電化'!A1740,"")))</f>
        <v>1210</v>
      </c>
      <c r="B1740">
        <f>IF(直流？,'建築限界数値データ 　直流'!B1740,IF(交流？,'建築限界数値データ 交流'!B1740,IF(非電化？,'建築限界数値データ 　非電化'!B1740,"")))</f>
        <v>0</v>
      </c>
    </row>
    <row r="1741" spans="1:2" x14ac:dyDescent="0.2">
      <c r="A1741">
        <f>IF(直流？,'建築限界数値データ 　直流'!A1741,IF(交流？,'建築限界数値データ 交流'!A1741,IF(非電化？,'建築限界数値データ 　非電化'!A1741,"")))</f>
        <v>1200</v>
      </c>
      <c r="B1741">
        <f>IF(直流？,'建築限界数値データ 　直流'!B1741,IF(交流？,'建築限界数値データ 交流'!B1741,IF(非電化？,'建築限界数値データ 　非電化'!B1741,"")))</f>
        <v>0</v>
      </c>
    </row>
    <row r="1742" spans="1:2" x14ac:dyDescent="0.2">
      <c r="A1742">
        <f>IF(直流？,'建築限界数値データ 　直流'!A1742,IF(交流？,'建築限界数値データ 交流'!A1742,IF(非電化？,'建築限界数値データ 　非電化'!A1742,"")))</f>
        <v>1190</v>
      </c>
      <c r="B1742">
        <f>IF(直流？,'建築限界数値データ 　直流'!B1742,IF(交流？,'建築限界数値データ 交流'!B1742,IF(非電化？,'建築限界数値データ 　非電化'!B1742,"")))</f>
        <v>0</v>
      </c>
    </row>
    <row r="1743" spans="1:2" x14ac:dyDescent="0.2">
      <c r="A1743">
        <f>IF(直流？,'建築限界数値データ 　直流'!A1743,IF(交流？,'建築限界数値データ 交流'!A1743,IF(非電化？,'建築限界数値データ 　非電化'!A1743,"")))</f>
        <v>1180</v>
      </c>
      <c r="B1743">
        <f>IF(直流？,'建築限界数値データ 　直流'!B1743,IF(交流？,'建築限界数値データ 交流'!B1743,IF(非電化？,'建築限界数値データ 　非電化'!B1743,"")))</f>
        <v>0</v>
      </c>
    </row>
    <row r="1744" spans="1:2" x14ac:dyDescent="0.2">
      <c r="A1744">
        <f>IF(直流？,'建築限界数値データ 　直流'!A1744,IF(交流？,'建築限界数値データ 交流'!A1744,IF(非電化？,'建築限界数値データ 　非電化'!A1744,"")))</f>
        <v>1170</v>
      </c>
      <c r="B1744">
        <f>IF(直流？,'建築限界数値データ 　直流'!B1744,IF(交流？,'建築限界数値データ 交流'!B1744,IF(非電化？,'建築限界数値データ 　非電化'!B1744,"")))</f>
        <v>0</v>
      </c>
    </row>
    <row r="1745" spans="1:2" x14ac:dyDescent="0.2">
      <c r="A1745">
        <f>IF(直流？,'建築限界数値データ 　直流'!A1745,IF(交流？,'建築限界数値データ 交流'!A1745,IF(非電化？,'建築限界数値データ 　非電化'!A1745,"")))</f>
        <v>1160</v>
      </c>
      <c r="B1745">
        <f>IF(直流？,'建築限界数値データ 　直流'!B1745,IF(交流？,'建築限界数値データ 交流'!B1745,IF(非電化？,'建築限界数値データ 　非電化'!B1745,"")))</f>
        <v>0</v>
      </c>
    </row>
    <row r="1746" spans="1:2" x14ac:dyDescent="0.2">
      <c r="A1746">
        <f>IF(直流？,'建築限界数値データ 　直流'!A1746,IF(交流？,'建築限界数値データ 交流'!A1746,IF(非電化？,'建築限界数値データ 　非電化'!A1746,"")))</f>
        <v>1150</v>
      </c>
      <c r="B1746">
        <f>IF(直流？,'建築限界数値データ 　直流'!B1746,IF(交流？,'建築限界数値データ 交流'!B1746,IF(非電化？,'建築限界数値データ 　非電化'!B1746,"")))</f>
        <v>0</v>
      </c>
    </row>
    <row r="1747" spans="1:2" x14ac:dyDescent="0.2">
      <c r="A1747">
        <f>IF(直流？,'建築限界数値データ 　直流'!A1747,IF(交流？,'建築限界数値データ 交流'!A1747,IF(非電化？,'建築限界数値データ 　非電化'!A1747,"")))</f>
        <v>1140</v>
      </c>
      <c r="B1747">
        <f>IF(直流？,'建築限界数値データ 　直流'!B1747,IF(交流？,'建築限界数値データ 交流'!B1747,IF(非電化？,'建築限界数値データ 　非電化'!B1747,"")))</f>
        <v>0</v>
      </c>
    </row>
    <row r="1748" spans="1:2" x14ac:dyDescent="0.2">
      <c r="A1748">
        <f>IF(直流？,'建築限界数値データ 　直流'!A1748,IF(交流？,'建築限界数値データ 交流'!A1748,IF(非電化？,'建築限界数値データ 　非電化'!A1748,"")))</f>
        <v>1130</v>
      </c>
      <c r="B1748">
        <f>IF(直流？,'建築限界数値データ 　直流'!B1748,IF(交流？,'建築限界数値データ 交流'!B1748,IF(非電化？,'建築限界数値データ 　非電化'!B1748,"")))</f>
        <v>0</v>
      </c>
    </row>
    <row r="1749" spans="1:2" x14ac:dyDescent="0.2">
      <c r="A1749">
        <f>IF(直流？,'建築限界数値データ 　直流'!A1749,IF(交流？,'建築限界数値データ 交流'!A1749,IF(非電化？,'建築限界数値データ 　非電化'!A1749,"")))</f>
        <v>1120</v>
      </c>
      <c r="B1749">
        <f>IF(直流？,'建築限界数値データ 　直流'!B1749,IF(交流？,'建築限界数値データ 交流'!B1749,IF(非電化？,'建築限界数値データ 　非電化'!B1749,"")))</f>
        <v>0</v>
      </c>
    </row>
    <row r="1750" spans="1:2" x14ac:dyDescent="0.2">
      <c r="A1750">
        <f>IF(直流？,'建築限界数値データ 　直流'!A1750,IF(交流？,'建築限界数値データ 交流'!A1750,IF(非電化？,'建築限界数値データ 　非電化'!A1750,"")))</f>
        <v>1110</v>
      </c>
      <c r="B1750">
        <f>IF(直流？,'建築限界数値データ 　直流'!B1750,IF(交流？,'建築限界数値データ 交流'!B1750,IF(非電化？,'建築限界数値データ 　非電化'!B1750,"")))</f>
        <v>0</v>
      </c>
    </row>
    <row r="1751" spans="1:2" x14ac:dyDescent="0.2">
      <c r="A1751">
        <f>IF(直流？,'建築限界数値データ 　直流'!A1751,IF(交流？,'建築限界数値データ 交流'!A1751,IF(非電化？,'建築限界数値データ 　非電化'!A1751,"")))</f>
        <v>1100</v>
      </c>
      <c r="B1751">
        <f>IF(直流？,'建築限界数値データ 　直流'!B1751,IF(交流？,'建築限界数値データ 交流'!B1751,IF(非電化？,'建築限界数値データ 　非電化'!B1751,"")))</f>
        <v>0</v>
      </c>
    </row>
    <row r="1752" spans="1:2" x14ac:dyDescent="0.2">
      <c r="A1752">
        <f>IF(直流？,'建築限界数値データ 　直流'!A1752,IF(交流？,'建築限界数値データ 交流'!A1752,IF(非電化？,'建築限界数値データ 　非電化'!A1752,"")))</f>
        <v>1090</v>
      </c>
      <c r="B1752">
        <f>IF(直流？,'建築限界数値データ 　直流'!B1752,IF(交流？,'建築限界数値データ 交流'!B1752,IF(非電化？,'建築限界数値データ 　非電化'!B1752,"")))</f>
        <v>0</v>
      </c>
    </row>
    <row r="1753" spans="1:2" x14ac:dyDescent="0.2">
      <c r="A1753">
        <f>IF(直流？,'建築限界数値データ 　直流'!A1753,IF(交流？,'建築限界数値データ 交流'!A1753,IF(非電化？,'建築限界数値データ 　非電化'!A1753,"")))</f>
        <v>1080</v>
      </c>
      <c r="B1753">
        <f>IF(直流？,'建築限界数値データ 　直流'!B1753,IF(交流？,'建築限界数値データ 交流'!B1753,IF(非電化？,'建築限界数値データ 　非電化'!B1753,"")))</f>
        <v>0</v>
      </c>
    </row>
    <row r="1754" spans="1:2" x14ac:dyDescent="0.2">
      <c r="A1754">
        <f>IF(直流？,'建築限界数値データ 　直流'!A1754,IF(交流？,'建築限界数値データ 交流'!A1754,IF(非電化？,'建築限界数値データ 　非電化'!A1754,"")))</f>
        <v>1070</v>
      </c>
      <c r="B1754">
        <f>IF(直流？,'建築限界数値データ 　直流'!B1754,IF(交流？,'建築限界数値データ 交流'!B1754,IF(非電化？,'建築限界数値データ 　非電化'!B1754,"")))</f>
        <v>0</v>
      </c>
    </row>
    <row r="1755" spans="1:2" x14ac:dyDescent="0.2">
      <c r="A1755">
        <f>IF(直流？,'建築限界数値データ 　直流'!A1755,IF(交流？,'建築限界数値データ 交流'!A1755,IF(非電化？,'建築限界数値データ 　非電化'!A1755,"")))</f>
        <v>1060</v>
      </c>
      <c r="B1755">
        <f>IF(直流？,'建築限界数値データ 　直流'!B1755,IF(交流？,'建築限界数値データ 交流'!B1755,IF(非電化？,'建築限界数値データ 　非電化'!B1755,"")))</f>
        <v>0</v>
      </c>
    </row>
    <row r="1756" spans="1:2" x14ac:dyDescent="0.2">
      <c r="A1756">
        <f>IF(直流？,'建築限界数値データ 　直流'!A1756,IF(交流？,'建築限界数値データ 交流'!A1756,IF(非電化？,'建築限界数値データ 　非電化'!A1756,"")))</f>
        <v>1050</v>
      </c>
      <c r="B1756">
        <f>IF(直流？,'建築限界数値データ 　直流'!B1756,IF(交流？,'建築限界数値データ 交流'!B1756,IF(非電化？,'建築限界数値データ 　非電化'!B1756,"")))</f>
        <v>0</v>
      </c>
    </row>
    <row r="1757" spans="1:2" x14ac:dyDescent="0.2">
      <c r="A1757">
        <f>IF(直流？,'建築限界数値データ 　直流'!A1757,IF(交流？,'建築限界数値データ 交流'!A1757,IF(非電化？,'建築限界数値データ 　非電化'!A1757,"")))</f>
        <v>1040</v>
      </c>
      <c r="B1757">
        <f>IF(直流？,'建築限界数値データ 　直流'!B1757,IF(交流？,'建築限界数値データ 交流'!B1757,IF(非電化？,'建築限界数値データ 　非電化'!B1757,"")))</f>
        <v>0</v>
      </c>
    </row>
    <row r="1758" spans="1:2" x14ac:dyDescent="0.2">
      <c r="A1758">
        <f>IF(直流？,'建築限界数値データ 　直流'!A1758,IF(交流？,'建築限界数値データ 交流'!A1758,IF(非電化？,'建築限界数値データ 　非電化'!A1758,"")))</f>
        <v>1030</v>
      </c>
      <c r="B1758">
        <f>IF(直流？,'建築限界数値データ 　直流'!B1758,IF(交流？,'建築限界数値データ 交流'!B1758,IF(非電化？,'建築限界数値データ 　非電化'!B1758,"")))</f>
        <v>0</v>
      </c>
    </row>
    <row r="1759" spans="1:2" x14ac:dyDescent="0.2">
      <c r="A1759">
        <f>IF(直流？,'建築限界数値データ 　直流'!A1759,IF(交流？,'建築限界数値データ 交流'!A1759,IF(非電化？,'建築限界数値データ 　非電化'!A1759,"")))</f>
        <v>1020</v>
      </c>
      <c r="B1759">
        <f>IF(直流？,'建築限界数値データ 　直流'!B1759,IF(交流？,'建築限界数値データ 交流'!B1759,IF(非電化？,'建築限界数値データ 　非電化'!B1759,"")))</f>
        <v>0</v>
      </c>
    </row>
    <row r="1760" spans="1:2" x14ac:dyDescent="0.2">
      <c r="A1760">
        <f>IF(直流？,'建築限界数値データ 　直流'!A1760,IF(交流？,'建築限界数値データ 交流'!A1760,IF(非電化？,'建築限界数値データ 　非電化'!A1760,"")))</f>
        <v>1010</v>
      </c>
      <c r="B1760">
        <f>IF(直流？,'建築限界数値データ 　直流'!B1760,IF(交流？,'建築限界数値データ 交流'!B1760,IF(非電化？,'建築限界数値データ 　非電化'!B1760,"")))</f>
        <v>0</v>
      </c>
    </row>
    <row r="1761" spans="1:2" x14ac:dyDescent="0.2">
      <c r="A1761">
        <f>IF(直流？,'建築限界数値データ 　直流'!A1761,IF(交流？,'建築限界数値データ 交流'!A1761,IF(非電化？,'建築限界数値データ 　非電化'!A1761,"")))</f>
        <v>1000</v>
      </c>
      <c r="B1761">
        <f>IF(直流？,'建築限界数値データ 　直流'!B1761,IF(交流？,'建築限界数値データ 交流'!B1761,IF(非電化？,'建築限界数値データ 　非電化'!B1761,"")))</f>
        <v>0</v>
      </c>
    </row>
    <row r="1762" spans="1:2" x14ac:dyDescent="0.2">
      <c r="A1762">
        <f>IF(直流？,'建築限界数値データ 　直流'!A1762,IF(交流？,'建築限界数値データ 交流'!A1762,IF(非電化？,'建築限界数値データ 　非電化'!A1762,"")))</f>
        <v>990</v>
      </c>
      <c r="B1762">
        <f>IF(直流？,'建築限界数値データ 　直流'!B1762,IF(交流？,'建築限界数値データ 交流'!B1762,IF(非電化？,'建築限界数値データ 　非電化'!B1762,"")))</f>
        <v>0</v>
      </c>
    </row>
    <row r="1763" spans="1:2" x14ac:dyDescent="0.2">
      <c r="A1763">
        <f>IF(直流？,'建築限界数値データ 　直流'!A1763,IF(交流？,'建築限界数値データ 交流'!A1763,IF(非電化？,'建築限界数値データ 　非電化'!A1763,"")))</f>
        <v>980</v>
      </c>
      <c r="B1763">
        <f>IF(直流？,'建築限界数値データ 　直流'!B1763,IF(交流？,'建築限界数値データ 交流'!B1763,IF(非電化？,'建築限界数値データ 　非電化'!B1763,"")))</f>
        <v>0</v>
      </c>
    </row>
    <row r="1764" spans="1:2" x14ac:dyDescent="0.2">
      <c r="A1764">
        <f>IF(直流？,'建築限界数値データ 　直流'!A1764,IF(交流？,'建築限界数値データ 交流'!A1764,IF(非電化？,'建築限界数値データ 　非電化'!A1764,"")))</f>
        <v>970</v>
      </c>
      <c r="B1764">
        <f>IF(直流？,'建築限界数値データ 　直流'!B1764,IF(交流？,'建築限界数値データ 交流'!B1764,IF(非電化？,'建築限界数値データ 　非電化'!B1764,"")))</f>
        <v>0</v>
      </c>
    </row>
    <row r="1765" spans="1:2" x14ac:dyDescent="0.2">
      <c r="A1765">
        <f>IF(直流？,'建築限界数値データ 　直流'!A1765,IF(交流？,'建築限界数値データ 交流'!A1765,IF(非電化？,'建築限界数値データ 　非電化'!A1765,"")))</f>
        <v>960</v>
      </c>
      <c r="B1765">
        <f>IF(直流？,'建築限界数値データ 　直流'!B1765,IF(交流？,'建築限界数値データ 交流'!B1765,IF(非電化？,'建築限界数値データ 　非電化'!B1765,"")))</f>
        <v>0</v>
      </c>
    </row>
    <row r="1766" spans="1:2" x14ac:dyDescent="0.2">
      <c r="A1766">
        <f>IF(直流？,'建築限界数値データ 　直流'!A1766,IF(交流？,'建築限界数値データ 交流'!A1766,IF(非電化？,'建築限界数値データ 　非電化'!A1766,"")))</f>
        <v>950</v>
      </c>
      <c r="B1766">
        <f>IF(直流？,'建築限界数値データ 　直流'!B1766,IF(交流？,'建築限界数値データ 交流'!B1766,IF(非電化？,'建築限界数値データ 　非電化'!B1766,"")))</f>
        <v>0</v>
      </c>
    </row>
    <row r="1767" spans="1:2" x14ac:dyDescent="0.2">
      <c r="A1767">
        <f>IF(直流？,'建築限界数値データ 　直流'!A1767,IF(交流？,'建築限界数値データ 交流'!A1767,IF(非電化？,'建築限界数値データ 　非電化'!A1767,"")))</f>
        <v>940</v>
      </c>
      <c r="B1767">
        <f>IF(直流？,'建築限界数値データ 　直流'!B1767,IF(交流？,'建築限界数値データ 交流'!B1767,IF(非電化？,'建築限界数値データ 　非電化'!B1767,"")))</f>
        <v>0</v>
      </c>
    </row>
    <row r="1768" spans="1:2" x14ac:dyDescent="0.2">
      <c r="A1768">
        <f>IF(直流？,'建築限界数値データ 　直流'!A1768,IF(交流？,'建築限界数値データ 交流'!A1768,IF(非電化？,'建築限界数値データ 　非電化'!A1768,"")))</f>
        <v>930</v>
      </c>
      <c r="B1768">
        <f>IF(直流？,'建築限界数値データ 　直流'!B1768,IF(交流？,'建築限界数値データ 交流'!B1768,IF(非電化？,'建築限界数値データ 　非電化'!B1768,"")))</f>
        <v>0</v>
      </c>
    </row>
    <row r="1769" spans="1:2" x14ac:dyDescent="0.2">
      <c r="A1769">
        <f>IF(直流？,'建築限界数値データ 　直流'!A1769,IF(交流？,'建築限界数値データ 交流'!A1769,IF(非電化？,'建築限界数値データ 　非電化'!A1769,"")))</f>
        <v>920</v>
      </c>
      <c r="B1769">
        <f>IF(直流？,'建築限界数値データ 　直流'!B1769,IF(交流？,'建築限界数値データ 交流'!B1769,IF(非電化？,'建築限界数値データ 　非電化'!B1769,"")))</f>
        <v>0</v>
      </c>
    </row>
    <row r="1770" spans="1:2" x14ac:dyDescent="0.2">
      <c r="A1770">
        <f>IF(直流？,'建築限界数値データ 　直流'!A1770,IF(交流？,'建築限界数値データ 交流'!A1770,IF(非電化？,'建築限界数値データ 　非電化'!A1770,"")))</f>
        <v>910</v>
      </c>
      <c r="B1770">
        <f>IF(直流？,'建築限界数値データ 　直流'!B1770,IF(交流？,'建築限界数値データ 交流'!B1770,IF(非電化？,'建築限界数値データ 　非電化'!B1770,"")))</f>
        <v>0</v>
      </c>
    </row>
    <row r="1771" spans="1:2" x14ac:dyDescent="0.2">
      <c r="A1771">
        <f>IF(直流？,'建築限界数値データ 　直流'!A1771,IF(交流？,'建築限界数値データ 交流'!A1771,IF(非電化？,'建築限界数値データ 　非電化'!A1771,"")))</f>
        <v>900</v>
      </c>
      <c r="B1771">
        <f>IF(直流？,'建築限界数値データ 　直流'!B1771,IF(交流？,'建築限界数値データ 交流'!B1771,IF(非電化？,'建築限界数値データ 　非電化'!B1771,"")))</f>
        <v>0</v>
      </c>
    </row>
    <row r="1772" spans="1:2" x14ac:dyDescent="0.2">
      <c r="A1772">
        <f>IF(直流？,'建築限界数値データ 　直流'!A1772,IF(交流？,'建築限界数値データ 交流'!A1772,IF(非電化？,'建築限界数値データ 　非電化'!A1772,"")))</f>
        <v>890</v>
      </c>
      <c r="B1772">
        <f>IF(直流？,'建築限界数値データ 　直流'!B1772,IF(交流？,'建築限界数値データ 交流'!B1772,IF(非電化？,'建築限界数値データ 　非電化'!B1772,"")))</f>
        <v>0</v>
      </c>
    </row>
    <row r="1773" spans="1:2" x14ac:dyDescent="0.2">
      <c r="A1773">
        <f>IF(直流？,'建築限界数値データ 　直流'!A1773,IF(交流？,'建築限界数値データ 交流'!A1773,IF(非電化？,'建築限界数値データ 　非電化'!A1773,"")))</f>
        <v>880</v>
      </c>
      <c r="B1773">
        <f>IF(直流？,'建築限界数値データ 　直流'!B1773,IF(交流？,'建築限界数値データ 交流'!B1773,IF(非電化？,'建築限界数値データ 　非電化'!B1773,"")))</f>
        <v>0</v>
      </c>
    </row>
    <row r="1774" spans="1:2" x14ac:dyDescent="0.2">
      <c r="A1774">
        <f>IF(直流？,'建築限界数値データ 　直流'!A1774,IF(交流？,'建築限界数値データ 交流'!A1774,IF(非電化？,'建築限界数値データ 　非電化'!A1774,"")))</f>
        <v>870</v>
      </c>
      <c r="B1774">
        <f>IF(直流？,'建築限界数値データ 　直流'!B1774,IF(交流？,'建築限界数値データ 交流'!B1774,IF(非電化？,'建築限界数値データ 　非電化'!B1774,"")))</f>
        <v>0</v>
      </c>
    </row>
    <row r="1775" spans="1:2" x14ac:dyDescent="0.2">
      <c r="A1775">
        <f>IF(直流？,'建築限界数値データ 　直流'!A1775,IF(交流？,'建築限界数値データ 交流'!A1775,IF(非電化？,'建築限界数値データ 　非電化'!A1775,"")))</f>
        <v>860</v>
      </c>
      <c r="B1775">
        <f>IF(直流？,'建築限界数値データ 　直流'!B1775,IF(交流？,'建築限界数値データ 交流'!B1775,IF(非電化？,'建築限界数値データ 　非電化'!B1775,"")))</f>
        <v>0</v>
      </c>
    </row>
    <row r="1776" spans="1:2" x14ac:dyDescent="0.2">
      <c r="A1776">
        <f>IF(直流？,'建築限界数値データ 　直流'!A1776,IF(交流？,'建築限界数値データ 交流'!A1776,IF(非電化？,'建築限界数値データ 　非電化'!A1776,"")))</f>
        <v>850</v>
      </c>
      <c r="B1776">
        <f>IF(直流？,'建築限界数値データ 　直流'!B1776,IF(交流？,'建築限界数値データ 交流'!B1776,IF(非電化？,'建築限界数値データ 　非電化'!B1776,"")))</f>
        <v>0</v>
      </c>
    </row>
    <row r="1777" spans="1:2" x14ac:dyDescent="0.2">
      <c r="A1777">
        <f>IF(直流？,'建築限界数値データ 　直流'!A1777,IF(交流？,'建築限界数値データ 交流'!A1777,IF(非電化？,'建築限界数値データ 　非電化'!A1777,"")))</f>
        <v>840</v>
      </c>
      <c r="B1777">
        <f>IF(直流？,'建築限界数値データ 　直流'!B1777,IF(交流？,'建築限界数値データ 交流'!B1777,IF(非電化？,'建築限界数値データ 　非電化'!B1777,"")))</f>
        <v>0</v>
      </c>
    </row>
    <row r="1778" spans="1:2" x14ac:dyDescent="0.2">
      <c r="A1778">
        <f>IF(直流？,'建築限界数値データ 　直流'!A1778,IF(交流？,'建築限界数値データ 交流'!A1778,IF(非電化？,'建築限界数値データ 　非電化'!A1778,"")))</f>
        <v>830</v>
      </c>
      <c r="B1778">
        <f>IF(直流？,'建築限界数値データ 　直流'!B1778,IF(交流？,'建築限界数値データ 交流'!B1778,IF(非電化？,'建築限界数値データ 　非電化'!B1778,"")))</f>
        <v>0</v>
      </c>
    </row>
    <row r="1779" spans="1:2" x14ac:dyDescent="0.2">
      <c r="A1779">
        <f>IF(直流？,'建築限界数値データ 　直流'!A1779,IF(交流？,'建築限界数値データ 交流'!A1779,IF(非電化？,'建築限界数値データ 　非電化'!A1779,"")))</f>
        <v>820</v>
      </c>
      <c r="B1779">
        <f>IF(直流？,'建築限界数値データ 　直流'!B1779,IF(交流？,'建築限界数値データ 交流'!B1779,IF(非電化？,'建築限界数値データ 　非電化'!B1779,"")))</f>
        <v>0</v>
      </c>
    </row>
    <row r="1780" spans="1:2" x14ac:dyDescent="0.2">
      <c r="A1780">
        <f>IF(直流？,'建築限界数値データ 　直流'!A1780,IF(交流？,'建築限界数値データ 交流'!A1780,IF(非電化？,'建築限界数値データ 　非電化'!A1780,"")))</f>
        <v>810</v>
      </c>
      <c r="B1780">
        <f>IF(直流？,'建築限界数値データ 　直流'!B1780,IF(交流？,'建築限界数値データ 交流'!B1780,IF(非電化？,'建築限界数値データ 　非電化'!B1780,"")))</f>
        <v>0</v>
      </c>
    </row>
    <row r="1781" spans="1:2" x14ac:dyDescent="0.2">
      <c r="A1781">
        <f>IF(直流？,'建築限界数値データ 　直流'!A1781,IF(交流？,'建築限界数値データ 交流'!A1781,IF(非電化？,'建築限界数値データ 　非電化'!A1781,"")))</f>
        <v>800</v>
      </c>
      <c r="B1781">
        <f>IF(直流？,'建築限界数値データ 　直流'!B1781,IF(交流？,'建築限界数値データ 交流'!B1781,IF(非電化？,'建築限界数値データ 　非電化'!B1781,"")))</f>
        <v>0</v>
      </c>
    </row>
    <row r="1782" spans="1:2" x14ac:dyDescent="0.2">
      <c r="A1782">
        <f>IF(直流？,'建築限界数値データ 　直流'!A1782,IF(交流？,'建築限界数値データ 交流'!A1782,IF(非電化？,'建築限界数値データ 　非電化'!A1782,"")))</f>
        <v>790</v>
      </c>
      <c r="B1782">
        <f>IF(直流？,'建築限界数値データ 　直流'!B1782,IF(交流？,'建築限界数値データ 交流'!B1782,IF(非電化？,'建築限界数値データ 　非電化'!B1782,"")))</f>
        <v>0</v>
      </c>
    </row>
    <row r="1783" spans="1:2" x14ac:dyDescent="0.2">
      <c r="A1783">
        <f>IF(直流？,'建築限界数値データ 　直流'!A1783,IF(交流？,'建築限界数値データ 交流'!A1783,IF(非電化？,'建築限界数値データ 　非電化'!A1783,"")))</f>
        <v>780</v>
      </c>
      <c r="B1783">
        <f>IF(直流？,'建築限界数値データ 　直流'!B1783,IF(交流？,'建築限界数値データ 交流'!B1783,IF(非電化？,'建築限界数値データ 　非電化'!B1783,"")))</f>
        <v>0</v>
      </c>
    </row>
    <row r="1784" spans="1:2" x14ac:dyDescent="0.2">
      <c r="A1784">
        <f>IF(直流？,'建築限界数値データ 　直流'!A1784,IF(交流？,'建築限界数値データ 交流'!A1784,IF(非電化？,'建築限界数値データ 　非電化'!A1784,"")))</f>
        <v>770</v>
      </c>
      <c r="B1784">
        <f>IF(直流？,'建築限界数値データ 　直流'!B1784,IF(交流？,'建築限界数値データ 交流'!B1784,IF(非電化？,'建築限界数値データ 　非電化'!B1784,"")))</f>
        <v>0</v>
      </c>
    </row>
    <row r="1785" spans="1:2" x14ac:dyDescent="0.2">
      <c r="A1785">
        <f>IF(直流？,'建築限界数値データ 　直流'!A1785,IF(交流？,'建築限界数値データ 交流'!A1785,IF(非電化？,'建築限界数値データ 　非電化'!A1785,"")))</f>
        <v>760</v>
      </c>
      <c r="B1785">
        <f>IF(直流？,'建築限界数値データ 　直流'!B1785,IF(交流？,'建築限界数値データ 交流'!B1785,IF(非電化？,'建築限界数値データ 　非電化'!B1785,"")))</f>
        <v>0</v>
      </c>
    </row>
    <row r="1786" spans="1:2" x14ac:dyDescent="0.2">
      <c r="A1786">
        <f>IF(直流？,'建築限界数値データ 　直流'!A1786,IF(交流？,'建築限界数値データ 交流'!A1786,IF(非電化？,'建築限界数値データ 　非電化'!A1786,"")))</f>
        <v>750</v>
      </c>
      <c r="B1786">
        <f>IF(直流？,'建築限界数値データ 　直流'!B1786,IF(交流？,'建築限界数値データ 交流'!B1786,IF(非電化？,'建築限界数値データ 　非電化'!B1786,"")))</f>
        <v>0</v>
      </c>
    </row>
    <row r="1787" spans="1:2" x14ac:dyDescent="0.2">
      <c r="A1787">
        <f>IF(直流？,'建築限界数値データ 　直流'!A1787,IF(交流？,'建築限界数値データ 交流'!A1787,IF(非電化？,'建築限界数値データ 　非電化'!A1787,"")))</f>
        <v>740</v>
      </c>
      <c r="B1787">
        <f>IF(直流？,'建築限界数値データ 　直流'!B1787,IF(交流？,'建築限界数値データ 交流'!B1787,IF(非電化？,'建築限界数値データ 　非電化'!B1787,"")))</f>
        <v>0</v>
      </c>
    </row>
    <row r="1788" spans="1:2" x14ac:dyDescent="0.2">
      <c r="A1788">
        <f>IF(直流？,'建築限界数値データ 　直流'!A1788,IF(交流？,'建築限界数値データ 交流'!A1788,IF(非電化？,'建築限界数値データ 　非電化'!A1788,"")))</f>
        <v>730</v>
      </c>
      <c r="B1788">
        <f>IF(直流？,'建築限界数値データ 　直流'!B1788,IF(交流？,'建築限界数値データ 交流'!B1788,IF(非電化？,'建築限界数値データ 　非電化'!B1788,"")))</f>
        <v>0</v>
      </c>
    </row>
    <row r="1789" spans="1:2" x14ac:dyDescent="0.2">
      <c r="A1789">
        <f>IF(直流？,'建築限界数値データ 　直流'!A1789,IF(交流？,'建築限界数値データ 交流'!A1789,IF(非電化？,'建築限界数値データ 　非電化'!A1789,"")))</f>
        <v>720</v>
      </c>
      <c r="B1789">
        <f>IF(直流？,'建築限界数値データ 　直流'!B1789,IF(交流？,'建築限界数値データ 交流'!B1789,IF(非電化？,'建築限界数値データ 　非電化'!B1789,"")))</f>
        <v>0</v>
      </c>
    </row>
    <row r="1790" spans="1:2" x14ac:dyDescent="0.2">
      <c r="A1790">
        <f>IF(直流？,'建築限界数値データ 　直流'!A1790,IF(交流？,'建築限界数値データ 交流'!A1790,IF(非電化？,'建築限界数値データ 　非電化'!A1790,"")))</f>
        <v>710</v>
      </c>
      <c r="B1790">
        <f>IF(直流？,'建築限界数値データ 　直流'!B1790,IF(交流？,'建築限界数値データ 交流'!B1790,IF(非電化？,'建築限界数値データ 　非電化'!B1790,"")))</f>
        <v>0</v>
      </c>
    </row>
    <row r="1791" spans="1:2" x14ac:dyDescent="0.2">
      <c r="A1791">
        <f>IF(直流？,'建築限界数値データ 　直流'!A1791,IF(交流？,'建築限界数値データ 交流'!A1791,IF(非電化？,'建築限界数値データ 　非電化'!A1791,"")))</f>
        <v>700</v>
      </c>
      <c r="B1791">
        <f>IF(直流？,'建築限界数値データ 　直流'!B1791,IF(交流？,'建築限界数値データ 交流'!B1791,IF(非電化？,'建築限界数値データ 　非電化'!B1791,"")))</f>
        <v>0</v>
      </c>
    </row>
    <row r="1792" spans="1:2" x14ac:dyDescent="0.2">
      <c r="A1792">
        <f>IF(直流？,'建築限界数値データ 　直流'!A1792,IF(交流？,'建築限界数値データ 交流'!A1792,IF(非電化？,'建築限界数値データ 　非電化'!A1792,"")))</f>
        <v>690</v>
      </c>
      <c r="B1792">
        <f>IF(直流？,'建築限界数値データ 　直流'!B1792,IF(交流？,'建築限界数値データ 交流'!B1792,IF(非電化？,'建築限界数値データ 　非電化'!B1792,"")))</f>
        <v>0</v>
      </c>
    </row>
    <row r="1793" spans="1:2" x14ac:dyDescent="0.2">
      <c r="A1793">
        <f>IF(直流？,'建築限界数値データ 　直流'!A1793,IF(交流？,'建築限界数値データ 交流'!A1793,IF(非電化？,'建築限界数値データ 　非電化'!A1793,"")))</f>
        <v>680</v>
      </c>
      <c r="B1793">
        <f>IF(直流？,'建築限界数値データ 　直流'!B1793,IF(交流？,'建築限界数値データ 交流'!B1793,IF(非電化？,'建築限界数値データ 　非電化'!B1793,"")))</f>
        <v>0</v>
      </c>
    </row>
    <row r="1794" spans="1:2" x14ac:dyDescent="0.2">
      <c r="A1794">
        <f>IF(直流？,'建築限界数値データ 　直流'!A1794,IF(交流？,'建築限界数値データ 交流'!A1794,IF(非電化？,'建築限界数値データ 　非電化'!A1794,"")))</f>
        <v>670</v>
      </c>
      <c r="B1794">
        <f>IF(直流？,'建築限界数値データ 　直流'!B1794,IF(交流？,'建築限界数値データ 交流'!B1794,IF(非電化？,'建築限界数値データ 　非電化'!B1794,"")))</f>
        <v>0</v>
      </c>
    </row>
    <row r="1795" spans="1:2" x14ac:dyDescent="0.2">
      <c r="A1795">
        <f>IF(直流？,'建築限界数値データ 　直流'!A1795,IF(交流？,'建築限界数値データ 交流'!A1795,IF(非電化？,'建築限界数値データ 　非電化'!A1795,"")))</f>
        <v>660</v>
      </c>
      <c r="B1795">
        <f>IF(直流？,'建築限界数値データ 　直流'!B1795,IF(交流？,'建築限界数値データ 交流'!B1795,IF(非電化？,'建築限界数値データ 　非電化'!B1795,"")))</f>
        <v>0</v>
      </c>
    </row>
    <row r="1796" spans="1:2" x14ac:dyDescent="0.2">
      <c r="A1796">
        <f>IF(直流？,'建築限界数値データ 　直流'!A1796,IF(交流？,'建築限界数値データ 交流'!A1796,IF(非電化？,'建築限界数値データ 　非電化'!A1796,"")))</f>
        <v>650</v>
      </c>
      <c r="B1796">
        <f>IF(直流？,'建築限界数値データ 　直流'!B1796,IF(交流？,'建築限界数値データ 交流'!B1796,IF(非電化？,'建築限界数値データ 　非電化'!B1796,"")))</f>
        <v>0</v>
      </c>
    </row>
    <row r="1797" spans="1:2" x14ac:dyDescent="0.2">
      <c r="A1797">
        <f>IF(直流？,'建築限界数値データ 　直流'!A1797,IF(交流？,'建築限界数値データ 交流'!A1797,IF(非電化？,'建築限界数値データ 　非電化'!A1797,"")))</f>
        <v>640</v>
      </c>
      <c r="B1797">
        <f>IF(直流？,'建築限界数値データ 　直流'!B1797,IF(交流？,'建築限界数値データ 交流'!B1797,IF(非電化？,'建築限界数値データ 　非電化'!B1797,"")))</f>
        <v>0</v>
      </c>
    </row>
    <row r="1798" spans="1:2" x14ac:dyDescent="0.2">
      <c r="A1798">
        <f>IF(直流？,'建築限界数値データ 　直流'!A1798,IF(交流？,'建築限界数値データ 交流'!A1798,IF(非電化？,'建築限界数値データ 　非電化'!A1798,"")))</f>
        <v>630</v>
      </c>
      <c r="B1798">
        <f>IF(直流？,'建築限界数値データ 　直流'!B1798,IF(交流？,'建築限界数値データ 交流'!B1798,IF(非電化？,'建築限界数値データ 　非電化'!B1798,"")))</f>
        <v>0</v>
      </c>
    </row>
    <row r="1799" spans="1:2" x14ac:dyDescent="0.2">
      <c r="A1799">
        <f>IF(直流？,'建築限界数値データ 　直流'!A1799,IF(交流？,'建築限界数値データ 交流'!A1799,IF(非電化？,'建築限界数値データ 　非電化'!A1799,"")))</f>
        <v>620</v>
      </c>
      <c r="B1799">
        <f>IF(直流？,'建築限界数値データ 　直流'!B1799,IF(交流？,'建築限界数値データ 交流'!B1799,IF(非電化？,'建築限界数値データ 　非電化'!B1799,"")))</f>
        <v>0</v>
      </c>
    </row>
    <row r="1800" spans="1:2" x14ac:dyDescent="0.2">
      <c r="A1800">
        <f>IF(直流？,'建築限界数値データ 　直流'!A1800,IF(交流？,'建築限界数値データ 交流'!A1800,IF(非電化？,'建築限界数値データ 　非電化'!A1800,"")))</f>
        <v>610</v>
      </c>
      <c r="B1800">
        <f>IF(直流？,'建築限界数値データ 　直流'!B1800,IF(交流？,'建築限界数値データ 交流'!B1800,IF(非電化？,'建築限界数値データ 　非電化'!B1800,"")))</f>
        <v>0</v>
      </c>
    </row>
    <row r="1801" spans="1:2" x14ac:dyDescent="0.2">
      <c r="A1801">
        <f>IF(直流？,'建築限界数値データ 　直流'!A1801,IF(交流？,'建築限界数値データ 交流'!A1801,IF(非電化？,'建築限界数値データ 　非電化'!A1801,"")))</f>
        <v>600</v>
      </c>
      <c r="B1801">
        <f>IF(直流？,'建築限界数値データ 　直流'!B1801,IF(交流？,'建築限界数値データ 交流'!B1801,IF(非電化？,'建築限界数値データ 　非電化'!B1801,"")))</f>
        <v>0</v>
      </c>
    </row>
    <row r="1802" spans="1:2" x14ac:dyDescent="0.2">
      <c r="A1802">
        <f>IF(直流？,'建築限界数値データ 　直流'!A1802,IF(交流？,'建築限界数値データ 交流'!A1802,IF(非電化？,'建築限界数値データ 　非電化'!A1802,"")))</f>
        <v>590</v>
      </c>
      <c r="B1802">
        <f>IF(直流？,'建築限界数値データ 　直流'!B1802,IF(交流？,'建築限界数値データ 交流'!B1802,IF(非電化？,'建築限界数値データ 　非電化'!B1802,"")))</f>
        <v>0</v>
      </c>
    </row>
    <row r="1803" spans="1:2" x14ac:dyDescent="0.2">
      <c r="A1803">
        <f>IF(直流？,'建築限界数値データ 　直流'!A1803,IF(交流？,'建築限界数値データ 交流'!A1803,IF(非電化？,'建築限界数値データ 　非電化'!A1803,"")))</f>
        <v>580</v>
      </c>
      <c r="B1803">
        <f>IF(直流？,'建築限界数値データ 　直流'!B1803,IF(交流？,'建築限界数値データ 交流'!B1803,IF(非電化？,'建築限界数値データ 　非電化'!B1803,"")))</f>
        <v>0</v>
      </c>
    </row>
    <row r="1804" spans="1:2" x14ac:dyDescent="0.2">
      <c r="A1804">
        <f>IF(直流？,'建築限界数値データ 　直流'!A1804,IF(交流？,'建築限界数値データ 交流'!A1804,IF(非電化？,'建築限界数値データ 　非電化'!A1804,"")))</f>
        <v>570</v>
      </c>
      <c r="B1804">
        <f>IF(直流？,'建築限界数値データ 　直流'!B1804,IF(交流？,'建築限界数値データ 交流'!B1804,IF(非電化？,'建築限界数値データ 　非電化'!B1804,"")))</f>
        <v>0</v>
      </c>
    </row>
    <row r="1805" spans="1:2" x14ac:dyDescent="0.2">
      <c r="A1805">
        <f>IF(直流？,'建築限界数値データ 　直流'!A1805,IF(交流？,'建築限界数値データ 交流'!A1805,IF(非電化？,'建築限界数値データ 　非電化'!A1805,"")))</f>
        <v>560</v>
      </c>
      <c r="B1805">
        <f>IF(直流？,'建築限界数値データ 　直流'!B1805,IF(交流？,'建築限界数値データ 交流'!B1805,IF(非電化？,'建築限界数値データ 　非電化'!B1805,"")))</f>
        <v>0</v>
      </c>
    </row>
    <row r="1806" spans="1:2" x14ac:dyDescent="0.2">
      <c r="A1806">
        <f>IF(直流？,'建築限界数値データ 　直流'!A1806,IF(交流？,'建築限界数値データ 交流'!A1806,IF(非電化？,'建築限界数値データ 　非電化'!A1806,"")))</f>
        <v>550</v>
      </c>
      <c r="B1806">
        <f>IF(直流？,'建築限界数値データ 　直流'!B1806,IF(交流？,'建築限界数値データ 交流'!B1806,IF(非電化？,'建築限界数値データ 　非電化'!B1806,"")))</f>
        <v>0</v>
      </c>
    </row>
    <row r="1807" spans="1:2" x14ac:dyDescent="0.2">
      <c r="A1807">
        <f>IF(直流？,'建築限界数値データ 　直流'!A1807,IF(交流？,'建築限界数値データ 交流'!A1807,IF(非電化？,'建築限界数値データ 　非電化'!A1807,"")))</f>
        <v>540</v>
      </c>
      <c r="B1807">
        <f>IF(直流？,'建築限界数値データ 　直流'!B1807,IF(交流？,'建築限界数値データ 交流'!B1807,IF(非電化？,'建築限界数値データ 　非電化'!B1807,"")))</f>
        <v>0</v>
      </c>
    </row>
    <row r="1808" spans="1:2" x14ac:dyDescent="0.2">
      <c r="A1808">
        <f>IF(直流？,'建築限界数値データ 　直流'!A1808,IF(交流？,'建築限界数値データ 交流'!A1808,IF(非電化？,'建築限界数値データ 　非電化'!A1808,"")))</f>
        <v>530</v>
      </c>
      <c r="B1808">
        <f>IF(直流？,'建築限界数値データ 　直流'!B1808,IF(交流？,'建築限界数値データ 交流'!B1808,IF(非電化？,'建築限界数値データ 　非電化'!B1808,"")))</f>
        <v>0</v>
      </c>
    </row>
    <row r="1809" spans="1:2" x14ac:dyDescent="0.2">
      <c r="A1809">
        <f>IF(直流？,'建築限界数値データ 　直流'!A1809,IF(交流？,'建築限界数値データ 交流'!A1809,IF(非電化？,'建築限界数値データ 　非電化'!A1809,"")))</f>
        <v>520</v>
      </c>
      <c r="B1809">
        <f>IF(直流？,'建築限界数値データ 　直流'!B1809,IF(交流？,'建築限界数値データ 交流'!B1809,IF(非電化？,'建築限界数値データ 　非電化'!B1809,"")))</f>
        <v>0</v>
      </c>
    </row>
    <row r="1810" spans="1:2" x14ac:dyDescent="0.2">
      <c r="A1810">
        <f>IF(直流？,'建築限界数値データ 　直流'!A1810,IF(交流？,'建築限界数値データ 交流'!A1810,IF(非電化？,'建築限界数値データ 　非電化'!A1810,"")))</f>
        <v>510</v>
      </c>
      <c r="B1810">
        <f>IF(直流？,'建築限界数値データ 　直流'!B1810,IF(交流？,'建築限界数値データ 交流'!B1810,IF(非電化？,'建築限界数値データ 　非電化'!B1810,"")))</f>
        <v>0</v>
      </c>
    </row>
    <row r="1811" spans="1:2" x14ac:dyDescent="0.2">
      <c r="A1811">
        <f>IF(直流？,'建築限界数値データ 　直流'!A1811,IF(交流？,'建築限界数値データ 交流'!A1811,IF(非電化？,'建築限界数値データ 　非電化'!A1811,"")))</f>
        <v>500</v>
      </c>
      <c r="B1811">
        <f>IF(直流？,'建築限界数値データ 　直流'!B1811,IF(交流？,'建築限界数値データ 交流'!B1811,IF(非電化？,'建築限界数値データ 　非電化'!B1811,"")))</f>
        <v>0</v>
      </c>
    </row>
    <row r="1812" spans="1:2" x14ac:dyDescent="0.2">
      <c r="A1812">
        <f>IF(直流？,'建築限界数値データ 　直流'!A1812,IF(交流？,'建築限界数値データ 交流'!A1812,IF(非電化？,'建築限界数値データ 　非電化'!A1812,"")))</f>
        <v>490</v>
      </c>
      <c r="B1812">
        <f>IF(直流？,'建築限界数値データ 　直流'!B1812,IF(交流？,'建築限界数値データ 交流'!B1812,IF(非電化？,'建築限界数値データ 　非電化'!B1812,"")))</f>
        <v>0</v>
      </c>
    </row>
    <row r="1813" spans="1:2" x14ac:dyDescent="0.2">
      <c r="A1813">
        <f>IF(直流？,'建築限界数値データ 　直流'!A1813,IF(交流？,'建築限界数値データ 交流'!A1813,IF(非電化？,'建築限界数値データ 　非電化'!A1813,"")))</f>
        <v>480</v>
      </c>
      <c r="B1813">
        <f>IF(直流？,'建築限界数値データ 　直流'!B1813,IF(交流？,'建築限界数値データ 交流'!B1813,IF(非電化？,'建築限界数値データ 　非電化'!B1813,"")))</f>
        <v>0</v>
      </c>
    </row>
    <row r="1814" spans="1:2" x14ac:dyDescent="0.2">
      <c r="A1814">
        <f>IF(直流？,'建築限界数値データ 　直流'!A1814,IF(交流？,'建築限界数値データ 交流'!A1814,IF(非電化？,'建築限界数値データ 　非電化'!A1814,"")))</f>
        <v>470</v>
      </c>
      <c r="B1814">
        <f>IF(直流？,'建築限界数値データ 　直流'!B1814,IF(交流？,'建築限界数値データ 交流'!B1814,IF(非電化？,'建築限界数値データ 　非電化'!B1814,"")))</f>
        <v>0</v>
      </c>
    </row>
    <row r="1815" spans="1:2" x14ac:dyDescent="0.2">
      <c r="A1815">
        <f>IF(直流？,'建築限界数値データ 　直流'!A1815,IF(交流？,'建築限界数値データ 交流'!A1815,IF(非電化？,'建築限界数値データ 　非電化'!A1815,"")))</f>
        <v>460</v>
      </c>
      <c r="B1815">
        <f>IF(直流？,'建築限界数値データ 　直流'!B1815,IF(交流？,'建築限界数値データ 交流'!B1815,IF(非電化？,'建築限界数値データ 　非電化'!B1815,"")))</f>
        <v>0</v>
      </c>
    </row>
    <row r="1816" spans="1:2" x14ac:dyDescent="0.2">
      <c r="A1816">
        <f>IF(直流？,'建築限界数値データ 　直流'!A1816,IF(交流？,'建築限界数値データ 交流'!A1816,IF(非電化？,'建築限界数値データ 　非電化'!A1816,"")))</f>
        <v>450</v>
      </c>
      <c r="B1816">
        <f>IF(直流？,'建築限界数値データ 　直流'!B1816,IF(交流？,'建築限界数値データ 交流'!B1816,IF(非電化？,'建築限界数値データ 　非電化'!B1816,"")))</f>
        <v>0</v>
      </c>
    </row>
    <row r="1817" spans="1:2" x14ac:dyDescent="0.2">
      <c r="A1817">
        <f>IF(直流？,'建築限界数値データ 　直流'!A1817,IF(交流？,'建築限界数値データ 交流'!A1817,IF(非電化？,'建築限界数値データ 　非電化'!A1817,"")))</f>
        <v>440</v>
      </c>
      <c r="B1817">
        <f>IF(直流？,'建築限界数値データ 　直流'!B1817,IF(交流？,'建築限界数値データ 交流'!B1817,IF(非電化？,'建築限界数値データ 　非電化'!B1817,"")))</f>
        <v>0</v>
      </c>
    </row>
    <row r="1818" spans="1:2" x14ac:dyDescent="0.2">
      <c r="A1818">
        <f>IF(直流？,'建築限界数値データ 　直流'!A1818,IF(交流？,'建築限界数値データ 交流'!A1818,IF(非電化？,'建築限界数値データ 　非電化'!A1818,"")))</f>
        <v>430</v>
      </c>
      <c r="B1818">
        <f>IF(直流？,'建築限界数値データ 　直流'!B1818,IF(交流？,'建築限界数値データ 交流'!B1818,IF(非電化？,'建築限界数値データ 　非電化'!B1818,"")))</f>
        <v>0</v>
      </c>
    </row>
    <row r="1819" spans="1:2" x14ac:dyDescent="0.2">
      <c r="A1819">
        <f>IF(直流？,'建築限界数値データ 　直流'!A1819,IF(交流？,'建築限界数値データ 交流'!A1819,IF(非電化？,'建築限界数値データ 　非電化'!A1819,"")))</f>
        <v>420</v>
      </c>
      <c r="B1819">
        <f>IF(直流？,'建築限界数値データ 　直流'!B1819,IF(交流？,'建築限界数値データ 交流'!B1819,IF(非電化？,'建築限界数値データ 　非電化'!B1819,"")))</f>
        <v>0</v>
      </c>
    </row>
    <row r="1820" spans="1:2" x14ac:dyDescent="0.2">
      <c r="A1820">
        <f>IF(直流？,'建築限界数値データ 　直流'!A1820,IF(交流？,'建築限界数値データ 交流'!A1820,IF(非電化？,'建築限界数値データ 　非電化'!A1820,"")))</f>
        <v>410</v>
      </c>
      <c r="B1820">
        <f>IF(直流？,'建築限界数値データ 　直流'!B1820,IF(交流？,'建築限界数値データ 交流'!B1820,IF(非電化？,'建築限界数値データ 　非電化'!B1820,"")))</f>
        <v>0</v>
      </c>
    </row>
    <row r="1821" spans="1:2" x14ac:dyDescent="0.2">
      <c r="A1821">
        <f>IF(直流？,'建築限界数値データ 　直流'!A1821,IF(交流？,'建築限界数値データ 交流'!A1821,IF(非電化？,'建築限界数値データ 　非電化'!A1821,"")))</f>
        <v>400</v>
      </c>
      <c r="B1821">
        <f>IF(直流？,'建築限界数値データ 　直流'!B1821,IF(交流？,'建築限界数値データ 交流'!B1821,IF(非電化？,'建築限界数値データ 　非電化'!B1821,"")))</f>
        <v>0</v>
      </c>
    </row>
    <row r="1822" spans="1:2" x14ac:dyDescent="0.2">
      <c r="A1822">
        <f>IF(直流？,'建築限界数値データ 　直流'!A1822,IF(交流？,'建築限界数値データ 交流'!A1822,IF(非電化？,'建築限界数値データ 　非電化'!A1822,"")))</f>
        <v>390</v>
      </c>
      <c r="B1822">
        <f>IF(直流？,'建築限界数値データ 　直流'!B1822,IF(交流？,'建築限界数値データ 交流'!B1822,IF(非電化？,'建築限界数値データ 　非電化'!B1822,"")))</f>
        <v>0</v>
      </c>
    </row>
    <row r="1823" spans="1:2" x14ac:dyDescent="0.2">
      <c r="A1823">
        <f>IF(直流？,'建築限界数値データ 　直流'!A1823,IF(交流？,'建築限界数値データ 交流'!A1823,IF(非電化？,'建築限界数値データ 　非電化'!A1823,"")))</f>
        <v>380</v>
      </c>
      <c r="B1823">
        <f>IF(直流？,'建築限界数値データ 　直流'!B1823,IF(交流？,'建築限界数値データ 交流'!B1823,IF(非電化？,'建築限界数値データ 　非電化'!B1823,"")))</f>
        <v>0</v>
      </c>
    </row>
    <row r="1824" spans="1:2" x14ac:dyDescent="0.2">
      <c r="A1824">
        <f>IF(直流？,'建築限界数値データ 　直流'!A1824,IF(交流？,'建築限界数値データ 交流'!A1824,IF(非電化？,'建築限界数値データ 　非電化'!A1824,"")))</f>
        <v>370</v>
      </c>
      <c r="B1824">
        <f>IF(直流？,'建築限界数値データ 　直流'!B1824,IF(交流？,'建築限界数値データ 交流'!B1824,IF(非電化？,'建築限界数値データ 　非電化'!B1824,"")))</f>
        <v>0</v>
      </c>
    </row>
    <row r="1825" spans="1:2" x14ac:dyDescent="0.2">
      <c r="A1825">
        <f>IF(直流？,'建築限界数値データ 　直流'!A1825,IF(交流？,'建築限界数値データ 交流'!A1825,IF(非電化？,'建築限界数値データ 　非電化'!A1825,"")))</f>
        <v>360</v>
      </c>
      <c r="B1825">
        <f>IF(直流？,'建築限界数値データ 　直流'!B1825,IF(交流？,'建築限界数値データ 交流'!B1825,IF(非電化？,'建築限界数値データ 　非電化'!B1825,"")))</f>
        <v>0</v>
      </c>
    </row>
    <row r="1826" spans="1:2" x14ac:dyDescent="0.2">
      <c r="A1826">
        <f>IF(直流？,'建築限界数値データ 　直流'!A1826,IF(交流？,'建築限界数値データ 交流'!A1826,IF(非電化？,'建築限界数値データ 　非電化'!A1826,"")))</f>
        <v>350</v>
      </c>
      <c r="B1826">
        <f>IF(直流？,'建築限界数値データ 　直流'!B1826,IF(交流？,'建築限界数値データ 交流'!B1826,IF(非電化？,'建築限界数値データ 　非電化'!B1826,"")))</f>
        <v>0</v>
      </c>
    </row>
    <row r="1827" spans="1:2" x14ac:dyDescent="0.2">
      <c r="A1827">
        <f>IF(直流？,'建築限界数値データ 　直流'!A1827,IF(交流？,'建築限界数値データ 交流'!A1827,IF(非電化？,'建築限界数値データ 　非電化'!A1827,"")))</f>
        <v>340</v>
      </c>
      <c r="B1827">
        <f>IF(直流？,'建築限界数値データ 　直流'!B1827,IF(交流？,'建築限界数値データ 交流'!B1827,IF(非電化？,'建築限界数値データ 　非電化'!B1827,"")))</f>
        <v>0</v>
      </c>
    </row>
    <row r="1828" spans="1:2" x14ac:dyDescent="0.2">
      <c r="A1828">
        <f>IF(直流？,'建築限界数値データ 　直流'!A1828,IF(交流？,'建築限界数値データ 交流'!A1828,IF(非電化？,'建築限界数値データ 　非電化'!A1828,"")))</f>
        <v>330</v>
      </c>
      <c r="B1828">
        <f>IF(直流？,'建築限界数値データ 　直流'!B1828,IF(交流？,'建築限界数値データ 交流'!B1828,IF(非電化？,'建築限界数値データ 　非電化'!B1828,"")))</f>
        <v>0</v>
      </c>
    </row>
    <row r="1829" spans="1:2" x14ac:dyDescent="0.2">
      <c r="A1829">
        <f>IF(直流？,'建築限界数値データ 　直流'!A1829,IF(交流？,'建築限界数値データ 交流'!A1829,IF(非電化？,'建築限界数値データ 　非電化'!A1829,"")))</f>
        <v>320</v>
      </c>
      <c r="B1829">
        <f>IF(直流？,'建築限界数値データ 　直流'!B1829,IF(交流？,'建築限界数値データ 交流'!B1829,IF(非電化？,'建築限界数値データ 　非電化'!B1829,"")))</f>
        <v>0</v>
      </c>
    </row>
    <row r="1830" spans="1:2" x14ac:dyDescent="0.2">
      <c r="A1830">
        <f>IF(直流？,'建築限界数値データ 　直流'!A1830,IF(交流？,'建築限界数値データ 交流'!A1830,IF(非電化？,'建築限界数値データ 　非電化'!A1830,"")))</f>
        <v>310</v>
      </c>
      <c r="B1830">
        <f>IF(直流？,'建築限界数値データ 　直流'!B1830,IF(交流？,'建築限界数値データ 交流'!B1830,IF(非電化？,'建築限界数値データ 　非電化'!B1830,"")))</f>
        <v>0</v>
      </c>
    </row>
    <row r="1831" spans="1:2" x14ac:dyDescent="0.2">
      <c r="A1831">
        <f>IF(直流？,'建築限界数値データ 　直流'!A1831,IF(交流？,'建築限界数値データ 交流'!A1831,IF(非電化？,'建築限界数値データ 　非電化'!A1831,"")))</f>
        <v>300</v>
      </c>
      <c r="B1831">
        <f>IF(直流？,'建築限界数値データ 　直流'!B1831,IF(交流？,'建築限界数値データ 交流'!B1831,IF(非電化？,'建築限界数値データ 　非電化'!B1831,"")))</f>
        <v>0</v>
      </c>
    </row>
    <row r="1832" spans="1:2" x14ac:dyDescent="0.2">
      <c r="A1832">
        <f>IF(直流？,'建築限界数値データ 　直流'!A1832,IF(交流？,'建築限界数値データ 交流'!A1832,IF(非電化？,'建築限界数値データ 　非電化'!A1832,"")))</f>
        <v>290</v>
      </c>
      <c r="B1832">
        <f>IF(直流？,'建築限界数値データ 　直流'!B1832,IF(交流？,'建築限界数値データ 交流'!B1832,IF(非電化？,'建築限界数値データ 　非電化'!B1832,"")))</f>
        <v>0</v>
      </c>
    </row>
    <row r="1833" spans="1:2" x14ac:dyDescent="0.2">
      <c r="A1833">
        <f>IF(直流？,'建築限界数値データ 　直流'!A1833,IF(交流？,'建築限界数値データ 交流'!A1833,IF(非電化？,'建築限界数値データ 　非電化'!A1833,"")))</f>
        <v>280</v>
      </c>
      <c r="B1833">
        <f>IF(直流？,'建築限界数値データ 　直流'!B1833,IF(交流？,'建築限界数値データ 交流'!B1833,IF(非電化？,'建築限界数値データ 　非電化'!B1833,"")))</f>
        <v>0</v>
      </c>
    </row>
    <row r="1834" spans="1:2" x14ac:dyDescent="0.2">
      <c r="A1834">
        <f>IF(直流？,'建築限界数値データ 　直流'!A1834,IF(交流？,'建築限界数値データ 交流'!A1834,IF(非電化？,'建築限界数値データ 　非電化'!A1834,"")))</f>
        <v>270</v>
      </c>
      <c r="B1834">
        <f>IF(直流？,'建築限界数値データ 　直流'!B1834,IF(交流？,'建築限界数値データ 交流'!B1834,IF(非電化？,'建築限界数値データ 　非電化'!B1834,"")))</f>
        <v>0</v>
      </c>
    </row>
    <row r="1835" spans="1:2" x14ac:dyDescent="0.2">
      <c r="A1835">
        <f>IF(直流？,'建築限界数値データ 　直流'!A1835,IF(交流？,'建築限界数値データ 交流'!A1835,IF(非電化？,'建築限界数値データ 　非電化'!A1835,"")))</f>
        <v>260</v>
      </c>
      <c r="B1835">
        <f>IF(直流？,'建築限界数値データ 　直流'!B1835,IF(交流？,'建築限界数値データ 交流'!B1835,IF(非電化？,'建築限界数値データ 　非電化'!B1835,"")))</f>
        <v>0</v>
      </c>
    </row>
    <row r="1836" spans="1:2" x14ac:dyDescent="0.2">
      <c r="A1836">
        <f>IF(直流？,'建築限界数値データ 　直流'!A1836,IF(交流？,'建築限界数値データ 交流'!A1836,IF(非電化？,'建築限界数値データ 　非電化'!A1836,"")))</f>
        <v>250</v>
      </c>
      <c r="B1836">
        <f>IF(直流？,'建築限界数値データ 　直流'!B1836,IF(交流？,'建築限界数値データ 交流'!B1836,IF(非電化？,'建築限界数値データ 　非電化'!B1836,"")))</f>
        <v>0</v>
      </c>
    </row>
    <row r="1837" spans="1:2" x14ac:dyDescent="0.2">
      <c r="A1837">
        <f>IF(直流？,'建築限界数値データ 　直流'!A1837,IF(交流？,'建築限界数値データ 交流'!A1837,IF(非電化？,'建築限界数値データ 　非電化'!A1837,"")))</f>
        <v>240</v>
      </c>
      <c r="B1837">
        <f>IF(直流？,'建築限界数値データ 　直流'!B1837,IF(交流？,'建築限界数値データ 交流'!B1837,IF(非電化？,'建築限界数値データ 　非電化'!B1837,"")))</f>
        <v>0</v>
      </c>
    </row>
    <row r="1838" spans="1:2" x14ac:dyDescent="0.2">
      <c r="A1838">
        <f>IF(直流？,'建築限界数値データ 　直流'!A1838,IF(交流？,'建築限界数値データ 交流'!A1838,IF(非電化？,'建築限界数値データ 　非電化'!A1838,"")))</f>
        <v>230</v>
      </c>
      <c r="B1838">
        <f>IF(直流？,'建築限界数値データ 　直流'!B1838,IF(交流？,'建築限界数値データ 交流'!B1838,IF(非電化？,'建築限界数値データ 　非電化'!B1838,"")))</f>
        <v>0</v>
      </c>
    </row>
    <row r="1839" spans="1:2" x14ac:dyDescent="0.2">
      <c r="A1839">
        <f>IF(直流？,'建築限界数値データ 　直流'!A1839,IF(交流？,'建築限界数値データ 交流'!A1839,IF(非電化？,'建築限界数値データ 　非電化'!A1839,"")))</f>
        <v>220</v>
      </c>
      <c r="B1839">
        <f>IF(直流？,'建築限界数値データ 　直流'!B1839,IF(交流？,'建築限界数値データ 交流'!B1839,IF(非電化？,'建築限界数値データ 　非電化'!B1839,"")))</f>
        <v>0</v>
      </c>
    </row>
    <row r="1840" spans="1:2" x14ac:dyDescent="0.2">
      <c r="A1840">
        <f>IF(直流？,'建築限界数値データ 　直流'!A1840,IF(交流？,'建築限界数値データ 交流'!A1840,IF(非電化？,'建築限界数値データ 　非電化'!A1840,"")))</f>
        <v>210</v>
      </c>
      <c r="B1840">
        <f>IF(直流？,'建築限界数値データ 　直流'!B1840,IF(交流？,'建築限界数値データ 交流'!B1840,IF(非電化？,'建築限界数値データ 　非電化'!B1840,"")))</f>
        <v>0</v>
      </c>
    </row>
    <row r="1841" spans="1:2" x14ac:dyDescent="0.2">
      <c r="A1841">
        <f>IF(直流？,'建築限界数値データ 　直流'!A1841,IF(交流？,'建築限界数値データ 交流'!A1841,IF(非電化？,'建築限界数値データ 　非電化'!A1841,"")))</f>
        <v>200</v>
      </c>
      <c r="B1841">
        <f>IF(直流？,'建築限界数値データ 　直流'!B1841,IF(交流？,'建築限界数値データ 交流'!B1841,IF(非電化？,'建築限界数値データ 　非電化'!B1841,"")))</f>
        <v>0</v>
      </c>
    </row>
    <row r="1842" spans="1:2" x14ac:dyDescent="0.2">
      <c r="A1842">
        <f>IF(直流？,'建築限界数値データ 　直流'!A1842,IF(交流？,'建築限界数値データ 交流'!A1842,IF(非電化？,'建築限界数値データ 　非電化'!A1842,"")))</f>
        <v>190</v>
      </c>
      <c r="B1842">
        <f>IF(直流？,'建築限界数値データ 　直流'!B1842,IF(交流？,'建築限界数値データ 交流'!B1842,IF(非電化？,'建築限界数値データ 　非電化'!B1842,"")))</f>
        <v>0</v>
      </c>
    </row>
    <row r="1843" spans="1:2" x14ac:dyDescent="0.2">
      <c r="A1843">
        <f>IF(直流？,'建築限界数値データ 　直流'!A1843,IF(交流？,'建築限界数値データ 交流'!A1843,IF(非電化？,'建築限界数値データ 　非電化'!A1843,"")))</f>
        <v>180</v>
      </c>
      <c r="B1843">
        <f>IF(直流？,'建築限界数値データ 　直流'!B1843,IF(交流？,'建築限界数値データ 交流'!B1843,IF(非電化？,'建築限界数値データ 　非電化'!B1843,"")))</f>
        <v>0</v>
      </c>
    </row>
    <row r="1844" spans="1:2" x14ac:dyDescent="0.2">
      <c r="A1844">
        <f>IF(直流？,'建築限界数値データ 　直流'!A1844,IF(交流？,'建築限界数値データ 交流'!A1844,IF(非電化？,'建築限界数値データ 　非電化'!A1844,"")))</f>
        <v>170</v>
      </c>
      <c r="B1844">
        <f>IF(直流？,'建築限界数値データ 　直流'!B1844,IF(交流？,'建築限界数値データ 交流'!B1844,IF(非電化？,'建築限界数値データ 　非電化'!B1844,"")))</f>
        <v>0</v>
      </c>
    </row>
    <row r="1845" spans="1:2" x14ac:dyDescent="0.2">
      <c r="A1845">
        <f>IF(直流？,'建築限界数値データ 　直流'!A1845,IF(交流？,'建築限界数値データ 交流'!A1845,IF(非電化？,'建築限界数値データ 　非電化'!A1845,"")))</f>
        <v>160</v>
      </c>
      <c r="B1845">
        <f>IF(直流？,'建築限界数値データ 　直流'!B1845,IF(交流？,'建築限界数値データ 交流'!B1845,IF(非電化？,'建築限界数値データ 　非電化'!B1845,"")))</f>
        <v>0</v>
      </c>
    </row>
    <row r="1846" spans="1:2" x14ac:dyDescent="0.2">
      <c r="A1846">
        <f>IF(直流？,'建築限界数値データ 　直流'!A1846,IF(交流？,'建築限界数値データ 交流'!A1846,IF(非電化？,'建築限界数値データ 　非電化'!A1846,"")))</f>
        <v>150</v>
      </c>
      <c r="B1846">
        <f>IF(直流？,'建築限界数値データ 　直流'!B1846,IF(交流？,'建築限界数値データ 交流'!B1846,IF(非電化？,'建築限界数値データ 　非電化'!B1846,"")))</f>
        <v>0</v>
      </c>
    </row>
    <row r="1847" spans="1:2" x14ac:dyDescent="0.2">
      <c r="A1847">
        <f>IF(直流？,'建築限界数値データ 　直流'!A1847,IF(交流？,'建築限界数値データ 交流'!A1847,IF(非電化？,'建築限界数値データ 　非電化'!A1847,"")))</f>
        <v>140</v>
      </c>
      <c r="B1847">
        <f>IF(直流？,'建築限界数値データ 　直流'!B1847,IF(交流？,'建築限界数値データ 交流'!B1847,IF(非電化？,'建築限界数値データ 　非電化'!B1847,"")))</f>
        <v>0</v>
      </c>
    </row>
    <row r="1848" spans="1:2" x14ac:dyDescent="0.2">
      <c r="A1848">
        <f>IF(直流？,'建築限界数値データ 　直流'!A1848,IF(交流？,'建築限界数値データ 交流'!A1848,IF(非電化？,'建築限界数値データ 　非電化'!A1848,"")))</f>
        <v>130</v>
      </c>
      <c r="B1848">
        <f>IF(直流？,'建築限界数値データ 　直流'!B1848,IF(交流？,'建築限界数値データ 交流'!B1848,IF(非電化？,'建築限界数値データ 　非電化'!B1848,"")))</f>
        <v>0</v>
      </c>
    </row>
    <row r="1849" spans="1:2" x14ac:dyDescent="0.2">
      <c r="A1849">
        <f>IF(直流？,'建築限界数値データ 　直流'!A1849,IF(交流？,'建築限界数値データ 交流'!A1849,IF(非電化？,'建築限界数値データ 　非電化'!A1849,"")))</f>
        <v>120</v>
      </c>
      <c r="B1849">
        <f>IF(直流？,'建築限界数値データ 　直流'!B1849,IF(交流？,'建築限界数値データ 交流'!B1849,IF(非電化？,'建築限界数値データ 　非電化'!B1849,"")))</f>
        <v>0</v>
      </c>
    </row>
    <row r="1850" spans="1:2" x14ac:dyDescent="0.2">
      <c r="A1850">
        <f>IF(直流？,'建築限界数値データ 　直流'!A1850,IF(交流？,'建築限界数値データ 交流'!A1850,IF(非電化？,'建築限界数値データ 　非電化'!A1850,"")))</f>
        <v>110</v>
      </c>
      <c r="B1850">
        <f>IF(直流？,'建築限界数値データ 　直流'!B1850,IF(交流？,'建築限界数値データ 交流'!B1850,IF(非電化？,'建築限界数値データ 　非電化'!B1850,"")))</f>
        <v>0</v>
      </c>
    </row>
    <row r="1851" spans="1:2" x14ac:dyDescent="0.2">
      <c r="A1851">
        <f>IF(直流？,'建築限界数値データ 　直流'!A1851,IF(交流？,'建築限界数値データ 交流'!A1851,IF(非電化？,'建築限界数値データ 　非電化'!A1851,"")))</f>
        <v>100</v>
      </c>
      <c r="B1851">
        <f>IF(直流？,'建築限界数値データ 　直流'!B1851,IF(交流？,'建築限界数値データ 交流'!B1851,IF(非電化？,'建築限界数値データ 　非電化'!B1851,"")))</f>
        <v>0</v>
      </c>
    </row>
    <row r="1852" spans="1:2" x14ac:dyDescent="0.2">
      <c r="A1852">
        <f>IF(直流？,'建築限界数値データ 　直流'!A1852,IF(交流？,'建築限界数値データ 交流'!A1852,IF(非電化？,'建築限界数値データ 　非電化'!A1852,"")))</f>
        <v>90</v>
      </c>
      <c r="B1852">
        <f>IF(直流？,'建築限界数値データ 　直流'!B1852,IF(交流？,'建築限界数値データ 交流'!B1852,IF(非電化？,'建築限界数値データ 　非電化'!B1852,"")))</f>
        <v>0</v>
      </c>
    </row>
    <row r="1853" spans="1:2" x14ac:dyDescent="0.2">
      <c r="A1853">
        <f>IF(直流？,'建築限界数値データ 　直流'!A1853,IF(交流？,'建築限界数値データ 交流'!A1853,IF(非電化？,'建築限界数値データ 　非電化'!A1853,"")))</f>
        <v>80</v>
      </c>
      <c r="B1853">
        <f>IF(直流？,'建築限界数値データ 　直流'!B1853,IF(交流？,'建築限界数値データ 交流'!B1853,IF(非電化？,'建築限界数値データ 　非電化'!B1853,"")))</f>
        <v>0</v>
      </c>
    </row>
    <row r="1854" spans="1:2" x14ac:dyDescent="0.2">
      <c r="A1854">
        <f>IF(直流？,'建築限界数値データ 　直流'!A1854,IF(交流？,'建築限界数値データ 交流'!A1854,IF(非電化？,'建築限界数値データ 　非電化'!A1854,"")))</f>
        <v>70</v>
      </c>
      <c r="B1854">
        <f>IF(直流？,'建築限界数値データ 　直流'!B1854,IF(交流？,'建築限界数値データ 交流'!B1854,IF(非電化？,'建築限界数値データ 　非電化'!B1854,"")))</f>
        <v>0</v>
      </c>
    </row>
    <row r="1855" spans="1:2" x14ac:dyDescent="0.2">
      <c r="A1855">
        <f>IF(直流？,'建築限界数値データ 　直流'!A1855,IF(交流？,'建築限界数値データ 交流'!A1855,IF(非電化？,'建築限界数値データ 　非電化'!A1855,"")))</f>
        <v>60</v>
      </c>
      <c r="B1855">
        <f>IF(直流？,'建築限界数値データ 　直流'!B1855,IF(交流？,'建築限界数値データ 交流'!B1855,IF(非電化？,'建築限界数値データ 　非電化'!B1855,"")))</f>
        <v>0</v>
      </c>
    </row>
    <row r="1856" spans="1:2" x14ac:dyDescent="0.2">
      <c r="A1856">
        <f>IF(直流？,'建築限界数値データ 　直流'!A1856,IF(交流？,'建築限界数値データ 交流'!A1856,IF(非電化？,'建築限界数値データ 　非電化'!A1856,"")))</f>
        <v>50</v>
      </c>
      <c r="B1856">
        <f>IF(直流？,'建築限界数値データ 　直流'!B1856,IF(交流？,'建築限界数値データ 交流'!B1856,IF(非電化？,'建築限界数値データ 　非電化'!B1856,"")))</f>
        <v>0</v>
      </c>
    </row>
    <row r="1857" spans="1:2" x14ac:dyDescent="0.2">
      <c r="A1857">
        <f>IF(直流？,'建築限界数値データ 　直流'!A1857,IF(交流？,'建築限界数値データ 交流'!A1857,IF(非電化？,'建築限界数値データ 　非電化'!A1857,"")))</f>
        <v>40</v>
      </c>
      <c r="B1857">
        <f>IF(直流？,'建築限界数値データ 　直流'!B1857,IF(交流？,'建築限界数値データ 交流'!B1857,IF(非電化？,'建築限界数値データ 　非電化'!B1857,"")))</f>
        <v>0</v>
      </c>
    </row>
    <row r="1858" spans="1:2" x14ac:dyDescent="0.2">
      <c r="A1858">
        <f>IF(直流？,'建築限界数値データ 　直流'!A1858,IF(交流？,'建築限界数値データ 交流'!A1858,IF(非電化？,'建築限界数値データ 　非電化'!A1858,"")))</f>
        <v>30</v>
      </c>
      <c r="B1858">
        <f>IF(直流？,'建築限界数値データ 　直流'!B1858,IF(交流？,'建築限界数値データ 交流'!B1858,IF(非電化？,'建築限界数値データ 　非電化'!B1858,"")))</f>
        <v>0</v>
      </c>
    </row>
    <row r="1859" spans="1:2" x14ac:dyDescent="0.2">
      <c r="A1859">
        <f>IF(直流？,'建築限界数値データ 　直流'!A1859,IF(交流？,'建築限界数値データ 交流'!A1859,IF(非電化？,'建築限界数値データ 　非電化'!A1859,"")))</f>
        <v>20</v>
      </c>
      <c r="B1859">
        <f>IF(直流？,'建築限界数値データ 　直流'!B1859,IF(交流？,'建築限界数値データ 交流'!B1859,IF(非電化？,'建築限界数値データ 　非電化'!B1859,"")))</f>
        <v>0</v>
      </c>
    </row>
    <row r="1860" spans="1:2" x14ac:dyDescent="0.2">
      <c r="A1860">
        <f>IF(直流？,'建築限界数値データ 　直流'!A1860,IF(交流？,'建築限界数値データ 交流'!A1860,IF(非電化？,'建築限界数値データ 　非電化'!A1860,"")))</f>
        <v>10</v>
      </c>
      <c r="B1860">
        <f>IF(直流？,'建築限界数値データ 　直流'!B1860,IF(交流？,'建築限界数値データ 交流'!B1860,IF(非電化？,'建築限界数値データ 　非電化'!B1860,"")))</f>
        <v>0</v>
      </c>
    </row>
    <row r="1861" spans="1:2" x14ac:dyDescent="0.2">
      <c r="A1861">
        <f>IF(直流？,'建築限界数値データ 　直流'!A1861,IF(交流？,'建築限界数値データ 交流'!A1861,IF(非電化？,'建築限界数値データ 　非電化'!A1861,"")))</f>
        <v>0</v>
      </c>
      <c r="B1861">
        <f>IF(直流？,'建築限界数値データ 　直流'!B1861,IF(交流？,'建築限界数値データ 交流'!B1861,IF(非電化？,'建築限界数値データ 　非電化'!B1861,"")))</f>
        <v>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861"/>
  <sheetViews>
    <sheetView workbookViewId="0">
      <selection activeCell="F19" sqref="F19"/>
    </sheetView>
  </sheetViews>
  <sheetFormatPr defaultRowHeight="13" x14ac:dyDescent="0.2"/>
  <cols>
    <col min="7" max="7" width="12.08984375" bestFit="1" customWidth="1"/>
  </cols>
  <sheetData>
    <row r="1" spans="1:3" x14ac:dyDescent="0.2">
      <c r="A1" t="b">
        <f>'限界余裕測定図 片線'!C8="直流区間"</f>
        <v>1</v>
      </c>
      <c r="B1" t="b">
        <f>'限界余裕測定図 片線'!C8="交流区間"</f>
        <v>0</v>
      </c>
      <c r="C1" t="b">
        <f>'限界余裕測定図 片線'!C8="非電化区間"</f>
        <v>0</v>
      </c>
    </row>
    <row r="2" spans="1:3" x14ac:dyDescent="0.2">
      <c r="A2" t="s">
        <v>0</v>
      </c>
      <c r="B2" t="s">
        <v>2</v>
      </c>
    </row>
    <row r="3" spans="1:3" x14ac:dyDescent="0.2">
      <c r="A3">
        <f>IF(直流？,'建築限界数値データ 　直流'!A3,IF(交流？,'建築限界数値データ 交流'!A3,IF(非電化？,'建築限界数値データ 　非電化'!A3,"")))</f>
        <v>0</v>
      </c>
      <c r="B3">
        <f>IF(直流？,'建築限界数値データ 　直流'!B3,IF(交流？,'建築限界数値データ 交流'!B3,IF(非電化？,'建築限界数値データ 　非電化'!B3,"")))</f>
        <v>0</v>
      </c>
    </row>
    <row r="4" spans="1:3" x14ac:dyDescent="0.2">
      <c r="A4">
        <f>IF(直流？,'建築限界数値データ 　直流'!A4,IF(交流？,'建築限界数値データ 交流'!A4,IF(非電化？,'建築限界数値データ 　非電化'!A4,"")))</f>
        <v>1225</v>
      </c>
      <c r="B4">
        <f>IF(直流？,'建築限界数値データ 　直流'!B4,IF(交流？,'建築限界数値データ 交流'!B4,IF(非電化？,'建築限界数値データ 　非電化'!B4,"")))</f>
        <v>0</v>
      </c>
    </row>
    <row r="5" spans="1:3" x14ac:dyDescent="0.2">
      <c r="A5">
        <f>IF(直流？,'建築限界数値データ 　直流'!A5,IF(交流？,'建築限界数値データ 交流'!A5,IF(非電化？,'建築限界数値データ 　非電化'!A5,"")))</f>
        <v>1575</v>
      </c>
      <c r="B5">
        <f>IF(直流？,'建築限界数値データ 　直流'!B5,IF(交流？,'建築限界数値データ 交流'!B5,IF(非電化？,'建築限界数値データ 　非電化'!B5,"")))</f>
        <v>350</v>
      </c>
    </row>
    <row r="6" spans="1:3" x14ac:dyDescent="0.2">
      <c r="A6">
        <f>IF(直流？,'建築限界数値データ 　直流'!A6,IF(交流？,'建築限界数値データ 交流'!A6,IF(非電化？,'建築限界数値データ 　非電化'!A6,"")))</f>
        <v>1575</v>
      </c>
      <c r="B6">
        <f>IF(直流？,'建築限界数値データ 　直流'!B6,IF(交流？,'建築限界数値データ 交流'!B6,IF(非電化？,'建築限界数値データ 　非電化'!B6,"")))</f>
        <v>920</v>
      </c>
    </row>
    <row r="7" spans="1:3" x14ac:dyDescent="0.2">
      <c r="A7">
        <f>IF(直流？,'建築限界数値データ 　直流'!A7,IF(交流？,'建築限界数値データ 交流'!A7,IF(非電化？,'建築限界数値データ 　非電化'!A7,"")))</f>
        <v>1900</v>
      </c>
      <c r="B7">
        <f>IF(直流？,'建築限界数値データ 　直流'!B7,IF(交流？,'建築限界数値データ 交流'!B7,IF(非電化？,'建築限界数値データ 　非電化'!B7,"")))</f>
        <v>920</v>
      </c>
    </row>
    <row r="8" spans="1:3" x14ac:dyDescent="0.2">
      <c r="A8">
        <f>IF(直流？,'建築限界数値データ 　直流'!A8,IF(交流？,'建築限界数値データ 交流'!A8,IF(非電化？,'建築限界数値データ 　非電化'!A8,"")))</f>
        <v>1900.0961046906909</v>
      </c>
      <c r="B8">
        <f>IF(直流？,'建築限界数値データ 　直流'!B8,IF(交流？,'建築限界数値データ 交流'!B8,IF(非電化？,'建築限界数値データ 　非電化'!B8,"")))</f>
        <v>3156.0491006602324</v>
      </c>
    </row>
    <row r="9" spans="1:3" x14ac:dyDescent="0.2">
      <c r="A9">
        <f>IF(直流？,'建築限界数値データ 　直流'!A9,IF(交流？,'建築限界数値データ 交流'!A9,IF(非電化？,'建築限界数値データ 　非電化'!A9,"")))</f>
        <v>1884.0593620943066</v>
      </c>
      <c r="B9">
        <f>IF(直流？,'建築限界数値データ 　直流'!B9,IF(交流？,'建築限界数値データ 交流'!B9,IF(非電化？,'建築限界数値データ 　非電化'!B9,"")))</f>
        <v>3185.7703993186879</v>
      </c>
    </row>
    <row r="10" spans="1:3" x14ac:dyDescent="0.2">
      <c r="A10">
        <f>IF(直流？,'建築限界数値データ 　直流'!A10,IF(交流？,'建築限界数値データ 交流'!A10,IF(非電化？,'建築限界数値データ 　非電化'!A10,"")))</f>
        <v>1815.3050398293326</v>
      </c>
      <c r="B10">
        <f>IF(直流？,'建築限界数値データ 　直流'!B10,IF(交流？,'建築限界数値データ 交流'!B10,IF(非電化？,'建築限界数値データ 　非電化'!B10,"")))</f>
        <v>3302.0276092048425</v>
      </c>
    </row>
    <row r="11" spans="1:3" x14ac:dyDescent="0.2">
      <c r="A11">
        <f>IF(直流？,'建築限界数値データ 　直流'!A11,IF(交流？,'建築限界数値データ 交流'!A11,IF(非電化？,'建築限界数値データ 　非電化'!A11,"")))</f>
        <v>1739.3865379061369</v>
      </c>
      <c r="B11">
        <f>IF(直流？,'建築限界数値データ 　直流'!B11,IF(交流？,'建築限界数値データ 交流'!B11,IF(非電化？,'建築限界数値データ 　非電化'!B11,"")))</f>
        <v>3413.7382924288172</v>
      </c>
    </row>
    <row r="12" spans="1:3" x14ac:dyDescent="0.2">
      <c r="A12">
        <f>IF(直流？,'建築限界数値データ 　直流'!A12,IF(交流？,'建築限界数値データ 交流'!A12,IF(非電化？,'建築限界数値データ 　非電化'!A12,"")))</f>
        <v>1656.6034719679467</v>
      </c>
      <c r="B12">
        <f>IF(直流？,'建築限界数値データ 　直流'!B12,IF(交流？,'建築限界数値データ 交流'!B12,IF(非電化？,'建築限界数値データ 　非電化'!B12,"")))</f>
        <v>3520.4615779596829</v>
      </c>
    </row>
    <row r="13" spans="1:3" x14ac:dyDescent="0.2">
      <c r="A13">
        <f>IF(直流？,'建築限界数値データ 　直流'!A13,IF(交流？,'建築限界数値データ 交流'!A13,IF(非電化？,'建築限界数値データ 　非電化'!A13,"")))</f>
        <v>1567.2825489560348</v>
      </c>
      <c r="B13">
        <f>IF(直流？,'建築限界数値データ 　直流'!B13,IF(交流？,'建築限界数値データ 交流'!B13,IF(非電化？,'建築限界数値データ 　非電化'!B13,"")))</f>
        <v>3621.7762777466805</v>
      </c>
    </row>
    <row r="14" spans="1:3" x14ac:dyDescent="0.2">
      <c r="A14">
        <f>IF(直流？,'建築限界数値データ 　直流'!A14,IF(交流？,'建築限界数値データ 交流'!A14,IF(非電化？,'建築限界数値データ 　非電化'!A14,"")))</f>
        <v>1471.7762777466808</v>
      </c>
      <c r="B14">
        <f>IF(直流？,'建築限界数値データ 　直流'!B14,IF(交流？,'建築限界数値データ 交流'!B14,IF(非電化？,'建築限界数値データ 　非電化'!B14,"")))</f>
        <v>3717.2825489560346</v>
      </c>
    </row>
    <row r="15" spans="1:3" x14ac:dyDescent="0.2">
      <c r="A15">
        <f>IF(直流？,'建築限界数値データ 　直流'!A15,IF(交流？,'建築限界数値データ 交流'!A15,IF(非電化？,'建築限界数値データ 　非電化'!A15,"")))</f>
        <v>1370.4615779596832</v>
      </c>
      <c r="B15">
        <f>IF(直流？,'建築限界数値データ 　直流'!B15,IF(交流？,'建築限界数値データ 交流'!B15,IF(非電化？,'建築限界数値データ 　非電化'!B15,"")))</f>
        <v>3806.6034719679465</v>
      </c>
    </row>
    <row r="16" spans="1:3" x14ac:dyDescent="0.2">
      <c r="A16">
        <f>IF(直流？,'建築限界数値データ 　直流'!A16,IF(交流？,'建築限界数値データ 交流'!A16,IF(非電化？,'建築限界数値データ 　非電化'!A16,"")))</f>
        <v>1263.7382924288172</v>
      </c>
      <c r="B16">
        <f>IF(直流？,'建築限界数値データ 　直流'!B16,IF(交流？,'建築限界数値データ 交流'!B16,IF(非電化？,'建築限界数値データ 　非電化'!B16,"")))</f>
        <v>3889.3865379061372</v>
      </c>
    </row>
    <row r="17" spans="1:2" x14ac:dyDescent="0.2">
      <c r="A17">
        <f>IF(直流？,'建築限界数値データ 　直流'!A17,IF(交流？,'建築限界数値データ 交流'!A17,IF(非電化？,'建築限界数値データ 　非電化'!A17,"")))</f>
        <v>1152.0276092048425</v>
      </c>
      <c r="B17">
        <f>IF(直流？,'建築限界数値データ 　直流'!B17,IF(交流？,'建築限界数値データ 交流'!B17,IF(非電化？,'建築限界数値データ 　非電化'!B17,"")))</f>
        <v>3965.3050398293326</v>
      </c>
    </row>
    <row r="18" spans="1:2" x14ac:dyDescent="0.2">
      <c r="A18">
        <f>IF(直流？,'建築限界数値データ 　直流'!A18,IF(交流？,'建築限界数値データ 交流'!A18,IF(非電化？,'建築限界数値データ 　非電化'!A18,"")))</f>
        <v>1035.7703993186879</v>
      </c>
      <c r="B18">
        <f>IF(直流？,'建築限界数値データ 　直流'!B18,IF(交流？,'建築限界数値データ 交流'!B18,IF(非電化？,'建築限界数値データ 　非電化'!B18,"")))</f>
        <v>4034.0593620943064</v>
      </c>
    </row>
    <row r="19" spans="1:2" x14ac:dyDescent="0.2">
      <c r="A19">
        <f>IF(直流？,'建築限界数値データ 　直流'!A19,IF(交流？,'建築限界数値データ 交流'!A19,IF(非電化？,'建築限界数値データ 　非電化'!A19,"")))</f>
        <v>915.42547686490661</v>
      </c>
      <c r="B19">
        <f>IF(直流？,'建築限界数値データ 　直流'!B19,IF(交流？,'建築限界数値データ 交流'!B19,IF(非電化？,'建築限界数値データ 　非電化'!B19,"")))</f>
        <v>4095.3781628019419</v>
      </c>
    </row>
    <row r="20" spans="1:2" x14ac:dyDescent="0.2">
      <c r="A20">
        <f>IF(直流？,'建築限界数値データ 　直流'!A20,IF(交流？,'建築限界数値データ 交流'!A20,IF(非電化？,'建築限界数値データ 　非電化'!A20,"")))</f>
        <v>791.46778827205742</v>
      </c>
      <c r="B20">
        <f>IF(直流？,'建築限界数値データ 　直流'!B20,IF(交流？,'建築限界数値データ 交流'!B20,IF(非電化？,'建築限界数値データ 　非電化'!B20,"")))</f>
        <v>4149.0194446597407</v>
      </c>
    </row>
    <row r="21" spans="1:2" x14ac:dyDescent="0.2">
      <c r="A21">
        <f>IF(直流？,'建築限界数値データ 　直流'!A21,IF(交流？,'建築限界数値データ 交流'!A21,IF(非電化？,'建築限界数値データ 　非電化'!A21,"")))</f>
        <v>664.38653790613705</v>
      </c>
      <c r="B21">
        <f>IF(直流？,'建築限界数値データ 　直流'!B21,IF(交流？,'建築限界数値データ 交流'!B21,IF(非電化？,'建築限界数値データ 　非電化'!B21,"")))</f>
        <v>4194.7715100345804</v>
      </c>
    </row>
    <row r="22" spans="1:2" x14ac:dyDescent="0.2">
      <c r="A22">
        <f>IF(直流？,'建築限界数値データ 　直流'!A22,IF(交流？,'建築限界数値データ 交流'!A22,IF(非電化？,'建築限界数値データ 　非電化'!A22,"")))</f>
        <v>534.68325740443822</v>
      </c>
      <c r="B22">
        <f>IF(直流？,'建築限界数値データ 　直流'!B22,IF(交流？,'建築限界数値データ 交流'!B22,IF(非電化？,'建築限界数値データ 　非電化'!B22,"")))</f>
        <v>4232.4537964265564</v>
      </c>
    </row>
    <row r="23" spans="1:2" x14ac:dyDescent="0.2">
      <c r="A23">
        <f>IF(直流？,'建築限界数値データ 　直流'!A23,IF(交流？,'建築限界数値データ 交流'!A23,IF(非電化？,'建築限界数値データ 　非電化'!A23,"")))</f>
        <v>402.86982635930769</v>
      </c>
      <c r="B23">
        <f>IF(直流？,'建築限界数値データ 　直流'!B23,IF(交流？,'建築限界数値データ 交流'!B23,IF(非電化？,'建築限界数値データ 　非電化'!B23,"")))</f>
        <v>4261.9175890666811</v>
      </c>
    </row>
    <row r="24" spans="1:2" x14ac:dyDescent="0.2">
      <c r="A24">
        <f>IF(直流？,'建築限界数値データ 　直流'!A24,IF(交流？,'建築限界数値データ 交流'!A24,IF(非電化？,'建築限界数値データ 　非電化'!A24,"")))</f>
        <v>269.46645216325413</v>
      </c>
      <c r="B24">
        <f>IF(直流？,'建築限界数値データ 　直流'!B24,IF(交流？,'建築限界数値データ 交流'!B24,IF(非電化？,'建築限界数値データ 　非電化'!B24,"")))</f>
        <v>4283.046607826127</v>
      </c>
    </row>
    <row r="25" spans="1:2" x14ac:dyDescent="0.2">
      <c r="A25">
        <f>IF(直流？,'建築限界数値データ 　直流'!A25,IF(交流？,'建築限界数値データ 交流'!A25,IF(非電化？,'建築限界数値データ 　非電化'!A25,"")))</f>
        <v>134.99961698802409</v>
      </c>
      <c r="B25">
        <f>IF(直流？,'建築限界数値データ 　直流'!B25,IF(交流？,'建築限界数値データ 交流'!B25,IF(非電化？,'建築限界数値データ 　非電化'!B25,"")))</f>
        <v>4295.7574661207836</v>
      </c>
    </row>
    <row r="26" spans="1:2" x14ac:dyDescent="0.2">
      <c r="A26">
        <f>IF(直流？,'建築限界数値データ 　直流'!A26,IF(交流？,'建築限界数値データ 交流'!A26,IF(非電化？,'建築限界数値データ 　非電化'!A26,"")))</f>
        <v>1.3170345890267665E-13</v>
      </c>
      <c r="B26">
        <f>IF(直流？,'建築限界数値データ 　直流'!B26,IF(交流？,'建築限界数値データ 交流'!B26,IF(非電化？,'建築限界数値データ 　非電化'!B26,"")))</f>
        <v>4300</v>
      </c>
    </row>
    <row r="27" spans="1:2" x14ac:dyDescent="0.2">
      <c r="A27">
        <f>IF(直流？,'建築限界数値データ 　直流'!A27,IF(交流？,'建築限界数値データ 交流'!A27,IF(非電化？,'建築限界数値データ 　非電化'!A27,"")))</f>
        <v>-134.99961698802335</v>
      </c>
      <c r="B27">
        <f>IF(直流？,'建築限界数値データ 　直流'!B27,IF(交流？,'建築限界数値データ 交流'!B27,IF(非電化？,'建築限界数値データ 　非電化'!B27,"")))</f>
        <v>4295.7574661207836</v>
      </c>
    </row>
    <row r="28" spans="1:2" x14ac:dyDescent="0.2">
      <c r="A28">
        <f>IF(直流？,'建築限界数値データ 　直流'!A28,IF(交流？,'建築限界数値データ 交流'!A28,IF(非電化？,'建築限界数値データ 　非電化'!A28,"")))</f>
        <v>-269.46645216325442</v>
      </c>
      <c r="B28">
        <f>IF(直流？,'建築限界数値データ 　直流'!B28,IF(交流？,'建築限界数値データ 交流'!B28,IF(非電化？,'建築限界数値データ 　非電化'!B28,"")))</f>
        <v>4283.046607826127</v>
      </c>
    </row>
    <row r="29" spans="1:2" x14ac:dyDescent="0.2">
      <c r="A29">
        <f>IF(直流？,'建築限界数値データ 　直流'!A29,IF(交流？,'建築限界数値データ 交流'!A29,IF(非電化？,'建築限界数値データ 　非電化'!A29,"")))</f>
        <v>-402.86982635930741</v>
      </c>
      <c r="B29">
        <f>IF(直流？,'建築限界数値データ 　直流'!B29,IF(交流？,'建築限界数値データ 交流'!B29,IF(非電化？,'建築限界数値データ 　非電化'!B29,"")))</f>
        <v>4261.9175890666811</v>
      </c>
    </row>
    <row r="30" spans="1:2" x14ac:dyDescent="0.2">
      <c r="A30">
        <f>IF(直流？,'建築限界数値データ 　直流'!A30,IF(交流？,'建築限界数値データ 交流'!A30,IF(非電化？,'建築限界数値データ 　非電化'!A30,"")))</f>
        <v>-534.68325740443788</v>
      </c>
      <c r="B30">
        <f>IF(直流？,'建築限界数値データ 　直流'!B30,IF(交流？,'建築限界数値データ 交流'!B30,IF(非電化？,'建築限界数値データ 　非電化'!B30,"")))</f>
        <v>4232.4537964265564</v>
      </c>
    </row>
    <row r="31" spans="1:2" x14ac:dyDescent="0.2">
      <c r="A31">
        <f>IF(直流？,'建築限界数値データ 　直流'!A31,IF(交流？,'建築限界数値データ 交流'!A31,IF(非電化？,'建築限界数値データ 　非電化'!A31,"")))</f>
        <v>-664.38653790613682</v>
      </c>
      <c r="B31">
        <f>IF(直流？,'建築限界数値データ 　直流'!B31,IF(交流？,'建築限界数値データ 交流'!B31,IF(非電化？,'建築限界数値データ 　非電化'!B31,"")))</f>
        <v>4194.7715100345804</v>
      </c>
    </row>
    <row r="32" spans="1:2" x14ac:dyDescent="0.2">
      <c r="A32">
        <f>IF(直流？,'建築限界数値データ 　直流'!A32,IF(交流？,'建築限界数値データ 交流'!A32,IF(非電化？,'建築限界数値データ 　非電化'!A32,"")))</f>
        <v>-791.46778827205719</v>
      </c>
      <c r="B32">
        <f>IF(直流？,'建築限界数値データ 　直流'!B32,IF(交流？,'建築限界数値データ 交流'!B32,IF(非電化？,'建築限界数値データ 　非電化'!B32,"")))</f>
        <v>4149.0194446597407</v>
      </c>
    </row>
    <row r="33" spans="1:2" x14ac:dyDescent="0.2">
      <c r="A33">
        <f>IF(直流？,'建築限界数値データ 　直流'!A33,IF(交流？,'建築限界数値データ 交流'!A33,IF(非電化？,'建築限界数値データ 　非電化'!A33,"")))</f>
        <v>-915.42547686490639</v>
      </c>
      <c r="B33">
        <f>IF(直流？,'建築限界数値データ 　直流'!B33,IF(交流？,'建築限界数値データ 交流'!B33,IF(非電化？,'建築限界数値データ 　非電化'!B33,"")))</f>
        <v>4095.3781628019419</v>
      </c>
    </row>
    <row r="34" spans="1:2" x14ac:dyDescent="0.2">
      <c r="A34">
        <f>IF(直流？,'建築限界数値データ 　直流'!A34,IF(交流？,'建築限界数値データ 交流'!A34,IF(非電化？,'建築限界数値データ 　非電化'!A34,"")))</f>
        <v>-1035.7703993186874</v>
      </c>
      <c r="B34">
        <f>IF(直流？,'建築限界数値データ 　直流'!B34,IF(交流？,'建築限界数値データ 交流'!B34,IF(非電化？,'建築限界数値データ 　非電化'!B34,"")))</f>
        <v>4034.0593620943068</v>
      </c>
    </row>
    <row r="35" spans="1:2" x14ac:dyDescent="0.2">
      <c r="A35">
        <f>IF(直流？,'建築限界数値データ 　直流'!A35,IF(交流？,'建築限界数値データ 交流'!A35,IF(非電化？,'建築限界数値データ 　非電化'!A35,"")))</f>
        <v>-1152.0276092048423</v>
      </c>
      <c r="B35">
        <f>IF(直流？,'建築限界数値データ 　直流'!B35,IF(交流？,'建築限界数値データ 交流'!B35,IF(非電化？,'建築限界数値データ 　非電化'!B35,"")))</f>
        <v>3965.3050398293326</v>
      </c>
    </row>
    <row r="36" spans="1:2" x14ac:dyDescent="0.2">
      <c r="A36">
        <f>IF(直流？,'建築限界数値データ 　直流'!A36,IF(交流？,'建築限界数値データ 交流'!A36,IF(非電化？,'建築限界数値データ 　非電化'!A36,"")))</f>
        <v>-1263.738292428817</v>
      </c>
      <c r="B36">
        <f>IF(直流？,'建築限界数値データ 　直流'!B36,IF(交流？,'建築限界数値データ 交流'!B36,IF(非電化？,'建築限界数値データ 　非電化'!B36,"")))</f>
        <v>3889.3865379061372</v>
      </c>
    </row>
    <row r="37" spans="1:2" x14ac:dyDescent="0.2">
      <c r="A37">
        <f>IF(直流？,'建築限界数値データ 　直流'!A37,IF(交流？,'建築限界数値データ 交流'!A37,IF(非電化？,'建築限界数値データ 　非電化'!A37,"")))</f>
        <v>-1370.4615779596822</v>
      </c>
      <c r="B37">
        <f>IF(直流？,'建築限界数値データ 　直流'!B37,IF(交流？,'建築限界数値データ 交流'!B37,IF(非電化？,'建築限界数値データ 　非電化'!B37,"")))</f>
        <v>3806.6034719679474</v>
      </c>
    </row>
    <row r="38" spans="1:2" x14ac:dyDescent="0.2">
      <c r="A38">
        <f>IF(直流？,'建築限界数値データ 　直流'!A38,IF(交流？,'建築限界数値データ 交流'!A38,IF(非電化？,'建築限界数値データ 　非電化'!A38,"")))</f>
        <v>-1471.7762777466801</v>
      </c>
      <c r="B38">
        <f>IF(直流？,'建築限界数値データ 　直流'!B38,IF(交流？,'建築限界数値データ 交流'!B38,IF(非電化？,'建築限界数値データ 　非電化'!B38,"")))</f>
        <v>3717.2825489560355</v>
      </c>
    </row>
    <row r="39" spans="1:2" x14ac:dyDescent="0.2">
      <c r="A39">
        <f>IF(直流？,'建築限界数値データ 　直流'!A39,IF(交流？,'建築限界数値データ 交流'!A39,IF(非電化？,'建築限界数値データ 　非電化'!A39,"")))</f>
        <v>-1567.282548956035</v>
      </c>
      <c r="B39">
        <f>IF(直流？,'建築限界数値データ 　直流'!B39,IF(交流？,'建築限界数値データ 交流'!B39,IF(非電化？,'建築限界数値データ 　非電化'!B39,"")))</f>
        <v>3621.7762777466805</v>
      </c>
    </row>
    <row r="40" spans="1:2" x14ac:dyDescent="0.2">
      <c r="A40">
        <f>IF(直流？,'建築限界数値データ 　直流'!A40,IF(交流？,'建築限界数値データ 交流'!A40,IF(非電化？,'建築限界数値データ 　非電化'!A40,"")))</f>
        <v>-1656.6034719679467</v>
      </c>
      <c r="B40">
        <f>IF(直流？,'建築限界数値データ 　直流'!B40,IF(交流？,'建築限界数値データ 交流'!B40,IF(非電化？,'建築限界数値データ 　非電化'!B40,"")))</f>
        <v>3520.4615779596834</v>
      </c>
    </row>
    <row r="41" spans="1:2" x14ac:dyDescent="0.2">
      <c r="A41">
        <f>IF(直流？,'建築限界数値データ 　直流'!A41,IF(交流？,'建築限界数値データ 交流'!A41,IF(非電化？,'建築限界数値データ 　非電化'!A41,"")))</f>
        <v>-1739.3865379061367</v>
      </c>
      <c r="B41">
        <f>IF(直流？,'建築限界数値データ 　直流'!B41,IF(交流？,'建築限界数値データ 交流'!B41,IF(非電化？,'建築限界数値データ 　非電化'!B41,"")))</f>
        <v>3413.7382924288177</v>
      </c>
    </row>
    <row r="42" spans="1:2" x14ac:dyDescent="0.2">
      <c r="A42">
        <f>IF(直流？,'建築限界数値データ 　直流'!A42,IF(交流？,'建築限界数値データ 交流'!A42,IF(非電化？,'建築限界数値データ 　非電化'!A42,"")))</f>
        <v>-1815.3050398293324</v>
      </c>
      <c r="B42">
        <f>IF(直流？,'建築限界数値データ 　直流'!B42,IF(交流？,'建築限界数値データ 交流'!B42,IF(非電化？,'建築限界数値データ 　非電化'!B42,"")))</f>
        <v>3302.0276092048425</v>
      </c>
    </row>
    <row r="43" spans="1:2" x14ac:dyDescent="0.2">
      <c r="A43">
        <f>IF(直流？,'建築限界数値データ 　直流'!A43,IF(交流？,'建築限界数値データ 交流'!A43,IF(非電化？,'建築限界数値データ 　非電化'!A43,"")))</f>
        <v>-1884.0593620943062</v>
      </c>
      <c r="B43">
        <f>IF(直流？,'建築限界数値データ 　直流'!B43,IF(交流？,'建築限界数値データ 交流'!B43,IF(非電化？,'建築限界数値データ 　非電化'!B43,"")))</f>
        <v>3185.7703993186888</v>
      </c>
    </row>
    <row r="44" spans="1:2" x14ac:dyDescent="0.2">
      <c r="A44">
        <f>IF(直流？,'建築限界数値データ 　直流'!A44,IF(交流？,'建築限界数値データ 交流'!A44,IF(非電化？,'建築限界数値データ 　非電化'!A44,"")))</f>
        <v>-1900.0961046906905</v>
      </c>
      <c r="B44">
        <f>IF(直流？,'建築限界数値データ 　直流'!B44,IF(交流？,'建築限界数値データ 交流'!B44,IF(非電化？,'建築限界数値データ 　非電化'!B44,"")))</f>
        <v>3156.0491006602338</v>
      </c>
    </row>
    <row r="45" spans="1:2" x14ac:dyDescent="0.2">
      <c r="A45">
        <f>IF(直流？,'建築限界数値データ 　直流'!A45,IF(交流？,'建築限界数値データ 交流'!A45,IF(非電化？,'建築限界数値データ 　非電化'!A45,"")))</f>
        <v>-1900</v>
      </c>
      <c r="B45">
        <f>IF(直流？,'建築限界数値データ 　直流'!B45,IF(交流？,'建築限界数値データ 交流'!B45,IF(非電化？,'建築限界数値データ 　非電化'!B45,"")))</f>
        <v>920</v>
      </c>
    </row>
    <row r="46" spans="1:2" x14ac:dyDescent="0.2">
      <c r="A46">
        <f>IF(直流？,'建築限界数値データ 　直流'!A46,IF(交流？,'建築限界数値データ 交流'!A46,IF(非電化？,'建築限界数値データ 　非電化'!A46,"")))</f>
        <v>-1575</v>
      </c>
      <c r="B46">
        <f>IF(直流？,'建築限界数値データ 　直流'!B46,IF(交流？,'建築限界数値データ 交流'!B46,IF(非電化？,'建築限界数値データ 　非電化'!B46,"")))</f>
        <v>920</v>
      </c>
    </row>
    <row r="47" spans="1:2" x14ac:dyDescent="0.2">
      <c r="A47">
        <f>IF(直流？,'建築限界数値データ 　直流'!A47,IF(交流？,'建築限界数値データ 交流'!A47,IF(非電化？,'建築限界数値データ 　非電化'!A47,"")))</f>
        <v>-1575</v>
      </c>
      <c r="B47">
        <f>IF(直流？,'建築限界数値データ 　直流'!B47,IF(交流？,'建築限界数値データ 交流'!B47,IF(非電化？,'建築限界数値データ 　非電化'!B47,"")))</f>
        <v>350</v>
      </c>
    </row>
    <row r="48" spans="1:2" x14ac:dyDescent="0.2">
      <c r="A48">
        <f>IF(直流？,'建築限界数値データ 　直流'!A48,IF(交流？,'建築限界数値データ 交流'!A48,IF(非電化？,'建築限界数値データ 　非電化'!A48,"")))</f>
        <v>-1225</v>
      </c>
      <c r="B48">
        <f>IF(直流？,'建築限界数値データ 　直流'!B48,IF(交流？,'建築限界数値データ 交流'!B48,IF(非電化？,'建築限界数値データ 　非電化'!B48,"")))</f>
        <v>0</v>
      </c>
    </row>
    <row r="49" spans="1:2" x14ac:dyDescent="0.2">
      <c r="A49">
        <f>IF(直流？,'建築限界数値データ 　直流'!A49,IF(交流？,'建築限界数値データ 交流'!A49,IF(非電化？,'建築限界数値データ 　非電化'!A49,"")))</f>
        <v>0</v>
      </c>
      <c r="B49">
        <f>IF(直流？,'建築限界数値データ 　直流'!B49,IF(交流？,'建築限界数値データ 交流'!B49,IF(非電化？,'建築限界数値データ 　非電化'!B49,"")))</f>
        <v>0</v>
      </c>
    </row>
    <row r="50" spans="1:2" x14ac:dyDescent="0.2">
      <c r="A50">
        <f>IF(直流？,'建築限界数値データ 　直流'!A50,IF(交流？,'建築限界数値データ 交流'!A50,IF(非電化？,'建築限界数値データ 　非電化'!A50,"")))</f>
        <v>0</v>
      </c>
      <c r="B50">
        <f>IF(直流？,'建築限界数値データ 　直流'!B50,IF(交流？,'建築限界数値データ 交流'!B50,IF(非電化？,'建築限界数値データ 　非電化'!B50,"")))</f>
        <v>0</v>
      </c>
    </row>
    <row r="51" spans="1:2" x14ac:dyDescent="0.2">
      <c r="A51">
        <f>IF(直流？,'建築限界数値データ 　直流'!A51,IF(交流？,'建築限界数値データ 交流'!A51,IF(非電化？,'建築限界数値データ 　非電化'!A51,"")))</f>
        <v>1350</v>
      </c>
      <c r="B51">
        <f>IF(直流？,'建築限界数値データ 　直流'!B51,IF(交流？,'建築限界数値データ 交流'!B51,IF(非電化？,'建築限界数値データ 　非電化'!B51,"")))</f>
        <v>3823</v>
      </c>
    </row>
    <row r="52" spans="1:2" x14ac:dyDescent="0.2">
      <c r="A52">
        <f>IF(直流？,'建築限界数値データ 　直流'!A52,IF(交流？,'建築限界数値データ 交流'!A52,IF(非電化？,'建築限界数値データ 　非電化'!A52,"")))</f>
        <v>1350.1999253348272</v>
      </c>
      <c r="B52">
        <f>IF(直流？,'建築限界数値データ 　直流'!B52,IF(交流？,'建築限界数値データ 交流'!B52,IF(非電化？,'建築限界数値データ 　非電化'!B52,"")))</f>
        <v>5190.361357582573</v>
      </c>
    </row>
    <row r="53" spans="1:2" x14ac:dyDescent="0.2">
      <c r="A53">
        <f>IF(直流？,'建築限界数値データ 　直流'!A53,IF(交流？,'建築限界数値データ 交流'!A53,IF(非電化？,'建築限界数値データ 　非電化'!A53,"")))</f>
        <v>1294.8116406095721</v>
      </c>
      <c r="B53">
        <f>IF(直流？,'建築限界数値データ 　直流'!B53,IF(交流？,'建築限界数値データ 交流'!B53,IF(非電化？,'建築限界数値データ 　非電化'!B53,"")))</f>
        <v>5250.3850668261948</v>
      </c>
    </row>
    <row r="54" spans="1:2" x14ac:dyDescent="0.2">
      <c r="A54">
        <f>IF(直流？,'建築限界数値データ 　直流'!A54,IF(交流？,'建築限界数値データ 交流'!A54,IF(非電化？,'建築限界数値データ 　非電化'!A54,"")))</f>
        <v>1213.976271750453</v>
      </c>
      <c r="B54">
        <f>IF(直流？,'建築限界数値データ 　直流'!B54,IF(交流？,'建築限界数値データ 交流'!B54,IF(非電化？,'建築限界数値データ 　非電化'!B54,"")))</f>
        <v>5329.0077545397808</v>
      </c>
    </row>
    <row r="55" spans="1:2" x14ac:dyDescent="0.2">
      <c r="A55">
        <f>IF(直流？,'建築限界数値データ 　直流'!A55,IF(交流？,'建築限界数値データ 交流'!A55,IF(非電化？,'建築限界数値データ 　非電化'!A55,"")))</f>
        <v>1130.3335037688082</v>
      </c>
      <c r="B55">
        <f>IF(直流？,'建築限界数値データ 　直流'!B55,IF(交流？,'建築限界数値データ 交流'!B55,IF(非電化？,'建築限界数値データ 　非電化'!B55,"")))</f>
        <v>5400.8376673468374</v>
      </c>
    </row>
    <row r="56" spans="1:2" x14ac:dyDescent="0.2">
      <c r="A56">
        <f>IF(直流？,'建築限界数値データ 　直流'!A56,IF(交流？,'建築限界数値データ 交流'!A56,IF(非電化？,'建築限界数値データ 　非電化'!A56,"")))</f>
        <v>1058.0134541264517</v>
      </c>
      <c r="B56">
        <f>IF(直流？,'建築限界数値データ 　直流'!B56,IF(交流？,'建築限界数値データ 交流'!B56,IF(非電化？,'建築限界数値データ 　非電化'!B56,"")))</f>
        <v>5456.2305898749055</v>
      </c>
    </row>
    <row r="57" spans="1:2" x14ac:dyDescent="0.2">
      <c r="A57">
        <f>IF(直流？,'建築限界数値データ 　直流'!A57,IF(交流？,'建築限界数値データ 交流'!A57,IF(非電化？,'建築限界数値データ 　非電化'!A57,"")))</f>
        <v>964.48823096219382</v>
      </c>
      <c r="B57">
        <f>IF(直流？,'建築限界数値データ 　直流'!B57,IF(交流？,'建築限界数値データ 交流'!B57,IF(非電化？,'建築限界数値データ 　非電化'!B57,"")))</f>
        <v>5519.7902659036272</v>
      </c>
    </row>
    <row r="58" spans="1:2" x14ac:dyDescent="0.2">
      <c r="A58">
        <f>IF(直流？,'建築限界数値データ 　直流'!A58,IF(交流？,'建築限界数値データ 交流'!A58,IF(非電化？,'建築限界数値データ 　非電化'!A58,"")))</f>
        <v>867.15661338308757</v>
      </c>
      <c r="B58">
        <f>IF(直流？,'建築限界数値データ 　直流'!B58,IF(交流？,'建築限界数値データ 交流'!B58,IF(非電化？,'建築限界数値データ 　非電化'!B58,"")))</f>
        <v>5577.3520240789549</v>
      </c>
    </row>
    <row r="59" spans="1:2" x14ac:dyDescent="0.2">
      <c r="A59">
        <f>IF(直流？,'建築限界数値データ 　直流'!A59,IF(交流？,'建築限界数値データ 交流'!A59,IF(非電化？,'建築限界数値データ 　非電化'!A59,"")))</f>
        <v>766.40272481713112</v>
      </c>
      <c r="B59">
        <f>IF(直流？,'建築限界数値データ 　直流'!B59,IF(交流？,'建築限界数値データ 交流'!B59,IF(非電化？,'建築限界数値データ 　非電化'!B59,"")))</f>
        <v>5628.6886944388352</v>
      </c>
    </row>
    <row r="60" spans="1:2" x14ac:dyDescent="0.2">
      <c r="A60">
        <f>IF(直流？,'建築限界数値データ 　直流'!A60,IF(交流？,'建築限界数値データ 交流'!A60,IF(非電化？,'建築限界数値データ 　非電化'!A60,"")))</f>
        <v>662.62419483242013</v>
      </c>
      <c r="B60">
        <f>IF(直流？,'建築限界数値データ 　直流'!B60,IF(交流？,'建築限界数値データ 交流'!B60,IF(非電化？,'建築限界数値データ 　非電化'!B60,"")))</f>
        <v>5673.5976745988528</v>
      </c>
    </row>
    <row r="61" spans="1:2" x14ac:dyDescent="0.2">
      <c r="A61">
        <f>IF(直流？,'建築限界数値データ 　直流'!A61,IF(交流？,'建築限界数値データ 交流'!A61,IF(非電化？,'建築限界数値データ 　非電化'!A61,"")))</f>
        <v>556.23058987490538</v>
      </c>
      <c r="B61">
        <f>IF(直流？,'建築限界数値データ 　直流'!B61,IF(交流？,'建築限界数値データ 交流'!B61,IF(非電化？,'建築限界数値データ 　非電化'!B61,"")))</f>
        <v>5700</v>
      </c>
    </row>
    <row r="62" spans="1:2" x14ac:dyDescent="0.2">
      <c r="A62">
        <f>IF(直流？,'建築限界数値データ 　直流'!A62,IF(交流？,'建築限界数値データ 交流'!A62,IF(非電化？,'建築限界数値データ 　非電化'!A62,"")))</f>
        <v>447.64179689673892</v>
      </c>
      <c r="B62">
        <f>IF(直流？,'建築限界数値データ 　直流'!B62,IF(交流？,'建築限界数値データ 交流'!B62,IF(非電化？,'建築限界数値データ 　非電化'!B62,"")))</f>
        <v>5700</v>
      </c>
    </row>
    <row r="63" spans="1:2" x14ac:dyDescent="0.2">
      <c r="A63">
        <f>IF(直流？,'建築限界数値データ 　直流'!A63,IF(交流？,'建築限界数値データ 交流'!A63,IF(非電化？,'建築限界数値データ 　非電化'!A63,"")))</f>
        <v>337.28636625430414</v>
      </c>
      <c r="B63">
        <f>IF(直流？,'建築限界数値データ 　直流'!B63,IF(交流？,'建築限界数値データ 交流'!B63,IF(非電化？,'建築限界数値データ 　非電化'!B63,"")))</f>
        <v>5700</v>
      </c>
    </row>
    <row r="64" spans="1:2" x14ac:dyDescent="0.2">
      <c r="A64">
        <f>IF(直流？,'建築限界数値データ 　直流'!A64,IF(交流？,'建築限界数値データ 交流'!A64,IF(非電化？,'建築限界数値データ 　非電化'!A64,"")))</f>
        <v>225.59982041574767</v>
      </c>
      <c r="B64">
        <f>IF(直流？,'建築限界数値データ 　直流'!B64,IF(交流？,'建築限界数値データ 交流'!B64,IF(非電化？,'建築限界数値データ 　非電化'!B64,"")))</f>
        <v>5700</v>
      </c>
    </row>
    <row r="65" spans="1:2" x14ac:dyDescent="0.2">
      <c r="A65">
        <f>IF(直流？,'建築限界数値データ 　直流'!A65,IF(交流？,'建築限界数値データ 交流'!A65,IF(非電化？,'建築限界数値データ 　非電化'!A65,"")))</f>
        <v>113.02293515276435</v>
      </c>
      <c r="B65">
        <f>IF(直流？,'建築限界数値データ 　直流'!B65,IF(交流？,'建築限界数値データ 交流'!B65,IF(非電化？,'建築限界数値データ 　非電化'!B65,"")))</f>
        <v>5700</v>
      </c>
    </row>
    <row r="66" spans="1:2" x14ac:dyDescent="0.2">
      <c r="A66">
        <f>IF(直流？,'建築限界数値データ 　直流'!A66,IF(交流？,'建築限界数値データ 交流'!A66,IF(非電化？,'建築限界数値データ 　非電化'!A66,"")))</f>
        <v>1.102633609417758E-13</v>
      </c>
      <c r="B66">
        <f>IF(直流？,'建築限界数値データ 　直流'!B66,IF(交流？,'建築限界数値データ 交流'!B66,IF(非電化？,'建築限界数値データ 　非電化'!B66,"")))</f>
        <v>5700</v>
      </c>
    </row>
    <row r="67" spans="1:2" x14ac:dyDescent="0.2">
      <c r="A67">
        <f>IF(直流？,'建築限界数値データ 　直流'!A67,IF(交流？,'建築限界数値データ 交流'!A67,IF(非電化？,'建築限界数値データ 　非電化'!A67,"")))</f>
        <v>-113.02293515276372</v>
      </c>
      <c r="B67">
        <f>IF(直流？,'建築限界数値データ 　直流'!B67,IF(交流？,'建築限界数値データ 交流'!B67,IF(非電化？,'建築限界数値データ 　非電化'!B67,"")))</f>
        <v>5700</v>
      </c>
    </row>
    <row r="68" spans="1:2" x14ac:dyDescent="0.2">
      <c r="A68">
        <f>IF(直流？,'建築限界数値データ 　直流'!A68,IF(交流？,'建築限界数値データ 交流'!A68,IF(非電化？,'建築限界数値データ 　非電化'!A68,"")))</f>
        <v>-225.59982041574787</v>
      </c>
      <c r="B68">
        <f>IF(直流？,'建築限界数値データ 　直流'!B68,IF(交流？,'建築限界数値データ 交流'!B68,IF(非電化？,'建築限界数値データ 　非電化'!B68,"")))</f>
        <v>5700</v>
      </c>
    </row>
    <row r="69" spans="1:2" x14ac:dyDescent="0.2">
      <c r="A69">
        <f>IF(直流？,'建築限界数値データ 　直流'!A69,IF(交流？,'建築限界数値データ 交流'!A69,IF(非電化？,'建築限界数値データ 　非電化'!A69,"")))</f>
        <v>-337.28636625430386</v>
      </c>
      <c r="B69">
        <f>IF(直流？,'建築限界数値データ 　直流'!B69,IF(交流？,'建築限界数値データ 交流'!B69,IF(非電化？,'建築限界数値データ 　非電化'!B69,"")))</f>
        <v>5700</v>
      </c>
    </row>
    <row r="70" spans="1:2" x14ac:dyDescent="0.2">
      <c r="A70">
        <f>IF(直流？,'建築限界数値データ 　直流'!A70,IF(交流？,'建築限界数値データ 交流'!A70,IF(非電化？,'建築限界数値データ 　非電化'!A70,"")))</f>
        <v>-447.64179689673875</v>
      </c>
      <c r="B70">
        <f>IF(直流？,'建築限界数値データ 　直流'!B70,IF(交流？,'建築限界数値データ 交流'!B70,IF(非電化？,'建築限界数値データ 　非電化'!B70,"")))</f>
        <v>5700</v>
      </c>
    </row>
    <row r="71" spans="1:2" x14ac:dyDescent="0.2">
      <c r="A71">
        <f>IF(直流？,'建築限界数値データ 　直流'!A71,IF(交流？,'建築限界数値データ 交流'!A71,IF(非電化？,'建築限界数値データ 　非電化'!A71,"")))</f>
        <v>-556.23058987490526</v>
      </c>
      <c r="B71">
        <f>IF(直流？,'建築限界数値データ 　直流'!B71,IF(交流？,'建築限界数値データ 交流'!B71,IF(非電化？,'建築限界数値データ 　非電化'!B71,"")))</f>
        <v>5700</v>
      </c>
    </row>
    <row r="72" spans="1:2" x14ac:dyDescent="0.2">
      <c r="A72">
        <f>IF(直流？,'建築限界数値データ 　直流'!A72,IF(交流？,'建築限界数値データ 交流'!A72,IF(非電化？,'建築限界数値データ 　非電化'!A72,"")))</f>
        <v>-662.6241948324199</v>
      </c>
      <c r="B72">
        <f>IF(直流？,'建築限界数値データ 　直流'!B72,IF(交流？,'建築限界数値データ 交流'!B72,IF(非電化？,'建築限界数値データ 　非電化'!B72,"")))</f>
        <v>5673.5976745988528</v>
      </c>
    </row>
    <row r="73" spans="1:2" x14ac:dyDescent="0.2">
      <c r="A73">
        <f>IF(直流？,'建築限界数値データ 　直流'!A73,IF(交流？,'建築限界数値データ 交流'!A73,IF(非電化？,'建築限界数値データ 　非電化'!A73,"")))</f>
        <v>-766.40272481713089</v>
      </c>
      <c r="B73">
        <f>IF(直流？,'建築限界数値データ 　直流'!B73,IF(交流？,'建築限界数値データ 交流'!B73,IF(非電化？,'建築限界数値データ 　非電化'!B73,"")))</f>
        <v>5628.6886944388352</v>
      </c>
    </row>
    <row r="74" spans="1:2" x14ac:dyDescent="0.2">
      <c r="A74">
        <f>IF(直流？,'建築限界数値データ 　直流'!A74,IF(交流？,'建築限界数値データ 交流'!A74,IF(非電化？,'建築限界数値データ 　非電化'!A74,"")))</f>
        <v>-867.15661338308712</v>
      </c>
      <c r="B74">
        <f>IF(直流？,'建築限界数値データ 　直流'!B74,IF(交流？,'建築限界数値データ 交流'!B74,IF(非電化？,'建築限界数値データ 　非電化'!B74,"")))</f>
        <v>5577.3520240789549</v>
      </c>
    </row>
    <row r="75" spans="1:2" x14ac:dyDescent="0.2">
      <c r="A75">
        <f>IF(直流？,'建築限界数値データ 　直流'!A75,IF(交流？,'建築限界数値データ 交流'!A75,IF(非電化？,'建築限界数値データ 　非電化'!A75,"")))</f>
        <v>-964.4882309621936</v>
      </c>
      <c r="B75">
        <f>IF(直流？,'建築限界数値データ 　直流'!B75,IF(交流？,'建築限界数値データ 交流'!B75,IF(非電化？,'建築限界数値データ 　非電化'!B75,"")))</f>
        <v>5519.7902659036272</v>
      </c>
    </row>
    <row r="76" spans="1:2" x14ac:dyDescent="0.2">
      <c r="A76">
        <f>IF(直流？,'建築限界数値データ 　直流'!A76,IF(交流？,'建築限界数値データ 交流'!A76,IF(非電化？,'建築限界数値データ 　非電化'!A76,"")))</f>
        <v>-1058.0134541264515</v>
      </c>
      <c r="B76">
        <f>IF(直流？,'建築限界数値データ 　直流'!B76,IF(交流？,'建築限界数値データ 交流'!B76,IF(非電化？,'建築限界数値データ 　非電化'!B76,"")))</f>
        <v>5456.2305898749055</v>
      </c>
    </row>
    <row r="77" spans="1:2" x14ac:dyDescent="0.2">
      <c r="A77">
        <f>IF(直流？,'建築限界数値データ 　直流'!A77,IF(交流？,'建築限界数値データ 交流'!A77,IF(非電化？,'建築限界数値データ 　非電化'!A77,"")))</f>
        <v>-1147.363181547641</v>
      </c>
      <c r="B77">
        <f>IF(直流？,'建築限界数値データ 　直流'!B77,IF(交流？,'建築限界数値データ 交流'!B77,IF(非電化？,'建築限界数値データ 　非電化'!B77,"")))</f>
        <v>5386.9238369964205</v>
      </c>
    </row>
    <row r="78" spans="1:2" x14ac:dyDescent="0.2">
      <c r="A78">
        <f>IF(直流？,'建築限界数値データ 　直流'!A78,IF(交流？,'建築限界数値データ 交流'!A78,IF(非電化？,'建築限界数値データ 　非電化'!A78,"")))</f>
        <v>-1232.1847906716391</v>
      </c>
      <c r="B78">
        <f>IF(直流？,'建築限界数値データ 　直流'!B78,IF(交流？,'建築限界数値データ 交流'!B78,IF(非電化？,'建築限界数値データ 　非電化'!B78,"")))</f>
        <v>5312.1435293585409</v>
      </c>
    </row>
    <row r="79" spans="1:2" x14ac:dyDescent="0.2">
      <c r="A79">
        <f>IF(直流？,'建築限界数値データ 　直流'!A79,IF(交流？,'建築限界数値データ 交流'!A79,IF(非電化？,'建築限界数値データ 　非電化'!A79,"")))</f>
        <v>-1350.1999253348272</v>
      </c>
      <c r="B79">
        <f>IF(直流？,'建築限界数値データ 　直流'!B79,IF(交流？,'建築限界数値データ 交流'!B79,IF(非電化？,'建築限界数値データ 　非電化'!B79,"")))</f>
        <v>5190.361357582573</v>
      </c>
    </row>
    <row r="80" spans="1:2" x14ac:dyDescent="0.2">
      <c r="A80">
        <f>IF(直流？,'建築限界数値データ 　直流'!A80,IF(交流？,'建築限界数値データ 交流'!A80,IF(非電化？,'建築限界数値データ 　非電化'!A80,"")))</f>
        <v>-1350</v>
      </c>
      <c r="B80">
        <f>IF(直流？,'建築限界数値データ 　直流'!B80,IF(交流？,'建築限界数値データ 交流'!B80,IF(非電化？,'建築限界数値データ 　非電化'!B80,"")))</f>
        <v>3823</v>
      </c>
    </row>
    <row r="81" spans="1:2" x14ac:dyDescent="0.2">
      <c r="A81">
        <f>IF(直流？,'建築限界数値データ 　直流'!A81,IF(交流？,'建築限界数値データ 交流'!A81,IF(非電化？,'建築限界数値データ 　非電化'!A81,"")))</f>
        <v>0</v>
      </c>
      <c r="B81">
        <f>IF(直流？,'建築限界数値データ 　直流'!B81,IF(交流？,'建築限界数値データ 交流'!B81,IF(非電化？,'建築限界数値データ 　非電化'!B81,"")))</f>
        <v>0</v>
      </c>
    </row>
    <row r="82" spans="1:2" x14ac:dyDescent="0.2">
      <c r="A82">
        <f>IF(直流？,'建築限界数値データ 　直流'!A82,IF(交流？,'建築限界数値データ 交流'!A82,IF(非電化？,'建築限界数値データ 　非電化'!A82,"")))</f>
        <v>0</v>
      </c>
      <c r="B82">
        <f>IF(直流？,'建築限界数値データ 　直流'!B82,IF(交流？,'建築限界数値データ 交流'!B82,IF(非電化？,'建築限界数値データ 　非電化'!B82,"")))</f>
        <v>-200</v>
      </c>
    </row>
    <row r="83" spans="1:2" x14ac:dyDescent="0.2">
      <c r="A83">
        <f>IF(直流？,'建築限界数値データ 　直流'!A83,IF(交流？,'建築限界数値データ 交流'!A83,IF(非電化？,'建築限界数値データ 　非電化'!A83,"")))</f>
        <v>0</v>
      </c>
      <c r="B83">
        <f>IF(直流？,'建築限界数値データ 　直流'!B83,IF(交流？,'建築限界数値データ 交流'!B83,IF(非電化？,'建築限界数値データ 　非電化'!B83,"")))</f>
        <v>5900</v>
      </c>
    </row>
    <row r="84" spans="1:2" x14ac:dyDescent="0.2">
      <c r="A84">
        <f>IF(直流？,'建築限界数値データ 　直流'!A84,IF(交流？,'建築限界数値データ 交流'!A84,IF(非電化？,'建築限界数値データ 　非電化'!A84,"")))</f>
        <v>0</v>
      </c>
      <c r="B84">
        <f>IF(直流？,'建築限界数値データ 　直流'!B84,IF(交流？,'建築限界数値データ 交流'!B84,IF(非電化？,'建築限界数値データ 　非電化'!B84,"")))</f>
        <v>0</v>
      </c>
    </row>
    <row r="85" spans="1:2" x14ac:dyDescent="0.2">
      <c r="A85" t="str">
        <f>IF(直流？,'建築限界数値データ 　直流'!A85,IF(交流？,'建築限界数値データ 交流'!A85,IF(非電化？,'建築限界数値データ 　非電化'!A85,"")))</f>
        <v>建築限界数値データ（精細）</v>
      </c>
      <c r="B85">
        <f>IF(直流？,'建築限界数値データ 　直流'!B85,IF(交流？,'建築限界数値データ 交流'!B85,IF(非電化？,'建築限界数値データ 　非電化'!B85,"")))</f>
        <v>0</v>
      </c>
    </row>
    <row r="86" spans="1:2" x14ac:dyDescent="0.2">
      <c r="A86" t="str">
        <f>IF(直流？,'建築限界数値データ 　直流'!A86,IF(交流？,'建築限界数値データ 交流'!A86,IF(非電化？,'建築限界数値データ 　非電化'!A86,"")))</f>
        <v>x</v>
      </c>
      <c r="B86" t="str">
        <f>IF(直流？,'建築限界数値データ 　直流'!B86,IF(交流？,'建築限界数値データ 交流'!B86,IF(非電化？,'建築限界数値データ 　非電化'!B86,"")))</f>
        <v>y</v>
      </c>
    </row>
    <row r="87" spans="1:2" x14ac:dyDescent="0.2">
      <c r="A87">
        <f>IF(直流？,'建築限界数値データ 　直流'!A87,IF(交流？,'建築限界数値データ 交流'!A87,IF(非電化？,'建築限界数値データ 　非電化'!A87,"")))</f>
        <v>0</v>
      </c>
      <c r="B87">
        <f>IF(直流？,'建築限界数値データ 　直流'!B87,IF(交流？,'建築限界数値データ 交流'!B87,IF(非電化？,'建築限界数値データ 　非電化'!B87,"")))</f>
        <v>0</v>
      </c>
    </row>
    <row r="88" spans="1:2" x14ac:dyDescent="0.2">
      <c r="A88">
        <f>IF(直流？,'建築限界数値データ 　直流'!A88,IF(交流？,'建築限界数値データ 交流'!A88,IF(非電化？,'建築限界数値データ 　非電化'!A88,"")))</f>
        <v>-10</v>
      </c>
      <c r="B88">
        <f>IF(直流？,'建築限界数値データ 　直流'!B88,IF(交流？,'建築限界数値データ 交流'!B88,IF(非電化？,'建築限界数値データ 　非電化'!B88,"")))</f>
        <v>0</v>
      </c>
    </row>
    <row r="89" spans="1:2" x14ac:dyDescent="0.2">
      <c r="A89">
        <f>IF(直流？,'建築限界数値データ 　直流'!A89,IF(交流？,'建築限界数値データ 交流'!A89,IF(非電化？,'建築限界数値データ 　非電化'!A89,"")))</f>
        <v>-20</v>
      </c>
      <c r="B89">
        <f>IF(直流？,'建築限界数値データ 　直流'!B89,IF(交流？,'建築限界数値データ 交流'!B89,IF(非電化？,'建築限界数値データ 　非電化'!B89,"")))</f>
        <v>0</v>
      </c>
    </row>
    <row r="90" spans="1:2" x14ac:dyDescent="0.2">
      <c r="A90">
        <f>IF(直流？,'建築限界数値データ 　直流'!A90,IF(交流？,'建築限界数値データ 交流'!A90,IF(非電化？,'建築限界数値データ 　非電化'!A90,"")))</f>
        <v>-30</v>
      </c>
      <c r="B90">
        <f>IF(直流？,'建築限界数値データ 　直流'!B90,IF(交流？,'建築限界数値データ 交流'!B90,IF(非電化？,'建築限界数値データ 　非電化'!B90,"")))</f>
        <v>0</v>
      </c>
    </row>
    <row r="91" spans="1:2" x14ac:dyDescent="0.2">
      <c r="A91">
        <f>IF(直流？,'建築限界数値データ 　直流'!A91,IF(交流？,'建築限界数値データ 交流'!A91,IF(非電化？,'建築限界数値データ 　非電化'!A91,"")))</f>
        <v>-40</v>
      </c>
      <c r="B91">
        <f>IF(直流？,'建築限界数値データ 　直流'!B91,IF(交流？,'建築限界数値データ 交流'!B91,IF(非電化？,'建築限界数値データ 　非電化'!B91,"")))</f>
        <v>0</v>
      </c>
    </row>
    <row r="92" spans="1:2" x14ac:dyDescent="0.2">
      <c r="A92">
        <f>IF(直流？,'建築限界数値データ 　直流'!A92,IF(交流？,'建築限界数値データ 交流'!A92,IF(非電化？,'建築限界数値データ 　非電化'!A92,"")))</f>
        <v>-50</v>
      </c>
      <c r="B92">
        <f>IF(直流？,'建築限界数値データ 　直流'!B92,IF(交流？,'建築限界数値データ 交流'!B92,IF(非電化？,'建築限界数値データ 　非電化'!B92,"")))</f>
        <v>0</v>
      </c>
    </row>
    <row r="93" spans="1:2" x14ac:dyDescent="0.2">
      <c r="A93">
        <f>IF(直流？,'建築限界数値データ 　直流'!A93,IF(交流？,'建築限界数値データ 交流'!A93,IF(非電化？,'建築限界数値データ 　非電化'!A93,"")))</f>
        <v>-60</v>
      </c>
      <c r="B93">
        <f>IF(直流？,'建築限界数値データ 　直流'!B93,IF(交流？,'建築限界数値データ 交流'!B93,IF(非電化？,'建築限界数値データ 　非電化'!B93,"")))</f>
        <v>0</v>
      </c>
    </row>
    <row r="94" spans="1:2" x14ac:dyDescent="0.2">
      <c r="A94">
        <f>IF(直流？,'建築限界数値データ 　直流'!A94,IF(交流？,'建築限界数値データ 交流'!A94,IF(非電化？,'建築限界数値データ 　非電化'!A94,"")))</f>
        <v>-70</v>
      </c>
      <c r="B94">
        <f>IF(直流？,'建築限界数値データ 　直流'!B94,IF(交流？,'建築限界数値データ 交流'!B94,IF(非電化？,'建築限界数値データ 　非電化'!B94,"")))</f>
        <v>0</v>
      </c>
    </row>
    <row r="95" spans="1:2" x14ac:dyDescent="0.2">
      <c r="A95">
        <f>IF(直流？,'建築限界数値データ 　直流'!A95,IF(交流？,'建築限界数値データ 交流'!A95,IF(非電化？,'建築限界数値データ 　非電化'!A95,"")))</f>
        <v>-80</v>
      </c>
      <c r="B95">
        <f>IF(直流？,'建築限界数値データ 　直流'!B95,IF(交流？,'建築限界数値データ 交流'!B95,IF(非電化？,'建築限界数値データ 　非電化'!B95,"")))</f>
        <v>0</v>
      </c>
    </row>
    <row r="96" spans="1:2" x14ac:dyDescent="0.2">
      <c r="A96">
        <f>IF(直流？,'建築限界数値データ 　直流'!A96,IF(交流？,'建築限界数値データ 交流'!A96,IF(非電化？,'建築限界数値データ 　非電化'!A96,"")))</f>
        <v>-90</v>
      </c>
      <c r="B96">
        <f>IF(直流？,'建築限界数値データ 　直流'!B96,IF(交流？,'建築限界数値データ 交流'!B96,IF(非電化？,'建築限界数値データ 　非電化'!B96,"")))</f>
        <v>0</v>
      </c>
    </row>
    <row r="97" spans="1:2" x14ac:dyDescent="0.2">
      <c r="A97">
        <f>IF(直流？,'建築限界数値データ 　直流'!A97,IF(交流？,'建築限界数値データ 交流'!A97,IF(非電化？,'建築限界数値データ 　非電化'!A97,"")))</f>
        <v>-100</v>
      </c>
      <c r="B97">
        <f>IF(直流？,'建築限界数値データ 　直流'!B97,IF(交流？,'建築限界数値データ 交流'!B97,IF(非電化？,'建築限界数値データ 　非電化'!B97,"")))</f>
        <v>0</v>
      </c>
    </row>
    <row r="98" spans="1:2" x14ac:dyDescent="0.2">
      <c r="A98">
        <f>IF(直流？,'建築限界数値データ 　直流'!A98,IF(交流？,'建築限界数値データ 交流'!A98,IF(非電化？,'建築限界数値データ 　非電化'!A98,"")))</f>
        <v>-110</v>
      </c>
      <c r="B98">
        <f>IF(直流？,'建築限界数値データ 　直流'!B98,IF(交流？,'建築限界数値データ 交流'!B98,IF(非電化？,'建築限界数値データ 　非電化'!B98,"")))</f>
        <v>0</v>
      </c>
    </row>
    <row r="99" spans="1:2" x14ac:dyDescent="0.2">
      <c r="A99">
        <f>IF(直流？,'建築限界数値データ 　直流'!A99,IF(交流？,'建築限界数値データ 交流'!A99,IF(非電化？,'建築限界数値データ 　非電化'!A99,"")))</f>
        <v>-120</v>
      </c>
      <c r="B99">
        <f>IF(直流？,'建築限界数値データ 　直流'!B99,IF(交流？,'建築限界数値データ 交流'!B99,IF(非電化？,'建築限界数値データ 　非電化'!B99,"")))</f>
        <v>0</v>
      </c>
    </row>
    <row r="100" spans="1:2" x14ac:dyDescent="0.2">
      <c r="A100">
        <f>IF(直流？,'建築限界数値データ 　直流'!A100,IF(交流？,'建築限界数値データ 交流'!A100,IF(非電化？,'建築限界数値データ 　非電化'!A100,"")))</f>
        <v>-130</v>
      </c>
      <c r="B100">
        <f>IF(直流？,'建築限界数値データ 　直流'!B100,IF(交流？,'建築限界数値データ 交流'!B100,IF(非電化？,'建築限界数値データ 　非電化'!B100,"")))</f>
        <v>0</v>
      </c>
    </row>
    <row r="101" spans="1:2" x14ac:dyDescent="0.2">
      <c r="A101">
        <f>IF(直流？,'建築限界数値データ 　直流'!A101,IF(交流？,'建築限界数値データ 交流'!A101,IF(非電化？,'建築限界数値データ 　非電化'!A101,"")))</f>
        <v>-140</v>
      </c>
      <c r="B101">
        <f>IF(直流？,'建築限界数値データ 　直流'!B101,IF(交流？,'建築限界数値データ 交流'!B101,IF(非電化？,'建築限界数値データ 　非電化'!B101,"")))</f>
        <v>0</v>
      </c>
    </row>
    <row r="102" spans="1:2" x14ac:dyDescent="0.2">
      <c r="A102">
        <f>IF(直流？,'建築限界数値データ 　直流'!A102,IF(交流？,'建築限界数値データ 交流'!A102,IF(非電化？,'建築限界数値データ 　非電化'!A102,"")))</f>
        <v>-150</v>
      </c>
      <c r="B102">
        <f>IF(直流？,'建築限界数値データ 　直流'!B102,IF(交流？,'建築限界数値データ 交流'!B102,IF(非電化？,'建築限界数値データ 　非電化'!B102,"")))</f>
        <v>0</v>
      </c>
    </row>
    <row r="103" spans="1:2" x14ac:dyDescent="0.2">
      <c r="A103">
        <f>IF(直流？,'建築限界数値データ 　直流'!A103,IF(交流？,'建築限界数値データ 交流'!A103,IF(非電化？,'建築限界数値データ 　非電化'!A103,"")))</f>
        <v>-160</v>
      </c>
      <c r="B103">
        <f>IF(直流？,'建築限界数値データ 　直流'!B103,IF(交流？,'建築限界数値データ 交流'!B103,IF(非電化？,'建築限界数値データ 　非電化'!B103,"")))</f>
        <v>0</v>
      </c>
    </row>
    <row r="104" spans="1:2" x14ac:dyDescent="0.2">
      <c r="A104">
        <f>IF(直流？,'建築限界数値データ 　直流'!A104,IF(交流？,'建築限界数値データ 交流'!A104,IF(非電化？,'建築限界数値データ 　非電化'!A104,"")))</f>
        <v>-170</v>
      </c>
      <c r="B104">
        <f>IF(直流？,'建築限界数値データ 　直流'!B104,IF(交流？,'建築限界数値データ 交流'!B104,IF(非電化？,'建築限界数値データ 　非電化'!B104,"")))</f>
        <v>0</v>
      </c>
    </row>
    <row r="105" spans="1:2" x14ac:dyDescent="0.2">
      <c r="A105">
        <f>IF(直流？,'建築限界数値データ 　直流'!A105,IF(交流？,'建築限界数値データ 交流'!A105,IF(非電化？,'建築限界数値データ 　非電化'!A105,"")))</f>
        <v>-180</v>
      </c>
      <c r="B105">
        <f>IF(直流？,'建築限界数値データ 　直流'!B105,IF(交流？,'建築限界数値データ 交流'!B105,IF(非電化？,'建築限界数値データ 　非電化'!B105,"")))</f>
        <v>0</v>
      </c>
    </row>
    <row r="106" spans="1:2" x14ac:dyDescent="0.2">
      <c r="A106">
        <f>IF(直流？,'建築限界数値データ 　直流'!A106,IF(交流？,'建築限界数値データ 交流'!A106,IF(非電化？,'建築限界数値データ 　非電化'!A106,"")))</f>
        <v>-190</v>
      </c>
      <c r="B106">
        <f>IF(直流？,'建築限界数値データ 　直流'!B106,IF(交流？,'建築限界数値データ 交流'!B106,IF(非電化？,'建築限界数値データ 　非電化'!B106,"")))</f>
        <v>0</v>
      </c>
    </row>
    <row r="107" spans="1:2" x14ac:dyDescent="0.2">
      <c r="A107">
        <f>IF(直流？,'建築限界数値データ 　直流'!A107,IF(交流？,'建築限界数値データ 交流'!A107,IF(非電化？,'建築限界数値データ 　非電化'!A107,"")))</f>
        <v>-200</v>
      </c>
      <c r="B107">
        <f>IF(直流？,'建築限界数値データ 　直流'!B107,IF(交流？,'建築限界数値データ 交流'!B107,IF(非電化？,'建築限界数値データ 　非電化'!B107,"")))</f>
        <v>0</v>
      </c>
    </row>
    <row r="108" spans="1:2" x14ac:dyDescent="0.2">
      <c r="A108">
        <f>IF(直流？,'建築限界数値データ 　直流'!A108,IF(交流？,'建築限界数値データ 交流'!A108,IF(非電化？,'建築限界数値データ 　非電化'!A108,"")))</f>
        <v>-210</v>
      </c>
      <c r="B108">
        <f>IF(直流？,'建築限界数値データ 　直流'!B108,IF(交流？,'建築限界数値データ 交流'!B108,IF(非電化？,'建築限界数値データ 　非電化'!B108,"")))</f>
        <v>0</v>
      </c>
    </row>
    <row r="109" spans="1:2" x14ac:dyDescent="0.2">
      <c r="A109">
        <f>IF(直流？,'建築限界数値データ 　直流'!A109,IF(交流？,'建築限界数値データ 交流'!A109,IF(非電化？,'建築限界数値データ 　非電化'!A109,"")))</f>
        <v>-220</v>
      </c>
      <c r="B109">
        <f>IF(直流？,'建築限界数値データ 　直流'!B109,IF(交流？,'建築限界数値データ 交流'!B109,IF(非電化？,'建築限界数値データ 　非電化'!B109,"")))</f>
        <v>0</v>
      </c>
    </row>
    <row r="110" spans="1:2" x14ac:dyDescent="0.2">
      <c r="A110">
        <f>IF(直流？,'建築限界数値データ 　直流'!A110,IF(交流？,'建築限界数値データ 交流'!A110,IF(非電化？,'建築限界数値データ 　非電化'!A110,"")))</f>
        <v>-230</v>
      </c>
      <c r="B110">
        <f>IF(直流？,'建築限界数値データ 　直流'!B110,IF(交流？,'建築限界数値データ 交流'!B110,IF(非電化？,'建築限界数値データ 　非電化'!B110,"")))</f>
        <v>0</v>
      </c>
    </row>
    <row r="111" spans="1:2" x14ac:dyDescent="0.2">
      <c r="A111">
        <f>IF(直流？,'建築限界数値データ 　直流'!A111,IF(交流？,'建築限界数値データ 交流'!A111,IF(非電化？,'建築限界数値データ 　非電化'!A111,"")))</f>
        <v>-240</v>
      </c>
      <c r="B111">
        <f>IF(直流？,'建築限界数値データ 　直流'!B111,IF(交流？,'建築限界数値データ 交流'!B111,IF(非電化？,'建築限界数値データ 　非電化'!B111,"")))</f>
        <v>0</v>
      </c>
    </row>
    <row r="112" spans="1:2" x14ac:dyDescent="0.2">
      <c r="A112">
        <f>IF(直流？,'建築限界数値データ 　直流'!A112,IF(交流？,'建築限界数値データ 交流'!A112,IF(非電化？,'建築限界数値データ 　非電化'!A112,"")))</f>
        <v>-250</v>
      </c>
      <c r="B112">
        <f>IF(直流？,'建築限界数値データ 　直流'!B112,IF(交流？,'建築限界数値データ 交流'!B112,IF(非電化？,'建築限界数値データ 　非電化'!B112,"")))</f>
        <v>0</v>
      </c>
    </row>
    <row r="113" spans="1:2" x14ac:dyDescent="0.2">
      <c r="A113">
        <f>IF(直流？,'建築限界数値データ 　直流'!A113,IF(交流？,'建築限界数値データ 交流'!A113,IF(非電化？,'建築限界数値データ 　非電化'!A113,"")))</f>
        <v>-260</v>
      </c>
      <c r="B113">
        <f>IF(直流？,'建築限界数値データ 　直流'!B113,IF(交流？,'建築限界数値データ 交流'!B113,IF(非電化？,'建築限界数値データ 　非電化'!B113,"")))</f>
        <v>0</v>
      </c>
    </row>
    <row r="114" spans="1:2" x14ac:dyDescent="0.2">
      <c r="A114">
        <f>IF(直流？,'建築限界数値データ 　直流'!A114,IF(交流？,'建築限界数値データ 交流'!A114,IF(非電化？,'建築限界数値データ 　非電化'!A114,"")))</f>
        <v>-270</v>
      </c>
      <c r="B114">
        <f>IF(直流？,'建築限界数値データ 　直流'!B114,IF(交流？,'建築限界数値データ 交流'!B114,IF(非電化？,'建築限界数値データ 　非電化'!B114,"")))</f>
        <v>0</v>
      </c>
    </row>
    <row r="115" spans="1:2" x14ac:dyDescent="0.2">
      <c r="A115">
        <f>IF(直流？,'建築限界数値データ 　直流'!A115,IF(交流？,'建築限界数値データ 交流'!A115,IF(非電化？,'建築限界数値データ 　非電化'!A115,"")))</f>
        <v>-280</v>
      </c>
      <c r="B115">
        <f>IF(直流？,'建築限界数値データ 　直流'!B115,IF(交流？,'建築限界数値データ 交流'!B115,IF(非電化？,'建築限界数値データ 　非電化'!B115,"")))</f>
        <v>0</v>
      </c>
    </row>
    <row r="116" spans="1:2" x14ac:dyDescent="0.2">
      <c r="A116">
        <f>IF(直流？,'建築限界数値データ 　直流'!A116,IF(交流？,'建築限界数値データ 交流'!A116,IF(非電化？,'建築限界数値データ 　非電化'!A116,"")))</f>
        <v>-290</v>
      </c>
      <c r="B116">
        <f>IF(直流？,'建築限界数値データ 　直流'!B116,IF(交流？,'建築限界数値データ 交流'!B116,IF(非電化？,'建築限界数値データ 　非電化'!B116,"")))</f>
        <v>0</v>
      </c>
    </row>
    <row r="117" spans="1:2" x14ac:dyDescent="0.2">
      <c r="A117">
        <f>IF(直流？,'建築限界数値データ 　直流'!A117,IF(交流？,'建築限界数値データ 交流'!A117,IF(非電化？,'建築限界数値データ 　非電化'!A117,"")))</f>
        <v>-300</v>
      </c>
      <c r="B117">
        <f>IF(直流？,'建築限界数値データ 　直流'!B117,IF(交流？,'建築限界数値データ 交流'!B117,IF(非電化？,'建築限界数値データ 　非電化'!B117,"")))</f>
        <v>0</v>
      </c>
    </row>
    <row r="118" spans="1:2" x14ac:dyDescent="0.2">
      <c r="A118">
        <f>IF(直流？,'建築限界数値データ 　直流'!A118,IF(交流？,'建築限界数値データ 交流'!A118,IF(非電化？,'建築限界数値データ 　非電化'!A118,"")))</f>
        <v>-310</v>
      </c>
      <c r="B118">
        <f>IF(直流？,'建築限界数値データ 　直流'!B118,IF(交流？,'建築限界数値データ 交流'!B118,IF(非電化？,'建築限界数値データ 　非電化'!B118,"")))</f>
        <v>0</v>
      </c>
    </row>
    <row r="119" spans="1:2" x14ac:dyDescent="0.2">
      <c r="A119">
        <f>IF(直流？,'建築限界数値データ 　直流'!A119,IF(交流？,'建築限界数値データ 交流'!A119,IF(非電化？,'建築限界数値データ 　非電化'!A119,"")))</f>
        <v>-320</v>
      </c>
      <c r="B119">
        <f>IF(直流？,'建築限界数値データ 　直流'!B119,IF(交流？,'建築限界数値データ 交流'!B119,IF(非電化？,'建築限界数値データ 　非電化'!B119,"")))</f>
        <v>0</v>
      </c>
    </row>
    <row r="120" spans="1:2" x14ac:dyDescent="0.2">
      <c r="A120">
        <f>IF(直流？,'建築限界数値データ 　直流'!A120,IF(交流？,'建築限界数値データ 交流'!A120,IF(非電化？,'建築限界数値データ 　非電化'!A120,"")))</f>
        <v>-330</v>
      </c>
      <c r="B120">
        <f>IF(直流？,'建築限界数値データ 　直流'!B120,IF(交流？,'建築限界数値データ 交流'!B120,IF(非電化？,'建築限界数値データ 　非電化'!B120,"")))</f>
        <v>0</v>
      </c>
    </row>
    <row r="121" spans="1:2" x14ac:dyDescent="0.2">
      <c r="A121">
        <f>IF(直流？,'建築限界数値データ 　直流'!A121,IF(交流？,'建築限界数値データ 交流'!A121,IF(非電化？,'建築限界数値データ 　非電化'!A121,"")))</f>
        <v>-340</v>
      </c>
      <c r="B121">
        <f>IF(直流？,'建築限界数値データ 　直流'!B121,IF(交流？,'建築限界数値データ 交流'!B121,IF(非電化？,'建築限界数値データ 　非電化'!B121,"")))</f>
        <v>0</v>
      </c>
    </row>
    <row r="122" spans="1:2" x14ac:dyDescent="0.2">
      <c r="A122">
        <f>IF(直流？,'建築限界数値データ 　直流'!A122,IF(交流？,'建築限界数値データ 交流'!A122,IF(非電化？,'建築限界数値データ 　非電化'!A122,"")))</f>
        <v>-350</v>
      </c>
      <c r="B122">
        <f>IF(直流？,'建築限界数値データ 　直流'!B122,IF(交流？,'建築限界数値データ 交流'!B122,IF(非電化？,'建築限界数値データ 　非電化'!B122,"")))</f>
        <v>0</v>
      </c>
    </row>
    <row r="123" spans="1:2" x14ac:dyDescent="0.2">
      <c r="A123">
        <f>IF(直流？,'建築限界数値データ 　直流'!A123,IF(交流？,'建築限界数値データ 交流'!A123,IF(非電化？,'建築限界数値データ 　非電化'!A123,"")))</f>
        <v>-360</v>
      </c>
      <c r="B123">
        <f>IF(直流？,'建築限界数値データ 　直流'!B123,IF(交流？,'建築限界数値データ 交流'!B123,IF(非電化？,'建築限界数値データ 　非電化'!B123,"")))</f>
        <v>0</v>
      </c>
    </row>
    <row r="124" spans="1:2" x14ac:dyDescent="0.2">
      <c r="A124">
        <f>IF(直流？,'建築限界数値データ 　直流'!A124,IF(交流？,'建築限界数値データ 交流'!A124,IF(非電化？,'建築限界数値データ 　非電化'!A124,"")))</f>
        <v>-370</v>
      </c>
      <c r="B124">
        <f>IF(直流？,'建築限界数値データ 　直流'!B124,IF(交流？,'建築限界数値データ 交流'!B124,IF(非電化？,'建築限界数値データ 　非電化'!B124,"")))</f>
        <v>0</v>
      </c>
    </row>
    <row r="125" spans="1:2" x14ac:dyDescent="0.2">
      <c r="A125">
        <f>IF(直流？,'建築限界数値データ 　直流'!A125,IF(交流？,'建築限界数値データ 交流'!A125,IF(非電化？,'建築限界数値データ 　非電化'!A125,"")))</f>
        <v>-380</v>
      </c>
      <c r="B125">
        <f>IF(直流？,'建築限界数値データ 　直流'!B125,IF(交流？,'建築限界数値データ 交流'!B125,IF(非電化？,'建築限界数値データ 　非電化'!B125,"")))</f>
        <v>0</v>
      </c>
    </row>
    <row r="126" spans="1:2" x14ac:dyDescent="0.2">
      <c r="A126">
        <f>IF(直流？,'建築限界数値データ 　直流'!A126,IF(交流？,'建築限界数値データ 交流'!A126,IF(非電化？,'建築限界数値データ 　非電化'!A126,"")))</f>
        <v>-390</v>
      </c>
      <c r="B126">
        <f>IF(直流？,'建築限界数値データ 　直流'!B126,IF(交流？,'建築限界数値データ 交流'!B126,IF(非電化？,'建築限界数値データ 　非電化'!B126,"")))</f>
        <v>0</v>
      </c>
    </row>
    <row r="127" spans="1:2" x14ac:dyDescent="0.2">
      <c r="A127">
        <f>IF(直流？,'建築限界数値データ 　直流'!A127,IF(交流？,'建築限界数値データ 交流'!A127,IF(非電化？,'建築限界数値データ 　非電化'!A127,"")))</f>
        <v>-400</v>
      </c>
      <c r="B127">
        <f>IF(直流？,'建築限界数値データ 　直流'!B127,IF(交流？,'建築限界数値データ 交流'!B127,IF(非電化？,'建築限界数値データ 　非電化'!B127,"")))</f>
        <v>0</v>
      </c>
    </row>
    <row r="128" spans="1:2" x14ac:dyDescent="0.2">
      <c r="A128">
        <f>IF(直流？,'建築限界数値データ 　直流'!A128,IF(交流？,'建築限界数値データ 交流'!A128,IF(非電化？,'建築限界数値データ 　非電化'!A128,"")))</f>
        <v>-410</v>
      </c>
      <c r="B128">
        <f>IF(直流？,'建築限界数値データ 　直流'!B128,IF(交流？,'建築限界数値データ 交流'!B128,IF(非電化？,'建築限界数値データ 　非電化'!B128,"")))</f>
        <v>0</v>
      </c>
    </row>
    <row r="129" spans="1:2" x14ac:dyDescent="0.2">
      <c r="A129">
        <f>IF(直流？,'建築限界数値データ 　直流'!A129,IF(交流？,'建築限界数値データ 交流'!A129,IF(非電化？,'建築限界数値データ 　非電化'!A129,"")))</f>
        <v>-420</v>
      </c>
      <c r="B129">
        <f>IF(直流？,'建築限界数値データ 　直流'!B129,IF(交流？,'建築限界数値データ 交流'!B129,IF(非電化？,'建築限界数値データ 　非電化'!B129,"")))</f>
        <v>0</v>
      </c>
    </row>
    <row r="130" spans="1:2" x14ac:dyDescent="0.2">
      <c r="A130">
        <f>IF(直流？,'建築限界数値データ 　直流'!A130,IF(交流？,'建築限界数値データ 交流'!A130,IF(非電化？,'建築限界数値データ 　非電化'!A130,"")))</f>
        <v>-430</v>
      </c>
      <c r="B130">
        <f>IF(直流？,'建築限界数値データ 　直流'!B130,IF(交流？,'建築限界数値データ 交流'!B130,IF(非電化？,'建築限界数値データ 　非電化'!B130,"")))</f>
        <v>0</v>
      </c>
    </row>
    <row r="131" spans="1:2" x14ac:dyDescent="0.2">
      <c r="A131">
        <f>IF(直流？,'建築限界数値データ 　直流'!A131,IF(交流？,'建築限界数値データ 交流'!A131,IF(非電化？,'建築限界数値データ 　非電化'!A131,"")))</f>
        <v>-440</v>
      </c>
      <c r="B131">
        <f>IF(直流？,'建築限界数値データ 　直流'!B131,IF(交流？,'建築限界数値データ 交流'!B131,IF(非電化？,'建築限界数値データ 　非電化'!B131,"")))</f>
        <v>0</v>
      </c>
    </row>
    <row r="132" spans="1:2" x14ac:dyDescent="0.2">
      <c r="A132">
        <f>IF(直流？,'建築限界数値データ 　直流'!A132,IF(交流？,'建築限界数値データ 交流'!A132,IF(非電化？,'建築限界数値データ 　非電化'!A132,"")))</f>
        <v>-450</v>
      </c>
      <c r="B132">
        <f>IF(直流？,'建築限界数値データ 　直流'!B132,IF(交流？,'建築限界数値データ 交流'!B132,IF(非電化？,'建築限界数値データ 　非電化'!B132,"")))</f>
        <v>0</v>
      </c>
    </row>
    <row r="133" spans="1:2" x14ac:dyDescent="0.2">
      <c r="A133">
        <f>IF(直流？,'建築限界数値データ 　直流'!A133,IF(交流？,'建築限界数値データ 交流'!A133,IF(非電化？,'建築限界数値データ 　非電化'!A133,"")))</f>
        <v>-460</v>
      </c>
      <c r="B133">
        <f>IF(直流？,'建築限界数値データ 　直流'!B133,IF(交流？,'建築限界数値データ 交流'!B133,IF(非電化？,'建築限界数値データ 　非電化'!B133,"")))</f>
        <v>0</v>
      </c>
    </row>
    <row r="134" spans="1:2" x14ac:dyDescent="0.2">
      <c r="A134">
        <f>IF(直流？,'建築限界数値データ 　直流'!A134,IF(交流？,'建築限界数値データ 交流'!A134,IF(非電化？,'建築限界数値データ 　非電化'!A134,"")))</f>
        <v>-470</v>
      </c>
      <c r="B134">
        <f>IF(直流？,'建築限界数値データ 　直流'!B134,IF(交流？,'建築限界数値データ 交流'!B134,IF(非電化？,'建築限界数値データ 　非電化'!B134,"")))</f>
        <v>0</v>
      </c>
    </row>
    <row r="135" spans="1:2" x14ac:dyDescent="0.2">
      <c r="A135">
        <f>IF(直流？,'建築限界数値データ 　直流'!A135,IF(交流？,'建築限界数値データ 交流'!A135,IF(非電化？,'建築限界数値データ 　非電化'!A135,"")))</f>
        <v>-480</v>
      </c>
      <c r="B135">
        <f>IF(直流？,'建築限界数値データ 　直流'!B135,IF(交流？,'建築限界数値データ 交流'!B135,IF(非電化？,'建築限界数値データ 　非電化'!B135,"")))</f>
        <v>0</v>
      </c>
    </row>
    <row r="136" spans="1:2" x14ac:dyDescent="0.2">
      <c r="A136">
        <f>IF(直流？,'建築限界数値データ 　直流'!A136,IF(交流？,'建築限界数値データ 交流'!A136,IF(非電化？,'建築限界数値データ 　非電化'!A136,"")))</f>
        <v>-490</v>
      </c>
      <c r="B136">
        <f>IF(直流？,'建築限界数値データ 　直流'!B136,IF(交流？,'建築限界数値データ 交流'!B136,IF(非電化？,'建築限界数値データ 　非電化'!B136,"")))</f>
        <v>0</v>
      </c>
    </row>
    <row r="137" spans="1:2" x14ac:dyDescent="0.2">
      <c r="A137">
        <f>IF(直流？,'建築限界数値データ 　直流'!A137,IF(交流？,'建築限界数値データ 交流'!A137,IF(非電化？,'建築限界数値データ 　非電化'!A137,"")))</f>
        <v>-500</v>
      </c>
      <c r="B137">
        <f>IF(直流？,'建築限界数値データ 　直流'!B137,IF(交流？,'建築限界数値データ 交流'!B137,IF(非電化？,'建築限界数値データ 　非電化'!B137,"")))</f>
        <v>0</v>
      </c>
    </row>
    <row r="138" spans="1:2" x14ac:dyDescent="0.2">
      <c r="A138">
        <f>IF(直流？,'建築限界数値データ 　直流'!A138,IF(交流？,'建築限界数値データ 交流'!A138,IF(非電化？,'建築限界数値データ 　非電化'!A138,"")))</f>
        <v>-510</v>
      </c>
      <c r="B138">
        <f>IF(直流？,'建築限界数値データ 　直流'!B138,IF(交流？,'建築限界数値データ 交流'!B138,IF(非電化？,'建築限界数値データ 　非電化'!B138,"")))</f>
        <v>0</v>
      </c>
    </row>
    <row r="139" spans="1:2" x14ac:dyDescent="0.2">
      <c r="A139">
        <f>IF(直流？,'建築限界数値データ 　直流'!A139,IF(交流？,'建築限界数値データ 交流'!A139,IF(非電化？,'建築限界数値データ 　非電化'!A139,"")))</f>
        <v>-520</v>
      </c>
      <c r="B139">
        <f>IF(直流？,'建築限界数値データ 　直流'!B139,IF(交流？,'建築限界数値データ 交流'!B139,IF(非電化？,'建築限界数値データ 　非電化'!B139,"")))</f>
        <v>0</v>
      </c>
    </row>
    <row r="140" spans="1:2" x14ac:dyDescent="0.2">
      <c r="A140">
        <f>IF(直流？,'建築限界数値データ 　直流'!A140,IF(交流？,'建築限界数値データ 交流'!A140,IF(非電化？,'建築限界数値データ 　非電化'!A140,"")))</f>
        <v>-530</v>
      </c>
      <c r="B140">
        <f>IF(直流？,'建築限界数値データ 　直流'!B140,IF(交流？,'建築限界数値データ 交流'!B140,IF(非電化？,'建築限界数値データ 　非電化'!B140,"")))</f>
        <v>0</v>
      </c>
    </row>
    <row r="141" spans="1:2" x14ac:dyDescent="0.2">
      <c r="A141">
        <f>IF(直流？,'建築限界数値データ 　直流'!A141,IF(交流？,'建築限界数値データ 交流'!A141,IF(非電化？,'建築限界数値データ 　非電化'!A141,"")))</f>
        <v>-540</v>
      </c>
      <c r="B141">
        <f>IF(直流？,'建築限界数値データ 　直流'!B141,IF(交流？,'建築限界数値データ 交流'!B141,IF(非電化？,'建築限界数値データ 　非電化'!B141,"")))</f>
        <v>0</v>
      </c>
    </row>
    <row r="142" spans="1:2" x14ac:dyDescent="0.2">
      <c r="A142">
        <f>IF(直流？,'建築限界数値データ 　直流'!A142,IF(交流？,'建築限界数値データ 交流'!A142,IF(非電化？,'建築限界数値データ 　非電化'!A142,"")))</f>
        <v>-550</v>
      </c>
      <c r="B142">
        <f>IF(直流？,'建築限界数値データ 　直流'!B142,IF(交流？,'建築限界数値データ 交流'!B142,IF(非電化？,'建築限界数値データ 　非電化'!B142,"")))</f>
        <v>0</v>
      </c>
    </row>
    <row r="143" spans="1:2" x14ac:dyDescent="0.2">
      <c r="A143">
        <f>IF(直流？,'建築限界数値データ 　直流'!A143,IF(交流？,'建築限界数値データ 交流'!A143,IF(非電化？,'建築限界数値データ 　非電化'!A143,"")))</f>
        <v>-560</v>
      </c>
      <c r="B143">
        <f>IF(直流？,'建築限界数値データ 　直流'!B143,IF(交流？,'建築限界数値データ 交流'!B143,IF(非電化？,'建築限界数値データ 　非電化'!B143,"")))</f>
        <v>0</v>
      </c>
    </row>
    <row r="144" spans="1:2" x14ac:dyDescent="0.2">
      <c r="A144">
        <f>IF(直流？,'建築限界数値データ 　直流'!A144,IF(交流？,'建築限界数値データ 交流'!A144,IF(非電化？,'建築限界数値データ 　非電化'!A144,"")))</f>
        <v>-570</v>
      </c>
      <c r="B144">
        <f>IF(直流？,'建築限界数値データ 　直流'!B144,IF(交流？,'建築限界数値データ 交流'!B144,IF(非電化？,'建築限界数値データ 　非電化'!B144,"")))</f>
        <v>0</v>
      </c>
    </row>
    <row r="145" spans="1:2" x14ac:dyDescent="0.2">
      <c r="A145">
        <f>IF(直流？,'建築限界数値データ 　直流'!A145,IF(交流？,'建築限界数値データ 交流'!A145,IF(非電化？,'建築限界数値データ 　非電化'!A145,"")))</f>
        <v>-580</v>
      </c>
      <c r="B145">
        <f>IF(直流？,'建築限界数値データ 　直流'!B145,IF(交流？,'建築限界数値データ 交流'!B145,IF(非電化？,'建築限界数値データ 　非電化'!B145,"")))</f>
        <v>0</v>
      </c>
    </row>
    <row r="146" spans="1:2" x14ac:dyDescent="0.2">
      <c r="A146">
        <f>IF(直流？,'建築限界数値データ 　直流'!A146,IF(交流？,'建築限界数値データ 交流'!A146,IF(非電化？,'建築限界数値データ 　非電化'!A146,"")))</f>
        <v>-590</v>
      </c>
      <c r="B146">
        <f>IF(直流？,'建築限界数値データ 　直流'!B146,IF(交流？,'建築限界数値データ 交流'!B146,IF(非電化？,'建築限界数値データ 　非電化'!B146,"")))</f>
        <v>0</v>
      </c>
    </row>
    <row r="147" spans="1:2" x14ac:dyDescent="0.2">
      <c r="A147">
        <f>IF(直流？,'建築限界数値データ 　直流'!A147,IF(交流？,'建築限界数値データ 交流'!A147,IF(非電化？,'建築限界数値データ 　非電化'!A147,"")))</f>
        <v>-600</v>
      </c>
      <c r="B147">
        <f>IF(直流？,'建築限界数値データ 　直流'!B147,IF(交流？,'建築限界数値データ 交流'!B147,IF(非電化？,'建築限界数値データ 　非電化'!B147,"")))</f>
        <v>0</v>
      </c>
    </row>
    <row r="148" spans="1:2" x14ac:dyDescent="0.2">
      <c r="A148">
        <f>IF(直流？,'建築限界数値データ 　直流'!A148,IF(交流？,'建築限界数値データ 交流'!A148,IF(非電化？,'建築限界数値データ 　非電化'!A148,"")))</f>
        <v>-610</v>
      </c>
      <c r="B148">
        <f>IF(直流？,'建築限界数値データ 　直流'!B148,IF(交流？,'建築限界数値データ 交流'!B148,IF(非電化？,'建築限界数値データ 　非電化'!B148,"")))</f>
        <v>0</v>
      </c>
    </row>
    <row r="149" spans="1:2" x14ac:dyDescent="0.2">
      <c r="A149">
        <f>IF(直流？,'建築限界数値データ 　直流'!A149,IF(交流？,'建築限界数値データ 交流'!A149,IF(非電化？,'建築限界数値データ 　非電化'!A149,"")))</f>
        <v>-620</v>
      </c>
      <c r="B149">
        <f>IF(直流？,'建築限界数値データ 　直流'!B149,IF(交流？,'建築限界数値データ 交流'!B149,IF(非電化？,'建築限界数値データ 　非電化'!B149,"")))</f>
        <v>0</v>
      </c>
    </row>
    <row r="150" spans="1:2" x14ac:dyDescent="0.2">
      <c r="A150">
        <f>IF(直流？,'建築限界数値データ 　直流'!A150,IF(交流？,'建築限界数値データ 交流'!A150,IF(非電化？,'建築限界数値データ 　非電化'!A150,"")))</f>
        <v>-630</v>
      </c>
      <c r="B150">
        <f>IF(直流？,'建築限界数値データ 　直流'!B150,IF(交流？,'建築限界数値データ 交流'!B150,IF(非電化？,'建築限界数値データ 　非電化'!B150,"")))</f>
        <v>0</v>
      </c>
    </row>
    <row r="151" spans="1:2" x14ac:dyDescent="0.2">
      <c r="A151">
        <f>IF(直流？,'建築限界数値データ 　直流'!A151,IF(交流？,'建築限界数値データ 交流'!A151,IF(非電化？,'建築限界数値データ 　非電化'!A151,"")))</f>
        <v>-640</v>
      </c>
      <c r="B151">
        <f>IF(直流？,'建築限界数値データ 　直流'!B151,IF(交流？,'建築限界数値データ 交流'!B151,IF(非電化？,'建築限界数値データ 　非電化'!B151,"")))</f>
        <v>0</v>
      </c>
    </row>
    <row r="152" spans="1:2" x14ac:dyDescent="0.2">
      <c r="A152">
        <f>IF(直流？,'建築限界数値データ 　直流'!A152,IF(交流？,'建築限界数値データ 交流'!A152,IF(非電化？,'建築限界数値データ 　非電化'!A152,"")))</f>
        <v>-650</v>
      </c>
      <c r="B152">
        <f>IF(直流？,'建築限界数値データ 　直流'!B152,IF(交流？,'建築限界数値データ 交流'!B152,IF(非電化？,'建築限界数値データ 　非電化'!B152,"")))</f>
        <v>0</v>
      </c>
    </row>
    <row r="153" spans="1:2" x14ac:dyDescent="0.2">
      <c r="A153">
        <f>IF(直流？,'建築限界数値データ 　直流'!A153,IF(交流？,'建築限界数値データ 交流'!A153,IF(非電化？,'建築限界数値データ 　非電化'!A153,"")))</f>
        <v>-660</v>
      </c>
      <c r="B153">
        <f>IF(直流？,'建築限界数値データ 　直流'!B153,IF(交流？,'建築限界数値データ 交流'!B153,IF(非電化？,'建築限界数値データ 　非電化'!B153,"")))</f>
        <v>0</v>
      </c>
    </row>
    <row r="154" spans="1:2" x14ac:dyDescent="0.2">
      <c r="A154">
        <f>IF(直流？,'建築限界数値データ 　直流'!A154,IF(交流？,'建築限界数値データ 交流'!A154,IF(非電化？,'建築限界数値データ 　非電化'!A154,"")))</f>
        <v>-670</v>
      </c>
      <c r="B154">
        <f>IF(直流？,'建築限界数値データ 　直流'!B154,IF(交流？,'建築限界数値データ 交流'!B154,IF(非電化？,'建築限界数値データ 　非電化'!B154,"")))</f>
        <v>0</v>
      </c>
    </row>
    <row r="155" spans="1:2" x14ac:dyDescent="0.2">
      <c r="A155">
        <f>IF(直流？,'建築限界数値データ 　直流'!A155,IF(交流？,'建築限界数値データ 交流'!A155,IF(非電化？,'建築限界数値データ 　非電化'!A155,"")))</f>
        <v>-680</v>
      </c>
      <c r="B155">
        <f>IF(直流？,'建築限界数値データ 　直流'!B155,IF(交流？,'建築限界数値データ 交流'!B155,IF(非電化？,'建築限界数値データ 　非電化'!B155,"")))</f>
        <v>0</v>
      </c>
    </row>
    <row r="156" spans="1:2" x14ac:dyDescent="0.2">
      <c r="A156">
        <f>IF(直流？,'建築限界数値データ 　直流'!A156,IF(交流？,'建築限界数値データ 交流'!A156,IF(非電化？,'建築限界数値データ 　非電化'!A156,"")))</f>
        <v>-690</v>
      </c>
      <c r="B156">
        <f>IF(直流？,'建築限界数値データ 　直流'!B156,IF(交流？,'建築限界数値データ 交流'!B156,IF(非電化？,'建築限界数値データ 　非電化'!B156,"")))</f>
        <v>0</v>
      </c>
    </row>
    <row r="157" spans="1:2" x14ac:dyDescent="0.2">
      <c r="A157">
        <f>IF(直流？,'建築限界数値データ 　直流'!A157,IF(交流？,'建築限界数値データ 交流'!A157,IF(非電化？,'建築限界数値データ 　非電化'!A157,"")))</f>
        <v>-700</v>
      </c>
      <c r="B157">
        <f>IF(直流？,'建築限界数値データ 　直流'!B157,IF(交流？,'建築限界数値データ 交流'!B157,IF(非電化？,'建築限界数値データ 　非電化'!B157,"")))</f>
        <v>0</v>
      </c>
    </row>
    <row r="158" spans="1:2" x14ac:dyDescent="0.2">
      <c r="A158">
        <f>IF(直流？,'建築限界数値データ 　直流'!A158,IF(交流？,'建築限界数値データ 交流'!A158,IF(非電化？,'建築限界数値データ 　非電化'!A158,"")))</f>
        <v>-710</v>
      </c>
      <c r="B158">
        <f>IF(直流？,'建築限界数値データ 　直流'!B158,IF(交流？,'建築限界数値データ 交流'!B158,IF(非電化？,'建築限界数値データ 　非電化'!B158,"")))</f>
        <v>0</v>
      </c>
    </row>
    <row r="159" spans="1:2" x14ac:dyDescent="0.2">
      <c r="A159">
        <f>IF(直流？,'建築限界数値データ 　直流'!A159,IF(交流？,'建築限界数値データ 交流'!A159,IF(非電化？,'建築限界数値データ 　非電化'!A159,"")))</f>
        <v>-720</v>
      </c>
      <c r="B159">
        <f>IF(直流？,'建築限界数値データ 　直流'!B159,IF(交流？,'建築限界数値データ 交流'!B159,IF(非電化？,'建築限界数値データ 　非電化'!B159,"")))</f>
        <v>0</v>
      </c>
    </row>
    <row r="160" spans="1:2" x14ac:dyDescent="0.2">
      <c r="A160">
        <f>IF(直流？,'建築限界数値データ 　直流'!A160,IF(交流？,'建築限界数値データ 交流'!A160,IF(非電化？,'建築限界数値データ 　非電化'!A160,"")))</f>
        <v>-730</v>
      </c>
      <c r="B160">
        <f>IF(直流？,'建築限界数値データ 　直流'!B160,IF(交流？,'建築限界数値データ 交流'!B160,IF(非電化？,'建築限界数値データ 　非電化'!B160,"")))</f>
        <v>0</v>
      </c>
    </row>
    <row r="161" spans="1:2" x14ac:dyDescent="0.2">
      <c r="A161">
        <f>IF(直流？,'建築限界数値データ 　直流'!A161,IF(交流？,'建築限界数値データ 交流'!A161,IF(非電化？,'建築限界数値データ 　非電化'!A161,"")))</f>
        <v>-740</v>
      </c>
      <c r="B161">
        <f>IF(直流？,'建築限界数値データ 　直流'!B161,IF(交流？,'建築限界数値データ 交流'!B161,IF(非電化？,'建築限界数値データ 　非電化'!B161,"")))</f>
        <v>0</v>
      </c>
    </row>
    <row r="162" spans="1:2" x14ac:dyDescent="0.2">
      <c r="A162">
        <f>IF(直流？,'建築限界数値データ 　直流'!A162,IF(交流？,'建築限界数値データ 交流'!A162,IF(非電化？,'建築限界数値データ 　非電化'!A162,"")))</f>
        <v>-750</v>
      </c>
      <c r="B162">
        <f>IF(直流？,'建築限界数値データ 　直流'!B162,IF(交流？,'建築限界数値データ 交流'!B162,IF(非電化？,'建築限界数値データ 　非電化'!B162,"")))</f>
        <v>0</v>
      </c>
    </row>
    <row r="163" spans="1:2" x14ac:dyDescent="0.2">
      <c r="A163">
        <f>IF(直流？,'建築限界数値データ 　直流'!A163,IF(交流？,'建築限界数値データ 交流'!A163,IF(非電化？,'建築限界数値データ 　非電化'!A163,"")))</f>
        <v>-760</v>
      </c>
      <c r="B163">
        <f>IF(直流？,'建築限界数値データ 　直流'!B163,IF(交流？,'建築限界数値データ 交流'!B163,IF(非電化？,'建築限界数値データ 　非電化'!B163,"")))</f>
        <v>0</v>
      </c>
    </row>
    <row r="164" spans="1:2" x14ac:dyDescent="0.2">
      <c r="A164">
        <f>IF(直流？,'建築限界数値データ 　直流'!A164,IF(交流？,'建築限界数値データ 交流'!A164,IF(非電化？,'建築限界数値データ 　非電化'!A164,"")))</f>
        <v>-770</v>
      </c>
      <c r="B164">
        <f>IF(直流？,'建築限界数値データ 　直流'!B164,IF(交流？,'建築限界数値データ 交流'!B164,IF(非電化？,'建築限界数値データ 　非電化'!B164,"")))</f>
        <v>0</v>
      </c>
    </row>
    <row r="165" spans="1:2" x14ac:dyDescent="0.2">
      <c r="A165">
        <f>IF(直流？,'建築限界数値データ 　直流'!A165,IF(交流？,'建築限界数値データ 交流'!A165,IF(非電化？,'建築限界数値データ 　非電化'!A165,"")))</f>
        <v>-780</v>
      </c>
      <c r="B165">
        <f>IF(直流？,'建築限界数値データ 　直流'!B165,IF(交流？,'建築限界数値データ 交流'!B165,IF(非電化？,'建築限界数値データ 　非電化'!B165,"")))</f>
        <v>0</v>
      </c>
    </row>
    <row r="166" spans="1:2" x14ac:dyDescent="0.2">
      <c r="A166">
        <f>IF(直流？,'建築限界数値データ 　直流'!A166,IF(交流？,'建築限界数値データ 交流'!A166,IF(非電化？,'建築限界数値データ 　非電化'!A166,"")))</f>
        <v>-790</v>
      </c>
      <c r="B166">
        <f>IF(直流？,'建築限界数値データ 　直流'!B166,IF(交流？,'建築限界数値データ 交流'!B166,IF(非電化？,'建築限界数値データ 　非電化'!B166,"")))</f>
        <v>0</v>
      </c>
    </row>
    <row r="167" spans="1:2" x14ac:dyDescent="0.2">
      <c r="A167">
        <f>IF(直流？,'建築限界数値データ 　直流'!A167,IF(交流？,'建築限界数値データ 交流'!A167,IF(非電化？,'建築限界数値データ 　非電化'!A167,"")))</f>
        <v>-800</v>
      </c>
      <c r="B167">
        <f>IF(直流？,'建築限界数値データ 　直流'!B167,IF(交流？,'建築限界数値データ 交流'!B167,IF(非電化？,'建築限界数値データ 　非電化'!B167,"")))</f>
        <v>0</v>
      </c>
    </row>
    <row r="168" spans="1:2" x14ac:dyDescent="0.2">
      <c r="A168">
        <f>IF(直流？,'建築限界数値データ 　直流'!A168,IF(交流？,'建築限界数値データ 交流'!A168,IF(非電化？,'建築限界数値データ 　非電化'!A168,"")))</f>
        <v>-810</v>
      </c>
      <c r="B168">
        <f>IF(直流？,'建築限界数値データ 　直流'!B168,IF(交流？,'建築限界数値データ 交流'!B168,IF(非電化？,'建築限界数値データ 　非電化'!B168,"")))</f>
        <v>0</v>
      </c>
    </row>
    <row r="169" spans="1:2" x14ac:dyDescent="0.2">
      <c r="A169">
        <f>IF(直流？,'建築限界数値データ 　直流'!A169,IF(交流？,'建築限界数値データ 交流'!A169,IF(非電化？,'建築限界数値データ 　非電化'!A169,"")))</f>
        <v>-820</v>
      </c>
      <c r="B169">
        <f>IF(直流？,'建築限界数値データ 　直流'!B169,IF(交流？,'建築限界数値データ 交流'!B169,IF(非電化？,'建築限界数値データ 　非電化'!B169,"")))</f>
        <v>0</v>
      </c>
    </row>
    <row r="170" spans="1:2" x14ac:dyDescent="0.2">
      <c r="A170">
        <f>IF(直流？,'建築限界数値データ 　直流'!A170,IF(交流？,'建築限界数値データ 交流'!A170,IF(非電化？,'建築限界数値データ 　非電化'!A170,"")))</f>
        <v>-830</v>
      </c>
      <c r="B170">
        <f>IF(直流？,'建築限界数値データ 　直流'!B170,IF(交流？,'建築限界数値データ 交流'!B170,IF(非電化？,'建築限界数値データ 　非電化'!B170,"")))</f>
        <v>0</v>
      </c>
    </row>
    <row r="171" spans="1:2" x14ac:dyDescent="0.2">
      <c r="A171">
        <f>IF(直流？,'建築限界数値データ 　直流'!A171,IF(交流？,'建築限界数値データ 交流'!A171,IF(非電化？,'建築限界数値データ 　非電化'!A171,"")))</f>
        <v>-840</v>
      </c>
      <c r="B171">
        <f>IF(直流？,'建築限界数値データ 　直流'!B171,IF(交流？,'建築限界数値データ 交流'!B171,IF(非電化？,'建築限界数値データ 　非電化'!B171,"")))</f>
        <v>0</v>
      </c>
    </row>
    <row r="172" spans="1:2" x14ac:dyDescent="0.2">
      <c r="A172">
        <f>IF(直流？,'建築限界数値データ 　直流'!A172,IF(交流？,'建築限界数値データ 交流'!A172,IF(非電化？,'建築限界数値データ 　非電化'!A172,"")))</f>
        <v>-850</v>
      </c>
      <c r="B172">
        <f>IF(直流？,'建築限界数値データ 　直流'!B172,IF(交流？,'建築限界数値データ 交流'!B172,IF(非電化？,'建築限界数値データ 　非電化'!B172,"")))</f>
        <v>0</v>
      </c>
    </row>
    <row r="173" spans="1:2" x14ac:dyDescent="0.2">
      <c r="A173">
        <f>IF(直流？,'建築限界数値データ 　直流'!A173,IF(交流？,'建築限界数値データ 交流'!A173,IF(非電化？,'建築限界数値データ 　非電化'!A173,"")))</f>
        <v>-860</v>
      </c>
      <c r="B173">
        <f>IF(直流？,'建築限界数値データ 　直流'!B173,IF(交流？,'建築限界数値データ 交流'!B173,IF(非電化？,'建築限界数値データ 　非電化'!B173,"")))</f>
        <v>0</v>
      </c>
    </row>
    <row r="174" spans="1:2" x14ac:dyDescent="0.2">
      <c r="A174">
        <f>IF(直流？,'建築限界数値データ 　直流'!A174,IF(交流？,'建築限界数値データ 交流'!A174,IF(非電化？,'建築限界数値データ 　非電化'!A174,"")))</f>
        <v>-870</v>
      </c>
      <c r="B174">
        <f>IF(直流？,'建築限界数値データ 　直流'!B174,IF(交流？,'建築限界数値データ 交流'!B174,IF(非電化？,'建築限界数値データ 　非電化'!B174,"")))</f>
        <v>0</v>
      </c>
    </row>
    <row r="175" spans="1:2" x14ac:dyDescent="0.2">
      <c r="A175">
        <f>IF(直流？,'建築限界数値データ 　直流'!A175,IF(交流？,'建築限界数値データ 交流'!A175,IF(非電化？,'建築限界数値データ 　非電化'!A175,"")))</f>
        <v>-880</v>
      </c>
      <c r="B175">
        <f>IF(直流？,'建築限界数値データ 　直流'!B175,IF(交流？,'建築限界数値データ 交流'!B175,IF(非電化？,'建築限界数値データ 　非電化'!B175,"")))</f>
        <v>0</v>
      </c>
    </row>
    <row r="176" spans="1:2" x14ac:dyDescent="0.2">
      <c r="A176">
        <f>IF(直流？,'建築限界数値データ 　直流'!A176,IF(交流？,'建築限界数値データ 交流'!A176,IF(非電化？,'建築限界数値データ 　非電化'!A176,"")))</f>
        <v>-890</v>
      </c>
      <c r="B176">
        <f>IF(直流？,'建築限界数値データ 　直流'!B176,IF(交流？,'建築限界数値データ 交流'!B176,IF(非電化？,'建築限界数値データ 　非電化'!B176,"")))</f>
        <v>0</v>
      </c>
    </row>
    <row r="177" spans="1:2" x14ac:dyDescent="0.2">
      <c r="A177">
        <f>IF(直流？,'建築限界数値データ 　直流'!A177,IF(交流？,'建築限界数値データ 交流'!A177,IF(非電化？,'建築限界数値データ 　非電化'!A177,"")))</f>
        <v>-900</v>
      </c>
      <c r="B177">
        <f>IF(直流？,'建築限界数値データ 　直流'!B177,IF(交流？,'建築限界数値データ 交流'!B177,IF(非電化？,'建築限界数値データ 　非電化'!B177,"")))</f>
        <v>0</v>
      </c>
    </row>
    <row r="178" spans="1:2" x14ac:dyDescent="0.2">
      <c r="A178">
        <f>IF(直流？,'建築限界数値データ 　直流'!A178,IF(交流？,'建築限界数値データ 交流'!A178,IF(非電化？,'建築限界数値データ 　非電化'!A178,"")))</f>
        <v>-910</v>
      </c>
      <c r="B178">
        <f>IF(直流？,'建築限界数値データ 　直流'!B178,IF(交流？,'建築限界数値データ 交流'!B178,IF(非電化？,'建築限界数値データ 　非電化'!B178,"")))</f>
        <v>0</v>
      </c>
    </row>
    <row r="179" spans="1:2" x14ac:dyDescent="0.2">
      <c r="A179">
        <f>IF(直流？,'建築限界数値データ 　直流'!A179,IF(交流？,'建築限界数値データ 交流'!A179,IF(非電化？,'建築限界数値データ 　非電化'!A179,"")))</f>
        <v>-920</v>
      </c>
      <c r="B179">
        <f>IF(直流？,'建築限界数値データ 　直流'!B179,IF(交流？,'建築限界数値データ 交流'!B179,IF(非電化？,'建築限界数値データ 　非電化'!B179,"")))</f>
        <v>0</v>
      </c>
    </row>
    <row r="180" spans="1:2" x14ac:dyDescent="0.2">
      <c r="A180">
        <f>IF(直流？,'建築限界数値データ 　直流'!A180,IF(交流？,'建築限界数値データ 交流'!A180,IF(非電化？,'建築限界数値データ 　非電化'!A180,"")))</f>
        <v>-930</v>
      </c>
      <c r="B180">
        <f>IF(直流？,'建築限界数値データ 　直流'!B180,IF(交流？,'建築限界数値データ 交流'!B180,IF(非電化？,'建築限界数値データ 　非電化'!B180,"")))</f>
        <v>0</v>
      </c>
    </row>
    <row r="181" spans="1:2" x14ac:dyDescent="0.2">
      <c r="A181">
        <f>IF(直流？,'建築限界数値データ 　直流'!A181,IF(交流？,'建築限界数値データ 交流'!A181,IF(非電化？,'建築限界数値データ 　非電化'!A181,"")))</f>
        <v>-940</v>
      </c>
      <c r="B181">
        <f>IF(直流？,'建築限界数値データ 　直流'!B181,IF(交流？,'建築限界数値データ 交流'!B181,IF(非電化？,'建築限界数値データ 　非電化'!B181,"")))</f>
        <v>0</v>
      </c>
    </row>
    <row r="182" spans="1:2" x14ac:dyDescent="0.2">
      <c r="A182">
        <f>IF(直流？,'建築限界数値データ 　直流'!A182,IF(交流？,'建築限界数値データ 交流'!A182,IF(非電化？,'建築限界数値データ 　非電化'!A182,"")))</f>
        <v>-950</v>
      </c>
      <c r="B182">
        <f>IF(直流？,'建築限界数値データ 　直流'!B182,IF(交流？,'建築限界数値データ 交流'!B182,IF(非電化？,'建築限界数値データ 　非電化'!B182,"")))</f>
        <v>0</v>
      </c>
    </row>
    <row r="183" spans="1:2" x14ac:dyDescent="0.2">
      <c r="A183">
        <f>IF(直流？,'建築限界数値データ 　直流'!A183,IF(交流？,'建築限界数値データ 交流'!A183,IF(非電化？,'建築限界数値データ 　非電化'!A183,"")))</f>
        <v>-960</v>
      </c>
      <c r="B183">
        <f>IF(直流？,'建築限界数値データ 　直流'!B183,IF(交流？,'建築限界数値データ 交流'!B183,IF(非電化？,'建築限界数値データ 　非電化'!B183,"")))</f>
        <v>0</v>
      </c>
    </row>
    <row r="184" spans="1:2" x14ac:dyDescent="0.2">
      <c r="A184">
        <f>IF(直流？,'建築限界数値データ 　直流'!A184,IF(交流？,'建築限界数値データ 交流'!A184,IF(非電化？,'建築限界数値データ 　非電化'!A184,"")))</f>
        <v>-970</v>
      </c>
      <c r="B184">
        <f>IF(直流？,'建築限界数値データ 　直流'!B184,IF(交流？,'建築限界数値データ 交流'!B184,IF(非電化？,'建築限界数値データ 　非電化'!B184,"")))</f>
        <v>0</v>
      </c>
    </row>
    <row r="185" spans="1:2" x14ac:dyDescent="0.2">
      <c r="A185">
        <f>IF(直流？,'建築限界数値データ 　直流'!A185,IF(交流？,'建築限界数値データ 交流'!A185,IF(非電化？,'建築限界数値データ 　非電化'!A185,"")))</f>
        <v>-980</v>
      </c>
      <c r="B185">
        <f>IF(直流？,'建築限界数値データ 　直流'!B185,IF(交流？,'建築限界数値データ 交流'!B185,IF(非電化？,'建築限界数値データ 　非電化'!B185,"")))</f>
        <v>0</v>
      </c>
    </row>
    <row r="186" spans="1:2" x14ac:dyDescent="0.2">
      <c r="A186">
        <f>IF(直流？,'建築限界数値データ 　直流'!A186,IF(交流？,'建築限界数値データ 交流'!A186,IF(非電化？,'建築限界数値データ 　非電化'!A186,"")))</f>
        <v>-990</v>
      </c>
      <c r="B186">
        <f>IF(直流？,'建築限界数値データ 　直流'!B186,IF(交流？,'建築限界数値データ 交流'!B186,IF(非電化？,'建築限界数値データ 　非電化'!B186,"")))</f>
        <v>0</v>
      </c>
    </row>
    <row r="187" spans="1:2" x14ac:dyDescent="0.2">
      <c r="A187">
        <f>IF(直流？,'建築限界数値データ 　直流'!A187,IF(交流？,'建築限界数値データ 交流'!A187,IF(非電化？,'建築限界数値データ 　非電化'!A187,"")))</f>
        <v>-1000</v>
      </c>
      <c r="B187">
        <f>IF(直流？,'建築限界数値データ 　直流'!B187,IF(交流？,'建築限界数値データ 交流'!B187,IF(非電化？,'建築限界数値データ 　非電化'!B187,"")))</f>
        <v>0</v>
      </c>
    </row>
    <row r="188" spans="1:2" x14ac:dyDescent="0.2">
      <c r="A188">
        <f>IF(直流？,'建築限界数値データ 　直流'!A188,IF(交流？,'建築限界数値データ 交流'!A188,IF(非電化？,'建築限界数値データ 　非電化'!A188,"")))</f>
        <v>-1010</v>
      </c>
      <c r="B188">
        <f>IF(直流？,'建築限界数値データ 　直流'!B188,IF(交流？,'建築限界数値データ 交流'!B188,IF(非電化？,'建築限界数値データ 　非電化'!B188,"")))</f>
        <v>0</v>
      </c>
    </row>
    <row r="189" spans="1:2" x14ac:dyDescent="0.2">
      <c r="A189">
        <f>IF(直流？,'建築限界数値データ 　直流'!A189,IF(交流？,'建築限界数値データ 交流'!A189,IF(非電化？,'建築限界数値データ 　非電化'!A189,"")))</f>
        <v>-1020</v>
      </c>
      <c r="B189">
        <f>IF(直流？,'建築限界数値データ 　直流'!B189,IF(交流？,'建築限界数値データ 交流'!B189,IF(非電化？,'建築限界数値データ 　非電化'!B189,"")))</f>
        <v>0</v>
      </c>
    </row>
    <row r="190" spans="1:2" x14ac:dyDescent="0.2">
      <c r="A190">
        <f>IF(直流？,'建築限界数値データ 　直流'!A190,IF(交流？,'建築限界数値データ 交流'!A190,IF(非電化？,'建築限界数値データ 　非電化'!A190,"")))</f>
        <v>-1030</v>
      </c>
      <c r="B190">
        <f>IF(直流？,'建築限界数値データ 　直流'!B190,IF(交流？,'建築限界数値データ 交流'!B190,IF(非電化？,'建築限界数値データ 　非電化'!B190,"")))</f>
        <v>0</v>
      </c>
    </row>
    <row r="191" spans="1:2" x14ac:dyDescent="0.2">
      <c r="A191">
        <f>IF(直流？,'建築限界数値データ 　直流'!A191,IF(交流？,'建築限界数値データ 交流'!A191,IF(非電化？,'建築限界数値データ 　非電化'!A191,"")))</f>
        <v>-1040</v>
      </c>
      <c r="B191">
        <f>IF(直流？,'建築限界数値データ 　直流'!B191,IF(交流？,'建築限界数値データ 交流'!B191,IF(非電化？,'建築限界数値データ 　非電化'!B191,"")))</f>
        <v>0</v>
      </c>
    </row>
    <row r="192" spans="1:2" x14ac:dyDescent="0.2">
      <c r="A192">
        <f>IF(直流？,'建築限界数値データ 　直流'!A192,IF(交流？,'建築限界数値データ 交流'!A192,IF(非電化？,'建築限界数値データ 　非電化'!A192,"")))</f>
        <v>-1050</v>
      </c>
      <c r="B192">
        <f>IF(直流？,'建築限界数値データ 　直流'!B192,IF(交流？,'建築限界数値データ 交流'!B192,IF(非電化？,'建築限界数値データ 　非電化'!B192,"")))</f>
        <v>0</v>
      </c>
    </row>
    <row r="193" spans="1:2" x14ac:dyDescent="0.2">
      <c r="A193">
        <f>IF(直流？,'建築限界数値データ 　直流'!A193,IF(交流？,'建築限界数値データ 交流'!A193,IF(非電化？,'建築限界数値データ 　非電化'!A193,"")))</f>
        <v>-1060</v>
      </c>
      <c r="B193">
        <f>IF(直流？,'建築限界数値データ 　直流'!B193,IF(交流？,'建築限界数値データ 交流'!B193,IF(非電化？,'建築限界数値データ 　非電化'!B193,"")))</f>
        <v>0</v>
      </c>
    </row>
    <row r="194" spans="1:2" x14ac:dyDescent="0.2">
      <c r="A194">
        <f>IF(直流？,'建築限界数値データ 　直流'!A194,IF(交流？,'建築限界数値データ 交流'!A194,IF(非電化？,'建築限界数値データ 　非電化'!A194,"")))</f>
        <v>-1070</v>
      </c>
      <c r="B194">
        <f>IF(直流？,'建築限界数値データ 　直流'!B194,IF(交流？,'建築限界数値データ 交流'!B194,IF(非電化？,'建築限界数値データ 　非電化'!B194,"")))</f>
        <v>0</v>
      </c>
    </row>
    <row r="195" spans="1:2" x14ac:dyDescent="0.2">
      <c r="A195">
        <f>IF(直流？,'建築限界数値データ 　直流'!A195,IF(交流？,'建築限界数値データ 交流'!A195,IF(非電化？,'建築限界数値データ 　非電化'!A195,"")))</f>
        <v>-1080</v>
      </c>
      <c r="B195">
        <f>IF(直流？,'建築限界数値データ 　直流'!B195,IF(交流？,'建築限界数値データ 交流'!B195,IF(非電化？,'建築限界数値データ 　非電化'!B195,"")))</f>
        <v>0</v>
      </c>
    </row>
    <row r="196" spans="1:2" x14ac:dyDescent="0.2">
      <c r="A196">
        <f>IF(直流？,'建築限界数値データ 　直流'!A196,IF(交流？,'建築限界数値データ 交流'!A196,IF(非電化？,'建築限界数値データ 　非電化'!A196,"")))</f>
        <v>-1090</v>
      </c>
      <c r="B196">
        <f>IF(直流？,'建築限界数値データ 　直流'!B196,IF(交流？,'建築限界数値データ 交流'!B196,IF(非電化？,'建築限界数値データ 　非電化'!B196,"")))</f>
        <v>0</v>
      </c>
    </row>
    <row r="197" spans="1:2" x14ac:dyDescent="0.2">
      <c r="A197">
        <f>IF(直流？,'建築限界数値データ 　直流'!A197,IF(交流？,'建築限界数値データ 交流'!A197,IF(非電化？,'建築限界数値データ 　非電化'!A197,"")))</f>
        <v>-1100</v>
      </c>
      <c r="B197">
        <f>IF(直流？,'建築限界数値データ 　直流'!B197,IF(交流？,'建築限界数値データ 交流'!B197,IF(非電化？,'建築限界数値データ 　非電化'!B197,"")))</f>
        <v>0</v>
      </c>
    </row>
    <row r="198" spans="1:2" x14ac:dyDescent="0.2">
      <c r="A198">
        <f>IF(直流？,'建築限界数値データ 　直流'!A198,IF(交流？,'建築限界数値データ 交流'!A198,IF(非電化？,'建築限界数値データ 　非電化'!A198,"")))</f>
        <v>-1110</v>
      </c>
      <c r="B198">
        <f>IF(直流？,'建築限界数値データ 　直流'!B198,IF(交流？,'建築限界数値データ 交流'!B198,IF(非電化？,'建築限界数値データ 　非電化'!B198,"")))</f>
        <v>0</v>
      </c>
    </row>
    <row r="199" spans="1:2" x14ac:dyDescent="0.2">
      <c r="A199">
        <f>IF(直流？,'建築限界数値データ 　直流'!A199,IF(交流？,'建築限界数値データ 交流'!A199,IF(非電化？,'建築限界数値データ 　非電化'!A199,"")))</f>
        <v>-1120</v>
      </c>
      <c r="B199">
        <f>IF(直流？,'建築限界数値データ 　直流'!B199,IF(交流？,'建築限界数値データ 交流'!B199,IF(非電化？,'建築限界数値データ 　非電化'!B199,"")))</f>
        <v>0</v>
      </c>
    </row>
    <row r="200" spans="1:2" x14ac:dyDescent="0.2">
      <c r="A200">
        <f>IF(直流？,'建築限界数値データ 　直流'!A200,IF(交流？,'建築限界数値データ 交流'!A200,IF(非電化？,'建築限界数値データ 　非電化'!A200,"")))</f>
        <v>-1130</v>
      </c>
      <c r="B200">
        <f>IF(直流？,'建築限界数値データ 　直流'!B200,IF(交流？,'建築限界数値データ 交流'!B200,IF(非電化？,'建築限界数値データ 　非電化'!B200,"")))</f>
        <v>0</v>
      </c>
    </row>
    <row r="201" spans="1:2" x14ac:dyDescent="0.2">
      <c r="A201">
        <f>IF(直流？,'建築限界数値データ 　直流'!A201,IF(交流？,'建築限界数値データ 交流'!A201,IF(非電化？,'建築限界数値データ 　非電化'!A201,"")))</f>
        <v>-1140</v>
      </c>
      <c r="B201">
        <f>IF(直流？,'建築限界数値データ 　直流'!B201,IF(交流？,'建築限界数値データ 交流'!B201,IF(非電化？,'建築限界数値データ 　非電化'!B201,"")))</f>
        <v>0</v>
      </c>
    </row>
    <row r="202" spans="1:2" x14ac:dyDescent="0.2">
      <c r="A202">
        <f>IF(直流？,'建築限界数値データ 　直流'!A202,IF(交流？,'建築限界数値データ 交流'!A202,IF(非電化？,'建築限界数値データ 　非電化'!A202,"")))</f>
        <v>-1150</v>
      </c>
      <c r="B202">
        <f>IF(直流？,'建築限界数値データ 　直流'!B202,IF(交流？,'建築限界数値データ 交流'!B202,IF(非電化？,'建築限界数値データ 　非電化'!B202,"")))</f>
        <v>0</v>
      </c>
    </row>
    <row r="203" spans="1:2" x14ac:dyDescent="0.2">
      <c r="A203">
        <f>IF(直流？,'建築限界数値データ 　直流'!A203,IF(交流？,'建築限界数値データ 交流'!A203,IF(非電化？,'建築限界数値データ 　非電化'!A203,"")))</f>
        <v>-1160</v>
      </c>
      <c r="B203">
        <f>IF(直流？,'建築限界数値データ 　直流'!B203,IF(交流？,'建築限界数値データ 交流'!B203,IF(非電化？,'建築限界数値データ 　非電化'!B203,"")))</f>
        <v>0</v>
      </c>
    </row>
    <row r="204" spans="1:2" x14ac:dyDescent="0.2">
      <c r="A204">
        <f>IF(直流？,'建築限界数値データ 　直流'!A204,IF(交流？,'建築限界数値データ 交流'!A204,IF(非電化？,'建築限界数値データ 　非電化'!A204,"")))</f>
        <v>-1170</v>
      </c>
      <c r="B204">
        <f>IF(直流？,'建築限界数値データ 　直流'!B204,IF(交流？,'建築限界数値データ 交流'!B204,IF(非電化？,'建築限界数値データ 　非電化'!B204,"")))</f>
        <v>0</v>
      </c>
    </row>
    <row r="205" spans="1:2" x14ac:dyDescent="0.2">
      <c r="A205">
        <f>IF(直流？,'建築限界数値データ 　直流'!A205,IF(交流？,'建築限界数値データ 交流'!A205,IF(非電化？,'建築限界数値データ 　非電化'!A205,"")))</f>
        <v>-1180</v>
      </c>
      <c r="B205">
        <f>IF(直流？,'建築限界数値データ 　直流'!B205,IF(交流？,'建築限界数値データ 交流'!B205,IF(非電化？,'建築限界数値データ 　非電化'!B205,"")))</f>
        <v>0</v>
      </c>
    </row>
    <row r="206" spans="1:2" x14ac:dyDescent="0.2">
      <c r="A206">
        <f>IF(直流？,'建築限界数値データ 　直流'!A206,IF(交流？,'建築限界数値データ 交流'!A206,IF(非電化？,'建築限界数値データ 　非電化'!A206,"")))</f>
        <v>-1190</v>
      </c>
      <c r="B206">
        <f>IF(直流？,'建築限界数値データ 　直流'!B206,IF(交流？,'建築限界数値データ 交流'!B206,IF(非電化？,'建築限界数値データ 　非電化'!B206,"")))</f>
        <v>0</v>
      </c>
    </row>
    <row r="207" spans="1:2" x14ac:dyDescent="0.2">
      <c r="A207">
        <f>IF(直流？,'建築限界数値データ 　直流'!A207,IF(交流？,'建築限界数値データ 交流'!A207,IF(非電化？,'建築限界数値データ 　非電化'!A207,"")))</f>
        <v>-1200</v>
      </c>
      <c r="B207">
        <f>IF(直流？,'建築限界数値データ 　直流'!B207,IF(交流？,'建築限界数値データ 交流'!B207,IF(非電化？,'建築限界数値データ 　非電化'!B207,"")))</f>
        <v>0</v>
      </c>
    </row>
    <row r="208" spans="1:2" x14ac:dyDescent="0.2">
      <c r="A208">
        <f>IF(直流？,'建築限界数値データ 　直流'!A208,IF(交流？,'建築限界数値データ 交流'!A208,IF(非電化？,'建築限界数値データ 　非電化'!A208,"")))</f>
        <v>-1210</v>
      </c>
      <c r="B208">
        <f>IF(直流？,'建築限界数値データ 　直流'!B208,IF(交流？,'建築限界数値データ 交流'!B208,IF(非電化？,'建築限界数値データ 　非電化'!B208,"")))</f>
        <v>0</v>
      </c>
    </row>
    <row r="209" spans="1:2" x14ac:dyDescent="0.2">
      <c r="A209">
        <f>IF(直流？,'建築限界数値データ 　直流'!A209,IF(交流？,'建築限界数値データ 交流'!A209,IF(非電化？,'建築限界数値データ 　非電化'!A209,"")))</f>
        <v>-1220</v>
      </c>
      <c r="B209">
        <f>IF(直流？,'建築限界数値データ 　直流'!B209,IF(交流？,'建築限界数値データ 交流'!B209,IF(非電化？,'建築限界数値データ 　非電化'!B209,"")))</f>
        <v>0</v>
      </c>
    </row>
    <row r="210" spans="1:2" x14ac:dyDescent="0.2">
      <c r="A210">
        <f>IF(直流？,'建築限界数値データ 　直流'!A210,IF(交流？,'建築限界数値データ 交流'!A210,IF(非電化？,'建築限界数値データ 　非電化'!A210,"")))</f>
        <v>-1225</v>
      </c>
      <c r="B210">
        <f>IF(直流？,'建築限界数値データ 　直流'!B210,IF(交流？,'建築限界数値データ 交流'!B210,IF(非電化？,'建築限界数値データ 　非電化'!B210,"")))</f>
        <v>0</v>
      </c>
    </row>
    <row r="211" spans="1:2" x14ac:dyDescent="0.2">
      <c r="A211">
        <f>IF(直流？,'建築限界数値データ 　直流'!A211,IF(交流？,'建築限界数値データ 交流'!A211,IF(非電化？,'建築限界数値データ 　非電化'!A211,"")))</f>
        <v>-1232</v>
      </c>
      <c r="B211">
        <f>IF(直流？,'建築限界数値データ 　直流'!B211,IF(交流？,'建築限界数値データ 交流'!B211,IF(非電化？,'建築限界数値データ 　非電化'!B211,"")))</f>
        <v>7</v>
      </c>
    </row>
    <row r="212" spans="1:2" x14ac:dyDescent="0.2">
      <c r="A212">
        <f>IF(直流？,'建築限界数値データ 　直流'!A212,IF(交流？,'建築限界数値データ 交流'!A212,IF(非電化？,'建築限界数値データ 　非電化'!A212,"")))</f>
        <v>-1239</v>
      </c>
      <c r="B212">
        <f>IF(直流？,'建築限界数値データ 　直流'!B212,IF(交流？,'建築限界数値データ 交流'!B212,IF(非電化？,'建築限界数値データ 　非電化'!B212,"")))</f>
        <v>14</v>
      </c>
    </row>
    <row r="213" spans="1:2" x14ac:dyDescent="0.2">
      <c r="A213">
        <f>IF(直流？,'建築限界数値データ 　直流'!A213,IF(交流？,'建築限界数値データ 交流'!A213,IF(非電化？,'建築限界数値データ 　非電化'!A213,"")))</f>
        <v>-1246</v>
      </c>
      <c r="B213">
        <f>IF(直流？,'建築限界数値データ 　直流'!B213,IF(交流？,'建築限界数値データ 交流'!B213,IF(非電化？,'建築限界数値データ 　非電化'!B213,"")))</f>
        <v>21</v>
      </c>
    </row>
    <row r="214" spans="1:2" x14ac:dyDescent="0.2">
      <c r="A214">
        <f>IF(直流？,'建築限界数値データ 　直流'!A214,IF(交流？,'建築限界数値データ 交流'!A214,IF(非電化？,'建築限界数値データ 　非電化'!A214,"")))</f>
        <v>-1253</v>
      </c>
      <c r="B214">
        <f>IF(直流？,'建築限界数値データ 　直流'!B214,IF(交流？,'建築限界数値データ 交流'!B214,IF(非電化？,'建築限界数値データ 　非電化'!B214,"")))</f>
        <v>28</v>
      </c>
    </row>
    <row r="215" spans="1:2" x14ac:dyDescent="0.2">
      <c r="A215">
        <f>IF(直流？,'建築限界数値データ 　直流'!A215,IF(交流？,'建築限界数値データ 交流'!A215,IF(非電化？,'建築限界数値データ 　非電化'!A215,"")))</f>
        <v>-1260</v>
      </c>
      <c r="B215">
        <f>IF(直流？,'建築限界数値データ 　直流'!B215,IF(交流？,'建築限界数値データ 交流'!B215,IF(非電化？,'建築限界数値データ 　非電化'!B215,"")))</f>
        <v>35</v>
      </c>
    </row>
    <row r="216" spans="1:2" x14ac:dyDescent="0.2">
      <c r="A216">
        <f>IF(直流？,'建築限界数値データ 　直流'!A216,IF(交流？,'建築限界数値データ 交流'!A216,IF(非電化？,'建築限界数値データ 　非電化'!A216,"")))</f>
        <v>-1267</v>
      </c>
      <c r="B216">
        <f>IF(直流？,'建築限界数値データ 　直流'!B216,IF(交流？,'建築限界数値データ 交流'!B216,IF(非電化？,'建築限界数値データ 　非電化'!B216,"")))</f>
        <v>42</v>
      </c>
    </row>
    <row r="217" spans="1:2" x14ac:dyDescent="0.2">
      <c r="A217">
        <f>IF(直流？,'建築限界数値データ 　直流'!A217,IF(交流？,'建築限界数値データ 交流'!A217,IF(非電化？,'建築限界数値データ 　非電化'!A217,"")))</f>
        <v>-1274</v>
      </c>
      <c r="B217">
        <f>IF(直流？,'建築限界数値データ 　直流'!B217,IF(交流？,'建築限界数値データ 交流'!B217,IF(非電化？,'建築限界数値データ 　非電化'!B217,"")))</f>
        <v>49</v>
      </c>
    </row>
    <row r="218" spans="1:2" x14ac:dyDescent="0.2">
      <c r="A218">
        <f>IF(直流？,'建築限界数値データ 　直流'!A218,IF(交流？,'建築限界数値データ 交流'!A218,IF(非電化？,'建築限界数値データ 　非電化'!A218,"")))</f>
        <v>-1281</v>
      </c>
      <c r="B218">
        <f>IF(直流？,'建築限界数値データ 　直流'!B218,IF(交流？,'建築限界数値データ 交流'!B218,IF(非電化？,'建築限界数値データ 　非電化'!B218,"")))</f>
        <v>56</v>
      </c>
    </row>
    <row r="219" spans="1:2" x14ac:dyDescent="0.2">
      <c r="A219">
        <f>IF(直流？,'建築限界数値データ 　直流'!A219,IF(交流？,'建築限界数値データ 交流'!A219,IF(非電化？,'建築限界数値データ 　非電化'!A219,"")))</f>
        <v>-1288</v>
      </c>
      <c r="B219">
        <f>IF(直流？,'建築限界数値データ 　直流'!B219,IF(交流？,'建築限界数値データ 交流'!B219,IF(非電化？,'建築限界数値データ 　非電化'!B219,"")))</f>
        <v>63</v>
      </c>
    </row>
    <row r="220" spans="1:2" x14ac:dyDescent="0.2">
      <c r="A220">
        <f>IF(直流？,'建築限界数値データ 　直流'!A220,IF(交流？,'建築限界数値データ 交流'!A220,IF(非電化？,'建築限界数値データ 　非電化'!A220,"")))</f>
        <v>-1295</v>
      </c>
      <c r="B220">
        <f>IF(直流？,'建築限界数値データ 　直流'!B220,IF(交流？,'建築限界数値データ 交流'!B220,IF(非電化？,'建築限界数値データ 　非電化'!B220,"")))</f>
        <v>70</v>
      </c>
    </row>
    <row r="221" spans="1:2" x14ac:dyDescent="0.2">
      <c r="A221">
        <f>IF(直流？,'建築限界数値データ 　直流'!A221,IF(交流？,'建築限界数値データ 交流'!A221,IF(非電化？,'建築限界数値データ 　非電化'!A221,"")))</f>
        <v>-1302</v>
      </c>
      <c r="B221">
        <f>IF(直流？,'建築限界数値データ 　直流'!B221,IF(交流？,'建築限界数値データ 交流'!B221,IF(非電化？,'建築限界数値データ 　非電化'!B221,"")))</f>
        <v>77</v>
      </c>
    </row>
    <row r="222" spans="1:2" x14ac:dyDescent="0.2">
      <c r="A222">
        <f>IF(直流？,'建築限界数値データ 　直流'!A222,IF(交流？,'建築限界数値データ 交流'!A222,IF(非電化？,'建築限界数値データ 　非電化'!A222,"")))</f>
        <v>-1309</v>
      </c>
      <c r="B222">
        <f>IF(直流？,'建築限界数値データ 　直流'!B222,IF(交流？,'建築限界数値データ 交流'!B222,IF(非電化？,'建築限界数値データ 　非電化'!B222,"")))</f>
        <v>84</v>
      </c>
    </row>
    <row r="223" spans="1:2" x14ac:dyDescent="0.2">
      <c r="A223">
        <f>IF(直流？,'建築限界数値データ 　直流'!A223,IF(交流？,'建築限界数値データ 交流'!A223,IF(非電化？,'建築限界数値データ 　非電化'!A223,"")))</f>
        <v>-1316</v>
      </c>
      <c r="B223">
        <f>IF(直流？,'建築限界数値データ 　直流'!B223,IF(交流？,'建築限界数値データ 交流'!B223,IF(非電化？,'建築限界数値データ 　非電化'!B223,"")))</f>
        <v>91</v>
      </c>
    </row>
    <row r="224" spans="1:2" x14ac:dyDescent="0.2">
      <c r="A224">
        <f>IF(直流？,'建築限界数値データ 　直流'!A224,IF(交流？,'建築限界数値データ 交流'!A224,IF(非電化？,'建築限界数値データ 　非電化'!A224,"")))</f>
        <v>-1323</v>
      </c>
      <c r="B224">
        <f>IF(直流？,'建築限界数値データ 　直流'!B224,IF(交流？,'建築限界数値データ 交流'!B224,IF(非電化？,'建築限界数値データ 　非電化'!B224,"")))</f>
        <v>98</v>
      </c>
    </row>
    <row r="225" spans="1:2" x14ac:dyDescent="0.2">
      <c r="A225">
        <f>IF(直流？,'建築限界数値データ 　直流'!A225,IF(交流？,'建築限界数値データ 交流'!A225,IF(非電化？,'建築限界数値データ 　非電化'!A225,"")))</f>
        <v>-1330</v>
      </c>
      <c r="B225">
        <f>IF(直流？,'建築限界数値データ 　直流'!B225,IF(交流？,'建築限界数値データ 交流'!B225,IF(非電化？,'建築限界数値データ 　非電化'!B225,"")))</f>
        <v>105</v>
      </c>
    </row>
    <row r="226" spans="1:2" x14ac:dyDescent="0.2">
      <c r="A226">
        <f>IF(直流？,'建築限界数値データ 　直流'!A226,IF(交流？,'建築限界数値データ 交流'!A226,IF(非電化？,'建築限界数値データ 　非電化'!A226,"")))</f>
        <v>-1337</v>
      </c>
      <c r="B226">
        <f>IF(直流？,'建築限界数値データ 　直流'!B226,IF(交流？,'建築限界数値データ 交流'!B226,IF(非電化？,'建築限界数値データ 　非電化'!B226,"")))</f>
        <v>112</v>
      </c>
    </row>
    <row r="227" spans="1:2" x14ac:dyDescent="0.2">
      <c r="A227">
        <f>IF(直流？,'建築限界数値データ 　直流'!A227,IF(交流？,'建築限界数値データ 交流'!A227,IF(非電化？,'建築限界数値データ 　非電化'!A227,"")))</f>
        <v>-1344</v>
      </c>
      <c r="B227">
        <f>IF(直流？,'建築限界数値データ 　直流'!B227,IF(交流？,'建築限界数値データ 交流'!B227,IF(非電化？,'建築限界数値データ 　非電化'!B227,"")))</f>
        <v>119</v>
      </c>
    </row>
    <row r="228" spans="1:2" x14ac:dyDescent="0.2">
      <c r="A228">
        <f>IF(直流？,'建築限界数値データ 　直流'!A228,IF(交流？,'建築限界数値データ 交流'!A228,IF(非電化？,'建築限界数値データ 　非電化'!A228,"")))</f>
        <v>-1351</v>
      </c>
      <c r="B228">
        <f>IF(直流？,'建築限界数値データ 　直流'!B228,IF(交流？,'建築限界数値データ 交流'!B228,IF(非電化？,'建築限界数値データ 　非電化'!B228,"")))</f>
        <v>126</v>
      </c>
    </row>
    <row r="229" spans="1:2" x14ac:dyDescent="0.2">
      <c r="A229">
        <f>IF(直流？,'建築限界数値データ 　直流'!A229,IF(交流？,'建築限界数値データ 交流'!A229,IF(非電化？,'建築限界数値データ 　非電化'!A229,"")))</f>
        <v>-1358</v>
      </c>
      <c r="B229">
        <f>IF(直流？,'建築限界数値データ 　直流'!B229,IF(交流？,'建築限界数値データ 交流'!B229,IF(非電化？,'建築限界数値データ 　非電化'!B229,"")))</f>
        <v>133</v>
      </c>
    </row>
    <row r="230" spans="1:2" x14ac:dyDescent="0.2">
      <c r="A230">
        <f>IF(直流？,'建築限界数値データ 　直流'!A230,IF(交流？,'建築限界数値データ 交流'!A230,IF(非電化？,'建築限界数値データ 　非電化'!A230,"")))</f>
        <v>-1365</v>
      </c>
      <c r="B230">
        <f>IF(直流？,'建築限界数値データ 　直流'!B230,IF(交流？,'建築限界数値データ 交流'!B230,IF(非電化？,'建築限界数値データ 　非電化'!B230,"")))</f>
        <v>140</v>
      </c>
    </row>
    <row r="231" spans="1:2" x14ac:dyDescent="0.2">
      <c r="A231">
        <f>IF(直流？,'建築限界数値データ 　直流'!A231,IF(交流？,'建築限界数値データ 交流'!A231,IF(非電化？,'建築限界数値データ 　非電化'!A231,"")))</f>
        <v>-1372</v>
      </c>
      <c r="B231">
        <f>IF(直流？,'建築限界数値データ 　直流'!B231,IF(交流？,'建築限界数値データ 交流'!B231,IF(非電化？,'建築限界数値データ 　非電化'!B231,"")))</f>
        <v>147</v>
      </c>
    </row>
    <row r="232" spans="1:2" x14ac:dyDescent="0.2">
      <c r="A232">
        <f>IF(直流？,'建築限界数値データ 　直流'!A232,IF(交流？,'建築限界数値データ 交流'!A232,IF(非電化？,'建築限界数値データ 　非電化'!A232,"")))</f>
        <v>-1379</v>
      </c>
      <c r="B232">
        <f>IF(直流？,'建築限界数値データ 　直流'!B232,IF(交流？,'建築限界数値データ 交流'!B232,IF(非電化？,'建築限界数値データ 　非電化'!B232,"")))</f>
        <v>154</v>
      </c>
    </row>
    <row r="233" spans="1:2" x14ac:dyDescent="0.2">
      <c r="A233">
        <f>IF(直流？,'建築限界数値データ 　直流'!A233,IF(交流？,'建築限界数値データ 交流'!A233,IF(非電化？,'建築限界数値データ 　非電化'!A233,"")))</f>
        <v>-1386</v>
      </c>
      <c r="B233">
        <f>IF(直流？,'建築限界数値データ 　直流'!B233,IF(交流？,'建築限界数値データ 交流'!B233,IF(非電化？,'建築限界数値データ 　非電化'!B233,"")))</f>
        <v>161</v>
      </c>
    </row>
    <row r="234" spans="1:2" x14ac:dyDescent="0.2">
      <c r="A234">
        <f>IF(直流？,'建築限界数値データ 　直流'!A234,IF(交流？,'建築限界数値データ 交流'!A234,IF(非電化？,'建築限界数値データ 　非電化'!A234,"")))</f>
        <v>-1393</v>
      </c>
      <c r="B234">
        <f>IF(直流？,'建築限界数値データ 　直流'!B234,IF(交流？,'建築限界数値データ 交流'!B234,IF(非電化？,'建築限界数値データ 　非電化'!B234,"")))</f>
        <v>168</v>
      </c>
    </row>
    <row r="235" spans="1:2" x14ac:dyDescent="0.2">
      <c r="A235">
        <f>IF(直流？,'建築限界数値データ 　直流'!A235,IF(交流？,'建築限界数値データ 交流'!A235,IF(非電化？,'建築限界数値データ 　非電化'!A235,"")))</f>
        <v>-1400</v>
      </c>
      <c r="B235">
        <f>IF(直流？,'建築限界数値データ 　直流'!B235,IF(交流？,'建築限界数値データ 交流'!B235,IF(非電化？,'建築限界数値データ 　非電化'!B235,"")))</f>
        <v>175</v>
      </c>
    </row>
    <row r="236" spans="1:2" x14ac:dyDescent="0.2">
      <c r="A236">
        <f>IF(直流？,'建築限界数値データ 　直流'!A236,IF(交流？,'建築限界数値データ 交流'!A236,IF(非電化？,'建築限界数値データ 　非電化'!A236,"")))</f>
        <v>-1407</v>
      </c>
      <c r="B236">
        <f>IF(直流？,'建築限界数値データ 　直流'!B236,IF(交流？,'建築限界数値データ 交流'!B236,IF(非電化？,'建築限界数値データ 　非電化'!B236,"")))</f>
        <v>182</v>
      </c>
    </row>
    <row r="237" spans="1:2" x14ac:dyDescent="0.2">
      <c r="A237">
        <f>IF(直流？,'建築限界数値データ 　直流'!A237,IF(交流？,'建築限界数値データ 交流'!A237,IF(非電化？,'建築限界数値データ 　非電化'!A237,"")))</f>
        <v>-1414</v>
      </c>
      <c r="B237">
        <f>IF(直流？,'建築限界数値データ 　直流'!B237,IF(交流？,'建築限界数値データ 交流'!B237,IF(非電化？,'建築限界数値データ 　非電化'!B237,"")))</f>
        <v>189</v>
      </c>
    </row>
    <row r="238" spans="1:2" x14ac:dyDescent="0.2">
      <c r="A238">
        <f>IF(直流？,'建築限界数値データ 　直流'!A238,IF(交流？,'建築限界数値データ 交流'!A238,IF(非電化？,'建築限界数値データ 　非電化'!A238,"")))</f>
        <v>-1421</v>
      </c>
      <c r="B238">
        <f>IF(直流？,'建築限界数値データ 　直流'!B238,IF(交流？,'建築限界数値データ 交流'!B238,IF(非電化？,'建築限界数値データ 　非電化'!B238,"")))</f>
        <v>196</v>
      </c>
    </row>
    <row r="239" spans="1:2" x14ac:dyDescent="0.2">
      <c r="A239">
        <f>IF(直流？,'建築限界数値データ 　直流'!A239,IF(交流？,'建築限界数値データ 交流'!A239,IF(非電化？,'建築限界数値データ 　非電化'!A239,"")))</f>
        <v>-1428</v>
      </c>
      <c r="B239">
        <f>IF(直流？,'建築限界数値データ 　直流'!B239,IF(交流？,'建築限界数値データ 交流'!B239,IF(非電化？,'建築限界数値データ 　非電化'!B239,"")))</f>
        <v>203</v>
      </c>
    </row>
    <row r="240" spans="1:2" x14ac:dyDescent="0.2">
      <c r="A240">
        <f>IF(直流？,'建築限界数値データ 　直流'!A240,IF(交流？,'建築限界数値データ 交流'!A240,IF(非電化？,'建築限界数値データ 　非電化'!A240,"")))</f>
        <v>-1435</v>
      </c>
      <c r="B240">
        <f>IF(直流？,'建築限界数値データ 　直流'!B240,IF(交流？,'建築限界数値データ 交流'!B240,IF(非電化？,'建築限界数値データ 　非電化'!B240,"")))</f>
        <v>210</v>
      </c>
    </row>
    <row r="241" spans="1:2" x14ac:dyDescent="0.2">
      <c r="A241">
        <f>IF(直流？,'建築限界数値データ 　直流'!A241,IF(交流？,'建築限界数値データ 交流'!A241,IF(非電化？,'建築限界数値データ 　非電化'!A241,"")))</f>
        <v>-1442</v>
      </c>
      <c r="B241">
        <f>IF(直流？,'建築限界数値データ 　直流'!B241,IF(交流？,'建築限界数値データ 交流'!B241,IF(非電化？,'建築限界数値データ 　非電化'!B241,"")))</f>
        <v>217</v>
      </c>
    </row>
    <row r="242" spans="1:2" x14ac:dyDescent="0.2">
      <c r="A242">
        <f>IF(直流？,'建築限界数値データ 　直流'!A242,IF(交流？,'建築限界数値データ 交流'!A242,IF(非電化？,'建築限界数値データ 　非電化'!A242,"")))</f>
        <v>-1449</v>
      </c>
      <c r="B242">
        <f>IF(直流？,'建築限界数値データ 　直流'!B242,IF(交流？,'建築限界数値データ 交流'!B242,IF(非電化？,'建築限界数値データ 　非電化'!B242,"")))</f>
        <v>224</v>
      </c>
    </row>
    <row r="243" spans="1:2" x14ac:dyDescent="0.2">
      <c r="A243">
        <f>IF(直流？,'建築限界数値データ 　直流'!A243,IF(交流？,'建築限界数値データ 交流'!A243,IF(非電化？,'建築限界数値データ 　非電化'!A243,"")))</f>
        <v>-1456</v>
      </c>
      <c r="B243">
        <f>IF(直流？,'建築限界数値データ 　直流'!B243,IF(交流？,'建築限界数値データ 交流'!B243,IF(非電化？,'建築限界数値データ 　非電化'!B243,"")))</f>
        <v>231</v>
      </c>
    </row>
    <row r="244" spans="1:2" x14ac:dyDescent="0.2">
      <c r="A244">
        <f>IF(直流？,'建築限界数値データ 　直流'!A244,IF(交流？,'建築限界数値データ 交流'!A244,IF(非電化？,'建築限界数値データ 　非電化'!A244,"")))</f>
        <v>-1463</v>
      </c>
      <c r="B244">
        <f>IF(直流？,'建築限界数値データ 　直流'!B244,IF(交流？,'建築限界数値データ 交流'!B244,IF(非電化？,'建築限界数値データ 　非電化'!B244,"")))</f>
        <v>238</v>
      </c>
    </row>
    <row r="245" spans="1:2" x14ac:dyDescent="0.2">
      <c r="A245">
        <f>IF(直流？,'建築限界数値データ 　直流'!A245,IF(交流？,'建築限界数値データ 交流'!A245,IF(非電化？,'建築限界数値データ 　非電化'!A245,"")))</f>
        <v>-1470</v>
      </c>
      <c r="B245">
        <f>IF(直流？,'建築限界数値データ 　直流'!B245,IF(交流？,'建築限界数値データ 交流'!B245,IF(非電化？,'建築限界数値データ 　非電化'!B245,"")))</f>
        <v>245</v>
      </c>
    </row>
    <row r="246" spans="1:2" x14ac:dyDescent="0.2">
      <c r="A246">
        <f>IF(直流？,'建築限界数値データ 　直流'!A246,IF(交流？,'建築限界数値データ 交流'!A246,IF(非電化？,'建築限界数値データ 　非電化'!A246,"")))</f>
        <v>-1477</v>
      </c>
      <c r="B246">
        <f>IF(直流？,'建築限界数値データ 　直流'!B246,IF(交流？,'建築限界数値データ 交流'!B246,IF(非電化？,'建築限界数値データ 　非電化'!B246,"")))</f>
        <v>252</v>
      </c>
    </row>
    <row r="247" spans="1:2" x14ac:dyDescent="0.2">
      <c r="A247">
        <f>IF(直流？,'建築限界数値データ 　直流'!A247,IF(交流？,'建築限界数値データ 交流'!A247,IF(非電化？,'建築限界数値データ 　非電化'!A247,"")))</f>
        <v>-1484</v>
      </c>
      <c r="B247">
        <f>IF(直流？,'建築限界数値データ 　直流'!B247,IF(交流？,'建築限界数値データ 交流'!B247,IF(非電化？,'建築限界数値データ 　非電化'!B247,"")))</f>
        <v>259</v>
      </c>
    </row>
    <row r="248" spans="1:2" x14ac:dyDescent="0.2">
      <c r="A248">
        <f>IF(直流？,'建築限界数値データ 　直流'!A248,IF(交流？,'建築限界数値データ 交流'!A248,IF(非電化？,'建築限界数値データ 　非電化'!A248,"")))</f>
        <v>-1491</v>
      </c>
      <c r="B248">
        <f>IF(直流？,'建築限界数値データ 　直流'!B248,IF(交流？,'建築限界数値データ 交流'!B248,IF(非電化？,'建築限界数値データ 　非電化'!B248,"")))</f>
        <v>266</v>
      </c>
    </row>
    <row r="249" spans="1:2" x14ac:dyDescent="0.2">
      <c r="A249">
        <f>IF(直流？,'建築限界数値データ 　直流'!A249,IF(交流？,'建築限界数値データ 交流'!A249,IF(非電化？,'建築限界数値データ 　非電化'!A249,"")))</f>
        <v>-1498</v>
      </c>
      <c r="B249">
        <f>IF(直流？,'建築限界数値データ 　直流'!B249,IF(交流？,'建築限界数値データ 交流'!B249,IF(非電化？,'建築限界数値データ 　非電化'!B249,"")))</f>
        <v>273</v>
      </c>
    </row>
    <row r="250" spans="1:2" x14ac:dyDescent="0.2">
      <c r="A250">
        <f>IF(直流？,'建築限界数値データ 　直流'!A250,IF(交流？,'建築限界数値データ 交流'!A250,IF(非電化？,'建築限界数値データ 　非電化'!A250,"")))</f>
        <v>-1505</v>
      </c>
      <c r="B250">
        <f>IF(直流？,'建築限界数値データ 　直流'!B250,IF(交流？,'建築限界数値データ 交流'!B250,IF(非電化？,'建築限界数値データ 　非電化'!B250,"")))</f>
        <v>280</v>
      </c>
    </row>
    <row r="251" spans="1:2" x14ac:dyDescent="0.2">
      <c r="A251">
        <f>IF(直流？,'建築限界数値データ 　直流'!A251,IF(交流？,'建築限界数値データ 交流'!A251,IF(非電化？,'建築限界数値データ 　非電化'!A251,"")))</f>
        <v>-1512</v>
      </c>
      <c r="B251">
        <f>IF(直流？,'建築限界数値データ 　直流'!B251,IF(交流？,'建築限界数値データ 交流'!B251,IF(非電化？,'建築限界数値データ 　非電化'!B251,"")))</f>
        <v>287</v>
      </c>
    </row>
    <row r="252" spans="1:2" x14ac:dyDescent="0.2">
      <c r="A252">
        <f>IF(直流？,'建築限界数値データ 　直流'!A252,IF(交流？,'建築限界数値データ 交流'!A252,IF(非電化？,'建築限界数値データ 　非電化'!A252,"")))</f>
        <v>-1519</v>
      </c>
      <c r="B252">
        <f>IF(直流？,'建築限界数値データ 　直流'!B252,IF(交流？,'建築限界数値データ 交流'!B252,IF(非電化？,'建築限界数値データ 　非電化'!B252,"")))</f>
        <v>294</v>
      </c>
    </row>
    <row r="253" spans="1:2" x14ac:dyDescent="0.2">
      <c r="A253">
        <f>IF(直流？,'建築限界数値データ 　直流'!A253,IF(交流？,'建築限界数値データ 交流'!A253,IF(非電化？,'建築限界数値データ 　非電化'!A253,"")))</f>
        <v>-1526</v>
      </c>
      <c r="B253">
        <f>IF(直流？,'建築限界数値データ 　直流'!B253,IF(交流？,'建築限界数値データ 交流'!B253,IF(非電化？,'建築限界数値データ 　非電化'!B253,"")))</f>
        <v>301</v>
      </c>
    </row>
    <row r="254" spans="1:2" x14ac:dyDescent="0.2">
      <c r="A254">
        <f>IF(直流？,'建築限界数値データ 　直流'!A254,IF(交流？,'建築限界数値データ 交流'!A254,IF(非電化？,'建築限界数値データ 　非電化'!A254,"")))</f>
        <v>-1533</v>
      </c>
      <c r="B254">
        <f>IF(直流？,'建築限界数値データ 　直流'!B254,IF(交流？,'建築限界数値データ 交流'!B254,IF(非電化？,'建築限界数値データ 　非電化'!B254,"")))</f>
        <v>308</v>
      </c>
    </row>
    <row r="255" spans="1:2" x14ac:dyDescent="0.2">
      <c r="A255">
        <f>IF(直流？,'建築限界数値データ 　直流'!A255,IF(交流？,'建築限界数値データ 交流'!A255,IF(非電化？,'建築限界数値データ 　非電化'!A255,"")))</f>
        <v>-1540</v>
      </c>
      <c r="B255">
        <f>IF(直流？,'建築限界数値データ 　直流'!B255,IF(交流？,'建築限界数値データ 交流'!B255,IF(非電化？,'建築限界数値データ 　非電化'!B255,"")))</f>
        <v>315</v>
      </c>
    </row>
    <row r="256" spans="1:2" x14ac:dyDescent="0.2">
      <c r="A256">
        <f>IF(直流？,'建築限界数値データ 　直流'!A256,IF(交流？,'建築限界数値データ 交流'!A256,IF(非電化？,'建築限界数値データ 　非電化'!A256,"")))</f>
        <v>-1547</v>
      </c>
      <c r="B256">
        <f>IF(直流？,'建築限界数値データ 　直流'!B256,IF(交流？,'建築限界数値データ 交流'!B256,IF(非電化？,'建築限界数値データ 　非電化'!B256,"")))</f>
        <v>322</v>
      </c>
    </row>
    <row r="257" spans="1:2" x14ac:dyDescent="0.2">
      <c r="A257">
        <f>IF(直流？,'建築限界数値データ 　直流'!A257,IF(交流？,'建築限界数値データ 交流'!A257,IF(非電化？,'建築限界数値データ 　非電化'!A257,"")))</f>
        <v>-1554</v>
      </c>
      <c r="B257">
        <f>IF(直流？,'建築限界数値データ 　直流'!B257,IF(交流？,'建築限界数値データ 交流'!B257,IF(非電化？,'建築限界数値データ 　非電化'!B257,"")))</f>
        <v>329</v>
      </c>
    </row>
    <row r="258" spans="1:2" x14ac:dyDescent="0.2">
      <c r="A258">
        <f>IF(直流？,'建築限界数値データ 　直流'!A258,IF(交流？,'建築限界数値データ 交流'!A258,IF(非電化？,'建築限界数値データ 　非電化'!A258,"")))</f>
        <v>-1561</v>
      </c>
      <c r="B258">
        <f>IF(直流？,'建築限界数値データ 　直流'!B258,IF(交流？,'建築限界数値データ 交流'!B258,IF(非電化？,'建築限界数値データ 　非電化'!B258,"")))</f>
        <v>336</v>
      </c>
    </row>
    <row r="259" spans="1:2" x14ac:dyDescent="0.2">
      <c r="A259">
        <f>IF(直流？,'建築限界数値データ 　直流'!A259,IF(交流？,'建築限界数値データ 交流'!A259,IF(非電化？,'建築限界数値データ 　非電化'!A259,"")))</f>
        <v>-1568</v>
      </c>
      <c r="B259">
        <f>IF(直流？,'建築限界数値データ 　直流'!B259,IF(交流？,'建築限界数値データ 交流'!B259,IF(非電化？,'建築限界数値データ 　非電化'!B259,"")))</f>
        <v>343</v>
      </c>
    </row>
    <row r="260" spans="1:2" x14ac:dyDescent="0.2">
      <c r="A260">
        <f>IF(直流？,'建築限界数値データ 　直流'!A260,IF(交流？,'建築限界数値データ 交流'!A260,IF(非電化？,'建築限界数値データ 　非電化'!A260,"")))</f>
        <v>-1575</v>
      </c>
      <c r="B260">
        <f>IF(直流？,'建築限界数値データ 　直流'!B260,IF(交流？,'建築限界数値データ 交流'!B260,IF(非電化？,'建築限界数値データ 　非電化'!B260,"")))</f>
        <v>350</v>
      </c>
    </row>
    <row r="261" spans="1:2" x14ac:dyDescent="0.2">
      <c r="A261">
        <f>IF(直流？,'建築限界数値データ 　直流'!A261,IF(交流？,'建築限界数値データ 交流'!A261,IF(非電化？,'建築限界数値データ 　非電化'!A261,"")))</f>
        <v>-1575</v>
      </c>
      <c r="B261">
        <f>IF(直流？,'建築限界数値データ 　直流'!B261,IF(交流？,'建築限界数値データ 交流'!B261,IF(非電化？,'建築限界数値データ 　非電化'!B261,"")))</f>
        <v>360</v>
      </c>
    </row>
    <row r="262" spans="1:2" x14ac:dyDescent="0.2">
      <c r="A262">
        <f>IF(直流？,'建築限界数値データ 　直流'!A262,IF(交流？,'建築限界数値データ 交流'!A262,IF(非電化？,'建築限界数値データ 　非電化'!A262,"")))</f>
        <v>-1575</v>
      </c>
      <c r="B262">
        <f>IF(直流？,'建築限界数値データ 　直流'!B262,IF(交流？,'建築限界数値データ 交流'!B262,IF(非電化？,'建築限界数値データ 　非電化'!B262,"")))</f>
        <v>370</v>
      </c>
    </row>
    <row r="263" spans="1:2" x14ac:dyDescent="0.2">
      <c r="A263">
        <f>IF(直流？,'建築限界数値データ 　直流'!A263,IF(交流？,'建築限界数値データ 交流'!A263,IF(非電化？,'建築限界数値データ 　非電化'!A263,"")))</f>
        <v>-1575</v>
      </c>
      <c r="B263">
        <f>IF(直流？,'建築限界数値データ 　直流'!B263,IF(交流？,'建築限界数値データ 交流'!B263,IF(非電化？,'建築限界数値データ 　非電化'!B263,"")))</f>
        <v>380</v>
      </c>
    </row>
    <row r="264" spans="1:2" x14ac:dyDescent="0.2">
      <c r="A264">
        <f>IF(直流？,'建築限界数値データ 　直流'!A264,IF(交流？,'建築限界数値データ 交流'!A264,IF(非電化？,'建築限界数値データ 　非電化'!A264,"")))</f>
        <v>-1575</v>
      </c>
      <c r="B264">
        <f>IF(直流？,'建築限界数値データ 　直流'!B264,IF(交流？,'建築限界数値データ 交流'!B264,IF(非電化？,'建築限界数値データ 　非電化'!B264,"")))</f>
        <v>390</v>
      </c>
    </row>
    <row r="265" spans="1:2" x14ac:dyDescent="0.2">
      <c r="A265">
        <f>IF(直流？,'建築限界数値データ 　直流'!A265,IF(交流？,'建築限界数値データ 交流'!A265,IF(非電化？,'建築限界数値データ 　非電化'!A265,"")))</f>
        <v>-1575</v>
      </c>
      <c r="B265">
        <f>IF(直流？,'建築限界数値データ 　直流'!B265,IF(交流？,'建築限界数値データ 交流'!B265,IF(非電化？,'建築限界数値データ 　非電化'!B265,"")))</f>
        <v>400</v>
      </c>
    </row>
    <row r="266" spans="1:2" x14ac:dyDescent="0.2">
      <c r="A266">
        <f>IF(直流？,'建築限界数値データ 　直流'!A266,IF(交流？,'建築限界数値データ 交流'!A266,IF(非電化？,'建築限界数値データ 　非電化'!A266,"")))</f>
        <v>-1575</v>
      </c>
      <c r="B266">
        <f>IF(直流？,'建築限界数値データ 　直流'!B266,IF(交流？,'建築限界数値データ 交流'!B266,IF(非電化？,'建築限界数値データ 　非電化'!B266,"")))</f>
        <v>410</v>
      </c>
    </row>
    <row r="267" spans="1:2" x14ac:dyDescent="0.2">
      <c r="A267">
        <f>IF(直流？,'建築限界数値データ 　直流'!A267,IF(交流？,'建築限界数値データ 交流'!A267,IF(非電化？,'建築限界数値データ 　非電化'!A267,"")))</f>
        <v>-1575</v>
      </c>
      <c r="B267">
        <f>IF(直流？,'建築限界数値データ 　直流'!B267,IF(交流？,'建築限界数値データ 交流'!B267,IF(非電化？,'建築限界数値データ 　非電化'!B267,"")))</f>
        <v>420</v>
      </c>
    </row>
    <row r="268" spans="1:2" x14ac:dyDescent="0.2">
      <c r="A268">
        <f>IF(直流？,'建築限界数値データ 　直流'!A268,IF(交流？,'建築限界数値データ 交流'!A268,IF(非電化？,'建築限界数値データ 　非電化'!A268,"")))</f>
        <v>-1575</v>
      </c>
      <c r="B268">
        <f>IF(直流？,'建築限界数値データ 　直流'!B268,IF(交流？,'建築限界数値データ 交流'!B268,IF(非電化？,'建築限界数値データ 　非電化'!B268,"")))</f>
        <v>430</v>
      </c>
    </row>
    <row r="269" spans="1:2" x14ac:dyDescent="0.2">
      <c r="A269">
        <f>IF(直流？,'建築限界数値データ 　直流'!A269,IF(交流？,'建築限界数値データ 交流'!A269,IF(非電化？,'建築限界数値データ 　非電化'!A269,"")))</f>
        <v>-1575</v>
      </c>
      <c r="B269">
        <f>IF(直流？,'建築限界数値データ 　直流'!B269,IF(交流？,'建築限界数値データ 交流'!B269,IF(非電化？,'建築限界数値データ 　非電化'!B269,"")))</f>
        <v>440</v>
      </c>
    </row>
    <row r="270" spans="1:2" x14ac:dyDescent="0.2">
      <c r="A270">
        <f>IF(直流？,'建築限界数値データ 　直流'!A270,IF(交流？,'建築限界数値データ 交流'!A270,IF(非電化？,'建築限界数値データ 　非電化'!A270,"")))</f>
        <v>-1575</v>
      </c>
      <c r="B270">
        <f>IF(直流？,'建築限界数値データ 　直流'!B270,IF(交流？,'建築限界数値データ 交流'!B270,IF(非電化？,'建築限界数値データ 　非電化'!B270,"")))</f>
        <v>450</v>
      </c>
    </row>
    <row r="271" spans="1:2" x14ac:dyDescent="0.2">
      <c r="A271">
        <f>IF(直流？,'建築限界数値データ 　直流'!A271,IF(交流？,'建築限界数値データ 交流'!A271,IF(非電化？,'建築限界数値データ 　非電化'!A271,"")))</f>
        <v>-1575</v>
      </c>
      <c r="B271">
        <f>IF(直流？,'建築限界数値データ 　直流'!B271,IF(交流？,'建築限界数値データ 交流'!B271,IF(非電化？,'建築限界数値データ 　非電化'!B271,"")))</f>
        <v>460</v>
      </c>
    </row>
    <row r="272" spans="1:2" x14ac:dyDescent="0.2">
      <c r="A272">
        <f>IF(直流？,'建築限界数値データ 　直流'!A272,IF(交流？,'建築限界数値データ 交流'!A272,IF(非電化？,'建築限界数値データ 　非電化'!A272,"")))</f>
        <v>-1575</v>
      </c>
      <c r="B272">
        <f>IF(直流？,'建築限界数値データ 　直流'!B272,IF(交流？,'建築限界数値データ 交流'!B272,IF(非電化？,'建築限界数値データ 　非電化'!B272,"")))</f>
        <v>470</v>
      </c>
    </row>
    <row r="273" spans="1:2" x14ac:dyDescent="0.2">
      <c r="A273">
        <f>IF(直流？,'建築限界数値データ 　直流'!A273,IF(交流？,'建築限界数値データ 交流'!A273,IF(非電化？,'建築限界数値データ 　非電化'!A273,"")))</f>
        <v>-1575</v>
      </c>
      <c r="B273">
        <f>IF(直流？,'建築限界数値データ 　直流'!B273,IF(交流？,'建築限界数値データ 交流'!B273,IF(非電化？,'建築限界数値データ 　非電化'!B273,"")))</f>
        <v>480</v>
      </c>
    </row>
    <row r="274" spans="1:2" x14ac:dyDescent="0.2">
      <c r="A274">
        <f>IF(直流？,'建築限界数値データ 　直流'!A274,IF(交流？,'建築限界数値データ 交流'!A274,IF(非電化？,'建築限界数値データ 　非電化'!A274,"")))</f>
        <v>-1575</v>
      </c>
      <c r="B274">
        <f>IF(直流？,'建築限界数値データ 　直流'!B274,IF(交流？,'建築限界数値データ 交流'!B274,IF(非電化？,'建築限界数値データ 　非電化'!B274,"")))</f>
        <v>490</v>
      </c>
    </row>
    <row r="275" spans="1:2" x14ac:dyDescent="0.2">
      <c r="A275">
        <f>IF(直流？,'建築限界数値データ 　直流'!A275,IF(交流？,'建築限界数値データ 交流'!A275,IF(非電化？,'建築限界数値データ 　非電化'!A275,"")))</f>
        <v>-1575</v>
      </c>
      <c r="B275">
        <f>IF(直流？,'建築限界数値データ 　直流'!B275,IF(交流？,'建築限界数値データ 交流'!B275,IF(非電化？,'建築限界数値データ 　非電化'!B275,"")))</f>
        <v>500</v>
      </c>
    </row>
    <row r="276" spans="1:2" x14ac:dyDescent="0.2">
      <c r="A276">
        <f>IF(直流？,'建築限界数値データ 　直流'!A276,IF(交流？,'建築限界数値データ 交流'!A276,IF(非電化？,'建築限界数値データ 　非電化'!A276,"")))</f>
        <v>-1575</v>
      </c>
      <c r="B276">
        <f>IF(直流？,'建築限界数値データ 　直流'!B276,IF(交流？,'建築限界数値データ 交流'!B276,IF(非電化？,'建築限界数値データ 　非電化'!B276,"")))</f>
        <v>510</v>
      </c>
    </row>
    <row r="277" spans="1:2" x14ac:dyDescent="0.2">
      <c r="A277">
        <f>IF(直流？,'建築限界数値データ 　直流'!A277,IF(交流？,'建築限界数値データ 交流'!A277,IF(非電化？,'建築限界数値データ 　非電化'!A277,"")))</f>
        <v>-1575</v>
      </c>
      <c r="B277">
        <f>IF(直流？,'建築限界数値データ 　直流'!B277,IF(交流？,'建築限界数値データ 交流'!B277,IF(非電化？,'建築限界数値データ 　非電化'!B277,"")))</f>
        <v>520</v>
      </c>
    </row>
    <row r="278" spans="1:2" x14ac:dyDescent="0.2">
      <c r="A278">
        <f>IF(直流？,'建築限界数値データ 　直流'!A278,IF(交流？,'建築限界数値データ 交流'!A278,IF(非電化？,'建築限界数値データ 　非電化'!A278,"")))</f>
        <v>-1575</v>
      </c>
      <c r="B278">
        <f>IF(直流？,'建築限界数値データ 　直流'!B278,IF(交流？,'建築限界数値データ 交流'!B278,IF(非電化？,'建築限界数値データ 　非電化'!B278,"")))</f>
        <v>530</v>
      </c>
    </row>
    <row r="279" spans="1:2" x14ac:dyDescent="0.2">
      <c r="A279">
        <f>IF(直流？,'建築限界数値データ 　直流'!A279,IF(交流？,'建築限界数値データ 交流'!A279,IF(非電化？,'建築限界数値データ 　非電化'!A279,"")))</f>
        <v>-1575</v>
      </c>
      <c r="B279">
        <f>IF(直流？,'建築限界数値データ 　直流'!B279,IF(交流？,'建築限界数値データ 交流'!B279,IF(非電化？,'建築限界数値データ 　非電化'!B279,"")))</f>
        <v>540</v>
      </c>
    </row>
    <row r="280" spans="1:2" x14ac:dyDescent="0.2">
      <c r="A280">
        <f>IF(直流？,'建築限界数値データ 　直流'!A280,IF(交流？,'建築限界数値データ 交流'!A280,IF(非電化？,'建築限界数値データ 　非電化'!A280,"")))</f>
        <v>-1575</v>
      </c>
      <c r="B280">
        <f>IF(直流？,'建築限界数値データ 　直流'!B280,IF(交流？,'建築限界数値データ 交流'!B280,IF(非電化？,'建築限界数値データ 　非電化'!B280,"")))</f>
        <v>550</v>
      </c>
    </row>
    <row r="281" spans="1:2" x14ac:dyDescent="0.2">
      <c r="A281">
        <f>IF(直流？,'建築限界数値データ 　直流'!A281,IF(交流？,'建築限界数値データ 交流'!A281,IF(非電化？,'建築限界数値データ 　非電化'!A281,"")))</f>
        <v>-1575</v>
      </c>
      <c r="B281">
        <f>IF(直流？,'建築限界数値データ 　直流'!B281,IF(交流？,'建築限界数値データ 交流'!B281,IF(非電化？,'建築限界数値データ 　非電化'!B281,"")))</f>
        <v>560</v>
      </c>
    </row>
    <row r="282" spans="1:2" x14ac:dyDescent="0.2">
      <c r="A282">
        <f>IF(直流？,'建築限界数値データ 　直流'!A282,IF(交流？,'建築限界数値データ 交流'!A282,IF(非電化？,'建築限界数値データ 　非電化'!A282,"")))</f>
        <v>-1575</v>
      </c>
      <c r="B282">
        <f>IF(直流？,'建築限界数値データ 　直流'!B282,IF(交流？,'建築限界数値データ 交流'!B282,IF(非電化？,'建築限界数値データ 　非電化'!B282,"")))</f>
        <v>570</v>
      </c>
    </row>
    <row r="283" spans="1:2" x14ac:dyDescent="0.2">
      <c r="A283">
        <f>IF(直流？,'建築限界数値データ 　直流'!A283,IF(交流？,'建築限界数値データ 交流'!A283,IF(非電化？,'建築限界数値データ 　非電化'!A283,"")))</f>
        <v>-1575</v>
      </c>
      <c r="B283">
        <f>IF(直流？,'建築限界数値データ 　直流'!B283,IF(交流？,'建築限界数値データ 交流'!B283,IF(非電化？,'建築限界数値データ 　非電化'!B283,"")))</f>
        <v>580</v>
      </c>
    </row>
    <row r="284" spans="1:2" x14ac:dyDescent="0.2">
      <c r="A284">
        <f>IF(直流？,'建築限界数値データ 　直流'!A284,IF(交流？,'建築限界数値データ 交流'!A284,IF(非電化？,'建築限界数値データ 　非電化'!A284,"")))</f>
        <v>-1575</v>
      </c>
      <c r="B284">
        <f>IF(直流？,'建築限界数値データ 　直流'!B284,IF(交流？,'建築限界数値データ 交流'!B284,IF(非電化？,'建築限界数値データ 　非電化'!B284,"")))</f>
        <v>590</v>
      </c>
    </row>
    <row r="285" spans="1:2" x14ac:dyDescent="0.2">
      <c r="A285">
        <f>IF(直流？,'建築限界数値データ 　直流'!A285,IF(交流？,'建築限界数値データ 交流'!A285,IF(非電化？,'建築限界数値データ 　非電化'!A285,"")))</f>
        <v>-1575</v>
      </c>
      <c r="B285">
        <f>IF(直流？,'建築限界数値データ 　直流'!B285,IF(交流？,'建築限界数値データ 交流'!B285,IF(非電化？,'建築限界数値データ 　非電化'!B285,"")))</f>
        <v>600</v>
      </c>
    </row>
    <row r="286" spans="1:2" x14ac:dyDescent="0.2">
      <c r="A286">
        <f>IF(直流？,'建築限界数値データ 　直流'!A286,IF(交流？,'建築限界数値データ 交流'!A286,IF(非電化？,'建築限界数値データ 　非電化'!A286,"")))</f>
        <v>-1575</v>
      </c>
      <c r="B286">
        <f>IF(直流？,'建築限界数値データ 　直流'!B286,IF(交流？,'建築限界数値データ 交流'!B286,IF(非電化？,'建築限界数値データ 　非電化'!B286,"")))</f>
        <v>610</v>
      </c>
    </row>
    <row r="287" spans="1:2" x14ac:dyDescent="0.2">
      <c r="A287">
        <f>IF(直流？,'建築限界数値データ 　直流'!A287,IF(交流？,'建築限界数値データ 交流'!A287,IF(非電化？,'建築限界数値データ 　非電化'!A287,"")))</f>
        <v>-1575</v>
      </c>
      <c r="B287">
        <f>IF(直流？,'建築限界数値データ 　直流'!B287,IF(交流？,'建築限界数値データ 交流'!B287,IF(非電化？,'建築限界数値データ 　非電化'!B287,"")))</f>
        <v>620</v>
      </c>
    </row>
    <row r="288" spans="1:2" x14ac:dyDescent="0.2">
      <c r="A288">
        <f>IF(直流？,'建築限界数値データ 　直流'!A288,IF(交流？,'建築限界数値データ 交流'!A288,IF(非電化？,'建築限界数値データ 　非電化'!A288,"")))</f>
        <v>-1575</v>
      </c>
      <c r="B288">
        <f>IF(直流？,'建築限界数値データ 　直流'!B288,IF(交流？,'建築限界数値データ 交流'!B288,IF(非電化？,'建築限界数値データ 　非電化'!B288,"")))</f>
        <v>630</v>
      </c>
    </row>
    <row r="289" spans="1:2" x14ac:dyDescent="0.2">
      <c r="A289">
        <f>IF(直流？,'建築限界数値データ 　直流'!A289,IF(交流？,'建築限界数値データ 交流'!A289,IF(非電化？,'建築限界数値データ 　非電化'!A289,"")))</f>
        <v>-1575</v>
      </c>
      <c r="B289">
        <f>IF(直流？,'建築限界数値データ 　直流'!B289,IF(交流？,'建築限界数値データ 交流'!B289,IF(非電化？,'建築限界数値データ 　非電化'!B289,"")))</f>
        <v>640</v>
      </c>
    </row>
    <row r="290" spans="1:2" x14ac:dyDescent="0.2">
      <c r="A290">
        <f>IF(直流？,'建築限界数値データ 　直流'!A290,IF(交流？,'建築限界数値データ 交流'!A290,IF(非電化？,'建築限界数値データ 　非電化'!A290,"")))</f>
        <v>-1575</v>
      </c>
      <c r="B290">
        <f>IF(直流？,'建築限界数値データ 　直流'!B290,IF(交流？,'建築限界数値データ 交流'!B290,IF(非電化？,'建築限界数値データ 　非電化'!B290,"")))</f>
        <v>650</v>
      </c>
    </row>
    <row r="291" spans="1:2" x14ac:dyDescent="0.2">
      <c r="A291">
        <f>IF(直流？,'建築限界数値データ 　直流'!A291,IF(交流？,'建築限界数値データ 交流'!A291,IF(非電化？,'建築限界数値データ 　非電化'!A291,"")))</f>
        <v>-1575</v>
      </c>
      <c r="B291">
        <f>IF(直流？,'建築限界数値データ 　直流'!B291,IF(交流？,'建築限界数値データ 交流'!B291,IF(非電化？,'建築限界数値データ 　非電化'!B291,"")))</f>
        <v>660</v>
      </c>
    </row>
    <row r="292" spans="1:2" x14ac:dyDescent="0.2">
      <c r="A292">
        <f>IF(直流？,'建築限界数値データ 　直流'!A292,IF(交流？,'建築限界数値データ 交流'!A292,IF(非電化？,'建築限界数値データ 　非電化'!A292,"")))</f>
        <v>-1575</v>
      </c>
      <c r="B292">
        <f>IF(直流？,'建築限界数値データ 　直流'!B292,IF(交流？,'建築限界数値データ 交流'!B292,IF(非電化？,'建築限界数値データ 　非電化'!B292,"")))</f>
        <v>670</v>
      </c>
    </row>
    <row r="293" spans="1:2" x14ac:dyDescent="0.2">
      <c r="A293">
        <f>IF(直流？,'建築限界数値データ 　直流'!A293,IF(交流？,'建築限界数値データ 交流'!A293,IF(非電化？,'建築限界数値データ 　非電化'!A293,"")))</f>
        <v>-1575</v>
      </c>
      <c r="B293">
        <f>IF(直流？,'建築限界数値データ 　直流'!B293,IF(交流？,'建築限界数値データ 交流'!B293,IF(非電化？,'建築限界数値データ 　非電化'!B293,"")))</f>
        <v>680</v>
      </c>
    </row>
    <row r="294" spans="1:2" x14ac:dyDescent="0.2">
      <c r="A294">
        <f>IF(直流？,'建築限界数値データ 　直流'!A294,IF(交流？,'建築限界数値データ 交流'!A294,IF(非電化？,'建築限界数値データ 　非電化'!A294,"")))</f>
        <v>-1575</v>
      </c>
      <c r="B294">
        <f>IF(直流？,'建築限界数値データ 　直流'!B294,IF(交流？,'建築限界数値データ 交流'!B294,IF(非電化？,'建築限界数値データ 　非電化'!B294,"")))</f>
        <v>690</v>
      </c>
    </row>
    <row r="295" spans="1:2" x14ac:dyDescent="0.2">
      <c r="A295">
        <f>IF(直流？,'建築限界数値データ 　直流'!A295,IF(交流？,'建築限界数値データ 交流'!A295,IF(非電化？,'建築限界数値データ 　非電化'!A295,"")))</f>
        <v>-1575</v>
      </c>
      <c r="B295">
        <f>IF(直流？,'建築限界数値データ 　直流'!B295,IF(交流？,'建築限界数値データ 交流'!B295,IF(非電化？,'建築限界数値データ 　非電化'!B295,"")))</f>
        <v>700</v>
      </c>
    </row>
    <row r="296" spans="1:2" x14ac:dyDescent="0.2">
      <c r="A296">
        <f>IF(直流？,'建築限界数値データ 　直流'!A296,IF(交流？,'建築限界数値データ 交流'!A296,IF(非電化？,'建築限界数値データ 　非電化'!A296,"")))</f>
        <v>-1575</v>
      </c>
      <c r="B296">
        <f>IF(直流？,'建築限界数値データ 　直流'!B296,IF(交流？,'建築限界数値データ 交流'!B296,IF(非電化？,'建築限界数値データ 　非電化'!B296,"")))</f>
        <v>710</v>
      </c>
    </row>
    <row r="297" spans="1:2" x14ac:dyDescent="0.2">
      <c r="A297">
        <f>IF(直流？,'建築限界数値データ 　直流'!A297,IF(交流？,'建築限界数値データ 交流'!A297,IF(非電化？,'建築限界数値データ 　非電化'!A297,"")))</f>
        <v>-1575</v>
      </c>
      <c r="B297">
        <f>IF(直流？,'建築限界数値データ 　直流'!B297,IF(交流？,'建築限界数値データ 交流'!B297,IF(非電化？,'建築限界数値データ 　非電化'!B297,"")))</f>
        <v>720</v>
      </c>
    </row>
    <row r="298" spans="1:2" x14ac:dyDescent="0.2">
      <c r="A298">
        <f>IF(直流？,'建築限界数値データ 　直流'!A298,IF(交流？,'建築限界数値データ 交流'!A298,IF(非電化？,'建築限界数値データ 　非電化'!A298,"")))</f>
        <v>-1575</v>
      </c>
      <c r="B298">
        <f>IF(直流？,'建築限界数値データ 　直流'!B298,IF(交流？,'建築限界数値データ 交流'!B298,IF(非電化？,'建築限界数値データ 　非電化'!B298,"")))</f>
        <v>730</v>
      </c>
    </row>
    <row r="299" spans="1:2" x14ac:dyDescent="0.2">
      <c r="A299">
        <f>IF(直流？,'建築限界数値データ 　直流'!A299,IF(交流？,'建築限界数値データ 交流'!A299,IF(非電化？,'建築限界数値データ 　非電化'!A299,"")))</f>
        <v>-1575</v>
      </c>
      <c r="B299">
        <f>IF(直流？,'建築限界数値データ 　直流'!B299,IF(交流？,'建築限界数値データ 交流'!B299,IF(非電化？,'建築限界数値データ 　非電化'!B299,"")))</f>
        <v>740</v>
      </c>
    </row>
    <row r="300" spans="1:2" x14ac:dyDescent="0.2">
      <c r="A300">
        <f>IF(直流？,'建築限界数値データ 　直流'!A300,IF(交流？,'建築限界数値データ 交流'!A300,IF(非電化？,'建築限界数値データ 　非電化'!A300,"")))</f>
        <v>-1575</v>
      </c>
      <c r="B300">
        <f>IF(直流？,'建築限界数値データ 　直流'!B300,IF(交流？,'建築限界数値データ 交流'!B300,IF(非電化？,'建築限界数値データ 　非電化'!B300,"")))</f>
        <v>750</v>
      </c>
    </row>
    <row r="301" spans="1:2" x14ac:dyDescent="0.2">
      <c r="A301">
        <f>IF(直流？,'建築限界数値データ 　直流'!A301,IF(交流？,'建築限界数値データ 交流'!A301,IF(非電化？,'建築限界数値データ 　非電化'!A301,"")))</f>
        <v>-1575</v>
      </c>
      <c r="B301">
        <f>IF(直流？,'建築限界数値データ 　直流'!B301,IF(交流？,'建築限界数値データ 交流'!B301,IF(非電化？,'建築限界数値データ 　非電化'!B301,"")))</f>
        <v>760</v>
      </c>
    </row>
    <row r="302" spans="1:2" x14ac:dyDescent="0.2">
      <c r="A302">
        <f>IF(直流？,'建築限界数値データ 　直流'!A302,IF(交流？,'建築限界数値データ 交流'!A302,IF(非電化？,'建築限界数値データ 　非電化'!A302,"")))</f>
        <v>-1575</v>
      </c>
      <c r="B302">
        <f>IF(直流？,'建築限界数値データ 　直流'!B302,IF(交流？,'建築限界数値データ 交流'!B302,IF(非電化？,'建築限界数値データ 　非電化'!B302,"")))</f>
        <v>770</v>
      </c>
    </row>
    <row r="303" spans="1:2" x14ac:dyDescent="0.2">
      <c r="A303">
        <f>IF(直流？,'建築限界数値データ 　直流'!A303,IF(交流？,'建築限界数値データ 交流'!A303,IF(非電化？,'建築限界数値データ 　非電化'!A303,"")))</f>
        <v>-1575</v>
      </c>
      <c r="B303">
        <f>IF(直流？,'建築限界数値データ 　直流'!B303,IF(交流？,'建築限界数値データ 交流'!B303,IF(非電化？,'建築限界数値データ 　非電化'!B303,"")))</f>
        <v>780</v>
      </c>
    </row>
    <row r="304" spans="1:2" x14ac:dyDescent="0.2">
      <c r="A304">
        <f>IF(直流？,'建築限界数値データ 　直流'!A304,IF(交流？,'建築限界数値データ 交流'!A304,IF(非電化？,'建築限界数値データ 　非電化'!A304,"")))</f>
        <v>-1575</v>
      </c>
      <c r="B304">
        <f>IF(直流？,'建築限界数値データ 　直流'!B304,IF(交流？,'建築限界数値データ 交流'!B304,IF(非電化？,'建築限界数値データ 　非電化'!B304,"")))</f>
        <v>790</v>
      </c>
    </row>
    <row r="305" spans="1:2" x14ac:dyDescent="0.2">
      <c r="A305">
        <f>IF(直流？,'建築限界数値データ 　直流'!A305,IF(交流？,'建築限界数値データ 交流'!A305,IF(非電化？,'建築限界数値データ 　非電化'!A305,"")))</f>
        <v>-1575</v>
      </c>
      <c r="B305">
        <f>IF(直流？,'建築限界数値データ 　直流'!B305,IF(交流？,'建築限界数値データ 交流'!B305,IF(非電化？,'建築限界数値データ 　非電化'!B305,"")))</f>
        <v>800</v>
      </c>
    </row>
    <row r="306" spans="1:2" x14ac:dyDescent="0.2">
      <c r="A306">
        <f>IF(直流？,'建築限界数値データ 　直流'!A306,IF(交流？,'建築限界数値データ 交流'!A306,IF(非電化？,'建築限界数値データ 　非電化'!A306,"")))</f>
        <v>-1575</v>
      </c>
      <c r="B306">
        <f>IF(直流？,'建築限界数値データ 　直流'!B306,IF(交流？,'建築限界数値データ 交流'!B306,IF(非電化？,'建築限界数値データ 　非電化'!B306,"")))</f>
        <v>810</v>
      </c>
    </row>
    <row r="307" spans="1:2" x14ac:dyDescent="0.2">
      <c r="A307">
        <f>IF(直流？,'建築限界数値データ 　直流'!A307,IF(交流？,'建築限界数値データ 交流'!A307,IF(非電化？,'建築限界数値データ 　非電化'!A307,"")))</f>
        <v>-1575</v>
      </c>
      <c r="B307">
        <f>IF(直流？,'建築限界数値データ 　直流'!B307,IF(交流？,'建築限界数値データ 交流'!B307,IF(非電化？,'建築限界数値データ 　非電化'!B307,"")))</f>
        <v>820</v>
      </c>
    </row>
    <row r="308" spans="1:2" x14ac:dyDescent="0.2">
      <c r="A308">
        <f>IF(直流？,'建築限界数値データ 　直流'!A308,IF(交流？,'建築限界数値データ 交流'!A308,IF(非電化？,'建築限界数値データ 　非電化'!A308,"")))</f>
        <v>-1575</v>
      </c>
      <c r="B308">
        <f>IF(直流？,'建築限界数値データ 　直流'!B308,IF(交流？,'建築限界数値データ 交流'!B308,IF(非電化？,'建築限界数値データ 　非電化'!B308,"")))</f>
        <v>830</v>
      </c>
    </row>
    <row r="309" spans="1:2" x14ac:dyDescent="0.2">
      <c r="A309">
        <f>IF(直流？,'建築限界数値データ 　直流'!A309,IF(交流？,'建築限界数値データ 交流'!A309,IF(非電化？,'建築限界数値データ 　非電化'!A309,"")))</f>
        <v>-1575</v>
      </c>
      <c r="B309">
        <f>IF(直流？,'建築限界数値データ 　直流'!B309,IF(交流？,'建築限界数値データ 交流'!B309,IF(非電化？,'建築限界数値データ 　非電化'!B309,"")))</f>
        <v>840</v>
      </c>
    </row>
    <row r="310" spans="1:2" x14ac:dyDescent="0.2">
      <c r="A310">
        <f>IF(直流？,'建築限界数値データ 　直流'!A310,IF(交流？,'建築限界数値データ 交流'!A310,IF(非電化？,'建築限界数値データ 　非電化'!A310,"")))</f>
        <v>-1575</v>
      </c>
      <c r="B310">
        <f>IF(直流？,'建築限界数値データ 　直流'!B310,IF(交流？,'建築限界数値データ 交流'!B310,IF(非電化？,'建築限界数値データ 　非電化'!B310,"")))</f>
        <v>850</v>
      </c>
    </row>
    <row r="311" spans="1:2" x14ac:dyDescent="0.2">
      <c r="A311">
        <f>IF(直流？,'建築限界数値データ 　直流'!A311,IF(交流？,'建築限界数値データ 交流'!A311,IF(非電化？,'建築限界数値データ 　非電化'!A311,"")))</f>
        <v>-1575</v>
      </c>
      <c r="B311">
        <f>IF(直流？,'建築限界数値データ 　直流'!B311,IF(交流？,'建築限界数値データ 交流'!B311,IF(非電化？,'建築限界数値データ 　非電化'!B311,"")))</f>
        <v>860</v>
      </c>
    </row>
    <row r="312" spans="1:2" x14ac:dyDescent="0.2">
      <c r="A312">
        <f>IF(直流？,'建築限界数値データ 　直流'!A312,IF(交流？,'建築限界数値データ 交流'!A312,IF(非電化？,'建築限界数値データ 　非電化'!A312,"")))</f>
        <v>-1575</v>
      </c>
      <c r="B312">
        <f>IF(直流？,'建築限界数値データ 　直流'!B312,IF(交流？,'建築限界数値データ 交流'!B312,IF(非電化？,'建築限界数値データ 　非電化'!B312,"")))</f>
        <v>870</v>
      </c>
    </row>
    <row r="313" spans="1:2" x14ac:dyDescent="0.2">
      <c r="A313">
        <f>IF(直流？,'建築限界数値データ 　直流'!A313,IF(交流？,'建築限界数値データ 交流'!A313,IF(非電化？,'建築限界数値データ 　非電化'!A313,"")))</f>
        <v>-1575</v>
      </c>
      <c r="B313">
        <f>IF(直流？,'建築限界数値データ 　直流'!B313,IF(交流？,'建築限界数値データ 交流'!B313,IF(非電化？,'建築限界数値データ 　非電化'!B313,"")))</f>
        <v>880</v>
      </c>
    </row>
    <row r="314" spans="1:2" x14ac:dyDescent="0.2">
      <c r="A314">
        <f>IF(直流？,'建築限界数値データ 　直流'!A314,IF(交流？,'建築限界数値データ 交流'!A314,IF(非電化？,'建築限界数値データ 　非電化'!A314,"")))</f>
        <v>-1575</v>
      </c>
      <c r="B314">
        <f>IF(直流？,'建築限界数値データ 　直流'!B314,IF(交流？,'建築限界数値データ 交流'!B314,IF(非電化？,'建築限界数値データ 　非電化'!B314,"")))</f>
        <v>890</v>
      </c>
    </row>
    <row r="315" spans="1:2" x14ac:dyDescent="0.2">
      <c r="A315">
        <f>IF(直流？,'建築限界数値データ 　直流'!A315,IF(交流？,'建築限界数値データ 交流'!A315,IF(非電化？,'建築限界数値データ 　非電化'!A315,"")))</f>
        <v>-1575</v>
      </c>
      <c r="B315">
        <f>IF(直流？,'建築限界数値データ 　直流'!B315,IF(交流？,'建築限界数値データ 交流'!B315,IF(非電化？,'建築限界数値データ 　非電化'!B315,"")))</f>
        <v>900</v>
      </c>
    </row>
    <row r="316" spans="1:2" x14ac:dyDescent="0.2">
      <c r="A316">
        <f>IF(直流？,'建築限界数値データ 　直流'!A316,IF(交流？,'建築限界数値データ 交流'!A316,IF(非電化？,'建築限界数値データ 　非電化'!A316,"")))</f>
        <v>-1575</v>
      </c>
      <c r="B316">
        <f>IF(直流？,'建築限界数値データ 　直流'!B316,IF(交流？,'建築限界数値データ 交流'!B316,IF(非電化？,'建築限界数値データ 　非電化'!B316,"")))</f>
        <v>910</v>
      </c>
    </row>
    <row r="317" spans="1:2" x14ac:dyDescent="0.2">
      <c r="A317">
        <f>IF(直流？,'建築限界数値データ 　直流'!A317,IF(交流？,'建築限界数値データ 交流'!A317,IF(非電化？,'建築限界数値データ 　非電化'!A317,"")))</f>
        <v>-1575</v>
      </c>
      <c r="B317">
        <f>IF(直流？,'建築限界数値データ 　直流'!B317,IF(交流？,'建築限界数値データ 交流'!B317,IF(非電化？,'建築限界数値データ 　非電化'!B317,"")))</f>
        <v>920</v>
      </c>
    </row>
    <row r="318" spans="1:2" x14ac:dyDescent="0.2">
      <c r="A318">
        <f>IF(直流？,'建築限界数値データ 　直流'!A318,IF(交流？,'建築限界数値データ 交流'!A318,IF(非電化？,'建築限界数値データ 　非電化'!A318,"")))</f>
        <v>-1585</v>
      </c>
      <c r="B318">
        <f>IF(直流？,'建築限界数値データ 　直流'!B318,IF(交流？,'建築限界数値データ 交流'!B318,IF(非電化？,'建築限界数値データ 　非電化'!B318,"")))</f>
        <v>920</v>
      </c>
    </row>
    <row r="319" spans="1:2" x14ac:dyDescent="0.2">
      <c r="A319">
        <f>IF(直流？,'建築限界数値データ 　直流'!A319,IF(交流？,'建築限界数値データ 交流'!A319,IF(非電化？,'建築限界数値データ 　非電化'!A319,"")))</f>
        <v>-1595</v>
      </c>
      <c r="B319">
        <f>IF(直流？,'建築限界数値データ 　直流'!B319,IF(交流？,'建築限界数値データ 交流'!B319,IF(非電化？,'建築限界数値データ 　非電化'!B319,"")))</f>
        <v>920</v>
      </c>
    </row>
    <row r="320" spans="1:2" x14ac:dyDescent="0.2">
      <c r="A320">
        <f>IF(直流？,'建築限界数値データ 　直流'!A320,IF(交流？,'建築限界数値データ 交流'!A320,IF(非電化？,'建築限界数値データ 　非電化'!A320,"")))</f>
        <v>-1605</v>
      </c>
      <c r="B320">
        <f>IF(直流？,'建築限界数値データ 　直流'!B320,IF(交流？,'建築限界数値データ 交流'!B320,IF(非電化？,'建築限界数値データ 　非電化'!B320,"")))</f>
        <v>920</v>
      </c>
    </row>
    <row r="321" spans="1:2" x14ac:dyDescent="0.2">
      <c r="A321">
        <f>IF(直流？,'建築限界数値データ 　直流'!A321,IF(交流？,'建築限界数値データ 交流'!A321,IF(非電化？,'建築限界数値データ 　非電化'!A321,"")))</f>
        <v>-1615</v>
      </c>
      <c r="B321">
        <f>IF(直流？,'建築限界数値データ 　直流'!B321,IF(交流？,'建築限界数値データ 交流'!B321,IF(非電化？,'建築限界数値データ 　非電化'!B321,"")))</f>
        <v>920</v>
      </c>
    </row>
    <row r="322" spans="1:2" x14ac:dyDescent="0.2">
      <c r="A322">
        <f>IF(直流？,'建築限界数値データ 　直流'!A322,IF(交流？,'建築限界数値データ 交流'!A322,IF(非電化？,'建築限界数値データ 　非電化'!A322,"")))</f>
        <v>-1625</v>
      </c>
      <c r="B322">
        <f>IF(直流？,'建築限界数値データ 　直流'!B322,IF(交流？,'建築限界数値データ 交流'!B322,IF(非電化？,'建築限界数値データ 　非電化'!B322,"")))</f>
        <v>920</v>
      </c>
    </row>
    <row r="323" spans="1:2" x14ac:dyDescent="0.2">
      <c r="A323">
        <f>IF(直流？,'建築限界数値データ 　直流'!A323,IF(交流？,'建築限界数値データ 交流'!A323,IF(非電化？,'建築限界数値データ 　非電化'!A323,"")))</f>
        <v>-1635</v>
      </c>
      <c r="B323">
        <f>IF(直流？,'建築限界数値データ 　直流'!B323,IF(交流？,'建築限界数値データ 交流'!B323,IF(非電化？,'建築限界数値データ 　非電化'!B323,"")))</f>
        <v>920</v>
      </c>
    </row>
    <row r="324" spans="1:2" x14ac:dyDescent="0.2">
      <c r="A324">
        <f>IF(直流？,'建築限界数値データ 　直流'!A324,IF(交流？,'建築限界数値データ 交流'!A324,IF(非電化？,'建築限界数値データ 　非電化'!A324,"")))</f>
        <v>-1645</v>
      </c>
      <c r="B324">
        <f>IF(直流？,'建築限界数値データ 　直流'!B324,IF(交流？,'建築限界数値データ 交流'!B324,IF(非電化？,'建築限界数値データ 　非電化'!B324,"")))</f>
        <v>920</v>
      </c>
    </row>
    <row r="325" spans="1:2" x14ac:dyDescent="0.2">
      <c r="A325">
        <f>IF(直流？,'建築限界数値データ 　直流'!A325,IF(交流？,'建築限界数値データ 交流'!A325,IF(非電化？,'建築限界数値データ 　非電化'!A325,"")))</f>
        <v>-1655</v>
      </c>
      <c r="B325">
        <f>IF(直流？,'建築限界数値データ 　直流'!B325,IF(交流？,'建築限界数値データ 交流'!B325,IF(非電化？,'建築限界数値データ 　非電化'!B325,"")))</f>
        <v>920</v>
      </c>
    </row>
    <row r="326" spans="1:2" x14ac:dyDescent="0.2">
      <c r="A326">
        <f>IF(直流？,'建築限界数値データ 　直流'!A326,IF(交流？,'建築限界数値データ 交流'!A326,IF(非電化？,'建築限界数値データ 　非電化'!A326,"")))</f>
        <v>-1665</v>
      </c>
      <c r="B326">
        <f>IF(直流？,'建築限界数値データ 　直流'!B326,IF(交流？,'建築限界数値データ 交流'!B326,IF(非電化？,'建築限界数値データ 　非電化'!B326,"")))</f>
        <v>920</v>
      </c>
    </row>
    <row r="327" spans="1:2" x14ac:dyDescent="0.2">
      <c r="A327">
        <f>IF(直流？,'建築限界数値データ 　直流'!A327,IF(交流？,'建築限界数値データ 交流'!A327,IF(非電化？,'建築限界数値データ 　非電化'!A327,"")))</f>
        <v>-1675</v>
      </c>
      <c r="B327">
        <f>IF(直流？,'建築限界数値データ 　直流'!B327,IF(交流？,'建築限界数値データ 交流'!B327,IF(非電化？,'建築限界数値データ 　非電化'!B327,"")))</f>
        <v>920</v>
      </c>
    </row>
    <row r="328" spans="1:2" x14ac:dyDescent="0.2">
      <c r="A328">
        <f>IF(直流？,'建築限界数値データ 　直流'!A328,IF(交流？,'建築限界数値データ 交流'!A328,IF(非電化？,'建築限界数値データ 　非電化'!A328,"")))</f>
        <v>-1685</v>
      </c>
      <c r="B328">
        <f>IF(直流？,'建築限界数値データ 　直流'!B328,IF(交流？,'建築限界数値データ 交流'!B328,IF(非電化？,'建築限界数値データ 　非電化'!B328,"")))</f>
        <v>920</v>
      </c>
    </row>
    <row r="329" spans="1:2" x14ac:dyDescent="0.2">
      <c r="A329">
        <f>IF(直流？,'建築限界数値データ 　直流'!A329,IF(交流？,'建築限界数値データ 交流'!A329,IF(非電化？,'建築限界数値データ 　非電化'!A329,"")))</f>
        <v>-1695</v>
      </c>
      <c r="B329">
        <f>IF(直流？,'建築限界数値データ 　直流'!B329,IF(交流？,'建築限界数値データ 交流'!B329,IF(非電化？,'建築限界数値データ 　非電化'!B329,"")))</f>
        <v>920</v>
      </c>
    </row>
    <row r="330" spans="1:2" x14ac:dyDescent="0.2">
      <c r="A330">
        <f>IF(直流？,'建築限界数値データ 　直流'!A330,IF(交流？,'建築限界数値データ 交流'!A330,IF(非電化？,'建築限界数値データ 　非電化'!A330,"")))</f>
        <v>-1705</v>
      </c>
      <c r="B330">
        <f>IF(直流？,'建築限界数値データ 　直流'!B330,IF(交流？,'建築限界数値データ 交流'!B330,IF(非電化？,'建築限界数値データ 　非電化'!B330,"")))</f>
        <v>920</v>
      </c>
    </row>
    <row r="331" spans="1:2" x14ac:dyDescent="0.2">
      <c r="A331">
        <f>IF(直流？,'建築限界数値データ 　直流'!A331,IF(交流？,'建築限界数値データ 交流'!A331,IF(非電化？,'建築限界数値データ 　非電化'!A331,"")))</f>
        <v>-1715</v>
      </c>
      <c r="B331">
        <f>IF(直流？,'建築限界数値データ 　直流'!B331,IF(交流？,'建築限界数値データ 交流'!B331,IF(非電化？,'建築限界数値データ 　非電化'!B331,"")))</f>
        <v>920</v>
      </c>
    </row>
    <row r="332" spans="1:2" x14ac:dyDescent="0.2">
      <c r="A332">
        <f>IF(直流？,'建築限界数値データ 　直流'!A332,IF(交流？,'建築限界数値データ 交流'!A332,IF(非電化？,'建築限界数値データ 　非電化'!A332,"")))</f>
        <v>-1725</v>
      </c>
      <c r="B332">
        <f>IF(直流？,'建築限界数値データ 　直流'!B332,IF(交流？,'建築限界数値データ 交流'!B332,IF(非電化？,'建築限界数値データ 　非電化'!B332,"")))</f>
        <v>920</v>
      </c>
    </row>
    <row r="333" spans="1:2" x14ac:dyDescent="0.2">
      <c r="A333">
        <f>IF(直流？,'建築限界数値データ 　直流'!A333,IF(交流？,'建築限界数値データ 交流'!A333,IF(非電化？,'建築限界数値データ 　非電化'!A333,"")))</f>
        <v>-1735</v>
      </c>
      <c r="B333">
        <f>IF(直流？,'建築限界数値データ 　直流'!B333,IF(交流？,'建築限界数値データ 交流'!B333,IF(非電化？,'建築限界数値データ 　非電化'!B333,"")))</f>
        <v>920</v>
      </c>
    </row>
    <row r="334" spans="1:2" x14ac:dyDescent="0.2">
      <c r="A334">
        <f>IF(直流？,'建築限界数値データ 　直流'!A334,IF(交流？,'建築限界数値データ 交流'!A334,IF(非電化？,'建築限界数値データ 　非電化'!A334,"")))</f>
        <v>-1745</v>
      </c>
      <c r="B334">
        <f>IF(直流？,'建築限界数値データ 　直流'!B334,IF(交流？,'建築限界数値データ 交流'!B334,IF(非電化？,'建築限界数値データ 　非電化'!B334,"")))</f>
        <v>920</v>
      </c>
    </row>
    <row r="335" spans="1:2" x14ac:dyDescent="0.2">
      <c r="A335">
        <f>IF(直流？,'建築限界数値データ 　直流'!A335,IF(交流？,'建築限界数値データ 交流'!A335,IF(非電化？,'建築限界数値データ 　非電化'!A335,"")))</f>
        <v>-1755</v>
      </c>
      <c r="B335">
        <f>IF(直流？,'建築限界数値データ 　直流'!B335,IF(交流？,'建築限界数値データ 交流'!B335,IF(非電化？,'建築限界数値データ 　非電化'!B335,"")))</f>
        <v>920</v>
      </c>
    </row>
    <row r="336" spans="1:2" x14ac:dyDescent="0.2">
      <c r="A336">
        <f>IF(直流？,'建築限界数値データ 　直流'!A336,IF(交流？,'建築限界数値データ 交流'!A336,IF(非電化？,'建築限界数値データ 　非電化'!A336,"")))</f>
        <v>-1765</v>
      </c>
      <c r="B336">
        <f>IF(直流？,'建築限界数値データ 　直流'!B336,IF(交流？,'建築限界数値データ 交流'!B336,IF(非電化？,'建築限界数値データ 　非電化'!B336,"")))</f>
        <v>920</v>
      </c>
    </row>
    <row r="337" spans="1:2" x14ac:dyDescent="0.2">
      <c r="A337">
        <f>IF(直流？,'建築限界数値データ 　直流'!A337,IF(交流？,'建築限界数値データ 交流'!A337,IF(非電化？,'建築限界数値データ 　非電化'!A337,"")))</f>
        <v>-1775</v>
      </c>
      <c r="B337">
        <f>IF(直流？,'建築限界数値データ 　直流'!B337,IF(交流？,'建築限界数値データ 交流'!B337,IF(非電化？,'建築限界数値データ 　非電化'!B337,"")))</f>
        <v>920</v>
      </c>
    </row>
    <row r="338" spans="1:2" x14ac:dyDescent="0.2">
      <c r="A338">
        <f>IF(直流？,'建築限界数値データ 　直流'!A338,IF(交流？,'建築限界数値データ 交流'!A338,IF(非電化？,'建築限界数値データ 　非電化'!A338,"")))</f>
        <v>-1785</v>
      </c>
      <c r="B338">
        <f>IF(直流？,'建築限界数値データ 　直流'!B338,IF(交流？,'建築限界数値データ 交流'!B338,IF(非電化？,'建築限界数値データ 　非電化'!B338,"")))</f>
        <v>920</v>
      </c>
    </row>
    <row r="339" spans="1:2" x14ac:dyDescent="0.2">
      <c r="A339">
        <f>IF(直流？,'建築限界数値データ 　直流'!A339,IF(交流？,'建築限界数値データ 交流'!A339,IF(非電化？,'建築限界数値データ 　非電化'!A339,"")))</f>
        <v>-1795</v>
      </c>
      <c r="B339">
        <f>IF(直流？,'建築限界数値データ 　直流'!B339,IF(交流？,'建築限界数値データ 交流'!B339,IF(非電化？,'建築限界数値データ 　非電化'!B339,"")))</f>
        <v>920</v>
      </c>
    </row>
    <row r="340" spans="1:2" x14ac:dyDescent="0.2">
      <c r="A340">
        <f>IF(直流？,'建築限界数値データ 　直流'!A340,IF(交流？,'建築限界数値データ 交流'!A340,IF(非電化？,'建築限界数値データ 　非電化'!A340,"")))</f>
        <v>-1805</v>
      </c>
      <c r="B340">
        <f>IF(直流？,'建築限界数値データ 　直流'!B340,IF(交流？,'建築限界数値データ 交流'!B340,IF(非電化？,'建築限界数値データ 　非電化'!B340,"")))</f>
        <v>920</v>
      </c>
    </row>
    <row r="341" spans="1:2" x14ac:dyDescent="0.2">
      <c r="A341">
        <f>IF(直流？,'建築限界数値データ 　直流'!A341,IF(交流？,'建築限界数値データ 交流'!A341,IF(非電化？,'建築限界数値データ 　非電化'!A341,"")))</f>
        <v>-1815</v>
      </c>
      <c r="B341">
        <f>IF(直流？,'建築限界数値データ 　直流'!B341,IF(交流？,'建築限界数値データ 交流'!B341,IF(非電化？,'建築限界数値データ 　非電化'!B341,"")))</f>
        <v>920</v>
      </c>
    </row>
    <row r="342" spans="1:2" x14ac:dyDescent="0.2">
      <c r="A342">
        <f>IF(直流？,'建築限界数値データ 　直流'!A342,IF(交流？,'建築限界数値データ 交流'!A342,IF(非電化？,'建築限界数値データ 　非電化'!A342,"")))</f>
        <v>-1825</v>
      </c>
      <c r="B342">
        <f>IF(直流？,'建築限界数値データ 　直流'!B342,IF(交流？,'建築限界数値データ 交流'!B342,IF(非電化？,'建築限界数値データ 　非電化'!B342,"")))</f>
        <v>920</v>
      </c>
    </row>
    <row r="343" spans="1:2" x14ac:dyDescent="0.2">
      <c r="A343">
        <f>IF(直流？,'建築限界数値データ 　直流'!A343,IF(交流？,'建築限界数値データ 交流'!A343,IF(非電化？,'建築限界数値データ 　非電化'!A343,"")))</f>
        <v>-1835</v>
      </c>
      <c r="B343">
        <f>IF(直流？,'建築限界数値データ 　直流'!B343,IF(交流？,'建築限界数値データ 交流'!B343,IF(非電化？,'建築限界数値データ 　非電化'!B343,"")))</f>
        <v>920</v>
      </c>
    </row>
    <row r="344" spans="1:2" x14ac:dyDescent="0.2">
      <c r="A344">
        <f>IF(直流？,'建築限界数値データ 　直流'!A344,IF(交流？,'建築限界数値データ 交流'!A344,IF(非電化？,'建築限界数値データ 　非電化'!A344,"")))</f>
        <v>-1845</v>
      </c>
      <c r="B344">
        <f>IF(直流？,'建築限界数値データ 　直流'!B344,IF(交流？,'建築限界数値データ 交流'!B344,IF(非電化？,'建築限界数値データ 　非電化'!B344,"")))</f>
        <v>920</v>
      </c>
    </row>
    <row r="345" spans="1:2" x14ac:dyDescent="0.2">
      <c r="A345">
        <f>IF(直流？,'建築限界数値データ 　直流'!A345,IF(交流？,'建築限界数値データ 交流'!A345,IF(非電化？,'建築限界数値データ 　非電化'!A345,"")))</f>
        <v>-1855</v>
      </c>
      <c r="B345">
        <f>IF(直流？,'建築限界数値データ 　直流'!B345,IF(交流？,'建築限界数値データ 交流'!B345,IF(非電化？,'建築限界数値データ 　非電化'!B345,"")))</f>
        <v>920</v>
      </c>
    </row>
    <row r="346" spans="1:2" x14ac:dyDescent="0.2">
      <c r="A346">
        <f>IF(直流？,'建築限界数値データ 　直流'!A346,IF(交流？,'建築限界数値データ 交流'!A346,IF(非電化？,'建築限界数値データ 　非電化'!A346,"")))</f>
        <v>-1865</v>
      </c>
      <c r="B346">
        <f>IF(直流？,'建築限界数値データ 　直流'!B346,IF(交流？,'建築限界数値データ 交流'!B346,IF(非電化？,'建築限界数値データ 　非電化'!B346,"")))</f>
        <v>920</v>
      </c>
    </row>
    <row r="347" spans="1:2" x14ac:dyDescent="0.2">
      <c r="A347">
        <f>IF(直流？,'建築限界数値データ 　直流'!A347,IF(交流？,'建築限界数値データ 交流'!A347,IF(非電化？,'建築限界数値データ 　非電化'!A347,"")))</f>
        <v>-1875</v>
      </c>
      <c r="B347">
        <f>IF(直流？,'建築限界数値データ 　直流'!B347,IF(交流？,'建築限界数値データ 交流'!B347,IF(非電化？,'建築限界数値データ 　非電化'!B347,"")))</f>
        <v>920</v>
      </c>
    </row>
    <row r="348" spans="1:2" x14ac:dyDescent="0.2">
      <c r="A348">
        <f>IF(直流？,'建築限界数値データ 　直流'!A348,IF(交流？,'建築限界数値データ 交流'!A348,IF(非電化？,'建築限界数値データ 　非電化'!A348,"")))</f>
        <v>-1885</v>
      </c>
      <c r="B348">
        <f>IF(直流？,'建築限界数値データ 　直流'!B348,IF(交流？,'建築限界数値データ 交流'!B348,IF(非電化？,'建築限界数値データ 　非電化'!B348,"")))</f>
        <v>920</v>
      </c>
    </row>
    <row r="349" spans="1:2" x14ac:dyDescent="0.2">
      <c r="A349">
        <f>IF(直流？,'建築限界数値データ 　直流'!A349,IF(交流？,'建築限界数値データ 交流'!A349,IF(非電化？,'建築限界数値データ 　非電化'!A349,"")))</f>
        <v>-1895</v>
      </c>
      <c r="B349">
        <f>IF(直流？,'建築限界数値データ 　直流'!B349,IF(交流？,'建築限界数値データ 交流'!B349,IF(非電化？,'建築限界数値データ 　非電化'!B349,"")))</f>
        <v>920</v>
      </c>
    </row>
    <row r="350" spans="1:2" x14ac:dyDescent="0.2">
      <c r="A350">
        <f>IF(直流？,'建築限界数値データ 　直流'!A350,IF(交流？,'建築限界数値データ 交流'!A350,IF(非電化？,'建築限界数値データ 　非電化'!A350,"")))</f>
        <v>-1900</v>
      </c>
      <c r="B350">
        <f>IF(直流？,'建築限界数値データ 　直流'!B350,IF(交流？,'建築限界数値データ 交流'!B350,IF(非電化？,'建築限界数値データ 　非電化'!B350,"")))</f>
        <v>920</v>
      </c>
    </row>
    <row r="351" spans="1:2" x14ac:dyDescent="0.2">
      <c r="A351">
        <f>IF(直流？,'建築限界数値データ 　直流'!A351,IF(交流？,'建築限界数値データ 交流'!A351,IF(非電化？,'建築限界数値データ 　非電化'!A351,"")))</f>
        <v>-1900</v>
      </c>
      <c r="B351">
        <f>IF(直流？,'建築限界数値データ 　直流'!B351,IF(交流？,'建築限界数値データ 交流'!B351,IF(非電化？,'建築限界数値データ 　非電化'!B351,"")))</f>
        <v>930</v>
      </c>
    </row>
    <row r="352" spans="1:2" x14ac:dyDescent="0.2">
      <c r="A352">
        <f>IF(直流？,'建築限界数値データ 　直流'!A352,IF(交流？,'建築限界数値データ 交流'!A352,IF(非電化？,'建築限界数値データ 　非電化'!A352,"")))</f>
        <v>-1900</v>
      </c>
      <c r="B352">
        <f>IF(直流？,'建築限界数値データ 　直流'!B352,IF(交流？,'建築限界数値データ 交流'!B352,IF(非電化？,'建築限界数値データ 　非電化'!B352,"")))</f>
        <v>940</v>
      </c>
    </row>
    <row r="353" spans="1:2" x14ac:dyDescent="0.2">
      <c r="A353">
        <f>IF(直流？,'建築限界数値データ 　直流'!A353,IF(交流？,'建築限界数値データ 交流'!A353,IF(非電化？,'建築限界数値データ 　非電化'!A353,"")))</f>
        <v>-1900</v>
      </c>
      <c r="B353">
        <f>IF(直流？,'建築限界数値データ 　直流'!B353,IF(交流？,'建築限界数値データ 交流'!B353,IF(非電化？,'建築限界数値データ 　非電化'!B353,"")))</f>
        <v>950</v>
      </c>
    </row>
    <row r="354" spans="1:2" x14ac:dyDescent="0.2">
      <c r="A354">
        <f>IF(直流？,'建築限界数値データ 　直流'!A354,IF(交流？,'建築限界数値データ 交流'!A354,IF(非電化？,'建築限界数値データ 　非電化'!A354,"")))</f>
        <v>-1900</v>
      </c>
      <c r="B354">
        <f>IF(直流？,'建築限界数値データ 　直流'!B354,IF(交流？,'建築限界数値データ 交流'!B354,IF(非電化？,'建築限界数値データ 　非電化'!B354,"")))</f>
        <v>960</v>
      </c>
    </row>
    <row r="355" spans="1:2" x14ac:dyDescent="0.2">
      <c r="A355">
        <f>IF(直流？,'建築限界数値データ 　直流'!A355,IF(交流？,'建築限界数値データ 交流'!A355,IF(非電化？,'建築限界数値データ 　非電化'!A355,"")))</f>
        <v>-1900</v>
      </c>
      <c r="B355">
        <f>IF(直流？,'建築限界数値データ 　直流'!B355,IF(交流？,'建築限界数値データ 交流'!B355,IF(非電化？,'建築限界数値データ 　非電化'!B355,"")))</f>
        <v>970</v>
      </c>
    </row>
    <row r="356" spans="1:2" x14ac:dyDescent="0.2">
      <c r="A356">
        <f>IF(直流？,'建築限界数値データ 　直流'!A356,IF(交流？,'建築限界数値データ 交流'!A356,IF(非電化？,'建築限界数値データ 　非電化'!A356,"")))</f>
        <v>-1900</v>
      </c>
      <c r="B356">
        <f>IF(直流？,'建築限界数値データ 　直流'!B356,IF(交流？,'建築限界数値データ 交流'!B356,IF(非電化？,'建築限界数値データ 　非電化'!B356,"")))</f>
        <v>980</v>
      </c>
    </row>
    <row r="357" spans="1:2" x14ac:dyDescent="0.2">
      <c r="A357">
        <f>IF(直流？,'建築限界数値データ 　直流'!A357,IF(交流？,'建築限界数値データ 交流'!A357,IF(非電化？,'建築限界数値データ 　非電化'!A357,"")))</f>
        <v>-1900</v>
      </c>
      <c r="B357">
        <f>IF(直流？,'建築限界数値データ 　直流'!B357,IF(交流？,'建築限界数値データ 交流'!B357,IF(非電化？,'建築限界数値データ 　非電化'!B357,"")))</f>
        <v>990</v>
      </c>
    </row>
    <row r="358" spans="1:2" x14ac:dyDescent="0.2">
      <c r="A358">
        <f>IF(直流？,'建築限界数値データ 　直流'!A358,IF(交流？,'建築限界数値データ 交流'!A358,IF(非電化？,'建築限界数値データ 　非電化'!A358,"")))</f>
        <v>-1900</v>
      </c>
      <c r="B358">
        <f>IF(直流？,'建築限界数値データ 　直流'!B358,IF(交流？,'建築限界数値データ 交流'!B358,IF(非電化？,'建築限界数値データ 　非電化'!B358,"")))</f>
        <v>1000</v>
      </c>
    </row>
    <row r="359" spans="1:2" x14ac:dyDescent="0.2">
      <c r="A359">
        <f>IF(直流？,'建築限界数値データ 　直流'!A359,IF(交流？,'建築限界数値データ 交流'!A359,IF(非電化？,'建築限界数値データ 　非電化'!A359,"")))</f>
        <v>-1900</v>
      </c>
      <c r="B359">
        <f>IF(直流？,'建築限界数値データ 　直流'!B359,IF(交流？,'建築限界数値データ 交流'!B359,IF(非電化？,'建築限界数値データ 　非電化'!B359,"")))</f>
        <v>1010</v>
      </c>
    </row>
    <row r="360" spans="1:2" x14ac:dyDescent="0.2">
      <c r="A360">
        <f>IF(直流？,'建築限界数値データ 　直流'!A360,IF(交流？,'建築限界数値データ 交流'!A360,IF(非電化？,'建築限界数値データ 　非電化'!A360,"")))</f>
        <v>-1900</v>
      </c>
      <c r="B360">
        <f>IF(直流？,'建築限界数値データ 　直流'!B360,IF(交流？,'建築限界数値データ 交流'!B360,IF(非電化？,'建築限界数値データ 　非電化'!B360,"")))</f>
        <v>1020</v>
      </c>
    </row>
    <row r="361" spans="1:2" x14ac:dyDescent="0.2">
      <c r="A361">
        <f>IF(直流？,'建築限界数値データ 　直流'!A361,IF(交流？,'建築限界数値データ 交流'!A361,IF(非電化？,'建築限界数値データ 　非電化'!A361,"")))</f>
        <v>-1900</v>
      </c>
      <c r="B361">
        <f>IF(直流？,'建築限界数値データ 　直流'!B361,IF(交流？,'建築限界数値データ 交流'!B361,IF(非電化？,'建築限界数値データ 　非電化'!B361,"")))</f>
        <v>1030</v>
      </c>
    </row>
    <row r="362" spans="1:2" x14ac:dyDescent="0.2">
      <c r="A362">
        <f>IF(直流？,'建築限界数値データ 　直流'!A362,IF(交流？,'建築限界数値データ 交流'!A362,IF(非電化？,'建築限界数値データ 　非電化'!A362,"")))</f>
        <v>-1900</v>
      </c>
      <c r="B362">
        <f>IF(直流？,'建築限界数値データ 　直流'!B362,IF(交流？,'建築限界数値データ 交流'!B362,IF(非電化？,'建築限界数値データ 　非電化'!B362,"")))</f>
        <v>1040</v>
      </c>
    </row>
    <row r="363" spans="1:2" x14ac:dyDescent="0.2">
      <c r="A363">
        <f>IF(直流？,'建築限界数値データ 　直流'!A363,IF(交流？,'建築限界数値データ 交流'!A363,IF(非電化？,'建築限界数値データ 　非電化'!A363,"")))</f>
        <v>-1900</v>
      </c>
      <c r="B363">
        <f>IF(直流？,'建築限界数値データ 　直流'!B363,IF(交流？,'建築限界数値データ 交流'!B363,IF(非電化？,'建築限界数値データ 　非電化'!B363,"")))</f>
        <v>1050</v>
      </c>
    </row>
    <row r="364" spans="1:2" x14ac:dyDescent="0.2">
      <c r="A364">
        <f>IF(直流？,'建築限界数値データ 　直流'!A364,IF(交流？,'建築限界数値データ 交流'!A364,IF(非電化？,'建築限界数値データ 　非電化'!A364,"")))</f>
        <v>-1900</v>
      </c>
      <c r="B364">
        <f>IF(直流？,'建築限界数値データ 　直流'!B364,IF(交流？,'建築限界数値データ 交流'!B364,IF(非電化？,'建築限界数値データ 　非電化'!B364,"")))</f>
        <v>1060</v>
      </c>
    </row>
    <row r="365" spans="1:2" x14ac:dyDescent="0.2">
      <c r="A365">
        <f>IF(直流？,'建築限界数値データ 　直流'!A365,IF(交流？,'建築限界数値データ 交流'!A365,IF(非電化？,'建築限界数値データ 　非電化'!A365,"")))</f>
        <v>-1900</v>
      </c>
      <c r="B365">
        <f>IF(直流？,'建築限界数値データ 　直流'!B365,IF(交流？,'建築限界数値データ 交流'!B365,IF(非電化？,'建築限界数値データ 　非電化'!B365,"")))</f>
        <v>1070</v>
      </c>
    </row>
    <row r="366" spans="1:2" x14ac:dyDescent="0.2">
      <c r="A366">
        <f>IF(直流？,'建築限界数値データ 　直流'!A366,IF(交流？,'建築限界数値データ 交流'!A366,IF(非電化？,'建築限界数値データ 　非電化'!A366,"")))</f>
        <v>-1900</v>
      </c>
      <c r="B366">
        <f>IF(直流？,'建築限界数値データ 　直流'!B366,IF(交流？,'建築限界数値データ 交流'!B366,IF(非電化？,'建築限界数値データ 　非電化'!B366,"")))</f>
        <v>1080</v>
      </c>
    </row>
    <row r="367" spans="1:2" x14ac:dyDescent="0.2">
      <c r="A367">
        <f>IF(直流？,'建築限界数値データ 　直流'!A367,IF(交流？,'建築限界数値データ 交流'!A367,IF(非電化？,'建築限界数値データ 　非電化'!A367,"")))</f>
        <v>-1900</v>
      </c>
      <c r="B367">
        <f>IF(直流？,'建築限界数値データ 　直流'!B367,IF(交流？,'建築限界数値データ 交流'!B367,IF(非電化？,'建築限界数値データ 　非電化'!B367,"")))</f>
        <v>1090</v>
      </c>
    </row>
    <row r="368" spans="1:2" x14ac:dyDescent="0.2">
      <c r="A368">
        <f>IF(直流？,'建築限界数値データ 　直流'!A368,IF(交流？,'建築限界数値データ 交流'!A368,IF(非電化？,'建築限界数値データ 　非電化'!A368,"")))</f>
        <v>-1900</v>
      </c>
      <c r="B368">
        <f>IF(直流？,'建築限界数値データ 　直流'!B368,IF(交流？,'建築限界数値データ 交流'!B368,IF(非電化？,'建築限界数値データ 　非電化'!B368,"")))</f>
        <v>1100</v>
      </c>
    </row>
    <row r="369" spans="1:2" x14ac:dyDescent="0.2">
      <c r="A369">
        <f>IF(直流？,'建築限界数値データ 　直流'!A369,IF(交流？,'建築限界数値データ 交流'!A369,IF(非電化？,'建築限界数値データ 　非電化'!A369,"")))</f>
        <v>-1900</v>
      </c>
      <c r="B369">
        <f>IF(直流？,'建築限界数値データ 　直流'!B369,IF(交流？,'建築限界数値データ 交流'!B369,IF(非電化？,'建築限界数値データ 　非電化'!B369,"")))</f>
        <v>1110</v>
      </c>
    </row>
    <row r="370" spans="1:2" x14ac:dyDescent="0.2">
      <c r="A370">
        <f>IF(直流？,'建築限界数値データ 　直流'!A370,IF(交流？,'建築限界数値データ 交流'!A370,IF(非電化？,'建築限界数値データ 　非電化'!A370,"")))</f>
        <v>-1900</v>
      </c>
      <c r="B370">
        <f>IF(直流？,'建築限界数値データ 　直流'!B370,IF(交流？,'建築限界数値データ 交流'!B370,IF(非電化？,'建築限界数値データ 　非電化'!B370,"")))</f>
        <v>1120</v>
      </c>
    </row>
    <row r="371" spans="1:2" x14ac:dyDescent="0.2">
      <c r="A371">
        <f>IF(直流？,'建築限界数値データ 　直流'!A371,IF(交流？,'建築限界数値データ 交流'!A371,IF(非電化？,'建築限界数値データ 　非電化'!A371,"")))</f>
        <v>-1900</v>
      </c>
      <c r="B371">
        <f>IF(直流？,'建築限界数値データ 　直流'!B371,IF(交流？,'建築限界数値データ 交流'!B371,IF(非電化？,'建築限界数値データ 　非電化'!B371,"")))</f>
        <v>1130</v>
      </c>
    </row>
    <row r="372" spans="1:2" x14ac:dyDescent="0.2">
      <c r="A372">
        <f>IF(直流？,'建築限界数値データ 　直流'!A372,IF(交流？,'建築限界数値データ 交流'!A372,IF(非電化？,'建築限界数値データ 　非電化'!A372,"")))</f>
        <v>-1900</v>
      </c>
      <c r="B372">
        <f>IF(直流？,'建築限界数値データ 　直流'!B372,IF(交流？,'建築限界数値データ 交流'!B372,IF(非電化？,'建築限界数値データ 　非電化'!B372,"")))</f>
        <v>1140</v>
      </c>
    </row>
    <row r="373" spans="1:2" x14ac:dyDescent="0.2">
      <c r="A373">
        <f>IF(直流？,'建築限界数値データ 　直流'!A373,IF(交流？,'建築限界数値データ 交流'!A373,IF(非電化？,'建築限界数値データ 　非電化'!A373,"")))</f>
        <v>-1900</v>
      </c>
      <c r="B373">
        <f>IF(直流？,'建築限界数値データ 　直流'!B373,IF(交流？,'建築限界数値データ 交流'!B373,IF(非電化？,'建築限界数値データ 　非電化'!B373,"")))</f>
        <v>1150</v>
      </c>
    </row>
    <row r="374" spans="1:2" x14ac:dyDescent="0.2">
      <c r="A374">
        <f>IF(直流？,'建築限界数値データ 　直流'!A374,IF(交流？,'建築限界数値データ 交流'!A374,IF(非電化？,'建築限界数値データ 　非電化'!A374,"")))</f>
        <v>-1900</v>
      </c>
      <c r="B374">
        <f>IF(直流？,'建築限界数値データ 　直流'!B374,IF(交流？,'建築限界数値データ 交流'!B374,IF(非電化？,'建築限界数値データ 　非電化'!B374,"")))</f>
        <v>1160</v>
      </c>
    </row>
    <row r="375" spans="1:2" x14ac:dyDescent="0.2">
      <c r="A375">
        <f>IF(直流？,'建築限界数値データ 　直流'!A375,IF(交流？,'建築限界数値データ 交流'!A375,IF(非電化？,'建築限界数値データ 　非電化'!A375,"")))</f>
        <v>-1900</v>
      </c>
      <c r="B375">
        <f>IF(直流？,'建築限界数値データ 　直流'!B375,IF(交流？,'建築限界数値データ 交流'!B375,IF(非電化？,'建築限界数値データ 　非電化'!B375,"")))</f>
        <v>1170</v>
      </c>
    </row>
    <row r="376" spans="1:2" x14ac:dyDescent="0.2">
      <c r="A376">
        <f>IF(直流？,'建築限界数値データ 　直流'!A376,IF(交流？,'建築限界数値データ 交流'!A376,IF(非電化？,'建築限界数値データ 　非電化'!A376,"")))</f>
        <v>-1900</v>
      </c>
      <c r="B376">
        <f>IF(直流？,'建築限界数値データ 　直流'!B376,IF(交流？,'建築限界数値データ 交流'!B376,IF(非電化？,'建築限界数値データ 　非電化'!B376,"")))</f>
        <v>1180</v>
      </c>
    </row>
    <row r="377" spans="1:2" x14ac:dyDescent="0.2">
      <c r="A377">
        <f>IF(直流？,'建築限界数値データ 　直流'!A377,IF(交流？,'建築限界数値データ 交流'!A377,IF(非電化？,'建築限界数値データ 　非電化'!A377,"")))</f>
        <v>-1900</v>
      </c>
      <c r="B377">
        <f>IF(直流？,'建築限界数値データ 　直流'!B377,IF(交流？,'建築限界数値データ 交流'!B377,IF(非電化？,'建築限界数値データ 　非電化'!B377,"")))</f>
        <v>1190</v>
      </c>
    </row>
    <row r="378" spans="1:2" x14ac:dyDescent="0.2">
      <c r="A378">
        <f>IF(直流？,'建築限界数値データ 　直流'!A378,IF(交流？,'建築限界数値データ 交流'!A378,IF(非電化？,'建築限界数値データ 　非電化'!A378,"")))</f>
        <v>-1900</v>
      </c>
      <c r="B378">
        <f>IF(直流？,'建築限界数値データ 　直流'!B378,IF(交流？,'建築限界数値データ 交流'!B378,IF(非電化？,'建築限界数値データ 　非電化'!B378,"")))</f>
        <v>1200</v>
      </c>
    </row>
    <row r="379" spans="1:2" x14ac:dyDescent="0.2">
      <c r="A379">
        <f>IF(直流？,'建築限界数値データ 　直流'!A379,IF(交流？,'建築限界数値データ 交流'!A379,IF(非電化？,'建築限界数値データ 　非電化'!A379,"")))</f>
        <v>-1900</v>
      </c>
      <c r="B379">
        <f>IF(直流？,'建築限界数値データ 　直流'!B379,IF(交流？,'建築限界数値データ 交流'!B379,IF(非電化？,'建築限界数値データ 　非電化'!B379,"")))</f>
        <v>1210</v>
      </c>
    </row>
    <row r="380" spans="1:2" x14ac:dyDescent="0.2">
      <c r="A380">
        <f>IF(直流？,'建築限界数値データ 　直流'!A380,IF(交流？,'建築限界数値データ 交流'!A380,IF(非電化？,'建築限界数値データ 　非電化'!A380,"")))</f>
        <v>-1900</v>
      </c>
      <c r="B380">
        <f>IF(直流？,'建築限界数値データ 　直流'!B380,IF(交流？,'建築限界数値データ 交流'!B380,IF(非電化？,'建築限界数値データ 　非電化'!B380,"")))</f>
        <v>1220</v>
      </c>
    </row>
    <row r="381" spans="1:2" x14ac:dyDescent="0.2">
      <c r="A381">
        <f>IF(直流？,'建築限界数値データ 　直流'!A381,IF(交流？,'建築限界数値データ 交流'!A381,IF(非電化？,'建築限界数値データ 　非電化'!A381,"")))</f>
        <v>-1900</v>
      </c>
      <c r="B381">
        <f>IF(直流？,'建築限界数値データ 　直流'!B381,IF(交流？,'建築限界数値データ 交流'!B381,IF(非電化？,'建築限界数値データ 　非電化'!B381,"")))</f>
        <v>1230</v>
      </c>
    </row>
    <row r="382" spans="1:2" x14ac:dyDescent="0.2">
      <c r="A382">
        <f>IF(直流？,'建築限界数値データ 　直流'!A382,IF(交流？,'建築限界数値データ 交流'!A382,IF(非電化？,'建築限界数値データ 　非電化'!A382,"")))</f>
        <v>-1900</v>
      </c>
      <c r="B382">
        <f>IF(直流？,'建築限界数値データ 　直流'!B382,IF(交流？,'建築限界数値データ 交流'!B382,IF(非電化？,'建築限界数値データ 　非電化'!B382,"")))</f>
        <v>1240</v>
      </c>
    </row>
    <row r="383" spans="1:2" x14ac:dyDescent="0.2">
      <c r="A383">
        <f>IF(直流？,'建築限界数値データ 　直流'!A383,IF(交流？,'建築限界数値データ 交流'!A383,IF(非電化？,'建築限界数値データ 　非電化'!A383,"")))</f>
        <v>-1900</v>
      </c>
      <c r="B383">
        <f>IF(直流？,'建築限界数値データ 　直流'!B383,IF(交流？,'建築限界数値データ 交流'!B383,IF(非電化？,'建築限界数値データ 　非電化'!B383,"")))</f>
        <v>1250</v>
      </c>
    </row>
    <row r="384" spans="1:2" x14ac:dyDescent="0.2">
      <c r="A384">
        <f>IF(直流？,'建築限界数値データ 　直流'!A384,IF(交流？,'建築限界数値データ 交流'!A384,IF(非電化？,'建築限界数値データ 　非電化'!A384,"")))</f>
        <v>-1900</v>
      </c>
      <c r="B384">
        <f>IF(直流？,'建築限界数値データ 　直流'!B384,IF(交流？,'建築限界数値データ 交流'!B384,IF(非電化？,'建築限界数値データ 　非電化'!B384,"")))</f>
        <v>1260</v>
      </c>
    </row>
    <row r="385" spans="1:2" x14ac:dyDescent="0.2">
      <c r="A385">
        <f>IF(直流？,'建築限界数値データ 　直流'!A385,IF(交流？,'建築限界数値データ 交流'!A385,IF(非電化？,'建築限界数値データ 　非電化'!A385,"")))</f>
        <v>-1900</v>
      </c>
      <c r="B385">
        <f>IF(直流？,'建築限界数値データ 　直流'!B385,IF(交流？,'建築限界数値データ 交流'!B385,IF(非電化？,'建築限界数値データ 　非電化'!B385,"")))</f>
        <v>1270</v>
      </c>
    </row>
    <row r="386" spans="1:2" x14ac:dyDescent="0.2">
      <c r="A386">
        <f>IF(直流？,'建築限界数値データ 　直流'!A386,IF(交流？,'建築限界数値データ 交流'!A386,IF(非電化？,'建築限界数値データ 　非電化'!A386,"")))</f>
        <v>-1900</v>
      </c>
      <c r="B386">
        <f>IF(直流？,'建築限界数値データ 　直流'!B386,IF(交流？,'建築限界数値データ 交流'!B386,IF(非電化？,'建築限界数値データ 　非電化'!B386,"")))</f>
        <v>1280</v>
      </c>
    </row>
    <row r="387" spans="1:2" x14ac:dyDescent="0.2">
      <c r="A387">
        <f>IF(直流？,'建築限界数値データ 　直流'!A387,IF(交流？,'建築限界数値データ 交流'!A387,IF(非電化？,'建築限界数値データ 　非電化'!A387,"")))</f>
        <v>-1900</v>
      </c>
      <c r="B387">
        <f>IF(直流？,'建築限界数値データ 　直流'!B387,IF(交流？,'建築限界数値データ 交流'!B387,IF(非電化？,'建築限界数値データ 　非電化'!B387,"")))</f>
        <v>1290</v>
      </c>
    </row>
    <row r="388" spans="1:2" x14ac:dyDescent="0.2">
      <c r="A388">
        <f>IF(直流？,'建築限界数値データ 　直流'!A388,IF(交流？,'建築限界数値データ 交流'!A388,IF(非電化？,'建築限界数値データ 　非電化'!A388,"")))</f>
        <v>-1900</v>
      </c>
      <c r="B388">
        <f>IF(直流？,'建築限界数値データ 　直流'!B388,IF(交流？,'建築限界数値データ 交流'!B388,IF(非電化？,'建築限界数値データ 　非電化'!B388,"")))</f>
        <v>1300</v>
      </c>
    </row>
    <row r="389" spans="1:2" x14ac:dyDescent="0.2">
      <c r="A389">
        <f>IF(直流？,'建築限界数値データ 　直流'!A389,IF(交流？,'建築限界数値データ 交流'!A389,IF(非電化？,'建築限界数値データ 　非電化'!A389,"")))</f>
        <v>-1900</v>
      </c>
      <c r="B389">
        <f>IF(直流？,'建築限界数値データ 　直流'!B389,IF(交流？,'建築限界数値データ 交流'!B389,IF(非電化？,'建築限界数値データ 　非電化'!B389,"")))</f>
        <v>1310</v>
      </c>
    </row>
    <row r="390" spans="1:2" x14ac:dyDescent="0.2">
      <c r="A390">
        <f>IF(直流？,'建築限界数値データ 　直流'!A390,IF(交流？,'建築限界数値データ 交流'!A390,IF(非電化？,'建築限界数値データ 　非電化'!A390,"")))</f>
        <v>-1900</v>
      </c>
      <c r="B390">
        <f>IF(直流？,'建築限界数値データ 　直流'!B390,IF(交流？,'建築限界数値データ 交流'!B390,IF(非電化？,'建築限界数値データ 　非電化'!B390,"")))</f>
        <v>1320</v>
      </c>
    </row>
    <row r="391" spans="1:2" x14ac:dyDescent="0.2">
      <c r="A391">
        <f>IF(直流？,'建築限界数値データ 　直流'!A391,IF(交流？,'建築限界数値データ 交流'!A391,IF(非電化？,'建築限界数値データ 　非電化'!A391,"")))</f>
        <v>-1900</v>
      </c>
      <c r="B391">
        <f>IF(直流？,'建築限界数値データ 　直流'!B391,IF(交流？,'建築限界数値データ 交流'!B391,IF(非電化？,'建築限界数値データ 　非電化'!B391,"")))</f>
        <v>1330</v>
      </c>
    </row>
    <row r="392" spans="1:2" x14ac:dyDescent="0.2">
      <c r="A392">
        <f>IF(直流？,'建築限界数値データ 　直流'!A392,IF(交流？,'建築限界数値データ 交流'!A392,IF(非電化？,'建築限界数値データ 　非電化'!A392,"")))</f>
        <v>-1900</v>
      </c>
      <c r="B392">
        <f>IF(直流？,'建築限界数値データ 　直流'!B392,IF(交流？,'建築限界数値データ 交流'!B392,IF(非電化？,'建築限界数値データ 　非電化'!B392,"")))</f>
        <v>1340</v>
      </c>
    </row>
    <row r="393" spans="1:2" x14ac:dyDescent="0.2">
      <c r="A393">
        <f>IF(直流？,'建築限界数値データ 　直流'!A393,IF(交流？,'建築限界数値データ 交流'!A393,IF(非電化？,'建築限界数値データ 　非電化'!A393,"")))</f>
        <v>-1900</v>
      </c>
      <c r="B393">
        <f>IF(直流？,'建築限界数値データ 　直流'!B393,IF(交流？,'建築限界数値データ 交流'!B393,IF(非電化？,'建築限界数値データ 　非電化'!B393,"")))</f>
        <v>1350</v>
      </c>
    </row>
    <row r="394" spans="1:2" x14ac:dyDescent="0.2">
      <c r="A394">
        <f>IF(直流？,'建築限界数値データ 　直流'!A394,IF(交流？,'建築限界数値データ 交流'!A394,IF(非電化？,'建築限界数値データ 　非電化'!A394,"")))</f>
        <v>-1900</v>
      </c>
      <c r="B394">
        <f>IF(直流？,'建築限界数値データ 　直流'!B394,IF(交流？,'建築限界数値データ 交流'!B394,IF(非電化？,'建築限界数値データ 　非電化'!B394,"")))</f>
        <v>1360</v>
      </c>
    </row>
    <row r="395" spans="1:2" x14ac:dyDescent="0.2">
      <c r="A395">
        <f>IF(直流？,'建築限界数値データ 　直流'!A395,IF(交流？,'建築限界数値データ 交流'!A395,IF(非電化？,'建築限界数値データ 　非電化'!A395,"")))</f>
        <v>-1900</v>
      </c>
      <c r="B395">
        <f>IF(直流？,'建築限界数値データ 　直流'!B395,IF(交流？,'建築限界数値データ 交流'!B395,IF(非電化？,'建築限界数値データ 　非電化'!B395,"")))</f>
        <v>1370</v>
      </c>
    </row>
    <row r="396" spans="1:2" x14ac:dyDescent="0.2">
      <c r="A396">
        <f>IF(直流？,'建築限界数値データ 　直流'!A396,IF(交流？,'建築限界数値データ 交流'!A396,IF(非電化？,'建築限界数値データ 　非電化'!A396,"")))</f>
        <v>-1900</v>
      </c>
      <c r="B396">
        <f>IF(直流？,'建築限界数値データ 　直流'!B396,IF(交流？,'建築限界数値データ 交流'!B396,IF(非電化？,'建築限界数値データ 　非電化'!B396,"")))</f>
        <v>1380</v>
      </c>
    </row>
    <row r="397" spans="1:2" x14ac:dyDescent="0.2">
      <c r="A397">
        <f>IF(直流？,'建築限界数値データ 　直流'!A397,IF(交流？,'建築限界数値データ 交流'!A397,IF(非電化？,'建築限界数値データ 　非電化'!A397,"")))</f>
        <v>-1900</v>
      </c>
      <c r="B397">
        <f>IF(直流？,'建築限界数値データ 　直流'!B397,IF(交流？,'建築限界数値データ 交流'!B397,IF(非電化？,'建築限界数値データ 　非電化'!B397,"")))</f>
        <v>1390</v>
      </c>
    </row>
    <row r="398" spans="1:2" x14ac:dyDescent="0.2">
      <c r="A398">
        <f>IF(直流？,'建築限界数値データ 　直流'!A398,IF(交流？,'建築限界数値データ 交流'!A398,IF(非電化？,'建築限界数値データ 　非電化'!A398,"")))</f>
        <v>-1900</v>
      </c>
      <c r="B398">
        <f>IF(直流？,'建築限界数値データ 　直流'!B398,IF(交流？,'建築限界数値データ 交流'!B398,IF(非電化？,'建築限界数値データ 　非電化'!B398,"")))</f>
        <v>1400</v>
      </c>
    </row>
    <row r="399" spans="1:2" x14ac:dyDescent="0.2">
      <c r="A399">
        <f>IF(直流？,'建築限界数値データ 　直流'!A399,IF(交流？,'建築限界数値データ 交流'!A399,IF(非電化？,'建築限界数値データ 　非電化'!A399,"")))</f>
        <v>-1900</v>
      </c>
      <c r="B399">
        <f>IF(直流？,'建築限界数値データ 　直流'!B399,IF(交流？,'建築限界数値データ 交流'!B399,IF(非電化？,'建築限界数値データ 　非電化'!B399,"")))</f>
        <v>1410</v>
      </c>
    </row>
    <row r="400" spans="1:2" x14ac:dyDescent="0.2">
      <c r="A400">
        <f>IF(直流？,'建築限界数値データ 　直流'!A400,IF(交流？,'建築限界数値データ 交流'!A400,IF(非電化？,'建築限界数値データ 　非電化'!A400,"")))</f>
        <v>-1900</v>
      </c>
      <c r="B400">
        <f>IF(直流？,'建築限界数値データ 　直流'!B400,IF(交流？,'建築限界数値データ 交流'!B400,IF(非電化？,'建築限界数値データ 　非電化'!B400,"")))</f>
        <v>1420</v>
      </c>
    </row>
    <row r="401" spans="1:2" x14ac:dyDescent="0.2">
      <c r="A401">
        <f>IF(直流？,'建築限界数値データ 　直流'!A401,IF(交流？,'建築限界数値データ 交流'!A401,IF(非電化？,'建築限界数値データ 　非電化'!A401,"")))</f>
        <v>-1900</v>
      </c>
      <c r="B401">
        <f>IF(直流？,'建築限界数値データ 　直流'!B401,IF(交流？,'建築限界数値データ 交流'!B401,IF(非電化？,'建築限界数値データ 　非電化'!B401,"")))</f>
        <v>1430</v>
      </c>
    </row>
    <row r="402" spans="1:2" x14ac:dyDescent="0.2">
      <c r="A402">
        <f>IF(直流？,'建築限界数値データ 　直流'!A402,IF(交流？,'建築限界数値データ 交流'!A402,IF(非電化？,'建築限界数値データ 　非電化'!A402,"")))</f>
        <v>-1900</v>
      </c>
      <c r="B402">
        <f>IF(直流？,'建築限界数値データ 　直流'!B402,IF(交流？,'建築限界数値データ 交流'!B402,IF(非電化？,'建築限界数値データ 　非電化'!B402,"")))</f>
        <v>1440</v>
      </c>
    </row>
    <row r="403" spans="1:2" x14ac:dyDescent="0.2">
      <c r="A403">
        <f>IF(直流？,'建築限界数値データ 　直流'!A403,IF(交流？,'建築限界数値データ 交流'!A403,IF(非電化？,'建築限界数値データ 　非電化'!A403,"")))</f>
        <v>-1900</v>
      </c>
      <c r="B403">
        <f>IF(直流？,'建築限界数値データ 　直流'!B403,IF(交流？,'建築限界数値データ 交流'!B403,IF(非電化？,'建築限界数値データ 　非電化'!B403,"")))</f>
        <v>1450</v>
      </c>
    </row>
    <row r="404" spans="1:2" x14ac:dyDescent="0.2">
      <c r="A404">
        <f>IF(直流？,'建築限界数値データ 　直流'!A404,IF(交流？,'建築限界数値データ 交流'!A404,IF(非電化？,'建築限界数値データ 　非電化'!A404,"")))</f>
        <v>-1900</v>
      </c>
      <c r="B404">
        <f>IF(直流？,'建築限界数値データ 　直流'!B404,IF(交流？,'建築限界数値データ 交流'!B404,IF(非電化？,'建築限界数値データ 　非電化'!B404,"")))</f>
        <v>1460</v>
      </c>
    </row>
    <row r="405" spans="1:2" x14ac:dyDescent="0.2">
      <c r="A405">
        <f>IF(直流？,'建築限界数値データ 　直流'!A405,IF(交流？,'建築限界数値データ 交流'!A405,IF(非電化？,'建築限界数値データ 　非電化'!A405,"")))</f>
        <v>-1900</v>
      </c>
      <c r="B405">
        <f>IF(直流？,'建築限界数値データ 　直流'!B405,IF(交流？,'建築限界数値データ 交流'!B405,IF(非電化？,'建築限界数値データ 　非電化'!B405,"")))</f>
        <v>1470</v>
      </c>
    </row>
    <row r="406" spans="1:2" x14ac:dyDescent="0.2">
      <c r="A406">
        <f>IF(直流？,'建築限界数値データ 　直流'!A406,IF(交流？,'建築限界数値データ 交流'!A406,IF(非電化？,'建築限界数値データ 　非電化'!A406,"")))</f>
        <v>-1900</v>
      </c>
      <c r="B406">
        <f>IF(直流？,'建築限界数値データ 　直流'!B406,IF(交流？,'建築限界数値データ 交流'!B406,IF(非電化？,'建築限界数値データ 　非電化'!B406,"")))</f>
        <v>1480</v>
      </c>
    </row>
    <row r="407" spans="1:2" x14ac:dyDescent="0.2">
      <c r="A407">
        <f>IF(直流？,'建築限界数値データ 　直流'!A407,IF(交流？,'建築限界数値データ 交流'!A407,IF(非電化？,'建築限界数値データ 　非電化'!A407,"")))</f>
        <v>-1900</v>
      </c>
      <c r="B407">
        <f>IF(直流？,'建築限界数値データ 　直流'!B407,IF(交流？,'建築限界数値データ 交流'!B407,IF(非電化？,'建築限界数値データ 　非電化'!B407,"")))</f>
        <v>1490</v>
      </c>
    </row>
    <row r="408" spans="1:2" x14ac:dyDescent="0.2">
      <c r="A408">
        <f>IF(直流？,'建築限界数値データ 　直流'!A408,IF(交流？,'建築限界数値データ 交流'!A408,IF(非電化？,'建築限界数値データ 　非電化'!A408,"")))</f>
        <v>-1900</v>
      </c>
      <c r="B408">
        <f>IF(直流？,'建築限界数値データ 　直流'!B408,IF(交流？,'建築限界数値データ 交流'!B408,IF(非電化？,'建築限界数値データ 　非電化'!B408,"")))</f>
        <v>1500</v>
      </c>
    </row>
    <row r="409" spans="1:2" x14ac:dyDescent="0.2">
      <c r="A409">
        <f>IF(直流？,'建築限界数値データ 　直流'!A409,IF(交流？,'建築限界数値データ 交流'!A409,IF(非電化？,'建築限界数値データ 　非電化'!A409,"")))</f>
        <v>-1900</v>
      </c>
      <c r="B409">
        <f>IF(直流？,'建築限界数値データ 　直流'!B409,IF(交流？,'建築限界数値データ 交流'!B409,IF(非電化？,'建築限界数値データ 　非電化'!B409,"")))</f>
        <v>1510</v>
      </c>
    </row>
    <row r="410" spans="1:2" x14ac:dyDescent="0.2">
      <c r="A410">
        <f>IF(直流？,'建築限界数値データ 　直流'!A410,IF(交流？,'建築限界数値データ 交流'!A410,IF(非電化？,'建築限界数値データ 　非電化'!A410,"")))</f>
        <v>-1900</v>
      </c>
      <c r="B410">
        <f>IF(直流？,'建築限界数値データ 　直流'!B410,IF(交流？,'建築限界数値データ 交流'!B410,IF(非電化？,'建築限界数値データ 　非電化'!B410,"")))</f>
        <v>1520</v>
      </c>
    </row>
    <row r="411" spans="1:2" x14ac:dyDescent="0.2">
      <c r="A411">
        <f>IF(直流？,'建築限界数値データ 　直流'!A411,IF(交流？,'建築限界数値データ 交流'!A411,IF(非電化？,'建築限界数値データ 　非電化'!A411,"")))</f>
        <v>-1900</v>
      </c>
      <c r="B411">
        <f>IF(直流？,'建築限界数値データ 　直流'!B411,IF(交流？,'建築限界数値データ 交流'!B411,IF(非電化？,'建築限界数値データ 　非電化'!B411,"")))</f>
        <v>1530</v>
      </c>
    </row>
    <row r="412" spans="1:2" x14ac:dyDescent="0.2">
      <c r="A412">
        <f>IF(直流？,'建築限界数値データ 　直流'!A412,IF(交流？,'建築限界数値データ 交流'!A412,IF(非電化？,'建築限界数値データ 　非電化'!A412,"")))</f>
        <v>-1900</v>
      </c>
      <c r="B412">
        <f>IF(直流？,'建築限界数値データ 　直流'!B412,IF(交流？,'建築限界数値データ 交流'!B412,IF(非電化？,'建築限界数値データ 　非電化'!B412,"")))</f>
        <v>1540</v>
      </c>
    </row>
    <row r="413" spans="1:2" x14ac:dyDescent="0.2">
      <c r="A413">
        <f>IF(直流？,'建築限界数値データ 　直流'!A413,IF(交流？,'建築限界数値データ 交流'!A413,IF(非電化？,'建築限界数値データ 　非電化'!A413,"")))</f>
        <v>-1900</v>
      </c>
      <c r="B413">
        <f>IF(直流？,'建築限界数値データ 　直流'!B413,IF(交流？,'建築限界数値データ 交流'!B413,IF(非電化？,'建築限界数値データ 　非電化'!B413,"")))</f>
        <v>1550</v>
      </c>
    </row>
    <row r="414" spans="1:2" x14ac:dyDescent="0.2">
      <c r="A414">
        <f>IF(直流？,'建築限界数値データ 　直流'!A414,IF(交流？,'建築限界数値データ 交流'!A414,IF(非電化？,'建築限界数値データ 　非電化'!A414,"")))</f>
        <v>-1900</v>
      </c>
      <c r="B414">
        <f>IF(直流？,'建築限界数値データ 　直流'!B414,IF(交流？,'建築限界数値データ 交流'!B414,IF(非電化？,'建築限界数値データ 　非電化'!B414,"")))</f>
        <v>1560</v>
      </c>
    </row>
    <row r="415" spans="1:2" x14ac:dyDescent="0.2">
      <c r="A415">
        <f>IF(直流？,'建築限界数値データ 　直流'!A415,IF(交流？,'建築限界数値データ 交流'!A415,IF(非電化？,'建築限界数値データ 　非電化'!A415,"")))</f>
        <v>-1900</v>
      </c>
      <c r="B415">
        <f>IF(直流？,'建築限界数値データ 　直流'!B415,IF(交流？,'建築限界数値データ 交流'!B415,IF(非電化？,'建築限界数値データ 　非電化'!B415,"")))</f>
        <v>1570</v>
      </c>
    </row>
    <row r="416" spans="1:2" x14ac:dyDescent="0.2">
      <c r="A416">
        <f>IF(直流？,'建築限界数値データ 　直流'!A416,IF(交流？,'建築限界数値データ 交流'!A416,IF(非電化？,'建築限界数値データ 　非電化'!A416,"")))</f>
        <v>-1900</v>
      </c>
      <c r="B416">
        <f>IF(直流？,'建築限界数値データ 　直流'!B416,IF(交流？,'建築限界数値データ 交流'!B416,IF(非電化？,'建築限界数値データ 　非電化'!B416,"")))</f>
        <v>1580</v>
      </c>
    </row>
    <row r="417" spans="1:2" x14ac:dyDescent="0.2">
      <c r="A417">
        <f>IF(直流？,'建築限界数値データ 　直流'!A417,IF(交流？,'建築限界数値データ 交流'!A417,IF(非電化？,'建築限界数値データ 　非電化'!A417,"")))</f>
        <v>-1900</v>
      </c>
      <c r="B417">
        <f>IF(直流？,'建築限界数値データ 　直流'!B417,IF(交流？,'建築限界数値データ 交流'!B417,IF(非電化？,'建築限界数値データ 　非電化'!B417,"")))</f>
        <v>1590</v>
      </c>
    </row>
    <row r="418" spans="1:2" x14ac:dyDescent="0.2">
      <c r="A418">
        <f>IF(直流？,'建築限界数値データ 　直流'!A418,IF(交流？,'建築限界数値データ 交流'!A418,IF(非電化？,'建築限界数値データ 　非電化'!A418,"")))</f>
        <v>-1900</v>
      </c>
      <c r="B418">
        <f>IF(直流？,'建築限界数値データ 　直流'!B418,IF(交流？,'建築限界数値データ 交流'!B418,IF(非電化？,'建築限界数値データ 　非電化'!B418,"")))</f>
        <v>1600</v>
      </c>
    </row>
    <row r="419" spans="1:2" x14ac:dyDescent="0.2">
      <c r="A419">
        <f>IF(直流？,'建築限界数値データ 　直流'!A419,IF(交流？,'建築限界数値データ 交流'!A419,IF(非電化？,'建築限界数値データ 　非電化'!A419,"")))</f>
        <v>-1900</v>
      </c>
      <c r="B419">
        <f>IF(直流？,'建築限界数値データ 　直流'!B419,IF(交流？,'建築限界数値データ 交流'!B419,IF(非電化？,'建築限界数値データ 　非電化'!B419,"")))</f>
        <v>1610</v>
      </c>
    </row>
    <row r="420" spans="1:2" x14ac:dyDescent="0.2">
      <c r="A420">
        <f>IF(直流？,'建築限界数値データ 　直流'!A420,IF(交流？,'建築限界数値データ 交流'!A420,IF(非電化？,'建築限界数値データ 　非電化'!A420,"")))</f>
        <v>-1900</v>
      </c>
      <c r="B420">
        <f>IF(直流？,'建築限界数値データ 　直流'!B420,IF(交流？,'建築限界数値データ 交流'!B420,IF(非電化？,'建築限界数値データ 　非電化'!B420,"")))</f>
        <v>1620</v>
      </c>
    </row>
    <row r="421" spans="1:2" x14ac:dyDescent="0.2">
      <c r="A421">
        <f>IF(直流？,'建築限界数値データ 　直流'!A421,IF(交流？,'建築限界数値データ 交流'!A421,IF(非電化？,'建築限界数値データ 　非電化'!A421,"")))</f>
        <v>-1900</v>
      </c>
      <c r="B421">
        <f>IF(直流？,'建築限界数値データ 　直流'!B421,IF(交流？,'建築限界数値データ 交流'!B421,IF(非電化？,'建築限界数値データ 　非電化'!B421,"")))</f>
        <v>1630</v>
      </c>
    </row>
    <row r="422" spans="1:2" x14ac:dyDescent="0.2">
      <c r="A422">
        <f>IF(直流？,'建築限界数値データ 　直流'!A422,IF(交流？,'建築限界数値データ 交流'!A422,IF(非電化？,'建築限界数値データ 　非電化'!A422,"")))</f>
        <v>-1900</v>
      </c>
      <c r="B422">
        <f>IF(直流？,'建築限界数値データ 　直流'!B422,IF(交流？,'建築限界数値データ 交流'!B422,IF(非電化？,'建築限界数値データ 　非電化'!B422,"")))</f>
        <v>1640</v>
      </c>
    </row>
    <row r="423" spans="1:2" x14ac:dyDescent="0.2">
      <c r="A423">
        <f>IF(直流？,'建築限界数値データ 　直流'!A423,IF(交流？,'建築限界数値データ 交流'!A423,IF(非電化？,'建築限界数値データ 　非電化'!A423,"")))</f>
        <v>-1900</v>
      </c>
      <c r="B423">
        <f>IF(直流？,'建築限界数値データ 　直流'!B423,IF(交流？,'建築限界数値データ 交流'!B423,IF(非電化？,'建築限界数値データ 　非電化'!B423,"")))</f>
        <v>1650</v>
      </c>
    </row>
    <row r="424" spans="1:2" x14ac:dyDescent="0.2">
      <c r="A424">
        <f>IF(直流？,'建築限界数値データ 　直流'!A424,IF(交流？,'建築限界数値データ 交流'!A424,IF(非電化？,'建築限界数値データ 　非電化'!A424,"")))</f>
        <v>-1900</v>
      </c>
      <c r="B424">
        <f>IF(直流？,'建築限界数値データ 　直流'!B424,IF(交流？,'建築限界数値データ 交流'!B424,IF(非電化？,'建築限界数値データ 　非電化'!B424,"")))</f>
        <v>1660</v>
      </c>
    </row>
    <row r="425" spans="1:2" x14ac:dyDescent="0.2">
      <c r="A425">
        <f>IF(直流？,'建築限界数値データ 　直流'!A425,IF(交流？,'建築限界数値データ 交流'!A425,IF(非電化？,'建築限界数値データ 　非電化'!A425,"")))</f>
        <v>-1900</v>
      </c>
      <c r="B425">
        <f>IF(直流？,'建築限界数値データ 　直流'!B425,IF(交流？,'建築限界数値データ 交流'!B425,IF(非電化？,'建築限界数値データ 　非電化'!B425,"")))</f>
        <v>1670</v>
      </c>
    </row>
    <row r="426" spans="1:2" x14ac:dyDescent="0.2">
      <c r="A426">
        <f>IF(直流？,'建築限界数値データ 　直流'!A426,IF(交流？,'建築限界数値データ 交流'!A426,IF(非電化？,'建築限界数値データ 　非電化'!A426,"")))</f>
        <v>-1900</v>
      </c>
      <c r="B426">
        <f>IF(直流？,'建築限界数値データ 　直流'!B426,IF(交流？,'建築限界数値データ 交流'!B426,IF(非電化？,'建築限界数値データ 　非電化'!B426,"")))</f>
        <v>1680</v>
      </c>
    </row>
    <row r="427" spans="1:2" x14ac:dyDescent="0.2">
      <c r="A427">
        <f>IF(直流？,'建築限界数値データ 　直流'!A427,IF(交流？,'建築限界数値データ 交流'!A427,IF(非電化？,'建築限界数値データ 　非電化'!A427,"")))</f>
        <v>-1900</v>
      </c>
      <c r="B427">
        <f>IF(直流？,'建築限界数値データ 　直流'!B427,IF(交流？,'建築限界数値データ 交流'!B427,IF(非電化？,'建築限界数値データ 　非電化'!B427,"")))</f>
        <v>1690</v>
      </c>
    </row>
    <row r="428" spans="1:2" x14ac:dyDescent="0.2">
      <c r="A428">
        <f>IF(直流？,'建築限界数値データ 　直流'!A428,IF(交流？,'建築限界数値データ 交流'!A428,IF(非電化？,'建築限界数値データ 　非電化'!A428,"")))</f>
        <v>-1900</v>
      </c>
      <c r="B428">
        <f>IF(直流？,'建築限界数値データ 　直流'!B428,IF(交流？,'建築限界数値データ 交流'!B428,IF(非電化？,'建築限界数値データ 　非電化'!B428,"")))</f>
        <v>1700</v>
      </c>
    </row>
    <row r="429" spans="1:2" x14ac:dyDescent="0.2">
      <c r="A429">
        <f>IF(直流？,'建築限界数値データ 　直流'!A429,IF(交流？,'建築限界数値データ 交流'!A429,IF(非電化？,'建築限界数値データ 　非電化'!A429,"")))</f>
        <v>-1900</v>
      </c>
      <c r="B429">
        <f>IF(直流？,'建築限界数値データ 　直流'!B429,IF(交流？,'建築限界数値データ 交流'!B429,IF(非電化？,'建築限界数値データ 　非電化'!B429,"")))</f>
        <v>1710</v>
      </c>
    </row>
    <row r="430" spans="1:2" x14ac:dyDescent="0.2">
      <c r="A430">
        <f>IF(直流？,'建築限界数値データ 　直流'!A430,IF(交流？,'建築限界数値データ 交流'!A430,IF(非電化？,'建築限界数値データ 　非電化'!A430,"")))</f>
        <v>-1900</v>
      </c>
      <c r="B430">
        <f>IF(直流？,'建築限界数値データ 　直流'!B430,IF(交流？,'建築限界数値データ 交流'!B430,IF(非電化？,'建築限界数値データ 　非電化'!B430,"")))</f>
        <v>1720</v>
      </c>
    </row>
    <row r="431" spans="1:2" x14ac:dyDescent="0.2">
      <c r="A431">
        <f>IF(直流？,'建築限界数値データ 　直流'!A431,IF(交流？,'建築限界数値データ 交流'!A431,IF(非電化？,'建築限界数値データ 　非電化'!A431,"")))</f>
        <v>-1900</v>
      </c>
      <c r="B431">
        <f>IF(直流？,'建築限界数値データ 　直流'!B431,IF(交流？,'建築限界数値データ 交流'!B431,IF(非電化？,'建築限界数値データ 　非電化'!B431,"")))</f>
        <v>1730</v>
      </c>
    </row>
    <row r="432" spans="1:2" x14ac:dyDescent="0.2">
      <c r="A432">
        <f>IF(直流？,'建築限界数値データ 　直流'!A432,IF(交流？,'建築限界数値データ 交流'!A432,IF(非電化？,'建築限界数値データ 　非電化'!A432,"")))</f>
        <v>-1900</v>
      </c>
      <c r="B432">
        <f>IF(直流？,'建築限界数値データ 　直流'!B432,IF(交流？,'建築限界数値データ 交流'!B432,IF(非電化？,'建築限界数値データ 　非電化'!B432,"")))</f>
        <v>1740</v>
      </c>
    </row>
    <row r="433" spans="1:2" x14ac:dyDescent="0.2">
      <c r="A433">
        <f>IF(直流？,'建築限界数値データ 　直流'!A433,IF(交流？,'建築限界数値データ 交流'!A433,IF(非電化？,'建築限界数値データ 　非電化'!A433,"")))</f>
        <v>-1900</v>
      </c>
      <c r="B433">
        <f>IF(直流？,'建築限界数値データ 　直流'!B433,IF(交流？,'建築限界数値データ 交流'!B433,IF(非電化？,'建築限界数値データ 　非電化'!B433,"")))</f>
        <v>1750</v>
      </c>
    </row>
    <row r="434" spans="1:2" x14ac:dyDescent="0.2">
      <c r="A434">
        <f>IF(直流？,'建築限界数値データ 　直流'!A434,IF(交流？,'建築限界数値データ 交流'!A434,IF(非電化？,'建築限界数値データ 　非電化'!A434,"")))</f>
        <v>-1900</v>
      </c>
      <c r="B434">
        <f>IF(直流？,'建築限界数値データ 　直流'!B434,IF(交流？,'建築限界数値データ 交流'!B434,IF(非電化？,'建築限界数値データ 　非電化'!B434,"")))</f>
        <v>1760</v>
      </c>
    </row>
    <row r="435" spans="1:2" x14ac:dyDescent="0.2">
      <c r="A435">
        <f>IF(直流？,'建築限界数値データ 　直流'!A435,IF(交流？,'建築限界数値データ 交流'!A435,IF(非電化？,'建築限界数値データ 　非電化'!A435,"")))</f>
        <v>-1900</v>
      </c>
      <c r="B435">
        <f>IF(直流？,'建築限界数値データ 　直流'!B435,IF(交流？,'建築限界数値データ 交流'!B435,IF(非電化？,'建築限界数値データ 　非電化'!B435,"")))</f>
        <v>1770</v>
      </c>
    </row>
    <row r="436" spans="1:2" x14ac:dyDescent="0.2">
      <c r="A436">
        <f>IF(直流？,'建築限界数値データ 　直流'!A436,IF(交流？,'建築限界数値データ 交流'!A436,IF(非電化？,'建築限界数値データ 　非電化'!A436,"")))</f>
        <v>-1900</v>
      </c>
      <c r="B436">
        <f>IF(直流？,'建築限界数値データ 　直流'!B436,IF(交流？,'建築限界数値データ 交流'!B436,IF(非電化？,'建築限界数値データ 　非電化'!B436,"")))</f>
        <v>1780</v>
      </c>
    </row>
    <row r="437" spans="1:2" x14ac:dyDescent="0.2">
      <c r="A437">
        <f>IF(直流？,'建築限界数値データ 　直流'!A437,IF(交流？,'建築限界数値データ 交流'!A437,IF(非電化？,'建築限界数値データ 　非電化'!A437,"")))</f>
        <v>-1900</v>
      </c>
      <c r="B437">
        <f>IF(直流？,'建築限界数値データ 　直流'!B437,IF(交流？,'建築限界数値データ 交流'!B437,IF(非電化？,'建築限界数値データ 　非電化'!B437,"")))</f>
        <v>1790</v>
      </c>
    </row>
    <row r="438" spans="1:2" x14ac:dyDescent="0.2">
      <c r="A438">
        <f>IF(直流？,'建築限界数値データ 　直流'!A438,IF(交流？,'建築限界数値データ 交流'!A438,IF(非電化？,'建築限界数値データ 　非電化'!A438,"")))</f>
        <v>-1900</v>
      </c>
      <c r="B438">
        <f>IF(直流？,'建築限界数値データ 　直流'!B438,IF(交流？,'建築限界数値データ 交流'!B438,IF(非電化？,'建築限界数値データ 　非電化'!B438,"")))</f>
        <v>1800</v>
      </c>
    </row>
    <row r="439" spans="1:2" x14ac:dyDescent="0.2">
      <c r="A439">
        <f>IF(直流？,'建築限界数値データ 　直流'!A439,IF(交流？,'建築限界数値データ 交流'!A439,IF(非電化？,'建築限界数値データ 　非電化'!A439,"")))</f>
        <v>-1900</v>
      </c>
      <c r="B439">
        <f>IF(直流？,'建築限界数値データ 　直流'!B439,IF(交流？,'建築限界数値データ 交流'!B439,IF(非電化？,'建築限界数値データ 　非電化'!B439,"")))</f>
        <v>1810</v>
      </c>
    </row>
    <row r="440" spans="1:2" x14ac:dyDescent="0.2">
      <c r="A440">
        <f>IF(直流？,'建築限界数値データ 　直流'!A440,IF(交流？,'建築限界数値データ 交流'!A440,IF(非電化？,'建築限界数値データ 　非電化'!A440,"")))</f>
        <v>-1900</v>
      </c>
      <c r="B440">
        <f>IF(直流？,'建築限界数値データ 　直流'!B440,IF(交流？,'建築限界数値データ 交流'!B440,IF(非電化？,'建築限界数値データ 　非電化'!B440,"")))</f>
        <v>1820</v>
      </c>
    </row>
    <row r="441" spans="1:2" x14ac:dyDescent="0.2">
      <c r="A441">
        <f>IF(直流？,'建築限界数値データ 　直流'!A441,IF(交流？,'建築限界数値データ 交流'!A441,IF(非電化？,'建築限界数値データ 　非電化'!A441,"")))</f>
        <v>-1900</v>
      </c>
      <c r="B441">
        <f>IF(直流？,'建築限界数値データ 　直流'!B441,IF(交流？,'建築限界数値データ 交流'!B441,IF(非電化？,'建築限界数値データ 　非電化'!B441,"")))</f>
        <v>1830</v>
      </c>
    </row>
    <row r="442" spans="1:2" x14ac:dyDescent="0.2">
      <c r="A442">
        <f>IF(直流？,'建築限界数値データ 　直流'!A442,IF(交流？,'建築限界数値データ 交流'!A442,IF(非電化？,'建築限界数値データ 　非電化'!A442,"")))</f>
        <v>-1900</v>
      </c>
      <c r="B442">
        <f>IF(直流？,'建築限界数値データ 　直流'!B442,IF(交流？,'建築限界数値データ 交流'!B442,IF(非電化？,'建築限界数値データ 　非電化'!B442,"")))</f>
        <v>1840</v>
      </c>
    </row>
    <row r="443" spans="1:2" x14ac:dyDescent="0.2">
      <c r="A443">
        <f>IF(直流？,'建築限界数値データ 　直流'!A443,IF(交流？,'建築限界数値データ 交流'!A443,IF(非電化？,'建築限界数値データ 　非電化'!A443,"")))</f>
        <v>-1900</v>
      </c>
      <c r="B443">
        <f>IF(直流？,'建築限界数値データ 　直流'!B443,IF(交流？,'建築限界数値データ 交流'!B443,IF(非電化？,'建築限界数値データ 　非電化'!B443,"")))</f>
        <v>1850</v>
      </c>
    </row>
    <row r="444" spans="1:2" x14ac:dyDescent="0.2">
      <c r="A444">
        <f>IF(直流？,'建築限界数値データ 　直流'!A444,IF(交流？,'建築限界数値データ 交流'!A444,IF(非電化？,'建築限界数値データ 　非電化'!A444,"")))</f>
        <v>-1900</v>
      </c>
      <c r="B444">
        <f>IF(直流？,'建築限界数値データ 　直流'!B444,IF(交流？,'建築限界数値データ 交流'!B444,IF(非電化？,'建築限界数値データ 　非電化'!B444,"")))</f>
        <v>1860</v>
      </c>
    </row>
    <row r="445" spans="1:2" x14ac:dyDescent="0.2">
      <c r="A445">
        <f>IF(直流？,'建築限界数値データ 　直流'!A445,IF(交流？,'建築限界数値データ 交流'!A445,IF(非電化？,'建築限界数値データ 　非電化'!A445,"")))</f>
        <v>-1900</v>
      </c>
      <c r="B445">
        <f>IF(直流？,'建築限界数値データ 　直流'!B445,IF(交流？,'建築限界数値データ 交流'!B445,IF(非電化？,'建築限界数値データ 　非電化'!B445,"")))</f>
        <v>1870</v>
      </c>
    </row>
    <row r="446" spans="1:2" x14ac:dyDescent="0.2">
      <c r="A446">
        <f>IF(直流？,'建築限界数値データ 　直流'!A446,IF(交流？,'建築限界数値データ 交流'!A446,IF(非電化？,'建築限界数値データ 　非電化'!A446,"")))</f>
        <v>-1900</v>
      </c>
      <c r="B446">
        <f>IF(直流？,'建築限界数値データ 　直流'!B446,IF(交流？,'建築限界数値データ 交流'!B446,IF(非電化？,'建築限界数値データ 　非電化'!B446,"")))</f>
        <v>1880</v>
      </c>
    </row>
    <row r="447" spans="1:2" x14ac:dyDescent="0.2">
      <c r="A447">
        <f>IF(直流？,'建築限界数値データ 　直流'!A447,IF(交流？,'建築限界数値データ 交流'!A447,IF(非電化？,'建築限界数値データ 　非電化'!A447,"")))</f>
        <v>-1900</v>
      </c>
      <c r="B447">
        <f>IF(直流？,'建築限界数値データ 　直流'!B447,IF(交流？,'建築限界数値データ 交流'!B447,IF(非電化？,'建築限界数値データ 　非電化'!B447,"")))</f>
        <v>1890</v>
      </c>
    </row>
    <row r="448" spans="1:2" x14ac:dyDescent="0.2">
      <c r="A448">
        <f>IF(直流？,'建築限界数値データ 　直流'!A448,IF(交流？,'建築限界数値データ 交流'!A448,IF(非電化？,'建築限界数値データ 　非電化'!A448,"")))</f>
        <v>-1900</v>
      </c>
      <c r="B448">
        <f>IF(直流？,'建築限界数値データ 　直流'!B448,IF(交流？,'建築限界数値データ 交流'!B448,IF(非電化？,'建築限界数値データ 　非電化'!B448,"")))</f>
        <v>1900</v>
      </c>
    </row>
    <row r="449" spans="1:2" x14ac:dyDescent="0.2">
      <c r="A449">
        <f>IF(直流？,'建築限界数値データ 　直流'!A449,IF(交流？,'建築限界数値データ 交流'!A449,IF(非電化？,'建築限界数値データ 　非電化'!A449,"")))</f>
        <v>-1900</v>
      </c>
      <c r="B449">
        <f>IF(直流？,'建築限界数値データ 　直流'!B449,IF(交流？,'建築限界数値データ 交流'!B449,IF(非電化？,'建築限界数値データ 　非電化'!B449,"")))</f>
        <v>1910</v>
      </c>
    </row>
    <row r="450" spans="1:2" x14ac:dyDescent="0.2">
      <c r="A450">
        <f>IF(直流？,'建築限界数値データ 　直流'!A450,IF(交流？,'建築限界数値データ 交流'!A450,IF(非電化？,'建築限界数値データ 　非電化'!A450,"")))</f>
        <v>-1900</v>
      </c>
      <c r="B450">
        <f>IF(直流？,'建築限界数値データ 　直流'!B450,IF(交流？,'建築限界数値データ 交流'!B450,IF(非電化？,'建築限界数値データ 　非電化'!B450,"")))</f>
        <v>1920</v>
      </c>
    </row>
    <row r="451" spans="1:2" x14ac:dyDescent="0.2">
      <c r="A451">
        <f>IF(直流？,'建築限界数値データ 　直流'!A451,IF(交流？,'建築限界数値データ 交流'!A451,IF(非電化？,'建築限界数値データ 　非電化'!A451,"")))</f>
        <v>-1900</v>
      </c>
      <c r="B451">
        <f>IF(直流？,'建築限界数値データ 　直流'!B451,IF(交流？,'建築限界数値データ 交流'!B451,IF(非電化？,'建築限界数値データ 　非電化'!B451,"")))</f>
        <v>1930</v>
      </c>
    </row>
    <row r="452" spans="1:2" x14ac:dyDescent="0.2">
      <c r="A452">
        <f>IF(直流？,'建築限界数値データ 　直流'!A452,IF(交流？,'建築限界数値データ 交流'!A452,IF(非電化？,'建築限界数値データ 　非電化'!A452,"")))</f>
        <v>-1900</v>
      </c>
      <c r="B452">
        <f>IF(直流？,'建築限界数値データ 　直流'!B452,IF(交流？,'建築限界数値データ 交流'!B452,IF(非電化？,'建築限界数値データ 　非電化'!B452,"")))</f>
        <v>1940</v>
      </c>
    </row>
    <row r="453" spans="1:2" x14ac:dyDescent="0.2">
      <c r="A453">
        <f>IF(直流？,'建築限界数値データ 　直流'!A453,IF(交流？,'建築限界数値データ 交流'!A453,IF(非電化？,'建築限界数値データ 　非電化'!A453,"")))</f>
        <v>-1900</v>
      </c>
      <c r="B453">
        <f>IF(直流？,'建築限界数値データ 　直流'!B453,IF(交流？,'建築限界数値データ 交流'!B453,IF(非電化？,'建築限界数値データ 　非電化'!B453,"")))</f>
        <v>1950</v>
      </c>
    </row>
    <row r="454" spans="1:2" x14ac:dyDescent="0.2">
      <c r="A454">
        <f>IF(直流？,'建築限界数値データ 　直流'!A454,IF(交流？,'建築限界数値データ 交流'!A454,IF(非電化？,'建築限界数値データ 　非電化'!A454,"")))</f>
        <v>-1900</v>
      </c>
      <c r="B454">
        <f>IF(直流？,'建築限界数値データ 　直流'!B454,IF(交流？,'建築限界数値データ 交流'!B454,IF(非電化？,'建築限界数値データ 　非電化'!B454,"")))</f>
        <v>1960</v>
      </c>
    </row>
    <row r="455" spans="1:2" x14ac:dyDescent="0.2">
      <c r="A455">
        <f>IF(直流？,'建築限界数値データ 　直流'!A455,IF(交流？,'建築限界数値データ 交流'!A455,IF(非電化？,'建築限界数値データ 　非電化'!A455,"")))</f>
        <v>-1900</v>
      </c>
      <c r="B455">
        <f>IF(直流？,'建築限界数値データ 　直流'!B455,IF(交流？,'建築限界数値データ 交流'!B455,IF(非電化？,'建築限界数値データ 　非電化'!B455,"")))</f>
        <v>1970</v>
      </c>
    </row>
    <row r="456" spans="1:2" x14ac:dyDescent="0.2">
      <c r="A456">
        <f>IF(直流？,'建築限界数値データ 　直流'!A456,IF(交流？,'建築限界数値データ 交流'!A456,IF(非電化？,'建築限界数値データ 　非電化'!A456,"")))</f>
        <v>-1900</v>
      </c>
      <c r="B456">
        <f>IF(直流？,'建築限界数値データ 　直流'!B456,IF(交流？,'建築限界数値データ 交流'!B456,IF(非電化？,'建築限界数値データ 　非電化'!B456,"")))</f>
        <v>1980</v>
      </c>
    </row>
    <row r="457" spans="1:2" x14ac:dyDescent="0.2">
      <c r="A457">
        <f>IF(直流？,'建築限界数値データ 　直流'!A457,IF(交流？,'建築限界数値データ 交流'!A457,IF(非電化？,'建築限界数値データ 　非電化'!A457,"")))</f>
        <v>-1900</v>
      </c>
      <c r="B457">
        <f>IF(直流？,'建築限界数値データ 　直流'!B457,IF(交流？,'建築限界数値データ 交流'!B457,IF(非電化？,'建築限界数値データ 　非電化'!B457,"")))</f>
        <v>1990</v>
      </c>
    </row>
    <row r="458" spans="1:2" x14ac:dyDescent="0.2">
      <c r="A458">
        <f>IF(直流？,'建築限界数値データ 　直流'!A458,IF(交流？,'建築限界数値データ 交流'!A458,IF(非電化？,'建築限界数値データ 　非電化'!A458,"")))</f>
        <v>-1900</v>
      </c>
      <c r="B458">
        <f>IF(直流？,'建築限界数値データ 　直流'!B458,IF(交流？,'建築限界数値データ 交流'!B458,IF(非電化？,'建築限界数値データ 　非電化'!B458,"")))</f>
        <v>2000</v>
      </c>
    </row>
    <row r="459" spans="1:2" x14ac:dyDescent="0.2">
      <c r="A459">
        <f>IF(直流？,'建築限界数値データ 　直流'!A459,IF(交流？,'建築限界数値データ 交流'!A459,IF(非電化？,'建築限界数値データ 　非電化'!A459,"")))</f>
        <v>-1900</v>
      </c>
      <c r="B459">
        <f>IF(直流？,'建築限界数値データ 　直流'!B459,IF(交流？,'建築限界数値データ 交流'!B459,IF(非電化？,'建築限界数値データ 　非電化'!B459,"")))</f>
        <v>2010</v>
      </c>
    </row>
    <row r="460" spans="1:2" x14ac:dyDescent="0.2">
      <c r="A460">
        <f>IF(直流？,'建築限界数値データ 　直流'!A460,IF(交流？,'建築限界数値データ 交流'!A460,IF(非電化？,'建築限界数値データ 　非電化'!A460,"")))</f>
        <v>-1900</v>
      </c>
      <c r="B460">
        <f>IF(直流？,'建築限界数値データ 　直流'!B460,IF(交流？,'建築限界数値データ 交流'!B460,IF(非電化？,'建築限界数値データ 　非電化'!B460,"")))</f>
        <v>2020</v>
      </c>
    </row>
    <row r="461" spans="1:2" x14ac:dyDescent="0.2">
      <c r="A461">
        <f>IF(直流？,'建築限界数値データ 　直流'!A461,IF(交流？,'建築限界数値データ 交流'!A461,IF(非電化？,'建築限界数値データ 　非電化'!A461,"")))</f>
        <v>-1900</v>
      </c>
      <c r="B461">
        <f>IF(直流？,'建築限界数値データ 　直流'!B461,IF(交流？,'建築限界数値データ 交流'!B461,IF(非電化？,'建築限界数値データ 　非電化'!B461,"")))</f>
        <v>2030</v>
      </c>
    </row>
    <row r="462" spans="1:2" x14ac:dyDescent="0.2">
      <c r="A462">
        <f>IF(直流？,'建築限界数値データ 　直流'!A462,IF(交流？,'建築限界数値データ 交流'!A462,IF(非電化？,'建築限界数値データ 　非電化'!A462,"")))</f>
        <v>-1900</v>
      </c>
      <c r="B462">
        <f>IF(直流？,'建築限界数値データ 　直流'!B462,IF(交流？,'建築限界数値データ 交流'!B462,IF(非電化？,'建築限界数値データ 　非電化'!B462,"")))</f>
        <v>2040</v>
      </c>
    </row>
    <row r="463" spans="1:2" x14ac:dyDescent="0.2">
      <c r="A463">
        <f>IF(直流？,'建築限界数値データ 　直流'!A463,IF(交流？,'建築限界数値データ 交流'!A463,IF(非電化？,'建築限界数値データ 　非電化'!A463,"")))</f>
        <v>-1900</v>
      </c>
      <c r="B463">
        <f>IF(直流？,'建築限界数値データ 　直流'!B463,IF(交流？,'建築限界数値データ 交流'!B463,IF(非電化？,'建築限界数値データ 　非電化'!B463,"")))</f>
        <v>2050</v>
      </c>
    </row>
    <row r="464" spans="1:2" x14ac:dyDescent="0.2">
      <c r="A464">
        <f>IF(直流？,'建築限界数値データ 　直流'!A464,IF(交流？,'建築限界数値データ 交流'!A464,IF(非電化？,'建築限界数値データ 　非電化'!A464,"")))</f>
        <v>-1900</v>
      </c>
      <c r="B464">
        <f>IF(直流？,'建築限界数値データ 　直流'!B464,IF(交流？,'建築限界数値データ 交流'!B464,IF(非電化？,'建築限界数値データ 　非電化'!B464,"")))</f>
        <v>2060</v>
      </c>
    </row>
    <row r="465" spans="1:2" x14ac:dyDescent="0.2">
      <c r="A465">
        <f>IF(直流？,'建築限界数値データ 　直流'!A465,IF(交流？,'建築限界数値データ 交流'!A465,IF(非電化？,'建築限界数値データ 　非電化'!A465,"")))</f>
        <v>-1900</v>
      </c>
      <c r="B465">
        <f>IF(直流？,'建築限界数値データ 　直流'!B465,IF(交流？,'建築限界数値データ 交流'!B465,IF(非電化？,'建築限界数値データ 　非電化'!B465,"")))</f>
        <v>2070</v>
      </c>
    </row>
    <row r="466" spans="1:2" x14ac:dyDescent="0.2">
      <c r="A466">
        <f>IF(直流？,'建築限界数値データ 　直流'!A466,IF(交流？,'建築限界数値データ 交流'!A466,IF(非電化？,'建築限界数値データ 　非電化'!A466,"")))</f>
        <v>-1900</v>
      </c>
      <c r="B466">
        <f>IF(直流？,'建築限界数値データ 　直流'!B466,IF(交流？,'建築限界数値データ 交流'!B466,IF(非電化？,'建築限界数値データ 　非電化'!B466,"")))</f>
        <v>2080</v>
      </c>
    </row>
    <row r="467" spans="1:2" x14ac:dyDescent="0.2">
      <c r="A467">
        <f>IF(直流？,'建築限界数値データ 　直流'!A467,IF(交流？,'建築限界数値データ 交流'!A467,IF(非電化？,'建築限界数値データ 　非電化'!A467,"")))</f>
        <v>-1900</v>
      </c>
      <c r="B467">
        <f>IF(直流？,'建築限界数値データ 　直流'!B467,IF(交流？,'建築限界数値データ 交流'!B467,IF(非電化？,'建築限界数値データ 　非電化'!B467,"")))</f>
        <v>2090</v>
      </c>
    </row>
    <row r="468" spans="1:2" x14ac:dyDescent="0.2">
      <c r="A468">
        <f>IF(直流？,'建築限界数値データ 　直流'!A468,IF(交流？,'建築限界数値データ 交流'!A468,IF(非電化？,'建築限界数値データ 　非電化'!A468,"")))</f>
        <v>-1900</v>
      </c>
      <c r="B468">
        <f>IF(直流？,'建築限界数値データ 　直流'!B468,IF(交流？,'建築限界数値データ 交流'!B468,IF(非電化？,'建築限界数値データ 　非電化'!B468,"")))</f>
        <v>2100</v>
      </c>
    </row>
    <row r="469" spans="1:2" x14ac:dyDescent="0.2">
      <c r="A469">
        <f>IF(直流？,'建築限界数値データ 　直流'!A469,IF(交流？,'建築限界数値データ 交流'!A469,IF(非電化？,'建築限界数値データ 　非電化'!A469,"")))</f>
        <v>-1900</v>
      </c>
      <c r="B469">
        <f>IF(直流？,'建築限界数値データ 　直流'!B469,IF(交流？,'建築限界数値データ 交流'!B469,IF(非電化？,'建築限界数値データ 　非電化'!B469,"")))</f>
        <v>2110</v>
      </c>
    </row>
    <row r="470" spans="1:2" x14ac:dyDescent="0.2">
      <c r="A470">
        <f>IF(直流？,'建築限界数値データ 　直流'!A470,IF(交流？,'建築限界数値データ 交流'!A470,IF(非電化？,'建築限界数値データ 　非電化'!A470,"")))</f>
        <v>-1900</v>
      </c>
      <c r="B470">
        <f>IF(直流？,'建築限界数値データ 　直流'!B470,IF(交流？,'建築限界数値データ 交流'!B470,IF(非電化？,'建築限界数値データ 　非電化'!B470,"")))</f>
        <v>2120</v>
      </c>
    </row>
    <row r="471" spans="1:2" x14ac:dyDescent="0.2">
      <c r="A471">
        <f>IF(直流？,'建築限界数値データ 　直流'!A471,IF(交流？,'建築限界数値データ 交流'!A471,IF(非電化？,'建築限界数値データ 　非電化'!A471,"")))</f>
        <v>-1900</v>
      </c>
      <c r="B471">
        <f>IF(直流？,'建築限界数値データ 　直流'!B471,IF(交流？,'建築限界数値データ 交流'!B471,IF(非電化？,'建築限界数値データ 　非電化'!B471,"")))</f>
        <v>2130</v>
      </c>
    </row>
    <row r="472" spans="1:2" x14ac:dyDescent="0.2">
      <c r="A472">
        <f>IF(直流？,'建築限界数値データ 　直流'!A472,IF(交流？,'建築限界数値データ 交流'!A472,IF(非電化？,'建築限界数値データ 　非電化'!A472,"")))</f>
        <v>-1900</v>
      </c>
      <c r="B472">
        <f>IF(直流？,'建築限界数値データ 　直流'!B472,IF(交流？,'建築限界数値データ 交流'!B472,IF(非電化？,'建築限界数値データ 　非電化'!B472,"")))</f>
        <v>2140</v>
      </c>
    </row>
    <row r="473" spans="1:2" x14ac:dyDescent="0.2">
      <c r="A473">
        <f>IF(直流？,'建築限界数値データ 　直流'!A473,IF(交流？,'建築限界数値データ 交流'!A473,IF(非電化？,'建築限界数値データ 　非電化'!A473,"")))</f>
        <v>-1900</v>
      </c>
      <c r="B473">
        <f>IF(直流？,'建築限界数値データ 　直流'!B473,IF(交流？,'建築限界数値データ 交流'!B473,IF(非電化？,'建築限界数値データ 　非電化'!B473,"")))</f>
        <v>2150</v>
      </c>
    </row>
    <row r="474" spans="1:2" x14ac:dyDescent="0.2">
      <c r="A474">
        <f>IF(直流？,'建築限界数値データ 　直流'!A474,IF(交流？,'建築限界数値データ 交流'!A474,IF(非電化？,'建築限界数値データ 　非電化'!A474,"")))</f>
        <v>-1900</v>
      </c>
      <c r="B474">
        <f>IF(直流？,'建築限界数値データ 　直流'!B474,IF(交流？,'建築限界数値データ 交流'!B474,IF(非電化？,'建築限界数値データ 　非電化'!B474,"")))</f>
        <v>2160</v>
      </c>
    </row>
    <row r="475" spans="1:2" x14ac:dyDescent="0.2">
      <c r="A475">
        <f>IF(直流？,'建築限界数値データ 　直流'!A475,IF(交流？,'建築限界数値データ 交流'!A475,IF(非電化？,'建築限界数値データ 　非電化'!A475,"")))</f>
        <v>-1900</v>
      </c>
      <c r="B475">
        <f>IF(直流？,'建築限界数値データ 　直流'!B475,IF(交流？,'建築限界数値データ 交流'!B475,IF(非電化？,'建築限界数値データ 　非電化'!B475,"")))</f>
        <v>2170</v>
      </c>
    </row>
    <row r="476" spans="1:2" x14ac:dyDescent="0.2">
      <c r="A476">
        <f>IF(直流？,'建築限界数値データ 　直流'!A476,IF(交流？,'建築限界数値データ 交流'!A476,IF(非電化？,'建築限界数値データ 　非電化'!A476,"")))</f>
        <v>-1900</v>
      </c>
      <c r="B476">
        <f>IF(直流？,'建築限界数値データ 　直流'!B476,IF(交流？,'建築限界数値データ 交流'!B476,IF(非電化？,'建築限界数値データ 　非電化'!B476,"")))</f>
        <v>2180</v>
      </c>
    </row>
    <row r="477" spans="1:2" x14ac:dyDescent="0.2">
      <c r="A477">
        <f>IF(直流？,'建築限界数値データ 　直流'!A477,IF(交流？,'建築限界数値データ 交流'!A477,IF(非電化？,'建築限界数値データ 　非電化'!A477,"")))</f>
        <v>-1900</v>
      </c>
      <c r="B477">
        <f>IF(直流？,'建築限界数値データ 　直流'!B477,IF(交流？,'建築限界数値データ 交流'!B477,IF(非電化？,'建築限界数値データ 　非電化'!B477,"")))</f>
        <v>2190</v>
      </c>
    </row>
    <row r="478" spans="1:2" x14ac:dyDescent="0.2">
      <c r="A478">
        <f>IF(直流？,'建築限界数値データ 　直流'!A478,IF(交流？,'建築限界数値データ 交流'!A478,IF(非電化？,'建築限界数値データ 　非電化'!A478,"")))</f>
        <v>-1900</v>
      </c>
      <c r="B478">
        <f>IF(直流？,'建築限界数値データ 　直流'!B478,IF(交流？,'建築限界数値データ 交流'!B478,IF(非電化？,'建築限界数値データ 　非電化'!B478,"")))</f>
        <v>2200</v>
      </c>
    </row>
    <row r="479" spans="1:2" x14ac:dyDescent="0.2">
      <c r="A479">
        <f>IF(直流？,'建築限界数値データ 　直流'!A479,IF(交流？,'建築限界数値データ 交流'!A479,IF(非電化？,'建築限界数値データ 　非電化'!A479,"")))</f>
        <v>-1900</v>
      </c>
      <c r="B479">
        <f>IF(直流？,'建築限界数値データ 　直流'!B479,IF(交流？,'建築限界数値データ 交流'!B479,IF(非電化？,'建築限界数値データ 　非電化'!B479,"")))</f>
        <v>2210</v>
      </c>
    </row>
    <row r="480" spans="1:2" x14ac:dyDescent="0.2">
      <c r="A480">
        <f>IF(直流？,'建築限界数値データ 　直流'!A480,IF(交流？,'建築限界数値データ 交流'!A480,IF(非電化？,'建築限界数値データ 　非電化'!A480,"")))</f>
        <v>-1900</v>
      </c>
      <c r="B480">
        <f>IF(直流？,'建築限界数値データ 　直流'!B480,IF(交流？,'建築限界数値データ 交流'!B480,IF(非電化？,'建築限界数値データ 　非電化'!B480,"")))</f>
        <v>2220</v>
      </c>
    </row>
    <row r="481" spans="1:2" x14ac:dyDescent="0.2">
      <c r="A481">
        <f>IF(直流？,'建築限界数値データ 　直流'!A481,IF(交流？,'建築限界数値データ 交流'!A481,IF(非電化？,'建築限界数値データ 　非電化'!A481,"")))</f>
        <v>-1900</v>
      </c>
      <c r="B481">
        <f>IF(直流？,'建築限界数値データ 　直流'!B481,IF(交流？,'建築限界数値データ 交流'!B481,IF(非電化？,'建築限界数値データ 　非電化'!B481,"")))</f>
        <v>2230</v>
      </c>
    </row>
    <row r="482" spans="1:2" x14ac:dyDescent="0.2">
      <c r="A482">
        <f>IF(直流？,'建築限界数値データ 　直流'!A482,IF(交流？,'建築限界数値データ 交流'!A482,IF(非電化？,'建築限界数値データ 　非電化'!A482,"")))</f>
        <v>-1900</v>
      </c>
      <c r="B482">
        <f>IF(直流？,'建築限界数値データ 　直流'!B482,IF(交流？,'建築限界数値データ 交流'!B482,IF(非電化？,'建築限界数値データ 　非電化'!B482,"")))</f>
        <v>2240</v>
      </c>
    </row>
    <row r="483" spans="1:2" x14ac:dyDescent="0.2">
      <c r="A483">
        <f>IF(直流？,'建築限界数値データ 　直流'!A483,IF(交流？,'建築限界数値データ 交流'!A483,IF(非電化？,'建築限界数値データ 　非電化'!A483,"")))</f>
        <v>-1900</v>
      </c>
      <c r="B483">
        <f>IF(直流？,'建築限界数値データ 　直流'!B483,IF(交流？,'建築限界数値データ 交流'!B483,IF(非電化？,'建築限界数値データ 　非電化'!B483,"")))</f>
        <v>2250</v>
      </c>
    </row>
    <row r="484" spans="1:2" x14ac:dyDescent="0.2">
      <c r="A484">
        <f>IF(直流？,'建築限界数値データ 　直流'!A484,IF(交流？,'建築限界数値データ 交流'!A484,IF(非電化？,'建築限界数値データ 　非電化'!A484,"")))</f>
        <v>-1900</v>
      </c>
      <c r="B484">
        <f>IF(直流？,'建築限界数値データ 　直流'!B484,IF(交流？,'建築限界数値データ 交流'!B484,IF(非電化？,'建築限界数値データ 　非電化'!B484,"")))</f>
        <v>2260</v>
      </c>
    </row>
    <row r="485" spans="1:2" x14ac:dyDescent="0.2">
      <c r="A485">
        <f>IF(直流？,'建築限界数値データ 　直流'!A485,IF(交流？,'建築限界数値データ 交流'!A485,IF(非電化？,'建築限界数値データ 　非電化'!A485,"")))</f>
        <v>-1900</v>
      </c>
      <c r="B485">
        <f>IF(直流？,'建築限界数値データ 　直流'!B485,IF(交流？,'建築限界数値データ 交流'!B485,IF(非電化？,'建築限界数値データ 　非電化'!B485,"")))</f>
        <v>2270</v>
      </c>
    </row>
    <row r="486" spans="1:2" x14ac:dyDescent="0.2">
      <c r="A486">
        <f>IF(直流？,'建築限界数値データ 　直流'!A486,IF(交流？,'建築限界数値データ 交流'!A486,IF(非電化？,'建築限界数値データ 　非電化'!A486,"")))</f>
        <v>-1900</v>
      </c>
      <c r="B486">
        <f>IF(直流？,'建築限界数値データ 　直流'!B486,IF(交流？,'建築限界数値データ 交流'!B486,IF(非電化？,'建築限界数値データ 　非電化'!B486,"")))</f>
        <v>2280</v>
      </c>
    </row>
    <row r="487" spans="1:2" x14ac:dyDescent="0.2">
      <c r="A487">
        <f>IF(直流？,'建築限界数値データ 　直流'!A487,IF(交流？,'建築限界数値データ 交流'!A487,IF(非電化？,'建築限界数値データ 　非電化'!A487,"")))</f>
        <v>-1900</v>
      </c>
      <c r="B487">
        <f>IF(直流？,'建築限界数値データ 　直流'!B487,IF(交流？,'建築限界数値データ 交流'!B487,IF(非電化？,'建築限界数値データ 　非電化'!B487,"")))</f>
        <v>2290</v>
      </c>
    </row>
    <row r="488" spans="1:2" x14ac:dyDescent="0.2">
      <c r="A488">
        <f>IF(直流？,'建築限界数値データ 　直流'!A488,IF(交流？,'建築限界数値データ 交流'!A488,IF(非電化？,'建築限界数値データ 　非電化'!A488,"")))</f>
        <v>-1900</v>
      </c>
      <c r="B488">
        <f>IF(直流？,'建築限界数値データ 　直流'!B488,IF(交流？,'建築限界数値データ 交流'!B488,IF(非電化？,'建築限界数値データ 　非電化'!B488,"")))</f>
        <v>2300</v>
      </c>
    </row>
    <row r="489" spans="1:2" x14ac:dyDescent="0.2">
      <c r="A489">
        <f>IF(直流？,'建築限界数値データ 　直流'!A489,IF(交流？,'建築限界数値データ 交流'!A489,IF(非電化？,'建築限界数値データ 　非電化'!A489,"")))</f>
        <v>-1900</v>
      </c>
      <c r="B489">
        <f>IF(直流？,'建築限界数値データ 　直流'!B489,IF(交流？,'建築限界数値データ 交流'!B489,IF(非電化？,'建築限界数値データ 　非電化'!B489,"")))</f>
        <v>2310</v>
      </c>
    </row>
    <row r="490" spans="1:2" x14ac:dyDescent="0.2">
      <c r="A490">
        <f>IF(直流？,'建築限界数値データ 　直流'!A490,IF(交流？,'建築限界数値データ 交流'!A490,IF(非電化？,'建築限界数値データ 　非電化'!A490,"")))</f>
        <v>-1900</v>
      </c>
      <c r="B490">
        <f>IF(直流？,'建築限界数値データ 　直流'!B490,IF(交流？,'建築限界数値データ 交流'!B490,IF(非電化？,'建築限界数値データ 　非電化'!B490,"")))</f>
        <v>2320</v>
      </c>
    </row>
    <row r="491" spans="1:2" x14ac:dyDescent="0.2">
      <c r="A491">
        <f>IF(直流？,'建築限界数値データ 　直流'!A491,IF(交流？,'建築限界数値データ 交流'!A491,IF(非電化？,'建築限界数値データ 　非電化'!A491,"")))</f>
        <v>-1900</v>
      </c>
      <c r="B491">
        <f>IF(直流？,'建築限界数値データ 　直流'!B491,IF(交流？,'建築限界数値データ 交流'!B491,IF(非電化？,'建築限界数値データ 　非電化'!B491,"")))</f>
        <v>2330</v>
      </c>
    </row>
    <row r="492" spans="1:2" x14ac:dyDescent="0.2">
      <c r="A492">
        <f>IF(直流？,'建築限界数値データ 　直流'!A492,IF(交流？,'建築限界数値データ 交流'!A492,IF(非電化？,'建築限界数値データ 　非電化'!A492,"")))</f>
        <v>-1900</v>
      </c>
      <c r="B492">
        <f>IF(直流？,'建築限界数値データ 　直流'!B492,IF(交流？,'建築限界数値データ 交流'!B492,IF(非電化？,'建築限界数値データ 　非電化'!B492,"")))</f>
        <v>2340</v>
      </c>
    </row>
    <row r="493" spans="1:2" x14ac:dyDescent="0.2">
      <c r="A493">
        <f>IF(直流？,'建築限界数値データ 　直流'!A493,IF(交流？,'建築限界数値データ 交流'!A493,IF(非電化？,'建築限界数値データ 　非電化'!A493,"")))</f>
        <v>-1900</v>
      </c>
      <c r="B493">
        <f>IF(直流？,'建築限界数値データ 　直流'!B493,IF(交流？,'建築限界数値データ 交流'!B493,IF(非電化？,'建築限界数値データ 　非電化'!B493,"")))</f>
        <v>2350</v>
      </c>
    </row>
    <row r="494" spans="1:2" x14ac:dyDescent="0.2">
      <c r="A494">
        <f>IF(直流？,'建築限界数値データ 　直流'!A494,IF(交流？,'建築限界数値データ 交流'!A494,IF(非電化？,'建築限界数値データ 　非電化'!A494,"")))</f>
        <v>-1900</v>
      </c>
      <c r="B494">
        <f>IF(直流？,'建築限界数値データ 　直流'!B494,IF(交流？,'建築限界数値データ 交流'!B494,IF(非電化？,'建築限界数値データ 　非電化'!B494,"")))</f>
        <v>2360</v>
      </c>
    </row>
    <row r="495" spans="1:2" x14ac:dyDescent="0.2">
      <c r="A495">
        <f>IF(直流？,'建築限界数値データ 　直流'!A495,IF(交流？,'建築限界数値データ 交流'!A495,IF(非電化？,'建築限界数値データ 　非電化'!A495,"")))</f>
        <v>-1900</v>
      </c>
      <c r="B495">
        <f>IF(直流？,'建築限界数値データ 　直流'!B495,IF(交流？,'建築限界数値データ 交流'!B495,IF(非電化？,'建築限界数値データ 　非電化'!B495,"")))</f>
        <v>2370</v>
      </c>
    </row>
    <row r="496" spans="1:2" x14ac:dyDescent="0.2">
      <c r="A496">
        <f>IF(直流？,'建築限界数値データ 　直流'!A496,IF(交流？,'建築限界数値データ 交流'!A496,IF(非電化？,'建築限界数値データ 　非電化'!A496,"")))</f>
        <v>-1900</v>
      </c>
      <c r="B496">
        <f>IF(直流？,'建築限界数値データ 　直流'!B496,IF(交流？,'建築限界数値データ 交流'!B496,IF(非電化？,'建築限界数値データ 　非電化'!B496,"")))</f>
        <v>2380</v>
      </c>
    </row>
    <row r="497" spans="1:2" x14ac:dyDescent="0.2">
      <c r="A497">
        <f>IF(直流？,'建築限界数値データ 　直流'!A497,IF(交流？,'建築限界数値データ 交流'!A497,IF(非電化？,'建築限界数値データ 　非電化'!A497,"")))</f>
        <v>-1900</v>
      </c>
      <c r="B497">
        <f>IF(直流？,'建築限界数値データ 　直流'!B497,IF(交流？,'建築限界数値データ 交流'!B497,IF(非電化？,'建築限界数値データ 　非電化'!B497,"")))</f>
        <v>2390</v>
      </c>
    </row>
    <row r="498" spans="1:2" x14ac:dyDescent="0.2">
      <c r="A498">
        <f>IF(直流？,'建築限界数値データ 　直流'!A498,IF(交流？,'建築限界数値データ 交流'!A498,IF(非電化？,'建築限界数値データ 　非電化'!A498,"")))</f>
        <v>-1900</v>
      </c>
      <c r="B498">
        <f>IF(直流？,'建築限界数値データ 　直流'!B498,IF(交流？,'建築限界数値データ 交流'!B498,IF(非電化？,'建築限界数値データ 　非電化'!B498,"")))</f>
        <v>2400</v>
      </c>
    </row>
    <row r="499" spans="1:2" x14ac:dyDescent="0.2">
      <c r="A499">
        <f>IF(直流？,'建築限界数値データ 　直流'!A499,IF(交流？,'建築限界数値データ 交流'!A499,IF(非電化？,'建築限界数値データ 　非電化'!A499,"")))</f>
        <v>-1900</v>
      </c>
      <c r="B499">
        <f>IF(直流？,'建築限界数値データ 　直流'!B499,IF(交流？,'建築限界数値データ 交流'!B499,IF(非電化？,'建築限界数値データ 　非電化'!B499,"")))</f>
        <v>2410</v>
      </c>
    </row>
    <row r="500" spans="1:2" x14ac:dyDescent="0.2">
      <c r="A500">
        <f>IF(直流？,'建築限界数値データ 　直流'!A500,IF(交流？,'建築限界数値データ 交流'!A500,IF(非電化？,'建築限界数値データ 　非電化'!A500,"")))</f>
        <v>-1900</v>
      </c>
      <c r="B500">
        <f>IF(直流？,'建築限界数値データ 　直流'!B500,IF(交流？,'建築限界数値データ 交流'!B500,IF(非電化？,'建築限界数値データ 　非電化'!B500,"")))</f>
        <v>2420</v>
      </c>
    </row>
    <row r="501" spans="1:2" x14ac:dyDescent="0.2">
      <c r="A501">
        <f>IF(直流？,'建築限界数値データ 　直流'!A501,IF(交流？,'建築限界数値データ 交流'!A501,IF(非電化？,'建築限界数値データ 　非電化'!A501,"")))</f>
        <v>-1900</v>
      </c>
      <c r="B501">
        <f>IF(直流？,'建築限界数値データ 　直流'!B501,IF(交流？,'建築限界数値データ 交流'!B501,IF(非電化？,'建築限界数値データ 　非電化'!B501,"")))</f>
        <v>2430</v>
      </c>
    </row>
    <row r="502" spans="1:2" x14ac:dyDescent="0.2">
      <c r="A502">
        <f>IF(直流？,'建築限界数値データ 　直流'!A502,IF(交流？,'建築限界数値データ 交流'!A502,IF(非電化？,'建築限界数値データ 　非電化'!A502,"")))</f>
        <v>-1900</v>
      </c>
      <c r="B502">
        <f>IF(直流？,'建築限界数値データ 　直流'!B502,IF(交流？,'建築限界数値データ 交流'!B502,IF(非電化？,'建築限界数値データ 　非電化'!B502,"")))</f>
        <v>2440</v>
      </c>
    </row>
    <row r="503" spans="1:2" x14ac:dyDescent="0.2">
      <c r="A503">
        <f>IF(直流？,'建築限界数値データ 　直流'!A503,IF(交流？,'建築限界数値データ 交流'!A503,IF(非電化？,'建築限界数値データ 　非電化'!A503,"")))</f>
        <v>-1900</v>
      </c>
      <c r="B503">
        <f>IF(直流？,'建築限界数値データ 　直流'!B503,IF(交流？,'建築限界数値データ 交流'!B503,IF(非電化？,'建築限界数値データ 　非電化'!B503,"")))</f>
        <v>2450</v>
      </c>
    </row>
    <row r="504" spans="1:2" x14ac:dyDescent="0.2">
      <c r="A504">
        <f>IF(直流？,'建築限界数値データ 　直流'!A504,IF(交流？,'建築限界数値データ 交流'!A504,IF(非電化？,'建築限界数値データ 　非電化'!A504,"")))</f>
        <v>-1900</v>
      </c>
      <c r="B504">
        <f>IF(直流？,'建築限界数値データ 　直流'!B504,IF(交流？,'建築限界数値データ 交流'!B504,IF(非電化？,'建築限界数値データ 　非電化'!B504,"")))</f>
        <v>2460</v>
      </c>
    </row>
    <row r="505" spans="1:2" x14ac:dyDescent="0.2">
      <c r="A505">
        <f>IF(直流？,'建築限界数値データ 　直流'!A505,IF(交流？,'建築限界数値データ 交流'!A505,IF(非電化？,'建築限界数値データ 　非電化'!A505,"")))</f>
        <v>-1900</v>
      </c>
      <c r="B505">
        <f>IF(直流？,'建築限界数値データ 　直流'!B505,IF(交流？,'建築限界数値データ 交流'!B505,IF(非電化？,'建築限界数値データ 　非電化'!B505,"")))</f>
        <v>2470</v>
      </c>
    </row>
    <row r="506" spans="1:2" x14ac:dyDescent="0.2">
      <c r="A506">
        <f>IF(直流？,'建築限界数値データ 　直流'!A506,IF(交流？,'建築限界数値データ 交流'!A506,IF(非電化？,'建築限界数値データ 　非電化'!A506,"")))</f>
        <v>-1900</v>
      </c>
      <c r="B506">
        <f>IF(直流？,'建築限界数値データ 　直流'!B506,IF(交流？,'建築限界数値データ 交流'!B506,IF(非電化？,'建築限界数値データ 　非電化'!B506,"")))</f>
        <v>2480</v>
      </c>
    </row>
    <row r="507" spans="1:2" x14ac:dyDescent="0.2">
      <c r="A507">
        <f>IF(直流？,'建築限界数値データ 　直流'!A507,IF(交流？,'建築限界数値データ 交流'!A507,IF(非電化？,'建築限界数値データ 　非電化'!A507,"")))</f>
        <v>-1900</v>
      </c>
      <c r="B507">
        <f>IF(直流？,'建築限界数値データ 　直流'!B507,IF(交流？,'建築限界数値データ 交流'!B507,IF(非電化？,'建築限界数値データ 　非電化'!B507,"")))</f>
        <v>2490</v>
      </c>
    </row>
    <row r="508" spans="1:2" x14ac:dyDescent="0.2">
      <c r="A508">
        <f>IF(直流？,'建築限界数値データ 　直流'!A508,IF(交流？,'建築限界数値データ 交流'!A508,IF(非電化？,'建築限界数値データ 　非電化'!A508,"")))</f>
        <v>-1900</v>
      </c>
      <c r="B508">
        <f>IF(直流？,'建築限界数値データ 　直流'!B508,IF(交流？,'建築限界数値データ 交流'!B508,IF(非電化？,'建築限界数値データ 　非電化'!B508,"")))</f>
        <v>2500</v>
      </c>
    </row>
    <row r="509" spans="1:2" x14ac:dyDescent="0.2">
      <c r="A509">
        <f>IF(直流？,'建築限界数値データ 　直流'!A509,IF(交流？,'建築限界数値データ 交流'!A509,IF(非電化？,'建築限界数値データ 　非電化'!A509,"")))</f>
        <v>-1900</v>
      </c>
      <c r="B509">
        <f>IF(直流？,'建築限界数値データ 　直流'!B509,IF(交流？,'建築限界数値データ 交流'!B509,IF(非電化？,'建築限界数値データ 　非電化'!B509,"")))</f>
        <v>2510</v>
      </c>
    </row>
    <row r="510" spans="1:2" x14ac:dyDescent="0.2">
      <c r="A510">
        <f>IF(直流？,'建築限界数値データ 　直流'!A510,IF(交流？,'建築限界数値データ 交流'!A510,IF(非電化？,'建築限界数値データ 　非電化'!A510,"")))</f>
        <v>-1900</v>
      </c>
      <c r="B510">
        <f>IF(直流？,'建築限界数値データ 　直流'!B510,IF(交流？,'建築限界数値データ 交流'!B510,IF(非電化？,'建築限界数値データ 　非電化'!B510,"")))</f>
        <v>2520</v>
      </c>
    </row>
    <row r="511" spans="1:2" x14ac:dyDescent="0.2">
      <c r="A511">
        <f>IF(直流？,'建築限界数値データ 　直流'!A511,IF(交流？,'建築限界数値データ 交流'!A511,IF(非電化？,'建築限界数値データ 　非電化'!A511,"")))</f>
        <v>-1900</v>
      </c>
      <c r="B511">
        <f>IF(直流？,'建築限界数値データ 　直流'!B511,IF(交流？,'建築限界数値データ 交流'!B511,IF(非電化？,'建築限界数値データ 　非電化'!B511,"")))</f>
        <v>2530</v>
      </c>
    </row>
    <row r="512" spans="1:2" x14ac:dyDescent="0.2">
      <c r="A512">
        <f>IF(直流？,'建築限界数値データ 　直流'!A512,IF(交流？,'建築限界数値データ 交流'!A512,IF(非電化？,'建築限界数値データ 　非電化'!A512,"")))</f>
        <v>-1900</v>
      </c>
      <c r="B512">
        <f>IF(直流？,'建築限界数値データ 　直流'!B512,IF(交流？,'建築限界数値データ 交流'!B512,IF(非電化？,'建築限界数値データ 　非電化'!B512,"")))</f>
        <v>2540</v>
      </c>
    </row>
    <row r="513" spans="1:2" x14ac:dyDescent="0.2">
      <c r="A513">
        <f>IF(直流？,'建築限界数値データ 　直流'!A513,IF(交流？,'建築限界数値データ 交流'!A513,IF(非電化？,'建築限界数値データ 　非電化'!A513,"")))</f>
        <v>-1900</v>
      </c>
      <c r="B513">
        <f>IF(直流？,'建築限界数値データ 　直流'!B513,IF(交流？,'建築限界数値データ 交流'!B513,IF(非電化？,'建築限界数値データ 　非電化'!B513,"")))</f>
        <v>2550</v>
      </c>
    </row>
    <row r="514" spans="1:2" x14ac:dyDescent="0.2">
      <c r="A514">
        <f>IF(直流？,'建築限界数値データ 　直流'!A514,IF(交流？,'建築限界数値データ 交流'!A514,IF(非電化？,'建築限界数値データ 　非電化'!A514,"")))</f>
        <v>-1900</v>
      </c>
      <c r="B514">
        <f>IF(直流？,'建築限界数値データ 　直流'!B514,IF(交流？,'建築限界数値データ 交流'!B514,IF(非電化？,'建築限界数値データ 　非電化'!B514,"")))</f>
        <v>2560</v>
      </c>
    </row>
    <row r="515" spans="1:2" x14ac:dyDescent="0.2">
      <c r="A515">
        <f>IF(直流？,'建築限界数値データ 　直流'!A515,IF(交流？,'建築限界数値データ 交流'!A515,IF(非電化？,'建築限界数値データ 　非電化'!A515,"")))</f>
        <v>-1900</v>
      </c>
      <c r="B515">
        <f>IF(直流？,'建築限界数値データ 　直流'!B515,IF(交流？,'建築限界数値データ 交流'!B515,IF(非電化？,'建築限界数値データ 　非電化'!B515,"")))</f>
        <v>2570</v>
      </c>
    </row>
    <row r="516" spans="1:2" x14ac:dyDescent="0.2">
      <c r="A516">
        <f>IF(直流？,'建築限界数値データ 　直流'!A516,IF(交流？,'建築限界数値データ 交流'!A516,IF(非電化？,'建築限界数値データ 　非電化'!A516,"")))</f>
        <v>-1900</v>
      </c>
      <c r="B516">
        <f>IF(直流？,'建築限界数値データ 　直流'!B516,IF(交流？,'建築限界数値データ 交流'!B516,IF(非電化？,'建築限界数値データ 　非電化'!B516,"")))</f>
        <v>2580</v>
      </c>
    </row>
    <row r="517" spans="1:2" x14ac:dyDescent="0.2">
      <c r="A517">
        <f>IF(直流？,'建築限界数値データ 　直流'!A517,IF(交流？,'建築限界数値データ 交流'!A517,IF(非電化？,'建築限界数値データ 　非電化'!A517,"")))</f>
        <v>-1900</v>
      </c>
      <c r="B517">
        <f>IF(直流？,'建築限界数値データ 　直流'!B517,IF(交流？,'建築限界数値データ 交流'!B517,IF(非電化？,'建築限界数値データ 　非電化'!B517,"")))</f>
        <v>2590</v>
      </c>
    </row>
    <row r="518" spans="1:2" x14ac:dyDescent="0.2">
      <c r="A518">
        <f>IF(直流？,'建築限界数値データ 　直流'!A518,IF(交流？,'建築限界数値データ 交流'!A518,IF(非電化？,'建築限界数値データ 　非電化'!A518,"")))</f>
        <v>-1900</v>
      </c>
      <c r="B518">
        <f>IF(直流？,'建築限界数値データ 　直流'!B518,IF(交流？,'建築限界数値データ 交流'!B518,IF(非電化？,'建築限界数値データ 　非電化'!B518,"")))</f>
        <v>2600</v>
      </c>
    </row>
    <row r="519" spans="1:2" x14ac:dyDescent="0.2">
      <c r="A519">
        <f>IF(直流？,'建築限界数値データ 　直流'!A519,IF(交流？,'建築限界数値データ 交流'!A519,IF(非電化？,'建築限界数値データ 　非電化'!A519,"")))</f>
        <v>-1900</v>
      </c>
      <c r="B519">
        <f>IF(直流？,'建築限界数値データ 　直流'!B519,IF(交流？,'建築限界数値データ 交流'!B519,IF(非電化？,'建築限界数値データ 　非電化'!B519,"")))</f>
        <v>2610</v>
      </c>
    </row>
    <row r="520" spans="1:2" x14ac:dyDescent="0.2">
      <c r="A520">
        <f>IF(直流？,'建築限界数値データ 　直流'!A520,IF(交流？,'建築限界数値データ 交流'!A520,IF(非電化？,'建築限界数値データ 　非電化'!A520,"")))</f>
        <v>-1900</v>
      </c>
      <c r="B520">
        <f>IF(直流？,'建築限界数値データ 　直流'!B520,IF(交流？,'建築限界数値データ 交流'!B520,IF(非電化？,'建築限界数値データ 　非電化'!B520,"")))</f>
        <v>2620</v>
      </c>
    </row>
    <row r="521" spans="1:2" x14ac:dyDescent="0.2">
      <c r="A521">
        <f>IF(直流？,'建築限界数値データ 　直流'!A521,IF(交流？,'建築限界数値データ 交流'!A521,IF(非電化？,'建築限界数値データ 　非電化'!A521,"")))</f>
        <v>-1900</v>
      </c>
      <c r="B521">
        <f>IF(直流？,'建築限界数値データ 　直流'!B521,IF(交流？,'建築限界数値データ 交流'!B521,IF(非電化？,'建築限界数値データ 　非電化'!B521,"")))</f>
        <v>2630</v>
      </c>
    </row>
    <row r="522" spans="1:2" x14ac:dyDescent="0.2">
      <c r="A522">
        <f>IF(直流？,'建築限界数値データ 　直流'!A522,IF(交流？,'建築限界数値データ 交流'!A522,IF(非電化？,'建築限界数値データ 　非電化'!A522,"")))</f>
        <v>-1900</v>
      </c>
      <c r="B522">
        <f>IF(直流？,'建築限界数値データ 　直流'!B522,IF(交流？,'建築限界数値データ 交流'!B522,IF(非電化？,'建築限界数値データ 　非電化'!B522,"")))</f>
        <v>2640</v>
      </c>
    </row>
    <row r="523" spans="1:2" x14ac:dyDescent="0.2">
      <c r="A523">
        <f>IF(直流？,'建築限界数値データ 　直流'!A523,IF(交流？,'建築限界数値データ 交流'!A523,IF(非電化？,'建築限界数値データ 　非電化'!A523,"")))</f>
        <v>-1900</v>
      </c>
      <c r="B523">
        <f>IF(直流？,'建築限界数値データ 　直流'!B523,IF(交流？,'建築限界数値データ 交流'!B523,IF(非電化？,'建築限界数値データ 　非電化'!B523,"")))</f>
        <v>2650</v>
      </c>
    </row>
    <row r="524" spans="1:2" x14ac:dyDescent="0.2">
      <c r="A524">
        <f>IF(直流？,'建築限界数値データ 　直流'!A524,IF(交流？,'建築限界数値データ 交流'!A524,IF(非電化？,'建築限界数値データ 　非電化'!A524,"")))</f>
        <v>-1900</v>
      </c>
      <c r="B524">
        <f>IF(直流？,'建築限界数値データ 　直流'!B524,IF(交流？,'建築限界数値データ 交流'!B524,IF(非電化？,'建築限界数値データ 　非電化'!B524,"")))</f>
        <v>2660</v>
      </c>
    </row>
    <row r="525" spans="1:2" x14ac:dyDescent="0.2">
      <c r="A525">
        <f>IF(直流？,'建築限界数値データ 　直流'!A525,IF(交流？,'建築限界数値データ 交流'!A525,IF(非電化？,'建築限界数値データ 　非電化'!A525,"")))</f>
        <v>-1900</v>
      </c>
      <c r="B525">
        <f>IF(直流？,'建築限界数値データ 　直流'!B525,IF(交流？,'建築限界数値データ 交流'!B525,IF(非電化？,'建築限界数値データ 　非電化'!B525,"")))</f>
        <v>2670</v>
      </c>
    </row>
    <row r="526" spans="1:2" x14ac:dyDescent="0.2">
      <c r="A526">
        <f>IF(直流？,'建築限界数値データ 　直流'!A526,IF(交流？,'建築限界数値データ 交流'!A526,IF(非電化？,'建築限界数値データ 　非電化'!A526,"")))</f>
        <v>-1900</v>
      </c>
      <c r="B526">
        <f>IF(直流？,'建築限界数値データ 　直流'!B526,IF(交流？,'建築限界数値データ 交流'!B526,IF(非電化？,'建築限界数値データ 　非電化'!B526,"")))</f>
        <v>2680</v>
      </c>
    </row>
    <row r="527" spans="1:2" x14ac:dyDescent="0.2">
      <c r="A527">
        <f>IF(直流？,'建築限界数値データ 　直流'!A527,IF(交流？,'建築限界数値データ 交流'!A527,IF(非電化？,'建築限界数値データ 　非電化'!A527,"")))</f>
        <v>-1900</v>
      </c>
      <c r="B527">
        <f>IF(直流？,'建築限界数値データ 　直流'!B527,IF(交流？,'建築限界数値データ 交流'!B527,IF(非電化？,'建築限界数値データ 　非電化'!B527,"")))</f>
        <v>2690</v>
      </c>
    </row>
    <row r="528" spans="1:2" x14ac:dyDescent="0.2">
      <c r="A528">
        <f>IF(直流？,'建築限界数値データ 　直流'!A528,IF(交流？,'建築限界数値データ 交流'!A528,IF(非電化？,'建築限界数値データ 　非電化'!A528,"")))</f>
        <v>-1900</v>
      </c>
      <c r="B528">
        <f>IF(直流？,'建築限界数値データ 　直流'!B528,IF(交流？,'建築限界数値データ 交流'!B528,IF(非電化？,'建築限界数値データ 　非電化'!B528,"")))</f>
        <v>2700</v>
      </c>
    </row>
    <row r="529" spans="1:2" x14ac:dyDescent="0.2">
      <c r="A529">
        <f>IF(直流？,'建築限界数値データ 　直流'!A529,IF(交流？,'建築限界数値データ 交流'!A529,IF(非電化？,'建築限界数値データ 　非電化'!A529,"")))</f>
        <v>-1900</v>
      </c>
      <c r="B529">
        <f>IF(直流？,'建築限界数値データ 　直流'!B529,IF(交流？,'建築限界数値データ 交流'!B529,IF(非電化？,'建築限界数値データ 　非電化'!B529,"")))</f>
        <v>2710</v>
      </c>
    </row>
    <row r="530" spans="1:2" x14ac:dyDescent="0.2">
      <c r="A530">
        <f>IF(直流？,'建築限界数値データ 　直流'!A530,IF(交流？,'建築限界数値データ 交流'!A530,IF(非電化？,'建築限界数値データ 　非電化'!A530,"")))</f>
        <v>-1900</v>
      </c>
      <c r="B530">
        <f>IF(直流？,'建築限界数値データ 　直流'!B530,IF(交流？,'建築限界数値データ 交流'!B530,IF(非電化？,'建築限界数値データ 　非電化'!B530,"")))</f>
        <v>2720</v>
      </c>
    </row>
    <row r="531" spans="1:2" x14ac:dyDescent="0.2">
      <c r="A531">
        <f>IF(直流？,'建築限界数値データ 　直流'!A531,IF(交流？,'建築限界数値データ 交流'!A531,IF(非電化？,'建築限界数値データ 　非電化'!A531,"")))</f>
        <v>-1900</v>
      </c>
      <c r="B531">
        <f>IF(直流？,'建築限界数値データ 　直流'!B531,IF(交流？,'建築限界数値データ 交流'!B531,IF(非電化？,'建築限界数値データ 　非電化'!B531,"")))</f>
        <v>2730</v>
      </c>
    </row>
    <row r="532" spans="1:2" x14ac:dyDescent="0.2">
      <c r="A532">
        <f>IF(直流？,'建築限界数値データ 　直流'!A532,IF(交流？,'建築限界数値データ 交流'!A532,IF(非電化？,'建築限界数値データ 　非電化'!A532,"")))</f>
        <v>-1900</v>
      </c>
      <c r="B532">
        <f>IF(直流？,'建築限界数値データ 　直流'!B532,IF(交流？,'建築限界数値データ 交流'!B532,IF(非電化？,'建築限界数値データ 　非電化'!B532,"")))</f>
        <v>2740</v>
      </c>
    </row>
    <row r="533" spans="1:2" x14ac:dyDescent="0.2">
      <c r="A533">
        <f>IF(直流？,'建築限界数値データ 　直流'!A533,IF(交流？,'建築限界数値データ 交流'!A533,IF(非電化？,'建築限界数値データ 　非電化'!A533,"")))</f>
        <v>-1900</v>
      </c>
      <c r="B533">
        <f>IF(直流？,'建築限界数値データ 　直流'!B533,IF(交流？,'建築限界数値データ 交流'!B533,IF(非電化？,'建築限界数値データ 　非電化'!B533,"")))</f>
        <v>2750</v>
      </c>
    </row>
    <row r="534" spans="1:2" x14ac:dyDescent="0.2">
      <c r="A534">
        <f>IF(直流？,'建築限界数値データ 　直流'!A534,IF(交流？,'建築限界数値データ 交流'!A534,IF(非電化？,'建築限界数値データ 　非電化'!A534,"")))</f>
        <v>-1900</v>
      </c>
      <c r="B534">
        <f>IF(直流？,'建築限界数値データ 　直流'!B534,IF(交流？,'建築限界数値データ 交流'!B534,IF(非電化？,'建築限界数値データ 　非電化'!B534,"")))</f>
        <v>2760</v>
      </c>
    </row>
    <row r="535" spans="1:2" x14ac:dyDescent="0.2">
      <c r="A535">
        <f>IF(直流？,'建築限界数値データ 　直流'!A535,IF(交流？,'建築限界数値データ 交流'!A535,IF(非電化？,'建築限界数値データ 　非電化'!A535,"")))</f>
        <v>-1900</v>
      </c>
      <c r="B535">
        <f>IF(直流？,'建築限界数値データ 　直流'!B535,IF(交流？,'建築限界数値データ 交流'!B535,IF(非電化？,'建築限界数値データ 　非電化'!B535,"")))</f>
        <v>2770</v>
      </c>
    </row>
    <row r="536" spans="1:2" x14ac:dyDescent="0.2">
      <c r="A536">
        <f>IF(直流？,'建築限界数値データ 　直流'!A536,IF(交流？,'建築限界数値データ 交流'!A536,IF(非電化？,'建築限界数値データ 　非電化'!A536,"")))</f>
        <v>-1900</v>
      </c>
      <c r="B536">
        <f>IF(直流？,'建築限界数値データ 　直流'!B536,IF(交流？,'建築限界数値データ 交流'!B536,IF(非電化？,'建築限界数値データ 　非電化'!B536,"")))</f>
        <v>2780</v>
      </c>
    </row>
    <row r="537" spans="1:2" x14ac:dyDescent="0.2">
      <c r="A537">
        <f>IF(直流？,'建築限界数値データ 　直流'!A537,IF(交流？,'建築限界数値データ 交流'!A537,IF(非電化？,'建築限界数値データ 　非電化'!A537,"")))</f>
        <v>-1900</v>
      </c>
      <c r="B537">
        <f>IF(直流？,'建築限界数値データ 　直流'!B537,IF(交流？,'建築限界数値データ 交流'!B537,IF(非電化？,'建築限界数値データ 　非電化'!B537,"")))</f>
        <v>2790</v>
      </c>
    </row>
    <row r="538" spans="1:2" x14ac:dyDescent="0.2">
      <c r="A538">
        <f>IF(直流？,'建築限界数値データ 　直流'!A538,IF(交流？,'建築限界数値データ 交流'!A538,IF(非電化？,'建築限界数値データ 　非電化'!A538,"")))</f>
        <v>-1900</v>
      </c>
      <c r="B538">
        <f>IF(直流？,'建築限界数値データ 　直流'!B538,IF(交流？,'建築限界数値データ 交流'!B538,IF(非電化？,'建築限界数値データ 　非電化'!B538,"")))</f>
        <v>2800</v>
      </c>
    </row>
    <row r="539" spans="1:2" x14ac:dyDescent="0.2">
      <c r="A539">
        <f>IF(直流？,'建築限界数値データ 　直流'!A539,IF(交流？,'建築限界数値データ 交流'!A539,IF(非電化？,'建築限界数値データ 　非電化'!A539,"")))</f>
        <v>-1900</v>
      </c>
      <c r="B539">
        <f>IF(直流？,'建築限界数値データ 　直流'!B539,IF(交流？,'建築限界数値データ 交流'!B539,IF(非電化？,'建築限界数値データ 　非電化'!B539,"")))</f>
        <v>2810</v>
      </c>
    </row>
    <row r="540" spans="1:2" x14ac:dyDescent="0.2">
      <c r="A540">
        <f>IF(直流？,'建築限界数値データ 　直流'!A540,IF(交流？,'建築限界数値データ 交流'!A540,IF(非電化？,'建築限界数値データ 　非電化'!A540,"")))</f>
        <v>-1900</v>
      </c>
      <c r="B540">
        <f>IF(直流？,'建築限界数値データ 　直流'!B540,IF(交流？,'建築限界数値データ 交流'!B540,IF(非電化？,'建築限界数値データ 　非電化'!B540,"")))</f>
        <v>2820</v>
      </c>
    </row>
    <row r="541" spans="1:2" x14ac:dyDescent="0.2">
      <c r="A541">
        <f>IF(直流？,'建築限界数値データ 　直流'!A541,IF(交流？,'建築限界数値データ 交流'!A541,IF(非電化？,'建築限界数値データ 　非電化'!A541,"")))</f>
        <v>-1900</v>
      </c>
      <c r="B541">
        <f>IF(直流？,'建築限界数値データ 　直流'!B541,IF(交流？,'建築限界数値データ 交流'!B541,IF(非電化？,'建築限界数値データ 　非電化'!B541,"")))</f>
        <v>2830</v>
      </c>
    </row>
    <row r="542" spans="1:2" x14ac:dyDescent="0.2">
      <c r="A542">
        <f>IF(直流？,'建築限界数値データ 　直流'!A542,IF(交流？,'建築限界数値データ 交流'!A542,IF(非電化？,'建築限界数値データ 　非電化'!A542,"")))</f>
        <v>-1900</v>
      </c>
      <c r="B542">
        <f>IF(直流？,'建築限界数値データ 　直流'!B542,IF(交流？,'建築限界数値データ 交流'!B542,IF(非電化？,'建築限界数値データ 　非電化'!B542,"")))</f>
        <v>2840</v>
      </c>
    </row>
    <row r="543" spans="1:2" x14ac:dyDescent="0.2">
      <c r="A543">
        <f>IF(直流？,'建築限界数値データ 　直流'!A543,IF(交流？,'建築限界数値データ 交流'!A543,IF(非電化？,'建築限界数値データ 　非電化'!A543,"")))</f>
        <v>-1900</v>
      </c>
      <c r="B543">
        <f>IF(直流？,'建築限界数値データ 　直流'!B543,IF(交流？,'建築限界数値データ 交流'!B543,IF(非電化？,'建築限界数値データ 　非電化'!B543,"")))</f>
        <v>2850</v>
      </c>
    </row>
    <row r="544" spans="1:2" x14ac:dyDescent="0.2">
      <c r="A544">
        <f>IF(直流？,'建築限界数値データ 　直流'!A544,IF(交流？,'建築限界数値データ 交流'!A544,IF(非電化？,'建築限界数値データ 　非電化'!A544,"")))</f>
        <v>-1900</v>
      </c>
      <c r="B544">
        <f>IF(直流？,'建築限界数値データ 　直流'!B544,IF(交流？,'建築限界数値データ 交流'!B544,IF(非電化？,'建築限界数値データ 　非電化'!B544,"")))</f>
        <v>2860</v>
      </c>
    </row>
    <row r="545" spans="1:2" x14ac:dyDescent="0.2">
      <c r="A545">
        <f>IF(直流？,'建築限界数値データ 　直流'!A545,IF(交流？,'建築限界数値データ 交流'!A545,IF(非電化？,'建築限界数値データ 　非電化'!A545,"")))</f>
        <v>-1900</v>
      </c>
      <c r="B545">
        <f>IF(直流？,'建築限界数値データ 　直流'!B545,IF(交流？,'建築限界数値データ 交流'!B545,IF(非電化？,'建築限界数値データ 　非電化'!B545,"")))</f>
        <v>2870</v>
      </c>
    </row>
    <row r="546" spans="1:2" x14ac:dyDescent="0.2">
      <c r="A546">
        <f>IF(直流？,'建築限界数値データ 　直流'!A546,IF(交流？,'建築限界数値データ 交流'!A546,IF(非電化？,'建築限界数値データ 　非電化'!A546,"")))</f>
        <v>-1900</v>
      </c>
      <c r="B546">
        <f>IF(直流？,'建築限界数値データ 　直流'!B546,IF(交流？,'建築限界数値データ 交流'!B546,IF(非電化？,'建築限界数値データ 　非電化'!B546,"")))</f>
        <v>2880</v>
      </c>
    </row>
    <row r="547" spans="1:2" x14ac:dyDescent="0.2">
      <c r="A547">
        <f>IF(直流？,'建築限界数値データ 　直流'!A547,IF(交流？,'建築限界数値データ 交流'!A547,IF(非電化？,'建築限界数値データ 　非電化'!A547,"")))</f>
        <v>-1900</v>
      </c>
      <c r="B547">
        <f>IF(直流？,'建築限界数値データ 　直流'!B547,IF(交流？,'建築限界数値データ 交流'!B547,IF(非電化？,'建築限界数値データ 　非電化'!B547,"")))</f>
        <v>2890</v>
      </c>
    </row>
    <row r="548" spans="1:2" x14ac:dyDescent="0.2">
      <c r="A548">
        <f>IF(直流？,'建築限界数値データ 　直流'!A548,IF(交流？,'建築限界数値データ 交流'!A548,IF(非電化？,'建築限界数値データ 　非電化'!A548,"")))</f>
        <v>-1900</v>
      </c>
      <c r="B548">
        <f>IF(直流？,'建築限界数値データ 　直流'!B548,IF(交流？,'建築限界数値データ 交流'!B548,IF(非電化？,'建築限界数値データ 　非電化'!B548,"")))</f>
        <v>2900</v>
      </c>
    </row>
    <row r="549" spans="1:2" x14ac:dyDescent="0.2">
      <c r="A549">
        <f>IF(直流？,'建築限界数値データ 　直流'!A549,IF(交流？,'建築限界数値データ 交流'!A549,IF(非電化？,'建築限界数値データ 　非電化'!A549,"")))</f>
        <v>-1900</v>
      </c>
      <c r="B549">
        <f>IF(直流？,'建築限界数値データ 　直流'!B549,IF(交流？,'建築限界数値データ 交流'!B549,IF(非電化？,'建築限界数値データ 　非電化'!B549,"")))</f>
        <v>2910</v>
      </c>
    </row>
    <row r="550" spans="1:2" x14ac:dyDescent="0.2">
      <c r="A550">
        <f>IF(直流？,'建築限界数値データ 　直流'!A550,IF(交流？,'建築限界数値データ 交流'!A550,IF(非電化？,'建築限界数値データ 　非電化'!A550,"")))</f>
        <v>-1900</v>
      </c>
      <c r="B550">
        <f>IF(直流？,'建築限界数値データ 　直流'!B550,IF(交流？,'建築限界数値データ 交流'!B550,IF(非電化？,'建築限界数値データ 　非電化'!B550,"")))</f>
        <v>2920</v>
      </c>
    </row>
    <row r="551" spans="1:2" x14ac:dyDescent="0.2">
      <c r="A551">
        <f>IF(直流？,'建築限界数値データ 　直流'!A551,IF(交流？,'建築限界数値データ 交流'!A551,IF(非電化？,'建築限界数値データ 　非電化'!A551,"")))</f>
        <v>-1900</v>
      </c>
      <c r="B551">
        <f>IF(直流？,'建築限界数値データ 　直流'!B551,IF(交流？,'建築限界数値データ 交流'!B551,IF(非電化？,'建築限界数値データ 　非電化'!B551,"")))</f>
        <v>2930</v>
      </c>
    </row>
    <row r="552" spans="1:2" x14ac:dyDescent="0.2">
      <c r="A552">
        <f>IF(直流？,'建築限界数値データ 　直流'!A552,IF(交流？,'建築限界数値データ 交流'!A552,IF(非電化？,'建築限界数値データ 　非電化'!A552,"")))</f>
        <v>-1900</v>
      </c>
      <c r="B552">
        <f>IF(直流？,'建築限界数値データ 　直流'!B552,IF(交流？,'建築限界数値データ 交流'!B552,IF(非電化？,'建築限界数値データ 　非電化'!B552,"")))</f>
        <v>2940</v>
      </c>
    </row>
    <row r="553" spans="1:2" x14ac:dyDescent="0.2">
      <c r="A553">
        <f>IF(直流？,'建築限界数値データ 　直流'!A553,IF(交流？,'建築限界数値データ 交流'!A553,IF(非電化？,'建築限界数値データ 　非電化'!A553,"")))</f>
        <v>-1900</v>
      </c>
      <c r="B553">
        <f>IF(直流？,'建築限界数値データ 　直流'!B553,IF(交流？,'建築限界数値データ 交流'!B553,IF(非電化？,'建築限界数値データ 　非電化'!B553,"")))</f>
        <v>2950</v>
      </c>
    </row>
    <row r="554" spans="1:2" x14ac:dyDescent="0.2">
      <c r="A554">
        <f>IF(直流？,'建築限界数値データ 　直流'!A554,IF(交流？,'建築限界数値データ 交流'!A554,IF(非電化？,'建築限界数値データ 　非電化'!A554,"")))</f>
        <v>-1900</v>
      </c>
      <c r="B554">
        <f>IF(直流？,'建築限界数値データ 　直流'!B554,IF(交流？,'建築限界数値データ 交流'!B554,IF(非電化？,'建築限界数値データ 　非電化'!B554,"")))</f>
        <v>2960</v>
      </c>
    </row>
    <row r="555" spans="1:2" x14ac:dyDescent="0.2">
      <c r="A555">
        <f>IF(直流？,'建築限界数値データ 　直流'!A555,IF(交流？,'建築限界数値データ 交流'!A555,IF(非電化？,'建築限界数値データ 　非電化'!A555,"")))</f>
        <v>-1900</v>
      </c>
      <c r="B555">
        <f>IF(直流？,'建築限界数値データ 　直流'!B555,IF(交流？,'建築限界数値データ 交流'!B555,IF(非電化？,'建築限界数値データ 　非電化'!B555,"")))</f>
        <v>2970</v>
      </c>
    </row>
    <row r="556" spans="1:2" x14ac:dyDescent="0.2">
      <c r="A556">
        <f>IF(直流？,'建築限界数値データ 　直流'!A556,IF(交流？,'建築限界数値データ 交流'!A556,IF(非電化？,'建築限界数値データ 　非電化'!A556,"")))</f>
        <v>-1900</v>
      </c>
      <c r="B556">
        <f>IF(直流？,'建築限界数値データ 　直流'!B556,IF(交流？,'建築限界数値データ 交流'!B556,IF(非電化？,'建築限界数値データ 　非電化'!B556,"")))</f>
        <v>2980</v>
      </c>
    </row>
    <row r="557" spans="1:2" x14ac:dyDescent="0.2">
      <c r="A557">
        <f>IF(直流？,'建築限界数値データ 　直流'!A557,IF(交流？,'建築限界数値データ 交流'!A557,IF(非電化？,'建築限界数値データ 　非電化'!A557,"")))</f>
        <v>-1900</v>
      </c>
      <c r="B557">
        <f>IF(直流？,'建築限界数値データ 　直流'!B557,IF(交流？,'建築限界数値データ 交流'!B557,IF(非電化？,'建築限界数値データ 　非電化'!B557,"")))</f>
        <v>2990</v>
      </c>
    </row>
    <row r="558" spans="1:2" x14ac:dyDescent="0.2">
      <c r="A558">
        <f>IF(直流？,'建築限界数値データ 　直流'!A558,IF(交流？,'建築限界数値データ 交流'!A558,IF(非電化？,'建築限界数値データ 　非電化'!A558,"")))</f>
        <v>-1900</v>
      </c>
      <c r="B558">
        <f>IF(直流？,'建築限界数値データ 　直流'!B558,IF(交流？,'建築限界数値データ 交流'!B558,IF(非電化？,'建築限界数値データ 　非電化'!B558,"")))</f>
        <v>3000</v>
      </c>
    </row>
    <row r="559" spans="1:2" x14ac:dyDescent="0.2">
      <c r="A559">
        <f>IF(直流？,'建築限界数値データ 　直流'!A559,IF(交流？,'建築限界数値データ 交流'!A559,IF(非電化？,'建築限界数値データ 　非電化'!A559,"")))</f>
        <v>-1900</v>
      </c>
      <c r="B559">
        <f>IF(直流？,'建築限界数値データ 　直流'!B559,IF(交流？,'建築限界数値データ 交流'!B559,IF(非電化？,'建築限界数値データ 　非電化'!B559,"")))</f>
        <v>3010</v>
      </c>
    </row>
    <row r="560" spans="1:2" x14ac:dyDescent="0.2">
      <c r="A560">
        <f>IF(直流？,'建築限界数値データ 　直流'!A560,IF(交流？,'建築限界数値データ 交流'!A560,IF(非電化？,'建築限界数値データ 　非電化'!A560,"")))</f>
        <v>-1900</v>
      </c>
      <c r="B560">
        <f>IF(直流？,'建築限界数値データ 　直流'!B560,IF(交流？,'建築限界数値データ 交流'!B560,IF(非電化？,'建築限界数値データ 　非電化'!B560,"")))</f>
        <v>3020</v>
      </c>
    </row>
    <row r="561" spans="1:2" x14ac:dyDescent="0.2">
      <c r="A561">
        <f>IF(直流？,'建築限界数値データ 　直流'!A561,IF(交流？,'建築限界数値データ 交流'!A561,IF(非電化？,'建築限界数値データ 　非電化'!A561,"")))</f>
        <v>-1900</v>
      </c>
      <c r="B561">
        <f>IF(直流？,'建築限界数値データ 　直流'!B561,IF(交流？,'建築限界数値データ 交流'!B561,IF(非電化？,'建築限界数値データ 　非電化'!B561,"")))</f>
        <v>3030</v>
      </c>
    </row>
    <row r="562" spans="1:2" x14ac:dyDescent="0.2">
      <c r="A562">
        <f>IF(直流？,'建築限界数値データ 　直流'!A562,IF(交流？,'建築限界数値データ 交流'!A562,IF(非電化？,'建築限界数値データ 　非電化'!A562,"")))</f>
        <v>-1900</v>
      </c>
      <c r="B562">
        <f>IF(直流？,'建築限界数値データ 　直流'!B562,IF(交流？,'建築限界数値データ 交流'!B562,IF(非電化？,'建築限界数値データ 　非電化'!B562,"")))</f>
        <v>3040</v>
      </c>
    </row>
    <row r="563" spans="1:2" x14ac:dyDescent="0.2">
      <c r="A563">
        <f>IF(直流？,'建築限界数値データ 　直流'!A563,IF(交流？,'建築限界数値データ 交流'!A563,IF(非電化？,'建築限界数値データ 　非電化'!A563,"")))</f>
        <v>-1900</v>
      </c>
      <c r="B563">
        <f>IF(直流？,'建築限界数値データ 　直流'!B563,IF(交流？,'建築限界数値データ 交流'!B563,IF(非電化？,'建築限界数値データ 　非電化'!B563,"")))</f>
        <v>3050</v>
      </c>
    </row>
    <row r="564" spans="1:2" x14ac:dyDescent="0.2">
      <c r="A564">
        <f>IF(直流？,'建築限界数値データ 　直流'!A564,IF(交流？,'建築限界数値データ 交流'!A564,IF(非電化？,'建築限界数値データ 　非電化'!A564,"")))</f>
        <v>-1900</v>
      </c>
      <c r="B564">
        <f>IF(直流？,'建築限界数値データ 　直流'!B564,IF(交流？,'建築限界数値データ 交流'!B564,IF(非電化？,'建築限界数値データ 　非電化'!B564,"")))</f>
        <v>3060</v>
      </c>
    </row>
    <row r="565" spans="1:2" x14ac:dyDescent="0.2">
      <c r="A565">
        <f>IF(直流？,'建築限界数値データ 　直流'!A565,IF(交流？,'建築限界数値データ 交流'!A565,IF(非電化？,'建築限界数値データ 　非電化'!A565,"")))</f>
        <v>-1900</v>
      </c>
      <c r="B565">
        <f>IF(直流？,'建築限界数値データ 　直流'!B565,IF(交流？,'建築限界数値データ 交流'!B565,IF(非電化？,'建築限界数値データ 　非電化'!B565,"")))</f>
        <v>3070</v>
      </c>
    </row>
    <row r="566" spans="1:2" x14ac:dyDescent="0.2">
      <c r="A566">
        <f>IF(直流？,'建築限界数値データ 　直流'!A566,IF(交流？,'建築限界数値データ 交流'!A566,IF(非電化？,'建築限界数値データ 　非電化'!A566,"")))</f>
        <v>-1900</v>
      </c>
      <c r="B566">
        <f>IF(直流？,'建築限界数値データ 　直流'!B566,IF(交流？,'建築限界数値データ 交流'!B566,IF(非電化？,'建築限界数値データ 　非電化'!B566,"")))</f>
        <v>3080</v>
      </c>
    </row>
    <row r="567" spans="1:2" x14ac:dyDescent="0.2">
      <c r="A567">
        <f>IF(直流？,'建築限界数値データ 　直流'!A567,IF(交流？,'建築限界数値データ 交流'!A567,IF(非電化？,'建築限界数値データ 　非電化'!A567,"")))</f>
        <v>-1900</v>
      </c>
      <c r="B567">
        <f>IF(直流？,'建築限界数値データ 　直流'!B567,IF(交流？,'建築限界数値データ 交流'!B567,IF(非電化？,'建築限界数値データ 　非電化'!B567,"")))</f>
        <v>3090</v>
      </c>
    </row>
    <row r="568" spans="1:2" x14ac:dyDescent="0.2">
      <c r="A568">
        <f>IF(直流？,'建築限界数値データ 　直流'!A568,IF(交流？,'建築限界数値データ 交流'!A568,IF(非電化？,'建築限界数値データ 　非電化'!A568,"")))</f>
        <v>-1900</v>
      </c>
      <c r="B568">
        <f>IF(直流？,'建築限界数値データ 　直流'!B568,IF(交流？,'建築限界数値データ 交流'!B568,IF(非電化？,'建築限界数値データ 　非電化'!B568,"")))</f>
        <v>3100</v>
      </c>
    </row>
    <row r="569" spans="1:2" x14ac:dyDescent="0.2">
      <c r="A569">
        <f>IF(直流？,'建築限界数値データ 　直流'!A569,IF(交流？,'建築限界数値データ 交流'!A569,IF(非電化？,'建築限界数値データ 　非電化'!A569,"")))</f>
        <v>-1900</v>
      </c>
      <c r="B569">
        <f>IF(直流？,'建築限界数値データ 　直流'!B569,IF(交流？,'建築限界数値データ 交流'!B569,IF(非電化？,'建築限界数値データ 　非電化'!B569,"")))</f>
        <v>3110</v>
      </c>
    </row>
    <row r="570" spans="1:2" x14ac:dyDescent="0.2">
      <c r="A570">
        <f>IF(直流？,'建築限界数値データ 　直流'!A570,IF(交流？,'建築限界数値データ 交流'!A570,IF(非電化？,'建築限界数値データ 　非電化'!A570,"")))</f>
        <v>-1900</v>
      </c>
      <c r="B570">
        <f>IF(直流？,'建築限界数値データ 　直流'!B570,IF(交流？,'建築限界数値データ 交流'!B570,IF(非電化？,'建築限界数値データ 　非電化'!B570,"")))</f>
        <v>3120</v>
      </c>
    </row>
    <row r="571" spans="1:2" x14ac:dyDescent="0.2">
      <c r="A571">
        <f>IF(直流？,'建築限界数値データ 　直流'!A571,IF(交流？,'建築限界数値データ 交流'!A571,IF(非電化？,'建築限界数値データ 　非電化'!A571,"")))</f>
        <v>-1900</v>
      </c>
      <c r="B571">
        <f>IF(直流？,'建築限界数値データ 　直流'!B571,IF(交流？,'建築限界数値データ 交流'!B571,IF(非電化？,'建築限界数値データ 　非電化'!B571,"")))</f>
        <v>3130</v>
      </c>
    </row>
    <row r="572" spans="1:2" x14ac:dyDescent="0.2">
      <c r="A572">
        <f>IF(直流？,'建築限界数値データ 　直流'!A572,IF(交流？,'建築限界数値データ 交流'!A572,IF(非電化？,'建築限界数値データ 　非電化'!A572,"")))</f>
        <v>-1900</v>
      </c>
      <c r="B572">
        <f>IF(直流？,'建築限界数値データ 　直流'!B572,IF(交流？,'建築限界数値データ 交流'!B572,IF(非電化？,'建築限界数値データ 　非電化'!B572,"")))</f>
        <v>3140</v>
      </c>
    </row>
    <row r="573" spans="1:2" x14ac:dyDescent="0.2">
      <c r="A573">
        <f>IF(直流？,'建築限界数値データ 　直流'!A573,IF(交流？,'建築限界数値データ 交流'!A573,IF(非電化？,'建築限界数値データ 　非電化'!A573,"")))</f>
        <v>-1900</v>
      </c>
      <c r="B573">
        <f>IF(直流？,'建築限界数値データ 　直流'!B573,IF(交流？,'建築限界数値データ 交流'!B573,IF(非電化？,'建築限界数値データ 　非電化'!B573,"")))</f>
        <v>3150</v>
      </c>
    </row>
    <row r="574" spans="1:2" x14ac:dyDescent="0.2">
      <c r="A574">
        <f>IF(直流？,'建築限界数値データ 　直流'!A574,IF(交流？,'建築限界数値データ 交流'!A574,IF(非電化？,'建築限界数値データ 　非電化'!A574,"")))</f>
        <v>-1900</v>
      </c>
      <c r="B574">
        <f>IF(直流？,'建築限界数値データ 　直流'!B574,IF(交流？,'建築限界数値データ 交流'!B574,IF(非電化？,'建築限界数値データ 　非電化'!B574,"")))</f>
        <v>3156</v>
      </c>
    </row>
    <row r="575" spans="1:2" x14ac:dyDescent="0.2">
      <c r="A575">
        <f>IF(直流？,'建築限界数値データ 　直流'!A575,IF(交流？,'建築限界数値データ 交流'!A575,IF(非電化？,'建築限界数値データ 　非電化'!A575,"")))</f>
        <v>-1893.0263100446982</v>
      </c>
      <c r="B575">
        <f>IF(直流？,'建築限界数値データ 　直流'!B575,IF(交流？,'建築限界数値データ 交流'!B575,IF(非電化？,'建築限界数値データ 　非電化'!B575,"")))</f>
        <v>3169.2896494513002</v>
      </c>
    </row>
    <row r="576" spans="1:2" x14ac:dyDescent="0.2">
      <c r="A576">
        <f>IF(直流？,'建築限界数値データ 　直流'!A576,IF(交流？,'建築限界数値データ 交流'!A576,IF(非電化？,'建築限界数値データ 　非電化'!A576,"")))</f>
        <v>-1888.3814455157144</v>
      </c>
      <c r="B576">
        <f>IF(直流？,'建築限界数値データ 　直流'!B576,IF(交流？,'建築限界数値データ 交流'!B576,IF(非電化？,'建築限界数値データ 　非電化'!B576,"")))</f>
        <v>3177.8694062146133</v>
      </c>
    </row>
    <row r="577" spans="1:2" x14ac:dyDescent="0.2">
      <c r="A577">
        <f>IF(直流？,'建築限界数値データ 　直流'!A577,IF(交流？,'建築限界数値データ 交流'!A577,IF(非電化？,'建築限界数値データ 　非電化'!A577,"")))</f>
        <v>-1883.6976952429338</v>
      </c>
      <c r="B577">
        <f>IF(直流？,'建築限界数値データ 　直流'!B577,IF(交流？,'建築限界数値データ 交流'!B577,IF(非電化？,'建築限界数値データ 　非電化'!B577,"")))</f>
        <v>3186.4279969860227</v>
      </c>
    </row>
    <row r="578" spans="1:2" x14ac:dyDescent="0.2">
      <c r="A578">
        <f>IF(直流？,'建築限界数値データ 　直流'!A578,IF(交流？,'建築限界数値データ 交流'!A578,IF(非電化？,'建築限界数値データ 　非電化'!A578,"")))</f>
        <v>-1878.9751556746212</v>
      </c>
      <c r="B578">
        <f>IF(直流？,'建築限界数値データ 　直流'!B578,IF(交流？,'建築限界数値データ 交流'!B578,IF(非電化？,'建築限界数値データ 　非電化'!B578,"")))</f>
        <v>3194.965245526153</v>
      </c>
    </row>
    <row r="579" spans="1:2" x14ac:dyDescent="0.2">
      <c r="A579">
        <f>IF(直流？,'建築限界数値データ 　直流'!A579,IF(交流？,'建築限界数値データ 交流'!A579,IF(非電化？,'建築限界数値データ 　非電化'!A579,"")))</f>
        <v>-1874.2139240577942</v>
      </c>
      <c r="B579">
        <f>IF(直流？,'建築限界数値データ 　直流'!B579,IF(交流？,'建築限界数値データ 交流'!B579,IF(非電化？,'建築限界数値データ 　非電化'!B579,"")))</f>
        <v>3203.4809760351086</v>
      </c>
    </row>
    <row r="580" spans="1:2" x14ac:dyDescent="0.2">
      <c r="A580">
        <f>IF(直流？,'建築限界数値データ 　直流'!A580,IF(交流？,'建築限界数値データ 交流'!A580,IF(非電化？,'建築限界数値データ 　非電化'!A580,"")))</f>
        <v>-1869.4140984362209</v>
      </c>
      <c r="B580">
        <f>IF(直流？,'建築限界数値データ 　直流'!B580,IF(交流？,'建築限界数値データ 交流'!B580,IF(非電化？,'建築限界数値データ 　非電化'!B580,"")))</f>
        <v>3211.9750131560968</v>
      </c>
    </row>
    <row r="581" spans="1:2" x14ac:dyDescent="0.2">
      <c r="A581">
        <f>IF(直流？,'建築限界数値データ 　直流'!A581,IF(交流？,'建築限界数値データ 交流'!A581,IF(非電化？,'建築限界数値データ 　非電化'!A581,"")))</f>
        <v>-1864.5757776484013</v>
      </c>
      <c r="B581">
        <f>IF(直流？,'建築限界数値データ 　直流'!B581,IF(交流？,'建築限界数値データ 交流'!B581,IF(非電化？,'建築限界数値データ 　非電化'!B581,"")))</f>
        <v>3220.447181979036</v>
      </c>
    </row>
    <row r="582" spans="1:2" x14ac:dyDescent="0.2">
      <c r="A582">
        <f>IF(直流？,'建築限界数値データ 　直流'!A582,IF(交流？,'建築限界数値データ 交流'!A582,IF(非電化？,'建築限界数値データ 　非電化'!A582,"")))</f>
        <v>-1859.6990613255321</v>
      </c>
      <c r="B582">
        <f>IF(直流？,'建築限界数値データ 　直流'!B582,IF(交流？,'建築限界数値データ 交流'!B582,IF(非電化？,'建築限界数値データ 　非電化'!B582,"")))</f>
        <v>3228.8973080441601</v>
      </c>
    </row>
    <row r="583" spans="1:2" x14ac:dyDescent="0.2">
      <c r="A583">
        <f>IF(直流？,'建築限界数値データ 　直流'!A583,IF(交流？,'建築限界数値データ 交流'!A583,IF(非電化？,'建築限界数値データ 　非電化'!A583,"")))</f>
        <v>-1854.7840498894539</v>
      </c>
      <c r="B583">
        <f>IF(直流？,'建築限界数値データ 　直流'!B583,IF(交流？,'建築限界数値データ 交流'!B583,IF(非電化？,'建築限界数値データ 　非電化'!B583,"")))</f>
        <v>3237.3252173456094</v>
      </c>
    </row>
    <row r="584" spans="1:2" x14ac:dyDescent="0.2">
      <c r="A584">
        <f>IF(直流？,'建築限界数値データ 　直流'!A584,IF(交流？,'建築限界数値データ 交流'!A584,IF(非電化？,'建築限界数値データ 　非電化'!A584,"")))</f>
        <v>-1849.8308445505847</v>
      </c>
      <c r="B584">
        <f>IF(直流？,'建築限界数値データ 　直流'!B584,IF(交流？,'建築限界数値データ 交流'!B584,IF(非電化？,'建築限界数値データ 　非電化'!B584,"")))</f>
        <v>3245.7307363350128</v>
      </c>
    </row>
    <row r="585" spans="1:2" x14ac:dyDescent="0.2">
      <c r="A585">
        <f>IF(直流？,'建築限界数値データ 　直流'!A585,IF(交流？,'建築限界数値データ 交流'!A585,IF(非電化？,'建築限界数値データ 　非電化'!A585,"")))</f>
        <v>-1844.8395473058358</v>
      </c>
      <c r="B585">
        <f>IF(直流？,'建築限界数値データ 　直流'!B585,IF(交流？,'建築限界数値データ 交流'!B585,IF(非電化？,'建築限界数値データ 　非電化'!B585,"")))</f>
        <v>3254.1136919250657</v>
      </c>
    </row>
    <row r="586" spans="1:2" x14ac:dyDescent="0.2">
      <c r="A586">
        <f>IF(直流？,'建築限界数値データ 　直流'!A586,IF(交流？,'建築限界数値データ 交流'!A586,IF(非電化？,'建築限界数値データ 　非電化'!A586,"")))</f>
        <v>-1839.8102609365101</v>
      </c>
      <c r="B586">
        <f>IF(直流？,'建築限界数値データ 　直流'!B586,IF(交流？,'建築限界数値データ 交流'!B586,IF(非電化？,'建築限界数値データ 　非電化'!B586,"")))</f>
        <v>3262.4739114930881</v>
      </c>
    </row>
    <row r="587" spans="1:2" x14ac:dyDescent="0.2">
      <c r="A587">
        <f>IF(直流？,'建築限界数値データ 　直流'!A587,IF(交流？,'建築限界数値データ 交流'!A587,IF(非電化？,'建築限界数値データ 　非電化'!A587,"")))</f>
        <v>-1834.7430890061864</v>
      </c>
      <c r="B587">
        <f>IF(直流？,'建築限界数値データ 　直流'!B587,IF(交流？,'建築限界数値データ 交流'!B587,IF(非電化？,'建築限界数値データ 　非電化'!B587,"")))</f>
        <v>3270.8112228845848</v>
      </c>
    </row>
    <row r="588" spans="1:2" x14ac:dyDescent="0.2">
      <c r="A588">
        <f>IF(直流？,'建築限界数値データ 　直流'!A588,IF(交流？,'建築限界数値データ 交流'!A588,IF(非電化？,'建築限界数値データ 　非電化'!A588,"")))</f>
        <v>-1829.6381358585877</v>
      </c>
      <c r="B588">
        <f>IF(直流？,'建築限界数値データ 　直流'!B588,IF(交流？,'建築限界数値データ 交流'!B588,IF(非電化？,'建築限界数値データ 　非電化'!B588,"")))</f>
        <v>3279.1254544167855</v>
      </c>
    </row>
    <row r="589" spans="1:2" x14ac:dyDescent="0.2">
      <c r="A589">
        <f>IF(直流？,'建築限界数値データ 　直流'!A589,IF(交流？,'建築限界数値データ 交流'!A589,IF(非電化？,'建築限界数値データ 　非電化'!A589,"")))</f>
        <v>-1824.4955066154305</v>
      </c>
      <c r="B589">
        <f>IF(直流？,'建築限界数値データ 　直流'!B589,IF(交流？,'建築限界数値データ 交流'!B589,IF(非電化？,'建築限界数値データ 　非電化'!B589,"")))</f>
        <v>3287.4164348821869</v>
      </c>
    </row>
    <row r="590" spans="1:2" x14ac:dyDescent="0.2">
      <c r="A590">
        <f>IF(直流？,'建築限界数値データ 　直流'!A590,IF(交流？,'建築限界数値データ 交流'!A590,IF(非電化？,'建築限界数値データ 　非電化'!A590,"")))</f>
        <v>-1819.3153071742627</v>
      </c>
      <c r="B590">
        <f>IF(直流？,'建築限界数値データ 　直流'!B590,IF(交流？,'建築限界数値データ 交流'!B590,IF(非電化？,'建築限界数値データ 　非電化'!B590,"")))</f>
        <v>3295.6839935520693</v>
      </c>
    </row>
    <row r="591" spans="1:2" x14ac:dyDescent="0.2">
      <c r="A591">
        <f>IF(直流？,'建築限界数値データ 　直流'!A591,IF(交流？,'建築限界数値データ 交流'!A591,IF(非電化？,'建築限界数値データ 　非電化'!A591,"")))</f>
        <v>-1814.0976442062802</v>
      </c>
      <c r="B591">
        <f>IF(直流？,'建築限界数値データ 　直流'!B591,IF(交流？,'建築限界数値データ 交流'!B591,IF(非電化？,'建築限界数値データ 　非電化'!B591,"")))</f>
        <v>3303.9279601800208</v>
      </c>
    </row>
    <row r="592" spans="1:2" x14ac:dyDescent="0.2">
      <c r="A592">
        <f>IF(直流？,'建築限界数値データ 　直流'!A592,IF(交流？,'建築限界数値データ 交流'!A592,IF(非電化？,'建築限界数値データ 　非電化'!A592,"")))</f>
        <v>-1808.8426251541332</v>
      </c>
      <c r="B592">
        <f>IF(直流？,'建築限界数値データ 　直流'!B592,IF(交流？,'建築限界数値データ 交流'!B592,IF(非電化？,'建築限界数値データ 　非電化'!B592,"")))</f>
        <v>3312.1481650054375</v>
      </c>
    </row>
    <row r="593" spans="1:2" x14ac:dyDescent="0.2">
      <c r="A593">
        <f>IF(直流？,'建築限界数値データ 　直流'!A593,IF(交流？,'建築限界数値データ 交流'!A593,IF(非電化？,'建築限界数値データ 　非電化'!A593,"")))</f>
        <v>-1803.5503582297099</v>
      </c>
      <c r="B593">
        <f>IF(直流？,'建築限界数値データ 　直流'!B593,IF(交流？,'建築限界数値データ 交流'!B593,IF(非電化？,'建築限界数値データ 　非電化'!B593,"")))</f>
        <v>3320.3444387570203</v>
      </c>
    </row>
    <row r="594" spans="1:2" x14ac:dyDescent="0.2">
      <c r="A594">
        <f>IF(直流？,'建築限界数値データ 　直流'!A594,IF(交流？,'建築限界数値データ 交流'!A594,IF(非電化？,'建築限界数値データ 　非電化'!A594,"")))</f>
        <v>-1798.220952411913</v>
      </c>
      <c r="B594">
        <f>IF(直流？,'建築限界数値データ 　直流'!B594,IF(交流？,'建築限界数値データ 交流'!B594,IF(非電化？,'建築限界数値データ 　非電化'!B594,"")))</f>
        <v>3328.5166126562631</v>
      </c>
    </row>
    <row r="595" spans="1:2" x14ac:dyDescent="0.2">
      <c r="A595">
        <f>IF(直流？,'建築限界数値データ 　直流'!A595,IF(交流？,'建築限界数値データ 交流'!A595,IF(非電化？,'建築限界数値データ 　非電化'!A595,"")))</f>
        <v>-1792.8545174444116</v>
      </c>
      <c r="B595">
        <f>IF(直流？,'建築限界数値データ 　直流'!B595,IF(交流？,'建築限界数値データ 交流'!B595,IF(非電化？,'建築限界数値データ 　非電化'!B595,"")))</f>
        <v>3336.6645184209251</v>
      </c>
    </row>
    <row r="596" spans="1:2" x14ac:dyDescent="0.2">
      <c r="A596">
        <f>IF(直流？,'建築限界数値データ 　直流'!A596,IF(交流？,'建築限界数値データ 交流'!A596,IF(非電化？,'建築限界数値データ 　非電化'!A596,"")))</f>
        <v>-1787.4511638333836</v>
      </c>
      <c r="B596">
        <f>IF(直流？,'建築限界数値データ 　直流'!B596,IF(交流？,'建築限界数値データ 交流'!B596,IF(非電化？,'建築限界数値データ 　非電化'!B596,"")))</f>
        <v>3344.7879882684974</v>
      </c>
    </row>
    <row r="597" spans="1:2" x14ac:dyDescent="0.2">
      <c r="A597">
        <f>IF(直流？,'建築限界数値データ 　直流'!A597,IF(交流？,'建築限界数値データ 交流'!A597,IF(非電化？,'建築限界数値データ 　非電化'!A597,"")))</f>
        <v>-1782.0110028452382</v>
      </c>
      <c r="B597">
        <f>IF(直流？,'建築限界数値データ 　直流'!B597,IF(交流？,'建築限界数値データ 交流'!B597,IF(非電化？,'建築限界数値データ 　非電化'!B597,"")))</f>
        <v>3352.8868549196591</v>
      </c>
    </row>
    <row r="598" spans="1:2" x14ac:dyDescent="0.2">
      <c r="A598">
        <f>IF(直流？,'建築限界数値データ 　直流'!A598,IF(交流？,'建築限界数値データ 交流'!A598,IF(非電化？,'建築限界数値データ 　非電化'!A598,"")))</f>
        <v>-1776.5341465043273</v>
      </c>
      <c r="B598">
        <f>IF(直流？,'建築限界数値データ 　直流'!B598,IF(交流？,'建築限界数値データ 交流'!B598,IF(非電化？,'建築限界数値データ 　非電化'!B598,"")))</f>
        <v>3360.960951601719</v>
      </c>
    </row>
    <row r="599" spans="1:2" x14ac:dyDescent="0.2">
      <c r="A599">
        <f>IF(直流？,'建築限界数値データ 　直流'!A599,IF(交流？,'建築限界数値データ 交流'!A599,IF(非電化？,'建築限界数値データ 　非電化'!A599,"")))</f>
        <v>-1771.0207075906367</v>
      </c>
      <c r="B599">
        <f>IF(直流？,'建築限界数値データ 　直流'!B599,IF(交流？,'建築限界数値データ 交流'!B599,IF(非電化？,'建築限界数値データ 　非電化'!B599,"")))</f>
        <v>3369.010112052054</v>
      </c>
    </row>
    <row r="600" spans="1:2" x14ac:dyDescent="0.2">
      <c r="A600">
        <f>IF(直流？,'建築限界数値データ 　直流'!A600,IF(交流？,'建築限界数値データ 交流'!A600,IF(非電化？,'建築限界数値データ 　非電化'!A600,"")))</f>
        <v>-1765.4707996374636</v>
      </c>
      <c r="B600">
        <f>IF(直流？,'建築限界数値データ 　直流'!B600,IF(交流？,'建築限界数値データ 交流'!B600,IF(非電化？,'建築限界数値データ 　非電化'!B600,"")))</f>
        <v>3377.0341705215278</v>
      </c>
    </row>
    <row r="601" spans="1:2" x14ac:dyDescent="0.2">
      <c r="A601">
        <f>IF(直流？,'建築限界数値データ 　直流'!A601,IF(交流？,'建築限界数値データ 交流'!A601,IF(非電化？,'建築限界数値データ 　非電化'!A601,"")))</f>
        <v>-1759.8845369290809</v>
      </c>
      <c r="B601">
        <f>IF(直流？,'建築限界数値データ 　直流'!B601,IF(交流？,'建築限界数値データ 交流'!B601,IF(非電化？,'建築限界数値データ 　非電化'!B601,"")))</f>
        <v>3385.0329617779098</v>
      </c>
    </row>
    <row r="602" spans="1:2" x14ac:dyDescent="0.2">
      <c r="A602">
        <f>IF(直流？,'建築限界数値データ 　直流'!A602,IF(交流？,'建築限界数値データ 交流'!A602,IF(非電化？,'建築限界数値データ 　非電化'!A602,"")))</f>
        <v>-1754.2620344983804</v>
      </c>
      <c r="B602">
        <f>IF(直流？,'建築限界数値データ 　直流'!B602,IF(交流？,'建築限界数値データ 交流'!B602,IF(非電化？,'建築限界数値データ 　非電化'!B602,"")))</f>
        <v>3393.0063211092702</v>
      </c>
    </row>
    <row r="603" spans="1:2" x14ac:dyDescent="0.2">
      <c r="A603">
        <f>IF(直流？,'建築限界数値データ 　直流'!A603,IF(交流？,'建築限界数値データ 交流'!A603,IF(非電化？,'建築限界数値データ 　非電化'!A603,"")))</f>
        <v>-1748.603408124508</v>
      </c>
      <c r="B603">
        <f>IF(直流？,'建築限界数値データ 　直流'!B603,IF(交流？,'建築限界数値データ 交流'!B603,IF(非電化？,'建築限界数値データ 　非電化'!B603,"")))</f>
        <v>3400.9540843273808</v>
      </c>
    </row>
    <row r="604" spans="1:2" x14ac:dyDescent="0.2">
      <c r="A604">
        <f>IF(直流？,'建築限界数値データ 　直流'!A604,IF(交流？,'建築限界数値データ 交流'!A604,IF(非電化？,'建築限界数値データ 　非電化'!A604,"")))</f>
        <v>-1742.9087743304758</v>
      </c>
      <c r="B604">
        <f>IF(直流？,'建築限界数値データ 　直流'!B604,IF(交流？,'建築限界数値データ 交流'!B604,IF(非電化？,'建築限界数値データ 　非電化'!B604,"")))</f>
        <v>3408.8760877710874</v>
      </c>
    </row>
    <row r="605" spans="1:2" x14ac:dyDescent="0.2">
      <c r="A605">
        <f>IF(直流？,'建築限界数値データ 　直流'!A605,IF(交流？,'建築限界数値データ 交流'!A605,IF(非電化？,'建築限界数値データ 　非電化'!A605,"")))</f>
        <v>-1737.1782503807656</v>
      </c>
      <c r="B605">
        <f>IF(直流？,'建築限界数値データ 　直流'!B605,IF(交流？,'建築限界数値データ 交流'!B605,IF(非電化？,'建築限界数値データ 　非電化'!B605,"")))</f>
        <v>3416.7721683096852</v>
      </c>
    </row>
    <row r="606" spans="1:2" x14ac:dyDescent="0.2">
      <c r="A606">
        <f>IF(直流？,'建築限界数値データ 　直流'!A606,IF(交流？,'建築限界数値データ 交流'!A606,IF(非電化？,'建築限界数値データ 　非電化'!A606,"")))</f>
        <v>-1731.4119542789124</v>
      </c>
      <c r="B606">
        <f>IF(直流？,'建築限界数値データ 　直流'!B606,IF(交流？,'建築限界数値データ 交流'!B606,IF(非電化？,'建築限界数値データ 　非電化'!B606,"")))</f>
        <v>3424.6421633462774</v>
      </c>
    </row>
    <row r="607" spans="1:2" x14ac:dyDescent="0.2">
      <c r="A607">
        <f>IF(直流？,'建築限界数値データ 　直流'!A607,IF(交流？,'建築限界数値データ 交流'!A607,IF(非電化？,'建築限界数値データ 　非電化'!A607,"")))</f>
        <v>-1725.6100047650746</v>
      </c>
      <c r="B607">
        <f>IF(直流？,'建築限界数値データ 　直流'!B607,IF(交流？,'建築限界数値データ 交流'!B607,IF(非電化？,'建築限界数値データ 　非電化'!B607,"")))</f>
        <v>3432.4859108211203</v>
      </c>
    </row>
    <row r="608" spans="1:2" x14ac:dyDescent="0.2">
      <c r="A608">
        <f>IF(直流？,'建築限界数値データ 　直流'!A608,IF(交流？,'建築限界数値データ 交流'!A608,IF(非電化？,'建築限界数値データ 　非電化'!A608,"")))</f>
        <v>-1719.7725213135902</v>
      </c>
      <c r="B608">
        <f>IF(直流？,'建築限界数値データ 　直流'!B608,IF(交流？,'建築限界数値データ 交流'!B608,IF(非電化？,'建築限界数値データ 　非電化'!B608,"")))</f>
        <v>3440.3032492149655</v>
      </c>
    </row>
    <row r="609" spans="1:2" x14ac:dyDescent="0.2">
      <c r="A609">
        <f>IF(直流？,'建築限界数値データ 　直流'!A609,IF(交流？,'建築限界数値データ 交流'!A609,IF(非電化？,'建築限界数値データ 　非電化'!A609,"")))</f>
        <v>-1713.8996241305153</v>
      </c>
      <c r="B609">
        <f>IF(直流？,'建築限界数値データ 　直流'!B609,IF(交流？,'建築限界数値データ 交流'!B609,IF(非電化？,'建築限界数値データ 　非電化'!B609,"")))</f>
        <v>3448.0940175523801</v>
      </c>
    </row>
    <row r="610" spans="1:2" x14ac:dyDescent="0.2">
      <c r="A610">
        <f>IF(直流？,'建築限界数値データ 　直流'!A610,IF(交流？,'建築限界数値データ 交流'!A610,IF(非電化？,'建築限界数値データ 　非電化'!A610,"")))</f>
        <v>-1707.991434151149</v>
      </c>
      <c r="B610">
        <f>IF(直流？,'建築限界数値データ 　直流'!B610,IF(交流？,'建築限界数値データ 交流'!B610,IF(非電化？,'建築限界数値データ 　非電化'!B610,"")))</f>
        <v>3455.8580554050664</v>
      </c>
    </row>
    <row r="611" spans="1:2" x14ac:dyDescent="0.2">
      <c r="A611">
        <f>IF(直流？,'建築限界数値データ 　直流'!A611,IF(交流？,'建築限界数値データ 交流'!A611,IF(非電化？,'建築限界数値データ 　非電化'!A611,"")))</f>
        <v>-1702.0480730375434</v>
      </c>
      <c r="B611">
        <f>IF(直流？,'建築限界数値データ 　直流'!B611,IF(交流？,'建築限界数値データ 交流'!B611,IF(非電化？,'建築限界数値データ 　非電化'!B611,"")))</f>
        <v>3463.5952028951633</v>
      </c>
    </row>
    <row r="612" spans="1:2" x14ac:dyDescent="0.2">
      <c r="A612">
        <f>IF(直流？,'建築限界数値データ 　直流'!A612,IF(交流？,'建築限界数値データ 交流'!A612,IF(非電化？,'建築限界数値データ 　非電化'!A612,"")))</f>
        <v>-1696.0696631759984</v>
      </c>
      <c r="B612">
        <f>IF(直流？,'建築限界数値データ 　直流'!B612,IF(交流？,'建築限界数値データ 交流'!B612,IF(非電化？,'建築限界数値データ 　非電化'!B612,"")))</f>
        <v>3471.3053006985383</v>
      </c>
    </row>
    <row r="613" spans="1:2" x14ac:dyDescent="0.2">
      <c r="A613">
        <f>IF(直流？,'建築限界数値データ 　直流'!A613,IF(交流？,'建築限界数値データ 交流'!A613,IF(非電化？,'建築限界数値データ 　非電化'!A613,"")))</f>
        <v>-1690.0563276745411</v>
      </c>
      <c r="B613">
        <f>IF(直流？,'建築限界数値データ 　直流'!B613,IF(交流？,'建築限界数値データ 交流'!B613,IF(非電化？,'建築限界数値データ 　非電化'!B613,"")))</f>
        <v>3478.9881900480696</v>
      </c>
    </row>
    <row r="614" spans="1:2" x14ac:dyDescent="0.2">
      <c r="A614">
        <f>IF(直流？,'建築限界数値データ 　直流'!A614,IF(交流？,'建築限界数値データ 交流'!A614,IF(非電化？,'建築限界数値データ 　非電化'!A614,"")))</f>
        <v>-1684.0081903603902</v>
      </c>
      <c r="B614">
        <f>IF(直流？,'建築限界数値データ 　直流'!B614,IF(交流？,'建築限界数値データ 交流'!B614,IF(非電化？,'建築限界数値データ 　非電化'!B614,"")))</f>
        <v>3486.6437127369145</v>
      </c>
    </row>
    <row r="615" spans="1:2" x14ac:dyDescent="0.2">
      <c r="A615">
        <f>IF(直流？,'建築限界数値データ 　直流'!A615,IF(交流？,'建築限界数値データ 交流'!A615,IF(非電化？,'建築限界数値データ 　非電化'!A615,"")))</f>
        <v>-1677.9253757774088</v>
      </c>
      <c r="B615">
        <f>IF(直流？,'建築限界数値データ 　直流'!B615,IF(交流？,'建築限界数値データ 交流'!B615,IF(非電化？,'建築限界数値データ 　非電化'!B615,"")))</f>
        <v>3494.2717111217662</v>
      </c>
    </row>
    <row r="616" spans="1:2" x14ac:dyDescent="0.2">
      <c r="A616">
        <f>IF(直流？,'建築限界数値データ 　直流'!A616,IF(交流？,'建築限界数値データ 交流'!A616,IF(非電化？,'建築限界数値データ 　非電化'!A616,"")))</f>
        <v>-1671.8080091835363</v>
      </c>
      <c r="B616">
        <f>IF(直流？,'建築限界数値データ 　直流'!B616,IF(交流？,'建築限界数値データ 交流'!B616,IF(非電化？,'建築限界数値データ 　非電化'!B616,"")))</f>
        <v>3501.8720281261021</v>
      </c>
    </row>
    <row r="617" spans="1:2" x14ac:dyDescent="0.2">
      <c r="A617">
        <f>IF(直流？,'建築限界数値データ 　直流'!A617,IF(交流？,'建築限界数値データ 交流'!A617,IF(非電化？,'建築限界数値データ 　非電化'!A617,"")))</f>
        <v>-1665.6562165482108</v>
      </c>
      <c r="B617">
        <f>IF(直流？,'建築限界数値データ 　直流'!B617,IF(交流？,'建築限界数値データ 交流'!B617,IF(非電化？,'建築限界数値データ 　非電化'!B617,"")))</f>
        <v>3509.4445072434182</v>
      </c>
    </row>
    <row r="618" spans="1:2" x14ac:dyDescent="0.2">
      <c r="A618">
        <f>IF(直流？,'建築限界数値データ 　直流'!A618,IF(交流？,'建築限界数値データ 交流'!A618,IF(非電化？,'建築限界数値データ 　非電化'!A618,"")))</f>
        <v>-1659.4701245497752</v>
      </c>
      <c r="B618">
        <f>IF(直流？,'建築限界数値データ 　直流'!B618,IF(交流？,'建築限界数値データ 交流'!B618,IF(非電化？,'建築限界数値データ 　非電化'!B618,"")))</f>
        <v>3516.9889925404495</v>
      </c>
    </row>
    <row r="619" spans="1:2" x14ac:dyDescent="0.2">
      <c r="A619">
        <f>IF(直流？,'建築限界数値データ 　直流'!A619,IF(交流？,'建築限界数値データ 交流'!A619,IF(非電化？,'建築限界数値データ 　非電化'!A619,"")))</f>
        <v>-1653.2498605728686</v>
      </c>
      <c r="B619">
        <f>IF(直流？,'建築限界数値データ 　直流'!B619,IF(交流？,'建築限界数値データ 交流'!B619,IF(非電化？,'建築限界数値データ 　非電化'!B619,"")))</f>
        <v>3524.5053286603843</v>
      </c>
    </row>
    <row r="620" spans="1:2" x14ac:dyDescent="0.2">
      <c r="A620">
        <f>IF(直流？,'建築限界数値データ 　直流'!A620,IF(交流？,'建築限界数値データ 交流'!A620,IF(非電化？,'建築限界数値データ 　非電化'!A620,"")))</f>
        <v>-1646.9955527058028</v>
      </c>
      <c r="B620">
        <f>IF(直流？,'建築限界数値データ 　直流'!B620,IF(交流？,'建築限界数値データ 交流'!B620,IF(非電化？,'建築限界数値データ 　非電化'!B620,"")))</f>
        <v>3531.9933608260594</v>
      </c>
    </row>
    <row r="621" spans="1:2" x14ac:dyDescent="0.2">
      <c r="A621">
        <f>IF(直流？,'建築限界数値データ 　直流'!A621,IF(交流？,'建築限界数値データ 交流'!A621,IF(非電化？,'建築限界数値データ 　非電化'!A621,"")))</f>
        <v>-1640.7073297379247</v>
      </c>
      <c r="B621">
        <f>IF(直流？,'建築限界数値データ 　直流'!B621,IF(交流？,'建築限界数値データ 交流'!B621,IF(非電化？,'建築限界数値データ 　非電化'!B621,"")))</f>
        <v>3539.452934843152</v>
      </c>
    </row>
    <row r="622" spans="1:2" x14ac:dyDescent="0.2">
      <c r="A622">
        <f>IF(直流？,'建築限界数値データ 　直流'!A622,IF(交流？,'建築限界数値データ 交流'!A622,IF(非電化？,'建築限界数値データ 　非電化'!A622,"")))</f>
        <v>-1634.3853211569644</v>
      </c>
      <c r="B622">
        <f>IF(直流？,'建築限界数値データ 　直流'!B622,IF(交流？,'建築限界数値データ 交流'!B622,IF(非電化？,'建築限界数値データ 　非電化'!B622,"")))</f>
        <v>3546.883897103351</v>
      </c>
    </row>
    <row r="623" spans="1:2" x14ac:dyDescent="0.2">
      <c r="A623">
        <f>IF(直流？,'建築限界数値データ 　直流'!A623,IF(交流？,'建築限界数値データ 交流'!A623,IF(非電化？,'建築限界数値データ 　非電化'!A623,"")))</f>
        <v>-1628.0296571463698</v>
      </c>
      <c r="B623">
        <f>IF(直流？,'建築限界数値データ 　直流'!B623,IF(交流？,'建築限界数値データ 交流'!B623,IF(非電化？,'建築限界数値データ 　非電化'!B623,"")))</f>
        <v>3554.2860945875218</v>
      </c>
    </row>
    <row r="624" spans="1:2" x14ac:dyDescent="0.2">
      <c r="A624">
        <f>IF(直流？,'建築限界数値データ 　直流'!A624,IF(交流？,'建築限界数値データ 交流'!A624,IF(非電化？,'建築限界数値データ 　非電化'!A624,"")))</f>
        <v>-1621.640468582623</v>
      </c>
      <c r="B624">
        <f>IF(直流？,'建築限界数値データ 　直流'!B624,IF(交流？,'建築限界数値データ 交流'!B624,IF(非電化？,'建築限界数値データ 　非電化'!B624,"")))</f>
        <v>3561.6593748688565</v>
      </c>
    </row>
    <row r="625" spans="1:2" x14ac:dyDescent="0.2">
      <c r="A625">
        <f>IF(直流？,'建築限界数値データ 　直流'!A625,IF(交流？,'建築限界数値データ 交流'!A625,IF(非電化？,'建築限界数値データ 　非電化'!A625,"")))</f>
        <v>-1615.217887032549</v>
      </c>
      <c r="B625">
        <f>IF(直流？,'建築限界数値データ 　直流'!B625,IF(交流？,'建築限界数値データ 交流'!B625,IF(非電化？,'建築限界数値データ 　非電化'!B625,"")))</f>
        <v>3569.003586116014</v>
      </c>
    </row>
    <row r="626" spans="1:2" x14ac:dyDescent="0.2">
      <c r="A626">
        <f>IF(直流？,'建築限界数値データ 　直流'!A626,IF(交流？,'建築限界数値データ 交流'!A626,IF(非電化？,'建築限界数値データ 　非電化'!A626,"")))</f>
        <v>-1608.7620447506031</v>
      </c>
      <c r="B626">
        <f>IF(直流？,'建築限界数値データ 　直流'!B626,IF(交流？,'建築限界数値データ 交流'!B626,IF(非電化？,'建築限界数値データ 　非電化'!B626,"")))</f>
        <v>3576.3185770962455</v>
      </c>
    </row>
    <row r="627" spans="1:2" x14ac:dyDescent="0.2">
      <c r="A627">
        <f>IF(直流？,'建築限界数値データ 　直流'!A627,IF(交流？,'建築限界数値データ 交流'!A627,IF(非電化？,'建築限界数値データ 　非電化'!A627,"")))</f>
        <v>-1602.2730746761497</v>
      </c>
      <c r="B627">
        <f>IF(直流？,'建築限界数値データ 　直流'!B627,IF(交流？,'建築限界数値データ 交流'!B627,IF(非電化？,'建築限界数値データ 　非電化'!B627,"")))</f>
        <v>3583.6041971785089</v>
      </c>
    </row>
    <row r="628" spans="1:2" x14ac:dyDescent="0.2">
      <c r="A628">
        <f>IF(直流？,'建築限界数値データ 　直流'!A628,IF(交流？,'建築限界数値データ 交流'!A628,IF(非電化？,'建築限界数値データ 　非電化'!A628,"")))</f>
        <v>-1595.7511104307243</v>
      </c>
      <c r="B628">
        <f>IF(直流？,'建築限界数値データ 　直流'!B628,IF(交流？,'建築限界数値データ 交流'!B628,IF(非電化？,'建築限界数値データ 　非電化'!B628,"")))</f>
        <v>3590.8602963365711</v>
      </c>
    </row>
    <row r="629" spans="1:2" x14ac:dyDescent="0.2">
      <c r="A629">
        <f>IF(直流？,'建築限界数値データ 　直流'!A629,IF(交流？,'建築限界数値データ 交流'!A629,IF(非電化？,'建築限界数値データ 　非電化'!A629,"")))</f>
        <v>-1589.196286315281</v>
      </c>
      <c r="B629">
        <f>IF(直流？,'建築限界数値データ 　直流'!B629,IF(交流？,'建築限界数値データ 交流'!B629,IF(非電化？,'建築限界数値データ 　非電化'!B629,"")))</f>
        <v>3598.0867251520949</v>
      </c>
    </row>
    <row r="630" spans="1:2" x14ac:dyDescent="0.2">
      <c r="A630">
        <f>IF(直流？,'建築限界数値データ 　直流'!A630,IF(交流？,'建築限界数値データ 交流'!A630,IF(非電化？,'建築限界数値データ 　非電化'!A630,"")))</f>
        <v>-1582.608737307429</v>
      </c>
      <c r="B630">
        <f>IF(直流？,'建築限界数値データ 　直流'!B630,IF(交流？,'建築限界数値データ 交流'!B630,IF(非電化？,'建築限界数値データ 　非電化'!B630,"")))</f>
        <v>3605.2833348177201</v>
      </c>
    </row>
    <row r="631" spans="1:2" x14ac:dyDescent="0.2">
      <c r="A631">
        <f>IF(直流？,'建築限界数値データ 　直流'!A631,IF(交流？,'建築限界数値データ 交流'!A631,IF(非電化？,'建築限界数値データ 　非電化'!A631,"")))</f>
        <v>-1575.9885990586499</v>
      </c>
      <c r="B631">
        <f>IF(直流？,'建築限界数値データ 　直流'!B631,IF(交流？,'建築限界数値データ 交流'!B631,IF(非電化？,'建築限界数値データ 　非電化'!B631,"")))</f>
        <v>3612.4499771401256</v>
      </c>
    </row>
    <row r="632" spans="1:2" x14ac:dyDescent="0.2">
      <c r="A632">
        <f>IF(直流？,'建築限界数値データ 　直流'!A632,IF(交流？,'建築限界数値データ 交流'!A632,IF(非電化？,'建築限界数値データ 　非電化'!A632,"")))</f>
        <v>-1569.3360078915084</v>
      </c>
      <c r="B632">
        <f>IF(直流？,'建築限界数値データ 　直流'!B632,IF(交流？,'建築限界数値データ 交流'!B632,IF(非電化？,'建築限界数値データ 　非電化'!B632,"")))</f>
        <v>3619.5865045430783</v>
      </c>
    </row>
    <row r="633" spans="1:2" x14ac:dyDescent="0.2">
      <c r="A633">
        <f>IF(直流？,'建築限界数値データ 　直流'!A633,IF(交流？,'建築限界数値データ 交流'!A633,IF(非電化？,'建築限界数値データ 　非電化'!A633,"")))</f>
        <v>-1562.6511007968409</v>
      </c>
      <c r="B633">
        <f>IF(直流？,'建築限界数値データ 　直流'!B633,IF(交流？,'建築限界数値データ 交流'!B633,IF(非電化？,'建築限界数値データ 　非電化'!B633,"")))</f>
        <v>3626.6927700704778</v>
      </c>
    </row>
    <row r="634" spans="1:2" x14ac:dyDescent="0.2">
      <c r="A634">
        <f>IF(直流？,'建築限界数値データ 　直流'!A634,IF(交流？,'建築限界数値データ 交流'!A634,IF(非電化？,'建築限界数値データ 　非電化'!A634,"")))</f>
        <v>-1555.9340154309391</v>
      </c>
      <c r="B634">
        <f>IF(直流？,'建築限界数値データ 　直流'!B634,IF(交流？,'建築限界数値データ 交流'!B634,IF(非電化？,'建築限界数値データ 　非電化'!B634,"")))</f>
        <v>3633.7686273893769</v>
      </c>
    </row>
    <row r="635" spans="1:2" x14ac:dyDescent="0.2">
      <c r="A635">
        <f>IF(直流？,'建築限界数値データ 　直流'!A635,IF(交流？,'建築限界数値データ 交流'!A635,IF(非電化？,'建築限界数値データ 　非電化'!A635,"")))</f>
        <v>-1549.1848901127105</v>
      </c>
      <c r="B635">
        <f>IF(直流？,'建築限界数値データ 　直流'!B635,IF(交流？,'建築限界数値データ 交流'!B635,IF(非電化？,'建築限界数値データ 　非電化'!B635,"")))</f>
        <v>3640.8139307929978</v>
      </c>
    </row>
    <row r="636" spans="1:2" x14ac:dyDescent="0.2">
      <c r="A636">
        <f>IF(直流？,'建築限界数値データ 　直流'!A636,IF(交流？,'建築限界数値データ 交流'!A636,IF(非電化？,'建築限界数値データ 　非電化'!A636,"")))</f>
        <v>-1542.4038638208342</v>
      </c>
      <c r="B636">
        <f>IF(直流？,'建築限界数値データ 　直流'!B636,IF(交流？,'建築限界数値データ 交流'!B636,IF(非電化？,'建築限界数値データ 　非電化'!B636,"")))</f>
        <v>3647.8285352037333</v>
      </c>
    </row>
    <row r="637" spans="1:2" x14ac:dyDescent="0.2">
      <c r="A637">
        <f>IF(直流？,'建築限界数値データ 　直流'!A637,IF(交流？,'建築限界数値データ 交流'!A637,IF(非電化？,'建築限界数値データ 　非電化'!A637,"")))</f>
        <v>-1535.5910761908965</v>
      </c>
      <c r="B637">
        <f>IF(直流？,'建築限界数値データ 　直流'!B637,IF(交流？,'建築限界数値データ 交流'!B637,IF(非電化？,'建築限界数値データ 　非電化'!B637,"")))</f>
        <v>3654.8122961761328</v>
      </c>
    </row>
    <row r="638" spans="1:2" x14ac:dyDescent="0.2">
      <c r="A638">
        <f>IF(直流？,'建築限界数値データ 　直流'!A638,IF(交流？,'建築限界数値データ 交流'!A638,IF(非電化？,'建築限界数値データ 　非電化'!A638,"")))</f>
        <v>-1528.7466675125174</v>
      </c>
      <c r="B638">
        <f>IF(直流？,'建築限界数値データ 　直流'!B638,IF(交流？,'建築限界数値データ 交流'!B638,IF(非電化？,'建築限界数値データ 　非電化'!B638,"")))</f>
        <v>3661.765069899875</v>
      </c>
    </row>
    <row r="639" spans="1:2" x14ac:dyDescent="0.2">
      <c r="A639">
        <f>IF(直流？,'建築限界数値データ 　直流'!A639,IF(交流？,'建築限界数値データ 交流'!A639,IF(非電化？,'建築限界数値データ 　非電化'!A639,"")))</f>
        <v>-1521.8707787264598</v>
      </c>
      <c r="B639">
        <f>IF(直流？,'建築限界数値データ 　直流'!B639,IF(交流？,'建築限界数値データ 交流'!B639,IF(非電化？,'建築限界数値データ 　非電化'!B639,"")))</f>
        <v>3668.6867132027328</v>
      </c>
    </row>
    <row r="640" spans="1:2" x14ac:dyDescent="0.2">
      <c r="A640">
        <f>IF(直流？,'建築限界数値データ 　直流'!A640,IF(交流？,'建築限界数値データ 交流'!A640,IF(非電化？,'建築限界数値データ 　非電化'!A640,"")))</f>
        <v>-1514.9635514217287</v>
      </c>
      <c r="B640">
        <f>IF(直流？,'建築限界数値データ 　直流'!B640,IF(交流？,'建築限界数値データ 交流'!B640,IF(非電化？,'建築限界数値データ 　非電化'!B640,"")))</f>
        <v>3675.57708355352</v>
      </c>
    </row>
    <row r="641" spans="1:2" x14ac:dyDescent="0.2">
      <c r="A641">
        <f>IF(直流？,'建築限界数値データ 　直流'!A641,IF(交流？,'建築限界数値データ 交流'!A641,IF(非電化？,'建築限界数値データ 　非電化'!A641,"")))</f>
        <v>-1508.0251278326548</v>
      </c>
      <c r="B641">
        <f>IF(直流？,'建築限界数値データ 　直流'!B641,IF(交流？,'建築限界数値データ 交流'!B641,IF(非電化？,'建築限界数値データ 　非電化'!B641,"")))</f>
        <v>3682.4360390650254</v>
      </c>
    </row>
    <row r="642" spans="1:2" x14ac:dyDescent="0.2">
      <c r="A642">
        <f>IF(直流？,'建築限界数値データ 　直流'!A642,IF(交流？,'建築限界数値データ 交流'!A642,IF(非電化？,'建築限界数値データ 　非電化'!A642,"")))</f>
        <v>-1501.0556508359664</v>
      </c>
      <c r="B642">
        <f>IF(直流？,'建築限界数値データ 　直流'!B642,IF(交流？,'建築限界数値データ 交流'!B642,IF(非電化？,'建築限界数値データ 　非電化'!B642,"")))</f>
        <v>3689.2634384969369</v>
      </c>
    </row>
    <row r="643" spans="1:2" x14ac:dyDescent="0.2">
      <c r="A643">
        <f>IF(直流？,'建築限界数値データ 　直流'!A643,IF(交流？,'建築限界数値データ 交流'!A643,IF(非電化？,'建築限界数値データ 　非電化'!A643,"")))</f>
        <v>-1494.0552639478462</v>
      </c>
      <c r="B643">
        <f>IF(直流？,'建築限界数値データ 　直流'!B643,IF(交流？,'建築限界数値データ 交流'!B643,IF(非電化？,'建築限界数値データ 　非電化'!B643,"")))</f>
        <v>3696.0591412587464</v>
      </c>
    </row>
    <row r="644" spans="1:2" x14ac:dyDescent="0.2">
      <c r="A644">
        <f>IF(直流？,'建築限界数値データ 　直流'!A644,IF(交流？,'建築限界数値データ 交流'!A644,IF(非電化？,'建築限界数値データ 　非電化'!A644,"")))</f>
        <v>-1487.0241113209763</v>
      </c>
      <c r="B644">
        <f>IF(直流？,'建築限界数値データ 　直流'!B644,IF(交流？,'建築限界数値データ 交流'!B644,IF(非電化？,'建築限界数値データ 　非電化'!B644,"")))</f>
        <v>3702.8230074126477</v>
      </c>
    </row>
    <row r="645" spans="1:2" x14ac:dyDescent="0.2">
      <c r="A645">
        <f>IF(直流？,'建築限界数値データ 　直流'!A645,IF(交流？,'建築限界数値データ 交流'!A645,IF(非電化？,'建築限界数値データ 　非電化'!A645,"")))</f>
        <v>-1479.9623377415712</v>
      </c>
      <c r="B645">
        <f>IF(直流？,'建築限界数値データ 　直流'!B645,IF(交流？,'建築限界数値データ 交流'!B645,IF(非電化？,'建築限界数値データ 　非電化'!B645,"")))</f>
        <v>3709.5548976764185</v>
      </c>
    </row>
    <row r="646" spans="1:2" x14ac:dyDescent="0.2">
      <c r="A646">
        <f>IF(直流？,'建築限界数値データ 　直流'!A646,IF(交流？,'建築限界数値データ 交流'!A646,IF(非電化？,'建築限界数値データ 　非電化'!A646,"")))</f>
        <v>-1472.8700886263939</v>
      </c>
      <c r="B646">
        <f>IF(直流？,'建築限界数値データ 　直流'!B646,IF(交流？,'建築限界数値データ 交流'!B646,IF(非電化？,'建築限界数値データ 　非電化'!B646,"")))</f>
        <v>3716.2546734262851</v>
      </c>
    </row>
    <row r="647" spans="1:2" x14ac:dyDescent="0.2">
      <c r="A647">
        <f>IF(直流？,'建築限界数値データ 　直流'!A647,IF(交流？,'建築限界数値データ 交流'!A647,IF(非電化？,'建築限界数値データ 　非電化'!A647,"")))</f>
        <v>-1465.7475100197637</v>
      </c>
      <c r="B647">
        <f>IF(直流？,'建築限界数値データ 　直流'!B647,IF(交流？,'建築限界数値データ 交流'!B647,IF(非電化？,'建築限界数値データ 　非電化'!B647,"")))</f>
        <v>3722.9221966997802</v>
      </c>
    </row>
    <row r="648" spans="1:2" x14ac:dyDescent="0.2">
      <c r="A648">
        <f>IF(直流？,'建築限界数値データ 　直流'!A648,IF(交流？,'建築限界数値データ 交流'!A648,IF(非電化？,'建築限界数値データ 　非電化'!A648,"")))</f>
        <v>-1458.5947485905472</v>
      </c>
      <c r="B648">
        <f>IF(直流？,'建築限界数値データ 　直流'!B648,IF(交流？,'建築限界数値データ 交流'!B648,IF(非電化？,'建築限界数値データ 　非電化'!B648,"")))</f>
        <v>3729.5573301985842</v>
      </c>
    </row>
    <row r="649" spans="1:2" x14ac:dyDescent="0.2">
      <c r="A649">
        <f>IF(直流？,'建築限界数値データ 　直流'!A649,IF(交流？,'建築限界数値データ 交流'!A649,IF(非電化？,'建築限界数値データ 　非電化'!A649,"")))</f>
        <v>-1451.4119516291391</v>
      </c>
      <c r="B649">
        <f>IF(直流？,'建築限界数値データ 　直流'!B649,IF(交流？,'建築限界数値データ 交流'!B649,IF(非電化？,'建築限界数値データ 　非電化'!B649,"")))</f>
        <v>3736.1599372913479</v>
      </c>
    </row>
    <row r="650" spans="1:2" x14ac:dyDescent="0.2">
      <c r="A650">
        <f>IF(直流？,'建築限界数値データ 　直流'!A650,IF(交流？,'建築限界数値データ 交流'!A650,IF(非電化？,'建築限界数値データ 　非電化'!A650,"")))</f>
        <v>-1444.199267044429</v>
      </c>
      <c r="B650">
        <f>IF(直流？,'建築限界数値データ 　直流'!B650,IF(交流？,'建築限界数値データ 交流'!B650,IF(非電化？,'建築限界数値データ 　非電化'!B650,"")))</f>
        <v>3742.7298820165124</v>
      </c>
    </row>
    <row r="651" spans="1:2" x14ac:dyDescent="0.2">
      <c r="A651">
        <f>IF(直流？,'建築限界数値データ 　直流'!A651,IF(交流？,'建築限界数値データ 交流'!A651,IF(非電化？,'建築限界数値データ 　非電化'!A651,"")))</f>
        <v>-1436.9568433607551</v>
      </c>
      <c r="B651">
        <f>IF(直流？,'建築限界数値データ 　直流'!B651,IF(交流？,'建築限界数値データ 交流'!B651,IF(非電化？,'建築限界数値データ 　非電化'!B651,"")))</f>
        <v>3749.2670290851038</v>
      </c>
    </row>
    <row r="652" spans="1:2" x14ac:dyDescent="0.2">
      <c r="A652">
        <f>IF(直流？,'建築限界数値データ 　直流'!A652,IF(交流？,'建築限界数値データ 交流'!A652,IF(非電化？,'建築限界数値データ 　非電化'!A652,"")))</f>
        <v>-1429.6848297148465</v>
      </c>
      <c r="B652">
        <f>IF(直流？,'建築限界数値データ 　直流'!B652,IF(交流？,'建築限界数値データ 交流'!B652,IF(非電化？,'建築限界数値データ 　非電化'!B652,"")))</f>
        <v>3755.771243883521</v>
      </c>
    </row>
    <row r="653" spans="1:2" x14ac:dyDescent="0.2">
      <c r="A653">
        <f>IF(直流？,'建築限界数値データ 　直流'!A653,IF(交流？,'建築限界数値データ 交流'!A653,IF(非電化？,'建築限界数値データ 　非電化'!A653,"")))</f>
        <v>-1422.3833758527514</v>
      </c>
      <c r="B653">
        <f>IF(直流？,'建築限界数値データ 　直流'!B653,IF(交流？,'建築限界数値データ 交流'!B653,IF(非電化？,'建築限界数値データ 　非電化'!B653,"")))</f>
        <v>3762.2423924763079</v>
      </c>
    </row>
    <row r="654" spans="1:2" x14ac:dyDescent="0.2">
      <c r="A654">
        <f>IF(直流？,'建築限界数値データ 　直流'!A654,IF(交流？,'建築限界数値データ 交流'!A654,IF(非電化？,'建築限界数値データ 　非電化'!A654,"")))</f>
        <v>-1415.0526321267546</v>
      </c>
      <c r="B654">
        <f>IF(直流？,'建築限界数値データ 　直流'!B654,IF(交流？,'建築限界数値データ 交流'!B654,IF(非電化？,'建築限界数値データ 　非電化'!B654,"")))</f>
        <v>3768.6803416089119</v>
      </c>
    </row>
    <row r="655" spans="1:2" x14ac:dyDescent="0.2">
      <c r="A655">
        <f>IF(直流？,'建築限界数値データ 　直流'!A655,IF(交流？,'建築限界数値データ 交流'!A655,IF(非電化？,'建築限界数値データ 　非電化'!A655,"")))</f>
        <v>-1407.6927494922804</v>
      </c>
      <c r="B655">
        <f>IF(直流？,'建築限界数値データ 　直流'!B655,IF(交流？,'建築限界数値データ 交流'!B655,IF(非電化？,'建築限界数値データ 　非電化'!B655,"")))</f>
        <v>3775.0849587104249</v>
      </c>
    </row>
    <row r="656" spans="1:2" x14ac:dyDescent="0.2">
      <c r="A656">
        <f>IF(直流？,'建築限界数値データ 　直流'!A656,IF(交流？,'建築限界数値データ 交流'!A656,IF(非電化？,'建築限界数値データ 　非電化'!A656,"")))</f>
        <v>-1400.3038795047844</v>
      </c>
      <c r="B656">
        <f>IF(直流？,'建築限界数値データ 　直流'!B656,IF(交流？,'建築限界数値データ 交流'!B656,IF(非電化？,'建築限界数値データ 　非電化'!B656,"")))</f>
        <v>3781.4561118963175</v>
      </c>
    </row>
    <row r="657" spans="1:2" x14ac:dyDescent="0.2">
      <c r="A657">
        <f>IF(直流？,'建築限界数値データ 　直流'!A657,IF(交流？,'建築限界数値データ 交流'!A657,IF(非電化？,'建築限界数値データ 　非電化'!A657,"")))</f>
        <v>-1392.8861743166326</v>
      </c>
      <c r="B657">
        <f>IF(直流？,'建築限界数値データ 　直流'!B657,IF(交流？,'建築限界数値データ 交流'!B657,IF(非電化？,'建築限界数値データ 　非電化'!B657,"")))</f>
        <v>3787.7936699711518</v>
      </c>
    </row>
    <row r="658" spans="1:2" x14ac:dyDescent="0.2">
      <c r="A658">
        <f>IF(直流？,'建築限界数値データ 　直流'!A658,IF(交流？,'建築限界数値データ 交流'!A658,IF(非電化？,'建築限界数値データ 　非電化'!A658,"")))</f>
        <v>-1385.4397866739687</v>
      </c>
      <c r="B658">
        <f>IF(直流？,'建築限界数値データ 　直流'!B658,IF(交流？,'建築限界数値データ 交流'!B658,IF(非電化？,'建築限界数値データ 　非電化'!B658,"")))</f>
        <v>3794.0975024312847</v>
      </c>
    </row>
    <row r="659" spans="1:2" x14ac:dyDescent="0.2">
      <c r="A659">
        <f>IF(直流？,'建築限界数値データ 　直流'!A659,IF(交流？,'建築限界数値データ 交流'!A659,IF(非電化？,'建築限界数値データ 　非電化'!A659,"")))</f>
        <v>-1377.9648699135689</v>
      </c>
      <c r="B659">
        <f>IF(直流？,'建築限界数値データ 　直流'!B659,IF(交流？,'建築限界数値データ 交流'!B659,IF(非電化？,'建築限界数値データ 　非電化'!B659,"")))</f>
        <v>3800.3674794675517</v>
      </c>
    </row>
    <row r="660" spans="1:2" x14ac:dyDescent="0.2">
      <c r="A660">
        <f>IF(直流？,'建築限界数値データ 　直流'!A660,IF(交流？,'建築限界数値データ 交流'!A660,IF(非電化？,'建築限界数値データ 　非電化'!A660,"")))</f>
        <v>-1370.4615779596832</v>
      </c>
      <c r="B660">
        <f>IF(直流？,'建築限界数値データ 　直流'!B660,IF(交流？,'建築限界数値データ 交流'!B660,IF(非電化？,'建築限界数値データ 　非電化'!B660,"")))</f>
        <v>3806.6034719679465</v>
      </c>
    </row>
    <row r="661" spans="1:2" x14ac:dyDescent="0.2">
      <c r="A661">
        <f>IF(直流？,'建築限界数値データ 　直流'!A661,IF(交流？,'建築限界数値データ 交流'!A661,IF(非電化？,'建築限界数値データ 　非電化'!A661,"")))</f>
        <v>-1362.9300653208659</v>
      </c>
      <c r="B661">
        <f>IF(直流？,'建築限界数値データ 　直流'!B661,IF(交流？,'建築限界数値データ 交流'!B661,IF(非電化？,'建築限界数値データ 　非電化'!B661,"")))</f>
        <v>3812.8053515202737</v>
      </c>
    </row>
    <row r="662" spans="1:2" x14ac:dyDescent="0.2">
      <c r="A662">
        <f>IF(直流？,'建築限界数値データ 　直流'!A662,IF(交流？,'建築限界数値データ 交流'!A662,IF(非電化？,'建築限界数値データ 　非電化'!A662,"")))</f>
        <v>-1355.3704870867957</v>
      </c>
      <c r="B662">
        <f>IF(直流？,'建築限界数値データ 　直流'!B662,IF(交流？,'建築限界数値データ 交流'!B662,IF(非電化？,'建築限界数値データ 　非電化'!B662,"")))</f>
        <v>3818.9729904147944</v>
      </c>
    </row>
    <row r="663" spans="1:2" x14ac:dyDescent="0.2">
      <c r="A663">
        <f>IF(直流？,'建築限界数値データ 　直流'!A663,IF(交流？,'建築限界数値データ 交流'!A663,IF(非電化？,'建築限界数値データ 　非電化'!A663,"")))</f>
        <v>-1350.12057394608</v>
      </c>
      <c r="B663">
        <f>IF(直流？,'建築限界数値データ 　直流'!B663,IF(交流？,'建築限界数値データ 交流'!B663,IF(非電化？,'建築限界数値データ 　非電化'!B663,"")))</f>
        <v>3823.2227693309451</v>
      </c>
    </row>
    <row r="664" spans="1:2" x14ac:dyDescent="0.2">
      <c r="A664">
        <f>IF(直流？,'建築限界数値データ 　直流'!A664,IF(交流？,'建築限界数値データ 交流'!A664,IF(非電化？,'建築限界数値データ 　非電化'!A664,"")))</f>
        <v>-1350</v>
      </c>
      <c r="B664">
        <f>IF(直流？,'建築限界数値データ 　直流'!B664,IF(交流？,'建築限界数値データ 交流'!B664,IF(非電化？,'建築限界数値データ 　非電化'!B664,"")))</f>
        <v>3823</v>
      </c>
    </row>
    <row r="665" spans="1:2" x14ac:dyDescent="0.2">
      <c r="A665">
        <f>IF(直流？,'建築限界数値データ 　直流'!A665,IF(交流？,'建築限界数値データ 交流'!A665,IF(非電化？,'建築限界数値データ 　非電化'!A665,"")))</f>
        <v>-1350</v>
      </c>
      <c r="B665">
        <f>IF(直流？,'建築限界数値データ 　直流'!B665,IF(交流？,'建築限界数値データ 交流'!B665,IF(非電化？,'建築限界数値データ 　非電化'!B665,"")))</f>
        <v>3833</v>
      </c>
    </row>
    <row r="666" spans="1:2" x14ac:dyDescent="0.2">
      <c r="A666">
        <f>IF(直流？,'建築限界数値データ 　直流'!A666,IF(交流？,'建築限界数値データ 交流'!A666,IF(非電化？,'建築限界数値データ 　非電化'!A666,"")))</f>
        <v>-1350</v>
      </c>
      <c r="B666">
        <f>IF(直流？,'建築限界数値データ 　直流'!B666,IF(交流？,'建築限界数値データ 交流'!B666,IF(非電化？,'建築限界数値データ 　非電化'!B666,"")))</f>
        <v>3843</v>
      </c>
    </row>
    <row r="667" spans="1:2" x14ac:dyDescent="0.2">
      <c r="A667">
        <f>IF(直流？,'建築限界数値データ 　直流'!A667,IF(交流？,'建築限界数値データ 交流'!A667,IF(非電化？,'建築限界数値データ 　非電化'!A667,"")))</f>
        <v>-1350</v>
      </c>
      <c r="B667">
        <f>IF(直流？,'建築限界数値データ 　直流'!B667,IF(交流？,'建築限界数値データ 交流'!B667,IF(非電化？,'建築限界数値データ 　非電化'!B667,"")))</f>
        <v>3853</v>
      </c>
    </row>
    <row r="668" spans="1:2" x14ac:dyDescent="0.2">
      <c r="A668">
        <f>IF(直流？,'建築限界数値データ 　直流'!A668,IF(交流？,'建築限界数値データ 交流'!A668,IF(非電化？,'建築限界数値データ 　非電化'!A668,"")))</f>
        <v>-1350</v>
      </c>
      <c r="B668">
        <f>IF(直流？,'建築限界数値データ 　直流'!B668,IF(交流？,'建築限界数値データ 交流'!B668,IF(非電化？,'建築限界数値データ 　非電化'!B668,"")))</f>
        <v>3863</v>
      </c>
    </row>
    <row r="669" spans="1:2" x14ac:dyDescent="0.2">
      <c r="A669">
        <f>IF(直流？,'建築限界数値データ 　直流'!A669,IF(交流？,'建築限界数値データ 交流'!A669,IF(非電化？,'建築限界数値データ 　非電化'!A669,"")))</f>
        <v>-1350</v>
      </c>
      <c r="B669">
        <f>IF(直流？,'建築限界数値データ 　直流'!B669,IF(交流？,'建築限界数値データ 交流'!B669,IF(非電化？,'建築限界数値データ 　非電化'!B669,"")))</f>
        <v>3873</v>
      </c>
    </row>
    <row r="670" spans="1:2" x14ac:dyDescent="0.2">
      <c r="A670">
        <f>IF(直流？,'建築限界数値データ 　直流'!A670,IF(交流？,'建築限界数値データ 交流'!A670,IF(非電化？,'建築限界数値データ 　非電化'!A670,"")))</f>
        <v>-1350</v>
      </c>
      <c r="B670">
        <f>IF(直流？,'建築限界数値データ 　直流'!B670,IF(交流？,'建築限界数値データ 交流'!B670,IF(非電化？,'建築限界数値データ 　非電化'!B670,"")))</f>
        <v>3883</v>
      </c>
    </row>
    <row r="671" spans="1:2" x14ac:dyDescent="0.2">
      <c r="A671">
        <f>IF(直流？,'建築限界数値データ 　直流'!A671,IF(交流？,'建築限界数値データ 交流'!A671,IF(非電化？,'建築限界数値データ 　非電化'!A671,"")))</f>
        <v>-1350</v>
      </c>
      <c r="B671">
        <f>IF(直流？,'建築限界数値データ 　直流'!B671,IF(交流？,'建築限界数値データ 交流'!B671,IF(非電化？,'建築限界数値データ 　非電化'!B671,"")))</f>
        <v>3893</v>
      </c>
    </row>
    <row r="672" spans="1:2" x14ac:dyDescent="0.2">
      <c r="A672">
        <f>IF(直流？,'建築限界数値データ 　直流'!A672,IF(交流？,'建築限界数値データ 交流'!A672,IF(非電化？,'建築限界数値データ 　非電化'!A672,"")))</f>
        <v>-1350</v>
      </c>
      <c r="B672">
        <f>IF(直流？,'建築限界数値データ 　直流'!B672,IF(交流？,'建築限界数値データ 交流'!B672,IF(非電化？,'建築限界数値データ 　非電化'!B672,"")))</f>
        <v>3903</v>
      </c>
    </row>
    <row r="673" spans="1:2" x14ac:dyDescent="0.2">
      <c r="A673">
        <f>IF(直流？,'建築限界数値データ 　直流'!A673,IF(交流？,'建築限界数値データ 交流'!A673,IF(非電化？,'建築限界数値データ 　非電化'!A673,"")))</f>
        <v>-1350</v>
      </c>
      <c r="B673">
        <f>IF(直流？,'建築限界数値データ 　直流'!B673,IF(交流？,'建築限界数値データ 交流'!B673,IF(非電化？,'建築限界数値データ 　非電化'!B673,"")))</f>
        <v>3913</v>
      </c>
    </row>
    <row r="674" spans="1:2" x14ac:dyDescent="0.2">
      <c r="A674">
        <f>IF(直流？,'建築限界数値データ 　直流'!A674,IF(交流？,'建築限界数値データ 交流'!A674,IF(非電化？,'建築限界数値データ 　非電化'!A674,"")))</f>
        <v>-1350</v>
      </c>
      <c r="B674">
        <f>IF(直流？,'建築限界数値データ 　直流'!B674,IF(交流？,'建築限界数値データ 交流'!B674,IF(非電化？,'建築限界数値データ 　非電化'!B674,"")))</f>
        <v>3923</v>
      </c>
    </row>
    <row r="675" spans="1:2" x14ac:dyDescent="0.2">
      <c r="A675">
        <f>IF(直流？,'建築限界数値データ 　直流'!A675,IF(交流？,'建築限界数値データ 交流'!A675,IF(非電化？,'建築限界数値データ 　非電化'!A675,"")))</f>
        <v>-1350</v>
      </c>
      <c r="B675">
        <f>IF(直流？,'建築限界数値データ 　直流'!B675,IF(交流？,'建築限界数値データ 交流'!B675,IF(非電化？,'建築限界数値データ 　非電化'!B675,"")))</f>
        <v>3933</v>
      </c>
    </row>
    <row r="676" spans="1:2" x14ac:dyDescent="0.2">
      <c r="A676">
        <f>IF(直流？,'建築限界数値データ 　直流'!A676,IF(交流？,'建築限界数値データ 交流'!A676,IF(非電化？,'建築限界数値データ 　非電化'!A676,"")))</f>
        <v>-1350</v>
      </c>
      <c r="B676">
        <f>IF(直流？,'建築限界数値データ 　直流'!B676,IF(交流？,'建築限界数値データ 交流'!B676,IF(非電化？,'建築限界数値データ 　非電化'!B676,"")))</f>
        <v>3943</v>
      </c>
    </row>
    <row r="677" spans="1:2" x14ac:dyDescent="0.2">
      <c r="A677">
        <f>IF(直流？,'建築限界数値データ 　直流'!A677,IF(交流？,'建築限界数値データ 交流'!A677,IF(非電化？,'建築限界数値データ 　非電化'!A677,"")))</f>
        <v>-1350</v>
      </c>
      <c r="B677">
        <f>IF(直流？,'建築限界数値データ 　直流'!B677,IF(交流？,'建築限界数値データ 交流'!B677,IF(非電化？,'建築限界数値データ 　非電化'!B677,"")))</f>
        <v>3953</v>
      </c>
    </row>
    <row r="678" spans="1:2" x14ac:dyDescent="0.2">
      <c r="A678">
        <f>IF(直流？,'建築限界数値データ 　直流'!A678,IF(交流？,'建築限界数値データ 交流'!A678,IF(非電化？,'建築限界数値データ 　非電化'!A678,"")))</f>
        <v>-1350</v>
      </c>
      <c r="B678">
        <f>IF(直流？,'建築限界数値データ 　直流'!B678,IF(交流？,'建築限界数値データ 交流'!B678,IF(非電化？,'建築限界数値データ 　非電化'!B678,"")))</f>
        <v>3963</v>
      </c>
    </row>
    <row r="679" spans="1:2" x14ac:dyDescent="0.2">
      <c r="A679">
        <f>IF(直流？,'建築限界数値データ 　直流'!A679,IF(交流？,'建築限界数値データ 交流'!A679,IF(非電化？,'建築限界数値データ 　非電化'!A679,"")))</f>
        <v>-1350</v>
      </c>
      <c r="B679">
        <f>IF(直流？,'建築限界数値データ 　直流'!B679,IF(交流？,'建築限界数値データ 交流'!B679,IF(非電化？,'建築限界数値データ 　非電化'!B679,"")))</f>
        <v>3973</v>
      </c>
    </row>
    <row r="680" spans="1:2" x14ac:dyDescent="0.2">
      <c r="A680">
        <f>IF(直流？,'建築限界数値データ 　直流'!A680,IF(交流？,'建築限界数値データ 交流'!A680,IF(非電化？,'建築限界数値データ 　非電化'!A680,"")))</f>
        <v>-1350</v>
      </c>
      <c r="B680">
        <f>IF(直流？,'建築限界数値データ 　直流'!B680,IF(交流？,'建築限界数値データ 交流'!B680,IF(非電化？,'建築限界数値データ 　非電化'!B680,"")))</f>
        <v>3983</v>
      </c>
    </row>
    <row r="681" spans="1:2" x14ac:dyDescent="0.2">
      <c r="A681">
        <f>IF(直流？,'建築限界数値データ 　直流'!A681,IF(交流？,'建築限界数値データ 交流'!A681,IF(非電化？,'建築限界数値データ 　非電化'!A681,"")))</f>
        <v>-1350</v>
      </c>
      <c r="B681">
        <f>IF(直流？,'建築限界数値データ 　直流'!B681,IF(交流？,'建築限界数値データ 交流'!B681,IF(非電化？,'建築限界数値データ 　非電化'!B681,"")))</f>
        <v>3993</v>
      </c>
    </row>
    <row r="682" spans="1:2" x14ac:dyDescent="0.2">
      <c r="A682">
        <f>IF(直流？,'建築限界数値データ 　直流'!A682,IF(交流？,'建築限界数値データ 交流'!A682,IF(非電化？,'建築限界数値データ 　非電化'!A682,"")))</f>
        <v>-1350</v>
      </c>
      <c r="B682">
        <f>IF(直流？,'建築限界数値データ 　直流'!B682,IF(交流？,'建築限界数値データ 交流'!B682,IF(非電化？,'建築限界数値データ 　非電化'!B682,"")))</f>
        <v>4003</v>
      </c>
    </row>
    <row r="683" spans="1:2" x14ac:dyDescent="0.2">
      <c r="A683">
        <f>IF(直流？,'建築限界数値データ 　直流'!A683,IF(交流？,'建築限界数値データ 交流'!A683,IF(非電化？,'建築限界数値データ 　非電化'!A683,"")))</f>
        <v>-1350</v>
      </c>
      <c r="B683">
        <f>IF(直流？,'建築限界数値データ 　直流'!B683,IF(交流？,'建築限界数値データ 交流'!B683,IF(非電化？,'建築限界数値データ 　非電化'!B683,"")))</f>
        <v>4013</v>
      </c>
    </row>
    <row r="684" spans="1:2" x14ac:dyDescent="0.2">
      <c r="A684">
        <f>IF(直流？,'建築限界数値データ 　直流'!A684,IF(交流？,'建築限界数値データ 交流'!A684,IF(非電化？,'建築限界数値データ 　非電化'!A684,"")))</f>
        <v>-1350</v>
      </c>
      <c r="B684">
        <f>IF(直流？,'建築限界数値データ 　直流'!B684,IF(交流？,'建築限界数値データ 交流'!B684,IF(非電化？,'建築限界数値データ 　非電化'!B684,"")))</f>
        <v>4023</v>
      </c>
    </row>
    <row r="685" spans="1:2" x14ac:dyDescent="0.2">
      <c r="A685">
        <f>IF(直流？,'建築限界数値データ 　直流'!A685,IF(交流？,'建築限界数値データ 交流'!A685,IF(非電化？,'建築限界数値データ 　非電化'!A685,"")))</f>
        <v>-1350</v>
      </c>
      <c r="B685">
        <f>IF(直流？,'建築限界数値データ 　直流'!B685,IF(交流？,'建築限界数値データ 交流'!B685,IF(非電化？,'建築限界数値データ 　非電化'!B685,"")))</f>
        <v>4033</v>
      </c>
    </row>
    <row r="686" spans="1:2" x14ac:dyDescent="0.2">
      <c r="A686">
        <f>IF(直流？,'建築限界数値データ 　直流'!A686,IF(交流？,'建築限界数値データ 交流'!A686,IF(非電化？,'建築限界数値データ 　非電化'!A686,"")))</f>
        <v>-1350</v>
      </c>
      <c r="B686">
        <f>IF(直流？,'建築限界数値データ 　直流'!B686,IF(交流？,'建築限界数値データ 交流'!B686,IF(非電化？,'建築限界数値データ 　非電化'!B686,"")))</f>
        <v>4043</v>
      </c>
    </row>
    <row r="687" spans="1:2" x14ac:dyDescent="0.2">
      <c r="A687">
        <f>IF(直流？,'建築限界数値データ 　直流'!A687,IF(交流？,'建築限界数値データ 交流'!A687,IF(非電化？,'建築限界数値データ 　非電化'!A687,"")))</f>
        <v>-1350</v>
      </c>
      <c r="B687">
        <f>IF(直流？,'建築限界数値データ 　直流'!B687,IF(交流？,'建築限界数値データ 交流'!B687,IF(非電化？,'建築限界数値データ 　非電化'!B687,"")))</f>
        <v>4053</v>
      </c>
    </row>
    <row r="688" spans="1:2" x14ac:dyDescent="0.2">
      <c r="A688">
        <f>IF(直流？,'建築限界数値データ 　直流'!A688,IF(交流？,'建築限界数値データ 交流'!A688,IF(非電化？,'建築限界数値データ 　非電化'!A688,"")))</f>
        <v>-1350</v>
      </c>
      <c r="B688">
        <f>IF(直流？,'建築限界数値データ 　直流'!B688,IF(交流？,'建築限界数値データ 交流'!B688,IF(非電化？,'建築限界数値データ 　非電化'!B688,"")))</f>
        <v>4063</v>
      </c>
    </row>
    <row r="689" spans="1:2" x14ac:dyDescent="0.2">
      <c r="A689">
        <f>IF(直流？,'建築限界数値データ 　直流'!A689,IF(交流？,'建築限界数値データ 交流'!A689,IF(非電化？,'建築限界数値データ 　非電化'!A689,"")))</f>
        <v>-1350</v>
      </c>
      <c r="B689">
        <f>IF(直流？,'建築限界数値データ 　直流'!B689,IF(交流？,'建築限界数値データ 交流'!B689,IF(非電化？,'建築限界数値データ 　非電化'!B689,"")))</f>
        <v>4073</v>
      </c>
    </row>
    <row r="690" spans="1:2" x14ac:dyDescent="0.2">
      <c r="A690">
        <f>IF(直流？,'建築限界数値データ 　直流'!A690,IF(交流？,'建築限界数値データ 交流'!A690,IF(非電化？,'建築限界数値データ 　非電化'!A690,"")))</f>
        <v>-1350</v>
      </c>
      <c r="B690">
        <f>IF(直流？,'建築限界数値データ 　直流'!B690,IF(交流？,'建築限界数値データ 交流'!B690,IF(非電化？,'建築限界数値データ 　非電化'!B690,"")))</f>
        <v>4083</v>
      </c>
    </row>
    <row r="691" spans="1:2" x14ac:dyDescent="0.2">
      <c r="A691">
        <f>IF(直流？,'建築限界数値データ 　直流'!A691,IF(交流？,'建築限界数値データ 交流'!A691,IF(非電化？,'建築限界数値データ 　非電化'!A691,"")))</f>
        <v>-1350</v>
      </c>
      <c r="B691">
        <f>IF(直流？,'建築限界数値データ 　直流'!B691,IF(交流？,'建築限界数値データ 交流'!B691,IF(非電化？,'建築限界数値データ 　非電化'!B691,"")))</f>
        <v>4093</v>
      </c>
    </row>
    <row r="692" spans="1:2" x14ac:dyDescent="0.2">
      <c r="A692">
        <f>IF(直流？,'建築限界数値データ 　直流'!A692,IF(交流？,'建築限界数値データ 交流'!A692,IF(非電化？,'建築限界数値データ 　非電化'!A692,"")))</f>
        <v>-1350</v>
      </c>
      <c r="B692">
        <f>IF(直流？,'建築限界数値データ 　直流'!B692,IF(交流？,'建築限界数値データ 交流'!B692,IF(非電化？,'建築限界数値データ 　非電化'!B692,"")))</f>
        <v>4103</v>
      </c>
    </row>
    <row r="693" spans="1:2" x14ac:dyDescent="0.2">
      <c r="A693">
        <f>IF(直流？,'建築限界数値データ 　直流'!A693,IF(交流？,'建築限界数値データ 交流'!A693,IF(非電化？,'建築限界数値データ 　非電化'!A693,"")))</f>
        <v>-1350</v>
      </c>
      <c r="B693">
        <f>IF(直流？,'建築限界数値データ 　直流'!B693,IF(交流？,'建築限界数値データ 交流'!B693,IF(非電化？,'建築限界数値データ 　非電化'!B693,"")))</f>
        <v>4113</v>
      </c>
    </row>
    <row r="694" spans="1:2" x14ac:dyDescent="0.2">
      <c r="A694">
        <f>IF(直流？,'建築限界数値データ 　直流'!A694,IF(交流？,'建築限界数値データ 交流'!A694,IF(非電化？,'建築限界数値データ 　非電化'!A694,"")))</f>
        <v>-1350</v>
      </c>
      <c r="B694">
        <f>IF(直流？,'建築限界数値データ 　直流'!B694,IF(交流？,'建築限界数値データ 交流'!B694,IF(非電化？,'建築限界数値データ 　非電化'!B694,"")))</f>
        <v>4123</v>
      </c>
    </row>
    <row r="695" spans="1:2" x14ac:dyDescent="0.2">
      <c r="A695">
        <f>IF(直流？,'建築限界数値データ 　直流'!A695,IF(交流？,'建築限界数値データ 交流'!A695,IF(非電化？,'建築限界数値データ 　非電化'!A695,"")))</f>
        <v>-1350</v>
      </c>
      <c r="B695">
        <f>IF(直流？,'建築限界数値データ 　直流'!B695,IF(交流？,'建築限界数値データ 交流'!B695,IF(非電化？,'建築限界数値データ 　非電化'!B695,"")))</f>
        <v>4133</v>
      </c>
    </row>
    <row r="696" spans="1:2" x14ac:dyDescent="0.2">
      <c r="A696">
        <f>IF(直流？,'建築限界数値データ 　直流'!A696,IF(交流？,'建築限界数値データ 交流'!A696,IF(非電化？,'建築限界数値データ 　非電化'!A696,"")))</f>
        <v>-1350</v>
      </c>
      <c r="B696">
        <f>IF(直流？,'建築限界数値データ 　直流'!B696,IF(交流？,'建築限界数値データ 交流'!B696,IF(非電化？,'建築限界数値データ 　非電化'!B696,"")))</f>
        <v>4143</v>
      </c>
    </row>
    <row r="697" spans="1:2" x14ac:dyDescent="0.2">
      <c r="A697">
        <f>IF(直流？,'建築限界数値データ 　直流'!A697,IF(交流？,'建築限界数値データ 交流'!A697,IF(非電化？,'建築限界数値データ 　非電化'!A697,"")))</f>
        <v>-1350</v>
      </c>
      <c r="B697">
        <f>IF(直流？,'建築限界数値データ 　直流'!B697,IF(交流？,'建築限界数値データ 交流'!B697,IF(非電化？,'建築限界数値データ 　非電化'!B697,"")))</f>
        <v>4153</v>
      </c>
    </row>
    <row r="698" spans="1:2" x14ac:dyDescent="0.2">
      <c r="A698">
        <f>IF(直流？,'建築限界数値データ 　直流'!A698,IF(交流？,'建築限界数値データ 交流'!A698,IF(非電化？,'建築限界数値データ 　非電化'!A698,"")))</f>
        <v>-1350</v>
      </c>
      <c r="B698">
        <f>IF(直流？,'建築限界数値データ 　直流'!B698,IF(交流？,'建築限界数値データ 交流'!B698,IF(非電化？,'建築限界数値データ 　非電化'!B698,"")))</f>
        <v>4163</v>
      </c>
    </row>
    <row r="699" spans="1:2" x14ac:dyDescent="0.2">
      <c r="A699">
        <f>IF(直流？,'建築限界数値データ 　直流'!A699,IF(交流？,'建築限界数値データ 交流'!A699,IF(非電化？,'建築限界数値データ 　非電化'!A699,"")))</f>
        <v>-1350</v>
      </c>
      <c r="B699">
        <f>IF(直流？,'建築限界数値データ 　直流'!B699,IF(交流？,'建築限界数値データ 交流'!B699,IF(非電化？,'建築限界数値データ 　非電化'!B699,"")))</f>
        <v>4173</v>
      </c>
    </row>
    <row r="700" spans="1:2" x14ac:dyDescent="0.2">
      <c r="A700">
        <f>IF(直流？,'建築限界数値データ 　直流'!A700,IF(交流？,'建築限界数値データ 交流'!A700,IF(非電化？,'建築限界数値データ 　非電化'!A700,"")))</f>
        <v>-1350</v>
      </c>
      <c r="B700">
        <f>IF(直流？,'建築限界数値データ 　直流'!B700,IF(交流？,'建築限界数値データ 交流'!B700,IF(非電化？,'建築限界数値データ 　非電化'!B700,"")))</f>
        <v>4183</v>
      </c>
    </row>
    <row r="701" spans="1:2" x14ac:dyDescent="0.2">
      <c r="A701">
        <f>IF(直流？,'建築限界数値データ 　直流'!A701,IF(交流？,'建築限界数値データ 交流'!A701,IF(非電化？,'建築限界数値データ 　非電化'!A701,"")))</f>
        <v>-1350</v>
      </c>
      <c r="B701">
        <f>IF(直流？,'建築限界数値データ 　直流'!B701,IF(交流？,'建築限界数値データ 交流'!B701,IF(非電化？,'建築限界数値データ 　非電化'!B701,"")))</f>
        <v>4193</v>
      </c>
    </row>
    <row r="702" spans="1:2" x14ac:dyDescent="0.2">
      <c r="A702">
        <f>IF(直流？,'建築限界数値データ 　直流'!A702,IF(交流？,'建築限界数値データ 交流'!A702,IF(非電化？,'建築限界数値データ 　非電化'!A702,"")))</f>
        <v>-1350</v>
      </c>
      <c r="B702">
        <f>IF(直流？,'建築限界数値データ 　直流'!B702,IF(交流？,'建築限界数値データ 交流'!B702,IF(非電化？,'建築限界数値データ 　非電化'!B702,"")))</f>
        <v>4203</v>
      </c>
    </row>
    <row r="703" spans="1:2" x14ac:dyDescent="0.2">
      <c r="A703">
        <f>IF(直流？,'建築限界数値データ 　直流'!A703,IF(交流？,'建築限界数値データ 交流'!A703,IF(非電化？,'建築限界数値データ 　非電化'!A703,"")))</f>
        <v>-1350</v>
      </c>
      <c r="B703">
        <f>IF(直流？,'建築限界数値データ 　直流'!B703,IF(交流？,'建築限界数値データ 交流'!B703,IF(非電化？,'建築限界数値データ 　非電化'!B703,"")))</f>
        <v>4213</v>
      </c>
    </row>
    <row r="704" spans="1:2" x14ac:dyDescent="0.2">
      <c r="A704">
        <f>IF(直流？,'建築限界数値データ 　直流'!A704,IF(交流？,'建築限界数値データ 交流'!A704,IF(非電化？,'建築限界数値データ 　非電化'!A704,"")))</f>
        <v>-1350</v>
      </c>
      <c r="B704">
        <f>IF(直流？,'建築限界数値データ 　直流'!B704,IF(交流？,'建築限界数値データ 交流'!B704,IF(非電化？,'建築限界数値データ 　非電化'!B704,"")))</f>
        <v>4223</v>
      </c>
    </row>
    <row r="705" spans="1:2" x14ac:dyDescent="0.2">
      <c r="A705">
        <f>IF(直流？,'建築限界数値データ 　直流'!A705,IF(交流？,'建築限界数値データ 交流'!A705,IF(非電化？,'建築限界数値データ 　非電化'!A705,"")))</f>
        <v>-1350</v>
      </c>
      <c r="B705">
        <f>IF(直流？,'建築限界数値データ 　直流'!B705,IF(交流？,'建築限界数値データ 交流'!B705,IF(非電化？,'建築限界数値データ 　非電化'!B705,"")))</f>
        <v>4233</v>
      </c>
    </row>
    <row r="706" spans="1:2" x14ac:dyDescent="0.2">
      <c r="A706">
        <f>IF(直流？,'建築限界数値データ 　直流'!A706,IF(交流？,'建築限界数値データ 交流'!A706,IF(非電化？,'建築限界数値データ 　非電化'!A706,"")))</f>
        <v>-1350</v>
      </c>
      <c r="B706">
        <f>IF(直流？,'建築限界数値データ 　直流'!B706,IF(交流？,'建築限界数値データ 交流'!B706,IF(非電化？,'建築限界数値データ 　非電化'!B706,"")))</f>
        <v>4243</v>
      </c>
    </row>
    <row r="707" spans="1:2" x14ac:dyDescent="0.2">
      <c r="A707">
        <f>IF(直流？,'建築限界数値データ 　直流'!A707,IF(交流？,'建築限界数値データ 交流'!A707,IF(非電化？,'建築限界数値データ 　非電化'!A707,"")))</f>
        <v>-1350</v>
      </c>
      <c r="B707">
        <f>IF(直流？,'建築限界数値データ 　直流'!B707,IF(交流？,'建築限界数値データ 交流'!B707,IF(非電化？,'建築限界数値データ 　非電化'!B707,"")))</f>
        <v>4253</v>
      </c>
    </row>
    <row r="708" spans="1:2" x14ac:dyDescent="0.2">
      <c r="A708">
        <f>IF(直流？,'建築限界数値データ 　直流'!A708,IF(交流？,'建築限界数値データ 交流'!A708,IF(非電化？,'建築限界数値データ 　非電化'!A708,"")))</f>
        <v>-1350</v>
      </c>
      <c r="B708">
        <f>IF(直流？,'建築限界数値データ 　直流'!B708,IF(交流？,'建築限界数値データ 交流'!B708,IF(非電化？,'建築限界数値データ 　非電化'!B708,"")))</f>
        <v>4263</v>
      </c>
    </row>
    <row r="709" spans="1:2" x14ac:dyDescent="0.2">
      <c r="A709">
        <f>IF(直流？,'建築限界数値データ 　直流'!A709,IF(交流？,'建築限界数値データ 交流'!A709,IF(非電化？,'建築限界数値データ 　非電化'!A709,"")))</f>
        <v>-1350</v>
      </c>
      <c r="B709">
        <f>IF(直流？,'建築限界数値データ 　直流'!B709,IF(交流？,'建築限界数値データ 交流'!B709,IF(非電化？,'建築限界数値データ 　非電化'!B709,"")))</f>
        <v>4273</v>
      </c>
    </row>
    <row r="710" spans="1:2" x14ac:dyDescent="0.2">
      <c r="A710">
        <f>IF(直流？,'建築限界数値データ 　直流'!A710,IF(交流？,'建築限界数値データ 交流'!A710,IF(非電化？,'建築限界数値データ 　非電化'!A710,"")))</f>
        <v>-1350</v>
      </c>
      <c r="B710">
        <f>IF(直流？,'建築限界数値データ 　直流'!B710,IF(交流？,'建築限界数値データ 交流'!B710,IF(非電化？,'建築限界数値データ 　非電化'!B710,"")))</f>
        <v>4283</v>
      </c>
    </row>
    <row r="711" spans="1:2" x14ac:dyDescent="0.2">
      <c r="A711">
        <f>IF(直流？,'建築限界数値データ 　直流'!A711,IF(交流？,'建築限界数値データ 交流'!A711,IF(非電化？,'建築限界数値データ 　非電化'!A711,"")))</f>
        <v>-1350</v>
      </c>
      <c r="B711">
        <f>IF(直流？,'建築限界数値データ 　直流'!B711,IF(交流？,'建築限界数値データ 交流'!B711,IF(非電化？,'建築限界数値データ 　非電化'!B711,"")))</f>
        <v>4293</v>
      </c>
    </row>
    <row r="712" spans="1:2" x14ac:dyDescent="0.2">
      <c r="A712">
        <f>IF(直流？,'建築限界数値データ 　直流'!A712,IF(交流？,'建築限界数値データ 交流'!A712,IF(非電化？,'建築限界数値データ 　非電化'!A712,"")))</f>
        <v>-1350</v>
      </c>
      <c r="B712">
        <f>IF(直流？,'建築限界数値データ 　直流'!B712,IF(交流？,'建築限界数値データ 交流'!B712,IF(非電化？,'建築限界数値データ 　非電化'!B712,"")))</f>
        <v>4303</v>
      </c>
    </row>
    <row r="713" spans="1:2" x14ac:dyDescent="0.2">
      <c r="A713">
        <f>IF(直流？,'建築限界数値データ 　直流'!A713,IF(交流？,'建築限界数値データ 交流'!A713,IF(非電化？,'建築限界数値データ 　非電化'!A713,"")))</f>
        <v>-1350</v>
      </c>
      <c r="B713">
        <f>IF(直流？,'建築限界数値データ 　直流'!B713,IF(交流？,'建築限界数値データ 交流'!B713,IF(非電化？,'建築限界数値データ 　非電化'!B713,"")))</f>
        <v>4313</v>
      </c>
    </row>
    <row r="714" spans="1:2" x14ac:dyDescent="0.2">
      <c r="A714">
        <f>IF(直流？,'建築限界数値データ 　直流'!A714,IF(交流？,'建築限界数値データ 交流'!A714,IF(非電化？,'建築限界数値データ 　非電化'!A714,"")))</f>
        <v>-1350</v>
      </c>
      <c r="B714">
        <f>IF(直流？,'建築限界数値データ 　直流'!B714,IF(交流？,'建築限界数値データ 交流'!B714,IF(非電化？,'建築限界数値データ 　非電化'!B714,"")))</f>
        <v>4323</v>
      </c>
    </row>
    <row r="715" spans="1:2" x14ac:dyDescent="0.2">
      <c r="A715">
        <f>IF(直流？,'建築限界数値データ 　直流'!A715,IF(交流？,'建築限界数値データ 交流'!A715,IF(非電化？,'建築限界数値データ 　非電化'!A715,"")))</f>
        <v>-1350</v>
      </c>
      <c r="B715">
        <f>IF(直流？,'建築限界数値データ 　直流'!B715,IF(交流？,'建築限界数値データ 交流'!B715,IF(非電化？,'建築限界数値データ 　非電化'!B715,"")))</f>
        <v>4333</v>
      </c>
    </row>
    <row r="716" spans="1:2" x14ac:dyDescent="0.2">
      <c r="A716">
        <f>IF(直流？,'建築限界数値データ 　直流'!A716,IF(交流？,'建築限界数値データ 交流'!A716,IF(非電化？,'建築限界数値データ 　非電化'!A716,"")))</f>
        <v>-1350</v>
      </c>
      <c r="B716">
        <f>IF(直流？,'建築限界数値データ 　直流'!B716,IF(交流？,'建築限界数値データ 交流'!B716,IF(非電化？,'建築限界数値データ 　非電化'!B716,"")))</f>
        <v>4343</v>
      </c>
    </row>
    <row r="717" spans="1:2" x14ac:dyDescent="0.2">
      <c r="A717">
        <f>IF(直流？,'建築限界数値データ 　直流'!A717,IF(交流？,'建築限界数値データ 交流'!A717,IF(非電化？,'建築限界数値データ 　非電化'!A717,"")))</f>
        <v>-1350</v>
      </c>
      <c r="B717">
        <f>IF(直流？,'建築限界数値データ 　直流'!B717,IF(交流？,'建築限界数値データ 交流'!B717,IF(非電化？,'建築限界数値データ 　非電化'!B717,"")))</f>
        <v>4353</v>
      </c>
    </row>
    <row r="718" spans="1:2" x14ac:dyDescent="0.2">
      <c r="A718">
        <f>IF(直流？,'建築限界数値データ 　直流'!A718,IF(交流？,'建築限界数値データ 交流'!A718,IF(非電化？,'建築限界数値データ 　非電化'!A718,"")))</f>
        <v>-1350</v>
      </c>
      <c r="B718">
        <f>IF(直流？,'建築限界数値データ 　直流'!B718,IF(交流？,'建築限界数値データ 交流'!B718,IF(非電化？,'建築限界数値データ 　非電化'!B718,"")))</f>
        <v>4363</v>
      </c>
    </row>
    <row r="719" spans="1:2" x14ac:dyDescent="0.2">
      <c r="A719">
        <f>IF(直流？,'建築限界数値データ 　直流'!A719,IF(交流？,'建築限界数値データ 交流'!A719,IF(非電化？,'建築限界数値データ 　非電化'!A719,"")))</f>
        <v>-1350</v>
      </c>
      <c r="B719">
        <f>IF(直流？,'建築限界数値データ 　直流'!B719,IF(交流？,'建築限界数値データ 交流'!B719,IF(非電化？,'建築限界数値データ 　非電化'!B719,"")))</f>
        <v>4373</v>
      </c>
    </row>
    <row r="720" spans="1:2" x14ac:dyDescent="0.2">
      <c r="A720">
        <f>IF(直流？,'建築限界数値データ 　直流'!A720,IF(交流？,'建築限界数値データ 交流'!A720,IF(非電化？,'建築限界数値データ 　非電化'!A720,"")))</f>
        <v>-1350</v>
      </c>
      <c r="B720">
        <f>IF(直流？,'建築限界数値データ 　直流'!B720,IF(交流？,'建築限界数値データ 交流'!B720,IF(非電化？,'建築限界数値データ 　非電化'!B720,"")))</f>
        <v>4383</v>
      </c>
    </row>
    <row r="721" spans="1:2" x14ac:dyDescent="0.2">
      <c r="A721">
        <f>IF(直流？,'建築限界数値データ 　直流'!A721,IF(交流？,'建築限界数値データ 交流'!A721,IF(非電化？,'建築限界数値データ 　非電化'!A721,"")))</f>
        <v>-1350</v>
      </c>
      <c r="B721">
        <f>IF(直流？,'建築限界数値データ 　直流'!B721,IF(交流？,'建築限界数値データ 交流'!B721,IF(非電化？,'建築限界数値データ 　非電化'!B721,"")))</f>
        <v>4393</v>
      </c>
    </row>
    <row r="722" spans="1:2" x14ac:dyDescent="0.2">
      <c r="A722">
        <f>IF(直流？,'建築限界数値データ 　直流'!A722,IF(交流？,'建築限界数値データ 交流'!A722,IF(非電化？,'建築限界数値データ 　非電化'!A722,"")))</f>
        <v>-1350</v>
      </c>
      <c r="B722">
        <f>IF(直流？,'建築限界数値データ 　直流'!B722,IF(交流？,'建築限界数値データ 交流'!B722,IF(非電化？,'建築限界数値データ 　非電化'!B722,"")))</f>
        <v>4403</v>
      </c>
    </row>
    <row r="723" spans="1:2" x14ac:dyDescent="0.2">
      <c r="A723">
        <f>IF(直流？,'建築限界数値データ 　直流'!A723,IF(交流？,'建築限界数値データ 交流'!A723,IF(非電化？,'建築限界数値データ 　非電化'!A723,"")))</f>
        <v>-1350</v>
      </c>
      <c r="B723">
        <f>IF(直流？,'建築限界数値データ 　直流'!B723,IF(交流？,'建築限界数値データ 交流'!B723,IF(非電化？,'建築限界数値データ 　非電化'!B723,"")))</f>
        <v>4413</v>
      </c>
    </row>
    <row r="724" spans="1:2" x14ac:dyDescent="0.2">
      <c r="A724">
        <f>IF(直流？,'建築限界数値データ 　直流'!A724,IF(交流？,'建築限界数値データ 交流'!A724,IF(非電化？,'建築限界数値データ 　非電化'!A724,"")))</f>
        <v>-1350</v>
      </c>
      <c r="B724">
        <f>IF(直流？,'建築限界数値データ 　直流'!B724,IF(交流？,'建築限界数値データ 交流'!B724,IF(非電化？,'建築限界数値データ 　非電化'!B724,"")))</f>
        <v>4423</v>
      </c>
    </row>
    <row r="725" spans="1:2" x14ac:dyDescent="0.2">
      <c r="A725">
        <f>IF(直流？,'建築限界数値データ 　直流'!A725,IF(交流？,'建築限界数値データ 交流'!A725,IF(非電化？,'建築限界数値データ 　非電化'!A725,"")))</f>
        <v>-1350</v>
      </c>
      <c r="B725">
        <f>IF(直流？,'建築限界数値データ 　直流'!B725,IF(交流？,'建築限界数値データ 交流'!B725,IF(非電化？,'建築限界数値データ 　非電化'!B725,"")))</f>
        <v>4433</v>
      </c>
    </row>
    <row r="726" spans="1:2" x14ac:dyDescent="0.2">
      <c r="A726">
        <f>IF(直流？,'建築限界数値データ 　直流'!A726,IF(交流？,'建築限界数値データ 交流'!A726,IF(非電化？,'建築限界数値データ 　非電化'!A726,"")))</f>
        <v>-1350</v>
      </c>
      <c r="B726">
        <f>IF(直流？,'建築限界数値データ 　直流'!B726,IF(交流？,'建築限界数値データ 交流'!B726,IF(非電化？,'建築限界数値データ 　非電化'!B726,"")))</f>
        <v>4443</v>
      </c>
    </row>
    <row r="727" spans="1:2" x14ac:dyDescent="0.2">
      <c r="A727">
        <f>IF(直流？,'建築限界数値データ 　直流'!A727,IF(交流？,'建築限界数値データ 交流'!A727,IF(非電化？,'建築限界数値データ 　非電化'!A727,"")))</f>
        <v>-1350</v>
      </c>
      <c r="B727">
        <f>IF(直流？,'建築限界数値データ 　直流'!B727,IF(交流？,'建築限界数値データ 交流'!B727,IF(非電化？,'建築限界数値データ 　非電化'!B727,"")))</f>
        <v>4453</v>
      </c>
    </row>
    <row r="728" spans="1:2" x14ac:dyDescent="0.2">
      <c r="A728">
        <f>IF(直流？,'建築限界数値データ 　直流'!A728,IF(交流？,'建築限界数値データ 交流'!A728,IF(非電化？,'建築限界数値データ 　非電化'!A728,"")))</f>
        <v>-1350</v>
      </c>
      <c r="B728">
        <f>IF(直流？,'建築限界数値データ 　直流'!B728,IF(交流？,'建築限界数値データ 交流'!B728,IF(非電化？,'建築限界数値データ 　非電化'!B728,"")))</f>
        <v>4463</v>
      </c>
    </row>
    <row r="729" spans="1:2" x14ac:dyDescent="0.2">
      <c r="A729">
        <f>IF(直流？,'建築限界数値データ 　直流'!A729,IF(交流？,'建築限界数値データ 交流'!A729,IF(非電化？,'建築限界数値データ 　非電化'!A729,"")))</f>
        <v>-1350</v>
      </c>
      <c r="B729">
        <f>IF(直流？,'建築限界数値データ 　直流'!B729,IF(交流？,'建築限界数値データ 交流'!B729,IF(非電化？,'建築限界数値データ 　非電化'!B729,"")))</f>
        <v>4473</v>
      </c>
    </row>
    <row r="730" spans="1:2" x14ac:dyDescent="0.2">
      <c r="A730">
        <f>IF(直流？,'建築限界数値データ 　直流'!A730,IF(交流？,'建築限界数値データ 交流'!A730,IF(非電化？,'建築限界数値データ 　非電化'!A730,"")))</f>
        <v>-1350</v>
      </c>
      <c r="B730">
        <f>IF(直流？,'建築限界数値データ 　直流'!B730,IF(交流？,'建築限界数値データ 交流'!B730,IF(非電化？,'建築限界数値データ 　非電化'!B730,"")))</f>
        <v>4483</v>
      </c>
    </row>
    <row r="731" spans="1:2" x14ac:dyDescent="0.2">
      <c r="A731">
        <f>IF(直流？,'建築限界数値データ 　直流'!A731,IF(交流？,'建築限界数値データ 交流'!A731,IF(非電化？,'建築限界数値データ 　非電化'!A731,"")))</f>
        <v>-1350</v>
      </c>
      <c r="B731">
        <f>IF(直流？,'建築限界数値データ 　直流'!B731,IF(交流？,'建築限界数値データ 交流'!B731,IF(非電化？,'建築限界数値データ 　非電化'!B731,"")))</f>
        <v>4493</v>
      </c>
    </row>
    <row r="732" spans="1:2" x14ac:dyDescent="0.2">
      <c r="A732">
        <f>IF(直流？,'建築限界数値データ 　直流'!A732,IF(交流？,'建築限界数値データ 交流'!A732,IF(非電化？,'建築限界数値データ 　非電化'!A732,"")))</f>
        <v>-1350</v>
      </c>
      <c r="B732">
        <f>IF(直流？,'建築限界数値データ 　直流'!B732,IF(交流？,'建築限界数値データ 交流'!B732,IF(非電化？,'建築限界数値データ 　非電化'!B732,"")))</f>
        <v>4503</v>
      </c>
    </row>
    <row r="733" spans="1:2" x14ac:dyDescent="0.2">
      <c r="A733">
        <f>IF(直流？,'建築限界数値データ 　直流'!A733,IF(交流？,'建築限界数値データ 交流'!A733,IF(非電化？,'建築限界数値データ 　非電化'!A733,"")))</f>
        <v>-1350</v>
      </c>
      <c r="B733">
        <f>IF(直流？,'建築限界数値データ 　直流'!B733,IF(交流？,'建築限界数値データ 交流'!B733,IF(非電化？,'建築限界数値データ 　非電化'!B733,"")))</f>
        <v>4513</v>
      </c>
    </row>
    <row r="734" spans="1:2" x14ac:dyDescent="0.2">
      <c r="A734">
        <f>IF(直流？,'建築限界数値データ 　直流'!A734,IF(交流？,'建築限界数値データ 交流'!A734,IF(非電化？,'建築限界数値データ 　非電化'!A734,"")))</f>
        <v>-1350</v>
      </c>
      <c r="B734">
        <f>IF(直流？,'建築限界数値データ 　直流'!B734,IF(交流？,'建築限界数値データ 交流'!B734,IF(非電化？,'建築限界数値データ 　非電化'!B734,"")))</f>
        <v>4523</v>
      </c>
    </row>
    <row r="735" spans="1:2" x14ac:dyDescent="0.2">
      <c r="A735">
        <f>IF(直流？,'建築限界数値データ 　直流'!A735,IF(交流？,'建築限界数値データ 交流'!A735,IF(非電化？,'建築限界数値データ 　非電化'!A735,"")))</f>
        <v>-1350</v>
      </c>
      <c r="B735">
        <f>IF(直流？,'建築限界数値データ 　直流'!B735,IF(交流？,'建築限界数値データ 交流'!B735,IF(非電化？,'建築限界数値データ 　非電化'!B735,"")))</f>
        <v>4533</v>
      </c>
    </row>
    <row r="736" spans="1:2" x14ac:dyDescent="0.2">
      <c r="A736">
        <f>IF(直流？,'建築限界数値データ 　直流'!A736,IF(交流？,'建築限界数値データ 交流'!A736,IF(非電化？,'建築限界数値データ 　非電化'!A736,"")))</f>
        <v>-1350</v>
      </c>
      <c r="B736">
        <f>IF(直流？,'建築限界数値データ 　直流'!B736,IF(交流？,'建築限界数値データ 交流'!B736,IF(非電化？,'建築限界数値データ 　非電化'!B736,"")))</f>
        <v>4543</v>
      </c>
    </row>
    <row r="737" spans="1:2" x14ac:dyDescent="0.2">
      <c r="A737">
        <f>IF(直流？,'建築限界数値データ 　直流'!A737,IF(交流？,'建築限界数値データ 交流'!A737,IF(非電化？,'建築限界数値データ 　非電化'!A737,"")))</f>
        <v>-1350</v>
      </c>
      <c r="B737">
        <f>IF(直流？,'建築限界数値データ 　直流'!B737,IF(交流？,'建築限界数値データ 交流'!B737,IF(非電化？,'建築限界数値データ 　非電化'!B737,"")))</f>
        <v>4553</v>
      </c>
    </row>
    <row r="738" spans="1:2" x14ac:dyDescent="0.2">
      <c r="A738">
        <f>IF(直流？,'建築限界数値データ 　直流'!A738,IF(交流？,'建築限界数値データ 交流'!A738,IF(非電化？,'建築限界数値データ 　非電化'!A738,"")))</f>
        <v>-1350</v>
      </c>
      <c r="B738">
        <f>IF(直流？,'建築限界数値データ 　直流'!B738,IF(交流？,'建築限界数値データ 交流'!B738,IF(非電化？,'建築限界数値データ 　非電化'!B738,"")))</f>
        <v>4563</v>
      </c>
    </row>
    <row r="739" spans="1:2" x14ac:dyDescent="0.2">
      <c r="A739">
        <f>IF(直流？,'建築限界数値データ 　直流'!A739,IF(交流？,'建築限界数値データ 交流'!A739,IF(非電化？,'建築限界数値データ 　非電化'!A739,"")))</f>
        <v>-1350</v>
      </c>
      <c r="B739">
        <f>IF(直流？,'建築限界数値データ 　直流'!B739,IF(交流？,'建築限界数値データ 交流'!B739,IF(非電化？,'建築限界数値データ 　非電化'!B739,"")))</f>
        <v>4573</v>
      </c>
    </row>
    <row r="740" spans="1:2" x14ac:dyDescent="0.2">
      <c r="A740">
        <f>IF(直流？,'建築限界数値データ 　直流'!A740,IF(交流？,'建築限界数値データ 交流'!A740,IF(非電化？,'建築限界数値データ 　非電化'!A740,"")))</f>
        <v>-1350</v>
      </c>
      <c r="B740">
        <f>IF(直流？,'建築限界数値データ 　直流'!B740,IF(交流？,'建築限界数値データ 交流'!B740,IF(非電化？,'建築限界数値データ 　非電化'!B740,"")))</f>
        <v>4583</v>
      </c>
    </row>
    <row r="741" spans="1:2" x14ac:dyDescent="0.2">
      <c r="A741">
        <f>IF(直流？,'建築限界数値データ 　直流'!A741,IF(交流？,'建築限界数値データ 交流'!A741,IF(非電化？,'建築限界数値データ 　非電化'!A741,"")))</f>
        <v>-1350</v>
      </c>
      <c r="B741">
        <f>IF(直流？,'建築限界数値データ 　直流'!B741,IF(交流？,'建築限界数値データ 交流'!B741,IF(非電化？,'建築限界数値データ 　非電化'!B741,"")))</f>
        <v>4593</v>
      </c>
    </row>
    <row r="742" spans="1:2" x14ac:dyDescent="0.2">
      <c r="A742">
        <f>IF(直流？,'建築限界数値データ 　直流'!A742,IF(交流？,'建築限界数値データ 交流'!A742,IF(非電化？,'建築限界数値データ 　非電化'!A742,"")))</f>
        <v>-1350</v>
      </c>
      <c r="B742">
        <f>IF(直流？,'建築限界数値データ 　直流'!B742,IF(交流？,'建築限界数値データ 交流'!B742,IF(非電化？,'建築限界数値データ 　非電化'!B742,"")))</f>
        <v>4603</v>
      </c>
    </row>
    <row r="743" spans="1:2" x14ac:dyDescent="0.2">
      <c r="A743">
        <f>IF(直流？,'建築限界数値データ 　直流'!A743,IF(交流？,'建築限界数値データ 交流'!A743,IF(非電化？,'建築限界数値データ 　非電化'!A743,"")))</f>
        <v>-1350</v>
      </c>
      <c r="B743">
        <f>IF(直流？,'建築限界数値データ 　直流'!B743,IF(交流？,'建築限界数値データ 交流'!B743,IF(非電化？,'建築限界数値データ 　非電化'!B743,"")))</f>
        <v>4613</v>
      </c>
    </row>
    <row r="744" spans="1:2" x14ac:dyDescent="0.2">
      <c r="A744">
        <f>IF(直流？,'建築限界数値データ 　直流'!A744,IF(交流？,'建築限界数値データ 交流'!A744,IF(非電化？,'建築限界数値データ 　非電化'!A744,"")))</f>
        <v>-1350</v>
      </c>
      <c r="B744">
        <f>IF(直流？,'建築限界数値データ 　直流'!B744,IF(交流？,'建築限界数値データ 交流'!B744,IF(非電化？,'建築限界数値データ 　非電化'!B744,"")))</f>
        <v>4623</v>
      </c>
    </row>
    <row r="745" spans="1:2" x14ac:dyDescent="0.2">
      <c r="A745">
        <f>IF(直流？,'建築限界数値データ 　直流'!A745,IF(交流？,'建築限界数値データ 交流'!A745,IF(非電化？,'建築限界数値データ 　非電化'!A745,"")))</f>
        <v>-1350</v>
      </c>
      <c r="B745">
        <f>IF(直流？,'建築限界数値データ 　直流'!B745,IF(交流？,'建築限界数値データ 交流'!B745,IF(非電化？,'建築限界数値データ 　非電化'!B745,"")))</f>
        <v>4633</v>
      </c>
    </row>
    <row r="746" spans="1:2" x14ac:dyDescent="0.2">
      <c r="A746">
        <f>IF(直流？,'建築限界数値データ 　直流'!A746,IF(交流？,'建築限界数値データ 交流'!A746,IF(非電化？,'建築限界数値データ 　非電化'!A746,"")))</f>
        <v>-1350</v>
      </c>
      <c r="B746">
        <f>IF(直流？,'建築限界数値データ 　直流'!B746,IF(交流？,'建築限界数値データ 交流'!B746,IF(非電化？,'建築限界数値データ 　非電化'!B746,"")))</f>
        <v>4643</v>
      </c>
    </row>
    <row r="747" spans="1:2" x14ac:dyDescent="0.2">
      <c r="A747">
        <f>IF(直流？,'建築限界数値データ 　直流'!A747,IF(交流？,'建築限界数値データ 交流'!A747,IF(非電化？,'建築限界数値データ 　非電化'!A747,"")))</f>
        <v>-1350</v>
      </c>
      <c r="B747">
        <f>IF(直流？,'建築限界数値データ 　直流'!B747,IF(交流？,'建築限界数値データ 交流'!B747,IF(非電化？,'建築限界数値データ 　非電化'!B747,"")))</f>
        <v>4653</v>
      </c>
    </row>
    <row r="748" spans="1:2" x14ac:dyDescent="0.2">
      <c r="A748">
        <f>IF(直流？,'建築限界数値データ 　直流'!A748,IF(交流？,'建築限界数値データ 交流'!A748,IF(非電化？,'建築限界数値データ 　非電化'!A748,"")))</f>
        <v>-1350</v>
      </c>
      <c r="B748">
        <f>IF(直流？,'建築限界数値データ 　直流'!B748,IF(交流？,'建築限界数値データ 交流'!B748,IF(非電化？,'建築限界数値データ 　非電化'!B748,"")))</f>
        <v>4663</v>
      </c>
    </row>
    <row r="749" spans="1:2" x14ac:dyDescent="0.2">
      <c r="A749">
        <f>IF(直流？,'建築限界数値データ 　直流'!A749,IF(交流？,'建築限界数値データ 交流'!A749,IF(非電化？,'建築限界数値データ 　非電化'!A749,"")))</f>
        <v>-1350</v>
      </c>
      <c r="B749">
        <f>IF(直流？,'建築限界数値データ 　直流'!B749,IF(交流？,'建築限界数値データ 交流'!B749,IF(非電化？,'建築限界数値データ 　非電化'!B749,"")))</f>
        <v>4673</v>
      </c>
    </row>
    <row r="750" spans="1:2" x14ac:dyDescent="0.2">
      <c r="A750">
        <f>IF(直流？,'建築限界数値データ 　直流'!A750,IF(交流？,'建築限界数値データ 交流'!A750,IF(非電化？,'建築限界数値データ 　非電化'!A750,"")))</f>
        <v>-1350</v>
      </c>
      <c r="B750">
        <f>IF(直流？,'建築限界数値データ 　直流'!B750,IF(交流？,'建築限界数値データ 交流'!B750,IF(非電化？,'建築限界数値データ 　非電化'!B750,"")))</f>
        <v>4683</v>
      </c>
    </row>
    <row r="751" spans="1:2" x14ac:dyDescent="0.2">
      <c r="A751">
        <f>IF(直流？,'建築限界数値データ 　直流'!A751,IF(交流？,'建築限界数値データ 交流'!A751,IF(非電化？,'建築限界数値データ 　非電化'!A751,"")))</f>
        <v>-1350</v>
      </c>
      <c r="B751">
        <f>IF(直流？,'建築限界数値データ 　直流'!B751,IF(交流？,'建築限界数値データ 交流'!B751,IF(非電化？,'建築限界数値データ 　非電化'!B751,"")))</f>
        <v>4693</v>
      </c>
    </row>
    <row r="752" spans="1:2" x14ac:dyDescent="0.2">
      <c r="A752">
        <f>IF(直流？,'建築限界数値データ 　直流'!A752,IF(交流？,'建築限界数値データ 交流'!A752,IF(非電化？,'建築限界数値データ 　非電化'!A752,"")))</f>
        <v>-1350</v>
      </c>
      <c r="B752">
        <f>IF(直流？,'建築限界数値データ 　直流'!B752,IF(交流？,'建築限界数値データ 交流'!B752,IF(非電化？,'建築限界数値データ 　非電化'!B752,"")))</f>
        <v>4703</v>
      </c>
    </row>
    <row r="753" spans="1:2" x14ac:dyDescent="0.2">
      <c r="A753">
        <f>IF(直流？,'建築限界数値データ 　直流'!A753,IF(交流？,'建築限界数値データ 交流'!A753,IF(非電化？,'建築限界数値データ 　非電化'!A753,"")))</f>
        <v>-1350</v>
      </c>
      <c r="B753">
        <f>IF(直流？,'建築限界数値データ 　直流'!B753,IF(交流？,'建築限界数値データ 交流'!B753,IF(非電化？,'建築限界数値データ 　非電化'!B753,"")))</f>
        <v>4713</v>
      </c>
    </row>
    <row r="754" spans="1:2" x14ac:dyDescent="0.2">
      <c r="A754">
        <f>IF(直流？,'建築限界数値データ 　直流'!A754,IF(交流？,'建築限界数値データ 交流'!A754,IF(非電化？,'建築限界数値データ 　非電化'!A754,"")))</f>
        <v>-1350</v>
      </c>
      <c r="B754">
        <f>IF(直流？,'建築限界数値データ 　直流'!B754,IF(交流？,'建築限界数値データ 交流'!B754,IF(非電化？,'建築限界数値データ 　非電化'!B754,"")))</f>
        <v>4723</v>
      </c>
    </row>
    <row r="755" spans="1:2" x14ac:dyDescent="0.2">
      <c r="A755">
        <f>IF(直流？,'建築限界数値データ 　直流'!A755,IF(交流？,'建築限界数値データ 交流'!A755,IF(非電化？,'建築限界数値データ 　非電化'!A755,"")))</f>
        <v>-1350</v>
      </c>
      <c r="B755">
        <f>IF(直流？,'建築限界数値データ 　直流'!B755,IF(交流？,'建築限界数値データ 交流'!B755,IF(非電化？,'建築限界数値データ 　非電化'!B755,"")))</f>
        <v>4733</v>
      </c>
    </row>
    <row r="756" spans="1:2" x14ac:dyDescent="0.2">
      <c r="A756">
        <f>IF(直流？,'建築限界数値データ 　直流'!A756,IF(交流？,'建築限界数値データ 交流'!A756,IF(非電化？,'建築限界数値データ 　非電化'!A756,"")))</f>
        <v>-1350</v>
      </c>
      <c r="B756">
        <f>IF(直流？,'建築限界数値データ 　直流'!B756,IF(交流？,'建築限界数値データ 交流'!B756,IF(非電化？,'建築限界数値データ 　非電化'!B756,"")))</f>
        <v>4743</v>
      </c>
    </row>
    <row r="757" spans="1:2" x14ac:dyDescent="0.2">
      <c r="A757">
        <f>IF(直流？,'建築限界数値データ 　直流'!A757,IF(交流？,'建築限界数値データ 交流'!A757,IF(非電化？,'建築限界数値データ 　非電化'!A757,"")))</f>
        <v>-1350</v>
      </c>
      <c r="B757">
        <f>IF(直流？,'建築限界数値データ 　直流'!B757,IF(交流？,'建築限界数値データ 交流'!B757,IF(非電化？,'建築限界数値データ 　非電化'!B757,"")))</f>
        <v>4753</v>
      </c>
    </row>
    <row r="758" spans="1:2" x14ac:dyDescent="0.2">
      <c r="A758">
        <f>IF(直流？,'建築限界数値データ 　直流'!A758,IF(交流？,'建築限界数値データ 交流'!A758,IF(非電化？,'建築限界数値データ 　非電化'!A758,"")))</f>
        <v>-1350</v>
      </c>
      <c r="B758">
        <f>IF(直流？,'建築限界数値データ 　直流'!B758,IF(交流？,'建築限界数値データ 交流'!B758,IF(非電化？,'建築限界数値データ 　非電化'!B758,"")))</f>
        <v>4763</v>
      </c>
    </row>
    <row r="759" spans="1:2" x14ac:dyDescent="0.2">
      <c r="A759">
        <f>IF(直流？,'建築限界数値データ 　直流'!A759,IF(交流？,'建築限界数値データ 交流'!A759,IF(非電化？,'建築限界数値データ 　非電化'!A759,"")))</f>
        <v>-1350</v>
      </c>
      <c r="B759">
        <f>IF(直流？,'建築限界数値データ 　直流'!B759,IF(交流？,'建築限界数値データ 交流'!B759,IF(非電化？,'建築限界数値データ 　非電化'!B759,"")))</f>
        <v>4773</v>
      </c>
    </row>
    <row r="760" spans="1:2" x14ac:dyDescent="0.2">
      <c r="A760">
        <f>IF(直流？,'建築限界数値データ 　直流'!A760,IF(交流？,'建築限界数値データ 交流'!A760,IF(非電化？,'建築限界数値データ 　非電化'!A760,"")))</f>
        <v>-1350</v>
      </c>
      <c r="B760">
        <f>IF(直流？,'建築限界数値データ 　直流'!B760,IF(交流？,'建築限界数値データ 交流'!B760,IF(非電化？,'建築限界数値データ 　非電化'!B760,"")))</f>
        <v>4783</v>
      </c>
    </row>
    <row r="761" spans="1:2" x14ac:dyDescent="0.2">
      <c r="A761">
        <f>IF(直流？,'建築限界数値データ 　直流'!A761,IF(交流？,'建築限界数値データ 交流'!A761,IF(非電化？,'建築限界数値データ 　非電化'!A761,"")))</f>
        <v>-1350</v>
      </c>
      <c r="B761">
        <f>IF(直流？,'建築限界数値データ 　直流'!B761,IF(交流？,'建築限界数値データ 交流'!B761,IF(非電化？,'建築限界数値データ 　非電化'!B761,"")))</f>
        <v>4793</v>
      </c>
    </row>
    <row r="762" spans="1:2" x14ac:dyDescent="0.2">
      <c r="A762">
        <f>IF(直流？,'建築限界数値データ 　直流'!A762,IF(交流？,'建築限界数値データ 交流'!A762,IF(非電化？,'建築限界数値データ 　非電化'!A762,"")))</f>
        <v>-1350</v>
      </c>
      <c r="B762">
        <f>IF(直流？,'建築限界数値データ 　直流'!B762,IF(交流？,'建築限界数値データ 交流'!B762,IF(非電化？,'建築限界数値データ 　非電化'!B762,"")))</f>
        <v>4803</v>
      </c>
    </row>
    <row r="763" spans="1:2" x14ac:dyDescent="0.2">
      <c r="A763">
        <f>IF(直流？,'建築限界数値データ 　直流'!A763,IF(交流？,'建築限界数値データ 交流'!A763,IF(非電化？,'建築限界数値データ 　非電化'!A763,"")))</f>
        <v>-1350</v>
      </c>
      <c r="B763">
        <f>IF(直流？,'建築限界数値データ 　直流'!B763,IF(交流？,'建築限界数値データ 交流'!B763,IF(非電化？,'建築限界数値データ 　非電化'!B763,"")))</f>
        <v>4813</v>
      </c>
    </row>
    <row r="764" spans="1:2" x14ac:dyDescent="0.2">
      <c r="A764">
        <f>IF(直流？,'建築限界数値データ 　直流'!A764,IF(交流？,'建築限界数値データ 交流'!A764,IF(非電化？,'建築限界数値データ 　非電化'!A764,"")))</f>
        <v>-1350</v>
      </c>
      <c r="B764">
        <f>IF(直流？,'建築限界数値データ 　直流'!B764,IF(交流？,'建築限界数値データ 交流'!B764,IF(非電化？,'建築限界数値データ 　非電化'!B764,"")))</f>
        <v>4823</v>
      </c>
    </row>
    <row r="765" spans="1:2" x14ac:dyDescent="0.2">
      <c r="A765">
        <f>IF(直流？,'建築限界数値データ 　直流'!A765,IF(交流？,'建築限界数値データ 交流'!A765,IF(非電化？,'建築限界数値データ 　非電化'!A765,"")))</f>
        <v>-1350</v>
      </c>
      <c r="B765">
        <f>IF(直流？,'建築限界数値データ 　直流'!B765,IF(交流？,'建築限界数値データ 交流'!B765,IF(非電化？,'建築限界数値データ 　非電化'!B765,"")))</f>
        <v>4833</v>
      </c>
    </row>
    <row r="766" spans="1:2" x14ac:dyDescent="0.2">
      <c r="A766">
        <f>IF(直流？,'建築限界数値データ 　直流'!A766,IF(交流？,'建築限界数値データ 交流'!A766,IF(非電化？,'建築限界数値データ 　非電化'!A766,"")))</f>
        <v>-1350</v>
      </c>
      <c r="B766">
        <f>IF(直流？,'建築限界数値データ 　直流'!B766,IF(交流？,'建築限界数値データ 交流'!B766,IF(非電化？,'建築限界数値データ 　非電化'!B766,"")))</f>
        <v>4843</v>
      </c>
    </row>
    <row r="767" spans="1:2" x14ac:dyDescent="0.2">
      <c r="A767">
        <f>IF(直流？,'建築限界数値データ 　直流'!A767,IF(交流？,'建築限界数値データ 交流'!A767,IF(非電化？,'建築限界数値データ 　非電化'!A767,"")))</f>
        <v>-1350</v>
      </c>
      <c r="B767">
        <f>IF(直流？,'建築限界数値データ 　直流'!B767,IF(交流？,'建築限界数値データ 交流'!B767,IF(非電化？,'建築限界数値データ 　非電化'!B767,"")))</f>
        <v>4853</v>
      </c>
    </row>
    <row r="768" spans="1:2" x14ac:dyDescent="0.2">
      <c r="A768">
        <f>IF(直流？,'建築限界数値データ 　直流'!A768,IF(交流？,'建築限界数値データ 交流'!A768,IF(非電化？,'建築限界数値データ 　非電化'!A768,"")))</f>
        <v>-1350</v>
      </c>
      <c r="B768">
        <f>IF(直流？,'建築限界数値データ 　直流'!B768,IF(交流？,'建築限界数値データ 交流'!B768,IF(非電化？,'建築限界数値データ 　非電化'!B768,"")))</f>
        <v>4863</v>
      </c>
    </row>
    <row r="769" spans="1:2" x14ac:dyDescent="0.2">
      <c r="A769">
        <f>IF(直流？,'建築限界数値データ 　直流'!A769,IF(交流？,'建築限界数値データ 交流'!A769,IF(非電化？,'建築限界数値データ 　非電化'!A769,"")))</f>
        <v>-1350</v>
      </c>
      <c r="B769">
        <f>IF(直流？,'建築限界数値データ 　直流'!B769,IF(交流？,'建築限界数値データ 交流'!B769,IF(非電化？,'建築限界数値データ 　非電化'!B769,"")))</f>
        <v>4873</v>
      </c>
    </row>
    <row r="770" spans="1:2" x14ac:dyDescent="0.2">
      <c r="A770">
        <f>IF(直流？,'建築限界数値データ 　直流'!A770,IF(交流？,'建築限界数値データ 交流'!A770,IF(非電化？,'建築限界数値データ 　非電化'!A770,"")))</f>
        <v>-1350</v>
      </c>
      <c r="B770">
        <f>IF(直流？,'建築限界数値データ 　直流'!B770,IF(交流？,'建築限界数値データ 交流'!B770,IF(非電化？,'建築限界数値データ 　非電化'!B770,"")))</f>
        <v>4883</v>
      </c>
    </row>
    <row r="771" spans="1:2" x14ac:dyDescent="0.2">
      <c r="A771">
        <f>IF(直流？,'建築限界数値データ 　直流'!A771,IF(交流？,'建築限界数値データ 交流'!A771,IF(非電化？,'建築限界数値データ 　非電化'!A771,"")))</f>
        <v>-1350</v>
      </c>
      <c r="B771">
        <f>IF(直流？,'建築限界数値データ 　直流'!B771,IF(交流？,'建築限界数値データ 交流'!B771,IF(非電化？,'建築限界数値データ 　非電化'!B771,"")))</f>
        <v>4893</v>
      </c>
    </row>
    <row r="772" spans="1:2" x14ac:dyDescent="0.2">
      <c r="A772">
        <f>IF(直流？,'建築限界数値データ 　直流'!A772,IF(交流？,'建築限界数値データ 交流'!A772,IF(非電化？,'建築限界数値データ 　非電化'!A772,"")))</f>
        <v>-1350</v>
      </c>
      <c r="B772">
        <f>IF(直流？,'建築限界数値データ 　直流'!B772,IF(交流？,'建築限界数値データ 交流'!B772,IF(非電化？,'建築限界数値データ 　非電化'!B772,"")))</f>
        <v>4903</v>
      </c>
    </row>
    <row r="773" spans="1:2" x14ac:dyDescent="0.2">
      <c r="A773">
        <f>IF(直流？,'建築限界数値データ 　直流'!A773,IF(交流？,'建築限界数値データ 交流'!A773,IF(非電化？,'建築限界数値データ 　非電化'!A773,"")))</f>
        <v>-1350</v>
      </c>
      <c r="B773">
        <f>IF(直流？,'建築限界数値データ 　直流'!B773,IF(交流？,'建築限界数値データ 交流'!B773,IF(非電化？,'建築限界数値データ 　非電化'!B773,"")))</f>
        <v>4913</v>
      </c>
    </row>
    <row r="774" spans="1:2" x14ac:dyDescent="0.2">
      <c r="A774">
        <f>IF(直流？,'建築限界数値データ 　直流'!A774,IF(交流？,'建築限界数値データ 交流'!A774,IF(非電化？,'建築限界数値データ 　非電化'!A774,"")))</f>
        <v>-1350</v>
      </c>
      <c r="B774">
        <f>IF(直流？,'建築限界数値データ 　直流'!B774,IF(交流？,'建築限界数値データ 交流'!B774,IF(非電化？,'建築限界数値データ 　非電化'!B774,"")))</f>
        <v>4923</v>
      </c>
    </row>
    <row r="775" spans="1:2" x14ac:dyDescent="0.2">
      <c r="A775">
        <f>IF(直流？,'建築限界数値データ 　直流'!A775,IF(交流？,'建築限界数値データ 交流'!A775,IF(非電化？,'建築限界数値データ 　非電化'!A775,"")))</f>
        <v>-1350</v>
      </c>
      <c r="B775">
        <f>IF(直流？,'建築限界数値データ 　直流'!B775,IF(交流？,'建築限界数値データ 交流'!B775,IF(非電化？,'建築限界数値データ 　非電化'!B775,"")))</f>
        <v>4933</v>
      </c>
    </row>
    <row r="776" spans="1:2" x14ac:dyDescent="0.2">
      <c r="A776">
        <f>IF(直流？,'建築限界数値データ 　直流'!A776,IF(交流？,'建築限界数値データ 交流'!A776,IF(非電化？,'建築限界数値データ 　非電化'!A776,"")))</f>
        <v>-1350</v>
      </c>
      <c r="B776">
        <f>IF(直流？,'建築限界数値データ 　直流'!B776,IF(交流？,'建築限界数値データ 交流'!B776,IF(非電化？,'建築限界数値データ 　非電化'!B776,"")))</f>
        <v>4943</v>
      </c>
    </row>
    <row r="777" spans="1:2" x14ac:dyDescent="0.2">
      <c r="A777">
        <f>IF(直流？,'建築限界数値データ 　直流'!A777,IF(交流？,'建築限界数値データ 交流'!A777,IF(非電化？,'建築限界数値データ 　非電化'!A777,"")))</f>
        <v>-1350</v>
      </c>
      <c r="B777">
        <f>IF(直流？,'建築限界数値データ 　直流'!B777,IF(交流？,'建築限界数値データ 交流'!B777,IF(非電化？,'建築限界数値データ 　非電化'!B777,"")))</f>
        <v>4953</v>
      </c>
    </row>
    <row r="778" spans="1:2" x14ac:dyDescent="0.2">
      <c r="A778">
        <f>IF(直流？,'建築限界数値データ 　直流'!A778,IF(交流？,'建築限界数値データ 交流'!A778,IF(非電化？,'建築限界数値データ 　非電化'!A778,"")))</f>
        <v>-1350</v>
      </c>
      <c r="B778">
        <f>IF(直流？,'建築限界数値データ 　直流'!B778,IF(交流？,'建築限界数値データ 交流'!B778,IF(非電化？,'建築限界数値データ 　非電化'!B778,"")))</f>
        <v>4963</v>
      </c>
    </row>
    <row r="779" spans="1:2" x14ac:dyDescent="0.2">
      <c r="A779">
        <f>IF(直流？,'建築限界数値データ 　直流'!A779,IF(交流？,'建築限界数値データ 交流'!A779,IF(非電化？,'建築限界数値データ 　非電化'!A779,"")))</f>
        <v>-1350</v>
      </c>
      <c r="B779">
        <f>IF(直流？,'建築限界数値データ 　直流'!B779,IF(交流？,'建築限界数値データ 交流'!B779,IF(非電化？,'建築限界数値データ 　非電化'!B779,"")))</f>
        <v>4973</v>
      </c>
    </row>
    <row r="780" spans="1:2" x14ac:dyDescent="0.2">
      <c r="A780">
        <f>IF(直流？,'建築限界数値データ 　直流'!A780,IF(交流？,'建築限界数値データ 交流'!A780,IF(非電化？,'建築限界数値データ 　非電化'!A780,"")))</f>
        <v>-1350</v>
      </c>
      <c r="B780">
        <f>IF(直流？,'建築限界数値データ 　直流'!B780,IF(交流？,'建築限界数値データ 交流'!B780,IF(非電化？,'建築限界数値データ 　非電化'!B780,"")))</f>
        <v>4983</v>
      </c>
    </row>
    <row r="781" spans="1:2" x14ac:dyDescent="0.2">
      <c r="A781">
        <f>IF(直流？,'建築限界数値データ 　直流'!A781,IF(交流？,'建築限界数値データ 交流'!A781,IF(非電化？,'建築限界数値データ 　非電化'!A781,"")))</f>
        <v>-1350</v>
      </c>
      <c r="B781">
        <f>IF(直流？,'建築限界数値データ 　直流'!B781,IF(交流？,'建築限界数値データ 交流'!B781,IF(非電化？,'建築限界数値データ 　非電化'!B781,"")))</f>
        <v>4993</v>
      </c>
    </row>
    <row r="782" spans="1:2" x14ac:dyDescent="0.2">
      <c r="A782">
        <f>IF(直流？,'建築限界数値データ 　直流'!A782,IF(交流？,'建築限界数値データ 交流'!A782,IF(非電化？,'建築限界数値データ 　非電化'!A782,"")))</f>
        <v>-1350</v>
      </c>
      <c r="B782">
        <f>IF(直流？,'建築限界数値データ 　直流'!B782,IF(交流？,'建築限界数値データ 交流'!B782,IF(非電化？,'建築限界数値データ 　非電化'!B782,"")))</f>
        <v>5003</v>
      </c>
    </row>
    <row r="783" spans="1:2" x14ac:dyDescent="0.2">
      <c r="A783">
        <f>IF(直流？,'建築限界数値データ 　直流'!A783,IF(交流？,'建築限界数値データ 交流'!A783,IF(非電化？,'建築限界数値データ 　非電化'!A783,"")))</f>
        <v>-1350</v>
      </c>
      <c r="B783">
        <f>IF(直流？,'建築限界数値データ 　直流'!B783,IF(交流？,'建築限界数値データ 交流'!B783,IF(非電化？,'建築限界数値データ 　非電化'!B783,"")))</f>
        <v>5013</v>
      </c>
    </row>
    <row r="784" spans="1:2" x14ac:dyDescent="0.2">
      <c r="A784">
        <f>IF(直流？,'建築限界数値データ 　直流'!A784,IF(交流？,'建築限界数値データ 交流'!A784,IF(非電化？,'建築限界数値データ 　非電化'!A784,"")))</f>
        <v>-1350</v>
      </c>
      <c r="B784">
        <f>IF(直流？,'建築限界数値データ 　直流'!B784,IF(交流？,'建築限界数値データ 交流'!B784,IF(非電化？,'建築限界数値データ 　非電化'!B784,"")))</f>
        <v>5023</v>
      </c>
    </row>
    <row r="785" spans="1:2" x14ac:dyDescent="0.2">
      <c r="A785">
        <f>IF(直流？,'建築限界数値データ 　直流'!A785,IF(交流？,'建築限界数値データ 交流'!A785,IF(非電化？,'建築限界数値データ 　非電化'!A785,"")))</f>
        <v>-1350</v>
      </c>
      <c r="B785">
        <f>IF(直流？,'建築限界数値データ 　直流'!B785,IF(交流？,'建築限界数値データ 交流'!B785,IF(非電化？,'建築限界数値データ 　非電化'!B785,"")))</f>
        <v>5033</v>
      </c>
    </row>
    <row r="786" spans="1:2" x14ac:dyDescent="0.2">
      <c r="A786">
        <f>IF(直流？,'建築限界数値データ 　直流'!A786,IF(交流？,'建築限界数値データ 交流'!A786,IF(非電化？,'建築限界数値データ 　非電化'!A786,"")))</f>
        <v>-1350</v>
      </c>
      <c r="B786">
        <f>IF(直流？,'建築限界数値データ 　直流'!B786,IF(交流？,'建築限界数値データ 交流'!B786,IF(非電化？,'建築限界数値データ 　非電化'!B786,"")))</f>
        <v>5043</v>
      </c>
    </row>
    <row r="787" spans="1:2" x14ac:dyDescent="0.2">
      <c r="A787">
        <f>IF(直流？,'建築限界数値データ 　直流'!A787,IF(交流？,'建築限界数値データ 交流'!A787,IF(非電化？,'建築限界数値データ 　非電化'!A787,"")))</f>
        <v>-1350</v>
      </c>
      <c r="B787">
        <f>IF(直流？,'建築限界数値データ 　直流'!B787,IF(交流？,'建築限界数値データ 交流'!B787,IF(非電化？,'建築限界数値データ 　非電化'!B787,"")))</f>
        <v>5053</v>
      </c>
    </row>
    <row r="788" spans="1:2" x14ac:dyDescent="0.2">
      <c r="A788">
        <f>IF(直流？,'建築限界数値データ 　直流'!A788,IF(交流？,'建築限界数値データ 交流'!A788,IF(非電化？,'建築限界数値データ 　非電化'!A788,"")))</f>
        <v>-1350</v>
      </c>
      <c r="B788">
        <f>IF(直流？,'建築限界数値データ 　直流'!B788,IF(交流？,'建築限界数値データ 交流'!B788,IF(非電化？,'建築限界数値データ 　非電化'!B788,"")))</f>
        <v>5063</v>
      </c>
    </row>
    <row r="789" spans="1:2" x14ac:dyDescent="0.2">
      <c r="A789">
        <f>IF(直流？,'建築限界数値データ 　直流'!A789,IF(交流？,'建築限界数値データ 交流'!A789,IF(非電化？,'建築限界数値データ 　非電化'!A789,"")))</f>
        <v>-1350</v>
      </c>
      <c r="B789">
        <f>IF(直流？,'建築限界数値データ 　直流'!B789,IF(交流？,'建築限界数値データ 交流'!B789,IF(非電化？,'建築限界数値データ 　非電化'!B789,"")))</f>
        <v>5073</v>
      </c>
    </row>
    <row r="790" spans="1:2" x14ac:dyDescent="0.2">
      <c r="A790">
        <f>IF(直流？,'建築限界数値データ 　直流'!A790,IF(交流？,'建築限界数値データ 交流'!A790,IF(非電化？,'建築限界数値データ 　非電化'!A790,"")))</f>
        <v>-1350</v>
      </c>
      <c r="B790">
        <f>IF(直流？,'建築限界数値データ 　直流'!B790,IF(交流？,'建築限界数値データ 交流'!B790,IF(非電化？,'建築限界数値データ 　非電化'!B790,"")))</f>
        <v>5083</v>
      </c>
    </row>
    <row r="791" spans="1:2" x14ac:dyDescent="0.2">
      <c r="A791">
        <f>IF(直流？,'建築限界数値データ 　直流'!A791,IF(交流？,'建築限界数値データ 交流'!A791,IF(非電化？,'建築限界数値データ 　非電化'!A791,"")))</f>
        <v>-1350</v>
      </c>
      <c r="B791">
        <f>IF(直流？,'建築限界数値データ 　直流'!B791,IF(交流？,'建築限界数値データ 交流'!B791,IF(非電化？,'建築限界数値データ 　非電化'!B791,"")))</f>
        <v>5093</v>
      </c>
    </row>
    <row r="792" spans="1:2" x14ac:dyDescent="0.2">
      <c r="A792">
        <f>IF(直流？,'建築限界数値データ 　直流'!A792,IF(交流？,'建築限界数値データ 交流'!A792,IF(非電化？,'建築限界数値データ 　非電化'!A792,"")))</f>
        <v>-1350</v>
      </c>
      <c r="B792">
        <f>IF(直流？,'建築限界数値データ 　直流'!B792,IF(交流？,'建築限界数値データ 交流'!B792,IF(非電化？,'建築限界数値データ 　非電化'!B792,"")))</f>
        <v>5103</v>
      </c>
    </row>
    <row r="793" spans="1:2" x14ac:dyDescent="0.2">
      <c r="A793">
        <f>IF(直流？,'建築限界数値データ 　直流'!A793,IF(交流？,'建築限界数値データ 交流'!A793,IF(非電化？,'建築限界数値データ 　非電化'!A793,"")))</f>
        <v>-1350</v>
      </c>
      <c r="B793">
        <f>IF(直流？,'建築限界数値データ 　直流'!B793,IF(交流？,'建築限界数値データ 交流'!B793,IF(非電化？,'建築限界数値データ 　非電化'!B793,"")))</f>
        <v>5113</v>
      </c>
    </row>
    <row r="794" spans="1:2" x14ac:dyDescent="0.2">
      <c r="A794">
        <f>IF(直流？,'建築限界数値データ 　直流'!A794,IF(交流？,'建築限界数値データ 交流'!A794,IF(非電化？,'建築限界数値データ 　非電化'!A794,"")))</f>
        <v>-1350</v>
      </c>
      <c r="B794">
        <f>IF(直流？,'建築限界数値データ 　直流'!B794,IF(交流？,'建築限界数値データ 交流'!B794,IF(非電化？,'建築限界数値データ 　非電化'!B794,"")))</f>
        <v>5123</v>
      </c>
    </row>
    <row r="795" spans="1:2" x14ac:dyDescent="0.2">
      <c r="A795">
        <f>IF(直流？,'建築限界数値データ 　直流'!A795,IF(交流？,'建築限界数値データ 交流'!A795,IF(非電化？,'建築限界数値データ 　非電化'!A795,"")))</f>
        <v>-1350</v>
      </c>
      <c r="B795">
        <f>IF(直流？,'建築限界数値データ 　直流'!B795,IF(交流？,'建築限界数値データ 交流'!B795,IF(非電化？,'建築限界数値データ 　非電化'!B795,"")))</f>
        <v>5133</v>
      </c>
    </row>
    <row r="796" spans="1:2" x14ac:dyDescent="0.2">
      <c r="A796">
        <f>IF(直流？,'建築限界数値データ 　直流'!A796,IF(交流？,'建築限界数値データ 交流'!A796,IF(非電化？,'建築限界数値データ 　非電化'!A796,"")))</f>
        <v>-1350</v>
      </c>
      <c r="B796">
        <f>IF(直流？,'建築限界数値データ 　直流'!B796,IF(交流？,'建築限界数値データ 交流'!B796,IF(非電化？,'建築限界数値データ 　非電化'!B796,"")))</f>
        <v>5143</v>
      </c>
    </row>
    <row r="797" spans="1:2" x14ac:dyDescent="0.2">
      <c r="A797">
        <f>IF(直流？,'建築限界数値データ 　直流'!A797,IF(交流？,'建築限界数値データ 交流'!A797,IF(非電化？,'建築限界数値データ 　非電化'!A797,"")))</f>
        <v>-1350</v>
      </c>
      <c r="B797">
        <f>IF(直流？,'建築限界数値データ 　直流'!B797,IF(交流？,'建築限界数値データ 交流'!B797,IF(非電化？,'建築限界数値データ 　非電化'!B797,"")))</f>
        <v>5153</v>
      </c>
    </row>
    <row r="798" spans="1:2" x14ac:dyDescent="0.2">
      <c r="A798">
        <f>IF(直流？,'建築限界数値データ 　直流'!A798,IF(交流？,'建築限界数値データ 交流'!A798,IF(非電化？,'建築限界数値データ 　非電化'!A798,"")))</f>
        <v>-1350</v>
      </c>
      <c r="B798">
        <f>IF(直流？,'建築限界数値データ 　直流'!B798,IF(交流？,'建築限界数値データ 交流'!B798,IF(非電化？,'建築限界数値データ 　非電化'!B798,"")))</f>
        <v>5163</v>
      </c>
    </row>
    <row r="799" spans="1:2" x14ac:dyDescent="0.2">
      <c r="A799">
        <f>IF(直流？,'建築限界数値データ 　直流'!A799,IF(交流？,'建築限界数値データ 交流'!A799,IF(非電化？,'建築限界数値データ 　非電化'!A799,"")))</f>
        <v>-1350</v>
      </c>
      <c r="B799">
        <f>IF(直流？,'建築限界数値データ 　直流'!B799,IF(交流？,'建築限界数値データ 交流'!B799,IF(非電化？,'建築限界数値データ 　非電化'!B799,"")))</f>
        <v>5173</v>
      </c>
    </row>
    <row r="800" spans="1:2" x14ac:dyDescent="0.2">
      <c r="A800">
        <f>IF(直流？,'建築限界数値データ 　直流'!A800,IF(交流？,'建築限界数値データ 交流'!A800,IF(非電化？,'建築限界数値データ 　非電化'!A800,"")))</f>
        <v>-1350</v>
      </c>
      <c r="B800">
        <f>IF(直流？,'建築限界数値データ 　直流'!B800,IF(交流？,'建築限界数値データ 交流'!B800,IF(非電化？,'建築限界数値データ 　非電化'!B800,"")))</f>
        <v>5183</v>
      </c>
    </row>
    <row r="801" spans="1:2" x14ac:dyDescent="0.2">
      <c r="A801">
        <f>IF(直流？,'建築限界数値データ 　直流'!A801,IF(交流？,'建築限界数値データ 交流'!A801,IF(非電化？,'建築限界数値データ 　非電化'!A801,"")))</f>
        <v>-1350</v>
      </c>
      <c r="B801">
        <f>IF(直流？,'建築限界数値データ 　直流'!B801,IF(交流？,'建築限界数値データ 交流'!B801,IF(非電化？,'建築限界数値データ 　非電化'!B801,"")))</f>
        <v>5190</v>
      </c>
    </row>
    <row r="802" spans="1:2" x14ac:dyDescent="0.2">
      <c r="A802">
        <f>IF(直流？,'建築限界数値データ 　直流'!A802,IF(交流？,'建築限界数値データ 交流'!A802,IF(非電化？,'建築限界数値データ 　非電化'!A802,"")))</f>
        <v>-1346.8705490935281</v>
      </c>
      <c r="B802">
        <f>IF(直流？,'建築限界数値データ 　直流'!B802,IF(交流？,'建築限界数値データ 交流'!B802,IF(非電化？,'建築限界数値データ 　非電化'!B802,"")))</f>
        <v>5194.1271808247639</v>
      </c>
    </row>
    <row r="803" spans="1:2" x14ac:dyDescent="0.2">
      <c r="A803">
        <f>IF(直流？,'建築限界数値データ 　直流'!A803,IF(交流？,'建築限界数値データ 交流'!A803,IF(非電化？,'建築限界数値データ 　非電化'!A803,"")))</f>
        <v>-1341.4379229846836</v>
      </c>
      <c r="B803">
        <f>IF(直流？,'建築限界数値データ 　直流'!B803,IF(交流？,'建築限界数値データ 交流'!B803,IF(非電化？,'建築限界数値データ 　非電化'!B803,"")))</f>
        <v>5200.2267697308453</v>
      </c>
    </row>
    <row r="804" spans="1:2" x14ac:dyDescent="0.2">
      <c r="A804">
        <f>IF(直流？,'建築限界数値データ 　直流'!A804,IF(交流？,'建築限界数値データ 交流'!A804,IF(非電化？,'建築限界数値データ 　非電化'!A804,"")))</f>
        <v>-1335.9776738489784</v>
      </c>
      <c r="B804">
        <f>IF(直流？,'建築限界数値データ 　直流'!B804,IF(交流？,'建築限界数値データ 交流'!B804,IF(非電化？,'建築限界数値データ 　非電化'!B804,"")))</f>
        <v>5206.3016434445708</v>
      </c>
    </row>
    <row r="805" spans="1:2" x14ac:dyDescent="0.2">
      <c r="A805">
        <f>IF(直流？,'建築限界数値データ 　直流'!A805,IF(交流？,'建築限界数値データ 交流'!A805,IF(非電化？,'建築限界数値データ 　非電化'!A805,"")))</f>
        <v>-1330.4899141244211</v>
      </c>
      <c r="B805">
        <f>IF(直流？,'建築限界数値データ 　直流'!B805,IF(交流？,'建築限界数値データ 交流'!B805,IF(非電化？,'建築限界数値データ 　非電化'!B805,"")))</f>
        <v>5212.3516768715217</v>
      </c>
    </row>
    <row r="806" spans="1:2" x14ac:dyDescent="0.2">
      <c r="A806">
        <f>IF(直流？,'建築限界数値データ 　直流'!A806,IF(交流？,'建築限界数値データ 交流'!A806,IF(非電化？,'建築限界数値データ 　非電化'!A806,"")))</f>
        <v>-1324.9747568155219</v>
      </c>
      <c r="B806">
        <f>IF(直流？,'建築限界数値データ 　直流'!B806,IF(交流？,'建築限界数値データ 交流'!B806,IF(非電化？,'建築限界数値データ 　非電化'!B806,"")))</f>
        <v>5218.376745428789</v>
      </c>
    </row>
    <row r="807" spans="1:2" x14ac:dyDescent="0.2">
      <c r="A807">
        <f>IF(直流？,'建築限界数値データ 　直流'!A807,IF(交流？,'建築限界数値データ 交流'!A807,IF(非電化？,'建築限界数値データ 　非電化'!A807,"")))</f>
        <v>-1319.4323154909628</v>
      </c>
      <c r="B807">
        <f>IF(直流？,'建築限界数値データ 　直流'!B807,IF(交流？,'建築限界数値データ 交流'!B807,IF(非電化？,'建築限界数値データ 　非電化'!B807,"")))</f>
        <v>5224.3767250475466</v>
      </c>
    </row>
    <row r="808" spans="1:2" x14ac:dyDescent="0.2">
      <c r="A808">
        <f>IF(直流？,'建築限界数値データ 　直流'!A808,IF(交流？,'建築限界数値データ 交流'!A808,IF(非電化？,'建築限界数値データ 　非電化'!A808,"")))</f>
        <v>-1313.8627042812627</v>
      </c>
      <c r="B808">
        <f>IF(直流？,'建築限界数値データ 　直流'!B808,IF(交流？,'建築限界数値データ 交流'!B808,IF(非電化？,'建築限界数値データ 　非電化'!B808,"")))</f>
        <v>5230.3514921756005</v>
      </c>
    </row>
    <row r="809" spans="1:2" x14ac:dyDescent="0.2">
      <c r="A809">
        <f>IF(直流？,'建築限界数値データ 　直流'!A809,IF(交流？,'建築限界数値データ 交流'!A809,IF(非電化？,'建築限界数値データ 　非電化'!A809,"")))</f>
        <v>-1308.2660378764249</v>
      </c>
      <c r="B809">
        <f>IF(直流？,'建築限界数値データ 　直流'!B809,IF(交流？,'建築限界数値データ 交流'!B809,IF(非電化？,'建築限界数値データ 　非電化'!B809,"")))</f>
        <v>5236.3009237799351</v>
      </c>
    </row>
    <row r="810" spans="1:2" x14ac:dyDescent="0.2">
      <c r="A810">
        <f>IF(直流？,'建築限界数値データ 　直流'!A810,IF(交流？,'建築限界数値データ 交流'!A810,IF(非電化？,'建築限界数値データ 　非電化'!A810,"")))</f>
        <v>-1302.642431523577</v>
      </c>
      <c r="B810">
        <f>IF(直流？,'建築限界数値データ 　直流'!B810,IF(交流？,'建築限界数値データ 交流'!B810,IF(非電化？,'建築限界数値データ 　非電化'!B810,"")))</f>
        <v>5242.224897349246</v>
      </c>
    </row>
    <row r="811" spans="1:2" x14ac:dyDescent="0.2">
      <c r="A811">
        <f>IF(直流？,'建築限界数値データ 　直流'!A811,IF(交流？,'建築限界数値データ 交流'!A811,IF(非電化？,'建築限界数値データ 　非電化'!A811,"")))</f>
        <v>-1296.9920010245949</v>
      </c>
      <c r="B811">
        <f>IF(直流？,'建築限界数値データ 　直流'!B811,IF(交流？,'建築限界数値データ 交流'!B811,IF(非電化？,'建築限界数値データ 　非電化'!B811,"")))</f>
        <v>5248.123290896463</v>
      </c>
    </row>
    <row r="812" spans="1:2" x14ac:dyDescent="0.2">
      <c r="A812">
        <f>IF(直流？,'建築限界数値データ 　直流'!A812,IF(交流？,'建築限界数値データ 交流'!A812,IF(非電化？,'建築限界数値データ 　非電化'!A812,"")))</f>
        <v>-1291.3148627337216</v>
      </c>
      <c r="B812">
        <f>IF(直流？,'建築限界数値データ 　直流'!B812,IF(交流？,'建築限界数値データ 交流'!B812,IF(非電化？,'建築限界数値データ 　非電化'!B812,"")))</f>
        <v>5253.9959829612653</v>
      </c>
    </row>
    <row r="813" spans="1:2" x14ac:dyDescent="0.2">
      <c r="A813">
        <f>IF(直流？,'建築限界数値データ 　直流'!A813,IF(交流？,'建築限界数値データ 交流'!A813,IF(非電化？,'建築限界数値データ 　非電化'!A813,"")))</f>
        <v>-1285.6111335551691</v>
      </c>
      <c r="B813">
        <f>IF(直流？,'建築限界数値データ 　直流'!B813,IF(交流？,'建築限界数値データ 交流'!B813,IF(非電化？,'建築限界数値データ 　非電化'!B813,"")))</f>
        <v>5259.8428526125763</v>
      </c>
    </row>
    <row r="814" spans="1:2" x14ac:dyDescent="0.2">
      <c r="A814">
        <f>IF(直流？,'建築限界数値データ 　直流'!A814,IF(交流？,'建築限界数値データ 交流'!A814,IF(非電化？,'建築限界数値データ 　非電化'!A814,"")))</f>
        <v>-1279.8809309407122</v>
      </c>
      <c r="B814">
        <f>IF(直流？,'建築限界数値データ 　直流'!B814,IF(交流？,'建築限界数値データ 交流'!B814,IF(非電化？,'建築限界数値データ 　非電化'!B814,"")))</f>
        <v>5265.663779451058</v>
      </c>
    </row>
    <row r="815" spans="1:2" x14ac:dyDescent="0.2">
      <c r="A815">
        <f>IF(直流？,'建築限界数値データ 　直流'!A815,IF(交流？,'建築限界数値データ 交流'!A815,IF(非電化？,'建築限界数値データ 　非電化'!A815,"")))</f>
        <v>-1274.1243728872687</v>
      </c>
      <c r="B815">
        <f>IF(直流？,'建築限界数値データ 　直流'!B815,IF(交流？,'建築限界数値データ 交流'!B815,IF(非電化？,'建築限界数値データ 　非電化'!B815,"")))</f>
        <v>5271.4586436115897</v>
      </c>
    </row>
    <row r="816" spans="1:2" x14ac:dyDescent="0.2">
      <c r="A816">
        <f>IF(直流？,'建築限界数値データ 　直流'!A816,IF(交流？,'建築限界数値データ 交流'!A816,IF(非電化？,'建築限界数値データ 　非電化'!A816,"")))</f>
        <v>-1268.3415779344705</v>
      </c>
      <c r="B816">
        <f>IF(直流？,'建築限界数値データ 　直流'!B816,IF(交流？,'建築限界数値データ 交流'!B816,IF(非電化？,'建築限界数値データ 　非電化'!B816,"")))</f>
        <v>5277.227325765738</v>
      </c>
    </row>
    <row r="817" spans="1:2" x14ac:dyDescent="0.2">
      <c r="A817">
        <f>IF(直流？,'建築限界数値データ 　直流'!A817,IF(交流？,'建築限界数値データ 交流'!A817,IF(非電化？,'建築限界数値データ 　非電化'!A817,"")))</f>
        <v>-1262.5326651622227</v>
      </c>
      <c r="B817">
        <f>IF(直流？,'建築限界数値データ 　直流'!B817,IF(交流？,'建築限界数値データ 交流'!B817,IF(非電化？,'建築限界数値データ 　非電化'!B817,"")))</f>
        <v>5282.9697071242081</v>
      </c>
    </row>
    <row r="818" spans="1:2" x14ac:dyDescent="0.2">
      <c r="A818">
        <f>IF(直流？,'建築限界数値データ 　直流'!A818,IF(交流？,'建築限界数値データ 交流'!A818,IF(非電化？,'建築限界数値データ 　非電化'!A818,"")))</f>
        <v>-1256.6977541882509</v>
      </c>
      <c r="B818">
        <f>IF(直流？,'建築限界数値データ 　直流'!B818,IF(交流？,'建築限界数値データ 交流'!B818,IF(非電化？,'建築限界数値データ 　非電化'!B818,"")))</f>
        <v>5288.6856694392955</v>
      </c>
    </row>
    <row r="819" spans="1:2" x14ac:dyDescent="0.2">
      <c r="A819">
        <f>IF(直流？,'建築限界数値データ 　直流'!A819,IF(交流？,'建築限界数値データ 交流'!A819,IF(非電化？,'建築限界数値データ 　非電化'!A819,"")))</f>
        <v>-1250.8369651656387</v>
      </c>
      <c r="B819">
        <f>IF(直流？,'建築限界数値データ 　直流'!B819,IF(交流？,'建築限界数値データ 交流'!B819,IF(非電化？,'建築限界数値データ 　非電化'!B819,"")))</f>
        <v>5294.3750950073227</v>
      </c>
    </row>
    <row r="820" spans="1:2" x14ac:dyDescent="0.2">
      <c r="A820">
        <f>IF(直流？,'建築限界数値データ 　直流'!A820,IF(交流？,'建築限界数値データ 交流'!A820,IF(非電化？,'建築限界数値データ 　非電化'!A820,"")))</f>
        <v>-1244.9504187803523</v>
      </c>
      <c r="B820">
        <f>IF(直流？,'建築限界数値データ 　直流'!B820,IF(交流？,'建築限界数値データ 交流'!B820,IF(非電化？,'建築限界数値データ 　非電化'!B820,"")))</f>
        <v>5300.037866671054</v>
      </c>
    </row>
    <row r="821" spans="1:2" x14ac:dyDescent="0.2">
      <c r="A821">
        <f>IF(直流？,'建築限界数値データ 　直流'!A821,IF(交流？,'建築限界数値データ 交流'!A821,IF(非電化？,'建築限界数値データ 　非電化'!A821,"")))</f>
        <v>-1239.0382362487571</v>
      </c>
      <c r="B821">
        <f>IF(直流？,'建築限界数値データ 　直流'!B821,IF(交流？,'建築限界数値データ 交流'!B821,IF(非電化？,'建築限界数値データ 　非電化'!B821,"")))</f>
        <v>5305.6738678221172</v>
      </c>
    </row>
    <row r="822" spans="1:2" x14ac:dyDescent="0.2">
      <c r="A822">
        <f>IF(直流？,'建築限界数値データ 　直流'!A822,IF(交流？,'建築限界数値データ 交流'!A822,IF(非電化？,'建築限界数値データ 　非電化'!A822,"")))</f>
        <v>-1233.1005393151206</v>
      </c>
      <c r="B822">
        <f>IF(直流？,'建築限界数値データ 　直流'!B822,IF(交流？,'建築限界数値データ 交流'!B822,IF(非電化？,'建築限界数値データ 　非電化'!B822,"")))</f>
        <v>5311.2829824034015</v>
      </c>
    </row>
    <row r="823" spans="1:2" x14ac:dyDescent="0.2">
      <c r="A823">
        <f>IF(直流？,'建築限界数値データ 　直流'!A823,IF(交流？,'建築限界数値データ 交流'!A823,IF(非電化？,'建築限界数値データ 　非電化'!A823,"")))</f>
        <v>-1227.1374502491044</v>
      </c>
      <c r="B823">
        <f>IF(直流？,'建築限界数値データ 　直流'!B823,IF(交流？,'建築限界数値データ 交流'!B823,IF(非電化？,'建築限界数値データ 　非電化'!B823,"")))</f>
        <v>5316.8650949114435</v>
      </c>
    </row>
    <row r="824" spans="1:2" x14ac:dyDescent="0.2">
      <c r="A824">
        <f>IF(直流？,'建築限界数値データ 　直流'!A824,IF(交流？,'建築限界数値データ 交流'!A824,IF(非電化？,'建築限界数値データ 　非電化'!A824,"")))</f>
        <v>-1221.1490918432487</v>
      </c>
      <c r="B824">
        <f>IF(直流？,'建築限界数値データ 　直流'!B824,IF(交流？,'建築限界数値データ 交流'!B824,IF(非電化？,'建築限界数値データ 　非電化'!B824,"")))</f>
        <v>5322.4200903988149</v>
      </c>
    </row>
    <row r="825" spans="1:2" x14ac:dyDescent="0.2">
      <c r="A825">
        <f>IF(直流？,'建築限界数値データ 　直流'!A825,IF(交流？,'建築限界数値データ 交流'!A825,IF(非電化？,'建築限界数値データ 　非電化'!A825,"")))</f>
        <v>-1215.135587410442</v>
      </c>
      <c r="B825">
        <f>IF(直流？,'建築限界数値データ 　直流'!B825,IF(交流？,'建築限界数値データ 交流'!B825,IF(非電化？,'建築限界数値データ 　非電化'!B825,"")))</f>
        <v>5327.9478544764779</v>
      </c>
    </row>
    <row r="826" spans="1:2" x14ac:dyDescent="0.2">
      <c r="A826">
        <f>IF(直流？,'建築限界数値データ 　直流'!A826,IF(交流？,'建築限界数値データ 交流'!A826,IF(非電化？,'建築限界数値データ 　非電化'!A826,"")))</f>
        <v>-1209.0970607813824</v>
      </c>
      <c r="B826">
        <f>IF(直流？,'建築限界数値データ 　直流'!B826,IF(交流？,'建築限界数値データ 交流'!B826,IF(非電化？,'建築限界数値データ 　非電化'!B826,"")))</f>
        <v>5333.4482733161494</v>
      </c>
    </row>
    <row r="827" spans="1:2" x14ac:dyDescent="0.2">
      <c r="A827">
        <f>IF(直流？,'建築限界数値データ 　直流'!A827,IF(交流？,'建築限界数値データ 交流'!A827,IF(非電化？,'建築限界数値データ 　非電化'!A827,"")))</f>
        <v>-1203.0336363020274</v>
      </c>
      <c r="B827">
        <f>IF(直流？,'建築限界数値データ 　直流'!B827,IF(交流？,'建築限界数値データ 交流'!B827,IF(非電化？,'建築限界数値データ 　非電化'!B827,"")))</f>
        <v>5338.9212336526452</v>
      </c>
    </row>
    <row r="828" spans="1:2" x14ac:dyDescent="0.2">
      <c r="A828">
        <f>IF(直流？,'建築限界数値データ 　直流'!A828,IF(交流？,'建築限界数値データ 交流'!A828,IF(非電化？,'建築限界数値データ 　非電化'!A828,"")))</f>
        <v>-1196.9454388310342</v>
      </c>
      <c r="B828">
        <f>IF(直流？,'建築限界数値データ 　直流'!B828,IF(交流？,'建築限界数値データ 交流'!B828,IF(非電化？,'建築限界数値データ 　非電化'!B828,"")))</f>
        <v>5344.3666227862032</v>
      </c>
    </row>
    <row r="829" spans="1:2" x14ac:dyDescent="0.2">
      <c r="A829">
        <f>IF(直流？,'建築限界数値データ 　直流'!A829,IF(交流？,'建築限界数値データ 交流'!A829,IF(非電化？,'建築限界数値データ 　非電化'!A829,"")))</f>
        <v>-1190.8325937371872</v>
      </c>
      <c r="B829">
        <f>IF(直流？,'建築限界数値データ 　直流'!B829,IF(交流？,'建築限界数値データ 交流'!B829,IF(非電化？,'建築限界数値データ 　非電化'!B829,"")))</f>
        <v>5349.7843285848157</v>
      </c>
    </row>
    <row r="830" spans="1:2" x14ac:dyDescent="0.2">
      <c r="A830">
        <f>IF(直流？,'建築限界数値データ 　直流'!A830,IF(交流？,'建築限界数値データ 交流'!A830,IF(非電化？,'建築限界数値データ 　非電化'!A830,"")))</f>
        <v>-1184.6952268968178</v>
      </c>
      <c r="B830">
        <f>IF(直流？,'建築限界数値データ 　直流'!B830,IF(交流？,'建築限界数値データ 交流'!B830,IF(非電化？,'建築限界数値データ 　非電化'!B830,"")))</f>
        <v>5355.1742394865305</v>
      </c>
    </row>
    <row r="831" spans="1:2" x14ac:dyDescent="0.2">
      <c r="A831">
        <f>IF(直流？,'建築限界数値データ 　直流'!A831,IF(交流？,'建築限界数値データ 交流'!A831,IF(非電化？,'建築限界数値データ 　非電化'!A831,"")))</f>
        <v>-1178.5334646912115</v>
      </c>
      <c r="B831">
        <f>IF(直流？,'建築限界数値データ 　直流'!B831,IF(交流？,'建築限界数値データ 交流'!B831,IF(非電化？,'建築限界数値データ 　非電化'!B831,"")))</f>
        <v>5360.5362445017508</v>
      </c>
    </row>
    <row r="832" spans="1:2" x14ac:dyDescent="0.2">
      <c r="A832">
        <f>IF(直流？,'建築限界数値データ 　直流'!A832,IF(交流？,'建築限界数値データ 交流'!A832,IF(非電化？,'建築限界数値データ 　非電化'!A832,"")))</f>
        <v>-1172.3474340040057</v>
      </c>
      <c r="B832">
        <f>IF(直流？,'建築限界数値データ 　直流'!B832,IF(交流？,'建築限界数値データ 交流'!B832,IF(非電化？,'建築限界数値データ 　非電化'!B832,"")))</f>
        <v>5365.8702332155217</v>
      </c>
    </row>
    <row r="833" spans="1:2" x14ac:dyDescent="0.2">
      <c r="A833">
        <f>IF(直流？,'建築限界数値データ 　直流'!A833,IF(交流？,'建築限界数値データ 交流'!A833,IF(非電化？,'建築限界数値データ 　非電化'!A833,"")))</f>
        <v>-1166.1372622185761</v>
      </c>
      <c r="B833">
        <f>IF(直流？,'建築限界数値データ 　直流'!B833,IF(交流？,'建築限界数値データ 交流'!B833,IF(非電化？,'建築限界数値データ 　非電化'!B833,"")))</f>
        <v>5371.1760957898023</v>
      </c>
    </row>
    <row r="834" spans="1:2" x14ac:dyDescent="0.2">
      <c r="A834">
        <f>IF(直流？,'建築限界数値データ 　直流'!A834,IF(交流？,'建築限界数値データ 交流'!A834,IF(非電化？,'建築限界数値データ 　非電化'!A834,"")))</f>
        <v>-1159.9030772154158</v>
      </c>
      <c r="B834">
        <f>IF(直流？,'建築限界数値データ 　直流'!B834,IF(交流？,'建築限界数値データ 交流'!B834,IF(非電化？,'建築限界数値データ 　非電化'!B834,"")))</f>
        <v>5376.4537229657271</v>
      </c>
    </row>
    <row r="835" spans="1:2" x14ac:dyDescent="0.2">
      <c r="A835">
        <f>IF(直流？,'建築限界数値データ 　直流'!A835,IF(交流？,'建築限界数値データ 交流'!A835,IF(非電化？,'建築限界数値データ 　非電化'!A835,"")))</f>
        <v>-1153.6450073694996</v>
      </c>
      <c r="B835">
        <f>IF(直流？,'建築限界数値データ 　直流'!B835,IF(交流？,'建築限界数値データ 交流'!B835,IF(非電化？,'建築限界数値データ 　非電化'!B835,"")))</f>
        <v>5381.7030060658572</v>
      </c>
    </row>
    <row r="836" spans="1:2" x14ac:dyDescent="0.2">
      <c r="A836">
        <f>IF(直流？,'建築限界数値データ 　直流'!A836,IF(交流？,'建築限界数値データ 交流'!A836,IF(非電化？,'建築限界数値データ 　非電化'!A836,"")))</f>
        <v>-1147.3631815476417</v>
      </c>
      <c r="B836">
        <f>IF(直流？,'建築限界数値データ 　直流'!B836,IF(交流？,'建築限界数値データ 交流'!B836,IF(非電化？,'建築限界数値データ 　非電化'!B836,"")))</f>
        <v>5386.9238369964205</v>
      </c>
    </row>
    <row r="837" spans="1:2" x14ac:dyDescent="0.2">
      <c r="A837">
        <f>IF(直流？,'建築限界数値データ 　直流'!A837,IF(交流？,'建築限界数値データ 交流'!A837,IF(非電化？,'建築限界数値データ 　非電化'!A837,"")))</f>
        <v>-1141.0577291058412</v>
      </c>
      <c r="B837">
        <f>IF(直流？,'建築限界数値データ 　直流'!B837,IF(交流？,'建築限界数値データ 交流'!B837,IF(非電化？,'建築限界数値データ 　非電化'!B837,"")))</f>
        <v>5392.116108249531</v>
      </c>
    </row>
    <row r="838" spans="1:2" x14ac:dyDescent="0.2">
      <c r="A838">
        <f>IF(直流？,'建築限界数値データ 　直流'!A838,IF(交流？,'建築限界数値データ 交流'!A838,IF(非電化？,'建築限界数値データ 　非電化'!A838,"")))</f>
        <v>-1134.7287798866196</v>
      </c>
      <c r="B838">
        <f>IF(直流？,'建築限界数値データ 　直流'!B838,IF(交流？,'建築限界数値データ 交流'!B838,IF(非電化？,'建築限界数値データ 　非電化'!B838,"")))</f>
        <v>5397.2797129054097</v>
      </c>
    </row>
    <row r="839" spans="1:2" x14ac:dyDescent="0.2">
      <c r="A839">
        <f>IF(直流？,'建築限界数値データ 　直流'!A839,IF(交流？,'建築限界数値データ 交流'!A839,IF(非電化？,'建築限界数値データ 　非電化'!A839,"")))</f>
        <v>-1130.3335037688082</v>
      </c>
      <c r="B839">
        <f>IF(直流？,'建築限界数値データ 　直流'!B839,IF(交流？,'建築限界数値データ 交流'!B839,IF(非電化？,'建築限界数値データ 　非電化'!B839,"")))</f>
        <v>5400.8376673468374</v>
      </c>
    </row>
    <row r="840" spans="1:2" x14ac:dyDescent="0.2">
      <c r="A840">
        <f>IF(直流？,'建築限界数値データ 　直流'!A840,IF(交流？,'建築限界数値データ 交流'!A840,IF(非電化？,'建築限界数値データ 　非電化'!A840,"")))</f>
        <v>-1122.0009129025566</v>
      </c>
      <c r="B840">
        <f>IF(直流？,'建築限界数値データ 　直流'!B840,IF(交流？,'建築限界数値データ 交流'!B840,IF(非電化？,'建築限界数値データ 　非電化'!B840,"")))</f>
        <v>5407.5204977000622</v>
      </c>
    </row>
    <row r="841" spans="1:2" x14ac:dyDescent="0.2">
      <c r="A841">
        <f>IF(直流？,'建築限界数値データ 　直流'!A841,IF(交流？,'建築限界数値データ 交流'!A841,IF(非電化？,'建築限界数値データ 　非電化'!A841,"")))</f>
        <v>-1115.6022572312525</v>
      </c>
      <c r="B841">
        <f>IF(直流？,'建築限界数値データ 　直流'!B841,IF(交流？,'建築限界数値データ 交流'!B841,IF(非電化？,'建築限界数値データ 　非電化'!B841,"")))</f>
        <v>5412.5974669595489</v>
      </c>
    </row>
    <row r="842" spans="1:2" x14ac:dyDescent="0.2">
      <c r="A842">
        <f>IF(直流？,'建築限界数値データ 　直流'!A842,IF(交流？,'建築限界数値データ 交流'!A842,IF(非電化？,'建築限界数値データ 　非電化'!A842,"")))</f>
        <v>-1109.1806289642068</v>
      </c>
      <c r="B842">
        <f>IF(直流？,'建築限界数値データ 　直流'!B842,IF(交流？,'建築限界数値データ 交流'!B842,IF(非電化？,'建築限界数値データ 　非電化'!B842,"")))</f>
        <v>5417.6453478675712</v>
      </c>
    </row>
    <row r="843" spans="1:2" x14ac:dyDescent="0.2">
      <c r="A843">
        <f>IF(直流？,'建築限界数値データ 　直流'!A843,IF(交流？,'建築限界数値データ 交流'!A843,IF(非電化？,'建築限界数値データ 　非電化'!A843,"")))</f>
        <v>-1102.7361603362458</v>
      </c>
      <c r="B843">
        <f>IF(直流？,'建築限界数値データ 　直流'!B843,IF(交流？,'建築限界数値データ 交流'!B843,IF(非電化？,'建築限界数値データ 　非電化'!B843,"")))</f>
        <v>5422.6640364776476</v>
      </c>
    </row>
    <row r="844" spans="1:2" x14ac:dyDescent="0.2">
      <c r="A844">
        <f>IF(直流？,'建築限界数値データ 　直流'!A844,IF(交流？,'建築限界数値データ 交流'!A844,IF(非電化？,'建築限界数値データ 　非電化'!A844,"")))</f>
        <v>-1096.2689840525261</v>
      </c>
      <c r="B844">
        <f>IF(直流？,'建築限界数値データ 　直流'!B844,IF(交流？,'建築限界数値データ 交流'!B844,IF(非電化？,'建築限界数値データ 　非電化'!B844,"")))</f>
        <v>5427.65342944443</v>
      </c>
    </row>
    <row r="845" spans="1:2" x14ac:dyDescent="0.2">
      <c r="A845">
        <f>IF(直流？,'建築限界数値データ 　直流'!A845,IF(交流？,'建築限界数値データ 交流'!A845,IF(非電化？,'建築限界数値データ 　非電化'!A845,"")))</f>
        <v>-1089.7792332858023</v>
      </c>
      <c r="B845">
        <f>IF(直流？,'建築限界数値データ 　直流'!B845,IF(交流？,'建築限界数値データ 交流'!B845,IF(非電化？,'建築限界数値データ 　非電化'!B845,"")))</f>
        <v>5432.6134240258289</v>
      </c>
    </row>
    <row r="846" spans="1:2" x14ac:dyDescent="0.2">
      <c r="A846">
        <f>IF(直流？,'建築限界数値データ 　直流'!A846,IF(交流？,'建築限界数値データ 交流'!A846,IF(非電化？,'建築限界数値データ 　非電化'!A846,"")))</f>
        <v>-1083.2670416736871</v>
      </c>
      <c r="B846">
        <f>IF(直流？,'建築限界数値データ 　直流'!B846,IF(交流？,'建築限界数値データ 交流'!B846,IF(非電化？,'建築限界数値データ 　非電化'!B846,"")))</f>
        <v>5437.5439180851272</v>
      </c>
    </row>
    <row r="847" spans="1:2" x14ac:dyDescent="0.2">
      <c r="A847">
        <f>IF(直流？,'建築限界数値データ 　直流'!A847,IF(交流？,'建築限界数値データ 交流'!A847,IF(非電化？,'建築限界数値データ 　非電化'!A847,"")))</f>
        <v>-1076.7325433158949</v>
      </c>
      <c r="B847">
        <f>IF(直流？,'建築限界数値データ 　直流'!B847,IF(交流？,'建築限界数値データ 交流'!B847,IF(非電化？,'建築限界数値データ 　非電化'!B847,"")))</f>
        <v>5442.4448100930877</v>
      </c>
    </row>
    <row r="848" spans="1:2" x14ac:dyDescent="0.2">
      <c r="A848">
        <f>IF(直流？,'建築限界数値データ 　直流'!A848,IF(交流？,'建築限界数値データ 交流'!A848,IF(非電化？,'建築限界数値データ 　非電化'!A848,"")))</f>
        <v>-1070.1758727714839</v>
      </c>
      <c r="B848">
        <f>IF(直流？,'建築限界数値データ 　直流'!B848,IF(交流？,'建築限界数値データ 交流'!B848,IF(非電化？,'建築限界数値データ 　非電化'!B848,"")))</f>
        <v>5447.3159991300427</v>
      </c>
    </row>
    <row r="849" spans="1:2" x14ac:dyDescent="0.2">
      <c r="A849">
        <f>IF(直流？,'建築限界数値データ 　直流'!A849,IF(交流？,'建築限界数値データ 交流'!A849,IF(非電化？,'建築限界数値データ 　非電化'!A849,"")))</f>
        <v>-1063.5971650560846</v>
      </c>
      <c r="B849">
        <f>IF(直流？,'建築限界数値データ 　直流'!B849,IF(交流？,'建築限界数値データ 交流'!B849,IF(非電化？,'建築限界数値データ 　非電化'!B849,"")))</f>
        <v>5452.1573848879671</v>
      </c>
    </row>
    <row r="850" spans="1:2" x14ac:dyDescent="0.2">
      <c r="A850">
        <f>IF(直流？,'建築限界数値データ 　直流'!A850,IF(交流？,'建築限界数値データ 交流'!A850,IF(非電化？,'建築限界数値データ 　非電化'!A850,"")))</f>
        <v>-1056.9965556391194</v>
      </c>
      <c r="B850">
        <f>IF(直流？,'建築限界数値データ 　直流'!B850,IF(交流？,'建築限界数値データ 交流'!B850,IF(非電化？,'建築限界数値データ 　非電化'!B850,"")))</f>
        <v>5456.9688676725518</v>
      </c>
    </row>
    <row r="851" spans="1:2" x14ac:dyDescent="0.2">
      <c r="A851">
        <f>IF(直流？,'建築限界数値データ 　直流'!A851,IF(交流？,'建築限界数値データ 交流'!A851,IF(非電化？,'建築限界数値データ 　非電化'!A851,"")))</f>
        <v>-1050.3741804410117</v>
      </c>
      <c r="B851">
        <f>IF(直流？,'建築限界数値データ 　直流'!B851,IF(交流？,'建築限界数値データ 交流'!B851,IF(非電化？,'建築限界数値データ 　非電化'!B851,"")))</f>
        <v>5461.7503484052513</v>
      </c>
    </row>
    <row r="852" spans="1:2" x14ac:dyDescent="0.2">
      <c r="A852">
        <f>IF(直流？,'建築限界数値データ 　直流'!A852,IF(交流？,'建築限界数値データ 交流'!A852,IF(非電化？,'建築限界数値データ 　非電化'!A852,"")))</f>
        <v>-1043.7301758303886</v>
      </c>
      <c r="B852">
        <f>IF(直流？,'建築限界数値データ 　直流'!B852,IF(交流？,'建築限界数値データ 交流'!B852,IF(非電化？,'建築限界数値データ 　非電化'!B852,"")))</f>
        <v>5466.5017286253251</v>
      </c>
    </row>
    <row r="853" spans="1:2" x14ac:dyDescent="0.2">
      <c r="A853">
        <f>IF(直流？,'建築限界数値データ 　直流'!A853,IF(交流？,'建築限界数値データ 交流'!A853,IF(非電化？,'建築限界数値データ 　非電化'!A853,"")))</f>
        <v>-1037.0646786212724</v>
      </c>
      <c r="B853">
        <f>IF(直流？,'建築限界数値データ 　直流'!B853,IF(交流？,'建築限界数値データ 交流'!B853,IF(非電化？,'建築限界数値データ 　非電化'!B853,"")))</f>
        <v>5471.2229104918661</v>
      </c>
    </row>
    <row r="854" spans="1:2" x14ac:dyDescent="0.2">
      <c r="A854">
        <f>IF(直流？,'建築限界数値データ 　直流'!A854,IF(交流？,'建築限界数値データ 交流'!A854,IF(非電化？,'建築限界数値データ 　非電化'!A854,"")))</f>
        <v>-1030.3778260702638</v>
      </c>
      <c r="B854">
        <f>IF(直流？,'建築限界数値データ 　直流'!B854,IF(交流？,'建築限界数値データ 交流'!B854,IF(非電化？,'建築限界数値データ 　非電化'!B854,"")))</f>
        <v>5475.9137967858142</v>
      </c>
    </row>
    <row r="855" spans="1:2" x14ac:dyDescent="0.2">
      <c r="A855">
        <f>IF(直流？,'建築限界数値データ 　直流'!A855,IF(交流？,'建築限界数値データ 交流'!A855,IF(非電化？,'建築限界数値データ 　非電化'!A855,"")))</f>
        <v>-1023.669755873713</v>
      </c>
      <c r="B855">
        <f>IF(直流？,'建築限界数値データ 　直流'!B855,IF(交流？,'建築限界数値データ 交流'!B855,IF(非電化？,'建築限界数値データ 　非電化'!B855,"")))</f>
        <v>5480.5742909119599</v>
      </c>
    </row>
    <row r="856" spans="1:2" x14ac:dyDescent="0.2">
      <c r="A856">
        <f>IF(直流？,'建築限界数値データ 　直流'!A856,IF(交流？,'建築限界数値データ 交流'!A856,IF(非電化？,'建築限界数値データ 　非電化'!A856,"")))</f>
        <v>-1016.9406061648884</v>
      </c>
      <c r="B856">
        <f>IF(直流？,'建築限界数値データ 　直流'!B856,IF(交流？,'建築限界数値データ 交流'!B856,IF(非電化？,'建築限界数値データ 　非電化'!B856,"")))</f>
        <v>5485.2042969009308</v>
      </c>
    </row>
    <row r="857" spans="1:2" x14ac:dyDescent="0.2">
      <c r="A857">
        <f>IF(直流？,'建築限界数値データ 　直流'!A857,IF(交流？,'建築限界数値データ 交流'!A857,IF(非電化？,'建築限界数値データ 　非電化'!A857,"")))</f>
        <v>-1010.1905155111281</v>
      </c>
      <c r="B857">
        <f>IF(直流？,'建築限界数値データ 　直流'!B857,IF(交流？,'建築限界数値データ 交流'!B857,IF(非電化？,'建築限界数値データ 　非電化'!B857,"")))</f>
        <v>5489.8037194111721</v>
      </c>
    </row>
    <row r="858" spans="1:2" x14ac:dyDescent="0.2">
      <c r="A858">
        <f>IF(直流？,'建築限界数値データ 　直流'!A858,IF(交流？,'建築限界数値データ 交流'!A858,IF(非電化？,'建築限界数値データ 　非電化'!A858,"")))</f>
        <v>-1003.4196229109895</v>
      </c>
      <c r="B858">
        <f>IF(直流？,'建築限界数値データ 　直流'!B858,IF(交流？,'建築限界数値データ 交流'!B858,IF(非電化？,'建築限界数値データ 　非電化'!B858,"")))</f>
        <v>5494.3724637309024</v>
      </c>
    </row>
    <row r="859" spans="1:2" x14ac:dyDescent="0.2">
      <c r="A859">
        <f>IF(直流？,'建築限界数値データ 　直流'!A859,IF(交流？,'建築限界数値データ 交流'!A859,IF(非電化？,'建築限界数値データ 　非電化'!A859,"")))</f>
        <v>-996.62806779138464</v>
      </c>
      <c r="B859">
        <f>IF(直流？,'建築限界数値データ 　直流'!B859,IF(交流？,'建築限界数値データ 交流'!B859,IF(非電化？,'建築限界数値データ 　非電化'!B859,"")))</f>
        <v>5498.9104357800734</v>
      </c>
    </row>
    <row r="860" spans="1:2" x14ac:dyDescent="0.2">
      <c r="A860">
        <f>IF(直流？,'建築限界数値データ 　直流'!A860,IF(交流？,'建築限界数値データ 交流'!A860,IF(非電化？,'建築限界数値データ 　非電化'!A860,"")))</f>
        <v>-989.81599000471192</v>
      </c>
      <c r="B860">
        <f>IF(直流？,'建築限界数値データ 　直流'!B860,IF(交流？,'建築限界数値データ 交流'!B860,IF(非電化？,'建築限界数値データ 　非電化'!B860,"")))</f>
        <v>5503.4175421123009</v>
      </c>
    </row>
    <row r="861" spans="1:2" x14ac:dyDescent="0.2">
      <c r="A861">
        <f>IF(直流？,'建築限界数値データ 　直流'!A861,IF(交流？,'建築限界数値データ 交流'!A861,IF(非電化？,'建築限界数値データ 　非電化'!A861,"")))</f>
        <v>-982.98352982597214</v>
      </c>
      <c r="B861">
        <f>IF(直流？,'建築限界数値データ 　直流'!B861,IF(交流？,'建築限界数値データ 交流'!B861,IF(非電化？,'建築限界数値データ 　非電化'!B861,"")))</f>
        <v>5507.8936899167902</v>
      </c>
    </row>
    <row r="862" spans="1:2" x14ac:dyDescent="0.2">
      <c r="A862">
        <f>IF(直流？,'建築限界数値データ 　直流'!A862,IF(交流？,'建築限界数値データ 交流'!A862,IF(非電化？,'建築限界数値データ 　非電化'!A862,"")))</f>
        <v>-976.13082794988554</v>
      </c>
      <c r="B862">
        <f>IF(直流？,'建築限界数値データ 　直流'!B862,IF(交流？,'建築限界数値データ 交流'!B862,IF(非電化？,'建築限界数値データ 　非電化'!B862,"")))</f>
        <v>5512.3387870202469</v>
      </c>
    </row>
    <row r="863" spans="1:2" x14ac:dyDescent="0.2">
      <c r="A863">
        <f>IF(直流？,'建築限界数値データ 　直流'!A863,IF(交流？,'建築限界数値データ 交流'!A863,IF(非電化？,'建築限界数値データ 　非電化'!A863,"")))</f>
        <v>-969.25802548798845</v>
      </c>
      <c r="B863">
        <f>IF(直流？,'建築限界数値データ 　直流'!B863,IF(交流？,'建築限界数値データ 交流'!B863,IF(非電化？,'建築限界数値データ 　非電化'!B863,"")))</f>
        <v>5516.7527418887785</v>
      </c>
    </row>
    <row r="864" spans="1:2" x14ac:dyDescent="0.2">
      <c r="A864">
        <f>IF(直流？,'建築限界数値データ 　直流'!A864,IF(交流？,'建築限界数値データ 交流'!A864,IF(非電化？,'建築限界数値データ 　非電化'!A864,"")))</f>
        <v>-962.36526396573231</v>
      </c>
      <c r="B864">
        <f>IF(直流？,'建築限界数値データ 　直流'!B864,IF(交流？,'建築限界数値データ 交流'!B864,IF(非電化？,'建築限界数値データ 　非電化'!B864,"")))</f>
        <v>5521.1354636297738</v>
      </c>
    </row>
    <row r="865" spans="1:2" x14ac:dyDescent="0.2">
      <c r="A865">
        <f>IF(直流？,'建築限界数値データ 　直流'!A865,IF(交流？,'建築限界数値データ 交流'!A865,IF(非電化？,'建築限界数値データ 　非電化'!A865,"")))</f>
        <v>-955.45268531956742</v>
      </c>
      <c r="B865">
        <f>IF(直流？,'建築限界数値データ 　直流'!B865,IF(交流？,'建築限界数値データ 交流'!B865,IF(非電化？,'建築限界数値データ 　非電化'!B865,"")))</f>
        <v>5525.4868619937788</v>
      </c>
    </row>
    <row r="866" spans="1:2" x14ac:dyDescent="0.2">
      <c r="A866">
        <f>IF(直流？,'建築限界数値データ 　直流'!A866,IF(交流？,'建築限界数値データ 交流'!A866,IF(非電化？,'建築限界数値データ 　非電化'!A866,"")))</f>
        <v>-948.52043189401945</v>
      </c>
      <c r="B866">
        <f>IF(直流？,'建築限界数値データ 　直流'!B866,IF(交流？,'建築限界数値データ 交流'!B866,IF(非電化？,'建築限界数値データ 　非電化'!B866,"")))</f>
        <v>5529.8068473763551</v>
      </c>
    </row>
    <row r="867" spans="1:2" x14ac:dyDescent="0.2">
      <c r="A867">
        <f>IF(直流？,'建築限界数値データ 　直流'!A867,IF(交流？,'建築限界数値データ 交流'!A867,IF(非電化？,'建築限界数値データ 　非電化'!A867,"")))</f>
        <v>-941.56864643876031</v>
      </c>
      <c r="B867">
        <f>IF(直流？,'建築限界数値データ 　直流'!B867,IF(交流？,'建築限界数値データ 交流'!B867,IF(非電化？,'建築限界数値データ 　非電化'!B867,"")))</f>
        <v>5534.0953308199205</v>
      </c>
    </row>
    <row r="868" spans="1:2" x14ac:dyDescent="0.2">
      <c r="A868">
        <f>IF(直流？,'建築限界数値データ 　直流'!A868,IF(交流？,'建築限界数値データ 交流'!A868,IF(非電化？,'建築限界数値データ 　非電化'!A868,"")))</f>
        <v>-934.59747210566661</v>
      </c>
      <c r="B868">
        <f>IF(直流？,'建築限界数値データ 　直流'!B868,IF(交流？,'建築限界数値データ 交流'!B868,IF(非電化？,'建築限界数値データ 　非電化'!B868,"")))</f>
        <v>5538.3522240155853</v>
      </c>
    </row>
    <row r="869" spans="1:2" x14ac:dyDescent="0.2">
      <c r="A869">
        <f>IF(直流？,'建築限界数値データ 　直流'!A869,IF(交流？,'建築限界数値データ 交流'!A869,IF(非電化？,'建築限界数値データ 　非電化'!A869,"")))</f>
        <v>-927.60705244587268</v>
      </c>
      <c r="B869">
        <f>IF(直流？,'建築限界数値データ 　直流'!B869,IF(交流？,'建築限界数値データ 交流'!B869,IF(非電化？,'建築限界数値データ 　非電化'!B869,"")))</f>
        <v>5542.5774393049705</v>
      </c>
    </row>
    <row r="870" spans="1:2" x14ac:dyDescent="0.2">
      <c r="A870">
        <f>IF(直流？,'建築限界数値データ 　直流'!A870,IF(交流？,'建築限界数値データ 交流'!A870,IF(非電化？,'建築限界数値データ 　非電化'!A870,"")))</f>
        <v>-920.59753140681482</v>
      </c>
      <c r="B870">
        <f>IF(直流？,'建築限界数値データ 　直流'!B870,IF(交流？,'建築限界数値データ 交流'!B870,IF(非電化？,'建築限界数値データ 　非電化'!B870,"")))</f>
        <v>5546.7708896820104</v>
      </c>
    </row>
    <row r="871" spans="1:2" x14ac:dyDescent="0.2">
      <c r="A871">
        <f>IF(直流？,'建築限界数値データ 　直流'!A871,IF(交流？,'建築限界数値データ 交流'!A871,IF(非電化？,'建築限界数値データ 　非電化'!A871,"")))</f>
        <v>-913.5690533292676</v>
      </c>
      <c r="B871">
        <f>IF(直流？,'建築限界数値データ 　直流'!B871,IF(交流？,'建築限界数値データ 交流'!B871,IF(非電化？,'建築限界数値データ 　非電化'!B871,"")))</f>
        <v>5550.932488794746</v>
      </c>
    </row>
    <row r="872" spans="1:2" x14ac:dyDescent="0.2">
      <c r="A872">
        <f>IF(直流？,'建築限界数値データ 　直流'!A872,IF(交流？,'建築限界数値データ 交流'!A872,IF(非電化？,'建築限界数値データ 　非電化'!A872,"")))</f>
        <v>-906.52176294436958</v>
      </c>
      <c r="B872">
        <f>IF(直流？,'建築限界数値データ 　直流'!B872,IF(交流？,'建築限界数値データ 交流'!B872,IF(非電化？,'建築限界数値データ 　非電化'!B872,"")))</f>
        <v>5555.0621509471039</v>
      </c>
    </row>
    <row r="873" spans="1:2" x14ac:dyDescent="0.2">
      <c r="A873">
        <f>IF(直流？,'建築限界数値データ 　直流'!A873,IF(交流？,'建築限界数値データ 交流'!A873,IF(非電化？,'建築限界数値データ 　非電化'!A873,"")))</f>
        <v>-899.45580537064495</v>
      </c>
      <c r="B873">
        <f>IF(直流？,'建築限界数値データ 　直流'!B873,IF(交流？,'建築限界数値データ 交流'!B873,IF(非電化？,'建築限界数値データ 　非電化'!B873,"")))</f>
        <v>5559.1597911006575</v>
      </c>
    </row>
    <row r="874" spans="1:2" x14ac:dyDescent="0.2">
      <c r="A874">
        <f>IF(直流？,'建築限界数値データ 　直流'!A874,IF(交流？,'建築限界数値データ 交流'!A874,IF(非電化？,'建築限界数値データ 　非電化'!A874,"")))</f>
        <v>-892.37132611101481</v>
      </c>
      <c r="B874">
        <f>IF(直流？,'建築限界数値データ 　直流'!B874,IF(交流？,'建築限界数値データ 交流'!B874,IF(非電化？,'建築限界数値データ 　非電化'!B874,"")))</f>
        <v>5563.2253248763818</v>
      </c>
    </row>
    <row r="875" spans="1:2" x14ac:dyDescent="0.2">
      <c r="A875">
        <f>IF(直流？,'建築限界数値データ 　直流'!A875,IF(交流？,'建築限界数値データ 交流'!A875,IF(非電化？,'建築限界数値データ 　非電化'!A875,"")))</f>
        <v>-885.26847104980027</v>
      </c>
      <c r="B875">
        <f>IF(直流？,'建築限界数値データ 　直流'!B875,IF(交流？,'建築限界数値データ 交流'!B875,IF(非電化？,'建築限界数値データ 　非電化'!B875,"")))</f>
        <v>5567.2586685563901</v>
      </c>
    </row>
    <row r="876" spans="1:2" x14ac:dyDescent="0.2">
      <c r="A876">
        <f>IF(直流？,'建築限界数値データ 　直流'!A876,IF(交流？,'建築限界数値データ 交流'!A876,IF(非電化？,'建築限界数値データ 　非電化'!A876,"")))</f>
        <v>-878.14738644971897</v>
      </c>
      <c r="B876">
        <f>IF(直流？,'建築限界数値データ 　直流'!B876,IF(交流？,'建築限界数値データ 交流'!B876,IF(非電化？,'建築限界数値データ 　非電化'!B876,"")))</f>
        <v>5571.2597390856572</v>
      </c>
    </row>
    <row r="877" spans="1:2" x14ac:dyDescent="0.2">
      <c r="A877">
        <f>IF(直流？,'建築限界数値データ 　直流'!A877,IF(交流？,'建築限界数値データ 交流'!A877,IF(非電化？,'建築限界数値データ 　非電化'!A877,"")))</f>
        <v>-871.00821894887258</v>
      </c>
      <c r="B877">
        <f>IF(直流？,'建築限界数値データ 　直流'!B877,IF(交流？,'建築限界数値データ 交流'!B877,IF(非電化？,'建築限界数値データ 　非電化'!B877,"")))</f>
        <v>5575.2284540737301</v>
      </c>
    </row>
    <row r="878" spans="1:2" x14ac:dyDescent="0.2">
      <c r="A878">
        <f>IF(直流？,'建築限界数値データ 　直流'!A878,IF(交流？,'建築限界数値データ 交流'!A878,IF(非電化？,'建築限界数値データ 　非電化'!A878,"")))</f>
        <v>-863.85111555772903</v>
      </c>
      <c r="B878">
        <f>IF(直流？,'建築限界数値データ 　直流'!B878,IF(交流？,'建築限界数値データ 交流'!B878,IF(非電化？,'建築限界数値データ 　非電化'!B878,"")))</f>
        <v>5579.1647317964225</v>
      </c>
    </row>
    <row r="879" spans="1:2" x14ac:dyDescent="0.2">
      <c r="A879">
        <f>IF(直流？,'建築限界数値データ 　直流'!A879,IF(交流？,'建築限界数値データ 交流'!A879,IF(非電化？,'建築限界数値データ 　非電化'!A879,"")))</f>
        <v>-856.67622365609259</v>
      </c>
      <c r="B879">
        <f>IF(直流？,'建築限界数値データ 　直流'!B879,IF(交流？,'建築限界数値データ 交流'!B879,IF(非電化？,'建築限界数値データ 　非電化'!B879,"")))</f>
        <v>5583.0684911975022</v>
      </c>
    </row>
    <row r="880" spans="1:2" x14ac:dyDescent="0.2">
      <c r="A880">
        <f>IF(直流？,'建築限界数値データ 　直流'!A880,IF(交流？,'建築限界数値データ 交流'!A880,IF(非電化？,'建築限界数値データ 　非電化'!A880,"")))</f>
        <v>-849.48369099007107</v>
      </c>
      <c r="B880">
        <f>IF(直流？,'建築限界数値データ 　直流'!B880,IF(交流？,'建築限界数値データ 交流'!B880,IF(非電化？,'建築限界数値データ 　非電化'!B880,"")))</f>
        <v>5586.9396518903559</v>
      </c>
    </row>
    <row r="881" spans="1:2" x14ac:dyDescent="0.2">
      <c r="A881">
        <f>IF(直流？,'建築限界数値データ 　直流'!A881,IF(交流？,'建築限界数値データ 交流'!A881,IF(非電化？,'建築限界数値データ 　非電化'!A881,"")))</f>
        <v>-842.27366566903197</v>
      </c>
      <c r="B881">
        <f>IF(直流？,'建築限界数値データ 　直流'!B881,IF(交流？,'建築限界数値データ 交流'!B881,IF(非電化？,'建築限界数値データ 　非電化'!B881,"")))</f>
        <v>5590.7781341596483</v>
      </c>
    </row>
    <row r="882" spans="1:2" x14ac:dyDescent="0.2">
      <c r="A882">
        <f>IF(直流？,'建築限界数値データ 　直流'!A882,IF(交流？,'建築限界数値データ 交流'!A882,IF(非電化？,'建築限界数値データ 　非電化'!A882,"")))</f>
        <v>-835.04629616255477</v>
      </c>
      <c r="B882">
        <f>IF(直流？,'建築限界数値データ 　直流'!B882,IF(交流？,'建築限界数値データ 交流'!B882,IF(非電化？,'建築限界数値データ 　非電化'!B882,"")))</f>
        <v>5594.5838589629584</v>
      </c>
    </row>
    <row r="883" spans="1:2" x14ac:dyDescent="0.2">
      <c r="A883">
        <f>IF(直流？,'建築限界数値データ 　直流'!A883,IF(交流？,'建築限界数値データ 交流'!A883,IF(非電化？,'建築限界数値データ 　非電化'!A883,"")))</f>
        <v>-827.80173129737068</v>
      </c>
      <c r="B883">
        <f>IF(直流？,'建築限界数値データ 　直流'!B883,IF(交流？,'建築限界数値データ 交流'!B883,IF(非電化？,'建築限界数値データ 　非電化'!B883,"")))</f>
        <v>5598.356747932412</v>
      </c>
    </row>
    <row r="884" spans="1:2" x14ac:dyDescent="0.2">
      <c r="A884">
        <f>IF(直流？,'建築限界数値データ 　直流'!A884,IF(交流？,'建築限界数値データ 交流'!A884,IF(非電化？,'建築限界数値データ 　非電化'!A884,"")))</f>
        <v>-820.54012025430029</v>
      </c>
      <c r="B884">
        <f>IF(直流？,'建築限界数値データ 　直流'!B884,IF(交流？,'建築限界数値データ 交流'!B884,IF(非電化？,'建築限界数値データ 　非電化'!B884,"")))</f>
        <v>5602.096723376294</v>
      </c>
    </row>
    <row r="885" spans="1:2" x14ac:dyDescent="0.2">
      <c r="A885">
        <f>IF(直流？,'建築限界数値データ 　直流'!A885,IF(交流？,'建築限界数値データ 交流'!A885,IF(非電化？,'建築限界数値データ 　非電化'!A885,"")))</f>
        <v>-813.26161256518003</v>
      </c>
      <c r="B885">
        <f>IF(直流？,'建築限界数値データ 　直流'!B885,IF(交流？,'建築限界数値データ 交流'!B885,IF(非電化？,'建築限界数値データ 　非電化'!B885,"")))</f>
        <v>5605.8037082806486</v>
      </c>
    </row>
    <row r="886" spans="1:2" x14ac:dyDescent="0.2">
      <c r="A886">
        <f>IF(直流？,'建築限界数値データ 　直流'!A886,IF(交流？,'建築限界数値データ 交流'!A886,IF(非電化？,'建築限界数値データ 　非電化'!A886,"")))</f>
        <v>-805.96635810978546</v>
      </c>
      <c r="B886">
        <f>IF(直流？,'建築限界数値データ 　直流'!B886,IF(交流？,'建築限界数値データ 交流'!B886,IF(非電化？,'建築限界数値データ 　非電化'!B886,"")))</f>
        <v>5609.4776263108624</v>
      </c>
    </row>
    <row r="887" spans="1:2" x14ac:dyDescent="0.2">
      <c r="A887">
        <f>IF(直流？,'建築限界数値データ 　直流'!A887,IF(交流？,'建築限界数値データ 交流'!A887,IF(非電化？,'建築限界数値データ 　非電化'!A887,"")))</f>
        <v>-798.65450711274173</v>
      </c>
      <c r="B887">
        <f>IF(直流？,'建築限界数値データ 　直流'!B887,IF(交流？,'建築限界数値データ 交流'!B887,IF(非電化？,'建築限界数値データ 　非電化'!B887,"")))</f>
        <v>5613.1184018132408</v>
      </c>
    </row>
    <row r="888" spans="1:2" x14ac:dyDescent="0.2">
      <c r="A888">
        <f>IF(直流？,'建築限界数値データ 　直流'!A888,IF(交流？,'建築限界数値データ 交流'!A888,IF(非電化？,'建築限界数値データ 　非電化'!A888,"")))</f>
        <v>-791.32621014043195</v>
      </c>
      <c r="B888">
        <f>IF(直流？,'建築限界数値データ 　直流'!B888,IF(交流？,'建築限界数値データ 交流'!B888,IF(非電化？,'建築限界数値データ 　非電化'!B888,"")))</f>
        <v>5616.725959816561</v>
      </c>
    </row>
    <row r="889" spans="1:2" x14ac:dyDescent="0.2">
      <c r="A889">
        <f>IF(直流？,'建築限界数値データ 　直流'!A889,IF(交流？,'建築限界数値データ 交流'!A889,IF(非電化？,'建築限界数値データ 　非電化'!A889,"")))</f>
        <v>-783.98161809789644</v>
      </c>
      <c r="B889">
        <f>IF(直流？,'建築限界数値データ 　直流'!B889,IF(交流？,'建築限界数値データ 交流'!B889,IF(非電化？,'建築限界数値データ 　非電化'!B889,"")))</f>
        <v>5620.3002260336216</v>
      </c>
    </row>
    <row r="890" spans="1:2" x14ac:dyDescent="0.2">
      <c r="A890">
        <f>IF(直流？,'建築限界数値データ 　直流'!A890,IF(交流？,'建築限界数値データ 交流'!A890,IF(非電化？,'建築限界数値データ 　非電化'!A890,"")))</f>
        <v>-776.62088222572629</v>
      </c>
      <c r="B890">
        <f>IF(直流？,'建築限界数値データ 　直流'!B890,IF(交流？,'建築限界数値データ 交流'!B890,IF(非電化？,'建築限界数値データ 　非電化'!B890,"")))</f>
        <v>5623.8411268627651</v>
      </c>
    </row>
    <row r="891" spans="1:2" x14ac:dyDescent="0.2">
      <c r="A891">
        <f>IF(直流？,'建築限界数値データ 　直流'!A891,IF(交流？,'建築限界数値データ 交流'!A891,IF(非電化？,'建築限界数値データ 　非電化'!A891,"")))</f>
        <v>-769.24415409694654</v>
      </c>
      <c r="B891">
        <f>IF(直流？,'建築限界数値データ 　直流'!B891,IF(交流？,'建築限界数値データ 交流'!B891,IF(非電化？,'建築限界数値データ 　非電化'!B891,"")))</f>
        <v>5627.3485893894012</v>
      </c>
    </row>
    <row r="892" spans="1:2" x14ac:dyDescent="0.2">
      <c r="A892">
        <f>IF(直流？,'建築限界数値データ 　直流'!A892,IF(交流？,'建築限界数値データ 交流'!A892,IF(非電化？,'建築限界数値データ 　非電化'!A892,"")))</f>
        <v>-761.8515856138971</v>
      </c>
      <c r="B892">
        <f>IF(直流？,'建築限界数値データ 　直流'!B892,IF(交流？,'建築限界数値データ 交流'!B892,IF(非電化？,'建築限界数値データ 　非電化'!B892,"")))</f>
        <v>5630.8225413875025</v>
      </c>
    </row>
    <row r="893" spans="1:2" x14ac:dyDescent="0.2">
      <c r="A893">
        <f>IF(直流？,'建築限界数値データ 　直流'!A893,IF(交流？,'建築限界数値データ 交流'!A893,IF(非電化？,'建築限界数値データ 　非電化'!A893,"")))</f>
        <v>-754.44332900510369</v>
      </c>
      <c r="B893">
        <f>IF(直流？,'建築限界数値データ 　直流'!B893,IF(交流？,'建築限界数値データ 交流'!B893,IF(非電化？,'建築限界数値データ 　非電化'!B893,"")))</f>
        <v>5634.2629113210933</v>
      </c>
    </row>
    <row r="894" spans="1:2" x14ac:dyDescent="0.2">
      <c r="A894">
        <f>IF(直流？,'建築限界数値データ 　直流'!A894,IF(交流？,'建築限界数値データ 交流'!A894,IF(非電化？,'建築限界数値データ 　非電化'!A894,"")))</f>
        <v>-747.01953682214412</v>
      </c>
      <c r="B894">
        <f>IF(直流？,'建築限界数値データ 　直流'!B894,IF(交流？,'建築限界数値データ 交流'!B894,IF(非電化？,'建築限界数値データ 　非電化'!B894,"")))</f>
        <v>5637.6696283457259</v>
      </c>
    </row>
    <row r="895" spans="1:2" x14ac:dyDescent="0.2">
      <c r="A895">
        <f>IF(直流？,'建築限界数値データ 　直流'!A895,IF(交流？,'建築限界数値データ 交流'!A895,IF(非電化？,'建築限界数値データ 　非電化'!A895,"")))</f>
        <v>-739.58036193650685</v>
      </c>
      <c r="B895">
        <f>IF(直流？,'建築限界数値データ 　直流'!B895,IF(交流？,'建築限界数値データ 交流'!B895,IF(非電化？,'建築限界数値データ 　非電化'!B895,"")))</f>
        <v>5641.0426223099339</v>
      </c>
    </row>
    <row r="896" spans="1:2" x14ac:dyDescent="0.2">
      <c r="A896">
        <f>IF(直流？,'建築限界数値データ 　直流'!A896,IF(交流？,'建築限界数値データ 交流'!A896,IF(非電化？,'建築限界数値データ 　非電化'!A896,"")))</f>
        <v>-732.12595753644064</v>
      </c>
      <c r="B896">
        <f>IF(直流？,'建築限界数値データ 　直流'!B896,IF(交流？,'建築限界数値データ 交流'!B896,IF(非電化？,'建築限界数値データ 　非電化'!B896,"")))</f>
        <v>5644.3818237566811</v>
      </c>
    </row>
    <row r="897" spans="1:2" x14ac:dyDescent="0.2">
      <c r="A897">
        <f>IF(直流？,'建築限界数値データ 　直流'!A897,IF(交流？,'建築限界数値データ 交流'!A897,IF(非電化？,'建築限界数値データ 　非電化'!A897,"")))</f>
        <v>-724.65647712380269</v>
      </c>
      <c r="B897">
        <f>IF(直流？,'建築限界数値データ 　直流'!B897,IF(交流？,'建築限界数値データ 交流'!B897,IF(非電化？,'建築限界数値データ 　非電化'!B897,"")))</f>
        <v>5647.6871639247902</v>
      </c>
    </row>
    <row r="898" spans="1:2" x14ac:dyDescent="0.2">
      <c r="A898">
        <f>IF(直流？,'建築限界数値データ 　直流'!A898,IF(交流？,'建築限界数値データ 交流'!A898,IF(非電化？,'建築限界数値データ 　非電化'!A898,"")))</f>
        <v>-717.17207451089894</v>
      </c>
      <c r="B898">
        <f>IF(直流？,'建築限界数値データ 　直流'!B898,IF(交流？,'建築限界数値データ 交流'!B898,IF(非電化？,'建築限界数値データ 　非電化'!B898,"")))</f>
        <v>5650.9585747503579</v>
      </c>
    </row>
    <row r="899" spans="1:2" x14ac:dyDescent="0.2">
      <c r="A899">
        <f>IF(直流？,'建築限界数値データ 　直流'!A899,IF(交流？,'建築限界数値データ 交流'!A899,IF(非電化？,'建築限界数値データ 　非電化'!A899,"")))</f>
        <v>-709.67290381731198</v>
      </c>
      <c r="B899">
        <f>IF(直流？,'建築限界数値データ 　直流'!B899,IF(交流？,'建築限界数値データ 交流'!B899,IF(非電化？,'建築限界数値データ 　非電化'!B899,"")))</f>
        <v>5654.1959888681586</v>
      </c>
    </row>
    <row r="900" spans="1:2" x14ac:dyDescent="0.2">
      <c r="A900">
        <f>IF(直流？,'建築限界数値データ 　直流'!A900,IF(交流？,'建築限界数値データ 交流'!A900,IF(非電化？,'建築限界数値データ 　非電化'!A900,"")))</f>
        <v>-702.15911946673145</v>
      </c>
      <c r="B900">
        <f>IF(直流？,'建築限界数値データ 　直流'!B900,IF(交流？,'建築限界数値データ 交流'!B900,IF(非電化？,'建築限界数値データ 　非電化'!B900,"")))</f>
        <v>5657.399339613029</v>
      </c>
    </row>
    <row r="901" spans="1:2" x14ac:dyDescent="0.2">
      <c r="A901">
        <f>IF(直流？,'建築限界数値データ 　直流'!A901,IF(交流？,'建築限界数値データ 交流'!A901,IF(非電化？,'建築限界数値データ 　非電化'!A901,"")))</f>
        <v>-694.63087618377369</v>
      </c>
      <c r="B901">
        <f>IF(直流？,'建築限界数値データ 　直流'!B901,IF(交流？,'建築限界数値データ 交流'!B901,IF(非電化？,'建築限界数値データ 　非電化'!B901,"")))</f>
        <v>5660.568561021244</v>
      </c>
    </row>
    <row r="902" spans="1:2" x14ac:dyDescent="0.2">
      <c r="A902">
        <f>IF(直流？,'建築限界数値データ 　直流'!A902,IF(交流？,'建築限界数値データ 交流'!A902,IF(非電化？,'建築限界数値データ 　非電化'!A902,"")))</f>
        <v>-687.08832899079312</v>
      </c>
      <c r="B902">
        <f>IF(直流？,'建築限界数値データ 　直流'!B902,IF(交流？,'建築限界数値データ 交流'!B902,IF(非電化？,'建築限界数値データ 　非電化'!B902,"")))</f>
        <v>5663.7035878318711</v>
      </c>
    </row>
    <row r="903" spans="1:2" x14ac:dyDescent="0.2">
      <c r="A903">
        <f>IF(直流？,'建築限界数値データ 　直流'!A903,IF(交流？,'建築限界数値データ 交流'!A903,IF(非電化？,'建築限界数値データ 　非電化'!A903,"")))</f>
        <v>-679.53163320469378</v>
      </c>
      <c r="B903">
        <f>IF(直流？,'建築限界数値データ 　直流'!B903,IF(交流？,'建築限界数値データ 交流'!B903,IF(非電化？,'建築限界数値データ 　非電化'!B903,"")))</f>
        <v>5666.8043554881187</v>
      </c>
    </row>
    <row r="904" spans="1:2" x14ac:dyDescent="0.2">
      <c r="A904">
        <f>IF(直流？,'建築限界数値データ 　直流'!A904,IF(交流？,'建築限界数値データ 交流'!A904,IF(非電化？,'建築限界数値データ 　非電化'!A904,"")))</f>
        <v>-671.96094443372681</v>
      </c>
      <c r="B904">
        <f>IF(直流？,'建築限界数値データ 　直流'!B904,IF(交流？,'建築限界数値データ 交流'!B904,IF(非電化？,'建築限界数値データ 　非電化'!B904,"")))</f>
        <v>5669.8708001386613</v>
      </c>
    </row>
    <row r="905" spans="1:2" x14ac:dyDescent="0.2">
      <c r="A905">
        <f>IF(直流？,'建築限界数値データ 　直流'!A905,IF(交流？,'建築限界数値データ 交流'!A905,IF(非電化？,'建築限界数値データ 　非電化'!A905,"")))</f>
        <v>-664.3764185742898</v>
      </c>
      <c r="B905">
        <f>IF(直流？,'建築限界数値データ 　直流'!B905,IF(交流？,'建築限界数値データ 交流'!B905,IF(非電化？,'建築限界数値データ 　非電化'!B905,"")))</f>
        <v>5672.9028586389586</v>
      </c>
    </row>
    <row r="906" spans="1:2" x14ac:dyDescent="0.2">
      <c r="A906">
        <f>IF(直流？,'建築限界数値データ 　直流'!A906,IF(交流？,'建築限界数値データ 交流'!A906,IF(非電化？,'建築限界数値データ 　非電化'!A906,"")))</f>
        <v>-656.77821180771559</v>
      </c>
      <c r="B906">
        <f>IF(直流？,'建築限界数値データ 　直流'!B906,IF(交流？,'建築限界数値データ 交流'!B906,IF(非電化？,'建築限界数値データ 　非電化'!B906,"")))</f>
        <v>5675.9004685525506</v>
      </c>
    </row>
    <row r="907" spans="1:2" x14ac:dyDescent="0.2">
      <c r="A907">
        <f>IF(直流？,'建築限界数値データ 　直流'!A907,IF(交流？,'建築限界数値データ 交流'!A907,IF(非電化？,'建築限界数値データ 　非電化'!A907,"")))</f>
        <v>-649.16648059705369</v>
      </c>
      <c r="B907">
        <f>IF(直流？,'建築限界数値データ 　直流'!B907,IF(交流？,'建築限界数値データ 交流'!B907,IF(非電化？,'建築限界数値データ 　非電化'!B907,"")))</f>
        <v>5678.8635681523483</v>
      </c>
    </row>
    <row r="908" spans="1:2" x14ac:dyDescent="0.2">
      <c r="A908">
        <f>IF(直流？,'建築限界数値データ 　直流'!A908,IF(交流？,'建築限界数値データ 交流'!A908,IF(非電化？,'建築限界数値データ 　非電化'!A908,"")))</f>
        <v>-641.54138168385134</v>
      </c>
      <c r="B908">
        <f>IF(直流？,'建築限界数値データ 　直流'!B908,IF(交流？,'建築限界数値データ 交流'!B908,IF(非電化？,'建築限界数値データ 　非電化'!B908,"")))</f>
        <v>5681.7920964219011</v>
      </c>
    </row>
    <row r="909" spans="1:2" x14ac:dyDescent="0.2">
      <c r="A909">
        <f>IF(直流？,'建築限界数値データ 　直流'!A909,IF(交流？,'建築限界数値データ 交流'!A909,IF(非電化？,'建築限界数値データ 　非電化'!A909,"")))</f>
        <v>-633.90307208492572</v>
      </c>
      <c r="B909">
        <f>IF(直流？,'建築限界数値データ 　直流'!B909,IF(交流？,'建築限界数値データ 交流'!B909,IF(非電化？,'建築限界数値データ 　非電化'!B909,"")))</f>
        <v>5684.685993056657</v>
      </c>
    </row>
    <row r="910" spans="1:2" x14ac:dyDescent="0.2">
      <c r="A910">
        <f>IF(直流？,'建築限界数値データ 　直流'!A910,IF(交流？,'建築限界数値データ 交流'!A910,IF(非電化？,'建築限界数値データ 　非電化'!A910,"")))</f>
        <v>-626.25170908912833</v>
      </c>
      <c r="B910">
        <f>IF(直流？,'建築限界数値データ 　直流'!B910,IF(交流？,'建築限界数値データ 交流'!B910,IF(非電化？,'建築限界数値データ 　非電化'!B910,"")))</f>
        <v>5687.5451984651982</v>
      </c>
    </row>
    <row r="911" spans="1:2" x14ac:dyDescent="0.2">
      <c r="A911">
        <f>IF(直流？,'建築限界数値データ 　直流'!A911,IF(交流？,'建築限界数値データ 交流'!A911,IF(非電化？,'建築限界数値データ 　非電化'!A911,"")))</f>
        <v>-618.58745025410894</v>
      </c>
      <c r="B911">
        <f>IF(直流？,'建築限界数値データ 　直流'!B911,IF(交流？,'建築限界数値データ 交流'!B911,IF(非電化？,'建築限界数値データ 　非電化'!B911,"")))</f>
        <v>5690.3696537704764</v>
      </c>
    </row>
    <row r="912" spans="1:2" x14ac:dyDescent="0.2">
      <c r="A912">
        <f>IF(直流？,'建築限界数値データ 　直流'!A912,IF(交流？,'建築限界数値データ 交流'!A912,IF(非電化？,'建築限界数値データ 　非電化'!A912,"")))</f>
        <v>-610.91045340306869</v>
      </c>
      <c r="B912">
        <f>IF(直流？,'建築限界数値データ 　直流'!B912,IF(交流？,'建築限界数値データ 交流'!B912,IF(非電化？,'建築限界数値データ 　非電化'!B912,"")))</f>
        <v>5693.1593008110185</v>
      </c>
    </row>
    <row r="913" spans="1:2" x14ac:dyDescent="0.2">
      <c r="A913">
        <f>IF(直流？,'建築限界数値データ 　直流'!A913,IF(交流？,'建築限界数値データ 交流'!A913,IF(非電化？,'建築限界数値データ 　非電化'!A913,"")))</f>
        <v>-603.22087662151148</v>
      </c>
      <c r="B913">
        <f>IF(直流？,'建築限界数値データ 　直流'!B913,IF(交流？,'建築限界数値データ 交流'!B913,IF(非電化？,'建築限界数値データ 　非電化'!B913,"")))</f>
        <v>5695.9140821421279</v>
      </c>
    </row>
    <row r="914" spans="1:2" x14ac:dyDescent="0.2">
      <c r="A914">
        <f>IF(直流？,'建築限界数値データ 　直流'!A914,IF(交流？,'建築限界数値データ 交流'!A914,IF(非電化？,'建築限界数値データ 　非電化'!A914,"")))</f>
        <v>-595.5188782539891</v>
      </c>
      <c r="B914">
        <f>IF(直流？,'建築限界数値データ 　直流'!B914,IF(交流？,'建築限界数値データ 交流'!B914,IF(非電化？,'建築限界数値データ 　非電化'!B914,"")))</f>
        <v>5698.6339410370647</v>
      </c>
    </row>
    <row r="915" spans="1:2" x14ac:dyDescent="0.2">
      <c r="A915">
        <f>IF(直流？,'建築限界数値データ 　直流'!A915,IF(交流？,'建築限界数値データ 交流'!A915,IF(非電化？,'建築限界数値データ 　非電化'!A915,"")))</f>
        <v>-587</v>
      </c>
      <c r="B915">
        <f>IF(直流？,'建築限界数値データ 　直流'!B915,IF(交流？,'建築限界数値データ 交流'!B915,IF(非電化？,'建築限界数値データ 　非電化'!B915,"")))</f>
        <v>5700</v>
      </c>
    </row>
    <row r="916" spans="1:2" x14ac:dyDescent="0.2">
      <c r="A916">
        <f>IF(直流？,'建築限界数値データ 　直流'!A916,IF(交流？,'建築限界数値データ 交流'!A916,IF(非電化？,'建築限界数値データ 　非電化'!A916,"")))</f>
        <v>-577</v>
      </c>
      <c r="B916">
        <f>IF(直流？,'建築限界数値データ 　直流'!B916,IF(交流？,'建築限界数値データ 交流'!B916,IF(非電化？,'建築限界数値データ 　非電化'!B916,"")))</f>
        <v>5700</v>
      </c>
    </row>
    <row r="917" spans="1:2" x14ac:dyDescent="0.2">
      <c r="A917">
        <f>IF(直流？,'建築限界数値データ 　直流'!A917,IF(交流？,'建築限界数値データ 交流'!A917,IF(非電化？,'建築限界数値データ 　非電化'!A917,"")))</f>
        <v>-567</v>
      </c>
      <c r="B917">
        <f>IF(直流？,'建築限界数値データ 　直流'!B917,IF(交流？,'建築限界数値データ 交流'!B917,IF(非電化？,'建築限界数値データ 　非電化'!B917,"")))</f>
        <v>5700</v>
      </c>
    </row>
    <row r="918" spans="1:2" x14ac:dyDescent="0.2">
      <c r="A918">
        <f>IF(直流？,'建築限界数値データ 　直流'!A918,IF(交流？,'建築限界数値データ 交流'!A918,IF(非電化？,'建築限界数値データ 　非電化'!A918,"")))</f>
        <v>-557</v>
      </c>
      <c r="B918">
        <f>IF(直流？,'建築限界数値データ 　直流'!B918,IF(交流？,'建築限界数値データ 交流'!B918,IF(非電化？,'建築限界数値データ 　非電化'!B918,"")))</f>
        <v>5700</v>
      </c>
    </row>
    <row r="919" spans="1:2" x14ac:dyDescent="0.2">
      <c r="A919">
        <f>IF(直流？,'建築限界数値データ 　直流'!A919,IF(交流？,'建築限界数値データ 交流'!A919,IF(非電化？,'建築限界数値データ 　非電化'!A919,"")))</f>
        <v>-547</v>
      </c>
      <c r="B919">
        <f>IF(直流？,'建築限界数値データ 　直流'!B919,IF(交流？,'建築限界数値データ 交流'!B919,IF(非電化？,'建築限界数値データ 　非電化'!B919,"")))</f>
        <v>5700</v>
      </c>
    </row>
    <row r="920" spans="1:2" x14ac:dyDescent="0.2">
      <c r="A920">
        <f>IF(直流？,'建築限界数値データ 　直流'!A920,IF(交流？,'建築限界数値データ 交流'!A920,IF(非電化？,'建築限界数値データ 　非電化'!A920,"")))</f>
        <v>-537</v>
      </c>
      <c r="B920">
        <f>IF(直流？,'建築限界数値データ 　直流'!B920,IF(交流？,'建築限界数値データ 交流'!B920,IF(非電化？,'建築限界数値データ 　非電化'!B920,"")))</f>
        <v>5700</v>
      </c>
    </row>
    <row r="921" spans="1:2" x14ac:dyDescent="0.2">
      <c r="A921">
        <f>IF(直流？,'建築限界数値データ 　直流'!A921,IF(交流？,'建築限界数値データ 交流'!A921,IF(非電化？,'建築限界数値データ 　非電化'!A921,"")))</f>
        <v>-527</v>
      </c>
      <c r="B921">
        <f>IF(直流？,'建築限界数値データ 　直流'!B921,IF(交流？,'建築限界数値データ 交流'!B921,IF(非電化？,'建築限界数値データ 　非電化'!B921,"")))</f>
        <v>5700</v>
      </c>
    </row>
    <row r="922" spans="1:2" x14ac:dyDescent="0.2">
      <c r="A922">
        <f>IF(直流？,'建築限界数値データ 　直流'!A922,IF(交流？,'建築限界数値データ 交流'!A922,IF(非電化？,'建築限界数値データ 　非電化'!A922,"")))</f>
        <v>-517</v>
      </c>
      <c r="B922">
        <f>IF(直流？,'建築限界数値データ 　直流'!B922,IF(交流？,'建築限界数値データ 交流'!B922,IF(非電化？,'建築限界数値データ 　非電化'!B922,"")))</f>
        <v>5700</v>
      </c>
    </row>
    <row r="923" spans="1:2" x14ac:dyDescent="0.2">
      <c r="A923">
        <f>IF(直流？,'建築限界数値データ 　直流'!A923,IF(交流？,'建築限界数値データ 交流'!A923,IF(非電化？,'建築限界数値データ 　非電化'!A923,"")))</f>
        <v>-507</v>
      </c>
      <c r="B923">
        <f>IF(直流？,'建築限界数値データ 　直流'!B923,IF(交流？,'建築限界数値データ 交流'!B923,IF(非電化？,'建築限界数値データ 　非電化'!B923,"")))</f>
        <v>5700</v>
      </c>
    </row>
    <row r="924" spans="1:2" x14ac:dyDescent="0.2">
      <c r="A924">
        <f>IF(直流？,'建築限界数値データ 　直流'!A924,IF(交流？,'建築限界数値データ 交流'!A924,IF(非電化？,'建築限界数値データ 　非電化'!A924,"")))</f>
        <v>-497</v>
      </c>
      <c r="B924">
        <f>IF(直流？,'建築限界数値データ 　直流'!B924,IF(交流？,'建築限界数値データ 交流'!B924,IF(非電化？,'建築限界数値データ 　非電化'!B924,"")))</f>
        <v>5700</v>
      </c>
    </row>
    <row r="925" spans="1:2" x14ac:dyDescent="0.2">
      <c r="A925">
        <f>IF(直流？,'建築限界数値データ 　直流'!A925,IF(交流？,'建築限界数値データ 交流'!A925,IF(非電化？,'建築限界数値データ 　非電化'!A925,"")))</f>
        <v>-487</v>
      </c>
      <c r="B925">
        <f>IF(直流？,'建築限界数値データ 　直流'!B925,IF(交流？,'建築限界数値データ 交流'!B925,IF(非電化？,'建築限界数値データ 　非電化'!B925,"")))</f>
        <v>5700</v>
      </c>
    </row>
    <row r="926" spans="1:2" x14ac:dyDescent="0.2">
      <c r="A926">
        <f>IF(直流？,'建築限界数値データ 　直流'!A926,IF(交流？,'建築限界数値データ 交流'!A926,IF(非電化？,'建築限界数値データ 　非電化'!A926,"")))</f>
        <v>-477</v>
      </c>
      <c r="B926">
        <f>IF(直流？,'建築限界数値データ 　直流'!B926,IF(交流？,'建築限界数値データ 交流'!B926,IF(非電化？,'建築限界数値データ 　非電化'!B926,"")))</f>
        <v>5700</v>
      </c>
    </row>
    <row r="927" spans="1:2" x14ac:dyDescent="0.2">
      <c r="A927">
        <f>IF(直流？,'建築限界数値データ 　直流'!A927,IF(交流？,'建築限界数値データ 交流'!A927,IF(非電化？,'建築限界数値データ 　非電化'!A927,"")))</f>
        <v>-467</v>
      </c>
      <c r="B927">
        <f>IF(直流？,'建築限界数値データ 　直流'!B927,IF(交流？,'建築限界数値データ 交流'!B927,IF(非電化？,'建築限界数値データ 　非電化'!B927,"")))</f>
        <v>5700</v>
      </c>
    </row>
    <row r="928" spans="1:2" x14ac:dyDescent="0.2">
      <c r="A928">
        <f>IF(直流？,'建築限界数値データ 　直流'!A928,IF(交流？,'建築限界数値データ 交流'!A928,IF(非電化？,'建築限界数値データ 　非電化'!A928,"")))</f>
        <v>-457</v>
      </c>
      <c r="B928">
        <f>IF(直流？,'建築限界数値データ 　直流'!B928,IF(交流？,'建築限界数値データ 交流'!B928,IF(非電化？,'建築限界数値データ 　非電化'!B928,"")))</f>
        <v>5700</v>
      </c>
    </row>
    <row r="929" spans="1:2" x14ac:dyDescent="0.2">
      <c r="A929">
        <f>IF(直流？,'建築限界数値データ 　直流'!A929,IF(交流？,'建築限界数値データ 交流'!A929,IF(非電化？,'建築限界数値データ 　非電化'!A929,"")))</f>
        <v>-447</v>
      </c>
      <c r="B929">
        <f>IF(直流？,'建築限界数値データ 　直流'!B929,IF(交流？,'建築限界数値データ 交流'!B929,IF(非電化？,'建築限界数値データ 　非電化'!B929,"")))</f>
        <v>5700</v>
      </c>
    </row>
    <row r="930" spans="1:2" x14ac:dyDescent="0.2">
      <c r="A930">
        <f>IF(直流？,'建築限界数値データ 　直流'!A930,IF(交流？,'建築限界数値データ 交流'!A930,IF(非電化？,'建築限界数値データ 　非電化'!A930,"")))</f>
        <v>-437</v>
      </c>
      <c r="B930">
        <f>IF(直流？,'建築限界数値データ 　直流'!B930,IF(交流？,'建築限界数値データ 交流'!B930,IF(非電化？,'建築限界数値データ 　非電化'!B930,"")))</f>
        <v>5700</v>
      </c>
    </row>
    <row r="931" spans="1:2" x14ac:dyDescent="0.2">
      <c r="A931">
        <f>IF(直流？,'建築限界数値データ 　直流'!A931,IF(交流？,'建築限界数値データ 交流'!A931,IF(非電化？,'建築限界数値データ 　非電化'!A931,"")))</f>
        <v>-427</v>
      </c>
      <c r="B931">
        <f>IF(直流？,'建築限界数値データ 　直流'!B931,IF(交流？,'建築限界数値データ 交流'!B931,IF(非電化？,'建築限界数値データ 　非電化'!B931,"")))</f>
        <v>5700</v>
      </c>
    </row>
    <row r="932" spans="1:2" x14ac:dyDescent="0.2">
      <c r="A932">
        <f>IF(直流？,'建築限界数値データ 　直流'!A932,IF(交流？,'建築限界数値データ 交流'!A932,IF(非電化？,'建築限界数値データ 　非電化'!A932,"")))</f>
        <v>-417</v>
      </c>
      <c r="B932">
        <f>IF(直流？,'建築限界数値データ 　直流'!B932,IF(交流？,'建築限界数値データ 交流'!B932,IF(非電化？,'建築限界数値データ 　非電化'!B932,"")))</f>
        <v>5700</v>
      </c>
    </row>
    <row r="933" spans="1:2" x14ac:dyDescent="0.2">
      <c r="A933">
        <f>IF(直流？,'建築限界数値データ 　直流'!A933,IF(交流？,'建築限界数値データ 交流'!A933,IF(非電化？,'建築限界数値データ 　非電化'!A933,"")))</f>
        <v>-407</v>
      </c>
      <c r="B933">
        <f>IF(直流？,'建築限界数値データ 　直流'!B933,IF(交流？,'建築限界数値データ 交流'!B933,IF(非電化？,'建築限界数値データ 　非電化'!B933,"")))</f>
        <v>5700</v>
      </c>
    </row>
    <row r="934" spans="1:2" x14ac:dyDescent="0.2">
      <c r="A934">
        <f>IF(直流？,'建築限界数値データ 　直流'!A934,IF(交流？,'建築限界数値データ 交流'!A934,IF(非電化？,'建築限界数値データ 　非電化'!A934,"")))</f>
        <v>-397</v>
      </c>
      <c r="B934">
        <f>IF(直流？,'建築限界数値データ 　直流'!B934,IF(交流？,'建築限界数値データ 交流'!B934,IF(非電化？,'建築限界数値データ 　非電化'!B934,"")))</f>
        <v>5700</v>
      </c>
    </row>
    <row r="935" spans="1:2" x14ac:dyDescent="0.2">
      <c r="A935">
        <f>IF(直流？,'建築限界数値データ 　直流'!A935,IF(交流？,'建築限界数値データ 交流'!A935,IF(非電化？,'建築限界数値データ 　非電化'!A935,"")))</f>
        <v>-387</v>
      </c>
      <c r="B935">
        <f>IF(直流？,'建築限界数値データ 　直流'!B935,IF(交流？,'建築限界数値データ 交流'!B935,IF(非電化？,'建築限界数値データ 　非電化'!B935,"")))</f>
        <v>5700</v>
      </c>
    </row>
    <row r="936" spans="1:2" x14ac:dyDescent="0.2">
      <c r="A936">
        <f>IF(直流？,'建築限界数値データ 　直流'!A936,IF(交流？,'建築限界数値データ 交流'!A936,IF(非電化？,'建築限界数値データ 　非電化'!A936,"")))</f>
        <v>-377</v>
      </c>
      <c r="B936">
        <f>IF(直流？,'建築限界数値データ 　直流'!B936,IF(交流？,'建築限界数値データ 交流'!B936,IF(非電化？,'建築限界数値データ 　非電化'!B936,"")))</f>
        <v>5700</v>
      </c>
    </row>
    <row r="937" spans="1:2" x14ac:dyDescent="0.2">
      <c r="A937">
        <f>IF(直流？,'建築限界数値データ 　直流'!A937,IF(交流？,'建築限界数値データ 交流'!A937,IF(非電化？,'建築限界数値データ 　非電化'!A937,"")))</f>
        <v>-367</v>
      </c>
      <c r="B937">
        <f>IF(直流？,'建築限界数値データ 　直流'!B937,IF(交流？,'建築限界数値データ 交流'!B937,IF(非電化？,'建築限界数値データ 　非電化'!B937,"")))</f>
        <v>5700</v>
      </c>
    </row>
    <row r="938" spans="1:2" x14ac:dyDescent="0.2">
      <c r="A938">
        <f>IF(直流？,'建築限界数値データ 　直流'!A938,IF(交流？,'建築限界数値データ 交流'!A938,IF(非電化？,'建築限界数値データ 　非電化'!A938,"")))</f>
        <v>-357</v>
      </c>
      <c r="B938">
        <f>IF(直流？,'建築限界数値データ 　直流'!B938,IF(交流？,'建築限界数値データ 交流'!B938,IF(非電化？,'建築限界数値データ 　非電化'!B938,"")))</f>
        <v>5700</v>
      </c>
    </row>
    <row r="939" spans="1:2" x14ac:dyDescent="0.2">
      <c r="A939">
        <f>IF(直流？,'建築限界数値データ 　直流'!A939,IF(交流？,'建築限界数値データ 交流'!A939,IF(非電化？,'建築限界数値データ 　非電化'!A939,"")))</f>
        <v>-347</v>
      </c>
      <c r="B939">
        <f>IF(直流？,'建築限界数値データ 　直流'!B939,IF(交流？,'建築限界数値データ 交流'!B939,IF(非電化？,'建築限界数値データ 　非電化'!B939,"")))</f>
        <v>5700</v>
      </c>
    </row>
    <row r="940" spans="1:2" x14ac:dyDescent="0.2">
      <c r="A940">
        <f>IF(直流？,'建築限界数値データ 　直流'!A940,IF(交流？,'建築限界数値データ 交流'!A940,IF(非電化？,'建築限界数値データ 　非電化'!A940,"")))</f>
        <v>-337</v>
      </c>
      <c r="B940">
        <f>IF(直流？,'建築限界数値データ 　直流'!B940,IF(交流？,'建築限界数値データ 交流'!B940,IF(非電化？,'建築限界数値データ 　非電化'!B940,"")))</f>
        <v>5700</v>
      </c>
    </row>
    <row r="941" spans="1:2" x14ac:dyDescent="0.2">
      <c r="A941">
        <f>IF(直流？,'建築限界数値データ 　直流'!A941,IF(交流？,'建築限界数値データ 交流'!A941,IF(非電化？,'建築限界数値データ 　非電化'!A941,"")))</f>
        <v>-327</v>
      </c>
      <c r="B941">
        <f>IF(直流？,'建築限界数値データ 　直流'!B941,IF(交流？,'建築限界数値データ 交流'!B941,IF(非電化？,'建築限界数値データ 　非電化'!B941,"")))</f>
        <v>5700</v>
      </c>
    </row>
    <row r="942" spans="1:2" x14ac:dyDescent="0.2">
      <c r="A942">
        <f>IF(直流？,'建築限界数値データ 　直流'!A942,IF(交流？,'建築限界数値データ 交流'!A942,IF(非電化？,'建築限界数値データ 　非電化'!A942,"")))</f>
        <v>-317</v>
      </c>
      <c r="B942">
        <f>IF(直流？,'建築限界数値データ 　直流'!B942,IF(交流？,'建築限界数値データ 交流'!B942,IF(非電化？,'建築限界数値データ 　非電化'!B942,"")))</f>
        <v>5700</v>
      </c>
    </row>
    <row r="943" spans="1:2" x14ac:dyDescent="0.2">
      <c r="A943">
        <f>IF(直流？,'建築限界数値データ 　直流'!A943,IF(交流？,'建築限界数値データ 交流'!A943,IF(非電化？,'建築限界数値データ 　非電化'!A943,"")))</f>
        <v>-307</v>
      </c>
      <c r="B943">
        <f>IF(直流？,'建築限界数値データ 　直流'!B943,IF(交流？,'建築限界数値データ 交流'!B943,IF(非電化？,'建築限界数値データ 　非電化'!B943,"")))</f>
        <v>5700</v>
      </c>
    </row>
    <row r="944" spans="1:2" x14ac:dyDescent="0.2">
      <c r="A944">
        <f>IF(直流？,'建築限界数値データ 　直流'!A944,IF(交流？,'建築限界数値データ 交流'!A944,IF(非電化？,'建築限界数値データ 　非電化'!A944,"")))</f>
        <v>-297</v>
      </c>
      <c r="B944">
        <f>IF(直流？,'建築限界数値データ 　直流'!B944,IF(交流？,'建築限界数値データ 交流'!B944,IF(非電化？,'建築限界数値データ 　非電化'!B944,"")))</f>
        <v>5700</v>
      </c>
    </row>
    <row r="945" spans="1:2" x14ac:dyDescent="0.2">
      <c r="A945">
        <f>IF(直流？,'建築限界数値データ 　直流'!A945,IF(交流？,'建築限界数値データ 交流'!A945,IF(非電化？,'建築限界数値データ 　非電化'!A945,"")))</f>
        <v>-287</v>
      </c>
      <c r="B945">
        <f>IF(直流？,'建築限界数値データ 　直流'!B945,IF(交流？,'建築限界数値データ 交流'!B945,IF(非電化？,'建築限界数値データ 　非電化'!B945,"")))</f>
        <v>5700</v>
      </c>
    </row>
    <row r="946" spans="1:2" x14ac:dyDescent="0.2">
      <c r="A946">
        <f>IF(直流？,'建築限界数値データ 　直流'!A946,IF(交流？,'建築限界数値データ 交流'!A946,IF(非電化？,'建築限界数値データ 　非電化'!A946,"")))</f>
        <v>-277</v>
      </c>
      <c r="B946">
        <f>IF(直流？,'建築限界数値データ 　直流'!B946,IF(交流？,'建築限界数値データ 交流'!B946,IF(非電化？,'建築限界数値データ 　非電化'!B946,"")))</f>
        <v>5700</v>
      </c>
    </row>
    <row r="947" spans="1:2" x14ac:dyDescent="0.2">
      <c r="A947">
        <f>IF(直流？,'建築限界数値データ 　直流'!A947,IF(交流？,'建築限界数値データ 交流'!A947,IF(非電化？,'建築限界数値データ 　非電化'!A947,"")))</f>
        <v>-267</v>
      </c>
      <c r="B947">
        <f>IF(直流？,'建築限界数値データ 　直流'!B947,IF(交流？,'建築限界数値データ 交流'!B947,IF(非電化？,'建築限界数値データ 　非電化'!B947,"")))</f>
        <v>5700</v>
      </c>
    </row>
    <row r="948" spans="1:2" x14ac:dyDescent="0.2">
      <c r="A948">
        <f>IF(直流？,'建築限界数値データ 　直流'!A948,IF(交流？,'建築限界数値データ 交流'!A948,IF(非電化？,'建築限界数値データ 　非電化'!A948,"")))</f>
        <v>-257</v>
      </c>
      <c r="B948">
        <f>IF(直流？,'建築限界数値データ 　直流'!B948,IF(交流？,'建築限界数値データ 交流'!B948,IF(非電化？,'建築限界数値データ 　非電化'!B948,"")))</f>
        <v>5700</v>
      </c>
    </row>
    <row r="949" spans="1:2" x14ac:dyDescent="0.2">
      <c r="A949">
        <f>IF(直流？,'建築限界数値データ 　直流'!A949,IF(交流？,'建築限界数値データ 交流'!A949,IF(非電化？,'建築限界数値データ 　非電化'!A949,"")))</f>
        <v>-247</v>
      </c>
      <c r="B949">
        <f>IF(直流？,'建築限界数値データ 　直流'!B949,IF(交流？,'建築限界数値データ 交流'!B949,IF(非電化？,'建築限界数値データ 　非電化'!B949,"")))</f>
        <v>5700</v>
      </c>
    </row>
    <row r="950" spans="1:2" x14ac:dyDescent="0.2">
      <c r="A950">
        <f>IF(直流？,'建築限界数値データ 　直流'!A950,IF(交流？,'建築限界数値データ 交流'!A950,IF(非電化？,'建築限界数値データ 　非電化'!A950,"")))</f>
        <v>-237</v>
      </c>
      <c r="B950">
        <f>IF(直流？,'建築限界数値データ 　直流'!B950,IF(交流？,'建築限界数値データ 交流'!B950,IF(非電化？,'建築限界数値データ 　非電化'!B950,"")))</f>
        <v>5700</v>
      </c>
    </row>
    <row r="951" spans="1:2" x14ac:dyDescent="0.2">
      <c r="A951">
        <f>IF(直流？,'建築限界数値データ 　直流'!A951,IF(交流？,'建築限界数値データ 交流'!A951,IF(非電化？,'建築限界数値データ 　非電化'!A951,"")))</f>
        <v>-227</v>
      </c>
      <c r="B951">
        <f>IF(直流？,'建築限界数値データ 　直流'!B951,IF(交流？,'建築限界数値データ 交流'!B951,IF(非電化？,'建築限界数値データ 　非電化'!B951,"")))</f>
        <v>5700</v>
      </c>
    </row>
    <row r="952" spans="1:2" x14ac:dyDescent="0.2">
      <c r="A952">
        <f>IF(直流？,'建築限界数値データ 　直流'!A952,IF(交流？,'建築限界数値データ 交流'!A952,IF(非電化？,'建築限界数値データ 　非電化'!A952,"")))</f>
        <v>-217</v>
      </c>
      <c r="B952">
        <f>IF(直流？,'建築限界数値データ 　直流'!B952,IF(交流？,'建築限界数値データ 交流'!B952,IF(非電化？,'建築限界数値データ 　非電化'!B952,"")))</f>
        <v>5700</v>
      </c>
    </row>
    <row r="953" spans="1:2" x14ac:dyDescent="0.2">
      <c r="A953">
        <f>IF(直流？,'建築限界数値データ 　直流'!A953,IF(交流？,'建築限界数値データ 交流'!A953,IF(非電化？,'建築限界数値データ 　非電化'!A953,"")))</f>
        <v>-207</v>
      </c>
      <c r="B953">
        <f>IF(直流？,'建築限界数値データ 　直流'!B953,IF(交流？,'建築限界数値データ 交流'!B953,IF(非電化？,'建築限界数値データ 　非電化'!B953,"")))</f>
        <v>5700</v>
      </c>
    </row>
    <row r="954" spans="1:2" x14ac:dyDescent="0.2">
      <c r="A954">
        <f>IF(直流？,'建築限界数値データ 　直流'!A954,IF(交流？,'建築限界数値データ 交流'!A954,IF(非電化？,'建築限界数値データ 　非電化'!A954,"")))</f>
        <v>-197</v>
      </c>
      <c r="B954">
        <f>IF(直流？,'建築限界数値データ 　直流'!B954,IF(交流？,'建築限界数値データ 交流'!B954,IF(非電化？,'建築限界数値データ 　非電化'!B954,"")))</f>
        <v>5700</v>
      </c>
    </row>
    <row r="955" spans="1:2" x14ac:dyDescent="0.2">
      <c r="A955">
        <f>IF(直流？,'建築限界数値データ 　直流'!A955,IF(交流？,'建築限界数値データ 交流'!A955,IF(非電化？,'建築限界数値データ 　非電化'!A955,"")))</f>
        <v>-187</v>
      </c>
      <c r="B955">
        <f>IF(直流？,'建築限界数値データ 　直流'!B955,IF(交流？,'建築限界数値データ 交流'!B955,IF(非電化？,'建築限界数値データ 　非電化'!B955,"")))</f>
        <v>5700</v>
      </c>
    </row>
    <row r="956" spans="1:2" x14ac:dyDescent="0.2">
      <c r="A956">
        <f>IF(直流？,'建築限界数値データ 　直流'!A956,IF(交流？,'建築限界数値データ 交流'!A956,IF(非電化？,'建築限界数値データ 　非電化'!A956,"")))</f>
        <v>-177</v>
      </c>
      <c r="B956">
        <f>IF(直流？,'建築限界数値データ 　直流'!B956,IF(交流？,'建築限界数値データ 交流'!B956,IF(非電化？,'建築限界数値データ 　非電化'!B956,"")))</f>
        <v>5700</v>
      </c>
    </row>
    <row r="957" spans="1:2" x14ac:dyDescent="0.2">
      <c r="A957">
        <f>IF(直流？,'建築限界数値データ 　直流'!A957,IF(交流？,'建築限界数値データ 交流'!A957,IF(非電化？,'建築限界数値データ 　非電化'!A957,"")))</f>
        <v>-167</v>
      </c>
      <c r="B957">
        <f>IF(直流？,'建築限界数値データ 　直流'!B957,IF(交流？,'建築限界数値データ 交流'!B957,IF(非電化？,'建築限界数値データ 　非電化'!B957,"")))</f>
        <v>5700</v>
      </c>
    </row>
    <row r="958" spans="1:2" x14ac:dyDescent="0.2">
      <c r="A958">
        <f>IF(直流？,'建築限界数値データ 　直流'!A958,IF(交流？,'建築限界数値データ 交流'!A958,IF(非電化？,'建築限界数値データ 　非電化'!A958,"")))</f>
        <v>-157</v>
      </c>
      <c r="B958">
        <f>IF(直流？,'建築限界数値データ 　直流'!B958,IF(交流？,'建築限界数値データ 交流'!B958,IF(非電化？,'建築限界数値データ 　非電化'!B958,"")))</f>
        <v>5700</v>
      </c>
    </row>
    <row r="959" spans="1:2" x14ac:dyDescent="0.2">
      <c r="A959">
        <f>IF(直流？,'建築限界数値データ 　直流'!A959,IF(交流？,'建築限界数値データ 交流'!A959,IF(非電化？,'建築限界数値データ 　非電化'!A959,"")))</f>
        <v>-147</v>
      </c>
      <c r="B959">
        <f>IF(直流？,'建築限界数値データ 　直流'!B959,IF(交流？,'建築限界数値データ 交流'!B959,IF(非電化？,'建築限界数値データ 　非電化'!B959,"")))</f>
        <v>5700</v>
      </c>
    </row>
    <row r="960" spans="1:2" x14ac:dyDescent="0.2">
      <c r="A960">
        <f>IF(直流？,'建築限界数値データ 　直流'!A960,IF(交流？,'建築限界数値データ 交流'!A960,IF(非電化？,'建築限界数値データ 　非電化'!A960,"")))</f>
        <v>-137</v>
      </c>
      <c r="B960">
        <f>IF(直流？,'建築限界数値データ 　直流'!B960,IF(交流？,'建築限界数値データ 交流'!B960,IF(非電化？,'建築限界数値データ 　非電化'!B960,"")))</f>
        <v>5700</v>
      </c>
    </row>
    <row r="961" spans="1:2" x14ac:dyDescent="0.2">
      <c r="A961">
        <f>IF(直流？,'建築限界数値データ 　直流'!A961,IF(交流？,'建築限界数値データ 交流'!A961,IF(非電化？,'建築限界数値データ 　非電化'!A961,"")))</f>
        <v>-127</v>
      </c>
      <c r="B961">
        <f>IF(直流？,'建築限界数値データ 　直流'!B961,IF(交流？,'建築限界数値データ 交流'!B961,IF(非電化？,'建築限界数値データ 　非電化'!B961,"")))</f>
        <v>5700</v>
      </c>
    </row>
    <row r="962" spans="1:2" x14ac:dyDescent="0.2">
      <c r="A962">
        <f>IF(直流？,'建築限界数値データ 　直流'!A962,IF(交流？,'建築限界数値データ 交流'!A962,IF(非電化？,'建築限界数値データ 　非電化'!A962,"")))</f>
        <v>-117</v>
      </c>
      <c r="B962">
        <f>IF(直流？,'建築限界数値データ 　直流'!B962,IF(交流？,'建築限界数値データ 交流'!B962,IF(非電化？,'建築限界数値データ 　非電化'!B962,"")))</f>
        <v>5700</v>
      </c>
    </row>
    <row r="963" spans="1:2" x14ac:dyDescent="0.2">
      <c r="A963">
        <f>IF(直流？,'建築限界数値データ 　直流'!A963,IF(交流？,'建築限界数値データ 交流'!A963,IF(非電化？,'建築限界数値データ 　非電化'!A963,"")))</f>
        <v>-107</v>
      </c>
      <c r="B963">
        <f>IF(直流？,'建築限界数値データ 　直流'!B963,IF(交流？,'建築限界数値データ 交流'!B963,IF(非電化？,'建築限界数値データ 　非電化'!B963,"")))</f>
        <v>5700</v>
      </c>
    </row>
    <row r="964" spans="1:2" x14ac:dyDescent="0.2">
      <c r="A964">
        <f>IF(直流？,'建築限界数値データ 　直流'!A964,IF(交流？,'建築限界数値データ 交流'!A964,IF(非電化？,'建築限界数値データ 　非電化'!A964,"")))</f>
        <v>-97</v>
      </c>
      <c r="B964">
        <f>IF(直流？,'建築限界数値データ 　直流'!B964,IF(交流？,'建築限界数値データ 交流'!B964,IF(非電化？,'建築限界数値データ 　非電化'!B964,"")))</f>
        <v>5700</v>
      </c>
    </row>
    <row r="965" spans="1:2" x14ac:dyDescent="0.2">
      <c r="A965">
        <f>IF(直流？,'建築限界数値データ 　直流'!A965,IF(交流？,'建築限界数値データ 交流'!A965,IF(非電化？,'建築限界数値データ 　非電化'!A965,"")))</f>
        <v>-87</v>
      </c>
      <c r="B965">
        <f>IF(直流？,'建築限界数値データ 　直流'!B965,IF(交流？,'建築限界数値データ 交流'!B965,IF(非電化？,'建築限界数値データ 　非電化'!B965,"")))</f>
        <v>5700</v>
      </c>
    </row>
    <row r="966" spans="1:2" x14ac:dyDescent="0.2">
      <c r="A966">
        <f>IF(直流？,'建築限界数値データ 　直流'!A966,IF(交流？,'建築限界数値データ 交流'!A966,IF(非電化？,'建築限界数値データ 　非電化'!A966,"")))</f>
        <v>-77</v>
      </c>
      <c r="B966">
        <f>IF(直流？,'建築限界数値データ 　直流'!B966,IF(交流？,'建築限界数値データ 交流'!B966,IF(非電化？,'建築限界数値データ 　非電化'!B966,"")))</f>
        <v>5700</v>
      </c>
    </row>
    <row r="967" spans="1:2" x14ac:dyDescent="0.2">
      <c r="A967">
        <f>IF(直流？,'建築限界数値データ 　直流'!A967,IF(交流？,'建築限界数値データ 交流'!A967,IF(非電化？,'建築限界数値データ 　非電化'!A967,"")))</f>
        <v>-67</v>
      </c>
      <c r="B967">
        <f>IF(直流？,'建築限界数値データ 　直流'!B967,IF(交流？,'建築限界数値データ 交流'!B967,IF(非電化？,'建築限界数値データ 　非電化'!B967,"")))</f>
        <v>5700</v>
      </c>
    </row>
    <row r="968" spans="1:2" x14ac:dyDescent="0.2">
      <c r="A968">
        <f>IF(直流？,'建築限界数値データ 　直流'!A968,IF(交流？,'建築限界数値データ 交流'!A968,IF(非電化？,'建築限界数値データ 　非電化'!A968,"")))</f>
        <v>-57</v>
      </c>
      <c r="B968">
        <f>IF(直流？,'建築限界数値データ 　直流'!B968,IF(交流？,'建築限界数値データ 交流'!B968,IF(非電化？,'建築限界数値データ 　非電化'!B968,"")))</f>
        <v>5700</v>
      </c>
    </row>
    <row r="969" spans="1:2" x14ac:dyDescent="0.2">
      <c r="A969">
        <f>IF(直流？,'建築限界数値データ 　直流'!A969,IF(交流？,'建築限界数値データ 交流'!A969,IF(非電化？,'建築限界数値データ 　非電化'!A969,"")))</f>
        <v>-47</v>
      </c>
      <c r="B969">
        <f>IF(直流？,'建築限界数値データ 　直流'!B969,IF(交流？,'建築限界数値データ 交流'!B969,IF(非電化？,'建築限界数値データ 　非電化'!B969,"")))</f>
        <v>5700</v>
      </c>
    </row>
    <row r="970" spans="1:2" x14ac:dyDescent="0.2">
      <c r="A970">
        <f>IF(直流？,'建築限界数値データ 　直流'!A970,IF(交流？,'建築限界数値データ 交流'!A970,IF(非電化？,'建築限界数値データ 　非電化'!A970,"")))</f>
        <v>-37</v>
      </c>
      <c r="B970">
        <f>IF(直流？,'建築限界数値データ 　直流'!B970,IF(交流？,'建築限界数値データ 交流'!B970,IF(非電化？,'建築限界数値データ 　非電化'!B970,"")))</f>
        <v>5700</v>
      </c>
    </row>
    <row r="971" spans="1:2" x14ac:dyDescent="0.2">
      <c r="A971">
        <f>IF(直流？,'建築限界数値データ 　直流'!A971,IF(交流？,'建築限界数値データ 交流'!A971,IF(非電化？,'建築限界数値データ 　非電化'!A971,"")))</f>
        <v>-27</v>
      </c>
      <c r="B971">
        <f>IF(直流？,'建築限界数値データ 　直流'!B971,IF(交流？,'建築限界数値データ 交流'!B971,IF(非電化？,'建築限界数値データ 　非電化'!B971,"")))</f>
        <v>5700</v>
      </c>
    </row>
    <row r="972" spans="1:2" x14ac:dyDescent="0.2">
      <c r="A972">
        <f>IF(直流？,'建築限界数値データ 　直流'!A972,IF(交流？,'建築限界数値データ 交流'!A972,IF(非電化？,'建築限界数値データ 　非電化'!A972,"")))</f>
        <v>-17</v>
      </c>
      <c r="B972">
        <f>IF(直流？,'建築限界数値データ 　直流'!B972,IF(交流？,'建築限界数値データ 交流'!B972,IF(非電化？,'建築限界数値データ 　非電化'!B972,"")))</f>
        <v>5700</v>
      </c>
    </row>
    <row r="973" spans="1:2" x14ac:dyDescent="0.2">
      <c r="A973">
        <f>IF(直流？,'建築限界数値データ 　直流'!A973,IF(交流？,'建築限界数値データ 交流'!A973,IF(非電化？,'建築限界数値データ 　非電化'!A973,"")))</f>
        <v>-7</v>
      </c>
      <c r="B973">
        <f>IF(直流？,'建築限界数値データ 　直流'!B973,IF(交流？,'建築限界数値データ 交流'!B973,IF(非電化？,'建築限界数値データ 　非電化'!B973,"")))</f>
        <v>5700</v>
      </c>
    </row>
    <row r="974" spans="1:2" x14ac:dyDescent="0.2">
      <c r="A974">
        <f>IF(直流？,'建築限界数値データ 　直流'!A974,IF(交流？,'建築限界数値データ 交流'!A974,IF(非電化？,'建築限界数値データ 　非電化'!A974,"")))</f>
        <v>0</v>
      </c>
      <c r="B974">
        <f>IF(直流？,'建築限界数値データ 　直流'!B974,IF(交流？,'建築限界数値データ 交流'!B974,IF(非電化？,'建築限界数値データ 　非電化'!B974,"")))</f>
        <v>5700</v>
      </c>
    </row>
    <row r="975" spans="1:2" x14ac:dyDescent="0.2">
      <c r="A975">
        <f>IF(直流？,'建築限界数値データ 　直流'!A975,IF(交流？,'建築限界数値データ 交流'!A975,IF(非電化？,'建築限界数値データ 　非電化'!A975,"")))</f>
        <v>7</v>
      </c>
      <c r="B975">
        <f>IF(直流？,'建築限界数値データ 　直流'!B975,IF(交流？,'建築限界数値データ 交流'!B975,IF(非電化？,'建築限界数値データ 　非電化'!B975,"")))</f>
        <v>5700</v>
      </c>
    </row>
    <row r="976" spans="1:2" x14ac:dyDescent="0.2">
      <c r="A976">
        <f>IF(直流？,'建築限界数値データ 　直流'!A976,IF(交流？,'建築限界数値データ 交流'!A976,IF(非電化？,'建築限界数値データ 　非電化'!A976,"")))</f>
        <v>17</v>
      </c>
      <c r="B976">
        <f>IF(直流？,'建築限界数値データ 　直流'!B976,IF(交流？,'建築限界数値データ 交流'!B976,IF(非電化？,'建築限界数値データ 　非電化'!B976,"")))</f>
        <v>5700</v>
      </c>
    </row>
    <row r="977" spans="1:2" x14ac:dyDescent="0.2">
      <c r="A977">
        <f>IF(直流？,'建築限界数値データ 　直流'!A977,IF(交流？,'建築限界数値データ 交流'!A977,IF(非電化？,'建築限界数値データ 　非電化'!A977,"")))</f>
        <v>27</v>
      </c>
      <c r="B977">
        <f>IF(直流？,'建築限界数値データ 　直流'!B977,IF(交流？,'建築限界数値データ 交流'!B977,IF(非電化？,'建築限界数値データ 　非電化'!B977,"")))</f>
        <v>5700</v>
      </c>
    </row>
    <row r="978" spans="1:2" x14ac:dyDescent="0.2">
      <c r="A978">
        <f>IF(直流？,'建築限界数値データ 　直流'!A978,IF(交流？,'建築限界数値データ 交流'!A978,IF(非電化？,'建築限界数値データ 　非電化'!A978,"")))</f>
        <v>37</v>
      </c>
      <c r="B978">
        <f>IF(直流？,'建築限界数値データ 　直流'!B978,IF(交流？,'建築限界数値データ 交流'!B978,IF(非電化？,'建築限界数値データ 　非電化'!B978,"")))</f>
        <v>5700</v>
      </c>
    </row>
    <row r="979" spans="1:2" x14ac:dyDescent="0.2">
      <c r="A979">
        <f>IF(直流？,'建築限界数値データ 　直流'!A979,IF(交流？,'建築限界数値データ 交流'!A979,IF(非電化？,'建築限界数値データ 　非電化'!A979,"")))</f>
        <v>47</v>
      </c>
      <c r="B979">
        <f>IF(直流？,'建築限界数値データ 　直流'!B979,IF(交流？,'建築限界数値データ 交流'!B979,IF(非電化？,'建築限界数値データ 　非電化'!B979,"")))</f>
        <v>5700</v>
      </c>
    </row>
    <row r="980" spans="1:2" x14ac:dyDescent="0.2">
      <c r="A980">
        <f>IF(直流？,'建築限界数値データ 　直流'!A980,IF(交流？,'建築限界数値データ 交流'!A980,IF(非電化？,'建築限界数値データ 　非電化'!A980,"")))</f>
        <v>57</v>
      </c>
      <c r="B980">
        <f>IF(直流？,'建築限界数値データ 　直流'!B980,IF(交流？,'建築限界数値データ 交流'!B980,IF(非電化？,'建築限界数値データ 　非電化'!B980,"")))</f>
        <v>5700</v>
      </c>
    </row>
    <row r="981" spans="1:2" x14ac:dyDescent="0.2">
      <c r="A981">
        <f>IF(直流？,'建築限界数値データ 　直流'!A981,IF(交流？,'建築限界数値データ 交流'!A981,IF(非電化？,'建築限界数値データ 　非電化'!A981,"")))</f>
        <v>67</v>
      </c>
      <c r="B981">
        <f>IF(直流？,'建築限界数値データ 　直流'!B981,IF(交流？,'建築限界数値データ 交流'!B981,IF(非電化？,'建築限界数値データ 　非電化'!B981,"")))</f>
        <v>5700</v>
      </c>
    </row>
    <row r="982" spans="1:2" x14ac:dyDescent="0.2">
      <c r="A982">
        <f>IF(直流？,'建築限界数値データ 　直流'!A982,IF(交流？,'建築限界数値データ 交流'!A982,IF(非電化？,'建築限界数値データ 　非電化'!A982,"")))</f>
        <v>77</v>
      </c>
      <c r="B982">
        <f>IF(直流？,'建築限界数値データ 　直流'!B982,IF(交流？,'建築限界数値データ 交流'!B982,IF(非電化？,'建築限界数値データ 　非電化'!B982,"")))</f>
        <v>5700</v>
      </c>
    </row>
    <row r="983" spans="1:2" x14ac:dyDescent="0.2">
      <c r="A983">
        <f>IF(直流？,'建築限界数値データ 　直流'!A983,IF(交流？,'建築限界数値データ 交流'!A983,IF(非電化？,'建築限界数値データ 　非電化'!A983,"")))</f>
        <v>87</v>
      </c>
      <c r="B983">
        <f>IF(直流？,'建築限界数値データ 　直流'!B983,IF(交流？,'建築限界数値データ 交流'!B983,IF(非電化？,'建築限界数値データ 　非電化'!B983,"")))</f>
        <v>5700</v>
      </c>
    </row>
    <row r="984" spans="1:2" x14ac:dyDescent="0.2">
      <c r="A984">
        <f>IF(直流？,'建築限界数値データ 　直流'!A984,IF(交流？,'建築限界数値データ 交流'!A984,IF(非電化？,'建築限界数値データ 　非電化'!A984,"")))</f>
        <v>97</v>
      </c>
      <c r="B984">
        <f>IF(直流？,'建築限界数値データ 　直流'!B984,IF(交流？,'建築限界数値データ 交流'!B984,IF(非電化？,'建築限界数値データ 　非電化'!B984,"")))</f>
        <v>5700</v>
      </c>
    </row>
    <row r="985" spans="1:2" x14ac:dyDescent="0.2">
      <c r="A985">
        <f>IF(直流？,'建築限界数値データ 　直流'!A985,IF(交流？,'建築限界数値データ 交流'!A985,IF(非電化？,'建築限界数値データ 　非電化'!A985,"")))</f>
        <v>107</v>
      </c>
      <c r="B985">
        <f>IF(直流？,'建築限界数値データ 　直流'!B985,IF(交流？,'建築限界数値データ 交流'!B985,IF(非電化？,'建築限界数値データ 　非電化'!B985,"")))</f>
        <v>5700</v>
      </c>
    </row>
    <row r="986" spans="1:2" x14ac:dyDescent="0.2">
      <c r="A986">
        <f>IF(直流？,'建築限界数値データ 　直流'!A986,IF(交流？,'建築限界数値データ 交流'!A986,IF(非電化？,'建築限界数値データ 　非電化'!A986,"")))</f>
        <v>117</v>
      </c>
      <c r="B986">
        <f>IF(直流？,'建築限界数値データ 　直流'!B986,IF(交流？,'建築限界数値データ 交流'!B986,IF(非電化？,'建築限界数値データ 　非電化'!B986,"")))</f>
        <v>5700</v>
      </c>
    </row>
    <row r="987" spans="1:2" x14ac:dyDescent="0.2">
      <c r="A987">
        <f>IF(直流？,'建築限界数値データ 　直流'!A987,IF(交流？,'建築限界数値データ 交流'!A987,IF(非電化？,'建築限界数値データ 　非電化'!A987,"")))</f>
        <v>127</v>
      </c>
      <c r="B987">
        <f>IF(直流？,'建築限界数値データ 　直流'!B987,IF(交流？,'建築限界数値データ 交流'!B987,IF(非電化？,'建築限界数値データ 　非電化'!B987,"")))</f>
        <v>5700</v>
      </c>
    </row>
    <row r="988" spans="1:2" x14ac:dyDescent="0.2">
      <c r="A988">
        <f>IF(直流？,'建築限界数値データ 　直流'!A988,IF(交流？,'建築限界数値データ 交流'!A988,IF(非電化？,'建築限界数値データ 　非電化'!A988,"")))</f>
        <v>137</v>
      </c>
      <c r="B988">
        <f>IF(直流？,'建築限界数値データ 　直流'!B988,IF(交流？,'建築限界数値データ 交流'!B988,IF(非電化？,'建築限界数値データ 　非電化'!B988,"")))</f>
        <v>5700</v>
      </c>
    </row>
    <row r="989" spans="1:2" x14ac:dyDescent="0.2">
      <c r="A989">
        <f>IF(直流？,'建築限界数値データ 　直流'!A989,IF(交流？,'建築限界数値データ 交流'!A989,IF(非電化？,'建築限界数値データ 　非電化'!A989,"")))</f>
        <v>147</v>
      </c>
      <c r="B989">
        <f>IF(直流？,'建築限界数値データ 　直流'!B989,IF(交流？,'建築限界数値データ 交流'!B989,IF(非電化？,'建築限界数値データ 　非電化'!B989,"")))</f>
        <v>5700</v>
      </c>
    </row>
    <row r="990" spans="1:2" x14ac:dyDescent="0.2">
      <c r="A990">
        <f>IF(直流？,'建築限界数値データ 　直流'!A990,IF(交流？,'建築限界数値データ 交流'!A990,IF(非電化？,'建築限界数値データ 　非電化'!A990,"")))</f>
        <v>157</v>
      </c>
      <c r="B990">
        <f>IF(直流？,'建築限界数値データ 　直流'!B990,IF(交流？,'建築限界数値データ 交流'!B990,IF(非電化？,'建築限界数値データ 　非電化'!B990,"")))</f>
        <v>5700</v>
      </c>
    </row>
    <row r="991" spans="1:2" x14ac:dyDescent="0.2">
      <c r="A991">
        <f>IF(直流？,'建築限界数値データ 　直流'!A991,IF(交流？,'建築限界数値データ 交流'!A991,IF(非電化？,'建築限界数値データ 　非電化'!A991,"")))</f>
        <v>167</v>
      </c>
      <c r="B991">
        <f>IF(直流？,'建築限界数値データ 　直流'!B991,IF(交流？,'建築限界数値データ 交流'!B991,IF(非電化？,'建築限界数値データ 　非電化'!B991,"")))</f>
        <v>5700</v>
      </c>
    </row>
    <row r="992" spans="1:2" x14ac:dyDescent="0.2">
      <c r="A992">
        <f>IF(直流？,'建築限界数値データ 　直流'!A992,IF(交流？,'建築限界数値データ 交流'!A992,IF(非電化？,'建築限界数値データ 　非電化'!A992,"")))</f>
        <v>177</v>
      </c>
      <c r="B992">
        <f>IF(直流？,'建築限界数値データ 　直流'!B992,IF(交流？,'建築限界数値データ 交流'!B992,IF(非電化？,'建築限界数値データ 　非電化'!B992,"")))</f>
        <v>5700</v>
      </c>
    </row>
    <row r="993" spans="1:2" x14ac:dyDescent="0.2">
      <c r="A993">
        <f>IF(直流？,'建築限界数値データ 　直流'!A993,IF(交流？,'建築限界数値データ 交流'!A993,IF(非電化？,'建築限界数値データ 　非電化'!A993,"")))</f>
        <v>187</v>
      </c>
      <c r="B993">
        <f>IF(直流？,'建築限界数値データ 　直流'!B993,IF(交流？,'建築限界数値データ 交流'!B993,IF(非電化？,'建築限界数値データ 　非電化'!B993,"")))</f>
        <v>5700</v>
      </c>
    </row>
    <row r="994" spans="1:2" x14ac:dyDescent="0.2">
      <c r="A994">
        <f>IF(直流？,'建築限界数値データ 　直流'!A994,IF(交流？,'建築限界数値データ 交流'!A994,IF(非電化？,'建築限界数値データ 　非電化'!A994,"")))</f>
        <v>197</v>
      </c>
      <c r="B994">
        <f>IF(直流？,'建築限界数値データ 　直流'!B994,IF(交流？,'建築限界数値データ 交流'!B994,IF(非電化？,'建築限界数値データ 　非電化'!B994,"")))</f>
        <v>5700</v>
      </c>
    </row>
    <row r="995" spans="1:2" x14ac:dyDescent="0.2">
      <c r="A995">
        <f>IF(直流？,'建築限界数値データ 　直流'!A995,IF(交流？,'建築限界数値データ 交流'!A995,IF(非電化？,'建築限界数値データ 　非電化'!A995,"")))</f>
        <v>207</v>
      </c>
      <c r="B995">
        <f>IF(直流？,'建築限界数値データ 　直流'!B995,IF(交流？,'建築限界数値データ 交流'!B995,IF(非電化？,'建築限界数値データ 　非電化'!B995,"")))</f>
        <v>5700</v>
      </c>
    </row>
    <row r="996" spans="1:2" x14ac:dyDescent="0.2">
      <c r="A996">
        <f>IF(直流？,'建築限界数値データ 　直流'!A996,IF(交流？,'建築限界数値データ 交流'!A996,IF(非電化？,'建築限界数値データ 　非電化'!A996,"")))</f>
        <v>217</v>
      </c>
      <c r="B996">
        <f>IF(直流？,'建築限界数値データ 　直流'!B996,IF(交流？,'建築限界数値データ 交流'!B996,IF(非電化？,'建築限界数値データ 　非電化'!B996,"")))</f>
        <v>5700</v>
      </c>
    </row>
    <row r="997" spans="1:2" x14ac:dyDescent="0.2">
      <c r="A997">
        <f>IF(直流？,'建築限界数値データ 　直流'!A997,IF(交流？,'建築限界数値データ 交流'!A997,IF(非電化？,'建築限界数値データ 　非電化'!A997,"")))</f>
        <v>227</v>
      </c>
      <c r="B997">
        <f>IF(直流？,'建築限界数値データ 　直流'!B997,IF(交流？,'建築限界数値データ 交流'!B997,IF(非電化？,'建築限界数値データ 　非電化'!B997,"")))</f>
        <v>5700</v>
      </c>
    </row>
    <row r="998" spans="1:2" x14ac:dyDescent="0.2">
      <c r="A998">
        <f>IF(直流？,'建築限界数値データ 　直流'!A998,IF(交流？,'建築限界数値データ 交流'!A998,IF(非電化？,'建築限界数値データ 　非電化'!A998,"")))</f>
        <v>237</v>
      </c>
      <c r="B998">
        <f>IF(直流？,'建築限界数値データ 　直流'!B998,IF(交流？,'建築限界数値データ 交流'!B998,IF(非電化？,'建築限界数値データ 　非電化'!B998,"")))</f>
        <v>5700</v>
      </c>
    </row>
    <row r="999" spans="1:2" x14ac:dyDescent="0.2">
      <c r="A999">
        <f>IF(直流？,'建築限界数値データ 　直流'!A999,IF(交流？,'建築限界数値データ 交流'!A999,IF(非電化？,'建築限界数値データ 　非電化'!A999,"")))</f>
        <v>247</v>
      </c>
      <c r="B999">
        <f>IF(直流？,'建築限界数値データ 　直流'!B999,IF(交流？,'建築限界数値データ 交流'!B999,IF(非電化？,'建築限界数値データ 　非電化'!B999,"")))</f>
        <v>5700</v>
      </c>
    </row>
    <row r="1000" spans="1:2" x14ac:dyDescent="0.2">
      <c r="A1000">
        <f>IF(直流？,'建築限界数値データ 　直流'!A1000,IF(交流？,'建築限界数値データ 交流'!A1000,IF(非電化？,'建築限界数値データ 　非電化'!A1000,"")))</f>
        <v>257</v>
      </c>
      <c r="B1000">
        <f>IF(直流？,'建築限界数値データ 　直流'!B1000,IF(交流？,'建築限界数値データ 交流'!B1000,IF(非電化？,'建築限界数値データ 　非電化'!B1000,"")))</f>
        <v>5700</v>
      </c>
    </row>
    <row r="1001" spans="1:2" x14ac:dyDescent="0.2">
      <c r="A1001">
        <f>IF(直流？,'建築限界数値データ 　直流'!A1001,IF(交流？,'建築限界数値データ 交流'!A1001,IF(非電化？,'建築限界数値データ 　非電化'!A1001,"")))</f>
        <v>267</v>
      </c>
      <c r="B1001">
        <f>IF(直流？,'建築限界数値データ 　直流'!B1001,IF(交流？,'建築限界数値データ 交流'!B1001,IF(非電化？,'建築限界数値データ 　非電化'!B1001,"")))</f>
        <v>5700</v>
      </c>
    </row>
    <row r="1002" spans="1:2" x14ac:dyDescent="0.2">
      <c r="A1002">
        <f>IF(直流？,'建築限界数値データ 　直流'!A1002,IF(交流？,'建築限界数値データ 交流'!A1002,IF(非電化？,'建築限界数値データ 　非電化'!A1002,"")))</f>
        <v>277</v>
      </c>
      <c r="B1002">
        <f>IF(直流？,'建築限界数値データ 　直流'!B1002,IF(交流？,'建築限界数値データ 交流'!B1002,IF(非電化？,'建築限界数値データ 　非電化'!B1002,"")))</f>
        <v>5700</v>
      </c>
    </row>
    <row r="1003" spans="1:2" x14ac:dyDescent="0.2">
      <c r="A1003">
        <f>IF(直流？,'建築限界数値データ 　直流'!A1003,IF(交流？,'建築限界数値データ 交流'!A1003,IF(非電化？,'建築限界数値データ 　非電化'!A1003,"")))</f>
        <v>287</v>
      </c>
      <c r="B1003">
        <f>IF(直流？,'建築限界数値データ 　直流'!B1003,IF(交流？,'建築限界数値データ 交流'!B1003,IF(非電化？,'建築限界数値データ 　非電化'!B1003,"")))</f>
        <v>5700</v>
      </c>
    </row>
    <row r="1004" spans="1:2" x14ac:dyDescent="0.2">
      <c r="A1004">
        <f>IF(直流？,'建築限界数値データ 　直流'!A1004,IF(交流？,'建築限界数値データ 交流'!A1004,IF(非電化？,'建築限界数値データ 　非電化'!A1004,"")))</f>
        <v>297</v>
      </c>
      <c r="B1004">
        <f>IF(直流？,'建築限界数値データ 　直流'!B1004,IF(交流？,'建築限界数値データ 交流'!B1004,IF(非電化？,'建築限界数値データ 　非電化'!B1004,"")))</f>
        <v>5700</v>
      </c>
    </row>
    <row r="1005" spans="1:2" x14ac:dyDescent="0.2">
      <c r="A1005">
        <f>IF(直流？,'建築限界数値データ 　直流'!A1005,IF(交流？,'建築限界数値データ 交流'!A1005,IF(非電化？,'建築限界数値データ 　非電化'!A1005,"")))</f>
        <v>307</v>
      </c>
      <c r="B1005">
        <f>IF(直流？,'建築限界数値データ 　直流'!B1005,IF(交流？,'建築限界数値データ 交流'!B1005,IF(非電化？,'建築限界数値データ 　非電化'!B1005,"")))</f>
        <v>5700</v>
      </c>
    </row>
    <row r="1006" spans="1:2" x14ac:dyDescent="0.2">
      <c r="A1006">
        <f>IF(直流？,'建築限界数値データ 　直流'!A1006,IF(交流？,'建築限界数値データ 交流'!A1006,IF(非電化？,'建築限界数値データ 　非電化'!A1006,"")))</f>
        <v>317</v>
      </c>
      <c r="B1006">
        <f>IF(直流？,'建築限界数値データ 　直流'!B1006,IF(交流？,'建築限界数値データ 交流'!B1006,IF(非電化？,'建築限界数値データ 　非電化'!B1006,"")))</f>
        <v>5700</v>
      </c>
    </row>
    <row r="1007" spans="1:2" x14ac:dyDescent="0.2">
      <c r="A1007">
        <f>IF(直流？,'建築限界数値データ 　直流'!A1007,IF(交流？,'建築限界数値データ 交流'!A1007,IF(非電化？,'建築限界数値データ 　非電化'!A1007,"")))</f>
        <v>327</v>
      </c>
      <c r="B1007">
        <f>IF(直流？,'建築限界数値データ 　直流'!B1007,IF(交流？,'建築限界数値データ 交流'!B1007,IF(非電化？,'建築限界数値データ 　非電化'!B1007,"")))</f>
        <v>5700</v>
      </c>
    </row>
    <row r="1008" spans="1:2" x14ac:dyDescent="0.2">
      <c r="A1008">
        <f>IF(直流？,'建築限界数値データ 　直流'!A1008,IF(交流？,'建築限界数値データ 交流'!A1008,IF(非電化？,'建築限界数値データ 　非電化'!A1008,"")))</f>
        <v>337</v>
      </c>
      <c r="B1008">
        <f>IF(直流？,'建築限界数値データ 　直流'!B1008,IF(交流？,'建築限界数値データ 交流'!B1008,IF(非電化？,'建築限界数値データ 　非電化'!B1008,"")))</f>
        <v>5700</v>
      </c>
    </row>
    <row r="1009" spans="1:2" x14ac:dyDescent="0.2">
      <c r="A1009">
        <f>IF(直流？,'建築限界数値データ 　直流'!A1009,IF(交流？,'建築限界数値データ 交流'!A1009,IF(非電化？,'建築限界数値データ 　非電化'!A1009,"")))</f>
        <v>347</v>
      </c>
      <c r="B1009">
        <f>IF(直流？,'建築限界数値データ 　直流'!B1009,IF(交流？,'建築限界数値データ 交流'!B1009,IF(非電化？,'建築限界数値データ 　非電化'!B1009,"")))</f>
        <v>5700</v>
      </c>
    </row>
    <row r="1010" spans="1:2" x14ac:dyDescent="0.2">
      <c r="A1010">
        <f>IF(直流？,'建築限界数値データ 　直流'!A1010,IF(交流？,'建築限界数値データ 交流'!A1010,IF(非電化？,'建築限界数値データ 　非電化'!A1010,"")))</f>
        <v>357</v>
      </c>
      <c r="B1010">
        <f>IF(直流？,'建築限界数値データ 　直流'!B1010,IF(交流？,'建築限界数値データ 交流'!B1010,IF(非電化？,'建築限界数値データ 　非電化'!B1010,"")))</f>
        <v>5700</v>
      </c>
    </row>
    <row r="1011" spans="1:2" x14ac:dyDescent="0.2">
      <c r="A1011">
        <f>IF(直流？,'建築限界数値データ 　直流'!A1011,IF(交流？,'建築限界数値データ 交流'!A1011,IF(非電化？,'建築限界数値データ 　非電化'!A1011,"")))</f>
        <v>367</v>
      </c>
      <c r="B1011">
        <f>IF(直流？,'建築限界数値データ 　直流'!B1011,IF(交流？,'建築限界数値データ 交流'!B1011,IF(非電化？,'建築限界数値データ 　非電化'!B1011,"")))</f>
        <v>5700</v>
      </c>
    </row>
    <row r="1012" spans="1:2" x14ac:dyDescent="0.2">
      <c r="A1012">
        <f>IF(直流？,'建築限界数値データ 　直流'!A1012,IF(交流？,'建築限界数値データ 交流'!A1012,IF(非電化？,'建築限界数値データ 　非電化'!A1012,"")))</f>
        <v>377</v>
      </c>
      <c r="B1012">
        <f>IF(直流？,'建築限界数値データ 　直流'!B1012,IF(交流？,'建築限界数値データ 交流'!B1012,IF(非電化？,'建築限界数値データ 　非電化'!B1012,"")))</f>
        <v>5700</v>
      </c>
    </row>
    <row r="1013" spans="1:2" x14ac:dyDescent="0.2">
      <c r="A1013">
        <f>IF(直流？,'建築限界数値データ 　直流'!A1013,IF(交流？,'建築限界数値データ 交流'!A1013,IF(非電化？,'建築限界数値データ 　非電化'!A1013,"")))</f>
        <v>387</v>
      </c>
      <c r="B1013">
        <f>IF(直流？,'建築限界数値データ 　直流'!B1013,IF(交流？,'建築限界数値データ 交流'!B1013,IF(非電化？,'建築限界数値データ 　非電化'!B1013,"")))</f>
        <v>5700</v>
      </c>
    </row>
    <row r="1014" spans="1:2" x14ac:dyDescent="0.2">
      <c r="A1014">
        <f>IF(直流？,'建築限界数値データ 　直流'!A1014,IF(交流？,'建築限界数値データ 交流'!A1014,IF(非電化？,'建築限界数値データ 　非電化'!A1014,"")))</f>
        <v>397</v>
      </c>
      <c r="B1014">
        <f>IF(直流？,'建築限界数値データ 　直流'!B1014,IF(交流？,'建築限界数値データ 交流'!B1014,IF(非電化？,'建築限界数値データ 　非電化'!B1014,"")))</f>
        <v>5700</v>
      </c>
    </row>
    <row r="1015" spans="1:2" x14ac:dyDescent="0.2">
      <c r="A1015">
        <f>IF(直流？,'建築限界数値データ 　直流'!A1015,IF(交流？,'建築限界数値データ 交流'!A1015,IF(非電化？,'建築限界数値データ 　非電化'!A1015,"")))</f>
        <v>407</v>
      </c>
      <c r="B1015">
        <f>IF(直流？,'建築限界数値データ 　直流'!B1015,IF(交流？,'建築限界数値データ 交流'!B1015,IF(非電化？,'建築限界数値データ 　非電化'!B1015,"")))</f>
        <v>5700</v>
      </c>
    </row>
    <row r="1016" spans="1:2" x14ac:dyDescent="0.2">
      <c r="A1016">
        <f>IF(直流？,'建築限界数値データ 　直流'!A1016,IF(交流？,'建築限界数値データ 交流'!A1016,IF(非電化？,'建築限界数値データ 　非電化'!A1016,"")))</f>
        <v>417</v>
      </c>
      <c r="B1016">
        <f>IF(直流？,'建築限界数値データ 　直流'!B1016,IF(交流？,'建築限界数値データ 交流'!B1016,IF(非電化？,'建築限界数値データ 　非電化'!B1016,"")))</f>
        <v>5700</v>
      </c>
    </row>
    <row r="1017" spans="1:2" x14ac:dyDescent="0.2">
      <c r="A1017">
        <f>IF(直流？,'建築限界数値データ 　直流'!A1017,IF(交流？,'建築限界数値データ 交流'!A1017,IF(非電化？,'建築限界数値データ 　非電化'!A1017,"")))</f>
        <v>427</v>
      </c>
      <c r="B1017">
        <f>IF(直流？,'建築限界数値データ 　直流'!B1017,IF(交流？,'建築限界数値データ 交流'!B1017,IF(非電化？,'建築限界数値データ 　非電化'!B1017,"")))</f>
        <v>5700</v>
      </c>
    </row>
    <row r="1018" spans="1:2" x14ac:dyDescent="0.2">
      <c r="A1018">
        <f>IF(直流？,'建築限界数値データ 　直流'!A1018,IF(交流？,'建築限界数値データ 交流'!A1018,IF(非電化？,'建築限界数値データ 　非電化'!A1018,"")))</f>
        <v>437</v>
      </c>
      <c r="B1018">
        <f>IF(直流？,'建築限界数値データ 　直流'!B1018,IF(交流？,'建築限界数値データ 交流'!B1018,IF(非電化？,'建築限界数値データ 　非電化'!B1018,"")))</f>
        <v>5700</v>
      </c>
    </row>
    <row r="1019" spans="1:2" x14ac:dyDescent="0.2">
      <c r="A1019">
        <f>IF(直流？,'建築限界数値データ 　直流'!A1019,IF(交流？,'建築限界数値データ 交流'!A1019,IF(非電化？,'建築限界数値データ 　非電化'!A1019,"")))</f>
        <v>447</v>
      </c>
      <c r="B1019">
        <f>IF(直流？,'建築限界数値データ 　直流'!B1019,IF(交流？,'建築限界数値データ 交流'!B1019,IF(非電化？,'建築限界数値データ 　非電化'!B1019,"")))</f>
        <v>5700</v>
      </c>
    </row>
    <row r="1020" spans="1:2" x14ac:dyDescent="0.2">
      <c r="A1020">
        <f>IF(直流？,'建築限界数値データ 　直流'!A1020,IF(交流？,'建築限界数値データ 交流'!A1020,IF(非電化？,'建築限界数値データ 　非電化'!A1020,"")))</f>
        <v>457</v>
      </c>
      <c r="B1020">
        <f>IF(直流？,'建築限界数値データ 　直流'!B1020,IF(交流？,'建築限界数値データ 交流'!B1020,IF(非電化？,'建築限界数値データ 　非電化'!B1020,"")))</f>
        <v>5700</v>
      </c>
    </row>
    <row r="1021" spans="1:2" x14ac:dyDescent="0.2">
      <c r="A1021">
        <f>IF(直流？,'建築限界数値データ 　直流'!A1021,IF(交流？,'建築限界数値データ 交流'!A1021,IF(非電化？,'建築限界数値データ 　非電化'!A1021,"")))</f>
        <v>467</v>
      </c>
      <c r="B1021">
        <f>IF(直流？,'建築限界数値データ 　直流'!B1021,IF(交流？,'建築限界数値データ 交流'!B1021,IF(非電化？,'建築限界数値データ 　非電化'!B1021,"")))</f>
        <v>5700</v>
      </c>
    </row>
    <row r="1022" spans="1:2" x14ac:dyDescent="0.2">
      <c r="A1022">
        <f>IF(直流？,'建築限界数値データ 　直流'!A1022,IF(交流？,'建築限界数値データ 交流'!A1022,IF(非電化？,'建築限界数値データ 　非電化'!A1022,"")))</f>
        <v>477</v>
      </c>
      <c r="B1022">
        <f>IF(直流？,'建築限界数値データ 　直流'!B1022,IF(交流？,'建築限界数値データ 交流'!B1022,IF(非電化？,'建築限界数値データ 　非電化'!B1022,"")))</f>
        <v>5700</v>
      </c>
    </row>
    <row r="1023" spans="1:2" x14ac:dyDescent="0.2">
      <c r="A1023">
        <f>IF(直流？,'建築限界数値データ 　直流'!A1023,IF(交流？,'建築限界数値データ 交流'!A1023,IF(非電化？,'建築限界数値データ 　非電化'!A1023,"")))</f>
        <v>487</v>
      </c>
      <c r="B1023">
        <f>IF(直流？,'建築限界数値データ 　直流'!B1023,IF(交流？,'建築限界数値データ 交流'!B1023,IF(非電化？,'建築限界数値データ 　非電化'!B1023,"")))</f>
        <v>5700</v>
      </c>
    </row>
    <row r="1024" spans="1:2" x14ac:dyDescent="0.2">
      <c r="A1024">
        <f>IF(直流？,'建築限界数値データ 　直流'!A1024,IF(交流？,'建築限界数値データ 交流'!A1024,IF(非電化？,'建築限界数値データ 　非電化'!A1024,"")))</f>
        <v>497</v>
      </c>
      <c r="B1024">
        <f>IF(直流？,'建築限界数値データ 　直流'!B1024,IF(交流？,'建築限界数値データ 交流'!B1024,IF(非電化？,'建築限界数値データ 　非電化'!B1024,"")))</f>
        <v>5700</v>
      </c>
    </row>
    <row r="1025" spans="1:2" x14ac:dyDescent="0.2">
      <c r="A1025">
        <f>IF(直流？,'建築限界数値データ 　直流'!A1025,IF(交流？,'建築限界数値データ 交流'!A1025,IF(非電化？,'建築限界数値データ 　非電化'!A1025,"")))</f>
        <v>507</v>
      </c>
      <c r="B1025">
        <f>IF(直流？,'建築限界数値データ 　直流'!B1025,IF(交流？,'建築限界数値データ 交流'!B1025,IF(非電化？,'建築限界数値データ 　非電化'!B1025,"")))</f>
        <v>5700</v>
      </c>
    </row>
    <row r="1026" spans="1:2" x14ac:dyDescent="0.2">
      <c r="A1026">
        <f>IF(直流？,'建築限界数値データ 　直流'!A1026,IF(交流？,'建築限界数値データ 交流'!A1026,IF(非電化？,'建築限界数値データ 　非電化'!A1026,"")))</f>
        <v>517</v>
      </c>
      <c r="B1026">
        <f>IF(直流？,'建築限界数値データ 　直流'!B1026,IF(交流？,'建築限界数値データ 交流'!B1026,IF(非電化？,'建築限界数値データ 　非電化'!B1026,"")))</f>
        <v>5700</v>
      </c>
    </row>
    <row r="1027" spans="1:2" x14ac:dyDescent="0.2">
      <c r="A1027">
        <f>IF(直流？,'建築限界数値データ 　直流'!A1027,IF(交流？,'建築限界数値データ 交流'!A1027,IF(非電化？,'建築限界数値データ 　非電化'!A1027,"")))</f>
        <v>527</v>
      </c>
      <c r="B1027">
        <f>IF(直流？,'建築限界数値データ 　直流'!B1027,IF(交流？,'建築限界数値データ 交流'!B1027,IF(非電化？,'建築限界数値データ 　非電化'!B1027,"")))</f>
        <v>5700</v>
      </c>
    </row>
    <row r="1028" spans="1:2" x14ac:dyDescent="0.2">
      <c r="A1028">
        <f>IF(直流？,'建築限界数値データ 　直流'!A1028,IF(交流？,'建築限界数値データ 交流'!A1028,IF(非電化？,'建築限界数値データ 　非電化'!A1028,"")))</f>
        <v>537</v>
      </c>
      <c r="B1028">
        <f>IF(直流？,'建築限界数値データ 　直流'!B1028,IF(交流？,'建築限界数値データ 交流'!B1028,IF(非電化？,'建築限界数値データ 　非電化'!B1028,"")))</f>
        <v>5700</v>
      </c>
    </row>
    <row r="1029" spans="1:2" x14ac:dyDescent="0.2">
      <c r="A1029">
        <f>IF(直流？,'建築限界数値データ 　直流'!A1029,IF(交流？,'建築限界数値データ 交流'!A1029,IF(非電化？,'建築限界数値データ 　非電化'!A1029,"")))</f>
        <v>547</v>
      </c>
      <c r="B1029">
        <f>IF(直流？,'建築限界数値データ 　直流'!B1029,IF(交流？,'建築限界数値データ 交流'!B1029,IF(非電化？,'建築限界数値データ 　非電化'!B1029,"")))</f>
        <v>5700</v>
      </c>
    </row>
    <row r="1030" spans="1:2" x14ac:dyDescent="0.2">
      <c r="A1030">
        <f>IF(直流？,'建築限界数値データ 　直流'!A1030,IF(交流？,'建築限界数値データ 交流'!A1030,IF(非電化？,'建築限界数値データ 　非電化'!A1030,"")))</f>
        <v>557</v>
      </c>
      <c r="B1030">
        <f>IF(直流？,'建築限界数値データ 　直流'!B1030,IF(交流？,'建築限界数値データ 交流'!B1030,IF(非電化？,'建築限界数値データ 　非電化'!B1030,"")))</f>
        <v>5700</v>
      </c>
    </row>
    <row r="1031" spans="1:2" x14ac:dyDescent="0.2">
      <c r="A1031">
        <f>IF(直流？,'建築限界数値データ 　直流'!A1031,IF(交流？,'建築限界数値データ 交流'!A1031,IF(非電化？,'建築限界数値データ 　非電化'!A1031,"")))</f>
        <v>567</v>
      </c>
      <c r="B1031">
        <f>IF(直流？,'建築限界数値データ 　直流'!B1031,IF(交流？,'建築限界数値データ 交流'!B1031,IF(非電化？,'建築限界数値データ 　非電化'!B1031,"")))</f>
        <v>5700</v>
      </c>
    </row>
    <row r="1032" spans="1:2" x14ac:dyDescent="0.2">
      <c r="A1032">
        <f>IF(直流？,'建築限界数値データ 　直流'!A1032,IF(交流？,'建築限界数値データ 交流'!A1032,IF(非電化？,'建築限界数値データ 　非電化'!A1032,"")))</f>
        <v>577</v>
      </c>
      <c r="B1032">
        <f>IF(直流？,'建築限界数値データ 　直流'!B1032,IF(交流？,'建築限界数値データ 交流'!B1032,IF(非電化？,'建築限界数値データ 　非電化'!B1032,"")))</f>
        <v>5700</v>
      </c>
    </row>
    <row r="1033" spans="1:2" x14ac:dyDescent="0.2">
      <c r="A1033">
        <f>IF(直流？,'建築限界数値データ 　直流'!A1033,IF(交流？,'建築限界数値データ 交流'!A1033,IF(非電化？,'建築限界数値データ 　非電化'!A1033,"")))</f>
        <v>587</v>
      </c>
      <c r="B1033">
        <f>IF(直流？,'建築限界数値データ 　直流'!B1033,IF(交流？,'建築限界数値データ 交流'!B1033,IF(非電化？,'建築限界数値データ 　非電化'!B1033,"")))</f>
        <v>5700</v>
      </c>
    </row>
    <row r="1034" spans="1:2" x14ac:dyDescent="0.2">
      <c r="A1034">
        <f>IF(直流？,'建築限界数値データ 　直流'!A1034,IF(交流？,'建築限界数値データ 交流'!A1034,IF(非電化？,'建築限界数値データ 　非電化'!A1034,"")))</f>
        <v>595.5188782539891</v>
      </c>
      <c r="B1034">
        <f>IF(直流？,'建築限界数値データ 　直流'!B1034,IF(交流？,'建築限界数値データ 交流'!B1034,IF(非電化？,'建築限界数値データ 　非電化'!B1034,"")))</f>
        <v>5698.6339410370647</v>
      </c>
    </row>
    <row r="1035" spans="1:2" x14ac:dyDescent="0.2">
      <c r="A1035">
        <f>IF(直流？,'建築限界数値データ 　直流'!A1035,IF(交流？,'建築限界数値データ 交流'!A1035,IF(非電化？,'建築限界数値データ 　非電化'!A1035,"")))</f>
        <v>603.22087662151148</v>
      </c>
      <c r="B1035">
        <f>IF(直流？,'建築限界数値データ 　直流'!B1035,IF(交流？,'建築限界数値データ 交流'!B1035,IF(非電化？,'建築限界数値データ 　非電化'!B1035,"")))</f>
        <v>5695.9140821421279</v>
      </c>
    </row>
    <row r="1036" spans="1:2" x14ac:dyDescent="0.2">
      <c r="A1036">
        <f>IF(直流？,'建築限界数値データ 　直流'!A1036,IF(交流？,'建築限界数値データ 交流'!A1036,IF(非電化？,'建築限界数値データ 　非電化'!A1036,"")))</f>
        <v>610.91045340306869</v>
      </c>
      <c r="B1036">
        <f>IF(直流？,'建築限界数値データ 　直流'!B1036,IF(交流？,'建築限界数値データ 交流'!B1036,IF(非電化？,'建築限界数値データ 　非電化'!B1036,"")))</f>
        <v>5693.1593008110185</v>
      </c>
    </row>
    <row r="1037" spans="1:2" x14ac:dyDescent="0.2">
      <c r="A1037">
        <f>IF(直流？,'建築限界数値データ 　直流'!A1037,IF(交流？,'建築限界数値データ 交流'!A1037,IF(非電化？,'建築限界数値データ 　非電化'!A1037,"")))</f>
        <v>618.58745025410894</v>
      </c>
      <c r="B1037">
        <f>IF(直流？,'建築限界数値データ 　直流'!B1037,IF(交流？,'建築限界数値データ 交流'!B1037,IF(非電化？,'建築限界数値データ 　非電化'!B1037,"")))</f>
        <v>5690.3696537704764</v>
      </c>
    </row>
    <row r="1038" spans="1:2" x14ac:dyDescent="0.2">
      <c r="A1038">
        <f>IF(直流？,'建築限界数値データ 　直流'!A1038,IF(交流？,'建築限界数値データ 交流'!A1038,IF(非電化？,'建築限界数値データ 　非電化'!A1038,"")))</f>
        <v>626.25170908912833</v>
      </c>
      <c r="B1038">
        <f>IF(直流？,'建築限界数値データ 　直流'!B1038,IF(交流？,'建築限界数値データ 交流'!B1038,IF(非電化？,'建築限界数値データ 　非電化'!B1038,"")))</f>
        <v>5687.5451984651982</v>
      </c>
    </row>
    <row r="1039" spans="1:2" x14ac:dyDescent="0.2">
      <c r="A1039">
        <f>IF(直流？,'建築限界数値データ 　直流'!A1039,IF(交流？,'建築限界数値データ 交流'!A1039,IF(非電化？,'建築限界数値データ 　非電化'!A1039,"")))</f>
        <v>633.90307208492572</v>
      </c>
      <c r="B1039">
        <f>IF(直流？,'建築限界数値データ 　直流'!B1039,IF(交流？,'建築限界数値データ 交流'!B1039,IF(非電化？,'建築限界数値データ 　非電化'!B1039,"")))</f>
        <v>5684.685993056657</v>
      </c>
    </row>
    <row r="1040" spans="1:2" x14ac:dyDescent="0.2">
      <c r="A1040">
        <f>IF(直流？,'建築限界数値データ 　直流'!A1040,IF(交流？,'建築限界数値データ 交流'!A1040,IF(非電化？,'建築限界数値データ 　非電化'!A1040,"")))</f>
        <v>641.54138168385134</v>
      </c>
      <c r="B1040">
        <f>IF(直流？,'建築限界数値データ 　直流'!B1040,IF(交流？,'建築限界数値データ 交流'!B1040,IF(非電化？,'建築限界数値データ 　非電化'!B1040,"")))</f>
        <v>5681.7920964219011</v>
      </c>
    </row>
    <row r="1041" spans="1:2" x14ac:dyDescent="0.2">
      <c r="A1041">
        <f>IF(直流？,'建築限界数値データ 　直流'!A1041,IF(交流？,'建築限界数値データ 交流'!A1041,IF(非電化？,'建築限界数値データ 　非電化'!A1041,"")))</f>
        <v>649.16648059705369</v>
      </c>
      <c r="B1041">
        <f>IF(直流？,'建築限界数値データ 　直流'!B1041,IF(交流？,'建築限界数値データ 交流'!B1041,IF(非電化？,'建築限界数値データ 　非電化'!B1041,"")))</f>
        <v>5678.8635681523483</v>
      </c>
    </row>
    <row r="1042" spans="1:2" x14ac:dyDescent="0.2">
      <c r="A1042">
        <f>IF(直流？,'建築限界数値データ 　直流'!A1042,IF(交流？,'建築限界数値データ 交流'!A1042,IF(非電化？,'建築限界数値データ 　非電化'!A1042,"")))</f>
        <v>656.77821180771559</v>
      </c>
      <c r="B1042">
        <f>IF(直流？,'建築限界数値データ 　直流'!B1042,IF(交流？,'建築限界数値データ 交流'!B1042,IF(非電化？,'建築限界数値データ 　非電化'!B1042,"")))</f>
        <v>5675.9004685525506</v>
      </c>
    </row>
    <row r="1043" spans="1:2" x14ac:dyDescent="0.2">
      <c r="A1043">
        <f>IF(直流？,'建築限界数値データ 　直流'!A1043,IF(交流？,'建築限界数値データ 交流'!A1043,IF(非電化？,'建築限界数値データ 　非電化'!A1043,"")))</f>
        <v>664.3764185742898</v>
      </c>
      <c r="B1043">
        <f>IF(直流？,'建築限界数値データ 　直流'!B1043,IF(交流？,'建築限界数値データ 交流'!B1043,IF(非電化？,'建築限界数値データ 　非電化'!B1043,"")))</f>
        <v>5672.9028586389586</v>
      </c>
    </row>
    <row r="1044" spans="1:2" x14ac:dyDescent="0.2">
      <c r="A1044">
        <f>IF(直流？,'建築限界数値データ 　直流'!A1044,IF(交流？,'建築限界数値データ 交流'!A1044,IF(非電化？,'建築限界数値データ 　非電化'!A1044,"")))</f>
        <v>671.96094443372681</v>
      </c>
      <c r="B1044">
        <f>IF(直流？,'建築限界数値データ 　直流'!B1044,IF(交流？,'建築限界数値データ 交流'!B1044,IF(非電化？,'建築限界数値データ 　非電化'!B1044,"")))</f>
        <v>5669.8708001386613</v>
      </c>
    </row>
    <row r="1045" spans="1:2" x14ac:dyDescent="0.2">
      <c r="A1045">
        <f>IF(直流？,'建築限界数値データ 　直流'!A1045,IF(交流？,'建築限界数値データ 交流'!A1045,IF(非電化？,'建築限界数値データ 　非電化'!A1045,"")))</f>
        <v>679.53163320469378</v>
      </c>
      <c r="B1045">
        <f>IF(直流？,'建築限界数値データ 　直流'!B1045,IF(交流？,'建築限界数値データ 交流'!B1045,IF(非電化？,'建築限界数値データ 　非電化'!B1045,"")))</f>
        <v>5666.8043554881187</v>
      </c>
    </row>
    <row r="1046" spans="1:2" x14ac:dyDescent="0.2">
      <c r="A1046">
        <f>IF(直流？,'建築限界数値データ 　直流'!A1046,IF(交流？,'建築限界数値データ 交流'!A1046,IF(非電化？,'建築限界数値データ 　非電化'!A1046,"")))</f>
        <v>687.08832899079312</v>
      </c>
      <c r="B1046">
        <f>IF(直流？,'建築限界数値データ 　直流'!B1046,IF(交流？,'建築限界数値データ 交流'!B1046,IF(非電化？,'建築限界数値データ 　非電化'!B1046,"")))</f>
        <v>5663.7035878318711</v>
      </c>
    </row>
    <row r="1047" spans="1:2" x14ac:dyDescent="0.2">
      <c r="A1047">
        <f>IF(直流？,'建築限界数値データ 　直流'!A1047,IF(交流？,'建築限界数値データ 交流'!A1047,IF(非電化？,'建築限界数値データ 　非電化'!A1047,"")))</f>
        <v>694.63087618377369</v>
      </c>
      <c r="B1047">
        <f>IF(直流？,'建築限界数値データ 　直流'!B1047,IF(交流？,'建築限界数値データ 交流'!B1047,IF(非電化？,'建築限界数値データ 　非電化'!B1047,"")))</f>
        <v>5660.568561021244</v>
      </c>
    </row>
    <row r="1048" spans="1:2" x14ac:dyDescent="0.2">
      <c r="A1048">
        <f>IF(直流？,'建築限界数値データ 　直流'!A1048,IF(交流？,'建築限界数値データ 交流'!A1048,IF(非電化？,'建築限界数値データ 　非電化'!A1048,"")))</f>
        <v>702.15911946673145</v>
      </c>
      <c r="B1048">
        <f>IF(直流？,'建築限界数値データ 　直流'!B1048,IF(交流？,'建築限界数値データ 交流'!B1048,IF(非電化？,'建築限界数値データ 　非電化'!B1048,"")))</f>
        <v>5657.399339613029</v>
      </c>
    </row>
    <row r="1049" spans="1:2" x14ac:dyDescent="0.2">
      <c r="A1049">
        <f>IF(直流？,'建築限界数値データ 　直流'!A1049,IF(交流？,'建築限界数値データ 交流'!A1049,IF(非電化？,'建築限界数値データ 　非電化'!A1049,"")))</f>
        <v>709.67290381731198</v>
      </c>
      <c r="B1049">
        <f>IF(直流？,'建築限界数値データ 　直流'!B1049,IF(交流？,'建築限界数値データ 交流'!B1049,IF(非電化？,'建築限界数値データ 　非電化'!B1049,"")))</f>
        <v>5654.1959888681586</v>
      </c>
    </row>
    <row r="1050" spans="1:2" x14ac:dyDescent="0.2">
      <c r="A1050">
        <f>IF(直流？,'建築限界数値データ 　直流'!A1050,IF(交流？,'建築限界数値データ 交流'!A1050,IF(非電化？,'建築限界数値データ 　非電化'!A1050,"")))</f>
        <v>717.17207451089894</v>
      </c>
      <c r="B1050">
        <f>IF(直流？,'建築限界数値データ 　直流'!B1050,IF(交流？,'建築限界数値データ 交流'!B1050,IF(非電化？,'建築限界数値データ 　非電化'!B1050,"")))</f>
        <v>5650.9585747503579</v>
      </c>
    </row>
    <row r="1051" spans="1:2" x14ac:dyDescent="0.2">
      <c r="A1051">
        <f>IF(直流？,'建築限界数値データ 　直流'!A1051,IF(交流？,'建築限界数値データ 交流'!A1051,IF(非電化？,'建築限界数値データ 　非電化'!A1051,"")))</f>
        <v>724.65647712380269</v>
      </c>
      <c r="B1051">
        <f>IF(直流？,'建築限界数値データ 　直流'!B1051,IF(交流？,'建築限界数値データ 交流'!B1051,IF(非電化？,'建築限界数値データ 　非電化'!B1051,"")))</f>
        <v>5647.6871639247902</v>
      </c>
    </row>
    <row r="1052" spans="1:2" x14ac:dyDescent="0.2">
      <c r="A1052">
        <f>IF(直流？,'建築限界数値データ 　直流'!A1052,IF(交流？,'建築限界数値データ 交流'!A1052,IF(非電化？,'建築限界数値データ 　非電化'!A1052,"")))</f>
        <v>732.12595753644064</v>
      </c>
      <c r="B1052">
        <f>IF(直流？,'建築限界数値データ 　直流'!B1052,IF(交流？,'建築限界数値データ 交流'!B1052,IF(非電化？,'建築限界数値データ 　非電化'!B1052,"")))</f>
        <v>5644.3818237566811</v>
      </c>
    </row>
    <row r="1053" spans="1:2" x14ac:dyDescent="0.2">
      <c r="A1053">
        <f>IF(直流？,'建築限界数値データ 　直流'!A1053,IF(交流？,'建築限界数値データ 交流'!A1053,IF(非電化？,'建築限界数値データ 　非電化'!A1053,"")))</f>
        <v>739.58036193650685</v>
      </c>
      <c r="B1053">
        <f>IF(直流？,'建築限界数値データ 　直流'!B1053,IF(交流？,'建築限界数値データ 交流'!B1053,IF(非電化？,'建築限界数値データ 　非電化'!B1053,"")))</f>
        <v>5641.0426223099339</v>
      </c>
    </row>
    <row r="1054" spans="1:2" x14ac:dyDescent="0.2">
      <c r="A1054">
        <f>IF(直流？,'建築限界数値データ 　直流'!A1054,IF(交流？,'建築限界数値データ 交流'!A1054,IF(非電化？,'建築限界数値データ 　非電化'!A1054,"")))</f>
        <v>747.01953682214412</v>
      </c>
      <c r="B1054">
        <f>IF(直流？,'建築限界数値データ 　直流'!B1054,IF(交流？,'建築限界数値データ 交流'!B1054,IF(非電化？,'建築限界数値データ 　非電化'!B1054,"")))</f>
        <v>5637.6696283457259</v>
      </c>
    </row>
    <row r="1055" spans="1:2" x14ac:dyDescent="0.2">
      <c r="A1055">
        <f>IF(直流？,'建築限界数値データ 　直流'!A1055,IF(交流？,'建築限界数値データ 交流'!A1055,IF(非電化？,'建築限界数値データ 　非電化'!A1055,"")))</f>
        <v>754.44332900510369</v>
      </c>
      <c r="B1055">
        <f>IF(直流？,'建築限界数値データ 　直流'!B1055,IF(交流？,'建築限界数値データ 交流'!B1055,IF(非電化？,'建築限界数値データ 　非電化'!B1055,"")))</f>
        <v>5634.2629113210933</v>
      </c>
    </row>
    <row r="1056" spans="1:2" x14ac:dyDescent="0.2">
      <c r="A1056">
        <f>IF(直流？,'建築限界数値データ 　直流'!A1056,IF(交流？,'建築限界数値データ 交流'!A1056,IF(非電化？,'建築限界数値データ 　非電化'!A1056,"")))</f>
        <v>761.8515856138971</v>
      </c>
      <c r="B1056">
        <f>IF(直流？,'建築限界数値データ 　直流'!B1056,IF(交流？,'建築限界数値データ 交流'!B1056,IF(非電化？,'建築限界数値データ 　非電化'!B1056,"")))</f>
        <v>5630.8225413875025</v>
      </c>
    </row>
    <row r="1057" spans="1:2" x14ac:dyDescent="0.2">
      <c r="A1057">
        <f>IF(直流？,'建築限界数値データ 　直流'!A1057,IF(交流？,'建築限界数値データ 交流'!A1057,IF(非電化？,'建築限界数値データ 　非電化'!A1057,"")))</f>
        <v>769.24415409694654</v>
      </c>
      <c r="B1057">
        <f>IF(直流？,'建築限界数値データ 　直流'!B1057,IF(交流？,'建築限界数値データ 交流'!B1057,IF(非電化？,'建築限界数値データ 　非電化'!B1057,"")))</f>
        <v>5627.3485893894012</v>
      </c>
    </row>
    <row r="1058" spans="1:2" x14ac:dyDescent="0.2">
      <c r="A1058">
        <f>IF(直流？,'建築限界数値データ 　直流'!A1058,IF(交流？,'建築限界数値データ 交流'!A1058,IF(非電化？,'建築限界数値データ 　非電化'!A1058,"")))</f>
        <v>776.62088222572629</v>
      </c>
      <c r="B1058">
        <f>IF(直流？,'建築限界数値データ 　直流'!B1058,IF(交流？,'建築限界数値データ 交流'!B1058,IF(非電化？,'建築限界数値データ 　非電化'!B1058,"")))</f>
        <v>5623.8411268627651</v>
      </c>
    </row>
    <row r="1059" spans="1:2" x14ac:dyDescent="0.2">
      <c r="A1059">
        <f>IF(直流？,'建築限界数値データ 　直流'!A1059,IF(交流？,'建築限界数値データ 交流'!A1059,IF(非電化？,'建築限界数値データ 　非電化'!A1059,"")))</f>
        <v>783.98161809789644</v>
      </c>
      <c r="B1059">
        <f>IF(直流？,'建築限界数値データ 　直流'!B1059,IF(交流？,'建築限界数値データ 交流'!B1059,IF(非電化？,'建築限界数値データ 　非電化'!B1059,"")))</f>
        <v>5620.3002260336216</v>
      </c>
    </row>
    <row r="1060" spans="1:2" x14ac:dyDescent="0.2">
      <c r="A1060">
        <f>IF(直流？,'建築限界数値データ 　直流'!A1060,IF(交流？,'建築限界数値データ 交流'!A1060,IF(非電化？,'建築限界数値データ 　非電化'!A1060,"")))</f>
        <v>791.32621014043195</v>
      </c>
      <c r="B1060">
        <f>IF(直流？,'建築限界数値データ 　直流'!B1060,IF(交流？,'建築限界数値データ 交流'!B1060,IF(非電化？,'建築限界数値データ 　非電化'!B1060,"")))</f>
        <v>5616.725959816561</v>
      </c>
    </row>
    <row r="1061" spans="1:2" x14ac:dyDescent="0.2">
      <c r="A1061">
        <f>IF(直流？,'建築限界数値データ 　直流'!A1061,IF(交流？,'建築限界数値データ 交流'!A1061,IF(非電化？,'建築限界数値データ 　非電化'!A1061,"")))</f>
        <v>798.65450711274173</v>
      </c>
      <c r="B1061">
        <f>IF(直流？,'建築限界数値データ 　直流'!B1061,IF(交流？,'建築限界数値データ 交流'!B1061,IF(非電化？,'建築限界数値データ 　非電化'!B1061,"")))</f>
        <v>5613.1184018132408</v>
      </c>
    </row>
    <row r="1062" spans="1:2" x14ac:dyDescent="0.2">
      <c r="A1062">
        <f>IF(直流？,'建築限界数値データ 　直流'!A1062,IF(交流？,'建築限界数値データ 交流'!A1062,IF(非電化？,'建築限界数値データ 　非電化'!A1062,"")))</f>
        <v>805.96635810978546</v>
      </c>
      <c r="B1062">
        <f>IF(直流？,'建築限界数値データ 　直流'!B1062,IF(交流？,'建築限界数値データ 交流'!B1062,IF(非電化？,'建築限界数値データ 　非電化'!B1062,"")))</f>
        <v>5609.4776263108624</v>
      </c>
    </row>
    <row r="1063" spans="1:2" x14ac:dyDescent="0.2">
      <c r="A1063">
        <f>IF(直流？,'建築限界数値データ 　直流'!A1063,IF(交流？,'建築限界数値データ 交流'!A1063,IF(非電化？,'建築限界数値データ 　非電化'!A1063,"")))</f>
        <v>813.26161256518003</v>
      </c>
      <c r="B1063">
        <f>IF(直流？,'建築限界数値データ 　直流'!B1063,IF(交流？,'建築限界数値データ 交流'!B1063,IF(非電化？,'建築限界数値データ 　非電化'!B1063,"")))</f>
        <v>5605.8037082806486</v>
      </c>
    </row>
    <row r="1064" spans="1:2" x14ac:dyDescent="0.2">
      <c r="A1064">
        <f>IF(直流？,'建築限界数値データ 　直流'!A1064,IF(交流？,'建築限界数値データ 交流'!A1064,IF(非電化？,'建築限界数値データ 　非電化'!A1064,"")))</f>
        <v>820.54012025430029</v>
      </c>
      <c r="B1064">
        <f>IF(直流？,'建築限界数値データ 　直流'!B1064,IF(交流？,'建築限界数値データ 交流'!B1064,IF(非電化？,'建築限界数値データ 　非電化'!B1064,"")))</f>
        <v>5602.096723376294</v>
      </c>
    </row>
    <row r="1065" spans="1:2" x14ac:dyDescent="0.2">
      <c r="A1065">
        <f>IF(直流？,'建築限界数値データ 　直流'!A1065,IF(交流？,'建築限界数値データ 交流'!A1065,IF(非電化？,'建築限界数値データ 　非電化'!A1065,"")))</f>
        <v>827.80173129737068</v>
      </c>
      <c r="B1065">
        <f>IF(直流？,'建築限界数値データ 　直流'!B1065,IF(交流？,'建築限界数値データ 交流'!B1065,IF(非電化？,'建築限界数値データ 　非電化'!B1065,"")))</f>
        <v>5598.356747932412</v>
      </c>
    </row>
    <row r="1066" spans="1:2" x14ac:dyDescent="0.2">
      <c r="A1066">
        <f>IF(直流？,'建築限界数値データ 　直流'!A1066,IF(交流？,'建築限界数値データ 交流'!A1066,IF(非電化？,'建築限界数値データ 　非電化'!A1066,"")))</f>
        <v>835.04629616255477</v>
      </c>
      <c r="B1066">
        <f>IF(直流？,'建築限界数値データ 　直流'!B1066,IF(交流？,'建築限界数値データ 交流'!B1066,IF(非電化？,'建築限界数値データ 　非電化'!B1066,"")))</f>
        <v>5594.5838589629584</v>
      </c>
    </row>
    <row r="1067" spans="1:2" x14ac:dyDescent="0.2">
      <c r="A1067">
        <f>IF(直流？,'建築限界数値データ 　直流'!A1067,IF(交流？,'建築限界数値データ 交流'!A1067,IF(非電化？,'建築限界数値データ 　非電化'!A1067,"")))</f>
        <v>842.27366566903197</v>
      </c>
      <c r="B1067">
        <f>IF(直流？,'建築限界数値データ 　直流'!B1067,IF(交流？,'建築限界数値データ 交流'!B1067,IF(非電化？,'建築限界数値データ 　非電化'!B1067,"")))</f>
        <v>5590.7781341596483</v>
      </c>
    </row>
    <row r="1068" spans="1:2" x14ac:dyDescent="0.2">
      <c r="A1068">
        <f>IF(直流？,'建築限界数値データ 　直流'!A1068,IF(交流？,'建築限界数値データ 交流'!A1068,IF(非電化？,'建築限界数値データ 　非電化'!A1068,"")))</f>
        <v>849.48369099007107</v>
      </c>
      <c r="B1068">
        <f>IF(直流？,'建築限界数値データ 　直流'!B1068,IF(交流？,'建築限界数値データ 交流'!B1068,IF(非電化？,'建築限界数値データ 　非電化'!B1068,"")))</f>
        <v>5586.9396518903559</v>
      </c>
    </row>
    <row r="1069" spans="1:2" x14ac:dyDescent="0.2">
      <c r="A1069">
        <f>IF(直流？,'建築限界数値データ 　直流'!A1069,IF(交流？,'建築限界数値データ 交流'!A1069,IF(非電化？,'建築限界数値データ 　非電化'!A1069,"")))</f>
        <v>856.67622365609259</v>
      </c>
      <c r="B1069">
        <f>IF(直流？,'建築限界数値データ 　直流'!B1069,IF(交流？,'建築限界数値データ 交流'!B1069,IF(非電化？,'建築限界数値データ 　非電化'!B1069,"")))</f>
        <v>5583.0684911975022</v>
      </c>
    </row>
    <row r="1070" spans="1:2" x14ac:dyDescent="0.2">
      <c r="A1070">
        <f>IF(直流？,'建築限界数値データ 　直流'!A1070,IF(交流？,'建築限界数値データ 交流'!A1070,IF(非電化？,'建築限界数値データ 　非電化'!A1070,"")))</f>
        <v>863.85111555772903</v>
      </c>
      <c r="B1070">
        <f>IF(直流？,'建築限界数値データ 　直流'!B1070,IF(交流？,'建築限界数値データ 交流'!B1070,IF(非電化？,'建築限界数値データ 　非電化'!B1070,"")))</f>
        <v>5579.1647317964225</v>
      </c>
    </row>
    <row r="1071" spans="1:2" x14ac:dyDescent="0.2">
      <c r="A1071">
        <f>IF(直流？,'建築限界数値データ 　直流'!A1071,IF(交流？,'建築限界数値データ 交流'!A1071,IF(非電化？,'建築限界数値データ 　非電化'!A1071,"")))</f>
        <v>871.00821894887258</v>
      </c>
      <c r="B1071">
        <f>IF(直流？,'建築限界数値データ 　直流'!B1071,IF(交流？,'建築限界数値データ 交流'!B1071,IF(非電化？,'建築限界数値データ 　非電化'!B1071,"")))</f>
        <v>5575.2284540737301</v>
      </c>
    </row>
    <row r="1072" spans="1:2" x14ac:dyDescent="0.2">
      <c r="A1072">
        <f>IF(直流？,'建築限界数値データ 　直流'!A1072,IF(交流？,'建築限界数値データ 交流'!A1072,IF(非電化？,'建築限界数値データ 　非電化'!A1072,"")))</f>
        <v>878.14738644971897</v>
      </c>
      <c r="B1072">
        <f>IF(直流？,'建築限界数値データ 　直流'!B1072,IF(交流？,'建築限界数値データ 交流'!B1072,IF(非電化？,'建築限界数値データ 　非電化'!B1072,"")))</f>
        <v>5571.2597390856572</v>
      </c>
    </row>
    <row r="1073" spans="1:2" x14ac:dyDescent="0.2">
      <c r="A1073">
        <f>IF(直流？,'建築限界数値データ 　直流'!A1073,IF(交流？,'建築限界数値データ 交流'!A1073,IF(非電化？,'建築限界数値データ 　非電化'!A1073,"")))</f>
        <v>885.26847104980027</v>
      </c>
      <c r="B1073">
        <f>IF(直流？,'建築限界数値データ 　直流'!B1073,IF(交流？,'建築限界数値データ 交流'!B1073,IF(非電化？,'建築限界数値データ 　非電化'!B1073,"")))</f>
        <v>5567.2586685563901</v>
      </c>
    </row>
    <row r="1074" spans="1:2" x14ac:dyDescent="0.2">
      <c r="A1074">
        <f>IF(直流？,'建築限界数値データ 　直流'!A1074,IF(交流？,'建築限界数値データ 交流'!A1074,IF(非電化？,'建築限界数値データ 　非電化'!A1074,"")))</f>
        <v>892.37132611101481</v>
      </c>
      <c r="B1074">
        <f>IF(直流？,'建築限界数値データ 　直流'!B1074,IF(交流？,'建築限界数値データ 交流'!B1074,IF(非電化？,'建築限界数値データ 　非電化'!B1074,"")))</f>
        <v>5563.2253248763818</v>
      </c>
    </row>
    <row r="1075" spans="1:2" x14ac:dyDescent="0.2">
      <c r="A1075">
        <f>IF(直流？,'建築限界数値データ 　直流'!A1075,IF(交流？,'建築限界数値データ 交流'!A1075,IF(非電化？,'建築限界数値データ 　非電化'!A1075,"")))</f>
        <v>899.45580537064495</v>
      </c>
      <c r="B1075">
        <f>IF(直流？,'建築限界数値データ 　直流'!B1075,IF(交流？,'建築限界数値データ 交流'!B1075,IF(非電化？,'建築限界数値データ 　非電化'!B1075,"")))</f>
        <v>5559.1597911006575</v>
      </c>
    </row>
    <row r="1076" spans="1:2" x14ac:dyDescent="0.2">
      <c r="A1076">
        <f>IF(直流？,'建築限界数値データ 　直流'!A1076,IF(交流？,'建築限界数値データ 交流'!A1076,IF(非電化？,'建築限界数値データ 　非電化'!A1076,"")))</f>
        <v>906.52176294436958</v>
      </c>
      <c r="B1076">
        <f>IF(直流？,'建築限界数値データ 　直流'!B1076,IF(交流？,'建築限界数値データ 交流'!B1076,IF(非電化？,'建築限界数値データ 　非電化'!B1076,"")))</f>
        <v>5555.0621509471039</v>
      </c>
    </row>
    <row r="1077" spans="1:2" x14ac:dyDescent="0.2">
      <c r="A1077">
        <f>IF(直流？,'建築限界数値データ 　直流'!A1077,IF(交流？,'建築限界数値データ 交流'!A1077,IF(非電化？,'建築限界数値データ 　非電化'!A1077,"")))</f>
        <v>913.5690533292676</v>
      </c>
      <c r="B1077">
        <f>IF(直流？,'建築限界数値データ 　直流'!B1077,IF(交流？,'建築限界数値データ 交流'!B1077,IF(非電化？,'建築限界数値データ 　非電化'!B1077,"")))</f>
        <v>5550.932488794746</v>
      </c>
    </row>
    <row r="1078" spans="1:2" x14ac:dyDescent="0.2">
      <c r="A1078">
        <f>IF(直流？,'建築限界数値データ 　直流'!A1078,IF(交流？,'建築限界数値データ 交流'!A1078,IF(非電化？,'建築限界数値データ 　非電化'!A1078,"")))</f>
        <v>920.59753140681482</v>
      </c>
      <c r="B1078">
        <f>IF(直流？,'建築限界数値データ 　直流'!B1078,IF(交流？,'建築限界数値データ 交流'!B1078,IF(非電化？,'建築限界数値データ 　非電化'!B1078,"")))</f>
        <v>5546.7708896820104</v>
      </c>
    </row>
    <row r="1079" spans="1:2" x14ac:dyDescent="0.2">
      <c r="A1079">
        <f>IF(直流？,'建築限界数値データ 　直流'!A1079,IF(交流？,'建築限界数値データ 交流'!A1079,IF(非電化？,'建築限界数値データ 　非電化'!A1079,"")))</f>
        <v>927.60705244587268</v>
      </c>
      <c r="B1079">
        <f>IF(直流？,'建築限界数値データ 　直流'!B1079,IF(交流？,'建築限界数値データ 交流'!B1079,IF(非電化？,'建築限界数値データ 　非電化'!B1079,"")))</f>
        <v>5542.5774393049705</v>
      </c>
    </row>
    <row r="1080" spans="1:2" x14ac:dyDescent="0.2">
      <c r="A1080">
        <f>IF(直流？,'建築限界数値データ 　直流'!A1080,IF(交流？,'建築限界数値データ 交流'!A1080,IF(非電化？,'建築限界数値データ 　非電化'!A1080,"")))</f>
        <v>934.59747210566661</v>
      </c>
      <c r="B1080">
        <f>IF(直流？,'建築限界数値データ 　直流'!B1080,IF(交流？,'建築限界数値データ 交流'!B1080,IF(非電化？,'建築限界数値データ 　非電化'!B1080,"")))</f>
        <v>5538.3522240155853</v>
      </c>
    </row>
    <row r="1081" spans="1:2" x14ac:dyDescent="0.2">
      <c r="A1081">
        <f>IF(直流？,'建築限界数値データ 　直流'!A1081,IF(交流？,'建築限界数値データ 交流'!A1081,IF(非電化？,'建築限界数値データ 　非電化'!A1081,"")))</f>
        <v>941.56864643876031</v>
      </c>
      <c r="B1081">
        <f>IF(直流？,'建築限界数値データ 　直流'!B1081,IF(交流？,'建築限界数値データ 交流'!B1081,IF(非電化？,'建築限界数値データ 　非電化'!B1081,"")))</f>
        <v>5534.0953308199205</v>
      </c>
    </row>
    <row r="1082" spans="1:2" x14ac:dyDescent="0.2">
      <c r="A1082">
        <f>IF(直流？,'建築限界数値データ 　直流'!A1082,IF(交流？,'建築限界数値データ 交流'!A1082,IF(非電化？,'建築限界数値データ 　非電化'!A1082,"")))</f>
        <v>948.52043189401945</v>
      </c>
      <c r="B1082">
        <f>IF(直流？,'建築限界数値データ 　直流'!B1082,IF(交流？,'建築限界数値データ 交流'!B1082,IF(非電化？,'建築限界数値データ 　非電化'!B1082,"")))</f>
        <v>5529.8068473763551</v>
      </c>
    </row>
    <row r="1083" spans="1:2" x14ac:dyDescent="0.2">
      <c r="A1083">
        <f>IF(直流？,'建築限界数値データ 　直流'!A1083,IF(交流？,'建築限界数値データ 交流'!A1083,IF(非電化？,'建築限界数値データ 　非電化'!A1083,"")))</f>
        <v>955.45268531956742</v>
      </c>
      <c r="B1083">
        <f>IF(直流？,'建築限界数値データ 　直流'!B1083,IF(交流？,'建築限界数値データ 交流'!B1083,IF(非電化？,'建築限界数値データ 　非電化'!B1083,"")))</f>
        <v>5525.4868619937788</v>
      </c>
    </row>
    <row r="1084" spans="1:2" x14ac:dyDescent="0.2">
      <c r="A1084">
        <f>IF(直流？,'建築限界数値データ 　直流'!A1084,IF(交流？,'建築限界数値データ 交流'!A1084,IF(非電化？,'建築限界数値データ 　非電化'!A1084,"")))</f>
        <v>962.36526396573231</v>
      </c>
      <c r="B1084">
        <f>IF(直流？,'建築限界数値データ 　直流'!B1084,IF(交流？,'建築限界数値データ 交流'!B1084,IF(非電化？,'建築限界数値データ 　非電化'!B1084,"")))</f>
        <v>5521.1354636297738</v>
      </c>
    </row>
    <row r="1085" spans="1:2" x14ac:dyDescent="0.2">
      <c r="A1085">
        <f>IF(直流？,'建築限界数値データ 　直流'!A1085,IF(交流？,'建築限界数値データ 交流'!A1085,IF(非電化？,'建築限界数値データ 　非電化'!A1085,"")))</f>
        <v>969.25802548798845</v>
      </c>
      <c r="B1085">
        <f>IF(直流？,'建築限界数値データ 　直流'!B1085,IF(交流？,'建築限界数値データ 交流'!B1085,IF(非電化？,'建築限界数値データ 　非電化'!B1085,"")))</f>
        <v>5516.7527418887785</v>
      </c>
    </row>
    <row r="1086" spans="1:2" x14ac:dyDescent="0.2">
      <c r="A1086">
        <f>IF(直流？,'建築限界数値データ 　直流'!A1086,IF(交流？,'建築限界数値データ 交流'!A1086,IF(非電化？,'建築限界数値データ 　非電化'!A1086,"")))</f>
        <v>976.13082794988554</v>
      </c>
      <c r="B1086">
        <f>IF(直流？,'建築限界数値データ 　直流'!B1086,IF(交流？,'建築限界数値データ 交流'!B1086,IF(非電化？,'建築限界数値データ 　非電化'!B1086,"")))</f>
        <v>5512.3387870202469</v>
      </c>
    </row>
    <row r="1087" spans="1:2" x14ac:dyDescent="0.2">
      <c r="A1087">
        <f>IF(直流？,'建築限界数値データ 　直流'!A1087,IF(交流？,'建築限界数値データ 交流'!A1087,IF(非電化？,'建築限界数値データ 　非電化'!A1087,"")))</f>
        <v>982.98352982597214</v>
      </c>
      <c r="B1087">
        <f>IF(直流？,'建築限界数値データ 　直流'!B1087,IF(交流？,'建築限界数値データ 交流'!B1087,IF(非電化？,'建築限界数値データ 　非電化'!B1087,"")))</f>
        <v>5507.8936899167902</v>
      </c>
    </row>
    <row r="1088" spans="1:2" x14ac:dyDescent="0.2">
      <c r="A1088">
        <f>IF(直流？,'建築限界数値データ 　直流'!A1088,IF(交流？,'建築限界数値データ 交流'!A1088,IF(非電化？,'建築限界数値データ 　非電化'!A1088,"")))</f>
        <v>989.81599000471192</v>
      </c>
      <c r="B1088">
        <f>IF(直流？,'建築限界数値データ 　直流'!B1088,IF(交流？,'建築限界数値データ 交流'!B1088,IF(非電化？,'建築限界数値データ 　非電化'!B1088,"")))</f>
        <v>5503.4175421123009</v>
      </c>
    </row>
    <row r="1089" spans="1:2" x14ac:dyDescent="0.2">
      <c r="A1089">
        <f>IF(直流？,'建築限界数値データ 　直流'!A1089,IF(交流？,'建築限界数値データ 交流'!A1089,IF(非電化？,'建築限界数値データ 　非電化'!A1089,"")))</f>
        <v>996.62806779138464</v>
      </c>
      <c r="B1089">
        <f>IF(直流？,'建築限界数値データ 　直流'!B1089,IF(交流？,'建築限界数値データ 交流'!B1089,IF(非電化？,'建築限界数値データ 　非電化'!B1089,"")))</f>
        <v>5498.9104357800734</v>
      </c>
    </row>
    <row r="1090" spans="1:2" x14ac:dyDescent="0.2">
      <c r="A1090">
        <f>IF(直流？,'建築限界数値データ 　直流'!A1090,IF(交流？,'建築限界数値データ 交流'!A1090,IF(非電化？,'建築限界数値データ 　非電化'!A1090,"")))</f>
        <v>1003.4196229109895</v>
      </c>
      <c r="B1090">
        <f>IF(直流？,'建築限界数値データ 　直流'!B1090,IF(交流？,'建築限界数値データ 交流'!B1090,IF(非電化？,'建築限界数値データ 　非電化'!B1090,"")))</f>
        <v>5494.3724637309024</v>
      </c>
    </row>
    <row r="1091" spans="1:2" x14ac:dyDescent="0.2">
      <c r="A1091">
        <f>IF(直流？,'建築限界数値データ 　直流'!A1091,IF(交流？,'建築限界数値データ 交流'!A1091,IF(非電化？,'建築限界数値データ 　非電化'!A1091,"")))</f>
        <v>1010.1905155111281</v>
      </c>
      <c r="B1091">
        <f>IF(直流？,'建築限界数値データ 　直流'!B1091,IF(交流？,'建築限界数値データ 交流'!B1091,IF(非電化？,'建築限界数値データ 　非電化'!B1091,"")))</f>
        <v>5489.8037194111721</v>
      </c>
    </row>
    <row r="1092" spans="1:2" x14ac:dyDescent="0.2">
      <c r="A1092">
        <f>IF(直流？,'建築限界数値データ 　直流'!A1092,IF(交流？,'建築限界数値データ 交流'!A1092,IF(非電化？,'建築限界数値データ 　非電化'!A1092,"")))</f>
        <v>1016.9406061648884</v>
      </c>
      <c r="B1092">
        <f>IF(直流？,'建築限界数値データ 　直流'!B1092,IF(交流？,'建築限界数値データ 交流'!B1092,IF(非電化？,'建築限界数値データ 　非電化'!B1092,"")))</f>
        <v>5485.2042969009308</v>
      </c>
    </row>
    <row r="1093" spans="1:2" x14ac:dyDescent="0.2">
      <c r="A1093">
        <f>IF(直流？,'建築限界数値データ 　直流'!A1093,IF(交流？,'建築限界数値データ 交流'!A1093,IF(非電化？,'建築限界数値データ 　非電化'!A1093,"")))</f>
        <v>1023.669755873713</v>
      </c>
      <c r="B1093">
        <f>IF(直流？,'建築限界数値データ 　直流'!B1093,IF(交流？,'建築限界数値データ 交流'!B1093,IF(非電化？,'建築限界数値データ 　非電化'!B1093,"")))</f>
        <v>5480.5742909119599</v>
      </c>
    </row>
    <row r="1094" spans="1:2" x14ac:dyDescent="0.2">
      <c r="A1094">
        <f>IF(直流？,'建築限界数値データ 　直流'!A1094,IF(交流？,'建築限界数値データ 交流'!A1094,IF(非電化？,'建築限界数値データ 　非電化'!A1094,"")))</f>
        <v>1030.3778260702638</v>
      </c>
      <c r="B1094">
        <f>IF(直流？,'建築限界数値データ 　直流'!B1094,IF(交流？,'建築限界数値データ 交流'!B1094,IF(非電化？,'建築限界数値データ 　非電化'!B1094,"")))</f>
        <v>5475.9137967858142</v>
      </c>
    </row>
    <row r="1095" spans="1:2" x14ac:dyDescent="0.2">
      <c r="A1095">
        <f>IF(直流？,'建築限界数値データ 　直流'!A1095,IF(交流？,'建築限界数値データ 交流'!A1095,IF(非電化？,'建築限界数値データ 　非電化'!A1095,"")))</f>
        <v>1037.0646786212724</v>
      </c>
      <c r="B1095">
        <f>IF(直流？,'建築限界数値データ 　直流'!B1095,IF(交流？,'建築限界数値データ 交流'!B1095,IF(非電化？,'建築限界数値データ 　非電化'!B1095,"")))</f>
        <v>5471.2229104918661</v>
      </c>
    </row>
    <row r="1096" spans="1:2" x14ac:dyDescent="0.2">
      <c r="A1096">
        <f>IF(直流？,'建築限界数値データ 　直流'!A1096,IF(交流？,'建築限界数値データ 交流'!A1096,IF(非電化？,'建築限界数値データ 　非電化'!A1096,"")))</f>
        <v>1043.7301758303886</v>
      </c>
      <c r="B1096">
        <f>IF(直流？,'建築限界数値データ 　直流'!B1096,IF(交流？,'建築限界数値データ 交流'!B1096,IF(非電化？,'建築限界数値データ 　非電化'!B1096,"")))</f>
        <v>5466.5017286253251</v>
      </c>
    </row>
    <row r="1097" spans="1:2" x14ac:dyDescent="0.2">
      <c r="A1097">
        <f>IF(直流？,'建築限界数値データ 　直流'!A1097,IF(交流？,'建築限界数値データ 交流'!A1097,IF(非電化？,'建築限界数値データ 　非電化'!A1097,"")))</f>
        <v>1050.3741804410117</v>
      </c>
      <c r="B1097">
        <f>IF(直流？,'建築限界数値データ 　直流'!B1097,IF(交流？,'建築限界数値データ 交流'!B1097,IF(非電化？,'建築限界数値データ 　非電化'!B1097,"")))</f>
        <v>5461.7503484052513</v>
      </c>
    </row>
    <row r="1098" spans="1:2" x14ac:dyDescent="0.2">
      <c r="A1098">
        <f>IF(直流？,'建築限界数値データ 　直流'!A1098,IF(交流？,'建築限界数値データ 交流'!A1098,IF(非電化？,'建築限界数値データ 　非電化'!A1098,"")))</f>
        <v>1056.9965556391194</v>
      </c>
      <c r="B1098">
        <f>IF(直流？,'建築限界数値データ 　直流'!B1098,IF(交流？,'建築限界数値データ 交流'!B1098,IF(非電化？,'建築限界数値データ 　非電化'!B1098,"")))</f>
        <v>5456.9688676725518</v>
      </c>
    </row>
    <row r="1099" spans="1:2" x14ac:dyDescent="0.2">
      <c r="A1099">
        <f>IF(直流？,'建築限界数値データ 　直流'!A1099,IF(交流？,'建築限界数値データ 交流'!A1099,IF(非電化？,'建築限界数値データ 　非電化'!A1099,"")))</f>
        <v>1063.5971650560846</v>
      </c>
      <c r="B1099">
        <f>IF(直流？,'建築限界数値データ 　直流'!B1099,IF(交流？,'建築限界数値データ 交流'!B1099,IF(非電化？,'建築限界数値データ 　非電化'!B1099,"")))</f>
        <v>5452.1573848879671</v>
      </c>
    </row>
    <row r="1100" spans="1:2" x14ac:dyDescent="0.2">
      <c r="A1100">
        <f>IF(直流？,'建築限界数値データ 　直流'!A1100,IF(交流？,'建築限界数値データ 交流'!A1100,IF(非電化？,'建築限界数値データ 　非電化'!A1100,"")))</f>
        <v>1070.1758727714839</v>
      </c>
      <c r="B1100">
        <f>IF(直流？,'建築限界数値データ 　直流'!B1100,IF(交流？,'建築限界数値データ 交流'!B1100,IF(非電化？,'建築限界数値データ 　非電化'!B1100,"")))</f>
        <v>5447.3159991300427</v>
      </c>
    </row>
    <row r="1101" spans="1:2" x14ac:dyDescent="0.2">
      <c r="A1101">
        <f>IF(直流？,'建築限界数値データ 　直流'!A1101,IF(交流？,'建築限界数値データ 交流'!A1101,IF(非電化？,'建築限界数値データ 　非電化'!A1101,"")))</f>
        <v>1076.7325433158949</v>
      </c>
      <c r="B1101">
        <f>IF(直流？,'建築限界数値データ 　直流'!B1101,IF(交流？,'建築限界数値データ 交流'!B1101,IF(非電化？,'建築限界数値データ 　非電化'!B1101,"")))</f>
        <v>5442.4448100930877</v>
      </c>
    </row>
    <row r="1102" spans="1:2" x14ac:dyDescent="0.2">
      <c r="A1102">
        <f>IF(直流？,'建築限界数値データ 　直流'!A1102,IF(交流？,'建築限界数値データ 交流'!A1102,IF(非電化？,'建築限界数値データ 　非電化'!A1102,"")))</f>
        <v>1083.2670416736871</v>
      </c>
      <c r="B1102">
        <f>IF(直流？,'建築限界数値データ 　直流'!B1102,IF(交流？,'建築限界数値データ 交流'!B1102,IF(非電化？,'建築限界数値データ 　非電化'!B1102,"")))</f>
        <v>5437.5439180851272</v>
      </c>
    </row>
    <row r="1103" spans="1:2" x14ac:dyDescent="0.2">
      <c r="A1103">
        <f>IF(直流？,'建築限界数値データ 　直流'!A1103,IF(交流？,'建築限界数値データ 交流'!A1103,IF(非電化？,'建築限界数値データ 　非電化'!A1103,"")))</f>
        <v>1089.7792332858023</v>
      </c>
      <c r="B1103">
        <f>IF(直流？,'建築限界数値データ 　直流'!B1103,IF(交流？,'建築限界数値データ 交流'!B1103,IF(非電化？,'建築限界数値データ 　非電化'!B1103,"")))</f>
        <v>5432.6134240258289</v>
      </c>
    </row>
    <row r="1104" spans="1:2" x14ac:dyDescent="0.2">
      <c r="A1104">
        <f>IF(直流？,'建築限界数値データ 　直流'!A1104,IF(交流？,'建築限界数値データ 交流'!A1104,IF(非電化？,'建築限界数値データ 　非電化'!A1104,"")))</f>
        <v>1096.2689840525261</v>
      </c>
      <c r="B1104">
        <f>IF(直流？,'建築限界数値データ 　直流'!B1104,IF(交流？,'建築限界数値データ 交流'!B1104,IF(非電化？,'建築限界数値データ 　非電化'!B1104,"")))</f>
        <v>5427.65342944443</v>
      </c>
    </row>
    <row r="1105" spans="1:2" x14ac:dyDescent="0.2">
      <c r="A1105">
        <f>IF(直流？,'建築限界数値データ 　直流'!A1105,IF(交流？,'建築限界数値データ 交流'!A1105,IF(非電化？,'建築限界数値データ 　非電化'!A1105,"")))</f>
        <v>1102.7361603362458</v>
      </c>
      <c r="B1105">
        <f>IF(直流？,'建築限界数値データ 　直流'!B1105,IF(交流？,'建築限界数値データ 交流'!B1105,IF(非電化？,'建築限界数値データ 　非電化'!B1105,"")))</f>
        <v>5422.6640364776476</v>
      </c>
    </row>
    <row r="1106" spans="1:2" x14ac:dyDescent="0.2">
      <c r="A1106">
        <f>IF(直流？,'建築限界数値データ 　直流'!A1106,IF(交流？,'建築限界数値データ 交流'!A1106,IF(非電化？,'建築限界数値データ 　非電化'!A1106,"")))</f>
        <v>1109.1806289642068</v>
      </c>
      <c r="B1106">
        <f>IF(直流？,'建築限界数値データ 　直流'!B1106,IF(交流？,'建築限界数値データ 交流'!B1106,IF(非電化？,'建築限界数値データ 　非電化'!B1106,"")))</f>
        <v>5417.6453478675712</v>
      </c>
    </row>
    <row r="1107" spans="1:2" x14ac:dyDescent="0.2">
      <c r="A1107">
        <f>IF(直流？,'建築限界数値データ 　直流'!A1107,IF(交流？,'建築限界数値データ 交流'!A1107,IF(非電化？,'建築限界数値データ 　非電化'!A1107,"")))</f>
        <v>1115.6022572312525</v>
      </c>
      <c r="B1107">
        <f>IF(直流？,'建築限界数値データ 　直流'!B1107,IF(交流？,'建築限界数値データ 交流'!B1107,IF(非電化？,'建築限界数値データ 　非電化'!B1107,"")))</f>
        <v>5412.5974669595489</v>
      </c>
    </row>
    <row r="1108" spans="1:2" x14ac:dyDescent="0.2">
      <c r="A1108">
        <f>IF(直流？,'建築限界数値データ 　直流'!A1108,IF(交流？,'建築限界数値データ 交流'!A1108,IF(非電化？,'建築限界数値データ 　非電化'!A1108,"")))</f>
        <v>1122.0009129025566</v>
      </c>
      <c r="B1108">
        <f>IF(直流？,'建築限界数値データ 　直流'!B1108,IF(交流？,'建築限界数値データ 交流'!B1108,IF(非電化？,'建築限界数値データ 　非電化'!B1108,"")))</f>
        <v>5407.5204977000622</v>
      </c>
    </row>
    <row r="1109" spans="1:2" x14ac:dyDescent="0.2">
      <c r="A1109">
        <f>IF(直流？,'建築限界数値データ 　直流'!A1109,IF(交流？,'建築限界数値データ 交流'!A1109,IF(非電化？,'建築限界数値データ 　非電化'!A1109,"")))</f>
        <v>1130.3335037688082</v>
      </c>
      <c r="B1109">
        <f>IF(直流？,'建築限界数値データ 　直流'!B1109,IF(交流？,'建築限界数値データ 交流'!B1109,IF(非電化？,'建築限界数値データ 　非電化'!B1109,"")))</f>
        <v>5400.8376673468374</v>
      </c>
    </row>
    <row r="1110" spans="1:2" x14ac:dyDescent="0.2">
      <c r="A1110">
        <f>IF(直流？,'建築限界数値データ 　直流'!A1110,IF(交流？,'建築限界数値データ 交流'!A1110,IF(非電化？,'建築限界数値データ 　非電化'!A1110,"")))</f>
        <v>1134.7287798866196</v>
      </c>
      <c r="B1110">
        <f>IF(直流？,'建築限界数値データ 　直流'!B1110,IF(交流？,'建築限界数値データ 交流'!B1110,IF(非電化？,'建築限界数値データ 　非電化'!B1110,"")))</f>
        <v>5397.2797129054097</v>
      </c>
    </row>
    <row r="1111" spans="1:2" x14ac:dyDescent="0.2">
      <c r="A1111">
        <f>IF(直流？,'建築限界数値データ 　直流'!A1111,IF(交流？,'建築限界数値データ 交流'!A1111,IF(非電化？,'建築限界数値データ 　非電化'!A1111,"")))</f>
        <v>1141.0577291058412</v>
      </c>
      <c r="B1111">
        <f>IF(直流？,'建築限界数値データ 　直流'!B1111,IF(交流？,'建築限界数値データ 交流'!B1111,IF(非電化？,'建築限界数値データ 　非電化'!B1111,"")))</f>
        <v>5392.116108249531</v>
      </c>
    </row>
    <row r="1112" spans="1:2" x14ac:dyDescent="0.2">
      <c r="A1112">
        <f>IF(直流？,'建築限界数値データ 　直流'!A1112,IF(交流？,'建築限界数値データ 交流'!A1112,IF(非電化？,'建築限界数値データ 　非電化'!A1112,"")))</f>
        <v>1147.3631815476417</v>
      </c>
      <c r="B1112">
        <f>IF(直流？,'建築限界数値データ 　直流'!B1112,IF(交流？,'建築限界数値データ 交流'!B1112,IF(非電化？,'建築限界数値データ 　非電化'!B1112,"")))</f>
        <v>5386.9238369964205</v>
      </c>
    </row>
    <row r="1113" spans="1:2" x14ac:dyDescent="0.2">
      <c r="A1113">
        <f>IF(直流？,'建築限界数値データ 　直流'!A1113,IF(交流？,'建築限界数値データ 交流'!A1113,IF(非電化？,'建築限界数値データ 　非電化'!A1113,"")))</f>
        <v>1153.6450073694996</v>
      </c>
      <c r="B1113">
        <f>IF(直流？,'建築限界数値データ 　直流'!B1113,IF(交流？,'建築限界数値データ 交流'!B1113,IF(非電化？,'建築限界数値データ 　非電化'!B1113,"")))</f>
        <v>5381.7030060658572</v>
      </c>
    </row>
    <row r="1114" spans="1:2" x14ac:dyDescent="0.2">
      <c r="A1114">
        <f>IF(直流？,'建築限界数値データ 　直流'!A1114,IF(交流？,'建築限界数値データ 交流'!A1114,IF(非電化？,'建築限界数値データ 　非電化'!A1114,"")))</f>
        <v>1159.9030772154158</v>
      </c>
      <c r="B1114">
        <f>IF(直流？,'建築限界数値データ 　直流'!B1114,IF(交流？,'建築限界数値データ 交流'!B1114,IF(非電化？,'建築限界数値データ 　非電化'!B1114,"")))</f>
        <v>5376.4537229657271</v>
      </c>
    </row>
    <row r="1115" spans="1:2" x14ac:dyDescent="0.2">
      <c r="A1115">
        <f>IF(直流？,'建築限界数値データ 　直流'!A1115,IF(交流？,'建築限界数値データ 交流'!A1115,IF(非電化？,'建築限界数値データ 　非電化'!A1115,"")))</f>
        <v>1166.1372622185761</v>
      </c>
      <c r="B1115">
        <f>IF(直流？,'建築限界数値データ 　直流'!B1115,IF(交流？,'建築限界数値データ 交流'!B1115,IF(非電化？,'建築限界数値データ 　非電化'!B1115,"")))</f>
        <v>5371.1760957898023</v>
      </c>
    </row>
    <row r="1116" spans="1:2" x14ac:dyDescent="0.2">
      <c r="A1116">
        <f>IF(直流？,'建築限界数値データ 　直流'!A1116,IF(交流？,'建築限界数値データ 交流'!A1116,IF(非電化？,'建築限界数値データ 　非電化'!A1116,"")))</f>
        <v>1172.3474340040057</v>
      </c>
      <c r="B1116">
        <f>IF(直流？,'建築限界数値データ 　直流'!B1116,IF(交流？,'建築限界数値データ 交流'!B1116,IF(非電化？,'建築限界数値データ 　非電化'!B1116,"")))</f>
        <v>5365.8702332155217</v>
      </c>
    </row>
    <row r="1117" spans="1:2" x14ac:dyDescent="0.2">
      <c r="A1117">
        <f>IF(直流？,'建築限界数値データ 　直流'!A1117,IF(交流？,'建築限界数値データ 交流'!A1117,IF(非電化？,'建築限界数値データ 　非電化'!A1117,"")))</f>
        <v>1178.5334646912115</v>
      </c>
      <c r="B1117">
        <f>IF(直流？,'建築限界数値データ 　直流'!B1117,IF(交流？,'建築限界数値データ 交流'!B1117,IF(非電化？,'建築限界数値データ 　非電化'!B1117,"")))</f>
        <v>5360.5362445017508</v>
      </c>
    </row>
    <row r="1118" spans="1:2" x14ac:dyDescent="0.2">
      <c r="A1118">
        <f>IF(直流？,'建築限界数値データ 　直流'!A1118,IF(交流？,'建築限界数値データ 交流'!A1118,IF(非電化？,'建築限界数値データ 　非電化'!A1118,"")))</f>
        <v>1184.6952268968178</v>
      </c>
      <c r="B1118">
        <f>IF(直流？,'建築限界数値データ 　直流'!B1118,IF(交流？,'建築限界数値データ 交流'!B1118,IF(非電化？,'建築限界数値データ 　非電化'!B1118,"")))</f>
        <v>5355.1742394865305</v>
      </c>
    </row>
    <row r="1119" spans="1:2" x14ac:dyDescent="0.2">
      <c r="A1119">
        <f>IF(直流？,'建築限界数値データ 　直流'!A1119,IF(交流？,'建築限界数値データ 交流'!A1119,IF(非電化？,'建築限界数値データ 　非電化'!A1119,"")))</f>
        <v>1190.8325937371872</v>
      </c>
      <c r="B1119">
        <f>IF(直流？,'建築限界数値データ 　直流'!B1119,IF(交流？,'建築限界数値データ 交流'!B1119,IF(非電化？,'建築限界数値データ 　非電化'!B1119,"")))</f>
        <v>5349.7843285848157</v>
      </c>
    </row>
    <row r="1120" spans="1:2" x14ac:dyDescent="0.2">
      <c r="A1120">
        <f>IF(直流？,'建築限界数値データ 　直流'!A1120,IF(交流？,'建築限界数値データ 交流'!A1120,IF(非電化？,'建築限界数値データ 　非電化'!A1120,"")))</f>
        <v>1196.9454388310342</v>
      </c>
      <c r="B1120">
        <f>IF(直流？,'建築限界数値データ 　直流'!B1120,IF(交流？,'建築限界数値データ 交流'!B1120,IF(非電化？,'建築限界数値データ 　非電化'!B1120,"")))</f>
        <v>5344.3666227862032</v>
      </c>
    </row>
    <row r="1121" spans="1:2" x14ac:dyDescent="0.2">
      <c r="A1121">
        <f>IF(直流？,'建築限界数値データ 　直流'!A1121,IF(交流？,'建築限界数値データ 交流'!A1121,IF(非電化？,'建築限界数値データ 　非電化'!A1121,"")))</f>
        <v>1203.0336363020274</v>
      </c>
      <c r="B1121">
        <f>IF(直流？,'建築限界数値データ 　直流'!B1121,IF(交流？,'建築限界数値データ 交流'!B1121,IF(非電化？,'建築限界数値データ 　非電化'!B1121,"")))</f>
        <v>5338.9212336526452</v>
      </c>
    </row>
    <row r="1122" spans="1:2" x14ac:dyDescent="0.2">
      <c r="A1122">
        <f>IF(直流？,'建築限界数値データ 　直流'!A1122,IF(交流？,'建築限界数値データ 交流'!A1122,IF(非電化？,'建築限界数値データ 　非電化'!A1122,"")))</f>
        <v>1209.0970607813824</v>
      </c>
      <c r="B1122">
        <f>IF(直流？,'建築限界数値データ 　直流'!B1122,IF(交流？,'建築限界数値データ 交流'!B1122,IF(非電化？,'建築限界数値データ 　非電化'!B1122,"")))</f>
        <v>5333.4482733161494</v>
      </c>
    </row>
    <row r="1123" spans="1:2" x14ac:dyDescent="0.2">
      <c r="A1123">
        <f>IF(直流？,'建築限界数値データ 　直流'!A1123,IF(交流？,'建築限界数値データ 交流'!A1123,IF(非電化？,'建築限界数値データ 　非電化'!A1123,"")))</f>
        <v>1215.135587410442</v>
      </c>
      <c r="B1123">
        <f>IF(直流？,'建築限界数値データ 　直流'!B1123,IF(交流？,'建築限界数値データ 交流'!B1123,IF(非電化？,'建築限界数値データ 　非電化'!B1123,"")))</f>
        <v>5327.9478544764779</v>
      </c>
    </row>
    <row r="1124" spans="1:2" x14ac:dyDescent="0.2">
      <c r="A1124">
        <f>IF(直流？,'建築限界数値データ 　直流'!A1124,IF(交流？,'建築限界数値データ 交流'!A1124,IF(非電化？,'建築限界数値データ 　非電化'!A1124,"")))</f>
        <v>1221.1490918432487</v>
      </c>
      <c r="B1124">
        <f>IF(直流？,'建築限界数値データ 　直流'!B1124,IF(交流？,'建築限界数値データ 交流'!B1124,IF(非電化？,'建築限界数値データ 　非電化'!B1124,"")))</f>
        <v>5322.4200903988149</v>
      </c>
    </row>
    <row r="1125" spans="1:2" x14ac:dyDescent="0.2">
      <c r="A1125">
        <f>IF(直流？,'建築限界数値データ 　直流'!A1125,IF(交流？,'建築限界数値データ 交流'!A1125,IF(非電化？,'建築限界数値データ 　非電化'!A1125,"")))</f>
        <v>1227.1374502491044</v>
      </c>
      <c r="B1125">
        <f>IF(直流？,'建築限界数値データ 　直流'!B1125,IF(交流？,'建築限界数値データ 交流'!B1125,IF(非電化？,'建築限界数値データ 　非電化'!B1125,"")))</f>
        <v>5316.8650949114435</v>
      </c>
    </row>
    <row r="1126" spans="1:2" x14ac:dyDescent="0.2">
      <c r="A1126">
        <f>IF(直流？,'建築限界数値データ 　直流'!A1126,IF(交流？,'建築限界数値データ 交流'!A1126,IF(非電化？,'建築限界数値データ 　非電化'!A1126,"")))</f>
        <v>1233.1005393151206</v>
      </c>
      <c r="B1126">
        <f>IF(直流？,'建築限界数値データ 　直流'!B1126,IF(交流？,'建築限界数値データ 交流'!B1126,IF(非電化？,'建築限界数値データ 　非電化'!B1126,"")))</f>
        <v>5311.2829824034015</v>
      </c>
    </row>
    <row r="1127" spans="1:2" x14ac:dyDescent="0.2">
      <c r="A1127">
        <f>IF(直流？,'建築限界数値データ 　直流'!A1127,IF(交流？,'建築限界数値データ 交流'!A1127,IF(非電化？,'建築限界数値データ 　非電化'!A1127,"")))</f>
        <v>1239.0382362487571</v>
      </c>
      <c r="B1127">
        <f>IF(直流？,'建築限界数値データ 　直流'!B1127,IF(交流？,'建築限界数値データ 交流'!B1127,IF(非電化？,'建築限界数値データ 　非電化'!B1127,"")))</f>
        <v>5305.6738678221172</v>
      </c>
    </row>
    <row r="1128" spans="1:2" x14ac:dyDescent="0.2">
      <c r="A1128">
        <f>IF(直流？,'建築限界数値データ 　直流'!A1128,IF(交流？,'建築限界数値データ 交流'!A1128,IF(非電化？,'建築限界数値データ 　非電化'!A1128,"")))</f>
        <v>1244.9504187803523</v>
      </c>
      <c r="B1128">
        <f>IF(直流？,'建築限界数値データ 　直流'!B1128,IF(交流？,'建築限界数値データ 交流'!B1128,IF(非電化？,'建築限界数値データ 　非電化'!B1128,"")))</f>
        <v>5300.037866671054</v>
      </c>
    </row>
    <row r="1129" spans="1:2" x14ac:dyDescent="0.2">
      <c r="A1129">
        <f>IF(直流？,'建築限界数値データ 　直流'!A1129,IF(交流？,'建築限界数値データ 交流'!A1129,IF(非電化？,'建築限界数値データ 　非電化'!A1129,"")))</f>
        <v>1250.8369651656387</v>
      </c>
      <c r="B1129">
        <f>IF(直流？,'建築限界数値データ 　直流'!B1129,IF(交流？,'建築限界数値データ 交流'!B1129,IF(非電化？,'建築限界数値データ 　非電化'!B1129,"")))</f>
        <v>5294.3750950073227</v>
      </c>
    </row>
    <row r="1130" spans="1:2" x14ac:dyDescent="0.2">
      <c r="A1130">
        <f>IF(直流？,'建築限界数値データ 　直流'!A1130,IF(交流？,'建築限界数値データ 交流'!A1130,IF(非電化？,'建築限界数値データ 　非電化'!A1130,"")))</f>
        <v>1256.6977541882509</v>
      </c>
      <c r="B1130">
        <f>IF(直流？,'建築限界数値データ 　直流'!B1130,IF(交流？,'建築限界数値データ 交流'!B1130,IF(非電化？,'建築限界数値データ 　非電化'!B1130,"")))</f>
        <v>5288.6856694392955</v>
      </c>
    </row>
    <row r="1131" spans="1:2" x14ac:dyDescent="0.2">
      <c r="A1131">
        <f>IF(直流？,'建築限界数値データ 　直流'!A1131,IF(交流？,'建築限界数値データ 交流'!A1131,IF(非電化？,'建築限界数値データ 　非電化'!A1131,"")))</f>
        <v>1262.5326651622227</v>
      </c>
      <c r="B1131">
        <f>IF(直流？,'建築限界数値データ 　直流'!B1131,IF(交流？,'建築限界数値データ 交流'!B1131,IF(非電化？,'建築限界数値データ 　非電化'!B1131,"")))</f>
        <v>5282.9697071242081</v>
      </c>
    </row>
    <row r="1132" spans="1:2" x14ac:dyDescent="0.2">
      <c r="A1132">
        <f>IF(直流？,'建築限界数値データ 　直流'!A1132,IF(交流？,'建築限界数値データ 交流'!A1132,IF(非電化？,'建築限界数値データ 　非電化'!A1132,"")))</f>
        <v>1268.3415779344705</v>
      </c>
      <c r="B1132">
        <f>IF(直流？,'建築限界数値データ 　直流'!B1132,IF(交流？,'建築限界数値データ 交流'!B1132,IF(非電化？,'建築限界数値データ 　非電化'!B1132,"")))</f>
        <v>5277.227325765738</v>
      </c>
    </row>
    <row r="1133" spans="1:2" x14ac:dyDescent="0.2">
      <c r="A1133">
        <f>IF(直流？,'建築限界数値データ 　直流'!A1133,IF(交流？,'建築限界数値データ 交流'!A1133,IF(非電化？,'建築限界数値データ 　非電化'!A1133,"")))</f>
        <v>1274.1243728872687</v>
      </c>
      <c r="B1133">
        <f>IF(直流？,'建築限界数値データ 　直流'!B1133,IF(交流？,'建築限界数値データ 交流'!B1133,IF(非電化？,'建築限界数値データ 　非電化'!B1133,"")))</f>
        <v>5271.4586436115897</v>
      </c>
    </row>
    <row r="1134" spans="1:2" x14ac:dyDescent="0.2">
      <c r="A1134">
        <f>IF(直流？,'建築限界数値データ 　直流'!A1134,IF(交流？,'建築限界数値データ 交流'!A1134,IF(非電化？,'建築限界数値データ 　非電化'!A1134,"")))</f>
        <v>1279.8809309407122</v>
      </c>
      <c r="B1134">
        <f>IF(直流？,'建築限界数値データ 　直流'!B1134,IF(交流？,'建築限界数値データ 交流'!B1134,IF(非電化？,'建築限界数値データ 　非電化'!B1134,"")))</f>
        <v>5265.663779451058</v>
      </c>
    </row>
    <row r="1135" spans="1:2" x14ac:dyDescent="0.2">
      <c r="A1135">
        <f>IF(直流？,'建築限界数値データ 　直流'!A1135,IF(交流？,'建築限界数値データ 交流'!A1135,IF(非電化？,'建築限界数値データ 　非電化'!A1135,"")))</f>
        <v>1285.6111335551691</v>
      </c>
      <c r="B1135">
        <f>IF(直流？,'建築限界数値データ 　直流'!B1135,IF(交流？,'建築限界数値データ 交流'!B1135,IF(非電化？,'建築限界数値データ 　非電化'!B1135,"")))</f>
        <v>5259.8428526125763</v>
      </c>
    </row>
    <row r="1136" spans="1:2" x14ac:dyDescent="0.2">
      <c r="A1136">
        <f>IF(直流？,'建築限界数値データ 　直流'!A1136,IF(交流？,'建築限界数値データ 交流'!A1136,IF(非電化？,'建築限界数値データ 　非電化'!A1136,"")))</f>
        <v>1291.3148627337216</v>
      </c>
      <c r="B1136">
        <f>IF(直流？,'建築限界数値データ 　直流'!B1136,IF(交流？,'建築限界数値データ 交流'!B1136,IF(非電化？,'建築限界数値データ 　非電化'!B1136,"")))</f>
        <v>5253.9959829612653</v>
      </c>
    </row>
    <row r="1137" spans="1:2" x14ac:dyDescent="0.2">
      <c r="A1137">
        <f>IF(直流？,'建築限界数値データ 　直流'!A1137,IF(交流？,'建築限界数値データ 交流'!A1137,IF(非電化？,'建築限界数値データ 　非電化'!A1137,"")))</f>
        <v>1296.9920010245949</v>
      </c>
      <c r="B1137">
        <f>IF(直流？,'建築限界数値データ 　直流'!B1137,IF(交流？,'建築限界数値データ 交流'!B1137,IF(非電化？,'建築限界数値データ 　非電化'!B1137,"")))</f>
        <v>5248.123290896463</v>
      </c>
    </row>
    <row r="1138" spans="1:2" x14ac:dyDescent="0.2">
      <c r="A1138">
        <f>IF(直流？,'建築限界数値データ 　直流'!A1138,IF(交流？,'建築限界数値データ 交流'!A1138,IF(非電化？,'建築限界数値データ 　非電化'!A1138,"")))</f>
        <v>1302.642431523577</v>
      </c>
      <c r="B1138">
        <f>IF(直流？,'建築限界数値データ 　直流'!B1138,IF(交流？,'建築限界数値データ 交流'!B1138,IF(非電化？,'建築限界数値データ 　非電化'!B1138,"")))</f>
        <v>5242.224897349246</v>
      </c>
    </row>
    <row r="1139" spans="1:2" x14ac:dyDescent="0.2">
      <c r="A1139">
        <f>IF(直流？,'建築限界数値データ 　直流'!A1139,IF(交流？,'建築限界数値データ 交流'!A1139,IF(非電化？,'建築限界数値データ 　非電化'!A1139,"")))</f>
        <v>1308.2660378764249</v>
      </c>
      <c r="B1139">
        <f>IF(直流？,'建築限界数値データ 　直流'!B1139,IF(交流？,'建築限界数値データ 交流'!B1139,IF(非電化？,'建築限界数値データ 　非電化'!B1139,"")))</f>
        <v>5236.3009237799351</v>
      </c>
    </row>
    <row r="1140" spans="1:2" x14ac:dyDescent="0.2">
      <c r="A1140">
        <f>IF(直流？,'建築限界数値データ 　直流'!A1140,IF(交流？,'建築限界数値データ 交流'!A1140,IF(非電化？,'建築限界数値データ 　非電化'!A1140,"")))</f>
        <v>1313.8627042812627</v>
      </c>
      <c r="B1140">
        <f>IF(直流？,'建築限界数値データ 　直流'!B1140,IF(交流？,'建築限界数値データ 交流'!B1140,IF(非電化？,'建築限界数値データ 　非電化'!B1140,"")))</f>
        <v>5230.3514921756005</v>
      </c>
    </row>
    <row r="1141" spans="1:2" x14ac:dyDescent="0.2">
      <c r="A1141">
        <f>IF(直流？,'建築限界数値データ 　直流'!A1141,IF(交流？,'建築限界数値データ 交流'!A1141,IF(非電化？,'建築限界数値データ 　非電化'!A1141,"")))</f>
        <v>1319.4323154909628</v>
      </c>
      <c r="B1141">
        <f>IF(直流？,'建築限界数値データ 　直流'!B1141,IF(交流？,'建築限界数値データ 交流'!B1141,IF(非電化？,'建築限界数値データ 　非電化'!B1141,"")))</f>
        <v>5224.3767250475466</v>
      </c>
    </row>
    <row r="1142" spans="1:2" x14ac:dyDescent="0.2">
      <c r="A1142">
        <f>IF(直流？,'建築限界数値データ 　直流'!A1142,IF(交流？,'建築限界数値データ 交流'!A1142,IF(非電化？,'建築限界数値データ 　非電化'!A1142,"")))</f>
        <v>1324.9747568155219</v>
      </c>
      <c r="B1142">
        <f>IF(直流？,'建築限界数値データ 　直流'!B1142,IF(交流？,'建築限界数値データ 交流'!B1142,IF(非電化？,'建築限界数値データ 　非電化'!B1142,"")))</f>
        <v>5218.376745428789</v>
      </c>
    </row>
    <row r="1143" spans="1:2" x14ac:dyDescent="0.2">
      <c r="A1143">
        <f>IF(直流？,'建築限界数値データ 　直流'!A1143,IF(交流？,'建築限界数値データ 交流'!A1143,IF(非電化？,'建築限界数値データ 　非電化'!A1143,"")))</f>
        <v>1330.4899141244211</v>
      </c>
      <c r="B1143">
        <f>IF(直流？,'建築限界数値データ 　直流'!B1143,IF(交流？,'建築限界数値データ 交流'!B1143,IF(非電化？,'建築限界数値データ 　非電化'!B1143,"")))</f>
        <v>5212.3516768715217</v>
      </c>
    </row>
    <row r="1144" spans="1:2" x14ac:dyDescent="0.2">
      <c r="A1144">
        <f>IF(直流？,'建築限界数値データ 　直流'!A1144,IF(交流？,'建築限界数値データ 交流'!A1144,IF(非電化？,'建築限界数値データ 　非電化'!A1144,"")))</f>
        <v>1335.9776738489784</v>
      </c>
      <c r="B1144">
        <f>IF(直流？,'建築限界数値データ 　直流'!B1144,IF(交流？,'建築限界数値データ 交流'!B1144,IF(非電化？,'建築限界数値データ 　非電化'!B1144,"")))</f>
        <v>5206.3016434445708</v>
      </c>
    </row>
    <row r="1145" spans="1:2" x14ac:dyDescent="0.2">
      <c r="A1145">
        <f>IF(直流？,'建築限界数値データ 　直流'!A1145,IF(交流？,'建築限界数値データ 交流'!A1145,IF(非電化？,'建築限界数値データ 　非電化'!A1145,"")))</f>
        <v>1341.4379229846836</v>
      </c>
      <c r="B1145">
        <f>IF(直流？,'建築限界数値データ 　直流'!B1145,IF(交流？,'建築限界数値データ 交流'!B1145,IF(非電化？,'建築限界数値データ 　非電化'!B1145,"")))</f>
        <v>5200.2267697308453</v>
      </c>
    </row>
    <row r="1146" spans="1:2" x14ac:dyDescent="0.2">
      <c r="A1146">
        <f>IF(直流？,'建築限界数値データ 　直流'!A1146,IF(交流？,'建築限界数値データ 交流'!A1146,IF(非電化？,'建築限界数値データ 　非電化'!A1146,"")))</f>
        <v>1346.8705490935281</v>
      </c>
      <c r="B1146">
        <f>IF(直流？,'建築限界数値データ 　直流'!B1146,IF(交流？,'建築限界数値データ 交流'!B1146,IF(非電化？,'建築限界数値データ 　非電化'!B1146,"")))</f>
        <v>5194.1271808247639</v>
      </c>
    </row>
    <row r="1147" spans="1:2" x14ac:dyDescent="0.2">
      <c r="A1147">
        <f>IF(直流？,'建築限界数値データ 　直流'!A1147,IF(交流？,'建築限界数値データ 交流'!A1147,IF(非電化？,'建築限界数値データ 　非電化'!A1147,"")))</f>
        <v>1350</v>
      </c>
      <c r="B1147">
        <f>IF(直流？,'建築限界数値データ 　直流'!B1147,IF(交流？,'建築限界数値データ 交流'!B1147,IF(非電化？,'建築限界数値データ 　非電化'!B1147,"")))</f>
        <v>5190</v>
      </c>
    </row>
    <row r="1148" spans="1:2" x14ac:dyDescent="0.2">
      <c r="A1148">
        <f>IF(直流？,'建築限界数値データ 　直流'!A1148,IF(交流？,'建築限界数値データ 交流'!A1148,IF(非電化？,'建築限界数値データ 　非電化'!A1148,"")))</f>
        <v>1350</v>
      </c>
      <c r="B1148">
        <f>IF(直流？,'建築限界数値データ 　直流'!B1148,IF(交流？,'建築限界数値データ 交流'!B1148,IF(非電化？,'建築限界数値データ 　非電化'!B1148,"")))</f>
        <v>5183</v>
      </c>
    </row>
    <row r="1149" spans="1:2" x14ac:dyDescent="0.2">
      <c r="A1149">
        <f>IF(直流？,'建築限界数値データ 　直流'!A1149,IF(交流？,'建築限界数値データ 交流'!A1149,IF(非電化？,'建築限界数値データ 　非電化'!A1149,"")))</f>
        <v>1350</v>
      </c>
      <c r="B1149">
        <f>IF(直流？,'建築限界数値データ 　直流'!B1149,IF(交流？,'建築限界数値データ 交流'!B1149,IF(非電化？,'建築限界数値データ 　非電化'!B1149,"")))</f>
        <v>5173</v>
      </c>
    </row>
    <row r="1150" spans="1:2" x14ac:dyDescent="0.2">
      <c r="A1150">
        <f>IF(直流？,'建築限界数値データ 　直流'!A1150,IF(交流？,'建築限界数値データ 交流'!A1150,IF(非電化？,'建築限界数値データ 　非電化'!A1150,"")))</f>
        <v>1350</v>
      </c>
      <c r="B1150">
        <f>IF(直流？,'建築限界数値データ 　直流'!B1150,IF(交流？,'建築限界数値データ 交流'!B1150,IF(非電化？,'建築限界数値データ 　非電化'!B1150,"")))</f>
        <v>5163</v>
      </c>
    </row>
    <row r="1151" spans="1:2" x14ac:dyDescent="0.2">
      <c r="A1151">
        <f>IF(直流？,'建築限界数値データ 　直流'!A1151,IF(交流？,'建築限界数値データ 交流'!A1151,IF(非電化？,'建築限界数値データ 　非電化'!A1151,"")))</f>
        <v>1350</v>
      </c>
      <c r="B1151">
        <f>IF(直流？,'建築限界数値データ 　直流'!B1151,IF(交流？,'建築限界数値データ 交流'!B1151,IF(非電化？,'建築限界数値データ 　非電化'!B1151,"")))</f>
        <v>5153</v>
      </c>
    </row>
    <row r="1152" spans="1:2" x14ac:dyDescent="0.2">
      <c r="A1152">
        <f>IF(直流？,'建築限界数値データ 　直流'!A1152,IF(交流？,'建築限界数値データ 交流'!A1152,IF(非電化？,'建築限界数値データ 　非電化'!A1152,"")))</f>
        <v>1350</v>
      </c>
      <c r="B1152">
        <f>IF(直流？,'建築限界数値データ 　直流'!B1152,IF(交流？,'建築限界数値データ 交流'!B1152,IF(非電化？,'建築限界数値データ 　非電化'!B1152,"")))</f>
        <v>5143</v>
      </c>
    </row>
    <row r="1153" spans="1:2" x14ac:dyDescent="0.2">
      <c r="A1153">
        <f>IF(直流？,'建築限界数値データ 　直流'!A1153,IF(交流？,'建築限界数値データ 交流'!A1153,IF(非電化？,'建築限界数値データ 　非電化'!A1153,"")))</f>
        <v>1350</v>
      </c>
      <c r="B1153">
        <f>IF(直流？,'建築限界数値データ 　直流'!B1153,IF(交流？,'建築限界数値データ 交流'!B1153,IF(非電化？,'建築限界数値データ 　非電化'!B1153,"")))</f>
        <v>5133</v>
      </c>
    </row>
    <row r="1154" spans="1:2" x14ac:dyDescent="0.2">
      <c r="A1154">
        <f>IF(直流？,'建築限界数値データ 　直流'!A1154,IF(交流？,'建築限界数値データ 交流'!A1154,IF(非電化？,'建築限界数値データ 　非電化'!A1154,"")))</f>
        <v>1350</v>
      </c>
      <c r="B1154">
        <f>IF(直流？,'建築限界数値データ 　直流'!B1154,IF(交流？,'建築限界数値データ 交流'!B1154,IF(非電化？,'建築限界数値データ 　非電化'!B1154,"")))</f>
        <v>5123</v>
      </c>
    </row>
    <row r="1155" spans="1:2" x14ac:dyDescent="0.2">
      <c r="A1155">
        <f>IF(直流？,'建築限界数値データ 　直流'!A1155,IF(交流？,'建築限界数値データ 交流'!A1155,IF(非電化？,'建築限界数値データ 　非電化'!A1155,"")))</f>
        <v>1350</v>
      </c>
      <c r="B1155">
        <f>IF(直流？,'建築限界数値データ 　直流'!B1155,IF(交流？,'建築限界数値データ 交流'!B1155,IF(非電化？,'建築限界数値データ 　非電化'!B1155,"")))</f>
        <v>5113</v>
      </c>
    </row>
    <row r="1156" spans="1:2" x14ac:dyDescent="0.2">
      <c r="A1156">
        <f>IF(直流？,'建築限界数値データ 　直流'!A1156,IF(交流？,'建築限界数値データ 交流'!A1156,IF(非電化？,'建築限界数値データ 　非電化'!A1156,"")))</f>
        <v>1350</v>
      </c>
      <c r="B1156">
        <f>IF(直流？,'建築限界数値データ 　直流'!B1156,IF(交流？,'建築限界数値データ 交流'!B1156,IF(非電化？,'建築限界数値データ 　非電化'!B1156,"")))</f>
        <v>5103</v>
      </c>
    </row>
    <row r="1157" spans="1:2" x14ac:dyDescent="0.2">
      <c r="A1157">
        <f>IF(直流？,'建築限界数値データ 　直流'!A1157,IF(交流？,'建築限界数値データ 交流'!A1157,IF(非電化？,'建築限界数値データ 　非電化'!A1157,"")))</f>
        <v>1350</v>
      </c>
      <c r="B1157">
        <f>IF(直流？,'建築限界数値データ 　直流'!B1157,IF(交流？,'建築限界数値データ 交流'!B1157,IF(非電化？,'建築限界数値データ 　非電化'!B1157,"")))</f>
        <v>5093</v>
      </c>
    </row>
    <row r="1158" spans="1:2" x14ac:dyDescent="0.2">
      <c r="A1158">
        <f>IF(直流？,'建築限界数値データ 　直流'!A1158,IF(交流？,'建築限界数値データ 交流'!A1158,IF(非電化？,'建築限界数値データ 　非電化'!A1158,"")))</f>
        <v>1350</v>
      </c>
      <c r="B1158">
        <f>IF(直流？,'建築限界数値データ 　直流'!B1158,IF(交流？,'建築限界数値データ 交流'!B1158,IF(非電化？,'建築限界数値データ 　非電化'!B1158,"")))</f>
        <v>5083</v>
      </c>
    </row>
    <row r="1159" spans="1:2" x14ac:dyDescent="0.2">
      <c r="A1159">
        <f>IF(直流？,'建築限界数値データ 　直流'!A1159,IF(交流？,'建築限界数値データ 交流'!A1159,IF(非電化？,'建築限界数値データ 　非電化'!A1159,"")))</f>
        <v>1350</v>
      </c>
      <c r="B1159">
        <f>IF(直流？,'建築限界数値データ 　直流'!B1159,IF(交流？,'建築限界数値データ 交流'!B1159,IF(非電化？,'建築限界数値データ 　非電化'!B1159,"")))</f>
        <v>5073</v>
      </c>
    </row>
    <row r="1160" spans="1:2" x14ac:dyDescent="0.2">
      <c r="A1160">
        <f>IF(直流？,'建築限界数値データ 　直流'!A1160,IF(交流？,'建築限界数値データ 交流'!A1160,IF(非電化？,'建築限界数値データ 　非電化'!A1160,"")))</f>
        <v>1350</v>
      </c>
      <c r="B1160">
        <f>IF(直流？,'建築限界数値データ 　直流'!B1160,IF(交流？,'建築限界数値データ 交流'!B1160,IF(非電化？,'建築限界数値データ 　非電化'!B1160,"")))</f>
        <v>5063</v>
      </c>
    </row>
    <row r="1161" spans="1:2" x14ac:dyDescent="0.2">
      <c r="A1161">
        <f>IF(直流？,'建築限界数値データ 　直流'!A1161,IF(交流？,'建築限界数値データ 交流'!A1161,IF(非電化？,'建築限界数値データ 　非電化'!A1161,"")))</f>
        <v>1350</v>
      </c>
      <c r="B1161">
        <f>IF(直流？,'建築限界数値データ 　直流'!B1161,IF(交流？,'建築限界数値データ 交流'!B1161,IF(非電化？,'建築限界数値データ 　非電化'!B1161,"")))</f>
        <v>5053</v>
      </c>
    </row>
    <row r="1162" spans="1:2" x14ac:dyDescent="0.2">
      <c r="A1162">
        <f>IF(直流？,'建築限界数値データ 　直流'!A1162,IF(交流？,'建築限界数値データ 交流'!A1162,IF(非電化？,'建築限界数値データ 　非電化'!A1162,"")))</f>
        <v>1350</v>
      </c>
      <c r="B1162">
        <f>IF(直流？,'建築限界数値データ 　直流'!B1162,IF(交流？,'建築限界数値データ 交流'!B1162,IF(非電化？,'建築限界数値データ 　非電化'!B1162,"")))</f>
        <v>5043</v>
      </c>
    </row>
    <row r="1163" spans="1:2" x14ac:dyDescent="0.2">
      <c r="A1163">
        <f>IF(直流？,'建築限界数値データ 　直流'!A1163,IF(交流？,'建築限界数値データ 交流'!A1163,IF(非電化？,'建築限界数値データ 　非電化'!A1163,"")))</f>
        <v>1350</v>
      </c>
      <c r="B1163">
        <f>IF(直流？,'建築限界数値データ 　直流'!B1163,IF(交流？,'建築限界数値データ 交流'!B1163,IF(非電化？,'建築限界数値データ 　非電化'!B1163,"")))</f>
        <v>5033</v>
      </c>
    </row>
    <row r="1164" spans="1:2" x14ac:dyDescent="0.2">
      <c r="A1164">
        <f>IF(直流？,'建築限界数値データ 　直流'!A1164,IF(交流？,'建築限界数値データ 交流'!A1164,IF(非電化？,'建築限界数値データ 　非電化'!A1164,"")))</f>
        <v>1350</v>
      </c>
      <c r="B1164">
        <f>IF(直流？,'建築限界数値データ 　直流'!B1164,IF(交流？,'建築限界数値データ 交流'!B1164,IF(非電化？,'建築限界数値データ 　非電化'!B1164,"")))</f>
        <v>5023</v>
      </c>
    </row>
    <row r="1165" spans="1:2" x14ac:dyDescent="0.2">
      <c r="A1165">
        <f>IF(直流？,'建築限界数値データ 　直流'!A1165,IF(交流？,'建築限界数値データ 交流'!A1165,IF(非電化？,'建築限界数値データ 　非電化'!A1165,"")))</f>
        <v>1350</v>
      </c>
      <c r="B1165">
        <f>IF(直流？,'建築限界数値データ 　直流'!B1165,IF(交流？,'建築限界数値データ 交流'!B1165,IF(非電化？,'建築限界数値データ 　非電化'!B1165,"")))</f>
        <v>5013</v>
      </c>
    </row>
    <row r="1166" spans="1:2" x14ac:dyDescent="0.2">
      <c r="A1166">
        <f>IF(直流？,'建築限界数値データ 　直流'!A1166,IF(交流？,'建築限界数値データ 交流'!A1166,IF(非電化？,'建築限界数値データ 　非電化'!A1166,"")))</f>
        <v>1350</v>
      </c>
      <c r="B1166">
        <f>IF(直流？,'建築限界数値データ 　直流'!B1166,IF(交流？,'建築限界数値データ 交流'!B1166,IF(非電化？,'建築限界数値データ 　非電化'!B1166,"")))</f>
        <v>5003</v>
      </c>
    </row>
    <row r="1167" spans="1:2" x14ac:dyDescent="0.2">
      <c r="A1167">
        <f>IF(直流？,'建築限界数値データ 　直流'!A1167,IF(交流？,'建築限界数値データ 交流'!A1167,IF(非電化？,'建築限界数値データ 　非電化'!A1167,"")))</f>
        <v>1350</v>
      </c>
      <c r="B1167">
        <f>IF(直流？,'建築限界数値データ 　直流'!B1167,IF(交流？,'建築限界数値データ 交流'!B1167,IF(非電化？,'建築限界数値データ 　非電化'!B1167,"")))</f>
        <v>4993</v>
      </c>
    </row>
    <row r="1168" spans="1:2" x14ac:dyDescent="0.2">
      <c r="A1168">
        <f>IF(直流？,'建築限界数値データ 　直流'!A1168,IF(交流？,'建築限界数値データ 交流'!A1168,IF(非電化？,'建築限界数値データ 　非電化'!A1168,"")))</f>
        <v>1350</v>
      </c>
      <c r="B1168">
        <f>IF(直流？,'建築限界数値データ 　直流'!B1168,IF(交流？,'建築限界数値データ 交流'!B1168,IF(非電化？,'建築限界数値データ 　非電化'!B1168,"")))</f>
        <v>4983</v>
      </c>
    </row>
    <row r="1169" spans="1:2" x14ac:dyDescent="0.2">
      <c r="A1169">
        <f>IF(直流？,'建築限界数値データ 　直流'!A1169,IF(交流？,'建築限界数値データ 交流'!A1169,IF(非電化？,'建築限界数値データ 　非電化'!A1169,"")))</f>
        <v>1350</v>
      </c>
      <c r="B1169">
        <f>IF(直流？,'建築限界数値データ 　直流'!B1169,IF(交流？,'建築限界数値データ 交流'!B1169,IF(非電化？,'建築限界数値データ 　非電化'!B1169,"")))</f>
        <v>4973</v>
      </c>
    </row>
    <row r="1170" spans="1:2" x14ac:dyDescent="0.2">
      <c r="A1170">
        <f>IF(直流？,'建築限界数値データ 　直流'!A1170,IF(交流？,'建築限界数値データ 交流'!A1170,IF(非電化？,'建築限界数値データ 　非電化'!A1170,"")))</f>
        <v>1350</v>
      </c>
      <c r="B1170">
        <f>IF(直流？,'建築限界数値データ 　直流'!B1170,IF(交流？,'建築限界数値データ 交流'!B1170,IF(非電化？,'建築限界数値データ 　非電化'!B1170,"")))</f>
        <v>4963</v>
      </c>
    </row>
    <row r="1171" spans="1:2" x14ac:dyDescent="0.2">
      <c r="A1171">
        <f>IF(直流？,'建築限界数値データ 　直流'!A1171,IF(交流？,'建築限界数値データ 交流'!A1171,IF(非電化？,'建築限界数値データ 　非電化'!A1171,"")))</f>
        <v>1350</v>
      </c>
      <c r="B1171">
        <f>IF(直流？,'建築限界数値データ 　直流'!B1171,IF(交流？,'建築限界数値データ 交流'!B1171,IF(非電化？,'建築限界数値データ 　非電化'!B1171,"")))</f>
        <v>4953</v>
      </c>
    </row>
    <row r="1172" spans="1:2" x14ac:dyDescent="0.2">
      <c r="A1172">
        <f>IF(直流？,'建築限界数値データ 　直流'!A1172,IF(交流？,'建築限界数値データ 交流'!A1172,IF(非電化？,'建築限界数値データ 　非電化'!A1172,"")))</f>
        <v>1350</v>
      </c>
      <c r="B1172">
        <f>IF(直流？,'建築限界数値データ 　直流'!B1172,IF(交流？,'建築限界数値データ 交流'!B1172,IF(非電化？,'建築限界数値データ 　非電化'!B1172,"")))</f>
        <v>4943</v>
      </c>
    </row>
    <row r="1173" spans="1:2" x14ac:dyDescent="0.2">
      <c r="A1173">
        <f>IF(直流？,'建築限界数値データ 　直流'!A1173,IF(交流？,'建築限界数値データ 交流'!A1173,IF(非電化？,'建築限界数値データ 　非電化'!A1173,"")))</f>
        <v>1350</v>
      </c>
      <c r="B1173">
        <f>IF(直流？,'建築限界数値データ 　直流'!B1173,IF(交流？,'建築限界数値データ 交流'!B1173,IF(非電化？,'建築限界数値データ 　非電化'!B1173,"")))</f>
        <v>4933</v>
      </c>
    </row>
    <row r="1174" spans="1:2" x14ac:dyDescent="0.2">
      <c r="A1174">
        <f>IF(直流？,'建築限界数値データ 　直流'!A1174,IF(交流？,'建築限界数値データ 交流'!A1174,IF(非電化？,'建築限界数値データ 　非電化'!A1174,"")))</f>
        <v>1350</v>
      </c>
      <c r="B1174">
        <f>IF(直流？,'建築限界数値データ 　直流'!B1174,IF(交流？,'建築限界数値データ 交流'!B1174,IF(非電化？,'建築限界数値データ 　非電化'!B1174,"")))</f>
        <v>4923</v>
      </c>
    </row>
    <row r="1175" spans="1:2" x14ac:dyDescent="0.2">
      <c r="A1175">
        <f>IF(直流？,'建築限界数値データ 　直流'!A1175,IF(交流？,'建築限界数値データ 交流'!A1175,IF(非電化？,'建築限界数値データ 　非電化'!A1175,"")))</f>
        <v>1350</v>
      </c>
      <c r="B1175">
        <f>IF(直流？,'建築限界数値データ 　直流'!B1175,IF(交流？,'建築限界数値データ 交流'!B1175,IF(非電化？,'建築限界数値データ 　非電化'!B1175,"")))</f>
        <v>4913</v>
      </c>
    </row>
    <row r="1176" spans="1:2" x14ac:dyDescent="0.2">
      <c r="A1176">
        <f>IF(直流？,'建築限界数値データ 　直流'!A1176,IF(交流？,'建築限界数値データ 交流'!A1176,IF(非電化？,'建築限界数値データ 　非電化'!A1176,"")))</f>
        <v>1350</v>
      </c>
      <c r="B1176">
        <f>IF(直流？,'建築限界数値データ 　直流'!B1176,IF(交流？,'建築限界数値データ 交流'!B1176,IF(非電化？,'建築限界数値データ 　非電化'!B1176,"")))</f>
        <v>4903</v>
      </c>
    </row>
    <row r="1177" spans="1:2" x14ac:dyDescent="0.2">
      <c r="A1177">
        <f>IF(直流？,'建築限界数値データ 　直流'!A1177,IF(交流？,'建築限界数値データ 交流'!A1177,IF(非電化？,'建築限界数値データ 　非電化'!A1177,"")))</f>
        <v>1350</v>
      </c>
      <c r="B1177">
        <f>IF(直流？,'建築限界数値データ 　直流'!B1177,IF(交流？,'建築限界数値データ 交流'!B1177,IF(非電化？,'建築限界数値データ 　非電化'!B1177,"")))</f>
        <v>4893</v>
      </c>
    </row>
    <row r="1178" spans="1:2" x14ac:dyDescent="0.2">
      <c r="A1178">
        <f>IF(直流？,'建築限界数値データ 　直流'!A1178,IF(交流？,'建築限界数値データ 交流'!A1178,IF(非電化？,'建築限界数値データ 　非電化'!A1178,"")))</f>
        <v>1350</v>
      </c>
      <c r="B1178">
        <f>IF(直流？,'建築限界数値データ 　直流'!B1178,IF(交流？,'建築限界数値データ 交流'!B1178,IF(非電化？,'建築限界数値データ 　非電化'!B1178,"")))</f>
        <v>4883</v>
      </c>
    </row>
    <row r="1179" spans="1:2" x14ac:dyDescent="0.2">
      <c r="A1179">
        <f>IF(直流？,'建築限界数値データ 　直流'!A1179,IF(交流？,'建築限界数値データ 交流'!A1179,IF(非電化？,'建築限界数値データ 　非電化'!A1179,"")))</f>
        <v>1350</v>
      </c>
      <c r="B1179">
        <f>IF(直流？,'建築限界数値データ 　直流'!B1179,IF(交流？,'建築限界数値データ 交流'!B1179,IF(非電化？,'建築限界数値データ 　非電化'!B1179,"")))</f>
        <v>4873</v>
      </c>
    </row>
    <row r="1180" spans="1:2" x14ac:dyDescent="0.2">
      <c r="A1180">
        <f>IF(直流？,'建築限界数値データ 　直流'!A1180,IF(交流？,'建築限界数値データ 交流'!A1180,IF(非電化？,'建築限界数値データ 　非電化'!A1180,"")))</f>
        <v>1350</v>
      </c>
      <c r="B1180">
        <f>IF(直流？,'建築限界数値データ 　直流'!B1180,IF(交流？,'建築限界数値データ 交流'!B1180,IF(非電化？,'建築限界数値データ 　非電化'!B1180,"")))</f>
        <v>4863</v>
      </c>
    </row>
    <row r="1181" spans="1:2" x14ac:dyDescent="0.2">
      <c r="A1181">
        <f>IF(直流？,'建築限界数値データ 　直流'!A1181,IF(交流？,'建築限界数値データ 交流'!A1181,IF(非電化？,'建築限界数値データ 　非電化'!A1181,"")))</f>
        <v>1350</v>
      </c>
      <c r="B1181">
        <f>IF(直流？,'建築限界数値データ 　直流'!B1181,IF(交流？,'建築限界数値データ 交流'!B1181,IF(非電化？,'建築限界数値データ 　非電化'!B1181,"")))</f>
        <v>4853</v>
      </c>
    </row>
    <row r="1182" spans="1:2" x14ac:dyDescent="0.2">
      <c r="A1182">
        <f>IF(直流？,'建築限界数値データ 　直流'!A1182,IF(交流？,'建築限界数値データ 交流'!A1182,IF(非電化？,'建築限界数値データ 　非電化'!A1182,"")))</f>
        <v>1350</v>
      </c>
      <c r="B1182">
        <f>IF(直流？,'建築限界数値データ 　直流'!B1182,IF(交流？,'建築限界数値データ 交流'!B1182,IF(非電化？,'建築限界数値データ 　非電化'!B1182,"")))</f>
        <v>4843</v>
      </c>
    </row>
    <row r="1183" spans="1:2" x14ac:dyDescent="0.2">
      <c r="A1183">
        <f>IF(直流？,'建築限界数値データ 　直流'!A1183,IF(交流？,'建築限界数値データ 交流'!A1183,IF(非電化？,'建築限界数値データ 　非電化'!A1183,"")))</f>
        <v>1350</v>
      </c>
      <c r="B1183">
        <f>IF(直流？,'建築限界数値データ 　直流'!B1183,IF(交流？,'建築限界数値データ 交流'!B1183,IF(非電化？,'建築限界数値データ 　非電化'!B1183,"")))</f>
        <v>4833</v>
      </c>
    </row>
    <row r="1184" spans="1:2" x14ac:dyDescent="0.2">
      <c r="A1184">
        <f>IF(直流？,'建築限界数値データ 　直流'!A1184,IF(交流？,'建築限界数値データ 交流'!A1184,IF(非電化？,'建築限界数値データ 　非電化'!A1184,"")))</f>
        <v>1350</v>
      </c>
      <c r="B1184">
        <f>IF(直流？,'建築限界数値データ 　直流'!B1184,IF(交流？,'建築限界数値データ 交流'!B1184,IF(非電化？,'建築限界数値データ 　非電化'!B1184,"")))</f>
        <v>4823</v>
      </c>
    </row>
    <row r="1185" spans="1:2" x14ac:dyDescent="0.2">
      <c r="A1185">
        <f>IF(直流？,'建築限界数値データ 　直流'!A1185,IF(交流？,'建築限界数値データ 交流'!A1185,IF(非電化？,'建築限界数値データ 　非電化'!A1185,"")))</f>
        <v>1350</v>
      </c>
      <c r="B1185">
        <f>IF(直流？,'建築限界数値データ 　直流'!B1185,IF(交流？,'建築限界数値データ 交流'!B1185,IF(非電化？,'建築限界数値データ 　非電化'!B1185,"")))</f>
        <v>4813</v>
      </c>
    </row>
    <row r="1186" spans="1:2" x14ac:dyDescent="0.2">
      <c r="A1186">
        <f>IF(直流？,'建築限界数値データ 　直流'!A1186,IF(交流？,'建築限界数値データ 交流'!A1186,IF(非電化？,'建築限界数値データ 　非電化'!A1186,"")))</f>
        <v>1350</v>
      </c>
      <c r="B1186">
        <f>IF(直流？,'建築限界数値データ 　直流'!B1186,IF(交流？,'建築限界数値データ 交流'!B1186,IF(非電化？,'建築限界数値データ 　非電化'!B1186,"")))</f>
        <v>4803</v>
      </c>
    </row>
    <row r="1187" spans="1:2" x14ac:dyDescent="0.2">
      <c r="A1187">
        <f>IF(直流？,'建築限界数値データ 　直流'!A1187,IF(交流？,'建築限界数値データ 交流'!A1187,IF(非電化？,'建築限界数値データ 　非電化'!A1187,"")))</f>
        <v>1350</v>
      </c>
      <c r="B1187">
        <f>IF(直流？,'建築限界数値データ 　直流'!B1187,IF(交流？,'建築限界数値データ 交流'!B1187,IF(非電化？,'建築限界数値データ 　非電化'!B1187,"")))</f>
        <v>4793</v>
      </c>
    </row>
    <row r="1188" spans="1:2" x14ac:dyDescent="0.2">
      <c r="A1188">
        <f>IF(直流？,'建築限界数値データ 　直流'!A1188,IF(交流？,'建築限界数値データ 交流'!A1188,IF(非電化？,'建築限界数値データ 　非電化'!A1188,"")))</f>
        <v>1350</v>
      </c>
      <c r="B1188">
        <f>IF(直流？,'建築限界数値データ 　直流'!B1188,IF(交流？,'建築限界数値データ 交流'!B1188,IF(非電化？,'建築限界数値データ 　非電化'!B1188,"")))</f>
        <v>4783</v>
      </c>
    </row>
    <row r="1189" spans="1:2" x14ac:dyDescent="0.2">
      <c r="A1189">
        <f>IF(直流？,'建築限界数値データ 　直流'!A1189,IF(交流？,'建築限界数値データ 交流'!A1189,IF(非電化？,'建築限界数値データ 　非電化'!A1189,"")))</f>
        <v>1350</v>
      </c>
      <c r="B1189">
        <f>IF(直流？,'建築限界数値データ 　直流'!B1189,IF(交流？,'建築限界数値データ 交流'!B1189,IF(非電化？,'建築限界数値データ 　非電化'!B1189,"")))</f>
        <v>4773</v>
      </c>
    </row>
    <row r="1190" spans="1:2" x14ac:dyDescent="0.2">
      <c r="A1190">
        <f>IF(直流？,'建築限界数値データ 　直流'!A1190,IF(交流？,'建築限界数値データ 交流'!A1190,IF(非電化？,'建築限界数値データ 　非電化'!A1190,"")))</f>
        <v>1350</v>
      </c>
      <c r="B1190">
        <f>IF(直流？,'建築限界数値データ 　直流'!B1190,IF(交流？,'建築限界数値データ 交流'!B1190,IF(非電化？,'建築限界数値データ 　非電化'!B1190,"")))</f>
        <v>4763</v>
      </c>
    </row>
    <row r="1191" spans="1:2" x14ac:dyDescent="0.2">
      <c r="A1191">
        <f>IF(直流？,'建築限界数値データ 　直流'!A1191,IF(交流？,'建築限界数値データ 交流'!A1191,IF(非電化？,'建築限界数値データ 　非電化'!A1191,"")))</f>
        <v>1350</v>
      </c>
      <c r="B1191">
        <f>IF(直流？,'建築限界数値データ 　直流'!B1191,IF(交流？,'建築限界数値データ 交流'!B1191,IF(非電化？,'建築限界数値データ 　非電化'!B1191,"")))</f>
        <v>4753</v>
      </c>
    </row>
    <row r="1192" spans="1:2" x14ac:dyDescent="0.2">
      <c r="A1192">
        <f>IF(直流？,'建築限界数値データ 　直流'!A1192,IF(交流？,'建築限界数値データ 交流'!A1192,IF(非電化？,'建築限界数値データ 　非電化'!A1192,"")))</f>
        <v>1350</v>
      </c>
      <c r="B1192">
        <f>IF(直流？,'建築限界数値データ 　直流'!B1192,IF(交流？,'建築限界数値データ 交流'!B1192,IF(非電化？,'建築限界数値データ 　非電化'!B1192,"")))</f>
        <v>4743</v>
      </c>
    </row>
    <row r="1193" spans="1:2" x14ac:dyDescent="0.2">
      <c r="A1193">
        <f>IF(直流？,'建築限界数値データ 　直流'!A1193,IF(交流？,'建築限界数値データ 交流'!A1193,IF(非電化？,'建築限界数値データ 　非電化'!A1193,"")))</f>
        <v>1350</v>
      </c>
      <c r="B1193">
        <f>IF(直流？,'建築限界数値データ 　直流'!B1193,IF(交流？,'建築限界数値データ 交流'!B1193,IF(非電化？,'建築限界数値データ 　非電化'!B1193,"")))</f>
        <v>4733</v>
      </c>
    </row>
    <row r="1194" spans="1:2" x14ac:dyDescent="0.2">
      <c r="A1194">
        <f>IF(直流？,'建築限界数値データ 　直流'!A1194,IF(交流？,'建築限界数値データ 交流'!A1194,IF(非電化？,'建築限界数値データ 　非電化'!A1194,"")))</f>
        <v>1350</v>
      </c>
      <c r="B1194">
        <f>IF(直流？,'建築限界数値データ 　直流'!B1194,IF(交流？,'建築限界数値データ 交流'!B1194,IF(非電化？,'建築限界数値データ 　非電化'!B1194,"")))</f>
        <v>4723</v>
      </c>
    </row>
    <row r="1195" spans="1:2" x14ac:dyDescent="0.2">
      <c r="A1195">
        <f>IF(直流？,'建築限界数値データ 　直流'!A1195,IF(交流？,'建築限界数値データ 交流'!A1195,IF(非電化？,'建築限界数値データ 　非電化'!A1195,"")))</f>
        <v>1350</v>
      </c>
      <c r="B1195">
        <f>IF(直流？,'建築限界数値データ 　直流'!B1195,IF(交流？,'建築限界数値データ 交流'!B1195,IF(非電化？,'建築限界数値データ 　非電化'!B1195,"")))</f>
        <v>4713</v>
      </c>
    </row>
    <row r="1196" spans="1:2" x14ac:dyDescent="0.2">
      <c r="A1196">
        <f>IF(直流？,'建築限界数値データ 　直流'!A1196,IF(交流？,'建築限界数値データ 交流'!A1196,IF(非電化？,'建築限界数値データ 　非電化'!A1196,"")))</f>
        <v>1350</v>
      </c>
      <c r="B1196">
        <f>IF(直流？,'建築限界数値データ 　直流'!B1196,IF(交流？,'建築限界数値データ 交流'!B1196,IF(非電化？,'建築限界数値データ 　非電化'!B1196,"")))</f>
        <v>4703</v>
      </c>
    </row>
    <row r="1197" spans="1:2" x14ac:dyDescent="0.2">
      <c r="A1197">
        <f>IF(直流？,'建築限界数値データ 　直流'!A1197,IF(交流？,'建築限界数値データ 交流'!A1197,IF(非電化？,'建築限界数値データ 　非電化'!A1197,"")))</f>
        <v>1350</v>
      </c>
      <c r="B1197">
        <f>IF(直流？,'建築限界数値データ 　直流'!B1197,IF(交流？,'建築限界数値データ 交流'!B1197,IF(非電化？,'建築限界数値データ 　非電化'!B1197,"")))</f>
        <v>4693</v>
      </c>
    </row>
    <row r="1198" spans="1:2" x14ac:dyDescent="0.2">
      <c r="A1198">
        <f>IF(直流？,'建築限界数値データ 　直流'!A1198,IF(交流？,'建築限界数値データ 交流'!A1198,IF(非電化？,'建築限界数値データ 　非電化'!A1198,"")))</f>
        <v>1350</v>
      </c>
      <c r="B1198">
        <f>IF(直流？,'建築限界数値データ 　直流'!B1198,IF(交流？,'建築限界数値データ 交流'!B1198,IF(非電化？,'建築限界数値データ 　非電化'!B1198,"")))</f>
        <v>4683</v>
      </c>
    </row>
    <row r="1199" spans="1:2" x14ac:dyDescent="0.2">
      <c r="A1199">
        <f>IF(直流？,'建築限界数値データ 　直流'!A1199,IF(交流？,'建築限界数値データ 交流'!A1199,IF(非電化？,'建築限界数値データ 　非電化'!A1199,"")))</f>
        <v>1350</v>
      </c>
      <c r="B1199">
        <f>IF(直流？,'建築限界数値データ 　直流'!B1199,IF(交流？,'建築限界数値データ 交流'!B1199,IF(非電化？,'建築限界数値データ 　非電化'!B1199,"")))</f>
        <v>4673</v>
      </c>
    </row>
    <row r="1200" spans="1:2" x14ac:dyDescent="0.2">
      <c r="A1200">
        <f>IF(直流？,'建築限界数値データ 　直流'!A1200,IF(交流？,'建築限界数値データ 交流'!A1200,IF(非電化？,'建築限界数値データ 　非電化'!A1200,"")))</f>
        <v>1350</v>
      </c>
      <c r="B1200">
        <f>IF(直流？,'建築限界数値データ 　直流'!B1200,IF(交流？,'建築限界数値データ 交流'!B1200,IF(非電化？,'建築限界数値データ 　非電化'!B1200,"")))</f>
        <v>4663</v>
      </c>
    </row>
    <row r="1201" spans="1:2" x14ac:dyDescent="0.2">
      <c r="A1201">
        <f>IF(直流？,'建築限界数値データ 　直流'!A1201,IF(交流？,'建築限界数値データ 交流'!A1201,IF(非電化？,'建築限界数値データ 　非電化'!A1201,"")))</f>
        <v>1350</v>
      </c>
      <c r="B1201">
        <f>IF(直流？,'建築限界数値データ 　直流'!B1201,IF(交流？,'建築限界数値データ 交流'!B1201,IF(非電化？,'建築限界数値データ 　非電化'!B1201,"")))</f>
        <v>4653</v>
      </c>
    </row>
    <row r="1202" spans="1:2" x14ac:dyDescent="0.2">
      <c r="A1202">
        <f>IF(直流？,'建築限界数値データ 　直流'!A1202,IF(交流？,'建築限界数値データ 交流'!A1202,IF(非電化？,'建築限界数値データ 　非電化'!A1202,"")))</f>
        <v>1350</v>
      </c>
      <c r="B1202">
        <f>IF(直流？,'建築限界数値データ 　直流'!B1202,IF(交流？,'建築限界数値データ 交流'!B1202,IF(非電化？,'建築限界数値データ 　非電化'!B1202,"")))</f>
        <v>4643</v>
      </c>
    </row>
    <row r="1203" spans="1:2" x14ac:dyDescent="0.2">
      <c r="A1203">
        <f>IF(直流？,'建築限界数値データ 　直流'!A1203,IF(交流？,'建築限界数値データ 交流'!A1203,IF(非電化？,'建築限界数値データ 　非電化'!A1203,"")))</f>
        <v>1350</v>
      </c>
      <c r="B1203">
        <f>IF(直流？,'建築限界数値データ 　直流'!B1203,IF(交流？,'建築限界数値データ 交流'!B1203,IF(非電化？,'建築限界数値データ 　非電化'!B1203,"")))</f>
        <v>4633</v>
      </c>
    </row>
    <row r="1204" spans="1:2" x14ac:dyDescent="0.2">
      <c r="A1204">
        <f>IF(直流？,'建築限界数値データ 　直流'!A1204,IF(交流？,'建築限界数値データ 交流'!A1204,IF(非電化？,'建築限界数値データ 　非電化'!A1204,"")))</f>
        <v>1350</v>
      </c>
      <c r="B1204">
        <f>IF(直流？,'建築限界数値データ 　直流'!B1204,IF(交流？,'建築限界数値データ 交流'!B1204,IF(非電化？,'建築限界数値データ 　非電化'!B1204,"")))</f>
        <v>4623</v>
      </c>
    </row>
    <row r="1205" spans="1:2" x14ac:dyDescent="0.2">
      <c r="A1205">
        <f>IF(直流？,'建築限界数値データ 　直流'!A1205,IF(交流？,'建築限界数値データ 交流'!A1205,IF(非電化？,'建築限界数値データ 　非電化'!A1205,"")))</f>
        <v>1350</v>
      </c>
      <c r="B1205">
        <f>IF(直流？,'建築限界数値データ 　直流'!B1205,IF(交流？,'建築限界数値データ 交流'!B1205,IF(非電化？,'建築限界数値データ 　非電化'!B1205,"")))</f>
        <v>4613</v>
      </c>
    </row>
    <row r="1206" spans="1:2" x14ac:dyDescent="0.2">
      <c r="A1206">
        <f>IF(直流？,'建築限界数値データ 　直流'!A1206,IF(交流？,'建築限界数値データ 交流'!A1206,IF(非電化？,'建築限界数値データ 　非電化'!A1206,"")))</f>
        <v>1350</v>
      </c>
      <c r="B1206">
        <f>IF(直流？,'建築限界数値データ 　直流'!B1206,IF(交流？,'建築限界数値データ 交流'!B1206,IF(非電化？,'建築限界数値データ 　非電化'!B1206,"")))</f>
        <v>4603</v>
      </c>
    </row>
    <row r="1207" spans="1:2" x14ac:dyDescent="0.2">
      <c r="A1207">
        <f>IF(直流？,'建築限界数値データ 　直流'!A1207,IF(交流？,'建築限界数値データ 交流'!A1207,IF(非電化？,'建築限界数値データ 　非電化'!A1207,"")))</f>
        <v>1350</v>
      </c>
      <c r="B1207">
        <f>IF(直流？,'建築限界数値データ 　直流'!B1207,IF(交流？,'建築限界数値データ 交流'!B1207,IF(非電化？,'建築限界数値データ 　非電化'!B1207,"")))</f>
        <v>4593</v>
      </c>
    </row>
    <row r="1208" spans="1:2" x14ac:dyDescent="0.2">
      <c r="A1208">
        <f>IF(直流？,'建築限界数値データ 　直流'!A1208,IF(交流？,'建築限界数値データ 交流'!A1208,IF(非電化？,'建築限界数値データ 　非電化'!A1208,"")))</f>
        <v>1350</v>
      </c>
      <c r="B1208">
        <f>IF(直流？,'建築限界数値データ 　直流'!B1208,IF(交流？,'建築限界数値データ 交流'!B1208,IF(非電化？,'建築限界数値データ 　非電化'!B1208,"")))</f>
        <v>4583</v>
      </c>
    </row>
    <row r="1209" spans="1:2" x14ac:dyDescent="0.2">
      <c r="A1209">
        <f>IF(直流？,'建築限界数値データ 　直流'!A1209,IF(交流？,'建築限界数値データ 交流'!A1209,IF(非電化？,'建築限界数値データ 　非電化'!A1209,"")))</f>
        <v>1350</v>
      </c>
      <c r="B1209">
        <f>IF(直流？,'建築限界数値データ 　直流'!B1209,IF(交流？,'建築限界数値データ 交流'!B1209,IF(非電化？,'建築限界数値データ 　非電化'!B1209,"")))</f>
        <v>4573</v>
      </c>
    </row>
    <row r="1210" spans="1:2" x14ac:dyDescent="0.2">
      <c r="A1210">
        <f>IF(直流？,'建築限界数値データ 　直流'!A1210,IF(交流？,'建築限界数値データ 交流'!A1210,IF(非電化？,'建築限界数値データ 　非電化'!A1210,"")))</f>
        <v>1350</v>
      </c>
      <c r="B1210">
        <f>IF(直流？,'建築限界数値データ 　直流'!B1210,IF(交流？,'建築限界数値データ 交流'!B1210,IF(非電化？,'建築限界数値データ 　非電化'!B1210,"")))</f>
        <v>4563</v>
      </c>
    </row>
    <row r="1211" spans="1:2" x14ac:dyDescent="0.2">
      <c r="A1211">
        <f>IF(直流？,'建築限界数値データ 　直流'!A1211,IF(交流？,'建築限界数値データ 交流'!A1211,IF(非電化？,'建築限界数値データ 　非電化'!A1211,"")))</f>
        <v>1350</v>
      </c>
      <c r="B1211">
        <f>IF(直流？,'建築限界数値データ 　直流'!B1211,IF(交流？,'建築限界数値データ 交流'!B1211,IF(非電化？,'建築限界数値データ 　非電化'!B1211,"")))</f>
        <v>4553</v>
      </c>
    </row>
    <row r="1212" spans="1:2" x14ac:dyDescent="0.2">
      <c r="A1212">
        <f>IF(直流？,'建築限界数値データ 　直流'!A1212,IF(交流？,'建築限界数値データ 交流'!A1212,IF(非電化？,'建築限界数値データ 　非電化'!A1212,"")))</f>
        <v>1350</v>
      </c>
      <c r="B1212">
        <f>IF(直流？,'建築限界数値データ 　直流'!B1212,IF(交流？,'建築限界数値データ 交流'!B1212,IF(非電化？,'建築限界数値データ 　非電化'!B1212,"")))</f>
        <v>4543</v>
      </c>
    </row>
    <row r="1213" spans="1:2" x14ac:dyDescent="0.2">
      <c r="A1213">
        <f>IF(直流？,'建築限界数値データ 　直流'!A1213,IF(交流？,'建築限界数値データ 交流'!A1213,IF(非電化？,'建築限界数値データ 　非電化'!A1213,"")))</f>
        <v>1350</v>
      </c>
      <c r="B1213">
        <f>IF(直流？,'建築限界数値データ 　直流'!B1213,IF(交流？,'建築限界数値データ 交流'!B1213,IF(非電化？,'建築限界数値データ 　非電化'!B1213,"")))</f>
        <v>4533</v>
      </c>
    </row>
    <row r="1214" spans="1:2" x14ac:dyDescent="0.2">
      <c r="A1214">
        <f>IF(直流？,'建築限界数値データ 　直流'!A1214,IF(交流？,'建築限界数値データ 交流'!A1214,IF(非電化？,'建築限界数値データ 　非電化'!A1214,"")))</f>
        <v>1350</v>
      </c>
      <c r="B1214">
        <f>IF(直流？,'建築限界数値データ 　直流'!B1214,IF(交流？,'建築限界数値データ 交流'!B1214,IF(非電化？,'建築限界数値データ 　非電化'!B1214,"")))</f>
        <v>4523</v>
      </c>
    </row>
    <row r="1215" spans="1:2" x14ac:dyDescent="0.2">
      <c r="A1215">
        <f>IF(直流？,'建築限界数値データ 　直流'!A1215,IF(交流？,'建築限界数値データ 交流'!A1215,IF(非電化？,'建築限界数値データ 　非電化'!A1215,"")))</f>
        <v>1350</v>
      </c>
      <c r="B1215">
        <f>IF(直流？,'建築限界数値データ 　直流'!B1215,IF(交流？,'建築限界数値データ 交流'!B1215,IF(非電化？,'建築限界数値データ 　非電化'!B1215,"")))</f>
        <v>4513</v>
      </c>
    </row>
    <row r="1216" spans="1:2" x14ac:dyDescent="0.2">
      <c r="A1216">
        <f>IF(直流？,'建築限界数値データ 　直流'!A1216,IF(交流？,'建築限界数値データ 交流'!A1216,IF(非電化？,'建築限界数値データ 　非電化'!A1216,"")))</f>
        <v>1350</v>
      </c>
      <c r="B1216">
        <f>IF(直流？,'建築限界数値データ 　直流'!B1216,IF(交流？,'建築限界数値データ 交流'!B1216,IF(非電化？,'建築限界数値データ 　非電化'!B1216,"")))</f>
        <v>4503</v>
      </c>
    </row>
    <row r="1217" spans="1:2" x14ac:dyDescent="0.2">
      <c r="A1217">
        <f>IF(直流？,'建築限界数値データ 　直流'!A1217,IF(交流？,'建築限界数値データ 交流'!A1217,IF(非電化？,'建築限界数値データ 　非電化'!A1217,"")))</f>
        <v>1350</v>
      </c>
      <c r="B1217">
        <f>IF(直流？,'建築限界数値データ 　直流'!B1217,IF(交流？,'建築限界数値データ 交流'!B1217,IF(非電化？,'建築限界数値データ 　非電化'!B1217,"")))</f>
        <v>4493</v>
      </c>
    </row>
    <row r="1218" spans="1:2" x14ac:dyDescent="0.2">
      <c r="A1218">
        <f>IF(直流？,'建築限界数値データ 　直流'!A1218,IF(交流？,'建築限界数値データ 交流'!A1218,IF(非電化？,'建築限界数値データ 　非電化'!A1218,"")))</f>
        <v>1350</v>
      </c>
      <c r="B1218">
        <f>IF(直流？,'建築限界数値データ 　直流'!B1218,IF(交流？,'建築限界数値データ 交流'!B1218,IF(非電化？,'建築限界数値データ 　非電化'!B1218,"")))</f>
        <v>4483</v>
      </c>
    </row>
    <row r="1219" spans="1:2" x14ac:dyDescent="0.2">
      <c r="A1219">
        <f>IF(直流？,'建築限界数値データ 　直流'!A1219,IF(交流？,'建築限界数値データ 交流'!A1219,IF(非電化？,'建築限界数値データ 　非電化'!A1219,"")))</f>
        <v>1350</v>
      </c>
      <c r="B1219">
        <f>IF(直流？,'建築限界数値データ 　直流'!B1219,IF(交流？,'建築限界数値データ 交流'!B1219,IF(非電化？,'建築限界数値データ 　非電化'!B1219,"")))</f>
        <v>4473</v>
      </c>
    </row>
    <row r="1220" spans="1:2" x14ac:dyDescent="0.2">
      <c r="A1220">
        <f>IF(直流？,'建築限界数値データ 　直流'!A1220,IF(交流？,'建築限界数値データ 交流'!A1220,IF(非電化？,'建築限界数値データ 　非電化'!A1220,"")))</f>
        <v>1350</v>
      </c>
      <c r="B1220">
        <f>IF(直流？,'建築限界数値データ 　直流'!B1220,IF(交流？,'建築限界数値データ 交流'!B1220,IF(非電化？,'建築限界数値データ 　非電化'!B1220,"")))</f>
        <v>4463</v>
      </c>
    </row>
    <row r="1221" spans="1:2" x14ac:dyDescent="0.2">
      <c r="A1221">
        <f>IF(直流？,'建築限界数値データ 　直流'!A1221,IF(交流？,'建築限界数値データ 交流'!A1221,IF(非電化？,'建築限界数値データ 　非電化'!A1221,"")))</f>
        <v>1350</v>
      </c>
      <c r="B1221">
        <f>IF(直流？,'建築限界数値データ 　直流'!B1221,IF(交流？,'建築限界数値データ 交流'!B1221,IF(非電化？,'建築限界数値データ 　非電化'!B1221,"")))</f>
        <v>4453</v>
      </c>
    </row>
    <row r="1222" spans="1:2" x14ac:dyDescent="0.2">
      <c r="A1222">
        <f>IF(直流？,'建築限界数値データ 　直流'!A1222,IF(交流？,'建築限界数値データ 交流'!A1222,IF(非電化？,'建築限界数値データ 　非電化'!A1222,"")))</f>
        <v>1350</v>
      </c>
      <c r="B1222">
        <f>IF(直流？,'建築限界数値データ 　直流'!B1222,IF(交流？,'建築限界数値データ 交流'!B1222,IF(非電化？,'建築限界数値データ 　非電化'!B1222,"")))</f>
        <v>4443</v>
      </c>
    </row>
    <row r="1223" spans="1:2" x14ac:dyDescent="0.2">
      <c r="A1223">
        <f>IF(直流？,'建築限界数値データ 　直流'!A1223,IF(交流？,'建築限界数値データ 交流'!A1223,IF(非電化？,'建築限界数値データ 　非電化'!A1223,"")))</f>
        <v>1350</v>
      </c>
      <c r="B1223">
        <f>IF(直流？,'建築限界数値データ 　直流'!B1223,IF(交流？,'建築限界数値データ 交流'!B1223,IF(非電化？,'建築限界数値データ 　非電化'!B1223,"")))</f>
        <v>4433</v>
      </c>
    </row>
    <row r="1224" spans="1:2" x14ac:dyDescent="0.2">
      <c r="A1224">
        <f>IF(直流？,'建築限界数値データ 　直流'!A1224,IF(交流？,'建築限界数値データ 交流'!A1224,IF(非電化？,'建築限界数値データ 　非電化'!A1224,"")))</f>
        <v>1350</v>
      </c>
      <c r="B1224">
        <f>IF(直流？,'建築限界数値データ 　直流'!B1224,IF(交流？,'建築限界数値データ 交流'!B1224,IF(非電化？,'建築限界数値データ 　非電化'!B1224,"")))</f>
        <v>4423</v>
      </c>
    </row>
    <row r="1225" spans="1:2" x14ac:dyDescent="0.2">
      <c r="A1225">
        <f>IF(直流？,'建築限界数値データ 　直流'!A1225,IF(交流？,'建築限界数値データ 交流'!A1225,IF(非電化？,'建築限界数値データ 　非電化'!A1225,"")))</f>
        <v>1350</v>
      </c>
      <c r="B1225">
        <f>IF(直流？,'建築限界数値データ 　直流'!B1225,IF(交流？,'建築限界数値データ 交流'!B1225,IF(非電化？,'建築限界数値データ 　非電化'!B1225,"")))</f>
        <v>4413</v>
      </c>
    </row>
    <row r="1226" spans="1:2" x14ac:dyDescent="0.2">
      <c r="A1226">
        <f>IF(直流？,'建築限界数値データ 　直流'!A1226,IF(交流？,'建築限界数値データ 交流'!A1226,IF(非電化？,'建築限界数値データ 　非電化'!A1226,"")))</f>
        <v>1350</v>
      </c>
      <c r="B1226">
        <f>IF(直流？,'建築限界数値データ 　直流'!B1226,IF(交流？,'建築限界数値データ 交流'!B1226,IF(非電化？,'建築限界数値データ 　非電化'!B1226,"")))</f>
        <v>4403</v>
      </c>
    </row>
    <row r="1227" spans="1:2" x14ac:dyDescent="0.2">
      <c r="A1227">
        <f>IF(直流？,'建築限界数値データ 　直流'!A1227,IF(交流？,'建築限界数値データ 交流'!A1227,IF(非電化？,'建築限界数値データ 　非電化'!A1227,"")))</f>
        <v>1350</v>
      </c>
      <c r="B1227">
        <f>IF(直流？,'建築限界数値データ 　直流'!B1227,IF(交流？,'建築限界数値データ 交流'!B1227,IF(非電化？,'建築限界数値データ 　非電化'!B1227,"")))</f>
        <v>4393</v>
      </c>
    </row>
    <row r="1228" spans="1:2" x14ac:dyDescent="0.2">
      <c r="A1228">
        <f>IF(直流？,'建築限界数値データ 　直流'!A1228,IF(交流？,'建築限界数値データ 交流'!A1228,IF(非電化？,'建築限界数値データ 　非電化'!A1228,"")))</f>
        <v>1350</v>
      </c>
      <c r="B1228">
        <f>IF(直流？,'建築限界数値データ 　直流'!B1228,IF(交流？,'建築限界数値データ 交流'!B1228,IF(非電化？,'建築限界数値データ 　非電化'!B1228,"")))</f>
        <v>4383</v>
      </c>
    </row>
    <row r="1229" spans="1:2" x14ac:dyDescent="0.2">
      <c r="A1229">
        <f>IF(直流？,'建築限界数値データ 　直流'!A1229,IF(交流？,'建築限界数値データ 交流'!A1229,IF(非電化？,'建築限界数値データ 　非電化'!A1229,"")))</f>
        <v>1350</v>
      </c>
      <c r="B1229">
        <f>IF(直流？,'建築限界数値データ 　直流'!B1229,IF(交流？,'建築限界数値データ 交流'!B1229,IF(非電化？,'建築限界数値データ 　非電化'!B1229,"")))</f>
        <v>4373</v>
      </c>
    </row>
    <row r="1230" spans="1:2" x14ac:dyDescent="0.2">
      <c r="A1230">
        <f>IF(直流？,'建築限界数値データ 　直流'!A1230,IF(交流？,'建築限界数値データ 交流'!A1230,IF(非電化？,'建築限界数値データ 　非電化'!A1230,"")))</f>
        <v>1350</v>
      </c>
      <c r="B1230">
        <f>IF(直流？,'建築限界数値データ 　直流'!B1230,IF(交流？,'建築限界数値データ 交流'!B1230,IF(非電化？,'建築限界数値データ 　非電化'!B1230,"")))</f>
        <v>4363</v>
      </c>
    </row>
    <row r="1231" spans="1:2" x14ac:dyDescent="0.2">
      <c r="A1231">
        <f>IF(直流？,'建築限界数値データ 　直流'!A1231,IF(交流？,'建築限界数値データ 交流'!A1231,IF(非電化？,'建築限界数値データ 　非電化'!A1231,"")))</f>
        <v>1350</v>
      </c>
      <c r="B1231">
        <f>IF(直流？,'建築限界数値データ 　直流'!B1231,IF(交流？,'建築限界数値データ 交流'!B1231,IF(非電化？,'建築限界数値データ 　非電化'!B1231,"")))</f>
        <v>4353</v>
      </c>
    </row>
    <row r="1232" spans="1:2" x14ac:dyDescent="0.2">
      <c r="A1232">
        <f>IF(直流？,'建築限界数値データ 　直流'!A1232,IF(交流？,'建築限界数値データ 交流'!A1232,IF(非電化？,'建築限界数値データ 　非電化'!A1232,"")))</f>
        <v>1350</v>
      </c>
      <c r="B1232">
        <f>IF(直流？,'建築限界数値データ 　直流'!B1232,IF(交流？,'建築限界数値データ 交流'!B1232,IF(非電化？,'建築限界数値データ 　非電化'!B1232,"")))</f>
        <v>4343</v>
      </c>
    </row>
    <row r="1233" spans="1:2" x14ac:dyDescent="0.2">
      <c r="A1233">
        <f>IF(直流？,'建築限界数値データ 　直流'!A1233,IF(交流？,'建築限界数値データ 交流'!A1233,IF(非電化？,'建築限界数値データ 　非電化'!A1233,"")))</f>
        <v>1350</v>
      </c>
      <c r="B1233">
        <f>IF(直流？,'建築限界数値データ 　直流'!B1233,IF(交流？,'建築限界数値データ 交流'!B1233,IF(非電化？,'建築限界数値データ 　非電化'!B1233,"")))</f>
        <v>4333</v>
      </c>
    </row>
    <row r="1234" spans="1:2" x14ac:dyDescent="0.2">
      <c r="A1234">
        <f>IF(直流？,'建築限界数値データ 　直流'!A1234,IF(交流？,'建築限界数値データ 交流'!A1234,IF(非電化？,'建築限界数値データ 　非電化'!A1234,"")))</f>
        <v>1350</v>
      </c>
      <c r="B1234">
        <f>IF(直流？,'建築限界数値データ 　直流'!B1234,IF(交流？,'建築限界数値データ 交流'!B1234,IF(非電化？,'建築限界数値データ 　非電化'!B1234,"")))</f>
        <v>4323</v>
      </c>
    </row>
    <row r="1235" spans="1:2" x14ac:dyDescent="0.2">
      <c r="A1235">
        <f>IF(直流？,'建築限界数値データ 　直流'!A1235,IF(交流？,'建築限界数値データ 交流'!A1235,IF(非電化？,'建築限界数値データ 　非電化'!A1235,"")))</f>
        <v>1350</v>
      </c>
      <c r="B1235">
        <f>IF(直流？,'建築限界数値データ 　直流'!B1235,IF(交流？,'建築限界数値データ 交流'!B1235,IF(非電化？,'建築限界数値データ 　非電化'!B1235,"")))</f>
        <v>4313</v>
      </c>
    </row>
    <row r="1236" spans="1:2" x14ac:dyDescent="0.2">
      <c r="A1236">
        <f>IF(直流？,'建築限界数値データ 　直流'!A1236,IF(交流？,'建築限界数値データ 交流'!A1236,IF(非電化？,'建築限界数値データ 　非電化'!A1236,"")))</f>
        <v>1350</v>
      </c>
      <c r="B1236">
        <f>IF(直流？,'建築限界数値データ 　直流'!B1236,IF(交流？,'建築限界数値データ 交流'!B1236,IF(非電化？,'建築限界数値データ 　非電化'!B1236,"")))</f>
        <v>4303</v>
      </c>
    </row>
    <row r="1237" spans="1:2" x14ac:dyDescent="0.2">
      <c r="A1237">
        <f>IF(直流？,'建築限界数値データ 　直流'!A1237,IF(交流？,'建築限界数値データ 交流'!A1237,IF(非電化？,'建築限界数値データ 　非電化'!A1237,"")))</f>
        <v>1350</v>
      </c>
      <c r="B1237">
        <f>IF(直流？,'建築限界数値データ 　直流'!B1237,IF(交流？,'建築限界数値データ 交流'!B1237,IF(非電化？,'建築限界数値データ 　非電化'!B1237,"")))</f>
        <v>4293</v>
      </c>
    </row>
    <row r="1238" spans="1:2" x14ac:dyDescent="0.2">
      <c r="A1238">
        <f>IF(直流？,'建築限界数値データ 　直流'!A1238,IF(交流？,'建築限界数値データ 交流'!A1238,IF(非電化？,'建築限界数値データ 　非電化'!A1238,"")))</f>
        <v>1350</v>
      </c>
      <c r="B1238">
        <f>IF(直流？,'建築限界数値データ 　直流'!B1238,IF(交流？,'建築限界数値データ 交流'!B1238,IF(非電化？,'建築限界数値データ 　非電化'!B1238,"")))</f>
        <v>4283</v>
      </c>
    </row>
    <row r="1239" spans="1:2" x14ac:dyDescent="0.2">
      <c r="A1239">
        <f>IF(直流？,'建築限界数値データ 　直流'!A1239,IF(交流？,'建築限界数値データ 交流'!A1239,IF(非電化？,'建築限界数値データ 　非電化'!A1239,"")))</f>
        <v>1350</v>
      </c>
      <c r="B1239">
        <f>IF(直流？,'建築限界数値データ 　直流'!B1239,IF(交流？,'建築限界数値データ 交流'!B1239,IF(非電化？,'建築限界数値データ 　非電化'!B1239,"")))</f>
        <v>4273</v>
      </c>
    </row>
    <row r="1240" spans="1:2" x14ac:dyDescent="0.2">
      <c r="A1240">
        <f>IF(直流？,'建築限界数値データ 　直流'!A1240,IF(交流？,'建築限界数値データ 交流'!A1240,IF(非電化？,'建築限界数値データ 　非電化'!A1240,"")))</f>
        <v>1350</v>
      </c>
      <c r="B1240">
        <f>IF(直流？,'建築限界数値データ 　直流'!B1240,IF(交流？,'建築限界数値データ 交流'!B1240,IF(非電化？,'建築限界数値データ 　非電化'!B1240,"")))</f>
        <v>4263</v>
      </c>
    </row>
    <row r="1241" spans="1:2" x14ac:dyDescent="0.2">
      <c r="A1241">
        <f>IF(直流？,'建築限界数値データ 　直流'!A1241,IF(交流？,'建築限界数値データ 交流'!A1241,IF(非電化？,'建築限界数値データ 　非電化'!A1241,"")))</f>
        <v>1350</v>
      </c>
      <c r="B1241">
        <f>IF(直流？,'建築限界数値データ 　直流'!B1241,IF(交流？,'建築限界数値データ 交流'!B1241,IF(非電化？,'建築限界数値データ 　非電化'!B1241,"")))</f>
        <v>4253</v>
      </c>
    </row>
    <row r="1242" spans="1:2" x14ac:dyDescent="0.2">
      <c r="A1242">
        <f>IF(直流？,'建築限界数値データ 　直流'!A1242,IF(交流？,'建築限界数値データ 交流'!A1242,IF(非電化？,'建築限界数値データ 　非電化'!A1242,"")))</f>
        <v>1350</v>
      </c>
      <c r="B1242">
        <f>IF(直流？,'建築限界数値データ 　直流'!B1242,IF(交流？,'建築限界数値データ 交流'!B1242,IF(非電化？,'建築限界数値データ 　非電化'!B1242,"")))</f>
        <v>4243</v>
      </c>
    </row>
    <row r="1243" spans="1:2" x14ac:dyDescent="0.2">
      <c r="A1243">
        <f>IF(直流？,'建築限界数値データ 　直流'!A1243,IF(交流？,'建築限界数値データ 交流'!A1243,IF(非電化？,'建築限界数値データ 　非電化'!A1243,"")))</f>
        <v>1350</v>
      </c>
      <c r="B1243">
        <f>IF(直流？,'建築限界数値データ 　直流'!B1243,IF(交流？,'建築限界数値データ 交流'!B1243,IF(非電化？,'建築限界数値データ 　非電化'!B1243,"")))</f>
        <v>4233</v>
      </c>
    </row>
    <row r="1244" spans="1:2" x14ac:dyDescent="0.2">
      <c r="A1244">
        <f>IF(直流？,'建築限界数値データ 　直流'!A1244,IF(交流？,'建築限界数値データ 交流'!A1244,IF(非電化？,'建築限界数値データ 　非電化'!A1244,"")))</f>
        <v>1350</v>
      </c>
      <c r="B1244">
        <f>IF(直流？,'建築限界数値データ 　直流'!B1244,IF(交流？,'建築限界数値データ 交流'!B1244,IF(非電化？,'建築限界数値データ 　非電化'!B1244,"")))</f>
        <v>4223</v>
      </c>
    </row>
    <row r="1245" spans="1:2" x14ac:dyDescent="0.2">
      <c r="A1245">
        <f>IF(直流？,'建築限界数値データ 　直流'!A1245,IF(交流？,'建築限界数値データ 交流'!A1245,IF(非電化？,'建築限界数値データ 　非電化'!A1245,"")))</f>
        <v>1350</v>
      </c>
      <c r="B1245">
        <f>IF(直流？,'建築限界数値データ 　直流'!B1245,IF(交流？,'建築限界数値データ 交流'!B1245,IF(非電化？,'建築限界数値データ 　非電化'!B1245,"")))</f>
        <v>4213</v>
      </c>
    </row>
    <row r="1246" spans="1:2" x14ac:dyDescent="0.2">
      <c r="A1246">
        <f>IF(直流？,'建築限界数値データ 　直流'!A1246,IF(交流？,'建築限界数値データ 交流'!A1246,IF(非電化？,'建築限界数値データ 　非電化'!A1246,"")))</f>
        <v>1350</v>
      </c>
      <c r="B1246">
        <f>IF(直流？,'建築限界数値データ 　直流'!B1246,IF(交流？,'建築限界数値データ 交流'!B1246,IF(非電化？,'建築限界数値データ 　非電化'!B1246,"")))</f>
        <v>4203</v>
      </c>
    </row>
    <row r="1247" spans="1:2" x14ac:dyDescent="0.2">
      <c r="A1247">
        <f>IF(直流？,'建築限界数値データ 　直流'!A1247,IF(交流？,'建築限界数値データ 交流'!A1247,IF(非電化？,'建築限界数値データ 　非電化'!A1247,"")))</f>
        <v>1350</v>
      </c>
      <c r="B1247">
        <f>IF(直流？,'建築限界数値データ 　直流'!B1247,IF(交流？,'建築限界数値データ 交流'!B1247,IF(非電化？,'建築限界数値データ 　非電化'!B1247,"")))</f>
        <v>4193</v>
      </c>
    </row>
    <row r="1248" spans="1:2" x14ac:dyDescent="0.2">
      <c r="A1248">
        <f>IF(直流？,'建築限界数値データ 　直流'!A1248,IF(交流？,'建築限界数値データ 交流'!A1248,IF(非電化？,'建築限界数値データ 　非電化'!A1248,"")))</f>
        <v>1350</v>
      </c>
      <c r="B1248">
        <f>IF(直流？,'建築限界数値データ 　直流'!B1248,IF(交流？,'建築限界数値データ 交流'!B1248,IF(非電化？,'建築限界数値データ 　非電化'!B1248,"")))</f>
        <v>4183</v>
      </c>
    </row>
    <row r="1249" spans="1:2" x14ac:dyDescent="0.2">
      <c r="A1249">
        <f>IF(直流？,'建築限界数値データ 　直流'!A1249,IF(交流？,'建築限界数値データ 交流'!A1249,IF(非電化？,'建築限界数値データ 　非電化'!A1249,"")))</f>
        <v>1350</v>
      </c>
      <c r="B1249">
        <f>IF(直流？,'建築限界数値データ 　直流'!B1249,IF(交流？,'建築限界数値データ 交流'!B1249,IF(非電化？,'建築限界数値データ 　非電化'!B1249,"")))</f>
        <v>4173</v>
      </c>
    </row>
    <row r="1250" spans="1:2" x14ac:dyDescent="0.2">
      <c r="A1250">
        <f>IF(直流？,'建築限界数値データ 　直流'!A1250,IF(交流？,'建築限界数値データ 交流'!A1250,IF(非電化？,'建築限界数値データ 　非電化'!A1250,"")))</f>
        <v>1350</v>
      </c>
      <c r="B1250">
        <f>IF(直流？,'建築限界数値データ 　直流'!B1250,IF(交流？,'建築限界数値データ 交流'!B1250,IF(非電化？,'建築限界数値データ 　非電化'!B1250,"")))</f>
        <v>4163</v>
      </c>
    </row>
    <row r="1251" spans="1:2" x14ac:dyDescent="0.2">
      <c r="A1251">
        <f>IF(直流？,'建築限界数値データ 　直流'!A1251,IF(交流？,'建築限界数値データ 交流'!A1251,IF(非電化？,'建築限界数値データ 　非電化'!A1251,"")))</f>
        <v>1350</v>
      </c>
      <c r="B1251">
        <f>IF(直流？,'建築限界数値データ 　直流'!B1251,IF(交流？,'建築限界数値データ 交流'!B1251,IF(非電化？,'建築限界数値データ 　非電化'!B1251,"")))</f>
        <v>4153</v>
      </c>
    </row>
    <row r="1252" spans="1:2" x14ac:dyDescent="0.2">
      <c r="A1252">
        <f>IF(直流？,'建築限界数値データ 　直流'!A1252,IF(交流？,'建築限界数値データ 交流'!A1252,IF(非電化？,'建築限界数値データ 　非電化'!A1252,"")))</f>
        <v>1350</v>
      </c>
      <c r="B1252">
        <f>IF(直流？,'建築限界数値データ 　直流'!B1252,IF(交流？,'建築限界数値データ 交流'!B1252,IF(非電化？,'建築限界数値データ 　非電化'!B1252,"")))</f>
        <v>4143</v>
      </c>
    </row>
    <row r="1253" spans="1:2" x14ac:dyDescent="0.2">
      <c r="A1253">
        <f>IF(直流？,'建築限界数値データ 　直流'!A1253,IF(交流？,'建築限界数値データ 交流'!A1253,IF(非電化？,'建築限界数値データ 　非電化'!A1253,"")))</f>
        <v>1350</v>
      </c>
      <c r="B1253">
        <f>IF(直流？,'建築限界数値データ 　直流'!B1253,IF(交流？,'建築限界数値データ 交流'!B1253,IF(非電化？,'建築限界数値データ 　非電化'!B1253,"")))</f>
        <v>4133</v>
      </c>
    </row>
    <row r="1254" spans="1:2" x14ac:dyDescent="0.2">
      <c r="A1254">
        <f>IF(直流？,'建築限界数値データ 　直流'!A1254,IF(交流？,'建築限界数値データ 交流'!A1254,IF(非電化？,'建築限界数値データ 　非電化'!A1254,"")))</f>
        <v>1350</v>
      </c>
      <c r="B1254">
        <f>IF(直流？,'建築限界数値データ 　直流'!B1254,IF(交流？,'建築限界数値データ 交流'!B1254,IF(非電化？,'建築限界数値データ 　非電化'!B1254,"")))</f>
        <v>4123</v>
      </c>
    </row>
    <row r="1255" spans="1:2" x14ac:dyDescent="0.2">
      <c r="A1255">
        <f>IF(直流？,'建築限界数値データ 　直流'!A1255,IF(交流？,'建築限界数値データ 交流'!A1255,IF(非電化？,'建築限界数値データ 　非電化'!A1255,"")))</f>
        <v>1350</v>
      </c>
      <c r="B1255">
        <f>IF(直流？,'建築限界数値データ 　直流'!B1255,IF(交流？,'建築限界数値データ 交流'!B1255,IF(非電化？,'建築限界数値データ 　非電化'!B1255,"")))</f>
        <v>4113</v>
      </c>
    </row>
    <row r="1256" spans="1:2" x14ac:dyDescent="0.2">
      <c r="A1256">
        <f>IF(直流？,'建築限界数値データ 　直流'!A1256,IF(交流？,'建築限界数値データ 交流'!A1256,IF(非電化？,'建築限界数値データ 　非電化'!A1256,"")))</f>
        <v>1350</v>
      </c>
      <c r="B1256">
        <f>IF(直流？,'建築限界数値データ 　直流'!B1256,IF(交流？,'建築限界数値データ 交流'!B1256,IF(非電化？,'建築限界数値データ 　非電化'!B1256,"")))</f>
        <v>4103</v>
      </c>
    </row>
    <row r="1257" spans="1:2" x14ac:dyDescent="0.2">
      <c r="A1257">
        <f>IF(直流？,'建築限界数値データ 　直流'!A1257,IF(交流？,'建築限界数値データ 交流'!A1257,IF(非電化？,'建築限界数値データ 　非電化'!A1257,"")))</f>
        <v>1350</v>
      </c>
      <c r="B1257">
        <f>IF(直流？,'建築限界数値データ 　直流'!B1257,IF(交流？,'建築限界数値データ 交流'!B1257,IF(非電化？,'建築限界数値データ 　非電化'!B1257,"")))</f>
        <v>4093</v>
      </c>
    </row>
    <row r="1258" spans="1:2" x14ac:dyDescent="0.2">
      <c r="A1258">
        <f>IF(直流？,'建築限界数値データ 　直流'!A1258,IF(交流？,'建築限界数値データ 交流'!A1258,IF(非電化？,'建築限界数値データ 　非電化'!A1258,"")))</f>
        <v>1350</v>
      </c>
      <c r="B1258">
        <f>IF(直流？,'建築限界数値データ 　直流'!B1258,IF(交流？,'建築限界数値データ 交流'!B1258,IF(非電化？,'建築限界数値データ 　非電化'!B1258,"")))</f>
        <v>4083</v>
      </c>
    </row>
    <row r="1259" spans="1:2" x14ac:dyDescent="0.2">
      <c r="A1259">
        <f>IF(直流？,'建築限界数値データ 　直流'!A1259,IF(交流？,'建築限界数値データ 交流'!A1259,IF(非電化？,'建築限界数値データ 　非電化'!A1259,"")))</f>
        <v>1350</v>
      </c>
      <c r="B1259">
        <f>IF(直流？,'建築限界数値データ 　直流'!B1259,IF(交流？,'建築限界数値データ 交流'!B1259,IF(非電化？,'建築限界数値データ 　非電化'!B1259,"")))</f>
        <v>4073</v>
      </c>
    </row>
    <row r="1260" spans="1:2" x14ac:dyDescent="0.2">
      <c r="A1260">
        <f>IF(直流？,'建築限界数値データ 　直流'!A1260,IF(交流？,'建築限界数値データ 交流'!A1260,IF(非電化？,'建築限界数値データ 　非電化'!A1260,"")))</f>
        <v>1350</v>
      </c>
      <c r="B1260">
        <f>IF(直流？,'建築限界数値データ 　直流'!B1260,IF(交流？,'建築限界数値データ 交流'!B1260,IF(非電化？,'建築限界数値データ 　非電化'!B1260,"")))</f>
        <v>4063</v>
      </c>
    </row>
    <row r="1261" spans="1:2" x14ac:dyDescent="0.2">
      <c r="A1261">
        <f>IF(直流？,'建築限界数値データ 　直流'!A1261,IF(交流？,'建築限界数値データ 交流'!A1261,IF(非電化？,'建築限界数値データ 　非電化'!A1261,"")))</f>
        <v>1350</v>
      </c>
      <c r="B1261">
        <f>IF(直流？,'建築限界数値データ 　直流'!B1261,IF(交流？,'建築限界数値データ 交流'!B1261,IF(非電化？,'建築限界数値データ 　非電化'!B1261,"")))</f>
        <v>4053</v>
      </c>
    </row>
    <row r="1262" spans="1:2" x14ac:dyDescent="0.2">
      <c r="A1262">
        <f>IF(直流？,'建築限界数値データ 　直流'!A1262,IF(交流？,'建築限界数値データ 交流'!A1262,IF(非電化？,'建築限界数値データ 　非電化'!A1262,"")))</f>
        <v>1350</v>
      </c>
      <c r="B1262">
        <f>IF(直流？,'建築限界数値データ 　直流'!B1262,IF(交流？,'建築限界数値データ 交流'!B1262,IF(非電化？,'建築限界数値データ 　非電化'!B1262,"")))</f>
        <v>4043</v>
      </c>
    </row>
    <row r="1263" spans="1:2" x14ac:dyDescent="0.2">
      <c r="A1263">
        <f>IF(直流？,'建築限界数値データ 　直流'!A1263,IF(交流？,'建築限界数値データ 交流'!A1263,IF(非電化？,'建築限界数値データ 　非電化'!A1263,"")))</f>
        <v>1350</v>
      </c>
      <c r="B1263">
        <f>IF(直流？,'建築限界数値データ 　直流'!B1263,IF(交流？,'建築限界数値データ 交流'!B1263,IF(非電化？,'建築限界数値データ 　非電化'!B1263,"")))</f>
        <v>4033</v>
      </c>
    </row>
    <row r="1264" spans="1:2" x14ac:dyDescent="0.2">
      <c r="A1264">
        <f>IF(直流？,'建築限界数値データ 　直流'!A1264,IF(交流？,'建築限界数値データ 交流'!A1264,IF(非電化？,'建築限界数値データ 　非電化'!A1264,"")))</f>
        <v>1350</v>
      </c>
      <c r="B1264">
        <f>IF(直流？,'建築限界数値データ 　直流'!B1264,IF(交流？,'建築限界数値データ 交流'!B1264,IF(非電化？,'建築限界数値データ 　非電化'!B1264,"")))</f>
        <v>4023</v>
      </c>
    </row>
    <row r="1265" spans="1:2" x14ac:dyDescent="0.2">
      <c r="A1265">
        <f>IF(直流？,'建築限界数値データ 　直流'!A1265,IF(交流？,'建築限界数値データ 交流'!A1265,IF(非電化？,'建築限界数値データ 　非電化'!A1265,"")))</f>
        <v>1350</v>
      </c>
      <c r="B1265">
        <f>IF(直流？,'建築限界数値データ 　直流'!B1265,IF(交流？,'建築限界数値データ 交流'!B1265,IF(非電化？,'建築限界数値データ 　非電化'!B1265,"")))</f>
        <v>4013</v>
      </c>
    </row>
    <row r="1266" spans="1:2" x14ac:dyDescent="0.2">
      <c r="A1266">
        <f>IF(直流？,'建築限界数値データ 　直流'!A1266,IF(交流？,'建築限界数値データ 交流'!A1266,IF(非電化？,'建築限界数値データ 　非電化'!A1266,"")))</f>
        <v>1350</v>
      </c>
      <c r="B1266">
        <f>IF(直流？,'建築限界数値データ 　直流'!B1266,IF(交流？,'建築限界数値データ 交流'!B1266,IF(非電化？,'建築限界数値データ 　非電化'!B1266,"")))</f>
        <v>4003</v>
      </c>
    </row>
    <row r="1267" spans="1:2" x14ac:dyDescent="0.2">
      <c r="A1267">
        <f>IF(直流？,'建築限界数値データ 　直流'!A1267,IF(交流？,'建築限界数値データ 交流'!A1267,IF(非電化？,'建築限界数値データ 　非電化'!A1267,"")))</f>
        <v>1350</v>
      </c>
      <c r="B1267">
        <f>IF(直流？,'建築限界数値データ 　直流'!B1267,IF(交流？,'建築限界数値データ 交流'!B1267,IF(非電化？,'建築限界数値データ 　非電化'!B1267,"")))</f>
        <v>3993</v>
      </c>
    </row>
    <row r="1268" spans="1:2" x14ac:dyDescent="0.2">
      <c r="A1268">
        <f>IF(直流？,'建築限界数値データ 　直流'!A1268,IF(交流？,'建築限界数値データ 交流'!A1268,IF(非電化？,'建築限界数値データ 　非電化'!A1268,"")))</f>
        <v>1350</v>
      </c>
      <c r="B1268">
        <f>IF(直流？,'建築限界数値データ 　直流'!B1268,IF(交流？,'建築限界数値データ 交流'!B1268,IF(非電化？,'建築限界数値データ 　非電化'!B1268,"")))</f>
        <v>3983</v>
      </c>
    </row>
    <row r="1269" spans="1:2" x14ac:dyDescent="0.2">
      <c r="A1269">
        <f>IF(直流？,'建築限界数値データ 　直流'!A1269,IF(交流？,'建築限界数値データ 交流'!A1269,IF(非電化？,'建築限界数値データ 　非電化'!A1269,"")))</f>
        <v>1350</v>
      </c>
      <c r="B1269">
        <f>IF(直流？,'建築限界数値データ 　直流'!B1269,IF(交流？,'建築限界数値データ 交流'!B1269,IF(非電化？,'建築限界数値データ 　非電化'!B1269,"")))</f>
        <v>3973</v>
      </c>
    </row>
    <row r="1270" spans="1:2" x14ac:dyDescent="0.2">
      <c r="A1270">
        <f>IF(直流？,'建築限界数値データ 　直流'!A1270,IF(交流？,'建築限界数値データ 交流'!A1270,IF(非電化？,'建築限界数値データ 　非電化'!A1270,"")))</f>
        <v>1350</v>
      </c>
      <c r="B1270">
        <f>IF(直流？,'建築限界数値データ 　直流'!B1270,IF(交流？,'建築限界数値データ 交流'!B1270,IF(非電化？,'建築限界数値データ 　非電化'!B1270,"")))</f>
        <v>3963</v>
      </c>
    </row>
    <row r="1271" spans="1:2" x14ac:dyDescent="0.2">
      <c r="A1271">
        <f>IF(直流？,'建築限界数値データ 　直流'!A1271,IF(交流？,'建築限界数値データ 交流'!A1271,IF(非電化？,'建築限界数値データ 　非電化'!A1271,"")))</f>
        <v>1350</v>
      </c>
      <c r="B1271">
        <f>IF(直流？,'建築限界数値データ 　直流'!B1271,IF(交流？,'建築限界数値データ 交流'!B1271,IF(非電化？,'建築限界数値データ 　非電化'!B1271,"")))</f>
        <v>3953</v>
      </c>
    </row>
    <row r="1272" spans="1:2" x14ac:dyDescent="0.2">
      <c r="A1272">
        <f>IF(直流？,'建築限界数値データ 　直流'!A1272,IF(交流？,'建築限界数値データ 交流'!A1272,IF(非電化？,'建築限界数値データ 　非電化'!A1272,"")))</f>
        <v>1350</v>
      </c>
      <c r="B1272">
        <f>IF(直流？,'建築限界数値データ 　直流'!B1272,IF(交流？,'建築限界数値データ 交流'!B1272,IF(非電化？,'建築限界数値データ 　非電化'!B1272,"")))</f>
        <v>3943</v>
      </c>
    </row>
    <row r="1273" spans="1:2" x14ac:dyDescent="0.2">
      <c r="A1273">
        <f>IF(直流？,'建築限界数値データ 　直流'!A1273,IF(交流？,'建築限界数値データ 交流'!A1273,IF(非電化？,'建築限界数値データ 　非電化'!A1273,"")))</f>
        <v>1350</v>
      </c>
      <c r="B1273">
        <f>IF(直流？,'建築限界数値データ 　直流'!B1273,IF(交流？,'建築限界数値データ 交流'!B1273,IF(非電化？,'建築限界数値データ 　非電化'!B1273,"")))</f>
        <v>3933</v>
      </c>
    </row>
    <row r="1274" spans="1:2" x14ac:dyDescent="0.2">
      <c r="A1274">
        <f>IF(直流？,'建築限界数値データ 　直流'!A1274,IF(交流？,'建築限界数値データ 交流'!A1274,IF(非電化？,'建築限界数値データ 　非電化'!A1274,"")))</f>
        <v>1350</v>
      </c>
      <c r="B1274">
        <f>IF(直流？,'建築限界数値データ 　直流'!B1274,IF(交流？,'建築限界数値データ 交流'!B1274,IF(非電化？,'建築限界数値データ 　非電化'!B1274,"")))</f>
        <v>3923</v>
      </c>
    </row>
    <row r="1275" spans="1:2" x14ac:dyDescent="0.2">
      <c r="A1275">
        <f>IF(直流？,'建築限界数値データ 　直流'!A1275,IF(交流？,'建築限界数値データ 交流'!A1275,IF(非電化？,'建築限界数値データ 　非電化'!A1275,"")))</f>
        <v>1350</v>
      </c>
      <c r="B1275">
        <f>IF(直流？,'建築限界数値データ 　直流'!B1275,IF(交流？,'建築限界数値データ 交流'!B1275,IF(非電化？,'建築限界数値データ 　非電化'!B1275,"")))</f>
        <v>3913</v>
      </c>
    </row>
    <row r="1276" spans="1:2" x14ac:dyDescent="0.2">
      <c r="A1276">
        <f>IF(直流？,'建築限界数値データ 　直流'!A1276,IF(交流？,'建築限界数値データ 交流'!A1276,IF(非電化？,'建築限界数値データ 　非電化'!A1276,"")))</f>
        <v>1350</v>
      </c>
      <c r="B1276">
        <f>IF(直流？,'建築限界数値データ 　直流'!B1276,IF(交流？,'建築限界数値データ 交流'!B1276,IF(非電化？,'建築限界数値データ 　非電化'!B1276,"")))</f>
        <v>3903</v>
      </c>
    </row>
    <row r="1277" spans="1:2" x14ac:dyDescent="0.2">
      <c r="A1277">
        <f>IF(直流？,'建築限界数値データ 　直流'!A1277,IF(交流？,'建築限界数値データ 交流'!A1277,IF(非電化？,'建築限界数値データ 　非電化'!A1277,"")))</f>
        <v>1350</v>
      </c>
      <c r="B1277">
        <f>IF(直流？,'建築限界数値データ 　直流'!B1277,IF(交流？,'建築限界数値データ 交流'!B1277,IF(非電化？,'建築限界数値データ 　非電化'!B1277,"")))</f>
        <v>3893</v>
      </c>
    </row>
    <row r="1278" spans="1:2" x14ac:dyDescent="0.2">
      <c r="A1278">
        <f>IF(直流？,'建築限界数値データ 　直流'!A1278,IF(交流？,'建築限界数値データ 交流'!A1278,IF(非電化？,'建築限界数値データ 　非電化'!A1278,"")))</f>
        <v>1350</v>
      </c>
      <c r="B1278">
        <f>IF(直流？,'建築限界数値データ 　直流'!B1278,IF(交流？,'建築限界数値データ 交流'!B1278,IF(非電化？,'建築限界数値データ 　非電化'!B1278,"")))</f>
        <v>3883</v>
      </c>
    </row>
    <row r="1279" spans="1:2" x14ac:dyDescent="0.2">
      <c r="A1279">
        <f>IF(直流？,'建築限界数値データ 　直流'!A1279,IF(交流？,'建築限界数値データ 交流'!A1279,IF(非電化？,'建築限界数値データ 　非電化'!A1279,"")))</f>
        <v>1350</v>
      </c>
      <c r="B1279">
        <f>IF(直流？,'建築限界数値データ 　直流'!B1279,IF(交流？,'建築限界数値データ 交流'!B1279,IF(非電化？,'建築限界数値データ 　非電化'!B1279,"")))</f>
        <v>3873</v>
      </c>
    </row>
    <row r="1280" spans="1:2" x14ac:dyDescent="0.2">
      <c r="A1280">
        <f>IF(直流？,'建築限界数値データ 　直流'!A1280,IF(交流？,'建築限界数値データ 交流'!A1280,IF(非電化？,'建築限界数値データ 　非電化'!A1280,"")))</f>
        <v>1350</v>
      </c>
      <c r="B1280">
        <f>IF(直流？,'建築限界数値データ 　直流'!B1280,IF(交流？,'建築限界数値データ 交流'!B1280,IF(非電化？,'建築限界数値データ 　非電化'!B1280,"")))</f>
        <v>3863</v>
      </c>
    </row>
    <row r="1281" spans="1:2" x14ac:dyDescent="0.2">
      <c r="A1281">
        <f>IF(直流？,'建築限界数値データ 　直流'!A1281,IF(交流？,'建築限界数値データ 交流'!A1281,IF(非電化？,'建築限界数値データ 　非電化'!A1281,"")))</f>
        <v>1350</v>
      </c>
      <c r="B1281">
        <f>IF(直流？,'建築限界数値データ 　直流'!B1281,IF(交流？,'建築限界数値データ 交流'!B1281,IF(非電化？,'建築限界数値データ 　非電化'!B1281,"")))</f>
        <v>3853</v>
      </c>
    </row>
    <row r="1282" spans="1:2" x14ac:dyDescent="0.2">
      <c r="A1282">
        <f>IF(直流？,'建築限界数値データ 　直流'!A1282,IF(交流？,'建築限界数値データ 交流'!A1282,IF(非電化？,'建築限界数値データ 　非電化'!A1282,"")))</f>
        <v>1350</v>
      </c>
      <c r="B1282">
        <f>IF(直流？,'建築限界数値データ 　直流'!B1282,IF(交流？,'建築限界数値データ 交流'!B1282,IF(非電化？,'建築限界数値データ 　非電化'!B1282,"")))</f>
        <v>3843</v>
      </c>
    </row>
    <row r="1283" spans="1:2" x14ac:dyDescent="0.2">
      <c r="A1283">
        <f>IF(直流？,'建築限界数値データ 　直流'!A1283,IF(交流？,'建築限界数値データ 交流'!A1283,IF(非電化？,'建築限界数値データ 　非電化'!A1283,"")))</f>
        <v>1350</v>
      </c>
      <c r="B1283">
        <f>IF(直流？,'建築限界数値データ 　直流'!B1283,IF(交流？,'建築限界数値データ 交流'!B1283,IF(非電化？,'建築限界数値データ 　非電化'!B1283,"")))</f>
        <v>3833</v>
      </c>
    </row>
    <row r="1284" spans="1:2" x14ac:dyDescent="0.2">
      <c r="A1284">
        <f>IF(直流？,'建築限界数値データ 　直流'!A1284,IF(交流？,'建築限界数値データ 交流'!A1284,IF(非電化？,'建築限界数値データ 　非電化'!A1284,"")))</f>
        <v>1350</v>
      </c>
      <c r="B1284">
        <f>IF(直流？,'建築限界数値データ 　直流'!B1284,IF(交流？,'建築限界数値データ 交流'!B1284,IF(非電化？,'建築限界数値データ 　非電化'!B1284,"")))</f>
        <v>3823</v>
      </c>
    </row>
    <row r="1285" spans="1:2" x14ac:dyDescent="0.2">
      <c r="A1285">
        <f>IF(直流？,'建築限界数値データ 　直流'!A1285,IF(交流？,'建築限界数値データ 交流'!A1285,IF(非電化？,'建築限界数値データ 　非電化'!A1285,"")))</f>
        <v>1350.12057394608</v>
      </c>
      <c r="B1285">
        <f>IF(直流？,'建築限界数値データ 　直流'!B1285,IF(交流？,'建築限界数値データ 交流'!B1285,IF(非電化？,'建築限界数値データ 　非電化'!B1285,"")))</f>
        <v>3823.2227693309451</v>
      </c>
    </row>
    <row r="1286" spans="1:2" x14ac:dyDescent="0.2">
      <c r="A1286">
        <f>IF(直流？,'建築限界数値データ 　直流'!A1286,IF(交流？,'建築限界数値データ 交流'!A1286,IF(非電化？,'建築限界数値データ 　非電化'!A1286,"")))</f>
        <v>1355.3704870867957</v>
      </c>
      <c r="B1286">
        <f>IF(直流？,'建築限界数値データ 　直流'!B1286,IF(交流？,'建築限界数値データ 交流'!B1286,IF(非電化？,'建築限界数値データ 　非電化'!B1286,"")))</f>
        <v>3818.9729904147944</v>
      </c>
    </row>
    <row r="1287" spans="1:2" x14ac:dyDescent="0.2">
      <c r="A1287">
        <f>IF(直流？,'建築限界数値データ 　直流'!A1287,IF(交流？,'建築限界数値データ 交流'!A1287,IF(非電化？,'建築限界数値データ 　非電化'!A1287,"")))</f>
        <v>1362.9300653208659</v>
      </c>
      <c r="B1287">
        <f>IF(直流？,'建築限界数値データ 　直流'!B1287,IF(交流？,'建築限界数値データ 交流'!B1287,IF(非電化？,'建築限界数値データ 　非電化'!B1287,"")))</f>
        <v>3812.8053515202737</v>
      </c>
    </row>
    <row r="1288" spans="1:2" x14ac:dyDescent="0.2">
      <c r="A1288">
        <f>IF(直流？,'建築限界数値データ 　直流'!A1288,IF(交流？,'建築限界数値データ 交流'!A1288,IF(非電化？,'建築限界数値データ 　非電化'!A1288,"")))</f>
        <v>1370.4615779596832</v>
      </c>
      <c r="B1288">
        <f>IF(直流？,'建築限界数値データ 　直流'!B1288,IF(交流？,'建築限界数値データ 交流'!B1288,IF(非電化？,'建築限界数値データ 　非電化'!B1288,"")))</f>
        <v>3806.6034719679465</v>
      </c>
    </row>
    <row r="1289" spans="1:2" x14ac:dyDescent="0.2">
      <c r="A1289">
        <f>IF(直流？,'建築限界数値データ 　直流'!A1289,IF(交流？,'建築限界数値データ 交流'!A1289,IF(非電化？,'建築限界数値データ 　非電化'!A1289,"")))</f>
        <v>1377.9648699135689</v>
      </c>
      <c r="B1289">
        <f>IF(直流？,'建築限界数値データ 　直流'!B1289,IF(交流？,'建築限界数値データ 交流'!B1289,IF(非電化？,'建築限界数値データ 　非電化'!B1289,"")))</f>
        <v>3800.3674794675517</v>
      </c>
    </row>
    <row r="1290" spans="1:2" x14ac:dyDescent="0.2">
      <c r="A1290">
        <f>IF(直流？,'建築限界数値データ 　直流'!A1290,IF(交流？,'建築限界数値データ 交流'!A1290,IF(非電化？,'建築限界数値データ 　非電化'!A1290,"")))</f>
        <v>1385.4397866739687</v>
      </c>
      <c r="B1290">
        <f>IF(直流？,'建築限界数値データ 　直流'!B1290,IF(交流？,'建築限界数値データ 交流'!B1290,IF(非電化？,'建築限界数値データ 　非電化'!B1290,"")))</f>
        <v>3794.0975024312847</v>
      </c>
    </row>
    <row r="1291" spans="1:2" x14ac:dyDescent="0.2">
      <c r="A1291">
        <f>IF(直流？,'建築限界数値データ 　直流'!A1291,IF(交流？,'建築限界数値データ 交流'!A1291,IF(非電化？,'建築限界数値データ 　非電化'!A1291,"")))</f>
        <v>1392.8861743166326</v>
      </c>
      <c r="B1291">
        <f>IF(直流？,'建築限界数値データ 　直流'!B1291,IF(交流？,'建築限界数値データ 交流'!B1291,IF(非電化？,'建築限界数値データ 　非電化'!B1291,"")))</f>
        <v>3787.7936699711518</v>
      </c>
    </row>
    <row r="1292" spans="1:2" x14ac:dyDescent="0.2">
      <c r="A1292">
        <f>IF(直流？,'建築限界数値データ 　直流'!A1292,IF(交流？,'建築限界数値データ 交流'!A1292,IF(非電化？,'建築限界数値データ 　非電化'!A1292,"")))</f>
        <v>1400.3038795047844</v>
      </c>
      <c r="B1292">
        <f>IF(直流？,'建築限界数値データ 　直流'!B1292,IF(交流？,'建築限界数値データ 交流'!B1292,IF(非電化？,'建築限界数値データ 　非電化'!B1292,"")))</f>
        <v>3781.4561118963175</v>
      </c>
    </row>
    <row r="1293" spans="1:2" x14ac:dyDescent="0.2">
      <c r="A1293">
        <f>IF(直流？,'建築限界数値データ 　直流'!A1293,IF(交流？,'建築限界数値データ 交流'!A1293,IF(非電化？,'建築限界数値データ 　非電化'!A1293,"")))</f>
        <v>1407.6927494922804</v>
      </c>
      <c r="B1293">
        <f>IF(直流？,'建築限界数値データ 　直流'!B1293,IF(交流？,'建築限界数値データ 交流'!B1293,IF(非電化？,'建築限界数値データ 　非電化'!B1293,"")))</f>
        <v>3775.0849587104249</v>
      </c>
    </row>
    <row r="1294" spans="1:2" x14ac:dyDescent="0.2">
      <c r="A1294">
        <f>IF(直流？,'建築限界数値データ 　直流'!A1294,IF(交流？,'建築限界数値データ 交流'!A1294,IF(非電化？,'建築限界数値データ 　非電化'!A1294,"")))</f>
        <v>1415.0526321267546</v>
      </c>
      <c r="B1294">
        <f>IF(直流？,'建築限界数値データ 　直流'!B1294,IF(交流？,'建築限界数値データ 交流'!B1294,IF(非電化？,'建築限界数値データ 　非電化'!B1294,"")))</f>
        <v>3768.6803416089119</v>
      </c>
    </row>
    <row r="1295" spans="1:2" x14ac:dyDescent="0.2">
      <c r="A1295">
        <f>IF(直流？,'建築限界数値データ 　直流'!A1295,IF(交流？,'建築限界数値データ 交流'!A1295,IF(非電化？,'建築限界数値データ 　非電化'!A1295,"")))</f>
        <v>1422.3833758527514</v>
      </c>
      <c r="B1295">
        <f>IF(直流？,'建築限界数値データ 　直流'!B1295,IF(交流？,'建築限界数値データ 交流'!B1295,IF(非電化？,'建築限界数値データ 　非電化'!B1295,"")))</f>
        <v>3762.2423924763079</v>
      </c>
    </row>
    <row r="1296" spans="1:2" x14ac:dyDescent="0.2">
      <c r="A1296">
        <f>IF(直流？,'建築限界数値データ 　直流'!A1296,IF(交流？,'建築限界数値データ 交流'!A1296,IF(非電化？,'建築限界数値データ 　非電化'!A1296,"")))</f>
        <v>1429.6848297148465</v>
      </c>
      <c r="B1296">
        <f>IF(直流？,'建築限界数値データ 　直流'!B1296,IF(交流？,'建築限界数値データ 交流'!B1296,IF(非電化？,'建築限界数値データ 　非電化'!B1296,"")))</f>
        <v>3755.771243883521</v>
      </c>
    </row>
    <row r="1297" spans="1:2" x14ac:dyDescent="0.2">
      <c r="A1297">
        <f>IF(直流？,'建築限界数値データ 　直流'!A1297,IF(交流？,'建築限界数値データ 交流'!A1297,IF(非電化？,'建築限界数値データ 　非電化'!A1297,"")))</f>
        <v>1436.9568433607551</v>
      </c>
      <c r="B1297">
        <f>IF(直流？,'建築限界数値データ 　直流'!B1297,IF(交流？,'建築限界数値データ 交流'!B1297,IF(非電化？,'建築限界数値データ 　非電化'!B1297,"")))</f>
        <v>3749.2670290851038</v>
      </c>
    </row>
    <row r="1298" spans="1:2" x14ac:dyDescent="0.2">
      <c r="A1298">
        <f>IF(直流？,'建築限界数値データ 　直流'!A1298,IF(交流？,'建築限界数値データ 交流'!A1298,IF(非電化？,'建築限界数値データ 　非電化'!A1298,"")))</f>
        <v>1444.199267044429</v>
      </c>
      <c r="B1298">
        <f>IF(直流？,'建築限界数値データ 　直流'!B1298,IF(交流？,'建築限界数値データ 交流'!B1298,IF(非電化？,'建築限界数値データ 　非電化'!B1298,"")))</f>
        <v>3742.7298820165124</v>
      </c>
    </row>
    <row r="1299" spans="1:2" x14ac:dyDescent="0.2">
      <c r="A1299">
        <f>IF(直流？,'建築限界数値データ 　直流'!A1299,IF(交流？,'建築限界数値データ 交流'!A1299,IF(非電化？,'建築限界数値データ 　非電化'!A1299,"")))</f>
        <v>1451.4119516291391</v>
      </c>
      <c r="B1299">
        <f>IF(直流？,'建築限界数値データ 　直流'!B1299,IF(交流？,'建築限界数値データ 交流'!B1299,IF(非電化？,'建築限界数値データ 　非電化'!B1299,"")))</f>
        <v>3736.1599372913479</v>
      </c>
    </row>
    <row r="1300" spans="1:2" x14ac:dyDescent="0.2">
      <c r="A1300">
        <f>IF(直流？,'建築限界数値データ 　直流'!A1300,IF(交流？,'建築限界数値データ 交流'!A1300,IF(非電化？,'建築限界数値データ 　非電化'!A1300,"")))</f>
        <v>1458.5947485905472</v>
      </c>
      <c r="B1300">
        <f>IF(直流？,'建築限界数値データ 　直流'!B1300,IF(交流？,'建築限界数値データ 交流'!B1300,IF(非電化？,'建築限界数値データ 　非電化'!B1300,"")))</f>
        <v>3729.5573301985842</v>
      </c>
    </row>
    <row r="1301" spans="1:2" x14ac:dyDescent="0.2">
      <c r="A1301">
        <f>IF(直流？,'建築限界数値データ 　直流'!A1301,IF(交流？,'建築限界数値データ 交流'!A1301,IF(非電化？,'建築限界数値データ 　非電化'!A1301,"")))</f>
        <v>1465.7475100197637</v>
      </c>
      <c r="B1301">
        <f>IF(直流？,'建築限界数値データ 　直流'!B1301,IF(交流？,'建築限界数値データ 交流'!B1301,IF(非電化？,'建築限界数値データ 　非電化'!B1301,"")))</f>
        <v>3722.9221966997802</v>
      </c>
    </row>
    <row r="1302" spans="1:2" x14ac:dyDescent="0.2">
      <c r="A1302">
        <f>IF(直流？,'建築限界数値データ 　直流'!A1302,IF(交流？,'建築限界数値データ 交流'!A1302,IF(非電化？,'建築限界数値データ 　非電化'!A1302,"")))</f>
        <v>1472.8700886263939</v>
      </c>
      <c r="B1302">
        <f>IF(直流？,'建築限界数値データ 　直流'!B1302,IF(交流？,'建築限界数値データ 交流'!B1302,IF(非電化？,'建築限界数値データ 　非電化'!B1302,"")))</f>
        <v>3716.2546734262851</v>
      </c>
    </row>
    <row r="1303" spans="1:2" x14ac:dyDescent="0.2">
      <c r="A1303">
        <f>IF(直流？,'建築限界数値データ 　直流'!A1303,IF(交流？,'建築限界数値データ 交流'!A1303,IF(非電化？,'建築限界数値データ 　非電化'!A1303,"")))</f>
        <v>1479.9623377415712</v>
      </c>
      <c r="B1303">
        <f>IF(直流？,'建築限界数値データ 　直流'!B1303,IF(交流？,'建築限界数値データ 交流'!B1303,IF(非電化？,'建築限界数値データ 　非電化'!B1303,"")))</f>
        <v>3709.5548976764185</v>
      </c>
    </row>
    <row r="1304" spans="1:2" x14ac:dyDescent="0.2">
      <c r="A1304">
        <f>IF(直流？,'建築限界数値データ 　直流'!A1304,IF(交流？,'建築限界数値データ 交流'!A1304,IF(非電化？,'建築限界数値データ 　非電化'!A1304,"")))</f>
        <v>1487.0241113209763</v>
      </c>
      <c r="B1304">
        <f>IF(直流？,'建築限界数値データ 　直流'!B1304,IF(交流？,'建築限界数値データ 交流'!B1304,IF(非電化？,'建築限界数値データ 　非電化'!B1304,"")))</f>
        <v>3702.8230074126477</v>
      </c>
    </row>
    <row r="1305" spans="1:2" x14ac:dyDescent="0.2">
      <c r="A1305">
        <f>IF(直流？,'建築限界数値データ 　直流'!A1305,IF(交流？,'建築限界数値データ 交流'!A1305,IF(非電化？,'建築限界数値データ 　非電化'!A1305,"")))</f>
        <v>1494.0552639478462</v>
      </c>
      <c r="B1305">
        <f>IF(直流？,'建築限界数値データ 　直流'!B1305,IF(交流？,'建築限界数値データ 交流'!B1305,IF(非電化？,'建築限界数値データ 　非電化'!B1305,"")))</f>
        <v>3696.0591412587464</v>
      </c>
    </row>
    <row r="1306" spans="1:2" x14ac:dyDescent="0.2">
      <c r="A1306">
        <f>IF(直流？,'建築限界数値データ 　直流'!A1306,IF(交流？,'建築限界数値データ 交流'!A1306,IF(非電化？,'建築限界数値データ 　非電化'!A1306,"")))</f>
        <v>1501.0556508359664</v>
      </c>
      <c r="B1306">
        <f>IF(直流？,'建築限界数値データ 　直流'!B1306,IF(交流？,'建築限界数値データ 交流'!B1306,IF(非電化？,'建築限界数値データ 　非電化'!B1306,"")))</f>
        <v>3689.2634384969369</v>
      </c>
    </row>
    <row r="1307" spans="1:2" x14ac:dyDescent="0.2">
      <c r="A1307">
        <f>IF(直流？,'建築限界数値データ 　直流'!A1307,IF(交流？,'建築限界数値データ 交流'!A1307,IF(非電化？,'建築限界数値データ 　非電化'!A1307,"")))</f>
        <v>1508.0251278326548</v>
      </c>
      <c r="B1307">
        <f>IF(直流？,'建築限界数値データ 　直流'!B1307,IF(交流？,'建築限界数値データ 交流'!B1307,IF(非電化？,'建築限界数値データ 　非電化'!B1307,"")))</f>
        <v>3682.4360390650254</v>
      </c>
    </row>
    <row r="1308" spans="1:2" x14ac:dyDescent="0.2">
      <c r="A1308">
        <f>IF(直流？,'建築限界数値データ 　直流'!A1308,IF(交流？,'建築限界数値データ 交流'!A1308,IF(非電化？,'建築限界数値データ 　非電化'!A1308,"")))</f>
        <v>1514.9635514217287</v>
      </c>
      <c r="B1308">
        <f>IF(直流？,'建築限界数値データ 　直流'!B1308,IF(交流？,'建築限界数値データ 交流'!B1308,IF(非電化？,'建築限界数値データ 　非電化'!B1308,"")))</f>
        <v>3675.57708355352</v>
      </c>
    </row>
    <row r="1309" spans="1:2" x14ac:dyDescent="0.2">
      <c r="A1309">
        <f>IF(直流？,'建築限界数値データ 　直流'!A1309,IF(交流？,'建築限界数値データ 交流'!A1309,IF(非電化？,'建築限界数値データ 　非電化'!A1309,"")))</f>
        <v>1521.8707787264598</v>
      </c>
      <c r="B1309">
        <f>IF(直流？,'建築限界数値データ 　直流'!B1309,IF(交流？,'建築限界数値データ 交流'!B1309,IF(非電化？,'建築限界数値データ 　非電化'!B1309,"")))</f>
        <v>3668.6867132027328</v>
      </c>
    </row>
    <row r="1310" spans="1:2" x14ac:dyDescent="0.2">
      <c r="A1310">
        <f>IF(直流？,'建築限界数値データ 　直流'!A1310,IF(交流？,'建築限界数値データ 交流'!A1310,IF(非電化？,'建築限界数値データ 　非電化'!A1310,"")))</f>
        <v>1528.7466675125174</v>
      </c>
      <c r="B1310">
        <f>IF(直流？,'建築限界数値データ 　直流'!B1310,IF(交流？,'建築限界数値データ 交流'!B1310,IF(非電化？,'建築限界数値データ 　非電化'!B1310,"")))</f>
        <v>3661.765069899875</v>
      </c>
    </row>
    <row r="1311" spans="1:2" x14ac:dyDescent="0.2">
      <c r="A1311">
        <f>IF(直流？,'建築限界数値データ 　直流'!A1311,IF(交流？,'建築限界数値データ 交流'!A1311,IF(非電化？,'建築限界数値データ 　非電化'!A1311,"")))</f>
        <v>1535.5910761908965</v>
      </c>
      <c r="B1311">
        <f>IF(直流？,'建築限界数値データ 　直流'!B1311,IF(交流？,'建築限界数値データ 交流'!B1311,IF(非電化？,'建築限界数値データ 　非電化'!B1311,"")))</f>
        <v>3654.8122961761328</v>
      </c>
    </row>
    <row r="1312" spans="1:2" x14ac:dyDescent="0.2">
      <c r="A1312">
        <f>IF(直流？,'建築限界数値データ 　直流'!A1312,IF(交流？,'建築限界数値データ 交流'!A1312,IF(非電化？,'建築限界数値データ 　非電化'!A1312,"")))</f>
        <v>1542.4038638208342</v>
      </c>
      <c r="B1312">
        <f>IF(直流？,'建築限界数値データ 　直流'!B1312,IF(交流？,'建築限界数値データ 交流'!B1312,IF(非電化？,'建築限界数値データ 　非電化'!B1312,"")))</f>
        <v>3647.8285352037333</v>
      </c>
    </row>
    <row r="1313" spans="1:2" x14ac:dyDescent="0.2">
      <c r="A1313">
        <f>IF(直流？,'建築限界数値データ 　直流'!A1313,IF(交流？,'建築限界数値データ 交流'!A1313,IF(非電化？,'建築限界数値データ 　非電化'!A1313,"")))</f>
        <v>1549.1848901127105</v>
      </c>
      <c r="B1313">
        <f>IF(直流？,'建築限界数値データ 　直流'!B1313,IF(交流？,'建築限界数値データ 交流'!B1313,IF(非電化？,'建築限界数値データ 　非電化'!B1313,"")))</f>
        <v>3640.8139307929978</v>
      </c>
    </row>
    <row r="1314" spans="1:2" x14ac:dyDescent="0.2">
      <c r="A1314">
        <f>IF(直流？,'建築限界数値データ 　直流'!A1314,IF(交流？,'建築限界数値データ 交流'!A1314,IF(非電化？,'建築限界数値データ 　非電化'!A1314,"")))</f>
        <v>1555.9340154309391</v>
      </c>
      <c r="B1314">
        <f>IF(直流？,'建築限界数値データ 　直流'!B1314,IF(交流？,'建築限界数値データ 交流'!B1314,IF(非電化？,'建築限界数値データ 　非電化'!B1314,"")))</f>
        <v>3633.7686273893769</v>
      </c>
    </row>
    <row r="1315" spans="1:2" x14ac:dyDescent="0.2">
      <c r="A1315">
        <f>IF(直流？,'建築限界数値データ 　直流'!A1315,IF(交流？,'建築限界数値データ 交流'!A1315,IF(非電化？,'建築限界数値データ 　非電化'!A1315,"")))</f>
        <v>1562.6511007968409</v>
      </c>
      <c r="B1315">
        <f>IF(直流？,'建築限界数値データ 　直流'!B1315,IF(交流？,'建築限界数値データ 交流'!B1315,IF(非電化？,'建築限界数値データ 　非電化'!B1315,"")))</f>
        <v>3626.6927700704778</v>
      </c>
    </row>
    <row r="1316" spans="1:2" x14ac:dyDescent="0.2">
      <c r="A1316">
        <f>IF(直流？,'建築限界数値データ 　直流'!A1316,IF(交流？,'建築限界数値データ 交流'!A1316,IF(非電化？,'建築限界数値データ 　非電化'!A1316,"")))</f>
        <v>1569.3360078915084</v>
      </c>
      <c r="B1316">
        <f>IF(直流？,'建築限界数値データ 　直流'!B1316,IF(交流？,'建築限界数値データ 交流'!B1316,IF(非電化？,'建築限界数値データ 　非電化'!B1316,"")))</f>
        <v>3619.5865045430783</v>
      </c>
    </row>
    <row r="1317" spans="1:2" x14ac:dyDescent="0.2">
      <c r="A1317">
        <f>IF(直流？,'建築限界数値データ 　直流'!A1317,IF(交流？,'建築限界数値データ 交流'!A1317,IF(非電化？,'建築限界数値データ 　非電化'!A1317,"")))</f>
        <v>1575.9885990586499</v>
      </c>
      <c r="B1317">
        <f>IF(直流？,'建築限界数値データ 　直流'!B1317,IF(交流？,'建築限界数値データ 交流'!B1317,IF(非電化？,'建築限界数値データ 　非電化'!B1317,"")))</f>
        <v>3612.4499771401256</v>
      </c>
    </row>
    <row r="1318" spans="1:2" x14ac:dyDescent="0.2">
      <c r="A1318">
        <f>IF(直流？,'建築限界数値データ 　直流'!A1318,IF(交流？,'建築限界数値データ 交流'!A1318,IF(非電化？,'建築限界数値データ 　非電化'!A1318,"")))</f>
        <v>1582.608737307429</v>
      </c>
      <c r="B1318">
        <f>IF(直流？,'建築限界数値データ 　直流'!B1318,IF(交流？,'建築限界数値データ 交流'!B1318,IF(非電化？,'建築限界数値データ 　非電化'!B1318,"")))</f>
        <v>3605.2833348177201</v>
      </c>
    </row>
    <row r="1319" spans="1:2" x14ac:dyDescent="0.2">
      <c r="A1319">
        <f>IF(直流？,'建築限界数値データ 　直流'!A1319,IF(交流？,'建築限界数値データ 交流'!A1319,IF(非電化？,'建築限界数値データ 　非電化'!A1319,"")))</f>
        <v>1589.196286315281</v>
      </c>
      <c r="B1319">
        <f>IF(直流？,'建築限界数値データ 　直流'!B1319,IF(交流？,'建築限界数値データ 交流'!B1319,IF(非電化？,'建築限界数値データ 　非電化'!B1319,"")))</f>
        <v>3598.0867251520949</v>
      </c>
    </row>
    <row r="1320" spans="1:2" x14ac:dyDescent="0.2">
      <c r="A1320">
        <f>IF(直流？,'建築限界数値データ 　直流'!A1320,IF(交流？,'建築限界数値データ 交流'!A1320,IF(非電化？,'建築限界数値データ 　非電化'!A1320,"")))</f>
        <v>1595.7511104307243</v>
      </c>
      <c r="B1320">
        <f>IF(直流？,'建築限界数値データ 　直流'!B1320,IF(交流？,'建築限界数値データ 交流'!B1320,IF(非電化？,'建築限界数値データ 　非電化'!B1320,"")))</f>
        <v>3590.8602963365711</v>
      </c>
    </row>
    <row r="1321" spans="1:2" x14ac:dyDescent="0.2">
      <c r="A1321">
        <f>IF(直流？,'建築限界数値データ 　直流'!A1321,IF(交流？,'建築限界数値データ 交流'!A1321,IF(非電化？,'建築限界数値データ 　非電化'!A1321,"")))</f>
        <v>1602.2730746761497</v>
      </c>
      <c r="B1321">
        <f>IF(直流？,'建築限界数値データ 　直流'!B1321,IF(交流？,'建築限界数値データ 交流'!B1321,IF(非電化？,'建築限界数値データ 　非電化'!B1321,"")))</f>
        <v>3583.6041971785089</v>
      </c>
    </row>
    <row r="1322" spans="1:2" x14ac:dyDescent="0.2">
      <c r="A1322">
        <f>IF(直流？,'建築限界数値データ 　直流'!A1322,IF(交流？,'建築限界数値データ 交流'!A1322,IF(非電化？,'建築限界数値データ 　非電化'!A1322,"")))</f>
        <v>1608.7620447506031</v>
      </c>
      <c r="B1322">
        <f>IF(直流？,'建築限界数値データ 　直流'!B1322,IF(交流？,'建築限界数値データ 交流'!B1322,IF(非電化？,'建築限界数値データ 　非電化'!B1322,"")))</f>
        <v>3576.3185770962455</v>
      </c>
    </row>
    <row r="1323" spans="1:2" x14ac:dyDescent="0.2">
      <c r="A1323">
        <f>IF(直流？,'建築限界数値データ 　直流'!A1323,IF(交流？,'建築限界数値データ 交流'!A1323,IF(非電化？,'建築限界数値データ 　非電化'!A1323,"")))</f>
        <v>1615.217887032549</v>
      </c>
      <c r="B1323">
        <f>IF(直流？,'建築限界数値データ 　直流'!B1323,IF(交流？,'建築限界数値データ 交流'!B1323,IF(非電化？,'建築限界数値データ 　非電化'!B1323,"")))</f>
        <v>3569.003586116014</v>
      </c>
    </row>
    <row r="1324" spans="1:2" x14ac:dyDescent="0.2">
      <c r="A1324">
        <f>IF(直流？,'建築限界数値データ 　直流'!A1324,IF(交流？,'建築限界数値データ 交流'!A1324,IF(非電化？,'建築限界数値データ 　非電化'!A1324,"")))</f>
        <v>1621.640468582623</v>
      </c>
      <c r="B1324">
        <f>IF(直流？,'建築限界数値データ 　直流'!B1324,IF(交流？,'建築限界数値データ 交流'!B1324,IF(非電化？,'建築限界数値データ 　非電化'!B1324,"")))</f>
        <v>3561.6593748688565</v>
      </c>
    </row>
    <row r="1325" spans="1:2" x14ac:dyDescent="0.2">
      <c r="A1325">
        <f>IF(直流？,'建築限界数値データ 　直流'!A1325,IF(交流？,'建築限界数値データ 交流'!A1325,IF(非電化？,'建築限界数値データ 　非電化'!A1325,"")))</f>
        <v>1628.0296571463698</v>
      </c>
      <c r="B1325">
        <f>IF(直流？,'建築限界数値データ 　直流'!B1325,IF(交流？,'建築限界数値データ 交流'!B1325,IF(非電化？,'建築限界数値データ 　非電化'!B1325,"")))</f>
        <v>3554.2860945875218</v>
      </c>
    </row>
    <row r="1326" spans="1:2" x14ac:dyDescent="0.2">
      <c r="A1326">
        <f>IF(直流？,'建築限界数値データ 　直流'!A1326,IF(交流？,'建築限界数値データ 交流'!A1326,IF(非電化？,'建築限界数値データ 　非電化'!A1326,"")))</f>
        <v>1634.3853211569644</v>
      </c>
      <c r="B1326">
        <f>IF(直流？,'建築限界数値データ 　直流'!B1326,IF(交流？,'建築限界数値データ 交流'!B1326,IF(非電化？,'建築限界数値データ 　非電化'!B1326,"")))</f>
        <v>3546.883897103351</v>
      </c>
    </row>
    <row r="1327" spans="1:2" x14ac:dyDescent="0.2">
      <c r="A1327">
        <f>IF(直流？,'建築限界数値データ 　直流'!A1327,IF(交流？,'建築限界数値データ 交流'!A1327,IF(非電化？,'建築限界数値データ 　非電化'!A1327,"")))</f>
        <v>1640.7073297379247</v>
      </c>
      <c r="B1327">
        <f>IF(直流？,'建築限界数値データ 　直流'!B1327,IF(交流？,'建築限界数値データ 交流'!B1327,IF(非電化？,'建築限界数値データ 　非電化'!B1327,"")))</f>
        <v>3539.452934843152</v>
      </c>
    </row>
    <row r="1328" spans="1:2" x14ac:dyDescent="0.2">
      <c r="A1328">
        <f>IF(直流？,'建築限界数値データ 　直流'!A1328,IF(交流？,'建築限界数値データ 交流'!A1328,IF(非電化？,'建築限界数値データ 　非電化'!A1328,"")))</f>
        <v>1646.9955527058028</v>
      </c>
      <c r="B1328">
        <f>IF(直流？,'建築限界数値データ 　直流'!B1328,IF(交流？,'建築限界数値データ 交流'!B1328,IF(非電化？,'建築限界数値データ 　非電化'!B1328,"")))</f>
        <v>3531.9933608260594</v>
      </c>
    </row>
    <row r="1329" spans="1:2" x14ac:dyDescent="0.2">
      <c r="A1329">
        <f>IF(直流？,'建築限界数値データ 　直流'!A1329,IF(交流？,'建築限界数値データ 交流'!A1329,IF(非電化？,'建築限界数値データ 　非電化'!A1329,"")))</f>
        <v>1653.2498605728686</v>
      </c>
      <c r="B1329">
        <f>IF(直流？,'建築限界数値データ 　直流'!B1329,IF(交流？,'建築限界数値データ 交流'!B1329,IF(非電化？,'建築限界数値データ 　非電化'!B1329,"")))</f>
        <v>3524.5053286603843</v>
      </c>
    </row>
    <row r="1330" spans="1:2" x14ac:dyDescent="0.2">
      <c r="A1330">
        <f>IF(直流？,'建築限界数値データ 　直流'!A1330,IF(交流？,'建築限界数値データ 交流'!A1330,IF(非電化？,'建築限界数値データ 　非電化'!A1330,"")))</f>
        <v>1659.4701245497752</v>
      </c>
      <c r="B1330">
        <f>IF(直流？,'建築限界数値データ 　直流'!B1330,IF(交流？,'建築限界数値データ 交流'!B1330,IF(非電化？,'建築限界数値データ 　非電化'!B1330,"")))</f>
        <v>3516.9889925404495</v>
      </c>
    </row>
    <row r="1331" spans="1:2" x14ac:dyDescent="0.2">
      <c r="A1331">
        <f>IF(直流？,'建築限界数値データ 　直流'!A1331,IF(交流？,'建築限界数値データ 交流'!A1331,IF(非電化？,'建築限界数値データ 　非電化'!A1331,"")))</f>
        <v>1665.6562165482108</v>
      </c>
      <c r="B1331">
        <f>IF(直流？,'建築限界数値データ 　直流'!B1331,IF(交流？,'建築限界数値データ 交流'!B1331,IF(非電化？,'建築限界数値データ 　非電化'!B1331,"")))</f>
        <v>3509.4445072434182</v>
      </c>
    </row>
    <row r="1332" spans="1:2" x14ac:dyDescent="0.2">
      <c r="A1332">
        <f>IF(直流？,'建築限界数値データ 　直流'!A1332,IF(交流？,'建築限界数値データ 交流'!A1332,IF(非電化？,'建築限界数値データ 　非電化'!A1332,"")))</f>
        <v>1671.8080091835363</v>
      </c>
      <c r="B1332">
        <f>IF(直流？,'建築限界数値データ 　直流'!B1332,IF(交流？,'建築限界数値データ 交流'!B1332,IF(非電化？,'建築限界数値データ 　非電化'!B1332,"")))</f>
        <v>3501.8720281261021</v>
      </c>
    </row>
    <row r="1333" spans="1:2" x14ac:dyDescent="0.2">
      <c r="A1333">
        <f>IF(直流？,'建築限界数値データ 　直流'!A1333,IF(交流？,'建築限界数値データ 交流'!A1333,IF(非電化？,'建築限界数値データ 　非電化'!A1333,"")))</f>
        <v>1677.9253757774088</v>
      </c>
      <c r="B1333">
        <f>IF(直流？,'建築限界数値データ 　直流'!B1333,IF(交流？,'建築限界数値データ 交流'!B1333,IF(非電化？,'建築限界数値データ 　非電化'!B1333,"")))</f>
        <v>3494.2717111217662</v>
      </c>
    </row>
    <row r="1334" spans="1:2" x14ac:dyDescent="0.2">
      <c r="A1334">
        <f>IF(直流？,'建築限界数値データ 　直流'!A1334,IF(交流？,'建築限界数値データ 交流'!A1334,IF(非電化？,'建築限界数値データ 　非電化'!A1334,"")))</f>
        <v>1684.0081903603902</v>
      </c>
      <c r="B1334">
        <f>IF(直流？,'建築限界数値データ 　直流'!B1334,IF(交流？,'建築限界数値データ 交流'!B1334,IF(非電化？,'建築限界数値データ 　非電化'!B1334,"")))</f>
        <v>3486.6437127369145</v>
      </c>
    </row>
    <row r="1335" spans="1:2" x14ac:dyDescent="0.2">
      <c r="A1335">
        <f>IF(直流？,'建築限界数値データ 　直流'!A1335,IF(交流？,'建築限界数値データ 交流'!A1335,IF(非電化？,'建築限界数値データ 　非電化'!A1335,"")))</f>
        <v>1690.0563276745411</v>
      </c>
      <c r="B1335">
        <f>IF(直流？,'建築限界数値データ 　直流'!B1335,IF(交流？,'建築限界数値データ 交流'!B1335,IF(非電化？,'建築限界数値データ 　非電化'!B1335,"")))</f>
        <v>3478.9881900480696</v>
      </c>
    </row>
    <row r="1336" spans="1:2" x14ac:dyDescent="0.2">
      <c r="A1336">
        <f>IF(直流？,'建築限界数値データ 　直流'!A1336,IF(交流？,'建築限界数値データ 交流'!A1336,IF(非電化？,'建築限界数値データ 　非電化'!A1336,"")))</f>
        <v>1696.0696631759984</v>
      </c>
      <c r="B1336">
        <f>IF(直流？,'建築限界数値データ 　直流'!B1336,IF(交流？,'建築限界数値データ 交流'!B1336,IF(非電化？,'建築限界数値データ 　非電化'!B1336,"")))</f>
        <v>3471.3053006985383</v>
      </c>
    </row>
    <row r="1337" spans="1:2" x14ac:dyDescent="0.2">
      <c r="A1337">
        <f>IF(直流？,'建築限界数値データ 　直流'!A1337,IF(交流？,'建築限界数値データ 交流'!A1337,IF(非電化？,'建築限界数値データ 　非電化'!A1337,"")))</f>
        <v>1702.0480730375434</v>
      </c>
      <c r="B1337">
        <f>IF(直流？,'建築限界数値データ 　直流'!B1337,IF(交流？,'建築限界数値データ 交流'!B1337,IF(非電化？,'建築限界数値データ 　非電化'!B1337,"")))</f>
        <v>3463.5952028951633</v>
      </c>
    </row>
    <row r="1338" spans="1:2" x14ac:dyDescent="0.2">
      <c r="A1338">
        <f>IF(直流？,'建築限界数値データ 　直流'!A1338,IF(交流？,'建築限界数値データ 交流'!A1338,IF(非電化？,'建築限界数値データ 　非電化'!A1338,"")))</f>
        <v>1707.991434151149</v>
      </c>
      <c r="B1338">
        <f>IF(直流？,'建築限界数値データ 　直流'!B1338,IF(交流？,'建築限界数値データ 交流'!B1338,IF(非電化？,'建築限界数値データ 　非電化'!B1338,"")))</f>
        <v>3455.8580554050664</v>
      </c>
    </row>
    <row r="1339" spans="1:2" x14ac:dyDescent="0.2">
      <c r="A1339">
        <f>IF(直流？,'建築限界数値データ 　直流'!A1339,IF(交流？,'建築限界数値データ 交流'!A1339,IF(非電化？,'建築限界数値データ 　非電化'!A1339,"")))</f>
        <v>1713.8996241305153</v>
      </c>
      <c r="B1339">
        <f>IF(直流？,'建築限界数値データ 　直流'!B1339,IF(交流？,'建築限界数値データ 交流'!B1339,IF(非電化？,'建築限界数値データ 　非電化'!B1339,"")))</f>
        <v>3448.0940175523801</v>
      </c>
    </row>
    <row r="1340" spans="1:2" x14ac:dyDescent="0.2">
      <c r="A1340">
        <f>IF(直流？,'建築限界数値データ 　直流'!A1340,IF(交流？,'建築限界数値データ 交流'!A1340,IF(非電化？,'建築限界数値データ 　非電化'!A1340,"")))</f>
        <v>1719.7725213135902</v>
      </c>
      <c r="B1340">
        <f>IF(直流？,'建築限界数値データ 　直流'!B1340,IF(交流？,'建築限界数値データ 交流'!B1340,IF(非電化？,'建築限界数値データ 　非電化'!B1340,"")))</f>
        <v>3440.3032492149655</v>
      </c>
    </row>
    <row r="1341" spans="1:2" x14ac:dyDescent="0.2">
      <c r="A1341">
        <f>IF(直流？,'建築限界数値データ 　直流'!A1341,IF(交流？,'建築限界数値データ 交流'!A1341,IF(非電化？,'建築限界数値データ 　非電化'!A1341,"")))</f>
        <v>1725.6100047650746</v>
      </c>
      <c r="B1341">
        <f>IF(直流？,'建築限界数値データ 　直流'!B1341,IF(交流？,'建築限界数値データ 交流'!B1341,IF(非電化？,'建築限界数値データ 　非電化'!B1341,"")))</f>
        <v>3432.4859108211203</v>
      </c>
    </row>
    <row r="1342" spans="1:2" x14ac:dyDescent="0.2">
      <c r="A1342">
        <f>IF(直流？,'建築限界数値データ 　直流'!A1342,IF(交流？,'建築限界数値データ 交流'!A1342,IF(非電化？,'建築限界数値データ 　非電化'!A1342,"")))</f>
        <v>1731.4119542789124</v>
      </c>
      <c r="B1342">
        <f>IF(直流？,'建築限界数値データ 　直流'!B1342,IF(交流？,'建築限界数値データ 交流'!B1342,IF(非電化？,'建築限界数値データ 　非電化'!B1342,"")))</f>
        <v>3424.6421633462774</v>
      </c>
    </row>
    <row r="1343" spans="1:2" x14ac:dyDescent="0.2">
      <c r="A1343">
        <f>IF(直流？,'建築限界数値データ 　直流'!A1343,IF(交流？,'建築限界数値データ 交流'!A1343,IF(非電化？,'建築限界数値データ 　非電化'!A1343,"")))</f>
        <v>1737.1782503807656</v>
      </c>
      <c r="B1343">
        <f>IF(直流？,'建築限界数値データ 　直流'!B1343,IF(交流？,'建築限界数値データ 交流'!B1343,IF(非電化？,'建築限界数値データ 　非電化'!B1343,"")))</f>
        <v>3416.7721683096852</v>
      </c>
    </row>
    <row r="1344" spans="1:2" x14ac:dyDescent="0.2">
      <c r="A1344">
        <f>IF(直流？,'建築限界数値データ 　直流'!A1344,IF(交流？,'建築限界数値データ 交流'!A1344,IF(非電化？,'建築限界数値データ 　非電化'!A1344,"")))</f>
        <v>1742.9087743304758</v>
      </c>
      <c r="B1344">
        <f>IF(直流？,'建築限界数値データ 　直流'!B1344,IF(交流？,'建築限界数値データ 交流'!B1344,IF(非電化？,'建築限界数値データ 　非電化'!B1344,"")))</f>
        <v>3408.8760877710874</v>
      </c>
    </row>
    <row r="1345" spans="1:2" x14ac:dyDescent="0.2">
      <c r="A1345">
        <f>IF(直流？,'建築限界数値データ 　直流'!A1345,IF(交流？,'建築限界数値データ 交流'!A1345,IF(非電化？,'建築限界数値データ 　非電化'!A1345,"")))</f>
        <v>1748.603408124508</v>
      </c>
      <c r="B1345">
        <f>IF(直流？,'建築限界数値データ 　直流'!B1345,IF(交流？,'建築限界数値データ 交流'!B1345,IF(非電化？,'建築限界数値データ 　非電化'!B1345,"")))</f>
        <v>3400.9540843273808</v>
      </c>
    </row>
    <row r="1346" spans="1:2" x14ac:dyDescent="0.2">
      <c r="A1346">
        <f>IF(直流？,'建築限界数値データ 　直流'!A1346,IF(交流？,'建築限界数値データ 交流'!A1346,IF(非電化？,'建築限界数値データ 　非電化'!A1346,"")))</f>
        <v>1754.2620344983804</v>
      </c>
      <c r="B1346">
        <f>IF(直流？,'建築限界数値データ 　直流'!B1346,IF(交流？,'建築限界数値データ 交流'!B1346,IF(非電化？,'建築限界数値データ 　非電化'!B1346,"")))</f>
        <v>3393.0063211092702</v>
      </c>
    </row>
    <row r="1347" spans="1:2" x14ac:dyDescent="0.2">
      <c r="A1347">
        <f>IF(直流？,'建築限界数値データ 　直流'!A1347,IF(交流？,'建築限界数値データ 交流'!A1347,IF(非電化？,'建築限界数値データ 　非電化'!A1347,"")))</f>
        <v>1759.8845369290809</v>
      </c>
      <c r="B1347">
        <f>IF(直流？,'建築限界数値データ 　直流'!B1347,IF(交流？,'建築限界数値データ 交流'!B1347,IF(非電化？,'建築限界数値データ 　非電化'!B1347,"")))</f>
        <v>3385.0329617779098</v>
      </c>
    </row>
    <row r="1348" spans="1:2" x14ac:dyDescent="0.2">
      <c r="A1348">
        <f>IF(直流？,'建築限界数値データ 　直流'!A1348,IF(交流？,'建築限界数値データ 交流'!A1348,IF(非電化？,'建築限界数値データ 　非電化'!A1348,"")))</f>
        <v>1765.4707996374636</v>
      </c>
      <c r="B1348">
        <f>IF(直流？,'建築限界数値データ 　直流'!B1348,IF(交流？,'建築限界数値データ 交流'!B1348,IF(非電化？,'建築限界数値データ 　非電化'!B1348,"")))</f>
        <v>3377.0341705215278</v>
      </c>
    </row>
    <row r="1349" spans="1:2" x14ac:dyDescent="0.2">
      <c r="A1349">
        <f>IF(直流？,'建築限界数値データ 　直流'!A1349,IF(交流？,'建築限界数値データ 交流'!A1349,IF(非電化？,'建築限界数値データ 　非電化'!A1349,"")))</f>
        <v>1771.0207075906367</v>
      </c>
      <c r="B1349">
        <f>IF(直流？,'建築限界数値データ 　直流'!B1349,IF(交流？,'建築限界数値データ 交流'!B1349,IF(非電化？,'建築限界数値データ 　非電化'!B1349,"")))</f>
        <v>3369.010112052054</v>
      </c>
    </row>
    <row r="1350" spans="1:2" x14ac:dyDescent="0.2">
      <c r="A1350">
        <f>IF(直流？,'建築限界数値データ 　直流'!A1350,IF(交流？,'建築限界数値データ 交流'!A1350,IF(非電化？,'建築限界数値データ 　非電化'!A1350,"")))</f>
        <v>1776.5341465043273</v>
      </c>
      <c r="B1350">
        <f>IF(直流？,'建築限界数値データ 　直流'!B1350,IF(交流？,'建築限界数値データ 交流'!B1350,IF(非電化？,'建築限界数値データ 　非電化'!B1350,"")))</f>
        <v>3360.960951601719</v>
      </c>
    </row>
    <row r="1351" spans="1:2" x14ac:dyDescent="0.2">
      <c r="A1351">
        <f>IF(直流？,'建築限界数値データ 　直流'!A1351,IF(交流？,'建築限界数値データ 交流'!A1351,IF(非電化？,'建築限界数値データ 　非電化'!A1351,"")))</f>
        <v>1782.0110028452382</v>
      </c>
      <c r="B1351">
        <f>IF(直流？,'建築限界数値データ 　直流'!B1351,IF(交流？,'建築限界数値データ 交流'!B1351,IF(非電化？,'建築限界数値データ 　非電化'!B1351,"")))</f>
        <v>3352.8868549196591</v>
      </c>
    </row>
    <row r="1352" spans="1:2" x14ac:dyDescent="0.2">
      <c r="A1352">
        <f>IF(直流？,'建築限界数値データ 　直流'!A1352,IF(交流？,'建築限界数値データ 交流'!A1352,IF(非電化？,'建築限界数値データ 　非電化'!A1352,"")))</f>
        <v>1787.4511638333836</v>
      </c>
      <c r="B1352">
        <f>IF(直流？,'建築限界数値データ 　直流'!B1352,IF(交流？,'建築限界数値データ 交流'!B1352,IF(非電化？,'建築限界数値データ 　非電化'!B1352,"")))</f>
        <v>3344.7879882684974</v>
      </c>
    </row>
    <row r="1353" spans="1:2" x14ac:dyDescent="0.2">
      <c r="A1353">
        <f>IF(直流？,'建築限界数値データ 　直流'!A1353,IF(交流？,'建築限界数値データ 交流'!A1353,IF(非電化？,'建築限界数値データ 　非電化'!A1353,"")))</f>
        <v>1792.8545174444116</v>
      </c>
      <c r="B1353">
        <f>IF(直流？,'建築限界数値データ 　直流'!B1353,IF(交流？,'建築限界数値データ 交流'!B1353,IF(非電化？,'建築限界数値データ 　非電化'!B1353,"")))</f>
        <v>3336.6645184209251</v>
      </c>
    </row>
    <row r="1354" spans="1:2" x14ac:dyDescent="0.2">
      <c r="A1354">
        <f>IF(直流？,'建築限界数値データ 　直流'!A1354,IF(交流？,'建築限界数値データ 交流'!A1354,IF(非電化？,'建築限界数値データ 　非電化'!A1354,"")))</f>
        <v>1798.220952411913</v>
      </c>
      <c r="B1354">
        <f>IF(直流？,'建築限界数値データ 　直流'!B1354,IF(交流？,'建築限界数値データ 交流'!B1354,IF(非電化？,'建築限界数値データ 　非電化'!B1354,"")))</f>
        <v>3328.5166126562631</v>
      </c>
    </row>
    <row r="1355" spans="1:2" x14ac:dyDescent="0.2">
      <c r="A1355">
        <f>IF(直流？,'建築限界数値データ 　直流'!A1355,IF(交流？,'建築限界数値データ 交流'!A1355,IF(非電化？,'建築限界数値データ 　非電化'!A1355,"")))</f>
        <v>1803.5503582297099</v>
      </c>
      <c r="B1355">
        <f>IF(直流？,'建築限界数値データ 　直流'!B1355,IF(交流？,'建築限界数値データ 交流'!B1355,IF(非電化？,'建築限界数値データ 　非電化'!B1355,"")))</f>
        <v>3320.3444387570203</v>
      </c>
    </row>
    <row r="1356" spans="1:2" x14ac:dyDescent="0.2">
      <c r="A1356">
        <f>IF(直流？,'建築限界数値データ 　直流'!A1356,IF(交流？,'建築限界数値データ 交流'!A1356,IF(非電化？,'建築限界数値データ 　非電化'!A1356,"")))</f>
        <v>1808.8426251541332</v>
      </c>
      <c r="B1356">
        <f>IF(直流？,'建築限界数値データ 　直流'!B1356,IF(交流？,'建築限界数値データ 交流'!B1356,IF(非電化？,'建築限界数値データ 　非電化'!B1356,"")))</f>
        <v>3312.1481650054375</v>
      </c>
    </row>
    <row r="1357" spans="1:2" x14ac:dyDescent="0.2">
      <c r="A1357">
        <f>IF(直流？,'建築限界数値データ 　直流'!A1357,IF(交流？,'建築限界数値データ 交流'!A1357,IF(非電化？,'建築限界数値データ 　非電化'!A1357,"")))</f>
        <v>1814.0976442062802</v>
      </c>
      <c r="B1357">
        <f>IF(直流？,'建築限界数値データ 　直流'!B1357,IF(交流？,'建築限界数値データ 交流'!B1357,IF(非電化？,'建築限界数値データ 　非電化'!B1357,"")))</f>
        <v>3303.9279601800208</v>
      </c>
    </row>
    <row r="1358" spans="1:2" x14ac:dyDescent="0.2">
      <c r="A1358">
        <f>IF(直流？,'建築限界数値データ 　直流'!A1358,IF(交流？,'建築限界数値データ 交流'!A1358,IF(非電化？,'建築限界数値データ 　非電化'!A1358,"")))</f>
        <v>1819.3153071742627</v>
      </c>
      <c r="B1358">
        <f>IF(直流？,'建築限界数値データ 　直流'!B1358,IF(交流？,'建築限界数値データ 交流'!B1358,IF(非電化？,'建築限界数値データ 　非電化'!B1358,"")))</f>
        <v>3295.6839935520693</v>
      </c>
    </row>
    <row r="1359" spans="1:2" x14ac:dyDescent="0.2">
      <c r="A1359">
        <f>IF(直流？,'建築限界数値データ 　直流'!A1359,IF(交流？,'建築限界数値データ 交流'!A1359,IF(非電化？,'建築限界数値データ 　非電化'!A1359,"")))</f>
        <v>1824.4955066154305</v>
      </c>
      <c r="B1359">
        <f>IF(直流？,'建築限界数値データ 　直流'!B1359,IF(交流？,'建築限界数値データ 交流'!B1359,IF(非電化？,'建築限界数値データ 　非電化'!B1359,"")))</f>
        <v>3287.4164348821869</v>
      </c>
    </row>
    <row r="1360" spans="1:2" x14ac:dyDescent="0.2">
      <c r="A1360">
        <f>IF(直流？,'建築限界数値データ 　直流'!A1360,IF(交流？,'建築限界数値データ 交流'!A1360,IF(非電化？,'建築限界数値データ 　非電化'!A1360,"")))</f>
        <v>1829.6381358585877</v>
      </c>
      <c r="B1360">
        <f>IF(直流？,'建築限界数値データ 　直流'!B1360,IF(交流？,'建築限界数値データ 交流'!B1360,IF(非電化？,'建築限界数値データ 　非電化'!B1360,"")))</f>
        <v>3279.1254544167855</v>
      </c>
    </row>
    <row r="1361" spans="1:2" x14ac:dyDescent="0.2">
      <c r="A1361">
        <f>IF(直流？,'建築限界数値データ 　直流'!A1361,IF(交流？,'建築限界数値データ 交流'!A1361,IF(非電化？,'建築限界数値データ 　非電化'!A1361,"")))</f>
        <v>1834.7430890061864</v>
      </c>
      <c r="B1361">
        <f>IF(直流？,'建築限界数値データ 　直流'!B1361,IF(交流？,'建築限界数値データ 交流'!B1361,IF(非電化？,'建築限界数値データ 　非電化'!B1361,"")))</f>
        <v>3270.8112228845848</v>
      </c>
    </row>
    <row r="1362" spans="1:2" x14ac:dyDescent="0.2">
      <c r="A1362">
        <f>IF(直流？,'建築限界数値データ 　直流'!A1362,IF(交流？,'建築限界数値データ 交流'!A1362,IF(非電化？,'建築限界数値データ 　非電化'!A1362,"")))</f>
        <v>1839.8102609365101</v>
      </c>
      <c r="B1362">
        <f>IF(直流？,'建築限界数値データ 　直流'!B1362,IF(交流？,'建築限界数値データ 交流'!B1362,IF(非電化？,'建築限界数値データ 　非電化'!B1362,"")))</f>
        <v>3262.4739114930881</v>
      </c>
    </row>
    <row r="1363" spans="1:2" x14ac:dyDescent="0.2">
      <c r="A1363">
        <f>IF(直流？,'建築限界数値データ 　直流'!A1363,IF(交流？,'建築限界数値データ 交流'!A1363,IF(非電化？,'建築限界数値データ 　非電化'!A1363,"")))</f>
        <v>1844.8395473058358</v>
      </c>
      <c r="B1363">
        <f>IF(直流？,'建築限界数値データ 　直流'!B1363,IF(交流？,'建築限界数値データ 交流'!B1363,IF(非電化？,'建築限界数値データ 　非電化'!B1363,"")))</f>
        <v>3254.1136919250657</v>
      </c>
    </row>
    <row r="1364" spans="1:2" x14ac:dyDescent="0.2">
      <c r="A1364">
        <f>IF(直流？,'建築限界数値データ 　直流'!A1364,IF(交流？,'建築限界数値データ 交流'!A1364,IF(非電化？,'建築限界数値データ 　非電化'!A1364,"")))</f>
        <v>1849.8308445505847</v>
      </c>
      <c r="B1364">
        <f>IF(直流？,'建築限界数値データ 　直流'!B1364,IF(交流？,'建築限界数値データ 交流'!B1364,IF(非電化？,'建築限界数値データ 　非電化'!B1364,"")))</f>
        <v>3245.7307363350128</v>
      </c>
    </row>
    <row r="1365" spans="1:2" x14ac:dyDescent="0.2">
      <c r="A1365">
        <f>IF(直流？,'建築限界数値データ 　直流'!A1365,IF(交流？,'建築限界数値データ 交流'!A1365,IF(非電化？,'建築限界数値データ 　非電化'!A1365,"")))</f>
        <v>1854.7840498894539</v>
      </c>
      <c r="B1365">
        <f>IF(直流？,'建築限界数値データ 　直流'!B1365,IF(交流？,'建築限界数値データ 交流'!B1365,IF(非電化？,'建築限界数値データ 　非電化'!B1365,"")))</f>
        <v>3237.3252173456094</v>
      </c>
    </row>
    <row r="1366" spans="1:2" x14ac:dyDescent="0.2">
      <c r="A1366">
        <f>IF(直流？,'建築限界数値データ 　直流'!A1366,IF(交流？,'建築限界数値データ 交流'!A1366,IF(非電化？,'建築限界数値データ 　非電化'!A1366,"")))</f>
        <v>1859.6990613255321</v>
      </c>
      <c r="B1366">
        <f>IF(直流？,'建築限界数値データ 　直流'!B1366,IF(交流？,'建築限界数値データ 交流'!B1366,IF(非電化？,'建築限界数値データ 　非電化'!B1366,"")))</f>
        <v>3228.8973080441601</v>
      </c>
    </row>
    <row r="1367" spans="1:2" x14ac:dyDescent="0.2">
      <c r="A1367">
        <f>IF(直流？,'建築限界数値データ 　直流'!A1367,IF(交流？,'建築限界数値データ 交流'!A1367,IF(非電化？,'建築限界数値データ 　非電化'!A1367,"")))</f>
        <v>1864.5757776484013</v>
      </c>
      <c r="B1367">
        <f>IF(直流？,'建築限界数値データ 　直流'!B1367,IF(交流？,'建築限界数値データ 交流'!B1367,IF(非電化？,'建築限界数値データ 　非電化'!B1367,"")))</f>
        <v>3220.447181979036</v>
      </c>
    </row>
    <row r="1368" spans="1:2" x14ac:dyDescent="0.2">
      <c r="A1368">
        <f>IF(直流？,'建築限界数値データ 　直流'!A1368,IF(交流？,'建築限界数値データ 交流'!A1368,IF(非電化？,'建築限界数値データ 　非電化'!A1368,"")))</f>
        <v>1869.4140984362209</v>
      </c>
      <c r="B1368">
        <f>IF(直流？,'建築限界数値データ 　直流'!B1368,IF(交流？,'建築限界数値データ 交流'!B1368,IF(非電化？,'建築限界数値データ 　非電化'!B1368,"")))</f>
        <v>3211.9750131560968</v>
      </c>
    </row>
    <row r="1369" spans="1:2" x14ac:dyDescent="0.2">
      <c r="A1369">
        <f>IF(直流？,'建築限界数値データ 　直流'!A1369,IF(交流？,'建築限界数値データ 交流'!A1369,IF(非電化？,'建築限界数値データ 　非電化'!A1369,"")))</f>
        <v>1874.2139240577942</v>
      </c>
      <c r="B1369">
        <f>IF(直流？,'建築限界数値データ 　直流'!B1369,IF(交流？,'建築限界数値データ 交流'!B1369,IF(非電化？,'建築限界数値データ 　非電化'!B1369,"")))</f>
        <v>3203.4809760351086</v>
      </c>
    </row>
    <row r="1370" spans="1:2" x14ac:dyDescent="0.2">
      <c r="A1370">
        <f>IF(直流？,'建築限界数値データ 　直流'!A1370,IF(交流？,'建築限界数値データ 交流'!A1370,IF(非電化？,'建築限界数値データ 　非電化'!A1370,"")))</f>
        <v>1878.9751556746212</v>
      </c>
      <c r="B1370">
        <f>IF(直流？,'建築限界数値データ 　直流'!B1370,IF(交流？,'建築限界数値データ 交流'!B1370,IF(非電化？,'建築限界数値データ 　非電化'!B1370,"")))</f>
        <v>3194.965245526153</v>
      </c>
    </row>
    <row r="1371" spans="1:2" x14ac:dyDescent="0.2">
      <c r="A1371">
        <f>IF(直流？,'建築限界数値データ 　直流'!A1371,IF(交流？,'建築限界数値データ 交流'!A1371,IF(非電化？,'建築限界数値データ 　非電化'!A1371,"")))</f>
        <v>1883.6976952429338</v>
      </c>
      <c r="B1371">
        <f>IF(直流？,'建築限界数値データ 　直流'!B1371,IF(交流？,'建築限界数値データ 交流'!B1371,IF(非電化？,'建築限界数値データ 　非電化'!B1371,"")))</f>
        <v>3186.4279969860227</v>
      </c>
    </row>
    <row r="1372" spans="1:2" x14ac:dyDescent="0.2">
      <c r="A1372">
        <f>IF(直流？,'建築限界数値データ 　直流'!A1372,IF(交流？,'建築限界数値データ 交流'!A1372,IF(非電化？,'建築限界数値データ 　非電化'!A1372,"")))</f>
        <v>1888.3814455157144</v>
      </c>
      <c r="B1372">
        <f>IF(直流？,'建築限界数値データ 　直流'!B1372,IF(交流？,'建築限界数値データ 交流'!B1372,IF(非電化？,'建築限界数値データ 　非電化'!B1372,"")))</f>
        <v>3177.8694062146133</v>
      </c>
    </row>
    <row r="1373" spans="1:2" x14ac:dyDescent="0.2">
      <c r="A1373">
        <f>IF(直流？,'建築限界数値データ 　直流'!A1373,IF(交流？,'建築限界数値データ 交流'!A1373,IF(非電化？,'建築限界数値データ 　非電化'!A1373,"")))</f>
        <v>1893.0263100446982</v>
      </c>
      <c r="B1373">
        <f>IF(直流？,'建築限界数値データ 　直流'!B1373,IF(交流？,'建築限界数値データ 交流'!B1373,IF(非電化？,'建築限界数値データ 　非電化'!B1373,"")))</f>
        <v>3169.2896494513002</v>
      </c>
    </row>
    <row r="1374" spans="1:2" x14ac:dyDescent="0.2">
      <c r="A1374">
        <f>IF(直流？,'建築限界数値データ 　直流'!A1374,IF(交流？,'建築限界数値データ 交流'!A1374,IF(非電化？,'建築限界数値データ 　非電化'!A1374,"")))</f>
        <v>1900</v>
      </c>
      <c r="B1374">
        <f>IF(直流？,'建築限界数値データ 　直流'!B1374,IF(交流？,'建築限界数値データ 交流'!B1374,IF(非電化？,'建築限界数値データ 　非電化'!B1374,"")))</f>
        <v>3156</v>
      </c>
    </row>
    <row r="1375" spans="1:2" x14ac:dyDescent="0.2">
      <c r="A1375">
        <f>IF(直流？,'建築限界数値データ 　直流'!A1375,IF(交流？,'建築限界数値データ 交流'!A1375,IF(非電化？,'建築限界数値データ 　非電化'!A1375,"")))</f>
        <v>1900</v>
      </c>
      <c r="B1375">
        <f>IF(直流？,'建築限界数値データ 　直流'!B1375,IF(交流？,'建築限界数値データ 交流'!B1375,IF(非電化？,'建築限界数値データ 　非電化'!B1375,"")))</f>
        <v>3150</v>
      </c>
    </row>
    <row r="1376" spans="1:2" x14ac:dyDescent="0.2">
      <c r="A1376">
        <f>IF(直流？,'建築限界数値データ 　直流'!A1376,IF(交流？,'建築限界数値データ 交流'!A1376,IF(非電化？,'建築限界数値データ 　非電化'!A1376,"")))</f>
        <v>1900</v>
      </c>
      <c r="B1376">
        <f>IF(直流？,'建築限界数値データ 　直流'!B1376,IF(交流？,'建築限界数値データ 交流'!B1376,IF(非電化？,'建築限界数値データ 　非電化'!B1376,"")))</f>
        <v>3140</v>
      </c>
    </row>
    <row r="1377" spans="1:2" x14ac:dyDescent="0.2">
      <c r="A1377">
        <f>IF(直流？,'建築限界数値データ 　直流'!A1377,IF(交流？,'建築限界数値データ 交流'!A1377,IF(非電化？,'建築限界数値データ 　非電化'!A1377,"")))</f>
        <v>1900</v>
      </c>
      <c r="B1377">
        <f>IF(直流？,'建築限界数値データ 　直流'!B1377,IF(交流？,'建築限界数値データ 交流'!B1377,IF(非電化？,'建築限界数値データ 　非電化'!B1377,"")))</f>
        <v>3130</v>
      </c>
    </row>
    <row r="1378" spans="1:2" x14ac:dyDescent="0.2">
      <c r="A1378">
        <f>IF(直流？,'建築限界数値データ 　直流'!A1378,IF(交流？,'建築限界数値データ 交流'!A1378,IF(非電化？,'建築限界数値データ 　非電化'!A1378,"")))</f>
        <v>1900</v>
      </c>
      <c r="B1378">
        <f>IF(直流？,'建築限界数値データ 　直流'!B1378,IF(交流？,'建築限界数値データ 交流'!B1378,IF(非電化？,'建築限界数値データ 　非電化'!B1378,"")))</f>
        <v>3120</v>
      </c>
    </row>
    <row r="1379" spans="1:2" x14ac:dyDescent="0.2">
      <c r="A1379">
        <f>IF(直流？,'建築限界数値データ 　直流'!A1379,IF(交流？,'建築限界数値データ 交流'!A1379,IF(非電化？,'建築限界数値データ 　非電化'!A1379,"")))</f>
        <v>1900</v>
      </c>
      <c r="B1379">
        <f>IF(直流？,'建築限界数値データ 　直流'!B1379,IF(交流？,'建築限界数値データ 交流'!B1379,IF(非電化？,'建築限界数値データ 　非電化'!B1379,"")))</f>
        <v>3110</v>
      </c>
    </row>
    <row r="1380" spans="1:2" x14ac:dyDescent="0.2">
      <c r="A1380">
        <f>IF(直流？,'建築限界数値データ 　直流'!A1380,IF(交流？,'建築限界数値データ 交流'!A1380,IF(非電化？,'建築限界数値データ 　非電化'!A1380,"")))</f>
        <v>1900</v>
      </c>
      <c r="B1380">
        <f>IF(直流？,'建築限界数値データ 　直流'!B1380,IF(交流？,'建築限界数値データ 交流'!B1380,IF(非電化？,'建築限界数値データ 　非電化'!B1380,"")))</f>
        <v>3100</v>
      </c>
    </row>
    <row r="1381" spans="1:2" x14ac:dyDescent="0.2">
      <c r="A1381">
        <f>IF(直流？,'建築限界数値データ 　直流'!A1381,IF(交流？,'建築限界数値データ 交流'!A1381,IF(非電化？,'建築限界数値データ 　非電化'!A1381,"")))</f>
        <v>1900</v>
      </c>
      <c r="B1381">
        <f>IF(直流？,'建築限界数値データ 　直流'!B1381,IF(交流？,'建築限界数値データ 交流'!B1381,IF(非電化？,'建築限界数値データ 　非電化'!B1381,"")))</f>
        <v>3090</v>
      </c>
    </row>
    <row r="1382" spans="1:2" x14ac:dyDescent="0.2">
      <c r="A1382">
        <f>IF(直流？,'建築限界数値データ 　直流'!A1382,IF(交流？,'建築限界数値データ 交流'!A1382,IF(非電化？,'建築限界数値データ 　非電化'!A1382,"")))</f>
        <v>1900</v>
      </c>
      <c r="B1382">
        <f>IF(直流？,'建築限界数値データ 　直流'!B1382,IF(交流？,'建築限界数値データ 交流'!B1382,IF(非電化？,'建築限界数値データ 　非電化'!B1382,"")))</f>
        <v>3080</v>
      </c>
    </row>
    <row r="1383" spans="1:2" x14ac:dyDescent="0.2">
      <c r="A1383">
        <f>IF(直流？,'建築限界数値データ 　直流'!A1383,IF(交流？,'建築限界数値データ 交流'!A1383,IF(非電化？,'建築限界数値データ 　非電化'!A1383,"")))</f>
        <v>1900</v>
      </c>
      <c r="B1383">
        <f>IF(直流？,'建築限界数値データ 　直流'!B1383,IF(交流？,'建築限界数値データ 交流'!B1383,IF(非電化？,'建築限界数値データ 　非電化'!B1383,"")))</f>
        <v>3070</v>
      </c>
    </row>
    <row r="1384" spans="1:2" x14ac:dyDescent="0.2">
      <c r="A1384">
        <f>IF(直流？,'建築限界数値データ 　直流'!A1384,IF(交流？,'建築限界数値データ 交流'!A1384,IF(非電化？,'建築限界数値データ 　非電化'!A1384,"")))</f>
        <v>1900</v>
      </c>
      <c r="B1384">
        <f>IF(直流？,'建築限界数値データ 　直流'!B1384,IF(交流？,'建築限界数値データ 交流'!B1384,IF(非電化？,'建築限界数値データ 　非電化'!B1384,"")))</f>
        <v>3060</v>
      </c>
    </row>
    <row r="1385" spans="1:2" x14ac:dyDescent="0.2">
      <c r="A1385">
        <f>IF(直流？,'建築限界数値データ 　直流'!A1385,IF(交流？,'建築限界数値データ 交流'!A1385,IF(非電化？,'建築限界数値データ 　非電化'!A1385,"")))</f>
        <v>1900</v>
      </c>
      <c r="B1385">
        <f>IF(直流？,'建築限界数値データ 　直流'!B1385,IF(交流？,'建築限界数値データ 交流'!B1385,IF(非電化？,'建築限界数値データ 　非電化'!B1385,"")))</f>
        <v>3050</v>
      </c>
    </row>
    <row r="1386" spans="1:2" x14ac:dyDescent="0.2">
      <c r="A1386">
        <f>IF(直流？,'建築限界数値データ 　直流'!A1386,IF(交流？,'建築限界数値データ 交流'!A1386,IF(非電化？,'建築限界数値データ 　非電化'!A1386,"")))</f>
        <v>1900</v>
      </c>
      <c r="B1386">
        <f>IF(直流？,'建築限界数値データ 　直流'!B1386,IF(交流？,'建築限界数値データ 交流'!B1386,IF(非電化？,'建築限界数値データ 　非電化'!B1386,"")))</f>
        <v>3040</v>
      </c>
    </row>
    <row r="1387" spans="1:2" x14ac:dyDescent="0.2">
      <c r="A1387">
        <f>IF(直流？,'建築限界数値データ 　直流'!A1387,IF(交流？,'建築限界数値データ 交流'!A1387,IF(非電化？,'建築限界数値データ 　非電化'!A1387,"")))</f>
        <v>1900</v>
      </c>
      <c r="B1387">
        <f>IF(直流？,'建築限界数値データ 　直流'!B1387,IF(交流？,'建築限界数値データ 交流'!B1387,IF(非電化？,'建築限界数値データ 　非電化'!B1387,"")))</f>
        <v>3030</v>
      </c>
    </row>
    <row r="1388" spans="1:2" x14ac:dyDescent="0.2">
      <c r="A1388">
        <f>IF(直流？,'建築限界数値データ 　直流'!A1388,IF(交流？,'建築限界数値データ 交流'!A1388,IF(非電化？,'建築限界数値データ 　非電化'!A1388,"")))</f>
        <v>1900</v>
      </c>
      <c r="B1388">
        <f>IF(直流？,'建築限界数値データ 　直流'!B1388,IF(交流？,'建築限界数値データ 交流'!B1388,IF(非電化？,'建築限界数値データ 　非電化'!B1388,"")))</f>
        <v>3020</v>
      </c>
    </row>
    <row r="1389" spans="1:2" x14ac:dyDescent="0.2">
      <c r="A1389">
        <f>IF(直流？,'建築限界数値データ 　直流'!A1389,IF(交流？,'建築限界数値データ 交流'!A1389,IF(非電化？,'建築限界数値データ 　非電化'!A1389,"")))</f>
        <v>1900</v>
      </c>
      <c r="B1389">
        <f>IF(直流？,'建築限界数値データ 　直流'!B1389,IF(交流？,'建築限界数値データ 交流'!B1389,IF(非電化？,'建築限界数値データ 　非電化'!B1389,"")))</f>
        <v>3010</v>
      </c>
    </row>
    <row r="1390" spans="1:2" x14ac:dyDescent="0.2">
      <c r="A1390">
        <f>IF(直流？,'建築限界数値データ 　直流'!A1390,IF(交流？,'建築限界数値データ 交流'!A1390,IF(非電化？,'建築限界数値データ 　非電化'!A1390,"")))</f>
        <v>1900</v>
      </c>
      <c r="B1390">
        <f>IF(直流？,'建築限界数値データ 　直流'!B1390,IF(交流？,'建築限界数値データ 交流'!B1390,IF(非電化？,'建築限界数値データ 　非電化'!B1390,"")))</f>
        <v>3000</v>
      </c>
    </row>
    <row r="1391" spans="1:2" x14ac:dyDescent="0.2">
      <c r="A1391">
        <f>IF(直流？,'建築限界数値データ 　直流'!A1391,IF(交流？,'建築限界数値データ 交流'!A1391,IF(非電化？,'建築限界数値データ 　非電化'!A1391,"")))</f>
        <v>1900</v>
      </c>
      <c r="B1391">
        <f>IF(直流？,'建築限界数値データ 　直流'!B1391,IF(交流？,'建築限界数値データ 交流'!B1391,IF(非電化？,'建築限界数値データ 　非電化'!B1391,"")))</f>
        <v>2990</v>
      </c>
    </row>
    <row r="1392" spans="1:2" x14ac:dyDescent="0.2">
      <c r="A1392">
        <f>IF(直流？,'建築限界数値データ 　直流'!A1392,IF(交流？,'建築限界数値データ 交流'!A1392,IF(非電化？,'建築限界数値データ 　非電化'!A1392,"")))</f>
        <v>1900</v>
      </c>
      <c r="B1392">
        <f>IF(直流？,'建築限界数値データ 　直流'!B1392,IF(交流？,'建築限界数値データ 交流'!B1392,IF(非電化？,'建築限界数値データ 　非電化'!B1392,"")))</f>
        <v>2980</v>
      </c>
    </row>
    <row r="1393" spans="1:2" x14ac:dyDescent="0.2">
      <c r="A1393">
        <f>IF(直流？,'建築限界数値データ 　直流'!A1393,IF(交流？,'建築限界数値データ 交流'!A1393,IF(非電化？,'建築限界数値データ 　非電化'!A1393,"")))</f>
        <v>1900</v>
      </c>
      <c r="B1393">
        <f>IF(直流？,'建築限界数値データ 　直流'!B1393,IF(交流？,'建築限界数値データ 交流'!B1393,IF(非電化？,'建築限界数値データ 　非電化'!B1393,"")))</f>
        <v>2970</v>
      </c>
    </row>
    <row r="1394" spans="1:2" x14ac:dyDescent="0.2">
      <c r="A1394">
        <f>IF(直流？,'建築限界数値データ 　直流'!A1394,IF(交流？,'建築限界数値データ 交流'!A1394,IF(非電化？,'建築限界数値データ 　非電化'!A1394,"")))</f>
        <v>1900</v>
      </c>
      <c r="B1394">
        <f>IF(直流？,'建築限界数値データ 　直流'!B1394,IF(交流？,'建築限界数値データ 交流'!B1394,IF(非電化？,'建築限界数値データ 　非電化'!B1394,"")))</f>
        <v>2960</v>
      </c>
    </row>
    <row r="1395" spans="1:2" x14ac:dyDescent="0.2">
      <c r="A1395">
        <f>IF(直流？,'建築限界数値データ 　直流'!A1395,IF(交流？,'建築限界数値データ 交流'!A1395,IF(非電化？,'建築限界数値データ 　非電化'!A1395,"")))</f>
        <v>1900</v>
      </c>
      <c r="B1395">
        <f>IF(直流？,'建築限界数値データ 　直流'!B1395,IF(交流？,'建築限界数値データ 交流'!B1395,IF(非電化？,'建築限界数値データ 　非電化'!B1395,"")))</f>
        <v>2950</v>
      </c>
    </row>
    <row r="1396" spans="1:2" x14ac:dyDescent="0.2">
      <c r="A1396">
        <f>IF(直流？,'建築限界数値データ 　直流'!A1396,IF(交流？,'建築限界数値データ 交流'!A1396,IF(非電化？,'建築限界数値データ 　非電化'!A1396,"")))</f>
        <v>1900</v>
      </c>
      <c r="B1396">
        <f>IF(直流？,'建築限界数値データ 　直流'!B1396,IF(交流？,'建築限界数値データ 交流'!B1396,IF(非電化？,'建築限界数値データ 　非電化'!B1396,"")))</f>
        <v>2940</v>
      </c>
    </row>
    <row r="1397" spans="1:2" x14ac:dyDescent="0.2">
      <c r="A1397">
        <f>IF(直流？,'建築限界数値データ 　直流'!A1397,IF(交流？,'建築限界数値データ 交流'!A1397,IF(非電化？,'建築限界数値データ 　非電化'!A1397,"")))</f>
        <v>1900</v>
      </c>
      <c r="B1397">
        <f>IF(直流？,'建築限界数値データ 　直流'!B1397,IF(交流？,'建築限界数値データ 交流'!B1397,IF(非電化？,'建築限界数値データ 　非電化'!B1397,"")))</f>
        <v>2930</v>
      </c>
    </row>
    <row r="1398" spans="1:2" x14ac:dyDescent="0.2">
      <c r="A1398">
        <f>IF(直流？,'建築限界数値データ 　直流'!A1398,IF(交流？,'建築限界数値データ 交流'!A1398,IF(非電化？,'建築限界数値データ 　非電化'!A1398,"")))</f>
        <v>1900</v>
      </c>
      <c r="B1398">
        <f>IF(直流？,'建築限界数値データ 　直流'!B1398,IF(交流？,'建築限界数値データ 交流'!B1398,IF(非電化？,'建築限界数値データ 　非電化'!B1398,"")))</f>
        <v>2920</v>
      </c>
    </row>
    <row r="1399" spans="1:2" x14ac:dyDescent="0.2">
      <c r="A1399">
        <f>IF(直流？,'建築限界数値データ 　直流'!A1399,IF(交流？,'建築限界数値データ 交流'!A1399,IF(非電化？,'建築限界数値データ 　非電化'!A1399,"")))</f>
        <v>1900</v>
      </c>
      <c r="B1399">
        <f>IF(直流？,'建築限界数値データ 　直流'!B1399,IF(交流？,'建築限界数値データ 交流'!B1399,IF(非電化？,'建築限界数値データ 　非電化'!B1399,"")))</f>
        <v>2910</v>
      </c>
    </row>
    <row r="1400" spans="1:2" x14ac:dyDescent="0.2">
      <c r="A1400">
        <f>IF(直流？,'建築限界数値データ 　直流'!A1400,IF(交流？,'建築限界数値データ 交流'!A1400,IF(非電化？,'建築限界数値データ 　非電化'!A1400,"")))</f>
        <v>1900</v>
      </c>
      <c r="B1400">
        <f>IF(直流？,'建築限界数値データ 　直流'!B1400,IF(交流？,'建築限界数値データ 交流'!B1400,IF(非電化？,'建築限界数値データ 　非電化'!B1400,"")))</f>
        <v>2900</v>
      </c>
    </row>
    <row r="1401" spans="1:2" x14ac:dyDescent="0.2">
      <c r="A1401">
        <f>IF(直流？,'建築限界数値データ 　直流'!A1401,IF(交流？,'建築限界数値データ 交流'!A1401,IF(非電化？,'建築限界数値データ 　非電化'!A1401,"")))</f>
        <v>1900</v>
      </c>
      <c r="B1401">
        <f>IF(直流？,'建築限界数値データ 　直流'!B1401,IF(交流？,'建築限界数値データ 交流'!B1401,IF(非電化？,'建築限界数値データ 　非電化'!B1401,"")))</f>
        <v>2890</v>
      </c>
    </row>
    <row r="1402" spans="1:2" x14ac:dyDescent="0.2">
      <c r="A1402">
        <f>IF(直流？,'建築限界数値データ 　直流'!A1402,IF(交流？,'建築限界数値データ 交流'!A1402,IF(非電化？,'建築限界数値データ 　非電化'!A1402,"")))</f>
        <v>1900</v>
      </c>
      <c r="B1402">
        <f>IF(直流？,'建築限界数値データ 　直流'!B1402,IF(交流？,'建築限界数値データ 交流'!B1402,IF(非電化？,'建築限界数値データ 　非電化'!B1402,"")))</f>
        <v>2880</v>
      </c>
    </row>
    <row r="1403" spans="1:2" x14ac:dyDescent="0.2">
      <c r="A1403">
        <f>IF(直流？,'建築限界数値データ 　直流'!A1403,IF(交流？,'建築限界数値データ 交流'!A1403,IF(非電化？,'建築限界数値データ 　非電化'!A1403,"")))</f>
        <v>1900</v>
      </c>
      <c r="B1403">
        <f>IF(直流？,'建築限界数値データ 　直流'!B1403,IF(交流？,'建築限界数値データ 交流'!B1403,IF(非電化？,'建築限界数値データ 　非電化'!B1403,"")))</f>
        <v>2870</v>
      </c>
    </row>
    <row r="1404" spans="1:2" x14ac:dyDescent="0.2">
      <c r="A1404">
        <f>IF(直流？,'建築限界数値データ 　直流'!A1404,IF(交流？,'建築限界数値データ 交流'!A1404,IF(非電化？,'建築限界数値データ 　非電化'!A1404,"")))</f>
        <v>1900</v>
      </c>
      <c r="B1404">
        <f>IF(直流？,'建築限界数値データ 　直流'!B1404,IF(交流？,'建築限界数値データ 交流'!B1404,IF(非電化？,'建築限界数値データ 　非電化'!B1404,"")))</f>
        <v>2860</v>
      </c>
    </row>
    <row r="1405" spans="1:2" x14ac:dyDescent="0.2">
      <c r="A1405">
        <f>IF(直流？,'建築限界数値データ 　直流'!A1405,IF(交流？,'建築限界数値データ 交流'!A1405,IF(非電化？,'建築限界数値データ 　非電化'!A1405,"")))</f>
        <v>1900</v>
      </c>
      <c r="B1405">
        <f>IF(直流？,'建築限界数値データ 　直流'!B1405,IF(交流？,'建築限界数値データ 交流'!B1405,IF(非電化？,'建築限界数値データ 　非電化'!B1405,"")))</f>
        <v>2850</v>
      </c>
    </row>
    <row r="1406" spans="1:2" x14ac:dyDescent="0.2">
      <c r="A1406">
        <f>IF(直流？,'建築限界数値データ 　直流'!A1406,IF(交流？,'建築限界数値データ 交流'!A1406,IF(非電化？,'建築限界数値データ 　非電化'!A1406,"")))</f>
        <v>1900</v>
      </c>
      <c r="B1406">
        <f>IF(直流？,'建築限界数値データ 　直流'!B1406,IF(交流？,'建築限界数値データ 交流'!B1406,IF(非電化？,'建築限界数値データ 　非電化'!B1406,"")))</f>
        <v>2840</v>
      </c>
    </row>
    <row r="1407" spans="1:2" x14ac:dyDescent="0.2">
      <c r="A1407">
        <f>IF(直流？,'建築限界数値データ 　直流'!A1407,IF(交流？,'建築限界数値データ 交流'!A1407,IF(非電化？,'建築限界数値データ 　非電化'!A1407,"")))</f>
        <v>1900</v>
      </c>
      <c r="B1407">
        <f>IF(直流？,'建築限界数値データ 　直流'!B1407,IF(交流？,'建築限界数値データ 交流'!B1407,IF(非電化？,'建築限界数値データ 　非電化'!B1407,"")))</f>
        <v>2830</v>
      </c>
    </row>
    <row r="1408" spans="1:2" x14ac:dyDescent="0.2">
      <c r="A1408">
        <f>IF(直流？,'建築限界数値データ 　直流'!A1408,IF(交流？,'建築限界数値データ 交流'!A1408,IF(非電化？,'建築限界数値データ 　非電化'!A1408,"")))</f>
        <v>1900</v>
      </c>
      <c r="B1408">
        <f>IF(直流？,'建築限界数値データ 　直流'!B1408,IF(交流？,'建築限界数値データ 交流'!B1408,IF(非電化？,'建築限界数値データ 　非電化'!B1408,"")))</f>
        <v>2820</v>
      </c>
    </row>
    <row r="1409" spans="1:2" x14ac:dyDescent="0.2">
      <c r="A1409">
        <f>IF(直流？,'建築限界数値データ 　直流'!A1409,IF(交流？,'建築限界数値データ 交流'!A1409,IF(非電化？,'建築限界数値データ 　非電化'!A1409,"")))</f>
        <v>1900</v>
      </c>
      <c r="B1409">
        <f>IF(直流？,'建築限界数値データ 　直流'!B1409,IF(交流？,'建築限界数値データ 交流'!B1409,IF(非電化？,'建築限界数値データ 　非電化'!B1409,"")))</f>
        <v>2810</v>
      </c>
    </row>
    <row r="1410" spans="1:2" x14ac:dyDescent="0.2">
      <c r="A1410">
        <f>IF(直流？,'建築限界数値データ 　直流'!A1410,IF(交流？,'建築限界数値データ 交流'!A1410,IF(非電化？,'建築限界数値データ 　非電化'!A1410,"")))</f>
        <v>1900</v>
      </c>
      <c r="B1410">
        <f>IF(直流？,'建築限界数値データ 　直流'!B1410,IF(交流？,'建築限界数値データ 交流'!B1410,IF(非電化？,'建築限界数値データ 　非電化'!B1410,"")))</f>
        <v>2800</v>
      </c>
    </row>
    <row r="1411" spans="1:2" x14ac:dyDescent="0.2">
      <c r="A1411">
        <f>IF(直流？,'建築限界数値データ 　直流'!A1411,IF(交流？,'建築限界数値データ 交流'!A1411,IF(非電化？,'建築限界数値データ 　非電化'!A1411,"")))</f>
        <v>1900</v>
      </c>
      <c r="B1411">
        <f>IF(直流？,'建築限界数値データ 　直流'!B1411,IF(交流？,'建築限界数値データ 交流'!B1411,IF(非電化？,'建築限界数値データ 　非電化'!B1411,"")))</f>
        <v>2790</v>
      </c>
    </row>
    <row r="1412" spans="1:2" x14ac:dyDescent="0.2">
      <c r="A1412">
        <f>IF(直流？,'建築限界数値データ 　直流'!A1412,IF(交流？,'建築限界数値データ 交流'!A1412,IF(非電化？,'建築限界数値データ 　非電化'!A1412,"")))</f>
        <v>1900</v>
      </c>
      <c r="B1412">
        <f>IF(直流？,'建築限界数値データ 　直流'!B1412,IF(交流？,'建築限界数値データ 交流'!B1412,IF(非電化？,'建築限界数値データ 　非電化'!B1412,"")))</f>
        <v>2780</v>
      </c>
    </row>
    <row r="1413" spans="1:2" x14ac:dyDescent="0.2">
      <c r="A1413">
        <f>IF(直流？,'建築限界数値データ 　直流'!A1413,IF(交流？,'建築限界数値データ 交流'!A1413,IF(非電化？,'建築限界数値データ 　非電化'!A1413,"")))</f>
        <v>1900</v>
      </c>
      <c r="B1413">
        <f>IF(直流？,'建築限界数値データ 　直流'!B1413,IF(交流？,'建築限界数値データ 交流'!B1413,IF(非電化？,'建築限界数値データ 　非電化'!B1413,"")))</f>
        <v>2770</v>
      </c>
    </row>
    <row r="1414" spans="1:2" x14ac:dyDescent="0.2">
      <c r="A1414">
        <f>IF(直流？,'建築限界数値データ 　直流'!A1414,IF(交流？,'建築限界数値データ 交流'!A1414,IF(非電化？,'建築限界数値データ 　非電化'!A1414,"")))</f>
        <v>1900</v>
      </c>
      <c r="B1414">
        <f>IF(直流？,'建築限界数値データ 　直流'!B1414,IF(交流？,'建築限界数値データ 交流'!B1414,IF(非電化？,'建築限界数値データ 　非電化'!B1414,"")))</f>
        <v>2760</v>
      </c>
    </row>
    <row r="1415" spans="1:2" x14ac:dyDescent="0.2">
      <c r="A1415">
        <f>IF(直流？,'建築限界数値データ 　直流'!A1415,IF(交流？,'建築限界数値データ 交流'!A1415,IF(非電化？,'建築限界数値データ 　非電化'!A1415,"")))</f>
        <v>1900</v>
      </c>
      <c r="B1415">
        <f>IF(直流？,'建築限界数値データ 　直流'!B1415,IF(交流？,'建築限界数値データ 交流'!B1415,IF(非電化？,'建築限界数値データ 　非電化'!B1415,"")))</f>
        <v>2750</v>
      </c>
    </row>
    <row r="1416" spans="1:2" x14ac:dyDescent="0.2">
      <c r="A1416">
        <f>IF(直流？,'建築限界数値データ 　直流'!A1416,IF(交流？,'建築限界数値データ 交流'!A1416,IF(非電化？,'建築限界数値データ 　非電化'!A1416,"")))</f>
        <v>1900</v>
      </c>
      <c r="B1416">
        <f>IF(直流？,'建築限界数値データ 　直流'!B1416,IF(交流？,'建築限界数値データ 交流'!B1416,IF(非電化？,'建築限界数値データ 　非電化'!B1416,"")))</f>
        <v>2740</v>
      </c>
    </row>
    <row r="1417" spans="1:2" x14ac:dyDescent="0.2">
      <c r="A1417">
        <f>IF(直流？,'建築限界数値データ 　直流'!A1417,IF(交流？,'建築限界数値データ 交流'!A1417,IF(非電化？,'建築限界数値データ 　非電化'!A1417,"")))</f>
        <v>1900</v>
      </c>
      <c r="B1417">
        <f>IF(直流？,'建築限界数値データ 　直流'!B1417,IF(交流？,'建築限界数値データ 交流'!B1417,IF(非電化？,'建築限界数値データ 　非電化'!B1417,"")))</f>
        <v>2730</v>
      </c>
    </row>
    <row r="1418" spans="1:2" x14ac:dyDescent="0.2">
      <c r="A1418">
        <f>IF(直流？,'建築限界数値データ 　直流'!A1418,IF(交流？,'建築限界数値データ 交流'!A1418,IF(非電化？,'建築限界数値データ 　非電化'!A1418,"")))</f>
        <v>1900</v>
      </c>
      <c r="B1418">
        <f>IF(直流？,'建築限界数値データ 　直流'!B1418,IF(交流？,'建築限界数値データ 交流'!B1418,IF(非電化？,'建築限界数値データ 　非電化'!B1418,"")))</f>
        <v>2720</v>
      </c>
    </row>
    <row r="1419" spans="1:2" x14ac:dyDescent="0.2">
      <c r="A1419">
        <f>IF(直流？,'建築限界数値データ 　直流'!A1419,IF(交流？,'建築限界数値データ 交流'!A1419,IF(非電化？,'建築限界数値データ 　非電化'!A1419,"")))</f>
        <v>1900</v>
      </c>
      <c r="B1419">
        <f>IF(直流？,'建築限界数値データ 　直流'!B1419,IF(交流？,'建築限界数値データ 交流'!B1419,IF(非電化？,'建築限界数値データ 　非電化'!B1419,"")))</f>
        <v>2710</v>
      </c>
    </row>
    <row r="1420" spans="1:2" x14ac:dyDescent="0.2">
      <c r="A1420">
        <f>IF(直流？,'建築限界数値データ 　直流'!A1420,IF(交流？,'建築限界数値データ 交流'!A1420,IF(非電化？,'建築限界数値データ 　非電化'!A1420,"")))</f>
        <v>1900</v>
      </c>
      <c r="B1420">
        <f>IF(直流？,'建築限界数値データ 　直流'!B1420,IF(交流？,'建築限界数値データ 交流'!B1420,IF(非電化？,'建築限界数値データ 　非電化'!B1420,"")))</f>
        <v>2700</v>
      </c>
    </row>
    <row r="1421" spans="1:2" x14ac:dyDescent="0.2">
      <c r="A1421">
        <f>IF(直流？,'建築限界数値データ 　直流'!A1421,IF(交流？,'建築限界数値データ 交流'!A1421,IF(非電化？,'建築限界数値データ 　非電化'!A1421,"")))</f>
        <v>1900</v>
      </c>
      <c r="B1421">
        <f>IF(直流？,'建築限界数値データ 　直流'!B1421,IF(交流？,'建築限界数値データ 交流'!B1421,IF(非電化？,'建築限界数値データ 　非電化'!B1421,"")))</f>
        <v>2690</v>
      </c>
    </row>
    <row r="1422" spans="1:2" x14ac:dyDescent="0.2">
      <c r="A1422">
        <f>IF(直流？,'建築限界数値データ 　直流'!A1422,IF(交流？,'建築限界数値データ 交流'!A1422,IF(非電化？,'建築限界数値データ 　非電化'!A1422,"")))</f>
        <v>1900</v>
      </c>
      <c r="B1422">
        <f>IF(直流？,'建築限界数値データ 　直流'!B1422,IF(交流？,'建築限界数値データ 交流'!B1422,IF(非電化？,'建築限界数値データ 　非電化'!B1422,"")))</f>
        <v>2680</v>
      </c>
    </row>
    <row r="1423" spans="1:2" x14ac:dyDescent="0.2">
      <c r="A1423">
        <f>IF(直流？,'建築限界数値データ 　直流'!A1423,IF(交流？,'建築限界数値データ 交流'!A1423,IF(非電化？,'建築限界数値データ 　非電化'!A1423,"")))</f>
        <v>1900</v>
      </c>
      <c r="B1423">
        <f>IF(直流？,'建築限界数値データ 　直流'!B1423,IF(交流？,'建築限界数値データ 交流'!B1423,IF(非電化？,'建築限界数値データ 　非電化'!B1423,"")))</f>
        <v>2670</v>
      </c>
    </row>
    <row r="1424" spans="1:2" x14ac:dyDescent="0.2">
      <c r="A1424">
        <f>IF(直流？,'建築限界数値データ 　直流'!A1424,IF(交流？,'建築限界数値データ 交流'!A1424,IF(非電化？,'建築限界数値データ 　非電化'!A1424,"")))</f>
        <v>1900</v>
      </c>
      <c r="B1424">
        <f>IF(直流？,'建築限界数値データ 　直流'!B1424,IF(交流？,'建築限界数値データ 交流'!B1424,IF(非電化？,'建築限界数値データ 　非電化'!B1424,"")))</f>
        <v>2660</v>
      </c>
    </row>
    <row r="1425" spans="1:2" x14ac:dyDescent="0.2">
      <c r="A1425">
        <f>IF(直流？,'建築限界数値データ 　直流'!A1425,IF(交流？,'建築限界数値データ 交流'!A1425,IF(非電化？,'建築限界数値データ 　非電化'!A1425,"")))</f>
        <v>1900</v>
      </c>
      <c r="B1425">
        <f>IF(直流？,'建築限界数値データ 　直流'!B1425,IF(交流？,'建築限界数値データ 交流'!B1425,IF(非電化？,'建築限界数値データ 　非電化'!B1425,"")))</f>
        <v>2650</v>
      </c>
    </row>
    <row r="1426" spans="1:2" x14ac:dyDescent="0.2">
      <c r="A1426">
        <f>IF(直流？,'建築限界数値データ 　直流'!A1426,IF(交流？,'建築限界数値データ 交流'!A1426,IF(非電化？,'建築限界数値データ 　非電化'!A1426,"")))</f>
        <v>1900</v>
      </c>
      <c r="B1426">
        <f>IF(直流？,'建築限界数値データ 　直流'!B1426,IF(交流？,'建築限界数値データ 交流'!B1426,IF(非電化？,'建築限界数値データ 　非電化'!B1426,"")))</f>
        <v>2640</v>
      </c>
    </row>
    <row r="1427" spans="1:2" x14ac:dyDescent="0.2">
      <c r="A1427">
        <f>IF(直流？,'建築限界数値データ 　直流'!A1427,IF(交流？,'建築限界数値データ 交流'!A1427,IF(非電化？,'建築限界数値データ 　非電化'!A1427,"")))</f>
        <v>1900</v>
      </c>
      <c r="B1427">
        <f>IF(直流？,'建築限界数値データ 　直流'!B1427,IF(交流？,'建築限界数値データ 交流'!B1427,IF(非電化？,'建築限界数値データ 　非電化'!B1427,"")))</f>
        <v>2630</v>
      </c>
    </row>
    <row r="1428" spans="1:2" x14ac:dyDescent="0.2">
      <c r="A1428">
        <f>IF(直流？,'建築限界数値データ 　直流'!A1428,IF(交流？,'建築限界数値データ 交流'!A1428,IF(非電化？,'建築限界数値データ 　非電化'!A1428,"")))</f>
        <v>1900</v>
      </c>
      <c r="B1428">
        <f>IF(直流？,'建築限界数値データ 　直流'!B1428,IF(交流？,'建築限界数値データ 交流'!B1428,IF(非電化？,'建築限界数値データ 　非電化'!B1428,"")))</f>
        <v>2620</v>
      </c>
    </row>
    <row r="1429" spans="1:2" x14ac:dyDescent="0.2">
      <c r="A1429">
        <f>IF(直流？,'建築限界数値データ 　直流'!A1429,IF(交流？,'建築限界数値データ 交流'!A1429,IF(非電化？,'建築限界数値データ 　非電化'!A1429,"")))</f>
        <v>1900</v>
      </c>
      <c r="B1429">
        <f>IF(直流？,'建築限界数値データ 　直流'!B1429,IF(交流？,'建築限界数値データ 交流'!B1429,IF(非電化？,'建築限界数値データ 　非電化'!B1429,"")))</f>
        <v>2610</v>
      </c>
    </row>
    <row r="1430" spans="1:2" x14ac:dyDescent="0.2">
      <c r="A1430">
        <f>IF(直流？,'建築限界数値データ 　直流'!A1430,IF(交流？,'建築限界数値データ 交流'!A1430,IF(非電化？,'建築限界数値データ 　非電化'!A1430,"")))</f>
        <v>1900</v>
      </c>
      <c r="B1430">
        <f>IF(直流？,'建築限界数値データ 　直流'!B1430,IF(交流？,'建築限界数値データ 交流'!B1430,IF(非電化？,'建築限界数値データ 　非電化'!B1430,"")))</f>
        <v>2600</v>
      </c>
    </row>
    <row r="1431" spans="1:2" x14ac:dyDescent="0.2">
      <c r="A1431">
        <f>IF(直流？,'建築限界数値データ 　直流'!A1431,IF(交流？,'建築限界数値データ 交流'!A1431,IF(非電化？,'建築限界数値データ 　非電化'!A1431,"")))</f>
        <v>1900</v>
      </c>
      <c r="B1431">
        <f>IF(直流？,'建築限界数値データ 　直流'!B1431,IF(交流？,'建築限界数値データ 交流'!B1431,IF(非電化？,'建築限界数値データ 　非電化'!B1431,"")))</f>
        <v>2590</v>
      </c>
    </row>
    <row r="1432" spans="1:2" x14ac:dyDescent="0.2">
      <c r="A1432">
        <f>IF(直流？,'建築限界数値データ 　直流'!A1432,IF(交流？,'建築限界数値データ 交流'!A1432,IF(非電化？,'建築限界数値データ 　非電化'!A1432,"")))</f>
        <v>1900</v>
      </c>
      <c r="B1432">
        <f>IF(直流？,'建築限界数値データ 　直流'!B1432,IF(交流？,'建築限界数値データ 交流'!B1432,IF(非電化？,'建築限界数値データ 　非電化'!B1432,"")))</f>
        <v>2580</v>
      </c>
    </row>
    <row r="1433" spans="1:2" x14ac:dyDescent="0.2">
      <c r="A1433">
        <f>IF(直流？,'建築限界数値データ 　直流'!A1433,IF(交流？,'建築限界数値データ 交流'!A1433,IF(非電化？,'建築限界数値データ 　非電化'!A1433,"")))</f>
        <v>1900</v>
      </c>
      <c r="B1433">
        <f>IF(直流？,'建築限界数値データ 　直流'!B1433,IF(交流？,'建築限界数値データ 交流'!B1433,IF(非電化？,'建築限界数値データ 　非電化'!B1433,"")))</f>
        <v>2570</v>
      </c>
    </row>
    <row r="1434" spans="1:2" x14ac:dyDescent="0.2">
      <c r="A1434">
        <f>IF(直流？,'建築限界数値データ 　直流'!A1434,IF(交流？,'建築限界数値データ 交流'!A1434,IF(非電化？,'建築限界数値データ 　非電化'!A1434,"")))</f>
        <v>1900</v>
      </c>
      <c r="B1434">
        <f>IF(直流？,'建築限界数値データ 　直流'!B1434,IF(交流？,'建築限界数値データ 交流'!B1434,IF(非電化？,'建築限界数値データ 　非電化'!B1434,"")))</f>
        <v>2560</v>
      </c>
    </row>
    <row r="1435" spans="1:2" x14ac:dyDescent="0.2">
      <c r="A1435">
        <f>IF(直流？,'建築限界数値データ 　直流'!A1435,IF(交流？,'建築限界数値データ 交流'!A1435,IF(非電化？,'建築限界数値データ 　非電化'!A1435,"")))</f>
        <v>1900</v>
      </c>
      <c r="B1435">
        <f>IF(直流？,'建築限界数値データ 　直流'!B1435,IF(交流？,'建築限界数値データ 交流'!B1435,IF(非電化？,'建築限界数値データ 　非電化'!B1435,"")))</f>
        <v>2550</v>
      </c>
    </row>
    <row r="1436" spans="1:2" x14ac:dyDescent="0.2">
      <c r="A1436">
        <f>IF(直流？,'建築限界数値データ 　直流'!A1436,IF(交流？,'建築限界数値データ 交流'!A1436,IF(非電化？,'建築限界数値データ 　非電化'!A1436,"")))</f>
        <v>1900</v>
      </c>
      <c r="B1436">
        <f>IF(直流？,'建築限界数値データ 　直流'!B1436,IF(交流？,'建築限界数値データ 交流'!B1436,IF(非電化？,'建築限界数値データ 　非電化'!B1436,"")))</f>
        <v>2540</v>
      </c>
    </row>
    <row r="1437" spans="1:2" x14ac:dyDescent="0.2">
      <c r="A1437">
        <f>IF(直流？,'建築限界数値データ 　直流'!A1437,IF(交流？,'建築限界数値データ 交流'!A1437,IF(非電化？,'建築限界数値データ 　非電化'!A1437,"")))</f>
        <v>1900</v>
      </c>
      <c r="B1437">
        <f>IF(直流？,'建築限界数値データ 　直流'!B1437,IF(交流？,'建築限界数値データ 交流'!B1437,IF(非電化？,'建築限界数値データ 　非電化'!B1437,"")))</f>
        <v>2530</v>
      </c>
    </row>
    <row r="1438" spans="1:2" x14ac:dyDescent="0.2">
      <c r="A1438">
        <f>IF(直流？,'建築限界数値データ 　直流'!A1438,IF(交流？,'建築限界数値データ 交流'!A1438,IF(非電化？,'建築限界数値データ 　非電化'!A1438,"")))</f>
        <v>1900</v>
      </c>
      <c r="B1438">
        <f>IF(直流？,'建築限界数値データ 　直流'!B1438,IF(交流？,'建築限界数値データ 交流'!B1438,IF(非電化？,'建築限界数値データ 　非電化'!B1438,"")))</f>
        <v>2520</v>
      </c>
    </row>
    <row r="1439" spans="1:2" x14ac:dyDescent="0.2">
      <c r="A1439">
        <f>IF(直流？,'建築限界数値データ 　直流'!A1439,IF(交流？,'建築限界数値データ 交流'!A1439,IF(非電化？,'建築限界数値データ 　非電化'!A1439,"")))</f>
        <v>1900</v>
      </c>
      <c r="B1439">
        <f>IF(直流？,'建築限界数値データ 　直流'!B1439,IF(交流？,'建築限界数値データ 交流'!B1439,IF(非電化？,'建築限界数値データ 　非電化'!B1439,"")))</f>
        <v>2510</v>
      </c>
    </row>
    <row r="1440" spans="1:2" x14ac:dyDescent="0.2">
      <c r="A1440">
        <f>IF(直流？,'建築限界数値データ 　直流'!A1440,IF(交流？,'建築限界数値データ 交流'!A1440,IF(非電化？,'建築限界数値データ 　非電化'!A1440,"")))</f>
        <v>1900</v>
      </c>
      <c r="B1440">
        <f>IF(直流？,'建築限界数値データ 　直流'!B1440,IF(交流？,'建築限界数値データ 交流'!B1440,IF(非電化？,'建築限界数値データ 　非電化'!B1440,"")))</f>
        <v>2500</v>
      </c>
    </row>
    <row r="1441" spans="1:2" x14ac:dyDescent="0.2">
      <c r="A1441">
        <f>IF(直流？,'建築限界数値データ 　直流'!A1441,IF(交流？,'建築限界数値データ 交流'!A1441,IF(非電化？,'建築限界数値データ 　非電化'!A1441,"")))</f>
        <v>1900</v>
      </c>
      <c r="B1441">
        <f>IF(直流？,'建築限界数値データ 　直流'!B1441,IF(交流？,'建築限界数値データ 交流'!B1441,IF(非電化？,'建築限界数値データ 　非電化'!B1441,"")))</f>
        <v>2490</v>
      </c>
    </row>
    <row r="1442" spans="1:2" x14ac:dyDescent="0.2">
      <c r="A1442">
        <f>IF(直流？,'建築限界数値データ 　直流'!A1442,IF(交流？,'建築限界数値データ 交流'!A1442,IF(非電化？,'建築限界数値データ 　非電化'!A1442,"")))</f>
        <v>1900</v>
      </c>
      <c r="B1442">
        <f>IF(直流？,'建築限界数値データ 　直流'!B1442,IF(交流？,'建築限界数値データ 交流'!B1442,IF(非電化？,'建築限界数値データ 　非電化'!B1442,"")))</f>
        <v>2480</v>
      </c>
    </row>
    <row r="1443" spans="1:2" x14ac:dyDescent="0.2">
      <c r="A1443">
        <f>IF(直流？,'建築限界数値データ 　直流'!A1443,IF(交流？,'建築限界数値データ 交流'!A1443,IF(非電化？,'建築限界数値データ 　非電化'!A1443,"")))</f>
        <v>1900</v>
      </c>
      <c r="B1443">
        <f>IF(直流？,'建築限界数値データ 　直流'!B1443,IF(交流？,'建築限界数値データ 交流'!B1443,IF(非電化？,'建築限界数値データ 　非電化'!B1443,"")))</f>
        <v>2470</v>
      </c>
    </row>
    <row r="1444" spans="1:2" x14ac:dyDescent="0.2">
      <c r="A1444">
        <f>IF(直流？,'建築限界数値データ 　直流'!A1444,IF(交流？,'建築限界数値データ 交流'!A1444,IF(非電化？,'建築限界数値データ 　非電化'!A1444,"")))</f>
        <v>1900</v>
      </c>
      <c r="B1444">
        <f>IF(直流？,'建築限界数値データ 　直流'!B1444,IF(交流？,'建築限界数値データ 交流'!B1444,IF(非電化？,'建築限界数値データ 　非電化'!B1444,"")))</f>
        <v>2460</v>
      </c>
    </row>
    <row r="1445" spans="1:2" x14ac:dyDescent="0.2">
      <c r="A1445">
        <f>IF(直流？,'建築限界数値データ 　直流'!A1445,IF(交流？,'建築限界数値データ 交流'!A1445,IF(非電化？,'建築限界数値データ 　非電化'!A1445,"")))</f>
        <v>1900</v>
      </c>
      <c r="B1445">
        <f>IF(直流？,'建築限界数値データ 　直流'!B1445,IF(交流？,'建築限界数値データ 交流'!B1445,IF(非電化？,'建築限界数値データ 　非電化'!B1445,"")))</f>
        <v>2450</v>
      </c>
    </row>
    <row r="1446" spans="1:2" x14ac:dyDescent="0.2">
      <c r="A1446">
        <f>IF(直流？,'建築限界数値データ 　直流'!A1446,IF(交流？,'建築限界数値データ 交流'!A1446,IF(非電化？,'建築限界数値データ 　非電化'!A1446,"")))</f>
        <v>1900</v>
      </c>
      <c r="B1446">
        <f>IF(直流？,'建築限界数値データ 　直流'!B1446,IF(交流？,'建築限界数値データ 交流'!B1446,IF(非電化？,'建築限界数値データ 　非電化'!B1446,"")))</f>
        <v>2440</v>
      </c>
    </row>
    <row r="1447" spans="1:2" x14ac:dyDescent="0.2">
      <c r="A1447">
        <f>IF(直流？,'建築限界数値データ 　直流'!A1447,IF(交流？,'建築限界数値データ 交流'!A1447,IF(非電化？,'建築限界数値データ 　非電化'!A1447,"")))</f>
        <v>1900</v>
      </c>
      <c r="B1447">
        <f>IF(直流？,'建築限界数値データ 　直流'!B1447,IF(交流？,'建築限界数値データ 交流'!B1447,IF(非電化？,'建築限界数値データ 　非電化'!B1447,"")))</f>
        <v>2430</v>
      </c>
    </row>
    <row r="1448" spans="1:2" x14ac:dyDescent="0.2">
      <c r="A1448">
        <f>IF(直流？,'建築限界数値データ 　直流'!A1448,IF(交流？,'建築限界数値データ 交流'!A1448,IF(非電化？,'建築限界数値データ 　非電化'!A1448,"")))</f>
        <v>1900</v>
      </c>
      <c r="B1448">
        <f>IF(直流？,'建築限界数値データ 　直流'!B1448,IF(交流？,'建築限界数値データ 交流'!B1448,IF(非電化？,'建築限界数値データ 　非電化'!B1448,"")))</f>
        <v>2420</v>
      </c>
    </row>
    <row r="1449" spans="1:2" x14ac:dyDescent="0.2">
      <c r="A1449">
        <f>IF(直流？,'建築限界数値データ 　直流'!A1449,IF(交流？,'建築限界数値データ 交流'!A1449,IF(非電化？,'建築限界数値データ 　非電化'!A1449,"")))</f>
        <v>1900</v>
      </c>
      <c r="B1449">
        <f>IF(直流？,'建築限界数値データ 　直流'!B1449,IF(交流？,'建築限界数値データ 交流'!B1449,IF(非電化？,'建築限界数値データ 　非電化'!B1449,"")))</f>
        <v>2410</v>
      </c>
    </row>
    <row r="1450" spans="1:2" x14ac:dyDescent="0.2">
      <c r="A1450">
        <f>IF(直流？,'建築限界数値データ 　直流'!A1450,IF(交流？,'建築限界数値データ 交流'!A1450,IF(非電化？,'建築限界数値データ 　非電化'!A1450,"")))</f>
        <v>1900</v>
      </c>
      <c r="B1450">
        <f>IF(直流？,'建築限界数値データ 　直流'!B1450,IF(交流？,'建築限界数値データ 交流'!B1450,IF(非電化？,'建築限界数値データ 　非電化'!B1450,"")))</f>
        <v>2400</v>
      </c>
    </row>
    <row r="1451" spans="1:2" x14ac:dyDescent="0.2">
      <c r="A1451">
        <f>IF(直流？,'建築限界数値データ 　直流'!A1451,IF(交流？,'建築限界数値データ 交流'!A1451,IF(非電化？,'建築限界数値データ 　非電化'!A1451,"")))</f>
        <v>1900</v>
      </c>
      <c r="B1451">
        <f>IF(直流？,'建築限界数値データ 　直流'!B1451,IF(交流？,'建築限界数値データ 交流'!B1451,IF(非電化？,'建築限界数値データ 　非電化'!B1451,"")))</f>
        <v>2390</v>
      </c>
    </row>
    <row r="1452" spans="1:2" x14ac:dyDescent="0.2">
      <c r="A1452">
        <f>IF(直流？,'建築限界数値データ 　直流'!A1452,IF(交流？,'建築限界数値データ 交流'!A1452,IF(非電化？,'建築限界数値データ 　非電化'!A1452,"")))</f>
        <v>1900</v>
      </c>
      <c r="B1452">
        <f>IF(直流？,'建築限界数値データ 　直流'!B1452,IF(交流？,'建築限界数値データ 交流'!B1452,IF(非電化？,'建築限界数値データ 　非電化'!B1452,"")))</f>
        <v>2380</v>
      </c>
    </row>
    <row r="1453" spans="1:2" x14ac:dyDescent="0.2">
      <c r="A1453">
        <f>IF(直流？,'建築限界数値データ 　直流'!A1453,IF(交流？,'建築限界数値データ 交流'!A1453,IF(非電化？,'建築限界数値データ 　非電化'!A1453,"")))</f>
        <v>1900</v>
      </c>
      <c r="B1453">
        <f>IF(直流？,'建築限界数値データ 　直流'!B1453,IF(交流？,'建築限界数値データ 交流'!B1453,IF(非電化？,'建築限界数値データ 　非電化'!B1453,"")))</f>
        <v>2370</v>
      </c>
    </row>
    <row r="1454" spans="1:2" x14ac:dyDescent="0.2">
      <c r="A1454">
        <f>IF(直流？,'建築限界数値データ 　直流'!A1454,IF(交流？,'建築限界数値データ 交流'!A1454,IF(非電化？,'建築限界数値データ 　非電化'!A1454,"")))</f>
        <v>1900</v>
      </c>
      <c r="B1454">
        <f>IF(直流？,'建築限界数値データ 　直流'!B1454,IF(交流？,'建築限界数値データ 交流'!B1454,IF(非電化？,'建築限界数値データ 　非電化'!B1454,"")))</f>
        <v>2360</v>
      </c>
    </row>
    <row r="1455" spans="1:2" x14ac:dyDescent="0.2">
      <c r="A1455">
        <f>IF(直流？,'建築限界数値データ 　直流'!A1455,IF(交流？,'建築限界数値データ 交流'!A1455,IF(非電化？,'建築限界数値データ 　非電化'!A1455,"")))</f>
        <v>1900</v>
      </c>
      <c r="B1455">
        <f>IF(直流？,'建築限界数値データ 　直流'!B1455,IF(交流？,'建築限界数値データ 交流'!B1455,IF(非電化？,'建築限界数値データ 　非電化'!B1455,"")))</f>
        <v>2350</v>
      </c>
    </row>
    <row r="1456" spans="1:2" x14ac:dyDescent="0.2">
      <c r="A1456">
        <f>IF(直流？,'建築限界数値データ 　直流'!A1456,IF(交流？,'建築限界数値データ 交流'!A1456,IF(非電化？,'建築限界数値データ 　非電化'!A1456,"")))</f>
        <v>1900</v>
      </c>
      <c r="B1456">
        <f>IF(直流？,'建築限界数値データ 　直流'!B1456,IF(交流？,'建築限界数値データ 交流'!B1456,IF(非電化？,'建築限界数値データ 　非電化'!B1456,"")))</f>
        <v>2340</v>
      </c>
    </row>
    <row r="1457" spans="1:2" x14ac:dyDescent="0.2">
      <c r="A1457">
        <f>IF(直流？,'建築限界数値データ 　直流'!A1457,IF(交流？,'建築限界数値データ 交流'!A1457,IF(非電化？,'建築限界数値データ 　非電化'!A1457,"")))</f>
        <v>1900</v>
      </c>
      <c r="B1457">
        <f>IF(直流？,'建築限界数値データ 　直流'!B1457,IF(交流？,'建築限界数値データ 交流'!B1457,IF(非電化？,'建築限界数値データ 　非電化'!B1457,"")))</f>
        <v>2330</v>
      </c>
    </row>
    <row r="1458" spans="1:2" x14ac:dyDescent="0.2">
      <c r="A1458">
        <f>IF(直流？,'建築限界数値データ 　直流'!A1458,IF(交流？,'建築限界数値データ 交流'!A1458,IF(非電化？,'建築限界数値データ 　非電化'!A1458,"")))</f>
        <v>1900</v>
      </c>
      <c r="B1458">
        <f>IF(直流？,'建築限界数値データ 　直流'!B1458,IF(交流？,'建築限界数値データ 交流'!B1458,IF(非電化？,'建築限界数値データ 　非電化'!B1458,"")))</f>
        <v>2320</v>
      </c>
    </row>
    <row r="1459" spans="1:2" x14ac:dyDescent="0.2">
      <c r="A1459">
        <f>IF(直流？,'建築限界数値データ 　直流'!A1459,IF(交流？,'建築限界数値データ 交流'!A1459,IF(非電化？,'建築限界数値データ 　非電化'!A1459,"")))</f>
        <v>1900</v>
      </c>
      <c r="B1459">
        <f>IF(直流？,'建築限界数値データ 　直流'!B1459,IF(交流？,'建築限界数値データ 交流'!B1459,IF(非電化？,'建築限界数値データ 　非電化'!B1459,"")))</f>
        <v>2310</v>
      </c>
    </row>
    <row r="1460" spans="1:2" x14ac:dyDescent="0.2">
      <c r="A1460">
        <f>IF(直流？,'建築限界数値データ 　直流'!A1460,IF(交流？,'建築限界数値データ 交流'!A1460,IF(非電化？,'建築限界数値データ 　非電化'!A1460,"")))</f>
        <v>1900</v>
      </c>
      <c r="B1460">
        <f>IF(直流？,'建築限界数値データ 　直流'!B1460,IF(交流？,'建築限界数値データ 交流'!B1460,IF(非電化？,'建築限界数値データ 　非電化'!B1460,"")))</f>
        <v>2300</v>
      </c>
    </row>
    <row r="1461" spans="1:2" x14ac:dyDescent="0.2">
      <c r="A1461">
        <f>IF(直流？,'建築限界数値データ 　直流'!A1461,IF(交流？,'建築限界数値データ 交流'!A1461,IF(非電化？,'建築限界数値データ 　非電化'!A1461,"")))</f>
        <v>1900</v>
      </c>
      <c r="B1461">
        <f>IF(直流？,'建築限界数値データ 　直流'!B1461,IF(交流？,'建築限界数値データ 交流'!B1461,IF(非電化？,'建築限界数値データ 　非電化'!B1461,"")))</f>
        <v>2290</v>
      </c>
    </row>
    <row r="1462" spans="1:2" x14ac:dyDescent="0.2">
      <c r="A1462">
        <f>IF(直流？,'建築限界数値データ 　直流'!A1462,IF(交流？,'建築限界数値データ 交流'!A1462,IF(非電化？,'建築限界数値データ 　非電化'!A1462,"")))</f>
        <v>1900</v>
      </c>
      <c r="B1462">
        <f>IF(直流？,'建築限界数値データ 　直流'!B1462,IF(交流？,'建築限界数値データ 交流'!B1462,IF(非電化？,'建築限界数値データ 　非電化'!B1462,"")))</f>
        <v>2280</v>
      </c>
    </row>
    <row r="1463" spans="1:2" x14ac:dyDescent="0.2">
      <c r="A1463">
        <f>IF(直流？,'建築限界数値データ 　直流'!A1463,IF(交流？,'建築限界数値データ 交流'!A1463,IF(非電化？,'建築限界数値データ 　非電化'!A1463,"")))</f>
        <v>1900</v>
      </c>
      <c r="B1463">
        <f>IF(直流？,'建築限界数値データ 　直流'!B1463,IF(交流？,'建築限界数値データ 交流'!B1463,IF(非電化？,'建築限界数値データ 　非電化'!B1463,"")))</f>
        <v>2270</v>
      </c>
    </row>
    <row r="1464" spans="1:2" x14ac:dyDescent="0.2">
      <c r="A1464">
        <f>IF(直流？,'建築限界数値データ 　直流'!A1464,IF(交流？,'建築限界数値データ 交流'!A1464,IF(非電化？,'建築限界数値データ 　非電化'!A1464,"")))</f>
        <v>1900</v>
      </c>
      <c r="B1464">
        <f>IF(直流？,'建築限界数値データ 　直流'!B1464,IF(交流？,'建築限界数値データ 交流'!B1464,IF(非電化？,'建築限界数値データ 　非電化'!B1464,"")))</f>
        <v>2260</v>
      </c>
    </row>
    <row r="1465" spans="1:2" x14ac:dyDescent="0.2">
      <c r="A1465">
        <f>IF(直流？,'建築限界数値データ 　直流'!A1465,IF(交流？,'建築限界数値データ 交流'!A1465,IF(非電化？,'建築限界数値データ 　非電化'!A1465,"")))</f>
        <v>1900</v>
      </c>
      <c r="B1465">
        <f>IF(直流？,'建築限界数値データ 　直流'!B1465,IF(交流？,'建築限界数値データ 交流'!B1465,IF(非電化？,'建築限界数値データ 　非電化'!B1465,"")))</f>
        <v>2250</v>
      </c>
    </row>
    <row r="1466" spans="1:2" x14ac:dyDescent="0.2">
      <c r="A1466">
        <f>IF(直流？,'建築限界数値データ 　直流'!A1466,IF(交流？,'建築限界数値データ 交流'!A1466,IF(非電化？,'建築限界数値データ 　非電化'!A1466,"")))</f>
        <v>1900</v>
      </c>
      <c r="B1466">
        <f>IF(直流？,'建築限界数値データ 　直流'!B1466,IF(交流？,'建築限界数値データ 交流'!B1466,IF(非電化？,'建築限界数値データ 　非電化'!B1466,"")))</f>
        <v>2240</v>
      </c>
    </row>
    <row r="1467" spans="1:2" x14ac:dyDescent="0.2">
      <c r="A1467">
        <f>IF(直流？,'建築限界数値データ 　直流'!A1467,IF(交流？,'建築限界数値データ 交流'!A1467,IF(非電化？,'建築限界数値データ 　非電化'!A1467,"")))</f>
        <v>1900</v>
      </c>
      <c r="B1467">
        <f>IF(直流？,'建築限界数値データ 　直流'!B1467,IF(交流？,'建築限界数値データ 交流'!B1467,IF(非電化？,'建築限界数値データ 　非電化'!B1467,"")))</f>
        <v>2230</v>
      </c>
    </row>
    <row r="1468" spans="1:2" x14ac:dyDescent="0.2">
      <c r="A1468">
        <f>IF(直流？,'建築限界数値データ 　直流'!A1468,IF(交流？,'建築限界数値データ 交流'!A1468,IF(非電化？,'建築限界数値データ 　非電化'!A1468,"")))</f>
        <v>1900</v>
      </c>
      <c r="B1468">
        <f>IF(直流？,'建築限界数値データ 　直流'!B1468,IF(交流？,'建築限界数値データ 交流'!B1468,IF(非電化？,'建築限界数値データ 　非電化'!B1468,"")))</f>
        <v>2220</v>
      </c>
    </row>
    <row r="1469" spans="1:2" x14ac:dyDescent="0.2">
      <c r="A1469">
        <f>IF(直流？,'建築限界数値データ 　直流'!A1469,IF(交流？,'建築限界数値データ 交流'!A1469,IF(非電化？,'建築限界数値データ 　非電化'!A1469,"")))</f>
        <v>1900</v>
      </c>
      <c r="B1469">
        <f>IF(直流？,'建築限界数値データ 　直流'!B1469,IF(交流？,'建築限界数値データ 交流'!B1469,IF(非電化？,'建築限界数値データ 　非電化'!B1469,"")))</f>
        <v>2210</v>
      </c>
    </row>
    <row r="1470" spans="1:2" x14ac:dyDescent="0.2">
      <c r="A1470">
        <f>IF(直流？,'建築限界数値データ 　直流'!A1470,IF(交流？,'建築限界数値データ 交流'!A1470,IF(非電化？,'建築限界数値データ 　非電化'!A1470,"")))</f>
        <v>1900</v>
      </c>
      <c r="B1470">
        <f>IF(直流？,'建築限界数値データ 　直流'!B1470,IF(交流？,'建築限界数値データ 交流'!B1470,IF(非電化？,'建築限界数値データ 　非電化'!B1470,"")))</f>
        <v>2200</v>
      </c>
    </row>
    <row r="1471" spans="1:2" x14ac:dyDescent="0.2">
      <c r="A1471">
        <f>IF(直流？,'建築限界数値データ 　直流'!A1471,IF(交流？,'建築限界数値データ 交流'!A1471,IF(非電化？,'建築限界数値データ 　非電化'!A1471,"")))</f>
        <v>1900</v>
      </c>
      <c r="B1471">
        <f>IF(直流？,'建築限界数値データ 　直流'!B1471,IF(交流？,'建築限界数値データ 交流'!B1471,IF(非電化？,'建築限界数値データ 　非電化'!B1471,"")))</f>
        <v>2190</v>
      </c>
    </row>
    <row r="1472" spans="1:2" x14ac:dyDescent="0.2">
      <c r="A1472">
        <f>IF(直流？,'建築限界数値データ 　直流'!A1472,IF(交流？,'建築限界数値データ 交流'!A1472,IF(非電化？,'建築限界数値データ 　非電化'!A1472,"")))</f>
        <v>1900</v>
      </c>
      <c r="B1472">
        <f>IF(直流？,'建築限界数値データ 　直流'!B1472,IF(交流？,'建築限界数値データ 交流'!B1472,IF(非電化？,'建築限界数値データ 　非電化'!B1472,"")))</f>
        <v>2180</v>
      </c>
    </row>
    <row r="1473" spans="1:2" x14ac:dyDescent="0.2">
      <c r="A1473">
        <f>IF(直流？,'建築限界数値データ 　直流'!A1473,IF(交流？,'建築限界数値データ 交流'!A1473,IF(非電化？,'建築限界数値データ 　非電化'!A1473,"")))</f>
        <v>1900</v>
      </c>
      <c r="B1473">
        <f>IF(直流？,'建築限界数値データ 　直流'!B1473,IF(交流？,'建築限界数値データ 交流'!B1473,IF(非電化？,'建築限界数値データ 　非電化'!B1473,"")))</f>
        <v>2170</v>
      </c>
    </row>
    <row r="1474" spans="1:2" x14ac:dyDescent="0.2">
      <c r="A1474">
        <f>IF(直流？,'建築限界数値データ 　直流'!A1474,IF(交流？,'建築限界数値データ 交流'!A1474,IF(非電化？,'建築限界数値データ 　非電化'!A1474,"")))</f>
        <v>1900</v>
      </c>
      <c r="B1474">
        <f>IF(直流？,'建築限界数値データ 　直流'!B1474,IF(交流？,'建築限界数値データ 交流'!B1474,IF(非電化？,'建築限界数値データ 　非電化'!B1474,"")))</f>
        <v>2160</v>
      </c>
    </row>
    <row r="1475" spans="1:2" x14ac:dyDescent="0.2">
      <c r="A1475">
        <f>IF(直流？,'建築限界数値データ 　直流'!A1475,IF(交流？,'建築限界数値データ 交流'!A1475,IF(非電化？,'建築限界数値データ 　非電化'!A1475,"")))</f>
        <v>1900</v>
      </c>
      <c r="B1475">
        <f>IF(直流？,'建築限界数値データ 　直流'!B1475,IF(交流？,'建築限界数値データ 交流'!B1475,IF(非電化？,'建築限界数値データ 　非電化'!B1475,"")))</f>
        <v>2150</v>
      </c>
    </row>
    <row r="1476" spans="1:2" x14ac:dyDescent="0.2">
      <c r="A1476">
        <f>IF(直流？,'建築限界数値データ 　直流'!A1476,IF(交流？,'建築限界数値データ 交流'!A1476,IF(非電化？,'建築限界数値データ 　非電化'!A1476,"")))</f>
        <v>1900</v>
      </c>
      <c r="B1476">
        <f>IF(直流？,'建築限界数値データ 　直流'!B1476,IF(交流？,'建築限界数値データ 交流'!B1476,IF(非電化？,'建築限界数値データ 　非電化'!B1476,"")))</f>
        <v>2140</v>
      </c>
    </row>
    <row r="1477" spans="1:2" x14ac:dyDescent="0.2">
      <c r="A1477">
        <f>IF(直流？,'建築限界数値データ 　直流'!A1477,IF(交流？,'建築限界数値データ 交流'!A1477,IF(非電化？,'建築限界数値データ 　非電化'!A1477,"")))</f>
        <v>1900</v>
      </c>
      <c r="B1477">
        <f>IF(直流？,'建築限界数値データ 　直流'!B1477,IF(交流？,'建築限界数値データ 交流'!B1477,IF(非電化？,'建築限界数値データ 　非電化'!B1477,"")))</f>
        <v>2130</v>
      </c>
    </row>
    <row r="1478" spans="1:2" x14ac:dyDescent="0.2">
      <c r="A1478">
        <f>IF(直流？,'建築限界数値データ 　直流'!A1478,IF(交流？,'建築限界数値データ 交流'!A1478,IF(非電化？,'建築限界数値データ 　非電化'!A1478,"")))</f>
        <v>1900</v>
      </c>
      <c r="B1478">
        <f>IF(直流？,'建築限界数値データ 　直流'!B1478,IF(交流？,'建築限界数値データ 交流'!B1478,IF(非電化？,'建築限界数値データ 　非電化'!B1478,"")))</f>
        <v>2120</v>
      </c>
    </row>
    <row r="1479" spans="1:2" x14ac:dyDescent="0.2">
      <c r="A1479">
        <f>IF(直流？,'建築限界数値データ 　直流'!A1479,IF(交流？,'建築限界数値データ 交流'!A1479,IF(非電化？,'建築限界数値データ 　非電化'!A1479,"")))</f>
        <v>1900</v>
      </c>
      <c r="B1479">
        <f>IF(直流？,'建築限界数値データ 　直流'!B1479,IF(交流？,'建築限界数値データ 交流'!B1479,IF(非電化？,'建築限界数値データ 　非電化'!B1479,"")))</f>
        <v>2110</v>
      </c>
    </row>
    <row r="1480" spans="1:2" x14ac:dyDescent="0.2">
      <c r="A1480">
        <f>IF(直流？,'建築限界数値データ 　直流'!A1480,IF(交流？,'建築限界数値データ 交流'!A1480,IF(非電化？,'建築限界数値データ 　非電化'!A1480,"")))</f>
        <v>1900</v>
      </c>
      <c r="B1480">
        <f>IF(直流？,'建築限界数値データ 　直流'!B1480,IF(交流？,'建築限界数値データ 交流'!B1480,IF(非電化？,'建築限界数値データ 　非電化'!B1480,"")))</f>
        <v>2100</v>
      </c>
    </row>
    <row r="1481" spans="1:2" x14ac:dyDescent="0.2">
      <c r="A1481">
        <f>IF(直流？,'建築限界数値データ 　直流'!A1481,IF(交流？,'建築限界数値データ 交流'!A1481,IF(非電化？,'建築限界数値データ 　非電化'!A1481,"")))</f>
        <v>1900</v>
      </c>
      <c r="B1481">
        <f>IF(直流？,'建築限界数値データ 　直流'!B1481,IF(交流？,'建築限界数値データ 交流'!B1481,IF(非電化？,'建築限界数値データ 　非電化'!B1481,"")))</f>
        <v>2090</v>
      </c>
    </row>
    <row r="1482" spans="1:2" x14ac:dyDescent="0.2">
      <c r="A1482">
        <f>IF(直流？,'建築限界数値データ 　直流'!A1482,IF(交流？,'建築限界数値データ 交流'!A1482,IF(非電化？,'建築限界数値データ 　非電化'!A1482,"")))</f>
        <v>1900</v>
      </c>
      <c r="B1482">
        <f>IF(直流？,'建築限界数値データ 　直流'!B1482,IF(交流？,'建築限界数値データ 交流'!B1482,IF(非電化？,'建築限界数値データ 　非電化'!B1482,"")))</f>
        <v>2080</v>
      </c>
    </row>
    <row r="1483" spans="1:2" x14ac:dyDescent="0.2">
      <c r="A1483">
        <f>IF(直流？,'建築限界数値データ 　直流'!A1483,IF(交流？,'建築限界数値データ 交流'!A1483,IF(非電化？,'建築限界数値データ 　非電化'!A1483,"")))</f>
        <v>1900</v>
      </c>
      <c r="B1483">
        <f>IF(直流？,'建築限界数値データ 　直流'!B1483,IF(交流？,'建築限界数値データ 交流'!B1483,IF(非電化？,'建築限界数値データ 　非電化'!B1483,"")))</f>
        <v>2070</v>
      </c>
    </row>
    <row r="1484" spans="1:2" x14ac:dyDescent="0.2">
      <c r="A1484">
        <f>IF(直流？,'建築限界数値データ 　直流'!A1484,IF(交流？,'建築限界数値データ 交流'!A1484,IF(非電化？,'建築限界数値データ 　非電化'!A1484,"")))</f>
        <v>1900</v>
      </c>
      <c r="B1484">
        <f>IF(直流？,'建築限界数値データ 　直流'!B1484,IF(交流？,'建築限界数値データ 交流'!B1484,IF(非電化？,'建築限界数値データ 　非電化'!B1484,"")))</f>
        <v>2060</v>
      </c>
    </row>
    <row r="1485" spans="1:2" x14ac:dyDescent="0.2">
      <c r="A1485">
        <f>IF(直流？,'建築限界数値データ 　直流'!A1485,IF(交流？,'建築限界数値データ 交流'!A1485,IF(非電化？,'建築限界数値データ 　非電化'!A1485,"")))</f>
        <v>1900</v>
      </c>
      <c r="B1485">
        <f>IF(直流？,'建築限界数値データ 　直流'!B1485,IF(交流？,'建築限界数値データ 交流'!B1485,IF(非電化？,'建築限界数値データ 　非電化'!B1485,"")))</f>
        <v>2050</v>
      </c>
    </row>
    <row r="1486" spans="1:2" x14ac:dyDescent="0.2">
      <c r="A1486">
        <f>IF(直流？,'建築限界数値データ 　直流'!A1486,IF(交流？,'建築限界数値データ 交流'!A1486,IF(非電化？,'建築限界数値データ 　非電化'!A1486,"")))</f>
        <v>1900</v>
      </c>
      <c r="B1486">
        <f>IF(直流？,'建築限界数値データ 　直流'!B1486,IF(交流？,'建築限界数値データ 交流'!B1486,IF(非電化？,'建築限界数値データ 　非電化'!B1486,"")))</f>
        <v>2040</v>
      </c>
    </row>
    <row r="1487" spans="1:2" x14ac:dyDescent="0.2">
      <c r="A1487">
        <f>IF(直流？,'建築限界数値データ 　直流'!A1487,IF(交流？,'建築限界数値データ 交流'!A1487,IF(非電化？,'建築限界数値データ 　非電化'!A1487,"")))</f>
        <v>1900</v>
      </c>
      <c r="B1487">
        <f>IF(直流？,'建築限界数値データ 　直流'!B1487,IF(交流？,'建築限界数値データ 交流'!B1487,IF(非電化？,'建築限界数値データ 　非電化'!B1487,"")))</f>
        <v>2030</v>
      </c>
    </row>
    <row r="1488" spans="1:2" x14ac:dyDescent="0.2">
      <c r="A1488">
        <f>IF(直流？,'建築限界数値データ 　直流'!A1488,IF(交流？,'建築限界数値データ 交流'!A1488,IF(非電化？,'建築限界数値データ 　非電化'!A1488,"")))</f>
        <v>1900</v>
      </c>
      <c r="B1488">
        <f>IF(直流？,'建築限界数値データ 　直流'!B1488,IF(交流？,'建築限界数値データ 交流'!B1488,IF(非電化？,'建築限界数値データ 　非電化'!B1488,"")))</f>
        <v>2020</v>
      </c>
    </row>
    <row r="1489" spans="1:2" x14ac:dyDescent="0.2">
      <c r="A1489">
        <f>IF(直流？,'建築限界数値データ 　直流'!A1489,IF(交流？,'建築限界数値データ 交流'!A1489,IF(非電化？,'建築限界数値データ 　非電化'!A1489,"")))</f>
        <v>1900</v>
      </c>
      <c r="B1489">
        <f>IF(直流？,'建築限界数値データ 　直流'!B1489,IF(交流？,'建築限界数値データ 交流'!B1489,IF(非電化？,'建築限界数値データ 　非電化'!B1489,"")))</f>
        <v>2010</v>
      </c>
    </row>
    <row r="1490" spans="1:2" x14ac:dyDescent="0.2">
      <c r="A1490">
        <f>IF(直流？,'建築限界数値データ 　直流'!A1490,IF(交流？,'建築限界数値データ 交流'!A1490,IF(非電化？,'建築限界数値データ 　非電化'!A1490,"")))</f>
        <v>1900</v>
      </c>
      <c r="B1490">
        <f>IF(直流？,'建築限界数値データ 　直流'!B1490,IF(交流？,'建築限界数値データ 交流'!B1490,IF(非電化？,'建築限界数値データ 　非電化'!B1490,"")))</f>
        <v>2000</v>
      </c>
    </row>
    <row r="1491" spans="1:2" x14ac:dyDescent="0.2">
      <c r="A1491">
        <f>IF(直流？,'建築限界数値データ 　直流'!A1491,IF(交流？,'建築限界数値データ 交流'!A1491,IF(非電化？,'建築限界数値データ 　非電化'!A1491,"")))</f>
        <v>1900</v>
      </c>
      <c r="B1491">
        <f>IF(直流？,'建築限界数値データ 　直流'!B1491,IF(交流？,'建築限界数値データ 交流'!B1491,IF(非電化？,'建築限界数値データ 　非電化'!B1491,"")))</f>
        <v>1990</v>
      </c>
    </row>
    <row r="1492" spans="1:2" x14ac:dyDescent="0.2">
      <c r="A1492">
        <f>IF(直流？,'建築限界数値データ 　直流'!A1492,IF(交流？,'建築限界数値データ 交流'!A1492,IF(非電化？,'建築限界数値データ 　非電化'!A1492,"")))</f>
        <v>1900</v>
      </c>
      <c r="B1492">
        <f>IF(直流？,'建築限界数値データ 　直流'!B1492,IF(交流？,'建築限界数値データ 交流'!B1492,IF(非電化？,'建築限界数値データ 　非電化'!B1492,"")))</f>
        <v>1980</v>
      </c>
    </row>
    <row r="1493" spans="1:2" x14ac:dyDescent="0.2">
      <c r="A1493">
        <f>IF(直流？,'建築限界数値データ 　直流'!A1493,IF(交流？,'建築限界数値データ 交流'!A1493,IF(非電化？,'建築限界数値データ 　非電化'!A1493,"")))</f>
        <v>1900</v>
      </c>
      <c r="B1493">
        <f>IF(直流？,'建築限界数値データ 　直流'!B1493,IF(交流？,'建築限界数値データ 交流'!B1493,IF(非電化？,'建築限界数値データ 　非電化'!B1493,"")))</f>
        <v>1970</v>
      </c>
    </row>
    <row r="1494" spans="1:2" x14ac:dyDescent="0.2">
      <c r="A1494">
        <f>IF(直流？,'建築限界数値データ 　直流'!A1494,IF(交流？,'建築限界数値データ 交流'!A1494,IF(非電化？,'建築限界数値データ 　非電化'!A1494,"")))</f>
        <v>1900</v>
      </c>
      <c r="B1494">
        <f>IF(直流？,'建築限界数値データ 　直流'!B1494,IF(交流？,'建築限界数値データ 交流'!B1494,IF(非電化？,'建築限界数値データ 　非電化'!B1494,"")))</f>
        <v>1960</v>
      </c>
    </row>
    <row r="1495" spans="1:2" x14ac:dyDescent="0.2">
      <c r="A1495">
        <f>IF(直流？,'建築限界数値データ 　直流'!A1495,IF(交流？,'建築限界数値データ 交流'!A1495,IF(非電化？,'建築限界数値データ 　非電化'!A1495,"")))</f>
        <v>1900</v>
      </c>
      <c r="B1495">
        <f>IF(直流？,'建築限界数値データ 　直流'!B1495,IF(交流？,'建築限界数値データ 交流'!B1495,IF(非電化？,'建築限界数値データ 　非電化'!B1495,"")))</f>
        <v>1950</v>
      </c>
    </row>
    <row r="1496" spans="1:2" x14ac:dyDescent="0.2">
      <c r="A1496">
        <f>IF(直流？,'建築限界数値データ 　直流'!A1496,IF(交流？,'建築限界数値データ 交流'!A1496,IF(非電化？,'建築限界数値データ 　非電化'!A1496,"")))</f>
        <v>1900</v>
      </c>
      <c r="B1496">
        <f>IF(直流？,'建築限界数値データ 　直流'!B1496,IF(交流？,'建築限界数値データ 交流'!B1496,IF(非電化？,'建築限界数値データ 　非電化'!B1496,"")))</f>
        <v>1940</v>
      </c>
    </row>
    <row r="1497" spans="1:2" x14ac:dyDescent="0.2">
      <c r="A1497">
        <f>IF(直流？,'建築限界数値データ 　直流'!A1497,IF(交流？,'建築限界数値データ 交流'!A1497,IF(非電化？,'建築限界数値データ 　非電化'!A1497,"")))</f>
        <v>1900</v>
      </c>
      <c r="B1497">
        <f>IF(直流？,'建築限界数値データ 　直流'!B1497,IF(交流？,'建築限界数値データ 交流'!B1497,IF(非電化？,'建築限界数値データ 　非電化'!B1497,"")))</f>
        <v>1930</v>
      </c>
    </row>
    <row r="1498" spans="1:2" x14ac:dyDescent="0.2">
      <c r="A1498">
        <f>IF(直流？,'建築限界数値データ 　直流'!A1498,IF(交流？,'建築限界数値データ 交流'!A1498,IF(非電化？,'建築限界数値データ 　非電化'!A1498,"")))</f>
        <v>1900</v>
      </c>
      <c r="B1498">
        <f>IF(直流？,'建築限界数値データ 　直流'!B1498,IF(交流？,'建築限界数値データ 交流'!B1498,IF(非電化？,'建築限界数値データ 　非電化'!B1498,"")))</f>
        <v>1920</v>
      </c>
    </row>
    <row r="1499" spans="1:2" x14ac:dyDescent="0.2">
      <c r="A1499">
        <f>IF(直流？,'建築限界数値データ 　直流'!A1499,IF(交流？,'建築限界数値データ 交流'!A1499,IF(非電化？,'建築限界数値データ 　非電化'!A1499,"")))</f>
        <v>1900</v>
      </c>
      <c r="B1499">
        <f>IF(直流？,'建築限界数値データ 　直流'!B1499,IF(交流？,'建築限界数値データ 交流'!B1499,IF(非電化？,'建築限界数値データ 　非電化'!B1499,"")))</f>
        <v>1910</v>
      </c>
    </row>
    <row r="1500" spans="1:2" x14ac:dyDescent="0.2">
      <c r="A1500">
        <f>IF(直流？,'建築限界数値データ 　直流'!A1500,IF(交流？,'建築限界数値データ 交流'!A1500,IF(非電化？,'建築限界数値データ 　非電化'!A1500,"")))</f>
        <v>1900</v>
      </c>
      <c r="B1500">
        <f>IF(直流？,'建築限界数値データ 　直流'!B1500,IF(交流？,'建築限界数値データ 交流'!B1500,IF(非電化？,'建築限界数値データ 　非電化'!B1500,"")))</f>
        <v>1900</v>
      </c>
    </row>
    <row r="1501" spans="1:2" x14ac:dyDescent="0.2">
      <c r="A1501">
        <f>IF(直流？,'建築限界数値データ 　直流'!A1501,IF(交流？,'建築限界数値データ 交流'!A1501,IF(非電化？,'建築限界数値データ 　非電化'!A1501,"")))</f>
        <v>1900</v>
      </c>
      <c r="B1501">
        <f>IF(直流？,'建築限界数値データ 　直流'!B1501,IF(交流？,'建築限界数値データ 交流'!B1501,IF(非電化？,'建築限界数値データ 　非電化'!B1501,"")))</f>
        <v>1890</v>
      </c>
    </row>
    <row r="1502" spans="1:2" x14ac:dyDescent="0.2">
      <c r="A1502">
        <f>IF(直流？,'建築限界数値データ 　直流'!A1502,IF(交流？,'建築限界数値データ 交流'!A1502,IF(非電化？,'建築限界数値データ 　非電化'!A1502,"")))</f>
        <v>1900</v>
      </c>
      <c r="B1502">
        <f>IF(直流？,'建築限界数値データ 　直流'!B1502,IF(交流？,'建築限界数値データ 交流'!B1502,IF(非電化？,'建築限界数値データ 　非電化'!B1502,"")))</f>
        <v>1880</v>
      </c>
    </row>
    <row r="1503" spans="1:2" x14ac:dyDescent="0.2">
      <c r="A1503">
        <f>IF(直流？,'建築限界数値データ 　直流'!A1503,IF(交流？,'建築限界数値データ 交流'!A1503,IF(非電化？,'建築限界数値データ 　非電化'!A1503,"")))</f>
        <v>1900</v>
      </c>
      <c r="B1503">
        <f>IF(直流？,'建築限界数値データ 　直流'!B1503,IF(交流？,'建築限界数値データ 交流'!B1503,IF(非電化？,'建築限界数値データ 　非電化'!B1503,"")))</f>
        <v>1870</v>
      </c>
    </row>
    <row r="1504" spans="1:2" x14ac:dyDescent="0.2">
      <c r="A1504">
        <f>IF(直流？,'建築限界数値データ 　直流'!A1504,IF(交流？,'建築限界数値データ 交流'!A1504,IF(非電化？,'建築限界数値データ 　非電化'!A1504,"")))</f>
        <v>1900</v>
      </c>
      <c r="B1504">
        <f>IF(直流？,'建築限界数値データ 　直流'!B1504,IF(交流？,'建築限界数値データ 交流'!B1504,IF(非電化？,'建築限界数値データ 　非電化'!B1504,"")))</f>
        <v>1860</v>
      </c>
    </row>
    <row r="1505" spans="1:2" x14ac:dyDescent="0.2">
      <c r="A1505">
        <f>IF(直流？,'建築限界数値データ 　直流'!A1505,IF(交流？,'建築限界数値データ 交流'!A1505,IF(非電化？,'建築限界数値データ 　非電化'!A1505,"")))</f>
        <v>1900</v>
      </c>
      <c r="B1505">
        <f>IF(直流？,'建築限界数値データ 　直流'!B1505,IF(交流？,'建築限界数値データ 交流'!B1505,IF(非電化？,'建築限界数値データ 　非電化'!B1505,"")))</f>
        <v>1850</v>
      </c>
    </row>
    <row r="1506" spans="1:2" x14ac:dyDescent="0.2">
      <c r="A1506">
        <f>IF(直流？,'建築限界数値データ 　直流'!A1506,IF(交流？,'建築限界数値データ 交流'!A1506,IF(非電化？,'建築限界数値データ 　非電化'!A1506,"")))</f>
        <v>1900</v>
      </c>
      <c r="B1506">
        <f>IF(直流？,'建築限界数値データ 　直流'!B1506,IF(交流？,'建築限界数値データ 交流'!B1506,IF(非電化？,'建築限界数値データ 　非電化'!B1506,"")))</f>
        <v>1840</v>
      </c>
    </row>
    <row r="1507" spans="1:2" x14ac:dyDescent="0.2">
      <c r="A1507">
        <f>IF(直流？,'建築限界数値データ 　直流'!A1507,IF(交流？,'建築限界数値データ 交流'!A1507,IF(非電化？,'建築限界数値データ 　非電化'!A1507,"")))</f>
        <v>1900</v>
      </c>
      <c r="B1507">
        <f>IF(直流？,'建築限界数値データ 　直流'!B1507,IF(交流？,'建築限界数値データ 交流'!B1507,IF(非電化？,'建築限界数値データ 　非電化'!B1507,"")))</f>
        <v>1830</v>
      </c>
    </row>
    <row r="1508" spans="1:2" x14ac:dyDescent="0.2">
      <c r="A1508">
        <f>IF(直流？,'建築限界数値データ 　直流'!A1508,IF(交流？,'建築限界数値データ 交流'!A1508,IF(非電化？,'建築限界数値データ 　非電化'!A1508,"")))</f>
        <v>1900</v>
      </c>
      <c r="B1508">
        <f>IF(直流？,'建築限界数値データ 　直流'!B1508,IF(交流？,'建築限界数値データ 交流'!B1508,IF(非電化？,'建築限界数値データ 　非電化'!B1508,"")))</f>
        <v>1820</v>
      </c>
    </row>
    <row r="1509" spans="1:2" x14ac:dyDescent="0.2">
      <c r="A1509">
        <f>IF(直流？,'建築限界数値データ 　直流'!A1509,IF(交流？,'建築限界数値データ 交流'!A1509,IF(非電化？,'建築限界数値データ 　非電化'!A1509,"")))</f>
        <v>1900</v>
      </c>
      <c r="B1509">
        <f>IF(直流？,'建築限界数値データ 　直流'!B1509,IF(交流？,'建築限界数値データ 交流'!B1509,IF(非電化？,'建築限界数値データ 　非電化'!B1509,"")))</f>
        <v>1810</v>
      </c>
    </row>
    <row r="1510" spans="1:2" x14ac:dyDescent="0.2">
      <c r="A1510">
        <f>IF(直流？,'建築限界数値データ 　直流'!A1510,IF(交流？,'建築限界数値データ 交流'!A1510,IF(非電化？,'建築限界数値データ 　非電化'!A1510,"")))</f>
        <v>1900</v>
      </c>
      <c r="B1510">
        <f>IF(直流？,'建築限界数値データ 　直流'!B1510,IF(交流？,'建築限界数値データ 交流'!B1510,IF(非電化？,'建築限界数値データ 　非電化'!B1510,"")))</f>
        <v>1800</v>
      </c>
    </row>
    <row r="1511" spans="1:2" x14ac:dyDescent="0.2">
      <c r="A1511">
        <f>IF(直流？,'建築限界数値データ 　直流'!A1511,IF(交流？,'建築限界数値データ 交流'!A1511,IF(非電化？,'建築限界数値データ 　非電化'!A1511,"")))</f>
        <v>1900</v>
      </c>
      <c r="B1511">
        <f>IF(直流？,'建築限界数値データ 　直流'!B1511,IF(交流？,'建築限界数値データ 交流'!B1511,IF(非電化？,'建築限界数値データ 　非電化'!B1511,"")))</f>
        <v>1790</v>
      </c>
    </row>
    <row r="1512" spans="1:2" x14ac:dyDescent="0.2">
      <c r="A1512">
        <f>IF(直流？,'建築限界数値データ 　直流'!A1512,IF(交流？,'建築限界数値データ 交流'!A1512,IF(非電化？,'建築限界数値データ 　非電化'!A1512,"")))</f>
        <v>1900</v>
      </c>
      <c r="B1512">
        <f>IF(直流？,'建築限界数値データ 　直流'!B1512,IF(交流？,'建築限界数値データ 交流'!B1512,IF(非電化？,'建築限界数値データ 　非電化'!B1512,"")))</f>
        <v>1780</v>
      </c>
    </row>
    <row r="1513" spans="1:2" x14ac:dyDescent="0.2">
      <c r="A1513">
        <f>IF(直流？,'建築限界数値データ 　直流'!A1513,IF(交流？,'建築限界数値データ 交流'!A1513,IF(非電化？,'建築限界数値データ 　非電化'!A1513,"")))</f>
        <v>1900</v>
      </c>
      <c r="B1513">
        <f>IF(直流？,'建築限界数値データ 　直流'!B1513,IF(交流？,'建築限界数値データ 交流'!B1513,IF(非電化？,'建築限界数値データ 　非電化'!B1513,"")))</f>
        <v>1770</v>
      </c>
    </row>
    <row r="1514" spans="1:2" x14ac:dyDescent="0.2">
      <c r="A1514">
        <f>IF(直流？,'建築限界数値データ 　直流'!A1514,IF(交流？,'建築限界数値データ 交流'!A1514,IF(非電化？,'建築限界数値データ 　非電化'!A1514,"")))</f>
        <v>1900</v>
      </c>
      <c r="B1514">
        <f>IF(直流？,'建築限界数値データ 　直流'!B1514,IF(交流？,'建築限界数値データ 交流'!B1514,IF(非電化？,'建築限界数値データ 　非電化'!B1514,"")))</f>
        <v>1760</v>
      </c>
    </row>
    <row r="1515" spans="1:2" x14ac:dyDescent="0.2">
      <c r="A1515">
        <f>IF(直流？,'建築限界数値データ 　直流'!A1515,IF(交流？,'建築限界数値データ 交流'!A1515,IF(非電化？,'建築限界数値データ 　非電化'!A1515,"")))</f>
        <v>1900</v>
      </c>
      <c r="B1515">
        <f>IF(直流？,'建築限界数値データ 　直流'!B1515,IF(交流？,'建築限界数値データ 交流'!B1515,IF(非電化？,'建築限界数値データ 　非電化'!B1515,"")))</f>
        <v>1750</v>
      </c>
    </row>
    <row r="1516" spans="1:2" x14ac:dyDescent="0.2">
      <c r="A1516">
        <f>IF(直流？,'建築限界数値データ 　直流'!A1516,IF(交流？,'建築限界数値データ 交流'!A1516,IF(非電化？,'建築限界数値データ 　非電化'!A1516,"")))</f>
        <v>1900</v>
      </c>
      <c r="B1516">
        <f>IF(直流？,'建築限界数値データ 　直流'!B1516,IF(交流？,'建築限界数値データ 交流'!B1516,IF(非電化？,'建築限界数値データ 　非電化'!B1516,"")))</f>
        <v>1740</v>
      </c>
    </row>
    <row r="1517" spans="1:2" x14ac:dyDescent="0.2">
      <c r="A1517">
        <f>IF(直流？,'建築限界数値データ 　直流'!A1517,IF(交流？,'建築限界数値データ 交流'!A1517,IF(非電化？,'建築限界数値データ 　非電化'!A1517,"")))</f>
        <v>1900</v>
      </c>
      <c r="B1517">
        <f>IF(直流？,'建築限界数値データ 　直流'!B1517,IF(交流？,'建築限界数値データ 交流'!B1517,IF(非電化？,'建築限界数値データ 　非電化'!B1517,"")))</f>
        <v>1730</v>
      </c>
    </row>
    <row r="1518" spans="1:2" x14ac:dyDescent="0.2">
      <c r="A1518">
        <f>IF(直流？,'建築限界数値データ 　直流'!A1518,IF(交流？,'建築限界数値データ 交流'!A1518,IF(非電化？,'建築限界数値データ 　非電化'!A1518,"")))</f>
        <v>1900</v>
      </c>
      <c r="B1518">
        <f>IF(直流？,'建築限界数値データ 　直流'!B1518,IF(交流？,'建築限界数値データ 交流'!B1518,IF(非電化？,'建築限界数値データ 　非電化'!B1518,"")))</f>
        <v>1720</v>
      </c>
    </row>
    <row r="1519" spans="1:2" x14ac:dyDescent="0.2">
      <c r="A1519">
        <f>IF(直流？,'建築限界数値データ 　直流'!A1519,IF(交流？,'建築限界数値データ 交流'!A1519,IF(非電化？,'建築限界数値データ 　非電化'!A1519,"")))</f>
        <v>1900</v>
      </c>
      <c r="B1519">
        <f>IF(直流？,'建築限界数値データ 　直流'!B1519,IF(交流？,'建築限界数値データ 交流'!B1519,IF(非電化？,'建築限界数値データ 　非電化'!B1519,"")))</f>
        <v>1710</v>
      </c>
    </row>
    <row r="1520" spans="1:2" x14ac:dyDescent="0.2">
      <c r="A1520">
        <f>IF(直流？,'建築限界数値データ 　直流'!A1520,IF(交流？,'建築限界数値データ 交流'!A1520,IF(非電化？,'建築限界数値データ 　非電化'!A1520,"")))</f>
        <v>1900</v>
      </c>
      <c r="B1520">
        <f>IF(直流？,'建築限界数値データ 　直流'!B1520,IF(交流？,'建築限界数値データ 交流'!B1520,IF(非電化？,'建築限界数値データ 　非電化'!B1520,"")))</f>
        <v>1700</v>
      </c>
    </row>
    <row r="1521" spans="1:2" x14ac:dyDescent="0.2">
      <c r="A1521">
        <f>IF(直流？,'建築限界数値データ 　直流'!A1521,IF(交流？,'建築限界数値データ 交流'!A1521,IF(非電化？,'建築限界数値データ 　非電化'!A1521,"")))</f>
        <v>1900</v>
      </c>
      <c r="B1521">
        <f>IF(直流？,'建築限界数値データ 　直流'!B1521,IF(交流？,'建築限界数値データ 交流'!B1521,IF(非電化？,'建築限界数値データ 　非電化'!B1521,"")))</f>
        <v>1690</v>
      </c>
    </row>
    <row r="1522" spans="1:2" x14ac:dyDescent="0.2">
      <c r="A1522">
        <f>IF(直流？,'建築限界数値データ 　直流'!A1522,IF(交流？,'建築限界数値データ 交流'!A1522,IF(非電化？,'建築限界数値データ 　非電化'!A1522,"")))</f>
        <v>1900</v>
      </c>
      <c r="B1522">
        <f>IF(直流？,'建築限界数値データ 　直流'!B1522,IF(交流？,'建築限界数値データ 交流'!B1522,IF(非電化？,'建築限界数値データ 　非電化'!B1522,"")))</f>
        <v>1680</v>
      </c>
    </row>
    <row r="1523" spans="1:2" x14ac:dyDescent="0.2">
      <c r="A1523">
        <f>IF(直流？,'建築限界数値データ 　直流'!A1523,IF(交流？,'建築限界数値データ 交流'!A1523,IF(非電化？,'建築限界数値データ 　非電化'!A1523,"")))</f>
        <v>1900</v>
      </c>
      <c r="B1523">
        <f>IF(直流？,'建築限界数値データ 　直流'!B1523,IF(交流？,'建築限界数値データ 交流'!B1523,IF(非電化？,'建築限界数値データ 　非電化'!B1523,"")))</f>
        <v>1670</v>
      </c>
    </row>
    <row r="1524" spans="1:2" x14ac:dyDescent="0.2">
      <c r="A1524">
        <f>IF(直流？,'建築限界数値データ 　直流'!A1524,IF(交流？,'建築限界数値データ 交流'!A1524,IF(非電化？,'建築限界数値データ 　非電化'!A1524,"")))</f>
        <v>1900</v>
      </c>
      <c r="B1524">
        <f>IF(直流？,'建築限界数値データ 　直流'!B1524,IF(交流？,'建築限界数値データ 交流'!B1524,IF(非電化？,'建築限界数値データ 　非電化'!B1524,"")))</f>
        <v>1660</v>
      </c>
    </row>
    <row r="1525" spans="1:2" x14ac:dyDescent="0.2">
      <c r="A1525">
        <f>IF(直流？,'建築限界数値データ 　直流'!A1525,IF(交流？,'建築限界数値データ 交流'!A1525,IF(非電化？,'建築限界数値データ 　非電化'!A1525,"")))</f>
        <v>1900</v>
      </c>
      <c r="B1525">
        <f>IF(直流？,'建築限界数値データ 　直流'!B1525,IF(交流？,'建築限界数値データ 交流'!B1525,IF(非電化？,'建築限界数値データ 　非電化'!B1525,"")))</f>
        <v>1650</v>
      </c>
    </row>
    <row r="1526" spans="1:2" x14ac:dyDescent="0.2">
      <c r="A1526">
        <f>IF(直流？,'建築限界数値データ 　直流'!A1526,IF(交流？,'建築限界数値データ 交流'!A1526,IF(非電化？,'建築限界数値データ 　非電化'!A1526,"")))</f>
        <v>1900</v>
      </c>
      <c r="B1526">
        <f>IF(直流？,'建築限界数値データ 　直流'!B1526,IF(交流？,'建築限界数値データ 交流'!B1526,IF(非電化？,'建築限界数値データ 　非電化'!B1526,"")))</f>
        <v>1640</v>
      </c>
    </row>
    <row r="1527" spans="1:2" x14ac:dyDescent="0.2">
      <c r="A1527">
        <f>IF(直流？,'建築限界数値データ 　直流'!A1527,IF(交流？,'建築限界数値データ 交流'!A1527,IF(非電化？,'建築限界数値データ 　非電化'!A1527,"")))</f>
        <v>1900</v>
      </c>
      <c r="B1527">
        <f>IF(直流？,'建築限界数値データ 　直流'!B1527,IF(交流？,'建築限界数値データ 交流'!B1527,IF(非電化？,'建築限界数値データ 　非電化'!B1527,"")))</f>
        <v>1630</v>
      </c>
    </row>
    <row r="1528" spans="1:2" x14ac:dyDescent="0.2">
      <c r="A1528">
        <f>IF(直流？,'建築限界数値データ 　直流'!A1528,IF(交流？,'建築限界数値データ 交流'!A1528,IF(非電化？,'建築限界数値データ 　非電化'!A1528,"")))</f>
        <v>1900</v>
      </c>
      <c r="B1528">
        <f>IF(直流？,'建築限界数値データ 　直流'!B1528,IF(交流？,'建築限界数値データ 交流'!B1528,IF(非電化？,'建築限界数値データ 　非電化'!B1528,"")))</f>
        <v>1620</v>
      </c>
    </row>
    <row r="1529" spans="1:2" x14ac:dyDescent="0.2">
      <c r="A1529">
        <f>IF(直流？,'建築限界数値データ 　直流'!A1529,IF(交流？,'建築限界数値データ 交流'!A1529,IF(非電化？,'建築限界数値データ 　非電化'!A1529,"")))</f>
        <v>1900</v>
      </c>
      <c r="B1529">
        <f>IF(直流？,'建築限界数値データ 　直流'!B1529,IF(交流？,'建築限界数値データ 交流'!B1529,IF(非電化？,'建築限界数値データ 　非電化'!B1529,"")))</f>
        <v>1610</v>
      </c>
    </row>
    <row r="1530" spans="1:2" x14ac:dyDescent="0.2">
      <c r="A1530">
        <f>IF(直流？,'建築限界数値データ 　直流'!A1530,IF(交流？,'建築限界数値データ 交流'!A1530,IF(非電化？,'建築限界数値データ 　非電化'!A1530,"")))</f>
        <v>1900</v>
      </c>
      <c r="B1530">
        <f>IF(直流？,'建築限界数値データ 　直流'!B1530,IF(交流？,'建築限界数値データ 交流'!B1530,IF(非電化？,'建築限界数値データ 　非電化'!B1530,"")))</f>
        <v>1600</v>
      </c>
    </row>
    <row r="1531" spans="1:2" x14ac:dyDescent="0.2">
      <c r="A1531">
        <f>IF(直流？,'建築限界数値データ 　直流'!A1531,IF(交流？,'建築限界数値データ 交流'!A1531,IF(非電化？,'建築限界数値データ 　非電化'!A1531,"")))</f>
        <v>1900</v>
      </c>
      <c r="B1531">
        <f>IF(直流？,'建築限界数値データ 　直流'!B1531,IF(交流？,'建築限界数値データ 交流'!B1531,IF(非電化？,'建築限界数値データ 　非電化'!B1531,"")))</f>
        <v>1590</v>
      </c>
    </row>
    <row r="1532" spans="1:2" x14ac:dyDescent="0.2">
      <c r="A1532">
        <f>IF(直流？,'建築限界数値データ 　直流'!A1532,IF(交流？,'建築限界数値データ 交流'!A1532,IF(非電化？,'建築限界数値データ 　非電化'!A1532,"")))</f>
        <v>1900</v>
      </c>
      <c r="B1532">
        <f>IF(直流？,'建築限界数値データ 　直流'!B1532,IF(交流？,'建築限界数値データ 交流'!B1532,IF(非電化？,'建築限界数値データ 　非電化'!B1532,"")))</f>
        <v>1580</v>
      </c>
    </row>
    <row r="1533" spans="1:2" x14ac:dyDescent="0.2">
      <c r="A1533">
        <f>IF(直流？,'建築限界数値データ 　直流'!A1533,IF(交流？,'建築限界数値データ 交流'!A1533,IF(非電化？,'建築限界数値データ 　非電化'!A1533,"")))</f>
        <v>1900</v>
      </c>
      <c r="B1533">
        <f>IF(直流？,'建築限界数値データ 　直流'!B1533,IF(交流？,'建築限界数値データ 交流'!B1533,IF(非電化？,'建築限界数値データ 　非電化'!B1533,"")))</f>
        <v>1570</v>
      </c>
    </row>
    <row r="1534" spans="1:2" x14ac:dyDescent="0.2">
      <c r="A1534">
        <f>IF(直流？,'建築限界数値データ 　直流'!A1534,IF(交流？,'建築限界数値データ 交流'!A1534,IF(非電化？,'建築限界数値データ 　非電化'!A1534,"")))</f>
        <v>1900</v>
      </c>
      <c r="B1534">
        <f>IF(直流？,'建築限界数値データ 　直流'!B1534,IF(交流？,'建築限界数値データ 交流'!B1534,IF(非電化？,'建築限界数値データ 　非電化'!B1534,"")))</f>
        <v>1560</v>
      </c>
    </row>
    <row r="1535" spans="1:2" x14ac:dyDescent="0.2">
      <c r="A1535">
        <f>IF(直流？,'建築限界数値データ 　直流'!A1535,IF(交流？,'建築限界数値データ 交流'!A1535,IF(非電化？,'建築限界数値データ 　非電化'!A1535,"")))</f>
        <v>1900</v>
      </c>
      <c r="B1535">
        <f>IF(直流？,'建築限界数値データ 　直流'!B1535,IF(交流？,'建築限界数値データ 交流'!B1535,IF(非電化？,'建築限界数値データ 　非電化'!B1535,"")))</f>
        <v>1550</v>
      </c>
    </row>
    <row r="1536" spans="1:2" x14ac:dyDescent="0.2">
      <c r="A1536">
        <f>IF(直流？,'建築限界数値データ 　直流'!A1536,IF(交流？,'建築限界数値データ 交流'!A1536,IF(非電化？,'建築限界数値データ 　非電化'!A1536,"")))</f>
        <v>1900</v>
      </c>
      <c r="B1536">
        <f>IF(直流？,'建築限界数値データ 　直流'!B1536,IF(交流？,'建築限界数値データ 交流'!B1536,IF(非電化？,'建築限界数値データ 　非電化'!B1536,"")))</f>
        <v>1540</v>
      </c>
    </row>
    <row r="1537" spans="1:2" x14ac:dyDescent="0.2">
      <c r="A1537">
        <f>IF(直流？,'建築限界数値データ 　直流'!A1537,IF(交流？,'建築限界数値データ 交流'!A1537,IF(非電化？,'建築限界数値データ 　非電化'!A1537,"")))</f>
        <v>1900</v>
      </c>
      <c r="B1537">
        <f>IF(直流？,'建築限界数値データ 　直流'!B1537,IF(交流？,'建築限界数値データ 交流'!B1537,IF(非電化？,'建築限界数値データ 　非電化'!B1537,"")))</f>
        <v>1530</v>
      </c>
    </row>
    <row r="1538" spans="1:2" x14ac:dyDescent="0.2">
      <c r="A1538">
        <f>IF(直流？,'建築限界数値データ 　直流'!A1538,IF(交流？,'建築限界数値データ 交流'!A1538,IF(非電化？,'建築限界数値データ 　非電化'!A1538,"")))</f>
        <v>1900</v>
      </c>
      <c r="B1538">
        <f>IF(直流？,'建築限界数値データ 　直流'!B1538,IF(交流？,'建築限界数値データ 交流'!B1538,IF(非電化？,'建築限界数値データ 　非電化'!B1538,"")))</f>
        <v>1520</v>
      </c>
    </row>
    <row r="1539" spans="1:2" x14ac:dyDescent="0.2">
      <c r="A1539">
        <f>IF(直流？,'建築限界数値データ 　直流'!A1539,IF(交流？,'建築限界数値データ 交流'!A1539,IF(非電化？,'建築限界数値データ 　非電化'!A1539,"")))</f>
        <v>1900</v>
      </c>
      <c r="B1539">
        <f>IF(直流？,'建築限界数値データ 　直流'!B1539,IF(交流？,'建築限界数値データ 交流'!B1539,IF(非電化？,'建築限界数値データ 　非電化'!B1539,"")))</f>
        <v>1510</v>
      </c>
    </row>
    <row r="1540" spans="1:2" x14ac:dyDescent="0.2">
      <c r="A1540">
        <f>IF(直流？,'建築限界数値データ 　直流'!A1540,IF(交流？,'建築限界数値データ 交流'!A1540,IF(非電化？,'建築限界数値データ 　非電化'!A1540,"")))</f>
        <v>1900</v>
      </c>
      <c r="B1540">
        <f>IF(直流？,'建築限界数値データ 　直流'!B1540,IF(交流？,'建築限界数値データ 交流'!B1540,IF(非電化？,'建築限界数値データ 　非電化'!B1540,"")))</f>
        <v>1500</v>
      </c>
    </row>
    <row r="1541" spans="1:2" x14ac:dyDescent="0.2">
      <c r="A1541">
        <f>IF(直流？,'建築限界数値データ 　直流'!A1541,IF(交流？,'建築限界数値データ 交流'!A1541,IF(非電化？,'建築限界数値データ 　非電化'!A1541,"")))</f>
        <v>1900</v>
      </c>
      <c r="B1541">
        <f>IF(直流？,'建築限界数値データ 　直流'!B1541,IF(交流？,'建築限界数値データ 交流'!B1541,IF(非電化？,'建築限界数値データ 　非電化'!B1541,"")))</f>
        <v>1490</v>
      </c>
    </row>
    <row r="1542" spans="1:2" x14ac:dyDescent="0.2">
      <c r="A1542">
        <f>IF(直流？,'建築限界数値データ 　直流'!A1542,IF(交流？,'建築限界数値データ 交流'!A1542,IF(非電化？,'建築限界数値データ 　非電化'!A1542,"")))</f>
        <v>1900</v>
      </c>
      <c r="B1542">
        <f>IF(直流？,'建築限界数値データ 　直流'!B1542,IF(交流？,'建築限界数値データ 交流'!B1542,IF(非電化？,'建築限界数値データ 　非電化'!B1542,"")))</f>
        <v>1480</v>
      </c>
    </row>
    <row r="1543" spans="1:2" x14ac:dyDescent="0.2">
      <c r="A1543">
        <f>IF(直流？,'建築限界数値データ 　直流'!A1543,IF(交流？,'建築限界数値データ 交流'!A1543,IF(非電化？,'建築限界数値データ 　非電化'!A1543,"")))</f>
        <v>1900</v>
      </c>
      <c r="B1543">
        <f>IF(直流？,'建築限界数値データ 　直流'!B1543,IF(交流？,'建築限界数値データ 交流'!B1543,IF(非電化？,'建築限界数値データ 　非電化'!B1543,"")))</f>
        <v>1470</v>
      </c>
    </row>
    <row r="1544" spans="1:2" x14ac:dyDescent="0.2">
      <c r="A1544">
        <f>IF(直流？,'建築限界数値データ 　直流'!A1544,IF(交流？,'建築限界数値データ 交流'!A1544,IF(非電化？,'建築限界数値データ 　非電化'!A1544,"")))</f>
        <v>1900</v>
      </c>
      <c r="B1544">
        <f>IF(直流？,'建築限界数値データ 　直流'!B1544,IF(交流？,'建築限界数値データ 交流'!B1544,IF(非電化？,'建築限界数値データ 　非電化'!B1544,"")))</f>
        <v>1460</v>
      </c>
    </row>
    <row r="1545" spans="1:2" x14ac:dyDescent="0.2">
      <c r="A1545">
        <f>IF(直流？,'建築限界数値データ 　直流'!A1545,IF(交流？,'建築限界数値データ 交流'!A1545,IF(非電化？,'建築限界数値データ 　非電化'!A1545,"")))</f>
        <v>1900</v>
      </c>
      <c r="B1545">
        <f>IF(直流？,'建築限界数値データ 　直流'!B1545,IF(交流？,'建築限界数値データ 交流'!B1545,IF(非電化？,'建築限界数値データ 　非電化'!B1545,"")))</f>
        <v>1450</v>
      </c>
    </row>
    <row r="1546" spans="1:2" x14ac:dyDescent="0.2">
      <c r="A1546">
        <f>IF(直流？,'建築限界数値データ 　直流'!A1546,IF(交流？,'建築限界数値データ 交流'!A1546,IF(非電化？,'建築限界数値データ 　非電化'!A1546,"")))</f>
        <v>1900</v>
      </c>
      <c r="B1546">
        <f>IF(直流？,'建築限界数値データ 　直流'!B1546,IF(交流？,'建築限界数値データ 交流'!B1546,IF(非電化？,'建築限界数値データ 　非電化'!B1546,"")))</f>
        <v>1440</v>
      </c>
    </row>
    <row r="1547" spans="1:2" x14ac:dyDescent="0.2">
      <c r="A1547">
        <f>IF(直流？,'建築限界数値データ 　直流'!A1547,IF(交流？,'建築限界数値データ 交流'!A1547,IF(非電化？,'建築限界数値データ 　非電化'!A1547,"")))</f>
        <v>1900</v>
      </c>
      <c r="B1547">
        <f>IF(直流？,'建築限界数値データ 　直流'!B1547,IF(交流？,'建築限界数値データ 交流'!B1547,IF(非電化？,'建築限界数値データ 　非電化'!B1547,"")))</f>
        <v>1430</v>
      </c>
    </row>
    <row r="1548" spans="1:2" x14ac:dyDescent="0.2">
      <c r="A1548">
        <f>IF(直流？,'建築限界数値データ 　直流'!A1548,IF(交流？,'建築限界数値データ 交流'!A1548,IF(非電化？,'建築限界数値データ 　非電化'!A1548,"")))</f>
        <v>1900</v>
      </c>
      <c r="B1548">
        <f>IF(直流？,'建築限界数値データ 　直流'!B1548,IF(交流？,'建築限界数値データ 交流'!B1548,IF(非電化？,'建築限界数値データ 　非電化'!B1548,"")))</f>
        <v>1420</v>
      </c>
    </row>
    <row r="1549" spans="1:2" x14ac:dyDescent="0.2">
      <c r="A1549">
        <f>IF(直流？,'建築限界数値データ 　直流'!A1549,IF(交流？,'建築限界数値データ 交流'!A1549,IF(非電化？,'建築限界数値データ 　非電化'!A1549,"")))</f>
        <v>1900</v>
      </c>
      <c r="B1549">
        <f>IF(直流？,'建築限界数値データ 　直流'!B1549,IF(交流？,'建築限界数値データ 交流'!B1549,IF(非電化？,'建築限界数値データ 　非電化'!B1549,"")))</f>
        <v>1410</v>
      </c>
    </row>
    <row r="1550" spans="1:2" x14ac:dyDescent="0.2">
      <c r="A1550">
        <f>IF(直流？,'建築限界数値データ 　直流'!A1550,IF(交流？,'建築限界数値データ 交流'!A1550,IF(非電化？,'建築限界数値データ 　非電化'!A1550,"")))</f>
        <v>1900</v>
      </c>
      <c r="B1550">
        <f>IF(直流？,'建築限界数値データ 　直流'!B1550,IF(交流？,'建築限界数値データ 交流'!B1550,IF(非電化？,'建築限界数値データ 　非電化'!B1550,"")))</f>
        <v>1400</v>
      </c>
    </row>
    <row r="1551" spans="1:2" x14ac:dyDescent="0.2">
      <c r="A1551">
        <f>IF(直流？,'建築限界数値データ 　直流'!A1551,IF(交流？,'建築限界数値データ 交流'!A1551,IF(非電化？,'建築限界数値データ 　非電化'!A1551,"")))</f>
        <v>1900</v>
      </c>
      <c r="B1551">
        <f>IF(直流？,'建築限界数値データ 　直流'!B1551,IF(交流？,'建築限界数値データ 交流'!B1551,IF(非電化？,'建築限界数値データ 　非電化'!B1551,"")))</f>
        <v>1390</v>
      </c>
    </row>
    <row r="1552" spans="1:2" x14ac:dyDescent="0.2">
      <c r="A1552">
        <f>IF(直流？,'建築限界数値データ 　直流'!A1552,IF(交流？,'建築限界数値データ 交流'!A1552,IF(非電化？,'建築限界数値データ 　非電化'!A1552,"")))</f>
        <v>1900</v>
      </c>
      <c r="B1552">
        <f>IF(直流？,'建築限界数値データ 　直流'!B1552,IF(交流？,'建築限界数値データ 交流'!B1552,IF(非電化？,'建築限界数値データ 　非電化'!B1552,"")))</f>
        <v>1380</v>
      </c>
    </row>
    <row r="1553" spans="1:2" x14ac:dyDescent="0.2">
      <c r="A1553">
        <f>IF(直流？,'建築限界数値データ 　直流'!A1553,IF(交流？,'建築限界数値データ 交流'!A1553,IF(非電化？,'建築限界数値データ 　非電化'!A1553,"")))</f>
        <v>1900</v>
      </c>
      <c r="B1553">
        <f>IF(直流？,'建築限界数値データ 　直流'!B1553,IF(交流？,'建築限界数値データ 交流'!B1553,IF(非電化？,'建築限界数値データ 　非電化'!B1553,"")))</f>
        <v>1370</v>
      </c>
    </row>
    <row r="1554" spans="1:2" x14ac:dyDescent="0.2">
      <c r="A1554">
        <f>IF(直流？,'建築限界数値データ 　直流'!A1554,IF(交流？,'建築限界数値データ 交流'!A1554,IF(非電化？,'建築限界数値データ 　非電化'!A1554,"")))</f>
        <v>1900</v>
      </c>
      <c r="B1554">
        <f>IF(直流？,'建築限界数値データ 　直流'!B1554,IF(交流？,'建築限界数値データ 交流'!B1554,IF(非電化？,'建築限界数値データ 　非電化'!B1554,"")))</f>
        <v>1360</v>
      </c>
    </row>
    <row r="1555" spans="1:2" x14ac:dyDescent="0.2">
      <c r="A1555">
        <f>IF(直流？,'建築限界数値データ 　直流'!A1555,IF(交流？,'建築限界数値データ 交流'!A1555,IF(非電化？,'建築限界数値データ 　非電化'!A1555,"")))</f>
        <v>1900</v>
      </c>
      <c r="B1555">
        <f>IF(直流？,'建築限界数値データ 　直流'!B1555,IF(交流？,'建築限界数値データ 交流'!B1555,IF(非電化？,'建築限界数値データ 　非電化'!B1555,"")))</f>
        <v>1350</v>
      </c>
    </row>
    <row r="1556" spans="1:2" x14ac:dyDescent="0.2">
      <c r="A1556">
        <f>IF(直流？,'建築限界数値データ 　直流'!A1556,IF(交流？,'建築限界数値データ 交流'!A1556,IF(非電化？,'建築限界数値データ 　非電化'!A1556,"")))</f>
        <v>1900</v>
      </c>
      <c r="B1556">
        <f>IF(直流？,'建築限界数値データ 　直流'!B1556,IF(交流？,'建築限界数値データ 交流'!B1556,IF(非電化？,'建築限界数値データ 　非電化'!B1556,"")))</f>
        <v>1340</v>
      </c>
    </row>
    <row r="1557" spans="1:2" x14ac:dyDescent="0.2">
      <c r="A1557">
        <f>IF(直流？,'建築限界数値データ 　直流'!A1557,IF(交流？,'建築限界数値データ 交流'!A1557,IF(非電化？,'建築限界数値データ 　非電化'!A1557,"")))</f>
        <v>1900</v>
      </c>
      <c r="B1557">
        <f>IF(直流？,'建築限界数値データ 　直流'!B1557,IF(交流？,'建築限界数値データ 交流'!B1557,IF(非電化？,'建築限界数値データ 　非電化'!B1557,"")))</f>
        <v>1330</v>
      </c>
    </row>
    <row r="1558" spans="1:2" x14ac:dyDescent="0.2">
      <c r="A1558">
        <f>IF(直流？,'建築限界数値データ 　直流'!A1558,IF(交流？,'建築限界数値データ 交流'!A1558,IF(非電化？,'建築限界数値データ 　非電化'!A1558,"")))</f>
        <v>1900</v>
      </c>
      <c r="B1558">
        <f>IF(直流？,'建築限界数値データ 　直流'!B1558,IF(交流？,'建築限界数値データ 交流'!B1558,IF(非電化？,'建築限界数値データ 　非電化'!B1558,"")))</f>
        <v>1320</v>
      </c>
    </row>
    <row r="1559" spans="1:2" x14ac:dyDescent="0.2">
      <c r="A1559">
        <f>IF(直流？,'建築限界数値データ 　直流'!A1559,IF(交流？,'建築限界数値データ 交流'!A1559,IF(非電化？,'建築限界数値データ 　非電化'!A1559,"")))</f>
        <v>1900</v>
      </c>
      <c r="B1559">
        <f>IF(直流？,'建築限界数値データ 　直流'!B1559,IF(交流？,'建築限界数値データ 交流'!B1559,IF(非電化？,'建築限界数値データ 　非電化'!B1559,"")))</f>
        <v>1310</v>
      </c>
    </row>
    <row r="1560" spans="1:2" x14ac:dyDescent="0.2">
      <c r="A1560">
        <f>IF(直流？,'建築限界数値データ 　直流'!A1560,IF(交流？,'建築限界数値データ 交流'!A1560,IF(非電化？,'建築限界数値データ 　非電化'!A1560,"")))</f>
        <v>1900</v>
      </c>
      <c r="B1560">
        <f>IF(直流？,'建築限界数値データ 　直流'!B1560,IF(交流？,'建築限界数値データ 交流'!B1560,IF(非電化？,'建築限界数値データ 　非電化'!B1560,"")))</f>
        <v>1300</v>
      </c>
    </row>
    <row r="1561" spans="1:2" x14ac:dyDescent="0.2">
      <c r="A1561">
        <f>IF(直流？,'建築限界数値データ 　直流'!A1561,IF(交流？,'建築限界数値データ 交流'!A1561,IF(非電化？,'建築限界数値データ 　非電化'!A1561,"")))</f>
        <v>1900</v>
      </c>
      <c r="B1561">
        <f>IF(直流？,'建築限界数値データ 　直流'!B1561,IF(交流？,'建築限界数値データ 交流'!B1561,IF(非電化？,'建築限界数値データ 　非電化'!B1561,"")))</f>
        <v>1290</v>
      </c>
    </row>
    <row r="1562" spans="1:2" x14ac:dyDescent="0.2">
      <c r="A1562">
        <f>IF(直流？,'建築限界数値データ 　直流'!A1562,IF(交流？,'建築限界数値データ 交流'!A1562,IF(非電化？,'建築限界数値データ 　非電化'!A1562,"")))</f>
        <v>1900</v>
      </c>
      <c r="B1562">
        <f>IF(直流？,'建築限界数値データ 　直流'!B1562,IF(交流？,'建築限界数値データ 交流'!B1562,IF(非電化？,'建築限界数値データ 　非電化'!B1562,"")))</f>
        <v>1280</v>
      </c>
    </row>
    <row r="1563" spans="1:2" x14ac:dyDescent="0.2">
      <c r="A1563">
        <f>IF(直流？,'建築限界数値データ 　直流'!A1563,IF(交流？,'建築限界数値データ 交流'!A1563,IF(非電化？,'建築限界数値データ 　非電化'!A1563,"")))</f>
        <v>1900</v>
      </c>
      <c r="B1563">
        <f>IF(直流？,'建築限界数値データ 　直流'!B1563,IF(交流？,'建築限界数値データ 交流'!B1563,IF(非電化？,'建築限界数値データ 　非電化'!B1563,"")))</f>
        <v>1270</v>
      </c>
    </row>
    <row r="1564" spans="1:2" x14ac:dyDescent="0.2">
      <c r="A1564">
        <f>IF(直流？,'建築限界数値データ 　直流'!A1564,IF(交流？,'建築限界数値データ 交流'!A1564,IF(非電化？,'建築限界数値データ 　非電化'!A1564,"")))</f>
        <v>1900</v>
      </c>
      <c r="B1564">
        <f>IF(直流？,'建築限界数値データ 　直流'!B1564,IF(交流？,'建築限界数値データ 交流'!B1564,IF(非電化？,'建築限界数値データ 　非電化'!B1564,"")))</f>
        <v>1260</v>
      </c>
    </row>
    <row r="1565" spans="1:2" x14ac:dyDescent="0.2">
      <c r="A1565">
        <f>IF(直流？,'建築限界数値データ 　直流'!A1565,IF(交流？,'建築限界数値データ 交流'!A1565,IF(非電化？,'建築限界数値データ 　非電化'!A1565,"")))</f>
        <v>1900</v>
      </c>
      <c r="B1565">
        <f>IF(直流？,'建築限界数値データ 　直流'!B1565,IF(交流？,'建築限界数値データ 交流'!B1565,IF(非電化？,'建築限界数値データ 　非電化'!B1565,"")))</f>
        <v>1250</v>
      </c>
    </row>
    <row r="1566" spans="1:2" x14ac:dyDescent="0.2">
      <c r="A1566">
        <f>IF(直流？,'建築限界数値データ 　直流'!A1566,IF(交流？,'建築限界数値データ 交流'!A1566,IF(非電化？,'建築限界数値データ 　非電化'!A1566,"")))</f>
        <v>1900</v>
      </c>
      <c r="B1566">
        <f>IF(直流？,'建築限界数値データ 　直流'!B1566,IF(交流？,'建築限界数値データ 交流'!B1566,IF(非電化？,'建築限界数値データ 　非電化'!B1566,"")))</f>
        <v>1240</v>
      </c>
    </row>
    <row r="1567" spans="1:2" x14ac:dyDescent="0.2">
      <c r="A1567">
        <f>IF(直流？,'建築限界数値データ 　直流'!A1567,IF(交流？,'建築限界数値データ 交流'!A1567,IF(非電化？,'建築限界数値データ 　非電化'!A1567,"")))</f>
        <v>1900</v>
      </c>
      <c r="B1567">
        <f>IF(直流？,'建築限界数値データ 　直流'!B1567,IF(交流？,'建築限界数値データ 交流'!B1567,IF(非電化？,'建築限界数値データ 　非電化'!B1567,"")))</f>
        <v>1230</v>
      </c>
    </row>
    <row r="1568" spans="1:2" x14ac:dyDescent="0.2">
      <c r="A1568">
        <f>IF(直流？,'建築限界数値データ 　直流'!A1568,IF(交流？,'建築限界数値データ 交流'!A1568,IF(非電化？,'建築限界数値データ 　非電化'!A1568,"")))</f>
        <v>1900</v>
      </c>
      <c r="B1568">
        <f>IF(直流？,'建築限界数値データ 　直流'!B1568,IF(交流？,'建築限界数値データ 交流'!B1568,IF(非電化？,'建築限界数値データ 　非電化'!B1568,"")))</f>
        <v>1220</v>
      </c>
    </row>
    <row r="1569" spans="1:2" x14ac:dyDescent="0.2">
      <c r="A1569">
        <f>IF(直流？,'建築限界数値データ 　直流'!A1569,IF(交流？,'建築限界数値データ 交流'!A1569,IF(非電化？,'建築限界数値データ 　非電化'!A1569,"")))</f>
        <v>1900</v>
      </c>
      <c r="B1569">
        <f>IF(直流？,'建築限界数値データ 　直流'!B1569,IF(交流？,'建築限界数値データ 交流'!B1569,IF(非電化？,'建築限界数値データ 　非電化'!B1569,"")))</f>
        <v>1210</v>
      </c>
    </row>
    <row r="1570" spans="1:2" x14ac:dyDescent="0.2">
      <c r="A1570">
        <f>IF(直流？,'建築限界数値データ 　直流'!A1570,IF(交流？,'建築限界数値データ 交流'!A1570,IF(非電化？,'建築限界数値データ 　非電化'!A1570,"")))</f>
        <v>1900</v>
      </c>
      <c r="B1570">
        <f>IF(直流？,'建築限界数値データ 　直流'!B1570,IF(交流？,'建築限界数値データ 交流'!B1570,IF(非電化？,'建築限界数値データ 　非電化'!B1570,"")))</f>
        <v>1200</v>
      </c>
    </row>
    <row r="1571" spans="1:2" x14ac:dyDescent="0.2">
      <c r="A1571">
        <f>IF(直流？,'建築限界数値データ 　直流'!A1571,IF(交流？,'建築限界数値データ 交流'!A1571,IF(非電化？,'建築限界数値データ 　非電化'!A1571,"")))</f>
        <v>1900</v>
      </c>
      <c r="B1571">
        <f>IF(直流？,'建築限界数値データ 　直流'!B1571,IF(交流？,'建築限界数値データ 交流'!B1571,IF(非電化？,'建築限界数値データ 　非電化'!B1571,"")))</f>
        <v>1190</v>
      </c>
    </row>
    <row r="1572" spans="1:2" x14ac:dyDescent="0.2">
      <c r="A1572">
        <f>IF(直流？,'建築限界数値データ 　直流'!A1572,IF(交流？,'建築限界数値データ 交流'!A1572,IF(非電化？,'建築限界数値データ 　非電化'!A1572,"")))</f>
        <v>1900</v>
      </c>
      <c r="B1572">
        <f>IF(直流？,'建築限界数値データ 　直流'!B1572,IF(交流？,'建築限界数値データ 交流'!B1572,IF(非電化？,'建築限界数値データ 　非電化'!B1572,"")))</f>
        <v>1180</v>
      </c>
    </row>
    <row r="1573" spans="1:2" x14ac:dyDescent="0.2">
      <c r="A1573">
        <f>IF(直流？,'建築限界数値データ 　直流'!A1573,IF(交流？,'建築限界数値データ 交流'!A1573,IF(非電化？,'建築限界数値データ 　非電化'!A1573,"")))</f>
        <v>1900</v>
      </c>
      <c r="B1573">
        <f>IF(直流？,'建築限界数値データ 　直流'!B1573,IF(交流？,'建築限界数値データ 交流'!B1573,IF(非電化？,'建築限界数値データ 　非電化'!B1573,"")))</f>
        <v>1170</v>
      </c>
    </row>
    <row r="1574" spans="1:2" x14ac:dyDescent="0.2">
      <c r="A1574">
        <f>IF(直流？,'建築限界数値データ 　直流'!A1574,IF(交流？,'建築限界数値データ 交流'!A1574,IF(非電化？,'建築限界数値データ 　非電化'!A1574,"")))</f>
        <v>1900</v>
      </c>
      <c r="B1574">
        <f>IF(直流？,'建築限界数値データ 　直流'!B1574,IF(交流？,'建築限界数値データ 交流'!B1574,IF(非電化？,'建築限界数値データ 　非電化'!B1574,"")))</f>
        <v>1160</v>
      </c>
    </row>
    <row r="1575" spans="1:2" x14ac:dyDescent="0.2">
      <c r="A1575">
        <f>IF(直流？,'建築限界数値データ 　直流'!A1575,IF(交流？,'建築限界数値データ 交流'!A1575,IF(非電化？,'建築限界数値データ 　非電化'!A1575,"")))</f>
        <v>1900</v>
      </c>
      <c r="B1575">
        <f>IF(直流？,'建築限界数値データ 　直流'!B1575,IF(交流？,'建築限界数値データ 交流'!B1575,IF(非電化？,'建築限界数値データ 　非電化'!B1575,"")))</f>
        <v>1150</v>
      </c>
    </row>
    <row r="1576" spans="1:2" x14ac:dyDescent="0.2">
      <c r="A1576">
        <f>IF(直流？,'建築限界数値データ 　直流'!A1576,IF(交流？,'建築限界数値データ 交流'!A1576,IF(非電化？,'建築限界数値データ 　非電化'!A1576,"")))</f>
        <v>1900</v>
      </c>
      <c r="B1576">
        <f>IF(直流？,'建築限界数値データ 　直流'!B1576,IF(交流？,'建築限界数値データ 交流'!B1576,IF(非電化？,'建築限界数値データ 　非電化'!B1576,"")))</f>
        <v>1140</v>
      </c>
    </row>
    <row r="1577" spans="1:2" x14ac:dyDescent="0.2">
      <c r="A1577">
        <f>IF(直流？,'建築限界数値データ 　直流'!A1577,IF(交流？,'建築限界数値データ 交流'!A1577,IF(非電化？,'建築限界数値データ 　非電化'!A1577,"")))</f>
        <v>1900</v>
      </c>
      <c r="B1577">
        <f>IF(直流？,'建築限界数値データ 　直流'!B1577,IF(交流？,'建築限界数値データ 交流'!B1577,IF(非電化？,'建築限界数値データ 　非電化'!B1577,"")))</f>
        <v>1130</v>
      </c>
    </row>
    <row r="1578" spans="1:2" x14ac:dyDescent="0.2">
      <c r="A1578">
        <f>IF(直流？,'建築限界数値データ 　直流'!A1578,IF(交流？,'建築限界数値データ 交流'!A1578,IF(非電化？,'建築限界数値データ 　非電化'!A1578,"")))</f>
        <v>1900</v>
      </c>
      <c r="B1578">
        <f>IF(直流？,'建築限界数値データ 　直流'!B1578,IF(交流？,'建築限界数値データ 交流'!B1578,IF(非電化？,'建築限界数値データ 　非電化'!B1578,"")))</f>
        <v>1120</v>
      </c>
    </row>
    <row r="1579" spans="1:2" x14ac:dyDescent="0.2">
      <c r="A1579">
        <f>IF(直流？,'建築限界数値データ 　直流'!A1579,IF(交流？,'建築限界数値データ 交流'!A1579,IF(非電化？,'建築限界数値データ 　非電化'!A1579,"")))</f>
        <v>1900</v>
      </c>
      <c r="B1579">
        <f>IF(直流？,'建築限界数値データ 　直流'!B1579,IF(交流？,'建築限界数値データ 交流'!B1579,IF(非電化？,'建築限界数値データ 　非電化'!B1579,"")))</f>
        <v>1110</v>
      </c>
    </row>
    <row r="1580" spans="1:2" x14ac:dyDescent="0.2">
      <c r="A1580">
        <f>IF(直流？,'建築限界数値データ 　直流'!A1580,IF(交流？,'建築限界数値データ 交流'!A1580,IF(非電化？,'建築限界数値データ 　非電化'!A1580,"")))</f>
        <v>1900</v>
      </c>
      <c r="B1580">
        <f>IF(直流？,'建築限界数値データ 　直流'!B1580,IF(交流？,'建築限界数値データ 交流'!B1580,IF(非電化？,'建築限界数値データ 　非電化'!B1580,"")))</f>
        <v>1100</v>
      </c>
    </row>
    <row r="1581" spans="1:2" x14ac:dyDescent="0.2">
      <c r="A1581">
        <f>IF(直流？,'建築限界数値データ 　直流'!A1581,IF(交流？,'建築限界数値データ 交流'!A1581,IF(非電化？,'建築限界数値データ 　非電化'!A1581,"")))</f>
        <v>1900</v>
      </c>
      <c r="B1581">
        <f>IF(直流？,'建築限界数値データ 　直流'!B1581,IF(交流？,'建築限界数値データ 交流'!B1581,IF(非電化？,'建築限界数値データ 　非電化'!B1581,"")))</f>
        <v>1090</v>
      </c>
    </row>
    <row r="1582" spans="1:2" x14ac:dyDescent="0.2">
      <c r="A1582">
        <f>IF(直流？,'建築限界数値データ 　直流'!A1582,IF(交流？,'建築限界数値データ 交流'!A1582,IF(非電化？,'建築限界数値データ 　非電化'!A1582,"")))</f>
        <v>1900</v>
      </c>
      <c r="B1582">
        <f>IF(直流？,'建築限界数値データ 　直流'!B1582,IF(交流？,'建築限界数値データ 交流'!B1582,IF(非電化？,'建築限界数値データ 　非電化'!B1582,"")))</f>
        <v>1080</v>
      </c>
    </row>
    <row r="1583" spans="1:2" x14ac:dyDescent="0.2">
      <c r="A1583">
        <f>IF(直流？,'建築限界数値データ 　直流'!A1583,IF(交流？,'建築限界数値データ 交流'!A1583,IF(非電化？,'建築限界数値データ 　非電化'!A1583,"")))</f>
        <v>1900</v>
      </c>
      <c r="B1583">
        <f>IF(直流？,'建築限界数値データ 　直流'!B1583,IF(交流？,'建築限界数値データ 交流'!B1583,IF(非電化？,'建築限界数値データ 　非電化'!B1583,"")))</f>
        <v>1070</v>
      </c>
    </row>
    <row r="1584" spans="1:2" x14ac:dyDescent="0.2">
      <c r="A1584">
        <f>IF(直流？,'建築限界数値データ 　直流'!A1584,IF(交流？,'建築限界数値データ 交流'!A1584,IF(非電化？,'建築限界数値データ 　非電化'!A1584,"")))</f>
        <v>1900</v>
      </c>
      <c r="B1584">
        <f>IF(直流？,'建築限界数値データ 　直流'!B1584,IF(交流？,'建築限界数値データ 交流'!B1584,IF(非電化？,'建築限界数値データ 　非電化'!B1584,"")))</f>
        <v>1060</v>
      </c>
    </row>
    <row r="1585" spans="1:2" x14ac:dyDescent="0.2">
      <c r="A1585">
        <f>IF(直流？,'建築限界数値データ 　直流'!A1585,IF(交流？,'建築限界数値データ 交流'!A1585,IF(非電化？,'建築限界数値データ 　非電化'!A1585,"")))</f>
        <v>1900</v>
      </c>
      <c r="B1585">
        <f>IF(直流？,'建築限界数値データ 　直流'!B1585,IF(交流？,'建築限界数値データ 交流'!B1585,IF(非電化？,'建築限界数値データ 　非電化'!B1585,"")))</f>
        <v>1050</v>
      </c>
    </row>
    <row r="1586" spans="1:2" x14ac:dyDescent="0.2">
      <c r="A1586">
        <f>IF(直流？,'建築限界数値データ 　直流'!A1586,IF(交流？,'建築限界数値データ 交流'!A1586,IF(非電化？,'建築限界数値データ 　非電化'!A1586,"")))</f>
        <v>1900</v>
      </c>
      <c r="B1586">
        <f>IF(直流？,'建築限界数値データ 　直流'!B1586,IF(交流？,'建築限界数値データ 交流'!B1586,IF(非電化？,'建築限界数値データ 　非電化'!B1586,"")))</f>
        <v>1040</v>
      </c>
    </row>
    <row r="1587" spans="1:2" x14ac:dyDescent="0.2">
      <c r="A1587">
        <f>IF(直流？,'建築限界数値データ 　直流'!A1587,IF(交流？,'建築限界数値データ 交流'!A1587,IF(非電化？,'建築限界数値データ 　非電化'!A1587,"")))</f>
        <v>1900</v>
      </c>
      <c r="B1587">
        <f>IF(直流？,'建築限界数値データ 　直流'!B1587,IF(交流？,'建築限界数値データ 交流'!B1587,IF(非電化？,'建築限界数値データ 　非電化'!B1587,"")))</f>
        <v>1030</v>
      </c>
    </row>
    <row r="1588" spans="1:2" x14ac:dyDescent="0.2">
      <c r="A1588">
        <f>IF(直流？,'建築限界数値データ 　直流'!A1588,IF(交流？,'建築限界数値データ 交流'!A1588,IF(非電化？,'建築限界数値データ 　非電化'!A1588,"")))</f>
        <v>1900</v>
      </c>
      <c r="B1588">
        <f>IF(直流？,'建築限界数値データ 　直流'!B1588,IF(交流？,'建築限界数値データ 交流'!B1588,IF(非電化？,'建築限界数値データ 　非電化'!B1588,"")))</f>
        <v>1020</v>
      </c>
    </row>
    <row r="1589" spans="1:2" x14ac:dyDescent="0.2">
      <c r="A1589">
        <f>IF(直流？,'建築限界数値データ 　直流'!A1589,IF(交流？,'建築限界数値データ 交流'!A1589,IF(非電化？,'建築限界数値データ 　非電化'!A1589,"")))</f>
        <v>1900</v>
      </c>
      <c r="B1589">
        <f>IF(直流？,'建築限界数値データ 　直流'!B1589,IF(交流？,'建築限界数値データ 交流'!B1589,IF(非電化？,'建築限界数値データ 　非電化'!B1589,"")))</f>
        <v>1010</v>
      </c>
    </row>
    <row r="1590" spans="1:2" x14ac:dyDescent="0.2">
      <c r="A1590">
        <f>IF(直流？,'建築限界数値データ 　直流'!A1590,IF(交流？,'建築限界数値データ 交流'!A1590,IF(非電化？,'建築限界数値データ 　非電化'!A1590,"")))</f>
        <v>1900</v>
      </c>
      <c r="B1590">
        <f>IF(直流？,'建築限界数値データ 　直流'!B1590,IF(交流？,'建築限界数値データ 交流'!B1590,IF(非電化？,'建築限界数値データ 　非電化'!B1590,"")))</f>
        <v>1000</v>
      </c>
    </row>
    <row r="1591" spans="1:2" x14ac:dyDescent="0.2">
      <c r="A1591">
        <f>IF(直流？,'建築限界数値データ 　直流'!A1591,IF(交流？,'建築限界数値データ 交流'!A1591,IF(非電化？,'建築限界数値データ 　非電化'!A1591,"")))</f>
        <v>1900</v>
      </c>
      <c r="B1591">
        <f>IF(直流？,'建築限界数値データ 　直流'!B1591,IF(交流？,'建築限界数値データ 交流'!B1591,IF(非電化？,'建築限界数値データ 　非電化'!B1591,"")))</f>
        <v>990</v>
      </c>
    </row>
    <row r="1592" spans="1:2" x14ac:dyDescent="0.2">
      <c r="A1592">
        <f>IF(直流？,'建築限界数値データ 　直流'!A1592,IF(交流？,'建築限界数値データ 交流'!A1592,IF(非電化？,'建築限界数値データ 　非電化'!A1592,"")))</f>
        <v>1900</v>
      </c>
      <c r="B1592">
        <f>IF(直流？,'建築限界数値データ 　直流'!B1592,IF(交流？,'建築限界数値データ 交流'!B1592,IF(非電化？,'建築限界数値データ 　非電化'!B1592,"")))</f>
        <v>980</v>
      </c>
    </row>
    <row r="1593" spans="1:2" x14ac:dyDescent="0.2">
      <c r="A1593">
        <f>IF(直流？,'建築限界数値データ 　直流'!A1593,IF(交流？,'建築限界数値データ 交流'!A1593,IF(非電化？,'建築限界数値データ 　非電化'!A1593,"")))</f>
        <v>1900</v>
      </c>
      <c r="B1593">
        <f>IF(直流？,'建築限界数値データ 　直流'!B1593,IF(交流？,'建築限界数値データ 交流'!B1593,IF(非電化？,'建築限界数値データ 　非電化'!B1593,"")))</f>
        <v>970</v>
      </c>
    </row>
    <row r="1594" spans="1:2" x14ac:dyDescent="0.2">
      <c r="A1594">
        <f>IF(直流？,'建築限界数値データ 　直流'!A1594,IF(交流？,'建築限界数値データ 交流'!A1594,IF(非電化？,'建築限界数値データ 　非電化'!A1594,"")))</f>
        <v>1900</v>
      </c>
      <c r="B1594">
        <f>IF(直流？,'建築限界数値データ 　直流'!B1594,IF(交流？,'建築限界数値データ 交流'!B1594,IF(非電化？,'建築限界数値データ 　非電化'!B1594,"")))</f>
        <v>960</v>
      </c>
    </row>
    <row r="1595" spans="1:2" x14ac:dyDescent="0.2">
      <c r="A1595">
        <f>IF(直流？,'建築限界数値データ 　直流'!A1595,IF(交流？,'建築限界数値データ 交流'!A1595,IF(非電化？,'建築限界数値データ 　非電化'!A1595,"")))</f>
        <v>1900</v>
      </c>
      <c r="B1595">
        <f>IF(直流？,'建築限界数値データ 　直流'!B1595,IF(交流？,'建築限界数値データ 交流'!B1595,IF(非電化？,'建築限界数値データ 　非電化'!B1595,"")))</f>
        <v>950</v>
      </c>
    </row>
    <row r="1596" spans="1:2" x14ac:dyDescent="0.2">
      <c r="A1596">
        <f>IF(直流？,'建築限界数値データ 　直流'!A1596,IF(交流？,'建築限界数値データ 交流'!A1596,IF(非電化？,'建築限界数値データ 　非電化'!A1596,"")))</f>
        <v>1900</v>
      </c>
      <c r="B1596">
        <f>IF(直流？,'建築限界数値データ 　直流'!B1596,IF(交流？,'建築限界数値データ 交流'!B1596,IF(非電化？,'建築限界数値データ 　非電化'!B1596,"")))</f>
        <v>940</v>
      </c>
    </row>
    <row r="1597" spans="1:2" x14ac:dyDescent="0.2">
      <c r="A1597">
        <f>IF(直流？,'建築限界数値データ 　直流'!A1597,IF(交流？,'建築限界数値データ 交流'!A1597,IF(非電化？,'建築限界数値データ 　非電化'!A1597,"")))</f>
        <v>1900</v>
      </c>
      <c r="B1597">
        <f>IF(直流？,'建築限界数値データ 　直流'!B1597,IF(交流？,'建築限界数値データ 交流'!B1597,IF(非電化？,'建築限界数値データ 　非電化'!B1597,"")))</f>
        <v>930</v>
      </c>
    </row>
    <row r="1598" spans="1:2" x14ac:dyDescent="0.2">
      <c r="A1598">
        <f>IF(直流？,'建築限界数値データ 　直流'!A1598,IF(交流？,'建築限界数値データ 交流'!A1598,IF(非電化？,'建築限界数値データ 　非電化'!A1598,"")))</f>
        <v>1900</v>
      </c>
      <c r="B1598">
        <f>IF(直流？,'建築限界数値データ 　直流'!B1598,IF(交流？,'建築限界数値データ 交流'!B1598,IF(非電化？,'建築限界数値データ 　非電化'!B1598,"")))</f>
        <v>920</v>
      </c>
    </row>
    <row r="1599" spans="1:2" x14ac:dyDescent="0.2">
      <c r="A1599">
        <f>IF(直流？,'建築限界数値データ 　直流'!A1599,IF(交流？,'建築限界数値データ 交流'!A1599,IF(非電化？,'建築限界数値データ 　非電化'!A1599,"")))</f>
        <v>1895</v>
      </c>
      <c r="B1599">
        <f>IF(直流？,'建築限界数値データ 　直流'!B1599,IF(交流？,'建築限界数値データ 交流'!B1599,IF(非電化？,'建築限界数値データ 　非電化'!B1599,"")))</f>
        <v>920</v>
      </c>
    </row>
    <row r="1600" spans="1:2" x14ac:dyDescent="0.2">
      <c r="A1600">
        <f>IF(直流？,'建築限界数値データ 　直流'!A1600,IF(交流？,'建築限界数値データ 交流'!A1600,IF(非電化？,'建築限界数値データ 　非電化'!A1600,"")))</f>
        <v>1885</v>
      </c>
      <c r="B1600">
        <f>IF(直流？,'建築限界数値データ 　直流'!B1600,IF(交流？,'建築限界数値データ 交流'!B1600,IF(非電化？,'建築限界数値データ 　非電化'!B1600,"")))</f>
        <v>920</v>
      </c>
    </row>
    <row r="1601" spans="1:2" x14ac:dyDescent="0.2">
      <c r="A1601">
        <f>IF(直流？,'建築限界数値データ 　直流'!A1601,IF(交流？,'建築限界数値データ 交流'!A1601,IF(非電化？,'建築限界数値データ 　非電化'!A1601,"")))</f>
        <v>1875</v>
      </c>
      <c r="B1601">
        <f>IF(直流？,'建築限界数値データ 　直流'!B1601,IF(交流？,'建築限界数値データ 交流'!B1601,IF(非電化？,'建築限界数値データ 　非電化'!B1601,"")))</f>
        <v>920</v>
      </c>
    </row>
    <row r="1602" spans="1:2" x14ac:dyDescent="0.2">
      <c r="A1602">
        <f>IF(直流？,'建築限界数値データ 　直流'!A1602,IF(交流？,'建築限界数値データ 交流'!A1602,IF(非電化？,'建築限界数値データ 　非電化'!A1602,"")))</f>
        <v>1865</v>
      </c>
      <c r="B1602">
        <f>IF(直流？,'建築限界数値データ 　直流'!B1602,IF(交流？,'建築限界数値データ 交流'!B1602,IF(非電化？,'建築限界数値データ 　非電化'!B1602,"")))</f>
        <v>920</v>
      </c>
    </row>
    <row r="1603" spans="1:2" x14ac:dyDescent="0.2">
      <c r="A1603">
        <f>IF(直流？,'建築限界数値データ 　直流'!A1603,IF(交流？,'建築限界数値データ 交流'!A1603,IF(非電化？,'建築限界数値データ 　非電化'!A1603,"")))</f>
        <v>1855</v>
      </c>
      <c r="B1603">
        <f>IF(直流？,'建築限界数値データ 　直流'!B1603,IF(交流？,'建築限界数値データ 交流'!B1603,IF(非電化？,'建築限界数値データ 　非電化'!B1603,"")))</f>
        <v>920</v>
      </c>
    </row>
    <row r="1604" spans="1:2" x14ac:dyDescent="0.2">
      <c r="A1604">
        <f>IF(直流？,'建築限界数値データ 　直流'!A1604,IF(交流？,'建築限界数値データ 交流'!A1604,IF(非電化？,'建築限界数値データ 　非電化'!A1604,"")))</f>
        <v>1845</v>
      </c>
      <c r="B1604">
        <f>IF(直流？,'建築限界数値データ 　直流'!B1604,IF(交流？,'建築限界数値データ 交流'!B1604,IF(非電化？,'建築限界数値データ 　非電化'!B1604,"")))</f>
        <v>920</v>
      </c>
    </row>
    <row r="1605" spans="1:2" x14ac:dyDescent="0.2">
      <c r="A1605">
        <f>IF(直流？,'建築限界数値データ 　直流'!A1605,IF(交流？,'建築限界数値データ 交流'!A1605,IF(非電化？,'建築限界数値データ 　非電化'!A1605,"")))</f>
        <v>1835</v>
      </c>
      <c r="B1605">
        <f>IF(直流？,'建築限界数値データ 　直流'!B1605,IF(交流？,'建築限界数値データ 交流'!B1605,IF(非電化？,'建築限界数値データ 　非電化'!B1605,"")))</f>
        <v>920</v>
      </c>
    </row>
    <row r="1606" spans="1:2" x14ac:dyDescent="0.2">
      <c r="A1606">
        <f>IF(直流？,'建築限界数値データ 　直流'!A1606,IF(交流？,'建築限界数値データ 交流'!A1606,IF(非電化？,'建築限界数値データ 　非電化'!A1606,"")))</f>
        <v>1825</v>
      </c>
      <c r="B1606">
        <f>IF(直流？,'建築限界数値データ 　直流'!B1606,IF(交流？,'建築限界数値データ 交流'!B1606,IF(非電化？,'建築限界数値データ 　非電化'!B1606,"")))</f>
        <v>920</v>
      </c>
    </row>
    <row r="1607" spans="1:2" x14ac:dyDescent="0.2">
      <c r="A1607">
        <f>IF(直流？,'建築限界数値データ 　直流'!A1607,IF(交流？,'建築限界数値データ 交流'!A1607,IF(非電化？,'建築限界数値データ 　非電化'!A1607,"")))</f>
        <v>1815</v>
      </c>
      <c r="B1607">
        <f>IF(直流？,'建築限界数値データ 　直流'!B1607,IF(交流？,'建築限界数値データ 交流'!B1607,IF(非電化？,'建築限界数値データ 　非電化'!B1607,"")))</f>
        <v>920</v>
      </c>
    </row>
    <row r="1608" spans="1:2" x14ac:dyDescent="0.2">
      <c r="A1608">
        <f>IF(直流？,'建築限界数値データ 　直流'!A1608,IF(交流？,'建築限界数値データ 交流'!A1608,IF(非電化？,'建築限界数値データ 　非電化'!A1608,"")))</f>
        <v>1805</v>
      </c>
      <c r="B1608">
        <f>IF(直流？,'建築限界数値データ 　直流'!B1608,IF(交流？,'建築限界数値データ 交流'!B1608,IF(非電化？,'建築限界数値データ 　非電化'!B1608,"")))</f>
        <v>920</v>
      </c>
    </row>
    <row r="1609" spans="1:2" x14ac:dyDescent="0.2">
      <c r="A1609">
        <f>IF(直流？,'建築限界数値データ 　直流'!A1609,IF(交流？,'建築限界数値データ 交流'!A1609,IF(非電化？,'建築限界数値データ 　非電化'!A1609,"")))</f>
        <v>1795</v>
      </c>
      <c r="B1609">
        <f>IF(直流？,'建築限界数値データ 　直流'!B1609,IF(交流？,'建築限界数値データ 交流'!B1609,IF(非電化？,'建築限界数値データ 　非電化'!B1609,"")))</f>
        <v>920</v>
      </c>
    </row>
    <row r="1610" spans="1:2" x14ac:dyDescent="0.2">
      <c r="A1610">
        <f>IF(直流？,'建築限界数値データ 　直流'!A1610,IF(交流？,'建築限界数値データ 交流'!A1610,IF(非電化？,'建築限界数値データ 　非電化'!A1610,"")))</f>
        <v>1785</v>
      </c>
      <c r="B1610">
        <f>IF(直流？,'建築限界数値データ 　直流'!B1610,IF(交流？,'建築限界数値データ 交流'!B1610,IF(非電化？,'建築限界数値データ 　非電化'!B1610,"")))</f>
        <v>920</v>
      </c>
    </row>
    <row r="1611" spans="1:2" x14ac:dyDescent="0.2">
      <c r="A1611">
        <f>IF(直流？,'建築限界数値データ 　直流'!A1611,IF(交流？,'建築限界数値データ 交流'!A1611,IF(非電化？,'建築限界数値データ 　非電化'!A1611,"")))</f>
        <v>1775</v>
      </c>
      <c r="B1611">
        <f>IF(直流？,'建築限界数値データ 　直流'!B1611,IF(交流？,'建築限界数値データ 交流'!B1611,IF(非電化？,'建築限界数値データ 　非電化'!B1611,"")))</f>
        <v>920</v>
      </c>
    </row>
    <row r="1612" spans="1:2" x14ac:dyDescent="0.2">
      <c r="A1612">
        <f>IF(直流？,'建築限界数値データ 　直流'!A1612,IF(交流？,'建築限界数値データ 交流'!A1612,IF(非電化？,'建築限界数値データ 　非電化'!A1612,"")))</f>
        <v>1765</v>
      </c>
      <c r="B1612">
        <f>IF(直流？,'建築限界数値データ 　直流'!B1612,IF(交流？,'建築限界数値データ 交流'!B1612,IF(非電化？,'建築限界数値データ 　非電化'!B1612,"")))</f>
        <v>920</v>
      </c>
    </row>
    <row r="1613" spans="1:2" x14ac:dyDescent="0.2">
      <c r="A1613">
        <f>IF(直流？,'建築限界数値データ 　直流'!A1613,IF(交流？,'建築限界数値データ 交流'!A1613,IF(非電化？,'建築限界数値データ 　非電化'!A1613,"")))</f>
        <v>1755</v>
      </c>
      <c r="B1613">
        <f>IF(直流？,'建築限界数値データ 　直流'!B1613,IF(交流？,'建築限界数値データ 交流'!B1613,IF(非電化？,'建築限界数値データ 　非電化'!B1613,"")))</f>
        <v>920</v>
      </c>
    </row>
    <row r="1614" spans="1:2" x14ac:dyDescent="0.2">
      <c r="A1614">
        <f>IF(直流？,'建築限界数値データ 　直流'!A1614,IF(交流？,'建築限界数値データ 交流'!A1614,IF(非電化？,'建築限界数値データ 　非電化'!A1614,"")))</f>
        <v>1745</v>
      </c>
      <c r="B1614">
        <f>IF(直流？,'建築限界数値データ 　直流'!B1614,IF(交流？,'建築限界数値データ 交流'!B1614,IF(非電化？,'建築限界数値データ 　非電化'!B1614,"")))</f>
        <v>920</v>
      </c>
    </row>
    <row r="1615" spans="1:2" x14ac:dyDescent="0.2">
      <c r="A1615">
        <f>IF(直流？,'建築限界数値データ 　直流'!A1615,IF(交流？,'建築限界数値データ 交流'!A1615,IF(非電化？,'建築限界数値データ 　非電化'!A1615,"")))</f>
        <v>1735</v>
      </c>
      <c r="B1615">
        <f>IF(直流？,'建築限界数値データ 　直流'!B1615,IF(交流？,'建築限界数値データ 交流'!B1615,IF(非電化？,'建築限界数値データ 　非電化'!B1615,"")))</f>
        <v>920</v>
      </c>
    </row>
    <row r="1616" spans="1:2" x14ac:dyDescent="0.2">
      <c r="A1616">
        <f>IF(直流？,'建築限界数値データ 　直流'!A1616,IF(交流？,'建築限界数値データ 交流'!A1616,IF(非電化？,'建築限界数値データ 　非電化'!A1616,"")))</f>
        <v>1725</v>
      </c>
      <c r="B1616">
        <f>IF(直流？,'建築限界数値データ 　直流'!B1616,IF(交流？,'建築限界数値データ 交流'!B1616,IF(非電化？,'建築限界数値データ 　非電化'!B1616,"")))</f>
        <v>920</v>
      </c>
    </row>
    <row r="1617" spans="1:2" x14ac:dyDescent="0.2">
      <c r="A1617">
        <f>IF(直流？,'建築限界数値データ 　直流'!A1617,IF(交流？,'建築限界数値データ 交流'!A1617,IF(非電化？,'建築限界数値データ 　非電化'!A1617,"")))</f>
        <v>1715</v>
      </c>
      <c r="B1617">
        <f>IF(直流？,'建築限界数値データ 　直流'!B1617,IF(交流？,'建築限界数値データ 交流'!B1617,IF(非電化？,'建築限界数値データ 　非電化'!B1617,"")))</f>
        <v>920</v>
      </c>
    </row>
    <row r="1618" spans="1:2" x14ac:dyDescent="0.2">
      <c r="A1618">
        <f>IF(直流？,'建築限界数値データ 　直流'!A1618,IF(交流？,'建築限界数値データ 交流'!A1618,IF(非電化？,'建築限界数値データ 　非電化'!A1618,"")))</f>
        <v>1705</v>
      </c>
      <c r="B1618">
        <f>IF(直流？,'建築限界数値データ 　直流'!B1618,IF(交流？,'建築限界数値データ 交流'!B1618,IF(非電化？,'建築限界数値データ 　非電化'!B1618,"")))</f>
        <v>920</v>
      </c>
    </row>
    <row r="1619" spans="1:2" x14ac:dyDescent="0.2">
      <c r="A1619">
        <f>IF(直流？,'建築限界数値データ 　直流'!A1619,IF(交流？,'建築限界数値データ 交流'!A1619,IF(非電化？,'建築限界数値データ 　非電化'!A1619,"")))</f>
        <v>1695</v>
      </c>
      <c r="B1619">
        <f>IF(直流？,'建築限界数値データ 　直流'!B1619,IF(交流？,'建築限界数値データ 交流'!B1619,IF(非電化？,'建築限界数値データ 　非電化'!B1619,"")))</f>
        <v>920</v>
      </c>
    </row>
    <row r="1620" spans="1:2" x14ac:dyDescent="0.2">
      <c r="A1620">
        <f>IF(直流？,'建築限界数値データ 　直流'!A1620,IF(交流？,'建築限界数値データ 交流'!A1620,IF(非電化？,'建築限界数値データ 　非電化'!A1620,"")))</f>
        <v>1685</v>
      </c>
      <c r="B1620">
        <f>IF(直流？,'建築限界数値データ 　直流'!B1620,IF(交流？,'建築限界数値データ 交流'!B1620,IF(非電化？,'建築限界数値データ 　非電化'!B1620,"")))</f>
        <v>920</v>
      </c>
    </row>
    <row r="1621" spans="1:2" x14ac:dyDescent="0.2">
      <c r="A1621">
        <f>IF(直流？,'建築限界数値データ 　直流'!A1621,IF(交流？,'建築限界数値データ 交流'!A1621,IF(非電化？,'建築限界数値データ 　非電化'!A1621,"")))</f>
        <v>1675</v>
      </c>
      <c r="B1621">
        <f>IF(直流？,'建築限界数値データ 　直流'!B1621,IF(交流？,'建築限界数値データ 交流'!B1621,IF(非電化？,'建築限界数値データ 　非電化'!B1621,"")))</f>
        <v>920</v>
      </c>
    </row>
    <row r="1622" spans="1:2" x14ac:dyDescent="0.2">
      <c r="A1622">
        <f>IF(直流？,'建築限界数値データ 　直流'!A1622,IF(交流？,'建築限界数値データ 交流'!A1622,IF(非電化？,'建築限界数値データ 　非電化'!A1622,"")))</f>
        <v>1665</v>
      </c>
      <c r="B1622">
        <f>IF(直流？,'建築限界数値データ 　直流'!B1622,IF(交流？,'建築限界数値データ 交流'!B1622,IF(非電化？,'建築限界数値データ 　非電化'!B1622,"")))</f>
        <v>920</v>
      </c>
    </row>
    <row r="1623" spans="1:2" x14ac:dyDescent="0.2">
      <c r="A1623">
        <f>IF(直流？,'建築限界数値データ 　直流'!A1623,IF(交流？,'建築限界数値データ 交流'!A1623,IF(非電化？,'建築限界数値データ 　非電化'!A1623,"")))</f>
        <v>1655</v>
      </c>
      <c r="B1623">
        <f>IF(直流？,'建築限界数値データ 　直流'!B1623,IF(交流？,'建築限界数値データ 交流'!B1623,IF(非電化？,'建築限界数値データ 　非電化'!B1623,"")))</f>
        <v>920</v>
      </c>
    </row>
    <row r="1624" spans="1:2" x14ac:dyDescent="0.2">
      <c r="A1624">
        <f>IF(直流？,'建築限界数値データ 　直流'!A1624,IF(交流？,'建築限界数値データ 交流'!A1624,IF(非電化？,'建築限界数値データ 　非電化'!A1624,"")))</f>
        <v>1645</v>
      </c>
      <c r="B1624">
        <f>IF(直流？,'建築限界数値データ 　直流'!B1624,IF(交流？,'建築限界数値データ 交流'!B1624,IF(非電化？,'建築限界数値データ 　非電化'!B1624,"")))</f>
        <v>920</v>
      </c>
    </row>
    <row r="1625" spans="1:2" x14ac:dyDescent="0.2">
      <c r="A1625">
        <f>IF(直流？,'建築限界数値データ 　直流'!A1625,IF(交流？,'建築限界数値データ 交流'!A1625,IF(非電化？,'建築限界数値データ 　非電化'!A1625,"")))</f>
        <v>1635</v>
      </c>
      <c r="B1625">
        <f>IF(直流？,'建築限界数値データ 　直流'!B1625,IF(交流？,'建築限界数値データ 交流'!B1625,IF(非電化？,'建築限界数値データ 　非電化'!B1625,"")))</f>
        <v>920</v>
      </c>
    </row>
    <row r="1626" spans="1:2" x14ac:dyDescent="0.2">
      <c r="A1626">
        <f>IF(直流？,'建築限界数値データ 　直流'!A1626,IF(交流？,'建築限界数値データ 交流'!A1626,IF(非電化？,'建築限界数値データ 　非電化'!A1626,"")))</f>
        <v>1625</v>
      </c>
      <c r="B1626">
        <f>IF(直流？,'建築限界数値データ 　直流'!B1626,IF(交流？,'建築限界数値データ 交流'!B1626,IF(非電化？,'建築限界数値データ 　非電化'!B1626,"")))</f>
        <v>920</v>
      </c>
    </row>
    <row r="1627" spans="1:2" x14ac:dyDescent="0.2">
      <c r="A1627">
        <f>IF(直流？,'建築限界数値データ 　直流'!A1627,IF(交流？,'建築限界数値データ 交流'!A1627,IF(非電化？,'建築限界数値データ 　非電化'!A1627,"")))</f>
        <v>1615</v>
      </c>
      <c r="B1627">
        <f>IF(直流？,'建築限界数値データ 　直流'!B1627,IF(交流？,'建築限界数値データ 交流'!B1627,IF(非電化？,'建築限界数値データ 　非電化'!B1627,"")))</f>
        <v>920</v>
      </c>
    </row>
    <row r="1628" spans="1:2" x14ac:dyDescent="0.2">
      <c r="A1628">
        <f>IF(直流？,'建築限界数値データ 　直流'!A1628,IF(交流？,'建築限界数値データ 交流'!A1628,IF(非電化？,'建築限界数値データ 　非電化'!A1628,"")))</f>
        <v>1605</v>
      </c>
      <c r="B1628">
        <f>IF(直流？,'建築限界数値データ 　直流'!B1628,IF(交流？,'建築限界数値データ 交流'!B1628,IF(非電化？,'建築限界数値データ 　非電化'!B1628,"")))</f>
        <v>920</v>
      </c>
    </row>
    <row r="1629" spans="1:2" x14ac:dyDescent="0.2">
      <c r="A1629">
        <f>IF(直流？,'建築限界数値データ 　直流'!A1629,IF(交流？,'建築限界数値データ 交流'!A1629,IF(非電化？,'建築限界数値データ 　非電化'!A1629,"")))</f>
        <v>1595</v>
      </c>
      <c r="B1629">
        <f>IF(直流？,'建築限界数値データ 　直流'!B1629,IF(交流？,'建築限界数値データ 交流'!B1629,IF(非電化？,'建築限界数値データ 　非電化'!B1629,"")))</f>
        <v>920</v>
      </c>
    </row>
    <row r="1630" spans="1:2" x14ac:dyDescent="0.2">
      <c r="A1630">
        <f>IF(直流？,'建築限界数値データ 　直流'!A1630,IF(交流？,'建築限界数値データ 交流'!A1630,IF(非電化？,'建築限界数値データ 　非電化'!A1630,"")))</f>
        <v>1585</v>
      </c>
      <c r="B1630">
        <f>IF(直流？,'建築限界数値データ 　直流'!B1630,IF(交流？,'建築限界数値データ 交流'!B1630,IF(非電化？,'建築限界数値データ 　非電化'!B1630,"")))</f>
        <v>920</v>
      </c>
    </row>
    <row r="1631" spans="1:2" x14ac:dyDescent="0.2">
      <c r="A1631">
        <f>IF(直流？,'建築限界数値データ 　直流'!A1631,IF(交流？,'建築限界数値データ 交流'!A1631,IF(非電化？,'建築限界数値データ 　非電化'!A1631,"")))</f>
        <v>1575</v>
      </c>
      <c r="B1631">
        <f>IF(直流？,'建築限界数値データ 　直流'!B1631,IF(交流？,'建築限界数値データ 交流'!B1631,IF(非電化？,'建築限界数値データ 　非電化'!B1631,"")))</f>
        <v>920</v>
      </c>
    </row>
    <row r="1632" spans="1:2" x14ac:dyDescent="0.2">
      <c r="A1632">
        <f>IF(直流？,'建築限界数値データ 　直流'!A1632,IF(交流？,'建築限界数値データ 交流'!A1632,IF(非電化？,'建築限界数値データ 　非電化'!A1632,"")))</f>
        <v>1575</v>
      </c>
      <c r="B1632">
        <f>IF(直流？,'建築限界数値データ 　直流'!B1632,IF(交流？,'建築限界数値データ 交流'!B1632,IF(非電化？,'建築限界数値データ 　非電化'!B1632,"")))</f>
        <v>910</v>
      </c>
    </row>
    <row r="1633" spans="1:2" x14ac:dyDescent="0.2">
      <c r="A1633">
        <f>IF(直流？,'建築限界数値データ 　直流'!A1633,IF(交流？,'建築限界数値データ 交流'!A1633,IF(非電化？,'建築限界数値データ 　非電化'!A1633,"")))</f>
        <v>1575</v>
      </c>
      <c r="B1633">
        <f>IF(直流？,'建築限界数値データ 　直流'!B1633,IF(交流？,'建築限界数値データ 交流'!B1633,IF(非電化？,'建築限界数値データ 　非電化'!B1633,"")))</f>
        <v>900</v>
      </c>
    </row>
    <row r="1634" spans="1:2" x14ac:dyDescent="0.2">
      <c r="A1634">
        <f>IF(直流？,'建築限界数値データ 　直流'!A1634,IF(交流？,'建築限界数値データ 交流'!A1634,IF(非電化？,'建築限界数値データ 　非電化'!A1634,"")))</f>
        <v>1575</v>
      </c>
      <c r="B1634">
        <f>IF(直流？,'建築限界数値データ 　直流'!B1634,IF(交流？,'建築限界数値データ 交流'!B1634,IF(非電化？,'建築限界数値データ 　非電化'!B1634,"")))</f>
        <v>890</v>
      </c>
    </row>
    <row r="1635" spans="1:2" x14ac:dyDescent="0.2">
      <c r="A1635">
        <f>IF(直流？,'建築限界数値データ 　直流'!A1635,IF(交流？,'建築限界数値データ 交流'!A1635,IF(非電化？,'建築限界数値データ 　非電化'!A1635,"")))</f>
        <v>1575</v>
      </c>
      <c r="B1635">
        <f>IF(直流？,'建築限界数値データ 　直流'!B1635,IF(交流？,'建築限界数値データ 交流'!B1635,IF(非電化？,'建築限界数値データ 　非電化'!B1635,"")))</f>
        <v>880</v>
      </c>
    </row>
    <row r="1636" spans="1:2" x14ac:dyDescent="0.2">
      <c r="A1636">
        <f>IF(直流？,'建築限界数値データ 　直流'!A1636,IF(交流？,'建築限界数値データ 交流'!A1636,IF(非電化？,'建築限界数値データ 　非電化'!A1636,"")))</f>
        <v>1575</v>
      </c>
      <c r="B1636">
        <f>IF(直流？,'建築限界数値データ 　直流'!B1636,IF(交流？,'建築限界数値データ 交流'!B1636,IF(非電化？,'建築限界数値データ 　非電化'!B1636,"")))</f>
        <v>870</v>
      </c>
    </row>
    <row r="1637" spans="1:2" x14ac:dyDescent="0.2">
      <c r="A1637">
        <f>IF(直流？,'建築限界数値データ 　直流'!A1637,IF(交流？,'建築限界数値データ 交流'!A1637,IF(非電化？,'建築限界数値データ 　非電化'!A1637,"")))</f>
        <v>1575</v>
      </c>
      <c r="B1637">
        <f>IF(直流？,'建築限界数値データ 　直流'!B1637,IF(交流？,'建築限界数値データ 交流'!B1637,IF(非電化？,'建築限界数値データ 　非電化'!B1637,"")))</f>
        <v>860</v>
      </c>
    </row>
    <row r="1638" spans="1:2" x14ac:dyDescent="0.2">
      <c r="A1638">
        <f>IF(直流？,'建築限界数値データ 　直流'!A1638,IF(交流？,'建築限界数値データ 交流'!A1638,IF(非電化？,'建築限界数値データ 　非電化'!A1638,"")))</f>
        <v>1575</v>
      </c>
      <c r="B1638">
        <f>IF(直流？,'建築限界数値データ 　直流'!B1638,IF(交流？,'建築限界数値データ 交流'!B1638,IF(非電化？,'建築限界数値データ 　非電化'!B1638,"")))</f>
        <v>850</v>
      </c>
    </row>
    <row r="1639" spans="1:2" x14ac:dyDescent="0.2">
      <c r="A1639">
        <f>IF(直流？,'建築限界数値データ 　直流'!A1639,IF(交流？,'建築限界数値データ 交流'!A1639,IF(非電化？,'建築限界数値データ 　非電化'!A1639,"")))</f>
        <v>1575</v>
      </c>
      <c r="B1639">
        <f>IF(直流？,'建築限界数値データ 　直流'!B1639,IF(交流？,'建築限界数値データ 交流'!B1639,IF(非電化？,'建築限界数値データ 　非電化'!B1639,"")))</f>
        <v>840</v>
      </c>
    </row>
    <row r="1640" spans="1:2" x14ac:dyDescent="0.2">
      <c r="A1640">
        <f>IF(直流？,'建築限界数値データ 　直流'!A1640,IF(交流？,'建築限界数値データ 交流'!A1640,IF(非電化？,'建築限界数値データ 　非電化'!A1640,"")))</f>
        <v>1575</v>
      </c>
      <c r="B1640">
        <f>IF(直流？,'建築限界数値データ 　直流'!B1640,IF(交流？,'建築限界数値データ 交流'!B1640,IF(非電化？,'建築限界数値データ 　非電化'!B1640,"")))</f>
        <v>830</v>
      </c>
    </row>
    <row r="1641" spans="1:2" x14ac:dyDescent="0.2">
      <c r="A1641">
        <f>IF(直流？,'建築限界数値データ 　直流'!A1641,IF(交流？,'建築限界数値データ 交流'!A1641,IF(非電化？,'建築限界数値データ 　非電化'!A1641,"")))</f>
        <v>1575</v>
      </c>
      <c r="B1641">
        <f>IF(直流？,'建築限界数値データ 　直流'!B1641,IF(交流？,'建築限界数値データ 交流'!B1641,IF(非電化？,'建築限界数値データ 　非電化'!B1641,"")))</f>
        <v>820</v>
      </c>
    </row>
    <row r="1642" spans="1:2" x14ac:dyDescent="0.2">
      <c r="A1642">
        <f>IF(直流？,'建築限界数値データ 　直流'!A1642,IF(交流？,'建築限界数値データ 交流'!A1642,IF(非電化？,'建築限界数値データ 　非電化'!A1642,"")))</f>
        <v>1575</v>
      </c>
      <c r="B1642">
        <f>IF(直流？,'建築限界数値データ 　直流'!B1642,IF(交流？,'建築限界数値データ 交流'!B1642,IF(非電化？,'建築限界数値データ 　非電化'!B1642,"")))</f>
        <v>810</v>
      </c>
    </row>
    <row r="1643" spans="1:2" x14ac:dyDescent="0.2">
      <c r="A1643">
        <f>IF(直流？,'建築限界数値データ 　直流'!A1643,IF(交流？,'建築限界数値データ 交流'!A1643,IF(非電化？,'建築限界数値データ 　非電化'!A1643,"")))</f>
        <v>1575</v>
      </c>
      <c r="B1643">
        <f>IF(直流？,'建築限界数値データ 　直流'!B1643,IF(交流？,'建築限界数値データ 交流'!B1643,IF(非電化？,'建築限界数値データ 　非電化'!B1643,"")))</f>
        <v>800</v>
      </c>
    </row>
    <row r="1644" spans="1:2" x14ac:dyDescent="0.2">
      <c r="A1644">
        <f>IF(直流？,'建築限界数値データ 　直流'!A1644,IF(交流？,'建築限界数値データ 交流'!A1644,IF(非電化？,'建築限界数値データ 　非電化'!A1644,"")))</f>
        <v>1575</v>
      </c>
      <c r="B1644">
        <f>IF(直流？,'建築限界数値データ 　直流'!B1644,IF(交流？,'建築限界数値データ 交流'!B1644,IF(非電化？,'建築限界数値データ 　非電化'!B1644,"")))</f>
        <v>790</v>
      </c>
    </row>
    <row r="1645" spans="1:2" x14ac:dyDescent="0.2">
      <c r="A1645">
        <f>IF(直流？,'建築限界数値データ 　直流'!A1645,IF(交流？,'建築限界数値データ 交流'!A1645,IF(非電化？,'建築限界数値データ 　非電化'!A1645,"")))</f>
        <v>1575</v>
      </c>
      <c r="B1645">
        <f>IF(直流？,'建築限界数値データ 　直流'!B1645,IF(交流？,'建築限界数値データ 交流'!B1645,IF(非電化？,'建築限界数値データ 　非電化'!B1645,"")))</f>
        <v>780</v>
      </c>
    </row>
    <row r="1646" spans="1:2" x14ac:dyDescent="0.2">
      <c r="A1646">
        <f>IF(直流？,'建築限界数値データ 　直流'!A1646,IF(交流？,'建築限界数値データ 交流'!A1646,IF(非電化？,'建築限界数値データ 　非電化'!A1646,"")))</f>
        <v>1575</v>
      </c>
      <c r="B1646">
        <f>IF(直流？,'建築限界数値データ 　直流'!B1646,IF(交流？,'建築限界数値データ 交流'!B1646,IF(非電化？,'建築限界数値データ 　非電化'!B1646,"")))</f>
        <v>770</v>
      </c>
    </row>
    <row r="1647" spans="1:2" x14ac:dyDescent="0.2">
      <c r="A1647">
        <f>IF(直流？,'建築限界数値データ 　直流'!A1647,IF(交流？,'建築限界数値データ 交流'!A1647,IF(非電化？,'建築限界数値データ 　非電化'!A1647,"")))</f>
        <v>1575</v>
      </c>
      <c r="B1647">
        <f>IF(直流？,'建築限界数値データ 　直流'!B1647,IF(交流？,'建築限界数値データ 交流'!B1647,IF(非電化？,'建築限界数値データ 　非電化'!B1647,"")))</f>
        <v>760</v>
      </c>
    </row>
    <row r="1648" spans="1:2" x14ac:dyDescent="0.2">
      <c r="A1648">
        <f>IF(直流？,'建築限界数値データ 　直流'!A1648,IF(交流？,'建築限界数値データ 交流'!A1648,IF(非電化？,'建築限界数値データ 　非電化'!A1648,"")))</f>
        <v>1575</v>
      </c>
      <c r="B1648">
        <f>IF(直流？,'建築限界数値データ 　直流'!B1648,IF(交流？,'建築限界数値データ 交流'!B1648,IF(非電化？,'建築限界数値データ 　非電化'!B1648,"")))</f>
        <v>750</v>
      </c>
    </row>
    <row r="1649" spans="1:2" x14ac:dyDescent="0.2">
      <c r="A1649">
        <f>IF(直流？,'建築限界数値データ 　直流'!A1649,IF(交流？,'建築限界数値データ 交流'!A1649,IF(非電化？,'建築限界数値データ 　非電化'!A1649,"")))</f>
        <v>1575</v>
      </c>
      <c r="B1649">
        <f>IF(直流？,'建築限界数値データ 　直流'!B1649,IF(交流？,'建築限界数値データ 交流'!B1649,IF(非電化？,'建築限界数値データ 　非電化'!B1649,"")))</f>
        <v>740</v>
      </c>
    </row>
    <row r="1650" spans="1:2" x14ac:dyDescent="0.2">
      <c r="A1650">
        <f>IF(直流？,'建築限界数値データ 　直流'!A1650,IF(交流？,'建築限界数値データ 交流'!A1650,IF(非電化？,'建築限界数値データ 　非電化'!A1650,"")))</f>
        <v>1575</v>
      </c>
      <c r="B1650">
        <f>IF(直流？,'建築限界数値データ 　直流'!B1650,IF(交流？,'建築限界数値データ 交流'!B1650,IF(非電化？,'建築限界数値データ 　非電化'!B1650,"")))</f>
        <v>730</v>
      </c>
    </row>
    <row r="1651" spans="1:2" x14ac:dyDescent="0.2">
      <c r="A1651">
        <f>IF(直流？,'建築限界数値データ 　直流'!A1651,IF(交流？,'建築限界数値データ 交流'!A1651,IF(非電化？,'建築限界数値データ 　非電化'!A1651,"")))</f>
        <v>1575</v>
      </c>
      <c r="B1651">
        <f>IF(直流？,'建築限界数値データ 　直流'!B1651,IF(交流？,'建築限界数値データ 交流'!B1651,IF(非電化？,'建築限界数値データ 　非電化'!B1651,"")))</f>
        <v>720</v>
      </c>
    </row>
    <row r="1652" spans="1:2" x14ac:dyDescent="0.2">
      <c r="A1652">
        <f>IF(直流？,'建築限界数値データ 　直流'!A1652,IF(交流？,'建築限界数値データ 交流'!A1652,IF(非電化？,'建築限界数値データ 　非電化'!A1652,"")))</f>
        <v>1575</v>
      </c>
      <c r="B1652">
        <f>IF(直流？,'建築限界数値データ 　直流'!B1652,IF(交流？,'建築限界数値データ 交流'!B1652,IF(非電化？,'建築限界数値データ 　非電化'!B1652,"")))</f>
        <v>710</v>
      </c>
    </row>
    <row r="1653" spans="1:2" x14ac:dyDescent="0.2">
      <c r="A1653">
        <f>IF(直流？,'建築限界数値データ 　直流'!A1653,IF(交流？,'建築限界数値データ 交流'!A1653,IF(非電化？,'建築限界数値データ 　非電化'!A1653,"")))</f>
        <v>1575</v>
      </c>
      <c r="B1653">
        <f>IF(直流？,'建築限界数値データ 　直流'!B1653,IF(交流？,'建築限界数値データ 交流'!B1653,IF(非電化？,'建築限界数値データ 　非電化'!B1653,"")))</f>
        <v>700</v>
      </c>
    </row>
    <row r="1654" spans="1:2" x14ac:dyDescent="0.2">
      <c r="A1654">
        <f>IF(直流？,'建築限界数値データ 　直流'!A1654,IF(交流？,'建築限界数値データ 交流'!A1654,IF(非電化？,'建築限界数値データ 　非電化'!A1654,"")))</f>
        <v>1575</v>
      </c>
      <c r="B1654">
        <f>IF(直流？,'建築限界数値データ 　直流'!B1654,IF(交流？,'建築限界数値データ 交流'!B1654,IF(非電化？,'建築限界数値データ 　非電化'!B1654,"")))</f>
        <v>690</v>
      </c>
    </row>
    <row r="1655" spans="1:2" x14ac:dyDescent="0.2">
      <c r="A1655">
        <f>IF(直流？,'建築限界数値データ 　直流'!A1655,IF(交流？,'建築限界数値データ 交流'!A1655,IF(非電化？,'建築限界数値データ 　非電化'!A1655,"")))</f>
        <v>1575</v>
      </c>
      <c r="B1655">
        <f>IF(直流？,'建築限界数値データ 　直流'!B1655,IF(交流？,'建築限界数値データ 交流'!B1655,IF(非電化？,'建築限界数値データ 　非電化'!B1655,"")))</f>
        <v>680</v>
      </c>
    </row>
    <row r="1656" spans="1:2" x14ac:dyDescent="0.2">
      <c r="A1656">
        <f>IF(直流？,'建築限界数値データ 　直流'!A1656,IF(交流？,'建築限界数値データ 交流'!A1656,IF(非電化？,'建築限界数値データ 　非電化'!A1656,"")))</f>
        <v>1575</v>
      </c>
      <c r="B1656">
        <f>IF(直流？,'建築限界数値データ 　直流'!B1656,IF(交流？,'建築限界数値データ 交流'!B1656,IF(非電化？,'建築限界数値データ 　非電化'!B1656,"")))</f>
        <v>670</v>
      </c>
    </row>
    <row r="1657" spans="1:2" x14ac:dyDescent="0.2">
      <c r="A1657">
        <f>IF(直流？,'建築限界数値データ 　直流'!A1657,IF(交流？,'建築限界数値データ 交流'!A1657,IF(非電化？,'建築限界数値データ 　非電化'!A1657,"")))</f>
        <v>1575</v>
      </c>
      <c r="B1657">
        <f>IF(直流？,'建築限界数値データ 　直流'!B1657,IF(交流？,'建築限界数値データ 交流'!B1657,IF(非電化？,'建築限界数値データ 　非電化'!B1657,"")))</f>
        <v>660</v>
      </c>
    </row>
    <row r="1658" spans="1:2" x14ac:dyDescent="0.2">
      <c r="A1658">
        <f>IF(直流？,'建築限界数値データ 　直流'!A1658,IF(交流？,'建築限界数値データ 交流'!A1658,IF(非電化？,'建築限界数値データ 　非電化'!A1658,"")))</f>
        <v>1575</v>
      </c>
      <c r="B1658">
        <f>IF(直流？,'建築限界数値データ 　直流'!B1658,IF(交流？,'建築限界数値データ 交流'!B1658,IF(非電化？,'建築限界数値データ 　非電化'!B1658,"")))</f>
        <v>650</v>
      </c>
    </row>
    <row r="1659" spans="1:2" x14ac:dyDescent="0.2">
      <c r="A1659">
        <f>IF(直流？,'建築限界数値データ 　直流'!A1659,IF(交流？,'建築限界数値データ 交流'!A1659,IF(非電化？,'建築限界数値データ 　非電化'!A1659,"")))</f>
        <v>1575</v>
      </c>
      <c r="B1659">
        <f>IF(直流？,'建築限界数値データ 　直流'!B1659,IF(交流？,'建築限界数値データ 交流'!B1659,IF(非電化？,'建築限界数値データ 　非電化'!B1659,"")))</f>
        <v>640</v>
      </c>
    </row>
    <row r="1660" spans="1:2" x14ac:dyDescent="0.2">
      <c r="A1660">
        <f>IF(直流？,'建築限界数値データ 　直流'!A1660,IF(交流？,'建築限界数値データ 交流'!A1660,IF(非電化？,'建築限界数値データ 　非電化'!A1660,"")))</f>
        <v>1575</v>
      </c>
      <c r="B1660">
        <f>IF(直流？,'建築限界数値データ 　直流'!B1660,IF(交流？,'建築限界数値データ 交流'!B1660,IF(非電化？,'建築限界数値データ 　非電化'!B1660,"")))</f>
        <v>630</v>
      </c>
    </row>
    <row r="1661" spans="1:2" x14ac:dyDescent="0.2">
      <c r="A1661">
        <f>IF(直流？,'建築限界数値データ 　直流'!A1661,IF(交流？,'建築限界数値データ 交流'!A1661,IF(非電化？,'建築限界数値データ 　非電化'!A1661,"")))</f>
        <v>1575</v>
      </c>
      <c r="B1661">
        <f>IF(直流？,'建築限界数値データ 　直流'!B1661,IF(交流？,'建築限界数値データ 交流'!B1661,IF(非電化？,'建築限界数値データ 　非電化'!B1661,"")))</f>
        <v>620</v>
      </c>
    </row>
    <row r="1662" spans="1:2" x14ac:dyDescent="0.2">
      <c r="A1662">
        <f>IF(直流？,'建築限界数値データ 　直流'!A1662,IF(交流？,'建築限界数値データ 交流'!A1662,IF(非電化？,'建築限界数値データ 　非電化'!A1662,"")))</f>
        <v>1575</v>
      </c>
      <c r="B1662">
        <f>IF(直流？,'建築限界数値データ 　直流'!B1662,IF(交流？,'建築限界数値データ 交流'!B1662,IF(非電化？,'建築限界数値データ 　非電化'!B1662,"")))</f>
        <v>610</v>
      </c>
    </row>
    <row r="1663" spans="1:2" x14ac:dyDescent="0.2">
      <c r="A1663">
        <f>IF(直流？,'建築限界数値データ 　直流'!A1663,IF(交流？,'建築限界数値データ 交流'!A1663,IF(非電化？,'建築限界数値データ 　非電化'!A1663,"")))</f>
        <v>1575</v>
      </c>
      <c r="B1663">
        <f>IF(直流？,'建築限界数値データ 　直流'!B1663,IF(交流？,'建築限界数値データ 交流'!B1663,IF(非電化？,'建築限界数値データ 　非電化'!B1663,"")))</f>
        <v>600</v>
      </c>
    </row>
    <row r="1664" spans="1:2" x14ac:dyDescent="0.2">
      <c r="A1664">
        <f>IF(直流？,'建築限界数値データ 　直流'!A1664,IF(交流？,'建築限界数値データ 交流'!A1664,IF(非電化？,'建築限界数値データ 　非電化'!A1664,"")))</f>
        <v>1575</v>
      </c>
      <c r="B1664">
        <f>IF(直流？,'建築限界数値データ 　直流'!B1664,IF(交流？,'建築限界数値データ 交流'!B1664,IF(非電化？,'建築限界数値データ 　非電化'!B1664,"")))</f>
        <v>590</v>
      </c>
    </row>
    <row r="1665" spans="1:2" x14ac:dyDescent="0.2">
      <c r="A1665">
        <f>IF(直流？,'建築限界数値データ 　直流'!A1665,IF(交流？,'建築限界数値データ 交流'!A1665,IF(非電化？,'建築限界数値データ 　非電化'!A1665,"")))</f>
        <v>1575</v>
      </c>
      <c r="B1665">
        <f>IF(直流？,'建築限界数値データ 　直流'!B1665,IF(交流？,'建築限界数値データ 交流'!B1665,IF(非電化？,'建築限界数値データ 　非電化'!B1665,"")))</f>
        <v>580</v>
      </c>
    </row>
    <row r="1666" spans="1:2" x14ac:dyDescent="0.2">
      <c r="A1666">
        <f>IF(直流？,'建築限界数値データ 　直流'!A1666,IF(交流？,'建築限界数値データ 交流'!A1666,IF(非電化？,'建築限界数値データ 　非電化'!A1666,"")))</f>
        <v>1575</v>
      </c>
      <c r="B1666">
        <f>IF(直流？,'建築限界数値データ 　直流'!B1666,IF(交流？,'建築限界数値データ 交流'!B1666,IF(非電化？,'建築限界数値データ 　非電化'!B1666,"")))</f>
        <v>570</v>
      </c>
    </row>
    <row r="1667" spans="1:2" x14ac:dyDescent="0.2">
      <c r="A1667">
        <f>IF(直流？,'建築限界数値データ 　直流'!A1667,IF(交流？,'建築限界数値データ 交流'!A1667,IF(非電化？,'建築限界数値データ 　非電化'!A1667,"")))</f>
        <v>1575</v>
      </c>
      <c r="B1667">
        <f>IF(直流？,'建築限界数値データ 　直流'!B1667,IF(交流？,'建築限界数値データ 交流'!B1667,IF(非電化？,'建築限界数値データ 　非電化'!B1667,"")))</f>
        <v>560</v>
      </c>
    </row>
    <row r="1668" spans="1:2" x14ac:dyDescent="0.2">
      <c r="A1668">
        <f>IF(直流？,'建築限界数値データ 　直流'!A1668,IF(交流？,'建築限界数値データ 交流'!A1668,IF(非電化？,'建築限界数値データ 　非電化'!A1668,"")))</f>
        <v>1575</v>
      </c>
      <c r="B1668">
        <f>IF(直流？,'建築限界数値データ 　直流'!B1668,IF(交流？,'建築限界数値データ 交流'!B1668,IF(非電化？,'建築限界数値データ 　非電化'!B1668,"")))</f>
        <v>550</v>
      </c>
    </row>
    <row r="1669" spans="1:2" x14ac:dyDescent="0.2">
      <c r="A1669">
        <f>IF(直流？,'建築限界数値データ 　直流'!A1669,IF(交流？,'建築限界数値データ 交流'!A1669,IF(非電化？,'建築限界数値データ 　非電化'!A1669,"")))</f>
        <v>1575</v>
      </c>
      <c r="B1669">
        <f>IF(直流？,'建築限界数値データ 　直流'!B1669,IF(交流？,'建築限界数値データ 交流'!B1669,IF(非電化？,'建築限界数値データ 　非電化'!B1669,"")))</f>
        <v>540</v>
      </c>
    </row>
    <row r="1670" spans="1:2" x14ac:dyDescent="0.2">
      <c r="A1670">
        <f>IF(直流？,'建築限界数値データ 　直流'!A1670,IF(交流？,'建築限界数値データ 交流'!A1670,IF(非電化？,'建築限界数値データ 　非電化'!A1670,"")))</f>
        <v>1575</v>
      </c>
      <c r="B1670">
        <f>IF(直流？,'建築限界数値データ 　直流'!B1670,IF(交流？,'建築限界数値データ 交流'!B1670,IF(非電化？,'建築限界数値データ 　非電化'!B1670,"")))</f>
        <v>530</v>
      </c>
    </row>
    <row r="1671" spans="1:2" x14ac:dyDescent="0.2">
      <c r="A1671">
        <f>IF(直流？,'建築限界数値データ 　直流'!A1671,IF(交流？,'建築限界数値データ 交流'!A1671,IF(非電化？,'建築限界数値データ 　非電化'!A1671,"")))</f>
        <v>1575</v>
      </c>
      <c r="B1671">
        <f>IF(直流？,'建築限界数値データ 　直流'!B1671,IF(交流？,'建築限界数値データ 交流'!B1671,IF(非電化？,'建築限界数値データ 　非電化'!B1671,"")))</f>
        <v>520</v>
      </c>
    </row>
    <row r="1672" spans="1:2" x14ac:dyDescent="0.2">
      <c r="A1672">
        <f>IF(直流？,'建築限界数値データ 　直流'!A1672,IF(交流？,'建築限界数値データ 交流'!A1672,IF(非電化？,'建築限界数値データ 　非電化'!A1672,"")))</f>
        <v>1575</v>
      </c>
      <c r="B1672">
        <f>IF(直流？,'建築限界数値データ 　直流'!B1672,IF(交流？,'建築限界数値データ 交流'!B1672,IF(非電化？,'建築限界数値データ 　非電化'!B1672,"")))</f>
        <v>510</v>
      </c>
    </row>
    <row r="1673" spans="1:2" x14ac:dyDescent="0.2">
      <c r="A1673">
        <f>IF(直流？,'建築限界数値データ 　直流'!A1673,IF(交流？,'建築限界数値データ 交流'!A1673,IF(非電化？,'建築限界数値データ 　非電化'!A1673,"")))</f>
        <v>1575</v>
      </c>
      <c r="B1673">
        <f>IF(直流？,'建築限界数値データ 　直流'!B1673,IF(交流？,'建築限界数値データ 交流'!B1673,IF(非電化？,'建築限界数値データ 　非電化'!B1673,"")))</f>
        <v>500</v>
      </c>
    </row>
    <row r="1674" spans="1:2" x14ac:dyDescent="0.2">
      <c r="A1674">
        <f>IF(直流？,'建築限界数値データ 　直流'!A1674,IF(交流？,'建築限界数値データ 交流'!A1674,IF(非電化？,'建築限界数値データ 　非電化'!A1674,"")))</f>
        <v>1575</v>
      </c>
      <c r="B1674">
        <f>IF(直流？,'建築限界数値データ 　直流'!B1674,IF(交流？,'建築限界数値データ 交流'!B1674,IF(非電化？,'建築限界数値データ 　非電化'!B1674,"")))</f>
        <v>490</v>
      </c>
    </row>
    <row r="1675" spans="1:2" x14ac:dyDescent="0.2">
      <c r="A1675">
        <f>IF(直流？,'建築限界数値データ 　直流'!A1675,IF(交流？,'建築限界数値データ 交流'!A1675,IF(非電化？,'建築限界数値データ 　非電化'!A1675,"")))</f>
        <v>1575</v>
      </c>
      <c r="B1675">
        <f>IF(直流？,'建築限界数値データ 　直流'!B1675,IF(交流？,'建築限界数値データ 交流'!B1675,IF(非電化？,'建築限界数値データ 　非電化'!B1675,"")))</f>
        <v>480</v>
      </c>
    </row>
    <row r="1676" spans="1:2" x14ac:dyDescent="0.2">
      <c r="A1676">
        <f>IF(直流？,'建築限界数値データ 　直流'!A1676,IF(交流？,'建築限界数値データ 交流'!A1676,IF(非電化？,'建築限界数値データ 　非電化'!A1676,"")))</f>
        <v>1575</v>
      </c>
      <c r="B1676">
        <f>IF(直流？,'建築限界数値データ 　直流'!B1676,IF(交流？,'建築限界数値データ 交流'!B1676,IF(非電化？,'建築限界数値データ 　非電化'!B1676,"")))</f>
        <v>470</v>
      </c>
    </row>
    <row r="1677" spans="1:2" x14ac:dyDescent="0.2">
      <c r="A1677">
        <f>IF(直流？,'建築限界数値データ 　直流'!A1677,IF(交流？,'建築限界数値データ 交流'!A1677,IF(非電化？,'建築限界数値データ 　非電化'!A1677,"")))</f>
        <v>1575</v>
      </c>
      <c r="B1677">
        <f>IF(直流？,'建築限界数値データ 　直流'!B1677,IF(交流？,'建築限界数値データ 交流'!B1677,IF(非電化？,'建築限界数値データ 　非電化'!B1677,"")))</f>
        <v>460</v>
      </c>
    </row>
    <row r="1678" spans="1:2" x14ac:dyDescent="0.2">
      <c r="A1678">
        <f>IF(直流？,'建築限界数値データ 　直流'!A1678,IF(交流？,'建築限界数値データ 交流'!A1678,IF(非電化？,'建築限界数値データ 　非電化'!A1678,"")))</f>
        <v>1575</v>
      </c>
      <c r="B1678">
        <f>IF(直流？,'建築限界数値データ 　直流'!B1678,IF(交流？,'建築限界数値データ 交流'!B1678,IF(非電化？,'建築限界数値データ 　非電化'!B1678,"")))</f>
        <v>450</v>
      </c>
    </row>
    <row r="1679" spans="1:2" x14ac:dyDescent="0.2">
      <c r="A1679">
        <f>IF(直流？,'建築限界数値データ 　直流'!A1679,IF(交流？,'建築限界数値データ 交流'!A1679,IF(非電化？,'建築限界数値データ 　非電化'!A1679,"")))</f>
        <v>1575</v>
      </c>
      <c r="B1679">
        <f>IF(直流？,'建築限界数値データ 　直流'!B1679,IF(交流？,'建築限界数値データ 交流'!B1679,IF(非電化？,'建築限界数値データ 　非電化'!B1679,"")))</f>
        <v>440</v>
      </c>
    </row>
    <row r="1680" spans="1:2" x14ac:dyDescent="0.2">
      <c r="A1680">
        <f>IF(直流？,'建築限界数値データ 　直流'!A1680,IF(交流？,'建築限界数値データ 交流'!A1680,IF(非電化？,'建築限界数値データ 　非電化'!A1680,"")))</f>
        <v>1575</v>
      </c>
      <c r="B1680">
        <f>IF(直流？,'建築限界数値データ 　直流'!B1680,IF(交流？,'建築限界数値データ 交流'!B1680,IF(非電化？,'建築限界数値データ 　非電化'!B1680,"")))</f>
        <v>430</v>
      </c>
    </row>
    <row r="1681" spans="1:2" x14ac:dyDescent="0.2">
      <c r="A1681">
        <f>IF(直流？,'建築限界数値データ 　直流'!A1681,IF(交流？,'建築限界数値データ 交流'!A1681,IF(非電化？,'建築限界数値データ 　非電化'!A1681,"")))</f>
        <v>1575</v>
      </c>
      <c r="B1681">
        <f>IF(直流？,'建築限界数値データ 　直流'!B1681,IF(交流？,'建築限界数値データ 交流'!B1681,IF(非電化？,'建築限界数値データ 　非電化'!B1681,"")))</f>
        <v>420</v>
      </c>
    </row>
    <row r="1682" spans="1:2" x14ac:dyDescent="0.2">
      <c r="A1682">
        <f>IF(直流？,'建築限界数値データ 　直流'!A1682,IF(交流？,'建築限界数値データ 交流'!A1682,IF(非電化？,'建築限界数値データ 　非電化'!A1682,"")))</f>
        <v>1575</v>
      </c>
      <c r="B1682">
        <f>IF(直流？,'建築限界数値データ 　直流'!B1682,IF(交流？,'建築限界数値データ 交流'!B1682,IF(非電化？,'建築限界数値データ 　非電化'!B1682,"")))</f>
        <v>410</v>
      </c>
    </row>
    <row r="1683" spans="1:2" x14ac:dyDescent="0.2">
      <c r="A1683">
        <f>IF(直流？,'建築限界数値データ 　直流'!A1683,IF(交流？,'建築限界数値データ 交流'!A1683,IF(非電化？,'建築限界数値データ 　非電化'!A1683,"")))</f>
        <v>1575</v>
      </c>
      <c r="B1683">
        <f>IF(直流？,'建築限界数値データ 　直流'!B1683,IF(交流？,'建築限界数値データ 交流'!B1683,IF(非電化？,'建築限界数値データ 　非電化'!B1683,"")))</f>
        <v>400</v>
      </c>
    </row>
    <row r="1684" spans="1:2" x14ac:dyDescent="0.2">
      <c r="A1684">
        <f>IF(直流？,'建築限界数値データ 　直流'!A1684,IF(交流？,'建築限界数値データ 交流'!A1684,IF(非電化？,'建築限界数値データ 　非電化'!A1684,"")))</f>
        <v>1575</v>
      </c>
      <c r="B1684">
        <f>IF(直流？,'建築限界数値データ 　直流'!B1684,IF(交流？,'建築限界数値データ 交流'!B1684,IF(非電化？,'建築限界数値データ 　非電化'!B1684,"")))</f>
        <v>390</v>
      </c>
    </row>
    <row r="1685" spans="1:2" x14ac:dyDescent="0.2">
      <c r="A1685">
        <f>IF(直流？,'建築限界数値データ 　直流'!A1685,IF(交流？,'建築限界数値データ 交流'!A1685,IF(非電化？,'建築限界数値データ 　非電化'!A1685,"")))</f>
        <v>1575</v>
      </c>
      <c r="B1685">
        <f>IF(直流？,'建築限界数値データ 　直流'!B1685,IF(交流？,'建築限界数値データ 交流'!B1685,IF(非電化？,'建築限界数値データ 　非電化'!B1685,"")))</f>
        <v>380</v>
      </c>
    </row>
    <row r="1686" spans="1:2" x14ac:dyDescent="0.2">
      <c r="A1686">
        <f>IF(直流？,'建築限界数値データ 　直流'!A1686,IF(交流？,'建築限界数値データ 交流'!A1686,IF(非電化？,'建築限界数値データ 　非電化'!A1686,"")))</f>
        <v>1575</v>
      </c>
      <c r="B1686">
        <f>IF(直流？,'建築限界数値データ 　直流'!B1686,IF(交流？,'建築限界数値データ 交流'!B1686,IF(非電化？,'建築限界数値データ 　非電化'!B1686,"")))</f>
        <v>370</v>
      </c>
    </row>
    <row r="1687" spans="1:2" x14ac:dyDescent="0.2">
      <c r="A1687">
        <f>IF(直流？,'建築限界数値データ 　直流'!A1687,IF(交流？,'建築限界数値データ 交流'!A1687,IF(非電化？,'建築限界数値データ 　非電化'!A1687,"")))</f>
        <v>1575</v>
      </c>
      <c r="B1687">
        <f>IF(直流？,'建築限界数値データ 　直流'!B1687,IF(交流？,'建築限界数値データ 交流'!B1687,IF(非電化？,'建築限界数値データ 　非電化'!B1687,"")))</f>
        <v>360</v>
      </c>
    </row>
    <row r="1688" spans="1:2" x14ac:dyDescent="0.2">
      <c r="A1688">
        <f>IF(直流？,'建築限界数値データ 　直流'!A1688,IF(交流？,'建築限界数値データ 交流'!A1688,IF(非電化？,'建築限界数値データ 　非電化'!A1688,"")))</f>
        <v>1575</v>
      </c>
      <c r="B1688">
        <f>IF(直流？,'建築限界数値データ 　直流'!B1688,IF(交流？,'建築限界数値データ 交流'!B1688,IF(非電化？,'建築限界数値データ 　非電化'!B1688,"")))</f>
        <v>350</v>
      </c>
    </row>
    <row r="1689" spans="1:2" x14ac:dyDescent="0.2">
      <c r="A1689">
        <f>IF(直流？,'建築限界数値データ 　直流'!A1689,IF(交流？,'建築限界数値データ 交流'!A1689,IF(非電化？,'建築限界数値データ 　非電化'!A1689,"")))</f>
        <v>1568</v>
      </c>
      <c r="B1689">
        <f>IF(直流？,'建築限界数値データ 　直流'!B1689,IF(交流？,'建築限界数値データ 交流'!B1689,IF(非電化？,'建築限界数値データ 　非電化'!B1689,"")))</f>
        <v>343</v>
      </c>
    </row>
    <row r="1690" spans="1:2" x14ac:dyDescent="0.2">
      <c r="A1690">
        <f>IF(直流？,'建築限界数値データ 　直流'!A1690,IF(交流？,'建築限界数値データ 交流'!A1690,IF(非電化？,'建築限界数値データ 　非電化'!A1690,"")))</f>
        <v>1561</v>
      </c>
      <c r="B1690">
        <f>IF(直流？,'建築限界数値データ 　直流'!B1690,IF(交流？,'建築限界数値データ 交流'!B1690,IF(非電化？,'建築限界数値データ 　非電化'!B1690,"")))</f>
        <v>336</v>
      </c>
    </row>
    <row r="1691" spans="1:2" x14ac:dyDescent="0.2">
      <c r="A1691">
        <f>IF(直流？,'建築限界数値データ 　直流'!A1691,IF(交流？,'建築限界数値データ 交流'!A1691,IF(非電化？,'建築限界数値データ 　非電化'!A1691,"")))</f>
        <v>1554</v>
      </c>
      <c r="B1691">
        <f>IF(直流？,'建築限界数値データ 　直流'!B1691,IF(交流？,'建築限界数値データ 交流'!B1691,IF(非電化？,'建築限界数値データ 　非電化'!B1691,"")))</f>
        <v>329</v>
      </c>
    </row>
    <row r="1692" spans="1:2" x14ac:dyDescent="0.2">
      <c r="A1692">
        <f>IF(直流？,'建築限界数値データ 　直流'!A1692,IF(交流？,'建築限界数値データ 交流'!A1692,IF(非電化？,'建築限界数値データ 　非電化'!A1692,"")))</f>
        <v>1547</v>
      </c>
      <c r="B1692">
        <f>IF(直流？,'建築限界数値データ 　直流'!B1692,IF(交流？,'建築限界数値データ 交流'!B1692,IF(非電化？,'建築限界数値データ 　非電化'!B1692,"")))</f>
        <v>322</v>
      </c>
    </row>
    <row r="1693" spans="1:2" x14ac:dyDescent="0.2">
      <c r="A1693">
        <f>IF(直流？,'建築限界数値データ 　直流'!A1693,IF(交流？,'建築限界数値データ 交流'!A1693,IF(非電化？,'建築限界数値データ 　非電化'!A1693,"")))</f>
        <v>1540</v>
      </c>
      <c r="B1693">
        <f>IF(直流？,'建築限界数値データ 　直流'!B1693,IF(交流？,'建築限界数値データ 交流'!B1693,IF(非電化？,'建築限界数値データ 　非電化'!B1693,"")))</f>
        <v>315</v>
      </c>
    </row>
    <row r="1694" spans="1:2" x14ac:dyDescent="0.2">
      <c r="A1694">
        <f>IF(直流？,'建築限界数値データ 　直流'!A1694,IF(交流？,'建築限界数値データ 交流'!A1694,IF(非電化？,'建築限界数値データ 　非電化'!A1694,"")))</f>
        <v>1533</v>
      </c>
      <c r="B1694">
        <f>IF(直流？,'建築限界数値データ 　直流'!B1694,IF(交流？,'建築限界数値データ 交流'!B1694,IF(非電化？,'建築限界数値データ 　非電化'!B1694,"")))</f>
        <v>308</v>
      </c>
    </row>
    <row r="1695" spans="1:2" x14ac:dyDescent="0.2">
      <c r="A1695">
        <f>IF(直流？,'建築限界数値データ 　直流'!A1695,IF(交流？,'建築限界数値データ 交流'!A1695,IF(非電化？,'建築限界数値データ 　非電化'!A1695,"")))</f>
        <v>1526</v>
      </c>
      <c r="B1695">
        <f>IF(直流？,'建築限界数値データ 　直流'!B1695,IF(交流？,'建築限界数値データ 交流'!B1695,IF(非電化？,'建築限界数値データ 　非電化'!B1695,"")))</f>
        <v>301</v>
      </c>
    </row>
    <row r="1696" spans="1:2" x14ac:dyDescent="0.2">
      <c r="A1696">
        <f>IF(直流？,'建築限界数値データ 　直流'!A1696,IF(交流？,'建築限界数値データ 交流'!A1696,IF(非電化？,'建築限界数値データ 　非電化'!A1696,"")))</f>
        <v>1519</v>
      </c>
      <c r="B1696">
        <f>IF(直流？,'建築限界数値データ 　直流'!B1696,IF(交流？,'建築限界数値データ 交流'!B1696,IF(非電化？,'建築限界数値データ 　非電化'!B1696,"")))</f>
        <v>294</v>
      </c>
    </row>
    <row r="1697" spans="1:2" x14ac:dyDescent="0.2">
      <c r="A1697">
        <f>IF(直流？,'建築限界数値データ 　直流'!A1697,IF(交流？,'建築限界数値データ 交流'!A1697,IF(非電化？,'建築限界数値データ 　非電化'!A1697,"")))</f>
        <v>1512</v>
      </c>
      <c r="B1697">
        <f>IF(直流？,'建築限界数値データ 　直流'!B1697,IF(交流？,'建築限界数値データ 交流'!B1697,IF(非電化？,'建築限界数値データ 　非電化'!B1697,"")))</f>
        <v>287</v>
      </c>
    </row>
    <row r="1698" spans="1:2" x14ac:dyDescent="0.2">
      <c r="A1698">
        <f>IF(直流？,'建築限界数値データ 　直流'!A1698,IF(交流？,'建築限界数値データ 交流'!A1698,IF(非電化？,'建築限界数値データ 　非電化'!A1698,"")))</f>
        <v>1505</v>
      </c>
      <c r="B1698">
        <f>IF(直流？,'建築限界数値データ 　直流'!B1698,IF(交流？,'建築限界数値データ 交流'!B1698,IF(非電化？,'建築限界数値データ 　非電化'!B1698,"")))</f>
        <v>280</v>
      </c>
    </row>
    <row r="1699" spans="1:2" x14ac:dyDescent="0.2">
      <c r="A1699">
        <f>IF(直流？,'建築限界数値データ 　直流'!A1699,IF(交流？,'建築限界数値データ 交流'!A1699,IF(非電化？,'建築限界数値データ 　非電化'!A1699,"")))</f>
        <v>1498</v>
      </c>
      <c r="B1699">
        <f>IF(直流？,'建築限界数値データ 　直流'!B1699,IF(交流？,'建築限界数値データ 交流'!B1699,IF(非電化？,'建築限界数値データ 　非電化'!B1699,"")))</f>
        <v>273</v>
      </c>
    </row>
    <row r="1700" spans="1:2" x14ac:dyDescent="0.2">
      <c r="A1700">
        <f>IF(直流？,'建築限界数値データ 　直流'!A1700,IF(交流？,'建築限界数値データ 交流'!A1700,IF(非電化？,'建築限界数値データ 　非電化'!A1700,"")))</f>
        <v>1491</v>
      </c>
      <c r="B1700">
        <f>IF(直流？,'建築限界数値データ 　直流'!B1700,IF(交流？,'建築限界数値データ 交流'!B1700,IF(非電化？,'建築限界数値データ 　非電化'!B1700,"")))</f>
        <v>266</v>
      </c>
    </row>
    <row r="1701" spans="1:2" x14ac:dyDescent="0.2">
      <c r="A1701">
        <f>IF(直流？,'建築限界数値データ 　直流'!A1701,IF(交流？,'建築限界数値データ 交流'!A1701,IF(非電化？,'建築限界数値データ 　非電化'!A1701,"")))</f>
        <v>1484</v>
      </c>
      <c r="B1701">
        <f>IF(直流？,'建築限界数値データ 　直流'!B1701,IF(交流？,'建築限界数値データ 交流'!B1701,IF(非電化？,'建築限界数値データ 　非電化'!B1701,"")))</f>
        <v>259</v>
      </c>
    </row>
    <row r="1702" spans="1:2" x14ac:dyDescent="0.2">
      <c r="A1702">
        <f>IF(直流？,'建築限界数値データ 　直流'!A1702,IF(交流？,'建築限界数値データ 交流'!A1702,IF(非電化？,'建築限界数値データ 　非電化'!A1702,"")))</f>
        <v>1477</v>
      </c>
      <c r="B1702">
        <f>IF(直流？,'建築限界数値データ 　直流'!B1702,IF(交流？,'建築限界数値データ 交流'!B1702,IF(非電化？,'建築限界数値データ 　非電化'!B1702,"")))</f>
        <v>252</v>
      </c>
    </row>
    <row r="1703" spans="1:2" x14ac:dyDescent="0.2">
      <c r="A1703">
        <f>IF(直流？,'建築限界数値データ 　直流'!A1703,IF(交流？,'建築限界数値データ 交流'!A1703,IF(非電化？,'建築限界数値データ 　非電化'!A1703,"")))</f>
        <v>1470</v>
      </c>
      <c r="B1703">
        <f>IF(直流？,'建築限界数値データ 　直流'!B1703,IF(交流？,'建築限界数値データ 交流'!B1703,IF(非電化？,'建築限界数値データ 　非電化'!B1703,"")))</f>
        <v>245</v>
      </c>
    </row>
    <row r="1704" spans="1:2" x14ac:dyDescent="0.2">
      <c r="A1704">
        <f>IF(直流？,'建築限界数値データ 　直流'!A1704,IF(交流？,'建築限界数値データ 交流'!A1704,IF(非電化？,'建築限界数値データ 　非電化'!A1704,"")))</f>
        <v>1463</v>
      </c>
      <c r="B1704">
        <f>IF(直流？,'建築限界数値データ 　直流'!B1704,IF(交流？,'建築限界数値データ 交流'!B1704,IF(非電化？,'建築限界数値データ 　非電化'!B1704,"")))</f>
        <v>238</v>
      </c>
    </row>
    <row r="1705" spans="1:2" x14ac:dyDescent="0.2">
      <c r="A1705">
        <f>IF(直流？,'建築限界数値データ 　直流'!A1705,IF(交流？,'建築限界数値データ 交流'!A1705,IF(非電化？,'建築限界数値データ 　非電化'!A1705,"")))</f>
        <v>1456</v>
      </c>
      <c r="B1705">
        <f>IF(直流？,'建築限界数値データ 　直流'!B1705,IF(交流？,'建築限界数値データ 交流'!B1705,IF(非電化？,'建築限界数値データ 　非電化'!B1705,"")))</f>
        <v>231</v>
      </c>
    </row>
    <row r="1706" spans="1:2" x14ac:dyDescent="0.2">
      <c r="A1706">
        <f>IF(直流？,'建築限界数値データ 　直流'!A1706,IF(交流？,'建築限界数値データ 交流'!A1706,IF(非電化？,'建築限界数値データ 　非電化'!A1706,"")))</f>
        <v>1449</v>
      </c>
      <c r="B1706">
        <f>IF(直流？,'建築限界数値データ 　直流'!B1706,IF(交流？,'建築限界数値データ 交流'!B1706,IF(非電化？,'建築限界数値データ 　非電化'!B1706,"")))</f>
        <v>224</v>
      </c>
    </row>
    <row r="1707" spans="1:2" x14ac:dyDescent="0.2">
      <c r="A1707">
        <f>IF(直流？,'建築限界数値データ 　直流'!A1707,IF(交流？,'建築限界数値データ 交流'!A1707,IF(非電化？,'建築限界数値データ 　非電化'!A1707,"")))</f>
        <v>1442</v>
      </c>
      <c r="B1707">
        <f>IF(直流？,'建築限界数値データ 　直流'!B1707,IF(交流？,'建築限界数値データ 交流'!B1707,IF(非電化？,'建築限界数値データ 　非電化'!B1707,"")))</f>
        <v>217</v>
      </c>
    </row>
    <row r="1708" spans="1:2" x14ac:dyDescent="0.2">
      <c r="A1708">
        <f>IF(直流？,'建築限界数値データ 　直流'!A1708,IF(交流？,'建築限界数値データ 交流'!A1708,IF(非電化？,'建築限界数値データ 　非電化'!A1708,"")))</f>
        <v>1435</v>
      </c>
      <c r="B1708">
        <f>IF(直流？,'建築限界数値データ 　直流'!B1708,IF(交流？,'建築限界数値データ 交流'!B1708,IF(非電化？,'建築限界数値データ 　非電化'!B1708,"")))</f>
        <v>210</v>
      </c>
    </row>
    <row r="1709" spans="1:2" x14ac:dyDescent="0.2">
      <c r="A1709">
        <f>IF(直流？,'建築限界数値データ 　直流'!A1709,IF(交流？,'建築限界数値データ 交流'!A1709,IF(非電化？,'建築限界数値データ 　非電化'!A1709,"")))</f>
        <v>1428</v>
      </c>
      <c r="B1709">
        <f>IF(直流？,'建築限界数値データ 　直流'!B1709,IF(交流？,'建築限界数値データ 交流'!B1709,IF(非電化？,'建築限界数値データ 　非電化'!B1709,"")))</f>
        <v>203</v>
      </c>
    </row>
    <row r="1710" spans="1:2" x14ac:dyDescent="0.2">
      <c r="A1710">
        <f>IF(直流？,'建築限界数値データ 　直流'!A1710,IF(交流？,'建築限界数値データ 交流'!A1710,IF(非電化？,'建築限界数値データ 　非電化'!A1710,"")))</f>
        <v>1421</v>
      </c>
      <c r="B1710">
        <f>IF(直流？,'建築限界数値データ 　直流'!B1710,IF(交流？,'建築限界数値データ 交流'!B1710,IF(非電化？,'建築限界数値データ 　非電化'!B1710,"")))</f>
        <v>196</v>
      </c>
    </row>
    <row r="1711" spans="1:2" x14ac:dyDescent="0.2">
      <c r="A1711">
        <f>IF(直流？,'建築限界数値データ 　直流'!A1711,IF(交流？,'建築限界数値データ 交流'!A1711,IF(非電化？,'建築限界数値データ 　非電化'!A1711,"")))</f>
        <v>1414</v>
      </c>
      <c r="B1711">
        <f>IF(直流？,'建築限界数値データ 　直流'!B1711,IF(交流？,'建築限界数値データ 交流'!B1711,IF(非電化？,'建築限界数値データ 　非電化'!B1711,"")))</f>
        <v>189</v>
      </c>
    </row>
    <row r="1712" spans="1:2" x14ac:dyDescent="0.2">
      <c r="A1712">
        <f>IF(直流？,'建築限界数値データ 　直流'!A1712,IF(交流？,'建築限界数値データ 交流'!A1712,IF(非電化？,'建築限界数値データ 　非電化'!A1712,"")))</f>
        <v>1407</v>
      </c>
      <c r="B1712">
        <f>IF(直流？,'建築限界数値データ 　直流'!B1712,IF(交流？,'建築限界数値データ 交流'!B1712,IF(非電化？,'建築限界数値データ 　非電化'!B1712,"")))</f>
        <v>182</v>
      </c>
    </row>
    <row r="1713" spans="1:2" x14ac:dyDescent="0.2">
      <c r="A1713">
        <f>IF(直流？,'建築限界数値データ 　直流'!A1713,IF(交流？,'建築限界数値データ 交流'!A1713,IF(非電化？,'建築限界数値データ 　非電化'!A1713,"")))</f>
        <v>1400</v>
      </c>
      <c r="B1713">
        <f>IF(直流？,'建築限界数値データ 　直流'!B1713,IF(交流？,'建築限界数値データ 交流'!B1713,IF(非電化？,'建築限界数値データ 　非電化'!B1713,"")))</f>
        <v>175</v>
      </c>
    </row>
    <row r="1714" spans="1:2" x14ac:dyDescent="0.2">
      <c r="A1714">
        <f>IF(直流？,'建築限界数値データ 　直流'!A1714,IF(交流？,'建築限界数値データ 交流'!A1714,IF(非電化？,'建築限界数値データ 　非電化'!A1714,"")))</f>
        <v>1393</v>
      </c>
      <c r="B1714">
        <f>IF(直流？,'建築限界数値データ 　直流'!B1714,IF(交流？,'建築限界数値データ 交流'!B1714,IF(非電化？,'建築限界数値データ 　非電化'!B1714,"")))</f>
        <v>168</v>
      </c>
    </row>
    <row r="1715" spans="1:2" x14ac:dyDescent="0.2">
      <c r="A1715">
        <f>IF(直流？,'建築限界数値データ 　直流'!A1715,IF(交流？,'建築限界数値データ 交流'!A1715,IF(非電化？,'建築限界数値データ 　非電化'!A1715,"")))</f>
        <v>1386</v>
      </c>
      <c r="B1715">
        <f>IF(直流？,'建築限界数値データ 　直流'!B1715,IF(交流？,'建築限界数値データ 交流'!B1715,IF(非電化？,'建築限界数値データ 　非電化'!B1715,"")))</f>
        <v>161</v>
      </c>
    </row>
    <row r="1716" spans="1:2" x14ac:dyDescent="0.2">
      <c r="A1716">
        <f>IF(直流？,'建築限界数値データ 　直流'!A1716,IF(交流？,'建築限界数値データ 交流'!A1716,IF(非電化？,'建築限界数値データ 　非電化'!A1716,"")))</f>
        <v>1379</v>
      </c>
      <c r="B1716">
        <f>IF(直流？,'建築限界数値データ 　直流'!B1716,IF(交流？,'建築限界数値データ 交流'!B1716,IF(非電化？,'建築限界数値データ 　非電化'!B1716,"")))</f>
        <v>154</v>
      </c>
    </row>
    <row r="1717" spans="1:2" x14ac:dyDescent="0.2">
      <c r="A1717">
        <f>IF(直流？,'建築限界数値データ 　直流'!A1717,IF(交流？,'建築限界数値データ 交流'!A1717,IF(非電化？,'建築限界数値データ 　非電化'!A1717,"")))</f>
        <v>1372</v>
      </c>
      <c r="B1717">
        <f>IF(直流？,'建築限界数値データ 　直流'!B1717,IF(交流？,'建築限界数値データ 交流'!B1717,IF(非電化？,'建築限界数値データ 　非電化'!B1717,"")))</f>
        <v>147</v>
      </c>
    </row>
    <row r="1718" spans="1:2" x14ac:dyDescent="0.2">
      <c r="A1718">
        <f>IF(直流？,'建築限界数値データ 　直流'!A1718,IF(交流？,'建築限界数値データ 交流'!A1718,IF(非電化？,'建築限界数値データ 　非電化'!A1718,"")))</f>
        <v>1365</v>
      </c>
      <c r="B1718">
        <f>IF(直流？,'建築限界数値データ 　直流'!B1718,IF(交流？,'建築限界数値データ 交流'!B1718,IF(非電化？,'建築限界数値データ 　非電化'!B1718,"")))</f>
        <v>140</v>
      </c>
    </row>
    <row r="1719" spans="1:2" x14ac:dyDescent="0.2">
      <c r="A1719">
        <f>IF(直流？,'建築限界数値データ 　直流'!A1719,IF(交流？,'建築限界数値データ 交流'!A1719,IF(非電化？,'建築限界数値データ 　非電化'!A1719,"")))</f>
        <v>1358</v>
      </c>
      <c r="B1719">
        <f>IF(直流？,'建築限界数値データ 　直流'!B1719,IF(交流？,'建築限界数値データ 交流'!B1719,IF(非電化？,'建築限界数値データ 　非電化'!B1719,"")))</f>
        <v>133</v>
      </c>
    </row>
    <row r="1720" spans="1:2" x14ac:dyDescent="0.2">
      <c r="A1720">
        <f>IF(直流？,'建築限界数値データ 　直流'!A1720,IF(交流？,'建築限界数値データ 交流'!A1720,IF(非電化？,'建築限界数値データ 　非電化'!A1720,"")))</f>
        <v>1351</v>
      </c>
      <c r="B1720">
        <f>IF(直流？,'建築限界数値データ 　直流'!B1720,IF(交流？,'建築限界数値データ 交流'!B1720,IF(非電化？,'建築限界数値データ 　非電化'!B1720,"")))</f>
        <v>126</v>
      </c>
    </row>
    <row r="1721" spans="1:2" x14ac:dyDescent="0.2">
      <c r="A1721">
        <f>IF(直流？,'建築限界数値データ 　直流'!A1721,IF(交流？,'建築限界数値データ 交流'!A1721,IF(非電化？,'建築限界数値データ 　非電化'!A1721,"")))</f>
        <v>1344</v>
      </c>
      <c r="B1721">
        <f>IF(直流？,'建築限界数値データ 　直流'!B1721,IF(交流？,'建築限界数値データ 交流'!B1721,IF(非電化？,'建築限界数値データ 　非電化'!B1721,"")))</f>
        <v>119</v>
      </c>
    </row>
    <row r="1722" spans="1:2" x14ac:dyDescent="0.2">
      <c r="A1722">
        <f>IF(直流？,'建築限界数値データ 　直流'!A1722,IF(交流？,'建築限界数値データ 交流'!A1722,IF(非電化？,'建築限界数値データ 　非電化'!A1722,"")))</f>
        <v>1337</v>
      </c>
      <c r="B1722">
        <f>IF(直流？,'建築限界数値データ 　直流'!B1722,IF(交流？,'建築限界数値データ 交流'!B1722,IF(非電化？,'建築限界数値データ 　非電化'!B1722,"")))</f>
        <v>112</v>
      </c>
    </row>
    <row r="1723" spans="1:2" x14ac:dyDescent="0.2">
      <c r="A1723">
        <f>IF(直流？,'建築限界数値データ 　直流'!A1723,IF(交流？,'建築限界数値データ 交流'!A1723,IF(非電化？,'建築限界数値データ 　非電化'!A1723,"")))</f>
        <v>1330</v>
      </c>
      <c r="B1723">
        <f>IF(直流？,'建築限界数値データ 　直流'!B1723,IF(交流？,'建築限界数値データ 交流'!B1723,IF(非電化？,'建築限界数値データ 　非電化'!B1723,"")))</f>
        <v>105</v>
      </c>
    </row>
    <row r="1724" spans="1:2" x14ac:dyDescent="0.2">
      <c r="A1724">
        <f>IF(直流？,'建築限界数値データ 　直流'!A1724,IF(交流？,'建築限界数値データ 交流'!A1724,IF(非電化？,'建築限界数値データ 　非電化'!A1724,"")))</f>
        <v>1323</v>
      </c>
      <c r="B1724">
        <f>IF(直流？,'建築限界数値データ 　直流'!B1724,IF(交流？,'建築限界数値データ 交流'!B1724,IF(非電化？,'建築限界数値データ 　非電化'!B1724,"")))</f>
        <v>98</v>
      </c>
    </row>
    <row r="1725" spans="1:2" x14ac:dyDescent="0.2">
      <c r="A1725">
        <f>IF(直流？,'建築限界数値データ 　直流'!A1725,IF(交流？,'建築限界数値データ 交流'!A1725,IF(非電化？,'建築限界数値データ 　非電化'!A1725,"")))</f>
        <v>1316</v>
      </c>
      <c r="B1725">
        <f>IF(直流？,'建築限界数値データ 　直流'!B1725,IF(交流？,'建築限界数値データ 交流'!B1725,IF(非電化？,'建築限界数値データ 　非電化'!B1725,"")))</f>
        <v>91</v>
      </c>
    </row>
    <row r="1726" spans="1:2" x14ac:dyDescent="0.2">
      <c r="A1726">
        <f>IF(直流？,'建築限界数値データ 　直流'!A1726,IF(交流？,'建築限界数値データ 交流'!A1726,IF(非電化？,'建築限界数値データ 　非電化'!A1726,"")))</f>
        <v>1309</v>
      </c>
      <c r="B1726">
        <f>IF(直流？,'建築限界数値データ 　直流'!B1726,IF(交流？,'建築限界数値データ 交流'!B1726,IF(非電化？,'建築限界数値データ 　非電化'!B1726,"")))</f>
        <v>84</v>
      </c>
    </row>
    <row r="1727" spans="1:2" x14ac:dyDescent="0.2">
      <c r="A1727">
        <f>IF(直流？,'建築限界数値データ 　直流'!A1727,IF(交流？,'建築限界数値データ 交流'!A1727,IF(非電化？,'建築限界数値データ 　非電化'!A1727,"")))</f>
        <v>1302</v>
      </c>
      <c r="B1727">
        <f>IF(直流？,'建築限界数値データ 　直流'!B1727,IF(交流？,'建築限界数値データ 交流'!B1727,IF(非電化？,'建築限界数値データ 　非電化'!B1727,"")))</f>
        <v>77</v>
      </c>
    </row>
    <row r="1728" spans="1:2" x14ac:dyDescent="0.2">
      <c r="A1728">
        <f>IF(直流？,'建築限界数値データ 　直流'!A1728,IF(交流？,'建築限界数値データ 交流'!A1728,IF(非電化？,'建築限界数値データ 　非電化'!A1728,"")))</f>
        <v>1295</v>
      </c>
      <c r="B1728">
        <f>IF(直流？,'建築限界数値データ 　直流'!B1728,IF(交流？,'建築限界数値データ 交流'!B1728,IF(非電化？,'建築限界数値データ 　非電化'!B1728,"")))</f>
        <v>70</v>
      </c>
    </row>
    <row r="1729" spans="1:2" x14ac:dyDescent="0.2">
      <c r="A1729">
        <f>IF(直流？,'建築限界数値データ 　直流'!A1729,IF(交流？,'建築限界数値データ 交流'!A1729,IF(非電化？,'建築限界数値データ 　非電化'!A1729,"")))</f>
        <v>1288</v>
      </c>
      <c r="B1729">
        <f>IF(直流？,'建築限界数値データ 　直流'!B1729,IF(交流？,'建築限界数値データ 交流'!B1729,IF(非電化？,'建築限界数値データ 　非電化'!B1729,"")))</f>
        <v>63</v>
      </c>
    </row>
    <row r="1730" spans="1:2" x14ac:dyDescent="0.2">
      <c r="A1730">
        <f>IF(直流？,'建築限界数値データ 　直流'!A1730,IF(交流？,'建築限界数値データ 交流'!A1730,IF(非電化？,'建築限界数値データ 　非電化'!A1730,"")))</f>
        <v>1281</v>
      </c>
      <c r="B1730">
        <f>IF(直流？,'建築限界数値データ 　直流'!B1730,IF(交流？,'建築限界数値データ 交流'!B1730,IF(非電化？,'建築限界数値データ 　非電化'!B1730,"")))</f>
        <v>56</v>
      </c>
    </row>
    <row r="1731" spans="1:2" x14ac:dyDescent="0.2">
      <c r="A1731">
        <f>IF(直流？,'建築限界数値データ 　直流'!A1731,IF(交流？,'建築限界数値データ 交流'!A1731,IF(非電化？,'建築限界数値データ 　非電化'!A1731,"")))</f>
        <v>1274</v>
      </c>
      <c r="B1731">
        <f>IF(直流？,'建築限界数値データ 　直流'!B1731,IF(交流？,'建築限界数値データ 交流'!B1731,IF(非電化？,'建築限界数値データ 　非電化'!B1731,"")))</f>
        <v>49</v>
      </c>
    </row>
    <row r="1732" spans="1:2" x14ac:dyDescent="0.2">
      <c r="A1732">
        <f>IF(直流？,'建築限界数値データ 　直流'!A1732,IF(交流？,'建築限界数値データ 交流'!A1732,IF(非電化？,'建築限界数値データ 　非電化'!A1732,"")))</f>
        <v>1267</v>
      </c>
      <c r="B1732">
        <f>IF(直流？,'建築限界数値データ 　直流'!B1732,IF(交流？,'建築限界数値データ 交流'!B1732,IF(非電化？,'建築限界数値データ 　非電化'!B1732,"")))</f>
        <v>42</v>
      </c>
    </row>
    <row r="1733" spans="1:2" x14ac:dyDescent="0.2">
      <c r="A1733">
        <f>IF(直流？,'建築限界数値データ 　直流'!A1733,IF(交流？,'建築限界数値データ 交流'!A1733,IF(非電化？,'建築限界数値データ 　非電化'!A1733,"")))</f>
        <v>1260</v>
      </c>
      <c r="B1733">
        <f>IF(直流？,'建築限界数値データ 　直流'!B1733,IF(交流？,'建築限界数値データ 交流'!B1733,IF(非電化？,'建築限界数値データ 　非電化'!B1733,"")))</f>
        <v>35</v>
      </c>
    </row>
    <row r="1734" spans="1:2" x14ac:dyDescent="0.2">
      <c r="A1734">
        <f>IF(直流？,'建築限界数値データ 　直流'!A1734,IF(交流？,'建築限界数値データ 交流'!A1734,IF(非電化？,'建築限界数値データ 　非電化'!A1734,"")))</f>
        <v>1253</v>
      </c>
      <c r="B1734">
        <f>IF(直流？,'建築限界数値データ 　直流'!B1734,IF(交流？,'建築限界数値データ 交流'!B1734,IF(非電化？,'建築限界数値データ 　非電化'!B1734,"")))</f>
        <v>28</v>
      </c>
    </row>
    <row r="1735" spans="1:2" x14ac:dyDescent="0.2">
      <c r="A1735">
        <f>IF(直流？,'建築限界数値データ 　直流'!A1735,IF(交流？,'建築限界数値データ 交流'!A1735,IF(非電化？,'建築限界数値データ 　非電化'!A1735,"")))</f>
        <v>1246</v>
      </c>
      <c r="B1735">
        <f>IF(直流？,'建築限界数値データ 　直流'!B1735,IF(交流？,'建築限界数値データ 交流'!B1735,IF(非電化？,'建築限界数値データ 　非電化'!B1735,"")))</f>
        <v>21</v>
      </c>
    </row>
    <row r="1736" spans="1:2" x14ac:dyDescent="0.2">
      <c r="A1736">
        <f>IF(直流？,'建築限界数値データ 　直流'!A1736,IF(交流？,'建築限界数値データ 交流'!A1736,IF(非電化？,'建築限界数値データ 　非電化'!A1736,"")))</f>
        <v>1239</v>
      </c>
      <c r="B1736">
        <f>IF(直流？,'建築限界数値データ 　直流'!B1736,IF(交流？,'建築限界数値データ 交流'!B1736,IF(非電化？,'建築限界数値データ 　非電化'!B1736,"")))</f>
        <v>14</v>
      </c>
    </row>
    <row r="1737" spans="1:2" x14ac:dyDescent="0.2">
      <c r="A1737">
        <f>IF(直流？,'建築限界数値データ 　直流'!A1737,IF(交流？,'建築限界数値データ 交流'!A1737,IF(非電化？,'建築限界数値データ 　非電化'!A1737,"")))</f>
        <v>1232</v>
      </c>
      <c r="B1737">
        <f>IF(直流？,'建築限界数値データ 　直流'!B1737,IF(交流？,'建築限界数値データ 交流'!B1737,IF(非電化？,'建築限界数値データ 　非電化'!B1737,"")))</f>
        <v>7</v>
      </c>
    </row>
    <row r="1738" spans="1:2" x14ac:dyDescent="0.2">
      <c r="A1738">
        <f>IF(直流？,'建築限界数値データ 　直流'!A1738,IF(交流？,'建築限界数値データ 交流'!A1738,IF(非電化？,'建築限界数値データ 　非電化'!A1738,"")))</f>
        <v>1225</v>
      </c>
      <c r="B1738">
        <f>IF(直流？,'建築限界数値データ 　直流'!B1738,IF(交流？,'建築限界数値データ 交流'!B1738,IF(非電化？,'建築限界数値データ 　非電化'!B1738,"")))</f>
        <v>0</v>
      </c>
    </row>
    <row r="1739" spans="1:2" x14ac:dyDescent="0.2">
      <c r="A1739">
        <f>IF(直流？,'建築限界数値データ 　直流'!A1739,IF(交流？,'建築限界数値データ 交流'!A1739,IF(非電化？,'建築限界数値データ 　非電化'!A1739,"")))</f>
        <v>1220</v>
      </c>
      <c r="B1739">
        <f>IF(直流？,'建築限界数値データ 　直流'!B1739,IF(交流？,'建築限界数値データ 交流'!B1739,IF(非電化？,'建築限界数値データ 　非電化'!B1739,"")))</f>
        <v>0</v>
      </c>
    </row>
    <row r="1740" spans="1:2" x14ac:dyDescent="0.2">
      <c r="A1740">
        <f>IF(直流？,'建築限界数値データ 　直流'!A1740,IF(交流？,'建築限界数値データ 交流'!A1740,IF(非電化？,'建築限界数値データ 　非電化'!A1740,"")))</f>
        <v>1210</v>
      </c>
      <c r="B1740">
        <f>IF(直流？,'建築限界数値データ 　直流'!B1740,IF(交流？,'建築限界数値データ 交流'!B1740,IF(非電化？,'建築限界数値データ 　非電化'!B1740,"")))</f>
        <v>0</v>
      </c>
    </row>
    <row r="1741" spans="1:2" x14ac:dyDescent="0.2">
      <c r="A1741">
        <f>IF(直流？,'建築限界数値データ 　直流'!A1741,IF(交流？,'建築限界数値データ 交流'!A1741,IF(非電化？,'建築限界数値データ 　非電化'!A1741,"")))</f>
        <v>1200</v>
      </c>
      <c r="B1741">
        <f>IF(直流？,'建築限界数値データ 　直流'!B1741,IF(交流？,'建築限界数値データ 交流'!B1741,IF(非電化？,'建築限界数値データ 　非電化'!B1741,"")))</f>
        <v>0</v>
      </c>
    </row>
    <row r="1742" spans="1:2" x14ac:dyDescent="0.2">
      <c r="A1742">
        <f>IF(直流？,'建築限界数値データ 　直流'!A1742,IF(交流？,'建築限界数値データ 交流'!A1742,IF(非電化？,'建築限界数値データ 　非電化'!A1742,"")))</f>
        <v>1190</v>
      </c>
      <c r="B1742">
        <f>IF(直流？,'建築限界数値データ 　直流'!B1742,IF(交流？,'建築限界数値データ 交流'!B1742,IF(非電化？,'建築限界数値データ 　非電化'!B1742,"")))</f>
        <v>0</v>
      </c>
    </row>
    <row r="1743" spans="1:2" x14ac:dyDescent="0.2">
      <c r="A1743">
        <f>IF(直流？,'建築限界数値データ 　直流'!A1743,IF(交流？,'建築限界数値データ 交流'!A1743,IF(非電化？,'建築限界数値データ 　非電化'!A1743,"")))</f>
        <v>1180</v>
      </c>
      <c r="B1743">
        <f>IF(直流？,'建築限界数値データ 　直流'!B1743,IF(交流？,'建築限界数値データ 交流'!B1743,IF(非電化？,'建築限界数値データ 　非電化'!B1743,"")))</f>
        <v>0</v>
      </c>
    </row>
    <row r="1744" spans="1:2" x14ac:dyDescent="0.2">
      <c r="A1744">
        <f>IF(直流？,'建築限界数値データ 　直流'!A1744,IF(交流？,'建築限界数値データ 交流'!A1744,IF(非電化？,'建築限界数値データ 　非電化'!A1744,"")))</f>
        <v>1170</v>
      </c>
      <c r="B1744">
        <f>IF(直流？,'建築限界数値データ 　直流'!B1744,IF(交流？,'建築限界数値データ 交流'!B1744,IF(非電化？,'建築限界数値データ 　非電化'!B1744,"")))</f>
        <v>0</v>
      </c>
    </row>
    <row r="1745" spans="1:2" x14ac:dyDescent="0.2">
      <c r="A1745">
        <f>IF(直流？,'建築限界数値データ 　直流'!A1745,IF(交流？,'建築限界数値データ 交流'!A1745,IF(非電化？,'建築限界数値データ 　非電化'!A1745,"")))</f>
        <v>1160</v>
      </c>
      <c r="B1745">
        <f>IF(直流？,'建築限界数値データ 　直流'!B1745,IF(交流？,'建築限界数値データ 交流'!B1745,IF(非電化？,'建築限界数値データ 　非電化'!B1745,"")))</f>
        <v>0</v>
      </c>
    </row>
    <row r="1746" spans="1:2" x14ac:dyDescent="0.2">
      <c r="A1746">
        <f>IF(直流？,'建築限界数値データ 　直流'!A1746,IF(交流？,'建築限界数値データ 交流'!A1746,IF(非電化？,'建築限界数値データ 　非電化'!A1746,"")))</f>
        <v>1150</v>
      </c>
      <c r="B1746">
        <f>IF(直流？,'建築限界数値データ 　直流'!B1746,IF(交流？,'建築限界数値データ 交流'!B1746,IF(非電化？,'建築限界数値データ 　非電化'!B1746,"")))</f>
        <v>0</v>
      </c>
    </row>
    <row r="1747" spans="1:2" x14ac:dyDescent="0.2">
      <c r="A1747">
        <f>IF(直流？,'建築限界数値データ 　直流'!A1747,IF(交流？,'建築限界数値データ 交流'!A1747,IF(非電化？,'建築限界数値データ 　非電化'!A1747,"")))</f>
        <v>1140</v>
      </c>
      <c r="B1747">
        <f>IF(直流？,'建築限界数値データ 　直流'!B1747,IF(交流？,'建築限界数値データ 交流'!B1747,IF(非電化？,'建築限界数値データ 　非電化'!B1747,"")))</f>
        <v>0</v>
      </c>
    </row>
    <row r="1748" spans="1:2" x14ac:dyDescent="0.2">
      <c r="A1748">
        <f>IF(直流？,'建築限界数値データ 　直流'!A1748,IF(交流？,'建築限界数値データ 交流'!A1748,IF(非電化？,'建築限界数値データ 　非電化'!A1748,"")))</f>
        <v>1130</v>
      </c>
      <c r="B1748">
        <f>IF(直流？,'建築限界数値データ 　直流'!B1748,IF(交流？,'建築限界数値データ 交流'!B1748,IF(非電化？,'建築限界数値データ 　非電化'!B1748,"")))</f>
        <v>0</v>
      </c>
    </row>
    <row r="1749" spans="1:2" x14ac:dyDescent="0.2">
      <c r="A1749">
        <f>IF(直流？,'建築限界数値データ 　直流'!A1749,IF(交流？,'建築限界数値データ 交流'!A1749,IF(非電化？,'建築限界数値データ 　非電化'!A1749,"")))</f>
        <v>1120</v>
      </c>
      <c r="B1749">
        <f>IF(直流？,'建築限界数値データ 　直流'!B1749,IF(交流？,'建築限界数値データ 交流'!B1749,IF(非電化？,'建築限界数値データ 　非電化'!B1749,"")))</f>
        <v>0</v>
      </c>
    </row>
    <row r="1750" spans="1:2" x14ac:dyDescent="0.2">
      <c r="A1750">
        <f>IF(直流？,'建築限界数値データ 　直流'!A1750,IF(交流？,'建築限界数値データ 交流'!A1750,IF(非電化？,'建築限界数値データ 　非電化'!A1750,"")))</f>
        <v>1110</v>
      </c>
      <c r="B1750">
        <f>IF(直流？,'建築限界数値データ 　直流'!B1750,IF(交流？,'建築限界数値データ 交流'!B1750,IF(非電化？,'建築限界数値データ 　非電化'!B1750,"")))</f>
        <v>0</v>
      </c>
    </row>
    <row r="1751" spans="1:2" x14ac:dyDescent="0.2">
      <c r="A1751">
        <f>IF(直流？,'建築限界数値データ 　直流'!A1751,IF(交流？,'建築限界数値データ 交流'!A1751,IF(非電化？,'建築限界数値データ 　非電化'!A1751,"")))</f>
        <v>1100</v>
      </c>
      <c r="B1751">
        <f>IF(直流？,'建築限界数値データ 　直流'!B1751,IF(交流？,'建築限界数値データ 交流'!B1751,IF(非電化？,'建築限界数値データ 　非電化'!B1751,"")))</f>
        <v>0</v>
      </c>
    </row>
    <row r="1752" spans="1:2" x14ac:dyDescent="0.2">
      <c r="A1752">
        <f>IF(直流？,'建築限界数値データ 　直流'!A1752,IF(交流？,'建築限界数値データ 交流'!A1752,IF(非電化？,'建築限界数値データ 　非電化'!A1752,"")))</f>
        <v>1090</v>
      </c>
      <c r="B1752">
        <f>IF(直流？,'建築限界数値データ 　直流'!B1752,IF(交流？,'建築限界数値データ 交流'!B1752,IF(非電化？,'建築限界数値データ 　非電化'!B1752,"")))</f>
        <v>0</v>
      </c>
    </row>
    <row r="1753" spans="1:2" x14ac:dyDescent="0.2">
      <c r="A1753">
        <f>IF(直流？,'建築限界数値データ 　直流'!A1753,IF(交流？,'建築限界数値データ 交流'!A1753,IF(非電化？,'建築限界数値データ 　非電化'!A1753,"")))</f>
        <v>1080</v>
      </c>
      <c r="B1753">
        <f>IF(直流？,'建築限界数値データ 　直流'!B1753,IF(交流？,'建築限界数値データ 交流'!B1753,IF(非電化？,'建築限界数値データ 　非電化'!B1753,"")))</f>
        <v>0</v>
      </c>
    </row>
    <row r="1754" spans="1:2" x14ac:dyDescent="0.2">
      <c r="A1754">
        <f>IF(直流？,'建築限界数値データ 　直流'!A1754,IF(交流？,'建築限界数値データ 交流'!A1754,IF(非電化？,'建築限界数値データ 　非電化'!A1754,"")))</f>
        <v>1070</v>
      </c>
      <c r="B1754">
        <f>IF(直流？,'建築限界数値データ 　直流'!B1754,IF(交流？,'建築限界数値データ 交流'!B1754,IF(非電化？,'建築限界数値データ 　非電化'!B1754,"")))</f>
        <v>0</v>
      </c>
    </row>
    <row r="1755" spans="1:2" x14ac:dyDescent="0.2">
      <c r="A1755">
        <f>IF(直流？,'建築限界数値データ 　直流'!A1755,IF(交流？,'建築限界数値データ 交流'!A1755,IF(非電化？,'建築限界数値データ 　非電化'!A1755,"")))</f>
        <v>1060</v>
      </c>
      <c r="B1755">
        <f>IF(直流？,'建築限界数値データ 　直流'!B1755,IF(交流？,'建築限界数値データ 交流'!B1755,IF(非電化？,'建築限界数値データ 　非電化'!B1755,"")))</f>
        <v>0</v>
      </c>
    </row>
    <row r="1756" spans="1:2" x14ac:dyDescent="0.2">
      <c r="A1756">
        <f>IF(直流？,'建築限界数値データ 　直流'!A1756,IF(交流？,'建築限界数値データ 交流'!A1756,IF(非電化？,'建築限界数値データ 　非電化'!A1756,"")))</f>
        <v>1050</v>
      </c>
      <c r="B1756">
        <f>IF(直流？,'建築限界数値データ 　直流'!B1756,IF(交流？,'建築限界数値データ 交流'!B1756,IF(非電化？,'建築限界数値データ 　非電化'!B1756,"")))</f>
        <v>0</v>
      </c>
    </row>
    <row r="1757" spans="1:2" x14ac:dyDescent="0.2">
      <c r="A1757">
        <f>IF(直流？,'建築限界数値データ 　直流'!A1757,IF(交流？,'建築限界数値データ 交流'!A1757,IF(非電化？,'建築限界数値データ 　非電化'!A1757,"")))</f>
        <v>1040</v>
      </c>
      <c r="B1757">
        <f>IF(直流？,'建築限界数値データ 　直流'!B1757,IF(交流？,'建築限界数値データ 交流'!B1757,IF(非電化？,'建築限界数値データ 　非電化'!B1757,"")))</f>
        <v>0</v>
      </c>
    </row>
    <row r="1758" spans="1:2" x14ac:dyDescent="0.2">
      <c r="A1758">
        <f>IF(直流？,'建築限界数値データ 　直流'!A1758,IF(交流？,'建築限界数値データ 交流'!A1758,IF(非電化？,'建築限界数値データ 　非電化'!A1758,"")))</f>
        <v>1030</v>
      </c>
      <c r="B1758">
        <f>IF(直流？,'建築限界数値データ 　直流'!B1758,IF(交流？,'建築限界数値データ 交流'!B1758,IF(非電化？,'建築限界数値データ 　非電化'!B1758,"")))</f>
        <v>0</v>
      </c>
    </row>
    <row r="1759" spans="1:2" x14ac:dyDescent="0.2">
      <c r="A1759">
        <f>IF(直流？,'建築限界数値データ 　直流'!A1759,IF(交流？,'建築限界数値データ 交流'!A1759,IF(非電化？,'建築限界数値データ 　非電化'!A1759,"")))</f>
        <v>1020</v>
      </c>
      <c r="B1759">
        <f>IF(直流？,'建築限界数値データ 　直流'!B1759,IF(交流？,'建築限界数値データ 交流'!B1759,IF(非電化？,'建築限界数値データ 　非電化'!B1759,"")))</f>
        <v>0</v>
      </c>
    </row>
    <row r="1760" spans="1:2" x14ac:dyDescent="0.2">
      <c r="A1760">
        <f>IF(直流？,'建築限界数値データ 　直流'!A1760,IF(交流？,'建築限界数値データ 交流'!A1760,IF(非電化？,'建築限界数値データ 　非電化'!A1760,"")))</f>
        <v>1010</v>
      </c>
      <c r="B1760">
        <f>IF(直流？,'建築限界数値データ 　直流'!B1760,IF(交流？,'建築限界数値データ 交流'!B1760,IF(非電化？,'建築限界数値データ 　非電化'!B1760,"")))</f>
        <v>0</v>
      </c>
    </row>
    <row r="1761" spans="1:2" x14ac:dyDescent="0.2">
      <c r="A1761">
        <f>IF(直流？,'建築限界数値データ 　直流'!A1761,IF(交流？,'建築限界数値データ 交流'!A1761,IF(非電化？,'建築限界数値データ 　非電化'!A1761,"")))</f>
        <v>1000</v>
      </c>
      <c r="B1761">
        <f>IF(直流？,'建築限界数値データ 　直流'!B1761,IF(交流？,'建築限界数値データ 交流'!B1761,IF(非電化？,'建築限界数値データ 　非電化'!B1761,"")))</f>
        <v>0</v>
      </c>
    </row>
    <row r="1762" spans="1:2" x14ac:dyDescent="0.2">
      <c r="A1762">
        <f>IF(直流？,'建築限界数値データ 　直流'!A1762,IF(交流？,'建築限界数値データ 交流'!A1762,IF(非電化？,'建築限界数値データ 　非電化'!A1762,"")))</f>
        <v>990</v>
      </c>
      <c r="B1762">
        <f>IF(直流？,'建築限界数値データ 　直流'!B1762,IF(交流？,'建築限界数値データ 交流'!B1762,IF(非電化？,'建築限界数値データ 　非電化'!B1762,"")))</f>
        <v>0</v>
      </c>
    </row>
    <row r="1763" spans="1:2" x14ac:dyDescent="0.2">
      <c r="A1763">
        <f>IF(直流？,'建築限界数値データ 　直流'!A1763,IF(交流？,'建築限界数値データ 交流'!A1763,IF(非電化？,'建築限界数値データ 　非電化'!A1763,"")))</f>
        <v>980</v>
      </c>
      <c r="B1763">
        <f>IF(直流？,'建築限界数値データ 　直流'!B1763,IF(交流？,'建築限界数値データ 交流'!B1763,IF(非電化？,'建築限界数値データ 　非電化'!B1763,"")))</f>
        <v>0</v>
      </c>
    </row>
    <row r="1764" spans="1:2" x14ac:dyDescent="0.2">
      <c r="A1764">
        <f>IF(直流？,'建築限界数値データ 　直流'!A1764,IF(交流？,'建築限界数値データ 交流'!A1764,IF(非電化？,'建築限界数値データ 　非電化'!A1764,"")))</f>
        <v>970</v>
      </c>
      <c r="B1764">
        <f>IF(直流？,'建築限界数値データ 　直流'!B1764,IF(交流？,'建築限界数値データ 交流'!B1764,IF(非電化？,'建築限界数値データ 　非電化'!B1764,"")))</f>
        <v>0</v>
      </c>
    </row>
    <row r="1765" spans="1:2" x14ac:dyDescent="0.2">
      <c r="A1765">
        <f>IF(直流？,'建築限界数値データ 　直流'!A1765,IF(交流？,'建築限界数値データ 交流'!A1765,IF(非電化？,'建築限界数値データ 　非電化'!A1765,"")))</f>
        <v>960</v>
      </c>
      <c r="B1765">
        <f>IF(直流？,'建築限界数値データ 　直流'!B1765,IF(交流？,'建築限界数値データ 交流'!B1765,IF(非電化？,'建築限界数値データ 　非電化'!B1765,"")))</f>
        <v>0</v>
      </c>
    </row>
    <row r="1766" spans="1:2" x14ac:dyDescent="0.2">
      <c r="A1766">
        <f>IF(直流？,'建築限界数値データ 　直流'!A1766,IF(交流？,'建築限界数値データ 交流'!A1766,IF(非電化？,'建築限界数値データ 　非電化'!A1766,"")))</f>
        <v>950</v>
      </c>
      <c r="B1766">
        <f>IF(直流？,'建築限界数値データ 　直流'!B1766,IF(交流？,'建築限界数値データ 交流'!B1766,IF(非電化？,'建築限界数値データ 　非電化'!B1766,"")))</f>
        <v>0</v>
      </c>
    </row>
    <row r="1767" spans="1:2" x14ac:dyDescent="0.2">
      <c r="A1767">
        <f>IF(直流？,'建築限界数値データ 　直流'!A1767,IF(交流？,'建築限界数値データ 交流'!A1767,IF(非電化？,'建築限界数値データ 　非電化'!A1767,"")))</f>
        <v>940</v>
      </c>
      <c r="B1767">
        <f>IF(直流？,'建築限界数値データ 　直流'!B1767,IF(交流？,'建築限界数値データ 交流'!B1767,IF(非電化？,'建築限界数値データ 　非電化'!B1767,"")))</f>
        <v>0</v>
      </c>
    </row>
    <row r="1768" spans="1:2" x14ac:dyDescent="0.2">
      <c r="A1768">
        <f>IF(直流？,'建築限界数値データ 　直流'!A1768,IF(交流？,'建築限界数値データ 交流'!A1768,IF(非電化？,'建築限界数値データ 　非電化'!A1768,"")))</f>
        <v>930</v>
      </c>
      <c r="B1768">
        <f>IF(直流？,'建築限界数値データ 　直流'!B1768,IF(交流？,'建築限界数値データ 交流'!B1768,IF(非電化？,'建築限界数値データ 　非電化'!B1768,"")))</f>
        <v>0</v>
      </c>
    </row>
    <row r="1769" spans="1:2" x14ac:dyDescent="0.2">
      <c r="A1769">
        <f>IF(直流？,'建築限界数値データ 　直流'!A1769,IF(交流？,'建築限界数値データ 交流'!A1769,IF(非電化？,'建築限界数値データ 　非電化'!A1769,"")))</f>
        <v>920</v>
      </c>
      <c r="B1769">
        <f>IF(直流？,'建築限界数値データ 　直流'!B1769,IF(交流？,'建築限界数値データ 交流'!B1769,IF(非電化？,'建築限界数値データ 　非電化'!B1769,"")))</f>
        <v>0</v>
      </c>
    </row>
    <row r="1770" spans="1:2" x14ac:dyDescent="0.2">
      <c r="A1770">
        <f>IF(直流？,'建築限界数値データ 　直流'!A1770,IF(交流？,'建築限界数値データ 交流'!A1770,IF(非電化？,'建築限界数値データ 　非電化'!A1770,"")))</f>
        <v>910</v>
      </c>
      <c r="B1770">
        <f>IF(直流？,'建築限界数値データ 　直流'!B1770,IF(交流？,'建築限界数値データ 交流'!B1770,IF(非電化？,'建築限界数値データ 　非電化'!B1770,"")))</f>
        <v>0</v>
      </c>
    </row>
    <row r="1771" spans="1:2" x14ac:dyDescent="0.2">
      <c r="A1771">
        <f>IF(直流？,'建築限界数値データ 　直流'!A1771,IF(交流？,'建築限界数値データ 交流'!A1771,IF(非電化？,'建築限界数値データ 　非電化'!A1771,"")))</f>
        <v>900</v>
      </c>
      <c r="B1771">
        <f>IF(直流？,'建築限界数値データ 　直流'!B1771,IF(交流？,'建築限界数値データ 交流'!B1771,IF(非電化？,'建築限界数値データ 　非電化'!B1771,"")))</f>
        <v>0</v>
      </c>
    </row>
    <row r="1772" spans="1:2" x14ac:dyDescent="0.2">
      <c r="A1772">
        <f>IF(直流？,'建築限界数値データ 　直流'!A1772,IF(交流？,'建築限界数値データ 交流'!A1772,IF(非電化？,'建築限界数値データ 　非電化'!A1772,"")))</f>
        <v>890</v>
      </c>
      <c r="B1772">
        <f>IF(直流？,'建築限界数値データ 　直流'!B1772,IF(交流？,'建築限界数値データ 交流'!B1772,IF(非電化？,'建築限界数値データ 　非電化'!B1772,"")))</f>
        <v>0</v>
      </c>
    </row>
    <row r="1773" spans="1:2" x14ac:dyDescent="0.2">
      <c r="A1773">
        <f>IF(直流？,'建築限界数値データ 　直流'!A1773,IF(交流？,'建築限界数値データ 交流'!A1773,IF(非電化？,'建築限界数値データ 　非電化'!A1773,"")))</f>
        <v>880</v>
      </c>
      <c r="B1773">
        <f>IF(直流？,'建築限界数値データ 　直流'!B1773,IF(交流？,'建築限界数値データ 交流'!B1773,IF(非電化？,'建築限界数値データ 　非電化'!B1773,"")))</f>
        <v>0</v>
      </c>
    </row>
    <row r="1774" spans="1:2" x14ac:dyDescent="0.2">
      <c r="A1774">
        <f>IF(直流？,'建築限界数値データ 　直流'!A1774,IF(交流？,'建築限界数値データ 交流'!A1774,IF(非電化？,'建築限界数値データ 　非電化'!A1774,"")))</f>
        <v>870</v>
      </c>
      <c r="B1774">
        <f>IF(直流？,'建築限界数値データ 　直流'!B1774,IF(交流？,'建築限界数値データ 交流'!B1774,IF(非電化？,'建築限界数値データ 　非電化'!B1774,"")))</f>
        <v>0</v>
      </c>
    </row>
    <row r="1775" spans="1:2" x14ac:dyDescent="0.2">
      <c r="A1775">
        <f>IF(直流？,'建築限界数値データ 　直流'!A1775,IF(交流？,'建築限界数値データ 交流'!A1775,IF(非電化？,'建築限界数値データ 　非電化'!A1775,"")))</f>
        <v>860</v>
      </c>
      <c r="B1775">
        <f>IF(直流？,'建築限界数値データ 　直流'!B1775,IF(交流？,'建築限界数値データ 交流'!B1775,IF(非電化？,'建築限界数値データ 　非電化'!B1775,"")))</f>
        <v>0</v>
      </c>
    </row>
    <row r="1776" spans="1:2" x14ac:dyDescent="0.2">
      <c r="A1776">
        <f>IF(直流？,'建築限界数値データ 　直流'!A1776,IF(交流？,'建築限界数値データ 交流'!A1776,IF(非電化？,'建築限界数値データ 　非電化'!A1776,"")))</f>
        <v>850</v>
      </c>
      <c r="B1776">
        <f>IF(直流？,'建築限界数値データ 　直流'!B1776,IF(交流？,'建築限界数値データ 交流'!B1776,IF(非電化？,'建築限界数値データ 　非電化'!B1776,"")))</f>
        <v>0</v>
      </c>
    </row>
    <row r="1777" spans="1:2" x14ac:dyDescent="0.2">
      <c r="A1777">
        <f>IF(直流？,'建築限界数値データ 　直流'!A1777,IF(交流？,'建築限界数値データ 交流'!A1777,IF(非電化？,'建築限界数値データ 　非電化'!A1777,"")))</f>
        <v>840</v>
      </c>
      <c r="B1777">
        <f>IF(直流？,'建築限界数値データ 　直流'!B1777,IF(交流？,'建築限界数値データ 交流'!B1777,IF(非電化？,'建築限界数値データ 　非電化'!B1777,"")))</f>
        <v>0</v>
      </c>
    </row>
    <row r="1778" spans="1:2" x14ac:dyDescent="0.2">
      <c r="A1778">
        <f>IF(直流？,'建築限界数値データ 　直流'!A1778,IF(交流？,'建築限界数値データ 交流'!A1778,IF(非電化？,'建築限界数値データ 　非電化'!A1778,"")))</f>
        <v>830</v>
      </c>
      <c r="B1778">
        <f>IF(直流？,'建築限界数値データ 　直流'!B1778,IF(交流？,'建築限界数値データ 交流'!B1778,IF(非電化？,'建築限界数値データ 　非電化'!B1778,"")))</f>
        <v>0</v>
      </c>
    </row>
    <row r="1779" spans="1:2" x14ac:dyDescent="0.2">
      <c r="A1779">
        <f>IF(直流？,'建築限界数値データ 　直流'!A1779,IF(交流？,'建築限界数値データ 交流'!A1779,IF(非電化？,'建築限界数値データ 　非電化'!A1779,"")))</f>
        <v>820</v>
      </c>
      <c r="B1779">
        <f>IF(直流？,'建築限界数値データ 　直流'!B1779,IF(交流？,'建築限界数値データ 交流'!B1779,IF(非電化？,'建築限界数値データ 　非電化'!B1779,"")))</f>
        <v>0</v>
      </c>
    </row>
    <row r="1780" spans="1:2" x14ac:dyDescent="0.2">
      <c r="A1780">
        <f>IF(直流？,'建築限界数値データ 　直流'!A1780,IF(交流？,'建築限界数値データ 交流'!A1780,IF(非電化？,'建築限界数値データ 　非電化'!A1780,"")))</f>
        <v>810</v>
      </c>
      <c r="B1780">
        <f>IF(直流？,'建築限界数値データ 　直流'!B1780,IF(交流？,'建築限界数値データ 交流'!B1780,IF(非電化？,'建築限界数値データ 　非電化'!B1780,"")))</f>
        <v>0</v>
      </c>
    </row>
    <row r="1781" spans="1:2" x14ac:dyDescent="0.2">
      <c r="A1781">
        <f>IF(直流？,'建築限界数値データ 　直流'!A1781,IF(交流？,'建築限界数値データ 交流'!A1781,IF(非電化？,'建築限界数値データ 　非電化'!A1781,"")))</f>
        <v>800</v>
      </c>
      <c r="B1781">
        <f>IF(直流？,'建築限界数値データ 　直流'!B1781,IF(交流？,'建築限界数値データ 交流'!B1781,IF(非電化？,'建築限界数値データ 　非電化'!B1781,"")))</f>
        <v>0</v>
      </c>
    </row>
    <row r="1782" spans="1:2" x14ac:dyDescent="0.2">
      <c r="A1782">
        <f>IF(直流？,'建築限界数値データ 　直流'!A1782,IF(交流？,'建築限界数値データ 交流'!A1782,IF(非電化？,'建築限界数値データ 　非電化'!A1782,"")))</f>
        <v>790</v>
      </c>
      <c r="B1782">
        <f>IF(直流？,'建築限界数値データ 　直流'!B1782,IF(交流？,'建築限界数値データ 交流'!B1782,IF(非電化？,'建築限界数値データ 　非電化'!B1782,"")))</f>
        <v>0</v>
      </c>
    </row>
    <row r="1783" spans="1:2" x14ac:dyDescent="0.2">
      <c r="A1783">
        <f>IF(直流？,'建築限界数値データ 　直流'!A1783,IF(交流？,'建築限界数値データ 交流'!A1783,IF(非電化？,'建築限界数値データ 　非電化'!A1783,"")))</f>
        <v>780</v>
      </c>
      <c r="B1783">
        <f>IF(直流？,'建築限界数値データ 　直流'!B1783,IF(交流？,'建築限界数値データ 交流'!B1783,IF(非電化？,'建築限界数値データ 　非電化'!B1783,"")))</f>
        <v>0</v>
      </c>
    </row>
    <row r="1784" spans="1:2" x14ac:dyDescent="0.2">
      <c r="A1784">
        <f>IF(直流？,'建築限界数値データ 　直流'!A1784,IF(交流？,'建築限界数値データ 交流'!A1784,IF(非電化？,'建築限界数値データ 　非電化'!A1784,"")))</f>
        <v>770</v>
      </c>
      <c r="B1784">
        <f>IF(直流？,'建築限界数値データ 　直流'!B1784,IF(交流？,'建築限界数値データ 交流'!B1784,IF(非電化？,'建築限界数値データ 　非電化'!B1784,"")))</f>
        <v>0</v>
      </c>
    </row>
    <row r="1785" spans="1:2" x14ac:dyDescent="0.2">
      <c r="A1785">
        <f>IF(直流？,'建築限界数値データ 　直流'!A1785,IF(交流？,'建築限界数値データ 交流'!A1785,IF(非電化？,'建築限界数値データ 　非電化'!A1785,"")))</f>
        <v>760</v>
      </c>
      <c r="B1785">
        <f>IF(直流？,'建築限界数値データ 　直流'!B1785,IF(交流？,'建築限界数値データ 交流'!B1785,IF(非電化？,'建築限界数値データ 　非電化'!B1785,"")))</f>
        <v>0</v>
      </c>
    </row>
    <row r="1786" spans="1:2" x14ac:dyDescent="0.2">
      <c r="A1786">
        <f>IF(直流？,'建築限界数値データ 　直流'!A1786,IF(交流？,'建築限界数値データ 交流'!A1786,IF(非電化？,'建築限界数値データ 　非電化'!A1786,"")))</f>
        <v>750</v>
      </c>
      <c r="B1786">
        <f>IF(直流？,'建築限界数値データ 　直流'!B1786,IF(交流？,'建築限界数値データ 交流'!B1786,IF(非電化？,'建築限界数値データ 　非電化'!B1786,"")))</f>
        <v>0</v>
      </c>
    </row>
    <row r="1787" spans="1:2" x14ac:dyDescent="0.2">
      <c r="A1787">
        <f>IF(直流？,'建築限界数値データ 　直流'!A1787,IF(交流？,'建築限界数値データ 交流'!A1787,IF(非電化？,'建築限界数値データ 　非電化'!A1787,"")))</f>
        <v>740</v>
      </c>
      <c r="B1787">
        <f>IF(直流？,'建築限界数値データ 　直流'!B1787,IF(交流？,'建築限界数値データ 交流'!B1787,IF(非電化？,'建築限界数値データ 　非電化'!B1787,"")))</f>
        <v>0</v>
      </c>
    </row>
    <row r="1788" spans="1:2" x14ac:dyDescent="0.2">
      <c r="A1788">
        <f>IF(直流？,'建築限界数値データ 　直流'!A1788,IF(交流？,'建築限界数値データ 交流'!A1788,IF(非電化？,'建築限界数値データ 　非電化'!A1788,"")))</f>
        <v>730</v>
      </c>
      <c r="B1788">
        <f>IF(直流？,'建築限界数値データ 　直流'!B1788,IF(交流？,'建築限界数値データ 交流'!B1788,IF(非電化？,'建築限界数値データ 　非電化'!B1788,"")))</f>
        <v>0</v>
      </c>
    </row>
    <row r="1789" spans="1:2" x14ac:dyDescent="0.2">
      <c r="A1789">
        <f>IF(直流？,'建築限界数値データ 　直流'!A1789,IF(交流？,'建築限界数値データ 交流'!A1789,IF(非電化？,'建築限界数値データ 　非電化'!A1789,"")))</f>
        <v>720</v>
      </c>
      <c r="B1789">
        <f>IF(直流？,'建築限界数値データ 　直流'!B1789,IF(交流？,'建築限界数値データ 交流'!B1789,IF(非電化？,'建築限界数値データ 　非電化'!B1789,"")))</f>
        <v>0</v>
      </c>
    </row>
    <row r="1790" spans="1:2" x14ac:dyDescent="0.2">
      <c r="A1790">
        <f>IF(直流？,'建築限界数値データ 　直流'!A1790,IF(交流？,'建築限界数値データ 交流'!A1790,IF(非電化？,'建築限界数値データ 　非電化'!A1790,"")))</f>
        <v>710</v>
      </c>
      <c r="B1790">
        <f>IF(直流？,'建築限界数値データ 　直流'!B1790,IF(交流？,'建築限界数値データ 交流'!B1790,IF(非電化？,'建築限界数値データ 　非電化'!B1790,"")))</f>
        <v>0</v>
      </c>
    </row>
    <row r="1791" spans="1:2" x14ac:dyDescent="0.2">
      <c r="A1791">
        <f>IF(直流？,'建築限界数値データ 　直流'!A1791,IF(交流？,'建築限界数値データ 交流'!A1791,IF(非電化？,'建築限界数値データ 　非電化'!A1791,"")))</f>
        <v>700</v>
      </c>
      <c r="B1791">
        <f>IF(直流？,'建築限界数値データ 　直流'!B1791,IF(交流？,'建築限界数値データ 交流'!B1791,IF(非電化？,'建築限界数値データ 　非電化'!B1791,"")))</f>
        <v>0</v>
      </c>
    </row>
    <row r="1792" spans="1:2" x14ac:dyDescent="0.2">
      <c r="A1792">
        <f>IF(直流？,'建築限界数値データ 　直流'!A1792,IF(交流？,'建築限界数値データ 交流'!A1792,IF(非電化？,'建築限界数値データ 　非電化'!A1792,"")))</f>
        <v>690</v>
      </c>
      <c r="B1792">
        <f>IF(直流？,'建築限界数値データ 　直流'!B1792,IF(交流？,'建築限界数値データ 交流'!B1792,IF(非電化？,'建築限界数値データ 　非電化'!B1792,"")))</f>
        <v>0</v>
      </c>
    </row>
    <row r="1793" spans="1:2" x14ac:dyDescent="0.2">
      <c r="A1793">
        <f>IF(直流？,'建築限界数値データ 　直流'!A1793,IF(交流？,'建築限界数値データ 交流'!A1793,IF(非電化？,'建築限界数値データ 　非電化'!A1793,"")))</f>
        <v>680</v>
      </c>
      <c r="B1793">
        <f>IF(直流？,'建築限界数値データ 　直流'!B1793,IF(交流？,'建築限界数値データ 交流'!B1793,IF(非電化？,'建築限界数値データ 　非電化'!B1793,"")))</f>
        <v>0</v>
      </c>
    </row>
    <row r="1794" spans="1:2" x14ac:dyDescent="0.2">
      <c r="A1794">
        <f>IF(直流？,'建築限界数値データ 　直流'!A1794,IF(交流？,'建築限界数値データ 交流'!A1794,IF(非電化？,'建築限界数値データ 　非電化'!A1794,"")))</f>
        <v>670</v>
      </c>
      <c r="B1794">
        <f>IF(直流？,'建築限界数値データ 　直流'!B1794,IF(交流？,'建築限界数値データ 交流'!B1794,IF(非電化？,'建築限界数値データ 　非電化'!B1794,"")))</f>
        <v>0</v>
      </c>
    </row>
    <row r="1795" spans="1:2" x14ac:dyDescent="0.2">
      <c r="A1795">
        <f>IF(直流？,'建築限界数値データ 　直流'!A1795,IF(交流？,'建築限界数値データ 交流'!A1795,IF(非電化？,'建築限界数値データ 　非電化'!A1795,"")))</f>
        <v>660</v>
      </c>
      <c r="B1795">
        <f>IF(直流？,'建築限界数値データ 　直流'!B1795,IF(交流？,'建築限界数値データ 交流'!B1795,IF(非電化？,'建築限界数値データ 　非電化'!B1795,"")))</f>
        <v>0</v>
      </c>
    </row>
    <row r="1796" spans="1:2" x14ac:dyDescent="0.2">
      <c r="A1796">
        <f>IF(直流？,'建築限界数値データ 　直流'!A1796,IF(交流？,'建築限界数値データ 交流'!A1796,IF(非電化？,'建築限界数値データ 　非電化'!A1796,"")))</f>
        <v>650</v>
      </c>
      <c r="B1796">
        <f>IF(直流？,'建築限界数値データ 　直流'!B1796,IF(交流？,'建築限界数値データ 交流'!B1796,IF(非電化？,'建築限界数値データ 　非電化'!B1796,"")))</f>
        <v>0</v>
      </c>
    </row>
    <row r="1797" spans="1:2" x14ac:dyDescent="0.2">
      <c r="A1797">
        <f>IF(直流？,'建築限界数値データ 　直流'!A1797,IF(交流？,'建築限界数値データ 交流'!A1797,IF(非電化？,'建築限界数値データ 　非電化'!A1797,"")))</f>
        <v>640</v>
      </c>
      <c r="B1797">
        <f>IF(直流？,'建築限界数値データ 　直流'!B1797,IF(交流？,'建築限界数値データ 交流'!B1797,IF(非電化？,'建築限界数値データ 　非電化'!B1797,"")))</f>
        <v>0</v>
      </c>
    </row>
    <row r="1798" spans="1:2" x14ac:dyDescent="0.2">
      <c r="A1798">
        <f>IF(直流？,'建築限界数値データ 　直流'!A1798,IF(交流？,'建築限界数値データ 交流'!A1798,IF(非電化？,'建築限界数値データ 　非電化'!A1798,"")))</f>
        <v>630</v>
      </c>
      <c r="B1798">
        <f>IF(直流？,'建築限界数値データ 　直流'!B1798,IF(交流？,'建築限界数値データ 交流'!B1798,IF(非電化？,'建築限界数値データ 　非電化'!B1798,"")))</f>
        <v>0</v>
      </c>
    </row>
    <row r="1799" spans="1:2" x14ac:dyDescent="0.2">
      <c r="A1799">
        <f>IF(直流？,'建築限界数値データ 　直流'!A1799,IF(交流？,'建築限界数値データ 交流'!A1799,IF(非電化？,'建築限界数値データ 　非電化'!A1799,"")))</f>
        <v>620</v>
      </c>
      <c r="B1799">
        <f>IF(直流？,'建築限界数値データ 　直流'!B1799,IF(交流？,'建築限界数値データ 交流'!B1799,IF(非電化？,'建築限界数値データ 　非電化'!B1799,"")))</f>
        <v>0</v>
      </c>
    </row>
    <row r="1800" spans="1:2" x14ac:dyDescent="0.2">
      <c r="A1800">
        <f>IF(直流？,'建築限界数値データ 　直流'!A1800,IF(交流？,'建築限界数値データ 交流'!A1800,IF(非電化？,'建築限界数値データ 　非電化'!A1800,"")))</f>
        <v>610</v>
      </c>
      <c r="B1800">
        <f>IF(直流？,'建築限界数値データ 　直流'!B1800,IF(交流？,'建築限界数値データ 交流'!B1800,IF(非電化？,'建築限界数値データ 　非電化'!B1800,"")))</f>
        <v>0</v>
      </c>
    </row>
    <row r="1801" spans="1:2" x14ac:dyDescent="0.2">
      <c r="A1801">
        <f>IF(直流？,'建築限界数値データ 　直流'!A1801,IF(交流？,'建築限界数値データ 交流'!A1801,IF(非電化？,'建築限界数値データ 　非電化'!A1801,"")))</f>
        <v>600</v>
      </c>
      <c r="B1801">
        <f>IF(直流？,'建築限界数値データ 　直流'!B1801,IF(交流？,'建築限界数値データ 交流'!B1801,IF(非電化？,'建築限界数値データ 　非電化'!B1801,"")))</f>
        <v>0</v>
      </c>
    </row>
    <row r="1802" spans="1:2" x14ac:dyDescent="0.2">
      <c r="A1802">
        <f>IF(直流？,'建築限界数値データ 　直流'!A1802,IF(交流？,'建築限界数値データ 交流'!A1802,IF(非電化？,'建築限界数値データ 　非電化'!A1802,"")))</f>
        <v>590</v>
      </c>
      <c r="B1802">
        <f>IF(直流？,'建築限界数値データ 　直流'!B1802,IF(交流？,'建築限界数値データ 交流'!B1802,IF(非電化？,'建築限界数値データ 　非電化'!B1802,"")))</f>
        <v>0</v>
      </c>
    </row>
    <row r="1803" spans="1:2" x14ac:dyDescent="0.2">
      <c r="A1803">
        <f>IF(直流？,'建築限界数値データ 　直流'!A1803,IF(交流？,'建築限界数値データ 交流'!A1803,IF(非電化？,'建築限界数値データ 　非電化'!A1803,"")))</f>
        <v>580</v>
      </c>
      <c r="B1803">
        <f>IF(直流？,'建築限界数値データ 　直流'!B1803,IF(交流？,'建築限界数値データ 交流'!B1803,IF(非電化？,'建築限界数値データ 　非電化'!B1803,"")))</f>
        <v>0</v>
      </c>
    </row>
    <row r="1804" spans="1:2" x14ac:dyDescent="0.2">
      <c r="A1804">
        <f>IF(直流？,'建築限界数値データ 　直流'!A1804,IF(交流？,'建築限界数値データ 交流'!A1804,IF(非電化？,'建築限界数値データ 　非電化'!A1804,"")))</f>
        <v>570</v>
      </c>
      <c r="B1804">
        <f>IF(直流？,'建築限界数値データ 　直流'!B1804,IF(交流？,'建築限界数値データ 交流'!B1804,IF(非電化？,'建築限界数値データ 　非電化'!B1804,"")))</f>
        <v>0</v>
      </c>
    </row>
    <row r="1805" spans="1:2" x14ac:dyDescent="0.2">
      <c r="A1805">
        <f>IF(直流？,'建築限界数値データ 　直流'!A1805,IF(交流？,'建築限界数値データ 交流'!A1805,IF(非電化？,'建築限界数値データ 　非電化'!A1805,"")))</f>
        <v>560</v>
      </c>
      <c r="B1805">
        <f>IF(直流？,'建築限界数値データ 　直流'!B1805,IF(交流？,'建築限界数値データ 交流'!B1805,IF(非電化？,'建築限界数値データ 　非電化'!B1805,"")))</f>
        <v>0</v>
      </c>
    </row>
    <row r="1806" spans="1:2" x14ac:dyDescent="0.2">
      <c r="A1806">
        <f>IF(直流？,'建築限界数値データ 　直流'!A1806,IF(交流？,'建築限界数値データ 交流'!A1806,IF(非電化？,'建築限界数値データ 　非電化'!A1806,"")))</f>
        <v>550</v>
      </c>
      <c r="B1806">
        <f>IF(直流？,'建築限界数値データ 　直流'!B1806,IF(交流？,'建築限界数値データ 交流'!B1806,IF(非電化？,'建築限界数値データ 　非電化'!B1806,"")))</f>
        <v>0</v>
      </c>
    </row>
    <row r="1807" spans="1:2" x14ac:dyDescent="0.2">
      <c r="A1807">
        <f>IF(直流？,'建築限界数値データ 　直流'!A1807,IF(交流？,'建築限界数値データ 交流'!A1807,IF(非電化？,'建築限界数値データ 　非電化'!A1807,"")))</f>
        <v>540</v>
      </c>
      <c r="B1807">
        <f>IF(直流？,'建築限界数値データ 　直流'!B1807,IF(交流？,'建築限界数値データ 交流'!B1807,IF(非電化？,'建築限界数値データ 　非電化'!B1807,"")))</f>
        <v>0</v>
      </c>
    </row>
    <row r="1808" spans="1:2" x14ac:dyDescent="0.2">
      <c r="A1808">
        <f>IF(直流？,'建築限界数値データ 　直流'!A1808,IF(交流？,'建築限界数値データ 交流'!A1808,IF(非電化？,'建築限界数値データ 　非電化'!A1808,"")))</f>
        <v>530</v>
      </c>
      <c r="B1808">
        <f>IF(直流？,'建築限界数値データ 　直流'!B1808,IF(交流？,'建築限界数値データ 交流'!B1808,IF(非電化？,'建築限界数値データ 　非電化'!B1808,"")))</f>
        <v>0</v>
      </c>
    </row>
    <row r="1809" spans="1:2" x14ac:dyDescent="0.2">
      <c r="A1809">
        <f>IF(直流？,'建築限界数値データ 　直流'!A1809,IF(交流？,'建築限界数値データ 交流'!A1809,IF(非電化？,'建築限界数値データ 　非電化'!A1809,"")))</f>
        <v>520</v>
      </c>
      <c r="B1809">
        <f>IF(直流？,'建築限界数値データ 　直流'!B1809,IF(交流？,'建築限界数値データ 交流'!B1809,IF(非電化？,'建築限界数値データ 　非電化'!B1809,"")))</f>
        <v>0</v>
      </c>
    </row>
    <row r="1810" spans="1:2" x14ac:dyDescent="0.2">
      <c r="A1810">
        <f>IF(直流？,'建築限界数値データ 　直流'!A1810,IF(交流？,'建築限界数値データ 交流'!A1810,IF(非電化？,'建築限界数値データ 　非電化'!A1810,"")))</f>
        <v>510</v>
      </c>
      <c r="B1810">
        <f>IF(直流？,'建築限界数値データ 　直流'!B1810,IF(交流？,'建築限界数値データ 交流'!B1810,IF(非電化？,'建築限界数値データ 　非電化'!B1810,"")))</f>
        <v>0</v>
      </c>
    </row>
    <row r="1811" spans="1:2" x14ac:dyDescent="0.2">
      <c r="A1811">
        <f>IF(直流？,'建築限界数値データ 　直流'!A1811,IF(交流？,'建築限界数値データ 交流'!A1811,IF(非電化？,'建築限界数値データ 　非電化'!A1811,"")))</f>
        <v>500</v>
      </c>
      <c r="B1811">
        <f>IF(直流？,'建築限界数値データ 　直流'!B1811,IF(交流？,'建築限界数値データ 交流'!B1811,IF(非電化？,'建築限界数値データ 　非電化'!B1811,"")))</f>
        <v>0</v>
      </c>
    </row>
    <row r="1812" spans="1:2" x14ac:dyDescent="0.2">
      <c r="A1812">
        <f>IF(直流？,'建築限界数値データ 　直流'!A1812,IF(交流？,'建築限界数値データ 交流'!A1812,IF(非電化？,'建築限界数値データ 　非電化'!A1812,"")))</f>
        <v>490</v>
      </c>
      <c r="B1812">
        <f>IF(直流？,'建築限界数値データ 　直流'!B1812,IF(交流？,'建築限界数値データ 交流'!B1812,IF(非電化？,'建築限界数値データ 　非電化'!B1812,"")))</f>
        <v>0</v>
      </c>
    </row>
    <row r="1813" spans="1:2" x14ac:dyDescent="0.2">
      <c r="A1813">
        <f>IF(直流？,'建築限界数値データ 　直流'!A1813,IF(交流？,'建築限界数値データ 交流'!A1813,IF(非電化？,'建築限界数値データ 　非電化'!A1813,"")))</f>
        <v>480</v>
      </c>
      <c r="B1813">
        <f>IF(直流？,'建築限界数値データ 　直流'!B1813,IF(交流？,'建築限界数値データ 交流'!B1813,IF(非電化？,'建築限界数値データ 　非電化'!B1813,"")))</f>
        <v>0</v>
      </c>
    </row>
    <row r="1814" spans="1:2" x14ac:dyDescent="0.2">
      <c r="A1814">
        <f>IF(直流？,'建築限界数値データ 　直流'!A1814,IF(交流？,'建築限界数値データ 交流'!A1814,IF(非電化？,'建築限界数値データ 　非電化'!A1814,"")))</f>
        <v>470</v>
      </c>
      <c r="B1814">
        <f>IF(直流？,'建築限界数値データ 　直流'!B1814,IF(交流？,'建築限界数値データ 交流'!B1814,IF(非電化？,'建築限界数値データ 　非電化'!B1814,"")))</f>
        <v>0</v>
      </c>
    </row>
    <row r="1815" spans="1:2" x14ac:dyDescent="0.2">
      <c r="A1815">
        <f>IF(直流？,'建築限界数値データ 　直流'!A1815,IF(交流？,'建築限界数値データ 交流'!A1815,IF(非電化？,'建築限界数値データ 　非電化'!A1815,"")))</f>
        <v>460</v>
      </c>
      <c r="B1815">
        <f>IF(直流？,'建築限界数値データ 　直流'!B1815,IF(交流？,'建築限界数値データ 交流'!B1815,IF(非電化？,'建築限界数値データ 　非電化'!B1815,"")))</f>
        <v>0</v>
      </c>
    </row>
    <row r="1816" spans="1:2" x14ac:dyDescent="0.2">
      <c r="A1816">
        <f>IF(直流？,'建築限界数値データ 　直流'!A1816,IF(交流？,'建築限界数値データ 交流'!A1816,IF(非電化？,'建築限界数値データ 　非電化'!A1816,"")))</f>
        <v>450</v>
      </c>
      <c r="B1816">
        <f>IF(直流？,'建築限界数値データ 　直流'!B1816,IF(交流？,'建築限界数値データ 交流'!B1816,IF(非電化？,'建築限界数値データ 　非電化'!B1816,"")))</f>
        <v>0</v>
      </c>
    </row>
    <row r="1817" spans="1:2" x14ac:dyDescent="0.2">
      <c r="A1817">
        <f>IF(直流？,'建築限界数値データ 　直流'!A1817,IF(交流？,'建築限界数値データ 交流'!A1817,IF(非電化？,'建築限界数値データ 　非電化'!A1817,"")))</f>
        <v>440</v>
      </c>
      <c r="B1817">
        <f>IF(直流？,'建築限界数値データ 　直流'!B1817,IF(交流？,'建築限界数値データ 交流'!B1817,IF(非電化？,'建築限界数値データ 　非電化'!B1817,"")))</f>
        <v>0</v>
      </c>
    </row>
    <row r="1818" spans="1:2" x14ac:dyDescent="0.2">
      <c r="A1818">
        <f>IF(直流？,'建築限界数値データ 　直流'!A1818,IF(交流？,'建築限界数値データ 交流'!A1818,IF(非電化？,'建築限界数値データ 　非電化'!A1818,"")))</f>
        <v>430</v>
      </c>
      <c r="B1818">
        <f>IF(直流？,'建築限界数値データ 　直流'!B1818,IF(交流？,'建築限界数値データ 交流'!B1818,IF(非電化？,'建築限界数値データ 　非電化'!B1818,"")))</f>
        <v>0</v>
      </c>
    </row>
    <row r="1819" spans="1:2" x14ac:dyDescent="0.2">
      <c r="A1819">
        <f>IF(直流？,'建築限界数値データ 　直流'!A1819,IF(交流？,'建築限界数値データ 交流'!A1819,IF(非電化？,'建築限界数値データ 　非電化'!A1819,"")))</f>
        <v>420</v>
      </c>
      <c r="B1819">
        <f>IF(直流？,'建築限界数値データ 　直流'!B1819,IF(交流？,'建築限界数値データ 交流'!B1819,IF(非電化？,'建築限界数値データ 　非電化'!B1819,"")))</f>
        <v>0</v>
      </c>
    </row>
    <row r="1820" spans="1:2" x14ac:dyDescent="0.2">
      <c r="A1820">
        <f>IF(直流？,'建築限界数値データ 　直流'!A1820,IF(交流？,'建築限界数値データ 交流'!A1820,IF(非電化？,'建築限界数値データ 　非電化'!A1820,"")))</f>
        <v>410</v>
      </c>
      <c r="B1820">
        <f>IF(直流？,'建築限界数値データ 　直流'!B1820,IF(交流？,'建築限界数値データ 交流'!B1820,IF(非電化？,'建築限界数値データ 　非電化'!B1820,"")))</f>
        <v>0</v>
      </c>
    </row>
    <row r="1821" spans="1:2" x14ac:dyDescent="0.2">
      <c r="A1821">
        <f>IF(直流？,'建築限界数値データ 　直流'!A1821,IF(交流？,'建築限界数値データ 交流'!A1821,IF(非電化？,'建築限界数値データ 　非電化'!A1821,"")))</f>
        <v>400</v>
      </c>
      <c r="B1821">
        <f>IF(直流？,'建築限界数値データ 　直流'!B1821,IF(交流？,'建築限界数値データ 交流'!B1821,IF(非電化？,'建築限界数値データ 　非電化'!B1821,"")))</f>
        <v>0</v>
      </c>
    </row>
    <row r="1822" spans="1:2" x14ac:dyDescent="0.2">
      <c r="A1822">
        <f>IF(直流？,'建築限界数値データ 　直流'!A1822,IF(交流？,'建築限界数値データ 交流'!A1822,IF(非電化？,'建築限界数値データ 　非電化'!A1822,"")))</f>
        <v>390</v>
      </c>
      <c r="B1822">
        <f>IF(直流？,'建築限界数値データ 　直流'!B1822,IF(交流？,'建築限界数値データ 交流'!B1822,IF(非電化？,'建築限界数値データ 　非電化'!B1822,"")))</f>
        <v>0</v>
      </c>
    </row>
    <row r="1823" spans="1:2" x14ac:dyDescent="0.2">
      <c r="A1823">
        <f>IF(直流？,'建築限界数値データ 　直流'!A1823,IF(交流？,'建築限界数値データ 交流'!A1823,IF(非電化？,'建築限界数値データ 　非電化'!A1823,"")))</f>
        <v>380</v>
      </c>
      <c r="B1823">
        <f>IF(直流？,'建築限界数値データ 　直流'!B1823,IF(交流？,'建築限界数値データ 交流'!B1823,IF(非電化？,'建築限界数値データ 　非電化'!B1823,"")))</f>
        <v>0</v>
      </c>
    </row>
    <row r="1824" spans="1:2" x14ac:dyDescent="0.2">
      <c r="A1824">
        <f>IF(直流？,'建築限界数値データ 　直流'!A1824,IF(交流？,'建築限界数値データ 交流'!A1824,IF(非電化？,'建築限界数値データ 　非電化'!A1824,"")))</f>
        <v>370</v>
      </c>
      <c r="B1824">
        <f>IF(直流？,'建築限界数値データ 　直流'!B1824,IF(交流？,'建築限界数値データ 交流'!B1824,IF(非電化？,'建築限界数値データ 　非電化'!B1824,"")))</f>
        <v>0</v>
      </c>
    </row>
    <row r="1825" spans="1:2" x14ac:dyDescent="0.2">
      <c r="A1825">
        <f>IF(直流？,'建築限界数値データ 　直流'!A1825,IF(交流？,'建築限界数値データ 交流'!A1825,IF(非電化？,'建築限界数値データ 　非電化'!A1825,"")))</f>
        <v>360</v>
      </c>
      <c r="B1825">
        <f>IF(直流？,'建築限界数値データ 　直流'!B1825,IF(交流？,'建築限界数値データ 交流'!B1825,IF(非電化？,'建築限界数値データ 　非電化'!B1825,"")))</f>
        <v>0</v>
      </c>
    </row>
    <row r="1826" spans="1:2" x14ac:dyDescent="0.2">
      <c r="A1826">
        <f>IF(直流？,'建築限界数値データ 　直流'!A1826,IF(交流？,'建築限界数値データ 交流'!A1826,IF(非電化？,'建築限界数値データ 　非電化'!A1826,"")))</f>
        <v>350</v>
      </c>
      <c r="B1826">
        <f>IF(直流？,'建築限界数値データ 　直流'!B1826,IF(交流？,'建築限界数値データ 交流'!B1826,IF(非電化？,'建築限界数値データ 　非電化'!B1826,"")))</f>
        <v>0</v>
      </c>
    </row>
    <row r="1827" spans="1:2" x14ac:dyDescent="0.2">
      <c r="A1827">
        <f>IF(直流？,'建築限界数値データ 　直流'!A1827,IF(交流？,'建築限界数値データ 交流'!A1827,IF(非電化？,'建築限界数値データ 　非電化'!A1827,"")))</f>
        <v>340</v>
      </c>
      <c r="B1827">
        <f>IF(直流？,'建築限界数値データ 　直流'!B1827,IF(交流？,'建築限界数値データ 交流'!B1827,IF(非電化？,'建築限界数値データ 　非電化'!B1827,"")))</f>
        <v>0</v>
      </c>
    </row>
    <row r="1828" spans="1:2" x14ac:dyDescent="0.2">
      <c r="A1828">
        <f>IF(直流？,'建築限界数値データ 　直流'!A1828,IF(交流？,'建築限界数値データ 交流'!A1828,IF(非電化？,'建築限界数値データ 　非電化'!A1828,"")))</f>
        <v>330</v>
      </c>
      <c r="B1828">
        <f>IF(直流？,'建築限界数値データ 　直流'!B1828,IF(交流？,'建築限界数値データ 交流'!B1828,IF(非電化？,'建築限界数値データ 　非電化'!B1828,"")))</f>
        <v>0</v>
      </c>
    </row>
    <row r="1829" spans="1:2" x14ac:dyDescent="0.2">
      <c r="A1829">
        <f>IF(直流？,'建築限界数値データ 　直流'!A1829,IF(交流？,'建築限界数値データ 交流'!A1829,IF(非電化？,'建築限界数値データ 　非電化'!A1829,"")))</f>
        <v>320</v>
      </c>
      <c r="B1829">
        <f>IF(直流？,'建築限界数値データ 　直流'!B1829,IF(交流？,'建築限界数値データ 交流'!B1829,IF(非電化？,'建築限界数値データ 　非電化'!B1829,"")))</f>
        <v>0</v>
      </c>
    </row>
    <row r="1830" spans="1:2" x14ac:dyDescent="0.2">
      <c r="A1830">
        <f>IF(直流？,'建築限界数値データ 　直流'!A1830,IF(交流？,'建築限界数値データ 交流'!A1830,IF(非電化？,'建築限界数値データ 　非電化'!A1830,"")))</f>
        <v>310</v>
      </c>
      <c r="B1830">
        <f>IF(直流？,'建築限界数値データ 　直流'!B1830,IF(交流？,'建築限界数値データ 交流'!B1830,IF(非電化？,'建築限界数値データ 　非電化'!B1830,"")))</f>
        <v>0</v>
      </c>
    </row>
    <row r="1831" spans="1:2" x14ac:dyDescent="0.2">
      <c r="A1831">
        <f>IF(直流？,'建築限界数値データ 　直流'!A1831,IF(交流？,'建築限界数値データ 交流'!A1831,IF(非電化？,'建築限界数値データ 　非電化'!A1831,"")))</f>
        <v>300</v>
      </c>
      <c r="B1831">
        <f>IF(直流？,'建築限界数値データ 　直流'!B1831,IF(交流？,'建築限界数値データ 交流'!B1831,IF(非電化？,'建築限界数値データ 　非電化'!B1831,"")))</f>
        <v>0</v>
      </c>
    </row>
    <row r="1832" spans="1:2" x14ac:dyDescent="0.2">
      <c r="A1832">
        <f>IF(直流？,'建築限界数値データ 　直流'!A1832,IF(交流？,'建築限界数値データ 交流'!A1832,IF(非電化？,'建築限界数値データ 　非電化'!A1832,"")))</f>
        <v>290</v>
      </c>
      <c r="B1832">
        <f>IF(直流？,'建築限界数値データ 　直流'!B1832,IF(交流？,'建築限界数値データ 交流'!B1832,IF(非電化？,'建築限界数値データ 　非電化'!B1832,"")))</f>
        <v>0</v>
      </c>
    </row>
    <row r="1833" spans="1:2" x14ac:dyDescent="0.2">
      <c r="A1833">
        <f>IF(直流？,'建築限界数値データ 　直流'!A1833,IF(交流？,'建築限界数値データ 交流'!A1833,IF(非電化？,'建築限界数値データ 　非電化'!A1833,"")))</f>
        <v>280</v>
      </c>
      <c r="B1833">
        <f>IF(直流？,'建築限界数値データ 　直流'!B1833,IF(交流？,'建築限界数値データ 交流'!B1833,IF(非電化？,'建築限界数値データ 　非電化'!B1833,"")))</f>
        <v>0</v>
      </c>
    </row>
    <row r="1834" spans="1:2" x14ac:dyDescent="0.2">
      <c r="A1834">
        <f>IF(直流？,'建築限界数値データ 　直流'!A1834,IF(交流？,'建築限界数値データ 交流'!A1834,IF(非電化？,'建築限界数値データ 　非電化'!A1834,"")))</f>
        <v>270</v>
      </c>
      <c r="B1834">
        <f>IF(直流？,'建築限界数値データ 　直流'!B1834,IF(交流？,'建築限界数値データ 交流'!B1834,IF(非電化？,'建築限界数値データ 　非電化'!B1834,"")))</f>
        <v>0</v>
      </c>
    </row>
    <row r="1835" spans="1:2" x14ac:dyDescent="0.2">
      <c r="A1835">
        <f>IF(直流？,'建築限界数値データ 　直流'!A1835,IF(交流？,'建築限界数値データ 交流'!A1835,IF(非電化？,'建築限界数値データ 　非電化'!A1835,"")))</f>
        <v>260</v>
      </c>
      <c r="B1835">
        <f>IF(直流？,'建築限界数値データ 　直流'!B1835,IF(交流？,'建築限界数値データ 交流'!B1835,IF(非電化？,'建築限界数値データ 　非電化'!B1835,"")))</f>
        <v>0</v>
      </c>
    </row>
    <row r="1836" spans="1:2" x14ac:dyDescent="0.2">
      <c r="A1836">
        <f>IF(直流？,'建築限界数値データ 　直流'!A1836,IF(交流？,'建築限界数値データ 交流'!A1836,IF(非電化？,'建築限界数値データ 　非電化'!A1836,"")))</f>
        <v>250</v>
      </c>
      <c r="B1836">
        <f>IF(直流？,'建築限界数値データ 　直流'!B1836,IF(交流？,'建築限界数値データ 交流'!B1836,IF(非電化？,'建築限界数値データ 　非電化'!B1836,"")))</f>
        <v>0</v>
      </c>
    </row>
    <row r="1837" spans="1:2" x14ac:dyDescent="0.2">
      <c r="A1837">
        <f>IF(直流？,'建築限界数値データ 　直流'!A1837,IF(交流？,'建築限界数値データ 交流'!A1837,IF(非電化？,'建築限界数値データ 　非電化'!A1837,"")))</f>
        <v>240</v>
      </c>
      <c r="B1837">
        <f>IF(直流？,'建築限界数値データ 　直流'!B1837,IF(交流？,'建築限界数値データ 交流'!B1837,IF(非電化？,'建築限界数値データ 　非電化'!B1837,"")))</f>
        <v>0</v>
      </c>
    </row>
    <row r="1838" spans="1:2" x14ac:dyDescent="0.2">
      <c r="A1838">
        <f>IF(直流？,'建築限界数値データ 　直流'!A1838,IF(交流？,'建築限界数値データ 交流'!A1838,IF(非電化？,'建築限界数値データ 　非電化'!A1838,"")))</f>
        <v>230</v>
      </c>
      <c r="B1838">
        <f>IF(直流？,'建築限界数値データ 　直流'!B1838,IF(交流？,'建築限界数値データ 交流'!B1838,IF(非電化？,'建築限界数値データ 　非電化'!B1838,"")))</f>
        <v>0</v>
      </c>
    </row>
    <row r="1839" spans="1:2" x14ac:dyDescent="0.2">
      <c r="A1839">
        <f>IF(直流？,'建築限界数値データ 　直流'!A1839,IF(交流？,'建築限界数値データ 交流'!A1839,IF(非電化？,'建築限界数値データ 　非電化'!A1839,"")))</f>
        <v>220</v>
      </c>
      <c r="B1839">
        <f>IF(直流？,'建築限界数値データ 　直流'!B1839,IF(交流？,'建築限界数値データ 交流'!B1839,IF(非電化？,'建築限界数値データ 　非電化'!B1839,"")))</f>
        <v>0</v>
      </c>
    </row>
    <row r="1840" spans="1:2" x14ac:dyDescent="0.2">
      <c r="A1840">
        <f>IF(直流？,'建築限界数値データ 　直流'!A1840,IF(交流？,'建築限界数値データ 交流'!A1840,IF(非電化？,'建築限界数値データ 　非電化'!A1840,"")))</f>
        <v>210</v>
      </c>
      <c r="B1840">
        <f>IF(直流？,'建築限界数値データ 　直流'!B1840,IF(交流？,'建築限界数値データ 交流'!B1840,IF(非電化？,'建築限界数値データ 　非電化'!B1840,"")))</f>
        <v>0</v>
      </c>
    </row>
    <row r="1841" spans="1:2" x14ac:dyDescent="0.2">
      <c r="A1841">
        <f>IF(直流？,'建築限界数値データ 　直流'!A1841,IF(交流？,'建築限界数値データ 交流'!A1841,IF(非電化？,'建築限界数値データ 　非電化'!A1841,"")))</f>
        <v>200</v>
      </c>
      <c r="B1841">
        <f>IF(直流？,'建築限界数値データ 　直流'!B1841,IF(交流？,'建築限界数値データ 交流'!B1841,IF(非電化？,'建築限界数値データ 　非電化'!B1841,"")))</f>
        <v>0</v>
      </c>
    </row>
    <row r="1842" spans="1:2" x14ac:dyDescent="0.2">
      <c r="A1842">
        <f>IF(直流？,'建築限界数値データ 　直流'!A1842,IF(交流？,'建築限界数値データ 交流'!A1842,IF(非電化？,'建築限界数値データ 　非電化'!A1842,"")))</f>
        <v>190</v>
      </c>
      <c r="B1842">
        <f>IF(直流？,'建築限界数値データ 　直流'!B1842,IF(交流？,'建築限界数値データ 交流'!B1842,IF(非電化？,'建築限界数値データ 　非電化'!B1842,"")))</f>
        <v>0</v>
      </c>
    </row>
    <row r="1843" spans="1:2" x14ac:dyDescent="0.2">
      <c r="A1843">
        <f>IF(直流？,'建築限界数値データ 　直流'!A1843,IF(交流？,'建築限界数値データ 交流'!A1843,IF(非電化？,'建築限界数値データ 　非電化'!A1843,"")))</f>
        <v>180</v>
      </c>
      <c r="B1843">
        <f>IF(直流？,'建築限界数値データ 　直流'!B1843,IF(交流？,'建築限界数値データ 交流'!B1843,IF(非電化？,'建築限界数値データ 　非電化'!B1843,"")))</f>
        <v>0</v>
      </c>
    </row>
    <row r="1844" spans="1:2" x14ac:dyDescent="0.2">
      <c r="A1844">
        <f>IF(直流？,'建築限界数値データ 　直流'!A1844,IF(交流？,'建築限界数値データ 交流'!A1844,IF(非電化？,'建築限界数値データ 　非電化'!A1844,"")))</f>
        <v>170</v>
      </c>
      <c r="B1844">
        <f>IF(直流？,'建築限界数値データ 　直流'!B1844,IF(交流？,'建築限界数値データ 交流'!B1844,IF(非電化？,'建築限界数値データ 　非電化'!B1844,"")))</f>
        <v>0</v>
      </c>
    </row>
    <row r="1845" spans="1:2" x14ac:dyDescent="0.2">
      <c r="A1845">
        <f>IF(直流？,'建築限界数値データ 　直流'!A1845,IF(交流？,'建築限界数値データ 交流'!A1845,IF(非電化？,'建築限界数値データ 　非電化'!A1845,"")))</f>
        <v>160</v>
      </c>
      <c r="B1845">
        <f>IF(直流？,'建築限界数値データ 　直流'!B1845,IF(交流？,'建築限界数値データ 交流'!B1845,IF(非電化？,'建築限界数値データ 　非電化'!B1845,"")))</f>
        <v>0</v>
      </c>
    </row>
    <row r="1846" spans="1:2" x14ac:dyDescent="0.2">
      <c r="A1846">
        <f>IF(直流？,'建築限界数値データ 　直流'!A1846,IF(交流？,'建築限界数値データ 交流'!A1846,IF(非電化？,'建築限界数値データ 　非電化'!A1846,"")))</f>
        <v>150</v>
      </c>
      <c r="B1846">
        <f>IF(直流？,'建築限界数値データ 　直流'!B1846,IF(交流？,'建築限界数値データ 交流'!B1846,IF(非電化？,'建築限界数値データ 　非電化'!B1846,"")))</f>
        <v>0</v>
      </c>
    </row>
    <row r="1847" spans="1:2" x14ac:dyDescent="0.2">
      <c r="A1847">
        <f>IF(直流？,'建築限界数値データ 　直流'!A1847,IF(交流？,'建築限界数値データ 交流'!A1847,IF(非電化？,'建築限界数値データ 　非電化'!A1847,"")))</f>
        <v>140</v>
      </c>
      <c r="B1847">
        <f>IF(直流？,'建築限界数値データ 　直流'!B1847,IF(交流？,'建築限界数値データ 交流'!B1847,IF(非電化？,'建築限界数値データ 　非電化'!B1847,"")))</f>
        <v>0</v>
      </c>
    </row>
    <row r="1848" spans="1:2" x14ac:dyDescent="0.2">
      <c r="A1848">
        <f>IF(直流？,'建築限界数値データ 　直流'!A1848,IF(交流？,'建築限界数値データ 交流'!A1848,IF(非電化？,'建築限界数値データ 　非電化'!A1848,"")))</f>
        <v>130</v>
      </c>
      <c r="B1848">
        <f>IF(直流？,'建築限界数値データ 　直流'!B1848,IF(交流？,'建築限界数値データ 交流'!B1848,IF(非電化？,'建築限界数値データ 　非電化'!B1848,"")))</f>
        <v>0</v>
      </c>
    </row>
    <row r="1849" spans="1:2" x14ac:dyDescent="0.2">
      <c r="A1849">
        <f>IF(直流？,'建築限界数値データ 　直流'!A1849,IF(交流？,'建築限界数値データ 交流'!A1849,IF(非電化？,'建築限界数値データ 　非電化'!A1849,"")))</f>
        <v>120</v>
      </c>
      <c r="B1849">
        <f>IF(直流？,'建築限界数値データ 　直流'!B1849,IF(交流？,'建築限界数値データ 交流'!B1849,IF(非電化？,'建築限界数値データ 　非電化'!B1849,"")))</f>
        <v>0</v>
      </c>
    </row>
    <row r="1850" spans="1:2" x14ac:dyDescent="0.2">
      <c r="A1850">
        <f>IF(直流？,'建築限界数値データ 　直流'!A1850,IF(交流？,'建築限界数値データ 交流'!A1850,IF(非電化？,'建築限界数値データ 　非電化'!A1850,"")))</f>
        <v>110</v>
      </c>
      <c r="B1850">
        <f>IF(直流？,'建築限界数値データ 　直流'!B1850,IF(交流？,'建築限界数値データ 交流'!B1850,IF(非電化？,'建築限界数値データ 　非電化'!B1850,"")))</f>
        <v>0</v>
      </c>
    </row>
    <row r="1851" spans="1:2" x14ac:dyDescent="0.2">
      <c r="A1851">
        <f>IF(直流？,'建築限界数値データ 　直流'!A1851,IF(交流？,'建築限界数値データ 交流'!A1851,IF(非電化？,'建築限界数値データ 　非電化'!A1851,"")))</f>
        <v>100</v>
      </c>
      <c r="B1851">
        <f>IF(直流？,'建築限界数値データ 　直流'!B1851,IF(交流？,'建築限界数値データ 交流'!B1851,IF(非電化？,'建築限界数値データ 　非電化'!B1851,"")))</f>
        <v>0</v>
      </c>
    </row>
    <row r="1852" spans="1:2" x14ac:dyDescent="0.2">
      <c r="A1852">
        <f>IF(直流？,'建築限界数値データ 　直流'!A1852,IF(交流？,'建築限界数値データ 交流'!A1852,IF(非電化？,'建築限界数値データ 　非電化'!A1852,"")))</f>
        <v>90</v>
      </c>
      <c r="B1852">
        <f>IF(直流？,'建築限界数値データ 　直流'!B1852,IF(交流？,'建築限界数値データ 交流'!B1852,IF(非電化？,'建築限界数値データ 　非電化'!B1852,"")))</f>
        <v>0</v>
      </c>
    </row>
    <row r="1853" spans="1:2" x14ac:dyDescent="0.2">
      <c r="A1853">
        <f>IF(直流？,'建築限界数値データ 　直流'!A1853,IF(交流？,'建築限界数値データ 交流'!A1853,IF(非電化？,'建築限界数値データ 　非電化'!A1853,"")))</f>
        <v>80</v>
      </c>
      <c r="B1853">
        <f>IF(直流？,'建築限界数値データ 　直流'!B1853,IF(交流？,'建築限界数値データ 交流'!B1853,IF(非電化？,'建築限界数値データ 　非電化'!B1853,"")))</f>
        <v>0</v>
      </c>
    </row>
    <row r="1854" spans="1:2" x14ac:dyDescent="0.2">
      <c r="A1854">
        <f>IF(直流？,'建築限界数値データ 　直流'!A1854,IF(交流？,'建築限界数値データ 交流'!A1854,IF(非電化？,'建築限界数値データ 　非電化'!A1854,"")))</f>
        <v>70</v>
      </c>
      <c r="B1854">
        <f>IF(直流？,'建築限界数値データ 　直流'!B1854,IF(交流？,'建築限界数値データ 交流'!B1854,IF(非電化？,'建築限界数値データ 　非電化'!B1854,"")))</f>
        <v>0</v>
      </c>
    </row>
    <row r="1855" spans="1:2" x14ac:dyDescent="0.2">
      <c r="A1855">
        <f>IF(直流？,'建築限界数値データ 　直流'!A1855,IF(交流？,'建築限界数値データ 交流'!A1855,IF(非電化？,'建築限界数値データ 　非電化'!A1855,"")))</f>
        <v>60</v>
      </c>
      <c r="B1855">
        <f>IF(直流？,'建築限界数値データ 　直流'!B1855,IF(交流？,'建築限界数値データ 交流'!B1855,IF(非電化？,'建築限界数値データ 　非電化'!B1855,"")))</f>
        <v>0</v>
      </c>
    </row>
    <row r="1856" spans="1:2" x14ac:dyDescent="0.2">
      <c r="A1856">
        <f>IF(直流？,'建築限界数値データ 　直流'!A1856,IF(交流？,'建築限界数値データ 交流'!A1856,IF(非電化？,'建築限界数値データ 　非電化'!A1856,"")))</f>
        <v>50</v>
      </c>
      <c r="B1856">
        <f>IF(直流？,'建築限界数値データ 　直流'!B1856,IF(交流？,'建築限界数値データ 交流'!B1856,IF(非電化？,'建築限界数値データ 　非電化'!B1856,"")))</f>
        <v>0</v>
      </c>
    </row>
    <row r="1857" spans="1:2" x14ac:dyDescent="0.2">
      <c r="A1857">
        <f>IF(直流？,'建築限界数値データ 　直流'!A1857,IF(交流？,'建築限界数値データ 交流'!A1857,IF(非電化？,'建築限界数値データ 　非電化'!A1857,"")))</f>
        <v>40</v>
      </c>
      <c r="B1857">
        <f>IF(直流？,'建築限界数値データ 　直流'!B1857,IF(交流？,'建築限界数値データ 交流'!B1857,IF(非電化？,'建築限界数値データ 　非電化'!B1857,"")))</f>
        <v>0</v>
      </c>
    </row>
    <row r="1858" spans="1:2" x14ac:dyDescent="0.2">
      <c r="A1858">
        <f>IF(直流？,'建築限界数値データ 　直流'!A1858,IF(交流？,'建築限界数値データ 交流'!A1858,IF(非電化？,'建築限界数値データ 　非電化'!A1858,"")))</f>
        <v>30</v>
      </c>
      <c r="B1858">
        <f>IF(直流？,'建築限界数値データ 　直流'!B1858,IF(交流？,'建築限界数値データ 交流'!B1858,IF(非電化？,'建築限界数値データ 　非電化'!B1858,"")))</f>
        <v>0</v>
      </c>
    </row>
    <row r="1859" spans="1:2" x14ac:dyDescent="0.2">
      <c r="A1859">
        <f>IF(直流？,'建築限界数値データ 　直流'!A1859,IF(交流？,'建築限界数値データ 交流'!A1859,IF(非電化？,'建築限界数値データ 　非電化'!A1859,"")))</f>
        <v>20</v>
      </c>
      <c r="B1859">
        <f>IF(直流？,'建築限界数値データ 　直流'!B1859,IF(交流？,'建築限界数値データ 交流'!B1859,IF(非電化？,'建築限界数値データ 　非電化'!B1859,"")))</f>
        <v>0</v>
      </c>
    </row>
    <row r="1860" spans="1:2" x14ac:dyDescent="0.2">
      <c r="A1860">
        <f>IF(直流？,'建築限界数値データ 　直流'!A1860,IF(交流？,'建築限界数値データ 交流'!A1860,IF(非電化？,'建築限界数値データ 　非電化'!A1860,"")))</f>
        <v>10</v>
      </c>
      <c r="B1860">
        <f>IF(直流？,'建築限界数値データ 　直流'!B1860,IF(交流？,'建築限界数値データ 交流'!B1860,IF(非電化？,'建築限界数値データ 　非電化'!B1860,"")))</f>
        <v>0</v>
      </c>
    </row>
    <row r="1861" spans="1:2" x14ac:dyDescent="0.2">
      <c r="A1861">
        <f>IF(直流？,'建築限界数値データ 　直流'!A1861,IF(交流？,'建築限界数値データ 交流'!A1861,IF(非電化？,'建築限界数値データ 　非電化'!A1861,"")))</f>
        <v>0</v>
      </c>
      <c r="B1861">
        <f>IF(直流？,'建築限界数値データ 　直流'!B1861,IF(交流？,'建築限界数値データ 交流'!B1861,IF(非電化？,'建築限界数値データ 　非電化'!B1861,"")))</f>
        <v>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B176"/>
  <sheetViews>
    <sheetView workbookViewId="0"/>
  </sheetViews>
  <sheetFormatPr defaultRowHeight="13" x14ac:dyDescent="0.2"/>
  <sheetData>
    <row r="2" spans="1:2" x14ac:dyDescent="0.2">
      <c r="A2">
        <f>'表示データ　線間左'!A3</f>
        <v>-2136.6245710414973</v>
      </c>
      <c r="B2">
        <f>'表示データ　線間左'!B3</f>
        <v>-120.14758600045914</v>
      </c>
    </row>
    <row r="3" spans="1:2" x14ac:dyDescent="0.2">
      <c r="A3">
        <f>'表示データ　線間左'!A4</f>
        <v>-837.01102744071113</v>
      </c>
      <c r="B3">
        <f>'表示データ　線間左'!B4</f>
        <v>-47.067161805475813</v>
      </c>
    </row>
    <row r="4" spans="1:2" x14ac:dyDescent="0.2">
      <c r="A4">
        <f>'表示データ　線間左'!A5</f>
        <v>-507.21338970035436</v>
      </c>
      <c r="B4">
        <f>'表示データ　線間左'!B5</f>
        <v>322.03108817802172</v>
      </c>
    </row>
    <row r="5" spans="1:2" x14ac:dyDescent="0.2">
      <c r="A5">
        <f>'表示データ　線間左'!A6</f>
        <v>-539.2153168126265</v>
      </c>
      <c r="B5">
        <f>'表示データ　線間左'!B6</f>
        <v>891.13202532458865</v>
      </c>
    </row>
    <row r="6" spans="1:2" x14ac:dyDescent="0.2">
      <c r="A6">
        <f>'表示データ　線間左'!A7</f>
        <v>-214.72794036940789</v>
      </c>
      <c r="B6">
        <f>'表示データ　線間左'!B7</f>
        <v>909.37873815176135</v>
      </c>
    </row>
    <row r="7" spans="1:2" x14ac:dyDescent="0.2">
      <c r="A7">
        <f>'表示データ　線間左'!A8</f>
        <v>-340.17212821020286</v>
      </c>
      <c r="B7">
        <f>'表示データ　線間左'!B8</f>
        <v>3141.9063069706795</v>
      </c>
    </row>
    <row r="8" spans="1:2" x14ac:dyDescent="0.2">
      <c r="A8">
        <f>'表示データ　線間左'!A9</f>
        <v>-357.85224062025651</v>
      </c>
      <c r="B8">
        <f>'表示データ　線間左'!B9</f>
        <v>3170.6803635532274</v>
      </c>
    </row>
    <row r="9" spans="1:2" x14ac:dyDescent="0.2">
      <c r="A9">
        <f>'表示データ　線間左'!A10</f>
        <v>-433.0252300780221</v>
      </c>
      <c r="B9">
        <f>'表示データ　線間左'!B10</f>
        <v>3282.8940763365226</v>
      </c>
    </row>
    <row r="10" spans="1:2" x14ac:dyDescent="0.2">
      <c r="A10">
        <f>'表示データ　線間左'!A11</f>
        <v>-515.09584013670656</v>
      </c>
      <c r="B10">
        <f>'表示データ　線間左'!B11</f>
        <v>3390.1662099278005</v>
      </c>
    </row>
    <row r="11" spans="1:2" x14ac:dyDescent="0.2">
      <c r="A11">
        <f>'表示データ　線間左'!A12</f>
        <v>-603.74017559290132</v>
      </c>
      <c r="B11">
        <f>'表示データ　線間左'!B12</f>
        <v>3492.0734102237511</v>
      </c>
    </row>
    <row r="12" spans="1:2" x14ac:dyDescent="0.2">
      <c r="A12">
        <f>'表示データ　線間左'!A13</f>
        <v>-698.60839775230545</v>
      </c>
      <c r="B12">
        <f>'表示データ　線間左'!B13</f>
        <v>3588.2134960617782</v>
      </c>
    </row>
    <row r="13" spans="1:2" x14ac:dyDescent="0.2">
      <c r="A13">
        <f>'表示データ　線間左'!A14</f>
        <v>-799.32610508322557</v>
      </c>
      <c r="B13">
        <f>'表示データ　線間左'!B14</f>
        <v>3678.2070464453063</v>
      </c>
    </row>
    <row r="14" spans="1:2" x14ac:dyDescent="0.2">
      <c r="A14">
        <f>'表示データ　線間左'!A15</f>
        <v>-905.49581080836833</v>
      </c>
      <c r="B14">
        <f>'表示データ　線間左'!B15</f>
        <v>3761.6988979451139</v>
      </c>
    </row>
    <row r="15" spans="1:2" x14ac:dyDescent="0.2">
      <c r="A15">
        <f>'表示データ　線間左'!A16</f>
        <v>-1016.6985116035629</v>
      </c>
      <c r="B15">
        <f>'表示データ　線間左'!B16</f>
        <v>3838.3595463671304</v>
      </c>
    </row>
    <row r="16" spans="1:2" x14ac:dyDescent="0.2">
      <c r="A16">
        <f>'表示データ　線間左'!A17</f>
        <v>-1132.4953412124503</v>
      </c>
      <c r="B16">
        <f>'表示データ　線間左'!B17</f>
        <v>3907.8864471549518</v>
      </c>
    </row>
    <row r="17" spans="1:2" x14ac:dyDescent="0.2">
      <c r="A17">
        <f>'表示データ　線間左'!A18</f>
        <v>-1252.4293024511055</v>
      </c>
      <c r="B17">
        <f>'表示データ　線間左'!B18</f>
        <v>3970.0052093949885</v>
      </c>
    </row>
    <row r="18" spans="1:2" x14ac:dyDescent="0.2">
      <c r="A18">
        <f>'表示データ　線間左'!A19</f>
        <v>-1376.0270707671325</v>
      </c>
      <c r="B18">
        <f>'表示データ　線間左'!B19</f>
        <v>4024.4706787120435</v>
      </c>
    </row>
    <row r="19" spans="1:2" x14ac:dyDescent="0.2">
      <c r="A19">
        <f>'表示データ　線間左'!A20</f>
        <v>-1502.8008622354398</v>
      </c>
      <c r="B19">
        <f>'表示データ　線間左'!B20</f>
        <v>4071.0679047816257</v>
      </c>
    </row>
    <row r="20" spans="1:2" x14ac:dyDescent="0.2">
      <c r="A20">
        <f>'表示データ　線間左'!A21</f>
        <v>-1632.2503586185353</v>
      </c>
      <c r="B20">
        <f>'表示データ　線間左'!B21</f>
        <v>4109.6129896406892</v>
      </c>
    </row>
    <row r="21" spans="1:2" x14ac:dyDescent="0.2">
      <c r="A21">
        <f>'表示データ　線間左'!A22</f>
        <v>-1763.8646818940447</v>
      </c>
      <c r="B21">
        <f>'表示データ　線間左'!B22</f>
        <v>4139.9538134488657</v>
      </c>
    </row>
    <row r="22" spans="1:2" x14ac:dyDescent="0.2">
      <c r="A22">
        <f>'表示データ　線間左'!A23</f>
        <v>-1897.1244104568664</v>
      </c>
      <c r="B22">
        <f>'表示データ　線間左'!B23</f>
        <v>4161.9706348359932</v>
      </c>
    </row>
    <row r="23" spans="1:2" x14ac:dyDescent="0.2">
      <c r="A23">
        <f>'表示データ　線間左'!A24</f>
        <v>-2031.5036290389407</v>
      </c>
      <c r="B23">
        <f>'表示データ　線間左'!B24</f>
        <v>4175.5765634665804</v>
      </c>
    </row>
    <row r="24" spans="1:2" x14ac:dyDescent="0.2">
      <c r="A24">
        <f>'表示データ　線間左'!A25</f>
        <v>-2166.4720042565486</v>
      </c>
      <c r="B24">
        <f>'表示データ　線間左'!B25</f>
        <v>4180.7179029562822</v>
      </c>
    </row>
    <row r="25" spans="1:2" x14ac:dyDescent="0.2">
      <c r="A25">
        <f>'表示データ　線間左'!A26</f>
        <v>-2301.4968775938919</v>
      </c>
      <c r="B25">
        <f>'表示データ　線間左'!B26</f>
        <v>4177.3743627869908</v>
      </c>
    </row>
    <row r="26" spans="1:2" x14ac:dyDescent="0.2">
      <c r="A26">
        <f>'表示データ　線間左'!A27</f>
        <v>-2589.1368477309888</v>
      </c>
      <c r="B26">
        <f>'表示データ　線間左'!B27</f>
        <v>4156.9504328452549</v>
      </c>
    </row>
    <row r="27" spans="1:2" x14ac:dyDescent="0.2">
      <c r="A27">
        <f>'表示データ　線間左'!A28</f>
        <v>-2722.677952911125</v>
      </c>
      <c r="B27">
        <f>'表示データ　線間左'!B28</f>
        <v>4136.7101535018828</v>
      </c>
    </row>
    <row r="28" spans="1:2" x14ac:dyDescent="0.2">
      <c r="A28">
        <f>'表示データ　線間左'!A29</f>
        <v>-2854.6846475693592</v>
      </c>
      <c r="B28">
        <f>'表示データ　線間左'!B29</f>
        <v>4108.1246983535657</v>
      </c>
    </row>
    <row r="29" spans="1:2" x14ac:dyDescent="0.2">
      <c r="A29">
        <f>'表示データ　線間左'!A30</f>
        <v>-2984.6359615900037</v>
      </c>
      <c r="B29">
        <f>'表示データ　線間左'!B30</f>
        <v>4071.3068811323169</v>
      </c>
    </row>
    <row r="30" spans="1:2" x14ac:dyDescent="0.2">
      <c r="A30">
        <f>'表示データ　線間左'!A31</f>
        <v>-3112.0190365057265</v>
      </c>
      <c r="B30">
        <f>'表示データ　線間左'!B31</f>
        <v>4026.402004942252</v>
      </c>
    </row>
    <row r="31" spans="1:2" x14ac:dyDescent="0.2">
      <c r="A31">
        <f>'表示データ　線間左'!A32</f>
        <v>-3236.3311495156222</v>
      </c>
      <c r="B31">
        <f>'表示データ　線間左'!B32</f>
        <v>3973.5872888146059</v>
      </c>
    </row>
    <row r="32" spans="1:2" x14ac:dyDescent="0.2">
      <c r="A32">
        <f>'表示データ　線間左'!A33</f>
        <v>-3357.0816975024482</v>
      </c>
      <c r="B32">
        <f>'表示データ　線間左'!B33</f>
        <v>3913.0711683051836</v>
      </c>
    </row>
    <row r="33" spans="1:2" x14ac:dyDescent="0.2">
      <c r="A33">
        <f>'表示データ　線間左'!A34</f>
        <v>-3473.7941332189744</v>
      </c>
      <c r="B33">
        <f>'表示データ　線間左'!B34</f>
        <v>3845.0924728944528</v>
      </c>
    </row>
    <row r="34" spans="1:2" x14ac:dyDescent="0.2">
      <c r="A34">
        <f>'表示データ　線間左'!A35</f>
        <v>-3586.0078460022705</v>
      </c>
      <c r="B34">
        <f>'表示データ　線間左'!B35</f>
        <v>3769.9194834366863</v>
      </c>
    </row>
    <row r="35" spans="1:2" x14ac:dyDescent="0.2">
      <c r="A35">
        <f>'表示データ　線間左'!A36</f>
        <v>-3693.279979593548</v>
      </c>
      <c r="B35">
        <f>'表示データ　線間左'!B36</f>
        <v>3687.8488733780027</v>
      </c>
    </row>
    <row r="36" spans="1:2" x14ac:dyDescent="0.2">
      <c r="A36">
        <f>'表示データ　線間左'!A37</f>
        <v>-3795.1871798894986</v>
      </c>
      <c r="B36">
        <f>'表示データ　線間左'!B37</f>
        <v>3599.2045379218084</v>
      </c>
    </row>
    <row r="37" spans="1:2" x14ac:dyDescent="0.2">
      <c r="A37">
        <f>'表示データ　線間左'!A38</f>
        <v>-3891.3272657275261</v>
      </c>
      <c r="B37">
        <f>'表示データ　線間左'!B38</f>
        <v>3504.3363157624035</v>
      </c>
    </row>
    <row r="38" spans="1:2" x14ac:dyDescent="0.2">
      <c r="A38">
        <f>'表示データ　線間左'!A39</f>
        <v>-3981.3208161110538</v>
      </c>
      <c r="B38">
        <f>'表示データ　線間左'!B39</f>
        <v>3403.6186084314827</v>
      </c>
    </row>
    <row r="39" spans="1:2" x14ac:dyDescent="0.2">
      <c r="A39">
        <f>'表示データ　線間左'!A40</f>
        <v>-4064.8126676108623</v>
      </c>
      <c r="B39">
        <f>'表示データ　線間左'!B40</f>
        <v>3297.4489027063405</v>
      </c>
    </row>
    <row r="40" spans="1:2" x14ac:dyDescent="0.2">
      <c r="A40">
        <f>'表示データ　線間左'!A41</f>
        <v>-4141.4733160328769</v>
      </c>
      <c r="B40">
        <f>'表示データ　線間左'!B41</f>
        <v>3186.2462019111472</v>
      </c>
    </row>
    <row r="41" spans="1:2" x14ac:dyDescent="0.2">
      <c r="A41">
        <f>'表示データ　線間左'!A42</f>
        <v>-4211.0002168207002</v>
      </c>
      <c r="B41">
        <f>'表示データ　線間左'!B42</f>
        <v>3070.449372302257</v>
      </c>
    </row>
    <row r="42" spans="1:2" x14ac:dyDescent="0.2">
      <c r="A42">
        <f>'表示データ　線間左'!A43</f>
        <v>-4273.1189790607368</v>
      </c>
      <c r="B42">
        <f>'表示データ　線間左'!B43</f>
        <v>2950.515411063604</v>
      </c>
    </row>
    <row r="43" spans="1:2" x14ac:dyDescent="0.2">
      <c r="A43">
        <f>'表示データ　線間左'!A44</f>
        <v>-4287.4617622309652</v>
      </c>
      <c r="B43">
        <f>'表示データ　線間左'!B44</f>
        <v>2919.9406293312754</v>
      </c>
    </row>
    <row r="44" spans="1:2" x14ac:dyDescent="0.2">
      <c r="A44">
        <f>'表示データ　線間左'!A45</f>
        <v>-4161.8256681812709</v>
      </c>
      <c r="B44">
        <f>'表示データ　線間左'!B45</f>
        <v>687.42385186430931</v>
      </c>
    </row>
    <row r="45" spans="1:2" x14ac:dyDescent="0.2">
      <c r="A45">
        <f>'表示データ　線間左'!A46</f>
        <v>-3837.3382917380527</v>
      </c>
      <c r="B45">
        <f>'表示データ　線間左'!B46</f>
        <v>705.67056469148088</v>
      </c>
    </row>
    <row r="46" spans="1:2" x14ac:dyDescent="0.2">
      <c r="A46">
        <f>'表示データ　線間左'!A47</f>
        <v>-3805.3363646257817</v>
      </c>
      <c r="B46">
        <f>'表示データ　線間左'!B47</f>
        <v>136.56962754491343</v>
      </c>
    </row>
    <row r="47" spans="1:2" x14ac:dyDescent="0.2">
      <c r="A47">
        <f>'表示データ　線間左'!A48</f>
        <v>-3436.238114642284</v>
      </c>
      <c r="B47">
        <f>'表示データ　線間左'!B48</f>
        <v>-193.22801019544249</v>
      </c>
    </row>
    <row r="48" spans="1:2" x14ac:dyDescent="0.2">
      <c r="A48">
        <f>'表示データ　線間左'!A49</f>
        <v>-2136.6245710414973</v>
      </c>
      <c r="B48">
        <f>'表示データ　線間左'!B49</f>
        <v>-120.14758600045914</v>
      </c>
    </row>
    <row r="50" spans="1:2" x14ac:dyDescent="0.2">
      <c r="A50">
        <f>'表示データ　線間左'!A51</f>
        <v>-926.84567692648955</v>
      </c>
      <c r="B50">
        <f>'表示データ　線間左'!B51</f>
        <v>3776.9207743355059</v>
      </c>
    </row>
    <row r="51" spans="1:2" x14ac:dyDescent="0.2">
      <c r="A51">
        <f>'表示データ　線間左'!A52</f>
        <v>-1003.4148362354111</v>
      </c>
      <c r="B51">
        <f>'表示データ　線間左'!B52</f>
        <v>5142.136612956976</v>
      </c>
    </row>
    <row r="52" spans="1:2" x14ac:dyDescent="0.2">
      <c r="A52">
        <f>'表示データ　線間左'!A53</f>
        <v>-1062.0857118710355</v>
      </c>
      <c r="B52">
        <f>'表示データ　線間左'!B53</f>
        <v>5198.9559416076891</v>
      </c>
    </row>
    <row r="53" spans="1:2" x14ac:dyDescent="0.2">
      <c r="A53">
        <f>'表示データ　線間左'!A54</f>
        <v>-1147.2077499304987</v>
      </c>
      <c r="B53">
        <f>'表示データ　線間左'!B54</f>
        <v>5272.9162182330583</v>
      </c>
    </row>
    <row r="54" spans="1:2" x14ac:dyDescent="0.2">
      <c r="A54">
        <f>'表示データ　線間左'!A55</f>
        <v>-1234.7513872603568</v>
      </c>
      <c r="B54">
        <f>'表示データ　線間左'!B55</f>
        <v>5339.9368163545241</v>
      </c>
    </row>
    <row r="55" spans="1:2" x14ac:dyDescent="0.2">
      <c r="A55">
        <f>'表示データ　線間左'!A56</f>
        <v>-1310.0673316379537</v>
      </c>
      <c r="B55">
        <f>'表示データ　線間左'!B56</f>
        <v>5391.1820499766291</v>
      </c>
    </row>
    <row r="56" spans="1:2" x14ac:dyDescent="0.2">
      <c r="A56">
        <f>'表示データ　線間左'!A57</f>
        <v>-1407.0135145663255</v>
      </c>
      <c r="B56">
        <f>'表示データ　線間左'!B57</f>
        <v>5449.3906180780614</v>
      </c>
    </row>
    <row r="57" spans="1:2" x14ac:dyDescent="0.2">
      <c r="A57">
        <f>'表示データ　線間左'!A58</f>
        <v>-1507.4233425800835</v>
      </c>
      <c r="B57">
        <f>'表示データ　線間左'!B58</f>
        <v>5501.3970236743717</v>
      </c>
    </row>
    <row r="58" spans="1:2" x14ac:dyDescent="0.2">
      <c r="A58">
        <f>'表示データ　線間左'!A59</f>
        <v>-1610.9005439609427</v>
      </c>
      <c r="B58">
        <f>'表示データ　線間左'!B59</f>
        <v>5546.9960212421374</v>
      </c>
    </row>
    <row r="59" spans="1:2" x14ac:dyDescent="0.2">
      <c r="A59">
        <f>'表示データ　線間左'!A60</f>
        <v>-1717.0367414692926</v>
      </c>
      <c r="B59">
        <f>'表示データ　線間左'!B60</f>
        <v>5586.0076523701609</v>
      </c>
    </row>
    <row r="60" spans="1:2" x14ac:dyDescent="0.2">
      <c r="A60">
        <f>'表示データ　線間左'!A61</f>
        <v>-1824.7448565233369</v>
      </c>
      <c r="B60">
        <f>'表示データ　線間左'!B61</f>
        <v>5606.3949992781945</v>
      </c>
    </row>
    <row r="61" spans="1:2" x14ac:dyDescent="0.2">
      <c r="A61">
        <f>'表示データ　線間左'!A62</f>
        <v>-1933.1623720452487</v>
      </c>
      <c r="B61">
        <f>'表示データ　線間左'!B62</f>
        <v>5600.2984192113581</v>
      </c>
    </row>
    <row r="62" spans="1:2" x14ac:dyDescent="0.2">
      <c r="A62">
        <f>'表示データ　線間左'!A63</f>
        <v>-2043.3437387080944</v>
      </c>
      <c r="B62">
        <f>'表示データ　線間左'!B63</f>
        <v>5594.1026535133524</v>
      </c>
    </row>
    <row r="63" spans="1:2" x14ac:dyDescent="0.2">
      <c r="A63">
        <f>'表示データ　線間左'!A64</f>
        <v>-2154.8541209947361</v>
      </c>
      <c r="B63">
        <f>'表示データ　線間左'!B64</f>
        <v>5587.8321540408142</v>
      </c>
    </row>
    <row r="64" spans="1:2" x14ac:dyDescent="0.2">
      <c r="A64">
        <f>'表示データ　線間左'!A65</f>
        <v>-2267.2534383705347</v>
      </c>
      <c r="B64">
        <f>'表示データ　線間左'!B65</f>
        <v>5581.5116675904419</v>
      </c>
    </row>
    <row r="65" spans="1:2" x14ac:dyDescent="0.2">
      <c r="A65">
        <f>'表示データ　線間左'!A66</f>
        <v>-2380.0981020801732</v>
      </c>
      <c r="B65">
        <f>'表示データ　線間左'!B66</f>
        <v>5575.1661382346983</v>
      </c>
    </row>
    <row r="66" spans="1:2" x14ac:dyDescent="0.2">
      <c r="A66">
        <f>'表示データ　線間左'!A67</f>
        <v>-2646.0342459578928</v>
      </c>
      <c r="B66">
        <f>'表示データ　線間左'!B67</f>
        <v>5560.2119033399822</v>
      </c>
    </row>
    <row r="67" spans="1:2" x14ac:dyDescent="0.2">
      <c r="A67">
        <f>'表示データ　線間左'!A68</f>
        <v>-2758.4335633336932</v>
      </c>
      <c r="B67">
        <f>'表示データ　線間左'!B68</f>
        <v>5553.8914168896081</v>
      </c>
    </row>
    <row r="68" spans="1:2" x14ac:dyDescent="0.2">
      <c r="A68">
        <f>'表示データ　線間左'!A69</f>
        <v>-2869.9439456203349</v>
      </c>
      <c r="B68">
        <f>'表示データ　線間左'!B69</f>
        <v>5547.620917417069</v>
      </c>
    </row>
    <row r="69" spans="1:2" x14ac:dyDescent="0.2">
      <c r="A69">
        <f>'表示データ　線間左'!A70</f>
        <v>-2980.1253122831827</v>
      </c>
      <c r="B69">
        <f>'表示データ　線間左'!B70</f>
        <v>5541.4251517190651</v>
      </c>
    </row>
    <row r="70" spans="1:2" x14ac:dyDescent="0.2">
      <c r="A70">
        <f>'表示データ　線間左'!A71</f>
        <v>-3088.5428278050931</v>
      </c>
      <c r="B70">
        <f>'表示データ　線間左'!B71</f>
        <v>5535.3285716522278</v>
      </c>
    </row>
    <row r="71" spans="1:2" x14ac:dyDescent="0.2">
      <c r="A71">
        <f>'表示データ　線間左'!A72</f>
        <v>-3193.2862927079736</v>
      </c>
      <c r="B71">
        <f>'表示データ　線間左'!B72</f>
        <v>5502.9945567053792</v>
      </c>
    </row>
    <row r="72" spans="1:2" x14ac:dyDescent="0.2">
      <c r="A72">
        <f>'表示データ　線間左'!A73</f>
        <v>-3294.3797747434551</v>
      </c>
      <c r="B72">
        <f>'表示データ　線間左'!B73</f>
        <v>5452.3298976742344</v>
      </c>
    </row>
    <row r="73" spans="1:2" x14ac:dyDescent="0.2">
      <c r="A73">
        <f>'表示データ　線間左'!A74</f>
        <v>-3392.0925116224071</v>
      </c>
      <c r="B73">
        <f>'表示データ　線間左'!B74</f>
        <v>5395.4175015164146</v>
      </c>
    </row>
    <row r="74" spans="1:2" x14ac:dyDescent="0.2">
      <c r="A74">
        <f>'表示データ　線間左'!A75</f>
        <v>-3486.0388758130725</v>
      </c>
      <c r="B74">
        <f>'表示データ　線間左'!B75</f>
        <v>5332.4819754587497</v>
      </c>
    </row>
    <row r="75" spans="1:2" x14ac:dyDescent="0.2">
      <c r="A75">
        <f>'表示データ　線間左'!A76</f>
        <v>-3575.8481039360031</v>
      </c>
      <c r="B75">
        <f>'表示データ　線間左'!B76</f>
        <v>5263.7716972700837</v>
      </c>
    </row>
    <row r="76" spans="1:2" x14ac:dyDescent="0.2">
      <c r="A76">
        <f>'表示データ　線間左'!A77</f>
        <v>-3661.1657599977275</v>
      </c>
      <c r="B76">
        <f>'表示データ　線間左'!B77</f>
        <v>5189.5578350276892</v>
      </c>
    </row>
    <row r="77" spans="1:2" x14ac:dyDescent="0.2">
      <c r="A77">
        <f>'表示データ　線間左'!A78</f>
        <v>-3741.6551341877039</v>
      </c>
      <c r="B77">
        <f>'表示データ　線間左'!B78</f>
        <v>5110.1332769407463</v>
      </c>
    </row>
    <row r="78" spans="1:2" x14ac:dyDescent="0.2">
      <c r="A78">
        <f>'表示データ　線間左'!A79</f>
        <v>-3852.6468176079679</v>
      </c>
      <c r="B78">
        <f>'表示データ　線間左'!B79</f>
        <v>4981.9173825142816</v>
      </c>
    </row>
    <row r="79" spans="1:2" x14ac:dyDescent="0.2">
      <c r="A79">
        <f>'表示データ　線間左'!A80</f>
        <v>-3775.6784383151544</v>
      </c>
      <c r="B79">
        <f>'表示データ　線間左'!B80</f>
        <v>3616.7239930015598</v>
      </c>
    </row>
    <row r="81" spans="1:2" x14ac:dyDescent="0.2">
      <c r="A81">
        <f>'表示データ　線間左'!A82</f>
        <v>-2125.395824686314</v>
      </c>
      <c r="B81">
        <f>'表示データ　線間左'!B82</f>
        <v>-319.83212535013132</v>
      </c>
    </row>
    <row r="82" spans="1:2" x14ac:dyDescent="0.2">
      <c r="A82">
        <f>'表示データ　線間左'!A83</f>
        <v>-2467.8725885193981</v>
      </c>
      <c r="B82">
        <f>'表示データ　線間左'!B83</f>
        <v>5770.5463248148844</v>
      </c>
    </row>
    <row r="90" spans="1:2" x14ac:dyDescent="0.2">
      <c r="A90">
        <f>'表示データ　線間右'!A3</f>
        <v>2496.0567418709084</v>
      </c>
      <c r="B90">
        <f>'表示データ　線間右'!B3</f>
        <v>140.35932943978864</v>
      </c>
    </row>
    <row r="91" spans="1:2" x14ac:dyDescent="0.2">
      <c r="A91">
        <f>'表示データ　線間右'!A4</f>
        <v>3794.4154372735948</v>
      </c>
      <c r="B91">
        <f>'表示データ　線間右'!B4</f>
        <v>213.3691904746164</v>
      </c>
    </row>
    <row r="92" spans="1:2" x14ac:dyDescent="0.2">
      <c r="A92">
        <f>'表示データ　線間右'!A5</f>
        <v>4124.2130750139522</v>
      </c>
      <c r="B92">
        <f>'表示データ　線間右'!B5</f>
        <v>582.46744045811397</v>
      </c>
    </row>
    <row r="93" spans="1:2" x14ac:dyDescent="0.2">
      <c r="A93">
        <f>'表示データ　線間右'!A6</f>
        <v>4092.2111479016794</v>
      </c>
      <c r="B93">
        <f>'表示データ　線間右'!B6</f>
        <v>1151.5683776046808</v>
      </c>
    </row>
    <row r="94" spans="1:2" x14ac:dyDescent="0.2">
      <c r="A94">
        <f>'表示データ　線間右'!A7</f>
        <v>4416.6985243448971</v>
      </c>
      <c r="B94">
        <f>'表示データ　線間右'!B7</f>
        <v>1169.8150904318532</v>
      </c>
    </row>
    <row r="95" spans="1:2" x14ac:dyDescent="0.2">
      <c r="A95">
        <f>'表示データ　線間右'!A8</f>
        <v>4291.2543365041038</v>
      </c>
      <c r="B95">
        <f>'表示データ　線間右'!B8</f>
        <v>3402.3426592507722</v>
      </c>
    </row>
    <row r="96" spans="1:2" x14ac:dyDescent="0.2">
      <c r="A96">
        <f>'表示データ　線間右'!A9</f>
        <v>4273.5742240940499</v>
      </c>
      <c r="B96">
        <f>'表示データ　線間右'!B9</f>
        <v>3431.1167158333192</v>
      </c>
    </row>
    <row r="97" spans="1:2" x14ac:dyDescent="0.2">
      <c r="A97">
        <f>'表示データ　線間右'!A10</f>
        <v>4198.4012346362824</v>
      </c>
      <c r="B97">
        <f>'表示データ　線間右'!B10</f>
        <v>3543.3304286166149</v>
      </c>
    </row>
    <row r="98" spans="1:2" x14ac:dyDescent="0.2">
      <c r="A98">
        <f>'表示データ　線間右'!A11</f>
        <v>4116.3306245775984</v>
      </c>
      <c r="B98">
        <f>'表示データ　線間右'!B11</f>
        <v>3650.6025622078928</v>
      </c>
    </row>
    <row r="99" spans="1:2" x14ac:dyDescent="0.2">
      <c r="A99">
        <f>'表示データ　線間右'!A12</f>
        <v>4027.6862891214037</v>
      </c>
      <c r="B99">
        <f>'表示データ　線間右'!B12</f>
        <v>3752.5097625038434</v>
      </c>
    </row>
    <row r="100" spans="1:2" x14ac:dyDescent="0.2">
      <c r="A100">
        <f>'表示データ　線間右'!A13</f>
        <v>3932.8180669619992</v>
      </c>
      <c r="B100">
        <f>'表示データ　線間右'!B13</f>
        <v>3848.64984834187</v>
      </c>
    </row>
    <row r="101" spans="1:2" x14ac:dyDescent="0.2">
      <c r="A101">
        <f>'表示データ　線間右'!A14</f>
        <v>3832.1003596310798</v>
      </c>
      <c r="B101">
        <f>'表示データ　線間右'!B14</f>
        <v>3938.6433987253986</v>
      </c>
    </row>
    <row r="102" spans="1:2" x14ac:dyDescent="0.2">
      <c r="A102">
        <f>'表示データ　線間右'!A15</f>
        <v>3725.9306539059367</v>
      </c>
      <c r="B102">
        <f>'表示データ　線間右'!B15</f>
        <v>4022.1352502252062</v>
      </c>
    </row>
    <row r="103" spans="1:2" x14ac:dyDescent="0.2">
      <c r="A103">
        <f>'表示データ　線間右'!A16</f>
        <v>3614.7279531107429</v>
      </c>
      <c r="B103">
        <f>'表示データ　線間右'!B16</f>
        <v>4098.7958986472231</v>
      </c>
    </row>
    <row r="104" spans="1:2" x14ac:dyDescent="0.2">
      <c r="A104">
        <f>'表示データ　線間右'!A17</f>
        <v>3498.9311235018536</v>
      </c>
      <c r="B104">
        <f>'表示データ　線間右'!B17</f>
        <v>4168.3227994350436</v>
      </c>
    </row>
    <row r="105" spans="1:2" x14ac:dyDescent="0.2">
      <c r="A105">
        <f>'表示データ　線間右'!A18</f>
        <v>3378.9971622631997</v>
      </c>
      <c r="B105">
        <f>'表示データ　線間右'!B18</f>
        <v>4230.4415616750803</v>
      </c>
    </row>
    <row r="106" spans="1:2" x14ac:dyDescent="0.2">
      <c r="A106">
        <f>'表示データ　線間右'!A19</f>
        <v>3255.3993939471725</v>
      </c>
      <c r="B106">
        <f>'表示データ　線間右'!B19</f>
        <v>4284.9070309921353</v>
      </c>
    </row>
    <row r="107" spans="1:2" x14ac:dyDescent="0.2">
      <c r="A107">
        <f>'表示データ　線間右'!A20</f>
        <v>3128.6256024788659</v>
      </c>
      <c r="B107">
        <f>'表示データ　線間右'!B20</f>
        <v>4331.5042570617179</v>
      </c>
    </row>
    <row r="108" spans="1:2" x14ac:dyDescent="0.2">
      <c r="A108">
        <f>'表示データ　線間右'!A21</f>
        <v>2999.1761060957701</v>
      </c>
      <c r="B108">
        <f>'表示データ　線間右'!B21</f>
        <v>4370.0493419207814</v>
      </c>
    </row>
    <row r="109" spans="1:2" x14ac:dyDescent="0.2">
      <c r="A109">
        <f>'表示データ　線間右'!A22</f>
        <v>2867.5617828202603</v>
      </c>
      <c r="B109">
        <f>'表示データ　線間右'!B22</f>
        <v>4400.390165728958</v>
      </c>
    </row>
    <row r="110" spans="1:2" x14ac:dyDescent="0.2">
      <c r="A110">
        <f>'表示データ　線間右'!A23</f>
        <v>2734.3020542574391</v>
      </c>
      <c r="B110">
        <f>'表示データ　線間右'!B23</f>
        <v>4422.4069871160846</v>
      </c>
    </row>
    <row r="111" spans="1:2" x14ac:dyDescent="0.2">
      <c r="A111">
        <f>'表示データ　線間右'!A24</f>
        <v>2599.9228356753651</v>
      </c>
      <c r="B111">
        <f>'表示データ　線間右'!B24</f>
        <v>4436.0129157466727</v>
      </c>
    </row>
    <row r="112" spans="1:2" x14ac:dyDescent="0.2">
      <c r="A112">
        <f>'表示データ　線間右'!A25</f>
        <v>2464.9544604577582</v>
      </c>
      <c r="B112">
        <f>'表示データ　線間右'!B25</f>
        <v>4441.1542552363753</v>
      </c>
    </row>
    <row r="113" spans="1:2" x14ac:dyDescent="0.2">
      <c r="A113">
        <f>'表示データ　線間右'!A26</f>
        <v>2329.9295871204145</v>
      </c>
      <c r="B113">
        <f>'表示データ　線間右'!B26</f>
        <v>4437.8107150670821</v>
      </c>
    </row>
    <row r="114" spans="1:2" x14ac:dyDescent="0.2">
      <c r="A114">
        <f>'表示データ　線間右'!A27</f>
        <v>2044.7993133795162</v>
      </c>
      <c r="B114">
        <f>'表示データ　線間右'!B27</f>
        <v>4417.5279114456589</v>
      </c>
    </row>
    <row r="115" spans="1:2" x14ac:dyDescent="0.2">
      <c r="A115">
        <f>'表示データ　線間右'!A28</f>
        <v>1911.2582081993812</v>
      </c>
      <c r="B115">
        <f>'表示データ　線間右'!B28</f>
        <v>4397.2876321022868</v>
      </c>
    </row>
    <row r="116" spans="1:2" x14ac:dyDescent="0.2">
      <c r="A116">
        <f>'表示データ　線間右'!A29</f>
        <v>1779.2515135411454</v>
      </c>
      <c r="B116">
        <f>'表示データ　線間右'!B29</f>
        <v>4368.7021769539679</v>
      </c>
    </row>
    <row r="117" spans="1:2" x14ac:dyDescent="0.2">
      <c r="A117">
        <f>'表示データ　線間右'!A30</f>
        <v>1649.3001995205007</v>
      </c>
      <c r="B117">
        <f>'表示データ　線間右'!B30</f>
        <v>4331.8843597327195</v>
      </c>
    </row>
    <row r="118" spans="1:2" x14ac:dyDescent="0.2">
      <c r="A118">
        <f>'表示データ　線間右'!A31</f>
        <v>1521.917124604779</v>
      </c>
      <c r="B118">
        <f>'表示データ　線間右'!B31</f>
        <v>4286.9794835426555</v>
      </c>
    </row>
    <row r="119" spans="1:2" x14ac:dyDescent="0.2">
      <c r="A119">
        <f>'表示データ　線間右'!A32</f>
        <v>1397.6050115948819</v>
      </c>
      <c r="B119">
        <f>'表示データ　線間右'!B32</f>
        <v>4234.1647674150081</v>
      </c>
    </row>
    <row r="120" spans="1:2" x14ac:dyDescent="0.2">
      <c r="A120">
        <f>'表示データ　線間右'!A33</f>
        <v>1276.8544636080569</v>
      </c>
      <c r="B120">
        <f>'表示データ　線間右'!B33</f>
        <v>4173.6486469055862</v>
      </c>
    </row>
    <row r="121" spans="1:2" x14ac:dyDescent="0.2">
      <c r="A121">
        <f>'表示データ　線間右'!A34</f>
        <v>1160.1420278915298</v>
      </c>
      <c r="B121">
        <f>'表示データ　線間右'!B34</f>
        <v>4105.6699514948559</v>
      </c>
    </row>
    <row r="122" spans="1:2" x14ac:dyDescent="0.2">
      <c r="A122">
        <f>'表示データ　線間右'!A35</f>
        <v>1047.9283151082341</v>
      </c>
      <c r="B122">
        <f>'表示データ　線間右'!B35</f>
        <v>4030.4969620370898</v>
      </c>
    </row>
    <row r="123" spans="1:2" x14ac:dyDescent="0.2">
      <c r="A123">
        <f>'表示データ　線間右'!A36</f>
        <v>940.65618151695662</v>
      </c>
      <c r="B123">
        <f>'表示データ　線間右'!B36</f>
        <v>3948.4263519784058</v>
      </c>
    </row>
    <row r="124" spans="1:2" x14ac:dyDescent="0.2">
      <c r="A124">
        <f>'表示データ　線間右'!A37</f>
        <v>838.74898122100626</v>
      </c>
      <c r="B124">
        <f>'表示データ　線間右'!B37</f>
        <v>3859.7820165222115</v>
      </c>
    </row>
    <row r="125" spans="1:2" x14ac:dyDescent="0.2">
      <c r="A125">
        <f>'表示データ　線間右'!A38</f>
        <v>742.60889538297874</v>
      </c>
      <c r="B125">
        <f>'表示データ　線間右'!B38</f>
        <v>3764.9137943628075</v>
      </c>
    </row>
    <row r="126" spans="1:2" x14ac:dyDescent="0.2">
      <c r="A126">
        <f>'表示データ　線間右'!A39</f>
        <v>652.61534499945003</v>
      </c>
      <c r="B126">
        <f>'表示データ　線間右'!B39</f>
        <v>3664.1960870318862</v>
      </c>
    </row>
    <row r="127" spans="1:2" x14ac:dyDescent="0.2">
      <c r="A127">
        <f>'表示データ　線間右'!A40</f>
        <v>569.12349349964313</v>
      </c>
      <c r="B127">
        <f>'表示データ　線間右'!B40</f>
        <v>3558.026381306744</v>
      </c>
    </row>
    <row r="128" spans="1:2" x14ac:dyDescent="0.2">
      <c r="A128">
        <f>'表示データ　線間右'!A41</f>
        <v>492.46284507762692</v>
      </c>
      <c r="B128">
        <f>'表示データ　線間右'!B41</f>
        <v>3446.8236805115498</v>
      </c>
    </row>
    <row r="129" spans="1:2" x14ac:dyDescent="0.2">
      <c r="A129">
        <f>'表示データ　線間右'!A42</f>
        <v>422.93594428980492</v>
      </c>
      <c r="B129">
        <f>'表示データ　線間右'!B42</f>
        <v>3331.026850902661</v>
      </c>
    </row>
    <row r="130" spans="1:2" x14ac:dyDescent="0.2">
      <c r="A130">
        <f>'表示データ　線間右'!A43</f>
        <v>360.81718204976875</v>
      </c>
      <c r="B130">
        <f>'表示データ　線間右'!B43</f>
        <v>3211.0928896640075</v>
      </c>
    </row>
    <row r="131" spans="1:2" x14ac:dyDescent="0.2">
      <c r="A131">
        <f>'表示データ　線間右'!A44</f>
        <v>346.47439887953931</v>
      </c>
      <c r="B131">
        <f>'表示データ　線間右'!B44</f>
        <v>3180.5181079316785</v>
      </c>
    </row>
    <row r="132" spans="1:2" x14ac:dyDescent="0.2">
      <c r="A132">
        <f>'表示データ　線間右'!A45</f>
        <v>472.11049292923366</v>
      </c>
      <c r="B132">
        <f>'表示データ　線間右'!B45</f>
        <v>948.00133046471205</v>
      </c>
    </row>
    <row r="133" spans="1:2" x14ac:dyDescent="0.2">
      <c r="A133">
        <f>'表示データ　線間右'!A46</f>
        <v>796.59786937245167</v>
      </c>
      <c r="B133">
        <f>'表示データ　線間右'!B46</f>
        <v>966.24804329188453</v>
      </c>
    </row>
    <row r="134" spans="1:2" x14ac:dyDescent="0.2">
      <c r="A134">
        <f>'表示データ　線間右'!A47</f>
        <v>828.59979648472358</v>
      </c>
      <c r="B134">
        <f>'表示データ　線間右'!B47</f>
        <v>397.14710614531759</v>
      </c>
    </row>
    <row r="135" spans="1:2" x14ac:dyDescent="0.2">
      <c r="A135">
        <f>'表示データ　線間右'!A48</f>
        <v>1197.698046468221</v>
      </c>
      <c r="B135">
        <f>'表示データ　線間右'!B48</f>
        <v>67.349468404960888</v>
      </c>
    </row>
    <row r="136" spans="1:2" x14ac:dyDescent="0.2">
      <c r="A136">
        <f>'表示データ　線間右'!A49</f>
        <v>2496.0567418709084</v>
      </c>
      <c r="B136">
        <f>'表示データ　線間右'!B49</f>
        <v>140.35932943978864</v>
      </c>
    </row>
    <row r="138" spans="1:2" x14ac:dyDescent="0.2">
      <c r="A138">
        <f>'表示データ　線間右'!A51</f>
        <v>3704.5807877878156</v>
      </c>
      <c r="B138">
        <f>'表示データ　線間右'!B51</f>
        <v>4037.3571266155986</v>
      </c>
    </row>
    <row r="139" spans="1:2" x14ac:dyDescent="0.2">
      <c r="A139">
        <f>'表示データ　線間右'!A52</f>
        <v>3628.0116284788946</v>
      </c>
      <c r="B139">
        <f>'表示データ　線間右'!B52</f>
        <v>5402.5729652370683</v>
      </c>
    </row>
    <row r="140" spans="1:2" x14ac:dyDescent="0.2">
      <c r="A140">
        <f>'表示データ　線間右'!A53</f>
        <v>3569.340752843269</v>
      </c>
      <c r="B140">
        <f>'表示データ　線間右'!B53</f>
        <v>5459.3922938877813</v>
      </c>
    </row>
    <row r="141" spans="1:2" x14ac:dyDescent="0.2">
      <c r="A141">
        <f>'表示データ　線間右'!A54</f>
        <v>3484.2187147838067</v>
      </c>
      <c r="B141">
        <f>'表示データ　線間右'!B54</f>
        <v>5533.3525705131506</v>
      </c>
    </row>
    <row r="142" spans="1:2" x14ac:dyDescent="0.2">
      <c r="A142">
        <f>'表示データ　線間右'!A55</f>
        <v>3396.6750774539491</v>
      </c>
      <c r="B142">
        <f>'表示データ　線間右'!B55</f>
        <v>5600.3731686346155</v>
      </c>
    </row>
    <row r="143" spans="1:2" x14ac:dyDescent="0.2">
      <c r="A143">
        <f>'表示データ　線間右'!A56</f>
        <v>3321.3591330763516</v>
      </c>
      <c r="B143">
        <f>'表示データ　線間右'!B56</f>
        <v>5651.6184022567213</v>
      </c>
    </row>
    <row r="144" spans="1:2" x14ac:dyDescent="0.2">
      <c r="A144">
        <f>'表示データ　線間右'!A57</f>
        <v>3224.4129501479802</v>
      </c>
      <c r="B144">
        <f>'表示データ　線間右'!B57</f>
        <v>5709.8269703581536</v>
      </c>
    </row>
    <row r="145" spans="1:2" x14ac:dyDescent="0.2">
      <c r="A145">
        <f>'表示データ　線間右'!A58</f>
        <v>3124.0031221342224</v>
      </c>
      <c r="B145">
        <f>'表示データ　線間右'!B58</f>
        <v>5761.833375954463</v>
      </c>
    </row>
    <row r="146" spans="1:2" x14ac:dyDescent="0.2">
      <c r="A146">
        <f>'表示データ　線間右'!A59</f>
        <v>3020.5259207533632</v>
      </c>
      <c r="B146">
        <f>'表示データ　線間右'!B59</f>
        <v>5807.4323735222288</v>
      </c>
    </row>
    <row r="147" spans="1:2" x14ac:dyDescent="0.2">
      <c r="A147">
        <f>'表示データ　線間右'!A60</f>
        <v>2914.3897232450126</v>
      </c>
      <c r="B147">
        <f>'表示データ　線間右'!B60</f>
        <v>5846.4440046502523</v>
      </c>
    </row>
    <row r="148" spans="1:2" x14ac:dyDescent="0.2">
      <c r="A148">
        <f>'表示データ　線間右'!A61</f>
        <v>2806.6816081909687</v>
      </c>
      <c r="B148">
        <f>'表示データ　線間右'!B61</f>
        <v>5866.8313515582859</v>
      </c>
    </row>
    <row r="149" spans="1:2" x14ac:dyDescent="0.2">
      <c r="A149">
        <f>'表示データ　線間右'!A62</f>
        <v>2698.2640926690569</v>
      </c>
      <c r="B149">
        <f>'表示データ　線間右'!B62</f>
        <v>5860.7347714914495</v>
      </c>
    </row>
    <row r="150" spans="1:2" x14ac:dyDescent="0.2">
      <c r="A150">
        <f>'表示データ　線間右'!A63</f>
        <v>2588.0827260062119</v>
      </c>
      <c r="B150">
        <f>'表示データ　線間右'!B63</f>
        <v>5854.5390057934446</v>
      </c>
    </row>
    <row r="151" spans="1:2" x14ac:dyDescent="0.2">
      <c r="A151">
        <f>'表示データ　線間右'!A64</f>
        <v>2476.5723437195707</v>
      </c>
      <c r="B151">
        <f>'表示データ　線間右'!B64</f>
        <v>5848.2685063209065</v>
      </c>
    </row>
    <row r="152" spans="1:2" x14ac:dyDescent="0.2">
      <c r="A152">
        <f>'表示データ　線間右'!A65</f>
        <v>2364.1730263437717</v>
      </c>
      <c r="B152">
        <f>'表示データ　線間右'!B65</f>
        <v>5841.9480198705332</v>
      </c>
    </row>
    <row r="153" spans="1:2" x14ac:dyDescent="0.2">
      <c r="A153">
        <f>'表示データ　線間右'!A66</f>
        <v>2251.3283626341326</v>
      </c>
      <c r="B153">
        <f>'表示データ　線間右'!B66</f>
        <v>5835.6024905147906</v>
      </c>
    </row>
    <row r="154" spans="1:2" x14ac:dyDescent="0.2">
      <c r="A154">
        <f>'表示データ　線間右'!A67</f>
        <v>1987.9019151526099</v>
      </c>
      <c r="B154">
        <f>'表示データ　線間右'!B67</f>
        <v>5820.7893819403844</v>
      </c>
    </row>
    <row r="155" spans="1:2" x14ac:dyDescent="0.2">
      <c r="A155">
        <f>'表示データ　線間右'!A68</f>
        <v>1875.5025977768109</v>
      </c>
      <c r="B155">
        <f>'表示データ　線間右'!B68</f>
        <v>5814.4688954900112</v>
      </c>
    </row>
    <row r="156" spans="1:2" x14ac:dyDescent="0.2">
      <c r="A156">
        <f>'表示データ　線間右'!A69</f>
        <v>1763.9922154901701</v>
      </c>
      <c r="B156">
        <f>'表示データ　線間右'!B69</f>
        <v>5808.198396017473</v>
      </c>
    </row>
    <row r="157" spans="1:2" x14ac:dyDescent="0.2">
      <c r="A157">
        <f>'表示データ　線間右'!A70</f>
        <v>1653.8108488273235</v>
      </c>
      <c r="B157">
        <f>'表示データ　線間右'!B70</f>
        <v>5802.0026303194691</v>
      </c>
    </row>
    <row r="158" spans="1:2" x14ac:dyDescent="0.2">
      <c r="A158">
        <f>'表示データ　線間右'!A71</f>
        <v>1545.3933333054119</v>
      </c>
      <c r="B158">
        <f>'表示データ　線間右'!B71</f>
        <v>5795.9060502526308</v>
      </c>
    </row>
    <row r="159" spans="1:2" x14ac:dyDescent="0.2">
      <c r="A159">
        <f>'表示データ　線間右'!A72</f>
        <v>1440.649868402533</v>
      </c>
      <c r="B159">
        <f>'表示データ　線間右'!B72</f>
        <v>5763.5720353057841</v>
      </c>
    </row>
    <row r="160" spans="1:2" x14ac:dyDescent="0.2">
      <c r="A160">
        <f>'表示データ　線間右'!A73</f>
        <v>1339.5563863670516</v>
      </c>
      <c r="B160">
        <f>'表示データ　線間右'!B73</f>
        <v>5712.9073762746393</v>
      </c>
    </row>
    <row r="161" spans="1:2" x14ac:dyDescent="0.2">
      <c r="A161">
        <f>'表示データ　線間右'!A74</f>
        <v>1241.8436494880982</v>
      </c>
      <c r="B161">
        <f>'表示データ　線間右'!B74</f>
        <v>5655.9949801168186</v>
      </c>
    </row>
    <row r="162" spans="1:2" x14ac:dyDescent="0.2">
      <c r="A162">
        <f>'表示データ　線間右'!A75</f>
        <v>1147.8972852974325</v>
      </c>
      <c r="B162">
        <f>'表示データ　線間右'!B75</f>
        <v>5593.0594540591537</v>
      </c>
    </row>
    <row r="163" spans="1:2" x14ac:dyDescent="0.2">
      <c r="A163">
        <f>'表示データ　線間右'!A76</f>
        <v>1058.0880571745024</v>
      </c>
      <c r="B163">
        <f>'表示データ　線間右'!B76</f>
        <v>5524.3491758704877</v>
      </c>
    </row>
    <row r="164" spans="1:2" x14ac:dyDescent="0.2">
      <c r="A164">
        <f>'表示データ　線間右'!A77</f>
        <v>972.7704011127762</v>
      </c>
      <c r="B164">
        <f>'表示データ　線間右'!B77</f>
        <v>5450.1353136280923</v>
      </c>
    </row>
    <row r="165" spans="1:2" x14ac:dyDescent="0.2">
      <c r="A165">
        <f>'表示データ　線間右'!A78</f>
        <v>892.28102692280061</v>
      </c>
      <c r="B165">
        <f>'表示データ　線間右'!B78</f>
        <v>5370.7107555411494</v>
      </c>
    </row>
    <row r="166" spans="1:2" x14ac:dyDescent="0.2">
      <c r="A166">
        <f>'表示データ　線間右'!A79</f>
        <v>781.28934350253689</v>
      </c>
      <c r="B166">
        <f>'表示データ　線間右'!B79</f>
        <v>5242.4948611146856</v>
      </c>
    </row>
    <row r="167" spans="1:2" x14ac:dyDescent="0.2">
      <c r="A167">
        <f>'表示データ　線間右'!A80</f>
        <v>858.25772279535079</v>
      </c>
      <c r="B167">
        <f>'表示データ　線間右'!B80</f>
        <v>3877.3014716019638</v>
      </c>
    </row>
    <row r="169" spans="1:2" x14ac:dyDescent="0.2">
      <c r="A169">
        <f>'表示データ　線間右'!A82</f>
        <v>2507.2854882260908</v>
      </c>
      <c r="B169">
        <f>'表示データ　線間右'!B82</f>
        <v>-59.325209909885345</v>
      </c>
    </row>
    <row r="170" spans="1:2" x14ac:dyDescent="0.2">
      <c r="A170">
        <f>'表示データ　線間右'!A83</f>
        <v>2164.8087243930072</v>
      </c>
      <c r="B170">
        <f>'表示データ　線間右'!B83</f>
        <v>6031.0532402551316</v>
      </c>
    </row>
    <row r="172" spans="1:2" x14ac:dyDescent="0.2">
      <c r="A172">
        <f>'表示データ　線間右'!A85</f>
        <v>-50</v>
      </c>
      <c r="B172">
        <f>'表示データ　線間右'!B85</f>
        <v>550</v>
      </c>
    </row>
    <row r="173" spans="1:2" x14ac:dyDescent="0.2">
      <c r="A173">
        <f>'表示データ　線間右'!A86</f>
        <v>50</v>
      </c>
      <c r="B173">
        <f>'表示データ　線間右'!B86</f>
        <v>450</v>
      </c>
    </row>
    <row r="175" spans="1:2" x14ac:dyDescent="0.2">
      <c r="A175">
        <f>'表示データ　線間右'!A88</f>
        <v>50</v>
      </c>
      <c r="B175">
        <f>'表示データ　線間右'!B88</f>
        <v>550</v>
      </c>
    </row>
    <row r="176" spans="1:2" x14ac:dyDescent="0.2">
      <c r="A176">
        <f>'表示データ　線間右'!A89</f>
        <v>-50</v>
      </c>
      <c r="B176">
        <f>'表示データ　線間右'!B89</f>
        <v>450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89"/>
  <sheetViews>
    <sheetView workbookViewId="0"/>
  </sheetViews>
  <sheetFormatPr defaultRowHeight="13" x14ac:dyDescent="0.2"/>
  <sheetData>
    <row r="1" spans="1:2" x14ac:dyDescent="0.2">
      <c r="A1" t="s">
        <v>130</v>
      </c>
    </row>
    <row r="2" spans="1:2" x14ac:dyDescent="0.2">
      <c r="A2" t="str">
        <f>'表示データ計算シート　片線'!AA2</f>
        <v>x</v>
      </c>
      <c r="B2" t="str">
        <f>'表示データ計算シート　片線'!AB2</f>
        <v>y</v>
      </c>
    </row>
    <row r="3" spans="1:2" x14ac:dyDescent="0.2">
      <c r="A3" s="9">
        <f>'表示データ計算シート 線間左'!AA3</f>
        <v>-2136.6245710414973</v>
      </c>
      <c r="B3" s="9">
        <f>'表示データ計算シート 線間左'!AB3</f>
        <v>-120.14758600045914</v>
      </c>
    </row>
    <row r="4" spans="1:2" x14ac:dyDescent="0.2">
      <c r="A4" s="9">
        <f>'表示データ計算シート 線間左'!AA4</f>
        <v>-837.01102744071113</v>
      </c>
      <c r="B4" s="9">
        <f>'表示データ計算シート 線間左'!AB4</f>
        <v>-47.067161805475813</v>
      </c>
    </row>
    <row r="5" spans="1:2" x14ac:dyDescent="0.2">
      <c r="A5" s="9">
        <f>'表示データ計算シート 線間左'!AA5</f>
        <v>-507.21338970035436</v>
      </c>
      <c r="B5" s="9">
        <f>'表示データ計算シート 線間左'!AB5</f>
        <v>322.03108817802172</v>
      </c>
    </row>
    <row r="6" spans="1:2" x14ac:dyDescent="0.2">
      <c r="A6" s="9">
        <f>'表示データ計算シート 線間左'!AA6</f>
        <v>-539.2153168126265</v>
      </c>
      <c r="B6" s="9">
        <f>'表示データ計算シート 線間左'!AB6</f>
        <v>891.13202532458865</v>
      </c>
    </row>
    <row r="7" spans="1:2" x14ac:dyDescent="0.2">
      <c r="A7" s="9">
        <f>'表示データ計算シート 線間左'!AA7</f>
        <v>-214.72794036940789</v>
      </c>
      <c r="B7" s="9">
        <f>'表示データ計算シート 線間左'!AB7</f>
        <v>909.37873815176135</v>
      </c>
    </row>
    <row r="8" spans="1:2" x14ac:dyDescent="0.2">
      <c r="A8" s="9">
        <f>'表示データ計算シート 線間左'!AA8</f>
        <v>-340.17212821020286</v>
      </c>
      <c r="B8" s="9">
        <f>'表示データ計算シート 線間左'!AB8</f>
        <v>3141.9063069706795</v>
      </c>
    </row>
    <row r="9" spans="1:2" x14ac:dyDescent="0.2">
      <c r="A9" s="9">
        <f>'表示データ計算シート 線間左'!AA9</f>
        <v>-357.85224062025651</v>
      </c>
      <c r="B9" s="9">
        <f>'表示データ計算シート 線間左'!AB9</f>
        <v>3170.6803635532274</v>
      </c>
    </row>
    <row r="10" spans="1:2" x14ac:dyDescent="0.2">
      <c r="A10" s="9">
        <f>'表示データ計算シート 線間左'!AA10</f>
        <v>-433.0252300780221</v>
      </c>
      <c r="B10" s="9">
        <f>'表示データ計算シート 線間左'!AB10</f>
        <v>3282.8940763365226</v>
      </c>
    </row>
    <row r="11" spans="1:2" x14ac:dyDescent="0.2">
      <c r="A11" s="9">
        <f>'表示データ計算シート 線間左'!AA11</f>
        <v>-515.09584013670656</v>
      </c>
      <c r="B11" s="9">
        <f>'表示データ計算シート 線間左'!AB11</f>
        <v>3390.1662099278005</v>
      </c>
    </row>
    <row r="12" spans="1:2" x14ac:dyDescent="0.2">
      <c r="A12" s="9">
        <f>'表示データ計算シート 線間左'!AA12</f>
        <v>-603.74017559290132</v>
      </c>
      <c r="B12" s="9">
        <f>'表示データ計算シート 線間左'!AB12</f>
        <v>3492.0734102237511</v>
      </c>
    </row>
    <row r="13" spans="1:2" x14ac:dyDescent="0.2">
      <c r="A13" s="9">
        <f>'表示データ計算シート 線間左'!AA13</f>
        <v>-698.60839775230545</v>
      </c>
      <c r="B13" s="9">
        <f>'表示データ計算シート 線間左'!AB13</f>
        <v>3588.2134960617782</v>
      </c>
    </row>
    <row r="14" spans="1:2" x14ac:dyDescent="0.2">
      <c r="A14" s="9">
        <f>'表示データ計算シート 線間左'!AA14</f>
        <v>-799.32610508322557</v>
      </c>
      <c r="B14" s="9">
        <f>'表示データ計算シート 線間左'!AB14</f>
        <v>3678.2070464453063</v>
      </c>
    </row>
    <row r="15" spans="1:2" x14ac:dyDescent="0.2">
      <c r="A15" s="9">
        <f>'表示データ計算シート 線間左'!AA15</f>
        <v>-905.49581080836833</v>
      </c>
      <c r="B15" s="9">
        <f>'表示データ計算シート 線間左'!AB15</f>
        <v>3761.6988979451139</v>
      </c>
    </row>
    <row r="16" spans="1:2" x14ac:dyDescent="0.2">
      <c r="A16" s="9">
        <f>'表示データ計算シート 線間左'!AA16</f>
        <v>-1016.6985116035629</v>
      </c>
      <c r="B16" s="9">
        <f>'表示データ計算シート 線間左'!AB16</f>
        <v>3838.3595463671304</v>
      </c>
    </row>
    <row r="17" spans="1:2" x14ac:dyDescent="0.2">
      <c r="A17" s="9">
        <f>'表示データ計算シート 線間左'!AA17</f>
        <v>-1132.4953412124503</v>
      </c>
      <c r="B17" s="9">
        <f>'表示データ計算シート 線間左'!AB17</f>
        <v>3907.8864471549518</v>
      </c>
    </row>
    <row r="18" spans="1:2" x14ac:dyDescent="0.2">
      <c r="A18" s="9">
        <f>'表示データ計算シート 線間左'!AA18</f>
        <v>-1252.4293024511055</v>
      </c>
      <c r="B18" s="9">
        <f>'表示データ計算シート 線間左'!AB18</f>
        <v>3970.0052093949885</v>
      </c>
    </row>
    <row r="19" spans="1:2" x14ac:dyDescent="0.2">
      <c r="A19" s="9">
        <f>'表示データ計算シート 線間左'!AA19</f>
        <v>-1376.0270707671325</v>
      </c>
      <c r="B19" s="9">
        <f>'表示データ計算シート 線間左'!AB19</f>
        <v>4024.4706787120435</v>
      </c>
    </row>
    <row r="20" spans="1:2" x14ac:dyDescent="0.2">
      <c r="A20" s="9">
        <f>'表示データ計算シート 線間左'!AA20</f>
        <v>-1502.8008622354398</v>
      </c>
      <c r="B20" s="9">
        <f>'表示データ計算シート 線間左'!AB20</f>
        <v>4071.0679047816257</v>
      </c>
    </row>
    <row r="21" spans="1:2" x14ac:dyDescent="0.2">
      <c r="A21" s="9">
        <f>'表示データ計算シート 線間左'!AA21</f>
        <v>-1632.2503586185353</v>
      </c>
      <c r="B21" s="9">
        <f>'表示データ計算シート 線間左'!AB21</f>
        <v>4109.6129896406892</v>
      </c>
    </row>
    <row r="22" spans="1:2" x14ac:dyDescent="0.2">
      <c r="A22" s="9">
        <f>'表示データ計算シート 線間左'!AA22</f>
        <v>-1763.8646818940447</v>
      </c>
      <c r="B22" s="9">
        <f>'表示データ計算シート 線間左'!AB22</f>
        <v>4139.9538134488657</v>
      </c>
    </row>
    <row r="23" spans="1:2" x14ac:dyDescent="0.2">
      <c r="A23" s="9">
        <f>'表示データ計算シート 線間左'!AA23</f>
        <v>-1897.1244104568664</v>
      </c>
      <c r="B23" s="9">
        <f>'表示データ計算シート 線間左'!AB23</f>
        <v>4161.9706348359932</v>
      </c>
    </row>
    <row r="24" spans="1:2" x14ac:dyDescent="0.2">
      <c r="A24" s="9">
        <f>'表示データ計算シート 線間左'!AA24</f>
        <v>-2031.5036290389407</v>
      </c>
      <c r="B24" s="9">
        <f>'表示データ計算シート 線間左'!AB24</f>
        <v>4175.5765634665804</v>
      </c>
    </row>
    <row r="25" spans="1:2" x14ac:dyDescent="0.2">
      <c r="A25" s="9">
        <f>'表示データ計算シート 線間左'!AA25</f>
        <v>-2166.4720042565486</v>
      </c>
      <c r="B25" s="9">
        <f>'表示データ計算シート 線間左'!AB25</f>
        <v>4180.7179029562822</v>
      </c>
    </row>
    <row r="26" spans="1:2" x14ac:dyDescent="0.2">
      <c r="A26" s="9">
        <f>'表示データ計算シート 線間左'!AA26</f>
        <v>-2301.4968775938919</v>
      </c>
      <c r="B26" s="9">
        <f>'表示データ計算シート 線間左'!AB26</f>
        <v>4177.3743627869908</v>
      </c>
    </row>
    <row r="27" spans="1:2" x14ac:dyDescent="0.2">
      <c r="A27" s="9">
        <f>'表示データ計算シート 線間左'!AA27</f>
        <v>-2589.1368477309888</v>
      </c>
      <c r="B27" s="9">
        <f>'表示データ計算シート 線間左'!AB27</f>
        <v>4156.9504328452549</v>
      </c>
    </row>
    <row r="28" spans="1:2" x14ac:dyDescent="0.2">
      <c r="A28" s="9">
        <f>'表示データ計算シート 線間左'!AA28</f>
        <v>-2722.677952911125</v>
      </c>
      <c r="B28" s="9">
        <f>'表示データ計算シート 線間左'!AB28</f>
        <v>4136.7101535018828</v>
      </c>
    </row>
    <row r="29" spans="1:2" x14ac:dyDescent="0.2">
      <c r="A29" s="9">
        <f>'表示データ計算シート 線間左'!AA29</f>
        <v>-2854.6846475693592</v>
      </c>
      <c r="B29" s="9">
        <f>'表示データ計算シート 線間左'!AB29</f>
        <v>4108.1246983535657</v>
      </c>
    </row>
    <row r="30" spans="1:2" x14ac:dyDescent="0.2">
      <c r="A30" s="9">
        <f>'表示データ計算シート 線間左'!AA30</f>
        <v>-2984.6359615900037</v>
      </c>
      <c r="B30" s="9">
        <f>'表示データ計算シート 線間左'!AB30</f>
        <v>4071.3068811323169</v>
      </c>
    </row>
    <row r="31" spans="1:2" x14ac:dyDescent="0.2">
      <c r="A31" s="9">
        <f>'表示データ計算シート 線間左'!AA31</f>
        <v>-3112.0190365057265</v>
      </c>
      <c r="B31" s="9">
        <f>'表示データ計算シート 線間左'!AB31</f>
        <v>4026.402004942252</v>
      </c>
    </row>
    <row r="32" spans="1:2" x14ac:dyDescent="0.2">
      <c r="A32" s="9">
        <f>'表示データ計算シート 線間左'!AA32</f>
        <v>-3236.3311495156222</v>
      </c>
      <c r="B32" s="9">
        <f>'表示データ計算シート 線間左'!AB32</f>
        <v>3973.5872888146059</v>
      </c>
    </row>
    <row r="33" spans="1:2" x14ac:dyDescent="0.2">
      <c r="A33" s="9">
        <f>'表示データ計算シート 線間左'!AA33</f>
        <v>-3357.0816975024482</v>
      </c>
      <c r="B33" s="9">
        <f>'表示データ計算シート 線間左'!AB33</f>
        <v>3913.0711683051836</v>
      </c>
    </row>
    <row r="34" spans="1:2" x14ac:dyDescent="0.2">
      <c r="A34" s="9">
        <f>'表示データ計算シート 線間左'!AA34</f>
        <v>-3473.7941332189744</v>
      </c>
      <c r="B34" s="9">
        <f>'表示データ計算シート 線間左'!AB34</f>
        <v>3845.0924728944528</v>
      </c>
    </row>
    <row r="35" spans="1:2" x14ac:dyDescent="0.2">
      <c r="A35" s="9">
        <f>'表示データ計算シート 線間左'!AA35</f>
        <v>-3586.0078460022705</v>
      </c>
      <c r="B35" s="9">
        <f>'表示データ計算シート 線間左'!AB35</f>
        <v>3769.9194834366863</v>
      </c>
    </row>
    <row r="36" spans="1:2" x14ac:dyDescent="0.2">
      <c r="A36" s="9">
        <f>'表示データ計算シート 線間左'!AA36</f>
        <v>-3693.279979593548</v>
      </c>
      <c r="B36" s="9">
        <f>'表示データ計算シート 線間左'!AB36</f>
        <v>3687.8488733780027</v>
      </c>
    </row>
    <row r="37" spans="1:2" x14ac:dyDescent="0.2">
      <c r="A37" s="9">
        <f>'表示データ計算シート 線間左'!AA37</f>
        <v>-3795.1871798894986</v>
      </c>
      <c r="B37" s="9">
        <f>'表示データ計算シート 線間左'!AB37</f>
        <v>3599.2045379218084</v>
      </c>
    </row>
    <row r="38" spans="1:2" x14ac:dyDescent="0.2">
      <c r="A38" s="9">
        <f>'表示データ計算シート 線間左'!AA38</f>
        <v>-3891.3272657275261</v>
      </c>
      <c r="B38" s="9">
        <f>'表示データ計算シート 線間左'!AB38</f>
        <v>3504.3363157624035</v>
      </c>
    </row>
    <row r="39" spans="1:2" x14ac:dyDescent="0.2">
      <c r="A39" s="9">
        <f>'表示データ計算シート 線間左'!AA39</f>
        <v>-3981.3208161110538</v>
      </c>
      <c r="B39" s="9">
        <f>'表示データ計算シート 線間左'!AB39</f>
        <v>3403.6186084314827</v>
      </c>
    </row>
    <row r="40" spans="1:2" x14ac:dyDescent="0.2">
      <c r="A40" s="9">
        <f>'表示データ計算シート 線間左'!AA40</f>
        <v>-4064.8126676108623</v>
      </c>
      <c r="B40" s="9">
        <f>'表示データ計算シート 線間左'!AB40</f>
        <v>3297.4489027063405</v>
      </c>
    </row>
    <row r="41" spans="1:2" x14ac:dyDescent="0.2">
      <c r="A41" s="9">
        <f>'表示データ計算シート 線間左'!AA41</f>
        <v>-4141.4733160328769</v>
      </c>
      <c r="B41" s="9">
        <f>'表示データ計算シート 線間左'!AB41</f>
        <v>3186.2462019111472</v>
      </c>
    </row>
    <row r="42" spans="1:2" x14ac:dyDescent="0.2">
      <c r="A42" s="9">
        <f>'表示データ計算シート 線間左'!AA42</f>
        <v>-4211.0002168207002</v>
      </c>
      <c r="B42" s="9">
        <f>'表示データ計算シート 線間左'!AB42</f>
        <v>3070.449372302257</v>
      </c>
    </row>
    <row r="43" spans="1:2" x14ac:dyDescent="0.2">
      <c r="A43" s="9">
        <f>'表示データ計算シート 線間左'!AA43</f>
        <v>-4273.1189790607368</v>
      </c>
      <c r="B43" s="9">
        <f>'表示データ計算シート 線間左'!AB43</f>
        <v>2950.515411063604</v>
      </c>
    </row>
    <row r="44" spans="1:2" x14ac:dyDescent="0.2">
      <c r="A44" s="9">
        <f>'表示データ計算シート 線間左'!AA44</f>
        <v>-4287.4617622309652</v>
      </c>
      <c r="B44" s="9">
        <f>'表示データ計算シート 線間左'!AB44</f>
        <v>2919.9406293312754</v>
      </c>
    </row>
    <row r="45" spans="1:2" x14ac:dyDescent="0.2">
      <c r="A45" s="9">
        <f>'表示データ計算シート 線間左'!AA45</f>
        <v>-4161.8256681812709</v>
      </c>
      <c r="B45" s="9">
        <f>'表示データ計算シート 線間左'!AB45</f>
        <v>687.42385186430931</v>
      </c>
    </row>
    <row r="46" spans="1:2" x14ac:dyDescent="0.2">
      <c r="A46" s="9">
        <f>'表示データ計算シート 線間左'!AA46</f>
        <v>-3837.3382917380527</v>
      </c>
      <c r="B46" s="9">
        <f>'表示データ計算シート 線間左'!AB46</f>
        <v>705.67056469148088</v>
      </c>
    </row>
    <row r="47" spans="1:2" x14ac:dyDescent="0.2">
      <c r="A47" s="9">
        <f>'表示データ計算シート 線間左'!AA47</f>
        <v>-3805.3363646257817</v>
      </c>
      <c r="B47" s="9">
        <f>'表示データ計算シート 線間左'!AB47</f>
        <v>136.56962754491343</v>
      </c>
    </row>
    <row r="48" spans="1:2" x14ac:dyDescent="0.2">
      <c r="A48" s="9">
        <f>'表示データ計算シート 線間左'!AA48</f>
        <v>-3436.238114642284</v>
      </c>
      <c r="B48" s="9">
        <f>'表示データ計算シート 線間左'!AB48</f>
        <v>-193.22801019544249</v>
      </c>
    </row>
    <row r="49" spans="1:2" x14ac:dyDescent="0.2">
      <c r="A49" s="9">
        <f>'表示データ計算シート 線間左'!AA49</f>
        <v>-2136.6245710414973</v>
      </c>
      <c r="B49" s="9">
        <f>'表示データ計算シート 線間左'!AB49</f>
        <v>-120.14758600045914</v>
      </c>
    </row>
    <row r="51" spans="1:2" x14ac:dyDescent="0.2">
      <c r="A51">
        <f>'表示データ計算シート 線間左'!AA51</f>
        <v>-926.84567692648955</v>
      </c>
      <c r="B51">
        <f>'表示データ計算シート 線間左'!AB51</f>
        <v>3776.9207743355059</v>
      </c>
    </row>
    <row r="52" spans="1:2" x14ac:dyDescent="0.2">
      <c r="A52">
        <f>'表示データ計算シート 線間左'!AA52</f>
        <v>-1003.4148362354111</v>
      </c>
      <c r="B52">
        <f>'表示データ計算シート 線間左'!AB52</f>
        <v>5142.136612956976</v>
      </c>
    </row>
    <row r="53" spans="1:2" x14ac:dyDescent="0.2">
      <c r="A53">
        <f>'表示データ計算シート 線間左'!AA53</f>
        <v>-1062.0857118710355</v>
      </c>
      <c r="B53">
        <f>'表示データ計算シート 線間左'!AB53</f>
        <v>5198.9559416076891</v>
      </c>
    </row>
    <row r="54" spans="1:2" x14ac:dyDescent="0.2">
      <c r="A54">
        <f>'表示データ計算シート 線間左'!AA54</f>
        <v>-1147.2077499304987</v>
      </c>
      <c r="B54">
        <f>'表示データ計算シート 線間左'!AB54</f>
        <v>5272.9162182330583</v>
      </c>
    </row>
    <row r="55" spans="1:2" x14ac:dyDescent="0.2">
      <c r="A55">
        <f>'表示データ計算シート 線間左'!AA55</f>
        <v>-1234.7513872603568</v>
      </c>
      <c r="B55">
        <f>'表示データ計算シート 線間左'!AB55</f>
        <v>5339.9368163545241</v>
      </c>
    </row>
    <row r="56" spans="1:2" x14ac:dyDescent="0.2">
      <c r="A56">
        <f>'表示データ計算シート 線間左'!AA56</f>
        <v>-1310.0673316379537</v>
      </c>
      <c r="B56">
        <f>'表示データ計算シート 線間左'!AB56</f>
        <v>5391.1820499766291</v>
      </c>
    </row>
    <row r="57" spans="1:2" x14ac:dyDescent="0.2">
      <c r="A57">
        <f>'表示データ計算シート 線間左'!AA57</f>
        <v>-1407.0135145663255</v>
      </c>
      <c r="B57">
        <f>'表示データ計算シート 線間左'!AB57</f>
        <v>5449.3906180780614</v>
      </c>
    </row>
    <row r="58" spans="1:2" x14ac:dyDescent="0.2">
      <c r="A58">
        <f>'表示データ計算シート 線間左'!AA58</f>
        <v>-1507.4233425800835</v>
      </c>
      <c r="B58">
        <f>'表示データ計算シート 線間左'!AB58</f>
        <v>5501.3970236743717</v>
      </c>
    </row>
    <row r="59" spans="1:2" x14ac:dyDescent="0.2">
      <c r="A59">
        <f>'表示データ計算シート 線間左'!AA59</f>
        <v>-1610.9005439609427</v>
      </c>
      <c r="B59">
        <f>'表示データ計算シート 線間左'!AB59</f>
        <v>5546.9960212421374</v>
      </c>
    </row>
    <row r="60" spans="1:2" x14ac:dyDescent="0.2">
      <c r="A60">
        <f>'表示データ計算シート 線間左'!AA60</f>
        <v>-1717.0367414692926</v>
      </c>
      <c r="B60">
        <f>'表示データ計算シート 線間左'!AB60</f>
        <v>5586.0076523701609</v>
      </c>
    </row>
    <row r="61" spans="1:2" x14ac:dyDescent="0.2">
      <c r="A61">
        <f>'表示データ計算シート 線間左'!AA61</f>
        <v>-1824.7448565233369</v>
      </c>
      <c r="B61">
        <f>'表示データ計算シート 線間左'!AB61</f>
        <v>5606.3949992781945</v>
      </c>
    </row>
    <row r="62" spans="1:2" x14ac:dyDescent="0.2">
      <c r="A62">
        <f>'表示データ計算シート 線間左'!AA62</f>
        <v>-1933.1623720452487</v>
      </c>
      <c r="B62">
        <f>'表示データ計算シート 線間左'!AB62</f>
        <v>5600.2984192113581</v>
      </c>
    </row>
    <row r="63" spans="1:2" x14ac:dyDescent="0.2">
      <c r="A63">
        <f>'表示データ計算シート 線間左'!AA63</f>
        <v>-2043.3437387080944</v>
      </c>
      <c r="B63">
        <f>'表示データ計算シート 線間左'!AB63</f>
        <v>5594.1026535133524</v>
      </c>
    </row>
    <row r="64" spans="1:2" x14ac:dyDescent="0.2">
      <c r="A64">
        <f>'表示データ計算シート 線間左'!AA64</f>
        <v>-2154.8541209947361</v>
      </c>
      <c r="B64">
        <f>'表示データ計算シート 線間左'!AB64</f>
        <v>5587.8321540408142</v>
      </c>
    </row>
    <row r="65" spans="1:2" x14ac:dyDescent="0.2">
      <c r="A65">
        <f>'表示データ計算シート 線間左'!AA65</f>
        <v>-2267.2534383705347</v>
      </c>
      <c r="B65">
        <f>'表示データ計算シート 線間左'!AB65</f>
        <v>5581.5116675904419</v>
      </c>
    </row>
    <row r="66" spans="1:2" x14ac:dyDescent="0.2">
      <c r="A66">
        <f>'表示データ計算シート 線間左'!AA66</f>
        <v>-2380.0981020801732</v>
      </c>
      <c r="B66">
        <f>'表示データ計算シート 線間左'!AB66</f>
        <v>5575.1661382346983</v>
      </c>
    </row>
    <row r="67" spans="1:2" x14ac:dyDescent="0.2">
      <c r="A67">
        <f>'表示データ計算シート 線間左'!AA67</f>
        <v>-2646.0342459578928</v>
      </c>
      <c r="B67">
        <f>'表示データ計算シート 線間左'!AB67</f>
        <v>5560.2119033399822</v>
      </c>
    </row>
    <row r="68" spans="1:2" x14ac:dyDescent="0.2">
      <c r="A68">
        <f>'表示データ計算シート 線間左'!AA68</f>
        <v>-2758.4335633336932</v>
      </c>
      <c r="B68">
        <f>'表示データ計算シート 線間左'!AB68</f>
        <v>5553.8914168896081</v>
      </c>
    </row>
    <row r="69" spans="1:2" x14ac:dyDescent="0.2">
      <c r="A69">
        <f>'表示データ計算シート 線間左'!AA69</f>
        <v>-2869.9439456203349</v>
      </c>
      <c r="B69">
        <f>'表示データ計算シート 線間左'!AB69</f>
        <v>5547.620917417069</v>
      </c>
    </row>
    <row r="70" spans="1:2" x14ac:dyDescent="0.2">
      <c r="A70">
        <f>'表示データ計算シート 線間左'!AA70</f>
        <v>-2980.1253122831827</v>
      </c>
      <c r="B70">
        <f>'表示データ計算シート 線間左'!AB70</f>
        <v>5541.4251517190651</v>
      </c>
    </row>
    <row r="71" spans="1:2" x14ac:dyDescent="0.2">
      <c r="A71">
        <f>'表示データ計算シート 線間左'!AA71</f>
        <v>-3088.5428278050931</v>
      </c>
      <c r="B71">
        <f>'表示データ計算シート 線間左'!AB71</f>
        <v>5535.3285716522278</v>
      </c>
    </row>
    <row r="72" spans="1:2" x14ac:dyDescent="0.2">
      <c r="A72">
        <f>'表示データ計算シート 線間左'!AA72</f>
        <v>-3193.2862927079736</v>
      </c>
      <c r="B72">
        <f>'表示データ計算シート 線間左'!AB72</f>
        <v>5502.9945567053792</v>
      </c>
    </row>
    <row r="73" spans="1:2" x14ac:dyDescent="0.2">
      <c r="A73">
        <f>'表示データ計算シート 線間左'!AA73</f>
        <v>-3294.3797747434551</v>
      </c>
      <c r="B73">
        <f>'表示データ計算シート 線間左'!AB73</f>
        <v>5452.3298976742344</v>
      </c>
    </row>
    <row r="74" spans="1:2" x14ac:dyDescent="0.2">
      <c r="A74">
        <f>'表示データ計算シート 線間左'!AA74</f>
        <v>-3392.0925116224071</v>
      </c>
      <c r="B74">
        <f>'表示データ計算シート 線間左'!AB74</f>
        <v>5395.4175015164146</v>
      </c>
    </row>
    <row r="75" spans="1:2" x14ac:dyDescent="0.2">
      <c r="A75">
        <f>'表示データ計算シート 線間左'!AA75</f>
        <v>-3486.0388758130725</v>
      </c>
      <c r="B75">
        <f>'表示データ計算シート 線間左'!AB75</f>
        <v>5332.4819754587497</v>
      </c>
    </row>
    <row r="76" spans="1:2" x14ac:dyDescent="0.2">
      <c r="A76">
        <f>'表示データ計算シート 線間左'!AA76</f>
        <v>-3575.8481039360031</v>
      </c>
      <c r="B76">
        <f>'表示データ計算シート 線間左'!AB76</f>
        <v>5263.7716972700837</v>
      </c>
    </row>
    <row r="77" spans="1:2" x14ac:dyDescent="0.2">
      <c r="A77">
        <f>'表示データ計算シート 線間左'!AA77</f>
        <v>-3661.1657599977275</v>
      </c>
      <c r="B77">
        <f>'表示データ計算シート 線間左'!AB77</f>
        <v>5189.5578350276892</v>
      </c>
    </row>
    <row r="78" spans="1:2" x14ac:dyDescent="0.2">
      <c r="A78">
        <f>'表示データ計算シート 線間左'!AA78</f>
        <v>-3741.6551341877039</v>
      </c>
      <c r="B78">
        <f>'表示データ計算シート 線間左'!AB78</f>
        <v>5110.1332769407463</v>
      </c>
    </row>
    <row r="79" spans="1:2" x14ac:dyDescent="0.2">
      <c r="A79">
        <f>'表示データ計算シート 線間左'!AA79</f>
        <v>-3852.6468176079679</v>
      </c>
      <c r="B79">
        <f>'表示データ計算シート 線間左'!AB79</f>
        <v>4981.9173825142816</v>
      </c>
    </row>
    <row r="80" spans="1:2" x14ac:dyDescent="0.2">
      <c r="A80">
        <f>'表示データ計算シート 線間左'!AA80</f>
        <v>-3775.6784383151544</v>
      </c>
      <c r="B80">
        <f>'表示データ計算シート 線間左'!AB80</f>
        <v>3616.7239930015598</v>
      </c>
    </row>
    <row r="82" spans="1:2" x14ac:dyDescent="0.2">
      <c r="A82">
        <f>'表示データ計算シート 線間左'!AA82</f>
        <v>-2125.395824686314</v>
      </c>
      <c r="B82">
        <f>'表示データ計算シート 線間左'!AB82</f>
        <v>-319.83212535013132</v>
      </c>
    </row>
    <row r="83" spans="1:2" x14ac:dyDescent="0.2">
      <c r="A83">
        <f>'表示データ計算シート 線間左'!AA83</f>
        <v>-2467.8725885193981</v>
      </c>
      <c r="B83">
        <f>'表示データ計算シート 線間左'!AB83</f>
        <v>5770.5463248148844</v>
      </c>
    </row>
    <row r="85" spans="1:2" x14ac:dyDescent="0.2">
      <c r="A85">
        <v>-50</v>
      </c>
      <c r="B85">
        <f>'表示データ計算シート 線間左'!G2+50</f>
        <v>550</v>
      </c>
    </row>
    <row r="86" spans="1:2" x14ac:dyDescent="0.2">
      <c r="A86">
        <v>50</v>
      </c>
      <c r="B86">
        <f>'表示データ計算シート 線間左'!G3-50</f>
        <v>450</v>
      </c>
    </row>
    <row r="88" spans="1:2" x14ac:dyDescent="0.2">
      <c r="A88">
        <v>50</v>
      </c>
      <c r="B88">
        <f>'表示データ計算シート 線間左'!G2+50</f>
        <v>550</v>
      </c>
    </row>
    <row r="89" spans="1:2" x14ac:dyDescent="0.2">
      <c r="A89">
        <v>-50</v>
      </c>
      <c r="B89">
        <f>'表示データ計算シート 線間左'!G2-50</f>
        <v>450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89"/>
  <sheetViews>
    <sheetView workbookViewId="0"/>
  </sheetViews>
  <sheetFormatPr defaultRowHeight="13" x14ac:dyDescent="0.2"/>
  <cols>
    <col min="1" max="1" width="12.08984375" bestFit="1" customWidth="1"/>
  </cols>
  <sheetData>
    <row r="1" spans="1:2" x14ac:dyDescent="0.2">
      <c r="A1" t="s">
        <v>131</v>
      </c>
    </row>
    <row r="2" spans="1:2" x14ac:dyDescent="0.2">
      <c r="A2" t="str">
        <f>'表示データ計算シート　片線'!AA2</f>
        <v>x</v>
      </c>
      <c r="B2" t="str">
        <f>'表示データ計算シート　片線'!AB2</f>
        <v>y</v>
      </c>
    </row>
    <row r="3" spans="1:2" x14ac:dyDescent="0.2">
      <c r="A3" s="9">
        <f>'表示データ計算シート 線間右'!AA3</f>
        <v>2496.0567418709084</v>
      </c>
      <c r="B3" s="9">
        <f>'表示データ計算シート 線間右'!AB3</f>
        <v>140.35932943978864</v>
      </c>
    </row>
    <row r="4" spans="1:2" x14ac:dyDescent="0.2">
      <c r="A4" s="9">
        <f>'表示データ計算シート 線間右'!AA4</f>
        <v>3794.4154372735948</v>
      </c>
      <c r="B4" s="9">
        <f>'表示データ計算シート 線間右'!AB4</f>
        <v>213.3691904746164</v>
      </c>
    </row>
    <row r="5" spans="1:2" x14ac:dyDescent="0.2">
      <c r="A5" s="9">
        <f>'表示データ計算シート 線間右'!AA5</f>
        <v>4124.2130750139522</v>
      </c>
      <c r="B5" s="9">
        <f>'表示データ計算シート 線間右'!AB5</f>
        <v>582.46744045811397</v>
      </c>
    </row>
    <row r="6" spans="1:2" x14ac:dyDescent="0.2">
      <c r="A6" s="9">
        <f>'表示データ計算シート 線間右'!AA6</f>
        <v>4092.2111479016794</v>
      </c>
      <c r="B6" s="9">
        <f>'表示データ計算シート 線間右'!AB6</f>
        <v>1151.5683776046808</v>
      </c>
    </row>
    <row r="7" spans="1:2" x14ac:dyDescent="0.2">
      <c r="A7" s="9">
        <f>'表示データ計算シート 線間右'!AA7</f>
        <v>4416.6985243448971</v>
      </c>
      <c r="B7" s="9">
        <f>'表示データ計算シート 線間右'!AB7</f>
        <v>1169.8150904318532</v>
      </c>
    </row>
    <row r="8" spans="1:2" x14ac:dyDescent="0.2">
      <c r="A8" s="9">
        <f>'表示データ計算シート 線間右'!AA8</f>
        <v>4291.2543365041038</v>
      </c>
      <c r="B8" s="9">
        <f>'表示データ計算シート 線間右'!AB8</f>
        <v>3402.3426592507722</v>
      </c>
    </row>
    <row r="9" spans="1:2" x14ac:dyDescent="0.2">
      <c r="A9" s="9">
        <f>'表示データ計算シート 線間右'!AA9</f>
        <v>4273.5742240940499</v>
      </c>
      <c r="B9" s="9">
        <f>'表示データ計算シート 線間右'!AB9</f>
        <v>3431.1167158333192</v>
      </c>
    </row>
    <row r="10" spans="1:2" x14ac:dyDescent="0.2">
      <c r="A10" s="9">
        <f>'表示データ計算シート 線間右'!AA10</f>
        <v>4198.4012346362824</v>
      </c>
      <c r="B10" s="9">
        <f>'表示データ計算シート 線間右'!AB10</f>
        <v>3543.3304286166149</v>
      </c>
    </row>
    <row r="11" spans="1:2" x14ac:dyDescent="0.2">
      <c r="A11" s="9">
        <f>'表示データ計算シート 線間右'!AA11</f>
        <v>4116.3306245775984</v>
      </c>
      <c r="B11" s="9">
        <f>'表示データ計算シート 線間右'!AB11</f>
        <v>3650.6025622078928</v>
      </c>
    </row>
    <row r="12" spans="1:2" x14ac:dyDescent="0.2">
      <c r="A12" s="9">
        <f>'表示データ計算シート 線間右'!AA12</f>
        <v>4027.6862891214037</v>
      </c>
      <c r="B12" s="9">
        <f>'表示データ計算シート 線間右'!AB12</f>
        <v>3752.5097625038434</v>
      </c>
    </row>
    <row r="13" spans="1:2" x14ac:dyDescent="0.2">
      <c r="A13" s="9">
        <f>'表示データ計算シート 線間右'!AA13</f>
        <v>3932.8180669619992</v>
      </c>
      <c r="B13" s="9">
        <f>'表示データ計算シート 線間右'!AB13</f>
        <v>3848.64984834187</v>
      </c>
    </row>
    <row r="14" spans="1:2" x14ac:dyDescent="0.2">
      <c r="A14" s="9">
        <f>'表示データ計算シート 線間右'!AA14</f>
        <v>3832.1003596310798</v>
      </c>
      <c r="B14" s="9">
        <f>'表示データ計算シート 線間右'!AB14</f>
        <v>3938.6433987253986</v>
      </c>
    </row>
    <row r="15" spans="1:2" x14ac:dyDescent="0.2">
      <c r="A15" s="9">
        <f>'表示データ計算シート 線間右'!AA15</f>
        <v>3725.9306539059367</v>
      </c>
      <c r="B15" s="9">
        <f>'表示データ計算シート 線間右'!AB15</f>
        <v>4022.1352502252062</v>
      </c>
    </row>
    <row r="16" spans="1:2" x14ac:dyDescent="0.2">
      <c r="A16" s="9">
        <f>'表示データ計算シート 線間右'!AA16</f>
        <v>3614.7279531107429</v>
      </c>
      <c r="B16" s="9">
        <f>'表示データ計算シート 線間右'!AB16</f>
        <v>4098.7958986472231</v>
      </c>
    </row>
    <row r="17" spans="1:2" x14ac:dyDescent="0.2">
      <c r="A17" s="9">
        <f>'表示データ計算シート 線間右'!AA17</f>
        <v>3498.9311235018536</v>
      </c>
      <c r="B17" s="9">
        <f>'表示データ計算シート 線間右'!AB17</f>
        <v>4168.3227994350436</v>
      </c>
    </row>
    <row r="18" spans="1:2" x14ac:dyDescent="0.2">
      <c r="A18" s="9">
        <f>'表示データ計算シート 線間右'!AA18</f>
        <v>3378.9971622631997</v>
      </c>
      <c r="B18" s="9">
        <f>'表示データ計算シート 線間右'!AB18</f>
        <v>4230.4415616750803</v>
      </c>
    </row>
    <row r="19" spans="1:2" x14ac:dyDescent="0.2">
      <c r="A19" s="9">
        <f>'表示データ計算シート 線間右'!AA19</f>
        <v>3255.3993939471725</v>
      </c>
      <c r="B19" s="9">
        <f>'表示データ計算シート 線間右'!AB19</f>
        <v>4284.9070309921353</v>
      </c>
    </row>
    <row r="20" spans="1:2" x14ac:dyDescent="0.2">
      <c r="A20" s="9">
        <f>'表示データ計算シート 線間右'!AA20</f>
        <v>3128.6256024788659</v>
      </c>
      <c r="B20" s="9">
        <f>'表示データ計算シート 線間右'!AB20</f>
        <v>4331.5042570617179</v>
      </c>
    </row>
    <row r="21" spans="1:2" x14ac:dyDescent="0.2">
      <c r="A21" s="9">
        <f>'表示データ計算シート 線間右'!AA21</f>
        <v>2999.1761060957701</v>
      </c>
      <c r="B21" s="9">
        <f>'表示データ計算シート 線間右'!AB21</f>
        <v>4370.0493419207814</v>
      </c>
    </row>
    <row r="22" spans="1:2" x14ac:dyDescent="0.2">
      <c r="A22" s="9">
        <f>'表示データ計算シート 線間右'!AA22</f>
        <v>2867.5617828202603</v>
      </c>
      <c r="B22" s="9">
        <f>'表示データ計算シート 線間右'!AB22</f>
        <v>4400.390165728958</v>
      </c>
    </row>
    <row r="23" spans="1:2" x14ac:dyDescent="0.2">
      <c r="A23" s="9">
        <f>'表示データ計算シート 線間右'!AA23</f>
        <v>2734.3020542574391</v>
      </c>
      <c r="B23" s="9">
        <f>'表示データ計算シート 線間右'!AB23</f>
        <v>4422.4069871160846</v>
      </c>
    </row>
    <row r="24" spans="1:2" x14ac:dyDescent="0.2">
      <c r="A24" s="9">
        <f>'表示データ計算シート 線間右'!AA24</f>
        <v>2599.9228356753651</v>
      </c>
      <c r="B24" s="9">
        <f>'表示データ計算シート 線間右'!AB24</f>
        <v>4436.0129157466727</v>
      </c>
    </row>
    <row r="25" spans="1:2" x14ac:dyDescent="0.2">
      <c r="A25" s="9">
        <f>'表示データ計算シート 線間右'!AA25</f>
        <v>2464.9544604577582</v>
      </c>
      <c r="B25" s="9">
        <f>'表示データ計算シート 線間右'!AB25</f>
        <v>4441.1542552363753</v>
      </c>
    </row>
    <row r="26" spans="1:2" x14ac:dyDescent="0.2">
      <c r="A26" s="9">
        <f>'表示データ計算シート 線間右'!AA26</f>
        <v>2329.9295871204145</v>
      </c>
      <c r="B26" s="9">
        <f>'表示データ計算シート 線間右'!AB26</f>
        <v>4437.8107150670821</v>
      </c>
    </row>
    <row r="27" spans="1:2" x14ac:dyDescent="0.2">
      <c r="A27" s="9">
        <f>'表示データ計算シート 線間右'!AA27</f>
        <v>2044.7993133795162</v>
      </c>
      <c r="B27" s="9">
        <f>'表示データ計算シート 線間右'!AB27</f>
        <v>4417.5279114456589</v>
      </c>
    </row>
    <row r="28" spans="1:2" x14ac:dyDescent="0.2">
      <c r="A28" s="9">
        <f>'表示データ計算シート 線間右'!AA28</f>
        <v>1911.2582081993812</v>
      </c>
      <c r="B28" s="9">
        <f>'表示データ計算シート 線間右'!AB28</f>
        <v>4397.2876321022868</v>
      </c>
    </row>
    <row r="29" spans="1:2" x14ac:dyDescent="0.2">
      <c r="A29" s="9">
        <f>'表示データ計算シート 線間右'!AA29</f>
        <v>1779.2515135411454</v>
      </c>
      <c r="B29" s="9">
        <f>'表示データ計算シート 線間右'!AB29</f>
        <v>4368.7021769539679</v>
      </c>
    </row>
    <row r="30" spans="1:2" x14ac:dyDescent="0.2">
      <c r="A30" s="9">
        <f>'表示データ計算シート 線間右'!AA30</f>
        <v>1649.3001995205007</v>
      </c>
      <c r="B30" s="9">
        <f>'表示データ計算シート 線間右'!AB30</f>
        <v>4331.8843597327195</v>
      </c>
    </row>
    <row r="31" spans="1:2" x14ac:dyDescent="0.2">
      <c r="A31" s="9">
        <f>'表示データ計算シート 線間右'!AA31</f>
        <v>1521.917124604779</v>
      </c>
      <c r="B31" s="9">
        <f>'表示データ計算シート 線間右'!AB31</f>
        <v>4286.9794835426555</v>
      </c>
    </row>
    <row r="32" spans="1:2" x14ac:dyDescent="0.2">
      <c r="A32" s="9">
        <f>'表示データ計算シート 線間右'!AA32</f>
        <v>1397.6050115948819</v>
      </c>
      <c r="B32" s="9">
        <f>'表示データ計算シート 線間右'!AB32</f>
        <v>4234.1647674150081</v>
      </c>
    </row>
    <row r="33" spans="1:2" x14ac:dyDescent="0.2">
      <c r="A33" s="9">
        <f>'表示データ計算シート 線間右'!AA33</f>
        <v>1276.8544636080569</v>
      </c>
      <c r="B33" s="9">
        <f>'表示データ計算シート 線間右'!AB33</f>
        <v>4173.6486469055862</v>
      </c>
    </row>
    <row r="34" spans="1:2" x14ac:dyDescent="0.2">
      <c r="A34" s="9">
        <f>'表示データ計算シート 線間右'!AA34</f>
        <v>1160.1420278915298</v>
      </c>
      <c r="B34" s="9">
        <f>'表示データ計算シート 線間右'!AB34</f>
        <v>4105.6699514948559</v>
      </c>
    </row>
    <row r="35" spans="1:2" x14ac:dyDescent="0.2">
      <c r="A35" s="9">
        <f>'表示データ計算シート 線間右'!AA35</f>
        <v>1047.9283151082341</v>
      </c>
      <c r="B35" s="9">
        <f>'表示データ計算シート 線間右'!AB35</f>
        <v>4030.4969620370898</v>
      </c>
    </row>
    <row r="36" spans="1:2" x14ac:dyDescent="0.2">
      <c r="A36" s="9">
        <f>'表示データ計算シート 線間右'!AA36</f>
        <v>940.65618151695662</v>
      </c>
      <c r="B36" s="9">
        <f>'表示データ計算シート 線間右'!AB36</f>
        <v>3948.4263519784058</v>
      </c>
    </row>
    <row r="37" spans="1:2" x14ac:dyDescent="0.2">
      <c r="A37" s="9">
        <f>'表示データ計算シート 線間右'!AA37</f>
        <v>838.74898122100626</v>
      </c>
      <c r="B37" s="9">
        <f>'表示データ計算シート 線間右'!AB37</f>
        <v>3859.7820165222115</v>
      </c>
    </row>
    <row r="38" spans="1:2" x14ac:dyDescent="0.2">
      <c r="A38" s="9">
        <f>'表示データ計算シート 線間右'!AA38</f>
        <v>742.60889538297874</v>
      </c>
      <c r="B38" s="9">
        <f>'表示データ計算シート 線間右'!AB38</f>
        <v>3764.9137943628075</v>
      </c>
    </row>
    <row r="39" spans="1:2" x14ac:dyDescent="0.2">
      <c r="A39" s="9">
        <f>'表示データ計算シート 線間右'!AA39</f>
        <v>652.61534499945003</v>
      </c>
      <c r="B39" s="9">
        <f>'表示データ計算シート 線間右'!AB39</f>
        <v>3664.1960870318862</v>
      </c>
    </row>
    <row r="40" spans="1:2" x14ac:dyDescent="0.2">
      <c r="A40" s="9">
        <f>'表示データ計算シート 線間右'!AA40</f>
        <v>569.12349349964313</v>
      </c>
      <c r="B40" s="9">
        <f>'表示データ計算シート 線間右'!AB40</f>
        <v>3558.026381306744</v>
      </c>
    </row>
    <row r="41" spans="1:2" x14ac:dyDescent="0.2">
      <c r="A41" s="9">
        <f>'表示データ計算シート 線間右'!AA41</f>
        <v>492.46284507762692</v>
      </c>
      <c r="B41" s="9">
        <f>'表示データ計算シート 線間右'!AB41</f>
        <v>3446.8236805115498</v>
      </c>
    </row>
    <row r="42" spans="1:2" x14ac:dyDescent="0.2">
      <c r="A42" s="9">
        <f>'表示データ計算シート 線間右'!AA42</f>
        <v>422.93594428980492</v>
      </c>
      <c r="B42" s="9">
        <f>'表示データ計算シート 線間右'!AB42</f>
        <v>3331.026850902661</v>
      </c>
    </row>
    <row r="43" spans="1:2" x14ac:dyDescent="0.2">
      <c r="A43" s="9">
        <f>'表示データ計算シート 線間右'!AA43</f>
        <v>360.81718204976875</v>
      </c>
      <c r="B43" s="9">
        <f>'表示データ計算シート 線間右'!AB43</f>
        <v>3211.0928896640075</v>
      </c>
    </row>
    <row r="44" spans="1:2" x14ac:dyDescent="0.2">
      <c r="A44" s="9">
        <f>'表示データ計算シート 線間右'!AA44</f>
        <v>346.47439887953931</v>
      </c>
      <c r="B44" s="9">
        <f>'表示データ計算シート 線間右'!AB44</f>
        <v>3180.5181079316785</v>
      </c>
    </row>
    <row r="45" spans="1:2" x14ac:dyDescent="0.2">
      <c r="A45" s="9">
        <f>'表示データ計算シート 線間右'!AA45</f>
        <v>472.11049292923366</v>
      </c>
      <c r="B45" s="9">
        <f>'表示データ計算シート 線間右'!AB45</f>
        <v>948.00133046471205</v>
      </c>
    </row>
    <row r="46" spans="1:2" x14ac:dyDescent="0.2">
      <c r="A46" s="9">
        <f>'表示データ計算シート 線間右'!AA46</f>
        <v>796.59786937245167</v>
      </c>
      <c r="B46" s="9">
        <f>'表示データ計算シート 線間右'!AB46</f>
        <v>966.24804329188453</v>
      </c>
    </row>
    <row r="47" spans="1:2" x14ac:dyDescent="0.2">
      <c r="A47" s="9">
        <f>'表示データ計算シート 線間右'!AA47</f>
        <v>828.59979648472358</v>
      </c>
      <c r="B47" s="9">
        <f>'表示データ計算シート 線間右'!AB47</f>
        <v>397.14710614531759</v>
      </c>
    </row>
    <row r="48" spans="1:2" x14ac:dyDescent="0.2">
      <c r="A48" s="9">
        <f>'表示データ計算シート 線間右'!AA48</f>
        <v>1197.698046468221</v>
      </c>
      <c r="B48" s="9">
        <f>'表示データ計算シート 線間右'!AB48</f>
        <v>67.349468404960888</v>
      </c>
    </row>
    <row r="49" spans="1:2" x14ac:dyDescent="0.2">
      <c r="A49" s="9">
        <f>'表示データ計算シート 線間右'!AA49</f>
        <v>2496.0567418709084</v>
      </c>
      <c r="B49" s="9">
        <f>'表示データ計算シート 線間右'!AB49</f>
        <v>140.35932943978864</v>
      </c>
    </row>
    <row r="51" spans="1:2" x14ac:dyDescent="0.2">
      <c r="A51">
        <f>'表示データ計算シート 線間右'!AA51</f>
        <v>3704.5807877878156</v>
      </c>
      <c r="B51">
        <f>'表示データ計算シート 線間右'!AB51</f>
        <v>4037.3571266155986</v>
      </c>
    </row>
    <row r="52" spans="1:2" x14ac:dyDescent="0.2">
      <c r="A52">
        <f>'表示データ計算シート 線間右'!AA52</f>
        <v>3628.0116284788946</v>
      </c>
      <c r="B52">
        <f>'表示データ計算シート 線間右'!AB52</f>
        <v>5402.5729652370683</v>
      </c>
    </row>
    <row r="53" spans="1:2" x14ac:dyDescent="0.2">
      <c r="A53">
        <f>'表示データ計算シート 線間右'!AA53</f>
        <v>3569.340752843269</v>
      </c>
      <c r="B53">
        <f>'表示データ計算シート 線間右'!AB53</f>
        <v>5459.3922938877813</v>
      </c>
    </row>
    <row r="54" spans="1:2" x14ac:dyDescent="0.2">
      <c r="A54">
        <f>'表示データ計算シート 線間右'!AA54</f>
        <v>3484.2187147838067</v>
      </c>
      <c r="B54">
        <f>'表示データ計算シート 線間右'!AB54</f>
        <v>5533.3525705131506</v>
      </c>
    </row>
    <row r="55" spans="1:2" x14ac:dyDescent="0.2">
      <c r="A55">
        <f>'表示データ計算シート 線間右'!AA55</f>
        <v>3396.6750774539491</v>
      </c>
      <c r="B55">
        <f>'表示データ計算シート 線間右'!AB55</f>
        <v>5600.3731686346155</v>
      </c>
    </row>
    <row r="56" spans="1:2" x14ac:dyDescent="0.2">
      <c r="A56">
        <f>'表示データ計算シート 線間右'!AA56</f>
        <v>3321.3591330763516</v>
      </c>
      <c r="B56">
        <f>'表示データ計算シート 線間右'!AB56</f>
        <v>5651.6184022567213</v>
      </c>
    </row>
    <row r="57" spans="1:2" x14ac:dyDescent="0.2">
      <c r="A57">
        <f>'表示データ計算シート 線間右'!AA57</f>
        <v>3224.4129501479802</v>
      </c>
      <c r="B57">
        <f>'表示データ計算シート 線間右'!AB57</f>
        <v>5709.8269703581536</v>
      </c>
    </row>
    <row r="58" spans="1:2" x14ac:dyDescent="0.2">
      <c r="A58">
        <f>'表示データ計算シート 線間右'!AA58</f>
        <v>3124.0031221342224</v>
      </c>
      <c r="B58">
        <f>'表示データ計算シート 線間右'!AB58</f>
        <v>5761.833375954463</v>
      </c>
    </row>
    <row r="59" spans="1:2" x14ac:dyDescent="0.2">
      <c r="A59">
        <f>'表示データ計算シート 線間右'!AA59</f>
        <v>3020.5259207533632</v>
      </c>
      <c r="B59">
        <f>'表示データ計算シート 線間右'!AB59</f>
        <v>5807.4323735222288</v>
      </c>
    </row>
    <row r="60" spans="1:2" x14ac:dyDescent="0.2">
      <c r="A60">
        <f>'表示データ計算シート 線間右'!AA60</f>
        <v>2914.3897232450126</v>
      </c>
      <c r="B60">
        <f>'表示データ計算シート 線間右'!AB60</f>
        <v>5846.4440046502523</v>
      </c>
    </row>
    <row r="61" spans="1:2" x14ac:dyDescent="0.2">
      <c r="A61">
        <f>'表示データ計算シート 線間右'!AA61</f>
        <v>2806.6816081909687</v>
      </c>
      <c r="B61">
        <f>'表示データ計算シート 線間右'!AB61</f>
        <v>5866.8313515582859</v>
      </c>
    </row>
    <row r="62" spans="1:2" x14ac:dyDescent="0.2">
      <c r="A62">
        <f>'表示データ計算シート 線間右'!AA62</f>
        <v>2698.2640926690569</v>
      </c>
      <c r="B62">
        <f>'表示データ計算シート 線間右'!AB62</f>
        <v>5860.7347714914495</v>
      </c>
    </row>
    <row r="63" spans="1:2" x14ac:dyDescent="0.2">
      <c r="A63">
        <f>'表示データ計算シート 線間右'!AA63</f>
        <v>2588.0827260062119</v>
      </c>
      <c r="B63">
        <f>'表示データ計算シート 線間右'!AB63</f>
        <v>5854.5390057934446</v>
      </c>
    </row>
    <row r="64" spans="1:2" x14ac:dyDescent="0.2">
      <c r="A64">
        <f>'表示データ計算シート 線間右'!AA64</f>
        <v>2476.5723437195707</v>
      </c>
      <c r="B64">
        <f>'表示データ計算シート 線間右'!AB64</f>
        <v>5848.2685063209065</v>
      </c>
    </row>
    <row r="65" spans="1:2" x14ac:dyDescent="0.2">
      <c r="A65">
        <f>'表示データ計算シート 線間右'!AA65</f>
        <v>2364.1730263437717</v>
      </c>
      <c r="B65">
        <f>'表示データ計算シート 線間右'!AB65</f>
        <v>5841.9480198705332</v>
      </c>
    </row>
    <row r="66" spans="1:2" x14ac:dyDescent="0.2">
      <c r="A66">
        <f>'表示データ計算シート 線間右'!AA66</f>
        <v>2251.3283626341326</v>
      </c>
      <c r="B66">
        <f>'表示データ計算シート 線間右'!AB66</f>
        <v>5835.6024905147906</v>
      </c>
    </row>
    <row r="67" spans="1:2" x14ac:dyDescent="0.2">
      <c r="A67">
        <f>'表示データ計算シート 線間右'!AA67</f>
        <v>1987.9019151526099</v>
      </c>
      <c r="B67">
        <f>'表示データ計算シート 線間右'!AB67</f>
        <v>5820.7893819403844</v>
      </c>
    </row>
    <row r="68" spans="1:2" x14ac:dyDescent="0.2">
      <c r="A68">
        <f>'表示データ計算シート 線間右'!AA68</f>
        <v>1875.5025977768109</v>
      </c>
      <c r="B68">
        <f>'表示データ計算シート 線間右'!AB68</f>
        <v>5814.4688954900112</v>
      </c>
    </row>
    <row r="69" spans="1:2" x14ac:dyDescent="0.2">
      <c r="A69">
        <f>'表示データ計算シート 線間右'!AA69</f>
        <v>1763.9922154901701</v>
      </c>
      <c r="B69">
        <f>'表示データ計算シート 線間右'!AB69</f>
        <v>5808.198396017473</v>
      </c>
    </row>
    <row r="70" spans="1:2" x14ac:dyDescent="0.2">
      <c r="A70">
        <f>'表示データ計算シート 線間右'!AA70</f>
        <v>1653.8108488273235</v>
      </c>
      <c r="B70">
        <f>'表示データ計算シート 線間右'!AB70</f>
        <v>5802.0026303194691</v>
      </c>
    </row>
    <row r="71" spans="1:2" x14ac:dyDescent="0.2">
      <c r="A71">
        <f>'表示データ計算シート 線間右'!AA71</f>
        <v>1545.3933333054119</v>
      </c>
      <c r="B71">
        <f>'表示データ計算シート 線間右'!AB71</f>
        <v>5795.9060502526308</v>
      </c>
    </row>
    <row r="72" spans="1:2" x14ac:dyDescent="0.2">
      <c r="A72">
        <f>'表示データ計算シート 線間右'!AA72</f>
        <v>1440.649868402533</v>
      </c>
      <c r="B72">
        <f>'表示データ計算シート 線間右'!AB72</f>
        <v>5763.5720353057841</v>
      </c>
    </row>
    <row r="73" spans="1:2" x14ac:dyDescent="0.2">
      <c r="A73">
        <f>'表示データ計算シート 線間右'!AA73</f>
        <v>1339.5563863670516</v>
      </c>
      <c r="B73">
        <f>'表示データ計算シート 線間右'!AB73</f>
        <v>5712.9073762746393</v>
      </c>
    </row>
    <row r="74" spans="1:2" x14ac:dyDescent="0.2">
      <c r="A74">
        <f>'表示データ計算シート 線間右'!AA74</f>
        <v>1241.8436494880982</v>
      </c>
      <c r="B74">
        <f>'表示データ計算シート 線間右'!AB74</f>
        <v>5655.9949801168186</v>
      </c>
    </row>
    <row r="75" spans="1:2" x14ac:dyDescent="0.2">
      <c r="A75">
        <f>'表示データ計算シート 線間右'!AA75</f>
        <v>1147.8972852974325</v>
      </c>
      <c r="B75">
        <f>'表示データ計算シート 線間右'!AB75</f>
        <v>5593.0594540591537</v>
      </c>
    </row>
    <row r="76" spans="1:2" x14ac:dyDescent="0.2">
      <c r="A76">
        <f>'表示データ計算シート 線間右'!AA76</f>
        <v>1058.0880571745024</v>
      </c>
      <c r="B76">
        <f>'表示データ計算シート 線間右'!AB76</f>
        <v>5524.3491758704877</v>
      </c>
    </row>
    <row r="77" spans="1:2" x14ac:dyDescent="0.2">
      <c r="A77">
        <f>'表示データ計算シート 線間右'!AA77</f>
        <v>972.7704011127762</v>
      </c>
      <c r="B77">
        <f>'表示データ計算シート 線間右'!AB77</f>
        <v>5450.1353136280923</v>
      </c>
    </row>
    <row r="78" spans="1:2" x14ac:dyDescent="0.2">
      <c r="A78">
        <f>'表示データ計算シート 線間右'!AA78</f>
        <v>892.28102692280061</v>
      </c>
      <c r="B78">
        <f>'表示データ計算シート 線間右'!AB78</f>
        <v>5370.7107555411494</v>
      </c>
    </row>
    <row r="79" spans="1:2" x14ac:dyDescent="0.2">
      <c r="A79">
        <f>'表示データ計算シート 線間右'!AA79</f>
        <v>781.28934350253689</v>
      </c>
      <c r="B79">
        <f>'表示データ計算シート 線間右'!AB79</f>
        <v>5242.4948611146856</v>
      </c>
    </row>
    <row r="80" spans="1:2" x14ac:dyDescent="0.2">
      <c r="A80">
        <f>'表示データ計算シート 線間右'!AA80</f>
        <v>858.25772279535079</v>
      </c>
      <c r="B80">
        <f>'表示データ計算シート 線間右'!AB80</f>
        <v>3877.3014716019638</v>
      </c>
    </row>
    <row r="82" spans="1:2" x14ac:dyDescent="0.2">
      <c r="A82">
        <f>'表示データ計算シート 線間右'!AA82</f>
        <v>2507.2854882260908</v>
      </c>
      <c r="B82">
        <f>'表示データ計算シート 線間右'!AB82</f>
        <v>-59.325209909885345</v>
      </c>
    </row>
    <row r="83" spans="1:2" x14ac:dyDescent="0.2">
      <c r="A83">
        <f>'表示データ計算シート 線間右'!AA83</f>
        <v>2164.8087243930072</v>
      </c>
      <c r="B83">
        <f>'表示データ計算シート 線間右'!AB83</f>
        <v>6031.0532402551316</v>
      </c>
    </row>
    <row r="85" spans="1:2" x14ac:dyDescent="0.2">
      <c r="A85">
        <v>-50</v>
      </c>
      <c r="B85">
        <f>'表示データ計算シート 線間右'!G2+50</f>
        <v>550</v>
      </c>
    </row>
    <row r="86" spans="1:2" x14ac:dyDescent="0.2">
      <c r="A86">
        <v>50</v>
      </c>
      <c r="B86">
        <f>'表示データ計算シート 線間右'!G3-50</f>
        <v>450</v>
      </c>
    </row>
    <row r="88" spans="1:2" x14ac:dyDescent="0.2">
      <c r="A88">
        <v>50</v>
      </c>
      <c r="B88">
        <f>'表示データ計算シート 線間右'!G5+50</f>
        <v>550</v>
      </c>
    </row>
    <row r="89" spans="1:2" x14ac:dyDescent="0.2">
      <c r="A89">
        <v>-50</v>
      </c>
      <c r="B89">
        <f>'表示データ計算シート 線間右'!G6-50</f>
        <v>450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89"/>
  <sheetViews>
    <sheetView workbookViewId="0">
      <selection activeCell="E20" sqref="E20"/>
    </sheetView>
  </sheetViews>
  <sheetFormatPr defaultRowHeight="13" x14ac:dyDescent="0.2"/>
  <sheetData>
    <row r="1" spans="1:2" x14ac:dyDescent="0.2">
      <c r="A1" t="s">
        <v>20</v>
      </c>
    </row>
    <row r="2" spans="1:2" x14ac:dyDescent="0.2">
      <c r="A2" t="str">
        <f>'表示データ計算シート　片線'!AA2</f>
        <v>x</v>
      </c>
      <c r="B2" t="str">
        <f>'表示データ計算シート　片線'!AB2</f>
        <v>y</v>
      </c>
    </row>
    <row r="3" spans="1:2" x14ac:dyDescent="0.2">
      <c r="A3" s="9">
        <f>'表示データ計算シート　片線'!AA3</f>
        <v>2099.8571059530186</v>
      </c>
      <c r="B3" s="9">
        <f>'表示データ計算シート　片線'!AB3</f>
        <v>206.64010883323991</v>
      </c>
    </row>
    <row r="4" spans="1:2" x14ac:dyDescent="0.2">
      <c r="A4" s="9">
        <f>'表示データ計算シート　片線'!AA4</f>
        <v>3462.0274442341533</v>
      </c>
      <c r="B4" s="9">
        <f>'表示データ計算シート　片線'!AB4</f>
        <v>340.68686189745654</v>
      </c>
    </row>
    <row r="5" spans="1:2" x14ac:dyDescent="0.2">
      <c r="A5" s="9">
        <f>'表示データ計算シート　片線'!AA5</f>
        <v>3776.0681783535479</v>
      </c>
      <c r="B5" s="9">
        <f>'表示データ計算シート　片線'!AB5</f>
        <v>723.28118662503493</v>
      </c>
    </row>
    <row r="6" spans="1:2" x14ac:dyDescent="0.2">
      <c r="A6" s="9">
        <f>'表示データ計算シート　片線'!AA6</f>
        <v>3720.2459688583122</v>
      </c>
      <c r="B6" s="9">
        <f>'表示データ計算シート　片線'!AB6</f>
        <v>1290.5411631147131</v>
      </c>
    </row>
    <row r="7" spans="1:2" x14ac:dyDescent="0.2">
      <c r="A7" s="9">
        <f>'表示データ計算シート　片線'!AA7</f>
        <v>4043.6836747515499</v>
      </c>
      <c r="B7" s="9">
        <f>'表示データ計算シート　片線'!AB7</f>
        <v>1322.369615897084</v>
      </c>
    </row>
    <row r="8" spans="1:2" x14ac:dyDescent="0.2">
      <c r="A8" s="9">
        <f>'表示データ計算シート　片線'!AA8</f>
        <v>3824.7947537092573</v>
      </c>
      <c r="B8" s="9">
        <f>'表示データ計算シート　片線'!AB8</f>
        <v>3547.6793089610596</v>
      </c>
    </row>
    <row r="9" spans="1:2" x14ac:dyDescent="0.2">
      <c r="A9" s="9">
        <f>'表示データ計算シート　片線'!AA9</f>
        <v>3805.9243839050851</v>
      </c>
      <c r="B9" s="9">
        <f>'表示データ計算シート　片線'!AB9</f>
        <v>3575.687198037203</v>
      </c>
    </row>
    <row r="10" spans="1:2" x14ac:dyDescent="0.2">
      <c r="A10" s="9">
        <f>'表示データ計算シート　片線'!AA10</f>
        <v>3726.1150688924713</v>
      </c>
      <c r="B10" s="9">
        <f>'表示データ計算シート　片線'!AB10</f>
        <v>3684.652187450532</v>
      </c>
    </row>
    <row r="11" spans="1:2" x14ac:dyDescent="0.2">
      <c r="A11" s="9">
        <f>'表示データ計算シート　片線'!AA11</f>
        <v>3639.621271036563</v>
      </c>
      <c r="B11" s="9">
        <f>'表示データ計算シート　片線'!AB11</f>
        <v>3788.3908909950169</v>
      </c>
    </row>
    <row r="12" spans="1:2" x14ac:dyDescent="0.2">
      <c r="A12" s="9">
        <f>'表示データ計算シート　片線'!AA12</f>
        <v>3546.7843418422376</v>
      </c>
      <c r="B12" s="9">
        <f>'表示データ計算シート　片線'!AB12</f>
        <v>3886.4938994014742</v>
      </c>
    </row>
    <row r="13" spans="1:2" x14ac:dyDescent="0.2">
      <c r="A13" s="9">
        <f>'表示データ計算シート　片線'!AA13</f>
        <v>3447.9706662558692</v>
      </c>
      <c r="B13" s="9">
        <f>'表示データ計算シート　片線'!AB13</f>
        <v>3978.5740449147238</v>
      </c>
    </row>
    <row r="14" spans="1:2" x14ac:dyDescent="0.2">
      <c r="A14" s="9">
        <f>'表示データ計算シート　片線'!AA14</f>
        <v>3343.5702167113213</v>
      </c>
      <c r="B14" s="9">
        <f>'表示データ計算シート　片線'!AB14</f>
        <v>4064.2679292678431</v>
      </c>
    </row>
    <row r="15" spans="1:2" x14ac:dyDescent="0.2">
      <c r="A15" s="9">
        <f>'表示データ計算シート　片線'!AA15</f>
        <v>3233.9950140869187</v>
      </c>
      <c r="B15" s="9">
        <f>'表示データ計算シート　片線'!AB15</f>
        <v>4143.2373578491006</v>
      </c>
    </row>
    <row r="16" spans="1:2" x14ac:dyDescent="0.2">
      <c r="A16" s="9">
        <f>'表示データ計算シート　片線'!AA16</f>
        <v>3119.6775016472689</v>
      </c>
      <c r="B16" s="9">
        <f>'表示データ計算シート　片線'!AB16</f>
        <v>4215.1706744015873</v>
      </c>
    </row>
    <row r="17" spans="1:2" x14ac:dyDescent="0.2">
      <c r="A17" s="9">
        <f>'表示データ計算シート　片線'!AA17</f>
        <v>3001.0688383872716</v>
      </c>
      <c r="B17" s="9">
        <f>'表示データ計算シート　片線'!AB17</f>
        <v>4279.7839909880759</v>
      </c>
    </row>
    <row r="18" spans="1:2" x14ac:dyDescent="0.2">
      <c r="A18" s="9">
        <f>'表示データ計算シート　片線'!AA18</f>
        <v>2878.6371185136686</v>
      </c>
      <c r="B18" s="9">
        <f>'表示データ計算シート　片線'!AB18</f>
        <v>4336.8223083670173</v>
      </c>
    </row>
    <row r="19" spans="1:2" x14ac:dyDescent="0.2">
      <c r="A19" s="9">
        <f>'表示データ計算シート　片線'!AA19</f>
        <v>2752.8655240910684</v>
      </c>
      <c r="B19" s="9">
        <f>'表示データ計算シート　片線'!AB19</f>
        <v>4386.0605223580451</v>
      </c>
    </row>
    <row r="20" spans="1:2" x14ac:dyDescent="0.2">
      <c r="A20" s="9">
        <f>'表示データ計算シート　片線'!AA20</f>
        <v>2624.2504181430795</v>
      </c>
      <c r="B20" s="9">
        <f>'表示データ計算シート　片線'!AB20</f>
        <v>4427.3043122253366</v>
      </c>
    </row>
    <row r="21" spans="1:2" x14ac:dyDescent="0.2">
      <c r="A21" s="9">
        <f>'表示データ計算シート　片線'!AA21</f>
        <v>2493.299385734229</v>
      </c>
      <c r="B21" s="9">
        <f>'表示データ計算シート　片線'!AB21</f>
        <v>4460.3909075727797</v>
      </c>
    </row>
    <row r="22" spans="1:2" x14ac:dyDescent="0.2">
      <c r="A22" s="9">
        <f>'表示データ計算シート　片線'!AA22</f>
        <v>2360.5292307635959</v>
      </c>
      <c r="B22" s="9">
        <f>'表示データ計算シート　片線'!AB22</f>
        <v>4485.1897307243671</v>
      </c>
    </row>
    <row r="23" spans="1:2" x14ac:dyDescent="0.2">
      <c r="A23" s="9">
        <f>'表示データ計算シート　片線'!AA23</f>
        <v>2226.4639363759375</v>
      </c>
      <c r="B23" s="9">
        <f>'表示データ計算シート　片線'!AB23</f>
        <v>4501.6029120546245</v>
      </c>
    </row>
    <row r="24" spans="1:2" x14ac:dyDescent="0.2">
      <c r="A24" s="9">
        <f>'表示データ計算シート　片線'!AA24</f>
        <v>2091.6325970395937</v>
      </c>
      <c r="B24" s="9">
        <f>'表示データ計算シート　片線'!AB24</f>
        <v>4509.5656762353083</v>
      </c>
    </row>
    <row r="25" spans="1:2" x14ac:dyDescent="0.2">
      <c r="A25" s="9">
        <f>'表示データ計算シート　片線'!AA25</f>
        <v>1956.5673304523466</v>
      </c>
      <c r="B25" s="9">
        <f>'表示データ計算シート　片線'!AB25</f>
        <v>4509.0465978740413</v>
      </c>
    </row>
    <row r="26" spans="1:2" x14ac:dyDescent="0.2">
      <c r="A26" s="9">
        <f>'表示データ計算シート　片線'!AA26</f>
        <v>1821.8011775159632</v>
      </c>
      <c r="B26" s="9">
        <f>'表示データ計算シート　片線'!AB26</f>
        <v>4500.0477255359701</v>
      </c>
    </row>
    <row r="27" spans="1:2" x14ac:dyDescent="0.2">
      <c r="A27" s="9">
        <f>'表示データ計算シート　片線'!AA27</f>
        <v>1401.7480280694233</v>
      </c>
      <c r="B27" s="9">
        <f>'表示データ計算シート　片線'!AB27</f>
        <v>4454.4486346592275</v>
      </c>
    </row>
    <row r="28" spans="1:2" x14ac:dyDescent="0.2">
      <c r="A28" s="9">
        <f>'表示データ計算シート　片線'!AA28</f>
        <v>1269.1724042702056</v>
      </c>
      <c r="B28" s="9">
        <f>'表示データ計算シート　片線'!AB28</f>
        <v>4428.6300433948354</v>
      </c>
    </row>
    <row r="29" spans="1:2" x14ac:dyDescent="0.2">
      <c r="A29" s="9">
        <f>'表示データ計算シート　片線'!AA29</f>
        <v>1138.4795509395424</v>
      </c>
      <c r="B29" s="9">
        <f>'表示データ計算シート　片線'!AB29</f>
        <v>4394.5379069273322</v>
      </c>
    </row>
    <row r="30" spans="1:2" x14ac:dyDescent="0.2">
      <c r="A30" s="9">
        <f>'表示データ計算シート　片線'!AA30</f>
        <v>1010.1852530616414</v>
      </c>
      <c r="B30" s="9">
        <f>'表示データ計算シート　片線'!AB30</f>
        <v>4352.3067713441369</v>
      </c>
    </row>
    <row r="31" spans="1:2" x14ac:dyDescent="0.2">
      <c r="A31" s="9">
        <f>'表示データ計算シート　片線'!AA31</f>
        <v>884.79582961814174</v>
      </c>
      <c r="B31" s="9">
        <f>'表示データ計算シート　片線'!AB31</f>
        <v>4302.1033036438303</v>
      </c>
    </row>
    <row r="32" spans="1:2" x14ac:dyDescent="0.2">
      <c r="A32" s="9">
        <f>'表示データ計算シート　片線'!AA32</f>
        <v>762.80613537839247</v>
      </c>
      <c r="B32" s="9">
        <f>'表示データ計算シート　片線'!AB32</f>
        <v>4244.1256339776401</v>
      </c>
    </row>
    <row r="33" spans="1:2" x14ac:dyDescent="0.2">
      <c r="A33" s="9">
        <f>'表示データ計算シート　片線'!AA33</f>
        <v>644.69760793376827</v>
      </c>
      <c r="B33" s="9">
        <f>'表示データ計算シート　片線'!AB33</f>
        <v>4178.6025737202599</v>
      </c>
    </row>
    <row r="34" spans="1:2" x14ac:dyDescent="0.2">
      <c r="A34" s="9">
        <f>'表示データ計算シート　片線'!AA34</f>
        <v>530.93636768344174</v>
      </c>
      <c r="B34" s="9">
        <f>'表示データ計算シート　片線'!AB34</f>
        <v>4105.7927124558901</v>
      </c>
    </row>
    <row r="35" spans="1:2" x14ac:dyDescent="0.2">
      <c r="A35" s="9">
        <f>'表示データ計算シート　片線'!AA35</f>
        <v>421.97137827011312</v>
      </c>
      <c r="B35" s="9">
        <f>'表示データ計算シート　片線'!AB35</f>
        <v>4025.9833974432763</v>
      </c>
    </row>
    <row r="36" spans="1:2" x14ac:dyDescent="0.2">
      <c r="A36" s="9">
        <f>'表示データ計算シート　片線'!AA36</f>
        <v>318.23267472562827</v>
      </c>
      <c r="B36" s="9">
        <f>'表示データ計算シート　片線'!AB36</f>
        <v>3939.489599587368</v>
      </c>
    </row>
    <row r="37" spans="1:2" x14ac:dyDescent="0.2">
      <c r="A37" s="9">
        <f>'表示データ計算シート　片線'!AA37</f>
        <v>220.12966631917118</v>
      </c>
      <c r="B37" s="9">
        <f>'表示データ計算シート　片線'!AB37</f>
        <v>3846.6526703930435</v>
      </c>
    </row>
    <row r="38" spans="1:2" x14ac:dyDescent="0.2">
      <c r="A38" s="9">
        <f>'表示データ計算シート　片線'!AA38</f>
        <v>128.04952080592165</v>
      </c>
      <c r="B38" s="9">
        <f>'表示データ計算シート　片線'!AB38</f>
        <v>3747.8389948066751</v>
      </c>
    </row>
    <row r="39" spans="1:2" x14ac:dyDescent="0.2">
      <c r="A39" s="9">
        <f>'表示データ計算シート　片線'!AA39</f>
        <v>42.355636452802067</v>
      </c>
      <c r="B39" s="9">
        <f>'表示データ計算シート　片線'!AB39</f>
        <v>3643.4385452621259</v>
      </c>
    </row>
    <row r="40" spans="1:2" x14ac:dyDescent="0.2">
      <c r="A40" s="9">
        <f>'表示データ計算シート　片線'!AA40</f>
        <v>-36.613792128455408</v>
      </c>
      <c r="B40" s="9">
        <f>'表示データ計算シート　片線'!AB40</f>
        <v>3533.8633426377232</v>
      </c>
    </row>
    <row r="41" spans="1:2" x14ac:dyDescent="0.2">
      <c r="A41" s="9">
        <f>'表示データ計算シート　片線'!AA41</f>
        <v>-108.54710868094209</v>
      </c>
      <c r="B41" s="9">
        <f>'表示データ計算シート　片線'!AB41</f>
        <v>3419.5458301980748</v>
      </c>
    </row>
    <row r="42" spans="1:2" x14ac:dyDescent="0.2">
      <c r="A42" s="9">
        <f>'表示データ計算シート　片線'!AA42</f>
        <v>-173.16042526743101</v>
      </c>
      <c r="B42" s="9">
        <f>'表示データ計算シート　片線'!AB42</f>
        <v>3300.9371669380766</v>
      </c>
    </row>
    <row r="43" spans="1:2" x14ac:dyDescent="0.2">
      <c r="A43" s="9">
        <f>'表示データ計算シート　片線'!AA43</f>
        <v>-230.19874264637164</v>
      </c>
      <c r="B43" s="9">
        <f>'表示データ計算シート　片線'!AB43</f>
        <v>3178.5054470644745</v>
      </c>
    </row>
    <row r="44" spans="1:2" x14ac:dyDescent="0.2">
      <c r="A44" s="9">
        <f>'表示データ計算シート　片線'!AA44</f>
        <v>-243.24767890604414</v>
      </c>
      <c r="B44" s="9">
        <f>'表示データ計算シート　片線'!AB44</f>
        <v>3147.3564828836415</v>
      </c>
    </row>
    <row r="45" spans="1:2" x14ac:dyDescent="0.2">
      <c r="A45" s="9">
        <f>'表示データ計算シート　片線'!AA45</f>
        <v>-24.167472444167473</v>
      </c>
      <c r="B45" s="9">
        <f>'表示データ計算シート　片線'!AB45</f>
        <v>922.06561359572481</v>
      </c>
    </row>
    <row r="46" spans="1:2" x14ac:dyDescent="0.2">
      <c r="A46" s="9">
        <f>'表示データ計算シート　片線'!AA46</f>
        <v>299.27023344907008</v>
      </c>
      <c r="B46" s="9">
        <f>'表示データ計算シート　片線'!AB46</f>
        <v>953.89406637809577</v>
      </c>
    </row>
    <row r="47" spans="1:2" x14ac:dyDescent="0.2">
      <c r="A47" s="9">
        <f>'表示データ計算シート　片線'!AA47</f>
        <v>355.0924429443055</v>
      </c>
      <c r="B47" s="9">
        <f>'表示データ計算シート　片線'!AB47</f>
        <v>386.6340898884178</v>
      </c>
    </row>
    <row r="48" spans="1:2" x14ac:dyDescent="0.2">
      <c r="A48" s="9">
        <f>'表示データ計算シート　片線'!AA48</f>
        <v>737.6867676718839</v>
      </c>
      <c r="B48" s="9">
        <f>'表示データ計算シート　片線'!AB48</f>
        <v>72.593355769023262</v>
      </c>
    </row>
    <row r="49" spans="1:2" x14ac:dyDescent="0.2">
      <c r="A49" s="9">
        <f>'表示データ計算シート　片線'!AA49</f>
        <v>2099.8571059530186</v>
      </c>
      <c r="B49" s="9">
        <f>'表示データ計算シート　片線'!AB49</f>
        <v>206.64010883323991</v>
      </c>
    </row>
    <row r="51" spans="1:2" x14ac:dyDescent="0.2">
      <c r="A51">
        <f>'表示データ計算シート　片線'!AA51</f>
        <v>3212.0260234638454</v>
      </c>
      <c r="B51">
        <f>'表示データ計算シート　片線'!AB51</f>
        <v>4157.5511887517432</v>
      </c>
    </row>
    <row r="52" spans="1:2" x14ac:dyDescent="0.2">
      <c r="A52">
        <f>'表示データ計算シート　片線'!AA52</f>
        <v>3078.3142295727407</v>
      </c>
      <c r="B52">
        <f>'表示データ計算シート　片線'!AB52</f>
        <v>5518.3591393291272</v>
      </c>
    </row>
    <row r="53" spans="1:2" x14ac:dyDescent="0.2">
      <c r="A53">
        <f>'表示データ計算シート　片線'!AA53</f>
        <v>3017.3138556023355</v>
      </c>
      <c r="B53">
        <f>'表示データ計算シート　片線'!AB53</f>
        <v>5572.6699313656982</v>
      </c>
    </row>
    <row r="54" spans="1:2" x14ac:dyDescent="0.2">
      <c r="A54">
        <f>'表示データ計算シート　片線'!AA54</f>
        <v>2929.1672563335901</v>
      </c>
      <c r="B54">
        <f>'表示データ計算シート　片線'!AB54</f>
        <v>5642.9981683637434</v>
      </c>
    </row>
    <row r="55" spans="1:2" x14ac:dyDescent="0.2">
      <c r="A55">
        <f>'表示データ計算シート　片線'!AA55</f>
        <v>2838.8919948607154</v>
      </c>
      <c r="B55">
        <f>'表示データ計算シート　片線'!AB55</f>
        <v>5706.2913447376968</v>
      </c>
    </row>
    <row r="56" spans="1:2" x14ac:dyDescent="0.2">
      <c r="A56">
        <f>'表示データ計算シート　片線'!AA56</f>
        <v>2761.4947580435737</v>
      </c>
      <c r="B56">
        <f>'表示データ計算シート　片線'!AB56</f>
        <v>5754.3354201221264</v>
      </c>
    </row>
    <row r="57" spans="1:2" x14ac:dyDescent="0.2">
      <c r="A57">
        <f>'表示データ計算シート　片線'!AA57</f>
        <v>2662.1944818259003</v>
      </c>
      <c r="B57">
        <f>'表示データ計算シート　片線'!AB57</f>
        <v>5808.4302898224432</v>
      </c>
    </row>
    <row r="58" spans="1:2" x14ac:dyDescent="0.2">
      <c r="A58">
        <f>'表示データ計算シート　片線'!AA58</f>
        <v>2559.6935070479999</v>
      </c>
      <c r="B58">
        <f>'表示データ計算シート　片線'!AB58</f>
        <v>5856.1832997210913</v>
      </c>
    </row>
    <row r="59" spans="1:2" x14ac:dyDescent="0.2">
      <c r="A59">
        <f>'表示データ計算シート　片線'!AA59</f>
        <v>2454.396358229078</v>
      </c>
      <c r="B59">
        <f>'表示データ計算シート　片線'!AB59</f>
        <v>5897.4059905042768</v>
      </c>
    </row>
    <row r="60" spans="1:2" x14ac:dyDescent="0.2">
      <c r="A60">
        <f>'表示データ計算シート　片線'!AA60</f>
        <v>2346.7185951098336</v>
      </c>
      <c r="B60">
        <f>'表示データ計算シート　片線'!AB60</f>
        <v>5931.9356750443349</v>
      </c>
    </row>
    <row r="61" spans="1:2" x14ac:dyDescent="0.2">
      <c r="A61">
        <f>'表示データ計算シート　片線'!AA61</f>
        <v>2238.2507530281546</v>
      </c>
      <c r="B61">
        <f>'表示データ計算シート　片線'!AB61</f>
        <v>5947.7915634328192</v>
      </c>
    </row>
    <row r="62" spans="1:2" x14ac:dyDescent="0.2">
      <c r="A62">
        <f>'表示データ計算シート　片線'!AA62</f>
        <v>2130.1839527617744</v>
      </c>
      <c r="B62">
        <f>'表示データ計算シート　片線'!AB62</f>
        <v>5937.1570610635881</v>
      </c>
    </row>
    <row r="63" spans="1:2" x14ac:dyDescent="0.2">
      <c r="A63">
        <f>'表示データ計算シート　片線'!AA63</f>
        <v>2020.3590071622384</v>
      </c>
      <c r="B63">
        <f>'表示データ計算シート　片線'!AB63</f>
        <v>5926.3495453298001</v>
      </c>
    </row>
    <row r="64" spans="1:2" x14ac:dyDescent="0.2">
      <c r="A64">
        <f>'表示データ計算シート　片線'!AA64</f>
        <v>1909.2093451155836</v>
      </c>
      <c r="B64">
        <f>'表示データ計算シート　片線'!AB64</f>
        <v>5915.4116685585732</v>
      </c>
    </row>
    <row r="65" spans="1:2" x14ac:dyDescent="0.2">
      <c r="A65">
        <f>'表示データ計算シート　片線'!AA65</f>
        <v>1797.173623558459</v>
      </c>
      <c r="B65">
        <f>'表示データ計算シート　片線'!AB65</f>
        <v>5904.3865975524841</v>
      </c>
    </row>
    <row r="66" spans="1:2" x14ac:dyDescent="0.2">
      <c r="A66">
        <f>'表示データ計算シート　片線'!AA66</f>
        <v>1684.6939962995964</v>
      </c>
      <c r="B66">
        <f>'表示データ計算シート　片線'!AB66</f>
        <v>5893.3178432299146</v>
      </c>
    </row>
    <row r="67" spans="1:2" x14ac:dyDescent="0.2">
      <c r="A67">
        <f>'表示データ計算シート　片線'!AA67</f>
        <v>1286.0963984428715</v>
      </c>
      <c r="B67">
        <f>'表示データ計算シート　片線'!AB67</f>
        <v>5854.0931499075568</v>
      </c>
    </row>
    <row r="68" spans="1:2" x14ac:dyDescent="0.2">
      <c r="A68">
        <f>'表示データ計算シート　片線'!AA68</f>
        <v>1174.0606768857444</v>
      </c>
      <c r="B68">
        <f>'表示データ計算シート　片線'!AB68</f>
        <v>5843.0680789014668</v>
      </c>
    </row>
    <row r="69" spans="1:2" x14ac:dyDescent="0.2">
      <c r="A69">
        <f>'表示データ計算シート　片線'!AA69</f>
        <v>1062.9110148390916</v>
      </c>
      <c r="B69">
        <f>'表示データ計算シート　片線'!AB69</f>
        <v>5832.1302021302408</v>
      </c>
    </row>
    <row r="70" spans="1:2" x14ac:dyDescent="0.2">
      <c r="A70">
        <f>'表示データ計算シート　片線'!AA70</f>
        <v>953.08606923955404</v>
      </c>
      <c r="B70">
        <f>'表示データ計算シート　片線'!AB70</f>
        <v>5821.3226863964519</v>
      </c>
    </row>
    <row r="71" spans="1:2" x14ac:dyDescent="0.2">
      <c r="A71">
        <f>'表示データ計算シート　片線'!AA71</f>
        <v>845.01926897317458</v>
      </c>
      <c r="B71">
        <f>'表示データ計算シート　片線'!AB71</f>
        <v>5810.6881840272208</v>
      </c>
    </row>
    <row r="72" spans="1:2" x14ac:dyDescent="0.2">
      <c r="A72">
        <f>'表示データ計算シート　片線'!AA72</f>
        <v>741.72278176765076</v>
      </c>
      <c r="B72">
        <f>'表示データ計算シート　片線'!AB72</f>
        <v>5773.9932566742054</v>
      </c>
    </row>
    <row r="73" spans="1:2" x14ac:dyDescent="0.2">
      <c r="A73">
        <f>'表示データ計算シート　片線'!AA73</f>
        <v>642.84122390703715</v>
      </c>
      <c r="B73">
        <f>'表示データ計算シート　片線'!AB73</f>
        <v>5719.1367411098872</v>
      </c>
    </row>
    <row r="74" spans="1:2" x14ac:dyDescent="0.2">
      <c r="A74">
        <f>'表示データ計算シート　片線'!AA74</f>
        <v>547.59925532536738</v>
      </c>
      <c r="B74">
        <f>'表示データ計算シート　片線'!AB74</f>
        <v>5658.1796479583218</v>
      </c>
    </row>
    <row r="75" spans="1:2" x14ac:dyDescent="0.2">
      <c r="A75">
        <f>'表示データ計算シート　片線'!AA75</f>
        <v>456.37275256072104</v>
      </c>
      <c r="B75">
        <f>'表示データ計算シート　片線'!AB75</f>
        <v>5591.3625470175284</v>
      </c>
    </row>
    <row r="76" spans="1:2" x14ac:dyDescent="0.2">
      <c r="A76">
        <f>'表示データ計算シート　片線'!AA76</f>
        <v>369.52174494208191</v>
      </c>
      <c r="B76">
        <f>'表示データ計算シート　片線'!AB76</f>
        <v>5518.9491348590927</v>
      </c>
    </row>
    <row r="77" spans="1:2" x14ac:dyDescent="0.2">
      <c r="A77">
        <f>'表示データ計算シート　片線'!AA77</f>
        <v>287.38899371807173</v>
      </c>
      <c r="B77">
        <f>'表示データ計算シート　片線'!AB77</f>
        <v>5441.2251941382629</v>
      </c>
    </row>
    <row r="78" spans="1:2" x14ac:dyDescent="0.2">
      <c r="A78">
        <f>'表示データ計算シート　片線'!AA78</f>
        <v>210.29863933488591</v>
      </c>
      <c r="B78">
        <f>'表示データ計算シート　片線'!AB78</f>
        <v>5358.4974657403727</v>
      </c>
    </row>
    <row r="79" spans="1:2" x14ac:dyDescent="0.2">
      <c r="A79">
        <f>'表示データ計算シート　片線'!AA79</f>
        <v>104.7773891440029</v>
      </c>
      <c r="B79">
        <f>'表示データ計算シート　片線'!AB79</f>
        <v>5225.7430491276109</v>
      </c>
    </row>
    <row r="80" spans="1:2" x14ac:dyDescent="0.2">
      <c r="A80">
        <f>'表示データ計算シート　片線'!AA80</f>
        <v>238.88711159908561</v>
      </c>
      <c r="B80">
        <f>'表示データ計算シート　片線'!AB80</f>
        <v>3864.9742574061015</v>
      </c>
    </row>
    <row r="82" spans="1:2" x14ac:dyDescent="0.2">
      <c r="A82">
        <f>'表示データ計算シート　片線'!AA82</f>
        <v>2119.4438461267855</v>
      </c>
      <c r="B82">
        <f>'表示データ計算シート　片線'!AB82</f>
        <v>7.6015205912467838</v>
      </c>
    </row>
    <row r="83" spans="1:2" x14ac:dyDescent="0.2">
      <c r="A83">
        <f>'表示データ計算シート　片線'!AA83</f>
        <v>1522.0482708268983</v>
      </c>
      <c r="B83">
        <f>'表示データ計算シート　片線'!AB83</f>
        <v>6078.2784619720123</v>
      </c>
    </row>
    <row r="85" spans="1:2" x14ac:dyDescent="0.2">
      <c r="A85">
        <v>-50</v>
      </c>
      <c r="B85">
        <f>'表示データ計算シート　片線'!G2+50</f>
        <v>3200</v>
      </c>
    </row>
    <row r="86" spans="1:2" x14ac:dyDescent="0.2">
      <c r="A86">
        <v>50</v>
      </c>
      <c r="B86">
        <f>'表示データ計算シート　片線'!G3-50</f>
        <v>3100</v>
      </c>
    </row>
    <row r="88" spans="1:2" x14ac:dyDescent="0.2">
      <c r="A88">
        <v>50</v>
      </c>
      <c r="B88">
        <f>'表示データ計算シート　片線'!G5+50</f>
        <v>3200</v>
      </c>
    </row>
    <row r="89" spans="1:2" x14ac:dyDescent="0.2">
      <c r="A89">
        <v>-50</v>
      </c>
      <c r="B89">
        <f>'表示データ計算シート　片線'!G6-50</f>
        <v>3100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1777"/>
  <sheetViews>
    <sheetView workbookViewId="0">
      <pane ySplit="2" topLeftCell="A3" activePane="bottomLeft" state="frozen"/>
      <selection pane="bottomLeft"/>
    </sheetView>
  </sheetViews>
  <sheetFormatPr defaultRowHeight="13" x14ac:dyDescent="0.2"/>
  <cols>
    <col min="9" max="9" width="14.36328125" customWidth="1"/>
    <col min="12" max="12" width="13.36328125" customWidth="1"/>
  </cols>
  <sheetData>
    <row r="1" spans="1:33" x14ac:dyDescent="0.2">
      <c r="A1" t="b">
        <f>'建築限界数値データ　線間左'!A1</f>
        <v>1</v>
      </c>
      <c r="D1" t="s">
        <v>21</v>
      </c>
      <c r="E1" t="s">
        <v>22</v>
      </c>
      <c r="F1" t="s">
        <v>23</v>
      </c>
      <c r="G1" t="s">
        <v>24</v>
      </c>
      <c r="I1" t="s">
        <v>25</v>
      </c>
      <c r="J1" t="s">
        <v>26</v>
      </c>
      <c r="L1" t="s">
        <v>27</v>
      </c>
      <c r="O1" t="s">
        <v>28</v>
      </c>
      <c r="R1" t="s">
        <v>29</v>
      </c>
      <c r="W1" t="s">
        <v>30</v>
      </c>
      <c r="AA1" t="s">
        <v>31</v>
      </c>
      <c r="AD1" t="s">
        <v>107</v>
      </c>
      <c r="AG1" t="s">
        <v>115</v>
      </c>
    </row>
    <row r="2" spans="1:33" x14ac:dyDescent="0.2">
      <c r="A2" t="str">
        <f>'建築限界数値データ　片線'!A2</f>
        <v>x</v>
      </c>
      <c r="B2" t="str">
        <f>'建築限界数値データ　片線'!B2</f>
        <v>y</v>
      </c>
      <c r="D2" s="1">
        <f>'限界余裕測定図 線間'!E11*-1</f>
        <v>60</v>
      </c>
      <c r="E2" s="1">
        <f>'限界余裕測定図 線間'!B11</f>
        <v>300</v>
      </c>
      <c r="F2" s="1">
        <f>'限界余裕測定図 線間'!B14*-1</f>
        <v>-2140</v>
      </c>
      <c r="G2" s="1">
        <f>'限界余裕測定図 線間'!E14</f>
        <v>500</v>
      </c>
      <c r="I2">
        <f>IF(D2&lt;0,(ATAN(D2/1067)+2*PI()),ATAN(D2/1067))</f>
        <v>5.6173268975967375E-2</v>
      </c>
      <c r="J2">
        <f>IF(E2&lt;&gt;0,23000/E2,0)</f>
        <v>76.666666666666671</v>
      </c>
      <c r="L2" t="s">
        <v>32</v>
      </c>
      <c r="M2" t="s">
        <v>33</v>
      </c>
      <c r="O2" t="s">
        <v>32</v>
      </c>
      <c r="P2" t="s">
        <v>33</v>
      </c>
      <c r="R2" t="s">
        <v>34</v>
      </c>
      <c r="S2" t="s">
        <v>35</v>
      </c>
      <c r="T2" t="s">
        <v>36</v>
      </c>
      <c r="U2" t="s">
        <v>37</v>
      </c>
      <c r="W2" t="s">
        <v>34</v>
      </c>
      <c r="X2" t="s">
        <v>38</v>
      </c>
      <c r="Y2" t="s">
        <v>37</v>
      </c>
      <c r="AA2" t="s">
        <v>39</v>
      </c>
      <c r="AB2" t="s">
        <v>40</v>
      </c>
      <c r="AD2" t="s">
        <v>39</v>
      </c>
      <c r="AE2" t="s">
        <v>40</v>
      </c>
      <c r="AG2" s="9">
        <f>MIN(AG3:AG1777)</f>
        <v>543.97402986263069</v>
      </c>
    </row>
    <row r="3" spans="1:33" x14ac:dyDescent="0.2">
      <c r="A3">
        <f>'建築限界数値データ　線間左'!A87</f>
        <v>0</v>
      </c>
      <c r="B3">
        <f>'建築限界数値データ　線間左'!B87</f>
        <v>0</v>
      </c>
      <c r="D3">
        <f t="shared" ref="D3:D66" si="0">D2</f>
        <v>60</v>
      </c>
      <c r="E3">
        <f t="shared" ref="E3:E66" si="1">E2</f>
        <v>300</v>
      </c>
      <c r="F3">
        <f t="shared" ref="F3:F66" si="2">F2</f>
        <v>-2140</v>
      </c>
      <c r="G3">
        <f t="shared" ref="G3:G66" si="3">G2</f>
        <v>500</v>
      </c>
      <c r="I3">
        <f t="shared" ref="I3:I66" si="4">I2</f>
        <v>5.6173268975967375E-2</v>
      </c>
      <c r="J3">
        <f t="shared" ref="J3:J66" si="5">J2</f>
        <v>76.666666666666671</v>
      </c>
      <c r="L3">
        <f t="shared" ref="L3:L66" si="6">A3-J3</f>
        <v>-76.666666666666671</v>
      </c>
      <c r="M3">
        <f t="shared" ref="M3:M66" si="7">B3</f>
        <v>0</v>
      </c>
      <c r="O3">
        <f t="shared" ref="O3:O66" si="8">L3+F3</f>
        <v>-2216.6666666666665</v>
      </c>
      <c r="P3">
        <f t="shared" ref="P3:P66" si="9">M3</f>
        <v>0</v>
      </c>
      <c r="R3">
        <f t="shared" ref="R3:R66" si="10">SQRT(O3^2+P3^2)</f>
        <v>2216.6666666666665</v>
      </c>
      <c r="S3">
        <f t="shared" ref="S3:S66" si="11">IF(AND(O3=0,P3=0),0,IF(O3=0,PI()/2,ATAN(P3/O3)))</f>
        <v>0</v>
      </c>
      <c r="T3">
        <f t="shared" ref="T3:T66" si="12">IF(AND(O3&gt;=0,P3&gt;=0),S3,IF(AND(O3&lt;0,P3&gt;=0),S3+PI(),IF(AND(O3&lt;0,P3&lt;0),S3+PI(),S3+2*PI())))</f>
        <v>3.1415926535897931</v>
      </c>
      <c r="U3">
        <f t="shared" ref="U3:U66" si="13">T3*180/PI()</f>
        <v>180</v>
      </c>
      <c r="W3">
        <f t="shared" ref="W3:W66" si="14">R3</f>
        <v>2216.6666666666665</v>
      </c>
      <c r="X3">
        <f t="shared" ref="X3:X66" si="15">IF(T3+I3&gt;=2*PI(),MOD(T3+I3,2*PI()),T3+I3)</f>
        <v>3.1977659225657606</v>
      </c>
      <c r="Y3">
        <f t="shared" ref="Y3:Y66" si="16">X3*180/PI()</f>
        <v>183.21849123377612</v>
      </c>
      <c r="AA3">
        <f t="shared" ref="AA3:AA66" si="17">W3*COS(X3)</f>
        <v>-2213.1703111255383</v>
      </c>
      <c r="AB3">
        <f t="shared" ref="AB3:AB66" si="18">W3*SIN(X3)</f>
        <v>-124.45193876994598</v>
      </c>
      <c r="AD3">
        <f t="shared" ref="AD3:AD66" si="19">AA3</f>
        <v>-2213.1703111255383</v>
      </c>
      <c r="AE3">
        <f t="shared" ref="AE3:AE66" si="20">G3-AB3</f>
        <v>624.45193876994597</v>
      </c>
      <c r="AG3">
        <f t="shared" ref="AG3:AG66" si="21">SQRT(AD3^2+AE3^2)</f>
        <v>2299.5788853355425</v>
      </c>
    </row>
    <row r="4" spans="1:33" x14ac:dyDescent="0.2">
      <c r="A4">
        <f>'建築限界数値データ　線間左'!A88</f>
        <v>-10</v>
      </c>
      <c r="B4">
        <f>'建築限界数値データ　線間左'!B88</f>
        <v>0</v>
      </c>
      <c r="D4">
        <f t="shared" si="0"/>
        <v>60</v>
      </c>
      <c r="E4">
        <f t="shared" si="1"/>
        <v>300</v>
      </c>
      <c r="F4">
        <f t="shared" si="2"/>
        <v>-2140</v>
      </c>
      <c r="G4">
        <f t="shared" si="3"/>
        <v>500</v>
      </c>
      <c r="I4">
        <f t="shared" si="4"/>
        <v>5.6173268975967375E-2</v>
      </c>
      <c r="J4">
        <f t="shared" si="5"/>
        <v>76.666666666666671</v>
      </c>
      <c r="L4">
        <f t="shared" si="6"/>
        <v>-86.666666666666671</v>
      </c>
      <c r="M4">
        <f t="shared" si="7"/>
        <v>0</v>
      </c>
      <c r="O4">
        <f t="shared" si="8"/>
        <v>-2226.6666666666665</v>
      </c>
      <c r="P4">
        <f t="shared" si="9"/>
        <v>0</v>
      </c>
      <c r="R4">
        <f t="shared" si="10"/>
        <v>2226.6666666666665</v>
      </c>
      <c r="S4">
        <f t="shared" si="11"/>
        <v>0</v>
      </c>
      <c r="T4">
        <f t="shared" si="12"/>
        <v>3.1415926535897931</v>
      </c>
      <c r="U4">
        <f t="shared" si="13"/>
        <v>180</v>
      </c>
      <c r="W4">
        <f t="shared" si="14"/>
        <v>2226.6666666666665</v>
      </c>
      <c r="X4">
        <f t="shared" si="15"/>
        <v>3.1977659225657606</v>
      </c>
      <c r="Y4">
        <f t="shared" si="16"/>
        <v>183.21849123377612</v>
      </c>
      <c r="AA4">
        <f t="shared" si="17"/>
        <v>-2223.154538093022</v>
      </c>
      <c r="AB4">
        <f t="shared" si="18"/>
        <v>-125.01337608770514</v>
      </c>
      <c r="AD4">
        <f t="shared" si="19"/>
        <v>-2223.154538093022</v>
      </c>
      <c r="AE4">
        <f t="shared" si="20"/>
        <v>625.01337608770518</v>
      </c>
      <c r="AG4">
        <f t="shared" si="21"/>
        <v>2309.341425716897</v>
      </c>
    </row>
    <row r="5" spans="1:33" x14ac:dyDescent="0.2">
      <c r="A5">
        <f>'建築限界数値データ　線間左'!A89</f>
        <v>-20</v>
      </c>
      <c r="B5">
        <f>'建築限界数値データ　線間左'!B89</f>
        <v>0</v>
      </c>
      <c r="D5">
        <f t="shared" si="0"/>
        <v>60</v>
      </c>
      <c r="E5">
        <f t="shared" si="1"/>
        <v>300</v>
      </c>
      <c r="F5">
        <f t="shared" si="2"/>
        <v>-2140</v>
      </c>
      <c r="G5">
        <f t="shared" si="3"/>
        <v>500</v>
      </c>
      <c r="I5">
        <f t="shared" si="4"/>
        <v>5.6173268975967375E-2</v>
      </c>
      <c r="J5">
        <f t="shared" si="5"/>
        <v>76.666666666666671</v>
      </c>
      <c r="L5">
        <f t="shared" si="6"/>
        <v>-96.666666666666671</v>
      </c>
      <c r="M5">
        <f t="shared" si="7"/>
        <v>0</v>
      </c>
      <c r="O5">
        <f t="shared" si="8"/>
        <v>-2236.6666666666665</v>
      </c>
      <c r="P5">
        <f t="shared" si="9"/>
        <v>0</v>
      </c>
      <c r="R5">
        <f t="shared" si="10"/>
        <v>2236.6666666666665</v>
      </c>
      <c r="S5">
        <f t="shared" si="11"/>
        <v>0</v>
      </c>
      <c r="T5">
        <f t="shared" si="12"/>
        <v>3.1415926535897931</v>
      </c>
      <c r="U5">
        <f t="shared" si="13"/>
        <v>180</v>
      </c>
      <c r="W5">
        <f t="shared" si="14"/>
        <v>2236.6666666666665</v>
      </c>
      <c r="X5">
        <f t="shared" si="15"/>
        <v>3.1977659225657606</v>
      </c>
      <c r="Y5">
        <f t="shared" si="16"/>
        <v>183.21849123377612</v>
      </c>
      <c r="AA5">
        <f t="shared" si="17"/>
        <v>-2233.1387650605056</v>
      </c>
      <c r="AB5">
        <f t="shared" si="18"/>
        <v>-125.5748134054643</v>
      </c>
      <c r="AD5">
        <f t="shared" si="19"/>
        <v>-2233.1387650605056</v>
      </c>
      <c r="AE5">
        <f t="shared" si="20"/>
        <v>625.57481340546428</v>
      </c>
      <c r="AG5">
        <f t="shared" si="21"/>
        <v>2319.1059896398096</v>
      </c>
    </row>
    <row r="6" spans="1:33" x14ac:dyDescent="0.2">
      <c r="A6">
        <f>'建築限界数値データ　線間左'!A90</f>
        <v>-30</v>
      </c>
      <c r="B6">
        <f>'建築限界数値データ　線間左'!B90</f>
        <v>0</v>
      </c>
      <c r="D6">
        <f t="shared" si="0"/>
        <v>60</v>
      </c>
      <c r="E6">
        <f t="shared" si="1"/>
        <v>300</v>
      </c>
      <c r="F6">
        <f t="shared" si="2"/>
        <v>-2140</v>
      </c>
      <c r="G6">
        <f t="shared" si="3"/>
        <v>500</v>
      </c>
      <c r="I6">
        <f t="shared" si="4"/>
        <v>5.6173268975967375E-2</v>
      </c>
      <c r="J6">
        <f t="shared" si="5"/>
        <v>76.666666666666671</v>
      </c>
      <c r="L6">
        <f t="shared" si="6"/>
        <v>-106.66666666666667</v>
      </c>
      <c r="M6">
        <f t="shared" si="7"/>
        <v>0</v>
      </c>
      <c r="O6">
        <f t="shared" si="8"/>
        <v>-2246.6666666666665</v>
      </c>
      <c r="P6">
        <f t="shared" si="9"/>
        <v>0</v>
      </c>
      <c r="R6">
        <f t="shared" si="10"/>
        <v>2246.6666666666665</v>
      </c>
      <c r="S6">
        <f t="shared" si="11"/>
        <v>0</v>
      </c>
      <c r="T6">
        <f t="shared" si="12"/>
        <v>3.1415926535897931</v>
      </c>
      <c r="U6">
        <f t="shared" si="13"/>
        <v>180</v>
      </c>
      <c r="W6">
        <f t="shared" si="14"/>
        <v>2246.6666666666665</v>
      </c>
      <c r="X6">
        <f t="shared" si="15"/>
        <v>3.1977659225657606</v>
      </c>
      <c r="Y6">
        <f t="shared" si="16"/>
        <v>183.21849123377612</v>
      </c>
      <c r="AA6">
        <f t="shared" si="17"/>
        <v>-2243.1229920279893</v>
      </c>
      <c r="AB6">
        <f t="shared" si="18"/>
        <v>-126.13625072322345</v>
      </c>
      <c r="AD6">
        <f t="shared" si="19"/>
        <v>-2243.1229920279893</v>
      </c>
      <c r="AE6">
        <f t="shared" si="20"/>
        <v>626.1362507232235</v>
      </c>
      <c r="AG6">
        <f t="shared" si="21"/>
        <v>2328.8725516511922</v>
      </c>
    </row>
    <row r="7" spans="1:33" x14ac:dyDescent="0.2">
      <c r="A7">
        <f>'建築限界数値データ　線間左'!A91</f>
        <v>-40</v>
      </c>
      <c r="B7">
        <f>'建築限界数値データ　線間左'!B91</f>
        <v>0</v>
      </c>
      <c r="D7">
        <f t="shared" si="0"/>
        <v>60</v>
      </c>
      <c r="E7">
        <f t="shared" si="1"/>
        <v>300</v>
      </c>
      <c r="F7">
        <f t="shared" si="2"/>
        <v>-2140</v>
      </c>
      <c r="G7">
        <f t="shared" si="3"/>
        <v>500</v>
      </c>
      <c r="I7">
        <f t="shared" si="4"/>
        <v>5.6173268975967375E-2</v>
      </c>
      <c r="J7">
        <f t="shared" si="5"/>
        <v>76.666666666666671</v>
      </c>
      <c r="L7">
        <f t="shared" si="6"/>
        <v>-116.66666666666667</v>
      </c>
      <c r="M7">
        <f t="shared" si="7"/>
        <v>0</v>
      </c>
      <c r="O7">
        <f t="shared" si="8"/>
        <v>-2256.6666666666665</v>
      </c>
      <c r="P7">
        <f t="shared" si="9"/>
        <v>0</v>
      </c>
      <c r="R7">
        <f t="shared" si="10"/>
        <v>2256.6666666666665</v>
      </c>
      <c r="S7">
        <f t="shared" si="11"/>
        <v>0</v>
      </c>
      <c r="T7">
        <f t="shared" si="12"/>
        <v>3.1415926535897931</v>
      </c>
      <c r="U7">
        <f t="shared" si="13"/>
        <v>180</v>
      </c>
      <c r="W7">
        <f t="shared" si="14"/>
        <v>2256.6666666666665</v>
      </c>
      <c r="X7">
        <f t="shared" si="15"/>
        <v>3.1977659225657606</v>
      </c>
      <c r="Y7">
        <f t="shared" si="16"/>
        <v>183.21849123377612</v>
      </c>
      <c r="AA7">
        <f t="shared" si="17"/>
        <v>-2253.107218995473</v>
      </c>
      <c r="AB7">
        <f t="shared" si="18"/>
        <v>-126.69768804098261</v>
      </c>
      <c r="AD7">
        <f t="shared" si="19"/>
        <v>-2253.107218995473</v>
      </c>
      <c r="AE7">
        <f t="shared" si="20"/>
        <v>626.6976880409826</v>
      </c>
      <c r="AG7">
        <f t="shared" si="21"/>
        <v>2338.6410867179743</v>
      </c>
    </row>
    <row r="8" spans="1:33" x14ac:dyDescent="0.2">
      <c r="A8">
        <f>'建築限界数値データ　線間左'!A92</f>
        <v>-50</v>
      </c>
      <c r="B8">
        <f>'建築限界数値データ　線間左'!B92</f>
        <v>0</v>
      </c>
      <c r="D8">
        <f t="shared" si="0"/>
        <v>60</v>
      </c>
      <c r="E8">
        <f t="shared" si="1"/>
        <v>300</v>
      </c>
      <c r="F8">
        <f t="shared" si="2"/>
        <v>-2140</v>
      </c>
      <c r="G8">
        <f t="shared" si="3"/>
        <v>500</v>
      </c>
      <c r="I8">
        <f t="shared" si="4"/>
        <v>5.6173268975967375E-2</v>
      </c>
      <c r="J8">
        <f t="shared" si="5"/>
        <v>76.666666666666671</v>
      </c>
      <c r="L8">
        <f t="shared" si="6"/>
        <v>-126.66666666666667</v>
      </c>
      <c r="M8">
        <f t="shared" si="7"/>
        <v>0</v>
      </c>
      <c r="O8">
        <f t="shared" si="8"/>
        <v>-2266.6666666666665</v>
      </c>
      <c r="P8">
        <f t="shared" si="9"/>
        <v>0</v>
      </c>
      <c r="R8">
        <f t="shared" si="10"/>
        <v>2266.6666666666665</v>
      </c>
      <c r="S8">
        <f t="shared" si="11"/>
        <v>0</v>
      </c>
      <c r="T8">
        <f t="shared" si="12"/>
        <v>3.1415926535897931</v>
      </c>
      <c r="U8">
        <f t="shared" si="13"/>
        <v>180</v>
      </c>
      <c r="W8">
        <f t="shared" si="14"/>
        <v>2266.6666666666665</v>
      </c>
      <c r="X8">
        <f t="shared" si="15"/>
        <v>3.1977659225657606</v>
      </c>
      <c r="Y8">
        <f t="shared" si="16"/>
        <v>183.21849123377612</v>
      </c>
      <c r="AA8">
        <f t="shared" si="17"/>
        <v>-2263.0914459629566</v>
      </c>
      <c r="AB8">
        <f t="shared" si="18"/>
        <v>-127.25912535874176</v>
      </c>
      <c r="AD8">
        <f t="shared" si="19"/>
        <v>-2263.0914459629566</v>
      </c>
      <c r="AE8">
        <f t="shared" si="20"/>
        <v>627.25912535874181</v>
      </c>
      <c r="AG8">
        <f t="shared" si="21"/>
        <v>2348.411570218585</v>
      </c>
    </row>
    <row r="9" spans="1:33" x14ac:dyDescent="0.2">
      <c r="A9">
        <f>'建築限界数値データ　線間左'!A93</f>
        <v>-60</v>
      </c>
      <c r="B9">
        <f>'建築限界数値データ　線間左'!B93</f>
        <v>0</v>
      </c>
      <c r="D9">
        <f t="shared" si="0"/>
        <v>60</v>
      </c>
      <c r="E9">
        <f t="shared" si="1"/>
        <v>300</v>
      </c>
      <c r="F9">
        <f t="shared" si="2"/>
        <v>-2140</v>
      </c>
      <c r="G9">
        <f t="shared" si="3"/>
        <v>500</v>
      </c>
      <c r="I9">
        <f t="shared" si="4"/>
        <v>5.6173268975967375E-2</v>
      </c>
      <c r="J9">
        <f t="shared" si="5"/>
        <v>76.666666666666671</v>
      </c>
      <c r="L9">
        <f t="shared" si="6"/>
        <v>-136.66666666666669</v>
      </c>
      <c r="M9">
        <f t="shared" si="7"/>
        <v>0</v>
      </c>
      <c r="O9">
        <f t="shared" si="8"/>
        <v>-2276.6666666666665</v>
      </c>
      <c r="P9">
        <f t="shared" si="9"/>
        <v>0</v>
      </c>
      <c r="R9">
        <f t="shared" si="10"/>
        <v>2276.6666666666665</v>
      </c>
      <c r="S9">
        <f t="shared" si="11"/>
        <v>0</v>
      </c>
      <c r="T9">
        <f t="shared" si="12"/>
        <v>3.1415926535897931</v>
      </c>
      <c r="U9">
        <f t="shared" si="13"/>
        <v>180</v>
      </c>
      <c r="W9">
        <f t="shared" si="14"/>
        <v>2276.6666666666665</v>
      </c>
      <c r="X9">
        <f t="shared" si="15"/>
        <v>3.1977659225657606</v>
      </c>
      <c r="Y9">
        <f t="shared" si="16"/>
        <v>183.21849123377612</v>
      </c>
      <c r="AA9">
        <f t="shared" si="17"/>
        <v>-2273.0756729304403</v>
      </c>
      <c r="AB9">
        <f t="shared" si="18"/>
        <v>-127.82056267650091</v>
      </c>
      <c r="AD9">
        <f t="shared" si="19"/>
        <v>-2273.0756729304403</v>
      </c>
      <c r="AE9">
        <f t="shared" si="20"/>
        <v>627.82056267650091</v>
      </c>
      <c r="AG9">
        <f t="shared" si="21"/>
        <v>2358.1839779346333</v>
      </c>
    </row>
    <row r="10" spans="1:33" x14ac:dyDescent="0.2">
      <c r="A10">
        <f>'建築限界数値データ　線間左'!A94</f>
        <v>-70</v>
      </c>
      <c r="B10">
        <f>'建築限界数値データ　線間左'!B94</f>
        <v>0</v>
      </c>
      <c r="D10">
        <f t="shared" si="0"/>
        <v>60</v>
      </c>
      <c r="E10">
        <f t="shared" si="1"/>
        <v>300</v>
      </c>
      <c r="F10">
        <f t="shared" si="2"/>
        <v>-2140</v>
      </c>
      <c r="G10">
        <f t="shared" si="3"/>
        <v>500</v>
      </c>
      <c r="I10">
        <f t="shared" si="4"/>
        <v>5.6173268975967375E-2</v>
      </c>
      <c r="J10">
        <f t="shared" si="5"/>
        <v>76.666666666666671</v>
      </c>
      <c r="L10">
        <f t="shared" si="6"/>
        <v>-146.66666666666669</v>
      </c>
      <c r="M10">
        <f t="shared" si="7"/>
        <v>0</v>
      </c>
      <c r="O10">
        <f t="shared" si="8"/>
        <v>-2286.6666666666665</v>
      </c>
      <c r="P10">
        <f t="shared" si="9"/>
        <v>0</v>
      </c>
      <c r="R10">
        <f t="shared" si="10"/>
        <v>2286.6666666666665</v>
      </c>
      <c r="S10">
        <f t="shared" si="11"/>
        <v>0</v>
      </c>
      <c r="T10">
        <f t="shared" si="12"/>
        <v>3.1415926535897931</v>
      </c>
      <c r="U10">
        <f t="shared" si="13"/>
        <v>180</v>
      </c>
      <c r="W10">
        <f t="shared" si="14"/>
        <v>2286.6666666666665</v>
      </c>
      <c r="X10">
        <f t="shared" si="15"/>
        <v>3.1977659225657606</v>
      </c>
      <c r="Y10">
        <f t="shared" si="16"/>
        <v>183.21849123377612</v>
      </c>
      <c r="AA10">
        <f t="shared" si="17"/>
        <v>-2283.059899897924</v>
      </c>
      <c r="AB10">
        <f t="shared" si="18"/>
        <v>-128.38199999426007</v>
      </c>
      <c r="AD10">
        <f t="shared" si="19"/>
        <v>-2283.059899897924</v>
      </c>
      <c r="AE10">
        <f t="shared" si="20"/>
        <v>628.38199999426001</v>
      </c>
      <c r="AG10">
        <f t="shared" si="21"/>
        <v>2367.9582860427895</v>
      </c>
    </row>
    <row r="11" spans="1:33" x14ac:dyDescent="0.2">
      <c r="A11">
        <f>'建築限界数値データ　線間左'!A95</f>
        <v>-80</v>
      </c>
      <c r="B11">
        <f>'建築限界数値データ　線間左'!B95</f>
        <v>0</v>
      </c>
      <c r="D11">
        <f t="shared" si="0"/>
        <v>60</v>
      </c>
      <c r="E11">
        <f t="shared" si="1"/>
        <v>300</v>
      </c>
      <c r="F11">
        <f t="shared" si="2"/>
        <v>-2140</v>
      </c>
      <c r="G11">
        <f t="shared" si="3"/>
        <v>500</v>
      </c>
      <c r="I11">
        <f t="shared" si="4"/>
        <v>5.6173268975967375E-2</v>
      </c>
      <c r="J11">
        <f t="shared" si="5"/>
        <v>76.666666666666671</v>
      </c>
      <c r="L11">
        <f t="shared" si="6"/>
        <v>-156.66666666666669</v>
      </c>
      <c r="M11">
        <f t="shared" si="7"/>
        <v>0</v>
      </c>
      <c r="O11">
        <f t="shared" si="8"/>
        <v>-2296.6666666666665</v>
      </c>
      <c r="P11">
        <f t="shared" si="9"/>
        <v>0</v>
      </c>
      <c r="R11">
        <f t="shared" si="10"/>
        <v>2296.6666666666665</v>
      </c>
      <c r="S11">
        <f t="shared" si="11"/>
        <v>0</v>
      </c>
      <c r="T11">
        <f t="shared" si="12"/>
        <v>3.1415926535897931</v>
      </c>
      <c r="U11">
        <f t="shared" si="13"/>
        <v>180</v>
      </c>
      <c r="W11">
        <f t="shared" si="14"/>
        <v>2296.6666666666665</v>
      </c>
      <c r="X11">
        <f t="shared" si="15"/>
        <v>3.1977659225657606</v>
      </c>
      <c r="Y11">
        <f t="shared" si="16"/>
        <v>183.21849123377612</v>
      </c>
      <c r="AA11">
        <f t="shared" si="17"/>
        <v>-2293.0441268654076</v>
      </c>
      <c r="AB11">
        <f t="shared" si="18"/>
        <v>-128.94343731201923</v>
      </c>
      <c r="AD11">
        <f t="shared" si="19"/>
        <v>-2293.0441268654076</v>
      </c>
      <c r="AE11">
        <f t="shared" si="20"/>
        <v>628.94343731201923</v>
      </c>
      <c r="AG11">
        <f t="shared" si="21"/>
        <v>2377.7344711068554</v>
      </c>
    </row>
    <row r="12" spans="1:33" x14ac:dyDescent="0.2">
      <c r="A12">
        <f>'建築限界数値データ　線間左'!A96</f>
        <v>-90</v>
      </c>
      <c r="B12">
        <f>'建築限界数値データ　線間左'!B96</f>
        <v>0</v>
      </c>
      <c r="D12">
        <f t="shared" si="0"/>
        <v>60</v>
      </c>
      <c r="E12">
        <f t="shared" si="1"/>
        <v>300</v>
      </c>
      <c r="F12">
        <f t="shared" si="2"/>
        <v>-2140</v>
      </c>
      <c r="G12">
        <f t="shared" si="3"/>
        <v>500</v>
      </c>
      <c r="I12">
        <f t="shared" si="4"/>
        <v>5.6173268975967375E-2</v>
      </c>
      <c r="J12">
        <f t="shared" si="5"/>
        <v>76.666666666666671</v>
      </c>
      <c r="L12">
        <f t="shared" si="6"/>
        <v>-166.66666666666669</v>
      </c>
      <c r="M12">
        <f t="shared" si="7"/>
        <v>0</v>
      </c>
      <c r="O12">
        <f t="shared" si="8"/>
        <v>-2306.6666666666665</v>
      </c>
      <c r="P12">
        <f t="shared" si="9"/>
        <v>0</v>
      </c>
      <c r="R12">
        <f t="shared" si="10"/>
        <v>2306.6666666666665</v>
      </c>
      <c r="S12">
        <f t="shared" si="11"/>
        <v>0</v>
      </c>
      <c r="T12">
        <f t="shared" si="12"/>
        <v>3.1415926535897931</v>
      </c>
      <c r="U12">
        <f t="shared" si="13"/>
        <v>180</v>
      </c>
      <c r="W12">
        <f t="shared" si="14"/>
        <v>2306.6666666666665</v>
      </c>
      <c r="X12">
        <f t="shared" si="15"/>
        <v>3.1977659225657606</v>
      </c>
      <c r="Y12">
        <f t="shared" si="16"/>
        <v>183.21849123377612</v>
      </c>
      <c r="AA12">
        <f t="shared" si="17"/>
        <v>-2303.0283538328913</v>
      </c>
      <c r="AB12">
        <f t="shared" si="18"/>
        <v>-129.50487462977839</v>
      </c>
      <c r="AD12">
        <f t="shared" si="19"/>
        <v>-2303.0283538328913</v>
      </c>
      <c r="AE12">
        <f t="shared" si="20"/>
        <v>629.50487462977844</v>
      </c>
      <c r="AG12">
        <f t="shared" si="21"/>
        <v>2387.5125100700288</v>
      </c>
    </row>
    <row r="13" spans="1:33" x14ac:dyDescent="0.2">
      <c r="A13">
        <f>'建築限界数値データ　線間左'!A97</f>
        <v>-100</v>
      </c>
      <c r="B13">
        <f>'建築限界数値データ　線間左'!B97</f>
        <v>0</v>
      </c>
      <c r="D13">
        <f t="shared" si="0"/>
        <v>60</v>
      </c>
      <c r="E13">
        <f t="shared" si="1"/>
        <v>300</v>
      </c>
      <c r="F13">
        <f t="shared" si="2"/>
        <v>-2140</v>
      </c>
      <c r="G13">
        <f t="shared" si="3"/>
        <v>500</v>
      </c>
      <c r="I13">
        <f t="shared" si="4"/>
        <v>5.6173268975967375E-2</v>
      </c>
      <c r="J13">
        <f t="shared" si="5"/>
        <v>76.666666666666671</v>
      </c>
      <c r="L13">
        <f t="shared" si="6"/>
        <v>-176.66666666666669</v>
      </c>
      <c r="M13">
        <f t="shared" si="7"/>
        <v>0</v>
      </c>
      <c r="O13">
        <f t="shared" si="8"/>
        <v>-2316.6666666666665</v>
      </c>
      <c r="P13">
        <f t="shared" si="9"/>
        <v>0</v>
      </c>
      <c r="R13">
        <f t="shared" si="10"/>
        <v>2316.6666666666665</v>
      </c>
      <c r="S13">
        <f t="shared" si="11"/>
        <v>0</v>
      </c>
      <c r="T13">
        <f t="shared" si="12"/>
        <v>3.1415926535897931</v>
      </c>
      <c r="U13">
        <f t="shared" si="13"/>
        <v>180</v>
      </c>
      <c r="W13">
        <f t="shared" si="14"/>
        <v>2316.6666666666665</v>
      </c>
      <c r="X13">
        <f t="shared" si="15"/>
        <v>3.1977659225657606</v>
      </c>
      <c r="Y13">
        <f t="shared" si="16"/>
        <v>183.21849123377612</v>
      </c>
      <c r="AA13">
        <f t="shared" si="17"/>
        <v>-2313.0125808003745</v>
      </c>
      <c r="AB13">
        <f t="shared" si="18"/>
        <v>-130.06631194753754</v>
      </c>
      <c r="AD13">
        <f t="shared" si="19"/>
        <v>-2313.0125808003745</v>
      </c>
      <c r="AE13">
        <f t="shared" si="20"/>
        <v>630.06631194753754</v>
      </c>
      <c r="AG13">
        <f t="shared" si="21"/>
        <v>2397.2923802473451</v>
      </c>
    </row>
    <row r="14" spans="1:33" x14ac:dyDescent="0.2">
      <c r="A14">
        <f>'建築限界数値データ　線間左'!A98</f>
        <v>-110</v>
      </c>
      <c r="B14">
        <f>'建築限界数値データ　線間左'!B98</f>
        <v>0</v>
      </c>
      <c r="D14">
        <f t="shared" si="0"/>
        <v>60</v>
      </c>
      <c r="E14">
        <f t="shared" si="1"/>
        <v>300</v>
      </c>
      <c r="F14">
        <f t="shared" si="2"/>
        <v>-2140</v>
      </c>
      <c r="G14">
        <f t="shared" si="3"/>
        <v>500</v>
      </c>
      <c r="I14">
        <f t="shared" si="4"/>
        <v>5.6173268975967375E-2</v>
      </c>
      <c r="J14">
        <f t="shared" si="5"/>
        <v>76.666666666666671</v>
      </c>
      <c r="L14">
        <f t="shared" si="6"/>
        <v>-186.66666666666669</v>
      </c>
      <c r="M14">
        <f t="shared" si="7"/>
        <v>0</v>
      </c>
      <c r="O14">
        <f t="shared" si="8"/>
        <v>-2326.6666666666665</v>
      </c>
      <c r="P14">
        <f t="shared" si="9"/>
        <v>0</v>
      </c>
      <c r="R14">
        <f t="shared" si="10"/>
        <v>2326.6666666666665</v>
      </c>
      <c r="S14">
        <f t="shared" si="11"/>
        <v>0</v>
      </c>
      <c r="T14">
        <f t="shared" si="12"/>
        <v>3.1415926535897931</v>
      </c>
      <c r="U14">
        <f t="shared" si="13"/>
        <v>180</v>
      </c>
      <c r="W14">
        <f t="shared" si="14"/>
        <v>2326.6666666666665</v>
      </c>
      <c r="X14">
        <f t="shared" si="15"/>
        <v>3.1977659225657606</v>
      </c>
      <c r="Y14">
        <f t="shared" si="16"/>
        <v>183.21849123377612</v>
      </c>
      <c r="AA14">
        <f t="shared" si="17"/>
        <v>-2322.9968077678582</v>
      </c>
      <c r="AB14">
        <f t="shared" si="18"/>
        <v>-130.6277492652967</v>
      </c>
      <c r="AD14">
        <f t="shared" si="19"/>
        <v>-2322.9968077678582</v>
      </c>
      <c r="AE14">
        <f t="shared" si="20"/>
        <v>630.62774926529664</v>
      </c>
      <c r="AG14">
        <f t="shared" si="21"/>
        <v>2407.0740593182986</v>
      </c>
    </row>
    <row r="15" spans="1:33" x14ac:dyDescent="0.2">
      <c r="A15">
        <f>'建築限界数値データ　線間左'!A99</f>
        <v>-120</v>
      </c>
      <c r="B15">
        <f>'建築限界数値データ　線間左'!B99</f>
        <v>0</v>
      </c>
      <c r="D15">
        <f t="shared" si="0"/>
        <v>60</v>
      </c>
      <c r="E15">
        <f t="shared" si="1"/>
        <v>300</v>
      </c>
      <c r="F15">
        <f t="shared" si="2"/>
        <v>-2140</v>
      </c>
      <c r="G15">
        <f t="shared" si="3"/>
        <v>500</v>
      </c>
      <c r="I15">
        <f t="shared" si="4"/>
        <v>5.6173268975967375E-2</v>
      </c>
      <c r="J15">
        <f t="shared" si="5"/>
        <v>76.666666666666671</v>
      </c>
      <c r="L15">
        <f t="shared" si="6"/>
        <v>-196.66666666666669</v>
      </c>
      <c r="M15">
        <f t="shared" si="7"/>
        <v>0</v>
      </c>
      <c r="O15">
        <f t="shared" si="8"/>
        <v>-2336.6666666666665</v>
      </c>
      <c r="P15">
        <f t="shared" si="9"/>
        <v>0</v>
      </c>
      <c r="R15">
        <f t="shared" si="10"/>
        <v>2336.6666666666665</v>
      </c>
      <c r="S15">
        <f t="shared" si="11"/>
        <v>0</v>
      </c>
      <c r="T15">
        <f t="shared" si="12"/>
        <v>3.1415926535897931</v>
      </c>
      <c r="U15">
        <f t="shared" si="13"/>
        <v>180</v>
      </c>
      <c r="W15">
        <f t="shared" si="14"/>
        <v>2336.6666666666665</v>
      </c>
      <c r="X15">
        <f t="shared" si="15"/>
        <v>3.1977659225657606</v>
      </c>
      <c r="Y15">
        <f t="shared" si="16"/>
        <v>183.21849123377612</v>
      </c>
      <c r="AA15">
        <f t="shared" si="17"/>
        <v>-2332.9810347353418</v>
      </c>
      <c r="AB15">
        <f t="shared" si="18"/>
        <v>-131.18918658305586</v>
      </c>
      <c r="AD15">
        <f t="shared" si="19"/>
        <v>-2332.9810347353418</v>
      </c>
      <c r="AE15">
        <f t="shared" si="20"/>
        <v>631.18918658305586</v>
      </c>
      <c r="AG15">
        <f t="shared" si="21"/>
        <v>2416.8575253196382</v>
      </c>
    </row>
    <row r="16" spans="1:33" x14ac:dyDescent="0.2">
      <c r="A16">
        <f>'建築限界数値データ　線間左'!A100</f>
        <v>-130</v>
      </c>
      <c r="B16">
        <f>'建築限界数値データ　線間左'!B100</f>
        <v>0</v>
      </c>
      <c r="D16">
        <f t="shared" si="0"/>
        <v>60</v>
      </c>
      <c r="E16">
        <f t="shared" si="1"/>
        <v>300</v>
      </c>
      <c r="F16">
        <f t="shared" si="2"/>
        <v>-2140</v>
      </c>
      <c r="G16">
        <f t="shared" si="3"/>
        <v>500</v>
      </c>
      <c r="I16">
        <f t="shared" si="4"/>
        <v>5.6173268975967375E-2</v>
      </c>
      <c r="J16">
        <f t="shared" si="5"/>
        <v>76.666666666666671</v>
      </c>
      <c r="L16">
        <f t="shared" si="6"/>
        <v>-206.66666666666669</v>
      </c>
      <c r="M16">
        <f t="shared" si="7"/>
        <v>0</v>
      </c>
      <c r="O16">
        <f t="shared" si="8"/>
        <v>-2346.6666666666665</v>
      </c>
      <c r="P16">
        <f t="shared" si="9"/>
        <v>0</v>
      </c>
      <c r="R16">
        <f t="shared" si="10"/>
        <v>2346.6666666666665</v>
      </c>
      <c r="S16">
        <f t="shared" si="11"/>
        <v>0</v>
      </c>
      <c r="T16">
        <f t="shared" si="12"/>
        <v>3.1415926535897931</v>
      </c>
      <c r="U16">
        <f t="shared" si="13"/>
        <v>180</v>
      </c>
      <c r="W16">
        <f t="shared" si="14"/>
        <v>2346.6666666666665</v>
      </c>
      <c r="X16">
        <f t="shared" si="15"/>
        <v>3.1977659225657606</v>
      </c>
      <c r="Y16">
        <f t="shared" si="16"/>
        <v>183.21849123377612</v>
      </c>
      <c r="AA16">
        <f t="shared" si="17"/>
        <v>-2342.9652617028255</v>
      </c>
      <c r="AB16">
        <f t="shared" si="18"/>
        <v>-131.75062390081501</v>
      </c>
      <c r="AD16">
        <f t="shared" si="19"/>
        <v>-2342.9652617028255</v>
      </c>
      <c r="AE16">
        <f t="shared" si="20"/>
        <v>631.75062390081507</v>
      </c>
      <c r="AG16">
        <f t="shared" si="21"/>
        <v>2426.6427566383268</v>
      </c>
    </row>
    <row r="17" spans="1:33" x14ac:dyDescent="0.2">
      <c r="A17">
        <f>'建築限界数値データ　線間左'!A101</f>
        <v>-140</v>
      </c>
      <c r="B17">
        <f>'建築限界数値データ　線間左'!B101</f>
        <v>0</v>
      </c>
      <c r="D17">
        <f t="shared" si="0"/>
        <v>60</v>
      </c>
      <c r="E17">
        <f t="shared" si="1"/>
        <v>300</v>
      </c>
      <c r="F17">
        <f t="shared" si="2"/>
        <v>-2140</v>
      </c>
      <c r="G17">
        <f t="shared" si="3"/>
        <v>500</v>
      </c>
      <c r="I17">
        <f t="shared" si="4"/>
        <v>5.6173268975967375E-2</v>
      </c>
      <c r="J17">
        <f t="shared" si="5"/>
        <v>76.666666666666671</v>
      </c>
      <c r="L17">
        <f t="shared" si="6"/>
        <v>-216.66666666666669</v>
      </c>
      <c r="M17">
        <f t="shared" si="7"/>
        <v>0</v>
      </c>
      <c r="O17">
        <f t="shared" si="8"/>
        <v>-2356.6666666666665</v>
      </c>
      <c r="P17">
        <f t="shared" si="9"/>
        <v>0</v>
      </c>
      <c r="R17">
        <f t="shared" si="10"/>
        <v>2356.6666666666665</v>
      </c>
      <c r="S17">
        <f t="shared" si="11"/>
        <v>0</v>
      </c>
      <c r="T17">
        <f t="shared" si="12"/>
        <v>3.1415926535897931</v>
      </c>
      <c r="U17">
        <f t="shared" si="13"/>
        <v>180</v>
      </c>
      <c r="W17">
        <f t="shared" si="14"/>
        <v>2356.6666666666665</v>
      </c>
      <c r="X17">
        <f t="shared" si="15"/>
        <v>3.1977659225657606</v>
      </c>
      <c r="Y17">
        <f t="shared" si="16"/>
        <v>183.21849123377612</v>
      </c>
      <c r="AA17">
        <f t="shared" si="17"/>
        <v>-2352.9494886703092</v>
      </c>
      <c r="AB17">
        <f t="shared" si="18"/>
        <v>-132.31206121857414</v>
      </c>
      <c r="AD17">
        <f t="shared" si="19"/>
        <v>-2352.9494886703092</v>
      </c>
      <c r="AE17">
        <f t="shared" si="20"/>
        <v>632.31206121857417</v>
      </c>
      <c r="AG17">
        <f t="shared" si="21"/>
        <v>2436.4297320046708</v>
      </c>
    </row>
    <row r="18" spans="1:33" x14ac:dyDescent="0.2">
      <c r="A18">
        <f>'建築限界数値データ　線間左'!A102</f>
        <v>-150</v>
      </c>
      <c r="B18">
        <f>'建築限界数値データ　線間左'!B102</f>
        <v>0</v>
      </c>
      <c r="D18">
        <f t="shared" si="0"/>
        <v>60</v>
      </c>
      <c r="E18">
        <f t="shared" si="1"/>
        <v>300</v>
      </c>
      <c r="F18">
        <f t="shared" si="2"/>
        <v>-2140</v>
      </c>
      <c r="G18">
        <f t="shared" si="3"/>
        <v>500</v>
      </c>
      <c r="I18">
        <f t="shared" si="4"/>
        <v>5.6173268975967375E-2</v>
      </c>
      <c r="J18">
        <f t="shared" si="5"/>
        <v>76.666666666666671</v>
      </c>
      <c r="L18">
        <f t="shared" si="6"/>
        <v>-226.66666666666669</v>
      </c>
      <c r="M18">
        <f t="shared" si="7"/>
        <v>0</v>
      </c>
      <c r="O18">
        <f t="shared" si="8"/>
        <v>-2366.6666666666665</v>
      </c>
      <c r="P18">
        <f t="shared" si="9"/>
        <v>0</v>
      </c>
      <c r="R18">
        <f t="shared" si="10"/>
        <v>2366.6666666666665</v>
      </c>
      <c r="S18">
        <f t="shared" si="11"/>
        <v>0</v>
      </c>
      <c r="T18">
        <f t="shared" si="12"/>
        <v>3.1415926535897931</v>
      </c>
      <c r="U18">
        <f t="shared" si="13"/>
        <v>180</v>
      </c>
      <c r="W18">
        <f t="shared" si="14"/>
        <v>2366.6666666666665</v>
      </c>
      <c r="X18">
        <f t="shared" si="15"/>
        <v>3.1977659225657606</v>
      </c>
      <c r="Y18">
        <f t="shared" si="16"/>
        <v>183.21849123377612</v>
      </c>
      <c r="AA18">
        <f t="shared" si="17"/>
        <v>-2362.9337156377928</v>
      </c>
      <c r="AB18">
        <f t="shared" si="18"/>
        <v>-132.8734985363333</v>
      </c>
      <c r="AD18">
        <f t="shared" si="19"/>
        <v>-2362.9337156377928</v>
      </c>
      <c r="AE18">
        <f t="shared" si="20"/>
        <v>632.87349853633327</v>
      </c>
      <c r="AG18">
        <f t="shared" si="21"/>
        <v>2446.2184304856023</v>
      </c>
    </row>
    <row r="19" spans="1:33" x14ac:dyDescent="0.2">
      <c r="A19">
        <f>'建築限界数値データ　線間左'!A103</f>
        <v>-160</v>
      </c>
      <c r="B19">
        <f>'建築限界数値データ　線間左'!B103</f>
        <v>0</v>
      </c>
      <c r="D19">
        <f t="shared" si="0"/>
        <v>60</v>
      </c>
      <c r="E19">
        <f t="shared" si="1"/>
        <v>300</v>
      </c>
      <c r="F19">
        <f t="shared" si="2"/>
        <v>-2140</v>
      </c>
      <c r="G19">
        <f t="shared" si="3"/>
        <v>500</v>
      </c>
      <c r="I19">
        <f t="shared" si="4"/>
        <v>5.6173268975967375E-2</v>
      </c>
      <c r="J19">
        <f t="shared" si="5"/>
        <v>76.666666666666671</v>
      </c>
      <c r="L19">
        <f t="shared" si="6"/>
        <v>-236.66666666666669</v>
      </c>
      <c r="M19">
        <f t="shared" si="7"/>
        <v>0</v>
      </c>
      <c r="O19">
        <f t="shared" si="8"/>
        <v>-2376.6666666666665</v>
      </c>
      <c r="P19">
        <f t="shared" si="9"/>
        <v>0</v>
      </c>
      <c r="R19">
        <f t="shared" si="10"/>
        <v>2376.6666666666665</v>
      </c>
      <c r="S19">
        <f t="shared" si="11"/>
        <v>0</v>
      </c>
      <c r="T19">
        <f t="shared" si="12"/>
        <v>3.1415926535897931</v>
      </c>
      <c r="U19">
        <f t="shared" si="13"/>
        <v>180</v>
      </c>
      <c r="W19">
        <f t="shared" si="14"/>
        <v>2376.6666666666665</v>
      </c>
      <c r="X19">
        <f t="shared" si="15"/>
        <v>3.1977659225657606</v>
      </c>
      <c r="Y19">
        <f t="shared" si="16"/>
        <v>183.21849123377612</v>
      </c>
      <c r="AA19">
        <f t="shared" si="17"/>
        <v>-2372.9179426052765</v>
      </c>
      <c r="AB19">
        <f t="shared" si="18"/>
        <v>-133.43493585409246</v>
      </c>
      <c r="AD19">
        <f t="shared" si="19"/>
        <v>-2372.9179426052765</v>
      </c>
      <c r="AE19">
        <f t="shared" si="20"/>
        <v>633.43493585409249</v>
      </c>
      <c r="AG19">
        <f t="shared" si="21"/>
        <v>2456.0088314781233</v>
      </c>
    </row>
    <row r="20" spans="1:33" x14ac:dyDescent="0.2">
      <c r="A20">
        <f>'建築限界数値データ　線間左'!A104</f>
        <v>-170</v>
      </c>
      <c r="B20">
        <f>'建築限界数値データ　線間左'!B104</f>
        <v>0</v>
      </c>
      <c r="D20">
        <f t="shared" si="0"/>
        <v>60</v>
      </c>
      <c r="E20">
        <f t="shared" si="1"/>
        <v>300</v>
      </c>
      <c r="F20">
        <f t="shared" si="2"/>
        <v>-2140</v>
      </c>
      <c r="G20">
        <f t="shared" si="3"/>
        <v>500</v>
      </c>
      <c r="I20">
        <f t="shared" si="4"/>
        <v>5.6173268975967375E-2</v>
      </c>
      <c r="J20">
        <f t="shared" si="5"/>
        <v>76.666666666666671</v>
      </c>
      <c r="L20">
        <f t="shared" si="6"/>
        <v>-246.66666666666669</v>
      </c>
      <c r="M20">
        <f t="shared" si="7"/>
        <v>0</v>
      </c>
      <c r="O20">
        <f t="shared" si="8"/>
        <v>-2386.6666666666665</v>
      </c>
      <c r="P20">
        <f t="shared" si="9"/>
        <v>0</v>
      </c>
      <c r="R20">
        <f t="shared" si="10"/>
        <v>2386.6666666666665</v>
      </c>
      <c r="S20">
        <f t="shared" si="11"/>
        <v>0</v>
      </c>
      <c r="T20">
        <f t="shared" si="12"/>
        <v>3.1415926535897931</v>
      </c>
      <c r="U20">
        <f t="shared" si="13"/>
        <v>180</v>
      </c>
      <c r="W20">
        <f t="shared" si="14"/>
        <v>2386.6666666666665</v>
      </c>
      <c r="X20">
        <f t="shared" si="15"/>
        <v>3.1977659225657606</v>
      </c>
      <c r="Y20">
        <f t="shared" si="16"/>
        <v>183.21849123377612</v>
      </c>
      <c r="AA20">
        <f t="shared" si="17"/>
        <v>-2382.9021695727602</v>
      </c>
      <c r="AB20">
        <f t="shared" si="18"/>
        <v>-133.99637317185162</v>
      </c>
      <c r="AD20">
        <f t="shared" si="19"/>
        <v>-2382.9021695727602</v>
      </c>
      <c r="AE20">
        <f t="shared" si="20"/>
        <v>633.99637317185159</v>
      </c>
      <c r="AG20">
        <f t="shared" si="21"/>
        <v>2465.8009147028943</v>
      </c>
    </row>
    <row r="21" spans="1:33" x14ac:dyDescent="0.2">
      <c r="A21">
        <f>'建築限界数値データ　線間左'!A105</f>
        <v>-180</v>
      </c>
      <c r="B21">
        <f>'建築限界数値データ　線間左'!B105</f>
        <v>0</v>
      </c>
      <c r="D21">
        <f t="shared" si="0"/>
        <v>60</v>
      </c>
      <c r="E21">
        <f t="shared" si="1"/>
        <v>300</v>
      </c>
      <c r="F21">
        <f t="shared" si="2"/>
        <v>-2140</v>
      </c>
      <c r="G21">
        <f t="shared" si="3"/>
        <v>500</v>
      </c>
      <c r="I21">
        <f t="shared" si="4"/>
        <v>5.6173268975967375E-2</v>
      </c>
      <c r="J21">
        <f t="shared" si="5"/>
        <v>76.666666666666671</v>
      </c>
      <c r="L21">
        <f t="shared" si="6"/>
        <v>-256.66666666666669</v>
      </c>
      <c r="M21">
        <f t="shared" si="7"/>
        <v>0</v>
      </c>
      <c r="O21">
        <f t="shared" si="8"/>
        <v>-2396.6666666666665</v>
      </c>
      <c r="P21">
        <f t="shared" si="9"/>
        <v>0</v>
      </c>
      <c r="R21">
        <f t="shared" si="10"/>
        <v>2396.6666666666665</v>
      </c>
      <c r="S21">
        <f t="shared" si="11"/>
        <v>0</v>
      </c>
      <c r="T21">
        <f t="shared" si="12"/>
        <v>3.1415926535897931</v>
      </c>
      <c r="U21">
        <f t="shared" si="13"/>
        <v>180</v>
      </c>
      <c r="W21">
        <f t="shared" si="14"/>
        <v>2396.6666666666665</v>
      </c>
      <c r="X21">
        <f t="shared" si="15"/>
        <v>3.1977659225657606</v>
      </c>
      <c r="Y21">
        <f t="shared" si="16"/>
        <v>183.21849123377612</v>
      </c>
      <c r="AA21">
        <f t="shared" si="17"/>
        <v>-2392.8863965402438</v>
      </c>
      <c r="AB21">
        <f t="shared" si="18"/>
        <v>-134.55781048961077</v>
      </c>
      <c r="AD21">
        <f t="shared" si="19"/>
        <v>-2392.8863965402438</v>
      </c>
      <c r="AE21">
        <f t="shared" si="20"/>
        <v>634.5578104896108</v>
      </c>
      <c r="AG21">
        <f t="shared" si="21"/>
        <v>2475.594660197974</v>
      </c>
    </row>
    <row r="22" spans="1:33" x14ac:dyDescent="0.2">
      <c r="A22">
        <f>'建築限界数値データ　線間左'!A106</f>
        <v>-190</v>
      </c>
      <c r="B22">
        <f>'建築限界数値データ　線間左'!B106</f>
        <v>0</v>
      </c>
      <c r="D22">
        <f t="shared" si="0"/>
        <v>60</v>
      </c>
      <c r="E22">
        <f t="shared" si="1"/>
        <v>300</v>
      </c>
      <c r="F22">
        <f t="shared" si="2"/>
        <v>-2140</v>
      </c>
      <c r="G22">
        <f t="shared" si="3"/>
        <v>500</v>
      </c>
      <c r="I22">
        <f t="shared" si="4"/>
        <v>5.6173268975967375E-2</v>
      </c>
      <c r="J22">
        <f t="shared" si="5"/>
        <v>76.666666666666671</v>
      </c>
      <c r="L22">
        <f t="shared" si="6"/>
        <v>-266.66666666666669</v>
      </c>
      <c r="M22">
        <f t="shared" si="7"/>
        <v>0</v>
      </c>
      <c r="O22">
        <f t="shared" si="8"/>
        <v>-2406.6666666666665</v>
      </c>
      <c r="P22">
        <f t="shared" si="9"/>
        <v>0</v>
      </c>
      <c r="R22">
        <f t="shared" si="10"/>
        <v>2406.6666666666665</v>
      </c>
      <c r="S22">
        <f t="shared" si="11"/>
        <v>0</v>
      </c>
      <c r="T22">
        <f t="shared" si="12"/>
        <v>3.1415926535897931</v>
      </c>
      <c r="U22">
        <f t="shared" si="13"/>
        <v>180</v>
      </c>
      <c r="W22">
        <f t="shared" si="14"/>
        <v>2406.6666666666665</v>
      </c>
      <c r="X22">
        <f t="shared" si="15"/>
        <v>3.1977659225657606</v>
      </c>
      <c r="Y22">
        <f t="shared" si="16"/>
        <v>183.21849123377612</v>
      </c>
      <c r="AA22">
        <f t="shared" si="17"/>
        <v>-2402.8706235077275</v>
      </c>
      <c r="AB22">
        <f t="shared" si="18"/>
        <v>-135.11924780736993</v>
      </c>
      <c r="AD22">
        <f t="shared" si="19"/>
        <v>-2402.8706235077275</v>
      </c>
      <c r="AE22">
        <f t="shared" si="20"/>
        <v>635.1192478073699</v>
      </c>
      <c r="AG22">
        <f t="shared" si="21"/>
        <v>2485.3900483127018</v>
      </c>
    </row>
    <row r="23" spans="1:33" x14ac:dyDescent="0.2">
      <c r="A23">
        <f>'建築限界数値データ　線間左'!A107</f>
        <v>-200</v>
      </c>
      <c r="B23">
        <f>'建築限界数値データ　線間左'!B107</f>
        <v>0</v>
      </c>
      <c r="D23">
        <f t="shared" si="0"/>
        <v>60</v>
      </c>
      <c r="E23">
        <f t="shared" si="1"/>
        <v>300</v>
      </c>
      <c r="F23">
        <f t="shared" si="2"/>
        <v>-2140</v>
      </c>
      <c r="G23">
        <f t="shared" si="3"/>
        <v>500</v>
      </c>
      <c r="I23">
        <f t="shared" si="4"/>
        <v>5.6173268975967375E-2</v>
      </c>
      <c r="J23">
        <f t="shared" si="5"/>
        <v>76.666666666666671</v>
      </c>
      <c r="L23">
        <f t="shared" si="6"/>
        <v>-276.66666666666669</v>
      </c>
      <c r="M23">
        <f t="shared" si="7"/>
        <v>0</v>
      </c>
      <c r="O23">
        <f t="shared" si="8"/>
        <v>-2416.6666666666665</v>
      </c>
      <c r="P23">
        <f t="shared" si="9"/>
        <v>0</v>
      </c>
      <c r="R23">
        <f t="shared" si="10"/>
        <v>2416.6666666666665</v>
      </c>
      <c r="S23">
        <f t="shared" si="11"/>
        <v>0</v>
      </c>
      <c r="T23">
        <f t="shared" si="12"/>
        <v>3.1415926535897931</v>
      </c>
      <c r="U23">
        <f t="shared" si="13"/>
        <v>180</v>
      </c>
      <c r="W23">
        <f t="shared" si="14"/>
        <v>2416.6666666666665</v>
      </c>
      <c r="X23">
        <f t="shared" si="15"/>
        <v>3.1977659225657606</v>
      </c>
      <c r="Y23">
        <f t="shared" si="16"/>
        <v>183.21849123377612</v>
      </c>
      <c r="AA23">
        <f t="shared" si="17"/>
        <v>-2412.8548504752112</v>
      </c>
      <c r="AB23">
        <f t="shared" si="18"/>
        <v>-135.68068512512909</v>
      </c>
      <c r="AD23">
        <f t="shared" si="19"/>
        <v>-2412.8548504752112</v>
      </c>
      <c r="AE23">
        <f t="shared" si="20"/>
        <v>635.68068512512912</v>
      </c>
      <c r="AG23">
        <f t="shared" si="21"/>
        <v>2495.1870597017187</v>
      </c>
    </row>
    <row r="24" spans="1:33" x14ac:dyDescent="0.2">
      <c r="A24">
        <f>'建築限界数値データ　線間左'!A108</f>
        <v>-210</v>
      </c>
      <c r="B24">
        <f>'建築限界数値データ　線間左'!B108</f>
        <v>0</v>
      </c>
      <c r="D24">
        <f t="shared" si="0"/>
        <v>60</v>
      </c>
      <c r="E24">
        <f t="shared" si="1"/>
        <v>300</v>
      </c>
      <c r="F24">
        <f t="shared" si="2"/>
        <v>-2140</v>
      </c>
      <c r="G24">
        <f t="shared" si="3"/>
        <v>500</v>
      </c>
      <c r="I24">
        <f t="shared" si="4"/>
        <v>5.6173268975967375E-2</v>
      </c>
      <c r="J24">
        <f t="shared" si="5"/>
        <v>76.666666666666671</v>
      </c>
      <c r="L24">
        <f t="shared" si="6"/>
        <v>-286.66666666666669</v>
      </c>
      <c r="M24">
        <f t="shared" si="7"/>
        <v>0</v>
      </c>
      <c r="O24">
        <f t="shared" si="8"/>
        <v>-2426.6666666666665</v>
      </c>
      <c r="P24">
        <f t="shared" si="9"/>
        <v>0</v>
      </c>
      <c r="R24">
        <f t="shared" si="10"/>
        <v>2426.6666666666665</v>
      </c>
      <c r="S24">
        <f t="shared" si="11"/>
        <v>0</v>
      </c>
      <c r="T24">
        <f t="shared" si="12"/>
        <v>3.1415926535897931</v>
      </c>
      <c r="U24">
        <f t="shared" si="13"/>
        <v>180</v>
      </c>
      <c r="W24">
        <f t="shared" si="14"/>
        <v>2426.6666666666665</v>
      </c>
      <c r="X24">
        <f t="shared" si="15"/>
        <v>3.1977659225657606</v>
      </c>
      <c r="Y24">
        <f t="shared" si="16"/>
        <v>183.21849123377612</v>
      </c>
      <c r="AA24">
        <f t="shared" si="17"/>
        <v>-2422.8390774426948</v>
      </c>
      <c r="AB24">
        <f t="shared" si="18"/>
        <v>-136.24212244288825</v>
      </c>
      <c r="AD24">
        <f t="shared" si="19"/>
        <v>-2422.8390774426948</v>
      </c>
      <c r="AE24">
        <f t="shared" si="20"/>
        <v>636.24212244288822</v>
      </c>
      <c r="AG24">
        <f t="shared" si="21"/>
        <v>2504.9856753191225</v>
      </c>
    </row>
    <row r="25" spans="1:33" x14ac:dyDescent="0.2">
      <c r="A25">
        <f>'建築限界数値データ　線間左'!A109</f>
        <v>-220</v>
      </c>
      <c r="B25">
        <f>'建築限界数値データ　線間左'!B109</f>
        <v>0</v>
      </c>
      <c r="D25">
        <f t="shared" si="0"/>
        <v>60</v>
      </c>
      <c r="E25">
        <f t="shared" si="1"/>
        <v>300</v>
      </c>
      <c r="F25">
        <f t="shared" si="2"/>
        <v>-2140</v>
      </c>
      <c r="G25">
        <f t="shared" si="3"/>
        <v>500</v>
      </c>
      <c r="I25">
        <f t="shared" si="4"/>
        <v>5.6173268975967375E-2</v>
      </c>
      <c r="J25">
        <f t="shared" si="5"/>
        <v>76.666666666666671</v>
      </c>
      <c r="L25">
        <f t="shared" si="6"/>
        <v>-296.66666666666669</v>
      </c>
      <c r="M25">
        <f t="shared" si="7"/>
        <v>0</v>
      </c>
      <c r="O25">
        <f t="shared" si="8"/>
        <v>-2436.6666666666665</v>
      </c>
      <c r="P25">
        <f t="shared" si="9"/>
        <v>0</v>
      </c>
      <c r="R25">
        <f t="shared" si="10"/>
        <v>2436.6666666666665</v>
      </c>
      <c r="S25">
        <f t="shared" si="11"/>
        <v>0</v>
      </c>
      <c r="T25">
        <f t="shared" si="12"/>
        <v>3.1415926535897931</v>
      </c>
      <c r="U25">
        <f t="shared" si="13"/>
        <v>180</v>
      </c>
      <c r="W25">
        <f t="shared" si="14"/>
        <v>2436.6666666666665</v>
      </c>
      <c r="X25">
        <f t="shared" si="15"/>
        <v>3.1977659225657606</v>
      </c>
      <c r="Y25">
        <f t="shared" si="16"/>
        <v>183.21849123377612</v>
      </c>
      <c r="AA25">
        <f t="shared" si="17"/>
        <v>-2432.8233044101785</v>
      </c>
      <c r="AB25">
        <f t="shared" si="18"/>
        <v>-136.8035597606474</v>
      </c>
      <c r="AD25">
        <f t="shared" si="19"/>
        <v>-2432.8233044101785</v>
      </c>
      <c r="AE25">
        <f t="shared" si="20"/>
        <v>636.80355976064743</v>
      </c>
      <c r="AG25">
        <f t="shared" si="21"/>
        <v>2514.7858764127595</v>
      </c>
    </row>
    <row r="26" spans="1:33" x14ac:dyDescent="0.2">
      <c r="A26">
        <f>'建築限界数値データ　線間左'!A110</f>
        <v>-230</v>
      </c>
      <c r="B26">
        <f>'建築限界数値データ　線間左'!B110</f>
        <v>0</v>
      </c>
      <c r="D26">
        <f t="shared" si="0"/>
        <v>60</v>
      </c>
      <c r="E26">
        <f t="shared" si="1"/>
        <v>300</v>
      </c>
      <c r="F26">
        <f t="shared" si="2"/>
        <v>-2140</v>
      </c>
      <c r="G26">
        <f t="shared" si="3"/>
        <v>500</v>
      </c>
      <c r="I26">
        <f t="shared" si="4"/>
        <v>5.6173268975967375E-2</v>
      </c>
      <c r="J26">
        <f t="shared" si="5"/>
        <v>76.666666666666671</v>
      </c>
      <c r="L26">
        <f t="shared" si="6"/>
        <v>-306.66666666666669</v>
      </c>
      <c r="M26">
        <f t="shared" si="7"/>
        <v>0</v>
      </c>
      <c r="O26">
        <f t="shared" si="8"/>
        <v>-2446.6666666666665</v>
      </c>
      <c r="P26">
        <f t="shared" si="9"/>
        <v>0</v>
      </c>
      <c r="R26">
        <f t="shared" si="10"/>
        <v>2446.6666666666665</v>
      </c>
      <c r="S26">
        <f t="shared" si="11"/>
        <v>0</v>
      </c>
      <c r="T26">
        <f t="shared" si="12"/>
        <v>3.1415926535897931</v>
      </c>
      <c r="U26">
        <f t="shared" si="13"/>
        <v>180</v>
      </c>
      <c r="W26">
        <f t="shared" si="14"/>
        <v>2446.6666666666665</v>
      </c>
      <c r="X26">
        <f t="shared" si="15"/>
        <v>3.1977659225657606</v>
      </c>
      <c r="Y26">
        <f t="shared" si="16"/>
        <v>183.21849123377612</v>
      </c>
      <c r="AA26">
        <f t="shared" si="17"/>
        <v>-2442.8075313776621</v>
      </c>
      <c r="AB26">
        <f t="shared" si="18"/>
        <v>-137.36499707840656</v>
      </c>
      <c r="AD26">
        <f t="shared" si="19"/>
        <v>-2442.8075313776621</v>
      </c>
      <c r="AE26">
        <f t="shared" si="20"/>
        <v>637.36499707840653</v>
      </c>
      <c r="AG26">
        <f t="shared" si="21"/>
        <v>2524.5876445186418</v>
      </c>
    </row>
    <row r="27" spans="1:33" x14ac:dyDescent="0.2">
      <c r="A27">
        <f>'建築限界数値データ　線間左'!A111</f>
        <v>-240</v>
      </c>
      <c r="B27">
        <f>'建築限界数値データ　線間左'!B111</f>
        <v>0</v>
      </c>
      <c r="D27">
        <f t="shared" si="0"/>
        <v>60</v>
      </c>
      <c r="E27">
        <f t="shared" si="1"/>
        <v>300</v>
      </c>
      <c r="F27">
        <f t="shared" si="2"/>
        <v>-2140</v>
      </c>
      <c r="G27">
        <f t="shared" si="3"/>
        <v>500</v>
      </c>
      <c r="I27">
        <f t="shared" si="4"/>
        <v>5.6173268975967375E-2</v>
      </c>
      <c r="J27">
        <f t="shared" si="5"/>
        <v>76.666666666666671</v>
      </c>
      <c r="L27">
        <f t="shared" si="6"/>
        <v>-316.66666666666669</v>
      </c>
      <c r="M27">
        <f t="shared" si="7"/>
        <v>0</v>
      </c>
      <c r="O27">
        <f t="shared" si="8"/>
        <v>-2456.6666666666665</v>
      </c>
      <c r="P27">
        <f t="shared" si="9"/>
        <v>0</v>
      </c>
      <c r="R27">
        <f t="shared" si="10"/>
        <v>2456.6666666666665</v>
      </c>
      <c r="S27">
        <f t="shared" si="11"/>
        <v>0</v>
      </c>
      <c r="T27">
        <f t="shared" si="12"/>
        <v>3.1415926535897931</v>
      </c>
      <c r="U27">
        <f t="shared" si="13"/>
        <v>180</v>
      </c>
      <c r="W27">
        <f t="shared" si="14"/>
        <v>2456.6666666666665</v>
      </c>
      <c r="X27">
        <f t="shared" si="15"/>
        <v>3.1977659225657606</v>
      </c>
      <c r="Y27">
        <f t="shared" si="16"/>
        <v>183.21849123377612</v>
      </c>
      <c r="AA27">
        <f t="shared" si="17"/>
        <v>-2452.7917583451458</v>
      </c>
      <c r="AB27">
        <f t="shared" si="18"/>
        <v>-137.92643439616572</v>
      </c>
      <c r="AD27">
        <f t="shared" si="19"/>
        <v>-2452.7917583451458</v>
      </c>
      <c r="AE27">
        <f t="shared" si="20"/>
        <v>637.92643439616575</v>
      </c>
      <c r="AG27">
        <f t="shared" si="21"/>
        <v>2534.3909614554891</v>
      </c>
    </row>
    <row r="28" spans="1:33" x14ac:dyDescent="0.2">
      <c r="A28">
        <f>'建築限界数値データ　線間左'!A112</f>
        <v>-250</v>
      </c>
      <c r="B28">
        <f>'建築限界数値データ　線間左'!B112</f>
        <v>0</v>
      </c>
      <c r="D28">
        <f t="shared" si="0"/>
        <v>60</v>
      </c>
      <c r="E28">
        <f t="shared" si="1"/>
        <v>300</v>
      </c>
      <c r="F28">
        <f t="shared" si="2"/>
        <v>-2140</v>
      </c>
      <c r="G28">
        <f t="shared" si="3"/>
        <v>500</v>
      </c>
      <c r="I28">
        <f t="shared" si="4"/>
        <v>5.6173268975967375E-2</v>
      </c>
      <c r="J28">
        <f t="shared" si="5"/>
        <v>76.666666666666671</v>
      </c>
      <c r="L28">
        <f t="shared" si="6"/>
        <v>-326.66666666666669</v>
      </c>
      <c r="M28">
        <f t="shared" si="7"/>
        <v>0</v>
      </c>
      <c r="O28">
        <f t="shared" si="8"/>
        <v>-2466.6666666666665</v>
      </c>
      <c r="P28">
        <f t="shared" si="9"/>
        <v>0</v>
      </c>
      <c r="R28">
        <f t="shared" si="10"/>
        <v>2466.6666666666665</v>
      </c>
      <c r="S28">
        <f t="shared" si="11"/>
        <v>0</v>
      </c>
      <c r="T28">
        <f t="shared" si="12"/>
        <v>3.1415926535897931</v>
      </c>
      <c r="U28">
        <f t="shared" si="13"/>
        <v>180</v>
      </c>
      <c r="W28">
        <f t="shared" si="14"/>
        <v>2466.6666666666665</v>
      </c>
      <c r="X28">
        <f t="shared" si="15"/>
        <v>3.1977659225657606</v>
      </c>
      <c r="Y28">
        <f t="shared" si="16"/>
        <v>183.21849123377612</v>
      </c>
      <c r="AA28">
        <f t="shared" si="17"/>
        <v>-2462.775985312629</v>
      </c>
      <c r="AB28">
        <f t="shared" si="18"/>
        <v>-138.48787171392485</v>
      </c>
      <c r="AD28">
        <f t="shared" si="19"/>
        <v>-2462.775985312629</v>
      </c>
      <c r="AE28">
        <f t="shared" si="20"/>
        <v>638.48787171392485</v>
      </c>
      <c r="AG28">
        <f t="shared" si="21"/>
        <v>2544.1958093193944</v>
      </c>
    </row>
    <row r="29" spans="1:33" x14ac:dyDescent="0.2">
      <c r="A29">
        <f>'建築限界数値データ　線間左'!A113</f>
        <v>-260</v>
      </c>
      <c r="B29">
        <f>'建築限界数値データ　線間左'!B113</f>
        <v>0</v>
      </c>
      <c r="D29">
        <f t="shared" si="0"/>
        <v>60</v>
      </c>
      <c r="E29">
        <f t="shared" si="1"/>
        <v>300</v>
      </c>
      <c r="F29">
        <f t="shared" si="2"/>
        <v>-2140</v>
      </c>
      <c r="G29">
        <f t="shared" si="3"/>
        <v>500</v>
      </c>
      <c r="I29">
        <f t="shared" si="4"/>
        <v>5.6173268975967375E-2</v>
      </c>
      <c r="J29">
        <f t="shared" si="5"/>
        <v>76.666666666666671</v>
      </c>
      <c r="L29">
        <f t="shared" si="6"/>
        <v>-336.66666666666669</v>
      </c>
      <c r="M29">
        <f t="shared" si="7"/>
        <v>0</v>
      </c>
      <c r="O29">
        <f t="shared" si="8"/>
        <v>-2476.6666666666665</v>
      </c>
      <c r="P29">
        <f t="shared" si="9"/>
        <v>0</v>
      </c>
      <c r="R29">
        <f t="shared" si="10"/>
        <v>2476.6666666666665</v>
      </c>
      <c r="S29">
        <f t="shared" si="11"/>
        <v>0</v>
      </c>
      <c r="T29">
        <f t="shared" si="12"/>
        <v>3.1415926535897931</v>
      </c>
      <c r="U29">
        <f t="shared" si="13"/>
        <v>180</v>
      </c>
      <c r="W29">
        <f t="shared" si="14"/>
        <v>2476.6666666666665</v>
      </c>
      <c r="X29">
        <f t="shared" si="15"/>
        <v>3.1977659225657606</v>
      </c>
      <c r="Y29">
        <f t="shared" si="16"/>
        <v>183.21849123377612</v>
      </c>
      <c r="AA29">
        <f t="shared" si="17"/>
        <v>-2472.7602122801127</v>
      </c>
      <c r="AB29">
        <f t="shared" si="18"/>
        <v>-139.049309031684</v>
      </c>
      <c r="AD29">
        <f t="shared" si="19"/>
        <v>-2472.7602122801127</v>
      </c>
      <c r="AE29">
        <f t="shared" si="20"/>
        <v>639.04930903168406</v>
      </c>
      <c r="AG29">
        <f t="shared" si="21"/>
        <v>2554.0021704786118</v>
      </c>
    </row>
    <row r="30" spans="1:33" x14ac:dyDescent="0.2">
      <c r="A30">
        <f>'建築限界数値データ　線間左'!A114</f>
        <v>-270</v>
      </c>
      <c r="B30">
        <f>'建築限界数値データ　線間左'!B114</f>
        <v>0</v>
      </c>
      <c r="D30">
        <f t="shared" si="0"/>
        <v>60</v>
      </c>
      <c r="E30">
        <f t="shared" si="1"/>
        <v>300</v>
      </c>
      <c r="F30">
        <f t="shared" si="2"/>
        <v>-2140</v>
      </c>
      <c r="G30">
        <f t="shared" si="3"/>
        <v>500</v>
      </c>
      <c r="I30">
        <f t="shared" si="4"/>
        <v>5.6173268975967375E-2</v>
      </c>
      <c r="J30">
        <f t="shared" si="5"/>
        <v>76.666666666666671</v>
      </c>
      <c r="L30">
        <f t="shared" si="6"/>
        <v>-346.66666666666669</v>
      </c>
      <c r="M30">
        <f t="shared" si="7"/>
        <v>0</v>
      </c>
      <c r="O30">
        <f t="shared" si="8"/>
        <v>-2486.6666666666665</v>
      </c>
      <c r="P30">
        <f t="shared" si="9"/>
        <v>0</v>
      </c>
      <c r="R30">
        <f t="shared" si="10"/>
        <v>2486.6666666666665</v>
      </c>
      <c r="S30">
        <f t="shared" si="11"/>
        <v>0</v>
      </c>
      <c r="T30">
        <f t="shared" si="12"/>
        <v>3.1415926535897931</v>
      </c>
      <c r="U30">
        <f t="shared" si="13"/>
        <v>180</v>
      </c>
      <c r="W30">
        <f t="shared" si="14"/>
        <v>2486.6666666666665</v>
      </c>
      <c r="X30">
        <f t="shared" si="15"/>
        <v>3.1977659225657606</v>
      </c>
      <c r="Y30">
        <f t="shared" si="16"/>
        <v>183.21849123377612</v>
      </c>
      <c r="AA30">
        <f t="shared" si="17"/>
        <v>-2482.7444392475963</v>
      </c>
      <c r="AB30">
        <f t="shared" si="18"/>
        <v>-139.61074634944316</v>
      </c>
      <c r="AD30">
        <f t="shared" si="19"/>
        <v>-2482.7444392475963</v>
      </c>
      <c r="AE30">
        <f t="shared" si="20"/>
        <v>639.61074634944316</v>
      </c>
      <c r="AG30">
        <f t="shared" si="21"/>
        <v>2563.8100275684533</v>
      </c>
    </row>
    <row r="31" spans="1:33" x14ac:dyDescent="0.2">
      <c r="A31">
        <f>'建築限界数値データ　線間左'!A115</f>
        <v>-280</v>
      </c>
      <c r="B31">
        <f>'建築限界数値データ　線間左'!B115</f>
        <v>0</v>
      </c>
      <c r="D31">
        <f t="shared" si="0"/>
        <v>60</v>
      </c>
      <c r="E31">
        <f t="shared" si="1"/>
        <v>300</v>
      </c>
      <c r="F31">
        <f t="shared" si="2"/>
        <v>-2140</v>
      </c>
      <c r="G31">
        <f t="shared" si="3"/>
        <v>500</v>
      </c>
      <c r="I31">
        <f t="shared" si="4"/>
        <v>5.6173268975967375E-2</v>
      </c>
      <c r="J31">
        <f t="shared" si="5"/>
        <v>76.666666666666671</v>
      </c>
      <c r="L31">
        <f t="shared" si="6"/>
        <v>-356.66666666666669</v>
      </c>
      <c r="M31">
        <f t="shared" si="7"/>
        <v>0</v>
      </c>
      <c r="O31">
        <f t="shared" si="8"/>
        <v>-2496.6666666666665</v>
      </c>
      <c r="P31">
        <f t="shared" si="9"/>
        <v>0</v>
      </c>
      <c r="R31">
        <f t="shared" si="10"/>
        <v>2496.6666666666665</v>
      </c>
      <c r="S31">
        <f t="shared" si="11"/>
        <v>0</v>
      </c>
      <c r="T31">
        <f t="shared" si="12"/>
        <v>3.1415926535897931</v>
      </c>
      <c r="U31">
        <f t="shared" si="13"/>
        <v>180</v>
      </c>
      <c r="W31">
        <f t="shared" si="14"/>
        <v>2496.6666666666665</v>
      </c>
      <c r="X31">
        <f t="shared" si="15"/>
        <v>3.1977659225657606</v>
      </c>
      <c r="Y31">
        <f t="shared" si="16"/>
        <v>183.21849123377612</v>
      </c>
      <c r="AA31">
        <f t="shared" si="17"/>
        <v>-2492.72866621508</v>
      </c>
      <c r="AB31">
        <f t="shared" si="18"/>
        <v>-140.17218366720232</v>
      </c>
      <c r="AD31">
        <f t="shared" si="19"/>
        <v>-2492.72866621508</v>
      </c>
      <c r="AE31">
        <f t="shared" si="20"/>
        <v>640.17218366720226</v>
      </c>
      <c r="AG31">
        <f t="shared" si="21"/>
        <v>2573.6193634863034</v>
      </c>
    </row>
    <row r="32" spans="1:33" x14ac:dyDescent="0.2">
      <c r="A32">
        <f>'建築限界数値データ　線間左'!A116</f>
        <v>-290</v>
      </c>
      <c r="B32">
        <f>'建築限界数値データ　線間左'!B116</f>
        <v>0</v>
      </c>
      <c r="D32">
        <f t="shared" si="0"/>
        <v>60</v>
      </c>
      <c r="E32">
        <f t="shared" si="1"/>
        <v>300</v>
      </c>
      <c r="F32">
        <f t="shared" si="2"/>
        <v>-2140</v>
      </c>
      <c r="G32">
        <f t="shared" si="3"/>
        <v>500</v>
      </c>
      <c r="I32">
        <f t="shared" si="4"/>
        <v>5.6173268975967375E-2</v>
      </c>
      <c r="J32">
        <f t="shared" si="5"/>
        <v>76.666666666666671</v>
      </c>
      <c r="L32">
        <f t="shared" si="6"/>
        <v>-366.66666666666669</v>
      </c>
      <c r="M32">
        <f t="shared" si="7"/>
        <v>0</v>
      </c>
      <c r="O32">
        <f t="shared" si="8"/>
        <v>-2506.6666666666665</v>
      </c>
      <c r="P32">
        <f t="shared" si="9"/>
        <v>0</v>
      </c>
      <c r="R32">
        <f t="shared" si="10"/>
        <v>2506.6666666666665</v>
      </c>
      <c r="S32">
        <f t="shared" si="11"/>
        <v>0</v>
      </c>
      <c r="T32">
        <f t="shared" si="12"/>
        <v>3.1415926535897931</v>
      </c>
      <c r="U32">
        <f t="shared" si="13"/>
        <v>180</v>
      </c>
      <c r="W32">
        <f t="shared" si="14"/>
        <v>2506.6666666666665</v>
      </c>
      <c r="X32">
        <f t="shared" si="15"/>
        <v>3.1977659225657606</v>
      </c>
      <c r="Y32">
        <f t="shared" si="16"/>
        <v>183.21849123377612</v>
      </c>
      <c r="AA32">
        <f t="shared" si="17"/>
        <v>-2502.7128931825637</v>
      </c>
      <c r="AB32">
        <f t="shared" si="18"/>
        <v>-140.73362098496148</v>
      </c>
      <c r="AD32">
        <f t="shared" si="19"/>
        <v>-2502.7128931825637</v>
      </c>
      <c r="AE32">
        <f t="shared" si="20"/>
        <v>640.73362098496148</v>
      </c>
      <c r="AG32">
        <f t="shared" si="21"/>
        <v>2583.4301613867442</v>
      </c>
    </row>
    <row r="33" spans="1:33" x14ac:dyDescent="0.2">
      <c r="A33">
        <f>'建築限界数値データ　線間左'!A117</f>
        <v>-300</v>
      </c>
      <c r="B33">
        <f>'建築限界数値データ　線間左'!B117</f>
        <v>0</v>
      </c>
      <c r="D33">
        <f t="shared" si="0"/>
        <v>60</v>
      </c>
      <c r="E33">
        <f t="shared" si="1"/>
        <v>300</v>
      </c>
      <c r="F33">
        <f t="shared" si="2"/>
        <v>-2140</v>
      </c>
      <c r="G33">
        <f t="shared" si="3"/>
        <v>500</v>
      </c>
      <c r="I33">
        <f t="shared" si="4"/>
        <v>5.6173268975967375E-2</v>
      </c>
      <c r="J33">
        <f t="shared" si="5"/>
        <v>76.666666666666671</v>
      </c>
      <c r="L33">
        <f t="shared" si="6"/>
        <v>-376.66666666666669</v>
      </c>
      <c r="M33">
        <f t="shared" si="7"/>
        <v>0</v>
      </c>
      <c r="O33">
        <f t="shared" si="8"/>
        <v>-2516.6666666666665</v>
      </c>
      <c r="P33">
        <f t="shared" si="9"/>
        <v>0</v>
      </c>
      <c r="R33">
        <f t="shared" si="10"/>
        <v>2516.6666666666665</v>
      </c>
      <c r="S33">
        <f t="shared" si="11"/>
        <v>0</v>
      </c>
      <c r="T33">
        <f t="shared" si="12"/>
        <v>3.1415926535897931</v>
      </c>
      <c r="U33">
        <f t="shared" si="13"/>
        <v>180</v>
      </c>
      <c r="W33">
        <f t="shared" si="14"/>
        <v>2516.6666666666665</v>
      </c>
      <c r="X33">
        <f t="shared" si="15"/>
        <v>3.1977659225657606</v>
      </c>
      <c r="Y33">
        <f t="shared" si="16"/>
        <v>183.21849123377612</v>
      </c>
      <c r="AA33">
        <f t="shared" si="17"/>
        <v>-2512.6971201500473</v>
      </c>
      <c r="AB33">
        <f t="shared" si="18"/>
        <v>-141.29505830272063</v>
      </c>
      <c r="AD33">
        <f t="shared" si="19"/>
        <v>-2512.6971201500473</v>
      </c>
      <c r="AE33">
        <f t="shared" si="20"/>
        <v>641.29505830272069</v>
      </c>
      <c r="AG33">
        <f t="shared" si="21"/>
        <v>2593.2424046767842</v>
      </c>
    </row>
    <row r="34" spans="1:33" x14ac:dyDescent="0.2">
      <c r="A34">
        <f>'建築限界数値データ　線間左'!A118</f>
        <v>-310</v>
      </c>
      <c r="B34">
        <f>'建築限界数値データ　線間左'!B118</f>
        <v>0</v>
      </c>
      <c r="D34">
        <f t="shared" si="0"/>
        <v>60</v>
      </c>
      <c r="E34">
        <f t="shared" si="1"/>
        <v>300</v>
      </c>
      <c r="F34">
        <f t="shared" si="2"/>
        <v>-2140</v>
      </c>
      <c r="G34">
        <f t="shared" si="3"/>
        <v>500</v>
      </c>
      <c r="I34">
        <f t="shared" si="4"/>
        <v>5.6173268975967375E-2</v>
      </c>
      <c r="J34">
        <f t="shared" si="5"/>
        <v>76.666666666666671</v>
      </c>
      <c r="L34">
        <f t="shared" si="6"/>
        <v>-386.66666666666669</v>
      </c>
      <c r="M34">
        <f t="shared" si="7"/>
        <v>0</v>
      </c>
      <c r="O34">
        <f t="shared" si="8"/>
        <v>-2526.6666666666665</v>
      </c>
      <c r="P34">
        <f t="shared" si="9"/>
        <v>0</v>
      </c>
      <c r="R34">
        <f t="shared" si="10"/>
        <v>2526.6666666666665</v>
      </c>
      <c r="S34">
        <f t="shared" si="11"/>
        <v>0</v>
      </c>
      <c r="T34">
        <f t="shared" si="12"/>
        <v>3.1415926535897931</v>
      </c>
      <c r="U34">
        <f t="shared" si="13"/>
        <v>180</v>
      </c>
      <c r="W34">
        <f t="shared" si="14"/>
        <v>2526.6666666666665</v>
      </c>
      <c r="X34">
        <f t="shared" si="15"/>
        <v>3.1977659225657606</v>
      </c>
      <c r="Y34">
        <f t="shared" si="16"/>
        <v>183.21849123377612</v>
      </c>
      <c r="AA34">
        <f t="shared" si="17"/>
        <v>-2522.681347117531</v>
      </c>
      <c r="AB34">
        <f t="shared" si="18"/>
        <v>-141.85649562047979</v>
      </c>
      <c r="AD34">
        <f t="shared" si="19"/>
        <v>-2522.681347117531</v>
      </c>
      <c r="AE34">
        <f t="shared" si="20"/>
        <v>641.85649562047979</v>
      </c>
      <c r="AG34">
        <f t="shared" si="21"/>
        <v>2603.0560770111974</v>
      </c>
    </row>
    <row r="35" spans="1:33" x14ac:dyDescent="0.2">
      <c r="A35">
        <f>'建築限界数値データ　線間左'!A119</f>
        <v>-320</v>
      </c>
      <c r="B35">
        <f>'建築限界数値データ　線間左'!B119</f>
        <v>0</v>
      </c>
      <c r="D35">
        <f t="shared" si="0"/>
        <v>60</v>
      </c>
      <c r="E35">
        <f t="shared" si="1"/>
        <v>300</v>
      </c>
      <c r="F35">
        <f t="shared" si="2"/>
        <v>-2140</v>
      </c>
      <c r="G35">
        <f t="shared" si="3"/>
        <v>500</v>
      </c>
      <c r="I35">
        <f t="shared" si="4"/>
        <v>5.6173268975967375E-2</v>
      </c>
      <c r="J35">
        <f t="shared" si="5"/>
        <v>76.666666666666671</v>
      </c>
      <c r="L35">
        <f t="shared" si="6"/>
        <v>-396.66666666666669</v>
      </c>
      <c r="M35">
        <f t="shared" si="7"/>
        <v>0</v>
      </c>
      <c r="O35">
        <f t="shared" si="8"/>
        <v>-2536.6666666666665</v>
      </c>
      <c r="P35">
        <f t="shared" si="9"/>
        <v>0</v>
      </c>
      <c r="R35">
        <f t="shared" si="10"/>
        <v>2536.6666666666665</v>
      </c>
      <c r="S35">
        <f t="shared" si="11"/>
        <v>0</v>
      </c>
      <c r="T35">
        <f t="shared" si="12"/>
        <v>3.1415926535897931</v>
      </c>
      <c r="U35">
        <f t="shared" si="13"/>
        <v>180</v>
      </c>
      <c r="W35">
        <f t="shared" si="14"/>
        <v>2536.6666666666665</v>
      </c>
      <c r="X35">
        <f t="shared" si="15"/>
        <v>3.1977659225657606</v>
      </c>
      <c r="Y35">
        <f t="shared" si="16"/>
        <v>183.21849123377612</v>
      </c>
      <c r="AA35">
        <f t="shared" si="17"/>
        <v>-2532.6655740850147</v>
      </c>
      <c r="AB35">
        <f t="shared" si="18"/>
        <v>-142.41793293823895</v>
      </c>
      <c r="AD35">
        <f t="shared" si="19"/>
        <v>-2532.6655740850147</v>
      </c>
      <c r="AE35">
        <f t="shared" si="20"/>
        <v>642.41793293823889</v>
      </c>
      <c r="AG35">
        <f t="shared" si="21"/>
        <v>2612.8711622879564</v>
      </c>
    </row>
    <row r="36" spans="1:33" x14ac:dyDescent="0.2">
      <c r="A36">
        <f>'建築限界数値データ　線間左'!A120</f>
        <v>-330</v>
      </c>
      <c r="B36">
        <f>'建築限界数値データ　線間左'!B120</f>
        <v>0</v>
      </c>
      <c r="D36">
        <f t="shared" si="0"/>
        <v>60</v>
      </c>
      <c r="E36">
        <f t="shared" si="1"/>
        <v>300</v>
      </c>
      <c r="F36">
        <f t="shared" si="2"/>
        <v>-2140</v>
      </c>
      <c r="G36">
        <f t="shared" si="3"/>
        <v>500</v>
      </c>
      <c r="I36">
        <f t="shared" si="4"/>
        <v>5.6173268975967375E-2</v>
      </c>
      <c r="J36">
        <f t="shared" si="5"/>
        <v>76.666666666666671</v>
      </c>
      <c r="L36">
        <f t="shared" si="6"/>
        <v>-406.66666666666669</v>
      </c>
      <c r="M36">
        <f t="shared" si="7"/>
        <v>0</v>
      </c>
      <c r="O36">
        <f t="shared" si="8"/>
        <v>-2546.6666666666665</v>
      </c>
      <c r="P36">
        <f t="shared" si="9"/>
        <v>0</v>
      </c>
      <c r="R36">
        <f t="shared" si="10"/>
        <v>2546.6666666666665</v>
      </c>
      <c r="S36">
        <f t="shared" si="11"/>
        <v>0</v>
      </c>
      <c r="T36">
        <f t="shared" si="12"/>
        <v>3.1415926535897931</v>
      </c>
      <c r="U36">
        <f t="shared" si="13"/>
        <v>180</v>
      </c>
      <c r="W36">
        <f t="shared" si="14"/>
        <v>2546.6666666666665</v>
      </c>
      <c r="X36">
        <f t="shared" si="15"/>
        <v>3.1977659225657606</v>
      </c>
      <c r="Y36">
        <f t="shared" si="16"/>
        <v>183.21849123377612</v>
      </c>
      <c r="AA36">
        <f t="shared" si="17"/>
        <v>-2542.6498010524983</v>
      </c>
      <c r="AB36">
        <f t="shared" si="18"/>
        <v>-142.97937025599811</v>
      </c>
      <c r="AD36">
        <f t="shared" si="19"/>
        <v>-2542.6498010524983</v>
      </c>
      <c r="AE36">
        <f t="shared" si="20"/>
        <v>642.97937025599811</v>
      </c>
      <c r="AG36">
        <f t="shared" si="21"/>
        <v>2622.6876446437745</v>
      </c>
    </row>
    <row r="37" spans="1:33" x14ac:dyDescent="0.2">
      <c r="A37">
        <f>'建築限界数値データ　線間左'!A121</f>
        <v>-340</v>
      </c>
      <c r="B37">
        <f>'建築限界数値データ　線間左'!B121</f>
        <v>0</v>
      </c>
      <c r="D37">
        <f t="shared" si="0"/>
        <v>60</v>
      </c>
      <c r="E37">
        <f t="shared" si="1"/>
        <v>300</v>
      </c>
      <c r="F37">
        <f t="shared" si="2"/>
        <v>-2140</v>
      </c>
      <c r="G37">
        <f t="shared" si="3"/>
        <v>500</v>
      </c>
      <c r="I37">
        <f t="shared" si="4"/>
        <v>5.6173268975967375E-2</v>
      </c>
      <c r="J37">
        <f t="shared" si="5"/>
        <v>76.666666666666671</v>
      </c>
      <c r="L37">
        <f t="shared" si="6"/>
        <v>-416.66666666666669</v>
      </c>
      <c r="M37">
        <f t="shared" si="7"/>
        <v>0</v>
      </c>
      <c r="O37">
        <f t="shared" si="8"/>
        <v>-2556.6666666666665</v>
      </c>
      <c r="P37">
        <f t="shared" si="9"/>
        <v>0</v>
      </c>
      <c r="R37">
        <f t="shared" si="10"/>
        <v>2556.6666666666665</v>
      </c>
      <c r="S37">
        <f t="shared" si="11"/>
        <v>0</v>
      </c>
      <c r="T37">
        <f t="shared" si="12"/>
        <v>3.1415926535897931</v>
      </c>
      <c r="U37">
        <f t="shared" si="13"/>
        <v>180</v>
      </c>
      <c r="W37">
        <f t="shared" si="14"/>
        <v>2556.6666666666665</v>
      </c>
      <c r="X37">
        <f t="shared" si="15"/>
        <v>3.1977659225657606</v>
      </c>
      <c r="Y37">
        <f t="shared" si="16"/>
        <v>183.21849123377612</v>
      </c>
      <c r="AA37">
        <f t="shared" si="17"/>
        <v>-2552.634028019982</v>
      </c>
      <c r="AB37">
        <f t="shared" si="18"/>
        <v>-143.54080757375726</v>
      </c>
      <c r="AD37">
        <f t="shared" si="19"/>
        <v>-2552.634028019982</v>
      </c>
      <c r="AE37">
        <f t="shared" si="20"/>
        <v>643.54080757375732</v>
      </c>
      <c r="AG37">
        <f t="shared" si="21"/>
        <v>2632.5055084497358</v>
      </c>
    </row>
    <row r="38" spans="1:33" x14ac:dyDescent="0.2">
      <c r="A38">
        <f>'建築限界数値データ　線間左'!A122</f>
        <v>-350</v>
      </c>
      <c r="B38">
        <f>'建築限界数値データ　線間左'!B122</f>
        <v>0</v>
      </c>
      <c r="D38">
        <f t="shared" si="0"/>
        <v>60</v>
      </c>
      <c r="E38">
        <f t="shared" si="1"/>
        <v>300</v>
      </c>
      <c r="F38">
        <f t="shared" si="2"/>
        <v>-2140</v>
      </c>
      <c r="G38">
        <f t="shared" si="3"/>
        <v>500</v>
      </c>
      <c r="I38">
        <f t="shared" si="4"/>
        <v>5.6173268975967375E-2</v>
      </c>
      <c r="J38">
        <f t="shared" si="5"/>
        <v>76.666666666666671</v>
      </c>
      <c r="L38">
        <f t="shared" si="6"/>
        <v>-426.66666666666669</v>
      </c>
      <c r="M38">
        <f t="shared" si="7"/>
        <v>0</v>
      </c>
      <c r="O38">
        <f t="shared" si="8"/>
        <v>-2566.6666666666665</v>
      </c>
      <c r="P38">
        <f t="shared" si="9"/>
        <v>0</v>
      </c>
      <c r="R38">
        <f t="shared" si="10"/>
        <v>2566.6666666666665</v>
      </c>
      <c r="S38">
        <f t="shared" si="11"/>
        <v>0</v>
      </c>
      <c r="T38">
        <f t="shared" si="12"/>
        <v>3.1415926535897931</v>
      </c>
      <c r="U38">
        <f t="shared" si="13"/>
        <v>180</v>
      </c>
      <c r="W38">
        <f t="shared" si="14"/>
        <v>2566.6666666666665</v>
      </c>
      <c r="X38">
        <f t="shared" si="15"/>
        <v>3.1977659225657606</v>
      </c>
      <c r="Y38">
        <f t="shared" si="16"/>
        <v>183.21849123377612</v>
      </c>
      <c r="AA38">
        <f t="shared" si="17"/>
        <v>-2562.6182549874657</v>
      </c>
      <c r="AB38">
        <f t="shared" si="18"/>
        <v>-144.10224489151642</v>
      </c>
      <c r="AD38">
        <f t="shared" si="19"/>
        <v>-2562.6182549874657</v>
      </c>
      <c r="AE38">
        <f t="shared" si="20"/>
        <v>644.10224489151642</v>
      </c>
      <c r="AG38">
        <f t="shared" si="21"/>
        <v>2642.3247383070261</v>
      </c>
    </row>
    <row r="39" spans="1:33" x14ac:dyDescent="0.2">
      <c r="A39">
        <f>'建築限界数値データ　線間左'!A123</f>
        <v>-360</v>
      </c>
      <c r="B39">
        <f>'建築限界数値データ　線間左'!B123</f>
        <v>0</v>
      </c>
      <c r="D39">
        <f t="shared" si="0"/>
        <v>60</v>
      </c>
      <c r="E39">
        <f t="shared" si="1"/>
        <v>300</v>
      </c>
      <c r="F39">
        <f t="shared" si="2"/>
        <v>-2140</v>
      </c>
      <c r="G39">
        <f t="shared" si="3"/>
        <v>500</v>
      </c>
      <c r="I39">
        <f t="shared" si="4"/>
        <v>5.6173268975967375E-2</v>
      </c>
      <c r="J39">
        <f t="shared" si="5"/>
        <v>76.666666666666671</v>
      </c>
      <c r="L39">
        <f t="shared" si="6"/>
        <v>-436.66666666666669</v>
      </c>
      <c r="M39">
        <f t="shared" si="7"/>
        <v>0</v>
      </c>
      <c r="O39">
        <f t="shared" si="8"/>
        <v>-2576.6666666666665</v>
      </c>
      <c r="P39">
        <f t="shared" si="9"/>
        <v>0</v>
      </c>
      <c r="R39">
        <f t="shared" si="10"/>
        <v>2576.6666666666665</v>
      </c>
      <c r="S39">
        <f t="shared" si="11"/>
        <v>0</v>
      </c>
      <c r="T39">
        <f t="shared" si="12"/>
        <v>3.1415926535897931</v>
      </c>
      <c r="U39">
        <f t="shared" si="13"/>
        <v>180</v>
      </c>
      <c r="W39">
        <f t="shared" si="14"/>
        <v>2576.6666666666665</v>
      </c>
      <c r="X39">
        <f t="shared" si="15"/>
        <v>3.1977659225657606</v>
      </c>
      <c r="Y39">
        <f t="shared" si="16"/>
        <v>183.21849123377612</v>
      </c>
      <c r="AA39">
        <f t="shared" si="17"/>
        <v>-2572.6024819549493</v>
      </c>
      <c r="AB39">
        <f t="shared" si="18"/>
        <v>-144.66368220927555</v>
      </c>
      <c r="AD39">
        <f t="shared" si="19"/>
        <v>-2572.6024819549493</v>
      </c>
      <c r="AE39">
        <f t="shared" si="20"/>
        <v>644.66368220927552</v>
      </c>
      <c r="AG39">
        <f t="shared" si="21"/>
        <v>2652.1453190427533</v>
      </c>
    </row>
    <row r="40" spans="1:33" x14ac:dyDescent="0.2">
      <c r="A40">
        <f>'建築限界数値データ　線間左'!A124</f>
        <v>-370</v>
      </c>
      <c r="B40">
        <f>'建築限界数値データ　線間左'!B124</f>
        <v>0</v>
      </c>
      <c r="D40">
        <f t="shared" si="0"/>
        <v>60</v>
      </c>
      <c r="E40">
        <f t="shared" si="1"/>
        <v>300</v>
      </c>
      <c r="F40">
        <f t="shared" si="2"/>
        <v>-2140</v>
      </c>
      <c r="G40">
        <f t="shared" si="3"/>
        <v>500</v>
      </c>
      <c r="I40">
        <f t="shared" si="4"/>
        <v>5.6173268975967375E-2</v>
      </c>
      <c r="J40">
        <f t="shared" si="5"/>
        <v>76.666666666666671</v>
      </c>
      <c r="L40">
        <f t="shared" si="6"/>
        <v>-446.66666666666669</v>
      </c>
      <c r="M40">
        <f t="shared" si="7"/>
        <v>0</v>
      </c>
      <c r="O40">
        <f t="shared" si="8"/>
        <v>-2586.6666666666665</v>
      </c>
      <c r="P40">
        <f t="shared" si="9"/>
        <v>0</v>
      </c>
      <c r="R40">
        <f t="shared" si="10"/>
        <v>2586.6666666666665</v>
      </c>
      <c r="S40">
        <f t="shared" si="11"/>
        <v>0</v>
      </c>
      <c r="T40">
        <f t="shared" si="12"/>
        <v>3.1415926535897931</v>
      </c>
      <c r="U40">
        <f t="shared" si="13"/>
        <v>180</v>
      </c>
      <c r="W40">
        <f t="shared" si="14"/>
        <v>2586.6666666666665</v>
      </c>
      <c r="X40">
        <f t="shared" si="15"/>
        <v>3.1977659225657606</v>
      </c>
      <c r="Y40">
        <f t="shared" si="16"/>
        <v>183.21849123377612</v>
      </c>
      <c r="AA40">
        <f t="shared" si="17"/>
        <v>-2582.586708922433</v>
      </c>
      <c r="AB40">
        <f t="shared" si="18"/>
        <v>-145.22511952703471</v>
      </c>
      <c r="AD40">
        <f t="shared" si="19"/>
        <v>-2582.586708922433</v>
      </c>
      <c r="AE40">
        <f t="shared" si="20"/>
        <v>645.22511952703474</v>
      </c>
      <c r="AG40">
        <f t="shared" si="21"/>
        <v>2661.9672357058566</v>
      </c>
    </row>
    <row r="41" spans="1:33" x14ac:dyDescent="0.2">
      <c r="A41">
        <f>'建築限界数値データ　線間左'!A125</f>
        <v>-380</v>
      </c>
      <c r="B41">
        <f>'建築限界数値データ　線間左'!B125</f>
        <v>0</v>
      </c>
      <c r="D41">
        <f t="shared" si="0"/>
        <v>60</v>
      </c>
      <c r="E41">
        <f t="shared" si="1"/>
        <v>300</v>
      </c>
      <c r="F41">
        <f t="shared" si="2"/>
        <v>-2140</v>
      </c>
      <c r="G41">
        <f t="shared" si="3"/>
        <v>500</v>
      </c>
      <c r="I41">
        <f t="shared" si="4"/>
        <v>5.6173268975967375E-2</v>
      </c>
      <c r="J41">
        <f t="shared" si="5"/>
        <v>76.666666666666671</v>
      </c>
      <c r="L41">
        <f t="shared" si="6"/>
        <v>-456.66666666666669</v>
      </c>
      <c r="M41">
        <f t="shared" si="7"/>
        <v>0</v>
      </c>
      <c r="O41">
        <f t="shared" si="8"/>
        <v>-2596.6666666666665</v>
      </c>
      <c r="P41">
        <f t="shared" si="9"/>
        <v>0</v>
      </c>
      <c r="R41">
        <f t="shared" si="10"/>
        <v>2596.6666666666665</v>
      </c>
      <c r="S41">
        <f t="shared" si="11"/>
        <v>0</v>
      </c>
      <c r="T41">
        <f t="shared" si="12"/>
        <v>3.1415926535897931</v>
      </c>
      <c r="U41">
        <f t="shared" si="13"/>
        <v>180</v>
      </c>
      <c r="W41">
        <f t="shared" si="14"/>
        <v>2596.6666666666665</v>
      </c>
      <c r="X41">
        <f t="shared" si="15"/>
        <v>3.1977659225657606</v>
      </c>
      <c r="Y41">
        <f t="shared" si="16"/>
        <v>183.21849123377612</v>
      </c>
      <c r="AA41">
        <f t="shared" si="17"/>
        <v>-2592.5709358899167</v>
      </c>
      <c r="AB41">
        <f t="shared" si="18"/>
        <v>-145.78655684479386</v>
      </c>
      <c r="AD41">
        <f t="shared" si="19"/>
        <v>-2592.5709358899167</v>
      </c>
      <c r="AE41">
        <f t="shared" si="20"/>
        <v>645.78655684479384</v>
      </c>
      <c r="AG41">
        <f t="shared" si="21"/>
        <v>2671.7904735631073</v>
      </c>
    </row>
    <row r="42" spans="1:33" x14ac:dyDescent="0.2">
      <c r="A42">
        <f>'建築限界数値データ　線間左'!A126</f>
        <v>-390</v>
      </c>
      <c r="B42">
        <f>'建築限界数値データ　線間左'!B126</f>
        <v>0</v>
      </c>
      <c r="D42">
        <f t="shared" si="0"/>
        <v>60</v>
      </c>
      <c r="E42">
        <f t="shared" si="1"/>
        <v>300</v>
      </c>
      <c r="F42">
        <f t="shared" si="2"/>
        <v>-2140</v>
      </c>
      <c r="G42">
        <f t="shared" si="3"/>
        <v>500</v>
      </c>
      <c r="I42">
        <f t="shared" si="4"/>
        <v>5.6173268975967375E-2</v>
      </c>
      <c r="J42">
        <f t="shared" si="5"/>
        <v>76.666666666666671</v>
      </c>
      <c r="L42">
        <f t="shared" si="6"/>
        <v>-466.66666666666669</v>
      </c>
      <c r="M42">
        <f t="shared" si="7"/>
        <v>0</v>
      </c>
      <c r="O42">
        <f t="shared" si="8"/>
        <v>-2606.6666666666665</v>
      </c>
      <c r="P42">
        <f t="shared" si="9"/>
        <v>0</v>
      </c>
      <c r="R42">
        <f t="shared" si="10"/>
        <v>2606.6666666666665</v>
      </c>
      <c r="S42">
        <f t="shared" si="11"/>
        <v>0</v>
      </c>
      <c r="T42">
        <f t="shared" si="12"/>
        <v>3.1415926535897931</v>
      </c>
      <c r="U42">
        <f t="shared" si="13"/>
        <v>180</v>
      </c>
      <c r="W42">
        <f t="shared" si="14"/>
        <v>2606.6666666666665</v>
      </c>
      <c r="X42">
        <f t="shared" si="15"/>
        <v>3.1977659225657606</v>
      </c>
      <c r="Y42">
        <f t="shared" si="16"/>
        <v>183.21849123377612</v>
      </c>
      <c r="AA42">
        <f t="shared" si="17"/>
        <v>-2602.5551628573999</v>
      </c>
      <c r="AB42">
        <f t="shared" si="18"/>
        <v>-146.34799416255302</v>
      </c>
      <c r="AD42">
        <f t="shared" si="19"/>
        <v>-2602.5551628573999</v>
      </c>
      <c r="AE42">
        <f t="shared" si="20"/>
        <v>646.34799416255305</v>
      </c>
      <c r="AG42">
        <f t="shared" si="21"/>
        <v>2681.6150180951895</v>
      </c>
    </row>
    <row r="43" spans="1:33" x14ac:dyDescent="0.2">
      <c r="A43">
        <f>'建築限界数値データ　線間左'!A127</f>
        <v>-400</v>
      </c>
      <c r="B43">
        <f>'建築限界数値データ　線間左'!B127</f>
        <v>0</v>
      </c>
      <c r="D43">
        <f t="shared" si="0"/>
        <v>60</v>
      </c>
      <c r="E43">
        <f t="shared" si="1"/>
        <v>300</v>
      </c>
      <c r="F43">
        <f t="shared" si="2"/>
        <v>-2140</v>
      </c>
      <c r="G43">
        <f t="shared" si="3"/>
        <v>500</v>
      </c>
      <c r="I43">
        <f t="shared" si="4"/>
        <v>5.6173268975967375E-2</v>
      </c>
      <c r="J43">
        <f t="shared" si="5"/>
        <v>76.666666666666671</v>
      </c>
      <c r="L43">
        <f t="shared" si="6"/>
        <v>-476.66666666666669</v>
      </c>
      <c r="M43">
        <f t="shared" si="7"/>
        <v>0</v>
      </c>
      <c r="O43">
        <f t="shared" si="8"/>
        <v>-2616.6666666666665</v>
      </c>
      <c r="P43">
        <f t="shared" si="9"/>
        <v>0</v>
      </c>
      <c r="R43">
        <f t="shared" si="10"/>
        <v>2616.6666666666665</v>
      </c>
      <c r="S43">
        <f t="shared" si="11"/>
        <v>0</v>
      </c>
      <c r="T43">
        <f t="shared" si="12"/>
        <v>3.1415926535897931</v>
      </c>
      <c r="U43">
        <f t="shared" si="13"/>
        <v>180</v>
      </c>
      <c r="W43">
        <f t="shared" si="14"/>
        <v>2616.6666666666665</v>
      </c>
      <c r="X43">
        <f t="shared" si="15"/>
        <v>3.1977659225657606</v>
      </c>
      <c r="Y43">
        <f t="shared" si="16"/>
        <v>183.21849123377612</v>
      </c>
      <c r="AA43">
        <f t="shared" si="17"/>
        <v>-2612.5393898248835</v>
      </c>
      <c r="AB43">
        <f t="shared" si="18"/>
        <v>-146.90943148031218</v>
      </c>
      <c r="AD43">
        <f t="shared" si="19"/>
        <v>-2612.5393898248835</v>
      </c>
      <c r="AE43">
        <f t="shared" si="20"/>
        <v>646.90943148031215</v>
      </c>
      <c r="AG43">
        <f t="shared" si="21"/>
        <v>2691.4408549928708</v>
      </c>
    </row>
    <row r="44" spans="1:33" x14ac:dyDescent="0.2">
      <c r="A44">
        <f>'建築限界数値データ　線間左'!A128</f>
        <v>-410</v>
      </c>
      <c r="B44">
        <f>'建築限界数値データ　線間左'!B128</f>
        <v>0</v>
      </c>
      <c r="D44">
        <f t="shared" si="0"/>
        <v>60</v>
      </c>
      <c r="E44">
        <f t="shared" si="1"/>
        <v>300</v>
      </c>
      <c r="F44">
        <f t="shared" si="2"/>
        <v>-2140</v>
      </c>
      <c r="G44">
        <f t="shared" si="3"/>
        <v>500</v>
      </c>
      <c r="I44">
        <f t="shared" si="4"/>
        <v>5.6173268975967375E-2</v>
      </c>
      <c r="J44">
        <f t="shared" si="5"/>
        <v>76.666666666666671</v>
      </c>
      <c r="L44">
        <f t="shared" si="6"/>
        <v>-486.66666666666669</v>
      </c>
      <c r="M44">
        <f t="shared" si="7"/>
        <v>0</v>
      </c>
      <c r="O44">
        <f t="shared" si="8"/>
        <v>-2626.6666666666665</v>
      </c>
      <c r="P44">
        <f t="shared" si="9"/>
        <v>0</v>
      </c>
      <c r="R44">
        <f t="shared" si="10"/>
        <v>2626.6666666666665</v>
      </c>
      <c r="S44">
        <f t="shared" si="11"/>
        <v>0</v>
      </c>
      <c r="T44">
        <f t="shared" si="12"/>
        <v>3.1415926535897931</v>
      </c>
      <c r="U44">
        <f t="shared" si="13"/>
        <v>180</v>
      </c>
      <c r="W44">
        <f t="shared" si="14"/>
        <v>2626.6666666666665</v>
      </c>
      <c r="X44">
        <f t="shared" si="15"/>
        <v>3.1977659225657606</v>
      </c>
      <c r="Y44">
        <f t="shared" si="16"/>
        <v>183.21849123377612</v>
      </c>
      <c r="AA44">
        <f t="shared" si="17"/>
        <v>-2622.5236167923672</v>
      </c>
      <c r="AB44">
        <f t="shared" si="18"/>
        <v>-147.47086879807134</v>
      </c>
      <c r="AD44">
        <f t="shared" si="19"/>
        <v>-2622.5236167923672</v>
      </c>
      <c r="AE44">
        <f t="shared" si="20"/>
        <v>647.47086879807136</v>
      </c>
      <c r="AG44">
        <f t="shared" si="21"/>
        <v>2701.2679701532479</v>
      </c>
    </row>
    <row r="45" spans="1:33" x14ac:dyDescent="0.2">
      <c r="A45">
        <f>'建築限界数値データ　線間左'!A129</f>
        <v>-420</v>
      </c>
      <c r="B45">
        <f>'建築限界数値データ　線間左'!B129</f>
        <v>0</v>
      </c>
      <c r="D45">
        <f t="shared" si="0"/>
        <v>60</v>
      </c>
      <c r="E45">
        <f t="shared" si="1"/>
        <v>300</v>
      </c>
      <c r="F45">
        <f t="shared" si="2"/>
        <v>-2140</v>
      </c>
      <c r="G45">
        <f t="shared" si="3"/>
        <v>500</v>
      </c>
      <c r="I45">
        <f t="shared" si="4"/>
        <v>5.6173268975967375E-2</v>
      </c>
      <c r="J45">
        <f t="shared" si="5"/>
        <v>76.666666666666671</v>
      </c>
      <c r="L45">
        <f t="shared" si="6"/>
        <v>-496.66666666666669</v>
      </c>
      <c r="M45">
        <f t="shared" si="7"/>
        <v>0</v>
      </c>
      <c r="O45">
        <f t="shared" si="8"/>
        <v>-2636.6666666666665</v>
      </c>
      <c r="P45">
        <f t="shared" si="9"/>
        <v>0</v>
      </c>
      <c r="R45">
        <f t="shared" si="10"/>
        <v>2636.6666666666665</v>
      </c>
      <c r="S45">
        <f t="shared" si="11"/>
        <v>0</v>
      </c>
      <c r="T45">
        <f t="shared" si="12"/>
        <v>3.1415926535897931</v>
      </c>
      <c r="U45">
        <f t="shared" si="13"/>
        <v>180</v>
      </c>
      <c r="W45">
        <f t="shared" si="14"/>
        <v>2636.6666666666665</v>
      </c>
      <c r="X45">
        <f t="shared" si="15"/>
        <v>3.1977659225657606</v>
      </c>
      <c r="Y45">
        <f t="shared" si="16"/>
        <v>183.21849123377612</v>
      </c>
      <c r="AA45">
        <f t="shared" si="17"/>
        <v>-2632.5078437598509</v>
      </c>
      <c r="AB45">
        <f t="shared" si="18"/>
        <v>-148.03230611583049</v>
      </c>
      <c r="AD45">
        <f t="shared" si="19"/>
        <v>-2632.5078437598509</v>
      </c>
      <c r="AE45">
        <f t="shared" si="20"/>
        <v>648.03230611583047</v>
      </c>
      <c r="AG45">
        <f t="shared" si="21"/>
        <v>2711.0963496760755</v>
      </c>
    </row>
    <row r="46" spans="1:33" x14ac:dyDescent="0.2">
      <c r="A46">
        <f>'建築限界数値データ　線間左'!A130</f>
        <v>-430</v>
      </c>
      <c r="B46">
        <f>'建築限界数値データ　線間左'!B130</f>
        <v>0</v>
      </c>
      <c r="D46">
        <f t="shared" si="0"/>
        <v>60</v>
      </c>
      <c r="E46">
        <f t="shared" si="1"/>
        <v>300</v>
      </c>
      <c r="F46">
        <f t="shared" si="2"/>
        <v>-2140</v>
      </c>
      <c r="G46">
        <f t="shared" si="3"/>
        <v>500</v>
      </c>
      <c r="I46">
        <f t="shared" si="4"/>
        <v>5.6173268975967375E-2</v>
      </c>
      <c r="J46">
        <f t="shared" si="5"/>
        <v>76.666666666666671</v>
      </c>
      <c r="L46">
        <f t="shared" si="6"/>
        <v>-506.66666666666669</v>
      </c>
      <c r="M46">
        <f t="shared" si="7"/>
        <v>0</v>
      </c>
      <c r="O46">
        <f t="shared" si="8"/>
        <v>-2646.6666666666665</v>
      </c>
      <c r="P46">
        <f t="shared" si="9"/>
        <v>0</v>
      </c>
      <c r="R46">
        <f t="shared" si="10"/>
        <v>2646.6666666666665</v>
      </c>
      <c r="S46">
        <f t="shared" si="11"/>
        <v>0</v>
      </c>
      <c r="T46">
        <f t="shared" si="12"/>
        <v>3.1415926535897931</v>
      </c>
      <c r="U46">
        <f t="shared" si="13"/>
        <v>180</v>
      </c>
      <c r="W46">
        <f t="shared" si="14"/>
        <v>2646.6666666666665</v>
      </c>
      <c r="X46">
        <f t="shared" si="15"/>
        <v>3.1977659225657606</v>
      </c>
      <c r="Y46">
        <f t="shared" si="16"/>
        <v>183.21849123377612</v>
      </c>
      <c r="AA46">
        <f t="shared" si="17"/>
        <v>-2642.4920707273345</v>
      </c>
      <c r="AB46">
        <f t="shared" si="18"/>
        <v>-148.59374343358965</v>
      </c>
      <c r="AD46">
        <f t="shared" si="19"/>
        <v>-2642.4920707273345</v>
      </c>
      <c r="AE46">
        <f t="shared" si="20"/>
        <v>648.59374343358968</v>
      </c>
      <c r="AG46">
        <f t="shared" si="21"/>
        <v>2720.9259798601715</v>
      </c>
    </row>
    <row r="47" spans="1:33" x14ac:dyDescent="0.2">
      <c r="A47">
        <f>'建築限界数値データ　線間左'!A131</f>
        <v>-440</v>
      </c>
      <c r="B47">
        <f>'建築限界数値データ　線間左'!B131</f>
        <v>0</v>
      </c>
      <c r="D47">
        <f t="shared" si="0"/>
        <v>60</v>
      </c>
      <c r="E47">
        <f t="shared" si="1"/>
        <v>300</v>
      </c>
      <c r="F47">
        <f t="shared" si="2"/>
        <v>-2140</v>
      </c>
      <c r="G47">
        <f t="shared" si="3"/>
        <v>500</v>
      </c>
      <c r="I47">
        <f t="shared" si="4"/>
        <v>5.6173268975967375E-2</v>
      </c>
      <c r="J47">
        <f t="shared" si="5"/>
        <v>76.666666666666671</v>
      </c>
      <c r="L47">
        <f t="shared" si="6"/>
        <v>-516.66666666666663</v>
      </c>
      <c r="M47">
        <f t="shared" si="7"/>
        <v>0</v>
      </c>
      <c r="O47">
        <f t="shared" si="8"/>
        <v>-2656.6666666666665</v>
      </c>
      <c r="P47">
        <f t="shared" si="9"/>
        <v>0</v>
      </c>
      <c r="R47">
        <f t="shared" si="10"/>
        <v>2656.6666666666665</v>
      </c>
      <c r="S47">
        <f t="shared" si="11"/>
        <v>0</v>
      </c>
      <c r="T47">
        <f t="shared" si="12"/>
        <v>3.1415926535897931</v>
      </c>
      <c r="U47">
        <f t="shared" si="13"/>
        <v>180</v>
      </c>
      <c r="W47">
        <f t="shared" si="14"/>
        <v>2656.6666666666665</v>
      </c>
      <c r="X47">
        <f t="shared" si="15"/>
        <v>3.1977659225657606</v>
      </c>
      <c r="Y47">
        <f t="shared" si="16"/>
        <v>183.21849123377612</v>
      </c>
      <c r="AA47">
        <f t="shared" si="17"/>
        <v>-2652.4762976948182</v>
      </c>
      <c r="AB47">
        <f t="shared" si="18"/>
        <v>-149.15518075134881</v>
      </c>
      <c r="AD47">
        <f t="shared" si="19"/>
        <v>-2652.4762976948182</v>
      </c>
      <c r="AE47">
        <f t="shared" si="20"/>
        <v>649.15518075134878</v>
      </c>
      <c r="AG47">
        <f t="shared" si="21"/>
        <v>2730.7568471998979</v>
      </c>
    </row>
    <row r="48" spans="1:33" x14ac:dyDescent="0.2">
      <c r="A48">
        <f>'建築限界数値データ　線間左'!A132</f>
        <v>-450</v>
      </c>
      <c r="B48">
        <f>'建築限界数値データ　線間左'!B132</f>
        <v>0</v>
      </c>
      <c r="D48">
        <f t="shared" si="0"/>
        <v>60</v>
      </c>
      <c r="E48">
        <f t="shared" si="1"/>
        <v>300</v>
      </c>
      <c r="F48">
        <f t="shared" si="2"/>
        <v>-2140</v>
      </c>
      <c r="G48">
        <f t="shared" si="3"/>
        <v>500</v>
      </c>
      <c r="I48">
        <f t="shared" si="4"/>
        <v>5.6173268975967375E-2</v>
      </c>
      <c r="J48">
        <f t="shared" si="5"/>
        <v>76.666666666666671</v>
      </c>
      <c r="L48">
        <f t="shared" si="6"/>
        <v>-526.66666666666663</v>
      </c>
      <c r="M48">
        <f t="shared" si="7"/>
        <v>0</v>
      </c>
      <c r="O48">
        <f t="shared" si="8"/>
        <v>-2666.6666666666665</v>
      </c>
      <c r="P48">
        <f t="shared" si="9"/>
        <v>0</v>
      </c>
      <c r="R48">
        <f t="shared" si="10"/>
        <v>2666.6666666666665</v>
      </c>
      <c r="S48">
        <f t="shared" si="11"/>
        <v>0</v>
      </c>
      <c r="T48">
        <f t="shared" si="12"/>
        <v>3.1415926535897931</v>
      </c>
      <c r="U48">
        <f t="shared" si="13"/>
        <v>180</v>
      </c>
      <c r="W48">
        <f t="shared" si="14"/>
        <v>2666.6666666666665</v>
      </c>
      <c r="X48">
        <f t="shared" si="15"/>
        <v>3.1977659225657606</v>
      </c>
      <c r="Y48">
        <f t="shared" si="16"/>
        <v>183.21849123377612</v>
      </c>
      <c r="AA48">
        <f t="shared" si="17"/>
        <v>-2662.4605246623019</v>
      </c>
      <c r="AB48">
        <f t="shared" si="18"/>
        <v>-149.71661806910797</v>
      </c>
      <c r="AD48">
        <f t="shared" si="19"/>
        <v>-2662.4605246623019</v>
      </c>
      <c r="AE48">
        <f t="shared" si="20"/>
        <v>649.71661806910799</v>
      </c>
      <c r="AG48">
        <f t="shared" si="21"/>
        <v>2740.5889383817157</v>
      </c>
    </row>
    <row r="49" spans="1:33" x14ac:dyDescent="0.2">
      <c r="A49">
        <f>'建築限界数値データ　線間左'!A133</f>
        <v>-460</v>
      </c>
      <c r="B49">
        <f>'建築限界数値データ　線間左'!B133</f>
        <v>0</v>
      </c>
      <c r="D49">
        <f t="shared" si="0"/>
        <v>60</v>
      </c>
      <c r="E49">
        <f t="shared" si="1"/>
        <v>300</v>
      </c>
      <c r="F49">
        <f t="shared" si="2"/>
        <v>-2140</v>
      </c>
      <c r="G49">
        <f t="shared" si="3"/>
        <v>500</v>
      </c>
      <c r="I49">
        <f t="shared" si="4"/>
        <v>5.6173268975967375E-2</v>
      </c>
      <c r="J49">
        <f t="shared" si="5"/>
        <v>76.666666666666671</v>
      </c>
      <c r="L49">
        <f t="shared" si="6"/>
        <v>-536.66666666666663</v>
      </c>
      <c r="M49">
        <f t="shared" si="7"/>
        <v>0</v>
      </c>
      <c r="O49">
        <f t="shared" si="8"/>
        <v>-2676.6666666666665</v>
      </c>
      <c r="P49">
        <f t="shared" si="9"/>
        <v>0</v>
      </c>
      <c r="R49">
        <f t="shared" si="10"/>
        <v>2676.6666666666665</v>
      </c>
      <c r="S49">
        <f t="shared" si="11"/>
        <v>0</v>
      </c>
      <c r="T49">
        <f t="shared" si="12"/>
        <v>3.1415926535897931</v>
      </c>
      <c r="U49">
        <f t="shared" si="13"/>
        <v>180</v>
      </c>
      <c r="W49">
        <f t="shared" si="14"/>
        <v>2676.6666666666665</v>
      </c>
      <c r="X49">
        <f t="shared" si="15"/>
        <v>3.1977659225657606</v>
      </c>
      <c r="Y49">
        <f t="shared" si="16"/>
        <v>183.21849123377612</v>
      </c>
      <c r="AA49">
        <f t="shared" si="17"/>
        <v>-2672.4447516297855</v>
      </c>
      <c r="AB49">
        <f t="shared" si="18"/>
        <v>-150.27805538686712</v>
      </c>
      <c r="AD49">
        <f t="shared" si="19"/>
        <v>-2672.4447516297855</v>
      </c>
      <c r="AE49">
        <f t="shared" si="20"/>
        <v>650.27805538686709</v>
      </c>
      <c r="AG49">
        <f t="shared" si="21"/>
        <v>2750.4222402808105</v>
      </c>
    </row>
    <row r="50" spans="1:33" x14ac:dyDescent="0.2">
      <c r="A50">
        <f>'建築限界数値データ　線間左'!A134</f>
        <v>-470</v>
      </c>
      <c r="B50">
        <f>'建築限界数値データ　線間左'!B134</f>
        <v>0</v>
      </c>
      <c r="D50">
        <f t="shared" si="0"/>
        <v>60</v>
      </c>
      <c r="E50">
        <f t="shared" si="1"/>
        <v>300</v>
      </c>
      <c r="F50">
        <f t="shared" si="2"/>
        <v>-2140</v>
      </c>
      <c r="G50">
        <f t="shared" si="3"/>
        <v>500</v>
      </c>
      <c r="I50">
        <f t="shared" si="4"/>
        <v>5.6173268975967375E-2</v>
      </c>
      <c r="J50">
        <f t="shared" si="5"/>
        <v>76.666666666666671</v>
      </c>
      <c r="L50">
        <f t="shared" si="6"/>
        <v>-546.66666666666663</v>
      </c>
      <c r="M50">
        <f t="shared" si="7"/>
        <v>0</v>
      </c>
      <c r="O50">
        <f t="shared" si="8"/>
        <v>-2686.6666666666665</v>
      </c>
      <c r="P50">
        <f t="shared" si="9"/>
        <v>0</v>
      </c>
      <c r="R50">
        <f t="shared" si="10"/>
        <v>2686.6666666666665</v>
      </c>
      <c r="S50">
        <f t="shared" si="11"/>
        <v>0</v>
      </c>
      <c r="T50">
        <f t="shared" si="12"/>
        <v>3.1415926535897931</v>
      </c>
      <c r="U50">
        <f t="shared" si="13"/>
        <v>180</v>
      </c>
      <c r="W50">
        <f t="shared" si="14"/>
        <v>2686.6666666666665</v>
      </c>
      <c r="X50">
        <f t="shared" si="15"/>
        <v>3.1977659225657606</v>
      </c>
      <c r="Y50">
        <f t="shared" si="16"/>
        <v>183.21849123377612</v>
      </c>
      <c r="AA50">
        <f t="shared" si="17"/>
        <v>-2682.4289785972692</v>
      </c>
      <c r="AB50">
        <f t="shared" si="18"/>
        <v>-150.83949270462625</v>
      </c>
      <c r="AD50">
        <f t="shared" si="19"/>
        <v>-2682.4289785972692</v>
      </c>
      <c r="AE50">
        <f t="shared" si="20"/>
        <v>650.83949270462631</v>
      </c>
      <c r="AG50">
        <f t="shared" si="21"/>
        <v>2760.2567399577897</v>
      </c>
    </row>
    <row r="51" spans="1:33" x14ac:dyDescent="0.2">
      <c r="A51">
        <f>'建築限界数値データ　線間左'!A135</f>
        <v>-480</v>
      </c>
      <c r="B51">
        <f>'建築限界数値データ　線間左'!B135</f>
        <v>0</v>
      </c>
      <c r="D51">
        <f t="shared" si="0"/>
        <v>60</v>
      </c>
      <c r="E51">
        <f t="shared" si="1"/>
        <v>300</v>
      </c>
      <c r="F51">
        <f t="shared" si="2"/>
        <v>-2140</v>
      </c>
      <c r="G51">
        <f t="shared" si="3"/>
        <v>500</v>
      </c>
      <c r="I51">
        <f t="shared" si="4"/>
        <v>5.6173268975967375E-2</v>
      </c>
      <c r="J51">
        <f t="shared" si="5"/>
        <v>76.666666666666671</v>
      </c>
      <c r="L51">
        <f t="shared" si="6"/>
        <v>-556.66666666666663</v>
      </c>
      <c r="M51">
        <f t="shared" si="7"/>
        <v>0</v>
      </c>
      <c r="O51">
        <f t="shared" si="8"/>
        <v>-2696.6666666666665</v>
      </c>
      <c r="P51">
        <f t="shared" si="9"/>
        <v>0</v>
      </c>
      <c r="R51">
        <f t="shared" si="10"/>
        <v>2696.6666666666665</v>
      </c>
      <c r="S51">
        <f t="shared" si="11"/>
        <v>0</v>
      </c>
      <c r="T51">
        <f t="shared" si="12"/>
        <v>3.1415926535897931</v>
      </c>
      <c r="U51">
        <f t="shared" si="13"/>
        <v>180</v>
      </c>
      <c r="W51">
        <f t="shared" si="14"/>
        <v>2696.6666666666665</v>
      </c>
      <c r="X51">
        <f t="shared" si="15"/>
        <v>3.1977659225657606</v>
      </c>
      <c r="Y51">
        <f t="shared" si="16"/>
        <v>183.21849123377612</v>
      </c>
      <c r="AA51">
        <f t="shared" si="17"/>
        <v>-2692.4132055647528</v>
      </c>
      <c r="AB51">
        <f t="shared" si="18"/>
        <v>-151.40093002238541</v>
      </c>
      <c r="AD51">
        <f t="shared" si="19"/>
        <v>-2692.4132055647528</v>
      </c>
      <c r="AE51">
        <f t="shared" si="20"/>
        <v>651.40093002238541</v>
      </c>
      <c r="AG51">
        <f t="shared" si="21"/>
        <v>2770.0924246554478</v>
      </c>
    </row>
    <row r="52" spans="1:33" x14ac:dyDescent="0.2">
      <c r="A52">
        <f>'建築限界数値データ　線間左'!A136</f>
        <v>-490</v>
      </c>
      <c r="B52">
        <f>'建築限界数値データ　線間左'!B136</f>
        <v>0</v>
      </c>
      <c r="D52">
        <f t="shared" si="0"/>
        <v>60</v>
      </c>
      <c r="E52">
        <f t="shared" si="1"/>
        <v>300</v>
      </c>
      <c r="F52">
        <f t="shared" si="2"/>
        <v>-2140</v>
      </c>
      <c r="G52">
        <f t="shared" si="3"/>
        <v>500</v>
      </c>
      <c r="I52">
        <f t="shared" si="4"/>
        <v>5.6173268975967375E-2</v>
      </c>
      <c r="J52">
        <f t="shared" si="5"/>
        <v>76.666666666666671</v>
      </c>
      <c r="L52">
        <f t="shared" si="6"/>
        <v>-566.66666666666663</v>
      </c>
      <c r="M52">
        <f t="shared" si="7"/>
        <v>0</v>
      </c>
      <c r="O52">
        <f t="shared" si="8"/>
        <v>-2706.6666666666665</v>
      </c>
      <c r="P52">
        <f t="shared" si="9"/>
        <v>0</v>
      </c>
      <c r="R52">
        <f t="shared" si="10"/>
        <v>2706.6666666666665</v>
      </c>
      <c r="S52">
        <f t="shared" si="11"/>
        <v>0</v>
      </c>
      <c r="T52">
        <f t="shared" si="12"/>
        <v>3.1415926535897931</v>
      </c>
      <c r="U52">
        <f t="shared" si="13"/>
        <v>180</v>
      </c>
      <c r="W52">
        <f t="shared" si="14"/>
        <v>2706.6666666666665</v>
      </c>
      <c r="X52">
        <f t="shared" si="15"/>
        <v>3.1977659225657606</v>
      </c>
      <c r="Y52">
        <f t="shared" si="16"/>
        <v>183.21849123377612</v>
      </c>
      <c r="AA52">
        <f t="shared" si="17"/>
        <v>-2702.3974325322365</v>
      </c>
      <c r="AB52">
        <f t="shared" si="18"/>
        <v>-151.96236734014457</v>
      </c>
      <c r="AD52">
        <f t="shared" si="19"/>
        <v>-2702.3974325322365</v>
      </c>
      <c r="AE52">
        <f t="shared" si="20"/>
        <v>651.96236734014451</v>
      </c>
      <c r="AG52">
        <f t="shared" si="21"/>
        <v>2779.9292817955979</v>
      </c>
    </row>
    <row r="53" spans="1:33" x14ac:dyDescent="0.2">
      <c r="A53">
        <f>'建築限界数値データ　線間左'!A137</f>
        <v>-500</v>
      </c>
      <c r="B53">
        <f>'建築限界数値データ　線間左'!B137</f>
        <v>0</v>
      </c>
      <c r="D53">
        <f t="shared" si="0"/>
        <v>60</v>
      </c>
      <c r="E53">
        <f t="shared" si="1"/>
        <v>300</v>
      </c>
      <c r="F53">
        <f t="shared" si="2"/>
        <v>-2140</v>
      </c>
      <c r="G53">
        <f t="shared" si="3"/>
        <v>500</v>
      </c>
      <c r="I53">
        <f t="shared" si="4"/>
        <v>5.6173268975967375E-2</v>
      </c>
      <c r="J53">
        <f t="shared" si="5"/>
        <v>76.666666666666671</v>
      </c>
      <c r="L53">
        <f t="shared" si="6"/>
        <v>-576.66666666666663</v>
      </c>
      <c r="M53">
        <f t="shared" si="7"/>
        <v>0</v>
      </c>
      <c r="O53">
        <f t="shared" si="8"/>
        <v>-2716.6666666666665</v>
      </c>
      <c r="P53">
        <f t="shared" si="9"/>
        <v>0</v>
      </c>
      <c r="R53">
        <f t="shared" si="10"/>
        <v>2716.6666666666665</v>
      </c>
      <c r="S53">
        <f t="shared" si="11"/>
        <v>0</v>
      </c>
      <c r="T53">
        <f t="shared" si="12"/>
        <v>3.1415926535897931</v>
      </c>
      <c r="U53">
        <f t="shared" si="13"/>
        <v>180</v>
      </c>
      <c r="W53">
        <f t="shared" si="14"/>
        <v>2716.6666666666665</v>
      </c>
      <c r="X53">
        <f t="shared" si="15"/>
        <v>3.1977659225657606</v>
      </c>
      <c r="Y53">
        <f t="shared" si="16"/>
        <v>183.21849123377612</v>
      </c>
      <c r="AA53">
        <f t="shared" si="17"/>
        <v>-2712.3816594997202</v>
      </c>
      <c r="AB53">
        <f t="shared" si="18"/>
        <v>-152.52380465790372</v>
      </c>
      <c r="AD53">
        <f t="shared" si="19"/>
        <v>-2712.3816594997202</v>
      </c>
      <c r="AE53">
        <f t="shared" si="20"/>
        <v>652.52380465790372</v>
      </c>
      <c r="AG53">
        <f t="shared" si="21"/>
        <v>2789.7672989759708</v>
      </c>
    </row>
    <row r="54" spans="1:33" x14ac:dyDescent="0.2">
      <c r="A54">
        <f>'建築限界数値データ　線間左'!A138</f>
        <v>-510</v>
      </c>
      <c r="B54">
        <f>'建築限界数値データ　線間左'!B138</f>
        <v>0</v>
      </c>
      <c r="D54">
        <f t="shared" si="0"/>
        <v>60</v>
      </c>
      <c r="E54">
        <f t="shared" si="1"/>
        <v>300</v>
      </c>
      <c r="F54">
        <f t="shared" si="2"/>
        <v>-2140</v>
      </c>
      <c r="G54">
        <f t="shared" si="3"/>
        <v>500</v>
      </c>
      <c r="I54">
        <f t="shared" si="4"/>
        <v>5.6173268975967375E-2</v>
      </c>
      <c r="J54">
        <f t="shared" si="5"/>
        <v>76.666666666666671</v>
      </c>
      <c r="L54">
        <f t="shared" si="6"/>
        <v>-586.66666666666663</v>
      </c>
      <c r="M54">
        <f t="shared" si="7"/>
        <v>0</v>
      </c>
      <c r="O54">
        <f t="shared" si="8"/>
        <v>-2726.6666666666665</v>
      </c>
      <c r="P54">
        <f t="shared" si="9"/>
        <v>0</v>
      </c>
      <c r="R54">
        <f t="shared" si="10"/>
        <v>2726.6666666666665</v>
      </c>
      <c r="S54">
        <f t="shared" si="11"/>
        <v>0</v>
      </c>
      <c r="T54">
        <f t="shared" si="12"/>
        <v>3.1415926535897931</v>
      </c>
      <c r="U54">
        <f t="shared" si="13"/>
        <v>180</v>
      </c>
      <c r="W54">
        <f t="shared" si="14"/>
        <v>2726.6666666666665</v>
      </c>
      <c r="X54">
        <f t="shared" si="15"/>
        <v>3.1977659225657606</v>
      </c>
      <c r="Y54">
        <f t="shared" si="16"/>
        <v>183.21849123377612</v>
      </c>
      <c r="AA54">
        <f t="shared" si="17"/>
        <v>-2722.3658864672038</v>
      </c>
      <c r="AB54">
        <f t="shared" si="18"/>
        <v>-153.08524197566288</v>
      </c>
      <c r="AD54">
        <f t="shared" si="19"/>
        <v>-2722.3658864672038</v>
      </c>
      <c r="AE54">
        <f t="shared" si="20"/>
        <v>653.08524197566294</v>
      </c>
      <c r="AG54">
        <f t="shared" si="21"/>
        <v>2799.6064639671727</v>
      </c>
    </row>
    <row r="55" spans="1:33" x14ac:dyDescent="0.2">
      <c r="A55">
        <f>'建築限界数値データ　線間左'!A139</f>
        <v>-520</v>
      </c>
      <c r="B55">
        <f>'建築限界数値データ　線間左'!B139</f>
        <v>0</v>
      </c>
      <c r="D55">
        <f t="shared" si="0"/>
        <v>60</v>
      </c>
      <c r="E55">
        <f t="shared" si="1"/>
        <v>300</v>
      </c>
      <c r="F55">
        <f t="shared" si="2"/>
        <v>-2140</v>
      </c>
      <c r="G55">
        <f t="shared" si="3"/>
        <v>500</v>
      </c>
      <c r="I55">
        <f t="shared" si="4"/>
        <v>5.6173268975967375E-2</v>
      </c>
      <c r="J55">
        <f t="shared" si="5"/>
        <v>76.666666666666671</v>
      </c>
      <c r="L55">
        <f t="shared" si="6"/>
        <v>-596.66666666666663</v>
      </c>
      <c r="M55">
        <f t="shared" si="7"/>
        <v>0</v>
      </c>
      <c r="O55">
        <f t="shared" si="8"/>
        <v>-2736.6666666666665</v>
      </c>
      <c r="P55">
        <f t="shared" si="9"/>
        <v>0</v>
      </c>
      <c r="R55">
        <f t="shared" si="10"/>
        <v>2736.6666666666665</v>
      </c>
      <c r="S55">
        <f t="shared" si="11"/>
        <v>0</v>
      </c>
      <c r="T55">
        <f t="shared" si="12"/>
        <v>3.1415926535897931</v>
      </c>
      <c r="U55">
        <f t="shared" si="13"/>
        <v>180</v>
      </c>
      <c r="W55">
        <f t="shared" si="14"/>
        <v>2736.6666666666665</v>
      </c>
      <c r="X55">
        <f t="shared" si="15"/>
        <v>3.1977659225657606</v>
      </c>
      <c r="Y55">
        <f t="shared" si="16"/>
        <v>183.21849123377612</v>
      </c>
      <c r="AA55">
        <f t="shared" si="17"/>
        <v>-2732.3501134346875</v>
      </c>
      <c r="AB55">
        <f t="shared" si="18"/>
        <v>-153.64667929342204</v>
      </c>
      <c r="AD55">
        <f t="shared" si="19"/>
        <v>-2732.3501134346875</v>
      </c>
      <c r="AE55">
        <f t="shared" si="20"/>
        <v>653.64667929342204</v>
      </c>
      <c r="AG55">
        <f t="shared" si="21"/>
        <v>2809.4467647097122</v>
      </c>
    </row>
    <row r="56" spans="1:33" x14ac:dyDescent="0.2">
      <c r="A56">
        <f>'建築限界数値データ　線間左'!A140</f>
        <v>-530</v>
      </c>
      <c r="B56">
        <f>'建築限界数値データ　線間左'!B140</f>
        <v>0</v>
      </c>
      <c r="D56">
        <f t="shared" si="0"/>
        <v>60</v>
      </c>
      <c r="E56">
        <f t="shared" si="1"/>
        <v>300</v>
      </c>
      <c r="F56">
        <f t="shared" si="2"/>
        <v>-2140</v>
      </c>
      <c r="G56">
        <f t="shared" si="3"/>
        <v>500</v>
      </c>
      <c r="I56">
        <f t="shared" si="4"/>
        <v>5.6173268975967375E-2</v>
      </c>
      <c r="J56">
        <f t="shared" si="5"/>
        <v>76.666666666666671</v>
      </c>
      <c r="L56">
        <f t="shared" si="6"/>
        <v>-606.66666666666663</v>
      </c>
      <c r="M56">
        <f t="shared" si="7"/>
        <v>0</v>
      </c>
      <c r="O56">
        <f t="shared" si="8"/>
        <v>-2746.6666666666665</v>
      </c>
      <c r="P56">
        <f t="shared" si="9"/>
        <v>0</v>
      </c>
      <c r="R56">
        <f t="shared" si="10"/>
        <v>2746.6666666666665</v>
      </c>
      <c r="S56">
        <f t="shared" si="11"/>
        <v>0</v>
      </c>
      <c r="T56">
        <f t="shared" si="12"/>
        <v>3.1415926535897931</v>
      </c>
      <c r="U56">
        <f t="shared" si="13"/>
        <v>180</v>
      </c>
      <c r="W56">
        <f t="shared" si="14"/>
        <v>2746.6666666666665</v>
      </c>
      <c r="X56">
        <f t="shared" si="15"/>
        <v>3.1977659225657606</v>
      </c>
      <c r="Y56">
        <f t="shared" si="16"/>
        <v>183.21849123377612</v>
      </c>
      <c r="AA56">
        <f t="shared" si="17"/>
        <v>-2742.3343404021707</v>
      </c>
      <c r="AB56">
        <f t="shared" si="18"/>
        <v>-154.2081166111812</v>
      </c>
      <c r="AD56">
        <f t="shared" si="19"/>
        <v>-2742.3343404021707</v>
      </c>
      <c r="AE56">
        <f t="shared" si="20"/>
        <v>654.20811661118114</v>
      </c>
      <c r="AG56">
        <f t="shared" si="21"/>
        <v>2819.2881893110816</v>
      </c>
    </row>
    <row r="57" spans="1:33" x14ac:dyDescent="0.2">
      <c r="A57">
        <f>'建築限界数値データ　線間左'!A141</f>
        <v>-540</v>
      </c>
      <c r="B57">
        <f>'建築限界数値データ　線間左'!B141</f>
        <v>0</v>
      </c>
      <c r="D57">
        <f t="shared" si="0"/>
        <v>60</v>
      </c>
      <c r="E57">
        <f t="shared" si="1"/>
        <v>300</v>
      </c>
      <c r="F57">
        <f t="shared" si="2"/>
        <v>-2140</v>
      </c>
      <c r="G57">
        <f t="shared" si="3"/>
        <v>500</v>
      </c>
      <c r="I57">
        <f t="shared" si="4"/>
        <v>5.6173268975967375E-2</v>
      </c>
      <c r="J57">
        <f t="shared" si="5"/>
        <v>76.666666666666671</v>
      </c>
      <c r="L57">
        <f t="shared" si="6"/>
        <v>-616.66666666666663</v>
      </c>
      <c r="M57">
        <f t="shared" si="7"/>
        <v>0</v>
      </c>
      <c r="O57">
        <f t="shared" si="8"/>
        <v>-2756.6666666666665</v>
      </c>
      <c r="P57">
        <f t="shared" si="9"/>
        <v>0</v>
      </c>
      <c r="R57">
        <f t="shared" si="10"/>
        <v>2756.6666666666665</v>
      </c>
      <c r="S57">
        <f t="shared" si="11"/>
        <v>0</v>
      </c>
      <c r="T57">
        <f t="shared" si="12"/>
        <v>3.1415926535897931</v>
      </c>
      <c r="U57">
        <f t="shared" si="13"/>
        <v>180</v>
      </c>
      <c r="W57">
        <f t="shared" si="14"/>
        <v>2756.6666666666665</v>
      </c>
      <c r="X57">
        <f t="shared" si="15"/>
        <v>3.1977659225657606</v>
      </c>
      <c r="Y57">
        <f t="shared" si="16"/>
        <v>183.21849123377612</v>
      </c>
      <c r="AA57">
        <f t="shared" si="17"/>
        <v>-2752.3185673696544</v>
      </c>
      <c r="AB57">
        <f t="shared" si="18"/>
        <v>-154.76955392894035</v>
      </c>
      <c r="AD57">
        <f t="shared" si="19"/>
        <v>-2752.3185673696544</v>
      </c>
      <c r="AE57">
        <f t="shared" si="20"/>
        <v>654.76955392894035</v>
      </c>
      <c r="AG57">
        <f t="shared" si="21"/>
        <v>2829.1307260429039</v>
      </c>
    </row>
    <row r="58" spans="1:33" x14ac:dyDescent="0.2">
      <c r="A58">
        <f>'建築限界数値データ　線間左'!A142</f>
        <v>-550</v>
      </c>
      <c r="B58">
        <f>'建築限界数値データ　線間左'!B142</f>
        <v>0</v>
      </c>
      <c r="D58">
        <f t="shared" si="0"/>
        <v>60</v>
      </c>
      <c r="E58">
        <f t="shared" si="1"/>
        <v>300</v>
      </c>
      <c r="F58">
        <f t="shared" si="2"/>
        <v>-2140</v>
      </c>
      <c r="G58">
        <f t="shared" si="3"/>
        <v>500</v>
      </c>
      <c r="I58">
        <f t="shared" si="4"/>
        <v>5.6173268975967375E-2</v>
      </c>
      <c r="J58">
        <f t="shared" si="5"/>
        <v>76.666666666666671</v>
      </c>
      <c r="L58">
        <f t="shared" si="6"/>
        <v>-626.66666666666663</v>
      </c>
      <c r="M58">
        <f t="shared" si="7"/>
        <v>0</v>
      </c>
      <c r="O58">
        <f t="shared" si="8"/>
        <v>-2766.6666666666665</v>
      </c>
      <c r="P58">
        <f t="shared" si="9"/>
        <v>0</v>
      </c>
      <c r="R58">
        <f t="shared" si="10"/>
        <v>2766.6666666666665</v>
      </c>
      <c r="S58">
        <f t="shared" si="11"/>
        <v>0</v>
      </c>
      <c r="T58">
        <f t="shared" si="12"/>
        <v>3.1415926535897931</v>
      </c>
      <c r="U58">
        <f t="shared" si="13"/>
        <v>180</v>
      </c>
      <c r="W58">
        <f t="shared" si="14"/>
        <v>2766.6666666666665</v>
      </c>
      <c r="X58">
        <f t="shared" si="15"/>
        <v>3.1977659225657606</v>
      </c>
      <c r="Y58">
        <f t="shared" si="16"/>
        <v>183.21849123377612</v>
      </c>
      <c r="AA58">
        <f t="shared" si="17"/>
        <v>-2762.302794337138</v>
      </c>
      <c r="AB58">
        <f t="shared" si="18"/>
        <v>-155.33099124669951</v>
      </c>
      <c r="AD58">
        <f t="shared" si="19"/>
        <v>-2762.302794337138</v>
      </c>
      <c r="AE58">
        <f t="shared" si="20"/>
        <v>655.33099124669957</v>
      </c>
      <c r="AG58">
        <f t="shared" si="21"/>
        <v>2838.9743633381304</v>
      </c>
    </row>
    <row r="59" spans="1:33" x14ac:dyDescent="0.2">
      <c r="A59">
        <f>'建築限界数値データ　線間左'!A143</f>
        <v>-560</v>
      </c>
      <c r="B59">
        <f>'建築限界数値データ　線間左'!B143</f>
        <v>0</v>
      </c>
      <c r="D59">
        <f t="shared" si="0"/>
        <v>60</v>
      </c>
      <c r="E59">
        <f t="shared" si="1"/>
        <v>300</v>
      </c>
      <c r="F59">
        <f t="shared" si="2"/>
        <v>-2140</v>
      </c>
      <c r="G59">
        <f t="shared" si="3"/>
        <v>500</v>
      </c>
      <c r="I59">
        <f t="shared" si="4"/>
        <v>5.6173268975967375E-2</v>
      </c>
      <c r="J59">
        <f t="shared" si="5"/>
        <v>76.666666666666671</v>
      </c>
      <c r="L59">
        <f t="shared" si="6"/>
        <v>-636.66666666666663</v>
      </c>
      <c r="M59">
        <f t="shared" si="7"/>
        <v>0</v>
      </c>
      <c r="O59">
        <f t="shared" si="8"/>
        <v>-2776.6666666666665</v>
      </c>
      <c r="P59">
        <f t="shared" si="9"/>
        <v>0</v>
      </c>
      <c r="R59">
        <f t="shared" si="10"/>
        <v>2776.6666666666665</v>
      </c>
      <c r="S59">
        <f t="shared" si="11"/>
        <v>0</v>
      </c>
      <c r="T59">
        <f t="shared" si="12"/>
        <v>3.1415926535897931</v>
      </c>
      <c r="U59">
        <f t="shared" si="13"/>
        <v>180</v>
      </c>
      <c r="W59">
        <f t="shared" si="14"/>
        <v>2776.6666666666665</v>
      </c>
      <c r="X59">
        <f t="shared" si="15"/>
        <v>3.1977659225657606</v>
      </c>
      <c r="Y59">
        <f t="shared" si="16"/>
        <v>183.21849123377612</v>
      </c>
      <c r="AA59">
        <f t="shared" si="17"/>
        <v>-2772.2870213046217</v>
      </c>
      <c r="AB59">
        <f t="shared" si="18"/>
        <v>-155.89242856445867</v>
      </c>
      <c r="AD59">
        <f t="shared" si="19"/>
        <v>-2772.2870213046217</v>
      </c>
      <c r="AE59">
        <f t="shared" si="20"/>
        <v>655.89242856445867</v>
      </c>
      <c r="AG59">
        <f t="shared" si="21"/>
        <v>2848.8190897882996</v>
      </c>
    </row>
    <row r="60" spans="1:33" x14ac:dyDescent="0.2">
      <c r="A60">
        <f>'建築限界数値データ　線間左'!A144</f>
        <v>-570</v>
      </c>
      <c r="B60">
        <f>'建築限界数値データ　線間左'!B144</f>
        <v>0</v>
      </c>
      <c r="D60">
        <f t="shared" si="0"/>
        <v>60</v>
      </c>
      <c r="E60">
        <f t="shared" si="1"/>
        <v>300</v>
      </c>
      <c r="F60">
        <f t="shared" si="2"/>
        <v>-2140</v>
      </c>
      <c r="G60">
        <f t="shared" si="3"/>
        <v>500</v>
      </c>
      <c r="I60">
        <f t="shared" si="4"/>
        <v>5.6173268975967375E-2</v>
      </c>
      <c r="J60">
        <f t="shared" si="5"/>
        <v>76.666666666666671</v>
      </c>
      <c r="L60">
        <f t="shared" si="6"/>
        <v>-646.66666666666663</v>
      </c>
      <c r="M60">
        <f t="shared" si="7"/>
        <v>0</v>
      </c>
      <c r="O60">
        <f t="shared" si="8"/>
        <v>-2786.6666666666665</v>
      </c>
      <c r="P60">
        <f t="shared" si="9"/>
        <v>0</v>
      </c>
      <c r="R60">
        <f t="shared" si="10"/>
        <v>2786.6666666666665</v>
      </c>
      <c r="S60">
        <f t="shared" si="11"/>
        <v>0</v>
      </c>
      <c r="T60">
        <f t="shared" si="12"/>
        <v>3.1415926535897931</v>
      </c>
      <c r="U60">
        <f t="shared" si="13"/>
        <v>180</v>
      </c>
      <c r="W60">
        <f t="shared" si="14"/>
        <v>2786.6666666666665</v>
      </c>
      <c r="X60">
        <f t="shared" si="15"/>
        <v>3.1977659225657606</v>
      </c>
      <c r="Y60">
        <f t="shared" si="16"/>
        <v>183.21849123377612</v>
      </c>
      <c r="AA60">
        <f t="shared" si="17"/>
        <v>-2782.2712482721054</v>
      </c>
      <c r="AB60">
        <f t="shared" si="18"/>
        <v>-156.45386588221783</v>
      </c>
      <c r="AD60">
        <f t="shared" si="19"/>
        <v>-2782.2712482721054</v>
      </c>
      <c r="AE60">
        <f t="shared" si="20"/>
        <v>656.45386588221777</v>
      </c>
      <c r="AG60">
        <f t="shared" si="21"/>
        <v>2858.6648941408521</v>
      </c>
    </row>
    <row r="61" spans="1:33" x14ac:dyDescent="0.2">
      <c r="A61">
        <f>'建築限界数値データ　線間左'!A145</f>
        <v>-580</v>
      </c>
      <c r="B61">
        <f>'建築限界数値データ　線間左'!B145</f>
        <v>0</v>
      </c>
      <c r="D61">
        <f t="shared" si="0"/>
        <v>60</v>
      </c>
      <c r="E61">
        <f t="shared" si="1"/>
        <v>300</v>
      </c>
      <c r="F61">
        <f t="shared" si="2"/>
        <v>-2140</v>
      </c>
      <c r="G61">
        <f t="shared" si="3"/>
        <v>500</v>
      </c>
      <c r="I61">
        <f t="shared" si="4"/>
        <v>5.6173268975967375E-2</v>
      </c>
      <c r="J61">
        <f t="shared" si="5"/>
        <v>76.666666666666671</v>
      </c>
      <c r="L61">
        <f t="shared" si="6"/>
        <v>-656.66666666666663</v>
      </c>
      <c r="M61">
        <f t="shared" si="7"/>
        <v>0</v>
      </c>
      <c r="O61">
        <f t="shared" si="8"/>
        <v>-2796.6666666666665</v>
      </c>
      <c r="P61">
        <f t="shared" si="9"/>
        <v>0</v>
      </c>
      <c r="R61">
        <f t="shared" si="10"/>
        <v>2796.6666666666665</v>
      </c>
      <c r="S61">
        <f t="shared" si="11"/>
        <v>0</v>
      </c>
      <c r="T61">
        <f t="shared" si="12"/>
        <v>3.1415926535897931</v>
      </c>
      <c r="U61">
        <f t="shared" si="13"/>
        <v>180</v>
      </c>
      <c r="W61">
        <f t="shared" si="14"/>
        <v>2796.6666666666665</v>
      </c>
      <c r="X61">
        <f t="shared" si="15"/>
        <v>3.1977659225657606</v>
      </c>
      <c r="Y61">
        <f t="shared" si="16"/>
        <v>183.21849123377612</v>
      </c>
      <c r="AA61">
        <f t="shared" si="17"/>
        <v>-2792.255475239589</v>
      </c>
      <c r="AB61">
        <f t="shared" si="18"/>
        <v>-157.01530319997698</v>
      </c>
      <c r="AD61">
        <f t="shared" si="19"/>
        <v>-2792.255475239589</v>
      </c>
      <c r="AE61">
        <f t="shared" si="20"/>
        <v>657.01530319997698</v>
      </c>
      <c r="AG61">
        <f t="shared" si="21"/>
        <v>2868.5117652964964</v>
      </c>
    </row>
    <row r="62" spans="1:33" x14ac:dyDescent="0.2">
      <c r="A62">
        <f>'建築限界数値データ　線間左'!A146</f>
        <v>-590</v>
      </c>
      <c r="B62">
        <f>'建築限界数値データ　線間左'!B146</f>
        <v>0</v>
      </c>
      <c r="D62">
        <f t="shared" si="0"/>
        <v>60</v>
      </c>
      <c r="E62">
        <f t="shared" si="1"/>
        <v>300</v>
      </c>
      <c r="F62">
        <f t="shared" si="2"/>
        <v>-2140</v>
      </c>
      <c r="G62">
        <f t="shared" si="3"/>
        <v>500</v>
      </c>
      <c r="I62">
        <f t="shared" si="4"/>
        <v>5.6173268975967375E-2</v>
      </c>
      <c r="J62">
        <f t="shared" si="5"/>
        <v>76.666666666666671</v>
      </c>
      <c r="L62">
        <f t="shared" si="6"/>
        <v>-666.66666666666663</v>
      </c>
      <c r="M62">
        <f t="shared" si="7"/>
        <v>0</v>
      </c>
      <c r="O62">
        <f t="shared" si="8"/>
        <v>-2806.6666666666665</v>
      </c>
      <c r="P62">
        <f t="shared" si="9"/>
        <v>0</v>
      </c>
      <c r="R62">
        <f t="shared" si="10"/>
        <v>2806.6666666666665</v>
      </c>
      <c r="S62">
        <f t="shared" si="11"/>
        <v>0</v>
      </c>
      <c r="T62">
        <f t="shared" si="12"/>
        <v>3.1415926535897931</v>
      </c>
      <c r="U62">
        <f t="shared" si="13"/>
        <v>180</v>
      </c>
      <c r="W62">
        <f t="shared" si="14"/>
        <v>2806.6666666666665</v>
      </c>
      <c r="X62">
        <f t="shared" si="15"/>
        <v>3.1977659225657606</v>
      </c>
      <c r="Y62">
        <f t="shared" si="16"/>
        <v>183.21849123377612</v>
      </c>
      <c r="AA62">
        <f t="shared" si="17"/>
        <v>-2802.2397022070727</v>
      </c>
      <c r="AB62">
        <f t="shared" si="18"/>
        <v>-157.57674051773611</v>
      </c>
      <c r="AD62">
        <f t="shared" si="19"/>
        <v>-2802.2397022070727</v>
      </c>
      <c r="AE62">
        <f t="shared" si="20"/>
        <v>657.57674051773608</v>
      </c>
      <c r="AG62">
        <f t="shared" si="21"/>
        <v>2878.3596923066293</v>
      </c>
    </row>
    <row r="63" spans="1:33" x14ac:dyDescent="0.2">
      <c r="A63">
        <f>'建築限界数値データ　線間左'!A147</f>
        <v>-600</v>
      </c>
      <c r="B63">
        <f>'建築限界数値データ　線間左'!B147</f>
        <v>0</v>
      </c>
      <c r="D63">
        <f t="shared" si="0"/>
        <v>60</v>
      </c>
      <c r="E63">
        <f t="shared" si="1"/>
        <v>300</v>
      </c>
      <c r="F63">
        <f t="shared" si="2"/>
        <v>-2140</v>
      </c>
      <c r="G63">
        <f t="shared" si="3"/>
        <v>500</v>
      </c>
      <c r="I63">
        <f t="shared" si="4"/>
        <v>5.6173268975967375E-2</v>
      </c>
      <c r="J63">
        <f t="shared" si="5"/>
        <v>76.666666666666671</v>
      </c>
      <c r="L63">
        <f t="shared" si="6"/>
        <v>-676.66666666666663</v>
      </c>
      <c r="M63">
        <f t="shared" si="7"/>
        <v>0</v>
      </c>
      <c r="O63">
        <f t="shared" si="8"/>
        <v>-2816.6666666666665</v>
      </c>
      <c r="P63">
        <f t="shared" si="9"/>
        <v>0</v>
      </c>
      <c r="R63">
        <f t="shared" si="10"/>
        <v>2816.6666666666665</v>
      </c>
      <c r="S63">
        <f t="shared" si="11"/>
        <v>0</v>
      </c>
      <c r="T63">
        <f t="shared" si="12"/>
        <v>3.1415926535897931</v>
      </c>
      <c r="U63">
        <f t="shared" si="13"/>
        <v>180</v>
      </c>
      <c r="W63">
        <f t="shared" si="14"/>
        <v>2816.6666666666665</v>
      </c>
      <c r="X63">
        <f t="shared" si="15"/>
        <v>3.1977659225657606</v>
      </c>
      <c r="Y63">
        <f t="shared" si="16"/>
        <v>183.21849123377612</v>
      </c>
      <c r="AA63">
        <f t="shared" si="17"/>
        <v>-2812.2239291745564</v>
      </c>
      <c r="AB63">
        <f t="shared" si="18"/>
        <v>-158.13817783549527</v>
      </c>
      <c r="AD63">
        <f t="shared" si="19"/>
        <v>-2812.2239291745564</v>
      </c>
      <c r="AE63">
        <f t="shared" si="20"/>
        <v>658.1381778354953</v>
      </c>
      <c r="AG63">
        <f t="shared" si="21"/>
        <v>2888.208664370808</v>
      </c>
    </row>
    <row r="64" spans="1:33" x14ac:dyDescent="0.2">
      <c r="A64">
        <f>'建築限界数値データ　線間左'!A148</f>
        <v>-610</v>
      </c>
      <c r="B64">
        <f>'建築限界数値データ　線間左'!B148</f>
        <v>0</v>
      </c>
      <c r="D64">
        <f t="shared" si="0"/>
        <v>60</v>
      </c>
      <c r="E64">
        <f t="shared" si="1"/>
        <v>300</v>
      </c>
      <c r="F64">
        <f t="shared" si="2"/>
        <v>-2140</v>
      </c>
      <c r="G64">
        <f t="shared" si="3"/>
        <v>500</v>
      </c>
      <c r="I64">
        <f t="shared" si="4"/>
        <v>5.6173268975967375E-2</v>
      </c>
      <c r="J64">
        <f t="shared" si="5"/>
        <v>76.666666666666671</v>
      </c>
      <c r="L64">
        <f t="shared" si="6"/>
        <v>-686.66666666666663</v>
      </c>
      <c r="M64">
        <f t="shared" si="7"/>
        <v>0</v>
      </c>
      <c r="O64">
        <f t="shared" si="8"/>
        <v>-2826.6666666666665</v>
      </c>
      <c r="P64">
        <f t="shared" si="9"/>
        <v>0</v>
      </c>
      <c r="R64">
        <f t="shared" si="10"/>
        <v>2826.6666666666665</v>
      </c>
      <c r="S64">
        <f t="shared" si="11"/>
        <v>0</v>
      </c>
      <c r="T64">
        <f t="shared" si="12"/>
        <v>3.1415926535897931</v>
      </c>
      <c r="U64">
        <f t="shared" si="13"/>
        <v>180</v>
      </c>
      <c r="W64">
        <f t="shared" si="14"/>
        <v>2826.6666666666665</v>
      </c>
      <c r="X64">
        <f t="shared" si="15"/>
        <v>3.1977659225657606</v>
      </c>
      <c r="Y64">
        <f t="shared" si="16"/>
        <v>183.21849123377612</v>
      </c>
      <c r="AA64">
        <f t="shared" si="17"/>
        <v>-2822.20815614204</v>
      </c>
      <c r="AB64">
        <f t="shared" si="18"/>
        <v>-158.69961515325443</v>
      </c>
      <c r="AD64">
        <f t="shared" si="19"/>
        <v>-2822.20815614204</v>
      </c>
      <c r="AE64">
        <f t="shared" si="20"/>
        <v>658.6996151532544</v>
      </c>
      <c r="AG64">
        <f t="shared" si="21"/>
        <v>2898.0586708342707</v>
      </c>
    </row>
    <row r="65" spans="1:33" x14ac:dyDescent="0.2">
      <c r="A65">
        <f>'建築限界数値データ　線間左'!A149</f>
        <v>-620</v>
      </c>
      <c r="B65">
        <f>'建築限界数値データ　線間左'!B149</f>
        <v>0</v>
      </c>
      <c r="D65">
        <f t="shared" si="0"/>
        <v>60</v>
      </c>
      <c r="E65">
        <f t="shared" si="1"/>
        <v>300</v>
      </c>
      <c r="F65">
        <f t="shared" si="2"/>
        <v>-2140</v>
      </c>
      <c r="G65">
        <f t="shared" si="3"/>
        <v>500</v>
      </c>
      <c r="I65">
        <f t="shared" si="4"/>
        <v>5.6173268975967375E-2</v>
      </c>
      <c r="J65">
        <f t="shared" si="5"/>
        <v>76.666666666666671</v>
      </c>
      <c r="L65">
        <f t="shared" si="6"/>
        <v>-696.66666666666663</v>
      </c>
      <c r="M65">
        <f t="shared" si="7"/>
        <v>0</v>
      </c>
      <c r="O65">
        <f t="shared" si="8"/>
        <v>-2836.6666666666665</v>
      </c>
      <c r="P65">
        <f t="shared" si="9"/>
        <v>0</v>
      </c>
      <c r="R65">
        <f t="shared" si="10"/>
        <v>2836.6666666666665</v>
      </c>
      <c r="S65">
        <f t="shared" si="11"/>
        <v>0</v>
      </c>
      <c r="T65">
        <f t="shared" si="12"/>
        <v>3.1415926535897931</v>
      </c>
      <c r="U65">
        <f t="shared" si="13"/>
        <v>180</v>
      </c>
      <c r="W65">
        <f t="shared" si="14"/>
        <v>2836.6666666666665</v>
      </c>
      <c r="X65">
        <f t="shared" si="15"/>
        <v>3.1977659225657606</v>
      </c>
      <c r="Y65">
        <f t="shared" si="16"/>
        <v>183.21849123377612</v>
      </c>
      <c r="AA65">
        <f t="shared" si="17"/>
        <v>-2832.1923831095237</v>
      </c>
      <c r="AB65">
        <f t="shared" si="18"/>
        <v>-159.26105247101358</v>
      </c>
      <c r="AD65">
        <f t="shared" si="19"/>
        <v>-2832.1923831095237</v>
      </c>
      <c r="AE65">
        <f t="shared" si="20"/>
        <v>659.26105247101361</v>
      </c>
      <c r="AG65">
        <f t="shared" si="21"/>
        <v>2907.9097011855083</v>
      </c>
    </row>
    <row r="66" spans="1:33" x14ac:dyDescent="0.2">
      <c r="A66">
        <f>'建築限界数値データ　線間左'!A150</f>
        <v>-630</v>
      </c>
      <c r="B66">
        <f>'建築限界数値データ　線間左'!B150</f>
        <v>0</v>
      </c>
      <c r="D66">
        <f t="shared" si="0"/>
        <v>60</v>
      </c>
      <c r="E66">
        <f t="shared" si="1"/>
        <v>300</v>
      </c>
      <c r="F66">
        <f t="shared" si="2"/>
        <v>-2140</v>
      </c>
      <c r="G66">
        <f t="shared" si="3"/>
        <v>500</v>
      </c>
      <c r="I66">
        <f t="shared" si="4"/>
        <v>5.6173268975967375E-2</v>
      </c>
      <c r="J66">
        <f t="shared" si="5"/>
        <v>76.666666666666671</v>
      </c>
      <c r="L66">
        <f t="shared" si="6"/>
        <v>-706.66666666666663</v>
      </c>
      <c r="M66">
        <f t="shared" si="7"/>
        <v>0</v>
      </c>
      <c r="O66">
        <f t="shared" si="8"/>
        <v>-2846.6666666666665</v>
      </c>
      <c r="P66">
        <f t="shared" si="9"/>
        <v>0</v>
      </c>
      <c r="R66">
        <f t="shared" si="10"/>
        <v>2846.6666666666665</v>
      </c>
      <c r="S66">
        <f t="shared" si="11"/>
        <v>0</v>
      </c>
      <c r="T66">
        <f t="shared" si="12"/>
        <v>3.1415926535897931</v>
      </c>
      <c r="U66">
        <f t="shared" si="13"/>
        <v>180</v>
      </c>
      <c r="W66">
        <f t="shared" si="14"/>
        <v>2846.6666666666665</v>
      </c>
      <c r="X66">
        <f t="shared" si="15"/>
        <v>3.1977659225657606</v>
      </c>
      <c r="Y66">
        <f t="shared" si="16"/>
        <v>183.21849123377612</v>
      </c>
      <c r="AA66">
        <f t="shared" si="17"/>
        <v>-2842.1766100770074</v>
      </c>
      <c r="AB66">
        <f t="shared" si="18"/>
        <v>-159.82248978877274</v>
      </c>
      <c r="AD66">
        <f t="shared" si="19"/>
        <v>-2842.1766100770074</v>
      </c>
      <c r="AE66">
        <f t="shared" si="20"/>
        <v>659.82248978877271</v>
      </c>
      <c r="AG66">
        <f t="shared" si="21"/>
        <v>2917.7617450538837</v>
      </c>
    </row>
    <row r="67" spans="1:33" x14ac:dyDescent="0.2">
      <c r="A67">
        <f>'建築限界数値データ　線間左'!A151</f>
        <v>-640</v>
      </c>
      <c r="B67">
        <f>'建築限界数値データ　線間左'!B151</f>
        <v>0</v>
      </c>
      <c r="D67">
        <f t="shared" ref="D67:D130" si="22">D66</f>
        <v>60</v>
      </c>
      <c r="E67">
        <f t="shared" ref="E67:E130" si="23">E66</f>
        <v>300</v>
      </c>
      <c r="F67">
        <f t="shared" ref="F67:F130" si="24">F66</f>
        <v>-2140</v>
      </c>
      <c r="G67">
        <f t="shared" ref="G67:G130" si="25">G66</f>
        <v>500</v>
      </c>
      <c r="I67">
        <f t="shared" ref="I67:I130" si="26">I66</f>
        <v>5.6173268975967375E-2</v>
      </c>
      <c r="J67">
        <f t="shared" ref="J67:J130" si="27">J66</f>
        <v>76.666666666666671</v>
      </c>
      <c r="L67">
        <f t="shared" ref="L67:L130" si="28">A67-J67</f>
        <v>-716.66666666666663</v>
      </c>
      <c r="M67">
        <f t="shared" ref="M67:M130" si="29">B67</f>
        <v>0</v>
      </c>
      <c r="O67">
        <f t="shared" ref="O67:O130" si="30">L67+F67</f>
        <v>-2856.6666666666665</v>
      </c>
      <c r="P67">
        <f t="shared" ref="P67:P130" si="31">M67</f>
        <v>0</v>
      </c>
      <c r="R67">
        <f t="shared" ref="R67:R130" si="32">SQRT(O67^2+P67^2)</f>
        <v>2856.6666666666665</v>
      </c>
      <c r="S67">
        <f t="shared" ref="S67:S130" si="33">IF(AND(O67=0,P67=0),0,IF(O67=0,PI()/2,ATAN(P67/O67)))</f>
        <v>0</v>
      </c>
      <c r="T67">
        <f t="shared" ref="T67:T130" si="34">IF(AND(O67&gt;=0,P67&gt;=0),S67,IF(AND(O67&lt;0,P67&gt;=0),S67+PI(),IF(AND(O67&lt;0,P67&lt;0),S67+PI(),S67+2*PI())))</f>
        <v>3.1415926535897931</v>
      </c>
      <c r="U67">
        <f t="shared" ref="U67:U130" si="35">T67*180/PI()</f>
        <v>180</v>
      </c>
      <c r="W67">
        <f t="shared" ref="W67:W130" si="36">R67</f>
        <v>2856.6666666666665</v>
      </c>
      <c r="X67">
        <f t="shared" ref="X67:X130" si="37">IF(T67+I67&gt;=2*PI(),MOD(T67+I67,2*PI()),T67+I67)</f>
        <v>3.1977659225657606</v>
      </c>
      <c r="Y67">
        <f t="shared" ref="Y67:Y130" si="38">X67*180/PI()</f>
        <v>183.21849123377612</v>
      </c>
      <c r="AA67">
        <f t="shared" ref="AA67:AA130" si="39">W67*COS(X67)</f>
        <v>-2852.160837044491</v>
      </c>
      <c r="AB67">
        <f t="shared" ref="AB67:AB130" si="40">W67*SIN(X67)</f>
        <v>-160.3839271065319</v>
      </c>
      <c r="AD67">
        <f t="shared" ref="AD67:AD130" si="41">AA67</f>
        <v>-2852.160837044491</v>
      </c>
      <c r="AE67">
        <f t="shared" ref="AE67:AE130" si="42">G67-AB67</f>
        <v>660.38392710653193</v>
      </c>
      <c r="AG67">
        <f t="shared" ref="AG67:AG130" si="43">SQRT(AD67^2+AE67^2)</f>
        <v>2927.6147922072973</v>
      </c>
    </row>
    <row r="68" spans="1:33" x14ac:dyDescent="0.2">
      <c r="A68">
        <f>'建築限界数値データ　線間左'!A152</f>
        <v>-650</v>
      </c>
      <c r="B68">
        <f>'建築限界数値データ　線間左'!B152</f>
        <v>0</v>
      </c>
      <c r="D68">
        <f t="shared" si="22"/>
        <v>60</v>
      </c>
      <c r="E68">
        <f t="shared" si="23"/>
        <v>300</v>
      </c>
      <c r="F68">
        <f t="shared" si="24"/>
        <v>-2140</v>
      </c>
      <c r="G68">
        <f t="shared" si="25"/>
        <v>500</v>
      </c>
      <c r="I68">
        <f t="shared" si="26"/>
        <v>5.6173268975967375E-2</v>
      </c>
      <c r="J68">
        <f t="shared" si="27"/>
        <v>76.666666666666671</v>
      </c>
      <c r="L68">
        <f t="shared" si="28"/>
        <v>-726.66666666666663</v>
      </c>
      <c r="M68">
        <f t="shared" si="29"/>
        <v>0</v>
      </c>
      <c r="O68">
        <f t="shared" si="30"/>
        <v>-2866.6666666666665</v>
      </c>
      <c r="P68">
        <f t="shared" si="31"/>
        <v>0</v>
      </c>
      <c r="R68">
        <f t="shared" si="32"/>
        <v>2866.6666666666665</v>
      </c>
      <c r="S68">
        <f t="shared" si="33"/>
        <v>0</v>
      </c>
      <c r="T68">
        <f t="shared" si="34"/>
        <v>3.1415926535897931</v>
      </c>
      <c r="U68">
        <f t="shared" si="35"/>
        <v>180</v>
      </c>
      <c r="W68">
        <f t="shared" si="36"/>
        <v>2866.6666666666665</v>
      </c>
      <c r="X68">
        <f t="shared" si="37"/>
        <v>3.1977659225657606</v>
      </c>
      <c r="Y68">
        <f t="shared" si="38"/>
        <v>183.21849123377612</v>
      </c>
      <c r="AA68">
        <f t="shared" si="39"/>
        <v>-2862.1450640119747</v>
      </c>
      <c r="AB68">
        <f t="shared" si="40"/>
        <v>-160.94536442429106</v>
      </c>
      <c r="AD68">
        <f t="shared" si="41"/>
        <v>-2862.1450640119747</v>
      </c>
      <c r="AE68">
        <f t="shared" si="42"/>
        <v>660.94536442429103</v>
      </c>
      <c r="AG68">
        <f t="shared" si="43"/>
        <v>2937.4688325498996</v>
      </c>
    </row>
    <row r="69" spans="1:33" x14ac:dyDescent="0.2">
      <c r="A69">
        <f>'建築限界数値データ　線間左'!A153</f>
        <v>-660</v>
      </c>
      <c r="B69">
        <f>'建築限界数値データ　線間左'!B153</f>
        <v>0</v>
      </c>
      <c r="D69">
        <f t="shared" si="22"/>
        <v>60</v>
      </c>
      <c r="E69">
        <f t="shared" si="23"/>
        <v>300</v>
      </c>
      <c r="F69">
        <f t="shared" si="24"/>
        <v>-2140</v>
      </c>
      <c r="G69">
        <f t="shared" si="25"/>
        <v>500</v>
      </c>
      <c r="I69">
        <f t="shared" si="26"/>
        <v>5.6173268975967375E-2</v>
      </c>
      <c r="J69">
        <f t="shared" si="27"/>
        <v>76.666666666666671</v>
      </c>
      <c r="L69">
        <f t="shared" si="28"/>
        <v>-736.66666666666663</v>
      </c>
      <c r="M69">
        <f t="shared" si="29"/>
        <v>0</v>
      </c>
      <c r="O69">
        <f t="shared" si="30"/>
        <v>-2876.6666666666665</v>
      </c>
      <c r="P69">
        <f t="shared" si="31"/>
        <v>0</v>
      </c>
      <c r="R69">
        <f t="shared" si="32"/>
        <v>2876.6666666666665</v>
      </c>
      <c r="S69">
        <f t="shared" si="33"/>
        <v>0</v>
      </c>
      <c r="T69">
        <f t="shared" si="34"/>
        <v>3.1415926535897931</v>
      </c>
      <c r="U69">
        <f t="shared" si="35"/>
        <v>180</v>
      </c>
      <c r="W69">
        <f t="shared" si="36"/>
        <v>2876.6666666666665</v>
      </c>
      <c r="X69">
        <f t="shared" si="37"/>
        <v>3.1977659225657606</v>
      </c>
      <c r="Y69">
        <f t="shared" si="38"/>
        <v>183.21849123377612</v>
      </c>
      <c r="AA69">
        <f t="shared" si="39"/>
        <v>-2872.1292909794583</v>
      </c>
      <c r="AB69">
        <f t="shared" si="40"/>
        <v>-161.50680174205021</v>
      </c>
      <c r="AD69">
        <f t="shared" si="41"/>
        <v>-2872.1292909794583</v>
      </c>
      <c r="AE69">
        <f t="shared" si="42"/>
        <v>661.50680174205024</v>
      </c>
      <c r="AG69">
        <f t="shared" si="43"/>
        <v>2947.3238561198468</v>
      </c>
    </row>
    <row r="70" spans="1:33" x14ac:dyDescent="0.2">
      <c r="A70">
        <f>'建築限界数値データ　線間左'!A154</f>
        <v>-670</v>
      </c>
      <c r="B70">
        <f>'建築限界数値データ　線間左'!B154</f>
        <v>0</v>
      </c>
      <c r="D70">
        <f t="shared" si="22"/>
        <v>60</v>
      </c>
      <c r="E70">
        <f t="shared" si="23"/>
        <v>300</v>
      </c>
      <c r="F70">
        <f t="shared" si="24"/>
        <v>-2140</v>
      </c>
      <c r="G70">
        <f t="shared" si="25"/>
        <v>500</v>
      </c>
      <c r="I70">
        <f t="shared" si="26"/>
        <v>5.6173268975967375E-2</v>
      </c>
      <c r="J70">
        <f t="shared" si="27"/>
        <v>76.666666666666671</v>
      </c>
      <c r="L70">
        <f t="shared" si="28"/>
        <v>-746.66666666666663</v>
      </c>
      <c r="M70">
        <f t="shared" si="29"/>
        <v>0</v>
      </c>
      <c r="O70">
        <f t="shared" si="30"/>
        <v>-2886.6666666666665</v>
      </c>
      <c r="P70">
        <f t="shared" si="31"/>
        <v>0</v>
      </c>
      <c r="R70">
        <f t="shared" si="32"/>
        <v>2886.6666666666665</v>
      </c>
      <c r="S70">
        <f t="shared" si="33"/>
        <v>0</v>
      </c>
      <c r="T70">
        <f t="shared" si="34"/>
        <v>3.1415926535897931</v>
      </c>
      <c r="U70">
        <f t="shared" si="35"/>
        <v>180</v>
      </c>
      <c r="W70">
        <f t="shared" si="36"/>
        <v>2886.6666666666665</v>
      </c>
      <c r="X70">
        <f t="shared" si="37"/>
        <v>3.1977659225657606</v>
      </c>
      <c r="Y70">
        <f t="shared" si="38"/>
        <v>183.21849123377612</v>
      </c>
      <c r="AA70">
        <f t="shared" si="39"/>
        <v>-2882.113517946942</v>
      </c>
      <c r="AB70">
        <f t="shared" si="40"/>
        <v>-162.06823905980937</v>
      </c>
      <c r="AD70">
        <f t="shared" si="41"/>
        <v>-2882.113517946942</v>
      </c>
      <c r="AE70">
        <f t="shared" si="42"/>
        <v>662.06823905980934</v>
      </c>
      <c r="AG70">
        <f t="shared" si="43"/>
        <v>2957.1798530871024</v>
      </c>
    </row>
    <row r="71" spans="1:33" x14ac:dyDescent="0.2">
      <c r="A71">
        <f>'建築限界数値データ　線間左'!A155</f>
        <v>-680</v>
      </c>
      <c r="B71">
        <f>'建築限界数値データ　線間左'!B155</f>
        <v>0</v>
      </c>
      <c r="D71">
        <f t="shared" si="22"/>
        <v>60</v>
      </c>
      <c r="E71">
        <f t="shared" si="23"/>
        <v>300</v>
      </c>
      <c r="F71">
        <f t="shared" si="24"/>
        <v>-2140</v>
      </c>
      <c r="G71">
        <f t="shared" si="25"/>
        <v>500</v>
      </c>
      <c r="I71">
        <f t="shared" si="26"/>
        <v>5.6173268975967375E-2</v>
      </c>
      <c r="J71">
        <f t="shared" si="27"/>
        <v>76.666666666666671</v>
      </c>
      <c r="L71">
        <f t="shared" si="28"/>
        <v>-756.66666666666663</v>
      </c>
      <c r="M71">
        <f t="shared" si="29"/>
        <v>0</v>
      </c>
      <c r="O71">
        <f t="shared" si="30"/>
        <v>-2896.6666666666665</v>
      </c>
      <c r="P71">
        <f t="shared" si="31"/>
        <v>0</v>
      </c>
      <c r="R71">
        <f t="shared" si="32"/>
        <v>2896.6666666666665</v>
      </c>
      <c r="S71">
        <f t="shared" si="33"/>
        <v>0</v>
      </c>
      <c r="T71">
        <f t="shared" si="34"/>
        <v>3.1415926535897931</v>
      </c>
      <c r="U71">
        <f t="shared" si="35"/>
        <v>180</v>
      </c>
      <c r="W71">
        <f t="shared" si="36"/>
        <v>2896.6666666666665</v>
      </c>
      <c r="X71">
        <f t="shared" si="37"/>
        <v>3.1977659225657606</v>
      </c>
      <c r="Y71">
        <f t="shared" si="38"/>
        <v>183.21849123377612</v>
      </c>
      <c r="AA71">
        <f t="shared" si="39"/>
        <v>-2892.0977449144252</v>
      </c>
      <c r="AB71">
        <f t="shared" si="40"/>
        <v>-162.62967637756853</v>
      </c>
      <c r="AD71">
        <f t="shared" si="41"/>
        <v>-2892.0977449144252</v>
      </c>
      <c r="AE71">
        <f t="shared" si="42"/>
        <v>662.62967637756856</v>
      </c>
      <c r="AG71">
        <f t="shared" si="43"/>
        <v>2967.0368137512796</v>
      </c>
    </row>
    <row r="72" spans="1:33" x14ac:dyDescent="0.2">
      <c r="A72">
        <f>'建築限界数値データ　線間左'!A156</f>
        <v>-690</v>
      </c>
      <c r="B72">
        <f>'建築限界数値データ　線間左'!B156</f>
        <v>0</v>
      </c>
      <c r="D72">
        <f t="shared" si="22"/>
        <v>60</v>
      </c>
      <c r="E72">
        <f t="shared" si="23"/>
        <v>300</v>
      </c>
      <c r="F72">
        <f t="shared" si="24"/>
        <v>-2140</v>
      </c>
      <c r="G72">
        <f t="shared" si="25"/>
        <v>500</v>
      </c>
      <c r="I72">
        <f t="shared" si="26"/>
        <v>5.6173268975967375E-2</v>
      </c>
      <c r="J72">
        <f t="shared" si="27"/>
        <v>76.666666666666671</v>
      </c>
      <c r="L72">
        <f t="shared" si="28"/>
        <v>-766.66666666666663</v>
      </c>
      <c r="M72">
        <f t="shared" si="29"/>
        <v>0</v>
      </c>
      <c r="O72">
        <f t="shared" si="30"/>
        <v>-2906.6666666666665</v>
      </c>
      <c r="P72">
        <f t="shared" si="31"/>
        <v>0</v>
      </c>
      <c r="R72">
        <f t="shared" si="32"/>
        <v>2906.6666666666665</v>
      </c>
      <c r="S72">
        <f t="shared" si="33"/>
        <v>0</v>
      </c>
      <c r="T72">
        <f t="shared" si="34"/>
        <v>3.1415926535897931</v>
      </c>
      <c r="U72">
        <f t="shared" si="35"/>
        <v>180</v>
      </c>
      <c r="W72">
        <f t="shared" si="36"/>
        <v>2906.6666666666665</v>
      </c>
      <c r="X72">
        <f t="shared" si="37"/>
        <v>3.1977659225657606</v>
      </c>
      <c r="Y72">
        <f t="shared" si="38"/>
        <v>183.21849123377612</v>
      </c>
      <c r="AA72">
        <f t="shared" si="39"/>
        <v>-2902.0819718819089</v>
      </c>
      <c r="AB72">
        <f t="shared" si="40"/>
        <v>-163.19111369532769</v>
      </c>
      <c r="AD72">
        <f t="shared" si="41"/>
        <v>-2902.0819718819089</v>
      </c>
      <c r="AE72">
        <f t="shared" si="42"/>
        <v>663.19111369532766</v>
      </c>
      <c r="AG72">
        <f t="shared" si="43"/>
        <v>2976.8947285395293</v>
      </c>
    </row>
    <row r="73" spans="1:33" x14ac:dyDescent="0.2">
      <c r="A73">
        <f>'建築限界数値データ　線間左'!A157</f>
        <v>-700</v>
      </c>
      <c r="B73">
        <f>'建築限界数値データ　線間左'!B157</f>
        <v>0</v>
      </c>
      <c r="D73">
        <f t="shared" si="22"/>
        <v>60</v>
      </c>
      <c r="E73">
        <f t="shared" si="23"/>
        <v>300</v>
      </c>
      <c r="F73">
        <f t="shared" si="24"/>
        <v>-2140</v>
      </c>
      <c r="G73">
        <f t="shared" si="25"/>
        <v>500</v>
      </c>
      <c r="I73">
        <f t="shared" si="26"/>
        <v>5.6173268975967375E-2</v>
      </c>
      <c r="J73">
        <f t="shared" si="27"/>
        <v>76.666666666666671</v>
      </c>
      <c r="L73">
        <f t="shared" si="28"/>
        <v>-776.66666666666663</v>
      </c>
      <c r="M73">
        <f t="shared" si="29"/>
        <v>0</v>
      </c>
      <c r="O73">
        <f t="shared" si="30"/>
        <v>-2916.6666666666665</v>
      </c>
      <c r="P73">
        <f t="shared" si="31"/>
        <v>0</v>
      </c>
      <c r="R73">
        <f t="shared" si="32"/>
        <v>2916.6666666666665</v>
      </c>
      <c r="S73">
        <f t="shared" si="33"/>
        <v>0</v>
      </c>
      <c r="T73">
        <f t="shared" si="34"/>
        <v>3.1415926535897931</v>
      </c>
      <c r="U73">
        <f t="shared" si="35"/>
        <v>180</v>
      </c>
      <c r="W73">
        <f t="shared" si="36"/>
        <v>2916.6666666666665</v>
      </c>
      <c r="X73">
        <f t="shared" si="37"/>
        <v>3.1977659225657606</v>
      </c>
      <c r="Y73">
        <f t="shared" si="38"/>
        <v>183.21849123377612</v>
      </c>
      <c r="AA73">
        <f t="shared" si="39"/>
        <v>-2912.0661988493925</v>
      </c>
      <c r="AB73">
        <f t="shared" si="40"/>
        <v>-163.75255101308682</v>
      </c>
      <c r="AD73">
        <f t="shared" si="41"/>
        <v>-2912.0661988493925</v>
      </c>
      <c r="AE73">
        <f t="shared" si="42"/>
        <v>663.75255101308676</v>
      </c>
      <c r="AG73">
        <f t="shared" si="43"/>
        <v>2986.7535880044625</v>
      </c>
    </row>
    <row r="74" spans="1:33" x14ac:dyDescent="0.2">
      <c r="A74">
        <f>'建築限界数値データ　線間左'!A158</f>
        <v>-710</v>
      </c>
      <c r="B74">
        <f>'建築限界数値データ　線間左'!B158</f>
        <v>0</v>
      </c>
      <c r="D74">
        <f t="shared" si="22"/>
        <v>60</v>
      </c>
      <c r="E74">
        <f t="shared" si="23"/>
        <v>300</v>
      </c>
      <c r="F74">
        <f t="shared" si="24"/>
        <v>-2140</v>
      </c>
      <c r="G74">
        <f t="shared" si="25"/>
        <v>500</v>
      </c>
      <c r="I74">
        <f t="shared" si="26"/>
        <v>5.6173268975967375E-2</v>
      </c>
      <c r="J74">
        <f t="shared" si="27"/>
        <v>76.666666666666671</v>
      </c>
      <c r="L74">
        <f t="shared" si="28"/>
        <v>-786.66666666666663</v>
      </c>
      <c r="M74">
        <f t="shared" si="29"/>
        <v>0</v>
      </c>
      <c r="O74">
        <f t="shared" si="30"/>
        <v>-2926.6666666666665</v>
      </c>
      <c r="P74">
        <f t="shared" si="31"/>
        <v>0</v>
      </c>
      <c r="R74">
        <f t="shared" si="32"/>
        <v>2926.6666666666665</v>
      </c>
      <c r="S74">
        <f t="shared" si="33"/>
        <v>0</v>
      </c>
      <c r="T74">
        <f t="shared" si="34"/>
        <v>3.1415926535897931</v>
      </c>
      <c r="U74">
        <f t="shared" si="35"/>
        <v>180</v>
      </c>
      <c r="W74">
        <f t="shared" si="36"/>
        <v>2926.6666666666665</v>
      </c>
      <c r="X74">
        <f t="shared" si="37"/>
        <v>3.1977659225657606</v>
      </c>
      <c r="Y74">
        <f t="shared" si="38"/>
        <v>183.21849123377612</v>
      </c>
      <c r="AA74">
        <f t="shared" si="39"/>
        <v>-2922.0504258168762</v>
      </c>
      <c r="AB74">
        <f t="shared" si="40"/>
        <v>-164.31398833084597</v>
      </c>
      <c r="AD74">
        <f t="shared" si="41"/>
        <v>-2922.0504258168762</v>
      </c>
      <c r="AE74">
        <f t="shared" si="42"/>
        <v>664.31398833084597</v>
      </c>
      <c r="AG74">
        <f t="shared" si="43"/>
        <v>2996.6133828221191</v>
      </c>
    </row>
    <row r="75" spans="1:33" x14ac:dyDescent="0.2">
      <c r="A75">
        <f>'建築限界数値データ　線間左'!A159</f>
        <v>-720</v>
      </c>
      <c r="B75">
        <f>'建築限界数値データ　線間左'!B159</f>
        <v>0</v>
      </c>
      <c r="D75">
        <f t="shared" si="22"/>
        <v>60</v>
      </c>
      <c r="E75">
        <f t="shared" si="23"/>
        <v>300</v>
      </c>
      <c r="F75">
        <f t="shared" si="24"/>
        <v>-2140</v>
      </c>
      <c r="G75">
        <f t="shared" si="25"/>
        <v>500</v>
      </c>
      <c r="I75">
        <f t="shared" si="26"/>
        <v>5.6173268975967375E-2</v>
      </c>
      <c r="J75">
        <f t="shared" si="27"/>
        <v>76.666666666666671</v>
      </c>
      <c r="L75">
        <f t="shared" si="28"/>
        <v>-796.66666666666663</v>
      </c>
      <c r="M75">
        <f t="shared" si="29"/>
        <v>0</v>
      </c>
      <c r="O75">
        <f t="shared" si="30"/>
        <v>-2936.6666666666665</v>
      </c>
      <c r="P75">
        <f t="shared" si="31"/>
        <v>0</v>
      </c>
      <c r="R75">
        <f t="shared" si="32"/>
        <v>2936.6666666666665</v>
      </c>
      <c r="S75">
        <f t="shared" si="33"/>
        <v>0</v>
      </c>
      <c r="T75">
        <f t="shared" si="34"/>
        <v>3.1415926535897931</v>
      </c>
      <c r="U75">
        <f t="shared" si="35"/>
        <v>180</v>
      </c>
      <c r="W75">
        <f t="shared" si="36"/>
        <v>2936.6666666666665</v>
      </c>
      <c r="X75">
        <f t="shared" si="37"/>
        <v>3.1977659225657606</v>
      </c>
      <c r="Y75">
        <f t="shared" si="38"/>
        <v>183.21849123377612</v>
      </c>
      <c r="AA75">
        <f t="shared" si="39"/>
        <v>-2932.0346527843599</v>
      </c>
      <c r="AB75">
        <f t="shared" si="40"/>
        <v>-164.87542564860513</v>
      </c>
      <c r="AD75">
        <f t="shared" si="41"/>
        <v>-2932.0346527843599</v>
      </c>
      <c r="AE75">
        <f t="shared" si="42"/>
        <v>664.87542564860519</v>
      </c>
      <c r="AG75">
        <f t="shared" si="43"/>
        <v>3006.4741037899721</v>
      </c>
    </row>
    <row r="76" spans="1:33" x14ac:dyDescent="0.2">
      <c r="A76">
        <f>'建築限界数値データ　線間左'!A160</f>
        <v>-730</v>
      </c>
      <c r="B76">
        <f>'建築限界数値データ　線間左'!B160</f>
        <v>0</v>
      </c>
      <c r="D76">
        <f t="shared" si="22"/>
        <v>60</v>
      </c>
      <c r="E76">
        <f t="shared" si="23"/>
        <v>300</v>
      </c>
      <c r="F76">
        <f t="shared" si="24"/>
        <v>-2140</v>
      </c>
      <c r="G76">
        <f t="shared" si="25"/>
        <v>500</v>
      </c>
      <c r="I76">
        <f t="shared" si="26"/>
        <v>5.6173268975967375E-2</v>
      </c>
      <c r="J76">
        <f t="shared" si="27"/>
        <v>76.666666666666671</v>
      </c>
      <c r="L76">
        <f t="shared" si="28"/>
        <v>-806.66666666666663</v>
      </c>
      <c r="M76">
        <f t="shared" si="29"/>
        <v>0</v>
      </c>
      <c r="O76">
        <f t="shared" si="30"/>
        <v>-2946.6666666666665</v>
      </c>
      <c r="P76">
        <f t="shared" si="31"/>
        <v>0</v>
      </c>
      <c r="R76">
        <f t="shared" si="32"/>
        <v>2946.6666666666665</v>
      </c>
      <c r="S76">
        <f t="shared" si="33"/>
        <v>0</v>
      </c>
      <c r="T76">
        <f t="shared" si="34"/>
        <v>3.1415926535897931</v>
      </c>
      <c r="U76">
        <f t="shared" si="35"/>
        <v>180</v>
      </c>
      <c r="W76">
        <f t="shared" si="36"/>
        <v>2946.6666666666665</v>
      </c>
      <c r="X76">
        <f t="shared" si="37"/>
        <v>3.1977659225657606</v>
      </c>
      <c r="Y76">
        <f t="shared" si="38"/>
        <v>183.21849123377612</v>
      </c>
      <c r="AA76">
        <f t="shared" si="39"/>
        <v>-2942.0188797518435</v>
      </c>
      <c r="AB76">
        <f t="shared" si="40"/>
        <v>-165.43686296636429</v>
      </c>
      <c r="AD76">
        <f t="shared" si="41"/>
        <v>-2942.0188797518435</v>
      </c>
      <c r="AE76">
        <f t="shared" si="42"/>
        <v>665.43686296636429</v>
      </c>
      <c r="AG76">
        <f t="shared" si="43"/>
        <v>3016.3357418249725</v>
      </c>
    </row>
    <row r="77" spans="1:33" x14ac:dyDescent="0.2">
      <c r="A77">
        <f>'建築限界数値データ　線間左'!A161</f>
        <v>-740</v>
      </c>
      <c r="B77">
        <f>'建築限界数値データ　線間左'!B161</f>
        <v>0</v>
      </c>
      <c r="D77">
        <f t="shared" si="22"/>
        <v>60</v>
      </c>
      <c r="E77">
        <f t="shared" si="23"/>
        <v>300</v>
      </c>
      <c r="F77">
        <f t="shared" si="24"/>
        <v>-2140</v>
      </c>
      <c r="G77">
        <f t="shared" si="25"/>
        <v>500</v>
      </c>
      <c r="I77">
        <f t="shared" si="26"/>
        <v>5.6173268975967375E-2</v>
      </c>
      <c r="J77">
        <f t="shared" si="27"/>
        <v>76.666666666666671</v>
      </c>
      <c r="L77">
        <f t="shared" si="28"/>
        <v>-816.66666666666663</v>
      </c>
      <c r="M77">
        <f t="shared" si="29"/>
        <v>0</v>
      </c>
      <c r="O77">
        <f t="shared" si="30"/>
        <v>-2956.6666666666665</v>
      </c>
      <c r="P77">
        <f t="shared" si="31"/>
        <v>0</v>
      </c>
      <c r="R77">
        <f t="shared" si="32"/>
        <v>2956.6666666666665</v>
      </c>
      <c r="S77">
        <f t="shared" si="33"/>
        <v>0</v>
      </c>
      <c r="T77">
        <f t="shared" si="34"/>
        <v>3.1415926535897931</v>
      </c>
      <c r="U77">
        <f t="shared" si="35"/>
        <v>180</v>
      </c>
      <c r="W77">
        <f t="shared" si="36"/>
        <v>2956.6666666666665</v>
      </c>
      <c r="X77">
        <f t="shared" si="37"/>
        <v>3.1977659225657606</v>
      </c>
      <c r="Y77">
        <f t="shared" si="38"/>
        <v>183.21849123377612</v>
      </c>
      <c r="AA77">
        <f t="shared" si="39"/>
        <v>-2952.0031067193272</v>
      </c>
      <c r="AB77">
        <f t="shared" si="40"/>
        <v>-165.99830028412345</v>
      </c>
      <c r="AD77">
        <f t="shared" si="41"/>
        <v>-2952.0031067193272</v>
      </c>
      <c r="AE77">
        <f t="shared" si="42"/>
        <v>665.99830028412339</v>
      </c>
      <c r="AG77">
        <f t="shared" si="43"/>
        <v>3026.1982879616303</v>
      </c>
    </row>
    <row r="78" spans="1:33" x14ac:dyDescent="0.2">
      <c r="A78">
        <f>'建築限界数値データ　線間左'!A162</f>
        <v>-750</v>
      </c>
      <c r="B78">
        <f>'建築限界数値データ　線間左'!B162</f>
        <v>0</v>
      </c>
      <c r="D78">
        <f t="shared" si="22"/>
        <v>60</v>
      </c>
      <c r="E78">
        <f t="shared" si="23"/>
        <v>300</v>
      </c>
      <c r="F78">
        <f t="shared" si="24"/>
        <v>-2140</v>
      </c>
      <c r="G78">
        <f t="shared" si="25"/>
        <v>500</v>
      </c>
      <c r="I78">
        <f t="shared" si="26"/>
        <v>5.6173268975967375E-2</v>
      </c>
      <c r="J78">
        <f t="shared" si="27"/>
        <v>76.666666666666671</v>
      </c>
      <c r="L78">
        <f t="shared" si="28"/>
        <v>-826.66666666666663</v>
      </c>
      <c r="M78">
        <f t="shared" si="29"/>
        <v>0</v>
      </c>
      <c r="O78">
        <f t="shared" si="30"/>
        <v>-2966.6666666666665</v>
      </c>
      <c r="P78">
        <f t="shared" si="31"/>
        <v>0</v>
      </c>
      <c r="R78">
        <f t="shared" si="32"/>
        <v>2966.6666666666665</v>
      </c>
      <c r="S78">
        <f t="shared" si="33"/>
        <v>0</v>
      </c>
      <c r="T78">
        <f t="shared" si="34"/>
        <v>3.1415926535897931</v>
      </c>
      <c r="U78">
        <f t="shared" si="35"/>
        <v>180</v>
      </c>
      <c r="W78">
        <f t="shared" si="36"/>
        <v>2966.6666666666665</v>
      </c>
      <c r="X78">
        <f t="shared" si="37"/>
        <v>3.1977659225657606</v>
      </c>
      <c r="Y78">
        <f t="shared" si="38"/>
        <v>183.21849123377612</v>
      </c>
      <c r="AA78">
        <f t="shared" si="39"/>
        <v>-2961.9873336868109</v>
      </c>
      <c r="AB78">
        <f t="shared" si="40"/>
        <v>-166.5597376018826</v>
      </c>
      <c r="AD78">
        <f t="shared" si="41"/>
        <v>-2961.9873336868109</v>
      </c>
      <c r="AE78">
        <f t="shared" si="42"/>
        <v>666.5597376018826</v>
      </c>
      <c r="AG78">
        <f t="shared" si="43"/>
        <v>3036.0617333501295</v>
      </c>
    </row>
    <row r="79" spans="1:33" x14ac:dyDescent="0.2">
      <c r="A79">
        <f>'建築限界数値データ　線間左'!A163</f>
        <v>-760</v>
      </c>
      <c r="B79">
        <f>'建築限界数値データ　線間左'!B163</f>
        <v>0</v>
      </c>
      <c r="D79">
        <f t="shared" si="22"/>
        <v>60</v>
      </c>
      <c r="E79">
        <f t="shared" si="23"/>
        <v>300</v>
      </c>
      <c r="F79">
        <f t="shared" si="24"/>
        <v>-2140</v>
      </c>
      <c r="G79">
        <f t="shared" si="25"/>
        <v>500</v>
      </c>
      <c r="I79">
        <f t="shared" si="26"/>
        <v>5.6173268975967375E-2</v>
      </c>
      <c r="J79">
        <f t="shared" si="27"/>
        <v>76.666666666666671</v>
      </c>
      <c r="L79">
        <f t="shared" si="28"/>
        <v>-836.66666666666663</v>
      </c>
      <c r="M79">
        <f t="shared" si="29"/>
        <v>0</v>
      </c>
      <c r="O79">
        <f t="shared" si="30"/>
        <v>-2976.6666666666665</v>
      </c>
      <c r="P79">
        <f t="shared" si="31"/>
        <v>0</v>
      </c>
      <c r="R79">
        <f t="shared" si="32"/>
        <v>2976.6666666666665</v>
      </c>
      <c r="S79">
        <f t="shared" si="33"/>
        <v>0</v>
      </c>
      <c r="T79">
        <f t="shared" si="34"/>
        <v>3.1415926535897931</v>
      </c>
      <c r="U79">
        <f t="shared" si="35"/>
        <v>180</v>
      </c>
      <c r="W79">
        <f t="shared" si="36"/>
        <v>2976.6666666666665</v>
      </c>
      <c r="X79">
        <f t="shared" si="37"/>
        <v>3.1977659225657606</v>
      </c>
      <c r="Y79">
        <f t="shared" si="38"/>
        <v>183.21849123377612</v>
      </c>
      <c r="AA79">
        <f t="shared" si="39"/>
        <v>-2971.9715606542945</v>
      </c>
      <c r="AB79">
        <f t="shared" si="40"/>
        <v>-167.12117491964176</v>
      </c>
      <c r="AD79">
        <f t="shared" si="41"/>
        <v>-2971.9715606542945</v>
      </c>
      <c r="AE79">
        <f t="shared" si="42"/>
        <v>667.12117491964182</v>
      </c>
      <c r="AG79">
        <f t="shared" si="43"/>
        <v>3045.9260692544863</v>
      </c>
    </row>
    <row r="80" spans="1:33" x14ac:dyDescent="0.2">
      <c r="A80">
        <f>'建築限界数値データ　線間左'!A164</f>
        <v>-770</v>
      </c>
      <c r="B80">
        <f>'建築限界数値データ　線間左'!B164</f>
        <v>0</v>
      </c>
      <c r="D80">
        <f t="shared" si="22"/>
        <v>60</v>
      </c>
      <c r="E80">
        <f t="shared" si="23"/>
        <v>300</v>
      </c>
      <c r="F80">
        <f t="shared" si="24"/>
        <v>-2140</v>
      </c>
      <c r="G80">
        <f t="shared" si="25"/>
        <v>500</v>
      </c>
      <c r="I80">
        <f t="shared" si="26"/>
        <v>5.6173268975967375E-2</v>
      </c>
      <c r="J80">
        <f t="shared" si="27"/>
        <v>76.666666666666671</v>
      </c>
      <c r="L80">
        <f t="shared" si="28"/>
        <v>-846.66666666666663</v>
      </c>
      <c r="M80">
        <f t="shared" si="29"/>
        <v>0</v>
      </c>
      <c r="O80">
        <f t="shared" si="30"/>
        <v>-2986.6666666666665</v>
      </c>
      <c r="P80">
        <f t="shared" si="31"/>
        <v>0</v>
      </c>
      <c r="R80">
        <f t="shared" si="32"/>
        <v>2986.6666666666665</v>
      </c>
      <c r="S80">
        <f t="shared" si="33"/>
        <v>0</v>
      </c>
      <c r="T80">
        <f t="shared" si="34"/>
        <v>3.1415926535897931</v>
      </c>
      <c r="U80">
        <f t="shared" si="35"/>
        <v>180</v>
      </c>
      <c r="W80">
        <f t="shared" si="36"/>
        <v>2986.6666666666665</v>
      </c>
      <c r="X80">
        <f t="shared" si="37"/>
        <v>3.1977659225657606</v>
      </c>
      <c r="Y80">
        <f t="shared" si="38"/>
        <v>183.21849123377612</v>
      </c>
      <c r="AA80">
        <f t="shared" si="39"/>
        <v>-2981.9557876217782</v>
      </c>
      <c r="AB80">
        <f t="shared" si="40"/>
        <v>-167.68261223740092</v>
      </c>
      <c r="AD80">
        <f t="shared" si="41"/>
        <v>-2981.9557876217782</v>
      </c>
      <c r="AE80">
        <f t="shared" si="42"/>
        <v>667.68261223740092</v>
      </c>
      <c r="AG80">
        <f t="shared" si="43"/>
        <v>3055.7912870507334</v>
      </c>
    </row>
    <row r="81" spans="1:33" x14ac:dyDescent="0.2">
      <c r="A81">
        <f>'建築限界数値データ　線間左'!A165</f>
        <v>-780</v>
      </c>
      <c r="B81">
        <f>'建築限界数値データ　線間左'!B165</f>
        <v>0</v>
      </c>
      <c r="D81">
        <f t="shared" si="22"/>
        <v>60</v>
      </c>
      <c r="E81">
        <f t="shared" si="23"/>
        <v>300</v>
      </c>
      <c r="F81">
        <f t="shared" si="24"/>
        <v>-2140</v>
      </c>
      <c r="G81">
        <f t="shared" si="25"/>
        <v>500</v>
      </c>
      <c r="I81">
        <f t="shared" si="26"/>
        <v>5.6173268975967375E-2</v>
      </c>
      <c r="J81">
        <f t="shared" si="27"/>
        <v>76.666666666666671</v>
      </c>
      <c r="L81">
        <f t="shared" si="28"/>
        <v>-856.66666666666663</v>
      </c>
      <c r="M81">
        <f t="shared" si="29"/>
        <v>0</v>
      </c>
      <c r="O81">
        <f t="shared" si="30"/>
        <v>-2996.6666666666665</v>
      </c>
      <c r="P81">
        <f t="shared" si="31"/>
        <v>0</v>
      </c>
      <c r="R81">
        <f t="shared" si="32"/>
        <v>2996.6666666666665</v>
      </c>
      <c r="S81">
        <f t="shared" si="33"/>
        <v>0</v>
      </c>
      <c r="T81">
        <f t="shared" si="34"/>
        <v>3.1415926535897931</v>
      </c>
      <c r="U81">
        <f t="shared" si="35"/>
        <v>180</v>
      </c>
      <c r="W81">
        <f t="shared" si="36"/>
        <v>2996.6666666666665</v>
      </c>
      <c r="X81">
        <f t="shared" si="37"/>
        <v>3.1977659225657606</v>
      </c>
      <c r="Y81">
        <f t="shared" si="38"/>
        <v>183.21849123377612</v>
      </c>
      <c r="AA81">
        <f t="shared" si="39"/>
        <v>-2991.9400145892619</v>
      </c>
      <c r="AB81">
        <f t="shared" si="40"/>
        <v>-168.24404955516007</v>
      </c>
      <c r="AD81">
        <f t="shared" si="41"/>
        <v>-2991.9400145892619</v>
      </c>
      <c r="AE81">
        <f t="shared" si="42"/>
        <v>668.24404955516002</v>
      </c>
      <c r="AG81">
        <f t="shared" si="43"/>
        <v>3065.6573782251453</v>
      </c>
    </row>
    <row r="82" spans="1:33" x14ac:dyDescent="0.2">
      <c r="A82">
        <f>'建築限界数値データ　線間左'!A166</f>
        <v>-790</v>
      </c>
      <c r="B82">
        <f>'建築限界数値データ　線間左'!B166</f>
        <v>0</v>
      </c>
      <c r="D82">
        <f t="shared" si="22"/>
        <v>60</v>
      </c>
      <c r="E82">
        <f t="shared" si="23"/>
        <v>300</v>
      </c>
      <c r="F82">
        <f t="shared" si="24"/>
        <v>-2140</v>
      </c>
      <c r="G82">
        <f t="shared" si="25"/>
        <v>500</v>
      </c>
      <c r="I82">
        <f t="shared" si="26"/>
        <v>5.6173268975967375E-2</v>
      </c>
      <c r="J82">
        <f t="shared" si="27"/>
        <v>76.666666666666671</v>
      </c>
      <c r="L82">
        <f t="shared" si="28"/>
        <v>-866.66666666666663</v>
      </c>
      <c r="M82">
        <f t="shared" si="29"/>
        <v>0</v>
      </c>
      <c r="O82">
        <f t="shared" si="30"/>
        <v>-3006.6666666666665</v>
      </c>
      <c r="P82">
        <f t="shared" si="31"/>
        <v>0</v>
      </c>
      <c r="R82">
        <f t="shared" si="32"/>
        <v>3006.6666666666665</v>
      </c>
      <c r="S82">
        <f t="shared" si="33"/>
        <v>0</v>
      </c>
      <c r="T82">
        <f t="shared" si="34"/>
        <v>3.1415926535897931</v>
      </c>
      <c r="U82">
        <f t="shared" si="35"/>
        <v>180</v>
      </c>
      <c r="W82">
        <f t="shared" si="36"/>
        <v>3006.6666666666665</v>
      </c>
      <c r="X82">
        <f t="shared" si="37"/>
        <v>3.1977659225657606</v>
      </c>
      <c r="Y82">
        <f t="shared" si="38"/>
        <v>183.21849123377612</v>
      </c>
      <c r="AA82">
        <f t="shared" si="39"/>
        <v>-3001.9242415567455</v>
      </c>
      <c r="AB82">
        <f t="shared" si="40"/>
        <v>-168.80548687291923</v>
      </c>
      <c r="AD82">
        <f t="shared" si="41"/>
        <v>-3001.9242415567455</v>
      </c>
      <c r="AE82">
        <f t="shared" si="42"/>
        <v>668.80548687291923</v>
      </c>
      <c r="AG82">
        <f t="shared" si="43"/>
        <v>3075.5243343724928</v>
      </c>
    </row>
    <row r="83" spans="1:33" x14ac:dyDescent="0.2">
      <c r="A83">
        <f>'建築限界数値データ　線間左'!A167</f>
        <v>-800</v>
      </c>
      <c r="B83">
        <f>'建築限界数値データ　線間左'!B167</f>
        <v>0</v>
      </c>
      <c r="D83">
        <f t="shared" si="22"/>
        <v>60</v>
      </c>
      <c r="E83">
        <f t="shared" si="23"/>
        <v>300</v>
      </c>
      <c r="F83">
        <f t="shared" si="24"/>
        <v>-2140</v>
      </c>
      <c r="G83">
        <f t="shared" si="25"/>
        <v>500</v>
      </c>
      <c r="I83">
        <f t="shared" si="26"/>
        <v>5.6173268975967375E-2</v>
      </c>
      <c r="J83">
        <f t="shared" si="27"/>
        <v>76.666666666666671</v>
      </c>
      <c r="L83">
        <f t="shared" si="28"/>
        <v>-876.66666666666663</v>
      </c>
      <c r="M83">
        <f t="shared" si="29"/>
        <v>0</v>
      </c>
      <c r="O83">
        <f t="shared" si="30"/>
        <v>-3016.6666666666665</v>
      </c>
      <c r="P83">
        <f t="shared" si="31"/>
        <v>0</v>
      </c>
      <c r="R83">
        <f t="shared" si="32"/>
        <v>3016.6666666666665</v>
      </c>
      <c r="S83">
        <f t="shared" si="33"/>
        <v>0</v>
      </c>
      <c r="T83">
        <f t="shared" si="34"/>
        <v>3.1415926535897931</v>
      </c>
      <c r="U83">
        <f t="shared" si="35"/>
        <v>180</v>
      </c>
      <c r="W83">
        <f t="shared" si="36"/>
        <v>3016.6666666666665</v>
      </c>
      <c r="X83">
        <f t="shared" si="37"/>
        <v>3.1977659225657606</v>
      </c>
      <c r="Y83">
        <f t="shared" si="38"/>
        <v>183.21849123377612</v>
      </c>
      <c r="AA83">
        <f t="shared" si="39"/>
        <v>-3011.9084685242292</v>
      </c>
      <c r="AB83">
        <f t="shared" si="40"/>
        <v>-169.36692419067839</v>
      </c>
      <c r="AD83">
        <f t="shared" si="41"/>
        <v>-3011.9084685242292</v>
      </c>
      <c r="AE83">
        <f t="shared" si="42"/>
        <v>669.36692419067845</v>
      </c>
      <c r="AG83">
        <f t="shared" si="43"/>
        <v>3085.3921471943331</v>
      </c>
    </row>
    <row r="84" spans="1:33" x14ac:dyDescent="0.2">
      <c r="A84">
        <f>'建築限界数値データ　線間左'!A168</f>
        <v>-810</v>
      </c>
      <c r="B84">
        <f>'建築限界数値データ　線間左'!B168</f>
        <v>0</v>
      </c>
      <c r="D84">
        <f t="shared" si="22"/>
        <v>60</v>
      </c>
      <c r="E84">
        <f t="shared" si="23"/>
        <v>300</v>
      </c>
      <c r="F84">
        <f t="shared" si="24"/>
        <v>-2140</v>
      </c>
      <c r="G84">
        <f t="shared" si="25"/>
        <v>500</v>
      </c>
      <c r="I84">
        <f t="shared" si="26"/>
        <v>5.6173268975967375E-2</v>
      </c>
      <c r="J84">
        <f t="shared" si="27"/>
        <v>76.666666666666671</v>
      </c>
      <c r="L84">
        <f t="shared" si="28"/>
        <v>-886.66666666666663</v>
      </c>
      <c r="M84">
        <f t="shared" si="29"/>
        <v>0</v>
      </c>
      <c r="O84">
        <f t="shared" si="30"/>
        <v>-3026.6666666666665</v>
      </c>
      <c r="P84">
        <f t="shared" si="31"/>
        <v>0</v>
      </c>
      <c r="R84">
        <f t="shared" si="32"/>
        <v>3026.6666666666665</v>
      </c>
      <c r="S84">
        <f t="shared" si="33"/>
        <v>0</v>
      </c>
      <c r="T84">
        <f t="shared" si="34"/>
        <v>3.1415926535897931</v>
      </c>
      <c r="U84">
        <f t="shared" si="35"/>
        <v>180</v>
      </c>
      <c r="W84">
        <f t="shared" si="36"/>
        <v>3026.6666666666665</v>
      </c>
      <c r="X84">
        <f t="shared" si="37"/>
        <v>3.1977659225657606</v>
      </c>
      <c r="Y84">
        <f t="shared" si="38"/>
        <v>183.21849123377612</v>
      </c>
      <c r="AA84">
        <f t="shared" si="39"/>
        <v>-3021.8926954917129</v>
      </c>
      <c r="AB84">
        <f t="shared" si="40"/>
        <v>-169.92836150843752</v>
      </c>
      <c r="AD84">
        <f t="shared" si="41"/>
        <v>-3021.8926954917129</v>
      </c>
      <c r="AE84">
        <f t="shared" si="42"/>
        <v>669.92836150843755</v>
      </c>
      <c r="AG84">
        <f t="shared" si="43"/>
        <v>3095.2608084973308</v>
      </c>
    </row>
    <row r="85" spans="1:33" x14ac:dyDescent="0.2">
      <c r="A85">
        <f>'建築限界数値データ　線間左'!A169</f>
        <v>-820</v>
      </c>
      <c r="B85">
        <f>'建築限界数値データ　線間左'!B169</f>
        <v>0</v>
      </c>
      <c r="D85">
        <f t="shared" si="22"/>
        <v>60</v>
      </c>
      <c r="E85">
        <f t="shared" si="23"/>
        <v>300</v>
      </c>
      <c r="F85">
        <f t="shared" si="24"/>
        <v>-2140</v>
      </c>
      <c r="G85">
        <f t="shared" si="25"/>
        <v>500</v>
      </c>
      <c r="I85">
        <f t="shared" si="26"/>
        <v>5.6173268975967375E-2</v>
      </c>
      <c r="J85">
        <f t="shared" si="27"/>
        <v>76.666666666666671</v>
      </c>
      <c r="L85">
        <f t="shared" si="28"/>
        <v>-896.66666666666663</v>
      </c>
      <c r="M85">
        <f t="shared" si="29"/>
        <v>0</v>
      </c>
      <c r="O85">
        <f t="shared" si="30"/>
        <v>-3036.6666666666665</v>
      </c>
      <c r="P85">
        <f t="shared" si="31"/>
        <v>0</v>
      </c>
      <c r="R85">
        <f t="shared" si="32"/>
        <v>3036.6666666666665</v>
      </c>
      <c r="S85">
        <f t="shared" si="33"/>
        <v>0</v>
      </c>
      <c r="T85">
        <f t="shared" si="34"/>
        <v>3.1415926535897931</v>
      </c>
      <c r="U85">
        <f t="shared" si="35"/>
        <v>180</v>
      </c>
      <c r="W85">
        <f t="shared" si="36"/>
        <v>3036.6666666666665</v>
      </c>
      <c r="X85">
        <f t="shared" si="37"/>
        <v>3.1977659225657606</v>
      </c>
      <c r="Y85">
        <f t="shared" si="38"/>
        <v>183.21849123377612</v>
      </c>
      <c r="AA85">
        <f t="shared" si="39"/>
        <v>-3031.8769224591961</v>
      </c>
      <c r="AB85">
        <f t="shared" si="40"/>
        <v>-170.48979882619668</v>
      </c>
      <c r="AD85">
        <f t="shared" si="41"/>
        <v>-3031.8769224591961</v>
      </c>
      <c r="AE85">
        <f t="shared" si="42"/>
        <v>670.48979882619665</v>
      </c>
      <c r="AG85">
        <f t="shared" si="43"/>
        <v>3105.1303101916092</v>
      </c>
    </row>
    <row r="86" spans="1:33" x14ac:dyDescent="0.2">
      <c r="A86">
        <f>'建築限界数値データ　線間左'!A170</f>
        <v>-830</v>
      </c>
      <c r="B86">
        <f>'建築限界数値データ　線間左'!B170</f>
        <v>0</v>
      </c>
      <c r="D86">
        <f t="shared" si="22"/>
        <v>60</v>
      </c>
      <c r="E86">
        <f t="shared" si="23"/>
        <v>300</v>
      </c>
      <c r="F86">
        <f t="shared" si="24"/>
        <v>-2140</v>
      </c>
      <c r="G86">
        <f t="shared" si="25"/>
        <v>500</v>
      </c>
      <c r="I86">
        <f t="shared" si="26"/>
        <v>5.6173268975967375E-2</v>
      </c>
      <c r="J86">
        <f t="shared" si="27"/>
        <v>76.666666666666671</v>
      </c>
      <c r="L86">
        <f t="shared" si="28"/>
        <v>-906.66666666666663</v>
      </c>
      <c r="M86">
        <f t="shared" si="29"/>
        <v>0</v>
      </c>
      <c r="O86">
        <f t="shared" si="30"/>
        <v>-3046.6666666666665</v>
      </c>
      <c r="P86">
        <f t="shared" si="31"/>
        <v>0</v>
      </c>
      <c r="R86">
        <f t="shared" si="32"/>
        <v>3046.6666666666665</v>
      </c>
      <c r="S86">
        <f t="shared" si="33"/>
        <v>0</v>
      </c>
      <c r="T86">
        <f t="shared" si="34"/>
        <v>3.1415926535897931</v>
      </c>
      <c r="U86">
        <f t="shared" si="35"/>
        <v>180</v>
      </c>
      <c r="W86">
        <f t="shared" si="36"/>
        <v>3046.6666666666665</v>
      </c>
      <c r="X86">
        <f t="shared" si="37"/>
        <v>3.1977659225657606</v>
      </c>
      <c r="Y86">
        <f t="shared" si="38"/>
        <v>183.21849123377612</v>
      </c>
      <c r="AA86">
        <f t="shared" si="39"/>
        <v>-3041.8611494266797</v>
      </c>
      <c r="AB86">
        <f t="shared" si="40"/>
        <v>-171.05123614395583</v>
      </c>
      <c r="AD86">
        <f t="shared" si="41"/>
        <v>-3041.8611494266797</v>
      </c>
      <c r="AE86">
        <f t="shared" si="42"/>
        <v>671.05123614395586</v>
      </c>
      <c r="AG86">
        <f t="shared" si="43"/>
        <v>3115.0006442891358</v>
      </c>
    </row>
    <row r="87" spans="1:33" x14ac:dyDescent="0.2">
      <c r="A87">
        <f>'建築限界数値データ　線間左'!A171</f>
        <v>-840</v>
      </c>
      <c r="B87">
        <f>'建築限界数値データ　線間左'!B171</f>
        <v>0</v>
      </c>
      <c r="D87">
        <f t="shared" si="22"/>
        <v>60</v>
      </c>
      <c r="E87">
        <f t="shared" si="23"/>
        <v>300</v>
      </c>
      <c r="F87">
        <f t="shared" si="24"/>
        <v>-2140</v>
      </c>
      <c r="G87">
        <f t="shared" si="25"/>
        <v>500</v>
      </c>
      <c r="I87">
        <f t="shared" si="26"/>
        <v>5.6173268975967375E-2</v>
      </c>
      <c r="J87">
        <f t="shared" si="27"/>
        <v>76.666666666666671</v>
      </c>
      <c r="L87">
        <f t="shared" si="28"/>
        <v>-916.66666666666663</v>
      </c>
      <c r="M87">
        <f t="shared" si="29"/>
        <v>0</v>
      </c>
      <c r="O87">
        <f t="shared" si="30"/>
        <v>-3056.6666666666665</v>
      </c>
      <c r="P87">
        <f t="shared" si="31"/>
        <v>0</v>
      </c>
      <c r="R87">
        <f t="shared" si="32"/>
        <v>3056.6666666666665</v>
      </c>
      <c r="S87">
        <f t="shared" si="33"/>
        <v>0</v>
      </c>
      <c r="T87">
        <f t="shared" si="34"/>
        <v>3.1415926535897931</v>
      </c>
      <c r="U87">
        <f t="shared" si="35"/>
        <v>180</v>
      </c>
      <c r="W87">
        <f t="shared" si="36"/>
        <v>3056.6666666666665</v>
      </c>
      <c r="X87">
        <f t="shared" si="37"/>
        <v>3.1977659225657606</v>
      </c>
      <c r="Y87">
        <f t="shared" si="38"/>
        <v>183.21849123377612</v>
      </c>
      <c r="AA87">
        <f t="shared" si="39"/>
        <v>-3051.8453763941634</v>
      </c>
      <c r="AB87">
        <f t="shared" si="40"/>
        <v>-171.61267346171499</v>
      </c>
      <c r="AD87">
        <f t="shared" si="41"/>
        <v>-3051.8453763941634</v>
      </c>
      <c r="AE87">
        <f t="shared" si="42"/>
        <v>671.61267346171496</v>
      </c>
      <c r="AG87">
        <f t="shared" si="43"/>
        <v>3124.8718029021325</v>
      </c>
    </row>
    <row r="88" spans="1:33" x14ac:dyDescent="0.2">
      <c r="A88">
        <f>'建築限界数値データ　線間左'!A172</f>
        <v>-850</v>
      </c>
      <c r="B88">
        <f>'建築限界数値データ　線間左'!B172</f>
        <v>0</v>
      </c>
      <c r="D88">
        <f t="shared" si="22"/>
        <v>60</v>
      </c>
      <c r="E88">
        <f t="shared" si="23"/>
        <v>300</v>
      </c>
      <c r="F88">
        <f t="shared" si="24"/>
        <v>-2140</v>
      </c>
      <c r="G88">
        <f t="shared" si="25"/>
        <v>500</v>
      </c>
      <c r="I88">
        <f t="shared" si="26"/>
        <v>5.6173268975967375E-2</v>
      </c>
      <c r="J88">
        <f t="shared" si="27"/>
        <v>76.666666666666671</v>
      </c>
      <c r="L88">
        <f t="shared" si="28"/>
        <v>-926.66666666666663</v>
      </c>
      <c r="M88">
        <f t="shared" si="29"/>
        <v>0</v>
      </c>
      <c r="O88">
        <f t="shared" si="30"/>
        <v>-3066.6666666666665</v>
      </c>
      <c r="P88">
        <f t="shared" si="31"/>
        <v>0</v>
      </c>
      <c r="R88">
        <f t="shared" si="32"/>
        <v>3066.6666666666665</v>
      </c>
      <c r="S88">
        <f t="shared" si="33"/>
        <v>0</v>
      </c>
      <c r="T88">
        <f t="shared" si="34"/>
        <v>3.1415926535897931</v>
      </c>
      <c r="U88">
        <f t="shared" si="35"/>
        <v>180</v>
      </c>
      <c r="W88">
        <f t="shared" si="36"/>
        <v>3066.6666666666665</v>
      </c>
      <c r="X88">
        <f t="shared" si="37"/>
        <v>3.1977659225657606</v>
      </c>
      <c r="Y88">
        <f t="shared" si="38"/>
        <v>183.21849123377612</v>
      </c>
      <c r="AA88">
        <f t="shared" si="39"/>
        <v>-3061.8296033616471</v>
      </c>
      <c r="AB88">
        <f t="shared" si="40"/>
        <v>-172.17411077947415</v>
      </c>
      <c r="AD88">
        <f t="shared" si="41"/>
        <v>-3061.8296033616471</v>
      </c>
      <c r="AE88">
        <f t="shared" si="42"/>
        <v>672.17411077947418</v>
      </c>
      <c r="AG88">
        <f t="shared" si="43"/>
        <v>3134.7437782415195</v>
      </c>
    </row>
    <row r="89" spans="1:33" x14ac:dyDescent="0.2">
      <c r="A89">
        <f>'建築限界数値データ　線間左'!A173</f>
        <v>-860</v>
      </c>
      <c r="B89">
        <f>'建築限界数値データ　線間左'!B173</f>
        <v>0</v>
      </c>
      <c r="D89">
        <f t="shared" si="22"/>
        <v>60</v>
      </c>
      <c r="E89">
        <f t="shared" si="23"/>
        <v>300</v>
      </c>
      <c r="F89">
        <f t="shared" si="24"/>
        <v>-2140</v>
      </c>
      <c r="G89">
        <f t="shared" si="25"/>
        <v>500</v>
      </c>
      <c r="I89">
        <f t="shared" si="26"/>
        <v>5.6173268975967375E-2</v>
      </c>
      <c r="J89">
        <f t="shared" si="27"/>
        <v>76.666666666666671</v>
      </c>
      <c r="L89">
        <f t="shared" si="28"/>
        <v>-936.66666666666663</v>
      </c>
      <c r="M89">
        <f t="shared" si="29"/>
        <v>0</v>
      </c>
      <c r="O89">
        <f t="shared" si="30"/>
        <v>-3076.6666666666665</v>
      </c>
      <c r="P89">
        <f t="shared" si="31"/>
        <v>0</v>
      </c>
      <c r="R89">
        <f t="shared" si="32"/>
        <v>3076.6666666666665</v>
      </c>
      <c r="S89">
        <f t="shared" si="33"/>
        <v>0</v>
      </c>
      <c r="T89">
        <f t="shared" si="34"/>
        <v>3.1415926535897931</v>
      </c>
      <c r="U89">
        <f t="shared" si="35"/>
        <v>180</v>
      </c>
      <c r="W89">
        <f t="shared" si="36"/>
        <v>3076.6666666666665</v>
      </c>
      <c r="X89">
        <f t="shared" si="37"/>
        <v>3.1977659225657606</v>
      </c>
      <c r="Y89">
        <f t="shared" si="38"/>
        <v>183.21849123377612</v>
      </c>
      <c r="AA89">
        <f t="shared" si="39"/>
        <v>-3071.8138303291307</v>
      </c>
      <c r="AB89">
        <f t="shared" si="40"/>
        <v>-172.73554809723331</v>
      </c>
      <c r="AD89">
        <f t="shared" si="41"/>
        <v>-3071.8138303291307</v>
      </c>
      <c r="AE89">
        <f t="shared" si="42"/>
        <v>672.73554809723328</v>
      </c>
      <c r="AG89">
        <f t="shared" si="43"/>
        <v>3144.6165626153866</v>
      </c>
    </row>
    <row r="90" spans="1:33" x14ac:dyDescent="0.2">
      <c r="A90">
        <f>'建築限界数値データ　線間左'!A174</f>
        <v>-870</v>
      </c>
      <c r="B90">
        <f>'建築限界数値データ　線間左'!B174</f>
        <v>0</v>
      </c>
      <c r="D90">
        <f t="shared" si="22"/>
        <v>60</v>
      </c>
      <c r="E90">
        <f t="shared" si="23"/>
        <v>300</v>
      </c>
      <c r="F90">
        <f t="shared" si="24"/>
        <v>-2140</v>
      </c>
      <c r="G90">
        <f t="shared" si="25"/>
        <v>500</v>
      </c>
      <c r="I90">
        <f t="shared" si="26"/>
        <v>5.6173268975967375E-2</v>
      </c>
      <c r="J90">
        <f t="shared" si="27"/>
        <v>76.666666666666671</v>
      </c>
      <c r="L90">
        <f t="shared" si="28"/>
        <v>-946.66666666666663</v>
      </c>
      <c r="M90">
        <f t="shared" si="29"/>
        <v>0</v>
      </c>
      <c r="O90">
        <f t="shared" si="30"/>
        <v>-3086.6666666666665</v>
      </c>
      <c r="P90">
        <f t="shared" si="31"/>
        <v>0</v>
      </c>
      <c r="R90">
        <f t="shared" si="32"/>
        <v>3086.6666666666665</v>
      </c>
      <c r="S90">
        <f t="shared" si="33"/>
        <v>0</v>
      </c>
      <c r="T90">
        <f t="shared" si="34"/>
        <v>3.1415926535897931</v>
      </c>
      <c r="U90">
        <f t="shared" si="35"/>
        <v>180</v>
      </c>
      <c r="W90">
        <f t="shared" si="36"/>
        <v>3086.6666666666665</v>
      </c>
      <c r="X90">
        <f t="shared" si="37"/>
        <v>3.1977659225657606</v>
      </c>
      <c r="Y90">
        <f t="shared" si="38"/>
        <v>183.21849123377612</v>
      </c>
      <c r="AA90">
        <f t="shared" si="39"/>
        <v>-3081.7980572966144</v>
      </c>
      <c r="AB90">
        <f t="shared" si="40"/>
        <v>-173.29698541499246</v>
      </c>
      <c r="AD90">
        <f t="shared" si="41"/>
        <v>-3081.7980572966144</v>
      </c>
      <c r="AE90">
        <f t="shared" si="42"/>
        <v>673.29698541499249</v>
      </c>
      <c r="AG90">
        <f t="shared" si="43"/>
        <v>3154.4901484274924</v>
      </c>
    </row>
    <row r="91" spans="1:33" x14ac:dyDescent="0.2">
      <c r="A91">
        <f>'建築限界数値データ　線間左'!A175</f>
        <v>-880</v>
      </c>
      <c r="B91">
        <f>'建築限界数値データ　線間左'!B175</f>
        <v>0</v>
      </c>
      <c r="D91">
        <f t="shared" si="22"/>
        <v>60</v>
      </c>
      <c r="E91">
        <f t="shared" si="23"/>
        <v>300</v>
      </c>
      <c r="F91">
        <f t="shared" si="24"/>
        <v>-2140</v>
      </c>
      <c r="G91">
        <f t="shared" si="25"/>
        <v>500</v>
      </c>
      <c r="I91">
        <f t="shared" si="26"/>
        <v>5.6173268975967375E-2</v>
      </c>
      <c r="J91">
        <f t="shared" si="27"/>
        <v>76.666666666666671</v>
      </c>
      <c r="L91">
        <f t="shared" si="28"/>
        <v>-956.66666666666663</v>
      </c>
      <c r="M91">
        <f t="shared" si="29"/>
        <v>0</v>
      </c>
      <c r="O91">
        <f t="shared" si="30"/>
        <v>-3096.6666666666665</v>
      </c>
      <c r="P91">
        <f t="shared" si="31"/>
        <v>0</v>
      </c>
      <c r="R91">
        <f t="shared" si="32"/>
        <v>3096.6666666666665</v>
      </c>
      <c r="S91">
        <f t="shared" si="33"/>
        <v>0</v>
      </c>
      <c r="T91">
        <f t="shared" si="34"/>
        <v>3.1415926535897931</v>
      </c>
      <c r="U91">
        <f t="shared" si="35"/>
        <v>180</v>
      </c>
      <c r="W91">
        <f t="shared" si="36"/>
        <v>3096.6666666666665</v>
      </c>
      <c r="X91">
        <f t="shared" si="37"/>
        <v>3.1977659225657606</v>
      </c>
      <c r="Y91">
        <f t="shared" si="38"/>
        <v>183.21849123377612</v>
      </c>
      <c r="AA91">
        <f t="shared" si="39"/>
        <v>-3091.7822842640981</v>
      </c>
      <c r="AB91">
        <f t="shared" si="40"/>
        <v>-173.85842273275162</v>
      </c>
      <c r="AD91">
        <f t="shared" si="41"/>
        <v>-3091.7822842640981</v>
      </c>
      <c r="AE91">
        <f t="shared" si="42"/>
        <v>673.85842273275159</v>
      </c>
      <c r="AG91">
        <f t="shared" si="43"/>
        <v>3164.3645281757908</v>
      </c>
    </row>
    <row r="92" spans="1:33" x14ac:dyDescent="0.2">
      <c r="A92">
        <f>'建築限界数値データ　線間左'!A176</f>
        <v>-890</v>
      </c>
      <c r="B92">
        <f>'建築限界数値データ　線間左'!B176</f>
        <v>0</v>
      </c>
      <c r="D92">
        <f t="shared" si="22"/>
        <v>60</v>
      </c>
      <c r="E92">
        <f t="shared" si="23"/>
        <v>300</v>
      </c>
      <c r="F92">
        <f t="shared" si="24"/>
        <v>-2140</v>
      </c>
      <c r="G92">
        <f t="shared" si="25"/>
        <v>500</v>
      </c>
      <c r="I92">
        <f t="shared" si="26"/>
        <v>5.6173268975967375E-2</v>
      </c>
      <c r="J92">
        <f t="shared" si="27"/>
        <v>76.666666666666671</v>
      </c>
      <c r="L92">
        <f t="shared" si="28"/>
        <v>-966.66666666666663</v>
      </c>
      <c r="M92">
        <f t="shared" si="29"/>
        <v>0</v>
      </c>
      <c r="O92">
        <f t="shared" si="30"/>
        <v>-3106.6666666666665</v>
      </c>
      <c r="P92">
        <f t="shared" si="31"/>
        <v>0</v>
      </c>
      <c r="R92">
        <f t="shared" si="32"/>
        <v>3106.6666666666665</v>
      </c>
      <c r="S92">
        <f t="shared" si="33"/>
        <v>0</v>
      </c>
      <c r="T92">
        <f t="shared" si="34"/>
        <v>3.1415926535897931</v>
      </c>
      <c r="U92">
        <f t="shared" si="35"/>
        <v>180</v>
      </c>
      <c r="W92">
        <f t="shared" si="36"/>
        <v>3106.6666666666665</v>
      </c>
      <c r="X92">
        <f t="shared" si="37"/>
        <v>3.1977659225657606</v>
      </c>
      <c r="Y92">
        <f t="shared" si="38"/>
        <v>183.21849123377612</v>
      </c>
      <c r="AA92">
        <f t="shared" si="39"/>
        <v>-3101.7665112315817</v>
      </c>
      <c r="AB92">
        <f t="shared" si="40"/>
        <v>-174.41986005051078</v>
      </c>
      <c r="AD92">
        <f t="shared" si="41"/>
        <v>-3101.7665112315817</v>
      </c>
      <c r="AE92">
        <f t="shared" si="42"/>
        <v>674.41986005051081</v>
      </c>
      <c r="AG92">
        <f t="shared" si="43"/>
        <v>3174.239694450986</v>
      </c>
    </row>
    <row r="93" spans="1:33" x14ac:dyDescent="0.2">
      <c r="A93">
        <f>'建築限界数値データ　線間左'!A177</f>
        <v>-900</v>
      </c>
      <c r="B93">
        <f>'建築限界数値データ　線間左'!B177</f>
        <v>0</v>
      </c>
      <c r="D93">
        <f t="shared" si="22"/>
        <v>60</v>
      </c>
      <c r="E93">
        <f t="shared" si="23"/>
        <v>300</v>
      </c>
      <c r="F93">
        <f t="shared" si="24"/>
        <v>-2140</v>
      </c>
      <c r="G93">
        <f t="shared" si="25"/>
        <v>500</v>
      </c>
      <c r="I93">
        <f t="shared" si="26"/>
        <v>5.6173268975967375E-2</v>
      </c>
      <c r="J93">
        <f t="shared" si="27"/>
        <v>76.666666666666671</v>
      </c>
      <c r="L93">
        <f t="shared" si="28"/>
        <v>-976.66666666666663</v>
      </c>
      <c r="M93">
        <f t="shared" si="29"/>
        <v>0</v>
      </c>
      <c r="O93">
        <f t="shared" si="30"/>
        <v>-3116.6666666666665</v>
      </c>
      <c r="P93">
        <f t="shared" si="31"/>
        <v>0</v>
      </c>
      <c r="R93">
        <f t="shared" si="32"/>
        <v>3116.6666666666665</v>
      </c>
      <c r="S93">
        <f t="shared" si="33"/>
        <v>0</v>
      </c>
      <c r="T93">
        <f t="shared" si="34"/>
        <v>3.1415926535897931</v>
      </c>
      <c r="U93">
        <f t="shared" si="35"/>
        <v>180</v>
      </c>
      <c r="W93">
        <f t="shared" si="36"/>
        <v>3116.6666666666665</v>
      </c>
      <c r="X93">
        <f t="shared" si="37"/>
        <v>3.1977659225657606</v>
      </c>
      <c r="Y93">
        <f t="shared" si="38"/>
        <v>183.21849123377612</v>
      </c>
      <c r="AA93">
        <f t="shared" si="39"/>
        <v>-3111.7507381990654</v>
      </c>
      <c r="AB93">
        <f t="shared" si="40"/>
        <v>-174.98129736826994</v>
      </c>
      <c r="AD93">
        <f t="shared" si="41"/>
        <v>-3111.7507381990654</v>
      </c>
      <c r="AE93">
        <f t="shared" si="42"/>
        <v>674.98129736826991</v>
      </c>
      <c r="AG93">
        <f t="shared" si="43"/>
        <v>3184.1156399351112</v>
      </c>
    </row>
    <row r="94" spans="1:33" x14ac:dyDescent="0.2">
      <c r="A94">
        <f>'建築限界数値データ　線間左'!A178</f>
        <v>-910</v>
      </c>
      <c r="B94">
        <f>'建築限界数値データ　線間左'!B178</f>
        <v>0</v>
      </c>
      <c r="D94">
        <f t="shared" si="22"/>
        <v>60</v>
      </c>
      <c r="E94">
        <f t="shared" si="23"/>
        <v>300</v>
      </c>
      <c r="F94">
        <f t="shared" si="24"/>
        <v>-2140</v>
      </c>
      <c r="G94">
        <f t="shared" si="25"/>
        <v>500</v>
      </c>
      <c r="I94">
        <f t="shared" si="26"/>
        <v>5.6173268975967375E-2</v>
      </c>
      <c r="J94">
        <f t="shared" si="27"/>
        <v>76.666666666666671</v>
      </c>
      <c r="L94">
        <f t="shared" si="28"/>
        <v>-986.66666666666663</v>
      </c>
      <c r="M94">
        <f t="shared" si="29"/>
        <v>0</v>
      </c>
      <c r="O94">
        <f t="shared" si="30"/>
        <v>-3126.6666666666665</v>
      </c>
      <c r="P94">
        <f t="shared" si="31"/>
        <v>0</v>
      </c>
      <c r="R94">
        <f t="shared" si="32"/>
        <v>3126.6666666666665</v>
      </c>
      <c r="S94">
        <f t="shared" si="33"/>
        <v>0</v>
      </c>
      <c r="T94">
        <f t="shared" si="34"/>
        <v>3.1415926535897931</v>
      </c>
      <c r="U94">
        <f t="shared" si="35"/>
        <v>180</v>
      </c>
      <c r="W94">
        <f t="shared" si="36"/>
        <v>3126.6666666666665</v>
      </c>
      <c r="X94">
        <f t="shared" si="37"/>
        <v>3.1977659225657606</v>
      </c>
      <c r="Y94">
        <f t="shared" si="38"/>
        <v>183.21849123377612</v>
      </c>
      <c r="AA94">
        <f t="shared" si="39"/>
        <v>-3121.734965166549</v>
      </c>
      <c r="AB94">
        <f t="shared" si="40"/>
        <v>-175.54273468602909</v>
      </c>
      <c r="AD94">
        <f t="shared" si="41"/>
        <v>-3121.734965166549</v>
      </c>
      <c r="AE94">
        <f t="shared" si="42"/>
        <v>675.54273468602912</v>
      </c>
      <c r="AG94">
        <f t="shared" si="43"/>
        <v>3193.9923574001355</v>
      </c>
    </row>
    <row r="95" spans="1:33" x14ac:dyDescent="0.2">
      <c r="A95">
        <f>'建築限界数値データ　線間左'!A179</f>
        <v>-920</v>
      </c>
      <c r="B95">
        <f>'建築限界数値データ　線間左'!B179</f>
        <v>0</v>
      </c>
      <c r="D95">
        <f t="shared" si="22"/>
        <v>60</v>
      </c>
      <c r="E95">
        <f t="shared" si="23"/>
        <v>300</v>
      </c>
      <c r="F95">
        <f t="shared" si="24"/>
        <v>-2140</v>
      </c>
      <c r="G95">
        <f t="shared" si="25"/>
        <v>500</v>
      </c>
      <c r="I95">
        <f t="shared" si="26"/>
        <v>5.6173268975967375E-2</v>
      </c>
      <c r="J95">
        <f t="shared" si="27"/>
        <v>76.666666666666671</v>
      </c>
      <c r="L95">
        <f t="shared" si="28"/>
        <v>-996.66666666666663</v>
      </c>
      <c r="M95">
        <f t="shared" si="29"/>
        <v>0</v>
      </c>
      <c r="O95">
        <f t="shared" si="30"/>
        <v>-3136.6666666666665</v>
      </c>
      <c r="P95">
        <f t="shared" si="31"/>
        <v>0</v>
      </c>
      <c r="R95">
        <f t="shared" si="32"/>
        <v>3136.6666666666665</v>
      </c>
      <c r="S95">
        <f t="shared" si="33"/>
        <v>0</v>
      </c>
      <c r="T95">
        <f t="shared" si="34"/>
        <v>3.1415926535897931</v>
      </c>
      <c r="U95">
        <f t="shared" si="35"/>
        <v>180</v>
      </c>
      <c r="W95">
        <f t="shared" si="36"/>
        <v>3136.6666666666665</v>
      </c>
      <c r="X95">
        <f t="shared" si="37"/>
        <v>3.1977659225657606</v>
      </c>
      <c r="Y95">
        <f t="shared" si="38"/>
        <v>183.21849123377612</v>
      </c>
      <c r="AA95">
        <f t="shared" si="39"/>
        <v>-3131.7191921340327</v>
      </c>
      <c r="AB95">
        <f t="shared" si="40"/>
        <v>-176.10417200378822</v>
      </c>
      <c r="AD95">
        <f t="shared" si="41"/>
        <v>-3131.7191921340327</v>
      </c>
      <c r="AE95">
        <f t="shared" si="42"/>
        <v>676.10417200378822</v>
      </c>
      <c r="AG95">
        <f t="shared" si="43"/>
        <v>3203.8698397065955</v>
      </c>
    </row>
    <row r="96" spans="1:33" x14ac:dyDescent="0.2">
      <c r="A96">
        <f>'建築限界数値データ　線間左'!A180</f>
        <v>-930</v>
      </c>
      <c r="B96">
        <f>'建築限界数値データ　線間左'!B180</f>
        <v>0</v>
      </c>
      <c r="D96">
        <f t="shared" si="22"/>
        <v>60</v>
      </c>
      <c r="E96">
        <f t="shared" si="23"/>
        <v>300</v>
      </c>
      <c r="F96">
        <f t="shared" si="24"/>
        <v>-2140</v>
      </c>
      <c r="G96">
        <f t="shared" si="25"/>
        <v>500</v>
      </c>
      <c r="I96">
        <f t="shared" si="26"/>
        <v>5.6173268975967375E-2</v>
      </c>
      <c r="J96">
        <f t="shared" si="27"/>
        <v>76.666666666666671</v>
      </c>
      <c r="L96">
        <f t="shared" si="28"/>
        <v>-1006.6666666666666</v>
      </c>
      <c r="M96">
        <f t="shared" si="29"/>
        <v>0</v>
      </c>
      <c r="O96">
        <f t="shared" si="30"/>
        <v>-3146.6666666666665</v>
      </c>
      <c r="P96">
        <f t="shared" si="31"/>
        <v>0</v>
      </c>
      <c r="R96">
        <f t="shared" si="32"/>
        <v>3146.6666666666665</v>
      </c>
      <c r="S96">
        <f t="shared" si="33"/>
        <v>0</v>
      </c>
      <c r="T96">
        <f t="shared" si="34"/>
        <v>3.1415926535897931</v>
      </c>
      <c r="U96">
        <f t="shared" si="35"/>
        <v>180</v>
      </c>
      <c r="W96">
        <f t="shared" si="36"/>
        <v>3146.6666666666665</v>
      </c>
      <c r="X96">
        <f t="shared" si="37"/>
        <v>3.1977659225657606</v>
      </c>
      <c r="Y96">
        <f t="shared" si="38"/>
        <v>183.21849123377612</v>
      </c>
      <c r="AA96">
        <f t="shared" si="39"/>
        <v>-3141.7034191015164</v>
      </c>
      <c r="AB96">
        <f t="shared" si="40"/>
        <v>-176.66560932154738</v>
      </c>
      <c r="AD96">
        <f t="shared" si="41"/>
        <v>-3141.7034191015164</v>
      </c>
      <c r="AE96">
        <f t="shared" si="42"/>
        <v>676.66560932154744</v>
      </c>
      <c r="AG96">
        <f t="shared" si="43"/>
        <v>3213.7480798022511</v>
      </c>
    </row>
    <row r="97" spans="1:33" x14ac:dyDescent="0.2">
      <c r="A97">
        <f>'建築限界数値データ　線間左'!A181</f>
        <v>-940</v>
      </c>
      <c r="B97">
        <f>'建築限界数値データ　線間左'!B181</f>
        <v>0</v>
      </c>
      <c r="D97">
        <f t="shared" si="22"/>
        <v>60</v>
      </c>
      <c r="E97">
        <f t="shared" si="23"/>
        <v>300</v>
      </c>
      <c r="F97">
        <f t="shared" si="24"/>
        <v>-2140</v>
      </c>
      <c r="G97">
        <f t="shared" si="25"/>
        <v>500</v>
      </c>
      <c r="I97">
        <f t="shared" si="26"/>
        <v>5.6173268975967375E-2</v>
      </c>
      <c r="J97">
        <f t="shared" si="27"/>
        <v>76.666666666666671</v>
      </c>
      <c r="L97">
        <f t="shared" si="28"/>
        <v>-1016.6666666666666</v>
      </c>
      <c r="M97">
        <f t="shared" si="29"/>
        <v>0</v>
      </c>
      <c r="O97">
        <f t="shared" si="30"/>
        <v>-3156.6666666666665</v>
      </c>
      <c r="P97">
        <f t="shared" si="31"/>
        <v>0</v>
      </c>
      <c r="R97">
        <f t="shared" si="32"/>
        <v>3156.6666666666665</v>
      </c>
      <c r="S97">
        <f t="shared" si="33"/>
        <v>0</v>
      </c>
      <c r="T97">
        <f t="shared" si="34"/>
        <v>3.1415926535897931</v>
      </c>
      <c r="U97">
        <f t="shared" si="35"/>
        <v>180</v>
      </c>
      <c r="W97">
        <f t="shared" si="36"/>
        <v>3156.6666666666665</v>
      </c>
      <c r="X97">
        <f t="shared" si="37"/>
        <v>3.1977659225657606</v>
      </c>
      <c r="Y97">
        <f t="shared" si="38"/>
        <v>183.21849123377612</v>
      </c>
      <c r="AA97">
        <f t="shared" si="39"/>
        <v>-3151.687646069</v>
      </c>
      <c r="AB97">
        <f t="shared" si="40"/>
        <v>-177.22704663930654</v>
      </c>
      <c r="AD97">
        <f t="shared" si="41"/>
        <v>-3151.687646069</v>
      </c>
      <c r="AE97">
        <f t="shared" si="42"/>
        <v>677.22704663930654</v>
      </c>
      <c r="AG97">
        <f t="shared" si="43"/>
        <v>3223.6270707207668</v>
      </c>
    </row>
    <row r="98" spans="1:33" x14ac:dyDescent="0.2">
      <c r="A98">
        <f>'建築限界数値データ　線間左'!A182</f>
        <v>-950</v>
      </c>
      <c r="B98">
        <f>'建築限界数値データ　線間左'!B182</f>
        <v>0</v>
      </c>
      <c r="D98">
        <f t="shared" si="22"/>
        <v>60</v>
      </c>
      <c r="E98">
        <f t="shared" si="23"/>
        <v>300</v>
      </c>
      <c r="F98">
        <f t="shared" si="24"/>
        <v>-2140</v>
      </c>
      <c r="G98">
        <f t="shared" si="25"/>
        <v>500</v>
      </c>
      <c r="I98">
        <f t="shared" si="26"/>
        <v>5.6173268975967375E-2</v>
      </c>
      <c r="J98">
        <f t="shared" si="27"/>
        <v>76.666666666666671</v>
      </c>
      <c r="L98">
        <f t="shared" si="28"/>
        <v>-1026.6666666666667</v>
      </c>
      <c r="M98">
        <f t="shared" si="29"/>
        <v>0</v>
      </c>
      <c r="O98">
        <f t="shared" si="30"/>
        <v>-3166.666666666667</v>
      </c>
      <c r="P98">
        <f t="shared" si="31"/>
        <v>0</v>
      </c>
      <c r="R98">
        <f t="shared" si="32"/>
        <v>3166.666666666667</v>
      </c>
      <c r="S98">
        <f t="shared" si="33"/>
        <v>0</v>
      </c>
      <c r="T98">
        <f t="shared" si="34"/>
        <v>3.1415926535897931</v>
      </c>
      <c r="U98">
        <f t="shared" si="35"/>
        <v>180</v>
      </c>
      <c r="W98">
        <f t="shared" si="36"/>
        <v>3166.666666666667</v>
      </c>
      <c r="X98">
        <f t="shared" si="37"/>
        <v>3.1977659225657606</v>
      </c>
      <c r="Y98">
        <f t="shared" si="38"/>
        <v>183.21849123377612</v>
      </c>
      <c r="AA98">
        <f t="shared" si="39"/>
        <v>-3161.6718730364842</v>
      </c>
      <c r="AB98">
        <f t="shared" si="40"/>
        <v>-177.78848395706572</v>
      </c>
      <c r="AD98">
        <f t="shared" si="41"/>
        <v>-3161.6718730364842</v>
      </c>
      <c r="AE98">
        <f t="shared" si="42"/>
        <v>677.78848395706575</v>
      </c>
      <c r="AG98">
        <f t="shared" si="43"/>
        <v>3233.5068055804131</v>
      </c>
    </row>
    <row r="99" spans="1:33" x14ac:dyDescent="0.2">
      <c r="A99">
        <f>'建築限界数値データ　線間左'!A183</f>
        <v>-960</v>
      </c>
      <c r="B99">
        <f>'建築限界数値データ　線間左'!B183</f>
        <v>0</v>
      </c>
      <c r="D99">
        <f t="shared" si="22"/>
        <v>60</v>
      </c>
      <c r="E99">
        <f t="shared" si="23"/>
        <v>300</v>
      </c>
      <c r="F99">
        <f t="shared" si="24"/>
        <v>-2140</v>
      </c>
      <c r="G99">
        <f t="shared" si="25"/>
        <v>500</v>
      </c>
      <c r="I99">
        <f t="shared" si="26"/>
        <v>5.6173268975967375E-2</v>
      </c>
      <c r="J99">
        <f t="shared" si="27"/>
        <v>76.666666666666671</v>
      </c>
      <c r="L99">
        <f t="shared" si="28"/>
        <v>-1036.6666666666667</v>
      </c>
      <c r="M99">
        <f t="shared" si="29"/>
        <v>0</v>
      </c>
      <c r="O99">
        <f t="shared" si="30"/>
        <v>-3176.666666666667</v>
      </c>
      <c r="P99">
        <f t="shared" si="31"/>
        <v>0</v>
      </c>
      <c r="R99">
        <f t="shared" si="32"/>
        <v>3176.666666666667</v>
      </c>
      <c r="S99">
        <f t="shared" si="33"/>
        <v>0</v>
      </c>
      <c r="T99">
        <f t="shared" si="34"/>
        <v>3.1415926535897931</v>
      </c>
      <c r="U99">
        <f t="shared" si="35"/>
        <v>180</v>
      </c>
      <c r="W99">
        <f t="shared" si="36"/>
        <v>3176.666666666667</v>
      </c>
      <c r="X99">
        <f t="shared" si="37"/>
        <v>3.1977659225657606</v>
      </c>
      <c r="Y99">
        <f t="shared" si="38"/>
        <v>183.21849123377612</v>
      </c>
      <c r="AA99">
        <f t="shared" si="39"/>
        <v>-3171.6561000039674</v>
      </c>
      <c r="AB99">
        <f t="shared" si="40"/>
        <v>-178.34992127482488</v>
      </c>
      <c r="AD99">
        <f t="shared" si="41"/>
        <v>-3171.6561000039674</v>
      </c>
      <c r="AE99">
        <f t="shared" si="42"/>
        <v>678.34992127482485</v>
      </c>
      <c r="AG99">
        <f t="shared" si="43"/>
        <v>3243.3872775827954</v>
      </c>
    </row>
    <row r="100" spans="1:33" x14ac:dyDescent="0.2">
      <c r="A100">
        <f>'建築限界数値データ　線間左'!A184</f>
        <v>-970</v>
      </c>
      <c r="B100">
        <f>'建築限界数値データ　線間左'!B184</f>
        <v>0</v>
      </c>
      <c r="D100">
        <f t="shared" si="22"/>
        <v>60</v>
      </c>
      <c r="E100">
        <f t="shared" si="23"/>
        <v>300</v>
      </c>
      <c r="F100">
        <f t="shared" si="24"/>
        <v>-2140</v>
      </c>
      <c r="G100">
        <f t="shared" si="25"/>
        <v>500</v>
      </c>
      <c r="I100">
        <f t="shared" si="26"/>
        <v>5.6173268975967375E-2</v>
      </c>
      <c r="J100">
        <f t="shared" si="27"/>
        <v>76.666666666666671</v>
      </c>
      <c r="L100">
        <f t="shared" si="28"/>
        <v>-1046.6666666666667</v>
      </c>
      <c r="M100">
        <f t="shared" si="29"/>
        <v>0</v>
      </c>
      <c r="O100">
        <f t="shared" si="30"/>
        <v>-3186.666666666667</v>
      </c>
      <c r="P100">
        <f t="shared" si="31"/>
        <v>0</v>
      </c>
      <c r="R100">
        <f t="shared" si="32"/>
        <v>3186.666666666667</v>
      </c>
      <c r="S100">
        <f t="shared" si="33"/>
        <v>0</v>
      </c>
      <c r="T100">
        <f t="shared" si="34"/>
        <v>3.1415926535897931</v>
      </c>
      <c r="U100">
        <f t="shared" si="35"/>
        <v>180</v>
      </c>
      <c r="W100">
        <f t="shared" si="36"/>
        <v>3186.666666666667</v>
      </c>
      <c r="X100">
        <f t="shared" si="37"/>
        <v>3.1977659225657606</v>
      </c>
      <c r="Y100">
        <f t="shared" si="38"/>
        <v>183.21849123377612</v>
      </c>
      <c r="AA100">
        <f t="shared" si="39"/>
        <v>-3181.640326971451</v>
      </c>
      <c r="AB100">
        <f t="shared" si="40"/>
        <v>-178.91135859258404</v>
      </c>
      <c r="AD100">
        <f t="shared" si="41"/>
        <v>-3181.640326971451</v>
      </c>
      <c r="AE100">
        <f t="shared" si="42"/>
        <v>678.91135859258407</v>
      </c>
      <c r="AG100">
        <f t="shared" si="43"/>
        <v>3253.2684800116067</v>
      </c>
    </row>
    <row r="101" spans="1:33" x14ac:dyDescent="0.2">
      <c r="A101">
        <f>'建築限界数値データ　線間左'!A185</f>
        <v>-980</v>
      </c>
      <c r="B101">
        <f>'建築限界数値データ　線間左'!B185</f>
        <v>0</v>
      </c>
      <c r="D101">
        <f t="shared" si="22"/>
        <v>60</v>
      </c>
      <c r="E101">
        <f t="shared" si="23"/>
        <v>300</v>
      </c>
      <c r="F101">
        <f t="shared" si="24"/>
        <v>-2140</v>
      </c>
      <c r="G101">
        <f t="shared" si="25"/>
        <v>500</v>
      </c>
      <c r="I101">
        <f t="shared" si="26"/>
        <v>5.6173268975967375E-2</v>
      </c>
      <c r="J101">
        <f t="shared" si="27"/>
        <v>76.666666666666671</v>
      </c>
      <c r="L101">
        <f t="shared" si="28"/>
        <v>-1056.6666666666667</v>
      </c>
      <c r="M101">
        <f t="shared" si="29"/>
        <v>0</v>
      </c>
      <c r="O101">
        <f t="shared" si="30"/>
        <v>-3196.666666666667</v>
      </c>
      <c r="P101">
        <f t="shared" si="31"/>
        <v>0</v>
      </c>
      <c r="R101">
        <f t="shared" si="32"/>
        <v>3196.666666666667</v>
      </c>
      <c r="S101">
        <f t="shared" si="33"/>
        <v>0</v>
      </c>
      <c r="T101">
        <f t="shared" si="34"/>
        <v>3.1415926535897931</v>
      </c>
      <c r="U101">
        <f t="shared" si="35"/>
        <v>180</v>
      </c>
      <c r="W101">
        <f t="shared" si="36"/>
        <v>3196.666666666667</v>
      </c>
      <c r="X101">
        <f t="shared" si="37"/>
        <v>3.1977659225657606</v>
      </c>
      <c r="Y101">
        <f t="shared" si="38"/>
        <v>183.21849123377612</v>
      </c>
      <c r="AA101">
        <f t="shared" si="39"/>
        <v>-3191.6245539389347</v>
      </c>
      <c r="AB101">
        <f t="shared" si="40"/>
        <v>-179.47279591034319</v>
      </c>
      <c r="AD101">
        <f t="shared" si="41"/>
        <v>-3191.6245539389347</v>
      </c>
      <c r="AE101">
        <f t="shared" si="42"/>
        <v>679.47279591034317</v>
      </c>
      <c r="AG101">
        <f t="shared" si="43"/>
        <v>3263.1504062313957</v>
      </c>
    </row>
    <row r="102" spans="1:33" x14ac:dyDescent="0.2">
      <c r="A102">
        <f>'建築限界数値データ　線間左'!A186</f>
        <v>-990</v>
      </c>
      <c r="B102">
        <f>'建築限界数値データ　線間左'!B186</f>
        <v>0</v>
      </c>
      <c r="D102">
        <f t="shared" si="22"/>
        <v>60</v>
      </c>
      <c r="E102">
        <f t="shared" si="23"/>
        <v>300</v>
      </c>
      <c r="F102">
        <f t="shared" si="24"/>
        <v>-2140</v>
      </c>
      <c r="G102">
        <f t="shared" si="25"/>
        <v>500</v>
      </c>
      <c r="I102">
        <f t="shared" si="26"/>
        <v>5.6173268975967375E-2</v>
      </c>
      <c r="J102">
        <f t="shared" si="27"/>
        <v>76.666666666666671</v>
      </c>
      <c r="L102">
        <f t="shared" si="28"/>
        <v>-1066.6666666666667</v>
      </c>
      <c r="M102">
        <f t="shared" si="29"/>
        <v>0</v>
      </c>
      <c r="O102">
        <f t="shared" si="30"/>
        <v>-3206.666666666667</v>
      </c>
      <c r="P102">
        <f t="shared" si="31"/>
        <v>0</v>
      </c>
      <c r="R102">
        <f t="shared" si="32"/>
        <v>3206.666666666667</v>
      </c>
      <c r="S102">
        <f t="shared" si="33"/>
        <v>0</v>
      </c>
      <c r="T102">
        <f t="shared" si="34"/>
        <v>3.1415926535897931</v>
      </c>
      <c r="U102">
        <f t="shared" si="35"/>
        <v>180</v>
      </c>
      <c r="W102">
        <f t="shared" si="36"/>
        <v>3206.666666666667</v>
      </c>
      <c r="X102">
        <f t="shared" si="37"/>
        <v>3.1977659225657606</v>
      </c>
      <c r="Y102">
        <f t="shared" si="38"/>
        <v>183.21849123377612</v>
      </c>
      <c r="AA102">
        <f t="shared" si="39"/>
        <v>-3201.6087809064184</v>
      </c>
      <c r="AB102">
        <f t="shared" si="40"/>
        <v>-180.03423322810235</v>
      </c>
      <c r="AD102">
        <f t="shared" si="41"/>
        <v>-3201.6087809064184</v>
      </c>
      <c r="AE102">
        <f t="shared" si="42"/>
        <v>680.03423322810238</v>
      </c>
      <c r="AG102">
        <f t="shared" si="43"/>
        <v>3273.0330496863635</v>
      </c>
    </row>
    <row r="103" spans="1:33" x14ac:dyDescent="0.2">
      <c r="A103">
        <f>'建築限界数値データ　線間左'!A187</f>
        <v>-1000</v>
      </c>
      <c r="B103">
        <f>'建築限界数値データ　線間左'!B187</f>
        <v>0</v>
      </c>
      <c r="D103">
        <f t="shared" si="22"/>
        <v>60</v>
      </c>
      <c r="E103">
        <f t="shared" si="23"/>
        <v>300</v>
      </c>
      <c r="F103">
        <f t="shared" si="24"/>
        <v>-2140</v>
      </c>
      <c r="G103">
        <f t="shared" si="25"/>
        <v>500</v>
      </c>
      <c r="I103">
        <f t="shared" si="26"/>
        <v>5.6173268975967375E-2</v>
      </c>
      <c r="J103">
        <f t="shared" si="27"/>
        <v>76.666666666666671</v>
      </c>
      <c r="L103">
        <f t="shared" si="28"/>
        <v>-1076.6666666666667</v>
      </c>
      <c r="M103">
        <f t="shared" si="29"/>
        <v>0</v>
      </c>
      <c r="O103">
        <f t="shared" si="30"/>
        <v>-3216.666666666667</v>
      </c>
      <c r="P103">
        <f t="shared" si="31"/>
        <v>0</v>
      </c>
      <c r="R103">
        <f t="shared" si="32"/>
        <v>3216.666666666667</v>
      </c>
      <c r="S103">
        <f t="shared" si="33"/>
        <v>0</v>
      </c>
      <c r="T103">
        <f t="shared" si="34"/>
        <v>3.1415926535897931</v>
      </c>
      <c r="U103">
        <f t="shared" si="35"/>
        <v>180</v>
      </c>
      <c r="W103">
        <f t="shared" si="36"/>
        <v>3216.666666666667</v>
      </c>
      <c r="X103">
        <f t="shared" si="37"/>
        <v>3.1977659225657606</v>
      </c>
      <c r="Y103">
        <f t="shared" si="38"/>
        <v>183.21849123377612</v>
      </c>
      <c r="AA103">
        <f t="shared" si="39"/>
        <v>-3211.593007873902</v>
      </c>
      <c r="AB103">
        <f t="shared" si="40"/>
        <v>-180.59567054586151</v>
      </c>
      <c r="AD103">
        <f t="shared" si="41"/>
        <v>-3211.593007873902</v>
      </c>
      <c r="AE103">
        <f t="shared" si="42"/>
        <v>680.59567054586148</v>
      </c>
      <c r="AG103">
        <f t="shared" si="43"/>
        <v>3282.9164038991776</v>
      </c>
    </row>
    <row r="104" spans="1:33" x14ac:dyDescent="0.2">
      <c r="A104">
        <f>'建築限界数値データ　線間左'!A188</f>
        <v>-1010</v>
      </c>
      <c r="B104">
        <f>'建築限界数値データ　線間左'!B188</f>
        <v>0</v>
      </c>
      <c r="D104">
        <f t="shared" si="22"/>
        <v>60</v>
      </c>
      <c r="E104">
        <f t="shared" si="23"/>
        <v>300</v>
      </c>
      <c r="F104">
        <f t="shared" si="24"/>
        <v>-2140</v>
      </c>
      <c r="G104">
        <f t="shared" si="25"/>
        <v>500</v>
      </c>
      <c r="I104">
        <f t="shared" si="26"/>
        <v>5.6173268975967375E-2</v>
      </c>
      <c r="J104">
        <f t="shared" si="27"/>
        <v>76.666666666666671</v>
      </c>
      <c r="L104">
        <f t="shared" si="28"/>
        <v>-1086.6666666666667</v>
      </c>
      <c r="M104">
        <f t="shared" si="29"/>
        <v>0</v>
      </c>
      <c r="O104">
        <f t="shared" si="30"/>
        <v>-3226.666666666667</v>
      </c>
      <c r="P104">
        <f t="shared" si="31"/>
        <v>0</v>
      </c>
      <c r="R104">
        <f t="shared" si="32"/>
        <v>3226.666666666667</v>
      </c>
      <c r="S104">
        <f t="shared" si="33"/>
        <v>0</v>
      </c>
      <c r="T104">
        <f t="shared" si="34"/>
        <v>3.1415926535897931</v>
      </c>
      <c r="U104">
        <f t="shared" si="35"/>
        <v>180</v>
      </c>
      <c r="W104">
        <f t="shared" si="36"/>
        <v>3226.666666666667</v>
      </c>
      <c r="X104">
        <f t="shared" si="37"/>
        <v>3.1977659225657606</v>
      </c>
      <c r="Y104">
        <f t="shared" si="38"/>
        <v>183.21849123377612</v>
      </c>
      <c r="AA104">
        <f t="shared" si="39"/>
        <v>-3221.5772348413857</v>
      </c>
      <c r="AB104">
        <f t="shared" si="40"/>
        <v>-181.15710786362067</v>
      </c>
      <c r="AD104">
        <f t="shared" si="41"/>
        <v>-3221.5772348413857</v>
      </c>
      <c r="AE104">
        <f t="shared" si="42"/>
        <v>681.15710786362069</v>
      </c>
      <c r="AG104">
        <f t="shared" si="43"/>
        <v>3292.800462469811</v>
      </c>
    </row>
    <row r="105" spans="1:33" x14ac:dyDescent="0.2">
      <c r="A105">
        <f>'建築限界数値データ　線間左'!A189</f>
        <v>-1020</v>
      </c>
      <c r="B105">
        <f>'建築限界数値データ　線間左'!B189</f>
        <v>0</v>
      </c>
      <c r="D105">
        <f t="shared" si="22"/>
        <v>60</v>
      </c>
      <c r="E105">
        <f t="shared" si="23"/>
        <v>300</v>
      </c>
      <c r="F105">
        <f t="shared" si="24"/>
        <v>-2140</v>
      </c>
      <c r="G105">
        <f t="shared" si="25"/>
        <v>500</v>
      </c>
      <c r="I105">
        <f t="shared" si="26"/>
        <v>5.6173268975967375E-2</v>
      </c>
      <c r="J105">
        <f t="shared" si="27"/>
        <v>76.666666666666671</v>
      </c>
      <c r="L105">
        <f t="shared" si="28"/>
        <v>-1096.6666666666667</v>
      </c>
      <c r="M105">
        <f t="shared" si="29"/>
        <v>0</v>
      </c>
      <c r="O105">
        <f t="shared" si="30"/>
        <v>-3236.666666666667</v>
      </c>
      <c r="P105">
        <f t="shared" si="31"/>
        <v>0</v>
      </c>
      <c r="R105">
        <f t="shared" si="32"/>
        <v>3236.666666666667</v>
      </c>
      <c r="S105">
        <f t="shared" si="33"/>
        <v>0</v>
      </c>
      <c r="T105">
        <f t="shared" si="34"/>
        <v>3.1415926535897931</v>
      </c>
      <c r="U105">
        <f t="shared" si="35"/>
        <v>180</v>
      </c>
      <c r="W105">
        <f t="shared" si="36"/>
        <v>3236.666666666667</v>
      </c>
      <c r="X105">
        <f t="shared" si="37"/>
        <v>3.1977659225657606</v>
      </c>
      <c r="Y105">
        <f t="shared" si="38"/>
        <v>183.21849123377612</v>
      </c>
      <c r="AA105">
        <f t="shared" si="39"/>
        <v>-3231.5614618088694</v>
      </c>
      <c r="AB105">
        <f t="shared" si="40"/>
        <v>-181.71854518137982</v>
      </c>
      <c r="AD105">
        <f t="shared" si="41"/>
        <v>-3231.5614618088694</v>
      </c>
      <c r="AE105">
        <f t="shared" si="42"/>
        <v>681.7185451813798</v>
      </c>
      <c r="AG105">
        <f t="shared" si="43"/>
        <v>3302.6852190743962</v>
      </c>
    </row>
    <row r="106" spans="1:33" x14ac:dyDescent="0.2">
      <c r="A106">
        <f>'建築限界数値データ　線間左'!A190</f>
        <v>-1030</v>
      </c>
      <c r="B106">
        <f>'建築限界数値データ　線間左'!B190</f>
        <v>0</v>
      </c>
      <c r="D106">
        <f t="shared" si="22"/>
        <v>60</v>
      </c>
      <c r="E106">
        <f t="shared" si="23"/>
        <v>300</v>
      </c>
      <c r="F106">
        <f t="shared" si="24"/>
        <v>-2140</v>
      </c>
      <c r="G106">
        <f t="shared" si="25"/>
        <v>500</v>
      </c>
      <c r="I106">
        <f t="shared" si="26"/>
        <v>5.6173268975967375E-2</v>
      </c>
      <c r="J106">
        <f t="shared" si="27"/>
        <v>76.666666666666671</v>
      </c>
      <c r="L106">
        <f t="shared" si="28"/>
        <v>-1106.6666666666667</v>
      </c>
      <c r="M106">
        <f t="shared" si="29"/>
        <v>0</v>
      </c>
      <c r="O106">
        <f t="shared" si="30"/>
        <v>-3246.666666666667</v>
      </c>
      <c r="P106">
        <f t="shared" si="31"/>
        <v>0</v>
      </c>
      <c r="R106">
        <f t="shared" si="32"/>
        <v>3246.666666666667</v>
      </c>
      <c r="S106">
        <f t="shared" si="33"/>
        <v>0</v>
      </c>
      <c r="T106">
        <f t="shared" si="34"/>
        <v>3.1415926535897931</v>
      </c>
      <c r="U106">
        <f t="shared" si="35"/>
        <v>180</v>
      </c>
      <c r="W106">
        <f t="shared" si="36"/>
        <v>3246.666666666667</v>
      </c>
      <c r="X106">
        <f t="shared" si="37"/>
        <v>3.1977659225657606</v>
      </c>
      <c r="Y106">
        <f t="shared" si="38"/>
        <v>183.21849123377612</v>
      </c>
      <c r="AA106">
        <f t="shared" si="39"/>
        <v>-3241.545688776353</v>
      </c>
      <c r="AB106">
        <f t="shared" si="40"/>
        <v>-182.27998249913895</v>
      </c>
      <c r="AD106">
        <f t="shared" si="41"/>
        <v>-3241.545688776353</v>
      </c>
      <c r="AE106">
        <f t="shared" si="42"/>
        <v>682.2799824991389</v>
      </c>
      <c r="AG106">
        <f t="shared" si="43"/>
        <v>3312.5706674641051</v>
      </c>
    </row>
    <row r="107" spans="1:33" x14ac:dyDescent="0.2">
      <c r="A107">
        <f>'建築限界数値データ　線間左'!A191</f>
        <v>-1040</v>
      </c>
      <c r="B107">
        <f>'建築限界数値データ　線間左'!B191</f>
        <v>0</v>
      </c>
      <c r="D107">
        <f t="shared" si="22"/>
        <v>60</v>
      </c>
      <c r="E107">
        <f t="shared" si="23"/>
        <v>300</v>
      </c>
      <c r="F107">
        <f t="shared" si="24"/>
        <v>-2140</v>
      </c>
      <c r="G107">
        <f t="shared" si="25"/>
        <v>500</v>
      </c>
      <c r="I107">
        <f t="shared" si="26"/>
        <v>5.6173268975967375E-2</v>
      </c>
      <c r="J107">
        <f t="shared" si="27"/>
        <v>76.666666666666671</v>
      </c>
      <c r="L107">
        <f t="shared" si="28"/>
        <v>-1116.6666666666667</v>
      </c>
      <c r="M107">
        <f t="shared" si="29"/>
        <v>0</v>
      </c>
      <c r="O107">
        <f t="shared" si="30"/>
        <v>-3256.666666666667</v>
      </c>
      <c r="P107">
        <f t="shared" si="31"/>
        <v>0</v>
      </c>
      <c r="R107">
        <f t="shared" si="32"/>
        <v>3256.666666666667</v>
      </c>
      <c r="S107">
        <f t="shared" si="33"/>
        <v>0</v>
      </c>
      <c r="T107">
        <f t="shared" si="34"/>
        <v>3.1415926535897931</v>
      </c>
      <c r="U107">
        <f t="shared" si="35"/>
        <v>180</v>
      </c>
      <c r="W107">
        <f t="shared" si="36"/>
        <v>3256.666666666667</v>
      </c>
      <c r="X107">
        <f t="shared" si="37"/>
        <v>3.1977659225657606</v>
      </c>
      <c r="Y107">
        <f t="shared" si="38"/>
        <v>183.21849123377612</v>
      </c>
      <c r="AA107">
        <f t="shared" si="39"/>
        <v>-3251.5299157438367</v>
      </c>
      <c r="AB107">
        <f t="shared" si="40"/>
        <v>-182.84141981689811</v>
      </c>
      <c r="AD107">
        <f t="shared" si="41"/>
        <v>-3251.5299157438367</v>
      </c>
      <c r="AE107">
        <f t="shared" si="42"/>
        <v>682.84141981689811</v>
      </c>
      <c r="AG107">
        <f t="shared" si="43"/>
        <v>3322.4568014640431</v>
      </c>
    </row>
    <row r="108" spans="1:33" x14ac:dyDescent="0.2">
      <c r="A108">
        <f>'建築限界数値データ　線間左'!A192</f>
        <v>-1050</v>
      </c>
      <c r="B108">
        <f>'建築限界数値データ　線間左'!B192</f>
        <v>0</v>
      </c>
      <c r="D108">
        <f t="shared" si="22"/>
        <v>60</v>
      </c>
      <c r="E108">
        <f t="shared" si="23"/>
        <v>300</v>
      </c>
      <c r="F108">
        <f t="shared" si="24"/>
        <v>-2140</v>
      </c>
      <c r="G108">
        <f t="shared" si="25"/>
        <v>500</v>
      </c>
      <c r="I108">
        <f t="shared" si="26"/>
        <v>5.6173268975967375E-2</v>
      </c>
      <c r="J108">
        <f t="shared" si="27"/>
        <v>76.666666666666671</v>
      </c>
      <c r="L108">
        <f t="shared" si="28"/>
        <v>-1126.6666666666667</v>
      </c>
      <c r="M108">
        <f t="shared" si="29"/>
        <v>0</v>
      </c>
      <c r="O108">
        <f t="shared" si="30"/>
        <v>-3266.666666666667</v>
      </c>
      <c r="P108">
        <f t="shared" si="31"/>
        <v>0</v>
      </c>
      <c r="R108">
        <f t="shared" si="32"/>
        <v>3266.666666666667</v>
      </c>
      <c r="S108">
        <f t="shared" si="33"/>
        <v>0</v>
      </c>
      <c r="T108">
        <f t="shared" si="34"/>
        <v>3.1415926535897931</v>
      </c>
      <c r="U108">
        <f t="shared" si="35"/>
        <v>180</v>
      </c>
      <c r="W108">
        <f t="shared" si="36"/>
        <v>3266.666666666667</v>
      </c>
      <c r="X108">
        <f t="shared" si="37"/>
        <v>3.1977659225657606</v>
      </c>
      <c r="Y108">
        <f t="shared" si="38"/>
        <v>183.21849123377612</v>
      </c>
      <c r="AA108">
        <f t="shared" si="39"/>
        <v>-3261.5141427113203</v>
      </c>
      <c r="AB108">
        <f t="shared" si="40"/>
        <v>-183.40285713465727</v>
      </c>
      <c r="AD108">
        <f t="shared" si="41"/>
        <v>-3261.5141427113203</v>
      </c>
      <c r="AE108">
        <f t="shared" si="42"/>
        <v>683.40285713465732</v>
      </c>
      <c r="AG108">
        <f t="shared" si="43"/>
        <v>3332.3436149721674</v>
      </c>
    </row>
    <row r="109" spans="1:33" x14ac:dyDescent="0.2">
      <c r="A109">
        <f>'建築限界数値データ　線間左'!A193</f>
        <v>-1060</v>
      </c>
      <c r="B109">
        <f>'建築限界数値データ　線間左'!B193</f>
        <v>0</v>
      </c>
      <c r="D109">
        <f t="shared" si="22"/>
        <v>60</v>
      </c>
      <c r="E109">
        <f t="shared" si="23"/>
        <v>300</v>
      </c>
      <c r="F109">
        <f t="shared" si="24"/>
        <v>-2140</v>
      </c>
      <c r="G109">
        <f t="shared" si="25"/>
        <v>500</v>
      </c>
      <c r="I109">
        <f t="shared" si="26"/>
        <v>5.6173268975967375E-2</v>
      </c>
      <c r="J109">
        <f t="shared" si="27"/>
        <v>76.666666666666671</v>
      </c>
      <c r="L109">
        <f t="shared" si="28"/>
        <v>-1136.6666666666667</v>
      </c>
      <c r="M109">
        <f t="shared" si="29"/>
        <v>0</v>
      </c>
      <c r="O109">
        <f t="shared" si="30"/>
        <v>-3276.666666666667</v>
      </c>
      <c r="P109">
        <f t="shared" si="31"/>
        <v>0</v>
      </c>
      <c r="R109">
        <f t="shared" si="32"/>
        <v>3276.666666666667</v>
      </c>
      <c r="S109">
        <f t="shared" si="33"/>
        <v>0</v>
      </c>
      <c r="T109">
        <f t="shared" si="34"/>
        <v>3.1415926535897931</v>
      </c>
      <c r="U109">
        <f t="shared" si="35"/>
        <v>180</v>
      </c>
      <c r="W109">
        <f t="shared" si="36"/>
        <v>3276.666666666667</v>
      </c>
      <c r="X109">
        <f t="shared" si="37"/>
        <v>3.1977659225657606</v>
      </c>
      <c r="Y109">
        <f t="shared" si="38"/>
        <v>183.21849123377612</v>
      </c>
      <c r="AA109">
        <f t="shared" si="39"/>
        <v>-3271.498369678804</v>
      </c>
      <c r="AB109">
        <f t="shared" si="40"/>
        <v>-183.96429445241642</v>
      </c>
      <c r="AD109">
        <f t="shared" si="41"/>
        <v>-3271.498369678804</v>
      </c>
      <c r="AE109">
        <f t="shared" si="42"/>
        <v>683.96429445241642</v>
      </c>
      <c r="AG109">
        <f t="shared" si="43"/>
        <v>3342.2311019582207</v>
      </c>
    </row>
    <row r="110" spans="1:33" x14ac:dyDescent="0.2">
      <c r="A110">
        <f>'建築限界数値データ　線間左'!A194</f>
        <v>-1070</v>
      </c>
      <c r="B110">
        <f>'建築限界数値データ　線間左'!B194</f>
        <v>0</v>
      </c>
      <c r="D110">
        <f t="shared" si="22"/>
        <v>60</v>
      </c>
      <c r="E110">
        <f t="shared" si="23"/>
        <v>300</v>
      </c>
      <c r="F110">
        <f t="shared" si="24"/>
        <v>-2140</v>
      </c>
      <c r="G110">
        <f t="shared" si="25"/>
        <v>500</v>
      </c>
      <c r="I110">
        <f t="shared" si="26"/>
        <v>5.6173268975967375E-2</v>
      </c>
      <c r="J110">
        <f t="shared" si="27"/>
        <v>76.666666666666671</v>
      </c>
      <c r="L110">
        <f t="shared" si="28"/>
        <v>-1146.6666666666667</v>
      </c>
      <c r="M110">
        <f t="shared" si="29"/>
        <v>0</v>
      </c>
      <c r="O110">
        <f t="shared" si="30"/>
        <v>-3286.666666666667</v>
      </c>
      <c r="P110">
        <f t="shared" si="31"/>
        <v>0</v>
      </c>
      <c r="R110">
        <f t="shared" si="32"/>
        <v>3286.666666666667</v>
      </c>
      <c r="S110">
        <f t="shared" si="33"/>
        <v>0</v>
      </c>
      <c r="T110">
        <f t="shared" si="34"/>
        <v>3.1415926535897931</v>
      </c>
      <c r="U110">
        <f t="shared" si="35"/>
        <v>180</v>
      </c>
      <c r="W110">
        <f t="shared" si="36"/>
        <v>3286.666666666667</v>
      </c>
      <c r="X110">
        <f t="shared" si="37"/>
        <v>3.1977659225657606</v>
      </c>
      <c r="Y110">
        <f t="shared" si="38"/>
        <v>183.21849123377612</v>
      </c>
      <c r="AA110">
        <f t="shared" si="39"/>
        <v>-3281.4825966462877</v>
      </c>
      <c r="AB110">
        <f t="shared" si="40"/>
        <v>-184.52573177017558</v>
      </c>
      <c r="AD110">
        <f t="shared" si="41"/>
        <v>-3281.4825966462877</v>
      </c>
      <c r="AE110">
        <f t="shared" si="42"/>
        <v>684.52573177017553</v>
      </c>
      <c r="AG110">
        <f t="shared" si="43"/>
        <v>3352.1192564626872</v>
      </c>
    </row>
    <row r="111" spans="1:33" x14ac:dyDescent="0.2">
      <c r="A111">
        <f>'建築限界数値データ　線間左'!A195</f>
        <v>-1080</v>
      </c>
      <c r="B111">
        <f>'建築限界数値データ　線間左'!B195</f>
        <v>0</v>
      </c>
      <c r="D111">
        <f t="shared" si="22"/>
        <v>60</v>
      </c>
      <c r="E111">
        <f t="shared" si="23"/>
        <v>300</v>
      </c>
      <c r="F111">
        <f t="shared" si="24"/>
        <v>-2140</v>
      </c>
      <c r="G111">
        <f t="shared" si="25"/>
        <v>500</v>
      </c>
      <c r="I111">
        <f t="shared" si="26"/>
        <v>5.6173268975967375E-2</v>
      </c>
      <c r="J111">
        <f t="shared" si="27"/>
        <v>76.666666666666671</v>
      </c>
      <c r="L111">
        <f t="shared" si="28"/>
        <v>-1156.6666666666667</v>
      </c>
      <c r="M111">
        <f t="shared" si="29"/>
        <v>0</v>
      </c>
      <c r="O111">
        <f t="shared" si="30"/>
        <v>-3296.666666666667</v>
      </c>
      <c r="P111">
        <f t="shared" si="31"/>
        <v>0</v>
      </c>
      <c r="R111">
        <f t="shared" si="32"/>
        <v>3296.666666666667</v>
      </c>
      <c r="S111">
        <f t="shared" si="33"/>
        <v>0</v>
      </c>
      <c r="T111">
        <f t="shared" si="34"/>
        <v>3.1415926535897931</v>
      </c>
      <c r="U111">
        <f t="shared" si="35"/>
        <v>180</v>
      </c>
      <c r="W111">
        <f t="shared" si="36"/>
        <v>3296.666666666667</v>
      </c>
      <c r="X111">
        <f t="shared" si="37"/>
        <v>3.1977659225657606</v>
      </c>
      <c r="Y111">
        <f t="shared" si="38"/>
        <v>183.21849123377612</v>
      </c>
      <c r="AA111">
        <f t="shared" si="39"/>
        <v>-3291.4668236137713</v>
      </c>
      <c r="AB111">
        <f t="shared" si="40"/>
        <v>-185.08716908793474</v>
      </c>
      <c r="AD111">
        <f t="shared" si="41"/>
        <v>-3291.4668236137713</v>
      </c>
      <c r="AE111">
        <f t="shared" si="42"/>
        <v>685.08716908793474</v>
      </c>
      <c r="AG111">
        <f t="shared" si="43"/>
        <v>3362.0080725957587</v>
      </c>
    </row>
    <row r="112" spans="1:33" x14ac:dyDescent="0.2">
      <c r="A112">
        <f>'建築限界数値データ　線間左'!A196</f>
        <v>-1090</v>
      </c>
      <c r="B112">
        <f>'建築限界数値データ　線間左'!B196</f>
        <v>0</v>
      </c>
      <c r="D112">
        <f t="shared" si="22"/>
        <v>60</v>
      </c>
      <c r="E112">
        <f t="shared" si="23"/>
        <v>300</v>
      </c>
      <c r="F112">
        <f t="shared" si="24"/>
        <v>-2140</v>
      </c>
      <c r="G112">
        <f t="shared" si="25"/>
        <v>500</v>
      </c>
      <c r="I112">
        <f t="shared" si="26"/>
        <v>5.6173268975967375E-2</v>
      </c>
      <c r="J112">
        <f t="shared" si="27"/>
        <v>76.666666666666671</v>
      </c>
      <c r="L112">
        <f t="shared" si="28"/>
        <v>-1166.6666666666667</v>
      </c>
      <c r="M112">
        <f t="shared" si="29"/>
        <v>0</v>
      </c>
      <c r="O112">
        <f t="shared" si="30"/>
        <v>-3306.666666666667</v>
      </c>
      <c r="P112">
        <f t="shared" si="31"/>
        <v>0</v>
      </c>
      <c r="R112">
        <f t="shared" si="32"/>
        <v>3306.666666666667</v>
      </c>
      <c r="S112">
        <f t="shared" si="33"/>
        <v>0</v>
      </c>
      <c r="T112">
        <f t="shared" si="34"/>
        <v>3.1415926535897931</v>
      </c>
      <c r="U112">
        <f t="shared" si="35"/>
        <v>180</v>
      </c>
      <c r="W112">
        <f t="shared" si="36"/>
        <v>3306.666666666667</v>
      </c>
      <c r="X112">
        <f t="shared" si="37"/>
        <v>3.1977659225657606</v>
      </c>
      <c r="Y112">
        <f t="shared" si="38"/>
        <v>183.21849123377612</v>
      </c>
      <c r="AA112">
        <f t="shared" si="39"/>
        <v>-3301.451050581255</v>
      </c>
      <c r="AB112">
        <f t="shared" si="40"/>
        <v>-185.6486064056939</v>
      </c>
      <c r="AD112">
        <f t="shared" si="41"/>
        <v>-3301.451050581255</v>
      </c>
      <c r="AE112">
        <f t="shared" si="42"/>
        <v>685.64860640569395</v>
      </c>
      <c r="AG112">
        <f t="shared" si="43"/>
        <v>3371.8975445363317</v>
      </c>
    </row>
    <row r="113" spans="1:33" x14ac:dyDescent="0.2">
      <c r="A113">
        <f>'建築限界数値データ　線間左'!A197</f>
        <v>-1100</v>
      </c>
      <c r="B113">
        <f>'建築限界数値データ　線間左'!B197</f>
        <v>0</v>
      </c>
      <c r="D113">
        <f t="shared" si="22"/>
        <v>60</v>
      </c>
      <c r="E113">
        <f t="shared" si="23"/>
        <v>300</v>
      </c>
      <c r="F113">
        <f t="shared" si="24"/>
        <v>-2140</v>
      </c>
      <c r="G113">
        <f t="shared" si="25"/>
        <v>500</v>
      </c>
      <c r="I113">
        <f t="shared" si="26"/>
        <v>5.6173268975967375E-2</v>
      </c>
      <c r="J113">
        <f t="shared" si="27"/>
        <v>76.666666666666671</v>
      </c>
      <c r="L113">
        <f t="shared" si="28"/>
        <v>-1176.6666666666667</v>
      </c>
      <c r="M113">
        <f t="shared" si="29"/>
        <v>0</v>
      </c>
      <c r="O113">
        <f t="shared" si="30"/>
        <v>-3316.666666666667</v>
      </c>
      <c r="P113">
        <f t="shared" si="31"/>
        <v>0</v>
      </c>
      <c r="R113">
        <f t="shared" si="32"/>
        <v>3316.666666666667</v>
      </c>
      <c r="S113">
        <f t="shared" si="33"/>
        <v>0</v>
      </c>
      <c r="T113">
        <f t="shared" si="34"/>
        <v>3.1415926535897931</v>
      </c>
      <c r="U113">
        <f t="shared" si="35"/>
        <v>180</v>
      </c>
      <c r="W113">
        <f t="shared" si="36"/>
        <v>3316.666666666667</v>
      </c>
      <c r="X113">
        <f t="shared" si="37"/>
        <v>3.1977659225657606</v>
      </c>
      <c r="Y113">
        <f t="shared" si="38"/>
        <v>183.21849123377612</v>
      </c>
      <c r="AA113">
        <f t="shared" si="39"/>
        <v>-3311.4352775487387</v>
      </c>
      <c r="AB113">
        <f t="shared" si="40"/>
        <v>-186.21004372345305</v>
      </c>
      <c r="AD113">
        <f t="shared" si="41"/>
        <v>-3311.4352775487387</v>
      </c>
      <c r="AE113">
        <f t="shared" si="42"/>
        <v>686.21004372345305</v>
      </c>
      <c r="AG113">
        <f t="shared" si="43"/>
        <v>3381.7876665310073</v>
      </c>
    </row>
    <row r="114" spans="1:33" x14ac:dyDescent="0.2">
      <c r="A114">
        <f>'建築限界数値データ　線間左'!A198</f>
        <v>-1110</v>
      </c>
      <c r="B114">
        <f>'建築限界数値データ　線間左'!B198</f>
        <v>0</v>
      </c>
      <c r="D114">
        <f t="shared" si="22"/>
        <v>60</v>
      </c>
      <c r="E114">
        <f t="shared" si="23"/>
        <v>300</v>
      </c>
      <c r="F114">
        <f t="shared" si="24"/>
        <v>-2140</v>
      </c>
      <c r="G114">
        <f t="shared" si="25"/>
        <v>500</v>
      </c>
      <c r="I114">
        <f t="shared" si="26"/>
        <v>5.6173268975967375E-2</v>
      </c>
      <c r="J114">
        <f t="shared" si="27"/>
        <v>76.666666666666671</v>
      </c>
      <c r="L114">
        <f t="shared" si="28"/>
        <v>-1186.6666666666667</v>
      </c>
      <c r="M114">
        <f t="shared" si="29"/>
        <v>0</v>
      </c>
      <c r="O114">
        <f t="shared" si="30"/>
        <v>-3326.666666666667</v>
      </c>
      <c r="P114">
        <f t="shared" si="31"/>
        <v>0</v>
      </c>
      <c r="R114">
        <f t="shared" si="32"/>
        <v>3326.666666666667</v>
      </c>
      <c r="S114">
        <f t="shared" si="33"/>
        <v>0</v>
      </c>
      <c r="T114">
        <f t="shared" si="34"/>
        <v>3.1415926535897931</v>
      </c>
      <c r="U114">
        <f t="shared" si="35"/>
        <v>180</v>
      </c>
      <c r="W114">
        <f t="shared" si="36"/>
        <v>3326.666666666667</v>
      </c>
      <c r="X114">
        <f t="shared" si="37"/>
        <v>3.1977659225657606</v>
      </c>
      <c r="Y114">
        <f t="shared" si="38"/>
        <v>183.21849123377612</v>
      </c>
      <c r="AA114">
        <f t="shared" si="39"/>
        <v>-3321.4195045162219</v>
      </c>
      <c r="AB114">
        <f t="shared" si="40"/>
        <v>-186.77148104121221</v>
      </c>
      <c r="AD114">
        <f t="shared" si="41"/>
        <v>-3321.4195045162219</v>
      </c>
      <c r="AE114">
        <f t="shared" si="42"/>
        <v>686.77148104121216</v>
      </c>
      <c r="AG114">
        <f t="shared" si="43"/>
        <v>3391.6784328931194</v>
      </c>
    </row>
    <row r="115" spans="1:33" x14ac:dyDescent="0.2">
      <c r="A115">
        <f>'建築限界数値データ　線間左'!A199</f>
        <v>-1120</v>
      </c>
      <c r="B115">
        <f>'建築限界数値データ　線間左'!B199</f>
        <v>0</v>
      </c>
      <c r="D115">
        <f t="shared" si="22"/>
        <v>60</v>
      </c>
      <c r="E115">
        <f t="shared" si="23"/>
        <v>300</v>
      </c>
      <c r="F115">
        <f t="shared" si="24"/>
        <v>-2140</v>
      </c>
      <c r="G115">
        <f t="shared" si="25"/>
        <v>500</v>
      </c>
      <c r="I115">
        <f t="shared" si="26"/>
        <v>5.6173268975967375E-2</v>
      </c>
      <c r="J115">
        <f t="shared" si="27"/>
        <v>76.666666666666671</v>
      </c>
      <c r="L115">
        <f t="shared" si="28"/>
        <v>-1196.6666666666667</v>
      </c>
      <c r="M115">
        <f t="shared" si="29"/>
        <v>0</v>
      </c>
      <c r="O115">
        <f t="shared" si="30"/>
        <v>-3336.666666666667</v>
      </c>
      <c r="P115">
        <f t="shared" si="31"/>
        <v>0</v>
      </c>
      <c r="R115">
        <f t="shared" si="32"/>
        <v>3336.666666666667</v>
      </c>
      <c r="S115">
        <f t="shared" si="33"/>
        <v>0</v>
      </c>
      <c r="T115">
        <f t="shared" si="34"/>
        <v>3.1415926535897931</v>
      </c>
      <c r="U115">
        <f t="shared" si="35"/>
        <v>180</v>
      </c>
      <c r="W115">
        <f t="shared" si="36"/>
        <v>3336.666666666667</v>
      </c>
      <c r="X115">
        <f t="shared" si="37"/>
        <v>3.1977659225657606</v>
      </c>
      <c r="Y115">
        <f t="shared" si="38"/>
        <v>183.21849123377612</v>
      </c>
      <c r="AA115">
        <f t="shared" si="39"/>
        <v>-3331.4037314837055</v>
      </c>
      <c r="AB115">
        <f t="shared" si="40"/>
        <v>-187.33291835897137</v>
      </c>
      <c r="AD115">
        <f t="shared" si="41"/>
        <v>-3331.4037314837055</v>
      </c>
      <c r="AE115">
        <f t="shared" si="42"/>
        <v>687.33291835897137</v>
      </c>
      <c r="AG115">
        <f t="shared" si="43"/>
        <v>3401.5698380017743</v>
      </c>
    </row>
    <row r="116" spans="1:33" x14ac:dyDescent="0.2">
      <c r="A116">
        <f>'建築限界数値データ　線間左'!A200</f>
        <v>-1130</v>
      </c>
      <c r="B116">
        <f>'建築限界数値データ　線間左'!B200</f>
        <v>0</v>
      </c>
      <c r="D116">
        <f t="shared" si="22"/>
        <v>60</v>
      </c>
      <c r="E116">
        <f t="shared" si="23"/>
        <v>300</v>
      </c>
      <c r="F116">
        <f t="shared" si="24"/>
        <v>-2140</v>
      </c>
      <c r="G116">
        <f t="shared" si="25"/>
        <v>500</v>
      </c>
      <c r="I116">
        <f t="shared" si="26"/>
        <v>5.6173268975967375E-2</v>
      </c>
      <c r="J116">
        <f t="shared" si="27"/>
        <v>76.666666666666671</v>
      </c>
      <c r="L116">
        <f t="shared" si="28"/>
        <v>-1206.6666666666667</v>
      </c>
      <c r="M116">
        <f t="shared" si="29"/>
        <v>0</v>
      </c>
      <c r="O116">
        <f t="shared" si="30"/>
        <v>-3346.666666666667</v>
      </c>
      <c r="P116">
        <f t="shared" si="31"/>
        <v>0</v>
      </c>
      <c r="R116">
        <f t="shared" si="32"/>
        <v>3346.666666666667</v>
      </c>
      <c r="S116">
        <f t="shared" si="33"/>
        <v>0</v>
      </c>
      <c r="T116">
        <f t="shared" si="34"/>
        <v>3.1415926535897931</v>
      </c>
      <c r="U116">
        <f t="shared" si="35"/>
        <v>180</v>
      </c>
      <c r="W116">
        <f t="shared" si="36"/>
        <v>3346.666666666667</v>
      </c>
      <c r="X116">
        <f t="shared" si="37"/>
        <v>3.1977659225657606</v>
      </c>
      <c r="Y116">
        <f t="shared" si="38"/>
        <v>183.21849123377612</v>
      </c>
      <c r="AA116">
        <f t="shared" si="39"/>
        <v>-3341.3879584511892</v>
      </c>
      <c r="AB116">
        <f t="shared" si="40"/>
        <v>-187.89435567673053</v>
      </c>
      <c r="AD116">
        <f t="shared" si="41"/>
        <v>-3341.3879584511892</v>
      </c>
      <c r="AE116">
        <f t="shared" si="42"/>
        <v>687.89435567673058</v>
      </c>
      <c r="AG116">
        <f t="shared" si="43"/>
        <v>3411.461876300908</v>
      </c>
    </row>
    <row r="117" spans="1:33" x14ac:dyDescent="0.2">
      <c r="A117">
        <f>'建築限界数値データ　線間左'!A201</f>
        <v>-1140</v>
      </c>
      <c r="B117">
        <f>'建築限界数値データ　線間左'!B201</f>
        <v>0</v>
      </c>
      <c r="D117">
        <f t="shared" si="22"/>
        <v>60</v>
      </c>
      <c r="E117">
        <f t="shared" si="23"/>
        <v>300</v>
      </c>
      <c r="F117">
        <f t="shared" si="24"/>
        <v>-2140</v>
      </c>
      <c r="G117">
        <f t="shared" si="25"/>
        <v>500</v>
      </c>
      <c r="I117">
        <f t="shared" si="26"/>
        <v>5.6173268975967375E-2</v>
      </c>
      <c r="J117">
        <f t="shared" si="27"/>
        <v>76.666666666666671</v>
      </c>
      <c r="L117">
        <f t="shared" si="28"/>
        <v>-1216.6666666666667</v>
      </c>
      <c r="M117">
        <f t="shared" si="29"/>
        <v>0</v>
      </c>
      <c r="O117">
        <f t="shared" si="30"/>
        <v>-3356.666666666667</v>
      </c>
      <c r="P117">
        <f t="shared" si="31"/>
        <v>0</v>
      </c>
      <c r="R117">
        <f t="shared" si="32"/>
        <v>3356.666666666667</v>
      </c>
      <c r="S117">
        <f t="shared" si="33"/>
        <v>0</v>
      </c>
      <c r="T117">
        <f t="shared" si="34"/>
        <v>3.1415926535897931</v>
      </c>
      <c r="U117">
        <f t="shared" si="35"/>
        <v>180</v>
      </c>
      <c r="W117">
        <f t="shared" si="36"/>
        <v>3356.666666666667</v>
      </c>
      <c r="X117">
        <f t="shared" si="37"/>
        <v>3.1977659225657606</v>
      </c>
      <c r="Y117">
        <f t="shared" si="38"/>
        <v>183.21849123377612</v>
      </c>
      <c r="AA117">
        <f t="shared" si="39"/>
        <v>-3351.3721854186729</v>
      </c>
      <c r="AB117">
        <f t="shared" si="40"/>
        <v>-188.45579299448966</v>
      </c>
      <c r="AD117">
        <f t="shared" si="41"/>
        <v>-3351.3721854186729</v>
      </c>
      <c r="AE117">
        <f t="shared" si="42"/>
        <v>688.45579299448968</v>
      </c>
      <c r="AG117">
        <f t="shared" si="43"/>
        <v>3421.3545422983575</v>
      </c>
    </row>
    <row r="118" spans="1:33" x14ac:dyDescent="0.2">
      <c r="A118">
        <f>'建築限界数値データ　線間左'!A202</f>
        <v>-1150</v>
      </c>
      <c r="B118">
        <f>'建築限界数値データ　線間左'!B202</f>
        <v>0</v>
      </c>
      <c r="D118">
        <f t="shared" si="22"/>
        <v>60</v>
      </c>
      <c r="E118">
        <f t="shared" si="23"/>
        <v>300</v>
      </c>
      <c r="F118">
        <f t="shared" si="24"/>
        <v>-2140</v>
      </c>
      <c r="G118">
        <f t="shared" si="25"/>
        <v>500</v>
      </c>
      <c r="I118">
        <f t="shared" si="26"/>
        <v>5.6173268975967375E-2</v>
      </c>
      <c r="J118">
        <f t="shared" si="27"/>
        <v>76.666666666666671</v>
      </c>
      <c r="L118">
        <f t="shared" si="28"/>
        <v>-1226.6666666666667</v>
      </c>
      <c r="M118">
        <f t="shared" si="29"/>
        <v>0</v>
      </c>
      <c r="O118">
        <f t="shared" si="30"/>
        <v>-3366.666666666667</v>
      </c>
      <c r="P118">
        <f t="shared" si="31"/>
        <v>0</v>
      </c>
      <c r="R118">
        <f t="shared" si="32"/>
        <v>3366.666666666667</v>
      </c>
      <c r="S118">
        <f t="shared" si="33"/>
        <v>0</v>
      </c>
      <c r="T118">
        <f t="shared" si="34"/>
        <v>3.1415926535897931</v>
      </c>
      <c r="U118">
        <f t="shared" si="35"/>
        <v>180</v>
      </c>
      <c r="W118">
        <f t="shared" si="36"/>
        <v>3366.666666666667</v>
      </c>
      <c r="X118">
        <f t="shared" si="37"/>
        <v>3.1977659225657606</v>
      </c>
      <c r="Y118">
        <f t="shared" si="38"/>
        <v>183.21849123377612</v>
      </c>
      <c r="AA118">
        <f t="shared" si="39"/>
        <v>-3361.3564123861565</v>
      </c>
      <c r="AB118">
        <f t="shared" si="40"/>
        <v>-189.01723031224881</v>
      </c>
      <c r="AD118">
        <f t="shared" si="41"/>
        <v>-3361.3564123861565</v>
      </c>
      <c r="AE118">
        <f t="shared" si="42"/>
        <v>689.01723031224878</v>
      </c>
      <c r="AG118">
        <f t="shared" si="43"/>
        <v>3431.2478305649529</v>
      </c>
    </row>
    <row r="119" spans="1:33" x14ac:dyDescent="0.2">
      <c r="A119">
        <f>'建築限界数値データ　線間左'!A203</f>
        <v>-1160</v>
      </c>
      <c r="B119">
        <f>'建築限界数値データ　線間左'!B203</f>
        <v>0</v>
      </c>
      <c r="D119">
        <f t="shared" si="22"/>
        <v>60</v>
      </c>
      <c r="E119">
        <f t="shared" si="23"/>
        <v>300</v>
      </c>
      <c r="F119">
        <f t="shared" si="24"/>
        <v>-2140</v>
      </c>
      <c r="G119">
        <f t="shared" si="25"/>
        <v>500</v>
      </c>
      <c r="I119">
        <f t="shared" si="26"/>
        <v>5.6173268975967375E-2</v>
      </c>
      <c r="J119">
        <f t="shared" si="27"/>
        <v>76.666666666666671</v>
      </c>
      <c r="L119">
        <f t="shared" si="28"/>
        <v>-1236.6666666666667</v>
      </c>
      <c r="M119">
        <f t="shared" si="29"/>
        <v>0</v>
      </c>
      <c r="O119">
        <f t="shared" si="30"/>
        <v>-3376.666666666667</v>
      </c>
      <c r="P119">
        <f t="shared" si="31"/>
        <v>0</v>
      </c>
      <c r="R119">
        <f t="shared" si="32"/>
        <v>3376.666666666667</v>
      </c>
      <c r="S119">
        <f t="shared" si="33"/>
        <v>0</v>
      </c>
      <c r="T119">
        <f t="shared" si="34"/>
        <v>3.1415926535897931</v>
      </c>
      <c r="U119">
        <f t="shared" si="35"/>
        <v>180</v>
      </c>
      <c r="W119">
        <f t="shared" si="36"/>
        <v>3376.666666666667</v>
      </c>
      <c r="X119">
        <f t="shared" si="37"/>
        <v>3.1977659225657606</v>
      </c>
      <c r="Y119">
        <f t="shared" si="38"/>
        <v>183.21849123377612</v>
      </c>
      <c r="AA119">
        <f t="shared" si="39"/>
        <v>-3371.3406393536402</v>
      </c>
      <c r="AB119">
        <f t="shared" si="40"/>
        <v>-189.57866763000797</v>
      </c>
      <c r="AD119">
        <f t="shared" si="41"/>
        <v>-3371.3406393536402</v>
      </c>
      <c r="AE119">
        <f t="shared" si="42"/>
        <v>689.578667630008</v>
      </c>
      <c r="AG119">
        <f t="shared" si="43"/>
        <v>3441.14173573362</v>
      </c>
    </row>
    <row r="120" spans="1:33" x14ac:dyDescent="0.2">
      <c r="A120">
        <f>'建築限界数値データ　線間左'!A204</f>
        <v>-1170</v>
      </c>
      <c r="B120">
        <f>'建築限界数値データ　線間左'!B204</f>
        <v>0</v>
      </c>
      <c r="D120">
        <f t="shared" si="22"/>
        <v>60</v>
      </c>
      <c r="E120">
        <f t="shared" si="23"/>
        <v>300</v>
      </c>
      <c r="F120">
        <f t="shared" si="24"/>
        <v>-2140</v>
      </c>
      <c r="G120">
        <f t="shared" si="25"/>
        <v>500</v>
      </c>
      <c r="I120">
        <f t="shared" si="26"/>
        <v>5.6173268975967375E-2</v>
      </c>
      <c r="J120">
        <f t="shared" si="27"/>
        <v>76.666666666666671</v>
      </c>
      <c r="L120">
        <f t="shared" si="28"/>
        <v>-1246.6666666666667</v>
      </c>
      <c r="M120">
        <f t="shared" si="29"/>
        <v>0</v>
      </c>
      <c r="O120">
        <f t="shared" si="30"/>
        <v>-3386.666666666667</v>
      </c>
      <c r="P120">
        <f t="shared" si="31"/>
        <v>0</v>
      </c>
      <c r="R120">
        <f t="shared" si="32"/>
        <v>3386.666666666667</v>
      </c>
      <c r="S120">
        <f t="shared" si="33"/>
        <v>0</v>
      </c>
      <c r="T120">
        <f t="shared" si="34"/>
        <v>3.1415926535897931</v>
      </c>
      <c r="U120">
        <f t="shared" si="35"/>
        <v>180</v>
      </c>
      <c r="W120">
        <f t="shared" si="36"/>
        <v>3386.666666666667</v>
      </c>
      <c r="X120">
        <f t="shared" si="37"/>
        <v>3.1977659225657606</v>
      </c>
      <c r="Y120">
        <f t="shared" si="38"/>
        <v>183.21849123377612</v>
      </c>
      <c r="AA120">
        <f t="shared" si="39"/>
        <v>-3381.3248663211239</v>
      </c>
      <c r="AB120">
        <f t="shared" si="40"/>
        <v>-190.14010494776713</v>
      </c>
      <c r="AD120">
        <f t="shared" si="41"/>
        <v>-3381.3248663211239</v>
      </c>
      <c r="AE120">
        <f t="shared" si="42"/>
        <v>690.1401049477671</v>
      </c>
      <c r="AG120">
        <f t="shared" si="43"/>
        <v>3451.0362524984985</v>
      </c>
    </row>
    <row r="121" spans="1:33" x14ac:dyDescent="0.2">
      <c r="A121">
        <f>'建築限界数値データ　線間左'!A205</f>
        <v>-1180</v>
      </c>
      <c r="B121">
        <f>'建築限界数値データ　線間左'!B205</f>
        <v>0</v>
      </c>
      <c r="D121">
        <f t="shared" si="22"/>
        <v>60</v>
      </c>
      <c r="E121">
        <f t="shared" si="23"/>
        <v>300</v>
      </c>
      <c r="F121">
        <f t="shared" si="24"/>
        <v>-2140</v>
      </c>
      <c r="G121">
        <f t="shared" si="25"/>
        <v>500</v>
      </c>
      <c r="I121">
        <f t="shared" si="26"/>
        <v>5.6173268975967375E-2</v>
      </c>
      <c r="J121">
        <f t="shared" si="27"/>
        <v>76.666666666666671</v>
      </c>
      <c r="L121">
        <f t="shared" si="28"/>
        <v>-1256.6666666666667</v>
      </c>
      <c r="M121">
        <f t="shared" si="29"/>
        <v>0</v>
      </c>
      <c r="O121">
        <f t="shared" si="30"/>
        <v>-3396.666666666667</v>
      </c>
      <c r="P121">
        <f t="shared" si="31"/>
        <v>0</v>
      </c>
      <c r="R121">
        <f t="shared" si="32"/>
        <v>3396.666666666667</v>
      </c>
      <c r="S121">
        <f t="shared" si="33"/>
        <v>0</v>
      </c>
      <c r="T121">
        <f t="shared" si="34"/>
        <v>3.1415926535897931</v>
      </c>
      <c r="U121">
        <f t="shared" si="35"/>
        <v>180</v>
      </c>
      <c r="W121">
        <f t="shared" si="36"/>
        <v>3396.666666666667</v>
      </c>
      <c r="X121">
        <f t="shared" si="37"/>
        <v>3.1977659225657606</v>
      </c>
      <c r="Y121">
        <f t="shared" si="38"/>
        <v>183.21849123377612</v>
      </c>
      <c r="AA121">
        <f t="shared" si="39"/>
        <v>-3391.3090932886075</v>
      </c>
      <c r="AB121">
        <f t="shared" si="40"/>
        <v>-190.70154226552629</v>
      </c>
      <c r="AD121">
        <f t="shared" si="41"/>
        <v>-3391.3090932886075</v>
      </c>
      <c r="AE121">
        <f t="shared" si="42"/>
        <v>690.70154226552631</v>
      </c>
      <c r="AG121">
        <f t="shared" si="43"/>
        <v>3460.9313756140809</v>
      </c>
    </row>
    <row r="122" spans="1:33" x14ac:dyDescent="0.2">
      <c r="A122">
        <f>'建築限界数値データ　線間左'!A206</f>
        <v>-1190</v>
      </c>
      <c r="B122">
        <f>'建築限界数値データ　線間左'!B206</f>
        <v>0</v>
      </c>
      <c r="D122">
        <f t="shared" si="22"/>
        <v>60</v>
      </c>
      <c r="E122">
        <f t="shared" si="23"/>
        <v>300</v>
      </c>
      <c r="F122">
        <f t="shared" si="24"/>
        <v>-2140</v>
      </c>
      <c r="G122">
        <f t="shared" si="25"/>
        <v>500</v>
      </c>
      <c r="I122">
        <f t="shared" si="26"/>
        <v>5.6173268975967375E-2</v>
      </c>
      <c r="J122">
        <f t="shared" si="27"/>
        <v>76.666666666666671</v>
      </c>
      <c r="L122">
        <f t="shared" si="28"/>
        <v>-1266.6666666666667</v>
      </c>
      <c r="M122">
        <f t="shared" si="29"/>
        <v>0</v>
      </c>
      <c r="O122">
        <f t="shared" si="30"/>
        <v>-3406.666666666667</v>
      </c>
      <c r="P122">
        <f t="shared" si="31"/>
        <v>0</v>
      </c>
      <c r="R122">
        <f t="shared" si="32"/>
        <v>3406.666666666667</v>
      </c>
      <c r="S122">
        <f t="shared" si="33"/>
        <v>0</v>
      </c>
      <c r="T122">
        <f t="shared" si="34"/>
        <v>3.1415926535897931</v>
      </c>
      <c r="U122">
        <f t="shared" si="35"/>
        <v>180</v>
      </c>
      <c r="W122">
        <f t="shared" si="36"/>
        <v>3406.666666666667</v>
      </c>
      <c r="X122">
        <f t="shared" si="37"/>
        <v>3.1977659225657606</v>
      </c>
      <c r="Y122">
        <f t="shared" si="38"/>
        <v>183.21849123377612</v>
      </c>
      <c r="AA122">
        <f t="shared" si="39"/>
        <v>-3401.2933202560912</v>
      </c>
      <c r="AB122">
        <f t="shared" si="40"/>
        <v>-191.26297958328544</v>
      </c>
      <c r="AD122">
        <f t="shared" si="41"/>
        <v>-3401.2933202560912</v>
      </c>
      <c r="AE122">
        <f t="shared" si="42"/>
        <v>691.26297958328541</v>
      </c>
      <c r="AG122">
        <f t="shared" si="43"/>
        <v>3470.8270998943558</v>
      </c>
    </row>
    <row r="123" spans="1:33" x14ac:dyDescent="0.2">
      <c r="A123">
        <f>'建築限界数値データ　線間左'!A207</f>
        <v>-1200</v>
      </c>
      <c r="B123">
        <f>'建築限界数値データ　線間左'!B207</f>
        <v>0</v>
      </c>
      <c r="D123">
        <f t="shared" si="22"/>
        <v>60</v>
      </c>
      <c r="E123">
        <f t="shared" si="23"/>
        <v>300</v>
      </c>
      <c r="F123">
        <f t="shared" si="24"/>
        <v>-2140</v>
      </c>
      <c r="G123">
        <f t="shared" si="25"/>
        <v>500</v>
      </c>
      <c r="I123">
        <f t="shared" si="26"/>
        <v>5.6173268975967375E-2</v>
      </c>
      <c r="J123">
        <f t="shared" si="27"/>
        <v>76.666666666666671</v>
      </c>
      <c r="L123">
        <f t="shared" si="28"/>
        <v>-1276.6666666666667</v>
      </c>
      <c r="M123">
        <f t="shared" si="29"/>
        <v>0</v>
      </c>
      <c r="O123">
        <f t="shared" si="30"/>
        <v>-3416.666666666667</v>
      </c>
      <c r="P123">
        <f t="shared" si="31"/>
        <v>0</v>
      </c>
      <c r="R123">
        <f t="shared" si="32"/>
        <v>3416.666666666667</v>
      </c>
      <c r="S123">
        <f t="shared" si="33"/>
        <v>0</v>
      </c>
      <c r="T123">
        <f t="shared" si="34"/>
        <v>3.1415926535897931</v>
      </c>
      <c r="U123">
        <f t="shared" si="35"/>
        <v>180</v>
      </c>
      <c r="W123">
        <f t="shared" si="36"/>
        <v>3416.666666666667</v>
      </c>
      <c r="X123">
        <f t="shared" si="37"/>
        <v>3.1977659225657606</v>
      </c>
      <c r="Y123">
        <f t="shared" si="38"/>
        <v>183.21849123377612</v>
      </c>
      <c r="AA123">
        <f t="shared" si="39"/>
        <v>-3411.2775472235749</v>
      </c>
      <c r="AB123">
        <f t="shared" si="40"/>
        <v>-191.8244169010446</v>
      </c>
      <c r="AD123">
        <f t="shared" si="41"/>
        <v>-3411.2775472235749</v>
      </c>
      <c r="AE123">
        <f t="shared" si="42"/>
        <v>691.82441690104463</v>
      </c>
      <c r="AG123">
        <f t="shared" si="43"/>
        <v>3480.7234202119766</v>
      </c>
    </row>
    <row r="124" spans="1:33" x14ac:dyDescent="0.2">
      <c r="A124">
        <f>'建築限界数値データ　線間左'!A208</f>
        <v>-1210</v>
      </c>
      <c r="B124">
        <f>'建築限界数値データ　線間左'!B208</f>
        <v>0</v>
      </c>
      <c r="D124">
        <f t="shared" si="22"/>
        <v>60</v>
      </c>
      <c r="E124">
        <f t="shared" si="23"/>
        <v>300</v>
      </c>
      <c r="F124">
        <f t="shared" si="24"/>
        <v>-2140</v>
      </c>
      <c r="G124">
        <f t="shared" si="25"/>
        <v>500</v>
      </c>
      <c r="I124">
        <f t="shared" si="26"/>
        <v>5.6173268975967375E-2</v>
      </c>
      <c r="J124">
        <f t="shared" si="27"/>
        <v>76.666666666666671</v>
      </c>
      <c r="L124">
        <f t="shared" si="28"/>
        <v>-1286.6666666666667</v>
      </c>
      <c r="M124">
        <f t="shared" si="29"/>
        <v>0</v>
      </c>
      <c r="O124">
        <f t="shared" si="30"/>
        <v>-3426.666666666667</v>
      </c>
      <c r="P124">
        <f t="shared" si="31"/>
        <v>0</v>
      </c>
      <c r="R124">
        <f t="shared" si="32"/>
        <v>3426.666666666667</v>
      </c>
      <c r="S124">
        <f t="shared" si="33"/>
        <v>0</v>
      </c>
      <c r="T124">
        <f t="shared" si="34"/>
        <v>3.1415926535897931</v>
      </c>
      <c r="U124">
        <f t="shared" si="35"/>
        <v>180</v>
      </c>
      <c r="W124">
        <f t="shared" si="36"/>
        <v>3426.666666666667</v>
      </c>
      <c r="X124">
        <f t="shared" si="37"/>
        <v>3.1977659225657606</v>
      </c>
      <c r="Y124">
        <f t="shared" si="38"/>
        <v>183.21849123377612</v>
      </c>
      <c r="AA124">
        <f t="shared" si="39"/>
        <v>-3421.2617741910585</v>
      </c>
      <c r="AB124">
        <f t="shared" si="40"/>
        <v>-192.38585421880376</v>
      </c>
      <c r="AD124">
        <f t="shared" si="41"/>
        <v>-3421.2617741910585</v>
      </c>
      <c r="AE124">
        <f t="shared" si="42"/>
        <v>692.38585421880373</v>
      </c>
      <c r="AG124">
        <f t="shared" si="43"/>
        <v>3490.6203314974337</v>
      </c>
    </row>
    <row r="125" spans="1:33" x14ac:dyDescent="0.2">
      <c r="A125">
        <f>'建築限界数値データ　線間左'!A209</f>
        <v>-1220</v>
      </c>
      <c r="B125">
        <f>'建築限界数値データ　線間左'!B209</f>
        <v>0</v>
      </c>
      <c r="D125">
        <f t="shared" si="22"/>
        <v>60</v>
      </c>
      <c r="E125">
        <f t="shared" si="23"/>
        <v>300</v>
      </c>
      <c r="F125">
        <f t="shared" si="24"/>
        <v>-2140</v>
      </c>
      <c r="G125">
        <f t="shared" si="25"/>
        <v>500</v>
      </c>
      <c r="I125">
        <f t="shared" si="26"/>
        <v>5.6173268975967375E-2</v>
      </c>
      <c r="J125">
        <f t="shared" si="27"/>
        <v>76.666666666666671</v>
      </c>
      <c r="L125">
        <f t="shared" si="28"/>
        <v>-1296.6666666666667</v>
      </c>
      <c r="M125">
        <f t="shared" si="29"/>
        <v>0</v>
      </c>
      <c r="O125">
        <f t="shared" si="30"/>
        <v>-3436.666666666667</v>
      </c>
      <c r="P125">
        <f t="shared" si="31"/>
        <v>0</v>
      </c>
      <c r="R125">
        <f t="shared" si="32"/>
        <v>3436.666666666667</v>
      </c>
      <c r="S125">
        <f t="shared" si="33"/>
        <v>0</v>
      </c>
      <c r="T125">
        <f t="shared" si="34"/>
        <v>3.1415926535897931</v>
      </c>
      <c r="U125">
        <f t="shared" si="35"/>
        <v>180</v>
      </c>
      <c r="W125">
        <f t="shared" si="36"/>
        <v>3436.666666666667</v>
      </c>
      <c r="X125">
        <f t="shared" si="37"/>
        <v>3.1977659225657606</v>
      </c>
      <c r="Y125">
        <f t="shared" si="38"/>
        <v>183.21849123377612</v>
      </c>
      <c r="AA125">
        <f t="shared" si="39"/>
        <v>-3431.2460011585422</v>
      </c>
      <c r="AB125">
        <f t="shared" si="40"/>
        <v>-192.94729153656291</v>
      </c>
      <c r="AD125">
        <f t="shared" si="41"/>
        <v>-3431.2460011585422</v>
      </c>
      <c r="AE125">
        <f t="shared" si="42"/>
        <v>692.94729153656294</v>
      </c>
      <c r="AG125">
        <f t="shared" si="43"/>
        <v>3500.5178287382487</v>
      </c>
    </row>
    <row r="126" spans="1:33" x14ac:dyDescent="0.2">
      <c r="A126">
        <f>'建築限界数値データ　線間左'!A210</f>
        <v>-1225</v>
      </c>
      <c r="B126">
        <f>'建築限界数値データ　線間左'!B210</f>
        <v>0</v>
      </c>
      <c r="D126">
        <f t="shared" si="22"/>
        <v>60</v>
      </c>
      <c r="E126">
        <f t="shared" si="23"/>
        <v>300</v>
      </c>
      <c r="F126">
        <f t="shared" si="24"/>
        <v>-2140</v>
      </c>
      <c r="G126">
        <f t="shared" si="25"/>
        <v>500</v>
      </c>
      <c r="I126">
        <f t="shared" si="26"/>
        <v>5.6173268975967375E-2</v>
      </c>
      <c r="J126">
        <f t="shared" si="27"/>
        <v>76.666666666666671</v>
      </c>
      <c r="L126">
        <f t="shared" si="28"/>
        <v>-1301.6666666666667</v>
      </c>
      <c r="M126">
        <f t="shared" si="29"/>
        <v>0</v>
      </c>
      <c r="O126">
        <f t="shared" si="30"/>
        <v>-3441.666666666667</v>
      </c>
      <c r="P126">
        <f t="shared" si="31"/>
        <v>0</v>
      </c>
      <c r="R126">
        <f t="shared" si="32"/>
        <v>3441.666666666667</v>
      </c>
      <c r="S126">
        <f t="shared" si="33"/>
        <v>0</v>
      </c>
      <c r="T126">
        <f t="shared" si="34"/>
        <v>3.1415926535897931</v>
      </c>
      <c r="U126">
        <f t="shared" si="35"/>
        <v>180</v>
      </c>
      <c r="W126">
        <f t="shared" si="36"/>
        <v>3441.666666666667</v>
      </c>
      <c r="X126">
        <f t="shared" si="37"/>
        <v>3.1977659225657606</v>
      </c>
      <c r="Y126">
        <f t="shared" si="38"/>
        <v>183.21849123377612</v>
      </c>
      <c r="AA126">
        <f t="shared" si="39"/>
        <v>-3436.238114642284</v>
      </c>
      <c r="AB126">
        <f t="shared" si="40"/>
        <v>-193.22801019544249</v>
      </c>
      <c r="AD126">
        <f t="shared" si="41"/>
        <v>-3436.238114642284</v>
      </c>
      <c r="AE126">
        <f t="shared" si="42"/>
        <v>693.22801019544249</v>
      </c>
      <c r="AG126">
        <f t="shared" si="43"/>
        <v>3505.466795540915</v>
      </c>
    </row>
    <row r="127" spans="1:33" x14ac:dyDescent="0.2">
      <c r="A127">
        <f>'建築限界数値データ　線間左'!A211</f>
        <v>-1232</v>
      </c>
      <c r="B127">
        <f>'建築限界数値データ　線間左'!B211</f>
        <v>7</v>
      </c>
      <c r="D127">
        <f t="shared" si="22"/>
        <v>60</v>
      </c>
      <c r="E127">
        <f t="shared" si="23"/>
        <v>300</v>
      </c>
      <c r="F127">
        <f t="shared" si="24"/>
        <v>-2140</v>
      </c>
      <c r="G127">
        <f t="shared" si="25"/>
        <v>500</v>
      </c>
      <c r="I127">
        <f t="shared" si="26"/>
        <v>5.6173268975967375E-2</v>
      </c>
      <c r="J127">
        <f t="shared" si="27"/>
        <v>76.666666666666671</v>
      </c>
      <c r="L127">
        <f t="shared" si="28"/>
        <v>-1308.6666666666667</v>
      </c>
      <c r="M127">
        <f t="shared" si="29"/>
        <v>7</v>
      </c>
      <c r="O127">
        <f t="shared" si="30"/>
        <v>-3448.666666666667</v>
      </c>
      <c r="P127">
        <f t="shared" si="31"/>
        <v>7</v>
      </c>
      <c r="R127">
        <f t="shared" si="32"/>
        <v>3448.6737708542078</v>
      </c>
      <c r="S127">
        <f t="shared" si="33"/>
        <v>-2.0297671718836918E-3</v>
      </c>
      <c r="T127">
        <f t="shared" si="34"/>
        <v>3.1395628864179095</v>
      </c>
      <c r="U127">
        <f t="shared" si="35"/>
        <v>179.88370290765687</v>
      </c>
      <c r="W127">
        <f t="shared" si="36"/>
        <v>3448.6737708542078</v>
      </c>
      <c r="X127">
        <f t="shared" si="37"/>
        <v>3.195736155393877</v>
      </c>
      <c r="Y127">
        <f t="shared" si="38"/>
        <v>183.10219414143296</v>
      </c>
      <c r="AA127">
        <f t="shared" si="39"/>
        <v>-3443.6200796419535</v>
      </c>
      <c r="AB127">
        <f t="shared" si="40"/>
        <v>-186.63205744063555</v>
      </c>
      <c r="AD127">
        <f t="shared" si="41"/>
        <v>-3443.6200796419535</v>
      </c>
      <c r="AE127">
        <f t="shared" si="42"/>
        <v>686.63205744063555</v>
      </c>
      <c r="AG127">
        <f t="shared" si="43"/>
        <v>3511.4075290712717</v>
      </c>
    </row>
    <row r="128" spans="1:33" x14ac:dyDescent="0.2">
      <c r="A128">
        <f>'建築限界数値データ　線間左'!A212</f>
        <v>-1239</v>
      </c>
      <c r="B128">
        <f>'建築限界数値データ　線間左'!B212</f>
        <v>14</v>
      </c>
      <c r="D128">
        <f t="shared" si="22"/>
        <v>60</v>
      </c>
      <c r="E128">
        <f t="shared" si="23"/>
        <v>300</v>
      </c>
      <c r="F128">
        <f t="shared" si="24"/>
        <v>-2140</v>
      </c>
      <c r="G128">
        <f t="shared" si="25"/>
        <v>500</v>
      </c>
      <c r="I128">
        <f t="shared" si="26"/>
        <v>5.6173268975967375E-2</v>
      </c>
      <c r="J128">
        <f t="shared" si="27"/>
        <v>76.666666666666671</v>
      </c>
      <c r="L128">
        <f t="shared" si="28"/>
        <v>-1315.6666666666667</v>
      </c>
      <c r="M128">
        <f t="shared" si="29"/>
        <v>14</v>
      </c>
      <c r="O128">
        <f t="shared" si="30"/>
        <v>-3455.666666666667</v>
      </c>
      <c r="P128">
        <f t="shared" si="31"/>
        <v>14</v>
      </c>
      <c r="R128">
        <f t="shared" si="32"/>
        <v>3455.6950257670474</v>
      </c>
      <c r="S128">
        <f t="shared" si="33"/>
        <v>-4.0512945131597686E-3</v>
      </c>
      <c r="T128">
        <f t="shared" si="34"/>
        <v>3.1375413590766335</v>
      </c>
      <c r="U128">
        <f t="shared" si="35"/>
        <v>179.76787792283142</v>
      </c>
      <c r="W128">
        <f t="shared" si="36"/>
        <v>3455.6950257670474</v>
      </c>
      <c r="X128">
        <f t="shared" si="37"/>
        <v>3.193714628052601</v>
      </c>
      <c r="Y128">
        <f t="shared" si="38"/>
        <v>182.98636915660754</v>
      </c>
      <c r="AA128">
        <f t="shared" si="39"/>
        <v>-3451.0020446416238</v>
      </c>
      <c r="AB128">
        <f t="shared" si="40"/>
        <v>-180.03610468582858</v>
      </c>
      <c r="AD128">
        <f t="shared" si="41"/>
        <v>-3451.0020446416238</v>
      </c>
      <c r="AE128">
        <f t="shared" si="42"/>
        <v>680.0361046858286</v>
      </c>
      <c r="AG128">
        <f t="shared" si="43"/>
        <v>3517.3660906702535</v>
      </c>
    </row>
    <row r="129" spans="1:33" x14ac:dyDescent="0.2">
      <c r="A129">
        <f>'建築限界数値データ　線間左'!A213</f>
        <v>-1246</v>
      </c>
      <c r="B129">
        <f>'建築限界数値データ　線間左'!B213</f>
        <v>21</v>
      </c>
      <c r="D129">
        <f t="shared" si="22"/>
        <v>60</v>
      </c>
      <c r="E129">
        <f t="shared" si="23"/>
        <v>300</v>
      </c>
      <c r="F129">
        <f t="shared" si="24"/>
        <v>-2140</v>
      </c>
      <c r="G129">
        <f t="shared" si="25"/>
        <v>500</v>
      </c>
      <c r="I129">
        <f t="shared" si="26"/>
        <v>5.6173268975967375E-2</v>
      </c>
      <c r="J129">
        <f t="shared" si="27"/>
        <v>76.666666666666671</v>
      </c>
      <c r="L129">
        <f t="shared" si="28"/>
        <v>-1322.6666666666667</v>
      </c>
      <c r="M129">
        <f t="shared" si="29"/>
        <v>21</v>
      </c>
      <c r="O129">
        <f t="shared" si="30"/>
        <v>-3462.666666666667</v>
      </c>
      <c r="P129">
        <f t="shared" si="31"/>
        <v>21</v>
      </c>
      <c r="R129">
        <f t="shared" si="32"/>
        <v>3462.7303453264226</v>
      </c>
      <c r="S129">
        <f t="shared" si="33"/>
        <v>-6.0646156745549941E-3</v>
      </c>
      <c r="T129">
        <f t="shared" si="34"/>
        <v>3.1355280379152379</v>
      </c>
      <c r="U129">
        <f t="shared" si="35"/>
        <v>179.65252311747912</v>
      </c>
      <c r="W129">
        <f t="shared" si="36"/>
        <v>3462.7303453264226</v>
      </c>
      <c r="X129">
        <f t="shared" si="37"/>
        <v>3.1917013068912055</v>
      </c>
      <c r="Y129">
        <f t="shared" si="38"/>
        <v>182.87101435125521</v>
      </c>
      <c r="AA129">
        <f t="shared" si="39"/>
        <v>-3458.3840096412937</v>
      </c>
      <c r="AB129">
        <f t="shared" si="40"/>
        <v>-173.44015193102044</v>
      </c>
      <c r="AD129">
        <f t="shared" si="41"/>
        <v>-3458.3840096412937</v>
      </c>
      <c r="AE129">
        <f t="shared" si="42"/>
        <v>673.44015193102041</v>
      </c>
      <c r="AG129">
        <f t="shared" si="43"/>
        <v>3523.3423898871179</v>
      </c>
    </row>
    <row r="130" spans="1:33" x14ac:dyDescent="0.2">
      <c r="A130">
        <f>'建築限界数値データ　線間左'!A214</f>
        <v>-1253</v>
      </c>
      <c r="B130">
        <f>'建築限界数値データ　線間左'!B214</f>
        <v>28</v>
      </c>
      <c r="D130">
        <f t="shared" si="22"/>
        <v>60</v>
      </c>
      <c r="E130">
        <f t="shared" si="23"/>
        <v>300</v>
      </c>
      <c r="F130">
        <f t="shared" si="24"/>
        <v>-2140</v>
      </c>
      <c r="G130">
        <f t="shared" si="25"/>
        <v>500</v>
      </c>
      <c r="I130">
        <f t="shared" si="26"/>
        <v>5.6173268975967375E-2</v>
      </c>
      <c r="J130">
        <f t="shared" si="27"/>
        <v>76.666666666666671</v>
      </c>
      <c r="L130">
        <f t="shared" si="28"/>
        <v>-1329.6666666666667</v>
      </c>
      <c r="M130">
        <f t="shared" si="29"/>
        <v>28</v>
      </c>
      <c r="O130">
        <f t="shared" si="30"/>
        <v>-3469.666666666667</v>
      </c>
      <c r="P130">
        <f t="shared" si="31"/>
        <v>28</v>
      </c>
      <c r="R130">
        <f t="shared" si="32"/>
        <v>3469.7796439799718</v>
      </c>
      <c r="S130">
        <f t="shared" si="33"/>
        <v>-8.0697643002593644E-3</v>
      </c>
      <c r="T130">
        <f t="shared" si="34"/>
        <v>3.1335228892895337</v>
      </c>
      <c r="U130">
        <f t="shared" si="35"/>
        <v>179.53763656392979</v>
      </c>
      <c r="W130">
        <f t="shared" si="36"/>
        <v>3469.7796439799718</v>
      </c>
      <c r="X130">
        <f t="shared" si="37"/>
        <v>3.1896961582655012</v>
      </c>
      <c r="Y130">
        <f t="shared" si="38"/>
        <v>182.75612779770589</v>
      </c>
      <c r="AA130">
        <f t="shared" si="39"/>
        <v>-3465.7659746409636</v>
      </c>
      <c r="AB130">
        <f t="shared" si="40"/>
        <v>-166.84419917621381</v>
      </c>
      <c r="AD130">
        <f t="shared" si="41"/>
        <v>-3465.7659746409636</v>
      </c>
      <c r="AE130">
        <f t="shared" si="42"/>
        <v>666.84419917621381</v>
      </c>
      <c r="AG130">
        <f t="shared" si="43"/>
        <v>3529.3363366154258</v>
      </c>
    </row>
    <row r="131" spans="1:33" x14ac:dyDescent="0.2">
      <c r="A131">
        <f>'建築限界数値データ　線間左'!A215</f>
        <v>-1260</v>
      </c>
      <c r="B131">
        <f>'建築限界数値データ　線間左'!B215</f>
        <v>35</v>
      </c>
      <c r="D131">
        <f t="shared" ref="D131:D194" si="44">D130</f>
        <v>60</v>
      </c>
      <c r="E131">
        <f t="shared" ref="E131:E194" si="45">E130</f>
        <v>300</v>
      </c>
      <c r="F131">
        <f t="shared" ref="F131:F194" si="46">F130</f>
        <v>-2140</v>
      </c>
      <c r="G131">
        <f t="shared" ref="G131:G194" si="47">G130</f>
        <v>500</v>
      </c>
      <c r="I131">
        <f t="shared" ref="I131:I194" si="48">I130</f>
        <v>5.6173268975967375E-2</v>
      </c>
      <c r="J131">
        <f t="shared" ref="J131:J194" si="49">J130</f>
        <v>76.666666666666671</v>
      </c>
      <c r="L131">
        <f t="shared" ref="L131:L194" si="50">A131-J131</f>
        <v>-1336.6666666666667</v>
      </c>
      <c r="M131">
        <f t="shared" ref="M131:M194" si="51">B131</f>
        <v>35</v>
      </c>
      <c r="O131">
        <f t="shared" ref="O131:O194" si="52">L131+F131</f>
        <v>-3476.666666666667</v>
      </c>
      <c r="P131">
        <f t="shared" ref="P131:P194" si="53">M131</f>
        <v>35</v>
      </c>
      <c r="R131">
        <f t="shared" ref="R131:R194" si="54">SQRT(O131^2+P131^2)</f>
        <v>3476.8428366998578</v>
      </c>
      <c r="S131">
        <f t="shared" ref="S131:S194" si="55">IF(AND(O131=0,P131=0),0,IF(O131=0,PI()/2,ATAN(P131/O131)))</f>
        <v>-1.0066774024751932E-2</v>
      </c>
      <c r="T131">
        <f t="shared" ref="T131:T194" si="56">IF(AND(O131&gt;=0,P131&gt;=0),S131,IF(AND(O131&lt;0,P131&gt;=0),S131+PI(),IF(AND(O131&lt;0,P131&lt;0),S131+PI(),S131+2*PI())))</f>
        <v>3.1315258795650411</v>
      </c>
      <c r="U131">
        <f t="shared" ref="U131:U194" si="57">T131*180/PI()</f>
        <v>179.42321633506978</v>
      </c>
      <c r="W131">
        <f t="shared" ref="W131:W194" si="58">R131</f>
        <v>3476.8428366998578</v>
      </c>
      <c r="X131">
        <f t="shared" ref="X131:X194" si="59">IF(T131+I131&gt;=2*PI(),MOD(T131+I131,2*PI()),T131+I131)</f>
        <v>3.1876991485410087</v>
      </c>
      <c r="Y131">
        <f t="shared" ref="Y131:Y194" si="60">X131*180/PI()</f>
        <v>182.6417075688459</v>
      </c>
      <c r="AA131">
        <f t="shared" ref="AA131:AA194" si="61">W131*COS(X131)</f>
        <v>-3473.1479396406335</v>
      </c>
      <c r="AB131">
        <f t="shared" ref="AB131:AB194" si="62">W131*SIN(X131)</f>
        <v>-160.24824642140666</v>
      </c>
      <c r="AD131">
        <f t="shared" ref="AD131:AD194" si="63">AA131</f>
        <v>-3473.1479396406335</v>
      </c>
      <c r="AE131">
        <f t="shared" ref="AE131:AE194" si="64">G131-AB131</f>
        <v>660.24824642140663</v>
      </c>
      <c r="AG131">
        <f t="shared" ref="AG131:AG194" si="65">SQRT(AD131^2+AE131^2)</f>
        <v>3535.3478410946382</v>
      </c>
    </row>
    <row r="132" spans="1:33" x14ac:dyDescent="0.2">
      <c r="A132">
        <f>'建築限界数値データ　線間左'!A216</f>
        <v>-1267</v>
      </c>
      <c r="B132">
        <f>'建築限界数値データ　線間左'!B216</f>
        <v>42</v>
      </c>
      <c r="D132">
        <f t="shared" si="44"/>
        <v>60</v>
      </c>
      <c r="E132">
        <f t="shared" si="45"/>
        <v>300</v>
      </c>
      <c r="F132">
        <f t="shared" si="46"/>
        <v>-2140</v>
      </c>
      <c r="G132">
        <f t="shared" si="47"/>
        <v>500</v>
      </c>
      <c r="I132">
        <f t="shared" si="48"/>
        <v>5.6173268975967375E-2</v>
      </c>
      <c r="J132">
        <f t="shared" si="49"/>
        <v>76.666666666666671</v>
      </c>
      <c r="L132">
        <f t="shared" si="50"/>
        <v>-1343.6666666666667</v>
      </c>
      <c r="M132">
        <f t="shared" si="51"/>
        <v>42</v>
      </c>
      <c r="O132">
        <f t="shared" si="52"/>
        <v>-3483.666666666667</v>
      </c>
      <c r="P132">
        <f t="shared" si="53"/>
        <v>42</v>
      </c>
      <c r="R132">
        <f t="shared" si="54"/>
        <v>3483.9198389808635</v>
      </c>
      <c r="S132">
        <f t="shared" si="55"/>
        <v>-1.2055678469692082E-2</v>
      </c>
      <c r="T132">
        <f t="shared" si="56"/>
        <v>3.129536975120101</v>
      </c>
      <c r="U132">
        <f t="shared" si="57"/>
        <v>179.3092605045199</v>
      </c>
      <c r="W132">
        <f t="shared" si="58"/>
        <v>3483.9198389808635</v>
      </c>
      <c r="X132">
        <f t="shared" si="59"/>
        <v>3.1857102440960685</v>
      </c>
      <c r="Y132">
        <f t="shared" si="60"/>
        <v>182.52775173829602</v>
      </c>
      <c r="AA132">
        <f t="shared" si="61"/>
        <v>-3480.5299046403034</v>
      </c>
      <c r="AB132">
        <f t="shared" si="62"/>
        <v>-153.65229366659949</v>
      </c>
      <c r="AD132">
        <f t="shared" si="63"/>
        <v>-3480.5299046403034</v>
      </c>
      <c r="AE132">
        <f t="shared" si="64"/>
        <v>653.65229366659946</v>
      </c>
      <c r="AG132">
        <f t="shared" si="65"/>
        <v>3541.3768139116523</v>
      </c>
    </row>
    <row r="133" spans="1:33" x14ac:dyDescent="0.2">
      <c r="A133">
        <f>'建築限界数値データ　線間左'!A217</f>
        <v>-1274</v>
      </c>
      <c r="B133">
        <f>'建築限界数値データ　線間左'!B217</f>
        <v>49</v>
      </c>
      <c r="D133">
        <f t="shared" si="44"/>
        <v>60</v>
      </c>
      <c r="E133">
        <f t="shared" si="45"/>
        <v>300</v>
      </c>
      <c r="F133">
        <f t="shared" si="46"/>
        <v>-2140</v>
      </c>
      <c r="G133">
        <f t="shared" si="47"/>
        <v>500</v>
      </c>
      <c r="I133">
        <f t="shared" si="48"/>
        <v>5.6173268975967375E-2</v>
      </c>
      <c r="J133">
        <f t="shared" si="49"/>
        <v>76.666666666666671</v>
      </c>
      <c r="L133">
        <f t="shared" si="50"/>
        <v>-1350.6666666666667</v>
      </c>
      <c r="M133">
        <f t="shared" si="51"/>
        <v>49</v>
      </c>
      <c r="O133">
        <f t="shared" si="52"/>
        <v>-3490.666666666667</v>
      </c>
      <c r="P133">
        <f t="shared" si="53"/>
        <v>49</v>
      </c>
      <c r="R133">
        <f t="shared" si="54"/>
        <v>3491.010566838459</v>
      </c>
      <c r="S133">
        <f t="shared" si="55"/>
        <v>-1.4036511240875493E-2</v>
      </c>
      <c r="T133">
        <f t="shared" si="56"/>
        <v>3.1275561423489178</v>
      </c>
      <c r="U133">
        <f t="shared" si="57"/>
        <v>179.19576714680989</v>
      </c>
      <c r="W133">
        <f t="shared" si="58"/>
        <v>3491.010566838459</v>
      </c>
      <c r="X133">
        <f t="shared" si="59"/>
        <v>3.1837294113248853</v>
      </c>
      <c r="Y133">
        <f t="shared" si="60"/>
        <v>182.41425838058601</v>
      </c>
      <c r="AA133">
        <f t="shared" si="61"/>
        <v>-3487.9118696399732</v>
      </c>
      <c r="AB133">
        <f t="shared" si="62"/>
        <v>-147.05634091179303</v>
      </c>
      <c r="AD133">
        <f t="shared" si="63"/>
        <v>-3487.9118696399732</v>
      </c>
      <c r="AE133">
        <f t="shared" si="64"/>
        <v>647.05634091179309</v>
      </c>
      <c r="AG133">
        <f t="shared" si="65"/>
        <v>3547.4231660022706</v>
      </c>
    </row>
    <row r="134" spans="1:33" x14ac:dyDescent="0.2">
      <c r="A134">
        <f>'建築限界数値データ　線間左'!A218</f>
        <v>-1281</v>
      </c>
      <c r="B134">
        <f>'建築限界数値データ　線間左'!B218</f>
        <v>56</v>
      </c>
      <c r="D134">
        <f t="shared" si="44"/>
        <v>60</v>
      </c>
      <c r="E134">
        <f t="shared" si="45"/>
        <v>300</v>
      </c>
      <c r="F134">
        <f t="shared" si="46"/>
        <v>-2140</v>
      </c>
      <c r="G134">
        <f t="shared" si="47"/>
        <v>500</v>
      </c>
      <c r="I134">
        <f t="shared" si="48"/>
        <v>5.6173268975967375E-2</v>
      </c>
      <c r="J134">
        <f t="shared" si="49"/>
        <v>76.666666666666671</v>
      </c>
      <c r="L134">
        <f t="shared" si="50"/>
        <v>-1357.6666666666667</v>
      </c>
      <c r="M134">
        <f t="shared" si="51"/>
        <v>56</v>
      </c>
      <c r="O134">
        <f t="shared" si="52"/>
        <v>-3497.666666666667</v>
      </c>
      <c r="P134">
        <f t="shared" si="53"/>
        <v>56</v>
      </c>
      <c r="R134">
        <f t="shared" si="54"/>
        <v>3498.1149368068386</v>
      </c>
      <c r="S134">
        <f t="shared" si="55"/>
        <v>-1.6009305925253871E-2</v>
      </c>
      <c r="T134">
        <f t="shared" si="56"/>
        <v>3.1255833476645392</v>
      </c>
      <c r="U134">
        <f t="shared" si="57"/>
        <v>179.08273433754914</v>
      </c>
      <c r="W134">
        <f t="shared" si="58"/>
        <v>3498.1149368068386</v>
      </c>
      <c r="X134">
        <f t="shared" si="59"/>
        <v>3.1817566166405067</v>
      </c>
      <c r="Y134">
        <f t="shared" si="60"/>
        <v>182.30122557132526</v>
      </c>
      <c r="AA134">
        <f t="shared" si="61"/>
        <v>-3495.2938346396431</v>
      </c>
      <c r="AB134">
        <f t="shared" si="62"/>
        <v>-140.46038815698512</v>
      </c>
      <c r="AD134">
        <f t="shared" si="63"/>
        <v>-3495.2938346396431</v>
      </c>
      <c r="AE134">
        <f t="shared" si="64"/>
        <v>640.46038815698512</v>
      </c>
      <c r="AG134">
        <f t="shared" si="65"/>
        <v>3553.486808652608</v>
      </c>
    </row>
    <row r="135" spans="1:33" x14ac:dyDescent="0.2">
      <c r="A135">
        <f>'建築限界数値データ　線間左'!A219</f>
        <v>-1288</v>
      </c>
      <c r="B135">
        <f>'建築限界数値データ　線間左'!B219</f>
        <v>63</v>
      </c>
      <c r="D135">
        <f t="shared" si="44"/>
        <v>60</v>
      </c>
      <c r="E135">
        <f t="shared" si="45"/>
        <v>300</v>
      </c>
      <c r="F135">
        <f t="shared" si="46"/>
        <v>-2140</v>
      </c>
      <c r="G135">
        <f t="shared" si="47"/>
        <v>500</v>
      </c>
      <c r="I135">
        <f t="shared" si="48"/>
        <v>5.6173268975967375E-2</v>
      </c>
      <c r="J135">
        <f t="shared" si="49"/>
        <v>76.666666666666671</v>
      </c>
      <c r="L135">
        <f t="shared" si="50"/>
        <v>-1364.6666666666667</v>
      </c>
      <c r="M135">
        <f t="shared" si="51"/>
        <v>63</v>
      </c>
      <c r="O135">
        <f t="shared" si="52"/>
        <v>-3504.666666666667</v>
      </c>
      <c r="P135">
        <f t="shared" si="53"/>
        <v>63</v>
      </c>
      <c r="R135">
        <f t="shared" si="54"/>
        <v>3505.2328659369332</v>
      </c>
      <c r="S135">
        <f t="shared" si="55"/>
        <v>-1.797409608801773E-2</v>
      </c>
      <c r="T135">
        <f t="shared" si="56"/>
        <v>3.1236185575017754</v>
      </c>
      <c r="U135">
        <f t="shared" si="57"/>
        <v>178.97016015359398</v>
      </c>
      <c r="W135">
        <f t="shared" si="58"/>
        <v>3505.2328659369332</v>
      </c>
      <c r="X135">
        <f t="shared" si="59"/>
        <v>3.1797918264777429</v>
      </c>
      <c r="Y135">
        <f t="shared" si="60"/>
        <v>182.18865138737007</v>
      </c>
      <c r="AA135">
        <f t="shared" si="61"/>
        <v>-3502.675799639313</v>
      </c>
      <c r="AB135">
        <f t="shared" si="62"/>
        <v>-133.86443540217837</v>
      </c>
      <c r="AD135">
        <f t="shared" si="63"/>
        <v>-3502.675799639313</v>
      </c>
      <c r="AE135">
        <f t="shared" si="64"/>
        <v>633.8644354021784</v>
      </c>
      <c r="AG135">
        <f t="shared" si="65"/>
        <v>3559.5676535004391</v>
      </c>
    </row>
    <row r="136" spans="1:33" x14ac:dyDescent="0.2">
      <c r="A136">
        <f>'建築限界数値データ　線間左'!A220</f>
        <v>-1295</v>
      </c>
      <c r="B136">
        <f>'建築限界数値データ　線間左'!B220</f>
        <v>70</v>
      </c>
      <c r="D136">
        <f t="shared" si="44"/>
        <v>60</v>
      </c>
      <c r="E136">
        <f t="shared" si="45"/>
        <v>300</v>
      </c>
      <c r="F136">
        <f t="shared" si="46"/>
        <v>-2140</v>
      </c>
      <c r="G136">
        <f t="shared" si="47"/>
        <v>500</v>
      </c>
      <c r="I136">
        <f t="shared" si="48"/>
        <v>5.6173268975967375E-2</v>
      </c>
      <c r="J136">
        <f t="shared" si="49"/>
        <v>76.666666666666671</v>
      </c>
      <c r="L136">
        <f t="shared" si="50"/>
        <v>-1371.6666666666667</v>
      </c>
      <c r="M136">
        <f t="shared" si="51"/>
        <v>70</v>
      </c>
      <c r="O136">
        <f t="shared" si="52"/>
        <v>-3511.666666666667</v>
      </c>
      <c r="P136">
        <f t="shared" si="53"/>
        <v>70</v>
      </c>
      <c r="R136">
        <f t="shared" si="54"/>
        <v>3512.3642717943962</v>
      </c>
      <c r="S136">
        <f t="shared" si="55"/>
        <v>-1.9930915269741292E-2</v>
      </c>
      <c r="T136">
        <f t="shared" si="56"/>
        <v>3.1216617383200518</v>
      </c>
      <c r="U136">
        <f t="shared" si="57"/>
        <v>178.858042673211</v>
      </c>
      <c r="W136">
        <f t="shared" si="58"/>
        <v>3512.3642717943962</v>
      </c>
      <c r="X136">
        <f t="shared" si="59"/>
        <v>3.1778350072960193</v>
      </c>
      <c r="Y136">
        <f t="shared" si="60"/>
        <v>182.07653390698707</v>
      </c>
      <c r="AA136">
        <f t="shared" si="61"/>
        <v>-3510.0577646389834</v>
      </c>
      <c r="AB136">
        <f t="shared" si="62"/>
        <v>-127.26848264737099</v>
      </c>
      <c r="AD136">
        <f t="shared" si="63"/>
        <v>-3510.0577646389834</v>
      </c>
      <c r="AE136">
        <f t="shared" si="64"/>
        <v>627.268482647371</v>
      </c>
      <c r="AG136">
        <f t="shared" si="65"/>
        <v>3565.6656125364802</v>
      </c>
    </row>
    <row r="137" spans="1:33" x14ac:dyDescent="0.2">
      <c r="A137">
        <f>'建築限界数値データ　線間左'!A221</f>
        <v>-1302</v>
      </c>
      <c r="B137">
        <f>'建築限界数値データ　線間左'!B221</f>
        <v>77</v>
      </c>
      <c r="D137">
        <f t="shared" si="44"/>
        <v>60</v>
      </c>
      <c r="E137">
        <f t="shared" si="45"/>
        <v>300</v>
      </c>
      <c r="F137">
        <f t="shared" si="46"/>
        <v>-2140</v>
      </c>
      <c r="G137">
        <f t="shared" si="47"/>
        <v>500</v>
      </c>
      <c r="I137">
        <f t="shared" si="48"/>
        <v>5.6173268975967375E-2</v>
      </c>
      <c r="J137">
        <f t="shared" si="49"/>
        <v>76.666666666666671</v>
      </c>
      <c r="L137">
        <f t="shared" si="50"/>
        <v>-1378.6666666666667</v>
      </c>
      <c r="M137">
        <f t="shared" si="51"/>
        <v>77</v>
      </c>
      <c r="O137">
        <f t="shared" si="52"/>
        <v>-3518.666666666667</v>
      </c>
      <c r="P137">
        <f t="shared" si="53"/>
        <v>77</v>
      </c>
      <c r="R137">
        <f t="shared" si="54"/>
        <v>3519.5090724575657</v>
      </c>
      <c r="S137">
        <f t="shared" si="55"/>
        <v>-2.1879796983588797E-2</v>
      </c>
      <c r="T137">
        <f t="shared" si="56"/>
        <v>3.1197128566062045</v>
      </c>
      <c r="U137">
        <f t="shared" si="57"/>
        <v>178.74637997623731</v>
      </c>
      <c r="W137">
        <f t="shared" si="58"/>
        <v>3519.5090724575657</v>
      </c>
      <c r="X137">
        <f t="shared" si="59"/>
        <v>3.175886125582172</v>
      </c>
      <c r="Y137">
        <f t="shared" si="60"/>
        <v>181.9648712100134</v>
      </c>
      <c r="AA137">
        <f t="shared" si="61"/>
        <v>-3517.4397296386533</v>
      </c>
      <c r="AB137">
        <f t="shared" si="62"/>
        <v>-120.6725298925645</v>
      </c>
      <c r="AD137">
        <f t="shared" si="63"/>
        <v>-3517.4397296386533</v>
      </c>
      <c r="AE137">
        <f t="shared" si="64"/>
        <v>620.67252989256451</v>
      </c>
      <c r="AG137">
        <f t="shared" si="65"/>
        <v>3571.7805981056113</v>
      </c>
    </row>
    <row r="138" spans="1:33" x14ac:dyDescent="0.2">
      <c r="A138">
        <f>'建築限界数値データ　線間左'!A222</f>
        <v>-1309</v>
      </c>
      <c r="B138">
        <f>'建築限界数値データ　線間左'!B222</f>
        <v>84</v>
      </c>
      <c r="D138">
        <f t="shared" si="44"/>
        <v>60</v>
      </c>
      <c r="E138">
        <f t="shared" si="45"/>
        <v>300</v>
      </c>
      <c r="F138">
        <f t="shared" si="46"/>
        <v>-2140</v>
      </c>
      <c r="G138">
        <f t="shared" si="47"/>
        <v>500</v>
      </c>
      <c r="I138">
        <f t="shared" si="48"/>
        <v>5.6173268975967375E-2</v>
      </c>
      <c r="J138">
        <f t="shared" si="49"/>
        <v>76.666666666666671</v>
      </c>
      <c r="L138">
        <f t="shared" si="50"/>
        <v>-1385.6666666666667</v>
      </c>
      <c r="M138">
        <f t="shared" si="51"/>
        <v>84</v>
      </c>
      <c r="O138">
        <f t="shared" si="52"/>
        <v>-3525.666666666667</v>
      </c>
      <c r="P138">
        <f t="shared" si="53"/>
        <v>84</v>
      </c>
      <c r="R138">
        <f t="shared" si="54"/>
        <v>3526.6671865153999</v>
      </c>
      <c r="S138">
        <f t="shared" si="55"/>
        <v>-2.3820774712581316E-2</v>
      </c>
      <c r="T138">
        <f t="shared" si="56"/>
        <v>3.1177718788772117</v>
      </c>
      <c r="U138">
        <f t="shared" si="57"/>
        <v>178.63517014423712</v>
      </c>
      <c r="W138">
        <f t="shared" si="58"/>
        <v>3526.6671865153999</v>
      </c>
      <c r="X138">
        <f t="shared" si="59"/>
        <v>3.1739451478531793</v>
      </c>
      <c r="Y138">
        <f t="shared" si="60"/>
        <v>181.85366137801324</v>
      </c>
      <c r="AA138">
        <f t="shared" si="61"/>
        <v>-3524.8216946383232</v>
      </c>
      <c r="AB138">
        <f t="shared" si="62"/>
        <v>-114.0765771377567</v>
      </c>
      <c r="AD138">
        <f t="shared" si="63"/>
        <v>-3524.8216946383232</v>
      </c>
      <c r="AE138">
        <f t="shared" si="64"/>
        <v>614.07657713775666</v>
      </c>
      <c r="AG138">
        <f t="shared" si="65"/>
        <v>3577.9125229080437</v>
      </c>
    </row>
    <row r="139" spans="1:33" x14ac:dyDescent="0.2">
      <c r="A139">
        <f>'建築限界数値データ　線間左'!A223</f>
        <v>-1316</v>
      </c>
      <c r="B139">
        <f>'建築限界数値データ　線間左'!B223</f>
        <v>91</v>
      </c>
      <c r="D139">
        <f t="shared" si="44"/>
        <v>60</v>
      </c>
      <c r="E139">
        <f t="shared" si="45"/>
        <v>300</v>
      </c>
      <c r="F139">
        <f t="shared" si="46"/>
        <v>-2140</v>
      </c>
      <c r="G139">
        <f t="shared" si="47"/>
        <v>500</v>
      </c>
      <c r="I139">
        <f t="shared" si="48"/>
        <v>5.6173268975967375E-2</v>
      </c>
      <c r="J139">
        <f t="shared" si="49"/>
        <v>76.666666666666671</v>
      </c>
      <c r="L139">
        <f t="shared" si="50"/>
        <v>-1392.6666666666667</v>
      </c>
      <c r="M139">
        <f t="shared" si="51"/>
        <v>91</v>
      </c>
      <c r="O139">
        <f t="shared" si="52"/>
        <v>-3532.666666666667</v>
      </c>
      <c r="P139">
        <f t="shared" si="53"/>
        <v>91</v>
      </c>
      <c r="R139">
        <f t="shared" si="54"/>
        <v>3533.8385330653946</v>
      </c>
      <c r="S139">
        <f t="shared" si="55"/>
        <v>-2.5753881906923303E-2</v>
      </c>
      <c r="T139">
        <f t="shared" si="56"/>
        <v>3.1158387716828697</v>
      </c>
      <c r="U139">
        <f t="shared" si="57"/>
        <v>178.52441126065494</v>
      </c>
      <c r="W139">
        <f t="shared" si="58"/>
        <v>3533.8385330653946</v>
      </c>
      <c r="X139">
        <f t="shared" si="59"/>
        <v>3.1720120406588372</v>
      </c>
      <c r="Y139">
        <f t="shared" si="60"/>
        <v>181.74290249443106</v>
      </c>
      <c r="AA139">
        <f t="shared" si="61"/>
        <v>-3532.203659637993</v>
      </c>
      <c r="AB139">
        <f t="shared" si="62"/>
        <v>-107.48062438294939</v>
      </c>
      <c r="AD139">
        <f t="shared" si="63"/>
        <v>-3532.203659637993</v>
      </c>
      <c r="AE139">
        <f t="shared" si="64"/>
        <v>607.48062438294937</v>
      </c>
      <c r="AG139">
        <f t="shared" si="65"/>
        <v>3584.0613000004237</v>
      </c>
    </row>
    <row r="140" spans="1:33" x14ac:dyDescent="0.2">
      <c r="A140">
        <f>'建築限界数値データ　線間左'!A224</f>
        <v>-1323</v>
      </c>
      <c r="B140">
        <f>'建築限界数値データ　線間左'!B224</f>
        <v>98</v>
      </c>
      <c r="D140">
        <f t="shared" si="44"/>
        <v>60</v>
      </c>
      <c r="E140">
        <f t="shared" si="45"/>
        <v>300</v>
      </c>
      <c r="F140">
        <f t="shared" si="46"/>
        <v>-2140</v>
      </c>
      <c r="G140">
        <f t="shared" si="47"/>
        <v>500</v>
      </c>
      <c r="I140">
        <f t="shared" si="48"/>
        <v>5.6173268975967375E-2</v>
      </c>
      <c r="J140">
        <f t="shared" si="49"/>
        <v>76.666666666666671</v>
      </c>
      <c r="L140">
        <f t="shared" si="50"/>
        <v>-1399.6666666666667</v>
      </c>
      <c r="M140">
        <f t="shared" si="51"/>
        <v>98</v>
      </c>
      <c r="O140">
        <f t="shared" si="52"/>
        <v>-3539.666666666667</v>
      </c>
      <c r="P140">
        <f t="shared" si="53"/>
        <v>98</v>
      </c>
      <c r="R140">
        <f t="shared" si="54"/>
        <v>3541.0230317114733</v>
      </c>
      <c r="S140">
        <f t="shared" si="55"/>
        <v>-2.7679151981388046E-2</v>
      </c>
      <c r="T140">
        <f t="shared" si="56"/>
        <v>3.1139135016084052</v>
      </c>
      <c r="U140">
        <f t="shared" si="57"/>
        <v>178.41410141096529</v>
      </c>
      <c r="W140">
        <f t="shared" si="58"/>
        <v>3541.0230317114733</v>
      </c>
      <c r="X140">
        <f t="shared" si="59"/>
        <v>3.1700867705843727</v>
      </c>
      <c r="Y140">
        <f t="shared" si="60"/>
        <v>181.63259264474141</v>
      </c>
      <c r="AA140">
        <f t="shared" si="61"/>
        <v>-3539.5856246376634</v>
      </c>
      <c r="AB140">
        <f t="shared" si="62"/>
        <v>-100.88467162814304</v>
      </c>
      <c r="AD140">
        <f t="shared" si="63"/>
        <v>-3539.5856246376634</v>
      </c>
      <c r="AE140">
        <f t="shared" si="64"/>
        <v>600.884671628143</v>
      </c>
      <c r="AG140">
        <f t="shared" si="65"/>
        <v>3590.2268427968811</v>
      </c>
    </row>
    <row r="141" spans="1:33" x14ac:dyDescent="0.2">
      <c r="A141">
        <f>'建築限界数値データ　線間左'!A225</f>
        <v>-1330</v>
      </c>
      <c r="B141">
        <f>'建築限界数値データ　線間左'!B225</f>
        <v>105</v>
      </c>
      <c r="D141">
        <f t="shared" si="44"/>
        <v>60</v>
      </c>
      <c r="E141">
        <f t="shared" si="45"/>
        <v>300</v>
      </c>
      <c r="F141">
        <f t="shared" si="46"/>
        <v>-2140</v>
      </c>
      <c r="G141">
        <f t="shared" si="47"/>
        <v>500</v>
      </c>
      <c r="I141">
        <f t="shared" si="48"/>
        <v>5.6173268975967375E-2</v>
      </c>
      <c r="J141">
        <f t="shared" si="49"/>
        <v>76.666666666666671</v>
      </c>
      <c r="L141">
        <f t="shared" si="50"/>
        <v>-1406.6666666666667</v>
      </c>
      <c r="M141">
        <f t="shared" si="51"/>
        <v>105</v>
      </c>
      <c r="O141">
        <f t="shared" si="52"/>
        <v>-3546.666666666667</v>
      </c>
      <c r="P141">
        <f t="shared" si="53"/>
        <v>105</v>
      </c>
      <c r="R141">
        <f t="shared" si="54"/>
        <v>3548.2206025618598</v>
      </c>
      <c r="S141">
        <f t="shared" si="55"/>
        <v>-2.9596618312761259E-2</v>
      </c>
      <c r="T141">
        <f t="shared" si="56"/>
        <v>3.1119960352770319</v>
      </c>
      <c r="U141">
        <f t="shared" si="57"/>
        <v>178.30423868281918</v>
      </c>
      <c r="W141">
        <f t="shared" si="58"/>
        <v>3548.2206025618598</v>
      </c>
      <c r="X141">
        <f t="shared" si="59"/>
        <v>3.1681693042529995</v>
      </c>
      <c r="Y141">
        <f t="shared" si="60"/>
        <v>181.5227299165953</v>
      </c>
      <c r="AA141">
        <f t="shared" si="61"/>
        <v>-3546.9675896373333</v>
      </c>
      <c r="AB141">
        <f t="shared" si="62"/>
        <v>-94.288718873335796</v>
      </c>
      <c r="AD141">
        <f t="shared" si="63"/>
        <v>-3546.9675896373333</v>
      </c>
      <c r="AE141">
        <f t="shared" si="64"/>
        <v>594.28871887333582</v>
      </c>
      <c r="AG141">
        <f t="shared" si="65"/>
        <v>3596.4090650700159</v>
      </c>
    </row>
    <row r="142" spans="1:33" x14ac:dyDescent="0.2">
      <c r="A142">
        <f>'建築限界数値データ　線間左'!A226</f>
        <v>-1337</v>
      </c>
      <c r="B142">
        <f>'建築限界数値データ　線間左'!B226</f>
        <v>112</v>
      </c>
      <c r="D142">
        <f t="shared" si="44"/>
        <v>60</v>
      </c>
      <c r="E142">
        <f t="shared" si="45"/>
        <v>300</v>
      </c>
      <c r="F142">
        <f t="shared" si="46"/>
        <v>-2140</v>
      </c>
      <c r="G142">
        <f t="shared" si="47"/>
        <v>500</v>
      </c>
      <c r="I142">
        <f t="shared" si="48"/>
        <v>5.6173268975967375E-2</v>
      </c>
      <c r="J142">
        <f t="shared" si="49"/>
        <v>76.666666666666671</v>
      </c>
      <c r="L142">
        <f t="shared" si="50"/>
        <v>-1413.6666666666667</v>
      </c>
      <c r="M142">
        <f t="shared" si="51"/>
        <v>112</v>
      </c>
      <c r="O142">
        <f t="shared" si="52"/>
        <v>-3553.666666666667</v>
      </c>
      <c r="P142">
        <f t="shared" si="53"/>
        <v>112</v>
      </c>
      <c r="R142">
        <f t="shared" si="54"/>
        <v>3555.4311662269288</v>
      </c>
      <c r="S142">
        <f t="shared" si="55"/>
        <v>-3.1506314237341931E-2</v>
      </c>
      <c r="T142">
        <f t="shared" si="56"/>
        <v>3.1100863393524514</v>
      </c>
      <c r="U142">
        <f t="shared" si="57"/>
        <v>178.19482116618741</v>
      </c>
      <c r="W142">
        <f t="shared" si="58"/>
        <v>3555.4311662269288</v>
      </c>
      <c r="X142">
        <f t="shared" si="59"/>
        <v>3.1662596083284189</v>
      </c>
      <c r="Y142">
        <f t="shared" si="60"/>
        <v>181.41331239996347</v>
      </c>
      <c r="AA142">
        <f t="shared" si="61"/>
        <v>-3554.3495546370027</v>
      </c>
      <c r="AB142">
        <f t="shared" si="62"/>
        <v>-87.692766118529022</v>
      </c>
      <c r="AD142">
        <f t="shared" si="63"/>
        <v>-3554.3495546370027</v>
      </c>
      <c r="AE142">
        <f t="shared" si="64"/>
        <v>587.69276611852899</v>
      </c>
      <c r="AG142">
        <f t="shared" si="65"/>
        <v>3602.6078809518403</v>
      </c>
    </row>
    <row r="143" spans="1:33" x14ac:dyDescent="0.2">
      <c r="A143">
        <f>'建築限界数値データ　線間左'!A227</f>
        <v>-1344</v>
      </c>
      <c r="B143">
        <f>'建築限界数値データ　線間左'!B227</f>
        <v>119</v>
      </c>
      <c r="D143">
        <f t="shared" si="44"/>
        <v>60</v>
      </c>
      <c r="E143">
        <f t="shared" si="45"/>
        <v>300</v>
      </c>
      <c r="F143">
        <f t="shared" si="46"/>
        <v>-2140</v>
      </c>
      <c r="G143">
        <f t="shared" si="47"/>
        <v>500</v>
      </c>
      <c r="I143">
        <f t="shared" si="48"/>
        <v>5.6173268975967375E-2</v>
      </c>
      <c r="J143">
        <f t="shared" si="49"/>
        <v>76.666666666666671</v>
      </c>
      <c r="L143">
        <f t="shared" si="50"/>
        <v>-1420.6666666666667</v>
      </c>
      <c r="M143">
        <f t="shared" si="51"/>
        <v>119</v>
      </c>
      <c r="O143">
        <f t="shared" si="52"/>
        <v>-3560.666666666667</v>
      </c>
      <c r="P143">
        <f t="shared" si="53"/>
        <v>119</v>
      </c>
      <c r="R143">
        <f t="shared" si="54"/>
        <v>3562.654643817039</v>
      </c>
      <c r="S143">
        <f t="shared" si="55"/>
        <v>-3.340827304849972E-2</v>
      </c>
      <c r="T143">
        <f t="shared" si="56"/>
        <v>3.1081843805412932</v>
      </c>
      <c r="U143">
        <f t="shared" si="57"/>
        <v>178.08584695350032</v>
      </c>
      <c r="W143">
        <f t="shared" si="58"/>
        <v>3562.654643817039</v>
      </c>
      <c r="X143">
        <f t="shared" si="59"/>
        <v>3.1643576495172607</v>
      </c>
      <c r="Y143">
        <f t="shared" si="60"/>
        <v>181.30433818727639</v>
      </c>
      <c r="AA143">
        <f t="shared" si="61"/>
        <v>-3561.7315196366731</v>
      </c>
      <c r="AB143">
        <f t="shared" si="62"/>
        <v>-81.096813363720528</v>
      </c>
      <c r="AD143">
        <f t="shared" si="63"/>
        <v>-3561.7315196366731</v>
      </c>
      <c r="AE143">
        <f t="shared" si="64"/>
        <v>581.09681336372057</v>
      </c>
      <c r="AG143">
        <f t="shared" si="65"/>
        <v>3608.8232049346552</v>
      </c>
    </row>
    <row r="144" spans="1:33" x14ac:dyDescent="0.2">
      <c r="A144">
        <f>'建築限界数値データ　線間左'!A228</f>
        <v>-1351</v>
      </c>
      <c r="B144">
        <f>'建築限界数値データ　線間左'!B228</f>
        <v>126</v>
      </c>
      <c r="D144">
        <f t="shared" si="44"/>
        <v>60</v>
      </c>
      <c r="E144">
        <f t="shared" si="45"/>
        <v>300</v>
      </c>
      <c r="F144">
        <f t="shared" si="46"/>
        <v>-2140</v>
      </c>
      <c r="G144">
        <f t="shared" si="47"/>
        <v>500</v>
      </c>
      <c r="I144">
        <f t="shared" si="48"/>
        <v>5.6173268975967375E-2</v>
      </c>
      <c r="J144">
        <f t="shared" si="49"/>
        <v>76.666666666666671</v>
      </c>
      <c r="L144">
        <f t="shared" si="50"/>
        <v>-1427.6666666666667</v>
      </c>
      <c r="M144">
        <f t="shared" si="51"/>
        <v>126</v>
      </c>
      <c r="O144">
        <f t="shared" si="52"/>
        <v>-3567.666666666667</v>
      </c>
      <c r="P144">
        <f t="shared" si="53"/>
        <v>126</v>
      </c>
      <c r="R144">
        <f t="shared" si="54"/>
        <v>3569.890956940344</v>
      </c>
      <c r="S144">
        <f t="shared" si="55"/>
        <v>-3.5302527994288041E-2</v>
      </c>
      <c r="T144">
        <f t="shared" si="56"/>
        <v>3.1062901255955051</v>
      </c>
      <c r="U144">
        <f t="shared" si="57"/>
        <v>177.97731413978485</v>
      </c>
      <c r="W144">
        <f t="shared" si="58"/>
        <v>3569.890956940344</v>
      </c>
      <c r="X144">
        <f t="shared" si="59"/>
        <v>3.1624633945714726</v>
      </c>
      <c r="Y144">
        <f t="shared" si="60"/>
        <v>181.19580537356097</v>
      </c>
      <c r="AA144">
        <f t="shared" si="61"/>
        <v>-3569.1134846363429</v>
      </c>
      <c r="AB144">
        <f t="shared" si="62"/>
        <v>-74.500860608914167</v>
      </c>
      <c r="AD144">
        <f t="shared" si="63"/>
        <v>-3569.1134846363429</v>
      </c>
      <c r="AE144">
        <f t="shared" si="64"/>
        <v>574.50086060891419</v>
      </c>
      <c r="AG144">
        <f t="shared" si="65"/>
        <v>3615.0549518718744</v>
      </c>
    </row>
    <row r="145" spans="1:33" x14ac:dyDescent="0.2">
      <c r="A145">
        <f>'建築限界数値データ　線間左'!A229</f>
        <v>-1358</v>
      </c>
      <c r="B145">
        <f>'建築限界数値データ　線間左'!B229</f>
        <v>133</v>
      </c>
      <c r="D145">
        <f t="shared" si="44"/>
        <v>60</v>
      </c>
      <c r="E145">
        <f t="shared" si="45"/>
        <v>300</v>
      </c>
      <c r="F145">
        <f t="shared" si="46"/>
        <v>-2140</v>
      </c>
      <c r="G145">
        <f t="shared" si="47"/>
        <v>500</v>
      </c>
      <c r="I145">
        <f t="shared" si="48"/>
        <v>5.6173268975967375E-2</v>
      </c>
      <c r="J145">
        <f t="shared" si="49"/>
        <v>76.666666666666671</v>
      </c>
      <c r="L145">
        <f t="shared" si="50"/>
        <v>-1434.6666666666667</v>
      </c>
      <c r="M145">
        <f t="shared" si="51"/>
        <v>133</v>
      </c>
      <c r="O145">
        <f t="shared" si="52"/>
        <v>-3574.666666666667</v>
      </c>
      <c r="P145">
        <f t="shared" si="53"/>
        <v>133</v>
      </c>
      <c r="R145">
        <f t="shared" si="54"/>
        <v>3577.1400277005905</v>
      </c>
      <c r="S145">
        <f t="shared" si="55"/>
        <v>-3.7189112275112048E-2</v>
      </c>
      <c r="T145">
        <f t="shared" si="56"/>
        <v>3.1044035413146811</v>
      </c>
      <c r="U145">
        <f t="shared" si="57"/>
        <v>177.86922082279793</v>
      </c>
      <c r="W145">
        <f t="shared" si="58"/>
        <v>3577.1400277005905</v>
      </c>
      <c r="X145">
        <f t="shared" si="59"/>
        <v>3.1605768102906486</v>
      </c>
      <c r="Y145">
        <f t="shared" si="60"/>
        <v>181.08771205657405</v>
      </c>
      <c r="AA145">
        <f t="shared" si="61"/>
        <v>-3576.4954496360128</v>
      </c>
      <c r="AB145">
        <f t="shared" si="62"/>
        <v>-67.904907854107066</v>
      </c>
      <c r="AD145">
        <f t="shared" si="63"/>
        <v>-3576.4954496360128</v>
      </c>
      <c r="AE145">
        <f t="shared" si="64"/>
        <v>567.90490785410702</v>
      </c>
      <c r="AG145">
        <f t="shared" si="65"/>
        <v>3621.3030369788012</v>
      </c>
    </row>
    <row r="146" spans="1:33" x14ac:dyDescent="0.2">
      <c r="A146">
        <f>'建築限界数値データ　線間左'!A230</f>
        <v>-1365</v>
      </c>
      <c r="B146">
        <f>'建築限界数値データ　線間左'!B230</f>
        <v>140</v>
      </c>
      <c r="D146">
        <f t="shared" si="44"/>
        <v>60</v>
      </c>
      <c r="E146">
        <f t="shared" si="45"/>
        <v>300</v>
      </c>
      <c r="F146">
        <f t="shared" si="46"/>
        <v>-2140</v>
      </c>
      <c r="G146">
        <f t="shared" si="47"/>
        <v>500</v>
      </c>
      <c r="I146">
        <f t="shared" si="48"/>
        <v>5.6173268975967375E-2</v>
      </c>
      <c r="J146">
        <f t="shared" si="49"/>
        <v>76.666666666666671</v>
      </c>
      <c r="L146">
        <f t="shared" si="50"/>
        <v>-1441.6666666666667</v>
      </c>
      <c r="M146">
        <f t="shared" si="51"/>
        <v>140</v>
      </c>
      <c r="O146">
        <f t="shared" si="52"/>
        <v>-3581.666666666667</v>
      </c>
      <c r="P146">
        <f t="shared" si="53"/>
        <v>140</v>
      </c>
      <c r="R146">
        <f t="shared" si="54"/>
        <v>3584.401778694893</v>
      </c>
      <c r="S146">
        <f t="shared" si="55"/>
        <v>-3.9068059041450776E-2</v>
      </c>
      <c r="T146">
        <f t="shared" si="56"/>
        <v>3.1025245945483424</v>
      </c>
      <c r="U146">
        <f t="shared" si="57"/>
        <v>177.76156510315695</v>
      </c>
      <c r="W146">
        <f t="shared" si="58"/>
        <v>3584.401778694893</v>
      </c>
      <c r="X146">
        <f t="shared" si="59"/>
        <v>3.1586978635243099</v>
      </c>
      <c r="Y146">
        <f t="shared" si="60"/>
        <v>180.98005633693305</v>
      </c>
      <c r="AA146">
        <f t="shared" si="61"/>
        <v>-3583.8774146356827</v>
      </c>
      <c r="AB146">
        <f t="shared" si="62"/>
        <v>-61.308955099300015</v>
      </c>
      <c r="AD146">
        <f t="shared" si="63"/>
        <v>-3583.8774146356827</v>
      </c>
      <c r="AE146">
        <f t="shared" si="64"/>
        <v>561.30895509929996</v>
      </c>
      <c r="AG146">
        <f t="shared" si="65"/>
        <v>3627.5673758333442</v>
      </c>
    </row>
    <row r="147" spans="1:33" x14ac:dyDescent="0.2">
      <c r="A147">
        <f>'建築限界数値データ　線間左'!A231</f>
        <v>-1372</v>
      </c>
      <c r="B147">
        <f>'建築限界数値データ　線間左'!B231</f>
        <v>147</v>
      </c>
      <c r="D147">
        <f t="shared" si="44"/>
        <v>60</v>
      </c>
      <c r="E147">
        <f t="shared" si="45"/>
        <v>300</v>
      </c>
      <c r="F147">
        <f t="shared" si="46"/>
        <v>-2140</v>
      </c>
      <c r="G147">
        <f t="shared" si="47"/>
        <v>500</v>
      </c>
      <c r="I147">
        <f t="shared" si="48"/>
        <v>5.6173268975967375E-2</v>
      </c>
      <c r="J147">
        <f t="shared" si="49"/>
        <v>76.666666666666671</v>
      </c>
      <c r="L147">
        <f t="shared" si="50"/>
        <v>-1448.6666666666667</v>
      </c>
      <c r="M147">
        <f t="shared" si="51"/>
        <v>147</v>
      </c>
      <c r="O147">
        <f t="shared" si="52"/>
        <v>-3588.666666666667</v>
      </c>
      <c r="P147">
        <f t="shared" si="53"/>
        <v>147</v>
      </c>
      <c r="R147">
        <f t="shared" si="54"/>
        <v>3591.6761330115005</v>
      </c>
      <c r="S147">
        <f t="shared" si="55"/>
        <v>-4.0939401391632657E-2</v>
      </c>
      <c r="T147">
        <f t="shared" si="56"/>
        <v>3.1006532521981605</v>
      </c>
      <c r="U147">
        <f t="shared" si="57"/>
        <v>177.65434508446745</v>
      </c>
      <c r="W147">
        <f t="shared" si="58"/>
        <v>3591.6761330115005</v>
      </c>
      <c r="X147">
        <f t="shared" si="59"/>
        <v>3.156826521174128</v>
      </c>
      <c r="Y147">
        <f t="shared" si="60"/>
        <v>180.87283631824351</v>
      </c>
      <c r="AA147">
        <f t="shared" si="61"/>
        <v>-3591.2593796353522</v>
      </c>
      <c r="AB147">
        <f t="shared" si="62"/>
        <v>-54.713002344492658</v>
      </c>
      <c r="AD147">
        <f t="shared" si="63"/>
        <v>-3591.2593796353522</v>
      </c>
      <c r="AE147">
        <f t="shared" si="64"/>
        <v>554.71300234449268</v>
      </c>
      <c r="AG147">
        <f t="shared" si="65"/>
        <v>3633.8478843766889</v>
      </c>
    </row>
    <row r="148" spans="1:33" x14ac:dyDescent="0.2">
      <c r="A148">
        <f>'建築限界数値データ　線間左'!A232</f>
        <v>-1379</v>
      </c>
      <c r="B148">
        <f>'建築限界数値データ　線間左'!B232</f>
        <v>154</v>
      </c>
      <c r="D148">
        <f t="shared" si="44"/>
        <v>60</v>
      </c>
      <c r="E148">
        <f t="shared" si="45"/>
        <v>300</v>
      </c>
      <c r="F148">
        <f t="shared" si="46"/>
        <v>-2140</v>
      </c>
      <c r="G148">
        <f t="shared" si="47"/>
        <v>500</v>
      </c>
      <c r="I148">
        <f t="shared" si="48"/>
        <v>5.6173268975967375E-2</v>
      </c>
      <c r="J148">
        <f t="shared" si="49"/>
        <v>76.666666666666671</v>
      </c>
      <c r="L148">
        <f t="shared" si="50"/>
        <v>-1455.6666666666667</v>
      </c>
      <c r="M148">
        <f t="shared" si="51"/>
        <v>154</v>
      </c>
      <c r="O148">
        <f t="shared" si="52"/>
        <v>-3595.666666666667</v>
      </c>
      <c r="P148">
        <f t="shared" si="53"/>
        <v>154</v>
      </c>
      <c r="R148">
        <f t="shared" si="54"/>
        <v>3598.96301422754</v>
      </c>
      <c r="S148">
        <f t="shared" si="55"/>
        <v>-4.2803172369663495E-2</v>
      </c>
      <c r="T148">
        <f t="shared" si="56"/>
        <v>3.0987894812201295</v>
      </c>
      <c r="U148">
        <f t="shared" si="57"/>
        <v>177.54755887344729</v>
      </c>
      <c r="W148">
        <f t="shared" si="58"/>
        <v>3598.96301422754</v>
      </c>
      <c r="X148">
        <f t="shared" si="59"/>
        <v>3.1549627501960971</v>
      </c>
      <c r="Y148">
        <f t="shared" si="60"/>
        <v>180.76605010722341</v>
      </c>
      <c r="AA148">
        <f t="shared" si="61"/>
        <v>-3598.6413446350225</v>
      </c>
      <c r="AB148">
        <f t="shared" si="62"/>
        <v>-48.117049589685251</v>
      </c>
      <c r="AD148">
        <f t="shared" si="63"/>
        <v>-3598.6413446350225</v>
      </c>
      <c r="AE148">
        <f t="shared" si="64"/>
        <v>548.11704958968528</v>
      </c>
      <c r="AG148">
        <f t="shared" si="65"/>
        <v>3640.1444789139159</v>
      </c>
    </row>
    <row r="149" spans="1:33" x14ac:dyDescent="0.2">
      <c r="A149">
        <f>'建築限界数値データ　線間左'!A233</f>
        <v>-1386</v>
      </c>
      <c r="B149">
        <f>'建築限界数値データ　線間左'!B233</f>
        <v>161</v>
      </c>
      <c r="D149">
        <f t="shared" si="44"/>
        <v>60</v>
      </c>
      <c r="E149">
        <f t="shared" si="45"/>
        <v>300</v>
      </c>
      <c r="F149">
        <f t="shared" si="46"/>
        <v>-2140</v>
      </c>
      <c r="G149">
        <f t="shared" si="47"/>
        <v>500</v>
      </c>
      <c r="I149">
        <f t="shared" si="48"/>
        <v>5.6173268975967375E-2</v>
      </c>
      <c r="J149">
        <f t="shared" si="49"/>
        <v>76.666666666666671</v>
      </c>
      <c r="L149">
        <f t="shared" si="50"/>
        <v>-1462.6666666666667</v>
      </c>
      <c r="M149">
        <f t="shared" si="51"/>
        <v>161</v>
      </c>
      <c r="O149">
        <f t="shared" si="52"/>
        <v>-3602.666666666667</v>
      </c>
      <c r="P149">
        <f t="shared" si="53"/>
        <v>161</v>
      </c>
      <c r="R149">
        <f t="shared" si="54"/>
        <v>3606.2623464067492</v>
      </c>
      <c r="S149">
        <f t="shared" si="55"/>
        <v>-4.4659404963106421E-2</v>
      </c>
      <c r="T149">
        <f t="shared" si="56"/>
        <v>3.0969332486266867</v>
      </c>
      <c r="U149">
        <f t="shared" si="57"/>
        <v>177.44120458004838</v>
      </c>
      <c r="W149">
        <f t="shared" si="58"/>
        <v>3606.2623464067492</v>
      </c>
      <c r="X149">
        <f t="shared" si="59"/>
        <v>3.1531065176026543</v>
      </c>
      <c r="Y149">
        <f t="shared" si="60"/>
        <v>180.6596958138245</v>
      </c>
      <c r="AA149">
        <f t="shared" si="61"/>
        <v>-3606.0233096346924</v>
      </c>
      <c r="AB149">
        <f t="shared" si="62"/>
        <v>-41.521096834878527</v>
      </c>
      <c r="AD149">
        <f t="shared" si="63"/>
        <v>-3606.0233096346924</v>
      </c>
      <c r="AE149">
        <f t="shared" si="64"/>
        <v>541.52109683487856</v>
      </c>
      <c r="AG149">
        <f t="shared" si="65"/>
        <v>3646.457076114566</v>
      </c>
    </row>
    <row r="150" spans="1:33" x14ac:dyDescent="0.2">
      <c r="A150">
        <f>'建築限界数値データ　線間左'!A234</f>
        <v>-1393</v>
      </c>
      <c r="B150">
        <f>'建築限界数値データ　線間左'!B234</f>
        <v>168</v>
      </c>
      <c r="D150">
        <f t="shared" si="44"/>
        <v>60</v>
      </c>
      <c r="E150">
        <f t="shared" si="45"/>
        <v>300</v>
      </c>
      <c r="F150">
        <f t="shared" si="46"/>
        <v>-2140</v>
      </c>
      <c r="G150">
        <f t="shared" si="47"/>
        <v>500</v>
      </c>
      <c r="I150">
        <f t="shared" si="48"/>
        <v>5.6173268975967375E-2</v>
      </c>
      <c r="J150">
        <f t="shared" si="49"/>
        <v>76.666666666666671</v>
      </c>
      <c r="L150">
        <f t="shared" si="50"/>
        <v>-1469.6666666666667</v>
      </c>
      <c r="M150">
        <f t="shared" si="51"/>
        <v>168</v>
      </c>
      <c r="O150">
        <f t="shared" si="52"/>
        <v>-3609.666666666667</v>
      </c>
      <c r="P150">
        <f t="shared" si="53"/>
        <v>168</v>
      </c>
      <c r="R150">
        <f t="shared" si="54"/>
        <v>3613.574054097196</v>
      </c>
      <c r="S150">
        <f t="shared" si="55"/>
        <v>-4.6508132101012685E-2</v>
      </c>
      <c r="T150">
        <f t="shared" si="56"/>
        <v>3.0950845214887805</v>
      </c>
      <c r="U150">
        <f t="shared" si="57"/>
        <v>177.33528031757507</v>
      </c>
      <c r="W150">
        <f t="shared" si="58"/>
        <v>3613.574054097196</v>
      </c>
      <c r="X150">
        <f t="shared" si="59"/>
        <v>3.1512577904647481</v>
      </c>
      <c r="Y150">
        <f t="shared" si="60"/>
        <v>180.55377155135119</v>
      </c>
      <c r="AA150">
        <f t="shared" si="61"/>
        <v>-3613.4052746343623</v>
      </c>
      <c r="AB150">
        <f t="shared" si="62"/>
        <v>-34.925144080071689</v>
      </c>
      <c r="AD150">
        <f t="shared" si="63"/>
        <v>-3613.4052746343623</v>
      </c>
      <c r="AE150">
        <f t="shared" si="64"/>
        <v>534.92514408007173</v>
      </c>
      <c r="AG150">
        <f t="shared" si="65"/>
        <v>3652.7855930131618</v>
      </c>
    </row>
    <row r="151" spans="1:33" x14ac:dyDescent="0.2">
      <c r="A151">
        <f>'建築限界数値データ　線間左'!A235</f>
        <v>-1400</v>
      </c>
      <c r="B151">
        <f>'建築限界数値データ　線間左'!B235</f>
        <v>175</v>
      </c>
      <c r="D151">
        <f t="shared" si="44"/>
        <v>60</v>
      </c>
      <c r="E151">
        <f t="shared" si="45"/>
        <v>300</v>
      </c>
      <c r="F151">
        <f t="shared" si="46"/>
        <v>-2140</v>
      </c>
      <c r="G151">
        <f t="shared" si="47"/>
        <v>500</v>
      </c>
      <c r="I151">
        <f t="shared" si="48"/>
        <v>5.6173268975967375E-2</v>
      </c>
      <c r="J151">
        <f t="shared" si="49"/>
        <v>76.666666666666671</v>
      </c>
      <c r="L151">
        <f t="shared" si="50"/>
        <v>-1476.6666666666667</v>
      </c>
      <c r="M151">
        <f t="shared" si="51"/>
        <v>175</v>
      </c>
      <c r="O151">
        <f t="shared" si="52"/>
        <v>-3616.666666666667</v>
      </c>
      <c r="P151">
        <f t="shared" si="53"/>
        <v>175</v>
      </c>
      <c r="R151">
        <f t="shared" si="54"/>
        <v>3620.8980623289826</v>
      </c>
      <c r="S151">
        <f t="shared" si="55"/>
        <v>-4.8349386651902873E-2</v>
      </c>
      <c r="T151">
        <f t="shared" si="56"/>
        <v>3.0932432669378902</v>
      </c>
      <c r="U151">
        <f t="shared" si="57"/>
        <v>177.22978420279981</v>
      </c>
      <c r="W151">
        <f t="shared" si="58"/>
        <v>3620.8980623289826</v>
      </c>
      <c r="X151">
        <f t="shared" si="59"/>
        <v>3.1494165359138577</v>
      </c>
      <c r="Y151">
        <f t="shared" si="60"/>
        <v>180.44827543657593</v>
      </c>
      <c r="AA151">
        <f t="shared" si="61"/>
        <v>-3620.7872396340326</v>
      </c>
      <c r="AB151">
        <f t="shared" si="62"/>
        <v>-28.329191325263984</v>
      </c>
      <c r="AD151">
        <f t="shared" si="63"/>
        <v>-3620.7872396340326</v>
      </c>
      <c r="AE151">
        <f t="shared" si="64"/>
        <v>528.32919132526399</v>
      </c>
      <c r="AG151">
        <f t="shared" si="65"/>
        <v>3659.1299470096774</v>
      </c>
    </row>
    <row r="152" spans="1:33" x14ac:dyDescent="0.2">
      <c r="A152">
        <f>'建築限界数値データ　線間左'!A236</f>
        <v>-1407</v>
      </c>
      <c r="B152">
        <f>'建築限界数値データ　線間左'!B236</f>
        <v>182</v>
      </c>
      <c r="D152">
        <f t="shared" si="44"/>
        <v>60</v>
      </c>
      <c r="E152">
        <f t="shared" si="45"/>
        <v>300</v>
      </c>
      <c r="F152">
        <f t="shared" si="46"/>
        <v>-2140</v>
      </c>
      <c r="G152">
        <f t="shared" si="47"/>
        <v>500</v>
      </c>
      <c r="I152">
        <f t="shared" si="48"/>
        <v>5.6173268975967375E-2</v>
      </c>
      <c r="J152">
        <f t="shared" si="49"/>
        <v>76.666666666666671</v>
      </c>
      <c r="L152">
        <f t="shared" si="50"/>
        <v>-1483.6666666666667</v>
      </c>
      <c r="M152">
        <f t="shared" si="51"/>
        <v>182</v>
      </c>
      <c r="O152">
        <f t="shared" si="52"/>
        <v>-3623.666666666667</v>
      </c>
      <c r="P152">
        <f t="shared" si="53"/>
        <v>182</v>
      </c>
      <c r="R152">
        <f t="shared" si="54"/>
        <v>3628.2342966119363</v>
      </c>
      <c r="S152">
        <f t="shared" si="55"/>
        <v>-5.0183201421797559E-2</v>
      </c>
      <c r="T152">
        <f t="shared" si="56"/>
        <v>3.0914094521679956</v>
      </c>
      <c r="U152">
        <f t="shared" si="57"/>
        <v>177.12471435607608</v>
      </c>
      <c r="W152">
        <f t="shared" si="58"/>
        <v>3628.2342966119363</v>
      </c>
      <c r="X152">
        <f t="shared" si="59"/>
        <v>3.1475827211439631</v>
      </c>
      <c r="Y152">
        <f t="shared" si="60"/>
        <v>180.3432055898522</v>
      </c>
      <c r="AA152">
        <f t="shared" si="61"/>
        <v>-3628.1692046337021</v>
      </c>
      <c r="AB152">
        <f t="shared" si="62"/>
        <v>-21.73323857045704</v>
      </c>
      <c r="AD152">
        <f t="shared" si="63"/>
        <v>-3628.1692046337021</v>
      </c>
      <c r="AE152">
        <f t="shared" si="64"/>
        <v>521.73323857045705</v>
      </c>
      <c r="AG152">
        <f t="shared" si="65"/>
        <v>3665.4900558699605</v>
      </c>
    </row>
    <row r="153" spans="1:33" x14ac:dyDescent="0.2">
      <c r="A153">
        <f>'建築限界数値データ　線間左'!A237</f>
        <v>-1414</v>
      </c>
      <c r="B153">
        <f>'建築限界数値データ　線間左'!B237</f>
        <v>189</v>
      </c>
      <c r="D153">
        <f t="shared" si="44"/>
        <v>60</v>
      </c>
      <c r="E153">
        <f t="shared" si="45"/>
        <v>300</v>
      </c>
      <c r="F153">
        <f t="shared" si="46"/>
        <v>-2140</v>
      </c>
      <c r="G153">
        <f t="shared" si="47"/>
        <v>500</v>
      </c>
      <c r="I153">
        <f t="shared" si="48"/>
        <v>5.6173268975967375E-2</v>
      </c>
      <c r="J153">
        <f t="shared" si="49"/>
        <v>76.666666666666671</v>
      </c>
      <c r="L153">
        <f t="shared" si="50"/>
        <v>-1490.6666666666667</v>
      </c>
      <c r="M153">
        <f t="shared" si="51"/>
        <v>189</v>
      </c>
      <c r="O153">
        <f t="shared" si="52"/>
        <v>-3630.666666666667</v>
      </c>
      <c r="P153">
        <f t="shared" si="53"/>
        <v>189</v>
      </c>
      <c r="R153">
        <f t="shared" si="54"/>
        <v>3635.5826829332937</v>
      </c>
      <c r="S153">
        <f t="shared" si="55"/>
        <v>-5.2009609152296764E-2</v>
      </c>
      <c r="T153">
        <f t="shared" si="56"/>
        <v>3.0895830444374965</v>
      </c>
      <c r="U153">
        <f t="shared" si="57"/>
        <v>177.02006890144841</v>
      </c>
      <c r="W153">
        <f t="shared" si="58"/>
        <v>3635.5826829332937</v>
      </c>
      <c r="X153">
        <f t="shared" si="59"/>
        <v>3.1457563134134641</v>
      </c>
      <c r="Y153">
        <f t="shared" si="60"/>
        <v>180.23856013522453</v>
      </c>
      <c r="AA153">
        <f t="shared" si="61"/>
        <v>-3635.551169633372</v>
      </c>
      <c r="AB153">
        <f t="shared" si="62"/>
        <v>-15.13728581565055</v>
      </c>
      <c r="AD153">
        <f t="shared" si="63"/>
        <v>-3635.551169633372</v>
      </c>
      <c r="AE153">
        <f t="shared" si="64"/>
        <v>515.13728581565056</v>
      </c>
      <c r="AG153">
        <f t="shared" si="65"/>
        <v>3671.8658377261136</v>
      </c>
    </row>
    <row r="154" spans="1:33" x14ac:dyDescent="0.2">
      <c r="A154">
        <f>'建築限界数値データ　線間左'!A238</f>
        <v>-1421</v>
      </c>
      <c r="B154">
        <f>'建築限界数値データ　線間左'!B238</f>
        <v>196</v>
      </c>
      <c r="D154">
        <f t="shared" si="44"/>
        <v>60</v>
      </c>
      <c r="E154">
        <f t="shared" si="45"/>
        <v>300</v>
      </c>
      <c r="F154">
        <f t="shared" si="46"/>
        <v>-2140</v>
      </c>
      <c r="G154">
        <f t="shared" si="47"/>
        <v>500</v>
      </c>
      <c r="I154">
        <f t="shared" si="48"/>
        <v>5.6173268975967375E-2</v>
      </c>
      <c r="J154">
        <f t="shared" si="49"/>
        <v>76.666666666666671</v>
      </c>
      <c r="L154">
        <f t="shared" si="50"/>
        <v>-1497.6666666666667</v>
      </c>
      <c r="M154">
        <f t="shared" si="51"/>
        <v>196</v>
      </c>
      <c r="O154">
        <f t="shared" si="52"/>
        <v>-3637.666666666667</v>
      </c>
      <c r="P154">
        <f t="shared" si="53"/>
        <v>196</v>
      </c>
      <c r="R154">
        <f t="shared" si="54"/>
        <v>3642.9431477553667</v>
      </c>
      <c r="S154">
        <f t="shared" si="55"/>
        <v>-5.3828642518707379E-2</v>
      </c>
      <c r="T154">
        <f t="shared" si="56"/>
        <v>3.0877640110710858</v>
      </c>
      <c r="U154">
        <f t="shared" si="57"/>
        <v>176.9158459667596</v>
      </c>
      <c r="W154">
        <f t="shared" si="58"/>
        <v>3642.9431477553667</v>
      </c>
      <c r="X154">
        <f t="shared" si="59"/>
        <v>3.1439372800470533</v>
      </c>
      <c r="Y154">
        <f t="shared" si="60"/>
        <v>180.13433720053573</v>
      </c>
      <c r="AA154">
        <f t="shared" si="61"/>
        <v>-3642.9331346330423</v>
      </c>
      <c r="AB154">
        <f t="shared" si="62"/>
        <v>-8.5413330608428968</v>
      </c>
      <c r="AD154">
        <f t="shared" si="63"/>
        <v>-3642.9331346330423</v>
      </c>
      <c r="AE154">
        <f t="shared" si="64"/>
        <v>508.54133306084287</v>
      </c>
      <c r="AG154">
        <f t="shared" si="65"/>
        <v>3678.2572110768197</v>
      </c>
    </row>
    <row r="155" spans="1:33" x14ac:dyDescent="0.2">
      <c r="A155">
        <f>'建築限界数値データ　線間左'!A239</f>
        <v>-1428</v>
      </c>
      <c r="B155">
        <f>'建築限界数値データ　線間左'!B239</f>
        <v>203</v>
      </c>
      <c r="D155">
        <f t="shared" si="44"/>
        <v>60</v>
      </c>
      <c r="E155">
        <f t="shared" si="45"/>
        <v>300</v>
      </c>
      <c r="F155">
        <f t="shared" si="46"/>
        <v>-2140</v>
      </c>
      <c r="G155">
        <f t="shared" si="47"/>
        <v>500</v>
      </c>
      <c r="I155">
        <f t="shared" si="48"/>
        <v>5.6173268975967375E-2</v>
      </c>
      <c r="J155">
        <f t="shared" si="49"/>
        <v>76.666666666666671</v>
      </c>
      <c r="L155">
        <f t="shared" si="50"/>
        <v>-1504.6666666666667</v>
      </c>
      <c r="M155">
        <f t="shared" si="51"/>
        <v>203</v>
      </c>
      <c r="O155">
        <f t="shared" si="52"/>
        <v>-3644.666666666667</v>
      </c>
      <c r="P155">
        <f t="shared" si="53"/>
        <v>203</v>
      </c>
      <c r="R155">
        <f t="shared" si="54"/>
        <v>3650.3156180132032</v>
      </c>
      <c r="S155">
        <f t="shared" si="55"/>
        <v>-5.5640334128217964E-2</v>
      </c>
      <c r="T155">
        <f t="shared" si="56"/>
        <v>3.0859523194615752</v>
      </c>
      <c r="U155">
        <f t="shared" si="57"/>
        <v>176.81204368375541</v>
      </c>
      <c r="W155">
        <f t="shared" si="58"/>
        <v>3650.3156180132032</v>
      </c>
      <c r="X155">
        <f t="shared" si="59"/>
        <v>3.1421255884375427</v>
      </c>
      <c r="Y155">
        <f t="shared" si="60"/>
        <v>180.03053491753153</v>
      </c>
      <c r="AA155">
        <f t="shared" si="61"/>
        <v>-3650.3150996327122</v>
      </c>
      <c r="AB155">
        <f t="shared" si="62"/>
        <v>-1.9453803060358508</v>
      </c>
      <c r="AD155">
        <f t="shared" si="63"/>
        <v>-3650.3150996327122</v>
      </c>
      <c r="AE155">
        <f t="shared" si="64"/>
        <v>501.94538030603587</v>
      </c>
      <c r="AG155">
        <f t="shared" si="65"/>
        <v>3684.6640947876308</v>
      </c>
    </row>
    <row r="156" spans="1:33" x14ac:dyDescent="0.2">
      <c r="A156">
        <f>'建築限界数値データ　線間左'!A240</f>
        <v>-1435</v>
      </c>
      <c r="B156">
        <f>'建築限界数値データ　線間左'!B240</f>
        <v>210</v>
      </c>
      <c r="D156">
        <f t="shared" si="44"/>
        <v>60</v>
      </c>
      <c r="E156">
        <f t="shared" si="45"/>
        <v>300</v>
      </c>
      <c r="F156">
        <f t="shared" si="46"/>
        <v>-2140</v>
      </c>
      <c r="G156">
        <f t="shared" si="47"/>
        <v>500</v>
      </c>
      <c r="I156">
        <f t="shared" si="48"/>
        <v>5.6173268975967375E-2</v>
      </c>
      <c r="J156">
        <f t="shared" si="49"/>
        <v>76.666666666666671</v>
      </c>
      <c r="L156">
        <f t="shared" si="50"/>
        <v>-1511.6666666666667</v>
      </c>
      <c r="M156">
        <f t="shared" si="51"/>
        <v>210</v>
      </c>
      <c r="O156">
        <f t="shared" si="52"/>
        <v>-3651.666666666667</v>
      </c>
      <c r="P156">
        <f t="shared" si="53"/>
        <v>210</v>
      </c>
      <c r="R156">
        <f t="shared" si="54"/>
        <v>3657.7000211122354</v>
      </c>
      <c r="S156">
        <f t="shared" si="55"/>
        <v>-5.7444716518119991E-2</v>
      </c>
      <c r="T156">
        <f t="shared" si="56"/>
        <v>3.0841479370716733</v>
      </c>
      <c r="U156">
        <f t="shared" si="57"/>
        <v>176.70866018818629</v>
      </c>
      <c r="W156">
        <f t="shared" si="58"/>
        <v>3657.7000211122354</v>
      </c>
      <c r="X156">
        <f t="shared" si="59"/>
        <v>3.1403212060476409</v>
      </c>
      <c r="Y156">
        <f t="shared" si="60"/>
        <v>179.92715142196241</v>
      </c>
      <c r="AA156">
        <f t="shared" si="61"/>
        <v>-3657.6970646323821</v>
      </c>
      <c r="AB156">
        <f t="shared" si="62"/>
        <v>4.6505724487707454</v>
      </c>
      <c r="AD156">
        <f t="shared" si="63"/>
        <v>-3657.6970646323821</v>
      </c>
      <c r="AE156">
        <f t="shared" si="64"/>
        <v>495.34942755122927</v>
      </c>
      <c r="AG156">
        <f t="shared" si="65"/>
        <v>3691.0864080912106</v>
      </c>
    </row>
    <row r="157" spans="1:33" x14ac:dyDescent="0.2">
      <c r="A157">
        <f>'建築限界数値データ　線間左'!A241</f>
        <v>-1442</v>
      </c>
      <c r="B157">
        <f>'建築限界数値データ　線間左'!B241</f>
        <v>217</v>
      </c>
      <c r="D157">
        <f t="shared" si="44"/>
        <v>60</v>
      </c>
      <c r="E157">
        <f t="shared" si="45"/>
        <v>300</v>
      </c>
      <c r="F157">
        <f t="shared" si="46"/>
        <v>-2140</v>
      </c>
      <c r="G157">
        <f t="shared" si="47"/>
        <v>500</v>
      </c>
      <c r="I157">
        <f t="shared" si="48"/>
        <v>5.6173268975967375E-2</v>
      </c>
      <c r="J157">
        <f t="shared" si="49"/>
        <v>76.666666666666671</v>
      </c>
      <c r="L157">
        <f t="shared" si="50"/>
        <v>-1518.6666666666667</v>
      </c>
      <c r="M157">
        <f t="shared" si="51"/>
        <v>217</v>
      </c>
      <c r="O157">
        <f t="shared" si="52"/>
        <v>-3658.666666666667</v>
      </c>
      <c r="P157">
        <f t="shared" si="53"/>
        <v>217</v>
      </c>
      <c r="R157">
        <f t="shared" si="54"/>
        <v>3665.0962849259199</v>
      </c>
      <c r="S157">
        <f t="shared" si="55"/>
        <v>-5.9241822154075016E-2</v>
      </c>
      <c r="T157">
        <f t="shared" si="56"/>
        <v>3.082350831435718</v>
      </c>
      <c r="U157">
        <f t="shared" si="57"/>
        <v>176.60569361990687</v>
      </c>
      <c r="W157">
        <f t="shared" si="58"/>
        <v>3665.0962849259199</v>
      </c>
      <c r="X157">
        <f t="shared" si="59"/>
        <v>3.1385241004116855</v>
      </c>
      <c r="Y157">
        <f t="shared" si="60"/>
        <v>179.82418485368297</v>
      </c>
      <c r="AA157">
        <f t="shared" si="61"/>
        <v>-3665.079029632052</v>
      </c>
      <c r="AB157">
        <f t="shared" si="62"/>
        <v>11.246525203579136</v>
      </c>
      <c r="AD157">
        <f t="shared" si="63"/>
        <v>-3665.079029632052</v>
      </c>
      <c r="AE157">
        <f t="shared" si="64"/>
        <v>488.75347479642085</v>
      </c>
      <c r="AG157">
        <f t="shared" si="65"/>
        <v>3697.5240705875326</v>
      </c>
    </row>
    <row r="158" spans="1:33" x14ac:dyDescent="0.2">
      <c r="A158">
        <f>'建築限界数値データ　線間左'!A242</f>
        <v>-1449</v>
      </c>
      <c r="B158">
        <f>'建築限界数値データ　線間左'!B242</f>
        <v>224</v>
      </c>
      <c r="D158">
        <f t="shared" si="44"/>
        <v>60</v>
      </c>
      <c r="E158">
        <f t="shared" si="45"/>
        <v>300</v>
      </c>
      <c r="F158">
        <f t="shared" si="46"/>
        <v>-2140</v>
      </c>
      <c r="G158">
        <f t="shared" si="47"/>
        <v>500</v>
      </c>
      <c r="I158">
        <f t="shared" si="48"/>
        <v>5.6173268975967375E-2</v>
      </c>
      <c r="J158">
        <f t="shared" si="49"/>
        <v>76.666666666666671</v>
      </c>
      <c r="L158">
        <f t="shared" si="50"/>
        <v>-1525.6666666666667</v>
      </c>
      <c r="M158">
        <f t="shared" si="51"/>
        <v>224</v>
      </c>
      <c r="O158">
        <f t="shared" si="52"/>
        <v>-3665.666666666667</v>
      </c>
      <c r="P158">
        <f t="shared" si="53"/>
        <v>224</v>
      </c>
      <c r="R158">
        <f t="shared" si="54"/>
        <v>3672.5043377933694</v>
      </c>
      <c r="S158">
        <f t="shared" si="55"/>
        <v>-6.103168342842686E-2</v>
      </c>
      <c r="T158">
        <f t="shared" si="56"/>
        <v>3.0805609701613661</v>
      </c>
      <c r="U158">
        <f t="shared" si="57"/>
        <v>176.5031421229726</v>
      </c>
      <c r="W158">
        <f t="shared" si="58"/>
        <v>3672.5043377933694</v>
      </c>
      <c r="X158">
        <f t="shared" si="59"/>
        <v>3.1367342391373336</v>
      </c>
      <c r="Y158">
        <f t="shared" si="60"/>
        <v>179.72163335674873</v>
      </c>
      <c r="AA158">
        <f t="shared" si="61"/>
        <v>-3672.4609946317223</v>
      </c>
      <c r="AB158">
        <f t="shared" si="62"/>
        <v>17.842477958386382</v>
      </c>
      <c r="AD158">
        <f t="shared" si="63"/>
        <v>-3672.4609946317223</v>
      </c>
      <c r="AE158">
        <f t="shared" si="64"/>
        <v>482.15752204161362</v>
      </c>
      <c r="AG158">
        <f t="shared" si="65"/>
        <v>3703.977002244038</v>
      </c>
    </row>
    <row r="159" spans="1:33" x14ac:dyDescent="0.2">
      <c r="A159">
        <f>'建築限界数値データ　線間左'!A243</f>
        <v>-1456</v>
      </c>
      <c r="B159">
        <f>'建築限界数値データ　線間左'!B243</f>
        <v>231</v>
      </c>
      <c r="D159">
        <f t="shared" si="44"/>
        <v>60</v>
      </c>
      <c r="E159">
        <f t="shared" si="45"/>
        <v>300</v>
      </c>
      <c r="F159">
        <f t="shared" si="46"/>
        <v>-2140</v>
      </c>
      <c r="G159">
        <f t="shared" si="47"/>
        <v>500</v>
      </c>
      <c r="I159">
        <f t="shared" si="48"/>
        <v>5.6173268975967375E-2</v>
      </c>
      <c r="J159">
        <f t="shared" si="49"/>
        <v>76.666666666666671</v>
      </c>
      <c r="L159">
        <f t="shared" si="50"/>
        <v>-1532.6666666666667</v>
      </c>
      <c r="M159">
        <f t="shared" si="51"/>
        <v>231</v>
      </c>
      <c r="O159">
        <f t="shared" si="52"/>
        <v>-3672.666666666667</v>
      </c>
      <c r="P159">
        <f t="shared" si="53"/>
        <v>231</v>
      </c>
      <c r="R159">
        <f t="shared" si="54"/>
        <v>3679.9241085169742</v>
      </c>
      <c r="S159">
        <f t="shared" si="55"/>
        <v>-6.2814332658558278E-2</v>
      </c>
      <c r="T159">
        <f t="shared" si="56"/>
        <v>3.0787783209312347</v>
      </c>
      <c r="U159">
        <f t="shared" si="57"/>
        <v>176.40100384573381</v>
      </c>
      <c r="W159">
        <f t="shared" si="58"/>
        <v>3679.9241085169742</v>
      </c>
      <c r="X159">
        <f t="shared" si="59"/>
        <v>3.1349515899072022</v>
      </c>
      <c r="Y159">
        <f t="shared" si="60"/>
        <v>179.61949507950993</v>
      </c>
      <c r="AA159">
        <f t="shared" si="61"/>
        <v>-3679.8429596313922</v>
      </c>
      <c r="AB159">
        <f t="shared" si="62"/>
        <v>24.438430713193398</v>
      </c>
      <c r="AD159">
        <f t="shared" si="63"/>
        <v>-3679.8429596313922</v>
      </c>
      <c r="AE159">
        <f t="shared" si="64"/>
        <v>475.56156928680662</v>
      </c>
      <c r="AG159">
        <f t="shared" si="65"/>
        <v>3710.4451233957434</v>
      </c>
    </row>
    <row r="160" spans="1:33" x14ac:dyDescent="0.2">
      <c r="A160">
        <f>'建築限界数値データ　線間左'!A244</f>
        <v>-1463</v>
      </c>
      <c r="B160">
        <f>'建築限界数値データ　線間左'!B244</f>
        <v>238</v>
      </c>
      <c r="D160">
        <f t="shared" si="44"/>
        <v>60</v>
      </c>
      <c r="E160">
        <f t="shared" si="45"/>
        <v>300</v>
      </c>
      <c r="F160">
        <f t="shared" si="46"/>
        <v>-2140</v>
      </c>
      <c r="G160">
        <f t="shared" si="47"/>
        <v>500</v>
      </c>
      <c r="I160">
        <f t="shared" si="48"/>
        <v>5.6173268975967375E-2</v>
      </c>
      <c r="J160">
        <f t="shared" si="49"/>
        <v>76.666666666666671</v>
      </c>
      <c r="L160">
        <f t="shared" si="50"/>
        <v>-1539.6666666666667</v>
      </c>
      <c r="M160">
        <f t="shared" si="51"/>
        <v>238</v>
      </c>
      <c r="O160">
        <f t="shared" si="52"/>
        <v>-3679.666666666667</v>
      </c>
      <c r="P160">
        <f t="shared" si="53"/>
        <v>238</v>
      </c>
      <c r="R160">
        <f t="shared" si="54"/>
        <v>3687.3555263600201</v>
      </c>
      <c r="S160">
        <f t="shared" si="55"/>
        <v>-6.4589802085291206E-2</v>
      </c>
      <c r="T160">
        <f t="shared" si="56"/>
        <v>3.0770028515045018</v>
      </c>
      <c r="U160">
        <f t="shared" si="57"/>
        <v>176.29927694092751</v>
      </c>
      <c r="W160">
        <f t="shared" si="58"/>
        <v>3687.3555263600201</v>
      </c>
      <c r="X160">
        <f t="shared" si="59"/>
        <v>3.1331761204804693</v>
      </c>
      <c r="Y160">
        <f t="shared" si="60"/>
        <v>179.51776817470363</v>
      </c>
      <c r="AA160">
        <f t="shared" si="61"/>
        <v>-3687.2249246310621</v>
      </c>
      <c r="AB160">
        <f t="shared" si="62"/>
        <v>31.034383468000414</v>
      </c>
      <c r="AD160">
        <f t="shared" si="63"/>
        <v>-3687.2249246310621</v>
      </c>
      <c r="AE160">
        <f t="shared" si="64"/>
        <v>468.96561653199956</v>
      </c>
      <c r="AG160">
        <f t="shared" si="65"/>
        <v>3716.9283547453238</v>
      </c>
    </row>
    <row r="161" spans="1:33" x14ac:dyDescent="0.2">
      <c r="A161">
        <f>'建築限界数値データ　線間左'!A245</f>
        <v>-1470</v>
      </c>
      <c r="B161">
        <f>'建築限界数値データ　線間左'!B245</f>
        <v>245</v>
      </c>
      <c r="D161">
        <f t="shared" si="44"/>
        <v>60</v>
      </c>
      <c r="E161">
        <f t="shared" si="45"/>
        <v>300</v>
      </c>
      <c r="F161">
        <f t="shared" si="46"/>
        <v>-2140</v>
      </c>
      <c r="G161">
        <f t="shared" si="47"/>
        <v>500</v>
      </c>
      <c r="I161">
        <f t="shared" si="48"/>
        <v>5.6173268975967375E-2</v>
      </c>
      <c r="J161">
        <f t="shared" si="49"/>
        <v>76.666666666666671</v>
      </c>
      <c r="L161">
        <f t="shared" si="50"/>
        <v>-1546.6666666666667</v>
      </c>
      <c r="M161">
        <f t="shared" si="51"/>
        <v>245</v>
      </c>
      <c r="O161">
        <f t="shared" si="52"/>
        <v>-3686.666666666667</v>
      </c>
      <c r="P161">
        <f t="shared" si="53"/>
        <v>245</v>
      </c>
      <c r="R161">
        <f t="shared" si="54"/>
        <v>3694.7985210442957</v>
      </c>
      <c r="S161">
        <f t="shared" si="55"/>
        <v>-6.635812387133011E-2</v>
      </c>
      <c r="T161">
        <f t="shared" si="56"/>
        <v>3.0752345297184629</v>
      </c>
      <c r="U161">
        <f t="shared" si="57"/>
        <v>176.19795956576647</v>
      </c>
      <c r="W161">
        <f t="shared" si="58"/>
        <v>3694.7985210442957</v>
      </c>
      <c r="X161">
        <f t="shared" si="59"/>
        <v>3.1314077986944304</v>
      </c>
      <c r="Y161">
        <f t="shared" si="60"/>
        <v>179.41645079954256</v>
      </c>
      <c r="AA161">
        <f t="shared" si="61"/>
        <v>-3694.6068896307324</v>
      </c>
      <c r="AB161">
        <f t="shared" si="62"/>
        <v>37.630336222807586</v>
      </c>
      <c r="AD161">
        <f t="shared" si="63"/>
        <v>-3694.6068896307324</v>
      </c>
      <c r="AE161">
        <f t="shared" si="64"/>
        <v>462.36966377719239</v>
      </c>
      <c r="AG161">
        <f t="shared" si="65"/>
        <v>3723.426617363139</v>
      </c>
    </row>
    <row r="162" spans="1:33" x14ac:dyDescent="0.2">
      <c r="A162">
        <f>'建築限界数値データ　線間左'!A246</f>
        <v>-1477</v>
      </c>
      <c r="B162">
        <f>'建築限界数値データ　線間左'!B246</f>
        <v>252</v>
      </c>
      <c r="D162">
        <f t="shared" si="44"/>
        <v>60</v>
      </c>
      <c r="E162">
        <f t="shared" si="45"/>
        <v>300</v>
      </c>
      <c r="F162">
        <f t="shared" si="46"/>
        <v>-2140</v>
      </c>
      <c r="G162">
        <f t="shared" si="47"/>
        <v>500</v>
      </c>
      <c r="I162">
        <f t="shared" si="48"/>
        <v>5.6173268975967375E-2</v>
      </c>
      <c r="J162">
        <f t="shared" si="49"/>
        <v>76.666666666666671</v>
      </c>
      <c r="L162">
        <f t="shared" si="50"/>
        <v>-1553.6666666666667</v>
      </c>
      <c r="M162">
        <f t="shared" si="51"/>
        <v>252</v>
      </c>
      <c r="O162">
        <f t="shared" si="52"/>
        <v>-3693.666666666667</v>
      </c>
      <c r="P162">
        <f t="shared" si="53"/>
        <v>252</v>
      </c>
      <c r="R162">
        <f t="shared" si="54"/>
        <v>3702.253022747695</v>
      </c>
      <c r="S162">
        <f t="shared" si="55"/>
        <v>-6.8119330099747522E-2</v>
      </c>
      <c r="T162">
        <f t="shared" si="56"/>
        <v>3.0734733234900458</v>
      </c>
      <c r="U162">
        <f t="shared" si="57"/>
        <v>176.097049882026</v>
      </c>
      <c r="W162">
        <f t="shared" si="58"/>
        <v>3702.253022747695</v>
      </c>
      <c r="X162">
        <f t="shared" si="59"/>
        <v>3.1296465924660133</v>
      </c>
      <c r="Y162">
        <f t="shared" si="60"/>
        <v>179.31554111580212</v>
      </c>
      <c r="AA162">
        <f t="shared" si="61"/>
        <v>-3701.9888546304014</v>
      </c>
      <c r="AB162">
        <f t="shared" si="62"/>
        <v>44.226288977613699</v>
      </c>
      <c r="AD162">
        <f t="shared" si="63"/>
        <v>-3701.9888546304014</v>
      </c>
      <c r="AE162">
        <f t="shared" si="64"/>
        <v>455.77371102238629</v>
      </c>
      <c r="AG162">
        <f t="shared" si="65"/>
        <v>3729.9398326872283</v>
      </c>
    </row>
    <row r="163" spans="1:33" x14ac:dyDescent="0.2">
      <c r="A163">
        <f>'建築限界数値データ　線間左'!A247</f>
        <v>-1484</v>
      </c>
      <c r="B163">
        <f>'建築限界数値データ　線間左'!B247</f>
        <v>259</v>
      </c>
      <c r="D163">
        <f t="shared" si="44"/>
        <v>60</v>
      </c>
      <c r="E163">
        <f t="shared" si="45"/>
        <v>300</v>
      </c>
      <c r="F163">
        <f t="shared" si="46"/>
        <v>-2140</v>
      </c>
      <c r="G163">
        <f t="shared" si="47"/>
        <v>500</v>
      </c>
      <c r="I163">
        <f t="shared" si="48"/>
        <v>5.6173268975967375E-2</v>
      </c>
      <c r="J163">
        <f t="shared" si="49"/>
        <v>76.666666666666671</v>
      </c>
      <c r="L163">
        <f t="shared" si="50"/>
        <v>-1560.6666666666667</v>
      </c>
      <c r="M163">
        <f t="shared" si="51"/>
        <v>259</v>
      </c>
      <c r="O163">
        <f t="shared" si="52"/>
        <v>-3700.666666666667</v>
      </c>
      <c r="P163">
        <f t="shared" si="53"/>
        <v>259</v>
      </c>
      <c r="R163">
        <f t="shared" si="54"/>
        <v>3709.7189621018165</v>
      </c>
      <c r="S163">
        <f t="shared" si="55"/>
        <v>-6.9873452772511224E-2</v>
      </c>
      <c r="T163">
        <f t="shared" si="56"/>
        <v>3.0717192008172818</v>
      </c>
      <c r="U163">
        <f t="shared" si="57"/>
        <v>175.99654605612844</v>
      </c>
      <c r="W163">
        <f t="shared" si="58"/>
        <v>3709.7189621018165</v>
      </c>
      <c r="X163">
        <f t="shared" si="59"/>
        <v>3.1278924697932493</v>
      </c>
      <c r="Y163">
        <f t="shared" si="60"/>
        <v>179.21503728990453</v>
      </c>
      <c r="AA163">
        <f t="shared" si="61"/>
        <v>-3709.3708196300718</v>
      </c>
      <c r="AB163">
        <f t="shared" si="62"/>
        <v>50.82224173242188</v>
      </c>
      <c r="AD163">
        <f t="shared" si="63"/>
        <v>-3709.3708196300718</v>
      </c>
      <c r="AE163">
        <f t="shared" si="64"/>
        <v>449.1777582675781</v>
      </c>
      <c r="AG163">
        <f t="shared" si="65"/>
        <v>3736.4679225232694</v>
      </c>
    </row>
    <row r="164" spans="1:33" x14ac:dyDescent="0.2">
      <c r="A164">
        <f>'建築限界数値データ　線間左'!A248</f>
        <v>-1491</v>
      </c>
      <c r="B164">
        <f>'建築限界数値データ　線間左'!B248</f>
        <v>266</v>
      </c>
      <c r="D164">
        <f t="shared" si="44"/>
        <v>60</v>
      </c>
      <c r="E164">
        <f t="shared" si="45"/>
        <v>300</v>
      </c>
      <c r="F164">
        <f t="shared" si="46"/>
        <v>-2140</v>
      </c>
      <c r="G164">
        <f t="shared" si="47"/>
        <v>500</v>
      </c>
      <c r="I164">
        <f t="shared" si="48"/>
        <v>5.6173268975967375E-2</v>
      </c>
      <c r="J164">
        <f t="shared" si="49"/>
        <v>76.666666666666671</v>
      </c>
      <c r="L164">
        <f t="shared" si="50"/>
        <v>-1567.6666666666667</v>
      </c>
      <c r="M164">
        <f t="shared" si="51"/>
        <v>266</v>
      </c>
      <c r="O164">
        <f t="shared" si="52"/>
        <v>-3707.666666666667</v>
      </c>
      <c r="P164">
        <f t="shared" si="53"/>
        <v>266</v>
      </c>
      <c r="R164">
        <f t="shared" si="54"/>
        <v>3717.1962701895518</v>
      </c>
      <c r="S164">
        <f t="shared" si="55"/>
        <v>-7.1620523809052372E-2</v>
      </c>
      <c r="T164">
        <f t="shared" si="56"/>
        <v>3.0699721297807407</v>
      </c>
      <c r="U164">
        <f t="shared" si="57"/>
        <v>175.89644625922506</v>
      </c>
      <c r="W164">
        <f t="shared" si="58"/>
        <v>3717.1962701895518</v>
      </c>
      <c r="X164">
        <f t="shared" si="59"/>
        <v>3.1261453987567083</v>
      </c>
      <c r="Y164">
        <f t="shared" si="60"/>
        <v>179.11493749300118</v>
      </c>
      <c r="AA164">
        <f t="shared" si="61"/>
        <v>-3716.7527846297421</v>
      </c>
      <c r="AB164">
        <f t="shared" si="62"/>
        <v>57.418194487228618</v>
      </c>
      <c r="AD164">
        <f t="shared" si="63"/>
        <v>-3716.7527846297421</v>
      </c>
      <c r="AE164">
        <f t="shared" si="64"/>
        <v>442.58180551277138</v>
      </c>
      <c r="AG164">
        <f t="shared" si="65"/>
        <v>3743.0108090444901</v>
      </c>
    </row>
    <row r="165" spans="1:33" x14ac:dyDescent="0.2">
      <c r="A165">
        <f>'建築限界数値データ　線間左'!A249</f>
        <v>-1498</v>
      </c>
      <c r="B165">
        <f>'建築限界数値データ　線間左'!B249</f>
        <v>273</v>
      </c>
      <c r="D165">
        <f t="shared" si="44"/>
        <v>60</v>
      </c>
      <c r="E165">
        <f t="shared" si="45"/>
        <v>300</v>
      </c>
      <c r="F165">
        <f t="shared" si="46"/>
        <v>-2140</v>
      </c>
      <c r="G165">
        <f t="shared" si="47"/>
        <v>500</v>
      </c>
      <c r="I165">
        <f t="shared" si="48"/>
        <v>5.6173268975967375E-2</v>
      </c>
      <c r="J165">
        <f t="shared" si="49"/>
        <v>76.666666666666671</v>
      </c>
      <c r="L165">
        <f t="shared" si="50"/>
        <v>-1574.6666666666667</v>
      </c>
      <c r="M165">
        <f t="shared" si="51"/>
        <v>273</v>
      </c>
      <c r="O165">
        <f t="shared" si="52"/>
        <v>-3714.666666666667</v>
      </c>
      <c r="P165">
        <f t="shared" si="53"/>
        <v>273</v>
      </c>
      <c r="R165">
        <f t="shared" si="54"/>
        <v>3724.6848785426728</v>
      </c>
      <c r="S165">
        <f t="shared" si="55"/>
        <v>-7.3360575044873838E-2</v>
      </c>
      <c r="T165">
        <f t="shared" si="56"/>
        <v>3.0682320785449191</v>
      </c>
      <c r="U165">
        <f t="shared" si="57"/>
        <v>175.79674866727598</v>
      </c>
      <c r="W165">
        <f t="shared" si="58"/>
        <v>3724.6848785426728</v>
      </c>
      <c r="X165">
        <f t="shared" si="59"/>
        <v>3.1244053475208866</v>
      </c>
      <c r="Y165">
        <f t="shared" si="60"/>
        <v>179.01523990105207</v>
      </c>
      <c r="AA165">
        <f t="shared" si="61"/>
        <v>-3724.1347496294115</v>
      </c>
      <c r="AB165">
        <f t="shared" si="62"/>
        <v>64.014147242036486</v>
      </c>
      <c r="AD165">
        <f t="shared" si="63"/>
        <v>-3724.1347496294115</v>
      </c>
      <c r="AE165">
        <f t="shared" si="64"/>
        <v>435.98585275796353</v>
      </c>
      <c r="AG165">
        <f t="shared" si="65"/>
        <v>3749.568414791549</v>
      </c>
    </row>
    <row r="166" spans="1:33" x14ac:dyDescent="0.2">
      <c r="A166">
        <f>'建築限界数値データ　線間左'!A250</f>
        <v>-1505</v>
      </c>
      <c r="B166">
        <f>'建築限界数値データ　線間左'!B250</f>
        <v>280</v>
      </c>
      <c r="D166">
        <f t="shared" si="44"/>
        <v>60</v>
      </c>
      <c r="E166">
        <f t="shared" si="45"/>
        <v>300</v>
      </c>
      <c r="F166">
        <f t="shared" si="46"/>
        <v>-2140</v>
      </c>
      <c r="G166">
        <f t="shared" si="47"/>
        <v>500</v>
      </c>
      <c r="I166">
        <f t="shared" si="48"/>
        <v>5.6173268975967375E-2</v>
      </c>
      <c r="J166">
        <f t="shared" si="49"/>
        <v>76.666666666666671</v>
      </c>
      <c r="L166">
        <f t="shared" si="50"/>
        <v>-1581.6666666666667</v>
      </c>
      <c r="M166">
        <f t="shared" si="51"/>
        <v>280</v>
      </c>
      <c r="O166">
        <f t="shared" si="52"/>
        <v>-3721.666666666667</v>
      </c>
      <c r="P166">
        <f t="shared" si="53"/>
        <v>280</v>
      </c>
      <c r="R166">
        <f t="shared" si="54"/>
        <v>3732.1847191394186</v>
      </c>
      <c r="S166">
        <f t="shared" si="55"/>
        <v>-7.5093638230198115E-2</v>
      </c>
      <c r="T166">
        <f t="shared" si="56"/>
        <v>3.0664990153595948</v>
      </c>
      <c r="U166">
        <f t="shared" si="57"/>
        <v>175.69745146112737</v>
      </c>
      <c r="W166">
        <f t="shared" si="58"/>
        <v>3732.1847191394186</v>
      </c>
      <c r="X166">
        <f t="shared" si="59"/>
        <v>3.1226722843355623</v>
      </c>
      <c r="Y166">
        <f t="shared" si="60"/>
        <v>178.91594269490349</v>
      </c>
      <c r="AA166">
        <f t="shared" si="61"/>
        <v>-3731.5167146290819</v>
      </c>
      <c r="AB166">
        <f t="shared" si="62"/>
        <v>70.61009999684363</v>
      </c>
      <c r="AD166">
        <f t="shared" si="63"/>
        <v>-3731.5167146290819</v>
      </c>
      <c r="AE166">
        <f t="shared" si="64"/>
        <v>429.38990000315636</v>
      </c>
      <c r="AG166">
        <f t="shared" si="65"/>
        <v>3756.1406626723842</v>
      </c>
    </row>
    <row r="167" spans="1:33" x14ac:dyDescent="0.2">
      <c r="A167">
        <f>'建築限界数値データ　線間左'!A251</f>
        <v>-1512</v>
      </c>
      <c r="B167">
        <f>'建築限界数値データ　線間左'!B251</f>
        <v>287</v>
      </c>
      <c r="D167">
        <f t="shared" si="44"/>
        <v>60</v>
      </c>
      <c r="E167">
        <f t="shared" si="45"/>
        <v>300</v>
      </c>
      <c r="F167">
        <f t="shared" si="46"/>
        <v>-2140</v>
      </c>
      <c r="G167">
        <f t="shared" si="47"/>
        <v>500</v>
      </c>
      <c r="I167">
        <f t="shared" si="48"/>
        <v>5.6173268975967375E-2</v>
      </c>
      <c r="J167">
        <f t="shared" si="49"/>
        <v>76.666666666666671</v>
      </c>
      <c r="L167">
        <f t="shared" si="50"/>
        <v>-1588.6666666666667</v>
      </c>
      <c r="M167">
        <f t="shared" si="51"/>
        <v>287</v>
      </c>
      <c r="O167">
        <f t="shared" si="52"/>
        <v>-3728.666666666667</v>
      </c>
      <c r="P167">
        <f t="shared" si="53"/>
        <v>287</v>
      </c>
      <c r="R167">
        <f t="shared" si="54"/>
        <v>3739.6957244020687</v>
      </c>
      <c r="S167">
        <f t="shared" si="55"/>
        <v>-7.6819745028654268E-2</v>
      </c>
      <c r="T167">
        <f t="shared" si="56"/>
        <v>3.0647729085611388</v>
      </c>
      <c r="U167">
        <f t="shared" si="57"/>
        <v>175.59855282658702</v>
      </c>
      <c r="W167">
        <f t="shared" si="58"/>
        <v>3739.6957244020687</v>
      </c>
      <c r="X167">
        <f t="shared" si="59"/>
        <v>3.1209461775371063</v>
      </c>
      <c r="Y167">
        <f t="shared" si="60"/>
        <v>178.81704406036314</v>
      </c>
      <c r="AA167">
        <f t="shared" si="61"/>
        <v>-3738.8986796287518</v>
      </c>
      <c r="AB167">
        <f t="shared" si="62"/>
        <v>77.20605275165012</v>
      </c>
      <c r="AD167">
        <f t="shared" si="63"/>
        <v>-3738.8986796287518</v>
      </c>
      <c r="AE167">
        <f t="shared" si="64"/>
        <v>422.79394724834987</v>
      </c>
      <c r="AG167">
        <f t="shared" si="65"/>
        <v>3762.7274759620136</v>
      </c>
    </row>
    <row r="168" spans="1:33" x14ac:dyDescent="0.2">
      <c r="A168">
        <f>'建築限界数値データ　線間左'!A252</f>
        <v>-1519</v>
      </c>
      <c r="B168">
        <f>'建築限界数値データ　線間左'!B252</f>
        <v>294</v>
      </c>
      <c r="D168">
        <f t="shared" si="44"/>
        <v>60</v>
      </c>
      <c r="E168">
        <f t="shared" si="45"/>
        <v>300</v>
      </c>
      <c r="F168">
        <f t="shared" si="46"/>
        <v>-2140</v>
      </c>
      <c r="G168">
        <f t="shared" si="47"/>
        <v>500</v>
      </c>
      <c r="I168">
        <f t="shared" si="48"/>
        <v>5.6173268975967375E-2</v>
      </c>
      <c r="J168">
        <f t="shared" si="49"/>
        <v>76.666666666666671</v>
      </c>
      <c r="L168">
        <f t="shared" si="50"/>
        <v>-1595.6666666666667</v>
      </c>
      <c r="M168">
        <f t="shared" si="51"/>
        <v>294</v>
      </c>
      <c r="O168">
        <f t="shared" si="52"/>
        <v>-3735.666666666667</v>
      </c>
      <c r="P168">
        <f t="shared" si="53"/>
        <v>294</v>
      </c>
      <c r="R168">
        <f t="shared" si="54"/>
        <v>3747.2178271945236</v>
      </c>
      <c r="S168">
        <f t="shared" si="55"/>
        <v>-7.853892701600293E-2</v>
      </c>
      <c r="T168">
        <f t="shared" si="56"/>
        <v>3.06305372657379</v>
      </c>
      <c r="U168">
        <f t="shared" si="57"/>
        <v>175.50005095449703</v>
      </c>
      <c r="W168">
        <f t="shared" si="58"/>
        <v>3747.2178271945236</v>
      </c>
      <c r="X168">
        <f t="shared" si="59"/>
        <v>3.1192269955497576</v>
      </c>
      <c r="Y168">
        <f t="shared" si="60"/>
        <v>178.71854218827312</v>
      </c>
      <c r="AA168">
        <f t="shared" si="61"/>
        <v>-3746.2806446284217</v>
      </c>
      <c r="AB168">
        <f t="shared" si="62"/>
        <v>83.802005506457704</v>
      </c>
      <c r="AD168">
        <f t="shared" si="63"/>
        <v>-3746.2806446284217</v>
      </c>
      <c r="AE168">
        <f t="shared" si="64"/>
        <v>416.1979944935423</v>
      </c>
      <c r="AG168">
        <f t="shared" si="65"/>
        <v>3769.3287783023106</v>
      </c>
    </row>
    <row r="169" spans="1:33" x14ac:dyDescent="0.2">
      <c r="A169">
        <f>'建築限界数値データ　線間左'!A253</f>
        <v>-1526</v>
      </c>
      <c r="B169">
        <f>'建築限界数値データ　線間左'!B253</f>
        <v>301</v>
      </c>
      <c r="D169">
        <f t="shared" si="44"/>
        <v>60</v>
      </c>
      <c r="E169">
        <f t="shared" si="45"/>
        <v>300</v>
      </c>
      <c r="F169">
        <f t="shared" si="46"/>
        <v>-2140</v>
      </c>
      <c r="G169">
        <f t="shared" si="47"/>
        <v>500</v>
      </c>
      <c r="I169">
        <f t="shared" si="48"/>
        <v>5.6173268975967375E-2</v>
      </c>
      <c r="J169">
        <f t="shared" si="49"/>
        <v>76.666666666666671</v>
      </c>
      <c r="L169">
        <f t="shared" si="50"/>
        <v>-1602.6666666666667</v>
      </c>
      <c r="M169">
        <f t="shared" si="51"/>
        <v>301</v>
      </c>
      <c r="O169">
        <f t="shared" si="52"/>
        <v>-3742.666666666667</v>
      </c>
      <c r="P169">
        <f t="shared" si="53"/>
        <v>301</v>
      </c>
      <c r="R169">
        <f t="shared" si="54"/>
        <v>3754.7509608198757</v>
      </c>
      <c r="S169">
        <f t="shared" si="55"/>
        <v>-8.0251215678899104E-2</v>
      </c>
      <c r="T169">
        <f t="shared" si="56"/>
        <v>3.0613414379108939</v>
      </c>
      <c r="U169">
        <f t="shared" si="57"/>
        <v>175.40194404080495</v>
      </c>
      <c r="W169">
        <f t="shared" si="58"/>
        <v>3754.7509608198757</v>
      </c>
      <c r="X169">
        <f t="shared" si="59"/>
        <v>3.1175147068868614</v>
      </c>
      <c r="Y169">
        <f t="shared" si="60"/>
        <v>178.62043527458107</v>
      </c>
      <c r="AA169">
        <f t="shared" si="61"/>
        <v>-3753.6626096280916</v>
      </c>
      <c r="AB169">
        <f t="shared" si="62"/>
        <v>90.397958261264847</v>
      </c>
      <c r="AD169">
        <f t="shared" si="63"/>
        <v>-3753.6626096280916</v>
      </c>
      <c r="AE169">
        <f t="shared" si="64"/>
        <v>409.60204173873512</v>
      </c>
      <c r="AG169">
        <f t="shared" si="65"/>
        <v>3775.9444937017433</v>
      </c>
    </row>
    <row r="170" spans="1:33" x14ac:dyDescent="0.2">
      <c r="A170">
        <f>'建築限界数値データ　線間左'!A254</f>
        <v>-1533</v>
      </c>
      <c r="B170">
        <f>'建築限界数値データ　線間左'!B254</f>
        <v>308</v>
      </c>
      <c r="D170">
        <f t="shared" si="44"/>
        <v>60</v>
      </c>
      <c r="E170">
        <f t="shared" si="45"/>
        <v>300</v>
      </c>
      <c r="F170">
        <f t="shared" si="46"/>
        <v>-2140</v>
      </c>
      <c r="G170">
        <f t="shared" si="47"/>
        <v>500</v>
      </c>
      <c r="I170">
        <f t="shared" si="48"/>
        <v>5.6173268975967375E-2</v>
      </c>
      <c r="J170">
        <f t="shared" si="49"/>
        <v>76.666666666666671</v>
      </c>
      <c r="L170">
        <f t="shared" si="50"/>
        <v>-1609.6666666666667</v>
      </c>
      <c r="M170">
        <f t="shared" si="51"/>
        <v>308</v>
      </c>
      <c r="O170">
        <f t="shared" si="52"/>
        <v>-3749.666666666667</v>
      </c>
      <c r="P170">
        <f t="shared" si="53"/>
        <v>308</v>
      </c>
      <c r="R170">
        <f t="shared" si="54"/>
        <v>3762.2950590179812</v>
      </c>
      <c r="S170">
        <f t="shared" si="55"/>
        <v>-8.1956642413691938E-2</v>
      </c>
      <c r="T170">
        <f t="shared" si="56"/>
        <v>3.0596360111761012</v>
      </c>
      <c r="U170">
        <f t="shared" si="57"/>
        <v>175.30423028663259</v>
      </c>
      <c r="W170">
        <f t="shared" si="58"/>
        <v>3762.2950590179812</v>
      </c>
      <c r="X170">
        <f t="shared" si="59"/>
        <v>3.1158092801520687</v>
      </c>
      <c r="Y170">
        <f t="shared" si="60"/>
        <v>178.52272152040868</v>
      </c>
      <c r="AA170">
        <f t="shared" si="61"/>
        <v>-3761.0445746277619</v>
      </c>
      <c r="AB170">
        <f t="shared" si="62"/>
        <v>96.99391101607138</v>
      </c>
      <c r="AD170">
        <f t="shared" si="63"/>
        <v>-3761.0445746277619</v>
      </c>
      <c r="AE170">
        <f t="shared" si="64"/>
        <v>403.00608898392863</v>
      </c>
      <c r="AG170">
        <f t="shared" si="65"/>
        <v>3782.5745465350769</v>
      </c>
    </row>
    <row r="171" spans="1:33" x14ac:dyDescent="0.2">
      <c r="A171">
        <f>'建築限界数値データ　線間左'!A255</f>
        <v>-1540</v>
      </c>
      <c r="B171">
        <f>'建築限界数値データ　線間左'!B255</f>
        <v>315</v>
      </c>
      <c r="D171">
        <f t="shared" si="44"/>
        <v>60</v>
      </c>
      <c r="E171">
        <f t="shared" si="45"/>
        <v>300</v>
      </c>
      <c r="F171">
        <f t="shared" si="46"/>
        <v>-2140</v>
      </c>
      <c r="G171">
        <f t="shared" si="47"/>
        <v>500</v>
      </c>
      <c r="I171">
        <f t="shared" si="48"/>
        <v>5.6173268975967375E-2</v>
      </c>
      <c r="J171">
        <f t="shared" si="49"/>
        <v>76.666666666666671</v>
      </c>
      <c r="L171">
        <f t="shared" si="50"/>
        <v>-1616.6666666666667</v>
      </c>
      <c r="M171">
        <f t="shared" si="51"/>
        <v>315</v>
      </c>
      <c r="O171">
        <f t="shared" si="52"/>
        <v>-3756.666666666667</v>
      </c>
      <c r="P171">
        <f t="shared" si="53"/>
        <v>315</v>
      </c>
      <c r="R171">
        <f t="shared" si="54"/>
        <v>3769.8500559630279</v>
      </c>
      <c r="S171">
        <f t="shared" si="55"/>
        <v>-8.3655238525260744E-2</v>
      </c>
      <c r="T171">
        <f t="shared" si="56"/>
        <v>3.0579374150645324</v>
      </c>
      <c r="U171">
        <f t="shared" si="57"/>
        <v>175.20690789834234</v>
      </c>
      <c r="W171">
        <f t="shared" si="58"/>
        <v>3769.8500559630279</v>
      </c>
      <c r="X171">
        <f t="shared" si="59"/>
        <v>3.1141106840405</v>
      </c>
      <c r="Y171">
        <f t="shared" si="60"/>
        <v>178.42539913211846</v>
      </c>
      <c r="AA171">
        <f t="shared" si="61"/>
        <v>-3768.4265396274313</v>
      </c>
      <c r="AB171">
        <f t="shared" si="62"/>
        <v>103.58986377087831</v>
      </c>
      <c r="AD171">
        <f t="shared" si="63"/>
        <v>-3768.4265396274313</v>
      </c>
      <c r="AE171">
        <f t="shared" si="64"/>
        <v>396.41013622912169</v>
      </c>
      <c r="AG171">
        <f t="shared" si="65"/>
        <v>3789.2188615430446</v>
      </c>
    </row>
    <row r="172" spans="1:33" x14ac:dyDescent="0.2">
      <c r="A172">
        <f>'建築限界数値データ　線間左'!A256</f>
        <v>-1547</v>
      </c>
      <c r="B172">
        <f>'建築限界数値データ　線間左'!B256</f>
        <v>322</v>
      </c>
      <c r="D172">
        <f t="shared" si="44"/>
        <v>60</v>
      </c>
      <c r="E172">
        <f t="shared" si="45"/>
        <v>300</v>
      </c>
      <c r="F172">
        <f t="shared" si="46"/>
        <v>-2140</v>
      </c>
      <c r="G172">
        <f t="shared" si="47"/>
        <v>500</v>
      </c>
      <c r="I172">
        <f t="shared" si="48"/>
        <v>5.6173268975967375E-2</v>
      </c>
      <c r="J172">
        <f t="shared" si="49"/>
        <v>76.666666666666671</v>
      </c>
      <c r="L172">
        <f t="shared" si="50"/>
        <v>-1623.6666666666667</v>
      </c>
      <c r="M172">
        <f t="shared" si="51"/>
        <v>322</v>
      </c>
      <c r="O172">
        <f t="shared" si="52"/>
        <v>-3763.666666666667</v>
      </c>
      <c r="P172">
        <f t="shared" si="53"/>
        <v>322</v>
      </c>
      <c r="R172">
        <f t="shared" si="54"/>
        <v>3777.4158862611066</v>
      </c>
      <c r="S172">
        <f t="shared" si="55"/>
        <v>-8.5347035225886811E-2</v>
      </c>
      <c r="T172">
        <f t="shared" si="56"/>
        <v>3.0562456183639064</v>
      </c>
      <c r="U172">
        <f t="shared" si="57"/>
        <v>175.10997508760235</v>
      </c>
      <c r="W172">
        <f t="shared" si="58"/>
        <v>3777.4158862611066</v>
      </c>
      <c r="X172">
        <f t="shared" si="59"/>
        <v>3.1124188873398739</v>
      </c>
      <c r="Y172">
        <f t="shared" si="60"/>
        <v>178.32846632137841</v>
      </c>
      <c r="AA172">
        <f t="shared" si="61"/>
        <v>-3775.8085046271017</v>
      </c>
      <c r="AB172">
        <f t="shared" si="62"/>
        <v>110.18581652568534</v>
      </c>
      <c r="AD172">
        <f t="shared" si="63"/>
        <v>-3775.8085046271017</v>
      </c>
      <c r="AE172">
        <f t="shared" si="64"/>
        <v>389.81418347431463</v>
      </c>
      <c r="AG172">
        <f t="shared" si="65"/>
        <v>3795.8773638319899</v>
      </c>
    </row>
    <row r="173" spans="1:33" x14ac:dyDescent="0.2">
      <c r="A173">
        <f>'建築限界数値データ　線間左'!A257</f>
        <v>-1554</v>
      </c>
      <c r="B173">
        <f>'建築限界数値データ　線間左'!B257</f>
        <v>329</v>
      </c>
      <c r="D173">
        <f t="shared" si="44"/>
        <v>60</v>
      </c>
      <c r="E173">
        <f t="shared" si="45"/>
        <v>300</v>
      </c>
      <c r="F173">
        <f t="shared" si="46"/>
        <v>-2140</v>
      </c>
      <c r="G173">
        <f t="shared" si="47"/>
        <v>500</v>
      </c>
      <c r="I173">
        <f t="shared" si="48"/>
        <v>5.6173268975967375E-2</v>
      </c>
      <c r="J173">
        <f t="shared" si="49"/>
        <v>76.666666666666671</v>
      </c>
      <c r="L173">
        <f t="shared" si="50"/>
        <v>-1630.6666666666667</v>
      </c>
      <c r="M173">
        <f t="shared" si="51"/>
        <v>329</v>
      </c>
      <c r="O173">
        <f t="shared" si="52"/>
        <v>-3770.666666666667</v>
      </c>
      <c r="P173">
        <f t="shared" si="53"/>
        <v>329</v>
      </c>
      <c r="R173">
        <f t="shared" si="54"/>
        <v>3784.9924849477725</v>
      </c>
      <c r="S173">
        <f t="shared" si="55"/>
        <v>-8.7032063634160287E-2</v>
      </c>
      <c r="T173">
        <f t="shared" si="56"/>
        <v>3.0545605899556327</v>
      </c>
      <c r="U173">
        <f t="shared" si="57"/>
        <v>175.0134300714486</v>
      </c>
      <c r="W173">
        <f t="shared" si="58"/>
        <v>3784.9924849477725</v>
      </c>
      <c r="X173">
        <f t="shared" si="59"/>
        <v>3.1107338589316003</v>
      </c>
      <c r="Y173">
        <f t="shared" si="60"/>
        <v>178.23192130522472</v>
      </c>
      <c r="AA173">
        <f t="shared" si="61"/>
        <v>-3783.1904696267716</v>
      </c>
      <c r="AB173">
        <f t="shared" si="62"/>
        <v>116.78176928049317</v>
      </c>
      <c r="AD173">
        <f t="shared" si="63"/>
        <v>-3783.1904696267716</v>
      </c>
      <c r="AE173">
        <f t="shared" si="64"/>
        <v>383.21823071950683</v>
      </c>
      <c r="AG173">
        <f t="shared" si="65"/>
        <v>3802.5499788734692</v>
      </c>
    </row>
    <row r="174" spans="1:33" x14ac:dyDescent="0.2">
      <c r="A174">
        <f>'建築限界数値データ　線間左'!A258</f>
        <v>-1561</v>
      </c>
      <c r="B174">
        <f>'建築限界数値データ　線間左'!B258</f>
        <v>336</v>
      </c>
      <c r="D174">
        <f t="shared" si="44"/>
        <v>60</v>
      </c>
      <c r="E174">
        <f t="shared" si="45"/>
        <v>300</v>
      </c>
      <c r="F174">
        <f t="shared" si="46"/>
        <v>-2140</v>
      </c>
      <c r="G174">
        <f t="shared" si="47"/>
        <v>500</v>
      </c>
      <c r="I174">
        <f t="shared" si="48"/>
        <v>5.6173268975967375E-2</v>
      </c>
      <c r="J174">
        <f t="shared" si="49"/>
        <v>76.666666666666671</v>
      </c>
      <c r="L174">
        <f t="shared" si="50"/>
        <v>-1637.6666666666667</v>
      </c>
      <c r="M174">
        <f t="shared" si="51"/>
        <v>336</v>
      </c>
      <c r="O174">
        <f t="shared" si="52"/>
        <v>-3777.666666666667</v>
      </c>
      <c r="P174">
        <f t="shared" si="53"/>
        <v>336</v>
      </c>
      <c r="R174">
        <f t="shared" si="54"/>
        <v>3792.5797874856166</v>
      </c>
      <c r="S174">
        <f t="shared" si="55"/>
        <v>-8.8710354773921682E-2</v>
      </c>
      <c r="T174">
        <f t="shared" si="56"/>
        <v>3.0528822988158715</v>
      </c>
      <c r="U174">
        <f t="shared" si="57"/>
        <v>174.91727107234607</v>
      </c>
      <c r="W174">
        <f t="shared" si="58"/>
        <v>3792.5797874856166</v>
      </c>
      <c r="X174">
        <f t="shared" si="59"/>
        <v>3.109055567791839</v>
      </c>
      <c r="Y174">
        <f t="shared" si="60"/>
        <v>178.13576230612219</v>
      </c>
      <c r="AA174">
        <f t="shared" si="61"/>
        <v>-3790.572434626441</v>
      </c>
      <c r="AB174">
        <f t="shared" si="62"/>
        <v>123.37772203529974</v>
      </c>
      <c r="AD174">
        <f t="shared" si="63"/>
        <v>-3790.572434626441</v>
      </c>
      <c r="AE174">
        <f t="shared" si="64"/>
        <v>376.62227796470029</v>
      </c>
      <c r="AG174">
        <f t="shared" si="65"/>
        <v>3809.2366325038333</v>
      </c>
    </row>
    <row r="175" spans="1:33" x14ac:dyDescent="0.2">
      <c r="A175">
        <f>'建築限界数値データ　線間左'!A259</f>
        <v>-1568</v>
      </c>
      <c r="B175">
        <f>'建築限界数値データ　線間左'!B259</f>
        <v>343</v>
      </c>
      <c r="D175">
        <f t="shared" si="44"/>
        <v>60</v>
      </c>
      <c r="E175">
        <f t="shared" si="45"/>
        <v>300</v>
      </c>
      <c r="F175">
        <f t="shared" si="46"/>
        <v>-2140</v>
      </c>
      <c r="G175">
        <f t="shared" si="47"/>
        <v>500</v>
      </c>
      <c r="I175">
        <f t="shared" si="48"/>
        <v>5.6173268975967375E-2</v>
      </c>
      <c r="J175">
        <f t="shared" si="49"/>
        <v>76.666666666666671</v>
      </c>
      <c r="L175">
        <f t="shared" si="50"/>
        <v>-1644.6666666666667</v>
      </c>
      <c r="M175">
        <f t="shared" si="51"/>
        <v>343</v>
      </c>
      <c r="O175">
        <f t="shared" si="52"/>
        <v>-3784.666666666667</v>
      </c>
      <c r="P175">
        <f t="shared" si="53"/>
        <v>343</v>
      </c>
      <c r="R175">
        <f t="shared" si="54"/>
        <v>3800.1777297618305</v>
      </c>
      <c r="S175">
        <f t="shared" si="55"/>
        <v>-9.0381939573237077E-2</v>
      </c>
      <c r="T175">
        <f t="shared" si="56"/>
        <v>3.0512107140165559</v>
      </c>
      <c r="U175">
        <f t="shared" si="57"/>
        <v>174.82149631824706</v>
      </c>
      <c r="W175">
        <f t="shared" si="58"/>
        <v>3800.1777297618305</v>
      </c>
      <c r="X175">
        <f t="shared" si="59"/>
        <v>3.1073839829925234</v>
      </c>
      <c r="Y175">
        <f t="shared" si="60"/>
        <v>178.03998755202318</v>
      </c>
      <c r="AA175">
        <f t="shared" si="61"/>
        <v>-3797.9543996261114</v>
      </c>
      <c r="AB175">
        <f t="shared" si="62"/>
        <v>129.97367479010774</v>
      </c>
      <c r="AD175">
        <f t="shared" si="63"/>
        <v>-3797.9543996261114</v>
      </c>
      <c r="AE175">
        <f t="shared" si="64"/>
        <v>370.02632520989226</v>
      </c>
      <c r="AG175">
        <f t="shared" si="65"/>
        <v>3815.9372509237719</v>
      </c>
    </row>
    <row r="176" spans="1:33" x14ac:dyDescent="0.2">
      <c r="A176">
        <f>'建築限界数値データ　線間左'!A260</f>
        <v>-1575</v>
      </c>
      <c r="B176">
        <f>'建築限界数値データ　線間左'!B260</f>
        <v>350</v>
      </c>
      <c r="D176">
        <f t="shared" si="44"/>
        <v>60</v>
      </c>
      <c r="E176">
        <f t="shared" si="45"/>
        <v>300</v>
      </c>
      <c r="F176">
        <f t="shared" si="46"/>
        <v>-2140</v>
      </c>
      <c r="G176">
        <f t="shared" si="47"/>
        <v>500</v>
      </c>
      <c r="I176">
        <f t="shared" si="48"/>
        <v>5.6173268975967375E-2</v>
      </c>
      <c r="J176">
        <f t="shared" si="49"/>
        <v>76.666666666666671</v>
      </c>
      <c r="L176">
        <f t="shared" si="50"/>
        <v>-1651.6666666666667</v>
      </c>
      <c r="M176">
        <f t="shared" si="51"/>
        <v>350</v>
      </c>
      <c r="O176">
        <f t="shared" si="52"/>
        <v>-3791.666666666667</v>
      </c>
      <c r="P176">
        <f t="shared" si="53"/>
        <v>350</v>
      </c>
      <c r="R176">
        <f t="shared" si="54"/>
        <v>3807.7862480857711</v>
      </c>
      <c r="S176">
        <f t="shared" si="55"/>
        <v>-9.2046848863406736E-2</v>
      </c>
      <c r="T176">
        <f t="shared" si="56"/>
        <v>3.0495458047263866</v>
      </c>
      <c r="U176">
        <f t="shared" si="57"/>
        <v>174.72610404264825</v>
      </c>
      <c r="W176">
        <f t="shared" si="58"/>
        <v>3807.7862480857711</v>
      </c>
      <c r="X176">
        <f t="shared" si="59"/>
        <v>3.1057190737023541</v>
      </c>
      <c r="Y176">
        <f t="shared" si="60"/>
        <v>177.94459527642437</v>
      </c>
      <c r="AA176">
        <f t="shared" si="61"/>
        <v>-3805.3363646257817</v>
      </c>
      <c r="AB176">
        <f t="shared" si="62"/>
        <v>136.56962754491343</v>
      </c>
      <c r="AD176">
        <f t="shared" si="63"/>
        <v>-3805.3363646257817</v>
      </c>
      <c r="AE176">
        <f t="shared" si="64"/>
        <v>363.43037245508657</v>
      </c>
      <c r="AG176">
        <f t="shared" si="65"/>
        <v>3822.6517606978277</v>
      </c>
    </row>
    <row r="177" spans="1:33" x14ac:dyDescent="0.2">
      <c r="A177">
        <f>'建築限界数値データ　線間左'!A261</f>
        <v>-1575</v>
      </c>
      <c r="B177">
        <f>'建築限界数値データ　線間左'!B261</f>
        <v>360</v>
      </c>
      <c r="D177">
        <f t="shared" si="44"/>
        <v>60</v>
      </c>
      <c r="E177">
        <f t="shared" si="45"/>
        <v>300</v>
      </c>
      <c r="F177">
        <f t="shared" si="46"/>
        <v>-2140</v>
      </c>
      <c r="G177">
        <f t="shared" si="47"/>
        <v>500</v>
      </c>
      <c r="I177">
        <f t="shared" si="48"/>
        <v>5.6173268975967375E-2</v>
      </c>
      <c r="J177">
        <f t="shared" si="49"/>
        <v>76.666666666666671</v>
      </c>
      <c r="L177">
        <f t="shared" si="50"/>
        <v>-1651.6666666666667</v>
      </c>
      <c r="M177">
        <f t="shared" si="51"/>
        <v>360</v>
      </c>
      <c r="O177">
        <f t="shared" si="52"/>
        <v>-3791.666666666667</v>
      </c>
      <c r="P177">
        <f t="shared" si="53"/>
        <v>360</v>
      </c>
      <c r="R177">
        <f t="shared" si="54"/>
        <v>3808.7184342126307</v>
      </c>
      <c r="S177">
        <f t="shared" si="55"/>
        <v>-9.466129209572971E-2</v>
      </c>
      <c r="T177">
        <f t="shared" si="56"/>
        <v>3.0469313614940634</v>
      </c>
      <c r="U177">
        <f t="shared" si="57"/>
        <v>174.57630747965956</v>
      </c>
      <c r="W177">
        <f t="shared" si="58"/>
        <v>3808.7184342126307</v>
      </c>
      <c r="X177">
        <f t="shared" si="59"/>
        <v>3.1031046304700309</v>
      </c>
      <c r="Y177">
        <f t="shared" si="60"/>
        <v>177.79479871343568</v>
      </c>
      <c r="AA177">
        <f t="shared" si="61"/>
        <v>-3805.8978019435403</v>
      </c>
      <c r="AB177">
        <f t="shared" si="62"/>
        <v>146.55385451239783</v>
      </c>
      <c r="AD177">
        <f t="shared" si="63"/>
        <v>-3805.8978019435403</v>
      </c>
      <c r="AE177">
        <f t="shared" si="64"/>
        <v>353.44614548760217</v>
      </c>
      <c r="AG177">
        <f t="shared" si="65"/>
        <v>3822.2744873437223</v>
      </c>
    </row>
    <row r="178" spans="1:33" x14ac:dyDescent="0.2">
      <c r="A178">
        <f>'建築限界数値データ　線間左'!A262</f>
        <v>-1575</v>
      </c>
      <c r="B178">
        <f>'建築限界数値データ　線間左'!B262</f>
        <v>370</v>
      </c>
      <c r="D178">
        <f t="shared" si="44"/>
        <v>60</v>
      </c>
      <c r="E178">
        <f t="shared" si="45"/>
        <v>300</v>
      </c>
      <c r="F178">
        <f t="shared" si="46"/>
        <v>-2140</v>
      </c>
      <c r="G178">
        <f t="shared" si="47"/>
        <v>500</v>
      </c>
      <c r="I178">
        <f t="shared" si="48"/>
        <v>5.6173268975967375E-2</v>
      </c>
      <c r="J178">
        <f t="shared" si="49"/>
        <v>76.666666666666671</v>
      </c>
      <c r="L178">
        <f t="shared" si="50"/>
        <v>-1651.6666666666667</v>
      </c>
      <c r="M178">
        <f t="shared" si="51"/>
        <v>370</v>
      </c>
      <c r="O178">
        <f t="shared" si="52"/>
        <v>-3791.666666666667</v>
      </c>
      <c r="P178">
        <f t="shared" si="53"/>
        <v>370</v>
      </c>
      <c r="R178">
        <f t="shared" si="54"/>
        <v>3809.6766412795605</v>
      </c>
      <c r="S178">
        <f t="shared" si="55"/>
        <v>-9.7274438016650769E-2</v>
      </c>
      <c r="T178">
        <f t="shared" si="56"/>
        <v>3.0443182155731425</v>
      </c>
      <c r="U178">
        <f t="shared" si="57"/>
        <v>174.42658524713897</v>
      </c>
      <c r="W178">
        <f t="shared" si="58"/>
        <v>3809.6766412795605</v>
      </c>
      <c r="X178">
        <f t="shared" si="59"/>
        <v>3.1004914845491101</v>
      </c>
      <c r="Y178">
        <f t="shared" si="60"/>
        <v>177.64507648091509</v>
      </c>
      <c r="AA178">
        <f t="shared" si="61"/>
        <v>-3806.4592392612994</v>
      </c>
      <c r="AB178">
        <f t="shared" si="62"/>
        <v>156.53808147988079</v>
      </c>
      <c r="AD178">
        <f t="shared" si="63"/>
        <v>-3806.4592392612994</v>
      </c>
      <c r="AE178">
        <f t="shared" si="64"/>
        <v>343.46191852011918</v>
      </c>
      <c r="AG178">
        <f t="shared" si="65"/>
        <v>3821.9233416738266</v>
      </c>
    </row>
    <row r="179" spans="1:33" x14ac:dyDescent="0.2">
      <c r="A179">
        <f>'建築限界数値データ　線間左'!A263</f>
        <v>-1575</v>
      </c>
      <c r="B179">
        <f>'建築限界数値データ　線間左'!B263</f>
        <v>380</v>
      </c>
      <c r="D179">
        <f t="shared" si="44"/>
        <v>60</v>
      </c>
      <c r="E179">
        <f t="shared" si="45"/>
        <v>300</v>
      </c>
      <c r="F179">
        <f t="shared" si="46"/>
        <v>-2140</v>
      </c>
      <c r="G179">
        <f t="shared" si="47"/>
        <v>500</v>
      </c>
      <c r="I179">
        <f t="shared" si="48"/>
        <v>5.6173268975967375E-2</v>
      </c>
      <c r="J179">
        <f t="shared" si="49"/>
        <v>76.666666666666671</v>
      </c>
      <c r="L179">
        <f t="shared" si="50"/>
        <v>-1651.6666666666667</v>
      </c>
      <c r="M179">
        <f t="shared" si="51"/>
        <v>380</v>
      </c>
      <c r="O179">
        <f t="shared" si="52"/>
        <v>-3791.666666666667</v>
      </c>
      <c r="P179">
        <f t="shared" si="53"/>
        <v>380</v>
      </c>
      <c r="R179">
        <f t="shared" si="54"/>
        <v>3810.6608496573285</v>
      </c>
      <c r="S179">
        <f t="shared" si="55"/>
        <v>-9.9886251930673034E-2</v>
      </c>
      <c r="T179">
        <f t="shared" si="56"/>
        <v>3.0417064016591202</v>
      </c>
      <c r="U179">
        <f t="shared" si="57"/>
        <v>174.27693933299196</v>
      </c>
      <c r="W179">
        <f t="shared" si="58"/>
        <v>3810.6608496573285</v>
      </c>
      <c r="X179">
        <f t="shared" si="59"/>
        <v>3.0978796706350877</v>
      </c>
      <c r="Y179">
        <f t="shared" si="60"/>
        <v>177.49543056676808</v>
      </c>
      <c r="AA179">
        <f t="shared" si="61"/>
        <v>-3807.0206765790585</v>
      </c>
      <c r="AB179">
        <f t="shared" si="62"/>
        <v>166.52230844736462</v>
      </c>
      <c r="AD179">
        <f t="shared" si="63"/>
        <v>-3807.0206765790585</v>
      </c>
      <c r="AE179">
        <f t="shared" si="64"/>
        <v>333.47769155263541</v>
      </c>
      <c r="AG179">
        <f t="shared" si="65"/>
        <v>3821.5983308903287</v>
      </c>
    </row>
    <row r="180" spans="1:33" x14ac:dyDescent="0.2">
      <c r="A180">
        <f>'建築限界数値データ　線間左'!A264</f>
        <v>-1575</v>
      </c>
      <c r="B180">
        <f>'建築限界数値データ　線間左'!B264</f>
        <v>390</v>
      </c>
      <c r="D180">
        <f t="shared" si="44"/>
        <v>60</v>
      </c>
      <c r="E180">
        <f t="shared" si="45"/>
        <v>300</v>
      </c>
      <c r="F180">
        <f t="shared" si="46"/>
        <v>-2140</v>
      </c>
      <c r="G180">
        <f t="shared" si="47"/>
        <v>500</v>
      </c>
      <c r="I180">
        <f t="shared" si="48"/>
        <v>5.6173268975967375E-2</v>
      </c>
      <c r="J180">
        <f t="shared" si="49"/>
        <v>76.666666666666671</v>
      </c>
      <c r="L180">
        <f t="shared" si="50"/>
        <v>-1651.6666666666667</v>
      </c>
      <c r="M180">
        <f t="shared" si="51"/>
        <v>390</v>
      </c>
      <c r="O180">
        <f t="shared" si="52"/>
        <v>-3791.666666666667</v>
      </c>
      <c r="P180">
        <f t="shared" si="53"/>
        <v>390</v>
      </c>
      <c r="R180">
        <f t="shared" si="54"/>
        <v>3811.6710392046052</v>
      </c>
      <c r="S180">
        <f t="shared" si="55"/>
        <v>-0.10249669925035063</v>
      </c>
      <c r="T180">
        <f t="shared" si="56"/>
        <v>3.0390959543394427</v>
      </c>
      <c r="U180">
        <f t="shared" si="57"/>
        <v>174.1273717189332</v>
      </c>
      <c r="W180">
        <f t="shared" si="58"/>
        <v>3811.6710392046052</v>
      </c>
      <c r="X180">
        <f t="shared" si="59"/>
        <v>3.0952692233154102</v>
      </c>
      <c r="Y180">
        <f t="shared" si="60"/>
        <v>177.34586295270933</v>
      </c>
      <c r="AA180">
        <f t="shared" si="61"/>
        <v>-3807.5821138968181</v>
      </c>
      <c r="AB180">
        <f t="shared" si="62"/>
        <v>176.50653541484806</v>
      </c>
      <c r="AD180">
        <f t="shared" si="63"/>
        <v>-3807.5821138968181</v>
      </c>
      <c r="AE180">
        <f t="shared" si="64"/>
        <v>323.49346458515197</v>
      </c>
      <c r="AG180">
        <f t="shared" si="65"/>
        <v>3821.2994616617352</v>
      </c>
    </row>
    <row r="181" spans="1:33" x14ac:dyDescent="0.2">
      <c r="A181">
        <f>'建築限界数値データ　線間左'!A265</f>
        <v>-1575</v>
      </c>
      <c r="B181">
        <f>'建築限界数値データ　線間左'!B265</f>
        <v>400</v>
      </c>
      <c r="D181">
        <f t="shared" si="44"/>
        <v>60</v>
      </c>
      <c r="E181">
        <f t="shared" si="45"/>
        <v>300</v>
      </c>
      <c r="F181">
        <f t="shared" si="46"/>
        <v>-2140</v>
      </c>
      <c r="G181">
        <f t="shared" si="47"/>
        <v>500</v>
      </c>
      <c r="I181">
        <f t="shared" si="48"/>
        <v>5.6173268975967375E-2</v>
      </c>
      <c r="J181">
        <f t="shared" si="49"/>
        <v>76.666666666666671</v>
      </c>
      <c r="L181">
        <f t="shared" si="50"/>
        <v>-1651.6666666666667</v>
      </c>
      <c r="M181">
        <f t="shared" si="51"/>
        <v>400</v>
      </c>
      <c r="O181">
        <f t="shared" si="52"/>
        <v>-3791.666666666667</v>
      </c>
      <c r="P181">
        <f t="shared" si="53"/>
        <v>400</v>
      </c>
      <c r="R181">
        <f t="shared" si="54"/>
        <v>3812.707189269996</v>
      </c>
      <c r="S181">
        <f t="shared" si="55"/>
        <v>-0.10510574549892149</v>
      </c>
      <c r="T181">
        <f t="shared" si="56"/>
        <v>3.0364869080908719</v>
      </c>
      <c r="U181">
        <f t="shared" si="57"/>
        <v>173.97788438033567</v>
      </c>
      <c r="W181">
        <f t="shared" si="58"/>
        <v>3812.707189269996</v>
      </c>
      <c r="X181">
        <f t="shared" si="59"/>
        <v>3.0926601770668394</v>
      </c>
      <c r="Y181">
        <f t="shared" si="60"/>
        <v>177.19637561411176</v>
      </c>
      <c r="AA181">
        <f t="shared" si="61"/>
        <v>-3808.1435512145772</v>
      </c>
      <c r="AB181">
        <f t="shared" si="62"/>
        <v>186.49076238233152</v>
      </c>
      <c r="AD181">
        <f t="shared" si="63"/>
        <v>-3808.1435512145772</v>
      </c>
      <c r="AE181">
        <f t="shared" si="64"/>
        <v>313.50923761766848</v>
      </c>
      <c r="AG181">
        <f t="shared" si="65"/>
        <v>3821.0267401221863</v>
      </c>
    </row>
    <row r="182" spans="1:33" x14ac:dyDescent="0.2">
      <c r="A182">
        <f>'建築限界数値データ　線間左'!A266</f>
        <v>-1575</v>
      </c>
      <c r="B182">
        <f>'建築限界数値データ　線間左'!B266</f>
        <v>410</v>
      </c>
      <c r="D182">
        <f t="shared" si="44"/>
        <v>60</v>
      </c>
      <c r="E182">
        <f t="shared" si="45"/>
        <v>300</v>
      </c>
      <c r="F182">
        <f t="shared" si="46"/>
        <v>-2140</v>
      </c>
      <c r="G182">
        <f t="shared" si="47"/>
        <v>500</v>
      </c>
      <c r="I182">
        <f t="shared" si="48"/>
        <v>5.6173268975967375E-2</v>
      </c>
      <c r="J182">
        <f t="shared" si="49"/>
        <v>76.666666666666671</v>
      </c>
      <c r="L182">
        <f t="shared" si="50"/>
        <v>-1651.6666666666667</v>
      </c>
      <c r="M182">
        <f t="shared" si="51"/>
        <v>410</v>
      </c>
      <c r="O182">
        <f t="shared" si="52"/>
        <v>-3791.666666666667</v>
      </c>
      <c r="P182">
        <f t="shared" si="53"/>
        <v>410</v>
      </c>
      <c r="R182">
        <f t="shared" si="54"/>
        <v>3813.7692786941261</v>
      </c>
      <c r="S182">
        <f t="shared" si="55"/>
        <v>-0.10771335631291828</v>
      </c>
      <c r="T182">
        <f t="shared" si="56"/>
        <v>3.0338792972768749</v>
      </c>
      <c r="U182">
        <f t="shared" si="57"/>
        <v>173.82847928608095</v>
      </c>
      <c r="W182">
        <f t="shared" si="58"/>
        <v>3813.7692786941261</v>
      </c>
      <c r="X182">
        <f t="shared" si="59"/>
        <v>3.0900525662528424</v>
      </c>
      <c r="Y182">
        <f t="shared" si="60"/>
        <v>177.04697051985707</v>
      </c>
      <c r="AA182">
        <f t="shared" si="61"/>
        <v>-3808.7049885323363</v>
      </c>
      <c r="AB182">
        <f t="shared" si="62"/>
        <v>196.47498934981579</v>
      </c>
      <c r="AD182">
        <f t="shared" si="63"/>
        <v>-3808.7049885323363</v>
      </c>
      <c r="AE182">
        <f t="shared" si="64"/>
        <v>303.52501065018419</v>
      </c>
      <c r="AG182">
        <f t="shared" si="65"/>
        <v>3820.7801718708315</v>
      </c>
    </row>
    <row r="183" spans="1:33" x14ac:dyDescent="0.2">
      <c r="A183">
        <f>'建築限界数値データ　線間左'!A267</f>
        <v>-1575</v>
      </c>
      <c r="B183">
        <f>'建築限界数値データ　線間左'!B267</f>
        <v>420</v>
      </c>
      <c r="D183">
        <f t="shared" si="44"/>
        <v>60</v>
      </c>
      <c r="E183">
        <f t="shared" si="45"/>
        <v>300</v>
      </c>
      <c r="F183">
        <f t="shared" si="46"/>
        <v>-2140</v>
      </c>
      <c r="G183">
        <f t="shared" si="47"/>
        <v>500</v>
      </c>
      <c r="I183">
        <f t="shared" si="48"/>
        <v>5.6173268975967375E-2</v>
      </c>
      <c r="J183">
        <f t="shared" si="49"/>
        <v>76.666666666666671</v>
      </c>
      <c r="L183">
        <f t="shared" si="50"/>
        <v>-1651.6666666666667</v>
      </c>
      <c r="M183">
        <f t="shared" si="51"/>
        <v>420</v>
      </c>
      <c r="O183">
        <f t="shared" si="52"/>
        <v>-3791.666666666667</v>
      </c>
      <c r="P183">
        <f t="shared" si="53"/>
        <v>420</v>
      </c>
      <c r="R183">
        <f t="shared" si="54"/>
        <v>3814.8572858117659</v>
      </c>
      <c r="S183">
        <f t="shared" si="55"/>
        <v>-0.11031949744475653</v>
      </c>
      <c r="T183">
        <f t="shared" si="56"/>
        <v>3.0312731561450366</v>
      </c>
      <c r="U183">
        <f t="shared" si="57"/>
        <v>173.67915839841118</v>
      </c>
      <c r="W183">
        <f t="shared" si="58"/>
        <v>3814.8572858117659</v>
      </c>
      <c r="X183">
        <f t="shared" si="59"/>
        <v>3.0874464251210041</v>
      </c>
      <c r="Y183">
        <f t="shared" si="60"/>
        <v>176.8976496321873</v>
      </c>
      <c r="AA183">
        <f t="shared" si="61"/>
        <v>-3809.2664258500954</v>
      </c>
      <c r="AB183">
        <f t="shared" si="62"/>
        <v>206.45921631729973</v>
      </c>
      <c r="AD183">
        <f t="shared" si="63"/>
        <v>-3809.2664258500954</v>
      </c>
      <c r="AE183">
        <f t="shared" si="64"/>
        <v>293.54078368270029</v>
      </c>
      <c r="AG183">
        <f t="shared" si="65"/>
        <v>3820.5597619712498</v>
      </c>
    </row>
    <row r="184" spans="1:33" x14ac:dyDescent="0.2">
      <c r="A184">
        <f>'建築限界数値データ　線間左'!A268</f>
        <v>-1575</v>
      </c>
      <c r="B184">
        <f>'建築限界数値データ　線間左'!B268</f>
        <v>430</v>
      </c>
      <c r="D184">
        <f t="shared" si="44"/>
        <v>60</v>
      </c>
      <c r="E184">
        <f t="shared" si="45"/>
        <v>300</v>
      </c>
      <c r="F184">
        <f t="shared" si="46"/>
        <v>-2140</v>
      </c>
      <c r="G184">
        <f t="shared" si="47"/>
        <v>500</v>
      </c>
      <c r="I184">
        <f t="shared" si="48"/>
        <v>5.6173268975967375E-2</v>
      </c>
      <c r="J184">
        <f t="shared" si="49"/>
        <v>76.666666666666671</v>
      </c>
      <c r="L184">
        <f t="shared" si="50"/>
        <v>-1651.6666666666667</v>
      </c>
      <c r="M184">
        <f t="shared" si="51"/>
        <v>430</v>
      </c>
      <c r="O184">
        <f t="shared" si="52"/>
        <v>-3791.666666666667</v>
      </c>
      <c r="P184">
        <f t="shared" si="53"/>
        <v>430</v>
      </c>
      <c r="R184">
        <f t="shared" si="54"/>
        <v>3815.9711884540106</v>
      </c>
      <c r="S184">
        <f t="shared" si="55"/>
        <v>-0.11292413476529981</v>
      </c>
      <c r="T184">
        <f t="shared" si="56"/>
        <v>3.0286685188244933</v>
      </c>
      <c r="U184">
        <f t="shared" si="57"/>
        <v>173.52992367278179</v>
      </c>
      <c r="W184">
        <f t="shared" si="58"/>
        <v>3815.9711884540106</v>
      </c>
      <c r="X184">
        <f t="shared" si="59"/>
        <v>3.0848417878004608</v>
      </c>
      <c r="Y184">
        <f t="shared" si="60"/>
        <v>176.74841490655788</v>
      </c>
      <c r="AA184">
        <f t="shared" si="61"/>
        <v>-3809.8278631678545</v>
      </c>
      <c r="AB184">
        <f t="shared" si="62"/>
        <v>216.4434432847834</v>
      </c>
      <c r="AD184">
        <f t="shared" si="63"/>
        <v>-3809.8278631678545</v>
      </c>
      <c r="AE184">
        <f t="shared" si="64"/>
        <v>283.55655671521663</v>
      </c>
      <c r="AG184">
        <f t="shared" si="65"/>
        <v>3820.3655149509359</v>
      </c>
    </row>
    <row r="185" spans="1:33" x14ac:dyDescent="0.2">
      <c r="A185">
        <f>'建築限界数値データ　線間左'!A269</f>
        <v>-1575</v>
      </c>
      <c r="B185">
        <f>'建築限界数値データ　線間左'!B269</f>
        <v>440</v>
      </c>
      <c r="D185">
        <f t="shared" si="44"/>
        <v>60</v>
      </c>
      <c r="E185">
        <f t="shared" si="45"/>
        <v>300</v>
      </c>
      <c r="F185">
        <f t="shared" si="46"/>
        <v>-2140</v>
      </c>
      <c r="G185">
        <f t="shared" si="47"/>
        <v>500</v>
      </c>
      <c r="I185">
        <f t="shared" si="48"/>
        <v>5.6173268975967375E-2</v>
      </c>
      <c r="J185">
        <f t="shared" si="49"/>
        <v>76.666666666666671</v>
      </c>
      <c r="L185">
        <f t="shared" si="50"/>
        <v>-1651.6666666666667</v>
      </c>
      <c r="M185">
        <f t="shared" si="51"/>
        <v>440</v>
      </c>
      <c r="O185">
        <f t="shared" si="52"/>
        <v>-3791.666666666667</v>
      </c>
      <c r="P185">
        <f t="shared" si="53"/>
        <v>440</v>
      </c>
      <c r="R185">
        <f t="shared" si="54"/>
        <v>3817.1109639504998</v>
      </c>
      <c r="S185">
        <f t="shared" si="55"/>
        <v>-0.11552723426640144</v>
      </c>
      <c r="T185">
        <f t="shared" si="56"/>
        <v>3.0260654193233916</v>
      </c>
      <c r="U185">
        <f t="shared" si="57"/>
        <v>173.38077705771605</v>
      </c>
      <c r="W185">
        <f t="shared" si="58"/>
        <v>3817.1109639504998</v>
      </c>
      <c r="X185">
        <f t="shared" si="59"/>
        <v>3.0822386882993591</v>
      </c>
      <c r="Y185">
        <f t="shared" si="60"/>
        <v>176.59926829149217</v>
      </c>
      <c r="AA185">
        <f t="shared" si="61"/>
        <v>-3810.3893004856141</v>
      </c>
      <c r="AB185">
        <f t="shared" si="62"/>
        <v>226.42767025226735</v>
      </c>
      <c r="AD185">
        <f t="shared" si="63"/>
        <v>-3810.3893004856141</v>
      </c>
      <c r="AE185">
        <f t="shared" si="64"/>
        <v>273.57232974773262</v>
      </c>
      <c r="AG185">
        <f t="shared" si="65"/>
        <v>3820.1974348008307</v>
      </c>
    </row>
    <row r="186" spans="1:33" x14ac:dyDescent="0.2">
      <c r="A186">
        <f>'建築限界数値データ　線間左'!A270</f>
        <v>-1575</v>
      </c>
      <c r="B186">
        <f>'建築限界数値データ　線間左'!B270</f>
        <v>450</v>
      </c>
      <c r="D186">
        <f t="shared" si="44"/>
        <v>60</v>
      </c>
      <c r="E186">
        <f t="shared" si="45"/>
        <v>300</v>
      </c>
      <c r="F186">
        <f t="shared" si="46"/>
        <v>-2140</v>
      </c>
      <c r="G186">
        <f t="shared" si="47"/>
        <v>500</v>
      </c>
      <c r="I186">
        <f t="shared" si="48"/>
        <v>5.6173268975967375E-2</v>
      </c>
      <c r="J186">
        <f t="shared" si="49"/>
        <v>76.666666666666671</v>
      </c>
      <c r="L186">
        <f t="shared" si="50"/>
        <v>-1651.6666666666667</v>
      </c>
      <c r="M186">
        <f t="shared" si="51"/>
        <v>450</v>
      </c>
      <c r="O186">
        <f t="shared" si="52"/>
        <v>-3791.666666666667</v>
      </c>
      <c r="P186">
        <f t="shared" si="53"/>
        <v>450</v>
      </c>
      <c r="R186">
        <f t="shared" si="54"/>
        <v>3818.2765891316876</v>
      </c>
      <c r="S186">
        <f t="shared" si="55"/>
        <v>-0.11812876206342231</v>
      </c>
      <c r="T186">
        <f t="shared" si="56"/>
        <v>3.023463891526371</v>
      </c>
      <c r="U186">
        <f t="shared" si="57"/>
        <v>173.23172049466078</v>
      </c>
      <c r="W186">
        <f t="shared" si="58"/>
        <v>3818.2765891316876</v>
      </c>
      <c r="X186">
        <f t="shared" si="59"/>
        <v>3.0796371605023385</v>
      </c>
      <c r="Y186">
        <f t="shared" si="60"/>
        <v>176.4502117284369</v>
      </c>
      <c r="AA186">
        <f t="shared" si="61"/>
        <v>-3810.9507378033727</v>
      </c>
      <c r="AB186">
        <f t="shared" si="62"/>
        <v>236.41189721974999</v>
      </c>
      <c r="AD186">
        <f t="shared" si="63"/>
        <v>-3810.9507378033727</v>
      </c>
      <c r="AE186">
        <f t="shared" si="64"/>
        <v>263.58810278024998</v>
      </c>
      <c r="AG186">
        <f t="shared" si="65"/>
        <v>3820.0555249749132</v>
      </c>
    </row>
    <row r="187" spans="1:33" x14ac:dyDescent="0.2">
      <c r="A187">
        <f>'建築限界数値データ　線間左'!A271</f>
        <v>-1575</v>
      </c>
      <c r="B187">
        <f>'建築限界数値データ　線間左'!B271</f>
        <v>460</v>
      </c>
      <c r="D187">
        <f t="shared" si="44"/>
        <v>60</v>
      </c>
      <c r="E187">
        <f t="shared" si="45"/>
        <v>300</v>
      </c>
      <c r="F187">
        <f t="shared" si="46"/>
        <v>-2140</v>
      </c>
      <c r="G187">
        <f t="shared" si="47"/>
        <v>500</v>
      </c>
      <c r="I187">
        <f t="shared" si="48"/>
        <v>5.6173268975967375E-2</v>
      </c>
      <c r="J187">
        <f t="shared" si="49"/>
        <v>76.666666666666671</v>
      </c>
      <c r="L187">
        <f t="shared" si="50"/>
        <v>-1651.6666666666667</v>
      </c>
      <c r="M187">
        <f t="shared" si="51"/>
        <v>460</v>
      </c>
      <c r="O187">
        <f t="shared" si="52"/>
        <v>-3791.666666666667</v>
      </c>
      <c r="P187">
        <f t="shared" si="53"/>
        <v>460</v>
      </c>
      <c r="R187">
        <f t="shared" si="54"/>
        <v>3819.468040331155</v>
      </c>
      <c r="S187">
        <f t="shared" si="55"/>
        <v>-0.12072868439772426</v>
      </c>
      <c r="T187">
        <f t="shared" si="56"/>
        <v>3.0208639691920687</v>
      </c>
      <c r="U187">
        <f t="shared" si="57"/>
        <v>173.08275591784346</v>
      </c>
      <c r="W187">
        <f t="shared" si="58"/>
        <v>3819.468040331155</v>
      </c>
      <c r="X187">
        <f t="shared" si="59"/>
        <v>3.0770372381680362</v>
      </c>
      <c r="Y187">
        <f t="shared" si="60"/>
        <v>176.30124715161958</v>
      </c>
      <c r="AA187">
        <f t="shared" si="61"/>
        <v>-3811.5121751211318</v>
      </c>
      <c r="AB187">
        <f t="shared" si="62"/>
        <v>246.39612418723488</v>
      </c>
      <c r="AD187">
        <f t="shared" si="63"/>
        <v>-3811.5121751211318</v>
      </c>
      <c r="AE187">
        <f t="shared" si="64"/>
        <v>253.60387581276512</v>
      </c>
      <c r="AG187">
        <f t="shared" si="65"/>
        <v>3819.9397883898482</v>
      </c>
    </row>
    <row r="188" spans="1:33" x14ac:dyDescent="0.2">
      <c r="A188">
        <f>'建築限界数値データ　線間左'!A272</f>
        <v>-1575</v>
      </c>
      <c r="B188">
        <f>'建築限界数値データ　線間左'!B272</f>
        <v>470</v>
      </c>
      <c r="D188">
        <f t="shared" si="44"/>
        <v>60</v>
      </c>
      <c r="E188">
        <f t="shared" si="45"/>
        <v>300</v>
      </c>
      <c r="F188">
        <f t="shared" si="46"/>
        <v>-2140</v>
      </c>
      <c r="G188">
        <f t="shared" si="47"/>
        <v>500</v>
      </c>
      <c r="I188">
        <f t="shared" si="48"/>
        <v>5.6173268975967375E-2</v>
      </c>
      <c r="J188">
        <f t="shared" si="49"/>
        <v>76.666666666666671</v>
      </c>
      <c r="L188">
        <f t="shared" si="50"/>
        <v>-1651.6666666666667</v>
      </c>
      <c r="M188">
        <f t="shared" si="51"/>
        <v>470</v>
      </c>
      <c r="O188">
        <f t="shared" si="52"/>
        <v>-3791.666666666667</v>
      </c>
      <c r="P188">
        <f t="shared" si="53"/>
        <v>470</v>
      </c>
      <c r="R188">
        <f t="shared" si="54"/>
        <v>3820.6852933879695</v>
      </c>
      <c r="S188">
        <f t="shared" si="55"/>
        <v>-0.12332696763913867</v>
      </c>
      <c r="T188">
        <f t="shared" si="56"/>
        <v>3.0182656859506545</v>
      </c>
      <c r="U188">
        <f t="shared" si="57"/>
        <v>172.93388525413087</v>
      </c>
      <c r="W188">
        <f t="shared" si="58"/>
        <v>3820.6852933879695</v>
      </c>
      <c r="X188">
        <f t="shared" si="59"/>
        <v>3.074438954926622</v>
      </c>
      <c r="Y188">
        <f t="shared" si="60"/>
        <v>176.15237648790699</v>
      </c>
      <c r="AA188">
        <f t="shared" si="61"/>
        <v>-3812.0736124388914</v>
      </c>
      <c r="AB188">
        <f t="shared" si="62"/>
        <v>256.38035115471774</v>
      </c>
      <c r="AD188">
        <f t="shared" si="63"/>
        <v>-3812.0736124388914</v>
      </c>
      <c r="AE188">
        <f t="shared" si="64"/>
        <v>243.61964884528226</v>
      </c>
      <c r="AG188">
        <f t="shared" si="65"/>
        <v>3819.8502274246825</v>
      </c>
    </row>
    <row r="189" spans="1:33" x14ac:dyDescent="0.2">
      <c r="A189">
        <f>'建築限界数値データ　線間左'!A273</f>
        <v>-1575</v>
      </c>
      <c r="B189">
        <f>'建築限界数値データ　線間左'!B273</f>
        <v>480</v>
      </c>
      <c r="D189">
        <f t="shared" si="44"/>
        <v>60</v>
      </c>
      <c r="E189">
        <f t="shared" si="45"/>
        <v>300</v>
      </c>
      <c r="F189">
        <f t="shared" si="46"/>
        <v>-2140</v>
      </c>
      <c r="G189">
        <f t="shared" si="47"/>
        <v>500</v>
      </c>
      <c r="I189">
        <f t="shared" si="48"/>
        <v>5.6173268975967375E-2</v>
      </c>
      <c r="J189">
        <f t="shared" si="49"/>
        <v>76.666666666666671</v>
      </c>
      <c r="L189">
        <f t="shared" si="50"/>
        <v>-1651.6666666666667</v>
      </c>
      <c r="M189">
        <f t="shared" si="51"/>
        <v>480</v>
      </c>
      <c r="O189">
        <f t="shared" si="52"/>
        <v>-3791.666666666667</v>
      </c>
      <c r="P189">
        <f t="shared" si="53"/>
        <v>480</v>
      </c>
      <c r="R189">
        <f t="shared" si="54"/>
        <v>3821.928323649086</v>
      </c>
      <c r="S189">
        <f t="shared" si="55"/>
        <v>-0.12592357828840997</v>
      </c>
      <c r="T189">
        <f t="shared" si="56"/>
        <v>3.0156690753013833</v>
      </c>
      <c r="U189">
        <f t="shared" si="57"/>
        <v>172.78511042288892</v>
      </c>
      <c r="W189">
        <f t="shared" si="58"/>
        <v>3821.928323649086</v>
      </c>
      <c r="X189">
        <f t="shared" si="59"/>
        <v>3.0718423442773508</v>
      </c>
      <c r="Y189">
        <f t="shared" si="60"/>
        <v>176.00360165666501</v>
      </c>
      <c r="AA189">
        <f t="shared" si="61"/>
        <v>-3812.63504975665</v>
      </c>
      <c r="AB189">
        <f t="shared" si="62"/>
        <v>266.3645781222009</v>
      </c>
      <c r="AD189">
        <f t="shared" si="63"/>
        <v>-3812.63504975665</v>
      </c>
      <c r="AE189">
        <f t="shared" si="64"/>
        <v>233.6354218777991</v>
      </c>
      <c r="AG189">
        <f t="shared" si="65"/>
        <v>3819.7868439206013</v>
      </c>
    </row>
    <row r="190" spans="1:33" x14ac:dyDescent="0.2">
      <c r="A190">
        <f>'建築限界数値データ　線間左'!A274</f>
        <v>-1575</v>
      </c>
      <c r="B190">
        <f>'建築限界数値データ　線間左'!B274</f>
        <v>490</v>
      </c>
      <c r="D190">
        <f t="shared" si="44"/>
        <v>60</v>
      </c>
      <c r="E190">
        <f t="shared" si="45"/>
        <v>300</v>
      </c>
      <c r="F190">
        <f t="shared" si="46"/>
        <v>-2140</v>
      </c>
      <c r="G190">
        <f t="shared" si="47"/>
        <v>500</v>
      </c>
      <c r="I190">
        <f t="shared" si="48"/>
        <v>5.6173268975967375E-2</v>
      </c>
      <c r="J190">
        <f t="shared" si="49"/>
        <v>76.666666666666671</v>
      </c>
      <c r="L190">
        <f t="shared" si="50"/>
        <v>-1651.6666666666667</v>
      </c>
      <c r="M190">
        <f t="shared" si="51"/>
        <v>490</v>
      </c>
      <c r="O190">
        <f t="shared" si="52"/>
        <v>-3791.666666666667</v>
      </c>
      <c r="P190">
        <f t="shared" si="53"/>
        <v>490</v>
      </c>
      <c r="R190">
        <f t="shared" si="54"/>
        <v>3823.1971059717957</v>
      </c>
      <c r="S190">
        <f t="shared" si="55"/>
        <v>-0.12851848297961338</v>
      </c>
      <c r="T190">
        <f t="shared" si="56"/>
        <v>3.0130741706101798</v>
      </c>
      <c r="U190">
        <f t="shared" si="57"/>
        <v>172.63643333584426</v>
      </c>
      <c r="W190">
        <f t="shared" si="58"/>
        <v>3823.1971059717957</v>
      </c>
      <c r="X190">
        <f t="shared" si="59"/>
        <v>3.0692474395861473</v>
      </c>
      <c r="Y190">
        <f t="shared" si="60"/>
        <v>175.85492456962035</v>
      </c>
      <c r="AA190">
        <f t="shared" si="61"/>
        <v>-3813.1964870744096</v>
      </c>
      <c r="AB190">
        <f t="shared" si="62"/>
        <v>276.34880508968496</v>
      </c>
      <c r="AD190">
        <f t="shared" si="63"/>
        <v>-3813.1964870744096</v>
      </c>
      <c r="AE190">
        <f t="shared" si="64"/>
        <v>223.65119491031504</v>
      </c>
      <c r="AG190">
        <f t="shared" si="65"/>
        <v>3819.7496391807445</v>
      </c>
    </row>
    <row r="191" spans="1:33" x14ac:dyDescent="0.2">
      <c r="A191">
        <f>'建築限界数値データ　線間左'!A275</f>
        <v>-1575</v>
      </c>
      <c r="B191">
        <f>'建築限界数値データ　線間左'!B275</f>
        <v>500</v>
      </c>
      <c r="D191">
        <f t="shared" si="44"/>
        <v>60</v>
      </c>
      <c r="E191">
        <f t="shared" si="45"/>
        <v>300</v>
      </c>
      <c r="F191">
        <f t="shared" si="46"/>
        <v>-2140</v>
      </c>
      <c r="G191">
        <f t="shared" si="47"/>
        <v>500</v>
      </c>
      <c r="I191">
        <f t="shared" si="48"/>
        <v>5.6173268975967375E-2</v>
      </c>
      <c r="J191">
        <f t="shared" si="49"/>
        <v>76.666666666666671</v>
      </c>
      <c r="L191">
        <f t="shared" si="50"/>
        <v>-1651.6666666666667</v>
      </c>
      <c r="M191">
        <f t="shared" si="51"/>
        <v>500</v>
      </c>
      <c r="O191">
        <f t="shared" si="52"/>
        <v>-3791.666666666667</v>
      </c>
      <c r="P191">
        <f t="shared" si="53"/>
        <v>500</v>
      </c>
      <c r="R191">
        <f t="shared" si="54"/>
        <v>3824.4916147262129</v>
      </c>
      <c r="S191">
        <f t="shared" si="55"/>
        <v>-0.13111164848254667</v>
      </c>
      <c r="T191">
        <f t="shared" si="56"/>
        <v>3.0104810051072466</v>
      </c>
      <c r="U191">
        <f t="shared" si="57"/>
        <v>172.48785589694725</v>
      </c>
      <c r="W191">
        <f t="shared" si="58"/>
        <v>3824.4916147262129</v>
      </c>
      <c r="X191">
        <f t="shared" si="59"/>
        <v>3.0666542740832141</v>
      </c>
      <c r="Y191">
        <f t="shared" si="60"/>
        <v>175.70634713072337</v>
      </c>
      <c r="AA191">
        <f t="shared" si="61"/>
        <v>-3813.7579243921691</v>
      </c>
      <c r="AB191">
        <f t="shared" si="62"/>
        <v>286.33303205716823</v>
      </c>
      <c r="AD191">
        <f t="shared" si="63"/>
        <v>-3813.7579243921691</v>
      </c>
      <c r="AE191">
        <f t="shared" si="64"/>
        <v>213.66696794283177</v>
      </c>
      <c r="AG191">
        <f t="shared" si="65"/>
        <v>3819.7386139700643</v>
      </c>
    </row>
    <row r="192" spans="1:33" x14ac:dyDescent="0.2">
      <c r="A192">
        <f>'建築限界数値データ　線間左'!A276</f>
        <v>-1575</v>
      </c>
      <c r="B192">
        <f>'建築限界数値データ　線間左'!B276</f>
        <v>510</v>
      </c>
      <c r="D192">
        <f t="shared" si="44"/>
        <v>60</v>
      </c>
      <c r="E192">
        <f t="shared" si="45"/>
        <v>300</v>
      </c>
      <c r="F192">
        <f t="shared" si="46"/>
        <v>-2140</v>
      </c>
      <c r="G192">
        <f t="shared" si="47"/>
        <v>500</v>
      </c>
      <c r="I192">
        <f t="shared" si="48"/>
        <v>5.6173268975967375E-2</v>
      </c>
      <c r="J192">
        <f t="shared" si="49"/>
        <v>76.666666666666671</v>
      </c>
      <c r="L192">
        <f t="shared" si="50"/>
        <v>-1651.6666666666667</v>
      </c>
      <c r="M192">
        <f t="shared" si="51"/>
        <v>510</v>
      </c>
      <c r="O192">
        <f t="shared" si="52"/>
        <v>-3791.666666666667</v>
      </c>
      <c r="P192">
        <f t="shared" si="53"/>
        <v>510</v>
      </c>
      <c r="R192">
        <f t="shared" si="54"/>
        <v>3825.8118237978083</v>
      </c>
      <c r="S192">
        <f t="shared" si="55"/>
        <v>-0.13370304170509575</v>
      </c>
      <c r="T192">
        <f t="shared" si="56"/>
        <v>3.0078896118846972</v>
      </c>
      <c r="U192">
        <f t="shared" si="57"/>
        <v>172.3393800022364</v>
      </c>
      <c r="W192">
        <f t="shared" si="58"/>
        <v>3825.8118237978083</v>
      </c>
      <c r="X192">
        <f t="shared" si="59"/>
        <v>3.0640628808606647</v>
      </c>
      <c r="Y192">
        <f t="shared" si="60"/>
        <v>175.55787123601246</v>
      </c>
      <c r="AA192">
        <f t="shared" si="61"/>
        <v>-3814.3193617099273</v>
      </c>
      <c r="AB192">
        <f t="shared" si="62"/>
        <v>296.31725902465303</v>
      </c>
      <c r="AD192">
        <f t="shared" si="63"/>
        <v>-3814.3193617099273</v>
      </c>
      <c r="AE192">
        <f t="shared" si="64"/>
        <v>203.68274097534697</v>
      </c>
      <c r="AG192">
        <f t="shared" si="65"/>
        <v>3819.7537685152502</v>
      </c>
    </row>
    <row r="193" spans="1:33" x14ac:dyDescent="0.2">
      <c r="A193">
        <f>'建築限界数値データ　線間左'!A277</f>
        <v>-1575</v>
      </c>
      <c r="B193">
        <f>'建築限界数値データ　線間左'!B277</f>
        <v>520</v>
      </c>
      <c r="D193">
        <f t="shared" si="44"/>
        <v>60</v>
      </c>
      <c r="E193">
        <f t="shared" si="45"/>
        <v>300</v>
      </c>
      <c r="F193">
        <f t="shared" si="46"/>
        <v>-2140</v>
      </c>
      <c r="G193">
        <f t="shared" si="47"/>
        <v>500</v>
      </c>
      <c r="I193">
        <f t="shared" si="48"/>
        <v>5.6173268975967375E-2</v>
      </c>
      <c r="J193">
        <f t="shared" si="49"/>
        <v>76.666666666666671</v>
      </c>
      <c r="L193">
        <f t="shared" si="50"/>
        <v>-1651.6666666666667</v>
      </c>
      <c r="M193">
        <f t="shared" si="51"/>
        <v>520</v>
      </c>
      <c r="O193">
        <f t="shared" si="52"/>
        <v>-3791.666666666667</v>
      </c>
      <c r="P193">
        <f t="shared" si="53"/>
        <v>520</v>
      </c>
      <c r="R193">
        <f t="shared" si="54"/>
        <v>3827.1577065899851</v>
      </c>
      <c r="S193">
        <f t="shared" si="55"/>
        <v>-0.1362926296955731</v>
      </c>
      <c r="T193">
        <f t="shared" si="56"/>
        <v>3.00530002389422</v>
      </c>
      <c r="U193">
        <f t="shared" si="57"/>
        <v>172.19100753970426</v>
      </c>
      <c r="W193">
        <f t="shared" si="58"/>
        <v>3827.1577065899851</v>
      </c>
      <c r="X193">
        <f t="shared" si="59"/>
        <v>3.0614732928701875</v>
      </c>
      <c r="Y193">
        <f t="shared" si="60"/>
        <v>175.40949877348038</v>
      </c>
      <c r="AA193">
        <f t="shared" si="61"/>
        <v>-3814.8807990276873</v>
      </c>
      <c r="AB193">
        <f t="shared" si="62"/>
        <v>306.30148599213595</v>
      </c>
      <c r="AD193">
        <f t="shared" si="63"/>
        <v>-3814.8807990276873</v>
      </c>
      <c r="AE193">
        <f t="shared" si="64"/>
        <v>193.69851400786405</v>
      </c>
      <c r="AG193">
        <f t="shared" si="65"/>
        <v>3819.7951025047114</v>
      </c>
    </row>
    <row r="194" spans="1:33" x14ac:dyDescent="0.2">
      <c r="A194">
        <f>'建築限界数値データ　線間左'!A278</f>
        <v>-1575</v>
      </c>
      <c r="B194">
        <f>'建築限界数値データ　線間左'!B278</f>
        <v>530</v>
      </c>
      <c r="D194">
        <f t="shared" si="44"/>
        <v>60</v>
      </c>
      <c r="E194">
        <f t="shared" si="45"/>
        <v>300</v>
      </c>
      <c r="F194">
        <f t="shared" si="46"/>
        <v>-2140</v>
      </c>
      <c r="G194">
        <f t="shared" si="47"/>
        <v>500</v>
      </c>
      <c r="I194">
        <f t="shared" si="48"/>
        <v>5.6173268975967375E-2</v>
      </c>
      <c r="J194">
        <f t="shared" si="49"/>
        <v>76.666666666666671</v>
      </c>
      <c r="L194">
        <f t="shared" si="50"/>
        <v>-1651.6666666666667</v>
      </c>
      <c r="M194">
        <f t="shared" si="51"/>
        <v>530</v>
      </c>
      <c r="O194">
        <f t="shared" si="52"/>
        <v>-3791.666666666667</v>
      </c>
      <c r="P194">
        <f t="shared" si="53"/>
        <v>530</v>
      </c>
      <c r="R194">
        <f t="shared" si="54"/>
        <v>3828.5292360266903</v>
      </c>
      <c r="S194">
        <f t="shared" si="55"/>
        <v>-0.13888037964502936</v>
      </c>
      <c r="T194">
        <f t="shared" si="56"/>
        <v>3.0027122739447636</v>
      </c>
      <c r="U194">
        <f t="shared" si="57"/>
        <v>172.0427403891652</v>
      </c>
      <c r="W194">
        <f t="shared" si="58"/>
        <v>3828.5292360266903</v>
      </c>
      <c r="X194">
        <f t="shared" si="59"/>
        <v>3.0588855429207311</v>
      </c>
      <c r="Y194">
        <f t="shared" si="60"/>
        <v>175.26123162294132</v>
      </c>
      <c r="AA194">
        <f t="shared" si="61"/>
        <v>-3815.442236345446</v>
      </c>
      <c r="AB194">
        <f t="shared" si="62"/>
        <v>316.28571295962018</v>
      </c>
      <c r="AD194">
        <f t="shared" si="63"/>
        <v>-3815.442236345446</v>
      </c>
      <c r="AE194">
        <f t="shared" si="64"/>
        <v>183.71428704037982</v>
      </c>
      <c r="AG194">
        <f t="shared" si="65"/>
        <v>3819.8626150885966</v>
      </c>
    </row>
    <row r="195" spans="1:33" x14ac:dyDescent="0.2">
      <c r="A195">
        <f>'建築限界数値データ　線間左'!A279</f>
        <v>-1575</v>
      </c>
      <c r="B195">
        <f>'建築限界数値データ　線間左'!B279</f>
        <v>540</v>
      </c>
      <c r="D195">
        <f t="shared" ref="D195:D258" si="66">D194</f>
        <v>60</v>
      </c>
      <c r="E195">
        <f t="shared" ref="E195:E258" si="67">E194</f>
        <v>300</v>
      </c>
      <c r="F195">
        <f t="shared" ref="F195:F258" si="68">F194</f>
        <v>-2140</v>
      </c>
      <c r="G195">
        <f t="shared" ref="G195:G258" si="69">G194</f>
        <v>500</v>
      </c>
      <c r="I195">
        <f t="shared" ref="I195:I258" si="70">I194</f>
        <v>5.6173268975967375E-2</v>
      </c>
      <c r="J195">
        <f t="shared" ref="J195:J258" si="71">J194</f>
        <v>76.666666666666671</v>
      </c>
      <c r="L195">
        <f t="shared" ref="L195:L258" si="72">A195-J195</f>
        <v>-1651.6666666666667</v>
      </c>
      <c r="M195">
        <f t="shared" ref="M195:M258" si="73">B195</f>
        <v>540</v>
      </c>
      <c r="O195">
        <f t="shared" ref="O195:O258" si="74">L195+F195</f>
        <v>-3791.666666666667</v>
      </c>
      <c r="P195">
        <f t="shared" ref="P195:P258" si="75">M195</f>
        <v>540</v>
      </c>
      <c r="R195">
        <f t="shared" ref="R195:R258" si="76">SQRT(O195^2+P195^2)</f>
        <v>3829.9263845550759</v>
      </c>
      <c r="S195">
        <f t="shared" ref="S195:S258" si="77">IF(AND(O195=0,P195=0),0,IF(O195=0,PI()/2,ATAN(P195/O195)))</f>
        <v>-0.14146625888953726</v>
      </c>
      <c r="T195">
        <f t="shared" ref="T195:T258" si="78">IF(AND(O195&gt;=0,P195&gt;=0),S195,IF(AND(O195&lt;0,P195&gt;=0),S195+PI(),IF(AND(O195&lt;0,P195&lt;0),S195+PI(),S195+2*PI())))</f>
        <v>3.0001263947002559</v>
      </c>
      <c r="U195">
        <f t="shared" ref="U195:U258" si="79">T195*180/PI()</f>
        <v>171.89458042212448</v>
      </c>
      <c r="W195">
        <f t="shared" ref="W195:W258" si="80">R195</f>
        <v>3829.9263845550759</v>
      </c>
      <c r="X195">
        <f t="shared" ref="X195:X258" si="81">IF(T195+I195&gt;=2*PI(),MOD(T195+I195,2*PI()),T195+I195)</f>
        <v>3.0562996636762234</v>
      </c>
      <c r="Y195">
        <f t="shared" ref="Y195:Y258" si="82">X195*180/PI()</f>
        <v>175.11307165590054</v>
      </c>
      <c r="AA195">
        <f t="shared" ref="AA195:AA258" si="83">W195*COS(X195)</f>
        <v>-3816.0036736632055</v>
      </c>
      <c r="AB195">
        <f t="shared" ref="AB195:AB258" si="84">W195*SIN(X195)</f>
        <v>326.26993992710317</v>
      </c>
      <c r="AD195">
        <f t="shared" ref="AD195:AD258" si="85">AA195</f>
        <v>-3816.0036736632055</v>
      </c>
      <c r="AE195">
        <f t="shared" ref="AE195:AE258" si="86">G195-AB195</f>
        <v>173.73006007289683</v>
      </c>
      <c r="AG195">
        <f t="shared" ref="AG195:AG258" si="87">SQRT(AD195^2+AE195^2)</f>
        <v>3819.9563048788937</v>
      </c>
    </row>
    <row r="196" spans="1:33" x14ac:dyDescent="0.2">
      <c r="A196">
        <f>'建築限界数値データ　線間左'!A280</f>
        <v>-1575</v>
      </c>
      <c r="B196">
        <f>'建築限界数値データ　線間左'!B280</f>
        <v>550</v>
      </c>
      <c r="D196">
        <f t="shared" si="66"/>
        <v>60</v>
      </c>
      <c r="E196">
        <f t="shared" si="67"/>
        <v>300</v>
      </c>
      <c r="F196">
        <f t="shared" si="68"/>
        <v>-2140</v>
      </c>
      <c r="G196">
        <f t="shared" si="69"/>
        <v>500</v>
      </c>
      <c r="I196">
        <f t="shared" si="70"/>
        <v>5.6173268975967375E-2</v>
      </c>
      <c r="J196">
        <f t="shared" si="71"/>
        <v>76.666666666666671</v>
      </c>
      <c r="L196">
        <f t="shared" si="72"/>
        <v>-1651.6666666666667</v>
      </c>
      <c r="M196">
        <f t="shared" si="73"/>
        <v>550</v>
      </c>
      <c r="O196">
        <f t="shared" si="74"/>
        <v>-3791.666666666667</v>
      </c>
      <c r="P196">
        <f t="shared" si="75"/>
        <v>550</v>
      </c>
      <c r="R196">
        <f t="shared" si="76"/>
        <v>3831.3491241481915</v>
      </c>
      <c r="S196">
        <f t="shared" si="77"/>
        <v>-0.1440502349124477</v>
      </c>
      <c r="T196">
        <f t="shared" si="78"/>
        <v>2.9975424186773454</v>
      </c>
      <c r="U196">
        <f t="shared" si="79"/>
        <v>171.74652950164867</v>
      </c>
      <c r="W196">
        <f t="shared" si="80"/>
        <v>3831.3491241481915</v>
      </c>
      <c r="X196">
        <f t="shared" si="81"/>
        <v>3.0537156876533129</v>
      </c>
      <c r="Y196">
        <f t="shared" si="82"/>
        <v>174.96502073542479</v>
      </c>
      <c r="AA196">
        <f t="shared" si="83"/>
        <v>-3816.5651109809646</v>
      </c>
      <c r="AB196">
        <f t="shared" si="84"/>
        <v>336.25416689458694</v>
      </c>
      <c r="AD196">
        <f t="shared" si="85"/>
        <v>-3816.5651109809646</v>
      </c>
      <c r="AE196">
        <f t="shared" si="86"/>
        <v>163.74583310541306</v>
      </c>
      <c r="AG196">
        <f t="shared" si="87"/>
        <v>3820.0761699495638</v>
      </c>
    </row>
    <row r="197" spans="1:33" x14ac:dyDescent="0.2">
      <c r="A197">
        <f>'建築限界数値データ　線間左'!A281</f>
        <v>-1575</v>
      </c>
      <c r="B197">
        <f>'建築限界数値データ　線間左'!B281</f>
        <v>560</v>
      </c>
      <c r="D197">
        <f t="shared" si="66"/>
        <v>60</v>
      </c>
      <c r="E197">
        <f t="shared" si="67"/>
        <v>300</v>
      </c>
      <c r="F197">
        <f t="shared" si="68"/>
        <v>-2140</v>
      </c>
      <c r="G197">
        <f t="shared" si="69"/>
        <v>500</v>
      </c>
      <c r="I197">
        <f t="shared" si="70"/>
        <v>5.6173268975967375E-2</v>
      </c>
      <c r="J197">
        <f t="shared" si="71"/>
        <v>76.666666666666671</v>
      </c>
      <c r="L197">
        <f t="shared" si="72"/>
        <v>-1651.6666666666667</v>
      </c>
      <c r="M197">
        <f t="shared" si="73"/>
        <v>560</v>
      </c>
      <c r="O197">
        <f t="shared" si="74"/>
        <v>-3791.666666666667</v>
      </c>
      <c r="P197">
        <f t="shared" si="75"/>
        <v>560</v>
      </c>
      <c r="R197">
        <f t="shared" si="76"/>
        <v>3832.797426307724</v>
      </c>
      <c r="S197">
        <f t="shared" si="77"/>
        <v>-0.14663227534661777</v>
      </c>
      <c r="T197">
        <f t="shared" si="78"/>
        <v>2.9949603782431753</v>
      </c>
      <c r="U197">
        <f t="shared" si="79"/>
        <v>171.59858948223862</v>
      </c>
      <c r="W197">
        <f t="shared" si="80"/>
        <v>3832.797426307724</v>
      </c>
      <c r="X197">
        <f t="shared" si="81"/>
        <v>3.0511336472191428</v>
      </c>
      <c r="Y197">
        <f t="shared" si="82"/>
        <v>174.81708071601471</v>
      </c>
      <c r="AA197">
        <f t="shared" si="83"/>
        <v>-3817.1265482987233</v>
      </c>
      <c r="AB197">
        <f t="shared" si="84"/>
        <v>346.23839386207061</v>
      </c>
      <c r="AD197">
        <f t="shared" si="85"/>
        <v>-3817.1265482987233</v>
      </c>
      <c r="AE197">
        <f t="shared" si="86"/>
        <v>153.76160613792939</v>
      </c>
      <c r="AG197">
        <f t="shared" si="87"/>
        <v>3820.2222078367431</v>
      </c>
    </row>
    <row r="198" spans="1:33" x14ac:dyDescent="0.2">
      <c r="A198">
        <f>'建築限界数値データ　線間左'!A282</f>
        <v>-1575</v>
      </c>
      <c r="B198">
        <f>'建築限界数値データ　線間左'!B282</f>
        <v>570</v>
      </c>
      <c r="D198">
        <f t="shared" si="66"/>
        <v>60</v>
      </c>
      <c r="E198">
        <f t="shared" si="67"/>
        <v>300</v>
      </c>
      <c r="F198">
        <f t="shared" si="68"/>
        <v>-2140</v>
      </c>
      <c r="G198">
        <f t="shared" si="69"/>
        <v>500</v>
      </c>
      <c r="I198">
        <f t="shared" si="70"/>
        <v>5.6173268975967375E-2</v>
      </c>
      <c r="J198">
        <f t="shared" si="71"/>
        <v>76.666666666666671</v>
      </c>
      <c r="L198">
        <f t="shared" si="72"/>
        <v>-1651.6666666666667</v>
      </c>
      <c r="M198">
        <f t="shared" si="73"/>
        <v>570</v>
      </c>
      <c r="O198">
        <f t="shared" si="74"/>
        <v>-3791.666666666667</v>
      </c>
      <c r="P198">
        <f t="shared" si="75"/>
        <v>570</v>
      </c>
      <c r="R198">
        <f t="shared" si="76"/>
        <v>3834.2712620667717</v>
      </c>
      <c r="S198">
        <f t="shared" si="77"/>
        <v>-0.14921234797661004</v>
      </c>
      <c r="T198">
        <f t="shared" si="78"/>
        <v>2.992380305613183</v>
      </c>
      <c r="U198">
        <f t="shared" si="79"/>
        <v>171.45076220970282</v>
      </c>
      <c r="W198">
        <f t="shared" si="80"/>
        <v>3834.2712620667717</v>
      </c>
      <c r="X198">
        <f t="shared" si="81"/>
        <v>3.0485535745891505</v>
      </c>
      <c r="Y198">
        <f t="shared" si="82"/>
        <v>174.66925344347894</v>
      </c>
      <c r="AA198">
        <f t="shared" si="83"/>
        <v>-3817.6879856164828</v>
      </c>
      <c r="AB198">
        <f t="shared" si="84"/>
        <v>356.22262082955439</v>
      </c>
      <c r="AD198">
        <f t="shared" si="85"/>
        <v>-3817.6879856164828</v>
      </c>
      <c r="AE198">
        <f t="shared" si="86"/>
        <v>143.77737917044561</v>
      </c>
      <c r="AG198">
        <f t="shared" si="87"/>
        <v>3820.3944155389977</v>
      </c>
    </row>
    <row r="199" spans="1:33" x14ac:dyDescent="0.2">
      <c r="A199">
        <f>'建築限界数値データ　線間左'!A283</f>
        <v>-1575</v>
      </c>
      <c r="B199">
        <f>'建築限界数値データ　線間左'!B283</f>
        <v>580</v>
      </c>
      <c r="D199">
        <f t="shared" si="66"/>
        <v>60</v>
      </c>
      <c r="E199">
        <f t="shared" si="67"/>
        <v>300</v>
      </c>
      <c r="F199">
        <f t="shared" si="68"/>
        <v>-2140</v>
      </c>
      <c r="G199">
        <f t="shared" si="69"/>
        <v>500</v>
      </c>
      <c r="I199">
        <f t="shared" si="70"/>
        <v>5.6173268975967375E-2</v>
      </c>
      <c r="J199">
        <f t="shared" si="71"/>
        <v>76.666666666666671</v>
      </c>
      <c r="L199">
        <f t="shared" si="72"/>
        <v>-1651.6666666666667</v>
      </c>
      <c r="M199">
        <f t="shared" si="73"/>
        <v>580</v>
      </c>
      <c r="O199">
        <f t="shared" si="74"/>
        <v>-3791.666666666667</v>
      </c>
      <c r="P199">
        <f t="shared" si="75"/>
        <v>580</v>
      </c>
      <c r="R199">
        <f t="shared" si="76"/>
        <v>3835.7706019926572</v>
      </c>
      <c r="S199">
        <f t="shared" si="77"/>
        <v>-0.15179042074086305</v>
      </c>
      <c r="T199">
        <f t="shared" si="78"/>
        <v>2.98980223284893</v>
      </c>
      <c r="U199">
        <f t="shared" si="79"/>
        <v>171.30304952103353</v>
      </c>
      <c r="W199">
        <f t="shared" si="80"/>
        <v>3835.7706019926572</v>
      </c>
      <c r="X199">
        <f t="shared" si="81"/>
        <v>3.0459755018248975</v>
      </c>
      <c r="Y199">
        <f t="shared" si="82"/>
        <v>174.52154075480962</v>
      </c>
      <c r="AA199">
        <f t="shared" si="83"/>
        <v>-3818.2494229342419</v>
      </c>
      <c r="AB199">
        <f t="shared" si="84"/>
        <v>366.20684779703805</v>
      </c>
      <c r="AD199">
        <f t="shared" si="85"/>
        <v>-3818.2494229342419</v>
      </c>
      <c r="AE199">
        <f t="shared" si="86"/>
        <v>133.79315220296195</v>
      </c>
      <c r="AG199">
        <f t="shared" si="87"/>
        <v>3820.5927895176264</v>
      </c>
    </row>
    <row r="200" spans="1:33" x14ac:dyDescent="0.2">
      <c r="A200">
        <f>'建築限界数値データ　線間左'!A284</f>
        <v>-1575</v>
      </c>
      <c r="B200">
        <f>'建築限界数値データ　線間左'!B284</f>
        <v>590</v>
      </c>
      <c r="D200">
        <f t="shared" si="66"/>
        <v>60</v>
      </c>
      <c r="E200">
        <f t="shared" si="67"/>
        <v>300</v>
      </c>
      <c r="F200">
        <f t="shared" si="68"/>
        <v>-2140</v>
      </c>
      <c r="G200">
        <f t="shared" si="69"/>
        <v>500</v>
      </c>
      <c r="I200">
        <f t="shared" si="70"/>
        <v>5.6173268975967375E-2</v>
      </c>
      <c r="J200">
        <f t="shared" si="71"/>
        <v>76.666666666666671</v>
      </c>
      <c r="L200">
        <f t="shared" si="72"/>
        <v>-1651.6666666666667</v>
      </c>
      <c r="M200">
        <f t="shared" si="73"/>
        <v>590</v>
      </c>
      <c r="O200">
        <f t="shared" si="74"/>
        <v>-3791.666666666667</v>
      </c>
      <c r="P200">
        <f t="shared" si="75"/>
        <v>590</v>
      </c>
      <c r="R200">
        <f t="shared" si="76"/>
        <v>3837.2954161897824</v>
      </c>
      <c r="S200">
        <f t="shared" si="77"/>
        <v>-0.15436646173383278</v>
      </c>
      <c r="T200">
        <f t="shared" si="78"/>
        <v>2.9872261918559602</v>
      </c>
      <c r="U200">
        <f t="shared" si="79"/>
        <v>171.15545324428365</v>
      </c>
      <c r="W200">
        <f t="shared" si="80"/>
        <v>3837.2954161897824</v>
      </c>
      <c r="X200">
        <f t="shared" si="81"/>
        <v>3.0433994608319277</v>
      </c>
      <c r="Y200">
        <f t="shared" si="82"/>
        <v>174.37394447805977</v>
      </c>
      <c r="AA200">
        <f t="shared" si="83"/>
        <v>-3818.8108602520015</v>
      </c>
      <c r="AB200">
        <f t="shared" si="84"/>
        <v>376.19107476452206</v>
      </c>
      <c r="AD200">
        <f t="shared" si="85"/>
        <v>-3818.8108602520015</v>
      </c>
      <c r="AE200">
        <f t="shared" si="86"/>
        <v>123.80892523547794</v>
      </c>
      <c r="AG200">
        <f t="shared" si="87"/>
        <v>3820.817325697029</v>
      </c>
    </row>
    <row r="201" spans="1:33" x14ac:dyDescent="0.2">
      <c r="A201">
        <f>'建築限界数値データ　線間左'!A285</f>
        <v>-1575</v>
      </c>
      <c r="B201">
        <f>'建築限界数値データ　線間左'!B285</f>
        <v>600</v>
      </c>
      <c r="D201">
        <f t="shared" si="66"/>
        <v>60</v>
      </c>
      <c r="E201">
        <f t="shared" si="67"/>
        <v>300</v>
      </c>
      <c r="F201">
        <f t="shared" si="68"/>
        <v>-2140</v>
      </c>
      <c r="G201">
        <f t="shared" si="69"/>
        <v>500</v>
      </c>
      <c r="I201">
        <f t="shared" si="70"/>
        <v>5.6173268975967375E-2</v>
      </c>
      <c r="J201">
        <f t="shared" si="71"/>
        <v>76.666666666666671</v>
      </c>
      <c r="L201">
        <f t="shared" si="72"/>
        <v>-1651.6666666666667</v>
      </c>
      <c r="M201">
        <f t="shared" si="73"/>
        <v>600</v>
      </c>
      <c r="O201">
        <f t="shared" si="74"/>
        <v>-3791.666666666667</v>
      </c>
      <c r="P201">
        <f t="shared" si="75"/>
        <v>600</v>
      </c>
      <c r="R201">
        <f t="shared" si="76"/>
        <v>3838.8456743025126</v>
      </c>
      <c r="S201">
        <f t="shared" si="77"/>
        <v>-0.15694043920810447</v>
      </c>
      <c r="T201">
        <f t="shared" si="78"/>
        <v>2.9846522143816885</v>
      </c>
      <c r="U201">
        <f t="shared" si="79"/>
        <v>171.00797519844616</v>
      </c>
      <c r="W201">
        <f t="shared" si="80"/>
        <v>3838.8456743025126</v>
      </c>
      <c r="X201">
        <f t="shared" si="81"/>
        <v>3.040825483357656</v>
      </c>
      <c r="Y201">
        <f t="shared" si="82"/>
        <v>174.22646643222222</v>
      </c>
      <c r="AA201">
        <f t="shared" si="83"/>
        <v>-3819.3722975697601</v>
      </c>
      <c r="AB201">
        <f t="shared" si="84"/>
        <v>386.17530173200566</v>
      </c>
      <c r="AD201">
        <f t="shared" si="85"/>
        <v>-3819.3722975697601</v>
      </c>
      <c r="AE201">
        <f t="shared" si="86"/>
        <v>113.82469826799434</v>
      </c>
      <c r="AG201">
        <f t="shared" si="87"/>
        <v>3821.0680194651218</v>
      </c>
    </row>
    <row r="202" spans="1:33" x14ac:dyDescent="0.2">
      <c r="A202">
        <f>'建築限界数値データ　線間左'!A286</f>
        <v>-1575</v>
      </c>
      <c r="B202">
        <f>'建築限界数値データ　線間左'!B286</f>
        <v>610</v>
      </c>
      <c r="D202">
        <f t="shared" si="66"/>
        <v>60</v>
      </c>
      <c r="E202">
        <f t="shared" si="67"/>
        <v>300</v>
      </c>
      <c r="F202">
        <f t="shared" si="68"/>
        <v>-2140</v>
      </c>
      <c r="G202">
        <f t="shared" si="69"/>
        <v>500</v>
      </c>
      <c r="I202">
        <f t="shared" si="70"/>
        <v>5.6173268975967375E-2</v>
      </c>
      <c r="J202">
        <f t="shared" si="71"/>
        <v>76.666666666666671</v>
      </c>
      <c r="L202">
        <f t="shared" si="72"/>
        <v>-1651.6666666666667</v>
      </c>
      <c r="M202">
        <f t="shared" si="73"/>
        <v>610</v>
      </c>
      <c r="O202">
        <f t="shared" si="74"/>
        <v>-3791.666666666667</v>
      </c>
      <c r="P202">
        <f t="shared" si="75"/>
        <v>610</v>
      </c>
      <c r="R202">
        <f t="shared" si="76"/>
        <v>3840.421345518108</v>
      </c>
      <c r="S202">
        <f t="shared" si="77"/>
        <v>-0.15951232157647469</v>
      </c>
      <c r="T202">
        <f t="shared" si="78"/>
        <v>2.9820803320133185</v>
      </c>
      <c r="U202">
        <f t="shared" si="79"/>
        <v>170.86061719333443</v>
      </c>
      <c r="W202">
        <f t="shared" si="80"/>
        <v>3840.421345518108</v>
      </c>
      <c r="X202">
        <f t="shared" si="81"/>
        <v>3.038253600989286</v>
      </c>
      <c r="Y202">
        <f t="shared" si="82"/>
        <v>174.07910842711053</v>
      </c>
      <c r="AA202">
        <f t="shared" si="83"/>
        <v>-3819.9337348875197</v>
      </c>
      <c r="AB202">
        <f t="shared" si="84"/>
        <v>396.15952869948853</v>
      </c>
      <c r="AD202">
        <f t="shared" si="85"/>
        <v>-3819.9337348875197</v>
      </c>
      <c r="AE202">
        <f t="shared" si="86"/>
        <v>103.84047130051147</v>
      </c>
      <c r="AG202">
        <f t="shared" si="87"/>
        <v>3821.3448656738151</v>
      </c>
    </row>
    <row r="203" spans="1:33" x14ac:dyDescent="0.2">
      <c r="A203">
        <f>'建築限界数値データ　線間左'!A287</f>
        <v>-1575</v>
      </c>
      <c r="B203">
        <f>'建築限界数値データ　線間左'!B287</f>
        <v>620</v>
      </c>
      <c r="D203">
        <f t="shared" si="66"/>
        <v>60</v>
      </c>
      <c r="E203">
        <f t="shared" si="67"/>
        <v>300</v>
      </c>
      <c r="F203">
        <f t="shared" si="68"/>
        <v>-2140</v>
      </c>
      <c r="G203">
        <f t="shared" si="69"/>
        <v>500</v>
      </c>
      <c r="I203">
        <f t="shared" si="70"/>
        <v>5.6173268975967375E-2</v>
      </c>
      <c r="J203">
        <f t="shared" si="71"/>
        <v>76.666666666666671</v>
      </c>
      <c r="L203">
        <f t="shared" si="72"/>
        <v>-1651.6666666666667</v>
      </c>
      <c r="M203">
        <f t="shared" si="73"/>
        <v>620</v>
      </c>
      <c r="O203">
        <f t="shared" si="74"/>
        <v>-3791.666666666667</v>
      </c>
      <c r="P203">
        <f t="shared" si="75"/>
        <v>620</v>
      </c>
      <c r="R203">
        <f t="shared" si="76"/>
        <v>3842.0223985696794</v>
      </c>
      <c r="S203">
        <f t="shared" si="77"/>
        <v>-0.1620820774140036</v>
      </c>
      <c r="T203">
        <f t="shared" si="78"/>
        <v>2.9795105761757896</v>
      </c>
      <c r="U203">
        <f t="shared" si="79"/>
        <v>170.7133810294649</v>
      </c>
      <c r="W203">
        <f t="shared" si="80"/>
        <v>3842.0223985696794</v>
      </c>
      <c r="X203">
        <f t="shared" si="81"/>
        <v>3.0356838451517572</v>
      </c>
      <c r="Y203">
        <f t="shared" si="82"/>
        <v>173.93187226324102</v>
      </c>
      <c r="AA203">
        <f t="shared" si="83"/>
        <v>-3820.4951722052783</v>
      </c>
      <c r="AB203">
        <f t="shared" si="84"/>
        <v>406.14375566697191</v>
      </c>
      <c r="AD203">
        <f t="shared" si="85"/>
        <v>-3820.4951722052783</v>
      </c>
      <c r="AE203">
        <f t="shared" si="86"/>
        <v>93.856244333028087</v>
      </c>
      <c r="AG203">
        <f t="shared" si="87"/>
        <v>3821.6478586395347</v>
      </c>
    </row>
    <row r="204" spans="1:33" x14ac:dyDescent="0.2">
      <c r="A204">
        <f>'建築限界数値データ　線間左'!A288</f>
        <v>-1575</v>
      </c>
      <c r="B204">
        <f>'建築限界数値データ　線間左'!B288</f>
        <v>630</v>
      </c>
      <c r="D204">
        <f t="shared" si="66"/>
        <v>60</v>
      </c>
      <c r="E204">
        <f t="shared" si="67"/>
        <v>300</v>
      </c>
      <c r="F204">
        <f t="shared" si="68"/>
        <v>-2140</v>
      </c>
      <c r="G204">
        <f t="shared" si="69"/>
        <v>500</v>
      </c>
      <c r="I204">
        <f t="shared" si="70"/>
        <v>5.6173268975967375E-2</v>
      </c>
      <c r="J204">
        <f t="shared" si="71"/>
        <v>76.666666666666671</v>
      </c>
      <c r="L204">
        <f t="shared" si="72"/>
        <v>-1651.6666666666667</v>
      </c>
      <c r="M204">
        <f t="shared" si="73"/>
        <v>630</v>
      </c>
      <c r="O204">
        <f t="shared" si="74"/>
        <v>-3791.666666666667</v>
      </c>
      <c r="P204">
        <f t="shared" si="75"/>
        <v>630</v>
      </c>
      <c r="R204">
        <f t="shared" si="76"/>
        <v>3843.6488017391903</v>
      </c>
      <c r="S204">
        <f t="shared" si="77"/>
        <v>-0.1646496754600365</v>
      </c>
      <c r="T204">
        <f t="shared" si="78"/>
        <v>2.9769429781297565</v>
      </c>
      <c r="U204">
        <f t="shared" si="79"/>
        <v>170.56626849794119</v>
      </c>
      <c r="W204">
        <f t="shared" si="80"/>
        <v>3843.6488017391903</v>
      </c>
      <c r="X204">
        <f t="shared" si="81"/>
        <v>3.033116247105724</v>
      </c>
      <c r="Y204">
        <f t="shared" si="82"/>
        <v>173.78475973171732</v>
      </c>
      <c r="AA204">
        <f t="shared" si="83"/>
        <v>-3821.0566095230374</v>
      </c>
      <c r="AB204">
        <f t="shared" si="84"/>
        <v>416.12798263445637</v>
      </c>
      <c r="AD204">
        <f t="shared" si="85"/>
        <v>-3821.0566095230374</v>
      </c>
      <c r="AE204">
        <f t="shared" si="86"/>
        <v>83.872017365543627</v>
      </c>
      <c r="AG204">
        <f t="shared" si="87"/>
        <v>3821.9769921438115</v>
      </c>
    </row>
    <row r="205" spans="1:33" x14ac:dyDescent="0.2">
      <c r="A205">
        <f>'建築限界数値データ　線間左'!A289</f>
        <v>-1575</v>
      </c>
      <c r="B205">
        <f>'建築限界数値データ　線間左'!B289</f>
        <v>640</v>
      </c>
      <c r="D205">
        <f t="shared" si="66"/>
        <v>60</v>
      </c>
      <c r="E205">
        <f t="shared" si="67"/>
        <v>300</v>
      </c>
      <c r="F205">
        <f t="shared" si="68"/>
        <v>-2140</v>
      </c>
      <c r="G205">
        <f t="shared" si="69"/>
        <v>500</v>
      </c>
      <c r="I205">
        <f t="shared" si="70"/>
        <v>5.6173268975967375E-2</v>
      </c>
      <c r="J205">
        <f t="shared" si="71"/>
        <v>76.666666666666671</v>
      </c>
      <c r="L205">
        <f t="shared" si="72"/>
        <v>-1651.6666666666667</v>
      </c>
      <c r="M205">
        <f t="shared" si="73"/>
        <v>640</v>
      </c>
      <c r="O205">
        <f t="shared" si="74"/>
        <v>-3791.666666666667</v>
      </c>
      <c r="P205">
        <f t="shared" si="75"/>
        <v>640</v>
      </c>
      <c r="R205">
        <f t="shared" si="76"/>
        <v>3845.3005228604843</v>
      </c>
      <c r="S205">
        <f t="shared" si="77"/>
        <v>-0.16721508462019524</v>
      </c>
      <c r="T205">
        <f t="shared" si="78"/>
        <v>2.9743775689695977</v>
      </c>
      <c r="U205">
        <f t="shared" si="79"/>
        <v>170.41928138033987</v>
      </c>
      <c r="W205">
        <f t="shared" si="80"/>
        <v>3845.3005228604843</v>
      </c>
      <c r="X205">
        <f t="shared" si="81"/>
        <v>3.0305508379455652</v>
      </c>
      <c r="Y205">
        <f t="shared" si="82"/>
        <v>173.63777261411599</v>
      </c>
      <c r="AA205">
        <f t="shared" si="83"/>
        <v>-3821.6180468407965</v>
      </c>
      <c r="AB205">
        <f t="shared" si="84"/>
        <v>426.11220960194021</v>
      </c>
      <c r="AD205">
        <f t="shared" si="85"/>
        <v>-3821.6180468407965</v>
      </c>
      <c r="AE205">
        <f t="shared" si="86"/>
        <v>73.887790398059792</v>
      </c>
      <c r="AG205">
        <f t="shared" si="87"/>
        <v>3822.3322594339143</v>
      </c>
    </row>
    <row r="206" spans="1:33" x14ac:dyDescent="0.2">
      <c r="A206">
        <f>'建築限界数値データ　線間左'!A290</f>
        <v>-1575</v>
      </c>
      <c r="B206">
        <f>'建築限界数値データ　線間左'!B290</f>
        <v>650</v>
      </c>
      <c r="D206">
        <f t="shared" si="66"/>
        <v>60</v>
      </c>
      <c r="E206">
        <f t="shared" si="67"/>
        <v>300</v>
      </c>
      <c r="F206">
        <f t="shared" si="68"/>
        <v>-2140</v>
      </c>
      <c r="G206">
        <f t="shared" si="69"/>
        <v>500</v>
      </c>
      <c r="I206">
        <f t="shared" si="70"/>
        <v>5.6173268975967375E-2</v>
      </c>
      <c r="J206">
        <f t="shared" si="71"/>
        <v>76.666666666666671</v>
      </c>
      <c r="L206">
        <f t="shared" si="72"/>
        <v>-1651.6666666666667</v>
      </c>
      <c r="M206">
        <f t="shared" si="73"/>
        <v>650</v>
      </c>
      <c r="O206">
        <f t="shared" si="74"/>
        <v>-3791.666666666667</v>
      </c>
      <c r="P206">
        <f t="shared" si="75"/>
        <v>650</v>
      </c>
      <c r="R206">
        <f t="shared" si="76"/>
        <v>3846.9775293223529</v>
      </c>
      <c r="S206">
        <f t="shared" si="77"/>
        <v>-0.16977827396833842</v>
      </c>
      <c r="T206">
        <f t="shared" si="78"/>
        <v>2.9718143796214549</v>
      </c>
      <c r="U206">
        <f t="shared" si="79"/>
        <v>170.27242144859844</v>
      </c>
      <c r="W206">
        <f t="shared" si="80"/>
        <v>3846.9775293223529</v>
      </c>
      <c r="X206">
        <f t="shared" si="81"/>
        <v>3.0279876485974224</v>
      </c>
      <c r="Y206">
        <f t="shared" si="82"/>
        <v>173.4909126823745</v>
      </c>
      <c r="AA206">
        <f t="shared" si="83"/>
        <v>-3822.1794841585561</v>
      </c>
      <c r="AB206">
        <f t="shared" si="84"/>
        <v>436.09643656942239</v>
      </c>
      <c r="AD206">
        <f t="shared" si="85"/>
        <v>-3822.1794841585561</v>
      </c>
      <c r="AE206">
        <f t="shared" si="86"/>
        <v>63.903563430577606</v>
      </c>
      <c r="AG206">
        <f t="shared" si="87"/>
        <v>3822.7136532235436</v>
      </c>
    </row>
    <row r="207" spans="1:33" x14ac:dyDescent="0.2">
      <c r="A207">
        <f>'建築限界数値データ　線間左'!A291</f>
        <v>-1575</v>
      </c>
      <c r="B207">
        <f>'建築限界数値データ　線間左'!B291</f>
        <v>660</v>
      </c>
      <c r="D207">
        <f t="shared" si="66"/>
        <v>60</v>
      </c>
      <c r="E207">
        <f t="shared" si="67"/>
        <v>300</v>
      </c>
      <c r="F207">
        <f t="shared" si="68"/>
        <v>-2140</v>
      </c>
      <c r="G207">
        <f t="shared" si="69"/>
        <v>500</v>
      </c>
      <c r="I207">
        <f t="shared" si="70"/>
        <v>5.6173268975967375E-2</v>
      </c>
      <c r="J207">
        <f t="shared" si="71"/>
        <v>76.666666666666671</v>
      </c>
      <c r="L207">
        <f t="shared" si="72"/>
        <v>-1651.6666666666667</v>
      </c>
      <c r="M207">
        <f t="shared" si="73"/>
        <v>660</v>
      </c>
      <c r="O207">
        <f t="shared" si="74"/>
        <v>-3791.666666666667</v>
      </c>
      <c r="P207">
        <f t="shared" si="75"/>
        <v>660</v>
      </c>
      <c r="R207">
        <f t="shared" si="76"/>
        <v>3848.6797880716335</v>
      </c>
      <c r="S207">
        <f t="shared" si="77"/>
        <v>-0.17233921274849084</v>
      </c>
      <c r="T207">
        <f t="shared" si="78"/>
        <v>2.9692534408413023</v>
      </c>
      <c r="U207">
        <f t="shared" si="79"/>
        <v>170.12569046490427</v>
      </c>
      <c r="W207">
        <f t="shared" si="80"/>
        <v>3848.6797880716335</v>
      </c>
      <c r="X207">
        <f t="shared" si="81"/>
        <v>3.0254267098172698</v>
      </c>
      <c r="Y207">
        <f t="shared" si="82"/>
        <v>173.34418169868039</v>
      </c>
      <c r="AA207">
        <f t="shared" si="83"/>
        <v>-3822.7409214763152</v>
      </c>
      <c r="AB207">
        <f t="shared" si="84"/>
        <v>446.08066353690674</v>
      </c>
      <c r="AD207">
        <f t="shared" si="85"/>
        <v>-3822.7409214763152</v>
      </c>
      <c r="AE207">
        <f t="shared" si="86"/>
        <v>53.919336463093259</v>
      </c>
      <c r="AG207">
        <f t="shared" si="87"/>
        <v>3823.1211656935761</v>
      </c>
    </row>
    <row r="208" spans="1:33" x14ac:dyDescent="0.2">
      <c r="A208">
        <f>'建築限界数値データ　線間左'!A292</f>
        <v>-1575</v>
      </c>
      <c r="B208">
        <f>'建築限界数値データ　線間左'!B292</f>
        <v>670</v>
      </c>
      <c r="D208">
        <f t="shared" si="66"/>
        <v>60</v>
      </c>
      <c r="E208">
        <f t="shared" si="67"/>
        <v>300</v>
      </c>
      <c r="F208">
        <f t="shared" si="68"/>
        <v>-2140</v>
      </c>
      <c r="G208">
        <f t="shared" si="69"/>
        <v>500</v>
      </c>
      <c r="I208">
        <f t="shared" si="70"/>
        <v>5.6173268975967375E-2</v>
      </c>
      <c r="J208">
        <f t="shared" si="71"/>
        <v>76.666666666666671</v>
      </c>
      <c r="L208">
        <f t="shared" si="72"/>
        <v>-1651.6666666666667</v>
      </c>
      <c r="M208">
        <f t="shared" si="73"/>
        <v>670</v>
      </c>
      <c r="O208">
        <f t="shared" si="74"/>
        <v>-3791.666666666667</v>
      </c>
      <c r="P208">
        <f t="shared" si="75"/>
        <v>670</v>
      </c>
      <c r="R208">
        <f t="shared" si="76"/>
        <v>3850.4072656163416</v>
      </c>
      <c r="S208">
        <f t="shared" si="77"/>
        <v>-0.1748978703767414</v>
      </c>
      <c r="T208">
        <f t="shared" si="78"/>
        <v>2.9666947832130517</v>
      </c>
      <c r="U208">
        <f t="shared" si="79"/>
        <v>169.97909018158657</v>
      </c>
      <c r="W208">
        <f t="shared" si="80"/>
        <v>3850.4072656163416</v>
      </c>
      <c r="X208">
        <f t="shared" si="81"/>
        <v>3.0228680521890192</v>
      </c>
      <c r="Y208">
        <f t="shared" si="82"/>
        <v>173.19758141536269</v>
      </c>
      <c r="AA208">
        <f t="shared" si="83"/>
        <v>-3823.3023587940738</v>
      </c>
      <c r="AB208">
        <f t="shared" si="84"/>
        <v>456.06489050439052</v>
      </c>
      <c r="AD208">
        <f t="shared" si="85"/>
        <v>-3823.3023587940738</v>
      </c>
      <c r="AE208">
        <f t="shared" si="86"/>
        <v>43.935109495609481</v>
      </c>
      <c r="AG208">
        <f t="shared" si="87"/>
        <v>3823.5547884928651</v>
      </c>
    </row>
    <row r="209" spans="1:33" x14ac:dyDescent="0.2">
      <c r="A209">
        <f>'建築限界数値データ　線間左'!A293</f>
        <v>-1575</v>
      </c>
      <c r="B209">
        <f>'建築限界数値データ　線間左'!B293</f>
        <v>680</v>
      </c>
      <c r="D209">
        <f t="shared" si="66"/>
        <v>60</v>
      </c>
      <c r="E209">
        <f t="shared" si="67"/>
        <v>300</v>
      </c>
      <c r="F209">
        <f t="shared" si="68"/>
        <v>-2140</v>
      </c>
      <c r="G209">
        <f t="shared" si="69"/>
        <v>500</v>
      </c>
      <c r="I209">
        <f t="shared" si="70"/>
        <v>5.6173268975967375E-2</v>
      </c>
      <c r="J209">
        <f t="shared" si="71"/>
        <v>76.666666666666671</v>
      </c>
      <c r="L209">
        <f t="shared" si="72"/>
        <v>-1651.6666666666667</v>
      </c>
      <c r="M209">
        <f t="shared" si="73"/>
        <v>680</v>
      </c>
      <c r="O209">
        <f t="shared" si="74"/>
        <v>-3791.666666666667</v>
      </c>
      <c r="P209">
        <f t="shared" si="75"/>
        <v>680</v>
      </c>
      <c r="R209">
        <f t="shared" si="76"/>
        <v>3852.1599280288342</v>
      </c>
      <c r="S209">
        <f t="shared" si="77"/>
        <v>-0.1774542164431096</v>
      </c>
      <c r="T209">
        <f t="shared" si="78"/>
        <v>2.9641384371466835</v>
      </c>
      <c r="U209">
        <f t="shared" si="79"/>
        <v>169.8326223410088</v>
      </c>
      <c r="W209">
        <f t="shared" si="80"/>
        <v>3852.1599280288342</v>
      </c>
      <c r="X209">
        <f t="shared" si="81"/>
        <v>3.020311706122651</v>
      </c>
      <c r="Y209">
        <f t="shared" si="82"/>
        <v>173.05111357478489</v>
      </c>
      <c r="AA209">
        <f t="shared" si="83"/>
        <v>-3823.8637961118329</v>
      </c>
      <c r="AB209">
        <f t="shared" si="84"/>
        <v>466.0491174718743</v>
      </c>
      <c r="AD209">
        <f t="shared" si="85"/>
        <v>-3823.8637961118329</v>
      </c>
      <c r="AE209">
        <f t="shared" si="86"/>
        <v>33.950882528125703</v>
      </c>
      <c r="AG209">
        <f t="shared" si="87"/>
        <v>3824.014512739097</v>
      </c>
    </row>
    <row r="210" spans="1:33" x14ac:dyDescent="0.2">
      <c r="A210">
        <f>'建築限界数値データ　線間左'!A294</f>
        <v>-1575</v>
      </c>
      <c r="B210">
        <f>'建築限界数値データ　線間左'!B294</f>
        <v>690</v>
      </c>
      <c r="D210">
        <f t="shared" si="66"/>
        <v>60</v>
      </c>
      <c r="E210">
        <f t="shared" si="67"/>
        <v>300</v>
      </c>
      <c r="F210">
        <f t="shared" si="68"/>
        <v>-2140</v>
      </c>
      <c r="G210">
        <f t="shared" si="69"/>
        <v>500</v>
      </c>
      <c r="I210">
        <f t="shared" si="70"/>
        <v>5.6173268975967375E-2</v>
      </c>
      <c r="J210">
        <f t="shared" si="71"/>
        <v>76.666666666666671</v>
      </c>
      <c r="L210">
        <f t="shared" si="72"/>
        <v>-1651.6666666666667</v>
      </c>
      <c r="M210">
        <f t="shared" si="73"/>
        <v>690</v>
      </c>
      <c r="O210">
        <f t="shared" si="74"/>
        <v>-3791.666666666667</v>
      </c>
      <c r="P210">
        <f t="shared" si="75"/>
        <v>690</v>
      </c>
      <c r="R210">
        <f t="shared" si="76"/>
        <v>3853.9377409490044</v>
      </c>
      <c r="S210">
        <f t="shared" si="77"/>
        <v>-0.18000822071338035</v>
      </c>
      <c r="T210">
        <f t="shared" si="78"/>
        <v>2.9615844328764127</v>
      </c>
      <c r="U210">
        <f t="shared" si="79"/>
        <v>169.68628867546389</v>
      </c>
      <c r="W210">
        <f t="shared" si="80"/>
        <v>3853.9377409490044</v>
      </c>
      <c r="X210">
        <f t="shared" si="81"/>
        <v>3.0177577018523802</v>
      </c>
      <c r="Y210">
        <f t="shared" si="82"/>
        <v>172.90477990924001</v>
      </c>
      <c r="AA210">
        <f t="shared" si="83"/>
        <v>-3824.4252334295929</v>
      </c>
      <c r="AB210">
        <f t="shared" si="84"/>
        <v>476.0333444393579</v>
      </c>
      <c r="AD210">
        <f t="shared" si="85"/>
        <v>-3824.4252334295929</v>
      </c>
      <c r="AE210">
        <f t="shared" si="86"/>
        <v>23.966655560642096</v>
      </c>
      <c r="AG210">
        <f t="shared" si="87"/>
        <v>3824.5003290196955</v>
      </c>
    </row>
    <row r="211" spans="1:33" x14ac:dyDescent="0.2">
      <c r="A211">
        <f>'建築限界数値データ　線間左'!A295</f>
        <v>-1575</v>
      </c>
      <c r="B211">
        <f>'建築限界数値データ　線間左'!B295</f>
        <v>700</v>
      </c>
      <c r="D211">
        <f t="shared" si="66"/>
        <v>60</v>
      </c>
      <c r="E211">
        <f t="shared" si="67"/>
        <v>300</v>
      </c>
      <c r="F211">
        <f t="shared" si="68"/>
        <v>-2140</v>
      </c>
      <c r="G211">
        <f t="shared" si="69"/>
        <v>500</v>
      </c>
      <c r="I211">
        <f t="shared" si="70"/>
        <v>5.6173268975967375E-2</v>
      </c>
      <c r="J211">
        <f t="shared" si="71"/>
        <v>76.666666666666671</v>
      </c>
      <c r="L211">
        <f t="shared" si="72"/>
        <v>-1651.6666666666667</v>
      </c>
      <c r="M211">
        <f t="shared" si="73"/>
        <v>700</v>
      </c>
      <c r="O211">
        <f t="shared" si="74"/>
        <v>-3791.666666666667</v>
      </c>
      <c r="P211">
        <f t="shared" si="75"/>
        <v>700</v>
      </c>
      <c r="R211">
        <f t="shared" si="76"/>
        <v>3855.7406695875065</v>
      </c>
      <c r="S211">
        <f t="shared" si="77"/>
        <v>-0.18255985313090678</v>
      </c>
      <c r="T211">
        <f t="shared" si="78"/>
        <v>2.9590328004588864</v>
      </c>
      <c r="U211">
        <f t="shared" si="79"/>
        <v>169.54009090707086</v>
      </c>
      <c r="W211">
        <f t="shared" si="80"/>
        <v>3855.7406695875065</v>
      </c>
      <c r="X211">
        <f t="shared" si="81"/>
        <v>3.0152060694348539</v>
      </c>
      <c r="Y211">
        <f t="shared" si="82"/>
        <v>172.75858214084698</v>
      </c>
      <c r="AA211">
        <f t="shared" si="83"/>
        <v>-3824.9866707473516</v>
      </c>
      <c r="AB211">
        <f t="shared" si="84"/>
        <v>486.01757140684106</v>
      </c>
      <c r="AD211">
        <f t="shared" si="85"/>
        <v>-3824.9866707473516</v>
      </c>
      <c r="AE211">
        <f t="shared" si="86"/>
        <v>13.982428593158943</v>
      </c>
      <c r="AG211">
        <f t="shared" si="87"/>
        <v>3825.0122273927791</v>
      </c>
    </row>
    <row r="212" spans="1:33" x14ac:dyDescent="0.2">
      <c r="A212">
        <f>'建築限界数値データ　線間左'!A296</f>
        <v>-1575</v>
      </c>
      <c r="B212">
        <f>'建築限界数値データ　線間左'!B296</f>
        <v>710</v>
      </c>
      <c r="D212">
        <f t="shared" si="66"/>
        <v>60</v>
      </c>
      <c r="E212">
        <f t="shared" si="67"/>
        <v>300</v>
      </c>
      <c r="F212">
        <f t="shared" si="68"/>
        <v>-2140</v>
      </c>
      <c r="G212">
        <f t="shared" si="69"/>
        <v>500</v>
      </c>
      <c r="I212">
        <f t="shared" si="70"/>
        <v>5.6173268975967375E-2</v>
      </c>
      <c r="J212">
        <f t="shared" si="71"/>
        <v>76.666666666666671</v>
      </c>
      <c r="L212">
        <f t="shared" si="72"/>
        <v>-1651.6666666666667</v>
      </c>
      <c r="M212">
        <f t="shared" si="73"/>
        <v>710</v>
      </c>
      <c r="O212">
        <f t="shared" si="74"/>
        <v>-3791.666666666667</v>
      </c>
      <c r="P212">
        <f t="shared" si="75"/>
        <v>710</v>
      </c>
      <c r="R212">
        <f t="shared" si="76"/>
        <v>3857.5686787290142</v>
      </c>
      <c r="S212">
        <f t="shared" si="77"/>
        <v>-0.18510908381838095</v>
      </c>
      <c r="T212">
        <f t="shared" si="78"/>
        <v>2.9564835697714122</v>
      </c>
      <c r="U212">
        <f t="shared" si="79"/>
        <v>169.39403074767336</v>
      </c>
      <c r="W212">
        <f t="shared" si="80"/>
        <v>3857.5686787290142</v>
      </c>
      <c r="X212">
        <f t="shared" si="81"/>
        <v>3.0126568387473798</v>
      </c>
      <c r="Y212">
        <f t="shared" si="82"/>
        <v>172.61252198144948</v>
      </c>
      <c r="AA212">
        <f t="shared" si="83"/>
        <v>-3825.5481080651111</v>
      </c>
      <c r="AB212">
        <f t="shared" si="84"/>
        <v>496.00179837432455</v>
      </c>
      <c r="AD212">
        <f t="shared" si="85"/>
        <v>-3825.5481080651111</v>
      </c>
      <c r="AE212">
        <f t="shared" si="86"/>
        <v>3.9982016256754491</v>
      </c>
      <c r="AG212">
        <f t="shared" si="87"/>
        <v>3825.550197388186</v>
      </c>
    </row>
    <row r="213" spans="1:33" x14ac:dyDescent="0.2">
      <c r="A213">
        <f>'建築限界数値データ　線間左'!A297</f>
        <v>-1575</v>
      </c>
      <c r="B213">
        <f>'建築限界数値データ　線間左'!B297</f>
        <v>720</v>
      </c>
      <c r="D213">
        <f t="shared" si="66"/>
        <v>60</v>
      </c>
      <c r="E213">
        <f t="shared" si="67"/>
        <v>300</v>
      </c>
      <c r="F213">
        <f t="shared" si="68"/>
        <v>-2140</v>
      </c>
      <c r="G213">
        <f t="shared" si="69"/>
        <v>500</v>
      </c>
      <c r="I213">
        <f t="shared" si="70"/>
        <v>5.6173268975967375E-2</v>
      </c>
      <c r="J213">
        <f t="shared" si="71"/>
        <v>76.666666666666671</v>
      </c>
      <c r="L213">
        <f t="shared" si="72"/>
        <v>-1651.6666666666667</v>
      </c>
      <c r="M213">
        <f t="shared" si="73"/>
        <v>720</v>
      </c>
      <c r="O213">
        <f t="shared" si="74"/>
        <v>-3791.666666666667</v>
      </c>
      <c r="P213">
        <f t="shared" si="75"/>
        <v>720</v>
      </c>
      <c r="R213">
        <f t="shared" si="76"/>
        <v>3859.4217327355032</v>
      </c>
      <c r="S213">
        <f t="shared" si="77"/>
        <v>-0.18765588307957226</v>
      </c>
      <c r="T213">
        <f t="shared" si="78"/>
        <v>2.9539367705102206</v>
      </c>
      <c r="U213">
        <f t="shared" si="79"/>
        <v>169.24810989874004</v>
      </c>
      <c r="W213">
        <f t="shared" si="80"/>
        <v>3859.4217327355032</v>
      </c>
      <c r="X213">
        <f t="shared" si="81"/>
        <v>3.0101100394861882</v>
      </c>
      <c r="Y213">
        <f t="shared" si="82"/>
        <v>172.46660113251616</v>
      </c>
      <c r="AA213">
        <f t="shared" si="83"/>
        <v>-3826.1095453828698</v>
      </c>
      <c r="AB213">
        <f t="shared" si="84"/>
        <v>505.98602534180941</v>
      </c>
      <c r="AD213">
        <f t="shared" si="85"/>
        <v>-3826.1095453828698</v>
      </c>
      <c r="AE213">
        <f t="shared" si="86"/>
        <v>-5.9860253418094089</v>
      </c>
      <c r="AG213">
        <f t="shared" si="87"/>
        <v>3826.1142280085292</v>
      </c>
    </row>
    <row r="214" spans="1:33" x14ac:dyDescent="0.2">
      <c r="A214">
        <f>'建築限界数値データ　線間左'!A298</f>
        <v>-1575</v>
      </c>
      <c r="B214">
        <f>'建築限界数値データ　線間左'!B298</f>
        <v>730</v>
      </c>
      <c r="D214">
        <f t="shared" si="66"/>
        <v>60</v>
      </c>
      <c r="E214">
        <f t="shared" si="67"/>
        <v>300</v>
      </c>
      <c r="F214">
        <f t="shared" si="68"/>
        <v>-2140</v>
      </c>
      <c r="G214">
        <f t="shared" si="69"/>
        <v>500</v>
      </c>
      <c r="I214">
        <f t="shared" si="70"/>
        <v>5.6173268975967375E-2</v>
      </c>
      <c r="J214">
        <f t="shared" si="71"/>
        <v>76.666666666666671</v>
      </c>
      <c r="L214">
        <f t="shared" si="72"/>
        <v>-1651.6666666666667</v>
      </c>
      <c r="M214">
        <f t="shared" si="73"/>
        <v>730</v>
      </c>
      <c r="O214">
        <f t="shared" si="74"/>
        <v>-3791.666666666667</v>
      </c>
      <c r="P214">
        <f t="shared" si="75"/>
        <v>730</v>
      </c>
      <c r="R214">
        <f t="shared" si="76"/>
        <v>3861.2997955495653</v>
      </c>
      <c r="S214">
        <f t="shared" si="77"/>
        <v>-0.19020022140103338</v>
      </c>
      <c r="T214">
        <f t="shared" si="78"/>
        <v>2.9513924321887597</v>
      </c>
      <c r="U214">
        <f t="shared" si="79"/>
        <v>169.10233005126693</v>
      </c>
      <c r="W214">
        <f t="shared" si="80"/>
        <v>3861.2997955495653</v>
      </c>
      <c r="X214">
        <f t="shared" si="81"/>
        <v>3.0075657011647272</v>
      </c>
      <c r="Y214">
        <f t="shared" si="82"/>
        <v>172.32082128504305</v>
      </c>
      <c r="AA214">
        <f t="shared" si="83"/>
        <v>-3826.6709827006293</v>
      </c>
      <c r="AB214">
        <f t="shared" si="84"/>
        <v>515.9702523092925</v>
      </c>
      <c r="AD214">
        <f t="shared" si="85"/>
        <v>-3826.6709827006293</v>
      </c>
      <c r="AE214">
        <f t="shared" si="86"/>
        <v>-15.970252309292505</v>
      </c>
      <c r="AG214">
        <f t="shared" si="87"/>
        <v>3826.7043077303247</v>
      </c>
    </row>
    <row r="215" spans="1:33" x14ac:dyDescent="0.2">
      <c r="A215">
        <f>'建築限界数値データ　線間左'!A299</f>
        <v>-1575</v>
      </c>
      <c r="B215">
        <f>'建築限界数値データ　線間左'!B299</f>
        <v>740</v>
      </c>
      <c r="D215">
        <f t="shared" si="66"/>
        <v>60</v>
      </c>
      <c r="E215">
        <f t="shared" si="67"/>
        <v>300</v>
      </c>
      <c r="F215">
        <f t="shared" si="68"/>
        <v>-2140</v>
      </c>
      <c r="G215">
        <f t="shared" si="69"/>
        <v>500</v>
      </c>
      <c r="I215">
        <f t="shared" si="70"/>
        <v>5.6173268975967375E-2</v>
      </c>
      <c r="J215">
        <f t="shared" si="71"/>
        <v>76.666666666666671</v>
      </c>
      <c r="L215">
        <f t="shared" si="72"/>
        <v>-1651.6666666666667</v>
      </c>
      <c r="M215">
        <f t="shared" si="73"/>
        <v>740</v>
      </c>
      <c r="O215">
        <f t="shared" si="74"/>
        <v>-3791.666666666667</v>
      </c>
      <c r="P215">
        <f t="shared" si="75"/>
        <v>740</v>
      </c>
      <c r="R215">
        <f t="shared" si="76"/>
        <v>3863.2028306977509</v>
      </c>
      <c r="S215">
        <f t="shared" si="77"/>
        <v>-0.19274206945377356</v>
      </c>
      <c r="T215">
        <f t="shared" si="78"/>
        <v>2.9488505841360197</v>
      </c>
      <c r="U215">
        <f t="shared" si="79"/>
        <v>168.95669288568141</v>
      </c>
      <c r="W215">
        <f t="shared" si="80"/>
        <v>3863.2028306977509</v>
      </c>
      <c r="X215">
        <f t="shared" si="81"/>
        <v>3.0050238531119873</v>
      </c>
      <c r="Y215">
        <f t="shared" si="82"/>
        <v>172.1751841194575</v>
      </c>
      <c r="AA215">
        <f t="shared" si="83"/>
        <v>-3827.2324200183884</v>
      </c>
      <c r="AB215">
        <f t="shared" si="84"/>
        <v>525.95447927677526</v>
      </c>
      <c r="AD215">
        <f t="shared" si="85"/>
        <v>-3827.2324200183884</v>
      </c>
      <c r="AE215">
        <f t="shared" si="86"/>
        <v>-25.95447927677526</v>
      </c>
      <c r="AG215">
        <f t="shared" si="87"/>
        <v>3827.3204245051575</v>
      </c>
    </row>
    <row r="216" spans="1:33" x14ac:dyDescent="0.2">
      <c r="A216">
        <f>'建築限界数値データ　線間左'!A300</f>
        <v>-1575</v>
      </c>
      <c r="B216">
        <f>'建築限界数値データ　線間左'!B300</f>
        <v>750</v>
      </c>
      <c r="D216">
        <f t="shared" si="66"/>
        <v>60</v>
      </c>
      <c r="E216">
        <f t="shared" si="67"/>
        <v>300</v>
      </c>
      <c r="F216">
        <f t="shared" si="68"/>
        <v>-2140</v>
      </c>
      <c r="G216">
        <f t="shared" si="69"/>
        <v>500</v>
      </c>
      <c r="I216">
        <f t="shared" si="70"/>
        <v>5.6173268975967375E-2</v>
      </c>
      <c r="J216">
        <f t="shared" si="71"/>
        <v>76.666666666666671</v>
      </c>
      <c r="L216">
        <f t="shared" si="72"/>
        <v>-1651.6666666666667</v>
      </c>
      <c r="M216">
        <f t="shared" si="73"/>
        <v>750</v>
      </c>
      <c r="O216">
        <f t="shared" si="74"/>
        <v>-3791.666666666667</v>
      </c>
      <c r="P216">
        <f t="shared" si="75"/>
        <v>750</v>
      </c>
      <c r="R216">
        <f t="shared" si="76"/>
        <v>3865.1308012939371</v>
      </c>
      <c r="S216">
        <f t="shared" si="77"/>
        <v>-0.19528139809489925</v>
      </c>
      <c r="T216">
        <f t="shared" si="78"/>
        <v>2.9463112554948938</v>
      </c>
      <c r="U216">
        <f t="shared" si="79"/>
        <v>168.8112000717482</v>
      </c>
      <c r="W216">
        <f t="shared" si="80"/>
        <v>3865.1308012939371</v>
      </c>
      <c r="X216">
        <f t="shared" si="81"/>
        <v>3.0024845244708613</v>
      </c>
      <c r="Y216">
        <f t="shared" si="82"/>
        <v>172.0296913055243</v>
      </c>
      <c r="AA216">
        <f t="shared" si="83"/>
        <v>-3827.7938573361471</v>
      </c>
      <c r="AB216">
        <f t="shared" si="84"/>
        <v>535.93870624425972</v>
      </c>
      <c r="AD216">
        <f t="shared" si="85"/>
        <v>-3827.7938573361471</v>
      </c>
      <c r="AE216">
        <f t="shared" si="86"/>
        <v>-35.93870624425972</v>
      </c>
      <c r="AG216">
        <f t="shared" si="87"/>
        <v>3827.9625657609099</v>
      </c>
    </row>
    <row r="217" spans="1:33" x14ac:dyDescent="0.2">
      <c r="A217">
        <f>'建築限界数値データ　線間左'!A301</f>
        <v>-1575</v>
      </c>
      <c r="B217">
        <f>'建築限界数値データ　線間左'!B301</f>
        <v>760</v>
      </c>
      <c r="D217">
        <f t="shared" si="66"/>
        <v>60</v>
      </c>
      <c r="E217">
        <f t="shared" si="67"/>
        <v>300</v>
      </c>
      <c r="F217">
        <f t="shared" si="68"/>
        <v>-2140</v>
      </c>
      <c r="G217">
        <f t="shared" si="69"/>
        <v>500</v>
      </c>
      <c r="I217">
        <f t="shared" si="70"/>
        <v>5.6173268975967375E-2</v>
      </c>
      <c r="J217">
        <f t="shared" si="71"/>
        <v>76.666666666666671</v>
      </c>
      <c r="L217">
        <f t="shared" si="72"/>
        <v>-1651.6666666666667</v>
      </c>
      <c r="M217">
        <f t="shared" si="73"/>
        <v>760</v>
      </c>
      <c r="O217">
        <f t="shared" si="74"/>
        <v>-3791.666666666667</v>
      </c>
      <c r="P217">
        <f t="shared" si="75"/>
        <v>760</v>
      </c>
      <c r="R217">
        <f t="shared" si="76"/>
        <v>3867.0836700427253</v>
      </c>
      <c r="S217">
        <f t="shared" si="77"/>
        <v>-0.19781817836922169</v>
      </c>
      <c r="T217">
        <f t="shared" si="78"/>
        <v>2.9437744752205712</v>
      </c>
      <c r="U217">
        <f t="shared" si="79"/>
        <v>168.66585326847746</v>
      </c>
      <c r="W217">
        <f t="shared" si="80"/>
        <v>3867.0836700427253</v>
      </c>
      <c r="X217">
        <f t="shared" si="81"/>
        <v>2.9999477441965388</v>
      </c>
      <c r="Y217">
        <f t="shared" si="82"/>
        <v>171.88434450225358</v>
      </c>
      <c r="AA217">
        <f t="shared" si="83"/>
        <v>-3828.3552946539066</v>
      </c>
      <c r="AB217">
        <f t="shared" si="84"/>
        <v>545.92293321174395</v>
      </c>
      <c r="AD217">
        <f t="shared" si="85"/>
        <v>-3828.3552946539066</v>
      </c>
      <c r="AE217">
        <f t="shared" si="86"/>
        <v>-45.922933211743953</v>
      </c>
      <c r="AG217">
        <f t="shared" si="87"/>
        <v>3828.6307184030393</v>
      </c>
    </row>
    <row r="218" spans="1:33" x14ac:dyDescent="0.2">
      <c r="A218">
        <f>'建築限界数値データ　線間左'!A302</f>
        <v>-1575</v>
      </c>
      <c r="B218">
        <f>'建築限界数値データ　線間左'!B302</f>
        <v>770</v>
      </c>
      <c r="D218">
        <f t="shared" si="66"/>
        <v>60</v>
      </c>
      <c r="E218">
        <f t="shared" si="67"/>
        <v>300</v>
      </c>
      <c r="F218">
        <f t="shared" si="68"/>
        <v>-2140</v>
      </c>
      <c r="G218">
        <f t="shared" si="69"/>
        <v>500</v>
      </c>
      <c r="I218">
        <f t="shared" si="70"/>
        <v>5.6173268975967375E-2</v>
      </c>
      <c r="J218">
        <f t="shared" si="71"/>
        <v>76.666666666666671</v>
      </c>
      <c r="L218">
        <f t="shared" si="72"/>
        <v>-1651.6666666666667</v>
      </c>
      <c r="M218">
        <f t="shared" si="73"/>
        <v>770</v>
      </c>
      <c r="O218">
        <f t="shared" si="74"/>
        <v>-3791.666666666667</v>
      </c>
      <c r="P218">
        <f t="shared" si="75"/>
        <v>770</v>
      </c>
      <c r="R218">
        <f t="shared" si="76"/>
        <v>3869.0613992428594</v>
      </c>
      <c r="S218">
        <f t="shared" si="77"/>
        <v>-0.20035238151083146</v>
      </c>
      <c r="T218">
        <f t="shared" si="78"/>
        <v>2.9412402720789617</v>
      </c>
      <c r="U218">
        <f t="shared" si="79"/>
        <v>168.52065412403448</v>
      </c>
      <c r="W218">
        <f t="shared" si="80"/>
        <v>3869.0613992428594</v>
      </c>
      <c r="X218">
        <f t="shared" si="81"/>
        <v>2.9974135410549292</v>
      </c>
      <c r="Y218">
        <f t="shared" si="82"/>
        <v>171.73914535781054</v>
      </c>
      <c r="AA218">
        <f t="shared" si="83"/>
        <v>-3828.9167319716657</v>
      </c>
      <c r="AB218">
        <f t="shared" si="84"/>
        <v>555.90716017922682</v>
      </c>
      <c r="AD218">
        <f t="shared" si="85"/>
        <v>-3828.9167319716657</v>
      </c>
      <c r="AE218">
        <f t="shared" si="86"/>
        <v>-55.907160179226821</v>
      </c>
      <c r="AG218">
        <f t="shared" si="87"/>
        <v>3829.3248688158969</v>
      </c>
    </row>
    <row r="219" spans="1:33" x14ac:dyDescent="0.2">
      <c r="A219">
        <f>'建築限界数値データ　線間左'!A303</f>
        <v>-1575</v>
      </c>
      <c r="B219">
        <f>'建築限界数値データ　線間左'!B303</f>
        <v>780</v>
      </c>
      <c r="D219">
        <f t="shared" si="66"/>
        <v>60</v>
      </c>
      <c r="E219">
        <f t="shared" si="67"/>
        <v>300</v>
      </c>
      <c r="F219">
        <f t="shared" si="68"/>
        <v>-2140</v>
      </c>
      <c r="G219">
        <f t="shared" si="69"/>
        <v>500</v>
      </c>
      <c r="I219">
        <f t="shared" si="70"/>
        <v>5.6173268975967375E-2</v>
      </c>
      <c r="J219">
        <f t="shared" si="71"/>
        <v>76.666666666666671</v>
      </c>
      <c r="L219">
        <f t="shared" si="72"/>
        <v>-1651.6666666666667</v>
      </c>
      <c r="M219">
        <f t="shared" si="73"/>
        <v>780</v>
      </c>
      <c r="O219">
        <f t="shared" si="74"/>
        <v>-3791.666666666667</v>
      </c>
      <c r="P219">
        <f t="shared" si="75"/>
        <v>780</v>
      </c>
      <c r="R219">
        <f t="shared" si="76"/>
        <v>3871.0639507906753</v>
      </c>
      <c r="S219">
        <f t="shared" si="77"/>
        <v>-0.20288397894463989</v>
      </c>
      <c r="T219">
        <f t="shared" si="78"/>
        <v>2.9387086746451532</v>
      </c>
      <c r="U219">
        <f t="shared" si="79"/>
        <v>168.37560427565106</v>
      </c>
      <c r="W219">
        <f t="shared" si="80"/>
        <v>3871.0639507906753</v>
      </c>
      <c r="X219">
        <f t="shared" si="81"/>
        <v>2.9948819436211207</v>
      </c>
      <c r="Y219">
        <f t="shared" si="82"/>
        <v>171.59409550942718</v>
      </c>
      <c r="AA219">
        <f t="shared" si="83"/>
        <v>-3829.4781692894248</v>
      </c>
      <c r="AB219">
        <f t="shared" si="84"/>
        <v>565.8913871467106</v>
      </c>
      <c r="AD219">
        <f t="shared" si="85"/>
        <v>-3829.4781692894248</v>
      </c>
      <c r="AE219">
        <f t="shared" si="86"/>
        <v>-65.891387146710599</v>
      </c>
      <c r="AG219">
        <f t="shared" si="87"/>
        <v>3830.045002864118</v>
      </c>
    </row>
    <row r="220" spans="1:33" x14ac:dyDescent="0.2">
      <c r="A220">
        <f>'建築限界数値データ　線間左'!A304</f>
        <v>-1575</v>
      </c>
      <c r="B220">
        <f>'建築限界数値データ　線間左'!B304</f>
        <v>790</v>
      </c>
      <c r="D220">
        <f t="shared" si="66"/>
        <v>60</v>
      </c>
      <c r="E220">
        <f t="shared" si="67"/>
        <v>300</v>
      </c>
      <c r="F220">
        <f t="shared" si="68"/>
        <v>-2140</v>
      </c>
      <c r="G220">
        <f t="shared" si="69"/>
        <v>500</v>
      </c>
      <c r="I220">
        <f t="shared" si="70"/>
        <v>5.6173268975967375E-2</v>
      </c>
      <c r="J220">
        <f t="shared" si="71"/>
        <v>76.666666666666671</v>
      </c>
      <c r="L220">
        <f t="shared" si="72"/>
        <v>-1651.6666666666667</v>
      </c>
      <c r="M220">
        <f t="shared" si="73"/>
        <v>790</v>
      </c>
      <c r="O220">
        <f t="shared" si="74"/>
        <v>-3791.666666666667</v>
      </c>
      <c r="P220">
        <f t="shared" si="75"/>
        <v>790</v>
      </c>
      <c r="R220">
        <f t="shared" si="76"/>
        <v>3873.0912861835718</v>
      </c>
      <c r="S220">
        <f t="shared" si="77"/>
        <v>-0.20541294228788737</v>
      </c>
      <c r="T220">
        <f t="shared" si="78"/>
        <v>2.9361797113019059</v>
      </c>
      <c r="U220">
        <f t="shared" si="79"/>
        <v>168.2307053495397</v>
      </c>
      <c r="W220">
        <f t="shared" si="80"/>
        <v>3873.0912861835718</v>
      </c>
      <c r="X220">
        <f t="shared" si="81"/>
        <v>2.9923529802778734</v>
      </c>
      <c r="Y220">
        <f t="shared" si="82"/>
        <v>171.44919658331582</v>
      </c>
      <c r="AA220">
        <f t="shared" si="83"/>
        <v>-3830.0396066071844</v>
      </c>
      <c r="AB220">
        <f t="shared" si="84"/>
        <v>575.87561411419335</v>
      </c>
      <c r="AD220">
        <f t="shared" si="85"/>
        <v>-3830.0396066071844</v>
      </c>
      <c r="AE220">
        <f t="shared" si="86"/>
        <v>-75.875614114193354</v>
      </c>
      <c r="AG220">
        <f t="shared" si="87"/>
        <v>3830.7911058940454</v>
      </c>
    </row>
    <row r="221" spans="1:33" x14ac:dyDescent="0.2">
      <c r="A221">
        <f>'建築限界数値データ　線間左'!A305</f>
        <v>-1575</v>
      </c>
      <c r="B221">
        <f>'建築限界数値データ　線間左'!B305</f>
        <v>800</v>
      </c>
      <c r="D221">
        <f t="shared" si="66"/>
        <v>60</v>
      </c>
      <c r="E221">
        <f t="shared" si="67"/>
        <v>300</v>
      </c>
      <c r="F221">
        <f t="shared" si="68"/>
        <v>-2140</v>
      </c>
      <c r="G221">
        <f t="shared" si="69"/>
        <v>500</v>
      </c>
      <c r="I221">
        <f t="shared" si="70"/>
        <v>5.6173268975967375E-2</v>
      </c>
      <c r="J221">
        <f t="shared" si="71"/>
        <v>76.666666666666671</v>
      </c>
      <c r="L221">
        <f t="shared" si="72"/>
        <v>-1651.6666666666667</v>
      </c>
      <c r="M221">
        <f t="shared" si="73"/>
        <v>800</v>
      </c>
      <c r="O221">
        <f t="shared" si="74"/>
        <v>-3791.666666666667</v>
      </c>
      <c r="P221">
        <f t="shared" si="75"/>
        <v>800</v>
      </c>
      <c r="R221">
        <f t="shared" si="76"/>
        <v>3875.1433665235036</v>
      </c>
      <c r="S221">
        <f t="shared" si="77"/>
        <v>-0.20793924335161804</v>
      </c>
      <c r="T221">
        <f t="shared" si="78"/>
        <v>2.9336534102381751</v>
      </c>
      <c r="U221">
        <f t="shared" si="79"/>
        <v>168.08595896080854</v>
      </c>
      <c r="W221">
        <f t="shared" si="80"/>
        <v>3875.1433665235036</v>
      </c>
      <c r="X221">
        <f t="shared" si="81"/>
        <v>2.9898266792141426</v>
      </c>
      <c r="Y221">
        <f t="shared" si="82"/>
        <v>171.3044501945846</v>
      </c>
      <c r="AA221">
        <f t="shared" si="83"/>
        <v>-3830.601043924943</v>
      </c>
      <c r="AB221">
        <f t="shared" si="84"/>
        <v>585.8598410816777</v>
      </c>
      <c r="AD221">
        <f t="shared" si="85"/>
        <v>-3830.601043924943</v>
      </c>
      <c r="AE221">
        <f t="shared" si="86"/>
        <v>-85.8598410816777</v>
      </c>
      <c r="AG221">
        <f t="shared" si="87"/>
        <v>3831.5631627352086</v>
      </c>
    </row>
    <row r="222" spans="1:33" x14ac:dyDescent="0.2">
      <c r="A222">
        <f>'建築限界数値データ　線間左'!A306</f>
        <v>-1575</v>
      </c>
      <c r="B222">
        <f>'建築限界数値データ　線間左'!B306</f>
        <v>810</v>
      </c>
      <c r="D222">
        <f t="shared" si="66"/>
        <v>60</v>
      </c>
      <c r="E222">
        <f t="shared" si="67"/>
        <v>300</v>
      </c>
      <c r="F222">
        <f t="shared" si="68"/>
        <v>-2140</v>
      </c>
      <c r="G222">
        <f t="shared" si="69"/>
        <v>500</v>
      </c>
      <c r="I222">
        <f t="shared" si="70"/>
        <v>5.6173268975967375E-2</v>
      </c>
      <c r="J222">
        <f t="shared" si="71"/>
        <v>76.666666666666671</v>
      </c>
      <c r="L222">
        <f t="shared" si="72"/>
        <v>-1651.6666666666667</v>
      </c>
      <c r="M222">
        <f t="shared" si="73"/>
        <v>810</v>
      </c>
      <c r="O222">
        <f t="shared" si="74"/>
        <v>-3791.666666666667</v>
      </c>
      <c r="P222">
        <f t="shared" si="75"/>
        <v>810</v>
      </c>
      <c r="R222">
        <f t="shared" si="76"/>
        <v>3877.2201525205032</v>
      </c>
      <c r="S222">
        <f t="shared" si="77"/>
        <v>-0.21046285414212107</v>
      </c>
      <c r="T222">
        <f t="shared" si="78"/>
        <v>2.9311297994476719</v>
      </c>
      <c r="U222">
        <f t="shared" si="79"/>
        <v>167.94136671337901</v>
      </c>
      <c r="W222">
        <f t="shared" si="80"/>
        <v>3877.2201525205032</v>
      </c>
      <c r="X222">
        <f t="shared" si="81"/>
        <v>2.9873030684236395</v>
      </c>
      <c r="Y222">
        <f t="shared" si="82"/>
        <v>171.15985794715513</v>
      </c>
      <c r="AA222">
        <f t="shared" si="83"/>
        <v>-3831.1624812427026</v>
      </c>
      <c r="AB222">
        <f t="shared" si="84"/>
        <v>595.84406804916171</v>
      </c>
      <c r="AD222">
        <f t="shared" si="85"/>
        <v>-3831.1624812427026</v>
      </c>
      <c r="AE222">
        <f t="shared" si="86"/>
        <v>-95.844068049161706</v>
      </c>
      <c r="AG222">
        <f t="shared" si="87"/>
        <v>3832.3611577018614</v>
      </c>
    </row>
    <row r="223" spans="1:33" x14ac:dyDescent="0.2">
      <c r="A223">
        <f>'建築限界数値データ　線間左'!A307</f>
        <v>-1575</v>
      </c>
      <c r="B223">
        <f>'建築限界数値データ　線間左'!B307</f>
        <v>820</v>
      </c>
      <c r="D223">
        <f t="shared" si="66"/>
        <v>60</v>
      </c>
      <c r="E223">
        <f t="shared" si="67"/>
        <v>300</v>
      </c>
      <c r="F223">
        <f t="shared" si="68"/>
        <v>-2140</v>
      </c>
      <c r="G223">
        <f t="shared" si="69"/>
        <v>500</v>
      </c>
      <c r="I223">
        <f t="shared" si="70"/>
        <v>5.6173268975967375E-2</v>
      </c>
      <c r="J223">
        <f t="shared" si="71"/>
        <v>76.666666666666671</v>
      </c>
      <c r="L223">
        <f t="shared" si="72"/>
        <v>-1651.6666666666667</v>
      </c>
      <c r="M223">
        <f t="shared" si="73"/>
        <v>820</v>
      </c>
      <c r="O223">
        <f t="shared" si="74"/>
        <v>-3791.666666666667</v>
      </c>
      <c r="P223">
        <f t="shared" si="75"/>
        <v>820</v>
      </c>
      <c r="R223">
        <f t="shared" si="76"/>
        <v>3879.3216044962182</v>
      </c>
      <c r="S223">
        <f t="shared" si="77"/>
        <v>-0.21298374686233854</v>
      </c>
      <c r="T223">
        <f t="shared" si="78"/>
        <v>2.9286089067274546</v>
      </c>
      <c r="U223">
        <f t="shared" si="79"/>
        <v>167.79693019990529</v>
      </c>
      <c r="W223">
        <f t="shared" si="80"/>
        <v>3879.3216044962182</v>
      </c>
      <c r="X223">
        <f t="shared" si="81"/>
        <v>2.9847821757034221</v>
      </c>
      <c r="Y223">
        <f t="shared" si="82"/>
        <v>171.01542143368141</v>
      </c>
      <c r="AA223">
        <f t="shared" si="83"/>
        <v>-3831.7239185604617</v>
      </c>
      <c r="AB223">
        <f t="shared" si="84"/>
        <v>605.82829501664492</v>
      </c>
      <c r="AD223">
        <f t="shared" si="85"/>
        <v>-3831.7239185604617</v>
      </c>
      <c r="AE223">
        <f t="shared" si="86"/>
        <v>-105.82829501664492</v>
      </c>
      <c r="AG223">
        <f t="shared" si="87"/>
        <v>3833.1850745945558</v>
      </c>
    </row>
    <row r="224" spans="1:33" x14ac:dyDescent="0.2">
      <c r="A224">
        <f>'建築限界数値データ　線間左'!A308</f>
        <v>-1575</v>
      </c>
      <c r="B224">
        <f>'建築限界数値データ　線間左'!B308</f>
        <v>830</v>
      </c>
      <c r="D224">
        <f t="shared" si="66"/>
        <v>60</v>
      </c>
      <c r="E224">
        <f t="shared" si="67"/>
        <v>300</v>
      </c>
      <c r="F224">
        <f t="shared" si="68"/>
        <v>-2140</v>
      </c>
      <c r="G224">
        <f t="shared" si="69"/>
        <v>500</v>
      </c>
      <c r="I224">
        <f t="shared" si="70"/>
        <v>5.6173268975967375E-2</v>
      </c>
      <c r="J224">
        <f t="shared" si="71"/>
        <v>76.666666666666671</v>
      </c>
      <c r="L224">
        <f t="shared" si="72"/>
        <v>-1651.6666666666667</v>
      </c>
      <c r="M224">
        <f t="shared" si="73"/>
        <v>830</v>
      </c>
      <c r="O224">
        <f t="shared" si="74"/>
        <v>-3791.666666666667</v>
      </c>
      <c r="P224">
        <f t="shared" si="75"/>
        <v>830</v>
      </c>
      <c r="R224">
        <f t="shared" si="76"/>
        <v>3881.4476823874766</v>
      </c>
      <c r="S224">
        <f t="shared" si="77"/>
        <v>-0.21550189391323973</v>
      </c>
      <c r="T224">
        <f t="shared" si="78"/>
        <v>2.9260907596765535</v>
      </c>
      <c r="U224">
        <f t="shared" si="79"/>
        <v>167.65265100169538</v>
      </c>
      <c r="W224">
        <f t="shared" si="80"/>
        <v>3881.4476823874766</v>
      </c>
      <c r="X224">
        <f t="shared" si="81"/>
        <v>2.982264028652521</v>
      </c>
      <c r="Y224">
        <f t="shared" si="82"/>
        <v>170.87114223547147</v>
      </c>
      <c r="AA224">
        <f t="shared" si="83"/>
        <v>-3832.2853558782208</v>
      </c>
      <c r="AB224">
        <f t="shared" si="84"/>
        <v>615.81252198412801</v>
      </c>
      <c r="AD224">
        <f t="shared" si="85"/>
        <v>-3832.2853558782208</v>
      </c>
      <c r="AE224">
        <f t="shared" si="86"/>
        <v>-115.81252198412801</v>
      </c>
      <c r="AG224">
        <f t="shared" si="87"/>
        <v>3834.0348967017744</v>
      </c>
    </row>
    <row r="225" spans="1:33" x14ac:dyDescent="0.2">
      <c r="A225">
        <f>'建築限界数値データ　線間左'!A309</f>
        <v>-1575</v>
      </c>
      <c r="B225">
        <f>'建築限界数値データ　線間左'!B309</f>
        <v>840</v>
      </c>
      <c r="D225">
        <f t="shared" si="66"/>
        <v>60</v>
      </c>
      <c r="E225">
        <f t="shared" si="67"/>
        <v>300</v>
      </c>
      <c r="F225">
        <f t="shared" si="68"/>
        <v>-2140</v>
      </c>
      <c r="G225">
        <f t="shared" si="69"/>
        <v>500</v>
      </c>
      <c r="I225">
        <f t="shared" si="70"/>
        <v>5.6173268975967375E-2</v>
      </c>
      <c r="J225">
        <f t="shared" si="71"/>
        <v>76.666666666666671</v>
      </c>
      <c r="L225">
        <f t="shared" si="72"/>
        <v>-1651.6666666666667</v>
      </c>
      <c r="M225">
        <f t="shared" si="73"/>
        <v>840</v>
      </c>
      <c r="O225">
        <f t="shared" si="74"/>
        <v>-3791.666666666667</v>
      </c>
      <c r="P225">
        <f t="shared" si="75"/>
        <v>840</v>
      </c>
      <c r="R225">
        <f t="shared" si="76"/>
        <v>3883.5983457498683</v>
      </c>
      <c r="S225">
        <f t="shared" si="77"/>
        <v>-0.21801726789516149</v>
      </c>
      <c r="T225">
        <f t="shared" si="78"/>
        <v>2.9235753856946318</v>
      </c>
      <c r="U225">
        <f t="shared" si="79"/>
        <v>167.50853068863421</v>
      </c>
      <c r="W225">
        <f t="shared" si="80"/>
        <v>3883.5983457498683</v>
      </c>
      <c r="X225">
        <f t="shared" si="81"/>
        <v>2.9797486546705994</v>
      </c>
      <c r="Y225">
        <f t="shared" si="82"/>
        <v>170.72702192241033</v>
      </c>
      <c r="AA225">
        <f t="shared" si="83"/>
        <v>-3832.8467931959799</v>
      </c>
      <c r="AB225">
        <f t="shared" si="84"/>
        <v>625.79674895161145</v>
      </c>
      <c r="AD225">
        <f t="shared" si="85"/>
        <v>-3832.8467931959799</v>
      </c>
      <c r="AE225">
        <f t="shared" si="86"/>
        <v>-125.79674895161145</v>
      </c>
      <c r="AG225">
        <f t="shared" si="87"/>
        <v>3834.9106068016108</v>
      </c>
    </row>
    <row r="226" spans="1:33" x14ac:dyDescent="0.2">
      <c r="A226">
        <f>'建築限界数値データ　線間左'!A310</f>
        <v>-1575</v>
      </c>
      <c r="B226">
        <f>'建築限界数値データ　線間左'!B310</f>
        <v>850</v>
      </c>
      <c r="D226">
        <f t="shared" si="66"/>
        <v>60</v>
      </c>
      <c r="E226">
        <f t="shared" si="67"/>
        <v>300</v>
      </c>
      <c r="F226">
        <f t="shared" si="68"/>
        <v>-2140</v>
      </c>
      <c r="G226">
        <f t="shared" si="69"/>
        <v>500</v>
      </c>
      <c r="I226">
        <f t="shared" si="70"/>
        <v>5.6173268975967375E-2</v>
      </c>
      <c r="J226">
        <f t="shared" si="71"/>
        <v>76.666666666666671</v>
      </c>
      <c r="L226">
        <f t="shared" si="72"/>
        <v>-1651.6666666666667</v>
      </c>
      <c r="M226">
        <f t="shared" si="73"/>
        <v>850</v>
      </c>
      <c r="O226">
        <f t="shared" si="74"/>
        <v>-3791.666666666667</v>
      </c>
      <c r="P226">
        <f t="shared" si="75"/>
        <v>850</v>
      </c>
      <c r="R226">
        <f t="shared" si="76"/>
        <v>3885.7735537613503</v>
      </c>
      <c r="S226">
        <f t="shared" si="77"/>
        <v>-0.22052984160911523</v>
      </c>
      <c r="T226">
        <f t="shared" si="78"/>
        <v>2.9210628119806779</v>
      </c>
      <c r="U226">
        <f t="shared" si="79"/>
        <v>167.36457081910919</v>
      </c>
      <c r="W226">
        <f t="shared" si="80"/>
        <v>3885.7735537613503</v>
      </c>
      <c r="X226">
        <f t="shared" si="81"/>
        <v>2.9772360809566454</v>
      </c>
      <c r="Y226">
        <f t="shared" si="82"/>
        <v>170.58306205288525</v>
      </c>
      <c r="AA226">
        <f t="shared" si="83"/>
        <v>-3833.408230513739</v>
      </c>
      <c r="AB226">
        <f t="shared" si="84"/>
        <v>635.78097591909591</v>
      </c>
      <c r="AD226">
        <f t="shared" si="85"/>
        <v>-3833.408230513739</v>
      </c>
      <c r="AE226">
        <f t="shared" si="86"/>
        <v>-135.78097591909591</v>
      </c>
      <c r="AG226">
        <f t="shared" si="87"/>
        <v>3835.812187163498</v>
      </c>
    </row>
    <row r="227" spans="1:33" x14ac:dyDescent="0.2">
      <c r="A227">
        <f>'建築限界数値データ　線間左'!A311</f>
        <v>-1575</v>
      </c>
      <c r="B227">
        <f>'建築限界数値データ　線間左'!B311</f>
        <v>860</v>
      </c>
      <c r="D227">
        <f t="shared" si="66"/>
        <v>60</v>
      </c>
      <c r="E227">
        <f t="shared" si="67"/>
        <v>300</v>
      </c>
      <c r="F227">
        <f t="shared" si="68"/>
        <v>-2140</v>
      </c>
      <c r="G227">
        <f t="shared" si="69"/>
        <v>500</v>
      </c>
      <c r="I227">
        <f t="shared" si="70"/>
        <v>5.6173268975967375E-2</v>
      </c>
      <c r="J227">
        <f t="shared" si="71"/>
        <v>76.666666666666671</v>
      </c>
      <c r="L227">
        <f t="shared" si="72"/>
        <v>-1651.6666666666667</v>
      </c>
      <c r="M227">
        <f t="shared" si="73"/>
        <v>860</v>
      </c>
      <c r="O227">
        <f t="shared" si="74"/>
        <v>-3791.666666666667</v>
      </c>
      <c r="P227">
        <f t="shared" si="75"/>
        <v>860</v>
      </c>
      <c r="R227">
        <f t="shared" si="76"/>
        <v>3887.9732652258699</v>
      </c>
      <c r="S227">
        <f t="shared" si="77"/>
        <v>-0.22303958805806001</v>
      </c>
      <c r="T227">
        <f t="shared" si="78"/>
        <v>2.9185530655317331</v>
      </c>
      <c r="U227">
        <f t="shared" si="79"/>
        <v>167.22077293993667</v>
      </c>
      <c r="W227">
        <f t="shared" si="80"/>
        <v>3887.9732652258699</v>
      </c>
      <c r="X227">
        <f t="shared" si="81"/>
        <v>2.9747263345077006</v>
      </c>
      <c r="Y227">
        <f t="shared" si="82"/>
        <v>170.43926417371279</v>
      </c>
      <c r="AA227">
        <f t="shared" si="83"/>
        <v>-3833.9696678314981</v>
      </c>
      <c r="AB227">
        <f t="shared" si="84"/>
        <v>645.76520288657946</v>
      </c>
      <c r="AD227">
        <f t="shared" si="85"/>
        <v>-3833.9696678314981</v>
      </c>
      <c r="AE227">
        <f t="shared" si="86"/>
        <v>-145.76520288657946</v>
      </c>
      <c r="AG227">
        <f t="shared" si="87"/>
        <v>3836.7396195499809</v>
      </c>
    </row>
    <row r="228" spans="1:33" x14ac:dyDescent="0.2">
      <c r="A228">
        <f>'建築限界数値データ　線間左'!A312</f>
        <v>-1575</v>
      </c>
      <c r="B228">
        <f>'建築限界数値データ　線間左'!B312</f>
        <v>870</v>
      </c>
      <c r="D228">
        <f t="shared" si="66"/>
        <v>60</v>
      </c>
      <c r="E228">
        <f t="shared" si="67"/>
        <v>300</v>
      </c>
      <c r="F228">
        <f t="shared" si="68"/>
        <v>-2140</v>
      </c>
      <c r="G228">
        <f t="shared" si="69"/>
        <v>500</v>
      </c>
      <c r="I228">
        <f t="shared" si="70"/>
        <v>5.6173268975967375E-2</v>
      </c>
      <c r="J228">
        <f t="shared" si="71"/>
        <v>76.666666666666671</v>
      </c>
      <c r="L228">
        <f t="shared" si="72"/>
        <v>-1651.6666666666667</v>
      </c>
      <c r="M228">
        <f t="shared" si="73"/>
        <v>870</v>
      </c>
      <c r="O228">
        <f t="shared" si="74"/>
        <v>-3791.666666666667</v>
      </c>
      <c r="P228">
        <f t="shared" si="75"/>
        <v>870</v>
      </c>
      <c r="R228">
        <f t="shared" si="76"/>
        <v>3890.1974385770081</v>
      </c>
      <c r="S228">
        <f t="shared" si="77"/>
        <v>-0.22554648044814174</v>
      </c>
      <c r="T228">
        <f t="shared" si="78"/>
        <v>2.9160461731416514</v>
      </c>
      <c r="U228">
        <f t="shared" si="79"/>
        <v>167.07713858629154</v>
      </c>
      <c r="W228">
        <f t="shared" si="80"/>
        <v>3890.1974385770081</v>
      </c>
      <c r="X228">
        <f t="shared" si="81"/>
        <v>2.9722194421176189</v>
      </c>
      <c r="Y228">
        <f t="shared" si="82"/>
        <v>170.29562982006766</v>
      </c>
      <c r="AA228">
        <f t="shared" si="83"/>
        <v>-3834.5311051492577</v>
      </c>
      <c r="AB228">
        <f t="shared" si="84"/>
        <v>655.74942985406312</v>
      </c>
      <c r="AD228">
        <f t="shared" si="85"/>
        <v>-3834.5311051492577</v>
      </c>
      <c r="AE228">
        <f t="shared" si="86"/>
        <v>-155.74942985406312</v>
      </c>
      <c r="AG228">
        <f t="shared" si="87"/>
        <v>3837.6928852185465</v>
      </c>
    </row>
    <row r="229" spans="1:33" x14ac:dyDescent="0.2">
      <c r="A229">
        <f>'建築限界数値データ　線間左'!A313</f>
        <v>-1575</v>
      </c>
      <c r="B229">
        <f>'建築限界数値データ　線間左'!B313</f>
        <v>880</v>
      </c>
      <c r="D229">
        <f t="shared" si="66"/>
        <v>60</v>
      </c>
      <c r="E229">
        <f t="shared" si="67"/>
        <v>300</v>
      </c>
      <c r="F229">
        <f t="shared" si="68"/>
        <v>-2140</v>
      </c>
      <c r="G229">
        <f t="shared" si="69"/>
        <v>500</v>
      </c>
      <c r="I229">
        <f t="shared" si="70"/>
        <v>5.6173268975967375E-2</v>
      </c>
      <c r="J229">
        <f t="shared" si="71"/>
        <v>76.666666666666671</v>
      </c>
      <c r="L229">
        <f t="shared" si="72"/>
        <v>-1651.6666666666667</v>
      </c>
      <c r="M229">
        <f t="shared" si="73"/>
        <v>880</v>
      </c>
      <c r="O229">
        <f t="shared" si="74"/>
        <v>-3791.666666666667</v>
      </c>
      <c r="P229">
        <f t="shared" si="75"/>
        <v>880</v>
      </c>
      <c r="R229">
        <f t="shared" si="76"/>
        <v>3892.4460318816386</v>
      </c>
      <c r="S229">
        <f t="shared" si="77"/>
        <v>-0.22805049218989884</v>
      </c>
      <c r="T229">
        <f t="shared" si="78"/>
        <v>2.9135421613998944</v>
      </c>
      <c r="U229">
        <f t="shared" si="79"/>
        <v>166.93366928163766</v>
      </c>
      <c r="W229">
        <f t="shared" si="80"/>
        <v>3892.4460318816386</v>
      </c>
      <c r="X229">
        <f t="shared" si="81"/>
        <v>2.9697154303758619</v>
      </c>
      <c r="Y229">
        <f t="shared" si="82"/>
        <v>170.15216051541375</v>
      </c>
      <c r="AA229">
        <f t="shared" si="83"/>
        <v>-3835.0925424670168</v>
      </c>
      <c r="AB229">
        <f t="shared" si="84"/>
        <v>665.73365682154622</v>
      </c>
      <c r="AD229">
        <f t="shared" si="85"/>
        <v>-3835.0925424670168</v>
      </c>
      <c r="AE229">
        <f t="shared" si="86"/>
        <v>-165.73365682154622</v>
      </c>
      <c r="AG229">
        <f t="shared" si="87"/>
        <v>3838.6719649234901</v>
      </c>
    </row>
    <row r="230" spans="1:33" x14ac:dyDescent="0.2">
      <c r="A230">
        <f>'建築限界数値データ　線間左'!A314</f>
        <v>-1575</v>
      </c>
      <c r="B230">
        <f>'建築限界数値データ　線間左'!B314</f>
        <v>890</v>
      </c>
      <c r="D230">
        <f t="shared" si="66"/>
        <v>60</v>
      </c>
      <c r="E230">
        <f t="shared" si="67"/>
        <v>300</v>
      </c>
      <c r="F230">
        <f t="shared" si="68"/>
        <v>-2140</v>
      </c>
      <c r="G230">
        <f t="shared" si="69"/>
        <v>500</v>
      </c>
      <c r="I230">
        <f t="shared" si="70"/>
        <v>5.6173268975967375E-2</v>
      </c>
      <c r="J230">
        <f t="shared" si="71"/>
        <v>76.666666666666671</v>
      </c>
      <c r="L230">
        <f t="shared" si="72"/>
        <v>-1651.6666666666667</v>
      </c>
      <c r="M230">
        <f t="shared" si="73"/>
        <v>890</v>
      </c>
      <c r="O230">
        <f t="shared" si="74"/>
        <v>-3791.666666666667</v>
      </c>
      <c r="P230">
        <f t="shared" si="75"/>
        <v>890</v>
      </c>
      <c r="R230">
        <f t="shared" si="76"/>
        <v>3894.7190028436089</v>
      </c>
      <c r="S230">
        <f t="shared" si="77"/>
        <v>-0.23055159689943394</v>
      </c>
      <c r="T230">
        <f t="shared" si="78"/>
        <v>2.9110410566903591</v>
      </c>
      <c r="U230">
        <f t="shared" si="79"/>
        <v>166.79036653766101</v>
      </c>
      <c r="W230">
        <f t="shared" si="80"/>
        <v>3894.7190028436089</v>
      </c>
      <c r="X230">
        <f t="shared" si="81"/>
        <v>2.9672143256663266</v>
      </c>
      <c r="Y230">
        <f t="shared" si="82"/>
        <v>170.00885777143708</v>
      </c>
      <c r="AA230">
        <f t="shared" si="83"/>
        <v>-3835.6539797847754</v>
      </c>
      <c r="AB230">
        <f t="shared" si="84"/>
        <v>675.71788378903079</v>
      </c>
      <c r="AD230">
        <f t="shared" si="85"/>
        <v>-3835.6539797847754</v>
      </c>
      <c r="AE230">
        <f t="shared" si="86"/>
        <v>-175.71788378903079</v>
      </c>
      <c r="AG230">
        <f t="shared" si="87"/>
        <v>3839.6768389178378</v>
      </c>
    </row>
    <row r="231" spans="1:33" x14ac:dyDescent="0.2">
      <c r="A231">
        <f>'建築限界数値データ　線間左'!A315</f>
        <v>-1575</v>
      </c>
      <c r="B231">
        <f>'建築限界数値データ　線間左'!B315</f>
        <v>900</v>
      </c>
      <c r="D231">
        <f t="shared" si="66"/>
        <v>60</v>
      </c>
      <c r="E231">
        <f t="shared" si="67"/>
        <v>300</v>
      </c>
      <c r="F231">
        <f t="shared" si="68"/>
        <v>-2140</v>
      </c>
      <c r="G231">
        <f t="shared" si="69"/>
        <v>500</v>
      </c>
      <c r="I231">
        <f t="shared" si="70"/>
        <v>5.6173268975967375E-2</v>
      </c>
      <c r="J231">
        <f t="shared" si="71"/>
        <v>76.666666666666671</v>
      </c>
      <c r="L231">
        <f t="shared" si="72"/>
        <v>-1651.6666666666667</v>
      </c>
      <c r="M231">
        <f t="shared" si="73"/>
        <v>900</v>
      </c>
      <c r="O231">
        <f t="shared" si="74"/>
        <v>-3791.666666666667</v>
      </c>
      <c r="P231">
        <f t="shared" si="75"/>
        <v>900</v>
      </c>
      <c r="R231">
        <f t="shared" si="76"/>
        <v>3897.0163088074337</v>
      </c>
      <c r="S231">
        <f t="shared" si="77"/>
        <v>-0.23304976839955177</v>
      </c>
      <c r="T231">
        <f t="shared" si="78"/>
        <v>2.9085428851902413</v>
      </c>
      <c r="U231">
        <f t="shared" si="79"/>
        <v>166.64723185420439</v>
      </c>
      <c r="W231">
        <f t="shared" si="80"/>
        <v>3897.0163088074337</v>
      </c>
      <c r="X231">
        <f t="shared" si="81"/>
        <v>2.9647161541662088</v>
      </c>
      <c r="Y231">
        <f t="shared" si="82"/>
        <v>169.86572308798048</v>
      </c>
      <c r="AA231">
        <f t="shared" si="83"/>
        <v>-3836.215417102535</v>
      </c>
      <c r="AB231">
        <f t="shared" si="84"/>
        <v>685.70211075651423</v>
      </c>
      <c r="AD231">
        <f t="shared" si="85"/>
        <v>-3836.215417102535</v>
      </c>
      <c r="AE231">
        <f t="shared" si="86"/>
        <v>-185.70211075651423</v>
      </c>
      <c r="AG231">
        <f t="shared" si="87"/>
        <v>3840.7074869553135</v>
      </c>
    </row>
    <row r="232" spans="1:33" x14ac:dyDescent="0.2">
      <c r="A232">
        <f>'建築限界数値データ　線間左'!A316</f>
        <v>-1575</v>
      </c>
      <c r="B232">
        <f>'建築限界数値データ　線間左'!B316</f>
        <v>910</v>
      </c>
      <c r="D232">
        <f t="shared" si="66"/>
        <v>60</v>
      </c>
      <c r="E232">
        <f t="shared" si="67"/>
        <v>300</v>
      </c>
      <c r="F232">
        <f t="shared" si="68"/>
        <v>-2140</v>
      </c>
      <c r="G232">
        <f t="shared" si="69"/>
        <v>500</v>
      </c>
      <c r="I232">
        <f t="shared" si="70"/>
        <v>5.6173268975967375E-2</v>
      </c>
      <c r="J232">
        <f t="shared" si="71"/>
        <v>76.666666666666671</v>
      </c>
      <c r="L232">
        <f t="shared" si="72"/>
        <v>-1651.6666666666667</v>
      </c>
      <c r="M232">
        <f t="shared" si="73"/>
        <v>910</v>
      </c>
      <c r="O232">
        <f t="shared" si="74"/>
        <v>-3791.666666666667</v>
      </c>
      <c r="P232">
        <f t="shared" si="75"/>
        <v>910</v>
      </c>
      <c r="R232">
        <f t="shared" si="76"/>
        <v>3899.3379067620076</v>
      </c>
      <c r="S232">
        <f t="shared" si="77"/>
        <v>-0.23554498072086333</v>
      </c>
      <c r="T232">
        <f t="shared" si="78"/>
        <v>2.90604767286893</v>
      </c>
      <c r="U232">
        <f t="shared" si="79"/>
        <v>166.50426671920417</v>
      </c>
      <c r="W232">
        <f t="shared" si="80"/>
        <v>3899.3379067620076</v>
      </c>
      <c r="X232">
        <f t="shared" si="81"/>
        <v>2.9622209418448975</v>
      </c>
      <c r="Y232">
        <f t="shared" si="82"/>
        <v>169.72275795298029</v>
      </c>
      <c r="AA232">
        <f t="shared" si="83"/>
        <v>-3836.7768544202945</v>
      </c>
      <c r="AB232">
        <f t="shared" si="84"/>
        <v>695.6863377239971</v>
      </c>
      <c r="AD232">
        <f t="shared" si="85"/>
        <v>-3836.7768544202945</v>
      </c>
      <c r="AE232">
        <f t="shared" si="86"/>
        <v>-195.6863377239971</v>
      </c>
      <c r="AG232">
        <f t="shared" si="87"/>
        <v>3841.7638882923457</v>
      </c>
    </row>
    <row r="233" spans="1:33" x14ac:dyDescent="0.2">
      <c r="A233">
        <f>'建築限界数値データ　線間左'!A317</f>
        <v>-1575</v>
      </c>
      <c r="B233">
        <f>'建築限界数値データ　線間左'!B317</f>
        <v>920</v>
      </c>
      <c r="D233">
        <f t="shared" si="66"/>
        <v>60</v>
      </c>
      <c r="E233">
        <f t="shared" si="67"/>
        <v>300</v>
      </c>
      <c r="F233">
        <f t="shared" si="68"/>
        <v>-2140</v>
      </c>
      <c r="G233">
        <f t="shared" si="69"/>
        <v>500</v>
      </c>
      <c r="I233">
        <f t="shared" si="70"/>
        <v>5.6173268975967375E-2</v>
      </c>
      <c r="J233">
        <f t="shared" si="71"/>
        <v>76.666666666666671</v>
      </c>
      <c r="L233">
        <f t="shared" si="72"/>
        <v>-1651.6666666666667</v>
      </c>
      <c r="M233">
        <f t="shared" si="73"/>
        <v>920</v>
      </c>
      <c r="O233">
        <f t="shared" si="74"/>
        <v>-3791.666666666667</v>
      </c>
      <c r="P233">
        <f t="shared" si="75"/>
        <v>920</v>
      </c>
      <c r="R233">
        <f t="shared" si="76"/>
        <v>3901.6837533443318</v>
      </c>
      <c r="S233">
        <f t="shared" si="77"/>
        <v>-0.23803720810285622</v>
      </c>
      <c r="T233">
        <f t="shared" si="78"/>
        <v>2.903555445486937</v>
      </c>
      <c r="U233">
        <f t="shared" si="79"/>
        <v>166.36147260862907</v>
      </c>
      <c r="W233">
        <f t="shared" si="80"/>
        <v>3901.6837533443318</v>
      </c>
      <c r="X233">
        <f t="shared" si="81"/>
        <v>2.9597287144629045</v>
      </c>
      <c r="Y233">
        <f t="shared" si="82"/>
        <v>169.57996384240519</v>
      </c>
      <c r="AA233">
        <f t="shared" si="83"/>
        <v>-3837.3382917380527</v>
      </c>
      <c r="AB233">
        <f t="shared" si="84"/>
        <v>705.67056469148088</v>
      </c>
      <c r="AD233">
        <f t="shared" si="85"/>
        <v>-3837.3382917380527</v>
      </c>
      <c r="AE233">
        <f t="shared" si="86"/>
        <v>-205.67056469148088</v>
      </c>
      <c r="AG233">
        <f t="shared" si="87"/>
        <v>3842.8460216901258</v>
      </c>
    </row>
    <row r="234" spans="1:33" x14ac:dyDescent="0.2">
      <c r="A234">
        <f>'建築限界数値データ　線間左'!A318</f>
        <v>-1585</v>
      </c>
      <c r="B234">
        <f>'建築限界数値データ　線間左'!B318</f>
        <v>920</v>
      </c>
      <c r="D234">
        <f t="shared" si="66"/>
        <v>60</v>
      </c>
      <c r="E234">
        <f t="shared" si="67"/>
        <v>300</v>
      </c>
      <c r="F234">
        <f t="shared" si="68"/>
        <v>-2140</v>
      </c>
      <c r="G234">
        <f t="shared" si="69"/>
        <v>500</v>
      </c>
      <c r="I234">
        <f t="shared" si="70"/>
        <v>5.6173268975967375E-2</v>
      </c>
      <c r="J234">
        <f t="shared" si="71"/>
        <v>76.666666666666671</v>
      </c>
      <c r="L234">
        <f t="shared" si="72"/>
        <v>-1661.6666666666667</v>
      </c>
      <c r="M234">
        <f t="shared" si="73"/>
        <v>920</v>
      </c>
      <c r="O234">
        <f t="shared" si="74"/>
        <v>-3801.666666666667</v>
      </c>
      <c r="P234">
        <f t="shared" si="75"/>
        <v>920</v>
      </c>
      <c r="R234">
        <f t="shared" si="76"/>
        <v>3911.4024907243243</v>
      </c>
      <c r="S234">
        <f t="shared" si="77"/>
        <v>-0.23743436641038043</v>
      </c>
      <c r="T234">
        <f t="shared" si="78"/>
        <v>2.9041582871794125</v>
      </c>
      <c r="U234">
        <f t="shared" si="79"/>
        <v>166.39601289332242</v>
      </c>
      <c r="W234">
        <f t="shared" si="80"/>
        <v>3911.4024907243243</v>
      </c>
      <c r="X234">
        <f t="shared" si="81"/>
        <v>2.96033155615538</v>
      </c>
      <c r="Y234">
        <f t="shared" si="82"/>
        <v>169.61450412709854</v>
      </c>
      <c r="AA234">
        <f t="shared" si="83"/>
        <v>-3847.3225187055364</v>
      </c>
      <c r="AB234">
        <f t="shared" si="84"/>
        <v>705.10912737372291</v>
      </c>
      <c r="AD234">
        <f t="shared" si="85"/>
        <v>-3847.3225187055364</v>
      </c>
      <c r="AE234">
        <f t="shared" si="86"/>
        <v>-205.10912737372291</v>
      </c>
      <c r="AG234">
        <f t="shared" si="87"/>
        <v>3852.7860461062101</v>
      </c>
    </row>
    <row r="235" spans="1:33" x14ac:dyDescent="0.2">
      <c r="A235">
        <f>'建築限界数値データ　線間左'!A319</f>
        <v>-1595</v>
      </c>
      <c r="B235">
        <f>'建築限界数値データ　線間左'!B319</f>
        <v>920</v>
      </c>
      <c r="D235">
        <f t="shared" si="66"/>
        <v>60</v>
      </c>
      <c r="E235">
        <f t="shared" si="67"/>
        <v>300</v>
      </c>
      <c r="F235">
        <f t="shared" si="68"/>
        <v>-2140</v>
      </c>
      <c r="G235">
        <f t="shared" si="69"/>
        <v>500</v>
      </c>
      <c r="I235">
        <f t="shared" si="70"/>
        <v>5.6173268975967375E-2</v>
      </c>
      <c r="J235">
        <f t="shared" si="71"/>
        <v>76.666666666666671</v>
      </c>
      <c r="L235">
        <f t="shared" si="72"/>
        <v>-1671.6666666666667</v>
      </c>
      <c r="M235">
        <f t="shared" si="73"/>
        <v>920</v>
      </c>
      <c r="O235">
        <f t="shared" si="74"/>
        <v>-3811.666666666667</v>
      </c>
      <c r="P235">
        <f t="shared" si="75"/>
        <v>920</v>
      </c>
      <c r="R235">
        <f t="shared" si="76"/>
        <v>3921.1226425320824</v>
      </c>
      <c r="S235">
        <f t="shared" si="77"/>
        <v>-0.23683451329422198</v>
      </c>
      <c r="T235">
        <f t="shared" si="78"/>
        <v>2.9047581402955713</v>
      </c>
      <c r="U235">
        <f t="shared" si="79"/>
        <v>166.43038194520611</v>
      </c>
      <c r="W235">
        <f t="shared" si="80"/>
        <v>3921.1226425320824</v>
      </c>
      <c r="X235">
        <f t="shared" si="81"/>
        <v>2.9609314092715389</v>
      </c>
      <c r="Y235">
        <f t="shared" si="82"/>
        <v>169.6488731789822</v>
      </c>
      <c r="AA235">
        <f t="shared" si="83"/>
        <v>-3857.3067456730205</v>
      </c>
      <c r="AB235">
        <f t="shared" si="84"/>
        <v>704.54769005596222</v>
      </c>
      <c r="AD235">
        <f t="shared" si="85"/>
        <v>-3857.3067456730205</v>
      </c>
      <c r="AE235">
        <f t="shared" si="86"/>
        <v>-204.54769005596222</v>
      </c>
      <c r="AG235">
        <f t="shared" si="87"/>
        <v>3862.7263801260656</v>
      </c>
    </row>
    <row r="236" spans="1:33" x14ac:dyDescent="0.2">
      <c r="A236">
        <f>'建築限界数値データ　線間左'!A320</f>
        <v>-1605</v>
      </c>
      <c r="B236">
        <f>'建築限界数値データ　線間左'!B320</f>
        <v>920</v>
      </c>
      <c r="D236">
        <f t="shared" si="66"/>
        <v>60</v>
      </c>
      <c r="E236">
        <f t="shared" si="67"/>
        <v>300</v>
      </c>
      <c r="F236">
        <f t="shared" si="68"/>
        <v>-2140</v>
      </c>
      <c r="G236">
        <f t="shared" si="69"/>
        <v>500</v>
      </c>
      <c r="I236">
        <f t="shared" si="70"/>
        <v>5.6173268975967375E-2</v>
      </c>
      <c r="J236">
        <f t="shared" si="71"/>
        <v>76.666666666666671</v>
      </c>
      <c r="L236">
        <f t="shared" si="72"/>
        <v>-1681.6666666666667</v>
      </c>
      <c r="M236">
        <f t="shared" si="73"/>
        <v>920</v>
      </c>
      <c r="O236">
        <f t="shared" si="74"/>
        <v>-3821.666666666667</v>
      </c>
      <c r="P236">
        <f t="shared" si="75"/>
        <v>920</v>
      </c>
      <c r="R236">
        <f t="shared" si="76"/>
        <v>3930.8441982748582</v>
      </c>
      <c r="S236">
        <f t="shared" si="77"/>
        <v>-0.23623762701410633</v>
      </c>
      <c r="T236">
        <f t="shared" si="78"/>
        <v>2.9053550265756867</v>
      </c>
      <c r="U236">
        <f t="shared" si="79"/>
        <v>166.46458100990597</v>
      </c>
      <c r="W236">
        <f t="shared" si="80"/>
        <v>3930.8441982748582</v>
      </c>
      <c r="X236">
        <f t="shared" si="81"/>
        <v>2.9615282955516542</v>
      </c>
      <c r="Y236">
        <f t="shared" si="82"/>
        <v>169.68307224368206</v>
      </c>
      <c r="AA236">
        <f t="shared" si="83"/>
        <v>-3867.2909726405037</v>
      </c>
      <c r="AB236">
        <f t="shared" si="84"/>
        <v>703.98625273820426</v>
      </c>
      <c r="AD236">
        <f t="shared" si="85"/>
        <v>-3867.2909726405037</v>
      </c>
      <c r="AE236">
        <f t="shared" si="86"/>
        <v>-203.98625273820426</v>
      </c>
      <c r="AG236">
        <f t="shared" si="87"/>
        <v>3872.6670213656257</v>
      </c>
    </row>
    <row r="237" spans="1:33" x14ac:dyDescent="0.2">
      <c r="A237">
        <f>'建築限界数値データ　線間左'!A321</f>
        <v>-1615</v>
      </c>
      <c r="B237">
        <f>'建築限界数値データ　線間左'!B321</f>
        <v>920</v>
      </c>
      <c r="D237">
        <f t="shared" si="66"/>
        <v>60</v>
      </c>
      <c r="E237">
        <f t="shared" si="67"/>
        <v>300</v>
      </c>
      <c r="F237">
        <f t="shared" si="68"/>
        <v>-2140</v>
      </c>
      <c r="G237">
        <f t="shared" si="69"/>
        <v>500</v>
      </c>
      <c r="I237">
        <f t="shared" si="70"/>
        <v>5.6173268975967375E-2</v>
      </c>
      <c r="J237">
        <f t="shared" si="71"/>
        <v>76.666666666666671</v>
      </c>
      <c r="L237">
        <f t="shared" si="72"/>
        <v>-1691.6666666666667</v>
      </c>
      <c r="M237">
        <f t="shared" si="73"/>
        <v>920</v>
      </c>
      <c r="O237">
        <f t="shared" si="74"/>
        <v>-3831.666666666667</v>
      </c>
      <c r="P237">
        <f t="shared" si="75"/>
        <v>920</v>
      </c>
      <c r="R237">
        <f t="shared" si="76"/>
        <v>3940.5671475619401</v>
      </c>
      <c r="S237">
        <f t="shared" si="77"/>
        <v>-0.235643686035824</v>
      </c>
      <c r="T237">
        <f t="shared" si="78"/>
        <v>2.9059489675539689</v>
      </c>
      <c r="U237">
        <f t="shared" si="79"/>
        <v>166.49861132124141</v>
      </c>
      <c r="W237">
        <f t="shared" si="80"/>
        <v>3940.5671475619401</v>
      </c>
      <c r="X237">
        <f t="shared" si="81"/>
        <v>2.9621222365299364</v>
      </c>
      <c r="Y237">
        <f t="shared" si="82"/>
        <v>169.7171025550175</v>
      </c>
      <c r="AA237">
        <f t="shared" si="83"/>
        <v>-3877.2751996079874</v>
      </c>
      <c r="AB237">
        <f t="shared" si="84"/>
        <v>703.42481542044538</v>
      </c>
      <c r="AD237">
        <f t="shared" si="85"/>
        <v>-3877.2751996079874</v>
      </c>
      <c r="AE237">
        <f t="shared" si="86"/>
        <v>-203.42481542044538</v>
      </c>
      <c r="AG237">
        <f t="shared" si="87"/>
        <v>3882.6079674651673</v>
      </c>
    </row>
    <row r="238" spans="1:33" x14ac:dyDescent="0.2">
      <c r="A238">
        <f>'建築限界数値データ　線間左'!A322</f>
        <v>-1625</v>
      </c>
      <c r="B238">
        <f>'建築限界数値データ　線間左'!B322</f>
        <v>920</v>
      </c>
      <c r="D238">
        <f t="shared" si="66"/>
        <v>60</v>
      </c>
      <c r="E238">
        <f t="shared" si="67"/>
        <v>300</v>
      </c>
      <c r="F238">
        <f t="shared" si="68"/>
        <v>-2140</v>
      </c>
      <c r="G238">
        <f t="shared" si="69"/>
        <v>500</v>
      </c>
      <c r="I238">
        <f t="shared" si="70"/>
        <v>5.6173268975967375E-2</v>
      </c>
      <c r="J238">
        <f t="shared" si="71"/>
        <v>76.666666666666671</v>
      </c>
      <c r="L238">
        <f t="shared" si="72"/>
        <v>-1701.6666666666667</v>
      </c>
      <c r="M238">
        <f t="shared" si="73"/>
        <v>920</v>
      </c>
      <c r="O238">
        <f t="shared" si="74"/>
        <v>-3841.666666666667</v>
      </c>
      <c r="P238">
        <f t="shared" si="75"/>
        <v>920</v>
      </c>
      <c r="R238">
        <f t="shared" si="76"/>
        <v>3950.291480103434</v>
      </c>
      <c r="S238">
        <f t="shared" si="77"/>
        <v>-0.23505266902884875</v>
      </c>
      <c r="T238">
        <f t="shared" si="78"/>
        <v>2.9065399845609443</v>
      </c>
      <c r="U238">
        <f t="shared" si="79"/>
        <v>166.53247410136157</v>
      </c>
      <c r="W238">
        <f t="shared" si="80"/>
        <v>3950.291480103434</v>
      </c>
      <c r="X238">
        <f t="shared" si="81"/>
        <v>2.9627132535369118</v>
      </c>
      <c r="Y238">
        <f t="shared" si="82"/>
        <v>169.75096533513766</v>
      </c>
      <c r="AA238">
        <f t="shared" si="83"/>
        <v>-3887.2594265754715</v>
      </c>
      <c r="AB238">
        <f t="shared" si="84"/>
        <v>702.8633781026856</v>
      </c>
      <c r="AD238">
        <f t="shared" si="85"/>
        <v>-3887.2594265754715</v>
      </c>
      <c r="AE238">
        <f t="shared" si="86"/>
        <v>-202.8633781026856</v>
      </c>
      <c r="AG238">
        <f t="shared" si="87"/>
        <v>3892.5492160890008</v>
      </c>
    </row>
    <row r="239" spans="1:33" x14ac:dyDescent="0.2">
      <c r="A239">
        <f>'建築限界数値データ　線間左'!A323</f>
        <v>-1635</v>
      </c>
      <c r="B239">
        <f>'建築限界数値データ　線間左'!B323</f>
        <v>920</v>
      </c>
      <c r="D239">
        <f t="shared" si="66"/>
        <v>60</v>
      </c>
      <c r="E239">
        <f t="shared" si="67"/>
        <v>300</v>
      </c>
      <c r="F239">
        <f t="shared" si="68"/>
        <v>-2140</v>
      </c>
      <c r="G239">
        <f t="shared" si="69"/>
        <v>500</v>
      </c>
      <c r="I239">
        <f t="shared" si="70"/>
        <v>5.6173268975967375E-2</v>
      </c>
      <c r="J239">
        <f t="shared" si="71"/>
        <v>76.666666666666671</v>
      </c>
      <c r="L239">
        <f t="shared" si="72"/>
        <v>-1711.6666666666667</v>
      </c>
      <c r="M239">
        <f t="shared" si="73"/>
        <v>920</v>
      </c>
      <c r="O239">
        <f t="shared" si="74"/>
        <v>-3851.666666666667</v>
      </c>
      <c r="P239">
        <f t="shared" si="75"/>
        <v>920</v>
      </c>
      <c r="R239">
        <f t="shared" si="76"/>
        <v>3960.0171857090613</v>
      </c>
      <c r="S239">
        <f t="shared" si="77"/>
        <v>-0.23446455486398779</v>
      </c>
      <c r="T239">
        <f t="shared" si="78"/>
        <v>2.9071280987258055</v>
      </c>
      <c r="U239">
        <f t="shared" si="79"/>
        <v>166.56617056087995</v>
      </c>
      <c r="W239">
        <f t="shared" si="80"/>
        <v>3960.0171857090613</v>
      </c>
      <c r="X239">
        <f t="shared" si="81"/>
        <v>2.963301367701773</v>
      </c>
      <c r="Y239">
        <f t="shared" si="82"/>
        <v>169.78466179465607</v>
      </c>
      <c r="AA239">
        <f t="shared" si="83"/>
        <v>-3897.2436535429551</v>
      </c>
      <c r="AB239">
        <f t="shared" si="84"/>
        <v>702.30194078492582</v>
      </c>
      <c r="AD239">
        <f t="shared" si="85"/>
        <v>-3897.2436535429551</v>
      </c>
      <c r="AE239">
        <f t="shared" si="86"/>
        <v>-202.30194078492582</v>
      </c>
      <c r="AG239">
        <f t="shared" si="87"/>
        <v>3902.4907649251636</v>
      </c>
    </row>
    <row r="240" spans="1:33" x14ac:dyDescent="0.2">
      <c r="A240">
        <f>'建築限界数値データ　線間左'!A324</f>
        <v>-1645</v>
      </c>
      <c r="B240">
        <f>'建築限界数値データ　線間左'!B324</f>
        <v>920</v>
      </c>
      <c r="D240">
        <f t="shared" si="66"/>
        <v>60</v>
      </c>
      <c r="E240">
        <f t="shared" si="67"/>
        <v>300</v>
      </c>
      <c r="F240">
        <f t="shared" si="68"/>
        <v>-2140</v>
      </c>
      <c r="G240">
        <f t="shared" si="69"/>
        <v>500</v>
      </c>
      <c r="I240">
        <f t="shared" si="70"/>
        <v>5.6173268975967375E-2</v>
      </c>
      <c r="J240">
        <f t="shared" si="71"/>
        <v>76.666666666666671</v>
      </c>
      <c r="L240">
        <f t="shared" si="72"/>
        <v>-1721.6666666666667</v>
      </c>
      <c r="M240">
        <f t="shared" si="73"/>
        <v>920</v>
      </c>
      <c r="O240">
        <f t="shared" si="74"/>
        <v>-3861.666666666667</v>
      </c>
      <c r="P240">
        <f t="shared" si="75"/>
        <v>920</v>
      </c>
      <c r="R240">
        <f t="shared" si="76"/>
        <v>3969.7442542869744</v>
      </c>
      <c r="S240">
        <f t="shared" si="77"/>
        <v>-0.23387932261106359</v>
      </c>
      <c r="T240">
        <f t="shared" si="78"/>
        <v>2.9077133309787295</v>
      </c>
      <c r="U240">
        <f t="shared" si="79"/>
        <v>166.59970189900744</v>
      </c>
      <c r="W240">
        <f t="shared" si="80"/>
        <v>3969.7442542869744</v>
      </c>
      <c r="X240">
        <f t="shared" si="81"/>
        <v>2.9638865999546971</v>
      </c>
      <c r="Y240">
        <f t="shared" si="82"/>
        <v>169.81819313278356</v>
      </c>
      <c r="AA240">
        <f t="shared" si="83"/>
        <v>-3907.2278805104388</v>
      </c>
      <c r="AB240">
        <f t="shared" si="84"/>
        <v>701.74050346716717</v>
      </c>
      <c r="AD240">
        <f t="shared" si="85"/>
        <v>-3907.2278805104388</v>
      </c>
      <c r="AE240">
        <f t="shared" si="86"/>
        <v>-201.74050346716717</v>
      </c>
      <c r="AG240">
        <f t="shared" si="87"/>
        <v>3912.4326116851239</v>
      </c>
    </row>
    <row r="241" spans="1:33" x14ac:dyDescent="0.2">
      <c r="A241">
        <f>'建築限界数値データ　線間左'!A325</f>
        <v>-1655</v>
      </c>
      <c r="B241">
        <f>'建築限界数値データ　線間左'!B325</f>
        <v>920</v>
      </c>
      <c r="D241">
        <f t="shared" si="66"/>
        <v>60</v>
      </c>
      <c r="E241">
        <f t="shared" si="67"/>
        <v>300</v>
      </c>
      <c r="F241">
        <f t="shared" si="68"/>
        <v>-2140</v>
      </c>
      <c r="G241">
        <f t="shared" si="69"/>
        <v>500</v>
      </c>
      <c r="I241">
        <f t="shared" si="70"/>
        <v>5.6173268975967375E-2</v>
      </c>
      <c r="J241">
        <f t="shared" si="71"/>
        <v>76.666666666666671</v>
      </c>
      <c r="L241">
        <f t="shared" si="72"/>
        <v>-1731.6666666666667</v>
      </c>
      <c r="M241">
        <f t="shared" si="73"/>
        <v>920</v>
      </c>
      <c r="O241">
        <f t="shared" si="74"/>
        <v>-3871.666666666667</v>
      </c>
      <c r="P241">
        <f t="shared" si="75"/>
        <v>920</v>
      </c>
      <c r="R241">
        <f t="shared" si="76"/>
        <v>3979.4726758425895</v>
      </c>
      <c r="S241">
        <f t="shared" si="77"/>
        <v>-0.23329695153662722</v>
      </c>
      <c r="T241">
        <f t="shared" si="78"/>
        <v>2.9082957020531657</v>
      </c>
      <c r="U241">
        <f t="shared" si="79"/>
        <v>166.63306930368313</v>
      </c>
      <c r="W241">
        <f t="shared" si="80"/>
        <v>3979.4726758425895</v>
      </c>
      <c r="X241">
        <f t="shared" si="81"/>
        <v>2.9644689710291332</v>
      </c>
      <c r="Y241">
        <f t="shared" si="82"/>
        <v>169.85156053745925</v>
      </c>
      <c r="AA241">
        <f t="shared" si="83"/>
        <v>-3917.2121074779216</v>
      </c>
      <c r="AB241">
        <f t="shared" si="84"/>
        <v>701.17906614940887</v>
      </c>
      <c r="AD241">
        <f t="shared" si="85"/>
        <v>-3917.2121074779216</v>
      </c>
      <c r="AE241">
        <f t="shared" si="86"/>
        <v>-201.17906614940887</v>
      </c>
      <c r="AG241">
        <f t="shared" si="87"/>
        <v>3922.3747541034841</v>
      </c>
    </row>
    <row r="242" spans="1:33" x14ac:dyDescent="0.2">
      <c r="A242">
        <f>'建築限界数値データ　線間左'!A326</f>
        <v>-1665</v>
      </c>
      <c r="B242">
        <f>'建築限界数値データ　線間左'!B326</f>
        <v>920</v>
      </c>
      <c r="D242">
        <f t="shared" si="66"/>
        <v>60</v>
      </c>
      <c r="E242">
        <f t="shared" si="67"/>
        <v>300</v>
      </c>
      <c r="F242">
        <f t="shared" si="68"/>
        <v>-2140</v>
      </c>
      <c r="G242">
        <f t="shared" si="69"/>
        <v>500</v>
      </c>
      <c r="I242">
        <f t="shared" si="70"/>
        <v>5.6173268975967375E-2</v>
      </c>
      <c r="J242">
        <f t="shared" si="71"/>
        <v>76.666666666666671</v>
      </c>
      <c r="L242">
        <f t="shared" si="72"/>
        <v>-1741.6666666666667</v>
      </c>
      <c r="M242">
        <f t="shared" si="73"/>
        <v>920</v>
      </c>
      <c r="O242">
        <f t="shared" si="74"/>
        <v>-3881.666666666667</v>
      </c>
      <c r="P242">
        <f t="shared" si="75"/>
        <v>920</v>
      </c>
      <c r="R242">
        <f t="shared" si="76"/>
        <v>3989.2024404774338</v>
      </c>
      <c r="S242">
        <f t="shared" si="77"/>
        <v>-0.2327174211017019</v>
      </c>
      <c r="T242">
        <f t="shared" si="78"/>
        <v>2.9088752324880911</v>
      </c>
      <c r="U242">
        <f t="shared" si="79"/>
        <v>166.66627395170374</v>
      </c>
      <c r="W242">
        <f t="shared" si="80"/>
        <v>3989.2024404774338</v>
      </c>
      <c r="X242">
        <f t="shared" si="81"/>
        <v>2.9650485014640586</v>
      </c>
      <c r="Y242">
        <f t="shared" si="82"/>
        <v>169.88476518547986</v>
      </c>
      <c r="AA242">
        <f t="shared" si="83"/>
        <v>-3927.1963344454057</v>
      </c>
      <c r="AB242">
        <f t="shared" si="84"/>
        <v>700.61762883164931</v>
      </c>
      <c r="AD242">
        <f t="shared" si="85"/>
        <v>-3927.1963344454057</v>
      </c>
      <c r="AE242">
        <f t="shared" si="86"/>
        <v>-200.61762883164931</v>
      </c>
      <c r="AG242">
        <f t="shared" si="87"/>
        <v>3932.3171899376916</v>
      </c>
    </row>
    <row r="243" spans="1:33" x14ac:dyDescent="0.2">
      <c r="A243">
        <f>'建築限界数値データ　線間左'!A327</f>
        <v>-1675</v>
      </c>
      <c r="B243">
        <f>'建築限界数値データ　線間左'!B327</f>
        <v>920</v>
      </c>
      <c r="D243">
        <f t="shared" si="66"/>
        <v>60</v>
      </c>
      <c r="E243">
        <f t="shared" si="67"/>
        <v>300</v>
      </c>
      <c r="F243">
        <f t="shared" si="68"/>
        <v>-2140</v>
      </c>
      <c r="G243">
        <f t="shared" si="69"/>
        <v>500</v>
      </c>
      <c r="I243">
        <f t="shared" si="70"/>
        <v>5.6173268975967375E-2</v>
      </c>
      <c r="J243">
        <f t="shared" si="71"/>
        <v>76.666666666666671</v>
      </c>
      <c r="L243">
        <f t="shared" si="72"/>
        <v>-1751.6666666666667</v>
      </c>
      <c r="M243">
        <f t="shared" si="73"/>
        <v>920</v>
      </c>
      <c r="O243">
        <f t="shared" si="74"/>
        <v>-3891.666666666667</v>
      </c>
      <c r="P243">
        <f t="shared" si="75"/>
        <v>920</v>
      </c>
      <c r="R243">
        <f t="shared" si="76"/>
        <v>3998.9335383880093</v>
      </c>
      <c r="S243">
        <f t="shared" si="77"/>
        <v>-0.23214071095955721</v>
      </c>
      <c r="T243">
        <f t="shared" si="78"/>
        <v>2.9094519426302359</v>
      </c>
      <c r="U243">
        <f t="shared" si="79"/>
        <v>166.69931700885104</v>
      </c>
      <c r="W243">
        <f t="shared" si="80"/>
        <v>3998.9335383880093</v>
      </c>
      <c r="X243">
        <f t="shared" si="81"/>
        <v>2.9656252116062034</v>
      </c>
      <c r="Y243">
        <f t="shared" si="82"/>
        <v>169.91780824262713</v>
      </c>
      <c r="AA243">
        <f t="shared" si="83"/>
        <v>-3937.1805614128893</v>
      </c>
      <c r="AB243">
        <f t="shared" si="84"/>
        <v>700.05619151388976</v>
      </c>
      <c r="AD243">
        <f t="shared" si="85"/>
        <v>-3937.1805614128893</v>
      </c>
      <c r="AE243">
        <f t="shared" si="86"/>
        <v>-200.05619151388976</v>
      </c>
      <c r="AG243">
        <f t="shared" si="87"/>
        <v>3942.2599169677483</v>
      </c>
    </row>
    <row r="244" spans="1:33" x14ac:dyDescent="0.2">
      <c r="A244">
        <f>'建築限界数値データ　線間左'!A328</f>
        <v>-1685</v>
      </c>
      <c r="B244">
        <f>'建築限界数値データ　線間左'!B328</f>
        <v>920</v>
      </c>
      <c r="D244">
        <f t="shared" si="66"/>
        <v>60</v>
      </c>
      <c r="E244">
        <f t="shared" si="67"/>
        <v>300</v>
      </c>
      <c r="F244">
        <f t="shared" si="68"/>
        <v>-2140</v>
      </c>
      <c r="G244">
        <f t="shared" si="69"/>
        <v>500</v>
      </c>
      <c r="I244">
        <f t="shared" si="70"/>
        <v>5.6173268975967375E-2</v>
      </c>
      <c r="J244">
        <f t="shared" si="71"/>
        <v>76.666666666666671</v>
      </c>
      <c r="L244">
        <f t="shared" si="72"/>
        <v>-1761.6666666666667</v>
      </c>
      <c r="M244">
        <f t="shared" si="73"/>
        <v>920</v>
      </c>
      <c r="O244">
        <f t="shared" si="74"/>
        <v>-3901.666666666667</v>
      </c>
      <c r="P244">
        <f t="shared" si="75"/>
        <v>920</v>
      </c>
      <c r="R244">
        <f t="shared" si="76"/>
        <v>4008.6659598646756</v>
      </c>
      <c r="S244">
        <f t="shared" si="77"/>
        <v>-0.2315668009535127</v>
      </c>
      <c r="T244">
        <f t="shared" si="78"/>
        <v>2.9100258526362803</v>
      </c>
      <c r="U244">
        <f t="shared" si="79"/>
        <v>166.7321996300177</v>
      </c>
      <c r="W244">
        <f t="shared" si="80"/>
        <v>4008.6659598646756</v>
      </c>
      <c r="X244">
        <f t="shared" si="81"/>
        <v>2.9661991216122479</v>
      </c>
      <c r="Y244">
        <f t="shared" si="82"/>
        <v>169.95069086379382</v>
      </c>
      <c r="AA244">
        <f t="shared" si="83"/>
        <v>-3947.164788380373</v>
      </c>
      <c r="AB244">
        <f t="shared" si="84"/>
        <v>699.494754196131</v>
      </c>
      <c r="AD244">
        <f t="shared" si="85"/>
        <v>-3947.164788380373</v>
      </c>
      <c r="AE244">
        <f t="shared" si="86"/>
        <v>-199.494754196131</v>
      </c>
      <c r="AG244">
        <f t="shared" si="87"/>
        <v>3952.2029329959323</v>
      </c>
    </row>
    <row r="245" spans="1:33" x14ac:dyDescent="0.2">
      <c r="A245">
        <f>'建築限界数値データ　線間左'!A329</f>
        <v>-1695</v>
      </c>
      <c r="B245">
        <f>'建築限界数値データ　線間左'!B329</f>
        <v>920</v>
      </c>
      <c r="D245">
        <f t="shared" si="66"/>
        <v>60</v>
      </c>
      <c r="E245">
        <f t="shared" si="67"/>
        <v>300</v>
      </c>
      <c r="F245">
        <f t="shared" si="68"/>
        <v>-2140</v>
      </c>
      <c r="G245">
        <f t="shared" si="69"/>
        <v>500</v>
      </c>
      <c r="I245">
        <f t="shared" si="70"/>
        <v>5.6173268975967375E-2</v>
      </c>
      <c r="J245">
        <f t="shared" si="71"/>
        <v>76.666666666666671</v>
      </c>
      <c r="L245">
        <f t="shared" si="72"/>
        <v>-1771.6666666666667</v>
      </c>
      <c r="M245">
        <f t="shared" si="73"/>
        <v>920</v>
      </c>
      <c r="O245">
        <f t="shared" si="74"/>
        <v>-3911.666666666667</v>
      </c>
      <c r="P245">
        <f t="shared" si="75"/>
        <v>920</v>
      </c>
      <c r="R245">
        <f t="shared" si="76"/>
        <v>4018.3996952905413</v>
      </c>
      <c r="S245">
        <f t="shared" si="77"/>
        <v>-0.23099567111477118</v>
      </c>
      <c r="T245">
        <f t="shared" si="78"/>
        <v>2.9105969824750217</v>
      </c>
      <c r="U245">
        <f t="shared" si="79"/>
        <v>166.76492295933159</v>
      </c>
      <c r="W245">
        <f t="shared" si="80"/>
        <v>4018.3996952905413</v>
      </c>
      <c r="X245">
        <f t="shared" si="81"/>
        <v>2.9667702514509893</v>
      </c>
      <c r="Y245">
        <f t="shared" si="82"/>
        <v>169.98341419310771</v>
      </c>
      <c r="AA245">
        <f t="shared" si="83"/>
        <v>-3957.1490153478567</v>
      </c>
      <c r="AB245">
        <f t="shared" si="84"/>
        <v>698.93331687837224</v>
      </c>
      <c r="AD245">
        <f t="shared" si="85"/>
        <v>-3957.1490153478567</v>
      </c>
      <c r="AE245">
        <f t="shared" si="86"/>
        <v>-198.93331687837224</v>
      </c>
      <c r="AG245">
        <f t="shared" si="87"/>
        <v>3962.1462358465192</v>
      </c>
    </row>
    <row r="246" spans="1:33" x14ac:dyDescent="0.2">
      <c r="A246">
        <f>'建築限界数値データ　線間左'!A330</f>
        <v>-1705</v>
      </c>
      <c r="B246">
        <f>'建築限界数値データ　線間左'!B330</f>
        <v>920</v>
      </c>
      <c r="D246">
        <f t="shared" si="66"/>
        <v>60</v>
      </c>
      <c r="E246">
        <f t="shared" si="67"/>
        <v>300</v>
      </c>
      <c r="F246">
        <f t="shared" si="68"/>
        <v>-2140</v>
      </c>
      <c r="G246">
        <f t="shared" si="69"/>
        <v>500</v>
      </c>
      <c r="I246">
        <f t="shared" si="70"/>
        <v>5.6173268975967375E-2</v>
      </c>
      <c r="J246">
        <f t="shared" si="71"/>
        <v>76.666666666666671</v>
      </c>
      <c r="L246">
        <f t="shared" si="72"/>
        <v>-1781.6666666666667</v>
      </c>
      <c r="M246">
        <f t="shared" si="73"/>
        <v>920</v>
      </c>
      <c r="O246">
        <f t="shared" si="74"/>
        <v>-3921.666666666667</v>
      </c>
      <c r="P246">
        <f t="shared" si="75"/>
        <v>920</v>
      </c>
      <c r="R246">
        <f t="shared" si="76"/>
        <v>4028.1347351403783</v>
      </c>
      <c r="S246">
        <f t="shared" si="77"/>
        <v>-0.23042730166028069</v>
      </c>
      <c r="T246">
        <f t="shared" si="78"/>
        <v>2.9111653519295126</v>
      </c>
      <c r="U246">
        <f t="shared" si="79"/>
        <v>166.79748813027805</v>
      </c>
      <c r="W246">
        <f t="shared" si="80"/>
        <v>4028.1347351403783</v>
      </c>
      <c r="X246">
        <f t="shared" si="81"/>
        <v>2.9673386209054802</v>
      </c>
      <c r="Y246">
        <f t="shared" si="82"/>
        <v>170.01597936405417</v>
      </c>
      <c r="AA246">
        <f t="shared" si="83"/>
        <v>-3967.1332423153403</v>
      </c>
      <c r="AB246">
        <f t="shared" si="84"/>
        <v>698.37187956061132</v>
      </c>
      <c r="AD246">
        <f t="shared" si="85"/>
        <v>-3967.1332423153403</v>
      </c>
      <c r="AE246">
        <f t="shared" si="86"/>
        <v>-198.37187956061132</v>
      </c>
      <c r="AG246">
        <f t="shared" si="87"/>
        <v>3972.089823365508</v>
      </c>
    </row>
    <row r="247" spans="1:33" x14ac:dyDescent="0.2">
      <c r="A247">
        <f>'建築限界数値データ　線間左'!A331</f>
        <v>-1715</v>
      </c>
      <c r="B247">
        <f>'建築限界数値データ　線間左'!B331</f>
        <v>920</v>
      </c>
      <c r="D247">
        <f t="shared" si="66"/>
        <v>60</v>
      </c>
      <c r="E247">
        <f t="shared" si="67"/>
        <v>300</v>
      </c>
      <c r="F247">
        <f t="shared" si="68"/>
        <v>-2140</v>
      </c>
      <c r="G247">
        <f t="shared" si="69"/>
        <v>500</v>
      </c>
      <c r="I247">
        <f t="shared" si="70"/>
        <v>5.6173268975967375E-2</v>
      </c>
      <c r="J247">
        <f t="shared" si="71"/>
        <v>76.666666666666671</v>
      </c>
      <c r="L247">
        <f t="shared" si="72"/>
        <v>-1791.6666666666667</v>
      </c>
      <c r="M247">
        <f t="shared" si="73"/>
        <v>920</v>
      </c>
      <c r="O247">
        <f t="shared" si="74"/>
        <v>-3931.666666666667</v>
      </c>
      <c r="P247">
        <f t="shared" si="75"/>
        <v>920</v>
      </c>
      <c r="R247">
        <f t="shared" si="76"/>
        <v>4037.8710699795479</v>
      </c>
      <c r="S247">
        <f t="shared" si="77"/>
        <v>-0.22986167299062499</v>
      </c>
      <c r="T247">
        <f t="shared" si="78"/>
        <v>2.911730980599168</v>
      </c>
      <c r="U247">
        <f t="shared" si="79"/>
        <v>166.82989626582091</v>
      </c>
      <c r="W247">
        <f t="shared" si="80"/>
        <v>4037.8710699795479</v>
      </c>
      <c r="X247">
        <f t="shared" si="81"/>
        <v>2.9679042495751355</v>
      </c>
      <c r="Y247">
        <f t="shared" si="82"/>
        <v>170.04838749959703</v>
      </c>
      <c r="AA247">
        <f t="shared" si="83"/>
        <v>-3977.117469282824</v>
      </c>
      <c r="AB247">
        <f t="shared" si="84"/>
        <v>697.81044224285358</v>
      </c>
      <c r="AD247">
        <f t="shared" si="85"/>
        <v>-3977.117469282824</v>
      </c>
      <c r="AE247">
        <f t="shared" si="86"/>
        <v>-197.81044224285358</v>
      </c>
      <c r="AG247">
        <f t="shared" si="87"/>
        <v>3982.0336934203519</v>
      </c>
    </row>
    <row r="248" spans="1:33" x14ac:dyDescent="0.2">
      <c r="A248">
        <f>'建築限界数値データ　線間左'!A332</f>
        <v>-1725</v>
      </c>
      <c r="B248">
        <f>'建築限界数値データ　線間左'!B332</f>
        <v>920</v>
      </c>
      <c r="D248">
        <f t="shared" si="66"/>
        <v>60</v>
      </c>
      <c r="E248">
        <f t="shared" si="67"/>
        <v>300</v>
      </c>
      <c r="F248">
        <f t="shared" si="68"/>
        <v>-2140</v>
      </c>
      <c r="G248">
        <f t="shared" si="69"/>
        <v>500</v>
      </c>
      <c r="I248">
        <f t="shared" si="70"/>
        <v>5.6173268975967375E-2</v>
      </c>
      <c r="J248">
        <f t="shared" si="71"/>
        <v>76.666666666666671</v>
      </c>
      <c r="L248">
        <f t="shared" si="72"/>
        <v>-1801.6666666666667</v>
      </c>
      <c r="M248">
        <f t="shared" si="73"/>
        <v>920</v>
      </c>
      <c r="O248">
        <f t="shared" si="74"/>
        <v>-3941.666666666667</v>
      </c>
      <c r="P248">
        <f t="shared" si="75"/>
        <v>920</v>
      </c>
      <c r="R248">
        <f t="shared" si="76"/>
        <v>4047.6086904629396</v>
      </c>
      <c r="S248">
        <f t="shared" si="77"/>
        <v>-0.22929876568794189</v>
      </c>
      <c r="T248">
        <f t="shared" si="78"/>
        <v>2.9122938879018512</v>
      </c>
      <c r="U248">
        <f t="shared" si="79"/>
        <v>166.86214847852173</v>
      </c>
      <c r="W248">
        <f t="shared" si="80"/>
        <v>4047.6086904629396</v>
      </c>
      <c r="X248">
        <f t="shared" si="81"/>
        <v>2.9684671568778187</v>
      </c>
      <c r="Y248">
        <f t="shared" si="82"/>
        <v>170.08063971229785</v>
      </c>
      <c r="AA248">
        <f t="shared" si="83"/>
        <v>-3987.1016962503072</v>
      </c>
      <c r="AB248">
        <f t="shared" si="84"/>
        <v>697.24900492509414</v>
      </c>
      <c r="AD248">
        <f t="shared" si="85"/>
        <v>-3987.1016962503072</v>
      </c>
      <c r="AE248">
        <f t="shared" si="86"/>
        <v>-197.24900492509414</v>
      </c>
      <c r="AG248">
        <f t="shared" si="87"/>
        <v>3991.97784389969</v>
      </c>
    </row>
    <row r="249" spans="1:33" x14ac:dyDescent="0.2">
      <c r="A249">
        <f>'建築限界数値データ　線間左'!A333</f>
        <v>-1735</v>
      </c>
      <c r="B249">
        <f>'建築限界数値データ　線間左'!B333</f>
        <v>920</v>
      </c>
      <c r="D249">
        <f t="shared" si="66"/>
        <v>60</v>
      </c>
      <c r="E249">
        <f t="shared" si="67"/>
        <v>300</v>
      </c>
      <c r="F249">
        <f t="shared" si="68"/>
        <v>-2140</v>
      </c>
      <c r="G249">
        <f t="shared" si="69"/>
        <v>500</v>
      </c>
      <c r="I249">
        <f t="shared" si="70"/>
        <v>5.6173268975967375E-2</v>
      </c>
      <c r="J249">
        <f t="shared" si="71"/>
        <v>76.666666666666671</v>
      </c>
      <c r="L249">
        <f t="shared" si="72"/>
        <v>-1811.6666666666667</v>
      </c>
      <c r="M249">
        <f t="shared" si="73"/>
        <v>920</v>
      </c>
      <c r="O249">
        <f t="shared" si="74"/>
        <v>-3951.666666666667</v>
      </c>
      <c r="P249">
        <f t="shared" si="75"/>
        <v>920</v>
      </c>
      <c r="R249">
        <f t="shared" si="76"/>
        <v>4057.347587333928</v>
      </c>
      <c r="S249">
        <f t="shared" si="77"/>
        <v>-0.22873856051386945</v>
      </c>
      <c r="T249">
        <f t="shared" si="78"/>
        <v>2.9128540930759237</v>
      </c>
      <c r="U249">
        <f t="shared" si="79"/>
        <v>166.8942458706575</v>
      </c>
      <c r="W249">
        <f t="shared" si="80"/>
        <v>4057.347587333928</v>
      </c>
      <c r="X249">
        <f t="shared" si="81"/>
        <v>2.9690273620518912</v>
      </c>
      <c r="Y249">
        <f t="shared" si="82"/>
        <v>170.11273710443362</v>
      </c>
      <c r="AA249">
        <f t="shared" si="83"/>
        <v>-3997.0859232177909</v>
      </c>
      <c r="AB249">
        <f t="shared" si="84"/>
        <v>696.68756760733459</v>
      </c>
      <c r="AD249">
        <f t="shared" si="85"/>
        <v>-3997.0859232177909</v>
      </c>
      <c r="AE249">
        <f t="shared" si="86"/>
        <v>-196.68756760733459</v>
      </c>
      <c r="AG249">
        <f t="shared" si="87"/>
        <v>4001.9222727130905</v>
      </c>
    </row>
    <row r="250" spans="1:33" x14ac:dyDescent="0.2">
      <c r="A250">
        <f>'建築限界数値データ　線間左'!A334</f>
        <v>-1745</v>
      </c>
      <c r="B250">
        <f>'建築限界数値データ　線間左'!B334</f>
        <v>920</v>
      </c>
      <c r="D250">
        <f t="shared" si="66"/>
        <v>60</v>
      </c>
      <c r="E250">
        <f t="shared" si="67"/>
        <v>300</v>
      </c>
      <c r="F250">
        <f t="shared" si="68"/>
        <v>-2140</v>
      </c>
      <c r="G250">
        <f t="shared" si="69"/>
        <v>500</v>
      </c>
      <c r="I250">
        <f t="shared" si="70"/>
        <v>5.6173268975967375E-2</v>
      </c>
      <c r="J250">
        <f t="shared" si="71"/>
        <v>76.666666666666671</v>
      </c>
      <c r="L250">
        <f t="shared" si="72"/>
        <v>-1821.6666666666667</v>
      </c>
      <c r="M250">
        <f t="shared" si="73"/>
        <v>920</v>
      </c>
      <c r="O250">
        <f t="shared" si="74"/>
        <v>-3961.666666666667</v>
      </c>
      <c r="P250">
        <f t="shared" si="75"/>
        <v>920</v>
      </c>
      <c r="R250">
        <f t="shared" si="76"/>
        <v>4067.0877514233425</v>
      </c>
      <c r="S250">
        <f t="shared" si="77"/>
        <v>-0.2281810384075193</v>
      </c>
      <c r="T250">
        <f t="shared" si="78"/>
        <v>2.913411615182274</v>
      </c>
      <c r="U250">
        <f t="shared" si="79"/>
        <v>166.9261895343366</v>
      </c>
      <c r="W250">
        <f t="shared" si="80"/>
        <v>4067.0877514233425</v>
      </c>
      <c r="X250">
        <f t="shared" si="81"/>
        <v>2.9695848841582415</v>
      </c>
      <c r="Y250">
        <f t="shared" si="82"/>
        <v>170.14468076811272</v>
      </c>
      <c r="AA250">
        <f t="shared" si="83"/>
        <v>-4007.070150185275</v>
      </c>
      <c r="AB250">
        <f t="shared" si="84"/>
        <v>696.12613028957492</v>
      </c>
      <c r="AD250">
        <f t="shared" si="85"/>
        <v>-4007.070150185275</v>
      </c>
      <c r="AE250">
        <f t="shared" si="86"/>
        <v>-196.12613028957492</v>
      </c>
      <c r="AG250">
        <f t="shared" si="87"/>
        <v>4011.8669777907899</v>
      </c>
    </row>
    <row r="251" spans="1:33" x14ac:dyDescent="0.2">
      <c r="A251">
        <f>'建築限界数値データ　線間左'!A335</f>
        <v>-1755</v>
      </c>
      <c r="B251">
        <f>'建築限界数値データ　線間左'!B335</f>
        <v>920</v>
      </c>
      <c r="D251">
        <f t="shared" si="66"/>
        <v>60</v>
      </c>
      <c r="E251">
        <f t="shared" si="67"/>
        <v>300</v>
      </c>
      <c r="F251">
        <f t="shared" si="68"/>
        <v>-2140</v>
      </c>
      <c r="G251">
        <f t="shared" si="69"/>
        <v>500</v>
      </c>
      <c r="I251">
        <f t="shared" si="70"/>
        <v>5.6173268975967375E-2</v>
      </c>
      <c r="J251">
        <f t="shared" si="71"/>
        <v>76.666666666666671</v>
      </c>
      <c r="L251">
        <f t="shared" si="72"/>
        <v>-1831.6666666666667</v>
      </c>
      <c r="M251">
        <f t="shared" si="73"/>
        <v>920</v>
      </c>
      <c r="O251">
        <f t="shared" si="74"/>
        <v>-3971.666666666667</v>
      </c>
      <c r="P251">
        <f t="shared" si="75"/>
        <v>920</v>
      </c>
      <c r="R251">
        <f t="shared" si="76"/>
        <v>4076.8291736484512</v>
      </c>
      <c r="S251">
        <f t="shared" si="77"/>
        <v>-0.22762618048347646</v>
      </c>
      <c r="T251">
        <f t="shared" si="78"/>
        <v>2.9139664731063166</v>
      </c>
      <c r="U251">
        <f t="shared" si="79"/>
        <v>166.95798055161364</v>
      </c>
      <c r="W251">
        <f t="shared" si="80"/>
        <v>4076.8291736484512</v>
      </c>
      <c r="X251">
        <f t="shared" si="81"/>
        <v>2.9701397420822842</v>
      </c>
      <c r="Y251">
        <f t="shared" si="82"/>
        <v>170.17647178538977</v>
      </c>
      <c r="AA251">
        <f t="shared" si="83"/>
        <v>-4017.0543771527587</v>
      </c>
      <c r="AB251">
        <f t="shared" si="84"/>
        <v>695.56469297181661</v>
      </c>
      <c r="AD251">
        <f t="shared" si="85"/>
        <v>-4017.0543771527587</v>
      </c>
      <c r="AE251">
        <f t="shared" si="86"/>
        <v>-195.56469297181661</v>
      </c>
      <c r="AG251">
        <f t="shared" si="87"/>
        <v>4021.811957083436</v>
      </c>
    </row>
    <row r="252" spans="1:33" x14ac:dyDescent="0.2">
      <c r="A252">
        <f>'建築限界数値データ　線間左'!A336</f>
        <v>-1765</v>
      </c>
      <c r="B252">
        <f>'建築限界数値データ　線間左'!B336</f>
        <v>920</v>
      </c>
      <c r="D252">
        <f t="shared" si="66"/>
        <v>60</v>
      </c>
      <c r="E252">
        <f t="shared" si="67"/>
        <v>300</v>
      </c>
      <c r="F252">
        <f t="shared" si="68"/>
        <v>-2140</v>
      </c>
      <c r="G252">
        <f t="shared" si="69"/>
        <v>500</v>
      </c>
      <c r="I252">
        <f t="shared" si="70"/>
        <v>5.6173268975967375E-2</v>
      </c>
      <c r="J252">
        <f t="shared" si="71"/>
        <v>76.666666666666671</v>
      </c>
      <c r="L252">
        <f t="shared" si="72"/>
        <v>-1841.6666666666667</v>
      </c>
      <c r="M252">
        <f t="shared" si="73"/>
        <v>920</v>
      </c>
      <c r="O252">
        <f t="shared" si="74"/>
        <v>-3981.666666666667</v>
      </c>
      <c r="P252">
        <f t="shared" si="75"/>
        <v>920</v>
      </c>
      <c r="R252">
        <f t="shared" si="76"/>
        <v>4086.5718450119593</v>
      </c>
      <c r="S252">
        <f t="shared" si="77"/>
        <v>-0.22707396802982591</v>
      </c>
      <c r="T252">
        <f t="shared" si="78"/>
        <v>2.9145186855599672</v>
      </c>
      <c r="U252">
        <f t="shared" si="79"/>
        <v>166.98961999460241</v>
      </c>
      <c r="W252">
        <f t="shared" si="80"/>
        <v>4086.5718450119593</v>
      </c>
      <c r="X252">
        <f t="shared" si="81"/>
        <v>2.9706919545359347</v>
      </c>
      <c r="Y252">
        <f t="shared" si="82"/>
        <v>170.20811122837847</v>
      </c>
      <c r="AA252">
        <f t="shared" si="83"/>
        <v>-4027.0386041202423</v>
      </c>
      <c r="AB252">
        <f t="shared" si="84"/>
        <v>695.00325565405751</v>
      </c>
      <c r="AD252">
        <f t="shared" si="85"/>
        <v>-4027.0386041202423</v>
      </c>
      <c r="AE252">
        <f t="shared" si="86"/>
        <v>-195.00325565405751</v>
      </c>
      <c r="AG252">
        <f t="shared" si="87"/>
        <v>4031.757208561844</v>
      </c>
    </row>
    <row r="253" spans="1:33" x14ac:dyDescent="0.2">
      <c r="A253">
        <f>'建築限界数値データ　線間左'!A337</f>
        <v>-1775</v>
      </c>
      <c r="B253">
        <f>'建築限界数値データ　線間左'!B337</f>
        <v>920</v>
      </c>
      <c r="D253">
        <f t="shared" si="66"/>
        <v>60</v>
      </c>
      <c r="E253">
        <f t="shared" si="67"/>
        <v>300</v>
      </c>
      <c r="F253">
        <f t="shared" si="68"/>
        <v>-2140</v>
      </c>
      <c r="G253">
        <f t="shared" si="69"/>
        <v>500</v>
      </c>
      <c r="I253">
        <f t="shared" si="70"/>
        <v>5.6173268975967375E-2</v>
      </c>
      <c r="J253">
        <f t="shared" si="71"/>
        <v>76.666666666666671</v>
      </c>
      <c r="L253">
        <f t="shared" si="72"/>
        <v>-1851.6666666666667</v>
      </c>
      <c r="M253">
        <f t="shared" si="73"/>
        <v>920</v>
      </c>
      <c r="O253">
        <f t="shared" si="74"/>
        <v>-3991.666666666667</v>
      </c>
      <c r="P253">
        <f t="shared" si="75"/>
        <v>920</v>
      </c>
      <c r="R253">
        <f t="shared" si="76"/>
        <v>4096.3157566010195</v>
      </c>
      <c r="S253">
        <f t="shared" si="77"/>
        <v>-0.22652438250620491</v>
      </c>
      <c r="T253">
        <f t="shared" si="78"/>
        <v>2.9150682710835882</v>
      </c>
      <c r="U253">
        <f t="shared" si="79"/>
        <v>167.02110892558736</v>
      </c>
      <c r="W253">
        <f t="shared" si="80"/>
        <v>4096.3157566010195</v>
      </c>
      <c r="X253">
        <f t="shared" si="81"/>
        <v>2.9712415400595558</v>
      </c>
      <c r="Y253">
        <f t="shared" si="82"/>
        <v>170.23960015936348</v>
      </c>
      <c r="AA253">
        <f t="shared" si="83"/>
        <v>-4037.0228310877264</v>
      </c>
      <c r="AB253">
        <f t="shared" si="84"/>
        <v>694.44181833629807</v>
      </c>
      <c r="AD253">
        <f t="shared" si="85"/>
        <v>-4037.0228310877264</v>
      </c>
      <c r="AE253">
        <f t="shared" si="86"/>
        <v>-194.44181833629807</v>
      </c>
      <c r="AG253">
        <f t="shared" si="87"/>
        <v>4041.7027302167448</v>
      </c>
    </row>
    <row r="254" spans="1:33" x14ac:dyDescent="0.2">
      <c r="A254">
        <f>'建築限界数値データ　線間左'!A338</f>
        <v>-1785</v>
      </c>
      <c r="B254">
        <f>'建築限界数値データ　線間左'!B338</f>
        <v>920</v>
      </c>
      <c r="D254">
        <f t="shared" si="66"/>
        <v>60</v>
      </c>
      <c r="E254">
        <f t="shared" si="67"/>
        <v>300</v>
      </c>
      <c r="F254">
        <f t="shared" si="68"/>
        <v>-2140</v>
      </c>
      <c r="G254">
        <f t="shared" si="69"/>
        <v>500</v>
      </c>
      <c r="I254">
        <f t="shared" si="70"/>
        <v>5.6173268975967375E-2</v>
      </c>
      <c r="J254">
        <f t="shared" si="71"/>
        <v>76.666666666666671</v>
      </c>
      <c r="L254">
        <f t="shared" si="72"/>
        <v>-1861.6666666666667</v>
      </c>
      <c r="M254">
        <f t="shared" si="73"/>
        <v>920</v>
      </c>
      <c r="O254">
        <f t="shared" si="74"/>
        <v>-4001.666666666667</v>
      </c>
      <c r="P254">
        <f t="shared" si="75"/>
        <v>920</v>
      </c>
      <c r="R254">
        <f t="shared" si="76"/>
        <v>4106.0608995862585</v>
      </c>
      <c r="S254">
        <f t="shared" si="77"/>
        <v>-0.22597740554188095</v>
      </c>
      <c r="T254">
        <f t="shared" si="78"/>
        <v>2.9156152480479123</v>
      </c>
      <c r="U254">
        <f t="shared" si="79"/>
        <v>167.05244839713401</v>
      </c>
      <c r="W254">
        <f t="shared" si="80"/>
        <v>4106.0608995862585</v>
      </c>
      <c r="X254">
        <f t="shared" si="81"/>
        <v>2.9717885170238798</v>
      </c>
      <c r="Y254">
        <f t="shared" si="82"/>
        <v>170.27093963091014</v>
      </c>
      <c r="AA254">
        <f t="shared" si="83"/>
        <v>-4047.0070580552097</v>
      </c>
      <c r="AB254">
        <f t="shared" si="84"/>
        <v>693.88038101853851</v>
      </c>
      <c r="AD254">
        <f t="shared" si="85"/>
        <v>-4047.0070580552097</v>
      </c>
      <c r="AE254">
        <f t="shared" si="86"/>
        <v>-193.88038101853851</v>
      </c>
      <c r="AG254">
        <f t="shared" si="87"/>
        <v>4051.6485200585421</v>
      </c>
    </row>
    <row r="255" spans="1:33" x14ac:dyDescent="0.2">
      <c r="A255">
        <f>'建築限界数値データ　線間左'!A339</f>
        <v>-1795</v>
      </c>
      <c r="B255">
        <f>'建築限界数値データ　線間左'!B339</f>
        <v>920</v>
      </c>
      <c r="D255">
        <f t="shared" si="66"/>
        <v>60</v>
      </c>
      <c r="E255">
        <f t="shared" si="67"/>
        <v>300</v>
      </c>
      <c r="F255">
        <f t="shared" si="68"/>
        <v>-2140</v>
      </c>
      <c r="G255">
        <f t="shared" si="69"/>
        <v>500</v>
      </c>
      <c r="I255">
        <f t="shared" si="70"/>
        <v>5.6173268975967375E-2</v>
      </c>
      <c r="J255">
        <f t="shared" si="71"/>
        <v>76.666666666666671</v>
      </c>
      <c r="L255">
        <f t="shared" si="72"/>
        <v>-1871.6666666666667</v>
      </c>
      <c r="M255">
        <f t="shared" si="73"/>
        <v>920</v>
      </c>
      <c r="O255">
        <f t="shared" si="74"/>
        <v>-4011.666666666667</v>
      </c>
      <c r="P255">
        <f t="shared" si="75"/>
        <v>920</v>
      </c>
      <c r="R255">
        <f t="shared" si="76"/>
        <v>4115.8072652208157</v>
      </c>
      <c r="S255">
        <f t="shared" si="77"/>
        <v>-0.22543301893385492</v>
      </c>
      <c r="T255">
        <f t="shared" si="78"/>
        <v>2.916159634655938</v>
      </c>
      <c r="U255">
        <f t="shared" si="79"/>
        <v>167.08363945219733</v>
      </c>
      <c r="W255">
        <f t="shared" si="80"/>
        <v>4115.8072652208157</v>
      </c>
      <c r="X255">
        <f t="shared" si="81"/>
        <v>2.9723329036319055</v>
      </c>
      <c r="Y255">
        <f t="shared" si="82"/>
        <v>170.30213068597345</v>
      </c>
      <c r="AA255">
        <f t="shared" si="83"/>
        <v>-4056.9912850226933</v>
      </c>
      <c r="AB255">
        <f t="shared" si="84"/>
        <v>693.31894370078078</v>
      </c>
      <c r="AD255">
        <f t="shared" si="85"/>
        <v>-4056.9912850226933</v>
      </c>
      <c r="AE255">
        <f t="shared" si="86"/>
        <v>-193.31894370078078</v>
      </c>
      <c r="AG255">
        <f t="shared" si="87"/>
        <v>4061.5945761170783</v>
      </c>
    </row>
    <row r="256" spans="1:33" x14ac:dyDescent="0.2">
      <c r="A256">
        <f>'建築限界数値データ　線間左'!A340</f>
        <v>-1805</v>
      </c>
      <c r="B256">
        <f>'建築限界数値データ　線間左'!B340</f>
        <v>920</v>
      </c>
      <c r="D256">
        <f t="shared" si="66"/>
        <v>60</v>
      </c>
      <c r="E256">
        <f t="shared" si="67"/>
        <v>300</v>
      </c>
      <c r="F256">
        <f t="shared" si="68"/>
        <v>-2140</v>
      </c>
      <c r="G256">
        <f t="shared" si="69"/>
        <v>500</v>
      </c>
      <c r="I256">
        <f t="shared" si="70"/>
        <v>5.6173268975967375E-2</v>
      </c>
      <c r="J256">
        <f t="shared" si="71"/>
        <v>76.666666666666671</v>
      </c>
      <c r="L256">
        <f t="shared" si="72"/>
        <v>-1881.6666666666667</v>
      </c>
      <c r="M256">
        <f t="shared" si="73"/>
        <v>920</v>
      </c>
      <c r="O256">
        <f t="shared" si="74"/>
        <v>-4021.666666666667</v>
      </c>
      <c r="P256">
        <f t="shared" si="75"/>
        <v>920</v>
      </c>
      <c r="R256">
        <f t="shared" si="76"/>
        <v>4125.554844839392</v>
      </c>
      <c r="S256">
        <f t="shared" si="77"/>
        <v>-0.22489120464498924</v>
      </c>
      <c r="T256">
        <f t="shared" si="78"/>
        <v>2.9167014489448038</v>
      </c>
      <c r="U256">
        <f t="shared" si="79"/>
        <v>167.1146831242292</v>
      </c>
      <c r="W256">
        <f t="shared" si="80"/>
        <v>4125.554844839392</v>
      </c>
      <c r="X256">
        <f t="shared" si="81"/>
        <v>2.9728747179207713</v>
      </c>
      <c r="Y256">
        <f t="shared" si="82"/>
        <v>170.33317435800532</v>
      </c>
      <c r="AA256">
        <f t="shared" si="83"/>
        <v>-4066.9755119901765</v>
      </c>
      <c r="AB256">
        <f t="shared" si="84"/>
        <v>692.75750638302111</v>
      </c>
      <c r="AD256">
        <f t="shared" si="85"/>
        <v>-4066.9755119901765</v>
      </c>
      <c r="AE256">
        <f t="shared" si="86"/>
        <v>-192.75750638302111</v>
      </c>
      <c r="AG256">
        <f t="shared" si="87"/>
        <v>4071.54089644139</v>
      </c>
    </row>
    <row r="257" spans="1:33" x14ac:dyDescent="0.2">
      <c r="A257">
        <f>'建築限界数値データ　線間左'!A341</f>
        <v>-1815</v>
      </c>
      <c r="B257">
        <f>'建築限界数値データ　線間左'!B341</f>
        <v>920</v>
      </c>
      <c r="D257">
        <f t="shared" si="66"/>
        <v>60</v>
      </c>
      <c r="E257">
        <f t="shared" si="67"/>
        <v>300</v>
      </c>
      <c r="F257">
        <f t="shared" si="68"/>
        <v>-2140</v>
      </c>
      <c r="G257">
        <f t="shared" si="69"/>
        <v>500</v>
      </c>
      <c r="I257">
        <f t="shared" si="70"/>
        <v>5.6173268975967375E-2</v>
      </c>
      <c r="J257">
        <f t="shared" si="71"/>
        <v>76.666666666666671</v>
      </c>
      <c r="L257">
        <f t="shared" si="72"/>
        <v>-1891.6666666666667</v>
      </c>
      <c r="M257">
        <f t="shared" si="73"/>
        <v>920</v>
      </c>
      <c r="O257">
        <f t="shared" si="74"/>
        <v>-4031.666666666667</v>
      </c>
      <c r="P257">
        <f t="shared" si="75"/>
        <v>920</v>
      </c>
      <c r="R257">
        <f t="shared" si="76"/>
        <v>4135.3036298573179</v>
      </c>
      <c r="S257">
        <f t="shared" si="77"/>
        <v>-0.22435194480216014</v>
      </c>
      <c r="T257">
        <f t="shared" si="78"/>
        <v>2.9172407087876331</v>
      </c>
      <c r="U257">
        <f t="shared" si="79"/>
        <v>167.14558043728425</v>
      </c>
      <c r="W257">
        <f t="shared" si="80"/>
        <v>4135.3036298573179</v>
      </c>
      <c r="X257">
        <f t="shared" si="81"/>
        <v>2.9734139777636006</v>
      </c>
      <c r="Y257">
        <f t="shared" si="82"/>
        <v>170.36407167106032</v>
      </c>
      <c r="AA257">
        <f t="shared" si="83"/>
        <v>-4076.9597389576597</v>
      </c>
      <c r="AB257">
        <f t="shared" si="84"/>
        <v>692.19606906526099</v>
      </c>
      <c r="AD257">
        <f t="shared" si="85"/>
        <v>-4076.9597389576597</v>
      </c>
      <c r="AE257">
        <f t="shared" si="86"/>
        <v>-192.19606906526099</v>
      </c>
      <c r="AG257">
        <f t="shared" si="87"/>
        <v>4081.4874790994822</v>
      </c>
    </row>
    <row r="258" spans="1:33" x14ac:dyDescent="0.2">
      <c r="A258">
        <f>'建築限界数値データ　線間左'!A342</f>
        <v>-1825</v>
      </c>
      <c r="B258">
        <f>'建築限界数値データ　線間左'!B342</f>
        <v>920</v>
      </c>
      <c r="D258">
        <f t="shared" si="66"/>
        <v>60</v>
      </c>
      <c r="E258">
        <f t="shared" si="67"/>
        <v>300</v>
      </c>
      <c r="F258">
        <f t="shared" si="68"/>
        <v>-2140</v>
      </c>
      <c r="G258">
        <f t="shared" si="69"/>
        <v>500</v>
      </c>
      <c r="I258">
        <f t="shared" si="70"/>
        <v>5.6173268975967375E-2</v>
      </c>
      <c r="J258">
        <f t="shared" si="71"/>
        <v>76.666666666666671</v>
      </c>
      <c r="L258">
        <f t="shared" si="72"/>
        <v>-1901.6666666666667</v>
      </c>
      <c r="M258">
        <f t="shared" si="73"/>
        <v>920</v>
      </c>
      <c r="O258">
        <f t="shared" si="74"/>
        <v>-4041.666666666667</v>
      </c>
      <c r="P258">
        <f t="shared" si="75"/>
        <v>920</v>
      </c>
      <c r="R258">
        <f t="shared" si="76"/>
        <v>4145.0536117696292</v>
      </c>
      <c r="S258">
        <f t="shared" si="77"/>
        <v>-0.22381522169443438</v>
      </c>
      <c r="T258">
        <f t="shared" si="78"/>
        <v>2.9177774318953587</v>
      </c>
      <c r="U258">
        <f t="shared" si="79"/>
        <v>167.17633240612406</v>
      </c>
      <c r="W258">
        <f t="shared" si="80"/>
        <v>4145.0536117696292</v>
      </c>
      <c r="X258">
        <f t="shared" si="81"/>
        <v>2.9739507008713262</v>
      </c>
      <c r="Y258">
        <f t="shared" si="82"/>
        <v>170.39482363990012</v>
      </c>
      <c r="AA258">
        <f t="shared" si="83"/>
        <v>-4086.9439659251443</v>
      </c>
      <c r="AB258">
        <f t="shared" si="84"/>
        <v>691.63463174750279</v>
      </c>
      <c r="AD258">
        <f t="shared" si="85"/>
        <v>-4086.9439659251443</v>
      </c>
      <c r="AE258">
        <f t="shared" si="86"/>
        <v>-191.63463174750279</v>
      </c>
      <c r="AG258">
        <f t="shared" si="87"/>
        <v>4091.4343221780973</v>
      </c>
    </row>
    <row r="259" spans="1:33" x14ac:dyDescent="0.2">
      <c r="A259">
        <f>'建築限界数値データ　線間左'!A343</f>
        <v>-1835</v>
      </c>
      <c r="B259">
        <f>'建築限界数値データ　線間左'!B343</f>
        <v>920</v>
      </c>
      <c r="D259">
        <f t="shared" ref="D259:D322" si="88">D258</f>
        <v>60</v>
      </c>
      <c r="E259">
        <f t="shared" ref="E259:E322" si="89">E258</f>
        <v>300</v>
      </c>
      <c r="F259">
        <f t="shared" ref="F259:F322" si="90">F258</f>
        <v>-2140</v>
      </c>
      <c r="G259">
        <f t="shared" ref="G259:G322" si="91">G258</f>
        <v>500</v>
      </c>
      <c r="I259">
        <f t="shared" ref="I259:I322" si="92">I258</f>
        <v>5.6173268975967375E-2</v>
      </c>
      <c r="J259">
        <f t="shared" ref="J259:J322" si="93">J258</f>
        <v>76.666666666666671</v>
      </c>
      <c r="L259">
        <f t="shared" ref="L259:L322" si="94">A259-J259</f>
        <v>-1911.6666666666667</v>
      </c>
      <c r="M259">
        <f t="shared" ref="M259:M322" si="95">B259</f>
        <v>920</v>
      </c>
      <c r="O259">
        <f t="shared" ref="O259:O322" si="96">L259+F259</f>
        <v>-4051.666666666667</v>
      </c>
      <c r="P259">
        <f t="shared" ref="P259:P322" si="97">M259</f>
        <v>920</v>
      </c>
      <c r="R259">
        <f t="shared" ref="R259:R322" si="98">SQRT(O259^2+P259^2)</f>
        <v>4154.8047821501532</v>
      </c>
      <c r="S259">
        <f t="shared" ref="S259:S322" si="99">IF(AND(O259=0,P259=0),0,IF(O259=0,PI()/2,ATAN(P259/O259)))</f>
        <v>-0.22328101777126955</v>
      </c>
      <c r="T259">
        <f t="shared" ref="T259:T322" si="100">IF(AND(O259&gt;=0,P259&gt;=0),S259,IF(AND(O259&lt;0,P259&gt;=0),S259+PI(),IF(AND(O259&lt;0,P259&lt;0),S259+PI(),S259+2*PI())))</f>
        <v>2.9183116358185237</v>
      </c>
      <c r="U259">
        <f t="shared" ref="U259:U322" si="101">T259*180/PI()</f>
        <v>167.2069400363207</v>
      </c>
      <c r="W259">
        <f t="shared" ref="W259:W322" si="102">R259</f>
        <v>4154.8047821501532</v>
      </c>
      <c r="X259">
        <f t="shared" ref="X259:X322" si="103">IF(T259+I259&gt;=2*PI(),MOD(T259+I259,2*PI()),T259+I259)</f>
        <v>2.9744849047944912</v>
      </c>
      <c r="Y259">
        <f t="shared" ref="Y259:Y322" si="104">X259*180/PI()</f>
        <v>170.42543127009682</v>
      </c>
      <c r="AA259">
        <f t="shared" ref="AA259:AA322" si="105">W259*COS(X259)</f>
        <v>-4096.9281928926275</v>
      </c>
      <c r="AB259">
        <f t="shared" ref="AB259:AB322" si="106">W259*SIN(X259)</f>
        <v>691.07319442974267</v>
      </c>
      <c r="AD259">
        <f t="shared" ref="AD259:AD322" si="107">AA259</f>
        <v>-4096.9281928926275</v>
      </c>
      <c r="AE259">
        <f t="shared" ref="AE259:AE322" si="108">G259-AB259</f>
        <v>-191.07319442974267</v>
      </c>
      <c r="AG259">
        <f t="shared" ref="AG259:AG322" si="109">SQRT(AD259^2+AE259^2)</f>
        <v>4101.3814237824836</v>
      </c>
    </row>
    <row r="260" spans="1:33" x14ac:dyDescent="0.2">
      <c r="A260">
        <f>'建築限界数値データ　線間左'!A344</f>
        <v>-1845</v>
      </c>
      <c r="B260">
        <f>'建築限界数値データ　線間左'!B344</f>
        <v>920</v>
      </c>
      <c r="D260">
        <f t="shared" si="88"/>
        <v>60</v>
      </c>
      <c r="E260">
        <f t="shared" si="89"/>
        <v>300</v>
      </c>
      <c r="F260">
        <f t="shared" si="90"/>
        <v>-2140</v>
      </c>
      <c r="G260">
        <f t="shared" si="91"/>
        <v>500</v>
      </c>
      <c r="I260">
        <f t="shared" si="92"/>
        <v>5.6173268975967375E-2</v>
      </c>
      <c r="J260">
        <f t="shared" si="93"/>
        <v>76.666666666666671</v>
      </c>
      <c r="L260">
        <f t="shared" si="94"/>
        <v>-1921.6666666666667</v>
      </c>
      <c r="M260">
        <f t="shared" si="95"/>
        <v>920</v>
      </c>
      <c r="O260">
        <f t="shared" si="96"/>
        <v>-4061.666666666667</v>
      </c>
      <c r="P260">
        <f t="shared" si="97"/>
        <v>920</v>
      </c>
      <c r="R260">
        <f t="shared" si="98"/>
        <v>4164.5571326506151</v>
      </c>
      <c r="S260">
        <f t="shared" si="99"/>
        <v>-0.22274931564073774</v>
      </c>
      <c r="T260">
        <f t="shared" si="100"/>
        <v>2.9188433379490553</v>
      </c>
      <c r="U260">
        <f t="shared" si="101"/>
        <v>167.23740432435832</v>
      </c>
      <c r="W260">
        <f t="shared" si="102"/>
        <v>4164.5571326506151</v>
      </c>
      <c r="X260">
        <f t="shared" si="103"/>
        <v>2.9750166069250228</v>
      </c>
      <c r="Y260">
        <f t="shared" si="104"/>
        <v>170.45589555813439</v>
      </c>
      <c r="AA260">
        <f t="shared" si="105"/>
        <v>-4106.9124198601112</v>
      </c>
      <c r="AB260">
        <f t="shared" si="106"/>
        <v>690.51175711198459</v>
      </c>
      <c r="AD260">
        <f t="shared" si="107"/>
        <v>-4106.9124198601112</v>
      </c>
      <c r="AE260">
        <f t="shared" si="108"/>
        <v>-190.51175711198459</v>
      </c>
      <c r="AG260">
        <f t="shared" si="109"/>
        <v>4111.3287820361838</v>
      </c>
    </row>
    <row r="261" spans="1:33" x14ac:dyDescent="0.2">
      <c r="A261">
        <f>'建築限界数値データ　線間左'!A345</f>
        <v>-1855</v>
      </c>
      <c r="B261">
        <f>'建築限界数値データ　線間左'!B345</f>
        <v>920</v>
      </c>
      <c r="D261">
        <f t="shared" si="88"/>
        <v>60</v>
      </c>
      <c r="E261">
        <f t="shared" si="89"/>
        <v>300</v>
      </c>
      <c r="F261">
        <f t="shared" si="90"/>
        <v>-2140</v>
      </c>
      <c r="G261">
        <f t="shared" si="91"/>
        <v>500</v>
      </c>
      <c r="I261">
        <f t="shared" si="92"/>
        <v>5.6173268975967375E-2</v>
      </c>
      <c r="J261">
        <f t="shared" si="93"/>
        <v>76.666666666666671</v>
      </c>
      <c r="L261">
        <f t="shared" si="94"/>
        <v>-1931.6666666666667</v>
      </c>
      <c r="M261">
        <f t="shared" si="95"/>
        <v>920</v>
      </c>
      <c r="O261">
        <f t="shared" si="96"/>
        <v>-4071.666666666667</v>
      </c>
      <c r="P261">
        <f t="shared" si="97"/>
        <v>920</v>
      </c>
      <c r="R261">
        <f t="shared" si="98"/>
        <v>4174.310654999751</v>
      </c>
      <c r="S261">
        <f t="shared" si="99"/>
        <v>-0.22222009806777238</v>
      </c>
      <c r="T261">
        <f t="shared" si="100"/>
        <v>2.9193725555220209</v>
      </c>
      <c r="U261">
        <f t="shared" si="101"/>
        <v>167.26772625773339</v>
      </c>
      <c r="W261">
        <f t="shared" si="102"/>
        <v>4174.310654999751</v>
      </c>
      <c r="X261">
        <f t="shared" si="103"/>
        <v>2.9755458244979884</v>
      </c>
      <c r="Y261">
        <f t="shared" si="104"/>
        <v>170.48621749150948</v>
      </c>
      <c r="AA261">
        <f t="shared" si="105"/>
        <v>-4116.8966468275958</v>
      </c>
      <c r="AB261">
        <f t="shared" si="106"/>
        <v>689.95031979422436</v>
      </c>
      <c r="AD261">
        <f t="shared" si="107"/>
        <v>-4116.8966468275958</v>
      </c>
      <c r="AE261">
        <f t="shared" si="108"/>
        <v>-189.95031979422436</v>
      </c>
      <c r="AG261">
        <f t="shared" si="109"/>
        <v>4121.2763950808039</v>
      </c>
    </row>
    <row r="262" spans="1:33" x14ac:dyDescent="0.2">
      <c r="A262">
        <f>'建築限界数値データ　線間左'!A346</f>
        <v>-1865</v>
      </c>
      <c r="B262">
        <f>'建築限界数値データ　線間左'!B346</f>
        <v>920</v>
      </c>
      <c r="D262">
        <f t="shared" si="88"/>
        <v>60</v>
      </c>
      <c r="E262">
        <f t="shared" si="89"/>
        <v>300</v>
      </c>
      <c r="F262">
        <f t="shared" si="90"/>
        <v>-2140</v>
      </c>
      <c r="G262">
        <f t="shared" si="91"/>
        <v>500</v>
      </c>
      <c r="I262">
        <f t="shared" si="92"/>
        <v>5.6173268975967375E-2</v>
      </c>
      <c r="J262">
        <f t="shared" si="93"/>
        <v>76.666666666666671</v>
      </c>
      <c r="L262">
        <f t="shared" si="94"/>
        <v>-1941.6666666666667</v>
      </c>
      <c r="M262">
        <f t="shared" si="95"/>
        <v>920</v>
      </c>
      <c r="O262">
        <f t="shared" si="96"/>
        <v>-4081.666666666667</v>
      </c>
      <c r="P262">
        <f t="shared" si="97"/>
        <v>920</v>
      </c>
      <c r="R262">
        <f t="shared" si="98"/>
        <v>4184.0653410024297</v>
      </c>
      <c r="S262">
        <f t="shared" si="99"/>
        <v>-0.22169334797243759</v>
      </c>
      <c r="T262">
        <f t="shared" si="100"/>
        <v>2.9198993056173554</v>
      </c>
      <c r="U262">
        <f t="shared" si="101"/>
        <v>167.29790681505418</v>
      </c>
      <c r="W262">
        <f t="shared" si="102"/>
        <v>4184.0653410024297</v>
      </c>
      <c r="X262">
        <f t="shared" si="103"/>
        <v>2.976072574593323</v>
      </c>
      <c r="Y262">
        <f t="shared" si="104"/>
        <v>170.5163980488303</v>
      </c>
      <c r="AA262">
        <f t="shared" si="105"/>
        <v>-4126.8808737950785</v>
      </c>
      <c r="AB262">
        <f t="shared" si="106"/>
        <v>689.38888247646594</v>
      </c>
      <c r="AD262">
        <f t="shared" si="107"/>
        <v>-4126.8808737950785</v>
      </c>
      <c r="AE262">
        <f t="shared" si="108"/>
        <v>-189.38888247646594</v>
      </c>
      <c r="AG262">
        <f t="shared" si="109"/>
        <v>4131.224261075803</v>
      </c>
    </row>
    <row r="263" spans="1:33" x14ac:dyDescent="0.2">
      <c r="A263">
        <f>'建築限界数値データ　線間左'!A347</f>
        <v>-1875</v>
      </c>
      <c r="B263">
        <f>'建築限界数値データ　線間左'!B347</f>
        <v>920</v>
      </c>
      <c r="D263">
        <f t="shared" si="88"/>
        <v>60</v>
      </c>
      <c r="E263">
        <f t="shared" si="89"/>
        <v>300</v>
      </c>
      <c r="F263">
        <f t="shared" si="90"/>
        <v>-2140</v>
      </c>
      <c r="G263">
        <f t="shared" si="91"/>
        <v>500</v>
      </c>
      <c r="I263">
        <f t="shared" si="92"/>
        <v>5.6173268975967375E-2</v>
      </c>
      <c r="J263">
        <f t="shared" si="93"/>
        <v>76.666666666666671</v>
      </c>
      <c r="L263">
        <f t="shared" si="94"/>
        <v>-1951.6666666666667</v>
      </c>
      <c r="M263">
        <f t="shared" si="95"/>
        <v>920</v>
      </c>
      <c r="O263">
        <f t="shared" si="96"/>
        <v>-4091.666666666667</v>
      </c>
      <c r="P263">
        <f t="shared" si="97"/>
        <v>920</v>
      </c>
      <c r="R263">
        <f t="shared" si="98"/>
        <v>4193.8211825387971</v>
      </c>
      <c r="S263">
        <f t="shared" si="99"/>
        <v>-0.22116904842822027</v>
      </c>
      <c r="T263">
        <f t="shared" si="100"/>
        <v>2.9204236051615728</v>
      </c>
      <c r="U263">
        <f t="shared" si="101"/>
        <v>167.32794696613848</v>
      </c>
      <c r="W263">
        <f t="shared" si="102"/>
        <v>4193.8211825387971</v>
      </c>
      <c r="X263">
        <f t="shared" si="103"/>
        <v>2.9765968741375404</v>
      </c>
      <c r="Y263">
        <f t="shared" si="104"/>
        <v>170.54643819991455</v>
      </c>
      <c r="AA263">
        <f t="shared" si="105"/>
        <v>-4136.8651007625622</v>
      </c>
      <c r="AB263">
        <f t="shared" si="106"/>
        <v>688.82744515870672</v>
      </c>
      <c r="AD263">
        <f t="shared" si="107"/>
        <v>-4136.8651007625622</v>
      </c>
      <c r="AE263">
        <f t="shared" si="108"/>
        <v>-188.82744515870672</v>
      </c>
      <c r="AG263">
        <f t="shared" si="109"/>
        <v>4141.172378198281</v>
      </c>
    </row>
    <row r="264" spans="1:33" x14ac:dyDescent="0.2">
      <c r="A264">
        <f>'建築限界数値データ　線間左'!A348</f>
        <v>-1885</v>
      </c>
      <c r="B264">
        <f>'建築限界数値データ　線間左'!B348</f>
        <v>920</v>
      </c>
      <c r="D264">
        <f t="shared" si="88"/>
        <v>60</v>
      </c>
      <c r="E264">
        <f t="shared" si="89"/>
        <v>300</v>
      </c>
      <c r="F264">
        <f t="shared" si="90"/>
        <v>-2140</v>
      </c>
      <c r="G264">
        <f t="shared" si="91"/>
        <v>500</v>
      </c>
      <c r="I264">
        <f t="shared" si="92"/>
        <v>5.6173268975967375E-2</v>
      </c>
      <c r="J264">
        <f t="shared" si="93"/>
        <v>76.666666666666671</v>
      </c>
      <c r="L264">
        <f t="shared" si="94"/>
        <v>-1961.6666666666667</v>
      </c>
      <c r="M264">
        <f t="shared" si="95"/>
        <v>920</v>
      </c>
      <c r="O264">
        <f t="shared" si="96"/>
        <v>-4101.666666666667</v>
      </c>
      <c r="P264">
        <f t="shared" si="97"/>
        <v>920</v>
      </c>
      <c r="R264">
        <f t="shared" si="98"/>
        <v>4203.5781715634175</v>
      </c>
      <c r="S264">
        <f t="shared" si="99"/>
        <v>-0.22064718266034367</v>
      </c>
      <c r="T264">
        <f t="shared" si="100"/>
        <v>2.9209454709294493</v>
      </c>
      <c r="U264">
        <f t="shared" si="101"/>
        <v>167.35784767211013</v>
      </c>
      <c r="W264">
        <f t="shared" si="102"/>
        <v>4203.5781715634175</v>
      </c>
      <c r="X264">
        <f t="shared" si="103"/>
        <v>2.9771187399054169</v>
      </c>
      <c r="Y264">
        <f t="shared" si="104"/>
        <v>170.57633890588625</v>
      </c>
      <c r="AA264">
        <f t="shared" si="105"/>
        <v>-4146.8493277300449</v>
      </c>
      <c r="AB264">
        <f t="shared" si="106"/>
        <v>688.26600784094785</v>
      </c>
      <c r="AD264">
        <f t="shared" si="107"/>
        <v>-4146.8493277300449</v>
      </c>
      <c r="AE264">
        <f t="shared" si="108"/>
        <v>-188.26600784094785</v>
      </c>
      <c r="AG264">
        <f t="shared" si="109"/>
        <v>4151.1207446427634</v>
      </c>
    </row>
    <row r="265" spans="1:33" x14ac:dyDescent="0.2">
      <c r="A265">
        <f>'建築限界数値データ　線間左'!A349</f>
        <v>-1895</v>
      </c>
      <c r="B265">
        <f>'建築限界数値データ　線間左'!B349</f>
        <v>920</v>
      </c>
      <c r="D265">
        <f t="shared" si="88"/>
        <v>60</v>
      </c>
      <c r="E265">
        <f t="shared" si="89"/>
        <v>300</v>
      </c>
      <c r="F265">
        <f t="shared" si="90"/>
        <v>-2140</v>
      </c>
      <c r="G265">
        <f t="shared" si="91"/>
        <v>500</v>
      </c>
      <c r="I265">
        <f t="shared" si="92"/>
        <v>5.6173268975967375E-2</v>
      </c>
      <c r="J265">
        <f t="shared" si="93"/>
        <v>76.666666666666671</v>
      </c>
      <c r="L265">
        <f t="shared" si="94"/>
        <v>-1971.6666666666667</v>
      </c>
      <c r="M265">
        <f t="shared" si="95"/>
        <v>920</v>
      </c>
      <c r="O265">
        <f t="shared" si="96"/>
        <v>-4111.666666666667</v>
      </c>
      <c r="P265">
        <f t="shared" si="97"/>
        <v>920</v>
      </c>
      <c r="R265">
        <f t="shared" si="98"/>
        <v>4213.3363001044409</v>
      </c>
      <c r="S265">
        <f t="shared" si="99"/>
        <v>-0.22012773404410327</v>
      </c>
      <c r="T265">
        <f t="shared" si="100"/>
        <v>2.9214649195456897</v>
      </c>
      <c r="U265">
        <f t="shared" si="101"/>
        <v>167.38760988549461</v>
      </c>
      <c r="W265">
        <f t="shared" si="102"/>
        <v>4213.3363001044409</v>
      </c>
      <c r="X265">
        <f t="shared" si="103"/>
        <v>2.9776381885216572</v>
      </c>
      <c r="Y265">
        <f t="shared" si="104"/>
        <v>170.6061011192707</v>
      </c>
      <c r="AA265">
        <f t="shared" si="105"/>
        <v>-4156.8335546975286</v>
      </c>
      <c r="AB265">
        <f t="shared" si="106"/>
        <v>687.70457052318909</v>
      </c>
      <c r="AD265">
        <f t="shared" si="107"/>
        <v>-4156.8335546975286</v>
      </c>
      <c r="AE265">
        <f t="shared" si="108"/>
        <v>-187.70457052318909</v>
      </c>
      <c r="AG265">
        <f t="shared" si="109"/>
        <v>4161.0693586210009</v>
      </c>
    </row>
    <row r="266" spans="1:33" x14ac:dyDescent="0.2">
      <c r="A266">
        <f>'建築限界数値データ　線間左'!A350</f>
        <v>-1900</v>
      </c>
      <c r="B266">
        <f>'建築限界数値データ　線間左'!B350</f>
        <v>920</v>
      </c>
      <c r="D266">
        <f t="shared" si="88"/>
        <v>60</v>
      </c>
      <c r="E266">
        <f t="shared" si="89"/>
        <v>300</v>
      </c>
      <c r="F266">
        <f t="shared" si="90"/>
        <v>-2140</v>
      </c>
      <c r="G266">
        <f t="shared" si="91"/>
        <v>500</v>
      </c>
      <c r="I266">
        <f t="shared" si="92"/>
        <v>5.6173268975967375E-2</v>
      </c>
      <c r="J266">
        <f t="shared" si="93"/>
        <v>76.666666666666671</v>
      </c>
      <c r="L266">
        <f t="shared" si="94"/>
        <v>-1976.6666666666667</v>
      </c>
      <c r="M266">
        <f t="shared" si="95"/>
        <v>920</v>
      </c>
      <c r="O266">
        <f t="shared" si="96"/>
        <v>-4116.666666666667</v>
      </c>
      <c r="P266">
        <f t="shared" si="97"/>
        <v>920</v>
      </c>
      <c r="R266">
        <f t="shared" si="98"/>
        <v>4218.2157892223158</v>
      </c>
      <c r="S266">
        <f t="shared" si="99"/>
        <v>-0.21986891101325709</v>
      </c>
      <c r="T266">
        <f t="shared" si="100"/>
        <v>2.9217237425765359</v>
      </c>
      <c r="U266">
        <f t="shared" si="101"/>
        <v>167.4024393528029</v>
      </c>
      <c r="W266">
        <f t="shared" si="102"/>
        <v>4218.2157892223158</v>
      </c>
      <c r="X266">
        <f t="shared" si="103"/>
        <v>2.9778970115525034</v>
      </c>
      <c r="Y266">
        <f t="shared" si="104"/>
        <v>170.62093058657902</v>
      </c>
      <c r="AA266">
        <f t="shared" si="105"/>
        <v>-4161.8256681812709</v>
      </c>
      <c r="AB266">
        <f t="shared" si="106"/>
        <v>687.42385186430931</v>
      </c>
      <c r="AD266">
        <f t="shared" si="107"/>
        <v>-4161.8256681812709</v>
      </c>
      <c r="AE266">
        <f t="shared" si="108"/>
        <v>-187.42385186430931</v>
      </c>
      <c r="AG266">
        <f t="shared" si="109"/>
        <v>4166.043757881107</v>
      </c>
    </row>
    <row r="267" spans="1:33" x14ac:dyDescent="0.2">
      <c r="A267">
        <f>'建築限界数値データ　線間左'!A351</f>
        <v>-1900</v>
      </c>
      <c r="B267">
        <f>'建築限界数値データ　線間左'!B351</f>
        <v>930</v>
      </c>
      <c r="D267">
        <f t="shared" si="88"/>
        <v>60</v>
      </c>
      <c r="E267">
        <f t="shared" si="89"/>
        <v>300</v>
      </c>
      <c r="F267">
        <f t="shared" si="90"/>
        <v>-2140</v>
      </c>
      <c r="G267">
        <f t="shared" si="91"/>
        <v>500</v>
      </c>
      <c r="I267">
        <f t="shared" si="92"/>
        <v>5.6173268975967375E-2</v>
      </c>
      <c r="J267">
        <f t="shared" si="93"/>
        <v>76.666666666666671</v>
      </c>
      <c r="L267">
        <f t="shared" si="94"/>
        <v>-1976.6666666666667</v>
      </c>
      <c r="M267">
        <f t="shared" si="95"/>
        <v>930</v>
      </c>
      <c r="O267">
        <f t="shared" si="96"/>
        <v>-4116.666666666667</v>
      </c>
      <c r="P267">
        <f t="shared" si="97"/>
        <v>930</v>
      </c>
      <c r="R267">
        <f t="shared" si="98"/>
        <v>4220.4080897994272</v>
      </c>
      <c r="S267">
        <f t="shared" si="99"/>
        <v>-0.22218131042446282</v>
      </c>
      <c r="T267">
        <f t="shared" si="100"/>
        <v>2.9194113431653301</v>
      </c>
      <c r="U267">
        <f t="shared" si="101"/>
        <v>167.26994862599227</v>
      </c>
      <c r="W267">
        <f t="shared" si="102"/>
        <v>4220.4080897994272</v>
      </c>
      <c r="X267">
        <f t="shared" si="103"/>
        <v>2.9755846121412977</v>
      </c>
      <c r="Y267">
        <f t="shared" si="104"/>
        <v>170.48843985976836</v>
      </c>
      <c r="AA267">
        <f t="shared" si="105"/>
        <v>-4162.3871054990304</v>
      </c>
      <c r="AB267">
        <f t="shared" si="106"/>
        <v>697.4080788317932</v>
      </c>
      <c r="AD267">
        <f t="shared" si="107"/>
        <v>-4162.3871054990304</v>
      </c>
      <c r="AE267">
        <f t="shared" si="108"/>
        <v>-197.4080788317932</v>
      </c>
      <c r="AG267">
        <f t="shared" si="109"/>
        <v>4167.0656781016369</v>
      </c>
    </row>
    <row r="268" spans="1:33" x14ac:dyDescent="0.2">
      <c r="A268">
        <f>'建築限界数値データ　線間左'!A352</f>
        <v>-1900</v>
      </c>
      <c r="B268">
        <f>'建築限界数値データ　線間左'!B352</f>
        <v>940</v>
      </c>
      <c r="D268">
        <f t="shared" si="88"/>
        <v>60</v>
      </c>
      <c r="E268">
        <f t="shared" si="89"/>
        <v>300</v>
      </c>
      <c r="F268">
        <f t="shared" si="90"/>
        <v>-2140</v>
      </c>
      <c r="G268">
        <f t="shared" si="91"/>
        <v>500</v>
      </c>
      <c r="I268">
        <f t="shared" si="92"/>
        <v>5.6173268975967375E-2</v>
      </c>
      <c r="J268">
        <f t="shared" si="93"/>
        <v>76.666666666666671</v>
      </c>
      <c r="L268">
        <f t="shared" si="94"/>
        <v>-1976.6666666666667</v>
      </c>
      <c r="M268">
        <f t="shared" si="95"/>
        <v>940</v>
      </c>
      <c r="O268">
        <f t="shared" si="96"/>
        <v>-4116.666666666667</v>
      </c>
      <c r="P268">
        <f t="shared" si="97"/>
        <v>940</v>
      </c>
      <c r="R268">
        <f t="shared" si="98"/>
        <v>4222.6229342014958</v>
      </c>
      <c r="S268">
        <f t="shared" si="99"/>
        <v>-0.22449129638370988</v>
      </c>
      <c r="T268">
        <f t="shared" si="100"/>
        <v>2.9171013572060831</v>
      </c>
      <c r="U268">
        <f t="shared" si="101"/>
        <v>167.13759617979295</v>
      </c>
      <c r="W268">
        <f t="shared" si="102"/>
        <v>4222.6229342014958</v>
      </c>
      <c r="X268">
        <f t="shared" si="103"/>
        <v>2.9732746261820506</v>
      </c>
      <c r="Y268">
        <f t="shared" si="104"/>
        <v>170.35608741356901</v>
      </c>
      <c r="AA268">
        <f t="shared" si="105"/>
        <v>-4162.9485428167891</v>
      </c>
      <c r="AB268">
        <f t="shared" si="106"/>
        <v>707.39230579927664</v>
      </c>
      <c r="AD268">
        <f t="shared" si="107"/>
        <v>-4162.9485428167891</v>
      </c>
      <c r="AE268">
        <f t="shared" si="108"/>
        <v>-207.39230579927664</v>
      </c>
      <c r="AG268">
        <f t="shared" si="109"/>
        <v>4168.1113395211951</v>
      </c>
    </row>
    <row r="269" spans="1:33" x14ac:dyDescent="0.2">
      <c r="A269">
        <f>'建築限界数値データ　線間左'!A353</f>
        <v>-1900</v>
      </c>
      <c r="B269">
        <f>'建築限界数値データ　線間左'!B353</f>
        <v>950</v>
      </c>
      <c r="D269">
        <f t="shared" si="88"/>
        <v>60</v>
      </c>
      <c r="E269">
        <f t="shared" si="89"/>
        <v>300</v>
      </c>
      <c r="F269">
        <f t="shared" si="90"/>
        <v>-2140</v>
      </c>
      <c r="G269">
        <f t="shared" si="91"/>
        <v>500</v>
      </c>
      <c r="I269">
        <f t="shared" si="92"/>
        <v>5.6173268975967375E-2</v>
      </c>
      <c r="J269">
        <f t="shared" si="93"/>
        <v>76.666666666666671</v>
      </c>
      <c r="L269">
        <f t="shared" si="94"/>
        <v>-1976.6666666666667</v>
      </c>
      <c r="M269">
        <f t="shared" si="95"/>
        <v>950</v>
      </c>
      <c r="O269">
        <f t="shared" si="96"/>
        <v>-4116.666666666667</v>
      </c>
      <c r="P269">
        <f t="shared" si="97"/>
        <v>950</v>
      </c>
      <c r="R269">
        <f t="shared" si="98"/>
        <v>4224.8602869733395</v>
      </c>
      <c r="S269">
        <f t="shared" si="99"/>
        <v>-0.22679884805388587</v>
      </c>
      <c r="T269">
        <f t="shared" si="100"/>
        <v>2.9147938055359073</v>
      </c>
      <c r="U269">
        <f t="shared" si="101"/>
        <v>167.00538320808349</v>
      </c>
      <c r="W269">
        <f t="shared" si="102"/>
        <v>4224.8602869733395</v>
      </c>
      <c r="X269">
        <f t="shared" si="103"/>
        <v>2.9709670745118748</v>
      </c>
      <c r="Y269">
        <f t="shared" si="104"/>
        <v>170.22387444185961</v>
      </c>
      <c r="AA269">
        <f t="shared" si="105"/>
        <v>-4163.5099801345486</v>
      </c>
      <c r="AB269">
        <f t="shared" si="106"/>
        <v>717.37653276675951</v>
      </c>
      <c r="AD269">
        <f t="shared" si="107"/>
        <v>-4163.5099801345486</v>
      </c>
      <c r="AE269">
        <f t="shared" si="108"/>
        <v>-217.37653276675951</v>
      </c>
      <c r="AG269">
        <f t="shared" si="109"/>
        <v>4169.1807242763762</v>
      </c>
    </row>
    <row r="270" spans="1:33" x14ac:dyDescent="0.2">
      <c r="A270">
        <f>'建築限界数値データ　線間左'!A354</f>
        <v>-1900</v>
      </c>
      <c r="B270">
        <f>'建築限界数値データ　線間左'!B354</f>
        <v>960</v>
      </c>
      <c r="D270">
        <f t="shared" si="88"/>
        <v>60</v>
      </c>
      <c r="E270">
        <f t="shared" si="89"/>
        <v>300</v>
      </c>
      <c r="F270">
        <f t="shared" si="90"/>
        <v>-2140</v>
      </c>
      <c r="G270">
        <f t="shared" si="91"/>
        <v>500</v>
      </c>
      <c r="I270">
        <f t="shared" si="92"/>
        <v>5.6173268975967375E-2</v>
      </c>
      <c r="J270">
        <f t="shared" si="93"/>
        <v>76.666666666666671</v>
      </c>
      <c r="L270">
        <f t="shared" si="94"/>
        <v>-1976.6666666666667</v>
      </c>
      <c r="M270">
        <f t="shared" si="95"/>
        <v>960</v>
      </c>
      <c r="O270">
        <f t="shared" si="96"/>
        <v>-4116.666666666667</v>
      </c>
      <c r="P270">
        <f t="shared" si="97"/>
        <v>960</v>
      </c>
      <c r="R270">
        <f t="shared" si="98"/>
        <v>4227.120112374907</v>
      </c>
      <c r="S270">
        <f t="shared" si="99"/>
        <v>-0.22910394474546666</v>
      </c>
      <c r="T270">
        <f t="shared" si="100"/>
        <v>2.9124887088443265</v>
      </c>
      <c r="U270">
        <f t="shared" si="101"/>
        <v>166.87331089628634</v>
      </c>
      <c r="W270">
        <f t="shared" si="102"/>
        <v>4227.120112374907</v>
      </c>
      <c r="X270">
        <f t="shared" si="103"/>
        <v>2.9686619778202941</v>
      </c>
      <c r="Y270">
        <f t="shared" si="104"/>
        <v>170.09180213006246</v>
      </c>
      <c r="AA270">
        <f t="shared" si="105"/>
        <v>-4164.0714174523073</v>
      </c>
      <c r="AB270">
        <f t="shared" si="106"/>
        <v>727.36075973424283</v>
      </c>
      <c r="AD270">
        <f t="shared" si="107"/>
        <v>-4164.0714174523073</v>
      </c>
      <c r="AE270">
        <f t="shared" si="108"/>
        <v>-227.36075973424283</v>
      </c>
      <c r="AG270">
        <f t="shared" si="109"/>
        <v>4170.2738141170294</v>
      </c>
    </row>
    <row r="271" spans="1:33" x14ac:dyDescent="0.2">
      <c r="A271">
        <f>'建築限界数値データ　線間左'!A355</f>
        <v>-1900</v>
      </c>
      <c r="B271">
        <f>'建築限界数値データ　線間左'!B355</f>
        <v>970</v>
      </c>
      <c r="D271">
        <f t="shared" si="88"/>
        <v>60</v>
      </c>
      <c r="E271">
        <f t="shared" si="89"/>
        <v>300</v>
      </c>
      <c r="F271">
        <f t="shared" si="90"/>
        <v>-2140</v>
      </c>
      <c r="G271">
        <f t="shared" si="91"/>
        <v>500</v>
      </c>
      <c r="I271">
        <f t="shared" si="92"/>
        <v>5.6173268975967375E-2</v>
      </c>
      <c r="J271">
        <f t="shared" si="93"/>
        <v>76.666666666666671</v>
      </c>
      <c r="L271">
        <f t="shared" si="94"/>
        <v>-1976.6666666666667</v>
      </c>
      <c r="M271">
        <f t="shared" si="95"/>
        <v>970</v>
      </c>
      <c r="O271">
        <f t="shared" si="96"/>
        <v>-4116.666666666667</v>
      </c>
      <c r="P271">
        <f t="shared" si="97"/>
        <v>970</v>
      </c>
      <c r="R271">
        <f t="shared" si="98"/>
        <v>4229.4023743839325</v>
      </c>
      <c r="S271">
        <f t="shared" si="99"/>
        <v>-0.23140656591728123</v>
      </c>
      <c r="T271">
        <f t="shared" si="100"/>
        <v>2.9101860876725119</v>
      </c>
      <c r="U271">
        <f t="shared" si="101"/>
        <v>166.7413804213239</v>
      </c>
      <c r="W271">
        <f t="shared" si="102"/>
        <v>4229.4023743839325</v>
      </c>
      <c r="X271">
        <f t="shared" si="103"/>
        <v>2.9663593566484794</v>
      </c>
      <c r="Y271">
        <f t="shared" si="104"/>
        <v>169.95987165509999</v>
      </c>
      <c r="AA271">
        <f t="shared" si="105"/>
        <v>-4164.6328547700668</v>
      </c>
      <c r="AB271">
        <f t="shared" si="106"/>
        <v>737.34498670172695</v>
      </c>
      <c r="AD271">
        <f t="shared" si="107"/>
        <v>-4164.6328547700668</v>
      </c>
      <c r="AE271">
        <f t="shared" si="108"/>
        <v>-237.34498670172695</v>
      </c>
      <c r="AG271">
        <f t="shared" si="109"/>
        <v>4171.3905904077983</v>
      </c>
    </row>
    <row r="272" spans="1:33" x14ac:dyDescent="0.2">
      <c r="A272">
        <f>'建築限界数値データ　線間左'!A356</f>
        <v>-1900</v>
      </c>
      <c r="B272">
        <f>'建築限界数値データ　線間左'!B356</f>
        <v>980</v>
      </c>
      <c r="D272">
        <f t="shared" si="88"/>
        <v>60</v>
      </c>
      <c r="E272">
        <f t="shared" si="89"/>
        <v>300</v>
      </c>
      <c r="F272">
        <f t="shared" si="90"/>
        <v>-2140</v>
      </c>
      <c r="G272">
        <f t="shared" si="91"/>
        <v>500</v>
      </c>
      <c r="I272">
        <f t="shared" si="92"/>
        <v>5.6173268975967375E-2</v>
      </c>
      <c r="J272">
        <f t="shared" si="93"/>
        <v>76.666666666666671</v>
      </c>
      <c r="L272">
        <f t="shared" si="94"/>
        <v>-1976.6666666666667</v>
      </c>
      <c r="M272">
        <f t="shared" si="95"/>
        <v>980</v>
      </c>
      <c r="O272">
        <f t="shared" si="96"/>
        <v>-4116.666666666667</v>
      </c>
      <c r="P272">
        <f t="shared" si="97"/>
        <v>980</v>
      </c>
      <c r="R272">
        <f t="shared" si="98"/>
        <v>4231.7070366985999</v>
      </c>
      <c r="S272">
        <f t="shared" si="99"/>
        <v>-0.23370669117725551</v>
      </c>
      <c r="T272">
        <f t="shared" si="100"/>
        <v>2.9078859624125375</v>
      </c>
      <c r="U272">
        <f t="shared" si="101"/>
        <v>166.60959295157593</v>
      </c>
      <c r="W272">
        <f t="shared" si="102"/>
        <v>4231.7070366985999</v>
      </c>
      <c r="X272">
        <f t="shared" si="103"/>
        <v>2.964059231388505</v>
      </c>
      <c r="Y272">
        <f t="shared" si="104"/>
        <v>169.82808418535205</v>
      </c>
      <c r="AA272">
        <f t="shared" si="105"/>
        <v>-4165.1942920878255</v>
      </c>
      <c r="AB272">
        <f t="shared" si="106"/>
        <v>747.32921366921107</v>
      </c>
      <c r="AD272">
        <f t="shared" si="107"/>
        <v>-4165.1942920878255</v>
      </c>
      <c r="AE272">
        <f t="shared" si="108"/>
        <v>-247.32921366921107</v>
      </c>
      <c r="AG272">
        <f t="shared" si="109"/>
        <v>4172.5310341296727</v>
      </c>
    </row>
    <row r="273" spans="1:33" x14ac:dyDescent="0.2">
      <c r="A273">
        <f>'建築限界数値データ　線間左'!A357</f>
        <v>-1900</v>
      </c>
      <c r="B273">
        <f>'建築限界数値データ　線間左'!B357</f>
        <v>990</v>
      </c>
      <c r="D273">
        <f t="shared" si="88"/>
        <v>60</v>
      </c>
      <c r="E273">
        <f t="shared" si="89"/>
        <v>300</v>
      </c>
      <c r="F273">
        <f t="shared" si="90"/>
        <v>-2140</v>
      </c>
      <c r="G273">
        <f t="shared" si="91"/>
        <v>500</v>
      </c>
      <c r="I273">
        <f t="shared" si="92"/>
        <v>5.6173268975967375E-2</v>
      </c>
      <c r="J273">
        <f t="shared" si="93"/>
        <v>76.666666666666671</v>
      </c>
      <c r="L273">
        <f t="shared" si="94"/>
        <v>-1976.6666666666667</v>
      </c>
      <c r="M273">
        <f t="shared" si="95"/>
        <v>990</v>
      </c>
      <c r="O273">
        <f t="shared" si="96"/>
        <v>-4116.666666666667</v>
      </c>
      <c r="P273">
        <f t="shared" si="97"/>
        <v>990</v>
      </c>
      <c r="R273">
        <f t="shared" si="98"/>
        <v>4234.0340627402193</v>
      </c>
      <c r="S273">
        <f t="shared" si="99"/>
        <v>-0.23600430028313565</v>
      </c>
      <c r="T273">
        <f t="shared" si="100"/>
        <v>2.9055883533066575</v>
      </c>
      <c r="U273">
        <f t="shared" si="101"/>
        <v>166.4779496468382</v>
      </c>
      <c r="W273">
        <f t="shared" si="102"/>
        <v>4234.0340627402193</v>
      </c>
      <c r="X273">
        <f t="shared" si="103"/>
        <v>2.9617616222826251</v>
      </c>
      <c r="Y273">
        <f t="shared" si="104"/>
        <v>169.69644088061429</v>
      </c>
      <c r="AA273">
        <f t="shared" si="105"/>
        <v>-4165.755729405585</v>
      </c>
      <c r="AB273">
        <f t="shared" si="106"/>
        <v>757.31344063669383</v>
      </c>
      <c r="AD273">
        <f t="shared" si="107"/>
        <v>-4165.755729405585</v>
      </c>
      <c r="AE273">
        <f t="shared" si="108"/>
        <v>-257.31344063669383</v>
      </c>
      <c r="AG273">
        <f t="shared" si="109"/>
        <v>4173.6951258815907</v>
      </c>
    </row>
    <row r="274" spans="1:33" x14ac:dyDescent="0.2">
      <c r="A274">
        <f>'建築限界数値データ　線間左'!A358</f>
        <v>-1900</v>
      </c>
      <c r="B274">
        <f>'建築限界数値データ　線間左'!B358</f>
        <v>1000</v>
      </c>
      <c r="D274">
        <f t="shared" si="88"/>
        <v>60</v>
      </c>
      <c r="E274">
        <f t="shared" si="89"/>
        <v>300</v>
      </c>
      <c r="F274">
        <f t="shared" si="90"/>
        <v>-2140</v>
      </c>
      <c r="G274">
        <f t="shared" si="91"/>
        <v>500</v>
      </c>
      <c r="I274">
        <f t="shared" si="92"/>
        <v>5.6173268975967375E-2</v>
      </c>
      <c r="J274">
        <f t="shared" si="93"/>
        <v>76.666666666666671</v>
      </c>
      <c r="L274">
        <f t="shared" si="94"/>
        <v>-1976.6666666666667</v>
      </c>
      <c r="M274">
        <f t="shared" si="95"/>
        <v>1000</v>
      </c>
      <c r="O274">
        <f t="shared" si="96"/>
        <v>-4116.666666666667</v>
      </c>
      <c r="P274">
        <f t="shared" si="97"/>
        <v>1000</v>
      </c>
      <c r="R274">
        <f t="shared" si="98"/>
        <v>4236.3834156559114</v>
      </c>
      <c r="S274">
        <f t="shared" si="99"/>
        <v>-0.238299373143191</v>
      </c>
      <c r="T274">
        <f t="shared" si="100"/>
        <v>2.9032932804466021</v>
      </c>
      <c r="U274">
        <f t="shared" si="101"/>
        <v>166.34645165828198</v>
      </c>
      <c r="W274">
        <f t="shared" si="102"/>
        <v>4236.3834156559114</v>
      </c>
      <c r="X274">
        <f t="shared" si="103"/>
        <v>2.9594665494225696</v>
      </c>
      <c r="Y274">
        <f t="shared" si="104"/>
        <v>169.5649428920581</v>
      </c>
      <c r="AA274">
        <f t="shared" si="105"/>
        <v>-4166.3171667233446</v>
      </c>
      <c r="AB274">
        <f t="shared" si="106"/>
        <v>767.29766760417806</v>
      </c>
      <c r="AD274">
        <f t="shared" si="107"/>
        <v>-4166.3171667233446</v>
      </c>
      <c r="AE274">
        <f t="shared" si="108"/>
        <v>-267.29766760417806</v>
      </c>
      <c r="AG274">
        <f t="shared" si="109"/>
        <v>4174.8828458820581</v>
      </c>
    </row>
    <row r="275" spans="1:33" x14ac:dyDescent="0.2">
      <c r="A275">
        <f>'建築限界数値データ　線間左'!A359</f>
        <v>-1900</v>
      </c>
      <c r="B275">
        <f>'建築限界数値データ　線間左'!B359</f>
        <v>1010</v>
      </c>
      <c r="D275">
        <f t="shared" si="88"/>
        <v>60</v>
      </c>
      <c r="E275">
        <f t="shared" si="89"/>
        <v>300</v>
      </c>
      <c r="F275">
        <f t="shared" si="90"/>
        <v>-2140</v>
      </c>
      <c r="G275">
        <f t="shared" si="91"/>
        <v>500</v>
      </c>
      <c r="I275">
        <f t="shared" si="92"/>
        <v>5.6173268975967375E-2</v>
      </c>
      <c r="J275">
        <f t="shared" si="93"/>
        <v>76.666666666666671</v>
      </c>
      <c r="L275">
        <f t="shared" si="94"/>
        <v>-1976.6666666666667</v>
      </c>
      <c r="M275">
        <f t="shared" si="95"/>
        <v>1010</v>
      </c>
      <c r="O275">
        <f t="shared" si="96"/>
        <v>-4116.666666666667</v>
      </c>
      <c r="P275">
        <f t="shared" si="97"/>
        <v>1010</v>
      </c>
      <c r="R275">
        <f t="shared" si="98"/>
        <v>4238.7550583213051</v>
      </c>
      <c r="S275">
        <f t="shared" si="99"/>
        <v>-0.24059188981689589</v>
      </c>
      <c r="T275">
        <f t="shared" si="100"/>
        <v>2.9010007637728972</v>
      </c>
      <c r="U275">
        <f t="shared" si="101"/>
        <v>166.21510012841534</v>
      </c>
      <c r="W275">
        <f t="shared" si="102"/>
        <v>4238.7550583213051</v>
      </c>
      <c r="X275">
        <f t="shared" si="103"/>
        <v>2.9571740327488647</v>
      </c>
      <c r="Y275">
        <f t="shared" si="104"/>
        <v>169.43359136219141</v>
      </c>
      <c r="AA275">
        <f t="shared" si="105"/>
        <v>-4166.8786040411042</v>
      </c>
      <c r="AB275">
        <f t="shared" si="106"/>
        <v>777.28189457166172</v>
      </c>
      <c r="AD275">
        <f t="shared" si="107"/>
        <v>-4166.8786040411042</v>
      </c>
      <c r="AE275">
        <f t="shared" si="108"/>
        <v>-277.28189457166172</v>
      </c>
      <c r="AG275">
        <f t="shared" si="109"/>
        <v>4176.0941739707923</v>
      </c>
    </row>
    <row r="276" spans="1:33" x14ac:dyDescent="0.2">
      <c r="A276">
        <f>'建築限界数値データ　線間左'!A360</f>
        <v>-1900</v>
      </c>
      <c r="B276">
        <f>'建築限界数値データ　線間左'!B360</f>
        <v>1020</v>
      </c>
      <c r="D276">
        <f t="shared" si="88"/>
        <v>60</v>
      </c>
      <c r="E276">
        <f t="shared" si="89"/>
        <v>300</v>
      </c>
      <c r="F276">
        <f t="shared" si="90"/>
        <v>-2140</v>
      </c>
      <c r="G276">
        <f t="shared" si="91"/>
        <v>500</v>
      </c>
      <c r="I276">
        <f t="shared" si="92"/>
        <v>5.6173268975967375E-2</v>
      </c>
      <c r="J276">
        <f t="shared" si="93"/>
        <v>76.666666666666671</v>
      </c>
      <c r="L276">
        <f t="shared" si="94"/>
        <v>-1976.6666666666667</v>
      </c>
      <c r="M276">
        <f t="shared" si="95"/>
        <v>1020</v>
      </c>
      <c r="O276">
        <f t="shared" si="96"/>
        <v>-4116.666666666667</v>
      </c>
      <c r="P276">
        <f t="shared" si="97"/>
        <v>1020</v>
      </c>
      <c r="R276">
        <f t="shared" si="98"/>
        <v>4241.1489533432386</v>
      </c>
      <c r="S276">
        <f t="shared" si="99"/>
        <v>-0.24288183051559151</v>
      </c>
      <c r="T276">
        <f t="shared" si="100"/>
        <v>2.8987108230742016</v>
      </c>
      <c r="U276">
        <f t="shared" si="101"/>
        <v>166.08389619104486</v>
      </c>
      <c r="W276">
        <f t="shared" si="102"/>
        <v>4241.1489533432386</v>
      </c>
      <c r="X276">
        <f t="shared" si="103"/>
        <v>2.9548840920501691</v>
      </c>
      <c r="Y276">
        <f t="shared" si="104"/>
        <v>169.30238742482095</v>
      </c>
      <c r="AA276">
        <f t="shared" si="105"/>
        <v>-4167.4400413588628</v>
      </c>
      <c r="AB276">
        <f t="shared" si="106"/>
        <v>787.26612153914527</v>
      </c>
      <c r="AD276">
        <f t="shared" si="107"/>
        <v>-4167.4400413588628</v>
      </c>
      <c r="AE276">
        <f t="shared" si="108"/>
        <v>-287.26612153914527</v>
      </c>
      <c r="AG276">
        <f t="shared" si="109"/>
        <v>4177.3290896104054</v>
      </c>
    </row>
    <row r="277" spans="1:33" x14ac:dyDescent="0.2">
      <c r="A277">
        <f>'建築限界数値データ　線間左'!A361</f>
        <v>-1900</v>
      </c>
      <c r="B277">
        <f>'建築限界数値データ　線間左'!B361</f>
        <v>1030</v>
      </c>
      <c r="D277">
        <f t="shared" si="88"/>
        <v>60</v>
      </c>
      <c r="E277">
        <f t="shared" si="89"/>
        <v>300</v>
      </c>
      <c r="F277">
        <f t="shared" si="90"/>
        <v>-2140</v>
      </c>
      <c r="G277">
        <f t="shared" si="91"/>
        <v>500</v>
      </c>
      <c r="I277">
        <f t="shared" si="92"/>
        <v>5.6173268975967375E-2</v>
      </c>
      <c r="J277">
        <f t="shared" si="93"/>
        <v>76.666666666666671</v>
      </c>
      <c r="L277">
        <f t="shared" si="94"/>
        <v>-1976.6666666666667</v>
      </c>
      <c r="M277">
        <f t="shared" si="95"/>
        <v>1030</v>
      </c>
      <c r="O277">
        <f t="shared" si="96"/>
        <v>-4116.666666666667</v>
      </c>
      <c r="P277">
        <f t="shared" si="97"/>
        <v>1030</v>
      </c>
      <c r="R277">
        <f t="shared" si="98"/>
        <v>4243.5650630624777</v>
      </c>
      <c r="S277">
        <f t="shared" si="99"/>
        <v>-0.24516917560312662</v>
      </c>
      <c r="T277">
        <f t="shared" si="100"/>
        <v>2.8964234779866667</v>
      </c>
      <c r="U277">
        <f t="shared" si="101"/>
        <v>165.95284097123911</v>
      </c>
      <c r="W277">
        <f t="shared" si="102"/>
        <v>4243.5650630624777</v>
      </c>
      <c r="X277">
        <f t="shared" si="103"/>
        <v>2.9525967469626342</v>
      </c>
      <c r="Y277">
        <f t="shared" si="104"/>
        <v>169.1713322050152</v>
      </c>
      <c r="AA277">
        <f t="shared" si="105"/>
        <v>-4168.0014786766224</v>
      </c>
      <c r="AB277">
        <f t="shared" si="106"/>
        <v>797.25034850662814</v>
      </c>
      <c r="AD277">
        <f t="shared" si="107"/>
        <v>-4168.0014786766224</v>
      </c>
      <c r="AE277">
        <f t="shared" si="108"/>
        <v>-297.25034850662814</v>
      </c>
      <c r="AG277">
        <f t="shared" si="109"/>
        <v>4178.5875718881161</v>
      </c>
    </row>
    <row r="278" spans="1:33" x14ac:dyDescent="0.2">
      <c r="A278">
        <f>'建築限界数値データ　線間左'!A362</f>
        <v>-1900</v>
      </c>
      <c r="B278">
        <f>'建築限界数値データ　線間左'!B362</f>
        <v>1040</v>
      </c>
      <c r="D278">
        <f t="shared" si="88"/>
        <v>60</v>
      </c>
      <c r="E278">
        <f t="shared" si="89"/>
        <v>300</v>
      </c>
      <c r="F278">
        <f t="shared" si="90"/>
        <v>-2140</v>
      </c>
      <c r="G278">
        <f t="shared" si="91"/>
        <v>500</v>
      </c>
      <c r="I278">
        <f t="shared" si="92"/>
        <v>5.6173268975967375E-2</v>
      </c>
      <c r="J278">
        <f t="shared" si="93"/>
        <v>76.666666666666671</v>
      </c>
      <c r="L278">
        <f t="shared" si="94"/>
        <v>-1976.6666666666667</v>
      </c>
      <c r="M278">
        <f t="shared" si="95"/>
        <v>1040</v>
      </c>
      <c r="O278">
        <f t="shared" si="96"/>
        <v>-4116.666666666667</v>
      </c>
      <c r="P278">
        <f t="shared" si="97"/>
        <v>1040</v>
      </c>
      <c r="R278">
        <f t="shared" si="98"/>
        <v>4246.003349556433</v>
      </c>
      <c r="S278">
        <f t="shared" si="99"/>
        <v>-0.2474539055964782</v>
      </c>
      <c r="T278">
        <f t="shared" si="100"/>
        <v>2.8941387479933147</v>
      </c>
      <c r="U278">
        <f t="shared" si="101"/>
        <v>165.82193558529309</v>
      </c>
      <c r="W278">
        <f t="shared" si="102"/>
        <v>4246.003349556433</v>
      </c>
      <c r="X278">
        <f t="shared" si="103"/>
        <v>2.9503120169692822</v>
      </c>
      <c r="Y278">
        <f t="shared" si="104"/>
        <v>169.04042681906921</v>
      </c>
      <c r="AA278">
        <f t="shared" si="105"/>
        <v>-4168.562915994381</v>
      </c>
      <c r="AB278">
        <f t="shared" si="106"/>
        <v>807.23457547411329</v>
      </c>
      <c r="AD278">
        <f t="shared" si="107"/>
        <v>-4168.562915994381</v>
      </c>
      <c r="AE278">
        <f t="shared" si="108"/>
        <v>-307.23457547411329</v>
      </c>
      <c r="AG278">
        <f t="shared" si="109"/>
        <v>4179.8695995174703</v>
      </c>
    </row>
    <row r="279" spans="1:33" x14ac:dyDescent="0.2">
      <c r="A279">
        <f>'建築限界数値データ　線間左'!A363</f>
        <v>-1900</v>
      </c>
      <c r="B279">
        <f>'建築限界数値データ　線間左'!B363</f>
        <v>1050</v>
      </c>
      <c r="D279">
        <f t="shared" si="88"/>
        <v>60</v>
      </c>
      <c r="E279">
        <f t="shared" si="89"/>
        <v>300</v>
      </c>
      <c r="F279">
        <f t="shared" si="90"/>
        <v>-2140</v>
      </c>
      <c r="G279">
        <f t="shared" si="91"/>
        <v>500</v>
      </c>
      <c r="I279">
        <f t="shared" si="92"/>
        <v>5.6173268975967375E-2</v>
      </c>
      <c r="J279">
        <f t="shared" si="93"/>
        <v>76.666666666666671</v>
      </c>
      <c r="L279">
        <f t="shared" si="94"/>
        <v>-1976.6666666666667</v>
      </c>
      <c r="M279">
        <f t="shared" si="95"/>
        <v>1050</v>
      </c>
      <c r="O279">
        <f t="shared" si="96"/>
        <v>-4116.666666666667</v>
      </c>
      <c r="P279">
        <f t="shared" si="97"/>
        <v>1050</v>
      </c>
      <c r="R279">
        <f t="shared" si="98"/>
        <v>4248.4637746418939</v>
      </c>
      <c r="S279">
        <f t="shared" si="99"/>
        <v>-0.24973600116635133</v>
      </c>
      <c r="T279">
        <f t="shared" si="100"/>
        <v>2.8918566524234417</v>
      </c>
      <c r="U279">
        <f t="shared" si="101"/>
        <v>165.69118114069386</v>
      </c>
      <c r="W279">
        <f t="shared" si="102"/>
        <v>4248.4637746418939</v>
      </c>
      <c r="X279">
        <f t="shared" si="103"/>
        <v>2.9480299213994092</v>
      </c>
      <c r="Y279">
        <f t="shared" si="104"/>
        <v>168.90967237446998</v>
      </c>
      <c r="AA279">
        <f t="shared" si="105"/>
        <v>-4169.1243533121406</v>
      </c>
      <c r="AB279">
        <f t="shared" si="106"/>
        <v>817.21880244159627</v>
      </c>
      <c r="AD279">
        <f t="shared" si="107"/>
        <v>-4169.1243533121406</v>
      </c>
      <c r="AE279">
        <f t="shared" si="108"/>
        <v>-317.21880244159627</v>
      </c>
      <c r="AG279">
        <f t="shared" si="109"/>
        <v>4181.1751508401148</v>
      </c>
    </row>
    <row r="280" spans="1:33" x14ac:dyDescent="0.2">
      <c r="A280">
        <f>'建築限界数値データ　線間左'!A364</f>
        <v>-1900</v>
      </c>
      <c r="B280">
        <f>'建築限界数値データ　線間左'!B364</f>
        <v>1060</v>
      </c>
      <c r="D280">
        <f t="shared" si="88"/>
        <v>60</v>
      </c>
      <c r="E280">
        <f t="shared" si="89"/>
        <v>300</v>
      </c>
      <c r="F280">
        <f t="shared" si="90"/>
        <v>-2140</v>
      </c>
      <c r="G280">
        <f t="shared" si="91"/>
        <v>500</v>
      </c>
      <c r="I280">
        <f t="shared" si="92"/>
        <v>5.6173268975967375E-2</v>
      </c>
      <c r="J280">
        <f t="shared" si="93"/>
        <v>76.666666666666671</v>
      </c>
      <c r="L280">
        <f t="shared" si="94"/>
        <v>-1976.6666666666667</v>
      </c>
      <c r="M280">
        <f t="shared" si="95"/>
        <v>1060</v>
      </c>
      <c r="O280">
        <f t="shared" si="96"/>
        <v>-4116.666666666667</v>
      </c>
      <c r="P280">
        <f t="shared" si="97"/>
        <v>1060</v>
      </c>
      <c r="R280">
        <f t="shared" si="98"/>
        <v>4250.9462998777635</v>
      </c>
      <c r="S280">
        <f t="shared" si="99"/>
        <v>-0.25201544313775887</v>
      </c>
      <c r="T280">
        <f t="shared" si="100"/>
        <v>2.8895772104520341</v>
      </c>
      <c r="U280">
        <f t="shared" si="101"/>
        <v>165.56057873608722</v>
      </c>
      <c r="W280">
        <f t="shared" si="102"/>
        <v>4250.9462998777635</v>
      </c>
      <c r="X280">
        <f t="shared" si="103"/>
        <v>2.9457504794280016</v>
      </c>
      <c r="Y280">
        <f t="shared" si="104"/>
        <v>168.77906996986334</v>
      </c>
      <c r="AA280">
        <f t="shared" si="105"/>
        <v>-4169.6857906298992</v>
      </c>
      <c r="AB280">
        <f t="shared" si="106"/>
        <v>827.20302940908016</v>
      </c>
      <c r="AD280">
        <f t="shared" si="107"/>
        <v>-4169.6857906298992</v>
      </c>
      <c r="AE280">
        <f t="shared" si="108"/>
        <v>-327.20302940908016</v>
      </c>
      <c r="AG280">
        <f t="shared" si="109"/>
        <v>4182.5042038275787</v>
      </c>
    </row>
    <row r="281" spans="1:33" x14ac:dyDescent="0.2">
      <c r="A281">
        <f>'建築限界数値データ　線間左'!A365</f>
        <v>-1900</v>
      </c>
      <c r="B281">
        <f>'建築限界数値データ　線間左'!B365</f>
        <v>1070</v>
      </c>
      <c r="D281">
        <f t="shared" si="88"/>
        <v>60</v>
      </c>
      <c r="E281">
        <f t="shared" si="89"/>
        <v>300</v>
      </c>
      <c r="F281">
        <f t="shared" si="90"/>
        <v>-2140</v>
      </c>
      <c r="G281">
        <f t="shared" si="91"/>
        <v>500</v>
      </c>
      <c r="I281">
        <f t="shared" si="92"/>
        <v>5.6173268975967375E-2</v>
      </c>
      <c r="J281">
        <f t="shared" si="93"/>
        <v>76.666666666666671</v>
      </c>
      <c r="L281">
        <f t="shared" si="94"/>
        <v>-1976.6666666666667</v>
      </c>
      <c r="M281">
        <f t="shared" si="95"/>
        <v>1070</v>
      </c>
      <c r="O281">
        <f t="shared" si="96"/>
        <v>-4116.666666666667</v>
      </c>
      <c r="P281">
        <f t="shared" si="97"/>
        <v>1070</v>
      </c>
      <c r="R281">
        <f t="shared" si="98"/>
        <v>4253.4508865678054</v>
      </c>
      <c r="S281">
        <f t="shared" si="99"/>
        <v>-0.25429221249058048</v>
      </c>
      <c r="T281">
        <f t="shared" si="100"/>
        <v>2.8873004410992125</v>
      </c>
      <c r="U281">
        <f t="shared" si="101"/>
        <v>165.4301294612458</v>
      </c>
      <c r="W281">
        <f t="shared" si="102"/>
        <v>4253.4508865678054</v>
      </c>
      <c r="X281">
        <f t="shared" si="103"/>
        <v>2.94347371007518</v>
      </c>
      <c r="Y281">
        <f t="shared" si="104"/>
        <v>168.64862069502192</v>
      </c>
      <c r="AA281">
        <f t="shared" si="105"/>
        <v>-4170.2472279476588</v>
      </c>
      <c r="AB281">
        <f t="shared" si="106"/>
        <v>837.18725637656394</v>
      </c>
      <c r="AD281">
        <f t="shared" si="107"/>
        <v>-4170.2472279476588</v>
      </c>
      <c r="AE281">
        <f t="shared" si="108"/>
        <v>-337.18725637656394</v>
      </c>
      <c r="AG281">
        <f t="shared" si="109"/>
        <v>4183.8567360830948</v>
      </c>
    </row>
    <row r="282" spans="1:33" x14ac:dyDescent="0.2">
      <c r="A282">
        <f>'建築限界数値データ　線間左'!A366</f>
        <v>-1900</v>
      </c>
      <c r="B282">
        <f>'建築限界数値データ　線間左'!B366</f>
        <v>1080</v>
      </c>
      <c r="D282">
        <f t="shared" si="88"/>
        <v>60</v>
      </c>
      <c r="E282">
        <f t="shared" si="89"/>
        <v>300</v>
      </c>
      <c r="F282">
        <f t="shared" si="90"/>
        <v>-2140</v>
      </c>
      <c r="G282">
        <f t="shared" si="91"/>
        <v>500</v>
      </c>
      <c r="I282">
        <f t="shared" si="92"/>
        <v>5.6173268975967375E-2</v>
      </c>
      <c r="J282">
        <f t="shared" si="93"/>
        <v>76.666666666666671</v>
      </c>
      <c r="L282">
        <f t="shared" si="94"/>
        <v>-1976.6666666666667</v>
      </c>
      <c r="M282">
        <f t="shared" si="95"/>
        <v>1080</v>
      </c>
      <c r="O282">
        <f t="shared" si="96"/>
        <v>-4116.666666666667</v>
      </c>
      <c r="P282">
        <f t="shared" si="97"/>
        <v>1080</v>
      </c>
      <c r="R282">
        <f t="shared" si="98"/>
        <v>4255.9774957633936</v>
      </c>
      <c r="S282">
        <f t="shared" si="99"/>
        <v>-0.25656629036010131</v>
      </c>
      <c r="T282">
        <f t="shared" si="100"/>
        <v>2.885026363229692</v>
      </c>
      <c r="U282">
        <f t="shared" si="101"/>
        <v>165.29983439703818</v>
      </c>
      <c r="W282">
        <f t="shared" si="102"/>
        <v>4255.9774957633936</v>
      </c>
      <c r="X282">
        <f t="shared" si="103"/>
        <v>2.9411996322056595</v>
      </c>
      <c r="Y282">
        <f t="shared" si="104"/>
        <v>168.5183256308143</v>
      </c>
      <c r="AA282">
        <f t="shared" si="105"/>
        <v>-4170.8086652654174</v>
      </c>
      <c r="AB282">
        <f t="shared" si="106"/>
        <v>847.17148334404624</v>
      </c>
      <c r="AD282">
        <f t="shared" si="107"/>
        <v>-4170.8086652654174</v>
      </c>
      <c r="AE282">
        <f t="shared" si="108"/>
        <v>-347.17148334404624</v>
      </c>
      <c r="AG282">
        <f t="shared" si="109"/>
        <v>4185.232724843434</v>
      </c>
    </row>
    <row r="283" spans="1:33" x14ac:dyDescent="0.2">
      <c r="A283">
        <f>'建築限界数値データ　線間左'!A367</f>
        <v>-1900</v>
      </c>
      <c r="B283">
        <f>'建築限界数値データ　線間左'!B367</f>
        <v>1090</v>
      </c>
      <c r="D283">
        <f t="shared" si="88"/>
        <v>60</v>
      </c>
      <c r="E283">
        <f t="shared" si="89"/>
        <v>300</v>
      </c>
      <c r="F283">
        <f t="shared" si="90"/>
        <v>-2140</v>
      </c>
      <c r="G283">
        <f t="shared" si="91"/>
        <v>500</v>
      </c>
      <c r="I283">
        <f t="shared" si="92"/>
        <v>5.6173268975967375E-2</v>
      </c>
      <c r="J283">
        <f t="shared" si="93"/>
        <v>76.666666666666671</v>
      </c>
      <c r="L283">
        <f t="shared" si="94"/>
        <v>-1976.6666666666667</v>
      </c>
      <c r="M283">
        <f t="shared" si="95"/>
        <v>1090</v>
      </c>
      <c r="O283">
        <f t="shared" si="96"/>
        <v>-4116.666666666667</v>
      </c>
      <c r="P283">
        <f t="shared" si="97"/>
        <v>1090</v>
      </c>
      <c r="R283">
        <f t="shared" si="98"/>
        <v>4258.5260882662733</v>
      </c>
      <c r="S283">
        <f t="shared" si="99"/>
        <v>-0.25883765803753067</v>
      </c>
      <c r="T283">
        <f t="shared" si="100"/>
        <v>2.8827549955522622</v>
      </c>
      <c r="U283">
        <f t="shared" si="101"/>
        <v>165.16969461539901</v>
      </c>
      <c r="W283">
        <f t="shared" si="102"/>
        <v>4258.5260882662733</v>
      </c>
      <c r="X283">
        <f t="shared" si="103"/>
        <v>2.9389282645282298</v>
      </c>
      <c r="Y283">
        <f t="shared" si="104"/>
        <v>168.38818584917513</v>
      </c>
      <c r="AA283">
        <f t="shared" si="105"/>
        <v>-4171.370102583177</v>
      </c>
      <c r="AB283">
        <f t="shared" si="106"/>
        <v>857.15571031153127</v>
      </c>
      <c r="AD283">
        <f t="shared" si="107"/>
        <v>-4171.370102583177</v>
      </c>
      <c r="AE283">
        <f t="shared" si="108"/>
        <v>-357.15571031153127</v>
      </c>
      <c r="AG283">
        <f t="shared" si="109"/>
        <v>4186.6321469807826</v>
      </c>
    </row>
    <row r="284" spans="1:33" x14ac:dyDescent="0.2">
      <c r="A284">
        <f>'建築限界数値データ　線間左'!A368</f>
        <v>-1900</v>
      </c>
      <c r="B284">
        <f>'建築限界数値データ　線間左'!B368</f>
        <v>1100</v>
      </c>
      <c r="D284">
        <f t="shared" si="88"/>
        <v>60</v>
      </c>
      <c r="E284">
        <f t="shared" si="89"/>
        <v>300</v>
      </c>
      <c r="F284">
        <f t="shared" si="90"/>
        <v>-2140</v>
      </c>
      <c r="G284">
        <f t="shared" si="91"/>
        <v>500</v>
      </c>
      <c r="I284">
        <f t="shared" si="92"/>
        <v>5.6173268975967375E-2</v>
      </c>
      <c r="J284">
        <f t="shared" si="93"/>
        <v>76.666666666666671</v>
      </c>
      <c r="L284">
        <f t="shared" si="94"/>
        <v>-1976.6666666666667</v>
      </c>
      <c r="M284">
        <f t="shared" si="95"/>
        <v>1100</v>
      </c>
      <c r="O284">
        <f t="shared" si="96"/>
        <v>-4116.666666666667</v>
      </c>
      <c r="P284">
        <f t="shared" si="97"/>
        <v>1100</v>
      </c>
      <c r="R284">
        <f t="shared" si="98"/>
        <v>4261.0966246313219</v>
      </c>
      <c r="S284">
        <f t="shared" si="99"/>
        <v>-0.26110629697050036</v>
      </c>
      <c r="T284">
        <f t="shared" si="100"/>
        <v>2.8804863566192926</v>
      </c>
      <c r="U284">
        <f t="shared" si="101"/>
        <v>165.03971117930081</v>
      </c>
      <c r="W284">
        <f t="shared" si="102"/>
        <v>4261.0966246313219</v>
      </c>
      <c r="X284">
        <f t="shared" si="103"/>
        <v>2.9366596255952602</v>
      </c>
      <c r="Y284">
        <f t="shared" si="104"/>
        <v>168.25820241307693</v>
      </c>
      <c r="AA284">
        <f t="shared" si="105"/>
        <v>-4171.9315399009356</v>
      </c>
      <c r="AB284">
        <f t="shared" si="106"/>
        <v>867.13993727901448</v>
      </c>
      <c r="AD284">
        <f t="shared" si="107"/>
        <v>-4171.9315399009356</v>
      </c>
      <c r="AE284">
        <f t="shared" si="108"/>
        <v>-367.13993727901448</v>
      </c>
      <c r="AG284">
        <f t="shared" si="109"/>
        <v>4188.0549790046252</v>
      </c>
    </row>
    <row r="285" spans="1:33" x14ac:dyDescent="0.2">
      <c r="A285">
        <f>'建築限界数値データ　線間左'!A369</f>
        <v>-1900</v>
      </c>
      <c r="B285">
        <f>'建築限界数値データ　線間左'!B369</f>
        <v>1110</v>
      </c>
      <c r="D285">
        <f t="shared" si="88"/>
        <v>60</v>
      </c>
      <c r="E285">
        <f t="shared" si="89"/>
        <v>300</v>
      </c>
      <c r="F285">
        <f t="shared" si="90"/>
        <v>-2140</v>
      </c>
      <c r="G285">
        <f t="shared" si="91"/>
        <v>500</v>
      </c>
      <c r="I285">
        <f t="shared" si="92"/>
        <v>5.6173268975967375E-2</v>
      </c>
      <c r="J285">
        <f t="shared" si="93"/>
        <v>76.666666666666671</v>
      </c>
      <c r="L285">
        <f t="shared" si="94"/>
        <v>-1976.6666666666667</v>
      </c>
      <c r="M285">
        <f t="shared" si="95"/>
        <v>1110</v>
      </c>
      <c r="O285">
        <f t="shared" si="96"/>
        <v>-4116.666666666667</v>
      </c>
      <c r="P285">
        <f t="shared" si="97"/>
        <v>1110</v>
      </c>
      <c r="R285">
        <f t="shared" si="98"/>
        <v>4263.689065169322</v>
      </c>
      <c r="S285">
        <f t="shared" si="99"/>
        <v>-0.26337218876354235</v>
      </c>
      <c r="T285">
        <f t="shared" si="100"/>
        <v>2.8782204648262506</v>
      </c>
      <c r="U285">
        <f t="shared" si="101"/>
        <v>164.90988514272618</v>
      </c>
      <c r="W285">
        <f t="shared" si="102"/>
        <v>4263.689065169322</v>
      </c>
      <c r="X285">
        <f t="shared" si="103"/>
        <v>2.9343937338022181</v>
      </c>
      <c r="Y285">
        <f t="shared" si="104"/>
        <v>168.12837637650227</v>
      </c>
      <c r="AA285">
        <f t="shared" si="105"/>
        <v>-4172.4929772186952</v>
      </c>
      <c r="AB285">
        <f t="shared" si="106"/>
        <v>877.12416424649859</v>
      </c>
      <c r="AD285">
        <f t="shared" si="107"/>
        <v>-4172.4929772186952</v>
      </c>
      <c r="AE285">
        <f t="shared" si="108"/>
        <v>-377.12416424649859</v>
      </c>
      <c r="AG285">
        <f t="shared" si="109"/>
        <v>4189.5011970636733</v>
      </c>
    </row>
    <row r="286" spans="1:33" x14ac:dyDescent="0.2">
      <c r="A286">
        <f>'建築限界数値データ　線間左'!A370</f>
        <v>-1900</v>
      </c>
      <c r="B286">
        <f>'建築限界数値データ　線間左'!B370</f>
        <v>1120</v>
      </c>
      <c r="D286">
        <f t="shared" si="88"/>
        <v>60</v>
      </c>
      <c r="E286">
        <f t="shared" si="89"/>
        <v>300</v>
      </c>
      <c r="F286">
        <f t="shared" si="90"/>
        <v>-2140</v>
      </c>
      <c r="G286">
        <f t="shared" si="91"/>
        <v>500</v>
      </c>
      <c r="I286">
        <f t="shared" si="92"/>
        <v>5.6173268975967375E-2</v>
      </c>
      <c r="J286">
        <f t="shared" si="93"/>
        <v>76.666666666666671</v>
      </c>
      <c r="L286">
        <f t="shared" si="94"/>
        <v>-1976.6666666666667</v>
      </c>
      <c r="M286">
        <f t="shared" si="95"/>
        <v>1120</v>
      </c>
      <c r="O286">
        <f t="shared" si="96"/>
        <v>-4116.666666666667</v>
      </c>
      <c r="P286">
        <f t="shared" si="97"/>
        <v>1120</v>
      </c>
      <c r="R286">
        <f t="shared" si="98"/>
        <v>4266.3033699497328</v>
      </c>
      <c r="S286">
        <f t="shared" si="99"/>
        <v>-0.26563531517854699</v>
      </c>
      <c r="T286">
        <f t="shared" si="100"/>
        <v>2.8759573384112462</v>
      </c>
      <c r="U286">
        <f t="shared" si="101"/>
        <v>164.78021755064185</v>
      </c>
      <c r="W286">
        <f t="shared" si="102"/>
        <v>4266.3033699497328</v>
      </c>
      <c r="X286">
        <f t="shared" si="103"/>
        <v>2.9321306073872138</v>
      </c>
      <c r="Y286">
        <f t="shared" si="104"/>
        <v>167.99870878441797</v>
      </c>
      <c r="AA286">
        <f t="shared" si="105"/>
        <v>-4173.0544145364538</v>
      </c>
      <c r="AB286">
        <f t="shared" si="106"/>
        <v>887.10839121398101</v>
      </c>
      <c r="AD286">
        <f t="shared" si="107"/>
        <v>-4173.0544145364538</v>
      </c>
      <c r="AE286">
        <f t="shared" si="108"/>
        <v>-387.10839121398101</v>
      </c>
      <c r="AG286">
        <f t="shared" si="109"/>
        <v>4190.9707769478018</v>
      </c>
    </row>
    <row r="287" spans="1:33" x14ac:dyDescent="0.2">
      <c r="A287">
        <f>'建築限界数値データ　線間左'!A371</f>
        <v>-1900</v>
      </c>
      <c r="B287">
        <f>'建築限界数値データ　線間左'!B371</f>
        <v>1130</v>
      </c>
      <c r="D287">
        <f t="shared" si="88"/>
        <v>60</v>
      </c>
      <c r="E287">
        <f t="shared" si="89"/>
        <v>300</v>
      </c>
      <c r="F287">
        <f t="shared" si="90"/>
        <v>-2140</v>
      </c>
      <c r="G287">
        <f t="shared" si="91"/>
        <v>500</v>
      </c>
      <c r="I287">
        <f t="shared" si="92"/>
        <v>5.6173268975967375E-2</v>
      </c>
      <c r="J287">
        <f t="shared" si="93"/>
        <v>76.666666666666671</v>
      </c>
      <c r="L287">
        <f t="shared" si="94"/>
        <v>-1976.6666666666667</v>
      </c>
      <c r="M287">
        <f t="shared" si="95"/>
        <v>1130</v>
      </c>
      <c r="O287">
        <f t="shared" si="96"/>
        <v>-4116.666666666667</v>
      </c>
      <c r="P287">
        <f t="shared" si="97"/>
        <v>1130</v>
      </c>
      <c r="R287">
        <f t="shared" si="98"/>
        <v>4268.9394988034728</v>
      </c>
      <c r="S287">
        <f t="shared" si="99"/>
        <v>-0.26789565813520094</v>
      </c>
      <c r="T287">
        <f t="shared" si="100"/>
        <v>2.8736969954545923</v>
      </c>
      <c r="U287">
        <f t="shared" si="101"/>
        <v>164.65070943897345</v>
      </c>
      <c r="W287">
        <f t="shared" si="102"/>
        <v>4268.9394988034728</v>
      </c>
      <c r="X287">
        <f t="shared" si="103"/>
        <v>2.9298702644305599</v>
      </c>
      <c r="Y287">
        <f t="shared" si="104"/>
        <v>167.86920067274957</v>
      </c>
      <c r="AA287">
        <f t="shared" si="105"/>
        <v>-4173.6158518542134</v>
      </c>
      <c r="AB287">
        <f t="shared" si="106"/>
        <v>897.09261818146433</v>
      </c>
      <c r="AD287">
        <f t="shared" si="107"/>
        <v>-4173.6158518542134</v>
      </c>
      <c r="AE287">
        <f t="shared" si="108"/>
        <v>-397.09261818146433</v>
      </c>
      <c r="AG287">
        <f t="shared" si="109"/>
        <v>4192.4636940900255</v>
      </c>
    </row>
    <row r="288" spans="1:33" x14ac:dyDescent="0.2">
      <c r="A288">
        <f>'建築限界数値データ　線間左'!A372</f>
        <v>-1900</v>
      </c>
      <c r="B288">
        <f>'建築限界数値データ　線間左'!B372</f>
        <v>1140</v>
      </c>
      <c r="D288">
        <f t="shared" si="88"/>
        <v>60</v>
      </c>
      <c r="E288">
        <f t="shared" si="89"/>
        <v>300</v>
      </c>
      <c r="F288">
        <f t="shared" si="90"/>
        <v>-2140</v>
      </c>
      <c r="G288">
        <f t="shared" si="91"/>
        <v>500</v>
      </c>
      <c r="I288">
        <f t="shared" si="92"/>
        <v>5.6173268975967375E-2</v>
      </c>
      <c r="J288">
        <f t="shared" si="93"/>
        <v>76.666666666666671</v>
      </c>
      <c r="L288">
        <f t="shared" si="94"/>
        <v>-1976.6666666666667</v>
      </c>
      <c r="M288">
        <f t="shared" si="95"/>
        <v>1140</v>
      </c>
      <c r="O288">
        <f t="shared" si="96"/>
        <v>-4116.666666666667</v>
      </c>
      <c r="P288">
        <f t="shared" si="97"/>
        <v>1140</v>
      </c>
      <c r="R288">
        <f t="shared" si="98"/>
        <v>4271.5974113257034</v>
      </c>
      <c r="S288">
        <f t="shared" si="99"/>
        <v>-0.270153199711405</v>
      </c>
      <c r="T288">
        <f t="shared" si="100"/>
        <v>2.8714394538783883</v>
      </c>
      <c r="U288">
        <f t="shared" si="101"/>
        <v>164.52136183458163</v>
      </c>
      <c r="W288">
        <f t="shared" si="102"/>
        <v>4271.5974113257034</v>
      </c>
      <c r="X288">
        <f t="shared" si="103"/>
        <v>2.9276127228543558</v>
      </c>
      <c r="Y288">
        <f t="shared" si="104"/>
        <v>167.73985306835775</v>
      </c>
      <c r="AA288">
        <f t="shared" si="105"/>
        <v>-4174.1772891719729</v>
      </c>
      <c r="AB288">
        <f t="shared" si="106"/>
        <v>907.076845148948</v>
      </c>
      <c r="AD288">
        <f t="shared" si="107"/>
        <v>-4174.1772891719729</v>
      </c>
      <c r="AE288">
        <f t="shared" si="108"/>
        <v>-407.076845148948</v>
      </c>
      <c r="AG288">
        <f t="shared" si="109"/>
        <v>4193.9799235684832</v>
      </c>
    </row>
    <row r="289" spans="1:33" x14ac:dyDescent="0.2">
      <c r="A289">
        <f>'建築限界数値データ　線間左'!A373</f>
        <v>-1900</v>
      </c>
      <c r="B289">
        <f>'建築限界数値データ　線間左'!B373</f>
        <v>1150</v>
      </c>
      <c r="D289">
        <f t="shared" si="88"/>
        <v>60</v>
      </c>
      <c r="E289">
        <f t="shared" si="89"/>
        <v>300</v>
      </c>
      <c r="F289">
        <f t="shared" si="90"/>
        <v>-2140</v>
      </c>
      <c r="G289">
        <f t="shared" si="91"/>
        <v>500</v>
      </c>
      <c r="I289">
        <f t="shared" si="92"/>
        <v>5.6173268975967375E-2</v>
      </c>
      <c r="J289">
        <f t="shared" si="93"/>
        <v>76.666666666666671</v>
      </c>
      <c r="L289">
        <f t="shared" si="94"/>
        <v>-1976.6666666666667</v>
      </c>
      <c r="M289">
        <f t="shared" si="95"/>
        <v>1150</v>
      </c>
      <c r="O289">
        <f t="shared" si="96"/>
        <v>-4116.666666666667</v>
      </c>
      <c r="P289">
        <f t="shared" si="97"/>
        <v>1150</v>
      </c>
      <c r="R289">
        <f t="shared" si="98"/>
        <v>4274.2770668786143</v>
      </c>
      <c r="S289">
        <f t="shared" si="99"/>
        <v>-0.27240792214367215</v>
      </c>
      <c r="T289">
        <f t="shared" si="100"/>
        <v>2.8691847314461212</v>
      </c>
      <c r="U289">
        <f t="shared" si="101"/>
        <v>164.39217575523926</v>
      </c>
      <c r="W289">
        <f t="shared" si="102"/>
        <v>4274.2770668786143</v>
      </c>
      <c r="X289">
        <f t="shared" si="103"/>
        <v>2.9253580004220887</v>
      </c>
      <c r="Y289">
        <f t="shared" si="104"/>
        <v>167.61066698901539</v>
      </c>
      <c r="AA289">
        <f t="shared" si="105"/>
        <v>-4174.7387264897325</v>
      </c>
      <c r="AB289">
        <f t="shared" si="106"/>
        <v>917.06107211643132</v>
      </c>
      <c r="AD289">
        <f t="shared" si="107"/>
        <v>-4174.7387264897325</v>
      </c>
      <c r="AE289">
        <f t="shared" si="108"/>
        <v>-417.06107211643132</v>
      </c>
      <c r="AG289">
        <f t="shared" si="109"/>
        <v>4195.5194401084618</v>
      </c>
    </row>
    <row r="290" spans="1:33" x14ac:dyDescent="0.2">
      <c r="A290">
        <f>'建築限界数値データ　線間左'!A374</f>
        <v>-1900</v>
      </c>
      <c r="B290">
        <f>'建築限界数値データ　線間左'!B374</f>
        <v>1160</v>
      </c>
      <c r="D290">
        <f t="shared" si="88"/>
        <v>60</v>
      </c>
      <c r="E290">
        <f t="shared" si="89"/>
        <v>300</v>
      </c>
      <c r="F290">
        <f t="shared" si="90"/>
        <v>-2140</v>
      </c>
      <c r="G290">
        <f t="shared" si="91"/>
        <v>500</v>
      </c>
      <c r="I290">
        <f t="shared" si="92"/>
        <v>5.6173268975967375E-2</v>
      </c>
      <c r="J290">
        <f t="shared" si="93"/>
        <v>76.666666666666671</v>
      </c>
      <c r="L290">
        <f t="shared" si="94"/>
        <v>-1976.6666666666667</v>
      </c>
      <c r="M290">
        <f t="shared" si="95"/>
        <v>1160</v>
      </c>
      <c r="O290">
        <f t="shared" si="96"/>
        <v>-4116.666666666667</v>
      </c>
      <c r="P290">
        <f t="shared" si="97"/>
        <v>1160</v>
      </c>
      <c r="R290">
        <f t="shared" si="98"/>
        <v>4276.9784245942192</v>
      </c>
      <c r="S290">
        <f t="shared" si="99"/>
        <v>-0.27465980782750588</v>
      </c>
      <c r="T290">
        <f t="shared" si="100"/>
        <v>2.8669328457622871</v>
      </c>
      <c r="U290">
        <f t="shared" si="101"/>
        <v>164.26315220960964</v>
      </c>
      <c r="W290">
        <f t="shared" si="102"/>
        <v>4276.9784245942192</v>
      </c>
      <c r="X290">
        <f t="shared" si="103"/>
        <v>2.9231061147382547</v>
      </c>
      <c r="Y290">
        <f t="shared" si="104"/>
        <v>167.48164344338576</v>
      </c>
      <c r="AA290">
        <f t="shared" si="105"/>
        <v>-4175.3001638074911</v>
      </c>
      <c r="AB290">
        <f t="shared" si="106"/>
        <v>927.04529908391646</v>
      </c>
      <c r="AD290">
        <f t="shared" si="107"/>
        <v>-4175.3001638074911</v>
      </c>
      <c r="AE290">
        <f t="shared" si="108"/>
        <v>-427.04529908391646</v>
      </c>
      <c r="AG290">
        <f t="shared" si="109"/>
        <v>4197.0822180844316</v>
      </c>
    </row>
    <row r="291" spans="1:33" x14ac:dyDescent="0.2">
      <c r="A291">
        <f>'建築限界数値データ　線間左'!A375</f>
        <v>-1900</v>
      </c>
      <c r="B291">
        <f>'建築限界数値データ　線間左'!B375</f>
        <v>1170</v>
      </c>
      <c r="D291">
        <f t="shared" si="88"/>
        <v>60</v>
      </c>
      <c r="E291">
        <f t="shared" si="89"/>
        <v>300</v>
      </c>
      <c r="F291">
        <f t="shared" si="90"/>
        <v>-2140</v>
      </c>
      <c r="G291">
        <f t="shared" si="91"/>
        <v>500</v>
      </c>
      <c r="I291">
        <f t="shared" si="92"/>
        <v>5.6173268975967375E-2</v>
      </c>
      <c r="J291">
        <f t="shared" si="93"/>
        <v>76.666666666666671</v>
      </c>
      <c r="L291">
        <f t="shared" si="94"/>
        <v>-1976.6666666666667</v>
      </c>
      <c r="M291">
        <f t="shared" si="95"/>
        <v>1170</v>
      </c>
      <c r="O291">
        <f t="shared" si="96"/>
        <v>-4116.666666666667</v>
      </c>
      <c r="P291">
        <f t="shared" si="97"/>
        <v>1170</v>
      </c>
      <c r="R291">
        <f t="shared" si="98"/>
        <v>4279.7014433771483</v>
      </c>
      <c r="S291">
        <f t="shared" si="99"/>
        <v>-0.27690883931775839</v>
      </c>
      <c r="T291">
        <f t="shared" si="100"/>
        <v>2.8646838142720346</v>
      </c>
      <c r="U291">
        <f t="shared" si="101"/>
        <v>164.13429219722616</v>
      </c>
      <c r="W291">
        <f t="shared" si="102"/>
        <v>4279.7014433771483</v>
      </c>
      <c r="X291">
        <f t="shared" si="103"/>
        <v>2.9208570832480021</v>
      </c>
      <c r="Y291">
        <f t="shared" si="104"/>
        <v>167.35278343100225</v>
      </c>
      <c r="AA291">
        <f t="shared" si="105"/>
        <v>-4175.8616011252498</v>
      </c>
      <c r="AB291">
        <f t="shared" si="106"/>
        <v>937.02952605140035</v>
      </c>
      <c r="AD291">
        <f t="shared" si="107"/>
        <v>-4175.8616011252498</v>
      </c>
      <c r="AE291">
        <f t="shared" si="108"/>
        <v>-437.02952605140035</v>
      </c>
      <c r="AG291">
        <f t="shared" si="109"/>
        <v>4198.6682315221151</v>
      </c>
    </row>
    <row r="292" spans="1:33" x14ac:dyDescent="0.2">
      <c r="A292">
        <f>'建築限界数値データ　線間左'!A376</f>
        <v>-1900</v>
      </c>
      <c r="B292">
        <f>'建築限界数値データ　線間左'!B376</f>
        <v>1180</v>
      </c>
      <c r="D292">
        <f t="shared" si="88"/>
        <v>60</v>
      </c>
      <c r="E292">
        <f t="shared" si="89"/>
        <v>300</v>
      </c>
      <c r="F292">
        <f t="shared" si="90"/>
        <v>-2140</v>
      </c>
      <c r="G292">
        <f t="shared" si="91"/>
        <v>500</v>
      </c>
      <c r="I292">
        <f t="shared" si="92"/>
        <v>5.6173268975967375E-2</v>
      </c>
      <c r="J292">
        <f t="shared" si="93"/>
        <v>76.666666666666671</v>
      </c>
      <c r="L292">
        <f t="shared" si="94"/>
        <v>-1976.6666666666667</v>
      </c>
      <c r="M292">
        <f t="shared" si="95"/>
        <v>1180</v>
      </c>
      <c r="O292">
        <f t="shared" si="96"/>
        <v>-4116.666666666667</v>
      </c>
      <c r="P292">
        <f t="shared" si="97"/>
        <v>1180</v>
      </c>
      <c r="R292">
        <f t="shared" si="98"/>
        <v>4282.4460819074475</v>
      </c>
      <c r="S292">
        <f t="shared" si="99"/>
        <v>-0.2791549993289697</v>
      </c>
      <c r="T292">
        <f t="shared" si="100"/>
        <v>2.8624376542608232</v>
      </c>
      <c r="U292">
        <f t="shared" si="101"/>
        <v>164.00559670847269</v>
      </c>
      <c r="W292">
        <f t="shared" si="102"/>
        <v>4282.4460819074475</v>
      </c>
      <c r="X292">
        <f t="shared" si="103"/>
        <v>2.9186109232367907</v>
      </c>
      <c r="Y292">
        <f t="shared" si="104"/>
        <v>167.22408794224879</v>
      </c>
      <c r="AA292">
        <f t="shared" si="105"/>
        <v>-4176.4230384430093</v>
      </c>
      <c r="AB292">
        <f t="shared" si="106"/>
        <v>947.0137530188839</v>
      </c>
      <c r="AD292">
        <f t="shared" si="107"/>
        <v>-4176.4230384430093</v>
      </c>
      <c r="AE292">
        <f t="shared" si="108"/>
        <v>-447.0137530188839</v>
      </c>
      <c r="AG292">
        <f t="shared" si="109"/>
        <v>4200.2774541005701</v>
      </c>
    </row>
    <row r="293" spans="1:33" x14ac:dyDescent="0.2">
      <c r="A293">
        <f>'建築限界数値データ　線間左'!A377</f>
        <v>-1900</v>
      </c>
      <c r="B293">
        <f>'建築限界数値データ　線間左'!B377</f>
        <v>1190</v>
      </c>
      <c r="D293">
        <f t="shared" si="88"/>
        <v>60</v>
      </c>
      <c r="E293">
        <f t="shared" si="89"/>
        <v>300</v>
      </c>
      <c r="F293">
        <f t="shared" si="90"/>
        <v>-2140</v>
      </c>
      <c r="G293">
        <f t="shared" si="91"/>
        <v>500</v>
      </c>
      <c r="I293">
        <f t="shared" si="92"/>
        <v>5.6173268975967375E-2</v>
      </c>
      <c r="J293">
        <f t="shared" si="93"/>
        <v>76.666666666666671</v>
      </c>
      <c r="L293">
        <f t="shared" si="94"/>
        <v>-1976.6666666666667</v>
      </c>
      <c r="M293">
        <f t="shared" si="95"/>
        <v>1190</v>
      </c>
      <c r="O293">
        <f t="shared" si="96"/>
        <v>-4116.666666666667</v>
      </c>
      <c r="P293">
        <f t="shared" si="97"/>
        <v>1190</v>
      </c>
      <c r="R293">
        <f t="shared" si="98"/>
        <v>4285.212298643376</v>
      </c>
      <c r="S293">
        <f t="shared" si="99"/>
        <v>-0.28139827073568713</v>
      </c>
      <c r="T293">
        <f t="shared" si="100"/>
        <v>2.8601943828541061</v>
      </c>
      <c r="U293">
        <f t="shared" si="101"/>
        <v>163.87706672456545</v>
      </c>
      <c r="W293">
        <f t="shared" si="102"/>
        <v>4285.212298643376</v>
      </c>
      <c r="X293">
        <f t="shared" si="103"/>
        <v>2.9163676518300736</v>
      </c>
      <c r="Y293">
        <f t="shared" si="104"/>
        <v>167.09555795834152</v>
      </c>
      <c r="AA293">
        <f t="shared" si="105"/>
        <v>-4176.9844757607689</v>
      </c>
      <c r="AB293">
        <f t="shared" si="106"/>
        <v>956.99797998636632</v>
      </c>
      <c r="AD293">
        <f t="shared" si="107"/>
        <v>-4176.9844757607689</v>
      </c>
      <c r="AE293">
        <f t="shared" si="108"/>
        <v>-456.99797998636632</v>
      </c>
      <c r="AG293">
        <f t="shared" si="109"/>
        <v>4201.909859154297</v>
      </c>
    </row>
    <row r="294" spans="1:33" x14ac:dyDescent="0.2">
      <c r="A294">
        <f>'建築限界数値データ　線間左'!A378</f>
        <v>-1900</v>
      </c>
      <c r="B294">
        <f>'建築限界数値データ　線間左'!B378</f>
        <v>1200</v>
      </c>
      <c r="D294">
        <f t="shared" si="88"/>
        <v>60</v>
      </c>
      <c r="E294">
        <f t="shared" si="89"/>
        <v>300</v>
      </c>
      <c r="F294">
        <f t="shared" si="90"/>
        <v>-2140</v>
      </c>
      <c r="G294">
        <f t="shared" si="91"/>
        <v>500</v>
      </c>
      <c r="I294">
        <f t="shared" si="92"/>
        <v>5.6173268975967375E-2</v>
      </c>
      <c r="J294">
        <f t="shared" si="93"/>
        <v>76.666666666666671</v>
      </c>
      <c r="L294">
        <f t="shared" si="94"/>
        <v>-1976.6666666666667</v>
      </c>
      <c r="M294">
        <f t="shared" si="95"/>
        <v>1200</v>
      </c>
      <c r="O294">
        <f t="shared" si="96"/>
        <v>-4116.666666666667</v>
      </c>
      <c r="P294">
        <f t="shared" si="97"/>
        <v>1200</v>
      </c>
      <c r="R294">
        <f t="shared" si="98"/>
        <v>4288.0000518242123</v>
      </c>
      <c r="S294">
        <f t="shared" si="99"/>
        <v>-0.28363863657276456</v>
      </c>
      <c r="T294">
        <f t="shared" si="100"/>
        <v>2.8579540170170286</v>
      </c>
      <c r="U294">
        <f t="shared" si="101"/>
        <v>163.74870321753562</v>
      </c>
      <c r="W294">
        <f t="shared" si="102"/>
        <v>4288.0000518242123</v>
      </c>
      <c r="X294">
        <f t="shared" si="103"/>
        <v>2.9141272859929961</v>
      </c>
      <c r="Y294">
        <f t="shared" si="104"/>
        <v>166.96719445131168</v>
      </c>
      <c r="AA294">
        <f t="shared" si="105"/>
        <v>-4177.5459130785275</v>
      </c>
      <c r="AB294">
        <f t="shared" si="106"/>
        <v>966.98220695385032</v>
      </c>
      <c r="AD294">
        <f t="shared" si="107"/>
        <v>-4177.5459130785275</v>
      </c>
      <c r="AE294">
        <f t="shared" si="108"/>
        <v>-466.98220695385032</v>
      </c>
      <c r="AG294">
        <f t="shared" si="109"/>
        <v>4203.5654196753731</v>
      </c>
    </row>
    <row r="295" spans="1:33" x14ac:dyDescent="0.2">
      <c r="A295">
        <f>'建築限界数値データ　線間左'!A379</f>
        <v>-1900</v>
      </c>
      <c r="B295">
        <f>'建築限界数値データ　線間左'!B379</f>
        <v>1210</v>
      </c>
      <c r="D295">
        <f t="shared" si="88"/>
        <v>60</v>
      </c>
      <c r="E295">
        <f t="shared" si="89"/>
        <v>300</v>
      </c>
      <c r="F295">
        <f t="shared" si="90"/>
        <v>-2140</v>
      </c>
      <c r="G295">
        <f t="shared" si="91"/>
        <v>500</v>
      </c>
      <c r="I295">
        <f t="shared" si="92"/>
        <v>5.6173268975967375E-2</v>
      </c>
      <c r="J295">
        <f t="shared" si="93"/>
        <v>76.666666666666671</v>
      </c>
      <c r="L295">
        <f t="shared" si="94"/>
        <v>-1976.6666666666667</v>
      </c>
      <c r="M295">
        <f t="shared" si="95"/>
        <v>1210</v>
      </c>
      <c r="O295">
        <f t="shared" si="96"/>
        <v>-4116.666666666667</v>
      </c>
      <c r="P295">
        <f t="shared" si="97"/>
        <v>1210</v>
      </c>
      <c r="R295">
        <f t="shared" si="98"/>
        <v>4290.809299473055</v>
      </c>
      <c r="S295">
        <f t="shared" si="99"/>
        <v>-0.28587608003564363</v>
      </c>
      <c r="T295">
        <f t="shared" si="100"/>
        <v>2.8557165735541497</v>
      </c>
      <c r="U295">
        <f t="shared" si="101"/>
        <v>163.62050715021348</v>
      </c>
      <c r="W295">
        <f t="shared" si="102"/>
        <v>4290.809299473055</v>
      </c>
      <c r="X295">
        <f t="shared" si="103"/>
        <v>2.9118898425301172</v>
      </c>
      <c r="Y295">
        <f t="shared" si="104"/>
        <v>166.8389983839896</v>
      </c>
      <c r="AA295">
        <f t="shared" si="105"/>
        <v>-4178.1073503962871</v>
      </c>
      <c r="AB295">
        <f t="shared" si="106"/>
        <v>976.96643392133353</v>
      </c>
      <c r="AD295">
        <f t="shared" si="107"/>
        <v>-4178.1073503962871</v>
      </c>
      <c r="AE295">
        <f t="shared" si="108"/>
        <v>-476.96643392133353</v>
      </c>
      <c r="AG295">
        <f t="shared" si="109"/>
        <v>4205.2441083156054</v>
      </c>
    </row>
    <row r="296" spans="1:33" x14ac:dyDescent="0.2">
      <c r="A296">
        <f>'建築限界数値データ　線間左'!A380</f>
        <v>-1900</v>
      </c>
      <c r="B296">
        <f>'建築限界数値データ　線間左'!B380</f>
        <v>1220</v>
      </c>
      <c r="D296">
        <f t="shared" si="88"/>
        <v>60</v>
      </c>
      <c r="E296">
        <f t="shared" si="89"/>
        <v>300</v>
      </c>
      <c r="F296">
        <f t="shared" si="90"/>
        <v>-2140</v>
      </c>
      <c r="G296">
        <f t="shared" si="91"/>
        <v>500</v>
      </c>
      <c r="I296">
        <f t="shared" si="92"/>
        <v>5.6173268975967375E-2</v>
      </c>
      <c r="J296">
        <f t="shared" si="93"/>
        <v>76.666666666666671</v>
      </c>
      <c r="L296">
        <f t="shared" si="94"/>
        <v>-1976.6666666666667</v>
      </c>
      <c r="M296">
        <f t="shared" si="95"/>
        <v>1220</v>
      </c>
      <c r="O296">
        <f t="shared" si="96"/>
        <v>-4116.666666666667</v>
      </c>
      <c r="P296">
        <f t="shared" si="97"/>
        <v>1220</v>
      </c>
      <c r="R296">
        <f t="shared" si="98"/>
        <v>4293.6399993996292</v>
      </c>
      <c r="S296">
        <f t="shared" si="99"/>
        <v>-0.28811058448061438</v>
      </c>
      <c r="T296">
        <f t="shared" si="100"/>
        <v>2.8534820691091789</v>
      </c>
      <c r="U296">
        <f t="shared" si="101"/>
        <v>163.49247947621345</v>
      </c>
      <c r="W296">
        <f t="shared" si="102"/>
        <v>4293.6399993996292</v>
      </c>
      <c r="X296">
        <f t="shared" si="103"/>
        <v>2.9096553380851464</v>
      </c>
      <c r="Y296">
        <f t="shared" si="104"/>
        <v>166.71097070998957</v>
      </c>
      <c r="AA296">
        <f t="shared" si="105"/>
        <v>-4178.6687877140457</v>
      </c>
      <c r="AB296">
        <f t="shared" si="106"/>
        <v>986.95066088881708</v>
      </c>
      <c r="AD296">
        <f t="shared" si="107"/>
        <v>-4178.6687877140457</v>
      </c>
      <c r="AE296">
        <f t="shared" si="108"/>
        <v>-486.95066088881708</v>
      </c>
      <c r="AG296">
        <f t="shared" si="109"/>
        <v>4206.9458973887013</v>
      </c>
    </row>
    <row r="297" spans="1:33" x14ac:dyDescent="0.2">
      <c r="A297">
        <f>'建築限界数値データ　線間左'!A381</f>
        <v>-1900</v>
      </c>
      <c r="B297">
        <f>'建築限界数値データ　線間左'!B381</f>
        <v>1230</v>
      </c>
      <c r="D297">
        <f t="shared" si="88"/>
        <v>60</v>
      </c>
      <c r="E297">
        <f t="shared" si="89"/>
        <v>300</v>
      </c>
      <c r="F297">
        <f t="shared" si="90"/>
        <v>-2140</v>
      </c>
      <c r="G297">
        <f t="shared" si="91"/>
        <v>500</v>
      </c>
      <c r="I297">
        <f t="shared" si="92"/>
        <v>5.6173268975967375E-2</v>
      </c>
      <c r="J297">
        <f t="shared" si="93"/>
        <v>76.666666666666671</v>
      </c>
      <c r="L297">
        <f t="shared" si="94"/>
        <v>-1976.6666666666667</v>
      </c>
      <c r="M297">
        <f t="shared" si="95"/>
        <v>1230</v>
      </c>
      <c r="O297">
        <f t="shared" si="96"/>
        <v>-4116.666666666667</v>
      </c>
      <c r="P297">
        <f t="shared" si="97"/>
        <v>1230</v>
      </c>
      <c r="R297">
        <f t="shared" si="98"/>
        <v>4296.4921092030936</v>
      </c>
      <c r="S297">
        <f t="shared" si="99"/>
        <v>-0.29034213342505788</v>
      </c>
      <c r="T297">
        <f t="shared" si="100"/>
        <v>2.8512505201647351</v>
      </c>
      <c r="U297">
        <f t="shared" si="101"/>
        <v>163.36462113991993</v>
      </c>
      <c r="W297">
        <f t="shared" si="102"/>
        <v>4296.4921092030936</v>
      </c>
      <c r="X297">
        <f t="shared" si="103"/>
        <v>2.9074237891407027</v>
      </c>
      <c r="Y297">
        <f t="shared" si="104"/>
        <v>166.58311237369605</v>
      </c>
      <c r="AA297">
        <f t="shared" si="105"/>
        <v>-4179.2302250318053</v>
      </c>
      <c r="AB297">
        <f t="shared" si="106"/>
        <v>996.93488785630177</v>
      </c>
      <c r="AD297">
        <f t="shared" si="107"/>
        <v>-4179.2302250318053</v>
      </c>
      <c r="AE297">
        <f t="shared" si="108"/>
        <v>-496.93488785630177</v>
      </c>
      <c r="AG297">
        <f t="shared" si="109"/>
        <v>4208.6707588724676</v>
      </c>
    </row>
    <row r="298" spans="1:33" x14ac:dyDescent="0.2">
      <c r="A298">
        <f>'建築限界数値データ　線間左'!A382</f>
        <v>-1900</v>
      </c>
      <c r="B298">
        <f>'建築限界数値データ　線間左'!B382</f>
        <v>1240</v>
      </c>
      <c r="D298">
        <f t="shared" si="88"/>
        <v>60</v>
      </c>
      <c r="E298">
        <f t="shared" si="89"/>
        <v>300</v>
      </c>
      <c r="F298">
        <f t="shared" si="90"/>
        <v>-2140</v>
      </c>
      <c r="G298">
        <f t="shared" si="91"/>
        <v>500</v>
      </c>
      <c r="I298">
        <f t="shared" si="92"/>
        <v>5.6173268975967375E-2</v>
      </c>
      <c r="J298">
        <f t="shared" si="93"/>
        <v>76.666666666666671</v>
      </c>
      <c r="L298">
        <f t="shared" si="94"/>
        <v>-1976.6666666666667</v>
      </c>
      <c r="M298">
        <f t="shared" si="95"/>
        <v>1240</v>
      </c>
      <c r="O298">
        <f t="shared" si="96"/>
        <v>-4116.666666666667</v>
      </c>
      <c r="P298">
        <f t="shared" si="97"/>
        <v>1240</v>
      </c>
      <c r="R298">
        <f t="shared" si="98"/>
        <v>4299.3655862748456</v>
      </c>
      <c r="S298">
        <f t="shared" si="99"/>
        <v>-0.29257071054766909</v>
      </c>
      <c r="T298">
        <f t="shared" si="100"/>
        <v>2.849021943042124</v>
      </c>
      <c r="U298">
        <f t="shared" si="101"/>
        <v>163.23693307647491</v>
      </c>
      <c r="W298">
        <f t="shared" si="102"/>
        <v>4299.3655862748456</v>
      </c>
      <c r="X298">
        <f t="shared" si="103"/>
        <v>2.9051952120180915</v>
      </c>
      <c r="Y298">
        <f t="shared" si="104"/>
        <v>166.45542431025103</v>
      </c>
      <c r="AA298">
        <f t="shared" si="105"/>
        <v>-4179.7916623495639</v>
      </c>
      <c r="AB298">
        <f t="shared" si="106"/>
        <v>1006.919114823785</v>
      </c>
      <c r="AD298">
        <f t="shared" si="107"/>
        <v>-4179.7916623495639</v>
      </c>
      <c r="AE298">
        <f t="shared" si="108"/>
        <v>-506.91911482378498</v>
      </c>
      <c r="AG298">
        <f t="shared" si="109"/>
        <v>4210.4186644110177</v>
      </c>
    </row>
    <row r="299" spans="1:33" x14ac:dyDescent="0.2">
      <c r="A299">
        <f>'建築限界数値データ　線間左'!A383</f>
        <v>-1900</v>
      </c>
      <c r="B299">
        <f>'建築限界数値データ　線間左'!B383</f>
        <v>1250</v>
      </c>
      <c r="D299">
        <f t="shared" si="88"/>
        <v>60</v>
      </c>
      <c r="E299">
        <f t="shared" si="89"/>
        <v>300</v>
      </c>
      <c r="F299">
        <f t="shared" si="90"/>
        <v>-2140</v>
      </c>
      <c r="G299">
        <f t="shared" si="91"/>
        <v>500</v>
      </c>
      <c r="I299">
        <f t="shared" si="92"/>
        <v>5.6173268975967375E-2</v>
      </c>
      <c r="J299">
        <f t="shared" si="93"/>
        <v>76.666666666666671</v>
      </c>
      <c r="L299">
        <f t="shared" si="94"/>
        <v>-1976.6666666666667</v>
      </c>
      <c r="M299">
        <f t="shared" si="95"/>
        <v>1250</v>
      </c>
      <c r="O299">
        <f t="shared" si="96"/>
        <v>-4116.666666666667</v>
      </c>
      <c r="P299">
        <f t="shared" si="97"/>
        <v>1250</v>
      </c>
      <c r="R299">
        <f t="shared" si="98"/>
        <v>4302.2603878013297</v>
      </c>
      <c r="S299">
        <f t="shared" si="99"/>
        <v>-0.29479629968866111</v>
      </c>
      <c r="T299">
        <f t="shared" si="100"/>
        <v>2.8467963539011318</v>
      </c>
      <c r="U299">
        <f t="shared" si="101"/>
        <v>163.10941621176593</v>
      </c>
      <c r="W299">
        <f t="shared" si="102"/>
        <v>4302.2603878013297</v>
      </c>
      <c r="X299">
        <f t="shared" si="103"/>
        <v>2.9029696228770994</v>
      </c>
      <c r="Y299">
        <f t="shared" si="104"/>
        <v>166.32790744554202</v>
      </c>
      <c r="AA299">
        <f t="shared" si="105"/>
        <v>-4180.3530996673235</v>
      </c>
      <c r="AB299">
        <f t="shared" si="106"/>
        <v>1016.9033417912692</v>
      </c>
      <c r="AD299">
        <f t="shared" si="107"/>
        <v>-4180.3530996673235</v>
      </c>
      <c r="AE299">
        <f t="shared" si="108"/>
        <v>-516.90334179126921</v>
      </c>
      <c r="AG299">
        <f t="shared" si="109"/>
        <v>4212.1895853170208</v>
      </c>
    </row>
    <row r="300" spans="1:33" x14ac:dyDescent="0.2">
      <c r="A300">
        <f>'建築限界数値データ　線間左'!A384</f>
        <v>-1900</v>
      </c>
      <c r="B300">
        <f>'建築限界数値データ　線間左'!B384</f>
        <v>1260</v>
      </c>
      <c r="D300">
        <f t="shared" si="88"/>
        <v>60</v>
      </c>
      <c r="E300">
        <f t="shared" si="89"/>
        <v>300</v>
      </c>
      <c r="F300">
        <f t="shared" si="90"/>
        <v>-2140</v>
      </c>
      <c r="G300">
        <f t="shared" si="91"/>
        <v>500</v>
      </c>
      <c r="I300">
        <f t="shared" si="92"/>
        <v>5.6173268975967375E-2</v>
      </c>
      <c r="J300">
        <f t="shared" si="93"/>
        <v>76.666666666666671</v>
      </c>
      <c r="L300">
        <f t="shared" si="94"/>
        <v>-1976.6666666666667</v>
      </c>
      <c r="M300">
        <f t="shared" si="95"/>
        <v>1260</v>
      </c>
      <c r="O300">
        <f t="shared" si="96"/>
        <v>-4116.666666666667</v>
      </c>
      <c r="P300">
        <f t="shared" si="97"/>
        <v>1260</v>
      </c>
      <c r="R300">
        <f t="shared" si="98"/>
        <v>4305.1764707668426</v>
      </c>
      <c r="S300">
        <f t="shared" si="99"/>
        <v>-0.29701888484995043</v>
      </c>
      <c r="T300">
        <f t="shared" si="100"/>
        <v>2.8445737687398429</v>
      </c>
      <c r="U300">
        <f t="shared" si="101"/>
        <v>162.98207146241566</v>
      </c>
      <c r="W300">
        <f t="shared" si="102"/>
        <v>4305.1764707668426</v>
      </c>
      <c r="X300">
        <f t="shared" si="103"/>
        <v>2.9007470377158104</v>
      </c>
      <c r="Y300">
        <f t="shared" si="104"/>
        <v>166.20056269619178</v>
      </c>
      <c r="AA300">
        <f t="shared" si="105"/>
        <v>-4180.9145369850821</v>
      </c>
      <c r="AB300">
        <f t="shared" si="106"/>
        <v>1026.8875687587513</v>
      </c>
      <c r="AD300">
        <f t="shared" si="107"/>
        <v>-4180.9145369850821</v>
      </c>
      <c r="AE300">
        <f t="shared" si="108"/>
        <v>-526.88756875875129</v>
      </c>
      <c r="AG300">
        <f t="shared" si="109"/>
        <v>4213.9834925739433</v>
      </c>
    </row>
    <row r="301" spans="1:33" x14ac:dyDescent="0.2">
      <c r="A301">
        <f>'建築限界数値データ　線間左'!A385</f>
        <v>-1900</v>
      </c>
      <c r="B301">
        <f>'建築限界数値データ　線間左'!B385</f>
        <v>1270</v>
      </c>
      <c r="D301">
        <f t="shared" si="88"/>
        <v>60</v>
      </c>
      <c r="E301">
        <f t="shared" si="89"/>
        <v>300</v>
      </c>
      <c r="F301">
        <f t="shared" si="90"/>
        <v>-2140</v>
      </c>
      <c r="G301">
        <f t="shared" si="91"/>
        <v>500</v>
      </c>
      <c r="I301">
        <f t="shared" si="92"/>
        <v>5.6173268975967375E-2</v>
      </c>
      <c r="J301">
        <f t="shared" si="93"/>
        <v>76.666666666666671</v>
      </c>
      <c r="L301">
        <f t="shared" si="94"/>
        <v>-1976.6666666666667</v>
      </c>
      <c r="M301">
        <f t="shared" si="95"/>
        <v>1270</v>
      </c>
      <c r="O301">
        <f t="shared" si="96"/>
        <v>-4116.666666666667</v>
      </c>
      <c r="P301">
        <f t="shared" si="97"/>
        <v>1270</v>
      </c>
      <c r="R301">
        <f t="shared" si="98"/>
        <v>4308.1137919563416</v>
      </c>
      <c r="S301">
        <f t="shared" si="99"/>
        <v>-0.29923845019532386</v>
      </c>
      <c r="T301">
        <f t="shared" si="100"/>
        <v>2.8423542033944691</v>
      </c>
      <c r="U301">
        <f t="shared" si="101"/>
        <v>162.85489973577225</v>
      </c>
      <c r="W301">
        <f t="shared" si="102"/>
        <v>4308.1137919563416</v>
      </c>
      <c r="X301">
        <f t="shared" si="103"/>
        <v>2.8985274723704366</v>
      </c>
      <c r="Y301">
        <f t="shared" si="104"/>
        <v>166.07339096954834</v>
      </c>
      <c r="AA301">
        <f t="shared" si="105"/>
        <v>-4181.4759743028417</v>
      </c>
      <c r="AB301">
        <f t="shared" si="106"/>
        <v>1036.8717957262365</v>
      </c>
      <c r="AD301">
        <f t="shared" si="107"/>
        <v>-4181.4759743028417</v>
      </c>
      <c r="AE301">
        <f t="shared" si="108"/>
        <v>-536.87179572623654</v>
      </c>
      <c r="AG301">
        <f t="shared" si="109"/>
        <v>4215.8003568383328</v>
      </c>
    </row>
    <row r="302" spans="1:33" x14ac:dyDescent="0.2">
      <c r="A302">
        <f>'建築限界数値データ　線間左'!A386</f>
        <v>-1900</v>
      </c>
      <c r="B302">
        <f>'建築限界数値データ　線間左'!B386</f>
        <v>1280</v>
      </c>
      <c r="D302">
        <f t="shared" si="88"/>
        <v>60</v>
      </c>
      <c r="E302">
        <f t="shared" si="89"/>
        <v>300</v>
      </c>
      <c r="F302">
        <f t="shared" si="90"/>
        <v>-2140</v>
      </c>
      <c r="G302">
        <f t="shared" si="91"/>
        <v>500</v>
      </c>
      <c r="I302">
        <f t="shared" si="92"/>
        <v>5.6173268975967375E-2</v>
      </c>
      <c r="J302">
        <f t="shared" si="93"/>
        <v>76.666666666666671</v>
      </c>
      <c r="L302">
        <f t="shared" si="94"/>
        <v>-1976.6666666666667</v>
      </c>
      <c r="M302">
        <f t="shared" si="95"/>
        <v>1280</v>
      </c>
      <c r="O302">
        <f t="shared" si="96"/>
        <v>-4116.666666666667</v>
      </c>
      <c r="P302">
        <f t="shared" si="97"/>
        <v>1280</v>
      </c>
      <c r="R302">
        <f t="shared" si="98"/>
        <v>4311.0723079582467</v>
      </c>
      <c r="S302">
        <f t="shared" si="99"/>
        <v>-0.30145498005058652</v>
      </c>
      <c r="T302">
        <f t="shared" si="100"/>
        <v>2.8401376735392065</v>
      </c>
      <c r="U302">
        <f t="shared" si="101"/>
        <v>162.72790192990095</v>
      </c>
      <c r="W302">
        <f t="shared" si="102"/>
        <v>4311.0723079582467</v>
      </c>
      <c r="X302">
        <f t="shared" si="103"/>
        <v>2.8963109425151741</v>
      </c>
      <c r="Y302">
        <f t="shared" si="104"/>
        <v>165.94639316367707</v>
      </c>
      <c r="AA302">
        <f t="shared" si="105"/>
        <v>-4182.0374116206003</v>
      </c>
      <c r="AB302">
        <f t="shared" si="106"/>
        <v>1046.8560226937195</v>
      </c>
      <c r="AD302">
        <f t="shared" si="107"/>
        <v>-4182.0374116206003</v>
      </c>
      <c r="AE302">
        <f t="shared" si="108"/>
        <v>-546.85602269371952</v>
      </c>
      <c r="AG302">
        <f t="shared" si="109"/>
        <v>4217.6401484421031</v>
      </c>
    </row>
    <row r="303" spans="1:33" x14ac:dyDescent="0.2">
      <c r="A303">
        <f>'建築限界数値データ　線間左'!A387</f>
        <v>-1900</v>
      </c>
      <c r="B303">
        <f>'建築限界数値データ　線間左'!B387</f>
        <v>1290</v>
      </c>
      <c r="D303">
        <f t="shared" si="88"/>
        <v>60</v>
      </c>
      <c r="E303">
        <f t="shared" si="89"/>
        <v>300</v>
      </c>
      <c r="F303">
        <f t="shared" si="90"/>
        <v>-2140</v>
      </c>
      <c r="G303">
        <f t="shared" si="91"/>
        <v>500</v>
      </c>
      <c r="I303">
        <f t="shared" si="92"/>
        <v>5.6173268975967375E-2</v>
      </c>
      <c r="J303">
        <f t="shared" si="93"/>
        <v>76.666666666666671</v>
      </c>
      <c r="L303">
        <f t="shared" si="94"/>
        <v>-1976.6666666666667</v>
      </c>
      <c r="M303">
        <f t="shared" si="95"/>
        <v>1290</v>
      </c>
      <c r="O303">
        <f t="shared" si="96"/>
        <v>-4116.666666666667</v>
      </c>
      <c r="P303">
        <f t="shared" si="97"/>
        <v>1290</v>
      </c>
      <c r="R303">
        <f t="shared" si="98"/>
        <v>4314.05197516725</v>
      </c>
      <c r="S303">
        <f t="shared" si="99"/>
        <v>-0.30366845890369165</v>
      </c>
      <c r="T303">
        <f t="shared" si="100"/>
        <v>2.8379241946861016</v>
      </c>
      <c r="U303">
        <f t="shared" si="101"/>
        <v>162.60107893357659</v>
      </c>
      <c r="W303">
        <f t="shared" si="102"/>
        <v>4314.05197516725</v>
      </c>
      <c r="X303">
        <f t="shared" si="103"/>
        <v>2.8940974636620691</v>
      </c>
      <c r="Y303">
        <f t="shared" si="104"/>
        <v>165.81957016735268</v>
      </c>
      <c r="AA303">
        <f t="shared" si="105"/>
        <v>-4182.5988489383599</v>
      </c>
      <c r="AB303">
        <f t="shared" si="106"/>
        <v>1056.8402496612027</v>
      </c>
      <c r="AD303">
        <f t="shared" si="107"/>
        <v>-4182.5988489383599</v>
      </c>
      <c r="AE303">
        <f t="shared" si="108"/>
        <v>-556.84024966120273</v>
      </c>
      <c r="AG303">
        <f t="shared" si="109"/>
        <v>4219.5028373948562</v>
      </c>
    </row>
    <row r="304" spans="1:33" x14ac:dyDescent="0.2">
      <c r="A304">
        <f>'建築限界数値データ　線間左'!A388</f>
        <v>-1900</v>
      </c>
      <c r="B304">
        <f>'建築限界数値データ　線間左'!B388</f>
        <v>1300</v>
      </c>
      <c r="D304">
        <f t="shared" si="88"/>
        <v>60</v>
      </c>
      <c r="E304">
        <f t="shared" si="89"/>
        <v>300</v>
      </c>
      <c r="F304">
        <f t="shared" si="90"/>
        <v>-2140</v>
      </c>
      <c r="G304">
        <f t="shared" si="91"/>
        <v>500</v>
      </c>
      <c r="I304">
        <f t="shared" si="92"/>
        <v>5.6173268975967375E-2</v>
      </c>
      <c r="J304">
        <f t="shared" si="93"/>
        <v>76.666666666666671</v>
      </c>
      <c r="L304">
        <f t="shared" si="94"/>
        <v>-1976.6666666666667</v>
      </c>
      <c r="M304">
        <f t="shared" si="95"/>
        <v>1300</v>
      </c>
      <c r="O304">
        <f t="shared" si="96"/>
        <v>-4116.666666666667</v>
      </c>
      <c r="P304">
        <f t="shared" si="97"/>
        <v>1300</v>
      </c>
      <c r="R304">
        <f t="shared" si="98"/>
        <v>4317.0527497871099</v>
      </c>
      <c r="S304">
        <f t="shared" si="99"/>
        <v>-0.30587887140485215</v>
      </c>
      <c r="T304">
        <f t="shared" si="100"/>
        <v>2.835713782184941</v>
      </c>
      <c r="U304">
        <f t="shared" si="101"/>
        <v>162.47443162627712</v>
      </c>
      <c r="W304">
        <f t="shared" si="102"/>
        <v>4317.0527497871099</v>
      </c>
      <c r="X304">
        <f t="shared" si="103"/>
        <v>2.8918870511609085</v>
      </c>
      <c r="Y304">
        <f t="shared" si="104"/>
        <v>165.69292286005324</v>
      </c>
      <c r="AA304">
        <f t="shared" si="105"/>
        <v>-4183.1602862561194</v>
      </c>
      <c r="AB304">
        <f t="shared" si="106"/>
        <v>1066.8244766286869</v>
      </c>
      <c r="AD304">
        <f t="shared" si="107"/>
        <v>-4183.1602862561194</v>
      </c>
      <c r="AE304">
        <f t="shared" si="108"/>
        <v>-566.82447662868685</v>
      </c>
      <c r="AG304">
        <f t="shared" si="109"/>
        <v>4221.3883933862053</v>
      </c>
    </row>
    <row r="305" spans="1:33" x14ac:dyDescent="0.2">
      <c r="A305">
        <f>'建築限界数値データ　線間左'!A389</f>
        <v>-1900</v>
      </c>
      <c r="B305">
        <f>'建築限界数値データ　線間左'!B389</f>
        <v>1310</v>
      </c>
      <c r="D305">
        <f t="shared" si="88"/>
        <v>60</v>
      </c>
      <c r="E305">
        <f t="shared" si="89"/>
        <v>300</v>
      </c>
      <c r="F305">
        <f t="shared" si="90"/>
        <v>-2140</v>
      </c>
      <c r="G305">
        <f t="shared" si="91"/>
        <v>500</v>
      </c>
      <c r="I305">
        <f t="shared" si="92"/>
        <v>5.6173268975967375E-2</v>
      </c>
      <c r="J305">
        <f t="shared" si="93"/>
        <v>76.666666666666671</v>
      </c>
      <c r="L305">
        <f t="shared" si="94"/>
        <v>-1976.6666666666667</v>
      </c>
      <c r="M305">
        <f t="shared" si="95"/>
        <v>1310</v>
      </c>
      <c r="O305">
        <f t="shared" si="96"/>
        <v>-4116.666666666667</v>
      </c>
      <c r="P305">
        <f t="shared" si="97"/>
        <v>1310</v>
      </c>
      <c r="R305">
        <f t="shared" si="98"/>
        <v>4320.074587833461</v>
      </c>
      <c r="S305">
        <f t="shared" si="99"/>
        <v>-0.30808620236663353</v>
      </c>
      <c r="T305">
        <f t="shared" si="100"/>
        <v>2.8335064512231596</v>
      </c>
      <c r="U305">
        <f t="shared" si="101"/>
        <v>162.3479608781785</v>
      </c>
      <c r="W305">
        <f t="shared" si="102"/>
        <v>4320.074587833461</v>
      </c>
      <c r="X305">
        <f t="shared" si="103"/>
        <v>2.8896797201991271</v>
      </c>
      <c r="Y305">
        <f t="shared" si="104"/>
        <v>165.56645211195459</v>
      </c>
      <c r="AA305">
        <f t="shared" si="105"/>
        <v>-4183.7217235738781</v>
      </c>
      <c r="AB305">
        <f t="shared" si="106"/>
        <v>1076.8087035961705</v>
      </c>
      <c r="AD305">
        <f t="shared" si="107"/>
        <v>-4183.7217235738781</v>
      </c>
      <c r="AE305">
        <f t="shared" si="108"/>
        <v>-576.80870359617052</v>
      </c>
      <c r="AG305">
        <f t="shared" si="109"/>
        <v>4223.2967857881213</v>
      </c>
    </row>
    <row r="306" spans="1:33" x14ac:dyDescent="0.2">
      <c r="A306">
        <f>'建築限界数値データ　線間左'!A390</f>
        <v>-1900</v>
      </c>
      <c r="B306">
        <f>'建築限界数値データ　線間左'!B390</f>
        <v>1320</v>
      </c>
      <c r="D306">
        <f t="shared" si="88"/>
        <v>60</v>
      </c>
      <c r="E306">
        <f t="shared" si="89"/>
        <v>300</v>
      </c>
      <c r="F306">
        <f t="shared" si="90"/>
        <v>-2140</v>
      </c>
      <c r="G306">
        <f t="shared" si="91"/>
        <v>500</v>
      </c>
      <c r="I306">
        <f t="shared" si="92"/>
        <v>5.6173268975967375E-2</v>
      </c>
      <c r="J306">
        <f t="shared" si="93"/>
        <v>76.666666666666671</v>
      </c>
      <c r="L306">
        <f t="shared" si="94"/>
        <v>-1976.6666666666667</v>
      </c>
      <c r="M306">
        <f t="shared" si="95"/>
        <v>1320</v>
      </c>
      <c r="O306">
        <f t="shared" si="96"/>
        <v>-4116.666666666667</v>
      </c>
      <c r="P306">
        <f t="shared" si="97"/>
        <v>1320</v>
      </c>
      <c r="R306">
        <f t="shared" si="98"/>
        <v>4323.1174451366051</v>
      </c>
      <c r="S306">
        <f t="shared" si="99"/>
        <v>-0.31029043676402945</v>
      </c>
      <c r="T306">
        <f t="shared" si="100"/>
        <v>2.8313022168257636</v>
      </c>
      <c r="U306">
        <f t="shared" si="101"/>
        <v>162.22166755015016</v>
      </c>
      <c r="W306">
        <f t="shared" si="102"/>
        <v>4323.1174451366051</v>
      </c>
      <c r="X306">
        <f t="shared" si="103"/>
        <v>2.8874754858017311</v>
      </c>
      <c r="Y306">
        <f t="shared" si="104"/>
        <v>165.44015878392625</v>
      </c>
      <c r="AA306">
        <f t="shared" si="105"/>
        <v>-4184.2831608916376</v>
      </c>
      <c r="AB306">
        <f t="shared" si="106"/>
        <v>1086.7929305636544</v>
      </c>
      <c r="AD306">
        <f t="shared" si="107"/>
        <v>-4184.2831608916376</v>
      </c>
      <c r="AE306">
        <f t="shared" si="108"/>
        <v>-586.79293056365441</v>
      </c>
      <c r="AG306">
        <f t="shared" si="109"/>
        <v>4225.227983657308</v>
      </c>
    </row>
    <row r="307" spans="1:33" x14ac:dyDescent="0.2">
      <c r="A307">
        <f>'建築限界数値データ　線間左'!A391</f>
        <v>-1900</v>
      </c>
      <c r="B307">
        <f>'建築限界数値データ　線間左'!B391</f>
        <v>1330</v>
      </c>
      <c r="D307">
        <f t="shared" si="88"/>
        <v>60</v>
      </c>
      <c r="E307">
        <f t="shared" si="89"/>
        <v>300</v>
      </c>
      <c r="F307">
        <f t="shared" si="90"/>
        <v>-2140</v>
      </c>
      <c r="G307">
        <f t="shared" si="91"/>
        <v>500</v>
      </c>
      <c r="I307">
        <f t="shared" si="92"/>
        <v>5.6173268975967375E-2</v>
      </c>
      <c r="J307">
        <f t="shared" si="93"/>
        <v>76.666666666666671</v>
      </c>
      <c r="L307">
        <f t="shared" si="94"/>
        <v>-1976.6666666666667</v>
      </c>
      <c r="M307">
        <f t="shared" si="95"/>
        <v>1330</v>
      </c>
      <c r="O307">
        <f t="shared" si="96"/>
        <v>-4116.666666666667</v>
      </c>
      <c r="P307">
        <f t="shared" si="97"/>
        <v>1330</v>
      </c>
      <c r="R307">
        <f t="shared" si="98"/>
        <v>4326.1812773443098</v>
      </c>
      <c r="S307">
        <f t="shared" si="99"/>
        <v>-0.31249155973451909</v>
      </c>
      <c r="T307">
        <f t="shared" si="100"/>
        <v>2.8291010938552739</v>
      </c>
      <c r="U307">
        <f t="shared" si="101"/>
        <v>162.0955524937518</v>
      </c>
      <c r="W307">
        <f t="shared" si="102"/>
        <v>4326.1812773443098</v>
      </c>
      <c r="X307">
        <f t="shared" si="103"/>
        <v>2.8852743628312414</v>
      </c>
      <c r="Y307">
        <f t="shared" si="104"/>
        <v>165.31404372752789</v>
      </c>
      <c r="AA307">
        <f t="shared" si="105"/>
        <v>-4184.8445982093963</v>
      </c>
      <c r="AB307">
        <f t="shared" si="106"/>
        <v>1096.7771575311383</v>
      </c>
      <c r="AD307">
        <f t="shared" si="107"/>
        <v>-4184.8445982093963</v>
      </c>
      <c r="AE307">
        <f t="shared" si="108"/>
        <v>-596.7771575311383</v>
      </c>
      <c r="AG307">
        <f t="shared" si="109"/>
        <v>4227.1819557375702</v>
      </c>
    </row>
    <row r="308" spans="1:33" x14ac:dyDescent="0.2">
      <c r="A308">
        <f>'建築限界数値データ　線間左'!A392</f>
        <v>-1900</v>
      </c>
      <c r="B308">
        <f>'建築限界数値データ　線間左'!B392</f>
        <v>1340</v>
      </c>
      <c r="D308">
        <f t="shared" si="88"/>
        <v>60</v>
      </c>
      <c r="E308">
        <f t="shared" si="89"/>
        <v>300</v>
      </c>
      <c r="F308">
        <f t="shared" si="90"/>
        <v>-2140</v>
      </c>
      <c r="G308">
        <f t="shared" si="91"/>
        <v>500</v>
      </c>
      <c r="I308">
        <f t="shared" si="92"/>
        <v>5.6173268975967375E-2</v>
      </c>
      <c r="J308">
        <f t="shared" si="93"/>
        <v>76.666666666666671</v>
      </c>
      <c r="L308">
        <f t="shared" si="94"/>
        <v>-1976.6666666666667</v>
      </c>
      <c r="M308">
        <f t="shared" si="95"/>
        <v>1340</v>
      </c>
      <c r="O308">
        <f t="shared" si="96"/>
        <v>-4116.666666666667</v>
      </c>
      <c r="P308">
        <f t="shared" si="97"/>
        <v>1340</v>
      </c>
      <c r="R308">
        <f t="shared" si="98"/>
        <v>4329.2660399246024</v>
      </c>
      <c r="S308">
        <f t="shared" si="99"/>
        <v>-0.31468955657810643</v>
      </c>
      <c r="T308">
        <f t="shared" si="100"/>
        <v>2.8269030970116868</v>
      </c>
      <c r="U308">
        <f t="shared" si="101"/>
        <v>161.96961655123118</v>
      </c>
      <c r="W308">
        <f t="shared" si="102"/>
        <v>4329.2660399246024</v>
      </c>
      <c r="X308">
        <f t="shared" si="103"/>
        <v>2.8830763659876544</v>
      </c>
      <c r="Y308">
        <f t="shared" si="104"/>
        <v>165.18810778500728</v>
      </c>
      <c r="AA308">
        <f t="shared" si="105"/>
        <v>-4185.4060355271558</v>
      </c>
      <c r="AB308">
        <f t="shared" si="106"/>
        <v>1106.7613844986204</v>
      </c>
      <c r="AD308">
        <f t="shared" si="107"/>
        <v>-4185.4060355271558</v>
      </c>
      <c r="AE308">
        <f t="shared" si="108"/>
        <v>-606.76138449862037</v>
      </c>
      <c r="AG308">
        <f t="shared" si="109"/>
        <v>4229.1586704622259</v>
      </c>
    </row>
    <row r="309" spans="1:33" x14ac:dyDescent="0.2">
      <c r="A309">
        <f>'建築限界数値データ　線間左'!A393</f>
        <v>-1900</v>
      </c>
      <c r="B309">
        <f>'建築限界数値データ　線間左'!B393</f>
        <v>1350</v>
      </c>
      <c r="D309">
        <f t="shared" si="88"/>
        <v>60</v>
      </c>
      <c r="E309">
        <f t="shared" si="89"/>
        <v>300</v>
      </c>
      <c r="F309">
        <f t="shared" si="90"/>
        <v>-2140</v>
      </c>
      <c r="G309">
        <f t="shared" si="91"/>
        <v>500</v>
      </c>
      <c r="I309">
        <f t="shared" si="92"/>
        <v>5.6173268975967375E-2</v>
      </c>
      <c r="J309">
        <f t="shared" si="93"/>
        <v>76.666666666666671</v>
      </c>
      <c r="L309">
        <f t="shared" si="94"/>
        <v>-1976.6666666666667</v>
      </c>
      <c r="M309">
        <f t="shared" si="95"/>
        <v>1350</v>
      </c>
      <c r="O309">
        <f t="shared" si="96"/>
        <v>-4116.666666666667</v>
      </c>
      <c r="P309">
        <f t="shared" si="97"/>
        <v>1350</v>
      </c>
      <c r="R309">
        <f t="shared" si="98"/>
        <v>4332.3716881685541</v>
      </c>
      <c r="S309">
        <f t="shared" si="99"/>
        <v>-0.31688441275734264</v>
      </c>
      <c r="T309">
        <f t="shared" si="100"/>
        <v>2.8247082408324506</v>
      </c>
      <c r="U309">
        <f t="shared" si="101"/>
        <v>161.84386055552272</v>
      </c>
      <c r="W309">
        <f t="shared" si="102"/>
        <v>4332.3716881685541</v>
      </c>
      <c r="X309">
        <f t="shared" si="103"/>
        <v>2.8808815098084182</v>
      </c>
      <c r="Y309">
        <f t="shared" si="104"/>
        <v>165.06235178929884</v>
      </c>
      <c r="AA309">
        <f t="shared" si="105"/>
        <v>-4185.9674728449154</v>
      </c>
      <c r="AB309">
        <f t="shared" si="106"/>
        <v>1116.7456114661043</v>
      </c>
      <c r="AD309">
        <f t="shared" si="107"/>
        <v>-4185.9674728449154</v>
      </c>
      <c r="AE309">
        <f t="shared" si="108"/>
        <v>-616.74561146610426</v>
      </c>
      <c r="AG309">
        <f t="shared" si="109"/>
        <v>4231.1580959565135</v>
      </c>
    </row>
    <row r="310" spans="1:33" x14ac:dyDescent="0.2">
      <c r="A310">
        <f>'建築限界数値データ　線間左'!A394</f>
        <v>-1900</v>
      </c>
      <c r="B310">
        <f>'建築限界数値データ　線間左'!B394</f>
        <v>1360</v>
      </c>
      <c r="D310">
        <f t="shared" si="88"/>
        <v>60</v>
      </c>
      <c r="E310">
        <f t="shared" si="89"/>
        <v>300</v>
      </c>
      <c r="F310">
        <f t="shared" si="90"/>
        <v>-2140</v>
      </c>
      <c r="G310">
        <f t="shared" si="91"/>
        <v>500</v>
      </c>
      <c r="I310">
        <f t="shared" si="92"/>
        <v>5.6173268975967375E-2</v>
      </c>
      <c r="J310">
        <f t="shared" si="93"/>
        <v>76.666666666666671</v>
      </c>
      <c r="L310">
        <f t="shared" si="94"/>
        <v>-1976.6666666666667</v>
      </c>
      <c r="M310">
        <f t="shared" si="95"/>
        <v>1360</v>
      </c>
      <c r="O310">
        <f t="shared" si="96"/>
        <v>-4116.666666666667</v>
      </c>
      <c r="P310">
        <f t="shared" si="97"/>
        <v>1360</v>
      </c>
      <c r="R310">
        <f t="shared" si="98"/>
        <v>4335.4981771930716</v>
      </c>
      <c r="S310">
        <f t="shared" si="99"/>
        <v>-0.3190761138973302</v>
      </c>
      <c r="T310">
        <f t="shared" si="100"/>
        <v>2.822516539692463</v>
      </c>
      <c r="U310">
        <f t="shared" si="101"/>
        <v>161.71828533024743</v>
      </c>
      <c r="W310">
        <f t="shared" si="102"/>
        <v>4335.4981771930716</v>
      </c>
      <c r="X310">
        <f t="shared" si="103"/>
        <v>2.8786898086684305</v>
      </c>
      <c r="Y310">
        <f t="shared" si="104"/>
        <v>164.93677656402355</v>
      </c>
      <c r="AA310">
        <f t="shared" si="105"/>
        <v>-4186.528910162674</v>
      </c>
      <c r="AB310">
        <f t="shared" si="106"/>
        <v>1126.7298384335884</v>
      </c>
      <c r="AD310">
        <f t="shared" si="107"/>
        <v>-4186.528910162674</v>
      </c>
      <c r="AE310">
        <f t="shared" si="108"/>
        <v>-626.72983843358838</v>
      </c>
      <c r="AG310">
        <f t="shared" si="109"/>
        <v>4233.1802000400194</v>
      </c>
    </row>
    <row r="311" spans="1:33" x14ac:dyDescent="0.2">
      <c r="A311">
        <f>'建築限界数値データ　線間左'!A395</f>
        <v>-1900</v>
      </c>
      <c r="B311">
        <f>'建築限界数値データ　線間左'!B395</f>
        <v>1370</v>
      </c>
      <c r="D311">
        <f t="shared" si="88"/>
        <v>60</v>
      </c>
      <c r="E311">
        <f t="shared" si="89"/>
        <v>300</v>
      </c>
      <c r="F311">
        <f t="shared" si="90"/>
        <v>-2140</v>
      </c>
      <c r="G311">
        <f t="shared" si="91"/>
        <v>500</v>
      </c>
      <c r="I311">
        <f t="shared" si="92"/>
        <v>5.6173268975967375E-2</v>
      </c>
      <c r="J311">
        <f t="shared" si="93"/>
        <v>76.666666666666671</v>
      </c>
      <c r="L311">
        <f t="shared" si="94"/>
        <v>-1976.6666666666667</v>
      </c>
      <c r="M311">
        <f t="shared" si="95"/>
        <v>1370</v>
      </c>
      <c r="O311">
        <f t="shared" si="96"/>
        <v>-4116.666666666667</v>
      </c>
      <c r="P311">
        <f t="shared" si="97"/>
        <v>1370</v>
      </c>
      <c r="R311">
        <f t="shared" si="98"/>
        <v>4338.6454619436754</v>
      </c>
      <c r="S311">
        <f t="shared" si="99"/>
        <v>-0.32126464578571035</v>
      </c>
      <c r="T311">
        <f t="shared" si="100"/>
        <v>2.8203280078040827</v>
      </c>
      <c r="U311">
        <f t="shared" si="101"/>
        <v>161.59289168971344</v>
      </c>
      <c r="W311">
        <f t="shared" si="102"/>
        <v>4338.6454619436754</v>
      </c>
      <c r="X311">
        <f t="shared" si="103"/>
        <v>2.8765012767800502</v>
      </c>
      <c r="Y311">
        <f t="shared" si="104"/>
        <v>164.81138292348953</v>
      </c>
      <c r="AA311">
        <f t="shared" si="105"/>
        <v>-4187.0903474804336</v>
      </c>
      <c r="AB311">
        <f t="shared" si="106"/>
        <v>1136.7140654010725</v>
      </c>
      <c r="AD311">
        <f t="shared" si="107"/>
        <v>-4187.0903474804336</v>
      </c>
      <c r="AE311">
        <f t="shared" si="108"/>
        <v>-636.7140654010725</v>
      </c>
      <c r="AG311">
        <f t="shared" si="109"/>
        <v>4235.2249502291352</v>
      </c>
    </row>
    <row r="312" spans="1:33" x14ac:dyDescent="0.2">
      <c r="A312">
        <f>'建築限界数値データ　線間左'!A396</f>
        <v>-1900</v>
      </c>
      <c r="B312">
        <f>'建築限界数値データ　線間左'!B396</f>
        <v>1380</v>
      </c>
      <c r="D312">
        <f t="shared" si="88"/>
        <v>60</v>
      </c>
      <c r="E312">
        <f t="shared" si="89"/>
        <v>300</v>
      </c>
      <c r="F312">
        <f t="shared" si="90"/>
        <v>-2140</v>
      </c>
      <c r="G312">
        <f t="shared" si="91"/>
        <v>500</v>
      </c>
      <c r="I312">
        <f t="shared" si="92"/>
        <v>5.6173268975967375E-2</v>
      </c>
      <c r="J312">
        <f t="shared" si="93"/>
        <v>76.666666666666671</v>
      </c>
      <c r="L312">
        <f t="shared" si="94"/>
        <v>-1976.6666666666667</v>
      </c>
      <c r="M312">
        <f t="shared" si="95"/>
        <v>1380</v>
      </c>
      <c r="O312">
        <f t="shared" si="96"/>
        <v>-4116.666666666667</v>
      </c>
      <c r="P312">
        <f t="shared" si="97"/>
        <v>1380</v>
      </c>
      <c r="R312">
        <f t="shared" si="98"/>
        <v>4341.8134971972768</v>
      </c>
      <c r="S312">
        <f t="shared" si="99"/>
        <v>-0.32344999437263328</v>
      </c>
      <c r="T312">
        <f t="shared" si="100"/>
        <v>2.8181426592171599</v>
      </c>
      <c r="U312">
        <f t="shared" si="101"/>
        <v>161.46768043891788</v>
      </c>
      <c r="W312">
        <f t="shared" si="102"/>
        <v>4341.8134971972768</v>
      </c>
      <c r="X312">
        <f t="shared" si="103"/>
        <v>2.8743159281931274</v>
      </c>
      <c r="Y312">
        <f t="shared" si="104"/>
        <v>164.68617167269397</v>
      </c>
      <c r="AA312">
        <f t="shared" si="105"/>
        <v>-4187.6517847981922</v>
      </c>
      <c r="AB312">
        <f t="shared" si="106"/>
        <v>1146.6982923685555</v>
      </c>
      <c r="AD312">
        <f t="shared" si="107"/>
        <v>-4187.6517847981922</v>
      </c>
      <c r="AE312">
        <f t="shared" si="108"/>
        <v>-646.69829236855549</v>
      </c>
      <c r="AG312">
        <f t="shared" si="109"/>
        <v>4237.2923137395055</v>
      </c>
    </row>
    <row r="313" spans="1:33" x14ac:dyDescent="0.2">
      <c r="A313">
        <f>'建築限界数値データ　線間左'!A397</f>
        <v>-1900</v>
      </c>
      <c r="B313">
        <f>'建築限界数値データ　線間左'!B397</f>
        <v>1390</v>
      </c>
      <c r="D313">
        <f t="shared" si="88"/>
        <v>60</v>
      </c>
      <c r="E313">
        <f t="shared" si="89"/>
        <v>300</v>
      </c>
      <c r="F313">
        <f t="shared" si="90"/>
        <v>-2140</v>
      </c>
      <c r="G313">
        <f t="shared" si="91"/>
        <v>500</v>
      </c>
      <c r="I313">
        <f t="shared" si="92"/>
        <v>5.6173268975967375E-2</v>
      </c>
      <c r="J313">
        <f t="shared" si="93"/>
        <v>76.666666666666671</v>
      </c>
      <c r="L313">
        <f t="shared" si="94"/>
        <v>-1976.6666666666667</v>
      </c>
      <c r="M313">
        <f t="shared" si="95"/>
        <v>1390</v>
      </c>
      <c r="O313">
        <f t="shared" si="96"/>
        <v>-4116.666666666667</v>
      </c>
      <c r="P313">
        <f t="shared" si="97"/>
        <v>1390</v>
      </c>
      <c r="R313">
        <f t="shared" si="98"/>
        <v>4345.0022375649532</v>
      </c>
      <c r="S313">
        <f t="shared" si="99"/>
        <v>-0.32563214577071076</v>
      </c>
      <c r="T313">
        <f t="shared" si="100"/>
        <v>2.8159605078190824</v>
      </c>
      <c r="U313">
        <f t="shared" si="101"/>
        <v>161.34265237354947</v>
      </c>
      <c r="W313">
        <f t="shared" si="102"/>
        <v>4345.0022375649532</v>
      </c>
      <c r="X313">
        <f t="shared" si="103"/>
        <v>2.8721337767950499</v>
      </c>
      <c r="Y313">
        <f t="shared" si="104"/>
        <v>164.56114360732559</v>
      </c>
      <c r="AA313">
        <f t="shared" si="105"/>
        <v>-4188.2132221159518</v>
      </c>
      <c r="AB313">
        <f t="shared" si="106"/>
        <v>1156.6825193360396</v>
      </c>
      <c r="AD313">
        <f t="shared" si="107"/>
        <v>-4188.2132221159518</v>
      </c>
      <c r="AE313">
        <f t="shared" si="108"/>
        <v>-656.6825193360396</v>
      </c>
      <c r="AG313">
        <f t="shared" si="109"/>
        <v>4239.3822574885144</v>
      </c>
    </row>
    <row r="314" spans="1:33" x14ac:dyDescent="0.2">
      <c r="A314">
        <f>'建築限界数値データ　線間左'!A398</f>
        <v>-1900</v>
      </c>
      <c r="B314">
        <f>'建築限界数値データ　線間左'!B398</f>
        <v>1400</v>
      </c>
      <c r="D314">
        <f t="shared" si="88"/>
        <v>60</v>
      </c>
      <c r="E314">
        <f t="shared" si="89"/>
        <v>300</v>
      </c>
      <c r="F314">
        <f t="shared" si="90"/>
        <v>-2140</v>
      </c>
      <c r="G314">
        <f t="shared" si="91"/>
        <v>500</v>
      </c>
      <c r="I314">
        <f t="shared" si="92"/>
        <v>5.6173268975967375E-2</v>
      </c>
      <c r="J314">
        <f t="shared" si="93"/>
        <v>76.666666666666671</v>
      </c>
      <c r="L314">
        <f t="shared" si="94"/>
        <v>-1976.6666666666667</v>
      </c>
      <c r="M314">
        <f t="shared" si="95"/>
        <v>1400</v>
      </c>
      <c r="O314">
        <f t="shared" si="96"/>
        <v>-4116.666666666667</v>
      </c>
      <c r="P314">
        <f t="shared" si="97"/>
        <v>1400</v>
      </c>
      <c r="R314">
        <f t="shared" si="98"/>
        <v>4348.2116374947127</v>
      </c>
      <c r="S314">
        <f t="shared" si="99"/>
        <v>-0.32781108625495259</v>
      </c>
      <c r="T314">
        <f t="shared" si="100"/>
        <v>2.8137815673348405</v>
      </c>
      <c r="U314">
        <f t="shared" si="101"/>
        <v>161.21780827999223</v>
      </c>
      <c r="W314">
        <f t="shared" si="102"/>
        <v>4348.2116374947127</v>
      </c>
      <c r="X314">
        <f t="shared" si="103"/>
        <v>2.8699548363108081</v>
      </c>
      <c r="Y314">
        <f t="shared" si="104"/>
        <v>164.43629951376832</v>
      </c>
      <c r="AA314">
        <f t="shared" si="105"/>
        <v>-4188.7746594337113</v>
      </c>
      <c r="AB314">
        <f t="shared" si="106"/>
        <v>1166.6667463035233</v>
      </c>
      <c r="AD314">
        <f t="shared" si="107"/>
        <v>-4188.7746594337113</v>
      </c>
      <c r="AE314">
        <f t="shared" si="108"/>
        <v>-666.66674630352327</v>
      </c>
      <c r="AG314">
        <f t="shared" si="109"/>
        <v>4241.4947480977662</v>
      </c>
    </row>
    <row r="315" spans="1:33" x14ac:dyDescent="0.2">
      <c r="A315">
        <f>'建築限界数値データ　線間左'!A399</f>
        <v>-1900</v>
      </c>
      <c r="B315">
        <f>'建築限界数値データ　線間左'!B399</f>
        <v>1410</v>
      </c>
      <c r="D315">
        <f t="shared" si="88"/>
        <v>60</v>
      </c>
      <c r="E315">
        <f t="shared" si="89"/>
        <v>300</v>
      </c>
      <c r="F315">
        <f t="shared" si="90"/>
        <v>-2140</v>
      </c>
      <c r="G315">
        <f t="shared" si="91"/>
        <v>500</v>
      </c>
      <c r="I315">
        <f t="shared" si="92"/>
        <v>5.6173268975967375E-2</v>
      </c>
      <c r="J315">
        <f t="shared" si="93"/>
        <v>76.666666666666671</v>
      </c>
      <c r="L315">
        <f t="shared" si="94"/>
        <v>-1976.6666666666667</v>
      </c>
      <c r="M315">
        <f t="shared" si="95"/>
        <v>1410</v>
      </c>
      <c r="O315">
        <f t="shared" si="96"/>
        <v>-4116.666666666667</v>
      </c>
      <c r="P315">
        <f t="shared" si="97"/>
        <v>1410</v>
      </c>
      <c r="R315">
        <f t="shared" si="98"/>
        <v>4351.4416512742591</v>
      </c>
      <c r="S315">
        <f t="shared" si="99"/>
        <v>-0.32998680226268601</v>
      </c>
      <c r="T315">
        <f t="shared" si="100"/>
        <v>2.8116058513271072</v>
      </c>
      <c r="U315">
        <f t="shared" si="101"/>
        <v>161.09314893533005</v>
      </c>
      <c r="W315">
        <f t="shared" si="102"/>
        <v>4351.4416512742591</v>
      </c>
      <c r="X315">
        <f t="shared" si="103"/>
        <v>2.8677791203030747</v>
      </c>
      <c r="Y315">
        <f t="shared" si="104"/>
        <v>164.31164016910617</v>
      </c>
      <c r="AA315">
        <f t="shared" si="105"/>
        <v>-4189.33609675147</v>
      </c>
      <c r="AB315">
        <f t="shared" si="106"/>
        <v>1176.6509732710069</v>
      </c>
      <c r="AD315">
        <f t="shared" si="107"/>
        <v>-4189.33609675147</v>
      </c>
      <c r="AE315">
        <f t="shared" si="108"/>
        <v>-676.65097327100693</v>
      </c>
      <c r="AG315">
        <f t="shared" si="109"/>
        <v>4243.6297518955917</v>
      </c>
    </row>
    <row r="316" spans="1:33" x14ac:dyDescent="0.2">
      <c r="A316">
        <f>'建築限界数値データ　線間左'!A400</f>
        <v>-1900</v>
      </c>
      <c r="B316">
        <f>'建築限界数値データ　線間左'!B400</f>
        <v>1420</v>
      </c>
      <c r="D316">
        <f t="shared" si="88"/>
        <v>60</v>
      </c>
      <c r="E316">
        <f t="shared" si="89"/>
        <v>300</v>
      </c>
      <c r="F316">
        <f t="shared" si="90"/>
        <v>-2140</v>
      </c>
      <c r="G316">
        <f t="shared" si="91"/>
        <v>500</v>
      </c>
      <c r="I316">
        <f t="shared" si="92"/>
        <v>5.6173268975967375E-2</v>
      </c>
      <c r="J316">
        <f t="shared" si="93"/>
        <v>76.666666666666671</v>
      </c>
      <c r="L316">
        <f t="shared" si="94"/>
        <v>-1976.6666666666667</v>
      </c>
      <c r="M316">
        <f t="shared" si="95"/>
        <v>1420</v>
      </c>
      <c r="O316">
        <f t="shared" si="96"/>
        <v>-4116.666666666667</v>
      </c>
      <c r="P316">
        <f t="shared" si="97"/>
        <v>1420</v>
      </c>
      <c r="R316">
        <f t="shared" si="98"/>
        <v>4354.6922330337475</v>
      </c>
      <c r="S316">
        <f t="shared" si="99"/>
        <v>-0.33215928039345854</v>
      </c>
      <c r="T316">
        <f t="shared" si="100"/>
        <v>2.8094333731963346</v>
      </c>
      <c r="U316">
        <f t="shared" si="101"/>
        <v>160.96867510735231</v>
      </c>
      <c r="W316">
        <f t="shared" si="102"/>
        <v>4354.6922330337475</v>
      </c>
      <c r="X316">
        <f t="shared" si="103"/>
        <v>2.8656066421723021</v>
      </c>
      <c r="Y316">
        <f t="shared" si="104"/>
        <v>164.1871663411284</v>
      </c>
      <c r="AA316">
        <f t="shared" si="105"/>
        <v>-4189.8975340692286</v>
      </c>
      <c r="AB316">
        <f t="shared" si="106"/>
        <v>1186.6352002384901</v>
      </c>
      <c r="AD316">
        <f t="shared" si="107"/>
        <v>-4189.8975340692286</v>
      </c>
      <c r="AE316">
        <f t="shared" si="108"/>
        <v>-686.63520023849014</v>
      </c>
      <c r="AG316">
        <f t="shared" si="109"/>
        <v>4245.7872349195686</v>
      </c>
    </row>
    <row r="317" spans="1:33" x14ac:dyDescent="0.2">
      <c r="A317">
        <f>'建築限界数値データ　線間左'!A401</f>
        <v>-1900</v>
      </c>
      <c r="B317">
        <f>'建築限界数値データ　線間左'!B401</f>
        <v>1430</v>
      </c>
      <c r="D317">
        <f t="shared" si="88"/>
        <v>60</v>
      </c>
      <c r="E317">
        <f t="shared" si="89"/>
        <v>300</v>
      </c>
      <c r="F317">
        <f t="shared" si="90"/>
        <v>-2140</v>
      </c>
      <c r="G317">
        <f t="shared" si="91"/>
        <v>500</v>
      </c>
      <c r="I317">
        <f t="shared" si="92"/>
        <v>5.6173268975967375E-2</v>
      </c>
      <c r="J317">
        <f t="shared" si="93"/>
        <v>76.666666666666671</v>
      </c>
      <c r="L317">
        <f t="shared" si="94"/>
        <v>-1976.6666666666667</v>
      </c>
      <c r="M317">
        <f t="shared" si="95"/>
        <v>1430</v>
      </c>
      <c r="O317">
        <f t="shared" si="96"/>
        <v>-4116.666666666667</v>
      </c>
      <c r="P317">
        <f t="shared" si="97"/>
        <v>1430</v>
      </c>
      <c r="R317">
        <f t="shared" si="98"/>
        <v>4357.9633367485376</v>
      </c>
      <c r="S317">
        <f t="shared" si="99"/>
        <v>-0.33432850740892478</v>
      </c>
      <c r="T317">
        <f t="shared" si="100"/>
        <v>2.8072641461808683</v>
      </c>
      <c r="U317">
        <f t="shared" si="101"/>
        <v>160.84438755456031</v>
      </c>
      <c r="W317">
        <f t="shared" si="102"/>
        <v>4357.9633367485376</v>
      </c>
      <c r="X317">
        <f t="shared" si="103"/>
        <v>2.8634374151568358</v>
      </c>
      <c r="Y317">
        <f t="shared" si="104"/>
        <v>164.06287878833643</v>
      </c>
      <c r="AA317">
        <f t="shared" si="105"/>
        <v>-4190.4589713869882</v>
      </c>
      <c r="AB317">
        <f t="shared" si="106"/>
        <v>1196.619427205974</v>
      </c>
      <c r="AD317">
        <f t="shared" si="107"/>
        <v>-4190.4589713869882</v>
      </c>
      <c r="AE317">
        <f t="shared" si="108"/>
        <v>-696.61942720597403</v>
      </c>
      <c r="AG317">
        <f t="shared" si="109"/>
        <v>4247.9671629190443</v>
      </c>
    </row>
    <row r="318" spans="1:33" x14ac:dyDescent="0.2">
      <c r="A318">
        <f>'建築限界数値データ　線間左'!A402</f>
        <v>-1900</v>
      </c>
      <c r="B318">
        <f>'建築限界数値データ　線間左'!B402</f>
        <v>1440</v>
      </c>
      <c r="D318">
        <f t="shared" si="88"/>
        <v>60</v>
      </c>
      <c r="E318">
        <f t="shared" si="89"/>
        <v>300</v>
      </c>
      <c r="F318">
        <f t="shared" si="90"/>
        <v>-2140</v>
      </c>
      <c r="G318">
        <f t="shared" si="91"/>
        <v>500</v>
      </c>
      <c r="I318">
        <f t="shared" si="92"/>
        <v>5.6173268975967375E-2</v>
      </c>
      <c r="J318">
        <f t="shared" si="93"/>
        <v>76.666666666666671</v>
      </c>
      <c r="L318">
        <f t="shared" si="94"/>
        <v>-1976.6666666666667</v>
      </c>
      <c r="M318">
        <f t="shared" si="95"/>
        <v>1440</v>
      </c>
      <c r="O318">
        <f t="shared" si="96"/>
        <v>-4116.666666666667</v>
      </c>
      <c r="P318">
        <f t="shared" si="97"/>
        <v>1440</v>
      </c>
      <c r="R318">
        <f t="shared" si="98"/>
        <v>4361.2549162419355</v>
      </c>
      <c r="S318">
        <f t="shared" si="99"/>
        <v>-0.33649447023271656</v>
      </c>
      <c r="T318">
        <f t="shared" si="100"/>
        <v>2.8050981833570767</v>
      </c>
      <c r="U318">
        <f t="shared" si="101"/>
        <v>160.72028702617484</v>
      </c>
      <c r="W318">
        <f t="shared" si="102"/>
        <v>4361.2549162419355</v>
      </c>
      <c r="X318">
        <f t="shared" si="103"/>
        <v>2.8612714523330443</v>
      </c>
      <c r="Y318">
        <f t="shared" si="104"/>
        <v>163.93877825995094</v>
      </c>
      <c r="AA318">
        <f t="shared" si="105"/>
        <v>-4191.0204087047478</v>
      </c>
      <c r="AB318">
        <f t="shared" si="106"/>
        <v>1206.6036541734572</v>
      </c>
      <c r="AD318">
        <f t="shared" si="107"/>
        <v>-4191.0204087047478</v>
      </c>
      <c r="AE318">
        <f t="shared" si="108"/>
        <v>-706.60365417345724</v>
      </c>
      <c r="AG318">
        <f t="shared" si="109"/>
        <v>4250.1695013576809</v>
      </c>
    </row>
    <row r="319" spans="1:33" x14ac:dyDescent="0.2">
      <c r="A319">
        <f>'建築限界数値データ　線間左'!A403</f>
        <v>-1900</v>
      </c>
      <c r="B319">
        <f>'建築限界数値データ　線間左'!B403</f>
        <v>1450</v>
      </c>
      <c r="D319">
        <f t="shared" si="88"/>
        <v>60</v>
      </c>
      <c r="E319">
        <f t="shared" si="89"/>
        <v>300</v>
      </c>
      <c r="F319">
        <f t="shared" si="90"/>
        <v>-2140</v>
      </c>
      <c r="G319">
        <f t="shared" si="91"/>
        <v>500</v>
      </c>
      <c r="I319">
        <f t="shared" si="92"/>
        <v>5.6173268975967375E-2</v>
      </c>
      <c r="J319">
        <f t="shared" si="93"/>
        <v>76.666666666666671</v>
      </c>
      <c r="L319">
        <f t="shared" si="94"/>
        <v>-1976.6666666666667</v>
      </c>
      <c r="M319">
        <f t="shared" si="95"/>
        <v>1450</v>
      </c>
      <c r="O319">
        <f t="shared" si="96"/>
        <v>-4116.666666666667</v>
      </c>
      <c r="P319">
        <f t="shared" si="97"/>
        <v>1450</v>
      </c>
      <c r="R319">
        <f t="shared" si="98"/>
        <v>4364.5669251879326</v>
      </c>
      <c r="S319">
        <f t="shared" si="99"/>
        <v>-0.33865715595029705</v>
      </c>
      <c r="T319">
        <f t="shared" si="100"/>
        <v>2.802935497639496</v>
      </c>
      <c r="U319">
        <f t="shared" si="101"/>
        <v>160.59637426214422</v>
      </c>
      <c r="W319">
        <f t="shared" si="102"/>
        <v>4364.5669251879326</v>
      </c>
      <c r="X319">
        <f t="shared" si="103"/>
        <v>2.8591087666154635</v>
      </c>
      <c r="Y319">
        <f t="shared" si="104"/>
        <v>163.81486549592034</v>
      </c>
      <c r="AA319">
        <f t="shared" si="105"/>
        <v>-4191.5818460225064</v>
      </c>
      <c r="AB319">
        <f t="shared" si="106"/>
        <v>1216.5878811409414</v>
      </c>
      <c r="AD319">
        <f t="shared" si="107"/>
        <v>-4191.5818460225064</v>
      </c>
      <c r="AE319">
        <f t="shared" si="108"/>
        <v>-716.58788114094136</v>
      </c>
      <c r="AG319">
        <f t="shared" si="109"/>
        <v>4252.3942154160059</v>
      </c>
    </row>
    <row r="320" spans="1:33" x14ac:dyDescent="0.2">
      <c r="A320">
        <f>'建築限界数値データ　線間左'!A404</f>
        <v>-1900</v>
      </c>
      <c r="B320">
        <f>'建築限界数値データ　線間左'!B404</f>
        <v>1460</v>
      </c>
      <c r="D320">
        <f t="shared" si="88"/>
        <v>60</v>
      </c>
      <c r="E320">
        <f t="shared" si="89"/>
        <v>300</v>
      </c>
      <c r="F320">
        <f t="shared" si="90"/>
        <v>-2140</v>
      </c>
      <c r="G320">
        <f t="shared" si="91"/>
        <v>500</v>
      </c>
      <c r="I320">
        <f t="shared" si="92"/>
        <v>5.6173268975967375E-2</v>
      </c>
      <c r="J320">
        <f t="shared" si="93"/>
        <v>76.666666666666671</v>
      </c>
      <c r="L320">
        <f t="shared" si="94"/>
        <v>-1976.6666666666667</v>
      </c>
      <c r="M320">
        <f t="shared" si="95"/>
        <v>1460</v>
      </c>
      <c r="O320">
        <f t="shared" si="96"/>
        <v>-4116.666666666667</v>
      </c>
      <c r="P320">
        <f t="shared" si="97"/>
        <v>1460</v>
      </c>
      <c r="R320">
        <f t="shared" si="98"/>
        <v>4367.8993171139427</v>
      </c>
      <c r="S320">
        <f t="shared" si="99"/>
        <v>-0.34081655180879955</v>
      </c>
      <c r="T320">
        <f t="shared" si="100"/>
        <v>2.8007761017809933</v>
      </c>
      <c r="U320">
        <f t="shared" si="101"/>
        <v>160.47264999315402</v>
      </c>
      <c r="W320">
        <f t="shared" si="102"/>
        <v>4367.8993171139427</v>
      </c>
      <c r="X320">
        <f t="shared" si="103"/>
        <v>2.8569493707569609</v>
      </c>
      <c r="Y320">
        <f t="shared" si="104"/>
        <v>163.69114122693011</v>
      </c>
      <c r="AA320">
        <f t="shared" si="105"/>
        <v>-4192.143283340265</v>
      </c>
      <c r="AB320">
        <f t="shared" si="106"/>
        <v>1226.5721081084259</v>
      </c>
      <c r="AD320">
        <f t="shared" si="107"/>
        <v>-4192.143283340265</v>
      </c>
      <c r="AE320">
        <f t="shared" si="108"/>
        <v>-726.57210810842594</v>
      </c>
      <c r="AG320">
        <f t="shared" si="109"/>
        <v>4254.6412699939838</v>
      </c>
    </row>
    <row r="321" spans="1:33" x14ac:dyDescent="0.2">
      <c r="A321">
        <f>'建築限界数値データ　線間左'!A405</f>
        <v>-1900</v>
      </c>
      <c r="B321">
        <f>'建築限界数値データ　線間左'!B405</f>
        <v>1470</v>
      </c>
      <c r="D321">
        <f t="shared" si="88"/>
        <v>60</v>
      </c>
      <c r="E321">
        <f t="shared" si="89"/>
        <v>300</v>
      </c>
      <c r="F321">
        <f t="shared" si="90"/>
        <v>-2140</v>
      </c>
      <c r="G321">
        <f t="shared" si="91"/>
        <v>500</v>
      </c>
      <c r="I321">
        <f t="shared" si="92"/>
        <v>5.6173268975967375E-2</v>
      </c>
      <c r="J321">
        <f t="shared" si="93"/>
        <v>76.666666666666671</v>
      </c>
      <c r="L321">
        <f t="shared" si="94"/>
        <v>-1976.6666666666667</v>
      </c>
      <c r="M321">
        <f t="shared" si="95"/>
        <v>1470</v>
      </c>
      <c r="O321">
        <f t="shared" si="96"/>
        <v>-4116.666666666667</v>
      </c>
      <c r="P321">
        <f t="shared" si="97"/>
        <v>1470</v>
      </c>
      <c r="R321">
        <f t="shared" si="98"/>
        <v>4371.2520454035193</v>
      </c>
      <c r="S321">
        <f t="shared" si="99"/>
        <v>-0.34297264521684989</v>
      </c>
      <c r="T321">
        <f t="shared" si="100"/>
        <v>2.7986200083729433</v>
      </c>
      <c r="U321">
        <f t="shared" si="101"/>
        <v>160.34911494063678</v>
      </c>
      <c r="W321">
        <f t="shared" si="102"/>
        <v>4371.2520454035193</v>
      </c>
      <c r="X321">
        <f t="shared" si="103"/>
        <v>2.8547932773489109</v>
      </c>
      <c r="Y321">
        <f t="shared" si="104"/>
        <v>163.56760617441287</v>
      </c>
      <c r="AA321">
        <f t="shared" si="105"/>
        <v>-4192.7047206580255</v>
      </c>
      <c r="AB321">
        <f t="shared" si="106"/>
        <v>1236.556335075908</v>
      </c>
      <c r="AD321">
        <f t="shared" si="107"/>
        <v>-4192.7047206580255</v>
      </c>
      <c r="AE321">
        <f t="shared" si="108"/>
        <v>-736.55633507590801</v>
      </c>
      <c r="AG321">
        <f t="shared" si="109"/>
        <v>4256.9106297135895</v>
      </c>
    </row>
    <row r="322" spans="1:33" x14ac:dyDescent="0.2">
      <c r="A322">
        <f>'建築限界数値データ　線間左'!A406</f>
        <v>-1900</v>
      </c>
      <c r="B322">
        <f>'建築限界数値データ　線間左'!B406</f>
        <v>1480</v>
      </c>
      <c r="D322">
        <f t="shared" si="88"/>
        <v>60</v>
      </c>
      <c r="E322">
        <f t="shared" si="89"/>
        <v>300</v>
      </c>
      <c r="F322">
        <f t="shared" si="90"/>
        <v>-2140</v>
      </c>
      <c r="G322">
        <f t="shared" si="91"/>
        <v>500</v>
      </c>
      <c r="I322">
        <f t="shared" si="92"/>
        <v>5.6173268975967375E-2</v>
      </c>
      <c r="J322">
        <f t="shared" si="93"/>
        <v>76.666666666666671</v>
      </c>
      <c r="L322">
        <f t="shared" si="94"/>
        <v>-1976.6666666666667</v>
      </c>
      <c r="M322">
        <f t="shared" si="95"/>
        <v>1480</v>
      </c>
      <c r="O322">
        <f t="shared" si="96"/>
        <v>-4116.666666666667</v>
      </c>
      <c r="P322">
        <f t="shared" si="97"/>
        <v>1480</v>
      </c>
      <c r="R322">
        <f t="shared" si="98"/>
        <v>4374.6250632990759</v>
      </c>
      <c r="S322">
        <f t="shared" si="99"/>
        <v>-0.34512542374437377</v>
      </c>
      <c r="T322">
        <f t="shared" si="100"/>
        <v>2.7964672298454194</v>
      </c>
      <c r="U322">
        <f t="shared" si="101"/>
        <v>160.22576981678324</v>
      </c>
      <c r="W322">
        <f t="shared" si="102"/>
        <v>4374.6250632990759</v>
      </c>
      <c r="X322">
        <f t="shared" si="103"/>
        <v>2.8526404988213869</v>
      </c>
      <c r="Y322">
        <f t="shared" si="104"/>
        <v>163.44426105055936</v>
      </c>
      <c r="AA322">
        <f t="shared" si="105"/>
        <v>-4193.2661579757832</v>
      </c>
      <c r="AB322">
        <f t="shared" si="106"/>
        <v>1246.5405620433919</v>
      </c>
      <c r="AD322">
        <f t="shared" si="107"/>
        <v>-4193.2661579757832</v>
      </c>
      <c r="AE322">
        <f t="shared" si="108"/>
        <v>-746.5405620433919</v>
      </c>
      <c r="AG322">
        <f t="shared" si="109"/>
        <v>4259.2022589213875</v>
      </c>
    </row>
    <row r="323" spans="1:33" x14ac:dyDescent="0.2">
      <c r="A323">
        <f>'建築限界数値データ　線間左'!A407</f>
        <v>-1900</v>
      </c>
      <c r="B323">
        <f>'建築限界数値データ　線間左'!B407</f>
        <v>1490</v>
      </c>
      <c r="D323">
        <f t="shared" ref="D323:D386" si="110">D322</f>
        <v>60</v>
      </c>
      <c r="E323">
        <f t="shared" ref="E323:E386" si="111">E322</f>
        <v>300</v>
      </c>
      <c r="F323">
        <f t="shared" ref="F323:F386" si="112">F322</f>
        <v>-2140</v>
      </c>
      <c r="G323">
        <f t="shared" ref="G323:G386" si="113">G322</f>
        <v>500</v>
      </c>
      <c r="I323">
        <f t="shared" ref="I323:I386" si="114">I322</f>
        <v>5.6173268975967375E-2</v>
      </c>
      <c r="J323">
        <f t="shared" ref="J323:J386" si="115">J322</f>
        <v>76.666666666666671</v>
      </c>
      <c r="L323">
        <f t="shared" ref="L323:L386" si="116">A323-J323</f>
        <v>-1976.6666666666667</v>
      </c>
      <c r="M323">
        <f t="shared" ref="M323:M386" si="117">B323</f>
        <v>1490</v>
      </c>
      <c r="O323">
        <f t="shared" ref="O323:O386" si="118">L323+F323</f>
        <v>-4116.666666666667</v>
      </c>
      <c r="P323">
        <f t="shared" ref="P323:P386" si="119">M323</f>
        <v>1490</v>
      </c>
      <c r="R323">
        <f t="shared" ref="R323:R386" si="120">SQRT(O323^2+P323^2)</f>
        <v>4378.0183239046009</v>
      </c>
      <c r="S323">
        <f t="shared" ref="S323:S386" si="121">IF(AND(O323=0,P323=0),0,IF(O323=0,PI()/2,ATAN(P323/O323)))</f>
        <v>-0.34727487512238819</v>
      </c>
      <c r="T323">
        <f t="shared" ref="T323:T386" si="122">IF(AND(O323&gt;=0,P323&gt;=0),S323,IF(AND(O323&lt;0,P323&gt;=0),S323+PI(),IF(AND(O323&lt;0,P323&lt;0),S323+PI(),S323+2*PI())))</f>
        <v>2.7943177784674047</v>
      </c>
      <c r="U323">
        <f t="shared" ref="U323:U386" si="123">T323*180/PI()</f>
        <v>160.10261532455442</v>
      </c>
      <c r="W323">
        <f t="shared" ref="W323:W386" si="124">R323</f>
        <v>4378.0183239046009</v>
      </c>
      <c r="X323">
        <f t="shared" ref="X323:X386" si="125">IF(T323+I323&gt;=2*PI(),MOD(T323+I323,2*PI()),T323+I323)</f>
        <v>2.8504910474433722</v>
      </c>
      <c r="Y323">
        <f t="shared" ref="Y323:Y386" si="126">X323*180/PI()</f>
        <v>163.32110655833057</v>
      </c>
      <c r="AA323">
        <f t="shared" ref="AA323:AA386" si="127">W323*COS(X323)</f>
        <v>-4193.8275952935428</v>
      </c>
      <c r="AB323">
        <f t="shared" ref="AB323:AB386" si="128">W323*SIN(X323)</f>
        <v>1256.5247890108767</v>
      </c>
      <c r="AD323">
        <f t="shared" ref="AD323:AD386" si="129">AA323</f>
        <v>-4193.8275952935428</v>
      </c>
      <c r="AE323">
        <f t="shared" ref="AE323:AE386" si="130">G323-AB323</f>
        <v>-756.5247890108767</v>
      </c>
      <c r="AG323">
        <f t="shared" ref="AG323:AG386" si="131">SQRT(AD323^2+AE323^2)</f>
        <v>4261.5161216911492</v>
      </c>
    </row>
    <row r="324" spans="1:33" x14ac:dyDescent="0.2">
      <c r="A324">
        <f>'建築限界数値データ　線間左'!A408</f>
        <v>-1900</v>
      </c>
      <c r="B324">
        <f>'建築限界数値データ　線間左'!B408</f>
        <v>1500</v>
      </c>
      <c r="D324">
        <f t="shared" si="110"/>
        <v>60</v>
      </c>
      <c r="E324">
        <f t="shared" si="111"/>
        <v>300</v>
      </c>
      <c r="F324">
        <f t="shared" si="112"/>
        <v>-2140</v>
      </c>
      <c r="G324">
        <f t="shared" si="113"/>
        <v>500</v>
      </c>
      <c r="I324">
        <f t="shared" si="114"/>
        <v>5.6173268975967375E-2</v>
      </c>
      <c r="J324">
        <f t="shared" si="115"/>
        <v>76.666666666666671</v>
      </c>
      <c r="L324">
        <f t="shared" si="116"/>
        <v>-1976.6666666666667</v>
      </c>
      <c r="M324">
        <f t="shared" si="117"/>
        <v>1500</v>
      </c>
      <c r="O324">
        <f t="shared" si="118"/>
        <v>-4116.666666666667</v>
      </c>
      <c r="P324">
        <f t="shared" si="119"/>
        <v>1500</v>
      </c>
      <c r="R324">
        <f t="shared" si="120"/>
        <v>4381.431780188349</v>
      </c>
      <c r="S324">
        <f t="shared" si="121"/>
        <v>-0.34942098724277842</v>
      </c>
      <c r="T324">
        <f t="shared" si="122"/>
        <v>2.7921716663470146</v>
      </c>
      <c r="U324">
        <f t="shared" si="123"/>
        <v>159.9796521576942</v>
      </c>
      <c r="W324">
        <f t="shared" si="124"/>
        <v>4381.431780188349</v>
      </c>
      <c r="X324">
        <f t="shared" si="125"/>
        <v>2.8483449353229822</v>
      </c>
      <c r="Y324">
        <f t="shared" si="126"/>
        <v>163.1981433914703</v>
      </c>
      <c r="AA324">
        <f t="shared" si="127"/>
        <v>-4194.3890326113014</v>
      </c>
      <c r="AB324">
        <f t="shared" si="128"/>
        <v>1266.5090159783595</v>
      </c>
      <c r="AD324">
        <f t="shared" si="129"/>
        <v>-4194.3890326113014</v>
      </c>
      <c r="AE324">
        <f t="shared" si="130"/>
        <v>-766.50901597835946</v>
      </c>
      <c r="AG324">
        <f t="shared" si="131"/>
        <v>4263.8521818264389</v>
      </c>
    </row>
    <row r="325" spans="1:33" x14ac:dyDescent="0.2">
      <c r="A325">
        <f>'建築限界数値データ　線間左'!A409</f>
        <v>-1900</v>
      </c>
      <c r="B325">
        <f>'建築限界数値データ　線間左'!B409</f>
        <v>1510</v>
      </c>
      <c r="D325">
        <f t="shared" si="110"/>
        <v>60</v>
      </c>
      <c r="E325">
        <f t="shared" si="111"/>
        <v>300</v>
      </c>
      <c r="F325">
        <f t="shared" si="112"/>
        <v>-2140</v>
      </c>
      <c r="G325">
        <f t="shared" si="113"/>
        <v>500</v>
      </c>
      <c r="I325">
        <f t="shared" si="114"/>
        <v>5.6173268975967375E-2</v>
      </c>
      <c r="J325">
        <f t="shared" si="115"/>
        <v>76.666666666666671</v>
      </c>
      <c r="L325">
        <f t="shared" si="116"/>
        <v>-1976.6666666666667</v>
      </c>
      <c r="M325">
        <f t="shared" si="117"/>
        <v>1510</v>
      </c>
      <c r="O325">
        <f t="shared" si="118"/>
        <v>-4116.666666666667</v>
      </c>
      <c r="P325">
        <f t="shared" si="119"/>
        <v>1510</v>
      </c>
      <c r="R325">
        <f t="shared" si="120"/>
        <v>4384.8653849855464</v>
      </c>
      <c r="S325">
        <f t="shared" si="121"/>
        <v>-0.35156374815805924</v>
      </c>
      <c r="T325">
        <f t="shared" si="122"/>
        <v>2.790028905431734</v>
      </c>
      <c r="U325">
        <f t="shared" si="123"/>
        <v>159.85688100074304</v>
      </c>
      <c r="W325">
        <f t="shared" si="124"/>
        <v>4384.8653849855464</v>
      </c>
      <c r="X325">
        <f t="shared" si="125"/>
        <v>2.8462021744077015</v>
      </c>
      <c r="Y325">
        <f t="shared" si="126"/>
        <v>163.07537223451916</v>
      </c>
      <c r="AA325">
        <f t="shared" si="127"/>
        <v>-4194.950469929061</v>
      </c>
      <c r="AB325">
        <f t="shared" si="128"/>
        <v>1276.4932429458424</v>
      </c>
      <c r="AD325">
        <f t="shared" si="129"/>
        <v>-4194.950469929061</v>
      </c>
      <c r="AE325">
        <f t="shared" si="130"/>
        <v>-776.49324294584244</v>
      </c>
      <c r="AG325">
        <f t="shared" si="131"/>
        <v>4266.2104028632484</v>
      </c>
    </row>
    <row r="326" spans="1:33" x14ac:dyDescent="0.2">
      <c r="A326">
        <f>'建築限界数値データ　線間左'!A410</f>
        <v>-1900</v>
      </c>
      <c r="B326">
        <f>'建築限界数値データ　線間左'!B410</f>
        <v>1520</v>
      </c>
      <c r="D326">
        <f t="shared" si="110"/>
        <v>60</v>
      </c>
      <c r="E326">
        <f t="shared" si="111"/>
        <v>300</v>
      </c>
      <c r="F326">
        <f t="shared" si="112"/>
        <v>-2140</v>
      </c>
      <c r="G326">
        <f t="shared" si="113"/>
        <v>500</v>
      </c>
      <c r="I326">
        <f t="shared" si="114"/>
        <v>5.6173268975967375E-2</v>
      </c>
      <c r="J326">
        <f t="shared" si="115"/>
        <v>76.666666666666671</v>
      </c>
      <c r="L326">
        <f t="shared" si="116"/>
        <v>-1976.6666666666667</v>
      </c>
      <c r="M326">
        <f t="shared" si="117"/>
        <v>1520</v>
      </c>
      <c r="O326">
        <f t="shared" si="118"/>
        <v>-4116.666666666667</v>
      </c>
      <c r="P326">
        <f t="shared" si="119"/>
        <v>1520</v>
      </c>
      <c r="R326">
        <f t="shared" si="120"/>
        <v>4388.319091001069</v>
      </c>
      <c r="S326">
        <f t="shared" si="121"/>
        <v>-0.3537031460811218</v>
      </c>
      <c r="T326">
        <f t="shared" si="122"/>
        <v>2.7878895075086714</v>
      </c>
      <c r="U326">
        <f t="shared" si="123"/>
        <v>159.73430252905251</v>
      </c>
      <c r="W326">
        <f t="shared" si="124"/>
        <v>4388.319091001069</v>
      </c>
      <c r="X326">
        <f t="shared" si="125"/>
        <v>2.8440627764846389</v>
      </c>
      <c r="Y326">
        <f t="shared" si="126"/>
        <v>162.95279376282861</v>
      </c>
      <c r="AA326">
        <f t="shared" si="127"/>
        <v>-4195.5119072468206</v>
      </c>
      <c r="AB326">
        <f t="shared" si="128"/>
        <v>1286.4774699133263</v>
      </c>
      <c r="AD326">
        <f t="shared" si="129"/>
        <v>-4195.5119072468206</v>
      </c>
      <c r="AE326">
        <f t="shared" si="130"/>
        <v>-786.47746991332633</v>
      </c>
      <c r="AG326">
        <f t="shared" si="131"/>
        <v>4268.5907480726146</v>
      </c>
    </row>
    <row r="327" spans="1:33" x14ac:dyDescent="0.2">
      <c r="A327">
        <f>'建築限界数値データ　線間左'!A411</f>
        <v>-1900</v>
      </c>
      <c r="B327">
        <f>'建築限界数値データ　線間左'!B411</f>
        <v>1530</v>
      </c>
      <c r="D327">
        <f t="shared" si="110"/>
        <v>60</v>
      </c>
      <c r="E327">
        <f t="shared" si="111"/>
        <v>300</v>
      </c>
      <c r="F327">
        <f t="shared" si="112"/>
        <v>-2140</v>
      </c>
      <c r="G327">
        <f t="shared" si="113"/>
        <v>500</v>
      </c>
      <c r="I327">
        <f t="shared" si="114"/>
        <v>5.6173268975967375E-2</v>
      </c>
      <c r="J327">
        <f t="shared" si="115"/>
        <v>76.666666666666671</v>
      </c>
      <c r="L327">
        <f t="shared" si="116"/>
        <v>-1976.6666666666667</v>
      </c>
      <c r="M327">
        <f t="shared" si="117"/>
        <v>1530</v>
      </c>
      <c r="O327">
        <f t="shared" si="118"/>
        <v>-4116.666666666667</v>
      </c>
      <c r="P327">
        <f t="shared" si="119"/>
        <v>1530</v>
      </c>
      <c r="R327">
        <f t="shared" si="120"/>
        <v>4391.7928508121204</v>
      </c>
      <c r="S327">
        <f t="shared" si="121"/>
        <v>-0.35583916938496557</v>
      </c>
      <c r="T327">
        <f t="shared" si="122"/>
        <v>2.7857534842048275</v>
      </c>
      <c r="U327">
        <f t="shared" si="123"/>
        <v>159.61191740880065</v>
      </c>
      <c r="W327">
        <f t="shared" si="124"/>
        <v>4391.7928508121204</v>
      </c>
      <c r="X327">
        <f t="shared" si="125"/>
        <v>2.841926753180795</v>
      </c>
      <c r="Y327">
        <f t="shared" si="126"/>
        <v>162.83040864257677</v>
      </c>
      <c r="AA327">
        <f t="shared" si="127"/>
        <v>-4196.0733445645801</v>
      </c>
      <c r="AB327">
        <f t="shared" si="128"/>
        <v>1296.4616968808107</v>
      </c>
      <c r="AD327">
        <f t="shared" si="129"/>
        <v>-4196.0733445645801</v>
      </c>
      <c r="AE327">
        <f t="shared" si="130"/>
        <v>-796.46169688081068</v>
      </c>
      <c r="AG327">
        <f t="shared" si="131"/>
        <v>4270.9931804632561</v>
      </c>
    </row>
    <row r="328" spans="1:33" x14ac:dyDescent="0.2">
      <c r="A328">
        <f>'建築限界数値データ　線間左'!A412</f>
        <v>-1900</v>
      </c>
      <c r="B328">
        <f>'建築限界数値データ　線間左'!B412</f>
        <v>1540</v>
      </c>
      <c r="D328">
        <f t="shared" si="110"/>
        <v>60</v>
      </c>
      <c r="E328">
        <f t="shared" si="111"/>
        <v>300</v>
      </c>
      <c r="F328">
        <f t="shared" si="112"/>
        <v>-2140</v>
      </c>
      <c r="G328">
        <f t="shared" si="113"/>
        <v>500</v>
      </c>
      <c r="I328">
        <f t="shared" si="114"/>
        <v>5.6173268975967375E-2</v>
      </c>
      <c r="J328">
        <f t="shared" si="115"/>
        <v>76.666666666666671</v>
      </c>
      <c r="L328">
        <f t="shared" si="116"/>
        <v>-1976.6666666666667</v>
      </c>
      <c r="M328">
        <f t="shared" si="117"/>
        <v>1540</v>
      </c>
      <c r="O328">
        <f t="shared" si="118"/>
        <v>-4116.666666666667</v>
      </c>
      <c r="P328">
        <f t="shared" si="119"/>
        <v>1540</v>
      </c>
      <c r="R328">
        <f t="shared" si="120"/>
        <v>4395.2866168709006</v>
      </c>
      <c r="S328">
        <f t="shared" si="121"/>
        <v>-0.35797180660241579</v>
      </c>
      <c r="T328">
        <f t="shared" si="122"/>
        <v>2.7836208469873771</v>
      </c>
      <c r="U328">
        <f t="shared" si="123"/>
        <v>159.48972629700822</v>
      </c>
      <c r="W328">
        <f t="shared" si="124"/>
        <v>4395.2866168709006</v>
      </c>
      <c r="X328">
        <f t="shared" si="125"/>
        <v>2.8397941159633446</v>
      </c>
      <c r="Y328">
        <f t="shared" si="126"/>
        <v>162.70821753078434</v>
      </c>
      <c r="AA328">
        <f t="shared" si="127"/>
        <v>-4196.6347818823378</v>
      </c>
      <c r="AB328">
        <f t="shared" si="128"/>
        <v>1306.445923848295</v>
      </c>
      <c r="AD328">
        <f t="shared" si="129"/>
        <v>-4196.6347818823378</v>
      </c>
      <c r="AE328">
        <f t="shared" si="130"/>
        <v>-806.44592384829502</v>
      </c>
      <c r="AG328">
        <f t="shared" si="131"/>
        <v>4273.4176627842207</v>
      </c>
    </row>
    <row r="329" spans="1:33" x14ac:dyDescent="0.2">
      <c r="A329">
        <f>'建築限界数値データ　線間左'!A413</f>
        <v>-1900</v>
      </c>
      <c r="B329">
        <f>'建築限界数値データ　線間左'!B413</f>
        <v>1550</v>
      </c>
      <c r="D329">
        <f t="shared" si="110"/>
        <v>60</v>
      </c>
      <c r="E329">
        <f t="shared" si="111"/>
        <v>300</v>
      </c>
      <c r="F329">
        <f t="shared" si="112"/>
        <v>-2140</v>
      </c>
      <c r="G329">
        <f t="shared" si="113"/>
        <v>500</v>
      </c>
      <c r="I329">
        <f t="shared" si="114"/>
        <v>5.6173268975967375E-2</v>
      </c>
      <c r="J329">
        <f t="shared" si="115"/>
        <v>76.666666666666671</v>
      </c>
      <c r="L329">
        <f t="shared" si="116"/>
        <v>-1976.6666666666667</v>
      </c>
      <c r="M329">
        <f t="shared" si="117"/>
        <v>1550</v>
      </c>
      <c r="O329">
        <f t="shared" si="118"/>
        <v>-4116.666666666667</v>
      </c>
      <c r="P329">
        <f t="shared" si="119"/>
        <v>1550</v>
      </c>
      <c r="R329">
        <f t="shared" si="120"/>
        <v>4398.8003415072671</v>
      </c>
      <c r="S329">
        <f t="shared" si="121"/>
        <v>-0.36010104642582674</v>
      </c>
      <c r="T329">
        <f t="shared" si="122"/>
        <v>2.7814916071639662</v>
      </c>
      <c r="U329">
        <f t="shared" si="123"/>
        <v>159.36772984155559</v>
      </c>
      <c r="W329">
        <f t="shared" si="124"/>
        <v>4398.8003415072671</v>
      </c>
      <c r="X329">
        <f t="shared" si="125"/>
        <v>2.8376648761399337</v>
      </c>
      <c r="Y329">
        <f t="shared" si="126"/>
        <v>162.58622107533171</v>
      </c>
      <c r="AA329">
        <f t="shared" si="127"/>
        <v>-4197.1962192000983</v>
      </c>
      <c r="AB329">
        <f t="shared" si="128"/>
        <v>1316.4301508157785</v>
      </c>
      <c r="AD329">
        <f t="shared" si="129"/>
        <v>-4197.1962192000983</v>
      </c>
      <c r="AE329">
        <f t="shared" si="130"/>
        <v>-816.43015081577846</v>
      </c>
      <c r="AG329">
        <f t="shared" si="131"/>
        <v>4275.8641575275369</v>
      </c>
    </row>
    <row r="330" spans="1:33" x14ac:dyDescent="0.2">
      <c r="A330">
        <f>'建築限界数値データ　線間左'!A414</f>
        <v>-1900</v>
      </c>
      <c r="B330">
        <f>'建築限界数値データ　線間左'!B414</f>
        <v>1560</v>
      </c>
      <c r="D330">
        <f t="shared" si="110"/>
        <v>60</v>
      </c>
      <c r="E330">
        <f t="shared" si="111"/>
        <v>300</v>
      </c>
      <c r="F330">
        <f t="shared" si="112"/>
        <v>-2140</v>
      </c>
      <c r="G330">
        <f t="shared" si="113"/>
        <v>500</v>
      </c>
      <c r="I330">
        <f t="shared" si="114"/>
        <v>5.6173268975967375E-2</v>
      </c>
      <c r="J330">
        <f t="shared" si="115"/>
        <v>76.666666666666671</v>
      </c>
      <c r="L330">
        <f t="shared" si="116"/>
        <v>-1976.6666666666667</v>
      </c>
      <c r="M330">
        <f t="shared" si="117"/>
        <v>1560</v>
      </c>
      <c r="O330">
        <f t="shared" si="118"/>
        <v>-4116.666666666667</v>
      </c>
      <c r="P330">
        <f t="shared" si="119"/>
        <v>1560</v>
      </c>
      <c r="R330">
        <f t="shared" si="120"/>
        <v>4402.3339769313789</v>
      </c>
      <c r="S330">
        <f t="shared" si="121"/>
        <v>-0.36222687770677109</v>
      </c>
      <c r="T330">
        <f t="shared" si="122"/>
        <v>2.7793657758830221</v>
      </c>
      <c r="U330">
        <f t="shared" si="123"/>
        <v>159.24592868120061</v>
      </c>
      <c r="W330">
        <f t="shared" si="124"/>
        <v>4402.3339769313789</v>
      </c>
      <c r="X330">
        <f t="shared" si="125"/>
        <v>2.8355390448589897</v>
      </c>
      <c r="Y330">
        <f t="shared" si="126"/>
        <v>162.46441991497673</v>
      </c>
      <c r="AA330">
        <f t="shared" si="127"/>
        <v>-4197.757656517857</v>
      </c>
      <c r="AB330">
        <f t="shared" si="128"/>
        <v>1326.4143777832608</v>
      </c>
      <c r="AD330">
        <f t="shared" si="129"/>
        <v>-4197.757656517857</v>
      </c>
      <c r="AE330">
        <f t="shared" si="130"/>
        <v>-826.41437778326076</v>
      </c>
      <c r="AG330">
        <f t="shared" si="131"/>
        <v>4278.3326269308682</v>
      </c>
    </row>
    <row r="331" spans="1:33" x14ac:dyDescent="0.2">
      <c r="A331">
        <f>'建築限界数値データ　線間左'!A415</f>
        <v>-1900</v>
      </c>
      <c r="B331">
        <f>'建築限界数値データ　線間左'!B415</f>
        <v>1570</v>
      </c>
      <c r="D331">
        <f t="shared" si="110"/>
        <v>60</v>
      </c>
      <c r="E331">
        <f t="shared" si="111"/>
        <v>300</v>
      </c>
      <c r="F331">
        <f t="shared" si="112"/>
        <v>-2140</v>
      </c>
      <c r="G331">
        <f t="shared" si="113"/>
        <v>500</v>
      </c>
      <c r="I331">
        <f t="shared" si="114"/>
        <v>5.6173268975967375E-2</v>
      </c>
      <c r="J331">
        <f t="shared" si="115"/>
        <v>76.666666666666671</v>
      </c>
      <c r="L331">
        <f t="shared" si="116"/>
        <v>-1976.6666666666667</v>
      </c>
      <c r="M331">
        <f t="shared" si="117"/>
        <v>1570</v>
      </c>
      <c r="O331">
        <f t="shared" si="118"/>
        <v>-4116.666666666667</v>
      </c>
      <c r="P331">
        <f t="shared" si="119"/>
        <v>1570</v>
      </c>
      <c r="R331">
        <f t="shared" si="120"/>
        <v>4405.8874752363399</v>
      </c>
      <c r="S331">
        <f t="shared" si="121"/>
        <v>-0.36434928945571449</v>
      </c>
      <c r="T331">
        <f t="shared" si="122"/>
        <v>2.7772433641340788</v>
      </c>
      <c r="U331">
        <f t="shared" si="123"/>
        <v>159.12432344559718</v>
      </c>
      <c r="W331">
        <f t="shared" si="124"/>
        <v>4405.8874752363399</v>
      </c>
      <c r="X331">
        <f t="shared" si="125"/>
        <v>2.8334166331100463</v>
      </c>
      <c r="Y331">
        <f t="shared" si="126"/>
        <v>162.34281467937328</v>
      </c>
      <c r="AA331">
        <f t="shared" si="127"/>
        <v>-4198.3190938356165</v>
      </c>
      <c r="AB331">
        <f t="shared" si="128"/>
        <v>1336.3986047507442</v>
      </c>
      <c r="AD331">
        <f t="shared" si="129"/>
        <v>-4198.3190938356165</v>
      </c>
      <c r="AE331">
        <f t="shared" si="130"/>
        <v>-836.3986047507442</v>
      </c>
      <c r="AG331">
        <f t="shared" si="131"/>
        <v>4280.8230329801891</v>
      </c>
    </row>
    <row r="332" spans="1:33" x14ac:dyDescent="0.2">
      <c r="A332">
        <f>'建築限界数値データ　線間左'!A416</f>
        <v>-1900</v>
      </c>
      <c r="B332">
        <f>'建築限界数値データ　線間左'!B416</f>
        <v>1580</v>
      </c>
      <c r="D332">
        <f t="shared" si="110"/>
        <v>60</v>
      </c>
      <c r="E332">
        <f t="shared" si="111"/>
        <v>300</v>
      </c>
      <c r="F332">
        <f t="shared" si="112"/>
        <v>-2140</v>
      </c>
      <c r="G332">
        <f t="shared" si="113"/>
        <v>500</v>
      </c>
      <c r="I332">
        <f t="shared" si="114"/>
        <v>5.6173268975967375E-2</v>
      </c>
      <c r="J332">
        <f t="shared" si="115"/>
        <v>76.666666666666671</v>
      </c>
      <c r="L332">
        <f t="shared" si="116"/>
        <v>-1976.6666666666667</v>
      </c>
      <c r="M332">
        <f t="shared" si="117"/>
        <v>1580</v>
      </c>
      <c r="O332">
        <f t="shared" si="118"/>
        <v>-4116.666666666667</v>
      </c>
      <c r="P332">
        <f t="shared" si="119"/>
        <v>1580</v>
      </c>
      <c r="R332">
        <f t="shared" si="120"/>
        <v>4409.4607884008274</v>
      </c>
      <c r="S332">
        <f t="shared" si="121"/>
        <v>-0.36646827084167732</v>
      </c>
      <c r="T332">
        <f t="shared" si="122"/>
        <v>2.7751243827481158</v>
      </c>
      <c r="U332">
        <f t="shared" si="123"/>
        <v>159.00291475531472</v>
      </c>
      <c r="W332">
        <f t="shared" si="124"/>
        <v>4409.4607884008274</v>
      </c>
      <c r="X332">
        <f t="shared" si="125"/>
        <v>2.8312976517240833</v>
      </c>
      <c r="Y332">
        <f t="shared" si="126"/>
        <v>162.22140598909081</v>
      </c>
      <c r="AA332">
        <f t="shared" si="127"/>
        <v>-4198.8805311533752</v>
      </c>
      <c r="AB332">
        <f t="shared" si="128"/>
        <v>1346.3828317182283</v>
      </c>
      <c r="AD332">
        <f t="shared" si="129"/>
        <v>-4198.8805311533752</v>
      </c>
      <c r="AE332">
        <f t="shared" si="130"/>
        <v>-846.38283171822832</v>
      </c>
      <c r="AG332">
        <f t="shared" si="131"/>
        <v>4283.335337412449</v>
      </c>
    </row>
    <row r="333" spans="1:33" x14ac:dyDescent="0.2">
      <c r="A333">
        <f>'建築限界数値データ　線間左'!A417</f>
        <v>-1900</v>
      </c>
      <c r="B333">
        <f>'建築限界数値データ　線間左'!B417</f>
        <v>1590</v>
      </c>
      <c r="D333">
        <f t="shared" si="110"/>
        <v>60</v>
      </c>
      <c r="E333">
        <f t="shared" si="111"/>
        <v>300</v>
      </c>
      <c r="F333">
        <f t="shared" si="112"/>
        <v>-2140</v>
      </c>
      <c r="G333">
        <f t="shared" si="113"/>
        <v>500</v>
      </c>
      <c r="I333">
        <f t="shared" si="114"/>
        <v>5.6173268975967375E-2</v>
      </c>
      <c r="J333">
        <f t="shared" si="115"/>
        <v>76.666666666666671</v>
      </c>
      <c r="L333">
        <f t="shared" si="116"/>
        <v>-1976.6666666666667</v>
      </c>
      <c r="M333">
        <f t="shared" si="117"/>
        <v>1590</v>
      </c>
      <c r="O333">
        <f t="shared" si="118"/>
        <v>-4116.666666666667</v>
      </c>
      <c r="P333">
        <f t="shared" si="119"/>
        <v>1590</v>
      </c>
      <c r="R333">
        <f t="shared" si="120"/>
        <v>4413.0538682917122</v>
      </c>
      <c r="S333">
        <f t="shared" si="121"/>
        <v>-0.36858381119188249</v>
      </c>
      <c r="T333">
        <f t="shared" si="122"/>
        <v>2.7730088423979105</v>
      </c>
      <c r="U333">
        <f t="shared" si="123"/>
        <v>158.88170322185834</v>
      </c>
      <c r="W333">
        <f t="shared" si="124"/>
        <v>4413.0538682917122</v>
      </c>
      <c r="X333">
        <f t="shared" si="125"/>
        <v>2.829182111373878</v>
      </c>
      <c r="Y333">
        <f t="shared" si="126"/>
        <v>162.10019445563444</v>
      </c>
      <c r="AA333">
        <f t="shared" si="127"/>
        <v>-4199.4419684711338</v>
      </c>
      <c r="AB333">
        <f t="shared" si="128"/>
        <v>1356.3670586857129</v>
      </c>
      <c r="AD333">
        <f t="shared" si="129"/>
        <v>-4199.4419684711338</v>
      </c>
      <c r="AE333">
        <f t="shared" si="130"/>
        <v>-856.36705868571289</v>
      </c>
      <c r="AG333">
        <f t="shared" si="131"/>
        <v>4285.8695017182608</v>
      </c>
    </row>
    <row r="334" spans="1:33" x14ac:dyDescent="0.2">
      <c r="A334">
        <f>'建築限界数値データ　線間左'!A418</f>
        <v>-1900</v>
      </c>
      <c r="B334">
        <f>'建築限界数値データ　線間左'!B418</f>
        <v>1600</v>
      </c>
      <c r="D334">
        <f t="shared" si="110"/>
        <v>60</v>
      </c>
      <c r="E334">
        <f t="shared" si="111"/>
        <v>300</v>
      </c>
      <c r="F334">
        <f t="shared" si="112"/>
        <v>-2140</v>
      </c>
      <c r="G334">
        <f t="shared" si="113"/>
        <v>500</v>
      </c>
      <c r="I334">
        <f t="shared" si="114"/>
        <v>5.6173268975967375E-2</v>
      </c>
      <c r="J334">
        <f t="shared" si="115"/>
        <v>76.666666666666671</v>
      </c>
      <c r="L334">
        <f t="shared" si="116"/>
        <v>-1976.6666666666667</v>
      </c>
      <c r="M334">
        <f t="shared" si="117"/>
        <v>1600</v>
      </c>
      <c r="O334">
        <f t="shared" si="118"/>
        <v>-4116.666666666667</v>
      </c>
      <c r="P334">
        <f t="shared" si="119"/>
        <v>1600</v>
      </c>
      <c r="R334">
        <f t="shared" si="120"/>
        <v>4416.666666666667</v>
      </c>
      <c r="S334">
        <f t="shared" si="121"/>
        <v>-0.37069589999138947</v>
      </c>
      <c r="T334">
        <f t="shared" si="122"/>
        <v>2.7708967535984037</v>
      </c>
      <c r="U334">
        <f t="shared" si="123"/>
        <v>158.76068944768974</v>
      </c>
      <c r="W334">
        <f t="shared" si="124"/>
        <v>4416.666666666667</v>
      </c>
      <c r="X334">
        <f t="shared" si="125"/>
        <v>2.8270700225743712</v>
      </c>
      <c r="Y334">
        <f t="shared" si="126"/>
        <v>161.97918068146583</v>
      </c>
      <c r="AA334">
        <f t="shared" si="127"/>
        <v>-4200.0034057888934</v>
      </c>
      <c r="AB334">
        <f t="shared" si="128"/>
        <v>1366.3512856531954</v>
      </c>
      <c r="AD334">
        <f t="shared" si="129"/>
        <v>-4200.0034057888934</v>
      </c>
      <c r="AE334">
        <f t="shared" si="130"/>
        <v>-866.35128565319542</v>
      </c>
      <c r="AG334">
        <f t="shared" si="131"/>
        <v>4288.4254871445828</v>
      </c>
    </row>
    <row r="335" spans="1:33" x14ac:dyDescent="0.2">
      <c r="A335">
        <f>'建築限界数値データ　線間左'!A419</f>
        <v>-1900</v>
      </c>
      <c r="B335">
        <f>'建築限界数値データ　線間左'!B419</f>
        <v>1610</v>
      </c>
      <c r="D335">
        <f t="shared" si="110"/>
        <v>60</v>
      </c>
      <c r="E335">
        <f t="shared" si="111"/>
        <v>300</v>
      </c>
      <c r="F335">
        <f t="shared" si="112"/>
        <v>-2140</v>
      </c>
      <c r="G335">
        <f t="shared" si="113"/>
        <v>500</v>
      </c>
      <c r="I335">
        <f t="shared" si="114"/>
        <v>5.6173268975967375E-2</v>
      </c>
      <c r="J335">
        <f t="shared" si="115"/>
        <v>76.666666666666671</v>
      </c>
      <c r="L335">
        <f t="shared" si="116"/>
        <v>-1976.6666666666667</v>
      </c>
      <c r="M335">
        <f t="shared" si="117"/>
        <v>1610</v>
      </c>
      <c r="O335">
        <f t="shared" si="118"/>
        <v>-4116.666666666667</v>
      </c>
      <c r="P335">
        <f t="shared" si="119"/>
        <v>1610</v>
      </c>
      <c r="R335">
        <f t="shared" si="120"/>
        <v>4420.2991351767641</v>
      </c>
      <c r="S335">
        <f t="shared" si="121"/>
        <v>-0.37280452688271609</v>
      </c>
      <c r="T335">
        <f t="shared" si="122"/>
        <v>2.7687881267070771</v>
      </c>
      <c r="U335">
        <f t="shared" si="123"/>
        <v>158.63987402624892</v>
      </c>
      <c r="W335">
        <f t="shared" si="124"/>
        <v>4420.2991351767641</v>
      </c>
      <c r="X335">
        <f t="shared" si="125"/>
        <v>2.8249613956830446</v>
      </c>
      <c r="Y335">
        <f t="shared" si="126"/>
        <v>161.85836526002504</v>
      </c>
      <c r="AA335">
        <f t="shared" si="127"/>
        <v>-4200.5648431066529</v>
      </c>
      <c r="AB335">
        <f t="shared" si="128"/>
        <v>1376.3355126206791</v>
      </c>
      <c r="AD335">
        <f t="shared" si="129"/>
        <v>-4200.5648431066529</v>
      </c>
      <c r="AE335">
        <f t="shared" si="130"/>
        <v>-876.33551262067908</v>
      </c>
      <c r="AG335">
        <f t="shared" si="131"/>
        <v>4291.0032546974098</v>
      </c>
    </row>
    <row r="336" spans="1:33" x14ac:dyDescent="0.2">
      <c r="A336">
        <f>'建築限界数値データ　線間左'!A420</f>
        <v>-1900</v>
      </c>
      <c r="B336">
        <f>'建築限界数値データ　線間左'!B420</f>
        <v>1620</v>
      </c>
      <c r="D336">
        <f t="shared" si="110"/>
        <v>60</v>
      </c>
      <c r="E336">
        <f t="shared" si="111"/>
        <v>300</v>
      </c>
      <c r="F336">
        <f t="shared" si="112"/>
        <v>-2140</v>
      </c>
      <c r="G336">
        <f t="shared" si="113"/>
        <v>500</v>
      </c>
      <c r="I336">
        <f t="shared" si="114"/>
        <v>5.6173268975967375E-2</v>
      </c>
      <c r="J336">
        <f t="shared" si="115"/>
        <v>76.666666666666671</v>
      </c>
      <c r="L336">
        <f t="shared" si="116"/>
        <v>-1976.6666666666667</v>
      </c>
      <c r="M336">
        <f t="shared" si="117"/>
        <v>1620</v>
      </c>
      <c r="O336">
        <f t="shared" si="118"/>
        <v>-4116.666666666667</v>
      </c>
      <c r="P336">
        <f t="shared" si="119"/>
        <v>1620</v>
      </c>
      <c r="R336">
        <f t="shared" si="120"/>
        <v>4423.9512253690646</v>
      </c>
      <c r="S336">
        <f t="shared" si="121"/>
        <v>-0.37490968166544603</v>
      </c>
      <c r="T336">
        <f t="shared" si="122"/>
        <v>2.7666829719243471</v>
      </c>
      <c r="U336">
        <f t="shared" si="123"/>
        <v>158.51925754197671</v>
      </c>
      <c r="W336">
        <f t="shared" si="124"/>
        <v>4423.9512253690646</v>
      </c>
      <c r="X336">
        <f t="shared" si="125"/>
        <v>2.8228562409003146</v>
      </c>
      <c r="Y336">
        <f t="shared" si="126"/>
        <v>161.73774877575281</v>
      </c>
      <c r="AA336">
        <f t="shared" si="127"/>
        <v>-4201.1262804244125</v>
      </c>
      <c r="AB336">
        <f t="shared" si="128"/>
        <v>1386.319739588163</v>
      </c>
      <c r="AD336">
        <f t="shared" si="129"/>
        <v>-4201.1262804244125</v>
      </c>
      <c r="AE336">
        <f t="shared" si="130"/>
        <v>-886.31973958816297</v>
      </c>
      <c r="AG336">
        <f t="shared" si="131"/>
        <v>4293.6027651444756</v>
      </c>
    </row>
    <row r="337" spans="1:33" x14ac:dyDescent="0.2">
      <c r="A337">
        <f>'建築限界数値データ　線間左'!A421</f>
        <v>-1900</v>
      </c>
      <c r="B337">
        <f>'建築限界数値データ　線間左'!B421</f>
        <v>1630</v>
      </c>
      <c r="D337">
        <f t="shared" si="110"/>
        <v>60</v>
      </c>
      <c r="E337">
        <f t="shared" si="111"/>
        <v>300</v>
      </c>
      <c r="F337">
        <f t="shared" si="112"/>
        <v>-2140</v>
      </c>
      <c r="G337">
        <f t="shared" si="113"/>
        <v>500</v>
      </c>
      <c r="I337">
        <f t="shared" si="114"/>
        <v>5.6173268975967375E-2</v>
      </c>
      <c r="J337">
        <f t="shared" si="115"/>
        <v>76.666666666666671</v>
      </c>
      <c r="L337">
        <f t="shared" si="116"/>
        <v>-1976.6666666666667</v>
      </c>
      <c r="M337">
        <f t="shared" si="117"/>
        <v>1630</v>
      </c>
      <c r="O337">
        <f t="shared" si="118"/>
        <v>-4116.666666666667</v>
      </c>
      <c r="P337">
        <f t="shared" si="119"/>
        <v>1630</v>
      </c>
      <c r="R337">
        <f t="shared" si="120"/>
        <v>4427.622888689195</v>
      </c>
      <c r="S337">
        <f t="shared" si="121"/>
        <v>-0.37701135429582455</v>
      </c>
      <c r="T337">
        <f t="shared" si="122"/>
        <v>2.7645812992939685</v>
      </c>
      <c r="U337">
        <f t="shared" si="123"/>
        <v>158.39884057033788</v>
      </c>
      <c r="W337">
        <f t="shared" si="124"/>
        <v>4427.622888689195</v>
      </c>
      <c r="X337">
        <f t="shared" si="125"/>
        <v>2.820754568269936</v>
      </c>
      <c r="Y337">
        <f t="shared" si="126"/>
        <v>161.61733180411397</v>
      </c>
      <c r="AA337">
        <f t="shared" si="127"/>
        <v>-4201.6877177421711</v>
      </c>
      <c r="AB337">
        <f t="shared" si="128"/>
        <v>1396.3039665556473</v>
      </c>
      <c r="AD337">
        <f t="shared" si="129"/>
        <v>-4201.6877177421711</v>
      </c>
      <c r="AE337">
        <f t="shared" si="130"/>
        <v>-896.30396655564732</v>
      </c>
      <c r="AG337">
        <f t="shared" si="131"/>
        <v>4296.2239790179465</v>
      </c>
    </row>
    <row r="338" spans="1:33" x14ac:dyDescent="0.2">
      <c r="A338">
        <f>'建築限界数値データ　線間左'!A422</f>
        <v>-1900</v>
      </c>
      <c r="B338">
        <f>'建築限界数値データ　線間左'!B422</f>
        <v>1640</v>
      </c>
      <c r="D338">
        <f t="shared" si="110"/>
        <v>60</v>
      </c>
      <c r="E338">
        <f t="shared" si="111"/>
        <v>300</v>
      </c>
      <c r="F338">
        <f t="shared" si="112"/>
        <v>-2140</v>
      </c>
      <c r="G338">
        <f t="shared" si="113"/>
        <v>500</v>
      </c>
      <c r="I338">
        <f t="shared" si="114"/>
        <v>5.6173268975967375E-2</v>
      </c>
      <c r="J338">
        <f t="shared" si="115"/>
        <v>76.666666666666671</v>
      </c>
      <c r="L338">
        <f t="shared" si="116"/>
        <v>-1976.6666666666667</v>
      </c>
      <c r="M338">
        <f t="shared" si="117"/>
        <v>1640</v>
      </c>
      <c r="O338">
        <f t="shared" si="118"/>
        <v>-4116.666666666667</v>
      </c>
      <c r="P338">
        <f t="shared" si="119"/>
        <v>1640</v>
      </c>
      <c r="R338">
        <f t="shared" si="120"/>
        <v>4431.31407648391</v>
      </c>
      <c r="S338">
        <f t="shared" si="121"/>
        <v>-0.37910953488634097</v>
      </c>
      <c r="T338">
        <f t="shared" si="122"/>
        <v>2.762483118703452</v>
      </c>
      <c r="U338">
        <f t="shared" si="123"/>
        <v>158.27862367784502</v>
      </c>
      <c r="W338">
        <f t="shared" si="124"/>
        <v>4431.31407648391</v>
      </c>
      <c r="X338">
        <f t="shared" si="125"/>
        <v>2.8186563876794195</v>
      </c>
      <c r="Y338">
        <f t="shared" si="126"/>
        <v>161.49711491162111</v>
      </c>
      <c r="AA338">
        <f t="shared" si="127"/>
        <v>-4202.2491550599298</v>
      </c>
      <c r="AB338">
        <f t="shared" si="128"/>
        <v>1406.288193523131</v>
      </c>
      <c r="AD338">
        <f t="shared" si="129"/>
        <v>-4202.2491550599298</v>
      </c>
      <c r="AE338">
        <f t="shared" si="130"/>
        <v>-906.28819352313099</v>
      </c>
      <c r="AG338">
        <f t="shared" si="131"/>
        <v>4298.8668566171382</v>
      </c>
    </row>
    <row r="339" spans="1:33" x14ac:dyDescent="0.2">
      <c r="A339">
        <f>'建築限界数値データ　線間左'!A423</f>
        <v>-1900</v>
      </c>
      <c r="B339">
        <f>'建築限界数値データ　線間左'!B423</f>
        <v>1650</v>
      </c>
      <c r="D339">
        <f t="shared" si="110"/>
        <v>60</v>
      </c>
      <c r="E339">
        <f t="shared" si="111"/>
        <v>300</v>
      </c>
      <c r="F339">
        <f t="shared" si="112"/>
        <v>-2140</v>
      </c>
      <c r="G339">
        <f t="shared" si="113"/>
        <v>500</v>
      </c>
      <c r="I339">
        <f t="shared" si="114"/>
        <v>5.6173268975967375E-2</v>
      </c>
      <c r="J339">
        <f t="shared" si="115"/>
        <v>76.666666666666671</v>
      </c>
      <c r="L339">
        <f t="shared" si="116"/>
        <v>-1976.6666666666667</v>
      </c>
      <c r="M339">
        <f t="shared" si="117"/>
        <v>1650</v>
      </c>
      <c r="O339">
        <f t="shared" si="118"/>
        <v>-4116.666666666667</v>
      </c>
      <c r="P339">
        <f t="shared" si="119"/>
        <v>1650</v>
      </c>
      <c r="R339">
        <f t="shared" si="120"/>
        <v>4435.0247400036505</v>
      </c>
      <c r="S339">
        <f t="shared" si="121"/>
        <v>-0.38120421370529906</v>
      </c>
      <c r="T339">
        <f t="shared" si="122"/>
        <v>2.760388439884494</v>
      </c>
      <c r="U339">
        <f t="shared" si="123"/>
        <v>158.15860742208326</v>
      </c>
      <c r="W339">
        <f t="shared" si="124"/>
        <v>4435.0247400036505</v>
      </c>
      <c r="X339">
        <f t="shared" si="125"/>
        <v>2.8165617088604615</v>
      </c>
      <c r="Y339">
        <f t="shared" si="126"/>
        <v>161.37709865585938</v>
      </c>
      <c r="AA339">
        <f t="shared" si="127"/>
        <v>-4202.8105923776893</v>
      </c>
      <c r="AB339">
        <f t="shared" si="128"/>
        <v>1416.2724204906142</v>
      </c>
      <c r="AD339">
        <f t="shared" si="129"/>
        <v>-4202.8105923776893</v>
      </c>
      <c r="AE339">
        <f t="shared" si="130"/>
        <v>-916.27242049061419</v>
      </c>
      <c r="AG339">
        <f t="shared" si="131"/>
        <v>4301.5313580112179</v>
      </c>
    </row>
    <row r="340" spans="1:33" x14ac:dyDescent="0.2">
      <c r="A340">
        <f>'建築限界数値データ　線間左'!A424</f>
        <v>-1900</v>
      </c>
      <c r="B340">
        <f>'建築限界数値データ　線間左'!B424</f>
        <v>1660</v>
      </c>
      <c r="D340">
        <f t="shared" si="110"/>
        <v>60</v>
      </c>
      <c r="E340">
        <f t="shared" si="111"/>
        <v>300</v>
      </c>
      <c r="F340">
        <f t="shared" si="112"/>
        <v>-2140</v>
      </c>
      <c r="G340">
        <f t="shared" si="113"/>
        <v>500</v>
      </c>
      <c r="I340">
        <f t="shared" si="114"/>
        <v>5.6173268975967375E-2</v>
      </c>
      <c r="J340">
        <f t="shared" si="115"/>
        <v>76.666666666666671</v>
      </c>
      <c r="L340">
        <f t="shared" si="116"/>
        <v>-1976.6666666666667</v>
      </c>
      <c r="M340">
        <f t="shared" si="117"/>
        <v>1660</v>
      </c>
      <c r="O340">
        <f t="shared" si="118"/>
        <v>-4116.666666666667</v>
      </c>
      <c r="P340">
        <f t="shared" si="119"/>
        <v>1660</v>
      </c>
      <c r="R340">
        <f t="shared" si="120"/>
        <v>4438.7548304050815</v>
      </c>
      <c r="S340">
        <f t="shared" si="121"/>
        <v>-0.38329538117637479</v>
      </c>
      <c r="T340">
        <f t="shared" si="122"/>
        <v>2.7582972724134183</v>
      </c>
      <c r="U340">
        <f t="shared" si="123"/>
        <v>158.03879235173559</v>
      </c>
      <c r="W340">
        <f t="shared" si="124"/>
        <v>4438.7548304050815</v>
      </c>
      <c r="X340">
        <f t="shared" si="125"/>
        <v>2.8144705413893858</v>
      </c>
      <c r="Y340">
        <f t="shared" si="126"/>
        <v>161.25728358551169</v>
      </c>
      <c r="AA340">
        <f t="shared" si="127"/>
        <v>-4203.372029695448</v>
      </c>
      <c r="AB340">
        <f t="shared" si="128"/>
        <v>1426.2566474580976</v>
      </c>
      <c r="AD340">
        <f t="shared" si="129"/>
        <v>-4203.372029695448</v>
      </c>
      <c r="AE340">
        <f t="shared" si="130"/>
        <v>-926.25664745809763</v>
      </c>
      <c r="AG340">
        <f t="shared" si="131"/>
        <v>4304.2174430419227</v>
      </c>
    </row>
    <row r="341" spans="1:33" x14ac:dyDescent="0.2">
      <c r="A341">
        <f>'建築限界数値データ　線間左'!A425</f>
        <v>-1900</v>
      </c>
      <c r="B341">
        <f>'建築限界数値データ　線間左'!B425</f>
        <v>1670</v>
      </c>
      <c r="D341">
        <f t="shared" si="110"/>
        <v>60</v>
      </c>
      <c r="E341">
        <f t="shared" si="111"/>
        <v>300</v>
      </c>
      <c r="F341">
        <f t="shared" si="112"/>
        <v>-2140</v>
      </c>
      <c r="G341">
        <f t="shared" si="113"/>
        <v>500</v>
      </c>
      <c r="I341">
        <f t="shared" si="114"/>
        <v>5.6173268975967375E-2</v>
      </c>
      <c r="J341">
        <f t="shared" si="115"/>
        <v>76.666666666666671</v>
      </c>
      <c r="L341">
        <f t="shared" si="116"/>
        <v>-1976.6666666666667</v>
      </c>
      <c r="M341">
        <f t="shared" si="117"/>
        <v>1670</v>
      </c>
      <c r="O341">
        <f t="shared" si="118"/>
        <v>-4116.666666666667</v>
      </c>
      <c r="P341">
        <f t="shared" si="119"/>
        <v>1670</v>
      </c>
      <c r="R341">
        <f t="shared" si="120"/>
        <v>4442.5042987536262</v>
      </c>
      <c r="S341">
        <f t="shared" si="121"/>
        <v>-0.38538302787816237</v>
      </c>
      <c r="T341">
        <f t="shared" si="122"/>
        <v>2.7562096257116306</v>
      </c>
      <c r="U341">
        <f t="shared" si="123"/>
        <v>157.91917900660874</v>
      </c>
      <c r="W341">
        <f t="shared" si="124"/>
        <v>4442.5042987536262</v>
      </c>
      <c r="X341">
        <f t="shared" si="125"/>
        <v>2.8123828946875982</v>
      </c>
      <c r="Y341">
        <f t="shared" si="126"/>
        <v>161.13767024038486</v>
      </c>
      <c r="AA341">
        <f t="shared" si="127"/>
        <v>-4203.9334670132075</v>
      </c>
      <c r="AB341">
        <f t="shared" si="128"/>
        <v>1436.2408744255815</v>
      </c>
      <c r="AD341">
        <f t="shared" si="129"/>
        <v>-4203.9334670132075</v>
      </c>
      <c r="AE341">
        <f t="shared" si="130"/>
        <v>-936.24087442558152</v>
      </c>
      <c r="AG341">
        <f t="shared" si="131"/>
        <v>4306.9250713262782</v>
      </c>
    </row>
    <row r="342" spans="1:33" x14ac:dyDescent="0.2">
      <c r="A342">
        <f>'建築限界数値データ　線間左'!A426</f>
        <v>-1900</v>
      </c>
      <c r="B342">
        <f>'建築限界数値データ　線間左'!B426</f>
        <v>1680</v>
      </c>
      <c r="D342">
        <f t="shared" si="110"/>
        <v>60</v>
      </c>
      <c r="E342">
        <f t="shared" si="111"/>
        <v>300</v>
      </c>
      <c r="F342">
        <f t="shared" si="112"/>
        <v>-2140</v>
      </c>
      <c r="G342">
        <f t="shared" si="113"/>
        <v>500</v>
      </c>
      <c r="I342">
        <f t="shared" si="114"/>
        <v>5.6173268975967375E-2</v>
      </c>
      <c r="J342">
        <f t="shared" si="115"/>
        <v>76.666666666666671</v>
      </c>
      <c r="L342">
        <f t="shared" si="116"/>
        <v>-1976.6666666666667</v>
      </c>
      <c r="M342">
        <f t="shared" si="117"/>
        <v>1680</v>
      </c>
      <c r="O342">
        <f t="shared" si="118"/>
        <v>-4116.666666666667</v>
      </c>
      <c r="P342">
        <f t="shared" si="119"/>
        <v>1680</v>
      </c>
      <c r="R342">
        <f t="shared" si="120"/>
        <v>4446.2730960259796</v>
      </c>
      <c r="S342">
        <f t="shared" si="121"/>
        <v>-0.38746714454370801</v>
      </c>
      <c r="T342">
        <f t="shared" si="122"/>
        <v>2.754125509046085</v>
      </c>
      <c r="U342">
        <f t="shared" si="123"/>
        <v>157.79976791766012</v>
      </c>
      <c r="W342">
        <f t="shared" si="124"/>
        <v>4446.2730960259796</v>
      </c>
      <c r="X342">
        <f t="shared" si="125"/>
        <v>2.8102987780220525</v>
      </c>
      <c r="Y342">
        <f t="shared" si="126"/>
        <v>161.01825915143621</v>
      </c>
      <c r="AA342">
        <f t="shared" si="127"/>
        <v>-4204.4949043309671</v>
      </c>
      <c r="AB342">
        <f t="shared" si="128"/>
        <v>1446.2251013930654</v>
      </c>
      <c r="AD342">
        <f t="shared" si="129"/>
        <v>-4204.4949043309671</v>
      </c>
      <c r="AE342">
        <f t="shared" si="130"/>
        <v>-946.22510139306542</v>
      </c>
      <c r="AG342">
        <f t="shared" si="131"/>
        <v>4309.6542022593167</v>
      </c>
    </row>
    <row r="343" spans="1:33" x14ac:dyDescent="0.2">
      <c r="A343">
        <f>'建築限界数値データ　線間左'!A427</f>
        <v>-1900</v>
      </c>
      <c r="B343">
        <f>'建築限界数値データ　線間左'!B427</f>
        <v>1690</v>
      </c>
      <c r="D343">
        <f t="shared" si="110"/>
        <v>60</v>
      </c>
      <c r="E343">
        <f t="shared" si="111"/>
        <v>300</v>
      </c>
      <c r="F343">
        <f t="shared" si="112"/>
        <v>-2140</v>
      </c>
      <c r="G343">
        <f t="shared" si="113"/>
        <v>500</v>
      </c>
      <c r="I343">
        <f t="shared" si="114"/>
        <v>5.6173268975967375E-2</v>
      </c>
      <c r="J343">
        <f t="shared" si="115"/>
        <v>76.666666666666671</v>
      </c>
      <c r="L343">
        <f t="shared" si="116"/>
        <v>-1976.6666666666667</v>
      </c>
      <c r="M343">
        <f t="shared" si="117"/>
        <v>1690</v>
      </c>
      <c r="O343">
        <f t="shared" si="118"/>
        <v>-4116.666666666667</v>
      </c>
      <c r="P343">
        <f t="shared" si="119"/>
        <v>1690</v>
      </c>
      <c r="R343">
        <f t="shared" si="120"/>
        <v>4450.0611731126173</v>
      </c>
      <c r="S343">
        <f t="shared" si="121"/>
        <v>-0.38954772206003224</v>
      </c>
      <c r="T343">
        <f t="shared" si="122"/>
        <v>2.752044931529761</v>
      </c>
      <c r="U343">
        <f t="shared" si="123"/>
        <v>157.68055960702495</v>
      </c>
      <c r="W343">
        <f t="shared" si="124"/>
        <v>4450.0611731126173</v>
      </c>
      <c r="X343">
        <f t="shared" si="125"/>
        <v>2.8082182005057286</v>
      </c>
      <c r="Y343">
        <f t="shared" si="126"/>
        <v>160.89905084080104</v>
      </c>
      <c r="AA343">
        <f t="shared" si="127"/>
        <v>-4205.0563416487257</v>
      </c>
      <c r="AB343">
        <f t="shared" si="128"/>
        <v>1456.2093283605475</v>
      </c>
      <c r="AD343">
        <f t="shared" si="129"/>
        <v>-4205.0563416487257</v>
      </c>
      <c r="AE343">
        <f t="shared" si="130"/>
        <v>-956.20932836054749</v>
      </c>
      <c r="AG343">
        <f t="shared" si="131"/>
        <v>4312.4047950168006</v>
      </c>
    </row>
    <row r="344" spans="1:33" x14ac:dyDescent="0.2">
      <c r="A344">
        <f>'建築限界数値データ　線間左'!A428</f>
        <v>-1900</v>
      </c>
      <c r="B344">
        <f>'建築限界数値データ　線間左'!B428</f>
        <v>1700</v>
      </c>
      <c r="D344">
        <f t="shared" si="110"/>
        <v>60</v>
      </c>
      <c r="E344">
        <f t="shared" si="111"/>
        <v>300</v>
      </c>
      <c r="F344">
        <f t="shared" si="112"/>
        <v>-2140</v>
      </c>
      <c r="G344">
        <f t="shared" si="113"/>
        <v>500</v>
      </c>
      <c r="I344">
        <f t="shared" si="114"/>
        <v>5.6173268975967375E-2</v>
      </c>
      <c r="J344">
        <f t="shared" si="115"/>
        <v>76.666666666666671</v>
      </c>
      <c r="L344">
        <f t="shared" si="116"/>
        <v>-1976.6666666666667</v>
      </c>
      <c r="M344">
        <f t="shared" si="117"/>
        <v>1700</v>
      </c>
      <c r="O344">
        <f t="shared" si="118"/>
        <v>-4116.666666666667</v>
      </c>
      <c r="P344">
        <f t="shared" si="119"/>
        <v>1700</v>
      </c>
      <c r="R344">
        <f t="shared" si="120"/>
        <v>4453.8684808202916</v>
      </c>
      <c r="S344">
        <f t="shared" si="121"/>
        <v>-0.39162475146764092</v>
      </c>
      <c r="T344">
        <f t="shared" si="122"/>
        <v>2.7499679021221524</v>
      </c>
      <c r="U344">
        <f t="shared" si="123"/>
        <v>157.5615545880444</v>
      </c>
      <c r="W344">
        <f t="shared" si="124"/>
        <v>4453.8684808202916</v>
      </c>
      <c r="X344">
        <f t="shared" si="125"/>
        <v>2.8061411710981199</v>
      </c>
      <c r="Y344">
        <f t="shared" si="126"/>
        <v>160.78004582182049</v>
      </c>
      <c r="AA344">
        <f t="shared" si="127"/>
        <v>-4205.6177789664862</v>
      </c>
      <c r="AB344">
        <f t="shared" si="128"/>
        <v>1466.1935553280316</v>
      </c>
      <c r="AD344">
        <f t="shared" si="129"/>
        <v>-4205.6177789664862</v>
      </c>
      <c r="AE344">
        <f t="shared" si="130"/>
        <v>-966.19355532803161</v>
      </c>
      <c r="AG344">
        <f t="shared" si="131"/>
        <v>4315.1768085579552</v>
      </c>
    </row>
    <row r="345" spans="1:33" x14ac:dyDescent="0.2">
      <c r="A345">
        <f>'建築限界数値データ　線間左'!A429</f>
        <v>-1900</v>
      </c>
      <c r="B345">
        <f>'建築限界数値データ　線間左'!B429</f>
        <v>1710</v>
      </c>
      <c r="D345">
        <f t="shared" si="110"/>
        <v>60</v>
      </c>
      <c r="E345">
        <f t="shared" si="111"/>
        <v>300</v>
      </c>
      <c r="F345">
        <f t="shared" si="112"/>
        <v>-2140</v>
      </c>
      <c r="G345">
        <f t="shared" si="113"/>
        <v>500</v>
      </c>
      <c r="I345">
        <f t="shared" si="114"/>
        <v>5.6173268975967375E-2</v>
      </c>
      <c r="J345">
        <f t="shared" si="115"/>
        <v>76.666666666666671</v>
      </c>
      <c r="L345">
        <f t="shared" si="116"/>
        <v>-1976.6666666666667</v>
      </c>
      <c r="M345">
        <f t="shared" si="117"/>
        <v>1710</v>
      </c>
      <c r="O345">
        <f t="shared" si="118"/>
        <v>-4116.666666666667</v>
      </c>
      <c r="P345">
        <f t="shared" si="119"/>
        <v>1710</v>
      </c>
      <c r="R345">
        <f t="shared" si="120"/>
        <v>4457.6949698745029</v>
      </c>
      <c r="S345">
        <f t="shared" si="121"/>
        <v>-0.39369822396002424</v>
      </c>
      <c r="T345">
        <f t="shared" si="122"/>
        <v>2.7478944296297687</v>
      </c>
      <c r="U345">
        <f t="shared" si="123"/>
        <v>157.44275336529435</v>
      </c>
      <c r="W345">
        <f t="shared" si="124"/>
        <v>4457.6949698745029</v>
      </c>
      <c r="X345">
        <f t="shared" si="125"/>
        <v>2.8040676986057362</v>
      </c>
      <c r="Y345">
        <f t="shared" si="126"/>
        <v>160.66124459907044</v>
      </c>
      <c r="AA345">
        <f t="shared" si="127"/>
        <v>-4206.1792162842439</v>
      </c>
      <c r="AB345">
        <f t="shared" si="128"/>
        <v>1476.1777822955164</v>
      </c>
      <c r="AD345">
        <f t="shared" si="129"/>
        <v>-4206.1792162842439</v>
      </c>
      <c r="AE345">
        <f t="shared" si="130"/>
        <v>-976.17778229551641</v>
      </c>
      <c r="AG345">
        <f t="shared" si="131"/>
        <v>4317.9702016281826</v>
      </c>
    </row>
    <row r="346" spans="1:33" x14ac:dyDescent="0.2">
      <c r="A346">
        <f>'建築限界数値データ　線間左'!A430</f>
        <v>-1900</v>
      </c>
      <c r="B346">
        <f>'建築限界数値データ　線間左'!B430</f>
        <v>1720</v>
      </c>
      <c r="D346">
        <f t="shared" si="110"/>
        <v>60</v>
      </c>
      <c r="E346">
        <f t="shared" si="111"/>
        <v>300</v>
      </c>
      <c r="F346">
        <f t="shared" si="112"/>
        <v>-2140</v>
      </c>
      <c r="G346">
        <f t="shared" si="113"/>
        <v>500</v>
      </c>
      <c r="I346">
        <f t="shared" si="114"/>
        <v>5.6173268975967375E-2</v>
      </c>
      <c r="J346">
        <f t="shared" si="115"/>
        <v>76.666666666666671</v>
      </c>
      <c r="L346">
        <f t="shared" si="116"/>
        <v>-1976.6666666666667</v>
      </c>
      <c r="M346">
        <f t="shared" si="117"/>
        <v>1720</v>
      </c>
      <c r="O346">
        <f t="shared" si="118"/>
        <v>-4116.666666666667</v>
      </c>
      <c r="P346">
        <f t="shared" si="119"/>
        <v>1720</v>
      </c>
      <c r="R346">
        <f t="shared" si="120"/>
        <v>4461.5405909219799</v>
      </c>
      <c r="S346">
        <f t="shared" si="121"/>
        <v>-0.39576813088314527</v>
      </c>
      <c r="T346">
        <f t="shared" si="122"/>
        <v>2.745824522706648</v>
      </c>
      <c r="U346">
        <f t="shared" si="123"/>
        <v>157.32415643461462</v>
      </c>
      <c r="W346">
        <f t="shared" si="124"/>
        <v>4461.5405909219799</v>
      </c>
      <c r="X346">
        <f t="shared" si="125"/>
        <v>2.8019977916826155</v>
      </c>
      <c r="Y346">
        <f t="shared" si="126"/>
        <v>160.54264766839071</v>
      </c>
      <c r="AA346">
        <f t="shared" si="127"/>
        <v>-4206.7406536020035</v>
      </c>
      <c r="AB346">
        <f t="shared" si="128"/>
        <v>1486.1620092629987</v>
      </c>
      <c r="AD346">
        <f t="shared" si="129"/>
        <v>-4206.7406536020035</v>
      </c>
      <c r="AE346">
        <f t="shared" si="130"/>
        <v>-986.16200926299871</v>
      </c>
      <c r="AG346">
        <f t="shared" si="131"/>
        <v>4320.784932761806</v>
      </c>
    </row>
    <row r="347" spans="1:33" x14ac:dyDescent="0.2">
      <c r="A347">
        <f>'建築限界数値データ　線間左'!A431</f>
        <v>-1900</v>
      </c>
      <c r="B347">
        <f>'建築限界数値データ　線間左'!B431</f>
        <v>1730</v>
      </c>
      <c r="D347">
        <f t="shared" si="110"/>
        <v>60</v>
      </c>
      <c r="E347">
        <f t="shared" si="111"/>
        <v>300</v>
      </c>
      <c r="F347">
        <f t="shared" si="112"/>
        <v>-2140</v>
      </c>
      <c r="G347">
        <f t="shared" si="113"/>
        <v>500</v>
      </c>
      <c r="I347">
        <f t="shared" si="114"/>
        <v>5.6173268975967375E-2</v>
      </c>
      <c r="J347">
        <f t="shared" si="115"/>
        <v>76.666666666666671</v>
      </c>
      <c r="L347">
        <f t="shared" si="116"/>
        <v>-1976.6666666666667</v>
      </c>
      <c r="M347">
        <f t="shared" si="117"/>
        <v>1730</v>
      </c>
      <c r="O347">
        <f t="shared" si="118"/>
        <v>-4116.666666666667</v>
      </c>
      <c r="P347">
        <f t="shared" si="119"/>
        <v>1730</v>
      </c>
      <c r="R347">
        <f t="shared" si="120"/>
        <v>4465.4052945331232</v>
      </c>
      <c r="S347">
        <f t="shared" si="121"/>
        <v>-0.39783446373491743</v>
      </c>
      <c r="T347">
        <f t="shared" si="122"/>
        <v>2.7437581898548755</v>
      </c>
      <c r="U347">
        <f t="shared" si="123"/>
        <v>157.20576428313882</v>
      </c>
      <c r="W347">
        <f t="shared" si="124"/>
        <v>4465.4052945331232</v>
      </c>
      <c r="X347">
        <f t="shared" si="125"/>
        <v>2.799931458830843</v>
      </c>
      <c r="Y347">
        <f t="shared" si="126"/>
        <v>160.42425551691491</v>
      </c>
      <c r="AA347">
        <f t="shared" si="127"/>
        <v>-4207.302090919763</v>
      </c>
      <c r="AB347">
        <f t="shared" si="128"/>
        <v>1496.1462362304837</v>
      </c>
      <c r="AD347">
        <f t="shared" si="129"/>
        <v>-4207.302090919763</v>
      </c>
      <c r="AE347">
        <f t="shared" si="130"/>
        <v>-996.14623623048374</v>
      </c>
      <c r="AG347">
        <f t="shared" si="131"/>
        <v>4323.6209602847894</v>
      </c>
    </row>
    <row r="348" spans="1:33" x14ac:dyDescent="0.2">
      <c r="A348">
        <f>'建築限界数値データ　線間左'!A432</f>
        <v>-1900</v>
      </c>
      <c r="B348">
        <f>'建築限界数値データ　線間左'!B432</f>
        <v>1740</v>
      </c>
      <c r="D348">
        <f t="shared" si="110"/>
        <v>60</v>
      </c>
      <c r="E348">
        <f t="shared" si="111"/>
        <v>300</v>
      </c>
      <c r="F348">
        <f t="shared" si="112"/>
        <v>-2140</v>
      </c>
      <c r="G348">
        <f t="shared" si="113"/>
        <v>500</v>
      </c>
      <c r="I348">
        <f t="shared" si="114"/>
        <v>5.6173268975967375E-2</v>
      </c>
      <c r="J348">
        <f t="shared" si="115"/>
        <v>76.666666666666671</v>
      </c>
      <c r="L348">
        <f t="shared" si="116"/>
        <v>-1976.6666666666667</v>
      </c>
      <c r="M348">
        <f t="shared" si="117"/>
        <v>1740</v>
      </c>
      <c r="O348">
        <f t="shared" si="118"/>
        <v>-4116.666666666667</v>
      </c>
      <c r="P348">
        <f t="shared" si="119"/>
        <v>1740</v>
      </c>
      <c r="R348">
        <f t="shared" si="120"/>
        <v>4469.2890312044537</v>
      </c>
      <c r="S348">
        <f t="shared" si="121"/>
        <v>-0.39989721416467072</v>
      </c>
      <c r="T348">
        <f t="shared" si="122"/>
        <v>2.7416954394251225</v>
      </c>
      <c r="U348">
        <f t="shared" si="123"/>
        <v>157.08757738932516</v>
      </c>
      <c r="W348">
        <f t="shared" si="124"/>
        <v>4469.2890312044537</v>
      </c>
      <c r="X348">
        <f t="shared" si="125"/>
        <v>2.79786870840109</v>
      </c>
      <c r="Y348">
        <f t="shared" si="126"/>
        <v>160.30606862310128</v>
      </c>
      <c r="AA348">
        <f t="shared" si="127"/>
        <v>-4207.8635282375217</v>
      </c>
      <c r="AB348">
        <f t="shared" si="128"/>
        <v>1506.1304631979658</v>
      </c>
      <c r="AD348">
        <f t="shared" si="129"/>
        <v>-4207.8635282375217</v>
      </c>
      <c r="AE348">
        <f t="shared" si="130"/>
        <v>-1006.1304631979658</v>
      </c>
      <c r="AG348">
        <f t="shared" si="131"/>
        <v>4326.478242317472</v>
      </c>
    </row>
    <row r="349" spans="1:33" x14ac:dyDescent="0.2">
      <c r="A349">
        <f>'建築限界数値データ　線間左'!A433</f>
        <v>-1900</v>
      </c>
      <c r="B349">
        <f>'建築限界数値データ　線間左'!B433</f>
        <v>1750</v>
      </c>
      <c r="D349">
        <f t="shared" si="110"/>
        <v>60</v>
      </c>
      <c r="E349">
        <f t="shared" si="111"/>
        <v>300</v>
      </c>
      <c r="F349">
        <f t="shared" si="112"/>
        <v>-2140</v>
      </c>
      <c r="G349">
        <f t="shared" si="113"/>
        <v>500</v>
      </c>
      <c r="I349">
        <f t="shared" si="114"/>
        <v>5.6173268975967375E-2</v>
      </c>
      <c r="J349">
        <f t="shared" si="115"/>
        <v>76.666666666666671</v>
      </c>
      <c r="L349">
        <f t="shared" si="116"/>
        <v>-1976.6666666666667</v>
      </c>
      <c r="M349">
        <f t="shared" si="117"/>
        <v>1750</v>
      </c>
      <c r="O349">
        <f t="shared" si="118"/>
        <v>-4116.666666666667</v>
      </c>
      <c r="P349">
        <f t="shared" si="119"/>
        <v>1750</v>
      </c>
      <c r="R349">
        <f t="shared" si="120"/>
        <v>4473.1917513610397</v>
      </c>
      <c r="S349">
        <f t="shared" si="121"/>
        <v>-0.40195637397260825</v>
      </c>
      <c r="T349">
        <f t="shared" si="122"/>
        <v>2.7396362796171849</v>
      </c>
      <c r="U349">
        <f t="shared" si="123"/>
        <v>156.96959622298738</v>
      </c>
      <c r="W349">
        <f t="shared" si="124"/>
        <v>4473.1917513610397</v>
      </c>
      <c r="X349">
        <f t="shared" si="125"/>
        <v>2.7958095485931524</v>
      </c>
      <c r="Y349">
        <f t="shared" si="126"/>
        <v>160.1880874567635</v>
      </c>
      <c r="AA349">
        <f t="shared" si="127"/>
        <v>-4208.4249655552803</v>
      </c>
      <c r="AB349">
        <f t="shared" si="128"/>
        <v>1516.1146901654499</v>
      </c>
      <c r="AD349">
        <f t="shared" si="129"/>
        <v>-4208.4249655552803</v>
      </c>
      <c r="AE349">
        <f t="shared" si="130"/>
        <v>-1016.1146901654499</v>
      </c>
      <c r="AG349">
        <f t="shared" si="131"/>
        <v>4329.3567367773003</v>
      </c>
    </row>
    <row r="350" spans="1:33" x14ac:dyDescent="0.2">
      <c r="A350">
        <f>'建築限界数値データ　線間左'!A434</f>
        <v>-1900</v>
      </c>
      <c r="B350">
        <f>'建築限界数値データ　線間左'!B434</f>
        <v>1760</v>
      </c>
      <c r="D350">
        <f t="shared" si="110"/>
        <v>60</v>
      </c>
      <c r="E350">
        <f t="shared" si="111"/>
        <v>300</v>
      </c>
      <c r="F350">
        <f t="shared" si="112"/>
        <v>-2140</v>
      </c>
      <c r="G350">
        <f t="shared" si="113"/>
        <v>500</v>
      </c>
      <c r="I350">
        <f t="shared" si="114"/>
        <v>5.6173268975967375E-2</v>
      </c>
      <c r="J350">
        <f t="shared" si="115"/>
        <v>76.666666666666671</v>
      </c>
      <c r="L350">
        <f t="shared" si="116"/>
        <v>-1976.6666666666667</v>
      </c>
      <c r="M350">
        <f t="shared" si="117"/>
        <v>1760</v>
      </c>
      <c r="O350">
        <f t="shared" si="118"/>
        <v>-4116.666666666667</v>
      </c>
      <c r="P350">
        <f t="shared" si="119"/>
        <v>1760</v>
      </c>
      <c r="R350">
        <f t="shared" si="120"/>
        <v>4477.1134053589094</v>
      </c>
      <c r="S350">
        <f t="shared" si="121"/>
        <v>-0.40401193510925137</v>
      </c>
      <c r="T350">
        <f t="shared" si="122"/>
        <v>2.7375807184805416</v>
      </c>
      <c r="U350">
        <f t="shared" si="123"/>
        <v>156.85182124532659</v>
      </c>
      <c r="W350">
        <f t="shared" si="124"/>
        <v>4477.1134053589094</v>
      </c>
      <c r="X350">
        <f t="shared" si="125"/>
        <v>2.7937539874565092</v>
      </c>
      <c r="Y350">
        <f t="shared" si="126"/>
        <v>160.07031247910271</v>
      </c>
      <c r="AA350">
        <f t="shared" si="127"/>
        <v>-4208.9864028730408</v>
      </c>
      <c r="AB350">
        <f t="shared" si="128"/>
        <v>1526.0989171329343</v>
      </c>
      <c r="AD350">
        <f t="shared" si="129"/>
        <v>-4208.9864028730408</v>
      </c>
      <c r="AE350">
        <f t="shared" si="130"/>
        <v>-1026.0989171329343</v>
      </c>
      <c r="AG350">
        <f t="shared" si="131"/>
        <v>4332.2564013815618</v>
      </c>
    </row>
    <row r="351" spans="1:33" x14ac:dyDescent="0.2">
      <c r="A351">
        <f>'建築限界数値データ　線間左'!A435</f>
        <v>-1900</v>
      </c>
      <c r="B351">
        <f>'建築限界数値データ　線間左'!B435</f>
        <v>1770</v>
      </c>
      <c r="D351">
        <f t="shared" si="110"/>
        <v>60</v>
      </c>
      <c r="E351">
        <f t="shared" si="111"/>
        <v>300</v>
      </c>
      <c r="F351">
        <f t="shared" si="112"/>
        <v>-2140</v>
      </c>
      <c r="G351">
        <f t="shared" si="113"/>
        <v>500</v>
      </c>
      <c r="I351">
        <f t="shared" si="114"/>
        <v>5.6173268975967375E-2</v>
      </c>
      <c r="J351">
        <f t="shared" si="115"/>
        <v>76.666666666666671</v>
      </c>
      <c r="L351">
        <f t="shared" si="116"/>
        <v>-1976.6666666666667</v>
      </c>
      <c r="M351">
        <f t="shared" si="117"/>
        <v>1770</v>
      </c>
      <c r="O351">
        <f t="shared" si="118"/>
        <v>-4116.666666666667</v>
      </c>
      <c r="P351">
        <f t="shared" si="119"/>
        <v>1770</v>
      </c>
      <c r="R351">
        <f t="shared" si="120"/>
        <v>4481.0539434874527</v>
      </c>
      <c r="S351">
        <f t="shared" si="121"/>
        <v>-0.40606388967487578</v>
      </c>
      <c r="T351">
        <f t="shared" si="122"/>
        <v>2.7355287639149175</v>
      </c>
      <c r="U351">
        <f t="shared" si="123"/>
        <v>156.73425290896373</v>
      </c>
      <c r="W351">
        <f t="shared" si="124"/>
        <v>4481.0539434874527</v>
      </c>
      <c r="X351">
        <f t="shared" si="125"/>
        <v>2.791702032890885</v>
      </c>
      <c r="Y351">
        <f t="shared" si="126"/>
        <v>159.95274414273985</v>
      </c>
      <c r="AA351">
        <f t="shared" si="127"/>
        <v>-4209.5478401907994</v>
      </c>
      <c r="AB351">
        <f t="shared" si="128"/>
        <v>1536.083144100417</v>
      </c>
      <c r="AD351">
        <f t="shared" si="129"/>
        <v>-4209.5478401907994</v>
      </c>
      <c r="AE351">
        <f t="shared" si="130"/>
        <v>-1036.083144100417</v>
      </c>
      <c r="AG351">
        <f t="shared" si="131"/>
        <v>4335.1771936501082</v>
      </c>
    </row>
    <row r="352" spans="1:33" x14ac:dyDescent="0.2">
      <c r="A352">
        <f>'建築限界数値データ　線間左'!A436</f>
        <v>-1900</v>
      </c>
      <c r="B352">
        <f>'建築限界数値データ　線間左'!B436</f>
        <v>1780</v>
      </c>
      <c r="D352">
        <f t="shared" si="110"/>
        <v>60</v>
      </c>
      <c r="E352">
        <f t="shared" si="111"/>
        <v>300</v>
      </c>
      <c r="F352">
        <f t="shared" si="112"/>
        <v>-2140</v>
      </c>
      <c r="G352">
        <f t="shared" si="113"/>
        <v>500</v>
      </c>
      <c r="I352">
        <f t="shared" si="114"/>
        <v>5.6173268975967375E-2</v>
      </c>
      <c r="J352">
        <f t="shared" si="115"/>
        <v>76.666666666666671</v>
      </c>
      <c r="L352">
        <f t="shared" si="116"/>
        <v>-1976.6666666666667</v>
      </c>
      <c r="M352">
        <f t="shared" si="117"/>
        <v>1780</v>
      </c>
      <c r="O352">
        <f t="shared" si="118"/>
        <v>-4116.666666666667</v>
      </c>
      <c r="P352">
        <f t="shared" si="119"/>
        <v>1780</v>
      </c>
      <c r="R352">
        <f t="shared" si="120"/>
        <v>4485.0133159718098</v>
      </c>
      <c r="S352">
        <f t="shared" si="121"/>
        <v>-0.40811222991893642</v>
      </c>
      <c r="T352">
        <f t="shared" si="122"/>
        <v>2.7334804236708568</v>
      </c>
      <c r="U352">
        <f t="shared" si="123"/>
        <v>156.61689165797227</v>
      </c>
      <c r="W352">
        <f t="shared" si="124"/>
        <v>4485.0133159718098</v>
      </c>
      <c r="X352">
        <f t="shared" si="125"/>
        <v>2.7896536926468243</v>
      </c>
      <c r="Y352">
        <f t="shared" si="126"/>
        <v>159.83538289174837</v>
      </c>
      <c r="AA352">
        <f t="shared" si="127"/>
        <v>-4210.1092775085581</v>
      </c>
      <c r="AB352">
        <f t="shared" si="128"/>
        <v>1546.0673710679009</v>
      </c>
      <c r="AD352">
        <f t="shared" si="129"/>
        <v>-4210.1092775085581</v>
      </c>
      <c r="AE352">
        <f t="shared" si="130"/>
        <v>-1046.0673710679009</v>
      </c>
      <c r="AG352">
        <f t="shared" si="131"/>
        <v>4338.1190709080984</v>
      </c>
    </row>
    <row r="353" spans="1:33" x14ac:dyDescent="0.2">
      <c r="A353">
        <f>'建築限界数値データ　線間左'!A437</f>
        <v>-1900</v>
      </c>
      <c r="B353">
        <f>'建築限界数値データ　線間左'!B437</f>
        <v>1790</v>
      </c>
      <c r="D353">
        <f t="shared" si="110"/>
        <v>60</v>
      </c>
      <c r="E353">
        <f t="shared" si="111"/>
        <v>300</v>
      </c>
      <c r="F353">
        <f t="shared" si="112"/>
        <v>-2140</v>
      </c>
      <c r="G353">
        <f t="shared" si="113"/>
        <v>500</v>
      </c>
      <c r="I353">
        <f t="shared" si="114"/>
        <v>5.6173268975967375E-2</v>
      </c>
      <c r="J353">
        <f t="shared" si="115"/>
        <v>76.666666666666671</v>
      </c>
      <c r="L353">
        <f t="shared" si="116"/>
        <v>-1976.6666666666667</v>
      </c>
      <c r="M353">
        <f t="shared" si="117"/>
        <v>1790</v>
      </c>
      <c r="O353">
        <f t="shared" si="118"/>
        <v>-4116.666666666667</v>
      </c>
      <c r="P353">
        <f t="shared" si="119"/>
        <v>1790</v>
      </c>
      <c r="R353">
        <f t="shared" si="120"/>
        <v>4488.9914729752436</v>
      </c>
      <c r="S353">
        <f t="shared" si="121"/>
        <v>-0.41015694823948379</v>
      </c>
      <c r="T353">
        <f t="shared" si="122"/>
        <v>2.7314357053503091</v>
      </c>
      <c r="U353">
        <f t="shared" si="123"/>
        <v>156.49973792791181</v>
      </c>
      <c r="W353">
        <f t="shared" si="124"/>
        <v>4488.9914729752436</v>
      </c>
      <c r="X353">
        <f t="shared" si="125"/>
        <v>2.7876089743262766</v>
      </c>
      <c r="Y353">
        <f t="shared" si="126"/>
        <v>159.7182291616879</v>
      </c>
      <c r="AA353">
        <f t="shared" si="127"/>
        <v>-4210.6707148263176</v>
      </c>
      <c r="AB353">
        <f t="shared" si="128"/>
        <v>1556.0515980353855</v>
      </c>
      <c r="AD353">
        <f t="shared" si="129"/>
        <v>-4210.6707148263176</v>
      </c>
      <c r="AE353">
        <f t="shared" si="130"/>
        <v>-1056.0515980353855</v>
      </c>
      <c r="AG353">
        <f t="shared" si="131"/>
        <v>4341.0819902887188</v>
      </c>
    </row>
    <row r="354" spans="1:33" x14ac:dyDescent="0.2">
      <c r="A354">
        <f>'建築限界数値データ　線間左'!A438</f>
        <v>-1900</v>
      </c>
      <c r="B354">
        <f>'建築限界数値データ　線間左'!B438</f>
        <v>1800</v>
      </c>
      <c r="D354">
        <f t="shared" si="110"/>
        <v>60</v>
      </c>
      <c r="E354">
        <f t="shared" si="111"/>
        <v>300</v>
      </c>
      <c r="F354">
        <f t="shared" si="112"/>
        <v>-2140</v>
      </c>
      <c r="G354">
        <f t="shared" si="113"/>
        <v>500</v>
      </c>
      <c r="I354">
        <f t="shared" si="114"/>
        <v>5.6173268975967375E-2</v>
      </c>
      <c r="J354">
        <f t="shared" si="115"/>
        <v>76.666666666666671</v>
      </c>
      <c r="L354">
        <f t="shared" si="116"/>
        <v>-1976.6666666666667</v>
      </c>
      <c r="M354">
        <f t="shared" si="117"/>
        <v>1800</v>
      </c>
      <c r="O354">
        <f t="shared" si="118"/>
        <v>-4116.666666666667</v>
      </c>
      <c r="P354">
        <f t="shared" si="119"/>
        <v>1800</v>
      </c>
      <c r="R354">
        <f t="shared" si="120"/>
        <v>4492.9883646014987</v>
      </c>
      <c r="S354">
        <f t="shared" si="121"/>
        <v>-0.41219803718256964</v>
      </c>
      <c r="T354">
        <f t="shared" si="122"/>
        <v>2.7293946164072236</v>
      </c>
      <c r="U354">
        <f t="shared" si="123"/>
        <v>156.3827921458622</v>
      </c>
      <c r="W354">
        <f t="shared" si="124"/>
        <v>4492.9883646014987</v>
      </c>
      <c r="X354">
        <f t="shared" si="125"/>
        <v>2.7855678853831911</v>
      </c>
      <c r="Y354">
        <f t="shared" si="126"/>
        <v>159.60128337963829</v>
      </c>
      <c r="AA354">
        <f t="shared" si="127"/>
        <v>-4211.2321521440772</v>
      </c>
      <c r="AB354">
        <f t="shared" si="128"/>
        <v>1566.035825002868</v>
      </c>
      <c r="AD354">
        <f t="shared" si="129"/>
        <v>-4211.2321521440772</v>
      </c>
      <c r="AE354">
        <f t="shared" si="130"/>
        <v>-1066.035825002868</v>
      </c>
      <c r="AG354">
        <f t="shared" si="131"/>
        <v>4344.0659087359136</v>
      </c>
    </row>
    <row r="355" spans="1:33" x14ac:dyDescent="0.2">
      <c r="A355">
        <f>'建築限界数値データ　線間左'!A439</f>
        <v>-1900</v>
      </c>
      <c r="B355">
        <f>'建築限界数値データ　線間左'!B439</f>
        <v>1810</v>
      </c>
      <c r="D355">
        <f t="shared" si="110"/>
        <v>60</v>
      </c>
      <c r="E355">
        <f t="shared" si="111"/>
        <v>300</v>
      </c>
      <c r="F355">
        <f t="shared" si="112"/>
        <v>-2140</v>
      </c>
      <c r="G355">
        <f t="shared" si="113"/>
        <v>500</v>
      </c>
      <c r="I355">
        <f t="shared" si="114"/>
        <v>5.6173268975967375E-2</v>
      </c>
      <c r="J355">
        <f t="shared" si="115"/>
        <v>76.666666666666671</v>
      </c>
      <c r="L355">
        <f t="shared" si="116"/>
        <v>-1976.6666666666667</v>
      </c>
      <c r="M355">
        <f t="shared" si="117"/>
        <v>1810</v>
      </c>
      <c r="O355">
        <f t="shared" si="118"/>
        <v>-4116.666666666667</v>
      </c>
      <c r="P355">
        <f t="shared" si="119"/>
        <v>1810</v>
      </c>
      <c r="R355">
        <f t="shared" si="120"/>
        <v>4497.0039408971443</v>
      </c>
      <c r="S355">
        <f t="shared" si="121"/>
        <v>-0.41423548944164379</v>
      </c>
      <c r="T355">
        <f t="shared" si="122"/>
        <v>2.7273571641481493</v>
      </c>
      <c r="U355">
        <f t="shared" si="123"/>
        <v>156.26605473045785</v>
      </c>
      <c r="W355">
        <f t="shared" si="124"/>
        <v>4497.0039408971443</v>
      </c>
      <c r="X355">
        <f t="shared" si="125"/>
        <v>2.7835304331241169</v>
      </c>
      <c r="Y355">
        <f t="shared" si="126"/>
        <v>159.48454596423394</v>
      </c>
      <c r="AA355">
        <f t="shared" si="127"/>
        <v>-4211.7935894618358</v>
      </c>
      <c r="AB355">
        <f t="shared" si="128"/>
        <v>1576.0200519703519</v>
      </c>
      <c r="AD355">
        <f t="shared" si="129"/>
        <v>-4211.7935894618358</v>
      </c>
      <c r="AE355">
        <f t="shared" si="130"/>
        <v>-1076.0200519703519</v>
      </c>
      <c r="AG355">
        <f t="shared" si="131"/>
        <v>4347.0707830071151</v>
      </c>
    </row>
    <row r="356" spans="1:33" x14ac:dyDescent="0.2">
      <c r="A356">
        <f>'建築限界数値データ　線間左'!A440</f>
        <v>-1900</v>
      </c>
      <c r="B356">
        <f>'建築限界数値データ　線間左'!B440</f>
        <v>1820</v>
      </c>
      <c r="D356">
        <f t="shared" si="110"/>
        <v>60</v>
      </c>
      <c r="E356">
        <f t="shared" si="111"/>
        <v>300</v>
      </c>
      <c r="F356">
        <f t="shared" si="112"/>
        <v>-2140</v>
      </c>
      <c r="G356">
        <f t="shared" si="113"/>
        <v>500</v>
      </c>
      <c r="I356">
        <f t="shared" si="114"/>
        <v>5.6173268975967375E-2</v>
      </c>
      <c r="J356">
        <f t="shared" si="115"/>
        <v>76.666666666666671</v>
      </c>
      <c r="L356">
        <f t="shared" si="116"/>
        <v>-1976.6666666666667</v>
      </c>
      <c r="M356">
        <f t="shared" si="117"/>
        <v>1820</v>
      </c>
      <c r="O356">
        <f t="shared" si="118"/>
        <v>-4116.666666666667</v>
      </c>
      <c r="P356">
        <f t="shared" si="119"/>
        <v>1820</v>
      </c>
      <c r="R356">
        <f t="shared" si="120"/>
        <v>4501.0381518539089</v>
      </c>
      <c r="S356">
        <f t="shared" si="121"/>
        <v>-0.41626929785694172</v>
      </c>
      <c r="T356">
        <f t="shared" si="122"/>
        <v>2.7253233557328516</v>
      </c>
      <c r="U356">
        <f t="shared" si="123"/>
        <v>156.14952609192309</v>
      </c>
      <c r="W356">
        <f t="shared" si="124"/>
        <v>4501.0381518539089</v>
      </c>
      <c r="X356">
        <f t="shared" si="125"/>
        <v>2.7814966247088191</v>
      </c>
      <c r="Y356">
        <f t="shared" si="126"/>
        <v>159.36801732569918</v>
      </c>
      <c r="AA356">
        <f t="shared" si="127"/>
        <v>-4212.3550267795954</v>
      </c>
      <c r="AB356">
        <f t="shared" si="128"/>
        <v>1586.0042789378351</v>
      </c>
      <c r="AD356">
        <f t="shared" si="129"/>
        <v>-4212.3550267795954</v>
      </c>
      <c r="AE356">
        <f t="shared" si="130"/>
        <v>-1086.0042789378351</v>
      </c>
      <c r="AG356">
        <f t="shared" si="131"/>
        <v>4350.0965696759667</v>
      </c>
    </row>
    <row r="357" spans="1:33" x14ac:dyDescent="0.2">
      <c r="A357">
        <f>'建築限界数値データ　線間左'!A441</f>
        <v>-1900</v>
      </c>
      <c r="B357">
        <f>'建築限界数値データ　線間左'!B441</f>
        <v>1830</v>
      </c>
      <c r="D357">
        <f t="shared" si="110"/>
        <v>60</v>
      </c>
      <c r="E357">
        <f t="shared" si="111"/>
        <v>300</v>
      </c>
      <c r="F357">
        <f t="shared" si="112"/>
        <v>-2140</v>
      </c>
      <c r="G357">
        <f t="shared" si="113"/>
        <v>500</v>
      </c>
      <c r="I357">
        <f t="shared" si="114"/>
        <v>5.6173268975967375E-2</v>
      </c>
      <c r="J357">
        <f t="shared" si="115"/>
        <v>76.666666666666671</v>
      </c>
      <c r="L357">
        <f t="shared" si="116"/>
        <v>-1976.6666666666667</v>
      </c>
      <c r="M357">
        <f t="shared" si="117"/>
        <v>1830</v>
      </c>
      <c r="O357">
        <f t="shared" si="118"/>
        <v>-4116.666666666667</v>
      </c>
      <c r="P357">
        <f t="shared" si="119"/>
        <v>1830</v>
      </c>
      <c r="R357">
        <f t="shared" si="120"/>
        <v>4505.0909474109894</v>
      </c>
      <c r="S357">
        <f t="shared" si="121"/>
        <v>-0.41829945541486263</v>
      </c>
      <c r="T357">
        <f t="shared" si="122"/>
        <v>2.7232931981749307</v>
      </c>
      <c r="U357">
        <f t="shared" si="123"/>
        <v>156.03320663210764</v>
      </c>
      <c r="W357">
        <f t="shared" si="124"/>
        <v>4505.0909474109894</v>
      </c>
      <c r="X357">
        <f t="shared" si="125"/>
        <v>2.7794664671508982</v>
      </c>
      <c r="Y357">
        <f t="shared" si="126"/>
        <v>159.25169786588373</v>
      </c>
      <c r="AA357">
        <f t="shared" si="127"/>
        <v>-4212.916464097354</v>
      </c>
      <c r="AB357">
        <f t="shared" si="128"/>
        <v>1595.9885059053183</v>
      </c>
      <c r="AD357">
        <f t="shared" si="129"/>
        <v>-4212.916464097354</v>
      </c>
      <c r="AE357">
        <f t="shared" si="130"/>
        <v>-1095.9885059053183</v>
      </c>
      <c r="AG357">
        <f t="shared" si="131"/>
        <v>4353.1432251350434</v>
      </c>
    </row>
    <row r="358" spans="1:33" x14ac:dyDescent="0.2">
      <c r="A358">
        <f>'建築限界数値データ　線間左'!A442</f>
        <v>-1900</v>
      </c>
      <c r="B358">
        <f>'建築限界数値データ　線間左'!B442</f>
        <v>1840</v>
      </c>
      <c r="D358">
        <f t="shared" si="110"/>
        <v>60</v>
      </c>
      <c r="E358">
        <f t="shared" si="111"/>
        <v>300</v>
      </c>
      <c r="F358">
        <f t="shared" si="112"/>
        <v>-2140</v>
      </c>
      <c r="G358">
        <f t="shared" si="113"/>
        <v>500</v>
      </c>
      <c r="I358">
        <f t="shared" si="114"/>
        <v>5.6173268975967375E-2</v>
      </c>
      <c r="J358">
        <f t="shared" si="115"/>
        <v>76.666666666666671</v>
      </c>
      <c r="L358">
        <f t="shared" si="116"/>
        <v>-1976.6666666666667</v>
      </c>
      <c r="M358">
        <f t="shared" si="117"/>
        <v>1840</v>
      </c>
      <c r="O358">
        <f t="shared" si="118"/>
        <v>-4116.666666666667</v>
      </c>
      <c r="P358">
        <f t="shared" si="119"/>
        <v>1840</v>
      </c>
      <c r="R358">
        <f t="shared" si="120"/>
        <v>4509.1622774573607</v>
      </c>
      <c r="S358">
        <f t="shared" si="121"/>
        <v>-0.42032595524733962</v>
      </c>
      <c r="T358">
        <f t="shared" si="122"/>
        <v>2.7212666983424536</v>
      </c>
      <c r="U358">
        <f t="shared" si="123"/>
        <v>155.91709674452272</v>
      </c>
      <c r="W358">
        <f t="shared" si="124"/>
        <v>4509.1622774573607</v>
      </c>
      <c r="X358">
        <f t="shared" si="125"/>
        <v>2.7774399673184211</v>
      </c>
      <c r="Y358">
        <f t="shared" si="126"/>
        <v>159.13558797829884</v>
      </c>
      <c r="AA358">
        <f t="shared" si="127"/>
        <v>-4213.4779014151136</v>
      </c>
      <c r="AB358">
        <f t="shared" si="128"/>
        <v>1605.9727328728025</v>
      </c>
      <c r="AD358">
        <f t="shared" si="129"/>
        <v>-4213.4779014151136</v>
      </c>
      <c r="AE358">
        <f t="shared" si="130"/>
        <v>-1105.9727328728025</v>
      </c>
      <c r="AG358">
        <f t="shared" si="131"/>
        <v>4356.2107055985762</v>
      </c>
    </row>
    <row r="359" spans="1:33" x14ac:dyDescent="0.2">
      <c r="A359">
        <f>'建築限界数値データ　線間左'!A443</f>
        <v>-1900</v>
      </c>
      <c r="B359">
        <f>'建築限界数値データ　線間左'!B443</f>
        <v>1850</v>
      </c>
      <c r="D359">
        <f t="shared" si="110"/>
        <v>60</v>
      </c>
      <c r="E359">
        <f t="shared" si="111"/>
        <v>300</v>
      </c>
      <c r="F359">
        <f t="shared" si="112"/>
        <v>-2140</v>
      </c>
      <c r="G359">
        <f t="shared" si="113"/>
        <v>500</v>
      </c>
      <c r="I359">
        <f t="shared" si="114"/>
        <v>5.6173268975967375E-2</v>
      </c>
      <c r="J359">
        <f t="shared" si="115"/>
        <v>76.666666666666671</v>
      </c>
      <c r="L359">
        <f t="shared" si="116"/>
        <v>-1976.6666666666667</v>
      </c>
      <c r="M359">
        <f t="shared" si="117"/>
        <v>1850</v>
      </c>
      <c r="O359">
        <f t="shared" si="118"/>
        <v>-4116.666666666667</v>
      </c>
      <c r="P359">
        <f t="shared" si="119"/>
        <v>1850</v>
      </c>
      <c r="R359">
        <f t="shared" si="120"/>
        <v>4513.2520918340524</v>
      </c>
      <c r="S359">
        <f t="shared" si="121"/>
        <v>-0.42234879063119996</v>
      </c>
      <c r="T359">
        <f t="shared" si="122"/>
        <v>2.7192438629585931</v>
      </c>
      <c r="U359">
        <f t="shared" si="123"/>
        <v>155.80119681437779</v>
      </c>
      <c r="W359">
        <f t="shared" si="124"/>
        <v>4513.2520918340524</v>
      </c>
      <c r="X359">
        <f t="shared" si="125"/>
        <v>2.7754171319345606</v>
      </c>
      <c r="Y359">
        <f t="shared" si="126"/>
        <v>159.01968804815388</v>
      </c>
      <c r="AA359">
        <f t="shared" si="127"/>
        <v>-4214.0393387328731</v>
      </c>
      <c r="AB359">
        <f t="shared" si="128"/>
        <v>1615.9569598402868</v>
      </c>
      <c r="AD359">
        <f t="shared" si="129"/>
        <v>-4214.0393387328731</v>
      </c>
      <c r="AE359">
        <f t="shared" si="130"/>
        <v>-1115.9569598402868</v>
      </c>
      <c r="AG359">
        <f t="shared" si="131"/>
        <v>4359.2989671051655</v>
      </c>
    </row>
    <row r="360" spans="1:33" x14ac:dyDescent="0.2">
      <c r="A360">
        <f>'建築限界数値データ　線間左'!A444</f>
        <v>-1900</v>
      </c>
      <c r="B360">
        <f>'建築限界数値データ　線間左'!B444</f>
        <v>1860</v>
      </c>
      <c r="D360">
        <f t="shared" si="110"/>
        <v>60</v>
      </c>
      <c r="E360">
        <f t="shared" si="111"/>
        <v>300</v>
      </c>
      <c r="F360">
        <f t="shared" si="112"/>
        <v>-2140</v>
      </c>
      <c r="G360">
        <f t="shared" si="113"/>
        <v>500</v>
      </c>
      <c r="I360">
        <f t="shared" si="114"/>
        <v>5.6173268975967375E-2</v>
      </c>
      <c r="J360">
        <f t="shared" si="115"/>
        <v>76.666666666666671</v>
      </c>
      <c r="L360">
        <f t="shared" si="116"/>
        <v>-1976.6666666666667</v>
      </c>
      <c r="M360">
        <f t="shared" si="117"/>
        <v>1860</v>
      </c>
      <c r="O360">
        <f t="shared" si="118"/>
        <v>-4116.666666666667</v>
      </c>
      <c r="P360">
        <f t="shared" si="119"/>
        <v>1860</v>
      </c>
      <c r="R360">
        <f t="shared" si="120"/>
        <v>4517.3603403364277</v>
      </c>
      <c r="S360">
        <f t="shared" si="121"/>
        <v>-0.42436795498751789</v>
      </c>
      <c r="T360">
        <f t="shared" si="122"/>
        <v>2.7172246986022754</v>
      </c>
      <c r="U360">
        <f t="shared" si="123"/>
        <v>155.68550721861754</v>
      </c>
      <c r="W360">
        <f t="shared" si="124"/>
        <v>4517.3603403364277</v>
      </c>
      <c r="X360">
        <f t="shared" si="125"/>
        <v>2.773397967578243</v>
      </c>
      <c r="Y360">
        <f t="shared" si="126"/>
        <v>158.90399845239367</v>
      </c>
      <c r="AA360">
        <f t="shared" si="127"/>
        <v>-4214.6007760506318</v>
      </c>
      <c r="AB360">
        <f t="shared" si="128"/>
        <v>1625.9411868077691</v>
      </c>
      <c r="AD360">
        <f t="shared" si="129"/>
        <v>-4214.6007760506318</v>
      </c>
      <c r="AE360">
        <f t="shared" si="130"/>
        <v>-1125.9411868077691</v>
      </c>
      <c r="AG360">
        <f t="shared" si="131"/>
        <v>4362.407965520496</v>
      </c>
    </row>
    <row r="361" spans="1:33" x14ac:dyDescent="0.2">
      <c r="A361">
        <f>'建築限界数値データ　線間左'!A445</f>
        <v>-1900</v>
      </c>
      <c r="B361">
        <f>'建築限界数値データ　線間左'!B445</f>
        <v>1870</v>
      </c>
      <c r="D361">
        <f t="shared" si="110"/>
        <v>60</v>
      </c>
      <c r="E361">
        <f t="shared" si="111"/>
        <v>300</v>
      </c>
      <c r="F361">
        <f t="shared" si="112"/>
        <v>-2140</v>
      </c>
      <c r="G361">
        <f t="shared" si="113"/>
        <v>500</v>
      </c>
      <c r="I361">
        <f t="shared" si="114"/>
        <v>5.6173268975967375E-2</v>
      </c>
      <c r="J361">
        <f t="shared" si="115"/>
        <v>76.666666666666671</v>
      </c>
      <c r="L361">
        <f t="shared" si="116"/>
        <v>-1976.6666666666667</v>
      </c>
      <c r="M361">
        <f t="shared" si="117"/>
        <v>1870</v>
      </c>
      <c r="O361">
        <f t="shared" si="118"/>
        <v>-4116.666666666667</v>
      </c>
      <c r="P361">
        <f t="shared" si="119"/>
        <v>1870</v>
      </c>
      <c r="R361">
        <f t="shared" si="120"/>
        <v>4521.4869727164369</v>
      </c>
      <c r="S361">
        <f t="shared" si="121"/>
        <v>-0.42638344188095872</v>
      </c>
      <c r="T361">
        <f t="shared" si="122"/>
        <v>2.7152092117088342</v>
      </c>
      <c r="U361">
        <f t="shared" si="123"/>
        <v>155.57002832595944</v>
      </c>
      <c r="W361">
        <f t="shared" si="124"/>
        <v>4521.4869727164369</v>
      </c>
      <c r="X361">
        <f t="shared" si="125"/>
        <v>2.7713824806848018</v>
      </c>
      <c r="Y361">
        <f t="shared" si="126"/>
        <v>158.78851955973553</v>
      </c>
      <c r="AA361">
        <f t="shared" si="127"/>
        <v>-4215.1622133683904</v>
      </c>
      <c r="AB361">
        <f t="shared" si="128"/>
        <v>1635.9254137752546</v>
      </c>
      <c r="AD361">
        <f t="shared" si="129"/>
        <v>-4215.1622133683904</v>
      </c>
      <c r="AE361">
        <f t="shared" si="130"/>
        <v>-1135.9254137752546</v>
      </c>
      <c r="AG361">
        <f t="shared" si="131"/>
        <v>4365.5376565400502</v>
      </c>
    </row>
    <row r="362" spans="1:33" x14ac:dyDescent="0.2">
      <c r="A362">
        <f>'建築限界数値データ　線間左'!A446</f>
        <v>-1900</v>
      </c>
      <c r="B362">
        <f>'建築限界数値データ　線間左'!B446</f>
        <v>1880</v>
      </c>
      <c r="D362">
        <f t="shared" si="110"/>
        <v>60</v>
      </c>
      <c r="E362">
        <f t="shared" si="111"/>
        <v>300</v>
      </c>
      <c r="F362">
        <f t="shared" si="112"/>
        <v>-2140</v>
      </c>
      <c r="G362">
        <f t="shared" si="113"/>
        <v>500</v>
      </c>
      <c r="I362">
        <f t="shared" si="114"/>
        <v>5.6173268975967375E-2</v>
      </c>
      <c r="J362">
        <f t="shared" si="115"/>
        <v>76.666666666666671</v>
      </c>
      <c r="L362">
        <f t="shared" si="116"/>
        <v>-1976.6666666666667</v>
      </c>
      <c r="M362">
        <f t="shared" si="117"/>
        <v>1880</v>
      </c>
      <c r="O362">
        <f t="shared" si="118"/>
        <v>-4116.666666666667</v>
      </c>
      <c r="P362">
        <f t="shared" si="119"/>
        <v>1880</v>
      </c>
      <c r="R362">
        <f t="shared" si="120"/>
        <v>4525.6319386848563</v>
      </c>
      <c r="S362">
        <f t="shared" si="121"/>
        <v>-0.42839524501911469</v>
      </c>
      <c r="T362">
        <f t="shared" si="122"/>
        <v>2.7131974085706783</v>
      </c>
      <c r="U362">
        <f t="shared" si="123"/>
        <v>155.45476049693193</v>
      </c>
      <c r="W362">
        <f t="shared" si="124"/>
        <v>4525.6319386848563</v>
      </c>
      <c r="X362">
        <f t="shared" si="125"/>
        <v>2.7693706775466458</v>
      </c>
      <c r="Y362">
        <f t="shared" si="126"/>
        <v>158.67325173070802</v>
      </c>
      <c r="AA362">
        <f t="shared" si="127"/>
        <v>-4215.72365068615</v>
      </c>
      <c r="AB362">
        <f t="shared" si="128"/>
        <v>1645.9096407427382</v>
      </c>
      <c r="AD362">
        <f t="shared" si="129"/>
        <v>-4215.72365068615</v>
      </c>
      <c r="AE362">
        <f t="shared" si="130"/>
        <v>-1145.9096407427382</v>
      </c>
      <c r="AG362">
        <f t="shared" si="131"/>
        <v>4368.6879956918083</v>
      </c>
    </row>
    <row r="363" spans="1:33" x14ac:dyDescent="0.2">
      <c r="A363">
        <f>'建築限界数値データ　線間左'!A447</f>
        <v>-1900</v>
      </c>
      <c r="B363">
        <f>'建築限界数値データ　線間左'!B447</f>
        <v>1890</v>
      </c>
      <c r="D363">
        <f t="shared" si="110"/>
        <v>60</v>
      </c>
      <c r="E363">
        <f t="shared" si="111"/>
        <v>300</v>
      </c>
      <c r="F363">
        <f t="shared" si="112"/>
        <v>-2140</v>
      </c>
      <c r="G363">
        <f t="shared" si="113"/>
        <v>500</v>
      </c>
      <c r="I363">
        <f t="shared" si="114"/>
        <v>5.6173268975967375E-2</v>
      </c>
      <c r="J363">
        <f t="shared" si="115"/>
        <v>76.666666666666671</v>
      </c>
      <c r="L363">
        <f t="shared" si="116"/>
        <v>-1976.6666666666667</v>
      </c>
      <c r="M363">
        <f t="shared" si="117"/>
        <v>1890</v>
      </c>
      <c r="O363">
        <f t="shared" si="118"/>
        <v>-4116.666666666667</v>
      </c>
      <c r="P363">
        <f t="shared" si="119"/>
        <v>1890</v>
      </c>
      <c r="R363">
        <f t="shared" si="120"/>
        <v>4529.7951879135162</v>
      </c>
      <c r="S363">
        <f t="shared" si="121"/>
        <v>-0.4304033582518334</v>
      </c>
      <c r="T363">
        <f t="shared" si="122"/>
        <v>2.7111892953379595</v>
      </c>
      <c r="U363">
        <f t="shared" si="123"/>
        <v>155.33970408391275</v>
      </c>
      <c r="W363">
        <f t="shared" si="124"/>
        <v>4529.7951879135162</v>
      </c>
      <c r="X363">
        <f t="shared" si="125"/>
        <v>2.767362564313927</v>
      </c>
      <c r="Y363">
        <f t="shared" si="126"/>
        <v>158.55819531768887</v>
      </c>
      <c r="AA363">
        <f t="shared" si="127"/>
        <v>-4216.2850880039086</v>
      </c>
      <c r="AB363">
        <f t="shared" si="128"/>
        <v>1655.8938677102221</v>
      </c>
      <c r="AD363">
        <f t="shared" si="129"/>
        <v>-4216.2850880039086</v>
      </c>
      <c r="AE363">
        <f t="shared" si="130"/>
        <v>-1155.8938677102221</v>
      </c>
      <c r="AG363">
        <f t="shared" si="131"/>
        <v>4371.8589383389562</v>
      </c>
    </row>
    <row r="364" spans="1:33" x14ac:dyDescent="0.2">
      <c r="A364">
        <f>'建築限界数値データ　線間左'!A448</f>
        <v>-1900</v>
      </c>
      <c r="B364">
        <f>'建築限界数値データ　線間左'!B448</f>
        <v>1900</v>
      </c>
      <c r="D364">
        <f t="shared" si="110"/>
        <v>60</v>
      </c>
      <c r="E364">
        <f t="shared" si="111"/>
        <v>300</v>
      </c>
      <c r="F364">
        <f t="shared" si="112"/>
        <v>-2140</v>
      </c>
      <c r="G364">
        <f t="shared" si="113"/>
        <v>500</v>
      </c>
      <c r="I364">
        <f t="shared" si="114"/>
        <v>5.6173268975967375E-2</v>
      </c>
      <c r="J364">
        <f t="shared" si="115"/>
        <v>76.666666666666671</v>
      </c>
      <c r="L364">
        <f t="shared" si="116"/>
        <v>-1976.6666666666667</v>
      </c>
      <c r="M364">
        <f t="shared" si="117"/>
        <v>1900</v>
      </c>
      <c r="O364">
        <f t="shared" si="118"/>
        <v>-4116.666666666667</v>
      </c>
      <c r="P364">
        <f t="shared" si="119"/>
        <v>1900</v>
      </c>
      <c r="R364">
        <f t="shared" si="120"/>
        <v>4533.9766700375121</v>
      </c>
      <c r="S364">
        <f t="shared" si="121"/>
        <v>-0.43240777557053783</v>
      </c>
      <c r="T364">
        <f t="shared" si="122"/>
        <v>2.7091848780192551</v>
      </c>
      <c r="U364">
        <f t="shared" si="123"/>
        <v>155.22485943116808</v>
      </c>
      <c r="W364">
        <f t="shared" si="124"/>
        <v>4533.9766700375121</v>
      </c>
      <c r="X364">
        <f t="shared" si="125"/>
        <v>2.7653581469952226</v>
      </c>
      <c r="Y364">
        <f t="shared" si="126"/>
        <v>158.44335066494418</v>
      </c>
      <c r="AA364">
        <f t="shared" si="127"/>
        <v>-4216.8465253216682</v>
      </c>
      <c r="AB364">
        <f t="shared" si="128"/>
        <v>1665.8780946777056</v>
      </c>
      <c r="AD364">
        <f t="shared" si="129"/>
        <v>-4216.8465253216682</v>
      </c>
      <c r="AE364">
        <f t="shared" si="130"/>
        <v>-1165.8780946777056</v>
      </c>
      <c r="AG364">
        <f t="shared" si="131"/>
        <v>4375.0504396825809</v>
      </c>
    </row>
    <row r="365" spans="1:33" x14ac:dyDescent="0.2">
      <c r="A365">
        <f>'建築限界数値データ　線間左'!A449</f>
        <v>-1900</v>
      </c>
      <c r="B365">
        <f>'建築限界数値データ　線間左'!B449</f>
        <v>1910</v>
      </c>
      <c r="D365">
        <f t="shared" si="110"/>
        <v>60</v>
      </c>
      <c r="E365">
        <f t="shared" si="111"/>
        <v>300</v>
      </c>
      <c r="F365">
        <f t="shared" si="112"/>
        <v>-2140</v>
      </c>
      <c r="G365">
        <f t="shared" si="113"/>
        <v>500</v>
      </c>
      <c r="I365">
        <f t="shared" si="114"/>
        <v>5.6173268975967375E-2</v>
      </c>
      <c r="J365">
        <f t="shared" si="115"/>
        <v>76.666666666666671</v>
      </c>
      <c r="L365">
        <f t="shared" si="116"/>
        <v>-1976.6666666666667</v>
      </c>
      <c r="M365">
        <f t="shared" si="117"/>
        <v>1910</v>
      </c>
      <c r="O365">
        <f t="shared" si="118"/>
        <v>-4116.666666666667</v>
      </c>
      <c r="P365">
        <f t="shared" si="119"/>
        <v>1910</v>
      </c>
      <c r="R365">
        <f t="shared" si="120"/>
        <v>4538.1763346573971</v>
      </c>
      <c r="S365">
        <f t="shared" si="121"/>
        <v>-0.43440849110753937</v>
      </c>
      <c r="T365">
        <f t="shared" si="122"/>
        <v>2.7071841624822537</v>
      </c>
      <c r="U365">
        <f t="shared" si="123"/>
        <v>155.11022687489165</v>
      </c>
      <c r="W365">
        <f t="shared" si="124"/>
        <v>4538.1763346573971</v>
      </c>
      <c r="X365">
        <f t="shared" si="125"/>
        <v>2.7633574314582212</v>
      </c>
      <c r="Y365">
        <f t="shared" si="126"/>
        <v>158.32871810866774</v>
      </c>
      <c r="AA365">
        <f t="shared" si="127"/>
        <v>-4217.4079626394268</v>
      </c>
      <c r="AB365">
        <f t="shared" si="128"/>
        <v>1675.8623216451886</v>
      </c>
      <c r="AD365">
        <f t="shared" si="129"/>
        <v>-4217.4079626394268</v>
      </c>
      <c r="AE365">
        <f t="shared" si="130"/>
        <v>-1175.8623216451886</v>
      </c>
      <c r="AG365">
        <f t="shared" si="131"/>
        <v>4378.2624547643618</v>
      </c>
    </row>
    <row r="366" spans="1:33" x14ac:dyDescent="0.2">
      <c r="A366">
        <f>'建築限界数値データ　線間左'!A450</f>
        <v>-1900</v>
      </c>
      <c r="B366">
        <f>'建築限界数値データ　線間左'!B450</f>
        <v>1920</v>
      </c>
      <c r="D366">
        <f t="shared" si="110"/>
        <v>60</v>
      </c>
      <c r="E366">
        <f t="shared" si="111"/>
        <v>300</v>
      </c>
      <c r="F366">
        <f t="shared" si="112"/>
        <v>-2140</v>
      </c>
      <c r="G366">
        <f t="shared" si="113"/>
        <v>500</v>
      </c>
      <c r="I366">
        <f t="shared" si="114"/>
        <v>5.6173268975967375E-2</v>
      </c>
      <c r="J366">
        <f t="shared" si="115"/>
        <v>76.666666666666671</v>
      </c>
      <c r="L366">
        <f t="shared" si="116"/>
        <v>-1976.6666666666667</v>
      </c>
      <c r="M366">
        <f t="shared" si="117"/>
        <v>1920</v>
      </c>
      <c r="O366">
        <f t="shared" si="118"/>
        <v>-4116.666666666667</v>
      </c>
      <c r="P366">
        <f t="shared" si="119"/>
        <v>1920</v>
      </c>
      <c r="R366">
        <f t="shared" si="120"/>
        <v>4542.3941313413625</v>
      </c>
      <c r="S366">
        <f t="shared" si="121"/>
        <v>-0.43640549913534332</v>
      </c>
      <c r="T366">
        <f t="shared" si="122"/>
        <v>2.7051871544544497</v>
      </c>
      <c r="U366">
        <f t="shared" si="123"/>
        <v>154.99580674324471</v>
      </c>
      <c r="W366">
        <f t="shared" si="124"/>
        <v>4542.3941313413625</v>
      </c>
      <c r="X366">
        <f t="shared" si="125"/>
        <v>2.7613604234304172</v>
      </c>
      <c r="Y366">
        <f t="shared" si="126"/>
        <v>158.21429797702083</v>
      </c>
      <c r="AA366">
        <f t="shared" si="127"/>
        <v>-4217.9693999571864</v>
      </c>
      <c r="AB366">
        <f t="shared" si="128"/>
        <v>1685.8465486126724</v>
      </c>
      <c r="AD366">
        <f t="shared" si="129"/>
        <v>-4217.9693999571864</v>
      </c>
      <c r="AE366">
        <f t="shared" si="130"/>
        <v>-1185.8465486126724</v>
      </c>
      <c r="AG366">
        <f t="shared" si="131"/>
        <v>4381.4949384692636</v>
      </c>
    </row>
    <row r="367" spans="1:33" x14ac:dyDescent="0.2">
      <c r="A367">
        <f>'建築限界数値データ　線間左'!A451</f>
        <v>-1900</v>
      </c>
      <c r="B367">
        <f>'建築限界数値データ　線間左'!B451</f>
        <v>1930</v>
      </c>
      <c r="D367">
        <f t="shared" si="110"/>
        <v>60</v>
      </c>
      <c r="E367">
        <f t="shared" si="111"/>
        <v>300</v>
      </c>
      <c r="F367">
        <f t="shared" si="112"/>
        <v>-2140</v>
      </c>
      <c r="G367">
        <f t="shared" si="113"/>
        <v>500</v>
      </c>
      <c r="I367">
        <f t="shared" si="114"/>
        <v>5.6173268975967375E-2</v>
      </c>
      <c r="J367">
        <f t="shared" si="115"/>
        <v>76.666666666666671</v>
      </c>
      <c r="L367">
        <f t="shared" si="116"/>
        <v>-1976.6666666666667</v>
      </c>
      <c r="M367">
        <f t="shared" si="117"/>
        <v>1930</v>
      </c>
      <c r="O367">
        <f t="shared" si="118"/>
        <v>-4116.666666666667</v>
      </c>
      <c r="P367">
        <f t="shared" si="119"/>
        <v>1930</v>
      </c>
      <c r="R367">
        <f t="shared" si="120"/>
        <v>4546.6300096273999</v>
      </c>
      <c r="S367">
        <f t="shared" si="121"/>
        <v>-0.43839879406594712</v>
      </c>
      <c r="T367">
        <f t="shared" si="122"/>
        <v>2.7031938595238461</v>
      </c>
      <c r="U367">
        <f t="shared" si="123"/>
        <v>154.88159935639632</v>
      </c>
      <c r="W367">
        <f t="shared" si="124"/>
        <v>4546.6300096273999</v>
      </c>
      <c r="X367">
        <f t="shared" si="125"/>
        <v>2.7593671284998136</v>
      </c>
      <c r="Y367">
        <f t="shared" si="126"/>
        <v>158.10009059017241</v>
      </c>
      <c r="AA367">
        <f t="shared" si="127"/>
        <v>-4218.530837274946</v>
      </c>
      <c r="AB367">
        <f t="shared" si="128"/>
        <v>1695.8307755801554</v>
      </c>
      <c r="AD367">
        <f t="shared" si="129"/>
        <v>-4218.530837274946</v>
      </c>
      <c r="AE367">
        <f t="shared" si="130"/>
        <v>-1195.8307755801554</v>
      </c>
      <c r="AG367">
        <f t="shared" si="131"/>
        <v>4384.7478455282117</v>
      </c>
    </row>
    <row r="368" spans="1:33" x14ac:dyDescent="0.2">
      <c r="A368">
        <f>'建築限界数値データ　線間左'!A452</f>
        <v>-1900</v>
      </c>
      <c r="B368">
        <f>'建築限界数値データ　線間左'!B452</f>
        <v>1940</v>
      </c>
      <c r="D368">
        <f t="shared" si="110"/>
        <v>60</v>
      </c>
      <c r="E368">
        <f t="shared" si="111"/>
        <v>300</v>
      </c>
      <c r="F368">
        <f t="shared" si="112"/>
        <v>-2140</v>
      </c>
      <c r="G368">
        <f t="shared" si="113"/>
        <v>500</v>
      </c>
      <c r="I368">
        <f t="shared" si="114"/>
        <v>5.6173268975967375E-2</v>
      </c>
      <c r="J368">
        <f t="shared" si="115"/>
        <v>76.666666666666671</v>
      </c>
      <c r="L368">
        <f t="shared" si="116"/>
        <v>-1976.6666666666667</v>
      </c>
      <c r="M368">
        <f t="shared" si="117"/>
        <v>1940</v>
      </c>
      <c r="O368">
        <f t="shared" si="118"/>
        <v>-4116.666666666667</v>
      </c>
      <c r="P368">
        <f t="shared" si="119"/>
        <v>1940</v>
      </c>
      <c r="R368">
        <f t="shared" si="120"/>
        <v>4550.8839190254512</v>
      </c>
      <c r="S368">
        <f t="shared" si="121"/>
        <v>-0.44038837045013146</v>
      </c>
      <c r="T368">
        <f t="shared" si="122"/>
        <v>2.7012042831396617</v>
      </c>
      <c r="U368">
        <f t="shared" si="123"/>
        <v>154.76760502656364</v>
      </c>
      <c r="W368">
        <f t="shared" si="124"/>
        <v>4550.8839190254512</v>
      </c>
      <c r="X368">
        <f t="shared" si="125"/>
        <v>2.7573775521156292</v>
      </c>
      <c r="Y368">
        <f t="shared" si="126"/>
        <v>157.98609626033974</v>
      </c>
      <c r="AA368">
        <f t="shared" si="127"/>
        <v>-4219.0922745927055</v>
      </c>
      <c r="AB368">
        <f t="shared" si="128"/>
        <v>1705.8150025476393</v>
      </c>
      <c r="AD368">
        <f t="shared" si="129"/>
        <v>-4219.0922745927055</v>
      </c>
      <c r="AE368">
        <f t="shared" si="130"/>
        <v>-1205.8150025476393</v>
      </c>
      <c r="AG368">
        <f t="shared" si="131"/>
        <v>4388.021130520774</v>
      </c>
    </row>
    <row r="369" spans="1:33" x14ac:dyDescent="0.2">
      <c r="A369">
        <f>'建築限界数値データ　線間左'!A453</f>
        <v>-1900</v>
      </c>
      <c r="B369">
        <f>'建築限界数値データ　線間左'!B453</f>
        <v>1950</v>
      </c>
      <c r="D369">
        <f t="shared" si="110"/>
        <v>60</v>
      </c>
      <c r="E369">
        <f t="shared" si="111"/>
        <v>300</v>
      </c>
      <c r="F369">
        <f t="shared" si="112"/>
        <v>-2140</v>
      </c>
      <c r="G369">
        <f t="shared" si="113"/>
        <v>500</v>
      </c>
      <c r="I369">
        <f t="shared" si="114"/>
        <v>5.6173268975967375E-2</v>
      </c>
      <c r="J369">
        <f t="shared" si="115"/>
        <v>76.666666666666671</v>
      </c>
      <c r="L369">
        <f t="shared" si="116"/>
        <v>-1976.6666666666667</v>
      </c>
      <c r="M369">
        <f t="shared" si="117"/>
        <v>1950</v>
      </c>
      <c r="O369">
        <f t="shared" si="118"/>
        <v>-4116.666666666667</v>
      </c>
      <c r="P369">
        <f t="shared" si="119"/>
        <v>1950</v>
      </c>
      <c r="R369">
        <f t="shared" si="120"/>
        <v>4555.1558090195385</v>
      </c>
      <c r="S369">
        <f t="shared" si="121"/>
        <v>-0.44237422297674489</v>
      </c>
      <c r="T369">
        <f t="shared" si="122"/>
        <v>2.6992184306130484</v>
      </c>
      <c r="U369">
        <f t="shared" si="123"/>
        <v>154.65382405805332</v>
      </c>
      <c r="W369">
        <f t="shared" si="124"/>
        <v>4555.1558090195385</v>
      </c>
      <c r="X369">
        <f t="shared" si="125"/>
        <v>2.755391699589016</v>
      </c>
      <c r="Y369">
        <f t="shared" si="126"/>
        <v>157.87231529182944</v>
      </c>
      <c r="AA369">
        <f t="shared" si="127"/>
        <v>-4219.6537119104651</v>
      </c>
      <c r="AB369">
        <f t="shared" si="128"/>
        <v>1715.7992295151219</v>
      </c>
      <c r="AD369">
        <f t="shared" si="129"/>
        <v>-4219.6537119104651</v>
      </c>
      <c r="AE369">
        <f t="shared" si="130"/>
        <v>-1215.7992295151219</v>
      </c>
      <c r="AG369">
        <f t="shared" si="131"/>
        <v>4391.3147478778301</v>
      </c>
    </row>
    <row r="370" spans="1:33" x14ac:dyDescent="0.2">
      <c r="A370">
        <f>'建築限界数値データ　線間左'!A454</f>
        <v>-1900</v>
      </c>
      <c r="B370">
        <f>'建築限界数値データ　線間左'!B454</f>
        <v>1960</v>
      </c>
      <c r="D370">
        <f t="shared" si="110"/>
        <v>60</v>
      </c>
      <c r="E370">
        <f t="shared" si="111"/>
        <v>300</v>
      </c>
      <c r="F370">
        <f t="shared" si="112"/>
        <v>-2140</v>
      </c>
      <c r="G370">
        <f t="shared" si="113"/>
        <v>500</v>
      </c>
      <c r="I370">
        <f t="shared" si="114"/>
        <v>5.6173268975967375E-2</v>
      </c>
      <c r="J370">
        <f t="shared" si="115"/>
        <v>76.666666666666671</v>
      </c>
      <c r="L370">
        <f t="shared" si="116"/>
        <v>-1976.6666666666667</v>
      </c>
      <c r="M370">
        <f t="shared" si="117"/>
        <v>1960</v>
      </c>
      <c r="O370">
        <f t="shared" si="118"/>
        <v>-4116.666666666667</v>
      </c>
      <c r="P370">
        <f t="shared" si="119"/>
        <v>1960</v>
      </c>
      <c r="R370">
        <f t="shared" si="120"/>
        <v>4559.4456290698818</v>
      </c>
      <c r="S370">
        <f t="shared" si="121"/>
        <v>-0.44435634647198163</v>
      </c>
      <c r="T370">
        <f t="shared" si="122"/>
        <v>2.6972363071178114</v>
      </c>
      <c r="U370">
        <f t="shared" si="123"/>
        <v>154.54025674730252</v>
      </c>
      <c r="W370">
        <f t="shared" si="124"/>
        <v>4559.4456290698818</v>
      </c>
      <c r="X370">
        <f t="shared" si="125"/>
        <v>2.7534095760937789</v>
      </c>
      <c r="Y370">
        <f t="shared" si="126"/>
        <v>157.75874798107861</v>
      </c>
      <c r="AA370">
        <f t="shared" si="127"/>
        <v>-4220.2151492282228</v>
      </c>
      <c r="AB370">
        <f t="shared" si="128"/>
        <v>1725.7834564826071</v>
      </c>
      <c r="AD370">
        <f t="shared" si="129"/>
        <v>-4220.2151492282228</v>
      </c>
      <c r="AE370">
        <f t="shared" si="130"/>
        <v>-1225.7834564826071</v>
      </c>
      <c r="AG370">
        <f t="shared" si="131"/>
        <v>4394.6286518842335</v>
      </c>
    </row>
    <row r="371" spans="1:33" x14ac:dyDescent="0.2">
      <c r="A371">
        <f>'建築限界数値データ　線間左'!A455</f>
        <v>-1900</v>
      </c>
      <c r="B371">
        <f>'建築限界数値データ　線間左'!B455</f>
        <v>1970</v>
      </c>
      <c r="D371">
        <f t="shared" si="110"/>
        <v>60</v>
      </c>
      <c r="E371">
        <f t="shared" si="111"/>
        <v>300</v>
      </c>
      <c r="F371">
        <f t="shared" si="112"/>
        <v>-2140</v>
      </c>
      <c r="G371">
        <f t="shared" si="113"/>
        <v>500</v>
      </c>
      <c r="I371">
        <f t="shared" si="114"/>
        <v>5.6173268975967375E-2</v>
      </c>
      <c r="J371">
        <f t="shared" si="115"/>
        <v>76.666666666666671</v>
      </c>
      <c r="L371">
        <f t="shared" si="116"/>
        <v>-1976.6666666666667</v>
      </c>
      <c r="M371">
        <f t="shared" si="117"/>
        <v>1970</v>
      </c>
      <c r="O371">
        <f t="shared" si="118"/>
        <v>-4116.666666666667</v>
      </c>
      <c r="P371">
        <f t="shared" si="119"/>
        <v>1970</v>
      </c>
      <c r="R371">
        <f t="shared" si="120"/>
        <v>4563.7533286149956</v>
      </c>
      <c r="S371">
        <f t="shared" si="121"/>
        <v>-0.4463347358986528</v>
      </c>
      <c r="T371">
        <f t="shared" si="122"/>
        <v>2.6952579176911402</v>
      </c>
      <c r="U371">
        <f t="shared" si="123"/>
        <v>154.42690338292095</v>
      </c>
      <c r="W371">
        <f t="shared" si="124"/>
        <v>4563.7533286149956</v>
      </c>
      <c r="X371">
        <f t="shared" si="125"/>
        <v>2.7514311866671077</v>
      </c>
      <c r="Y371">
        <f t="shared" si="126"/>
        <v>157.64539461669705</v>
      </c>
      <c r="AA371">
        <f t="shared" si="127"/>
        <v>-4220.7765865459824</v>
      </c>
      <c r="AB371">
        <f t="shared" si="128"/>
        <v>1735.7676834500908</v>
      </c>
      <c r="AD371">
        <f t="shared" si="129"/>
        <v>-4220.7765865459824</v>
      </c>
      <c r="AE371">
        <f t="shared" si="130"/>
        <v>-1235.7676834500908</v>
      </c>
      <c r="AG371">
        <f t="shared" si="131"/>
        <v>4397.9627966814769</v>
      </c>
    </row>
    <row r="372" spans="1:33" x14ac:dyDescent="0.2">
      <c r="A372">
        <f>'建築限界数値データ　線間左'!A456</f>
        <v>-1900</v>
      </c>
      <c r="B372">
        <f>'建築限界数値データ　線間左'!B456</f>
        <v>1980</v>
      </c>
      <c r="D372">
        <f t="shared" si="110"/>
        <v>60</v>
      </c>
      <c r="E372">
        <f t="shared" si="111"/>
        <v>300</v>
      </c>
      <c r="F372">
        <f t="shared" si="112"/>
        <v>-2140</v>
      </c>
      <c r="G372">
        <f t="shared" si="113"/>
        <v>500</v>
      </c>
      <c r="I372">
        <f t="shared" si="114"/>
        <v>5.6173268975967375E-2</v>
      </c>
      <c r="J372">
        <f t="shared" si="115"/>
        <v>76.666666666666671</v>
      </c>
      <c r="L372">
        <f t="shared" si="116"/>
        <v>-1976.6666666666667</v>
      </c>
      <c r="M372">
        <f t="shared" si="117"/>
        <v>1980</v>
      </c>
      <c r="O372">
        <f t="shared" si="118"/>
        <v>-4116.666666666667</v>
      </c>
      <c r="P372">
        <f t="shared" si="119"/>
        <v>1980</v>
      </c>
      <c r="R372">
        <f t="shared" si="120"/>
        <v>4568.078857073775</v>
      </c>
      <c r="S372">
        <f t="shared" si="121"/>
        <v>-0.44830938635545153</v>
      </c>
      <c r="T372">
        <f t="shared" si="122"/>
        <v>2.6932832672343414</v>
      </c>
      <c r="U372">
        <f t="shared" si="123"/>
        <v>154.31376424573281</v>
      </c>
      <c r="W372">
        <f t="shared" si="124"/>
        <v>4568.078857073775</v>
      </c>
      <c r="X372">
        <f t="shared" si="125"/>
        <v>2.7494565362103089</v>
      </c>
      <c r="Y372">
        <f t="shared" si="126"/>
        <v>157.5322554795089</v>
      </c>
      <c r="AA372">
        <f t="shared" si="127"/>
        <v>-4221.338023863741</v>
      </c>
      <c r="AB372">
        <f t="shared" si="128"/>
        <v>1745.7519104175742</v>
      </c>
      <c r="AD372">
        <f t="shared" si="129"/>
        <v>-4221.338023863741</v>
      </c>
      <c r="AE372">
        <f t="shared" si="130"/>
        <v>-1245.7519104175742</v>
      </c>
      <c r="AG372">
        <f t="shared" si="131"/>
        <v>4401.3171362703315</v>
      </c>
    </row>
    <row r="373" spans="1:33" x14ac:dyDescent="0.2">
      <c r="A373">
        <f>'建築限界数値データ　線間左'!A457</f>
        <v>-1900</v>
      </c>
      <c r="B373">
        <f>'建築限界数値データ　線間左'!B457</f>
        <v>1990</v>
      </c>
      <c r="D373">
        <f t="shared" si="110"/>
        <v>60</v>
      </c>
      <c r="E373">
        <f t="shared" si="111"/>
        <v>300</v>
      </c>
      <c r="F373">
        <f t="shared" si="112"/>
        <v>-2140</v>
      </c>
      <c r="G373">
        <f t="shared" si="113"/>
        <v>500</v>
      </c>
      <c r="I373">
        <f t="shared" si="114"/>
        <v>5.6173268975967375E-2</v>
      </c>
      <c r="J373">
        <f t="shared" si="115"/>
        <v>76.666666666666671</v>
      </c>
      <c r="L373">
        <f t="shared" si="116"/>
        <v>-1976.6666666666667</v>
      </c>
      <c r="M373">
        <f t="shared" si="117"/>
        <v>1990</v>
      </c>
      <c r="O373">
        <f t="shared" si="118"/>
        <v>-4116.666666666667</v>
      </c>
      <c r="P373">
        <f t="shared" si="119"/>
        <v>1990</v>
      </c>
      <c r="R373">
        <f t="shared" si="120"/>
        <v>4572.4221638475647</v>
      </c>
      <c r="S373">
        <f t="shared" si="121"/>
        <v>-0.45028029307621187</v>
      </c>
      <c r="T373">
        <f t="shared" si="122"/>
        <v>2.6913123605135811</v>
      </c>
      <c r="U373">
        <f t="shared" si="123"/>
        <v>154.20083960881928</v>
      </c>
      <c r="W373">
        <f t="shared" si="124"/>
        <v>4572.4221638475647</v>
      </c>
      <c r="X373">
        <f t="shared" si="125"/>
        <v>2.7474856294895487</v>
      </c>
      <c r="Y373">
        <f t="shared" si="126"/>
        <v>157.41933084259537</v>
      </c>
      <c r="AA373">
        <f t="shared" si="127"/>
        <v>-4221.8994611815006</v>
      </c>
      <c r="AB373">
        <f t="shared" si="128"/>
        <v>1755.7361373850579</v>
      </c>
      <c r="AD373">
        <f t="shared" si="129"/>
        <v>-4221.8994611815006</v>
      </c>
      <c r="AE373">
        <f t="shared" si="130"/>
        <v>-1255.7361373850579</v>
      </c>
      <c r="AG373">
        <f t="shared" si="131"/>
        <v>4404.6916245135017</v>
      </c>
    </row>
    <row r="374" spans="1:33" x14ac:dyDescent="0.2">
      <c r="A374">
        <f>'建築限界数値データ　線間左'!A458</f>
        <v>-1900</v>
      </c>
      <c r="B374">
        <f>'建築限界数値データ　線間左'!B458</f>
        <v>2000</v>
      </c>
      <c r="D374">
        <f t="shared" si="110"/>
        <v>60</v>
      </c>
      <c r="E374">
        <f t="shared" si="111"/>
        <v>300</v>
      </c>
      <c r="F374">
        <f t="shared" si="112"/>
        <v>-2140</v>
      </c>
      <c r="G374">
        <f t="shared" si="113"/>
        <v>500</v>
      </c>
      <c r="I374">
        <f t="shared" si="114"/>
        <v>5.6173268975967375E-2</v>
      </c>
      <c r="J374">
        <f t="shared" si="115"/>
        <v>76.666666666666671</v>
      </c>
      <c r="L374">
        <f t="shared" si="116"/>
        <v>-1976.6666666666667</v>
      </c>
      <c r="M374">
        <f t="shared" si="117"/>
        <v>2000</v>
      </c>
      <c r="O374">
        <f t="shared" si="118"/>
        <v>-4116.666666666667</v>
      </c>
      <c r="P374">
        <f t="shared" si="119"/>
        <v>2000</v>
      </c>
      <c r="R374">
        <f t="shared" si="120"/>
        <v>4576.7831983222068</v>
      </c>
      <c r="S374">
        <f t="shared" si="121"/>
        <v>-0.45224745142916167</v>
      </c>
      <c r="T374">
        <f t="shared" si="122"/>
        <v>2.6893452021606317</v>
      </c>
      <c r="U374">
        <f t="shared" si="123"/>
        <v>154.08812973756136</v>
      </c>
      <c r="W374">
        <f t="shared" si="124"/>
        <v>4576.7831983222068</v>
      </c>
      <c r="X374">
        <f t="shared" si="125"/>
        <v>2.7455184711365992</v>
      </c>
      <c r="Y374">
        <f t="shared" si="126"/>
        <v>157.30662097133745</v>
      </c>
      <c r="AA374">
        <f t="shared" si="127"/>
        <v>-4222.4608984992601</v>
      </c>
      <c r="AB374">
        <f t="shared" si="128"/>
        <v>1765.7203643525404</v>
      </c>
      <c r="AD374">
        <f t="shared" si="129"/>
        <v>-4222.4608984992601</v>
      </c>
      <c r="AE374">
        <f t="shared" si="130"/>
        <v>-1265.7203643525404</v>
      </c>
      <c r="AG374">
        <f t="shared" si="131"/>
        <v>4408.0862151382553</v>
      </c>
    </row>
    <row r="375" spans="1:33" x14ac:dyDescent="0.2">
      <c r="A375">
        <f>'建築限界数値データ　線間左'!A459</f>
        <v>-1900</v>
      </c>
      <c r="B375">
        <f>'建築限界数値データ　線間左'!B459</f>
        <v>2010</v>
      </c>
      <c r="D375">
        <f t="shared" si="110"/>
        <v>60</v>
      </c>
      <c r="E375">
        <f t="shared" si="111"/>
        <v>300</v>
      </c>
      <c r="F375">
        <f t="shared" si="112"/>
        <v>-2140</v>
      </c>
      <c r="G375">
        <f t="shared" si="113"/>
        <v>500</v>
      </c>
      <c r="I375">
        <f t="shared" si="114"/>
        <v>5.6173268975967375E-2</v>
      </c>
      <c r="J375">
        <f t="shared" si="115"/>
        <v>76.666666666666671</v>
      </c>
      <c r="L375">
        <f t="shared" si="116"/>
        <v>-1976.6666666666667</v>
      </c>
      <c r="M375">
        <f t="shared" si="117"/>
        <v>2010</v>
      </c>
      <c r="O375">
        <f t="shared" si="118"/>
        <v>-4116.666666666667</v>
      </c>
      <c r="P375">
        <f t="shared" si="119"/>
        <v>2010</v>
      </c>
      <c r="R375">
        <f t="shared" si="120"/>
        <v>4581.1619098700767</v>
      </c>
      <c r="S375">
        <f t="shared" si="121"/>
        <v>-0.45421085691616997</v>
      </c>
      <c r="T375">
        <f t="shared" si="122"/>
        <v>2.6873817966736233</v>
      </c>
      <c r="U375">
        <f t="shared" si="123"/>
        <v>153.97563488968294</v>
      </c>
      <c r="W375">
        <f t="shared" si="124"/>
        <v>4581.1619098700767</v>
      </c>
      <c r="X375">
        <f t="shared" si="125"/>
        <v>2.7435550656495908</v>
      </c>
      <c r="Y375">
        <f t="shared" si="126"/>
        <v>157.19412612345906</v>
      </c>
      <c r="AA375">
        <f t="shared" si="127"/>
        <v>-4223.0223358170197</v>
      </c>
      <c r="AB375">
        <f t="shared" si="128"/>
        <v>1775.7045913200241</v>
      </c>
      <c r="AD375">
        <f t="shared" si="129"/>
        <v>-4223.0223358170197</v>
      </c>
      <c r="AE375">
        <f t="shared" si="130"/>
        <v>-1275.7045913200241</v>
      </c>
      <c r="AG375">
        <f t="shared" si="131"/>
        <v>4411.5008617390549</v>
      </c>
    </row>
    <row r="376" spans="1:33" x14ac:dyDescent="0.2">
      <c r="A376">
        <f>'建築限界数値データ　線間左'!A460</f>
        <v>-1900</v>
      </c>
      <c r="B376">
        <f>'建築限界数値データ　線間左'!B460</f>
        <v>2020</v>
      </c>
      <c r="D376">
        <f t="shared" si="110"/>
        <v>60</v>
      </c>
      <c r="E376">
        <f t="shared" si="111"/>
        <v>300</v>
      </c>
      <c r="F376">
        <f t="shared" si="112"/>
        <v>-2140</v>
      </c>
      <c r="G376">
        <f t="shared" si="113"/>
        <v>500</v>
      </c>
      <c r="I376">
        <f t="shared" si="114"/>
        <v>5.6173268975967375E-2</v>
      </c>
      <c r="J376">
        <f t="shared" si="115"/>
        <v>76.666666666666671</v>
      </c>
      <c r="L376">
        <f t="shared" si="116"/>
        <v>-1976.6666666666667</v>
      </c>
      <c r="M376">
        <f t="shared" si="117"/>
        <v>2020</v>
      </c>
      <c r="O376">
        <f t="shared" si="118"/>
        <v>-4116.666666666667</v>
      </c>
      <c r="P376">
        <f t="shared" si="119"/>
        <v>2020</v>
      </c>
      <c r="R376">
        <f t="shared" si="120"/>
        <v>4585.5582478521028</v>
      </c>
      <c r="S376">
        <f t="shared" si="121"/>
        <v>-0.45617050517198843</v>
      </c>
      <c r="T376">
        <f t="shared" si="122"/>
        <v>2.6854221484178047</v>
      </c>
      <c r="U376">
        <f t="shared" si="123"/>
        <v>153.86335531529437</v>
      </c>
      <c r="W376">
        <f t="shared" si="124"/>
        <v>4585.5582478521028</v>
      </c>
      <c r="X376">
        <f t="shared" si="125"/>
        <v>2.7415954173937722</v>
      </c>
      <c r="Y376">
        <f t="shared" si="126"/>
        <v>157.08184654907046</v>
      </c>
      <c r="AA376">
        <f t="shared" si="127"/>
        <v>-4223.5837731347783</v>
      </c>
      <c r="AB376">
        <f t="shared" si="128"/>
        <v>1785.6888182875082</v>
      </c>
      <c r="AD376">
        <f t="shared" si="129"/>
        <v>-4223.5837731347783</v>
      </c>
      <c r="AE376">
        <f t="shared" si="130"/>
        <v>-1285.6888182875082</v>
      </c>
      <c r="AG376">
        <f t="shared" si="131"/>
        <v>4414.935517780179</v>
      </c>
    </row>
    <row r="377" spans="1:33" x14ac:dyDescent="0.2">
      <c r="A377">
        <f>'建築限界数値データ　線間左'!A461</f>
        <v>-1900</v>
      </c>
      <c r="B377">
        <f>'建築限界数値データ　線間左'!B461</f>
        <v>2030</v>
      </c>
      <c r="D377">
        <f t="shared" si="110"/>
        <v>60</v>
      </c>
      <c r="E377">
        <f t="shared" si="111"/>
        <v>300</v>
      </c>
      <c r="F377">
        <f t="shared" si="112"/>
        <v>-2140</v>
      </c>
      <c r="G377">
        <f t="shared" si="113"/>
        <v>500</v>
      </c>
      <c r="I377">
        <f t="shared" si="114"/>
        <v>5.6173268975967375E-2</v>
      </c>
      <c r="J377">
        <f t="shared" si="115"/>
        <v>76.666666666666671</v>
      </c>
      <c r="L377">
        <f t="shared" si="116"/>
        <v>-1976.6666666666667</v>
      </c>
      <c r="M377">
        <f t="shared" si="117"/>
        <v>2030</v>
      </c>
      <c r="O377">
        <f t="shared" si="118"/>
        <v>-4116.666666666667</v>
      </c>
      <c r="P377">
        <f t="shared" si="119"/>
        <v>2030</v>
      </c>
      <c r="R377">
        <f t="shared" si="120"/>
        <v>4589.9721616197685</v>
      </c>
      <c r="S377">
        <f t="shared" si="121"/>
        <v>-0.45812639196348792</v>
      </c>
      <c r="T377">
        <f t="shared" si="122"/>
        <v>2.6834662616263052</v>
      </c>
      <c r="U377">
        <f t="shared" si="123"/>
        <v>153.75129125693607</v>
      </c>
      <c r="W377">
        <f t="shared" si="124"/>
        <v>4589.9721616197685</v>
      </c>
      <c r="X377">
        <f t="shared" si="125"/>
        <v>2.7396395306022727</v>
      </c>
      <c r="Y377">
        <f t="shared" si="126"/>
        <v>156.96978249071219</v>
      </c>
      <c r="AA377">
        <f t="shared" si="127"/>
        <v>-4224.1452104525379</v>
      </c>
      <c r="AB377">
        <f t="shared" si="128"/>
        <v>1795.6730452549923</v>
      </c>
      <c r="AD377">
        <f t="shared" si="129"/>
        <v>-4224.1452104525379</v>
      </c>
      <c r="AE377">
        <f t="shared" si="130"/>
        <v>-1295.6730452549923</v>
      </c>
      <c r="AG377">
        <f t="shared" si="131"/>
        <v>4418.3901365983356</v>
      </c>
    </row>
    <row r="378" spans="1:33" x14ac:dyDescent="0.2">
      <c r="A378">
        <f>'建築限界数値データ　線間左'!A462</f>
        <v>-1900</v>
      </c>
      <c r="B378">
        <f>'建築限界数値データ　線間左'!B462</f>
        <v>2040</v>
      </c>
      <c r="D378">
        <f t="shared" si="110"/>
        <v>60</v>
      </c>
      <c r="E378">
        <f t="shared" si="111"/>
        <v>300</v>
      </c>
      <c r="F378">
        <f t="shared" si="112"/>
        <v>-2140</v>
      </c>
      <c r="G378">
        <f t="shared" si="113"/>
        <v>500</v>
      </c>
      <c r="I378">
        <f t="shared" si="114"/>
        <v>5.6173268975967375E-2</v>
      </c>
      <c r="J378">
        <f t="shared" si="115"/>
        <v>76.666666666666671</v>
      </c>
      <c r="L378">
        <f t="shared" si="116"/>
        <v>-1976.6666666666667</v>
      </c>
      <c r="M378">
        <f t="shared" si="117"/>
        <v>2040</v>
      </c>
      <c r="O378">
        <f t="shared" si="118"/>
        <v>-4116.666666666667</v>
      </c>
      <c r="P378">
        <f t="shared" si="119"/>
        <v>2040</v>
      </c>
      <c r="R378">
        <f t="shared" si="120"/>
        <v>4594.4036005170956</v>
      </c>
      <c r="S378">
        <f t="shared" si="121"/>
        <v>-0.46007851318888882</v>
      </c>
      <c r="T378">
        <f t="shared" si="122"/>
        <v>2.6815141404009042</v>
      </c>
      <c r="U378">
        <f t="shared" si="123"/>
        <v>153.63944294962269</v>
      </c>
      <c r="W378">
        <f t="shared" si="124"/>
        <v>4594.4036005170956</v>
      </c>
      <c r="X378">
        <f t="shared" si="125"/>
        <v>2.7376874093768717</v>
      </c>
      <c r="Y378">
        <f t="shared" si="126"/>
        <v>156.85793418339878</v>
      </c>
      <c r="AA378">
        <f t="shared" si="127"/>
        <v>-4224.7066477702965</v>
      </c>
      <c r="AB378">
        <f t="shared" si="128"/>
        <v>1805.657272222476</v>
      </c>
      <c r="AD378">
        <f t="shared" si="129"/>
        <v>-4224.7066477702965</v>
      </c>
      <c r="AE378">
        <f t="shared" si="130"/>
        <v>-1305.657272222476</v>
      </c>
      <c r="AG378">
        <f t="shared" si="131"/>
        <v>4421.8646714052629</v>
      </c>
    </row>
    <row r="379" spans="1:33" x14ac:dyDescent="0.2">
      <c r="A379">
        <f>'建築限界数値データ　線間左'!A463</f>
        <v>-1900</v>
      </c>
      <c r="B379">
        <f>'建築限界数値データ　線間左'!B463</f>
        <v>2050</v>
      </c>
      <c r="D379">
        <f t="shared" si="110"/>
        <v>60</v>
      </c>
      <c r="E379">
        <f t="shared" si="111"/>
        <v>300</v>
      </c>
      <c r="F379">
        <f t="shared" si="112"/>
        <v>-2140</v>
      </c>
      <c r="G379">
        <f t="shared" si="113"/>
        <v>500</v>
      </c>
      <c r="I379">
        <f t="shared" si="114"/>
        <v>5.6173268975967375E-2</v>
      </c>
      <c r="J379">
        <f t="shared" si="115"/>
        <v>76.666666666666671</v>
      </c>
      <c r="L379">
        <f t="shared" si="116"/>
        <v>-1976.6666666666667</v>
      </c>
      <c r="M379">
        <f t="shared" si="117"/>
        <v>2050</v>
      </c>
      <c r="O379">
        <f t="shared" si="118"/>
        <v>-4116.666666666667</v>
      </c>
      <c r="P379">
        <f t="shared" si="119"/>
        <v>2050</v>
      </c>
      <c r="R379">
        <f t="shared" si="120"/>
        <v>4598.8525138826153</v>
      </c>
      <c r="S379">
        <f t="shared" si="121"/>
        <v>-0.46202686487698763</v>
      </c>
      <c r="T379">
        <f t="shared" si="122"/>
        <v>2.6795657887128055</v>
      </c>
      <c r="U379">
        <f t="shared" si="123"/>
        <v>153.52781062088744</v>
      </c>
      <c r="W379">
        <f t="shared" si="124"/>
        <v>4598.8525138826153</v>
      </c>
      <c r="X379">
        <f t="shared" si="125"/>
        <v>2.735739057688773</v>
      </c>
      <c r="Y379">
        <f t="shared" si="126"/>
        <v>156.74630185466353</v>
      </c>
      <c r="AA379">
        <f t="shared" si="127"/>
        <v>-4225.2680850880561</v>
      </c>
      <c r="AB379">
        <f t="shared" si="128"/>
        <v>1815.6414991899594</v>
      </c>
      <c r="AD379">
        <f t="shared" si="129"/>
        <v>-4225.2680850880561</v>
      </c>
      <c r="AE379">
        <f t="shared" si="130"/>
        <v>-1315.6414991899594</v>
      </c>
      <c r="AG379">
        <f t="shared" si="131"/>
        <v>4425.359075290331</v>
      </c>
    </row>
    <row r="380" spans="1:33" x14ac:dyDescent="0.2">
      <c r="A380">
        <f>'建築限界数値データ　線間左'!A464</f>
        <v>-1900</v>
      </c>
      <c r="B380">
        <f>'建築限界数値データ　線間左'!B464</f>
        <v>2060</v>
      </c>
      <c r="D380">
        <f t="shared" si="110"/>
        <v>60</v>
      </c>
      <c r="E380">
        <f t="shared" si="111"/>
        <v>300</v>
      </c>
      <c r="F380">
        <f t="shared" si="112"/>
        <v>-2140</v>
      </c>
      <c r="G380">
        <f t="shared" si="113"/>
        <v>500</v>
      </c>
      <c r="I380">
        <f t="shared" si="114"/>
        <v>5.6173268975967375E-2</v>
      </c>
      <c r="J380">
        <f t="shared" si="115"/>
        <v>76.666666666666671</v>
      </c>
      <c r="L380">
        <f t="shared" si="116"/>
        <v>-1976.6666666666667</v>
      </c>
      <c r="M380">
        <f t="shared" si="117"/>
        <v>2060</v>
      </c>
      <c r="O380">
        <f t="shared" si="118"/>
        <v>-4116.666666666667</v>
      </c>
      <c r="P380">
        <f t="shared" si="119"/>
        <v>2060</v>
      </c>
      <c r="R380">
        <f t="shared" si="120"/>
        <v>4603.3188510513201</v>
      </c>
      <c r="S380">
        <f t="shared" si="121"/>
        <v>-0.46397144318637729</v>
      </c>
      <c r="T380">
        <f t="shared" si="122"/>
        <v>2.6776212104034158</v>
      </c>
      <c r="U380">
        <f t="shared" si="123"/>
        <v>153.41639449082672</v>
      </c>
      <c r="W380">
        <f t="shared" si="124"/>
        <v>4603.3188510513201</v>
      </c>
      <c r="X380">
        <f t="shared" si="125"/>
        <v>2.7337944793793834</v>
      </c>
      <c r="Y380">
        <f t="shared" si="126"/>
        <v>156.63488572460284</v>
      </c>
      <c r="AA380">
        <f t="shared" si="127"/>
        <v>-4225.8295224058147</v>
      </c>
      <c r="AB380">
        <f t="shared" si="128"/>
        <v>1825.6257261574428</v>
      </c>
      <c r="AD380">
        <f t="shared" si="129"/>
        <v>-4225.8295224058147</v>
      </c>
      <c r="AE380">
        <f t="shared" si="130"/>
        <v>-1325.6257261574428</v>
      </c>
      <c r="AG380">
        <f t="shared" si="131"/>
        <v>4428.8733012231232</v>
      </c>
    </row>
    <row r="381" spans="1:33" x14ac:dyDescent="0.2">
      <c r="A381">
        <f>'建築限界数値データ　線間左'!A465</f>
        <v>-1900</v>
      </c>
      <c r="B381">
        <f>'建築限界数値データ　線間左'!B465</f>
        <v>2070</v>
      </c>
      <c r="D381">
        <f t="shared" si="110"/>
        <v>60</v>
      </c>
      <c r="E381">
        <f t="shared" si="111"/>
        <v>300</v>
      </c>
      <c r="F381">
        <f t="shared" si="112"/>
        <v>-2140</v>
      </c>
      <c r="G381">
        <f t="shared" si="113"/>
        <v>500</v>
      </c>
      <c r="I381">
        <f t="shared" si="114"/>
        <v>5.6173268975967375E-2</v>
      </c>
      <c r="J381">
        <f t="shared" si="115"/>
        <v>76.666666666666671</v>
      </c>
      <c r="L381">
        <f t="shared" si="116"/>
        <v>-1976.6666666666667</v>
      </c>
      <c r="M381">
        <f t="shared" si="117"/>
        <v>2070</v>
      </c>
      <c r="O381">
        <f t="shared" si="118"/>
        <v>-4116.666666666667</v>
      </c>
      <c r="P381">
        <f t="shared" si="119"/>
        <v>2070</v>
      </c>
      <c r="R381">
        <f t="shared" si="120"/>
        <v>4607.8025613566006</v>
      </c>
      <c r="S381">
        <f t="shared" si="121"/>
        <v>-0.46591224440466383</v>
      </c>
      <c r="T381">
        <f t="shared" si="122"/>
        <v>2.6756804091851292</v>
      </c>
      <c r="U381">
        <f t="shared" si="123"/>
        <v>153.30519477214506</v>
      </c>
      <c r="W381">
        <f t="shared" si="124"/>
        <v>4607.8025613566006</v>
      </c>
      <c r="X381">
        <f t="shared" si="125"/>
        <v>2.7318536781610967</v>
      </c>
      <c r="Y381">
        <f t="shared" si="126"/>
        <v>156.52368600592115</v>
      </c>
      <c r="AA381">
        <f t="shared" si="127"/>
        <v>-4226.3909597235743</v>
      </c>
      <c r="AB381">
        <f t="shared" si="128"/>
        <v>1835.6099531249267</v>
      </c>
      <c r="AD381">
        <f t="shared" si="129"/>
        <v>-4226.3909597235743</v>
      </c>
      <c r="AE381">
        <f t="shared" si="130"/>
        <v>-1335.6099531249267</v>
      </c>
      <c r="AG381">
        <f t="shared" si="131"/>
        <v>4432.4073020560199</v>
      </c>
    </row>
    <row r="382" spans="1:33" x14ac:dyDescent="0.2">
      <c r="A382">
        <f>'建築限界数値データ　線間左'!A466</f>
        <v>-1900</v>
      </c>
      <c r="B382">
        <f>'建築限界数値データ　線間左'!B466</f>
        <v>2080</v>
      </c>
      <c r="D382">
        <f t="shared" si="110"/>
        <v>60</v>
      </c>
      <c r="E382">
        <f t="shared" si="111"/>
        <v>300</v>
      </c>
      <c r="F382">
        <f t="shared" si="112"/>
        <v>-2140</v>
      </c>
      <c r="G382">
        <f t="shared" si="113"/>
        <v>500</v>
      </c>
      <c r="I382">
        <f t="shared" si="114"/>
        <v>5.6173268975967375E-2</v>
      </c>
      <c r="J382">
        <f t="shared" si="115"/>
        <v>76.666666666666671</v>
      </c>
      <c r="L382">
        <f t="shared" si="116"/>
        <v>-1976.6666666666667</v>
      </c>
      <c r="M382">
        <f t="shared" si="117"/>
        <v>2080</v>
      </c>
      <c r="O382">
        <f t="shared" si="118"/>
        <v>-4116.666666666667</v>
      </c>
      <c r="P382">
        <f t="shared" si="119"/>
        <v>2080</v>
      </c>
      <c r="R382">
        <f t="shared" si="120"/>
        <v>4612.3035941321605</v>
      </c>
      <c r="S382">
        <f t="shared" si="121"/>
        <v>-0.46784926494767803</v>
      </c>
      <c r="T382">
        <f t="shared" si="122"/>
        <v>2.6737433886421149</v>
      </c>
      <c r="U382">
        <f t="shared" si="123"/>
        <v>153.19421167020019</v>
      </c>
      <c r="W382">
        <f t="shared" si="124"/>
        <v>4612.3035941321605</v>
      </c>
      <c r="X382">
        <f t="shared" si="125"/>
        <v>2.7299166576180824</v>
      </c>
      <c r="Y382">
        <f t="shared" si="126"/>
        <v>156.41270290397628</v>
      </c>
      <c r="AA382">
        <f t="shared" si="127"/>
        <v>-4226.952397041332</v>
      </c>
      <c r="AB382">
        <f t="shared" si="128"/>
        <v>1845.5941800924109</v>
      </c>
      <c r="AD382">
        <f t="shared" si="129"/>
        <v>-4226.952397041332</v>
      </c>
      <c r="AE382">
        <f t="shared" si="130"/>
        <v>-1345.5941800924109</v>
      </c>
      <c r="AG382">
        <f t="shared" si="131"/>
        <v>4435.9610305267597</v>
      </c>
    </row>
    <row r="383" spans="1:33" x14ac:dyDescent="0.2">
      <c r="A383">
        <f>'建築限界数値データ　線間左'!A467</f>
        <v>-1900</v>
      </c>
      <c r="B383">
        <f>'建築限界数値データ　線間左'!B467</f>
        <v>2090</v>
      </c>
      <c r="D383">
        <f t="shared" si="110"/>
        <v>60</v>
      </c>
      <c r="E383">
        <f t="shared" si="111"/>
        <v>300</v>
      </c>
      <c r="F383">
        <f t="shared" si="112"/>
        <v>-2140</v>
      </c>
      <c r="G383">
        <f t="shared" si="113"/>
        <v>500</v>
      </c>
      <c r="I383">
        <f t="shared" si="114"/>
        <v>5.6173268975967375E-2</v>
      </c>
      <c r="J383">
        <f t="shared" si="115"/>
        <v>76.666666666666671</v>
      </c>
      <c r="L383">
        <f t="shared" si="116"/>
        <v>-1976.6666666666667</v>
      </c>
      <c r="M383">
        <f t="shared" si="117"/>
        <v>2090</v>
      </c>
      <c r="O383">
        <f t="shared" si="118"/>
        <v>-4116.666666666667</v>
      </c>
      <c r="P383">
        <f t="shared" si="119"/>
        <v>2090</v>
      </c>
      <c r="R383">
        <f t="shared" si="120"/>
        <v>4616.8218987139244</v>
      </c>
      <c r="S383">
        <f t="shared" si="121"/>
        <v>-0.46978250135868199</v>
      </c>
      <c r="T383">
        <f t="shared" si="122"/>
        <v>2.6718101522311111</v>
      </c>
      <c r="U383">
        <f t="shared" si="123"/>
        <v>153.08344538304866</v>
      </c>
      <c r="W383">
        <f t="shared" si="124"/>
        <v>4616.8218987139244</v>
      </c>
      <c r="X383">
        <f t="shared" si="125"/>
        <v>2.7279834212070786</v>
      </c>
      <c r="Y383">
        <f t="shared" si="126"/>
        <v>156.30193661682475</v>
      </c>
      <c r="AA383">
        <f t="shared" si="127"/>
        <v>-4227.5138343590925</v>
      </c>
      <c r="AB383">
        <f t="shared" si="128"/>
        <v>1855.5784070598938</v>
      </c>
      <c r="AD383">
        <f t="shared" si="129"/>
        <v>-4227.5138343590925</v>
      </c>
      <c r="AE383">
        <f t="shared" si="130"/>
        <v>-1355.5784070598938</v>
      </c>
      <c r="AG383">
        <f t="shared" si="131"/>
        <v>4439.5344392610086</v>
      </c>
    </row>
    <row r="384" spans="1:33" x14ac:dyDescent="0.2">
      <c r="A384">
        <f>'建築限界数値データ　線間左'!A468</f>
        <v>-1900</v>
      </c>
      <c r="B384">
        <f>'建築限界数値データ　線間左'!B468</f>
        <v>2100</v>
      </c>
      <c r="D384">
        <f t="shared" si="110"/>
        <v>60</v>
      </c>
      <c r="E384">
        <f t="shared" si="111"/>
        <v>300</v>
      </c>
      <c r="F384">
        <f t="shared" si="112"/>
        <v>-2140</v>
      </c>
      <c r="G384">
        <f t="shared" si="113"/>
        <v>500</v>
      </c>
      <c r="I384">
        <f t="shared" si="114"/>
        <v>5.6173268975967375E-2</v>
      </c>
      <c r="J384">
        <f t="shared" si="115"/>
        <v>76.666666666666671</v>
      </c>
      <c r="L384">
        <f t="shared" si="116"/>
        <v>-1976.6666666666667</v>
      </c>
      <c r="M384">
        <f t="shared" si="117"/>
        <v>2100</v>
      </c>
      <c r="O384">
        <f t="shared" si="118"/>
        <v>-4116.666666666667</v>
      </c>
      <c r="P384">
        <f t="shared" si="119"/>
        <v>2100</v>
      </c>
      <c r="R384">
        <f t="shared" si="120"/>
        <v>4621.3574244419187</v>
      </c>
      <c r="S384">
        <f t="shared" si="121"/>
        <v>-0.47171195030757307</v>
      </c>
      <c r="T384">
        <f t="shared" si="122"/>
        <v>2.66988070328222</v>
      </c>
      <c r="U384">
        <f t="shared" si="123"/>
        <v>152.97289610149124</v>
      </c>
      <c r="W384">
        <f t="shared" si="124"/>
        <v>4621.3574244419187</v>
      </c>
      <c r="X384">
        <f t="shared" si="125"/>
        <v>2.7260539722581876</v>
      </c>
      <c r="Y384">
        <f t="shared" si="126"/>
        <v>156.19138733526736</v>
      </c>
      <c r="AA384">
        <f t="shared" si="127"/>
        <v>-4228.0752716768511</v>
      </c>
      <c r="AB384">
        <f t="shared" si="128"/>
        <v>1865.562634027377</v>
      </c>
      <c r="AD384">
        <f t="shared" si="129"/>
        <v>-4228.0752716768511</v>
      </c>
      <c r="AE384">
        <f t="shared" si="130"/>
        <v>-1365.562634027377</v>
      </c>
      <c r="AG384">
        <f t="shared" si="131"/>
        <v>4443.127480774895</v>
      </c>
    </row>
    <row r="385" spans="1:33" x14ac:dyDescent="0.2">
      <c r="A385">
        <f>'建築限界数値データ　線間左'!A469</f>
        <v>-1900</v>
      </c>
      <c r="B385">
        <f>'建築限界数値データ　線間左'!B469</f>
        <v>2110</v>
      </c>
      <c r="D385">
        <f t="shared" si="110"/>
        <v>60</v>
      </c>
      <c r="E385">
        <f t="shared" si="111"/>
        <v>300</v>
      </c>
      <c r="F385">
        <f t="shared" si="112"/>
        <v>-2140</v>
      </c>
      <c r="G385">
        <f t="shared" si="113"/>
        <v>500</v>
      </c>
      <c r="I385">
        <f t="shared" si="114"/>
        <v>5.6173268975967375E-2</v>
      </c>
      <c r="J385">
        <f t="shared" si="115"/>
        <v>76.666666666666671</v>
      </c>
      <c r="L385">
        <f t="shared" si="116"/>
        <v>-1976.6666666666667</v>
      </c>
      <c r="M385">
        <f t="shared" si="117"/>
        <v>2110</v>
      </c>
      <c r="O385">
        <f t="shared" si="118"/>
        <v>-4116.666666666667</v>
      </c>
      <c r="P385">
        <f t="shared" si="119"/>
        <v>2110</v>
      </c>
      <c r="R385">
        <f t="shared" si="120"/>
        <v>4625.9101206621435</v>
      </c>
      <c r="S385">
        <f t="shared" si="121"/>
        <v>-0.47363760859008208</v>
      </c>
      <c r="T385">
        <f t="shared" si="122"/>
        <v>2.6679550449997111</v>
      </c>
      <c r="U385">
        <f t="shared" si="123"/>
        <v>152.86256400911907</v>
      </c>
      <c r="W385">
        <f t="shared" si="124"/>
        <v>4625.9101206621435</v>
      </c>
      <c r="X385">
        <f t="shared" si="125"/>
        <v>2.7241283139756787</v>
      </c>
      <c r="Y385">
        <f t="shared" si="126"/>
        <v>156.08105524289519</v>
      </c>
      <c r="AA385">
        <f t="shared" si="127"/>
        <v>-4228.6367089946107</v>
      </c>
      <c r="AB385">
        <f t="shared" si="128"/>
        <v>1875.5468609948605</v>
      </c>
      <c r="AD385">
        <f t="shared" si="129"/>
        <v>-4228.6367089946107</v>
      </c>
      <c r="AE385">
        <f t="shared" si="130"/>
        <v>-1375.5468609948605</v>
      </c>
      <c r="AG385">
        <f t="shared" si="131"/>
        <v>4446.7401074775644</v>
      </c>
    </row>
    <row r="386" spans="1:33" x14ac:dyDescent="0.2">
      <c r="A386">
        <f>'建築限界数値データ　線間左'!A470</f>
        <v>-1900</v>
      </c>
      <c r="B386">
        <f>'建築限界数値データ　線間左'!B470</f>
        <v>2120</v>
      </c>
      <c r="D386">
        <f t="shared" si="110"/>
        <v>60</v>
      </c>
      <c r="E386">
        <f t="shared" si="111"/>
        <v>300</v>
      </c>
      <c r="F386">
        <f t="shared" si="112"/>
        <v>-2140</v>
      </c>
      <c r="G386">
        <f t="shared" si="113"/>
        <v>500</v>
      </c>
      <c r="I386">
        <f t="shared" si="114"/>
        <v>5.6173268975967375E-2</v>
      </c>
      <c r="J386">
        <f t="shared" si="115"/>
        <v>76.666666666666671</v>
      </c>
      <c r="L386">
        <f t="shared" si="116"/>
        <v>-1976.6666666666667</v>
      </c>
      <c r="M386">
        <f t="shared" si="117"/>
        <v>2120</v>
      </c>
      <c r="O386">
        <f t="shared" si="118"/>
        <v>-4116.666666666667</v>
      </c>
      <c r="P386">
        <f t="shared" si="119"/>
        <v>2120</v>
      </c>
      <c r="R386">
        <f t="shared" si="120"/>
        <v>4630.4799367284213</v>
      </c>
      <c r="S386">
        <f t="shared" si="121"/>
        <v>-0.47555947312696828</v>
      </c>
      <c r="T386">
        <f t="shared" si="122"/>
        <v>2.6660331804628248</v>
      </c>
      <c r="U386">
        <f t="shared" si="123"/>
        <v>152.75244928235963</v>
      </c>
      <c r="W386">
        <f t="shared" si="124"/>
        <v>4630.4799367284213</v>
      </c>
      <c r="X386">
        <f t="shared" si="125"/>
        <v>2.7222064494387923</v>
      </c>
      <c r="Y386">
        <f t="shared" si="126"/>
        <v>155.97094051613573</v>
      </c>
      <c r="AA386">
        <f t="shared" si="127"/>
        <v>-4229.1981463123693</v>
      </c>
      <c r="AB386">
        <f t="shared" si="128"/>
        <v>1885.5310879623448</v>
      </c>
      <c r="AD386">
        <f t="shared" si="129"/>
        <v>-4229.1981463123693</v>
      </c>
      <c r="AE386">
        <f t="shared" si="130"/>
        <v>-1385.5310879623448</v>
      </c>
      <c r="AG386">
        <f t="shared" si="131"/>
        <v>4450.3722716736966</v>
      </c>
    </row>
    <row r="387" spans="1:33" x14ac:dyDescent="0.2">
      <c r="A387">
        <f>'建築限界数値データ　線間左'!A471</f>
        <v>-1900</v>
      </c>
      <c r="B387">
        <f>'建築限界数値データ　線間左'!B471</f>
        <v>2130</v>
      </c>
      <c r="D387">
        <f t="shared" ref="D387:D450" si="132">D386</f>
        <v>60</v>
      </c>
      <c r="E387">
        <f t="shared" ref="E387:E450" si="133">E386</f>
        <v>300</v>
      </c>
      <c r="F387">
        <f t="shared" ref="F387:F450" si="134">F386</f>
        <v>-2140</v>
      </c>
      <c r="G387">
        <f t="shared" ref="G387:G450" si="135">G386</f>
        <v>500</v>
      </c>
      <c r="I387">
        <f t="shared" ref="I387:I450" si="136">I386</f>
        <v>5.6173268975967375E-2</v>
      </c>
      <c r="J387">
        <f t="shared" ref="J387:J450" si="137">J386</f>
        <v>76.666666666666671</v>
      </c>
      <c r="L387">
        <f t="shared" ref="L387:L450" si="138">A387-J387</f>
        <v>-1976.6666666666667</v>
      </c>
      <c r="M387">
        <f t="shared" ref="M387:M450" si="139">B387</f>
        <v>2130</v>
      </c>
      <c r="O387">
        <f t="shared" ref="O387:O450" si="140">L387+F387</f>
        <v>-4116.666666666667</v>
      </c>
      <c r="P387">
        <f t="shared" ref="P387:P450" si="141">M387</f>
        <v>2130</v>
      </c>
      <c r="R387">
        <f t="shared" ref="R387:R450" si="142">SQRT(O387^2+P387^2)</f>
        <v>4635.0668220042362</v>
      </c>
      <c r="S387">
        <f t="shared" ref="S387:S450" si="143">IF(AND(O387=0,P387=0),0,IF(O387=0,PI()/2,ATAN(P387/O387)))</f>
        <v>-0.47747754096321077</v>
      </c>
      <c r="T387">
        <f t="shared" ref="T387:T450" si="144">IF(AND(O387&gt;=0,P387&gt;=0),S387,IF(AND(O387&lt;0,P387&gt;=0),S387+PI(),IF(AND(O387&lt;0,P387&lt;0),S387+PI(),S387+2*PI())))</f>
        <v>2.6641151126265825</v>
      </c>
      <c r="U387">
        <f t="shared" ref="U387:U450" si="145">T387*180/PI()</f>
        <v>152.64255209052314</v>
      </c>
      <c r="W387">
        <f t="shared" ref="W387:W450" si="146">R387</f>
        <v>4635.0668220042362</v>
      </c>
      <c r="X387">
        <f t="shared" ref="X387:X450" si="147">IF(T387+I387&gt;=2*PI(),MOD(T387+I387,2*PI()),T387+I387)</f>
        <v>2.72028838160255</v>
      </c>
      <c r="Y387">
        <f t="shared" ref="Y387:Y450" si="148">X387*180/PI()</f>
        <v>155.86104332429926</v>
      </c>
      <c r="AA387">
        <f t="shared" ref="AA387:AA450" si="149">W387*COS(X387)</f>
        <v>-4229.7595836301298</v>
      </c>
      <c r="AB387">
        <f t="shared" ref="AB387:AB450" si="150">W387*SIN(X387)</f>
        <v>1895.5153149298274</v>
      </c>
      <c r="AD387">
        <f t="shared" ref="AD387:AD450" si="151">AA387</f>
        <v>-4229.7595836301298</v>
      </c>
      <c r="AE387">
        <f t="shared" ref="AE387:AE450" si="152">G387-AB387</f>
        <v>-1395.5153149298274</v>
      </c>
      <c r="AG387">
        <f t="shared" ref="AG387:AG450" si="153">SQRT(AD387^2+AE387^2)</f>
        <v>4454.0239255660299</v>
      </c>
    </row>
    <row r="388" spans="1:33" x14ac:dyDescent="0.2">
      <c r="A388">
        <f>'建築限界数値データ　線間左'!A472</f>
        <v>-1900</v>
      </c>
      <c r="B388">
        <f>'建築限界数値データ　線間左'!B472</f>
        <v>2140</v>
      </c>
      <c r="D388">
        <f t="shared" si="132"/>
        <v>60</v>
      </c>
      <c r="E388">
        <f t="shared" si="133"/>
        <v>300</v>
      </c>
      <c r="F388">
        <f t="shared" si="134"/>
        <v>-2140</v>
      </c>
      <c r="G388">
        <f t="shared" si="135"/>
        <v>500</v>
      </c>
      <c r="I388">
        <f t="shared" si="136"/>
        <v>5.6173268975967375E-2</v>
      </c>
      <c r="J388">
        <f t="shared" si="137"/>
        <v>76.666666666666671</v>
      </c>
      <c r="L388">
        <f t="shared" si="138"/>
        <v>-1976.6666666666667</v>
      </c>
      <c r="M388">
        <f t="shared" si="139"/>
        <v>2140</v>
      </c>
      <c r="O388">
        <f t="shared" si="140"/>
        <v>-4116.666666666667</v>
      </c>
      <c r="P388">
        <f t="shared" si="141"/>
        <v>2140</v>
      </c>
      <c r="R388">
        <f t="shared" si="142"/>
        <v>4639.6707258645465</v>
      </c>
      <c r="S388">
        <f t="shared" si="143"/>
        <v>-0.47939180926719616</v>
      </c>
      <c r="T388">
        <f t="shared" si="144"/>
        <v>2.6622008443225971</v>
      </c>
      <c r="U388">
        <f t="shared" si="145"/>
        <v>152.53287259584911</v>
      </c>
      <c r="W388">
        <f t="shared" si="146"/>
        <v>4639.6707258645465</v>
      </c>
      <c r="X388">
        <f t="shared" si="147"/>
        <v>2.7183741132985646</v>
      </c>
      <c r="Y388">
        <f t="shared" si="148"/>
        <v>155.75136382962523</v>
      </c>
      <c r="AA388">
        <f t="shared" si="149"/>
        <v>-4230.3210209478884</v>
      </c>
      <c r="AB388">
        <f t="shared" si="150"/>
        <v>1905.4995418973115</v>
      </c>
      <c r="AD388">
        <f t="shared" si="151"/>
        <v>-4230.3210209478884</v>
      </c>
      <c r="AE388">
        <f t="shared" si="152"/>
        <v>-1405.4995418973115</v>
      </c>
      <c r="AG388">
        <f t="shared" si="153"/>
        <v>4457.6950212578631</v>
      </c>
    </row>
    <row r="389" spans="1:33" x14ac:dyDescent="0.2">
      <c r="A389">
        <f>'建築限界数値データ　線間左'!A473</f>
        <v>-1900</v>
      </c>
      <c r="B389">
        <f>'建築限界数値データ　線間左'!B473</f>
        <v>2150</v>
      </c>
      <c r="D389">
        <f t="shared" si="132"/>
        <v>60</v>
      </c>
      <c r="E389">
        <f t="shared" si="133"/>
        <v>300</v>
      </c>
      <c r="F389">
        <f t="shared" si="134"/>
        <v>-2140</v>
      </c>
      <c r="G389">
        <f t="shared" si="135"/>
        <v>500</v>
      </c>
      <c r="I389">
        <f t="shared" si="136"/>
        <v>5.6173268975967375E-2</v>
      </c>
      <c r="J389">
        <f t="shared" si="137"/>
        <v>76.666666666666671</v>
      </c>
      <c r="L389">
        <f t="shared" si="138"/>
        <v>-1976.6666666666667</v>
      </c>
      <c r="M389">
        <f t="shared" si="139"/>
        <v>2150</v>
      </c>
      <c r="O389">
        <f t="shared" si="140"/>
        <v>-4116.666666666667</v>
      </c>
      <c r="P389">
        <f t="shared" si="141"/>
        <v>2150</v>
      </c>
      <c r="R389">
        <f t="shared" si="142"/>
        <v>4644.2915976975919</v>
      </c>
      <c r="S389">
        <f t="shared" si="143"/>
        <v>-0.48130227532990194</v>
      </c>
      <c r="T389">
        <f t="shared" si="144"/>
        <v>2.6602903782598912</v>
      </c>
      <c r="U389">
        <f t="shared" si="145"/>
        <v>152.42341095355312</v>
      </c>
      <c r="W389">
        <f t="shared" si="146"/>
        <v>4644.2915976975919</v>
      </c>
      <c r="X389">
        <f t="shared" si="147"/>
        <v>2.7164636472358588</v>
      </c>
      <c r="Y389">
        <f t="shared" si="148"/>
        <v>155.64190218732921</v>
      </c>
      <c r="AA389">
        <f t="shared" si="149"/>
        <v>-4230.882458265648</v>
      </c>
      <c r="AB389">
        <f t="shared" si="150"/>
        <v>1915.4837688647954</v>
      </c>
      <c r="AD389">
        <f t="shared" si="151"/>
        <v>-4230.882458265648</v>
      </c>
      <c r="AE389">
        <f t="shared" si="152"/>
        <v>-1415.4837688647954</v>
      </c>
      <c r="AG389">
        <f t="shared" si="153"/>
        <v>4461.385510755561</v>
      </c>
    </row>
    <row r="390" spans="1:33" x14ac:dyDescent="0.2">
      <c r="A390">
        <f>'建築限界数値データ　線間左'!A474</f>
        <v>-1900</v>
      </c>
      <c r="B390">
        <f>'建築限界数値データ　線間左'!B474</f>
        <v>2160</v>
      </c>
      <c r="D390">
        <f t="shared" si="132"/>
        <v>60</v>
      </c>
      <c r="E390">
        <f t="shared" si="133"/>
        <v>300</v>
      </c>
      <c r="F390">
        <f t="shared" si="134"/>
        <v>-2140</v>
      </c>
      <c r="G390">
        <f t="shared" si="135"/>
        <v>500</v>
      </c>
      <c r="I390">
        <f t="shared" si="136"/>
        <v>5.6173268975967375E-2</v>
      </c>
      <c r="J390">
        <f t="shared" si="137"/>
        <v>76.666666666666671</v>
      </c>
      <c r="L390">
        <f t="shared" si="138"/>
        <v>-1976.6666666666667</v>
      </c>
      <c r="M390">
        <f t="shared" si="139"/>
        <v>2160</v>
      </c>
      <c r="O390">
        <f t="shared" si="140"/>
        <v>-4116.666666666667</v>
      </c>
      <c r="P390">
        <f t="shared" si="141"/>
        <v>2160</v>
      </c>
      <c r="R390">
        <f t="shared" si="142"/>
        <v>4648.9293869066723</v>
      </c>
      <c r="S390">
        <f t="shared" si="143"/>
        <v>-0.48320893656407832</v>
      </c>
      <c r="T390">
        <f t="shared" si="144"/>
        <v>2.658383717025715</v>
      </c>
      <c r="U390">
        <f t="shared" si="145"/>
        <v>152.3141673118736</v>
      </c>
      <c r="W390">
        <f t="shared" si="146"/>
        <v>4648.9293869066723</v>
      </c>
      <c r="X390">
        <f t="shared" si="147"/>
        <v>2.7145569860016825</v>
      </c>
      <c r="Y390">
        <f t="shared" si="148"/>
        <v>155.5326585456497</v>
      </c>
      <c r="AA390">
        <f t="shared" si="149"/>
        <v>-4231.4438955834066</v>
      </c>
      <c r="AB390">
        <f t="shared" si="150"/>
        <v>1925.4679958322786</v>
      </c>
      <c r="AD390">
        <f t="shared" si="151"/>
        <v>-4231.4438955834066</v>
      </c>
      <c r="AE390">
        <f t="shared" si="152"/>
        <v>-1425.4679958322786</v>
      </c>
      <c r="AG390">
        <f t="shared" si="153"/>
        <v>4465.0953459710317</v>
      </c>
    </row>
    <row r="391" spans="1:33" x14ac:dyDescent="0.2">
      <c r="A391">
        <f>'建築限界数値データ　線間左'!A475</f>
        <v>-1900</v>
      </c>
      <c r="B391">
        <f>'建築限界数値データ　線間左'!B475</f>
        <v>2170</v>
      </c>
      <c r="D391">
        <f t="shared" si="132"/>
        <v>60</v>
      </c>
      <c r="E391">
        <f t="shared" si="133"/>
        <v>300</v>
      </c>
      <c r="F391">
        <f t="shared" si="134"/>
        <v>-2140</v>
      </c>
      <c r="G391">
        <f t="shared" si="135"/>
        <v>500</v>
      </c>
      <c r="I391">
        <f t="shared" si="136"/>
        <v>5.6173268975967375E-2</v>
      </c>
      <c r="J391">
        <f t="shared" si="137"/>
        <v>76.666666666666671</v>
      </c>
      <c r="L391">
        <f t="shared" si="138"/>
        <v>-1976.6666666666667</v>
      </c>
      <c r="M391">
        <f t="shared" si="139"/>
        <v>2170</v>
      </c>
      <c r="O391">
        <f t="shared" si="140"/>
        <v>-4116.666666666667</v>
      </c>
      <c r="P391">
        <f t="shared" si="141"/>
        <v>2170</v>
      </c>
      <c r="R391">
        <f t="shared" si="142"/>
        <v>4653.5840429119198</v>
      </c>
      <c r="S391">
        <f t="shared" si="143"/>
        <v>-0.48511179050342484</v>
      </c>
      <c r="T391">
        <f t="shared" si="144"/>
        <v>2.6564808630863683</v>
      </c>
      <c r="U391">
        <f t="shared" si="145"/>
        <v>152.20514181211919</v>
      </c>
      <c r="W391">
        <f t="shared" si="146"/>
        <v>4653.5840429119198</v>
      </c>
      <c r="X391">
        <f t="shared" si="147"/>
        <v>2.7126541320623359</v>
      </c>
      <c r="Y391">
        <f t="shared" si="148"/>
        <v>155.42363304589529</v>
      </c>
      <c r="AA391">
        <f t="shared" si="149"/>
        <v>-4232.0053329011662</v>
      </c>
      <c r="AB391">
        <f t="shared" si="150"/>
        <v>1935.4522227997625</v>
      </c>
      <c r="AD391">
        <f t="shared" si="151"/>
        <v>-4232.0053329011662</v>
      </c>
      <c r="AE391">
        <f t="shared" si="152"/>
        <v>-1435.4522227997625</v>
      </c>
      <c r="AG391">
        <f t="shared" si="153"/>
        <v>4468.8244787242074</v>
      </c>
    </row>
    <row r="392" spans="1:33" x14ac:dyDescent="0.2">
      <c r="A392">
        <f>'建築限界数値データ　線間左'!A476</f>
        <v>-1900</v>
      </c>
      <c r="B392">
        <f>'建築限界数値データ　線間左'!B476</f>
        <v>2180</v>
      </c>
      <c r="D392">
        <f t="shared" si="132"/>
        <v>60</v>
      </c>
      <c r="E392">
        <f t="shared" si="133"/>
        <v>300</v>
      </c>
      <c r="F392">
        <f t="shared" si="134"/>
        <v>-2140</v>
      </c>
      <c r="G392">
        <f t="shared" si="135"/>
        <v>500</v>
      </c>
      <c r="I392">
        <f t="shared" si="136"/>
        <v>5.6173268975967375E-2</v>
      </c>
      <c r="J392">
        <f t="shared" si="137"/>
        <v>76.666666666666671</v>
      </c>
      <c r="L392">
        <f t="shared" si="138"/>
        <v>-1976.6666666666667</v>
      </c>
      <c r="M392">
        <f t="shared" si="139"/>
        <v>2180</v>
      </c>
      <c r="O392">
        <f t="shared" si="140"/>
        <v>-4116.666666666667</v>
      </c>
      <c r="P392">
        <f t="shared" si="141"/>
        <v>2180</v>
      </c>
      <c r="R392">
        <f t="shared" si="142"/>
        <v>4658.2555151520455</v>
      </c>
      <c r="S392">
        <f t="shared" si="143"/>
        <v>-0.48701083480176577</v>
      </c>
      <c r="T392">
        <f t="shared" si="144"/>
        <v>2.6545818187880275</v>
      </c>
      <c r="U392">
        <f t="shared" si="145"/>
        <v>152.09633458871588</v>
      </c>
      <c r="W392">
        <f t="shared" si="146"/>
        <v>4658.2555151520455</v>
      </c>
      <c r="X392">
        <f t="shared" si="147"/>
        <v>2.710755087763995</v>
      </c>
      <c r="Y392">
        <f t="shared" si="148"/>
        <v>155.31482582249197</v>
      </c>
      <c r="AA392">
        <f t="shared" si="149"/>
        <v>-4232.5667702189248</v>
      </c>
      <c r="AB392">
        <f t="shared" si="150"/>
        <v>1945.4364497672457</v>
      </c>
      <c r="AD392">
        <f t="shared" si="151"/>
        <v>-4232.5667702189248</v>
      </c>
      <c r="AE392">
        <f t="shared" si="152"/>
        <v>-1445.4364497672457</v>
      </c>
      <c r="AG392">
        <f t="shared" si="153"/>
        <v>4472.5728607455012</v>
      </c>
    </row>
    <row r="393" spans="1:33" x14ac:dyDescent="0.2">
      <c r="A393">
        <f>'建築限界数値データ　線間左'!A477</f>
        <v>-1900</v>
      </c>
      <c r="B393">
        <f>'建築限界数値データ　線間左'!B477</f>
        <v>2190</v>
      </c>
      <c r="D393">
        <f t="shared" si="132"/>
        <v>60</v>
      </c>
      <c r="E393">
        <f t="shared" si="133"/>
        <v>300</v>
      </c>
      <c r="F393">
        <f t="shared" si="134"/>
        <v>-2140</v>
      </c>
      <c r="G393">
        <f t="shared" si="135"/>
        <v>500</v>
      </c>
      <c r="I393">
        <f t="shared" si="136"/>
        <v>5.6173268975967375E-2</v>
      </c>
      <c r="J393">
        <f t="shared" si="137"/>
        <v>76.666666666666671</v>
      </c>
      <c r="L393">
        <f t="shared" si="138"/>
        <v>-1976.6666666666667</v>
      </c>
      <c r="M393">
        <f t="shared" si="139"/>
        <v>2190</v>
      </c>
      <c r="O393">
        <f t="shared" si="140"/>
        <v>-4116.666666666667</v>
      </c>
      <c r="P393">
        <f t="shared" si="141"/>
        <v>2190</v>
      </c>
      <c r="R393">
        <f t="shared" si="142"/>
        <v>4662.943753086075</v>
      </c>
      <c r="S393">
        <f t="shared" si="143"/>
        <v>-0.48890606723222146</v>
      </c>
      <c r="T393">
        <f t="shared" si="144"/>
        <v>2.6526865863575715</v>
      </c>
      <c r="U393">
        <f t="shared" si="145"/>
        <v>151.98774576925445</v>
      </c>
      <c r="W393">
        <f t="shared" si="146"/>
        <v>4662.943753086075</v>
      </c>
      <c r="X393">
        <f t="shared" si="147"/>
        <v>2.708859855333539</v>
      </c>
      <c r="Y393">
        <f t="shared" si="148"/>
        <v>155.20623700303054</v>
      </c>
      <c r="AA393">
        <f t="shared" si="149"/>
        <v>-4233.1282075366835</v>
      </c>
      <c r="AB393">
        <f t="shared" si="150"/>
        <v>1955.4206767347309</v>
      </c>
      <c r="AD393">
        <f t="shared" si="151"/>
        <v>-4233.1282075366835</v>
      </c>
      <c r="AE393">
        <f t="shared" si="152"/>
        <v>-1455.4206767347309</v>
      </c>
      <c r="AG393">
        <f t="shared" si="153"/>
        <v>4476.3404436782639</v>
      </c>
    </row>
    <row r="394" spans="1:33" x14ac:dyDescent="0.2">
      <c r="A394">
        <f>'建築限界数値データ　線間左'!A478</f>
        <v>-1900</v>
      </c>
      <c r="B394">
        <f>'建築限界数値データ　線間左'!B478</f>
        <v>2200</v>
      </c>
      <c r="D394">
        <f t="shared" si="132"/>
        <v>60</v>
      </c>
      <c r="E394">
        <f t="shared" si="133"/>
        <v>300</v>
      </c>
      <c r="F394">
        <f t="shared" si="134"/>
        <v>-2140</v>
      </c>
      <c r="G394">
        <f t="shared" si="135"/>
        <v>500</v>
      </c>
      <c r="I394">
        <f t="shared" si="136"/>
        <v>5.6173268975967375E-2</v>
      </c>
      <c r="J394">
        <f t="shared" si="137"/>
        <v>76.666666666666671</v>
      </c>
      <c r="L394">
        <f t="shared" si="138"/>
        <v>-1976.6666666666667</v>
      </c>
      <c r="M394">
        <f t="shared" si="139"/>
        <v>2200</v>
      </c>
      <c r="O394">
        <f t="shared" si="140"/>
        <v>-4116.666666666667</v>
      </c>
      <c r="P394">
        <f t="shared" si="141"/>
        <v>2200</v>
      </c>
      <c r="R394">
        <f t="shared" si="142"/>
        <v>4667.6487061950629</v>
      </c>
      <c r="S394">
        <f t="shared" si="143"/>
        <v>-0.49079748568637743</v>
      </c>
      <c r="T394">
        <f t="shared" si="144"/>
        <v>2.6507951679034156</v>
      </c>
      <c r="U394">
        <f t="shared" si="145"/>
        <v>151.87937547453814</v>
      </c>
      <c r="W394">
        <f t="shared" si="146"/>
        <v>4667.6487061950629</v>
      </c>
      <c r="X394">
        <f t="shared" si="147"/>
        <v>2.7069684368793832</v>
      </c>
      <c r="Y394">
        <f t="shared" si="148"/>
        <v>155.09786670831423</v>
      </c>
      <c r="AA394">
        <f t="shared" si="149"/>
        <v>-4233.689644854443</v>
      </c>
      <c r="AB394">
        <f t="shared" si="150"/>
        <v>1965.4049037022135</v>
      </c>
      <c r="AD394">
        <f t="shared" si="151"/>
        <v>-4233.689644854443</v>
      </c>
      <c r="AE394">
        <f t="shared" si="152"/>
        <v>-1465.4049037022135</v>
      </c>
      <c r="AG394">
        <f t="shared" si="153"/>
        <v>4480.1271790812179</v>
      </c>
    </row>
    <row r="395" spans="1:33" x14ac:dyDescent="0.2">
      <c r="A395">
        <f>'建築限界数値データ　線間左'!A479</f>
        <v>-1900</v>
      </c>
      <c r="B395">
        <f>'建築限界数値データ　線間左'!B479</f>
        <v>2210</v>
      </c>
      <c r="D395">
        <f t="shared" si="132"/>
        <v>60</v>
      </c>
      <c r="E395">
        <f t="shared" si="133"/>
        <v>300</v>
      </c>
      <c r="F395">
        <f t="shared" si="134"/>
        <v>-2140</v>
      </c>
      <c r="G395">
        <f t="shared" si="135"/>
        <v>500</v>
      </c>
      <c r="I395">
        <f t="shared" si="136"/>
        <v>5.6173268975967375E-2</v>
      </c>
      <c r="J395">
        <f t="shared" si="137"/>
        <v>76.666666666666671</v>
      </c>
      <c r="L395">
        <f t="shared" si="138"/>
        <v>-1976.6666666666667</v>
      </c>
      <c r="M395">
        <f t="shared" si="139"/>
        <v>2210</v>
      </c>
      <c r="O395">
        <f t="shared" si="140"/>
        <v>-4116.666666666667</v>
      </c>
      <c r="P395">
        <f t="shared" si="141"/>
        <v>2210</v>
      </c>
      <c r="R395">
        <f t="shared" si="142"/>
        <v>4672.3703239837969</v>
      </c>
      <c r="S395">
        <f t="shared" si="143"/>
        <v>-0.49268508817345119</v>
      </c>
      <c r="T395">
        <f t="shared" si="144"/>
        <v>2.6489075654163421</v>
      </c>
      <c r="U395">
        <f t="shared" si="145"/>
        <v>151.77122381863043</v>
      </c>
      <c r="W395">
        <f t="shared" si="146"/>
        <v>4672.3703239837969</v>
      </c>
      <c r="X395">
        <f t="shared" si="147"/>
        <v>2.7050808343923096</v>
      </c>
      <c r="Y395">
        <f t="shared" si="148"/>
        <v>154.98971505240652</v>
      </c>
      <c r="AA395">
        <f t="shared" si="149"/>
        <v>-4234.2510821722026</v>
      </c>
      <c r="AB395">
        <f t="shared" si="150"/>
        <v>1975.3891306696969</v>
      </c>
      <c r="AD395">
        <f t="shared" si="151"/>
        <v>-4234.2510821722026</v>
      </c>
      <c r="AE395">
        <f t="shared" si="152"/>
        <v>-1475.3891306696969</v>
      </c>
      <c r="AG395">
        <f t="shared" si="153"/>
        <v>4483.9330184308901</v>
      </c>
    </row>
    <row r="396" spans="1:33" x14ac:dyDescent="0.2">
      <c r="A396">
        <f>'建築限界数値データ　線間左'!A480</f>
        <v>-1900</v>
      </c>
      <c r="B396">
        <f>'建築限界数値データ　線間左'!B480</f>
        <v>2220</v>
      </c>
      <c r="D396">
        <f t="shared" si="132"/>
        <v>60</v>
      </c>
      <c r="E396">
        <f t="shared" si="133"/>
        <v>300</v>
      </c>
      <c r="F396">
        <f t="shared" si="134"/>
        <v>-2140</v>
      </c>
      <c r="G396">
        <f t="shared" si="135"/>
        <v>500</v>
      </c>
      <c r="I396">
        <f t="shared" si="136"/>
        <v>5.6173268975967375E-2</v>
      </c>
      <c r="J396">
        <f t="shared" si="137"/>
        <v>76.666666666666671</v>
      </c>
      <c r="L396">
        <f t="shared" si="138"/>
        <v>-1976.6666666666667</v>
      </c>
      <c r="M396">
        <f t="shared" si="139"/>
        <v>2220</v>
      </c>
      <c r="O396">
        <f t="shared" si="140"/>
        <v>-4116.666666666667</v>
      </c>
      <c r="P396">
        <f t="shared" si="141"/>
        <v>2220</v>
      </c>
      <c r="R396">
        <f t="shared" si="142"/>
        <v>4677.1085559824724</v>
      </c>
      <c r="S396">
        <f t="shared" si="143"/>
        <v>-0.49456887281945577</v>
      </c>
      <c r="T396">
        <f t="shared" si="144"/>
        <v>2.6470237807703372</v>
      </c>
      <c r="U396">
        <f t="shared" si="145"/>
        <v>151.66329090890281</v>
      </c>
      <c r="W396">
        <f t="shared" si="146"/>
        <v>4677.1085559824724</v>
      </c>
      <c r="X396">
        <f t="shared" si="147"/>
        <v>2.7031970497463047</v>
      </c>
      <c r="Y396">
        <f t="shared" si="148"/>
        <v>154.8817821426789</v>
      </c>
      <c r="AA396">
        <f t="shared" si="149"/>
        <v>-4234.8125194899603</v>
      </c>
      <c r="AB396">
        <f t="shared" si="150"/>
        <v>1985.3733576371817</v>
      </c>
      <c r="AD396">
        <f t="shared" si="151"/>
        <v>-4234.8125194899603</v>
      </c>
      <c r="AE396">
        <f t="shared" si="152"/>
        <v>-1485.3733576371817</v>
      </c>
      <c r="AG396">
        <f t="shared" si="153"/>
        <v>4487.75791312402</v>
      </c>
    </row>
    <row r="397" spans="1:33" x14ac:dyDescent="0.2">
      <c r="A397">
        <f>'建築限界数値データ　線間左'!A481</f>
        <v>-1900</v>
      </c>
      <c r="B397">
        <f>'建築限界数値データ　線間左'!B481</f>
        <v>2230</v>
      </c>
      <c r="D397">
        <f t="shared" si="132"/>
        <v>60</v>
      </c>
      <c r="E397">
        <f t="shared" si="133"/>
        <v>300</v>
      </c>
      <c r="F397">
        <f t="shared" si="134"/>
        <v>-2140</v>
      </c>
      <c r="G397">
        <f t="shared" si="135"/>
        <v>500</v>
      </c>
      <c r="I397">
        <f t="shared" si="136"/>
        <v>5.6173268975967375E-2</v>
      </c>
      <c r="J397">
        <f t="shared" si="137"/>
        <v>76.666666666666671</v>
      </c>
      <c r="L397">
        <f t="shared" si="138"/>
        <v>-1976.6666666666667</v>
      </c>
      <c r="M397">
        <f t="shared" si="139"/>
        <v>2230</v>
      </c>
      <c r="O397">
        <f t="shared" si="140"/>
        <v>-4116.666666666667</v>
      </c>
      <c r="P397">
        <f t="shared" si="141"/>
        <v>2230</v>
      </c>
      <c r="R397">
        <f t="shared" si="142"/>
        <v>4681.8633517483668</v>
      </c>
      <c r="S397">
        <f t="shared" si="143"/>
        <v>-0.49644883786636218</v>
      </c>
      <c r="T397">
        <f t="shared" si="144"/>
        <v>2.645143815723431</v>
      </c>
      <c r="U397">
        <f t="shared" si="145"/>
        <v>151.55557684608297</v>
      </c>
      <c r="W397">
        <f t="shared" si="146"/>
        <v>4681.8633517483668</v>
      </c>
      <c r="X397">
        <f t="shared" si="147"/>
        <v>2.7013170846993986</v>
      </c>
      <c r="Y397">
        <f t="shared" si="148"/>
        <v>154.77406807985906</v>
      </c>
      <c r="AA397">
        <f t="shared" si="149"/>
        <v>-4235.3739568077208</v>
      </c>
      <c r="AB397">
        <f t="shared" si="150"/>
        <v>1995.357584604664</v>
      </c>
      <c r="AD397">
        <f t="shared" si="151"/>
        <v>-4235.3739568077208</v>
      </c>
      <c r="AE397">
        <f t="shared" si="152"/>
        <v>-1495.357584604664</v>
      </c>
      <c r="AG397">
        <f t="shared" si="153"/>
        <v>4491.6018144799727</v>
      </c>
    </row>
    <row r="398" spans="1:33" x14ac:dyDescent="0.2">
      <c r="A398">
        <f>'建築限界数値データ　線間左'!A482</f>
        <v>-1900</v>
      </c>
      <c r="B398">
        <f>'建築限界数値データ　線間左'!B482</f>
        <v>2240</v>
      </c>
      <c r="D398">
        <f t="shared" si="132"/>
        <v>60</v>
      </c>
      <c r="E398">
        <f t="shared" si="133"/>
        <v>300</v>
      </c>
      <c r="F398">
        <f t="shared" si="134"/>
        <v>-2140</v>
      </c>
      <c r="G398">
        <f t="shared" si="135"/>
        <v>500</v>
      </c>
      <c r="I398">
        <f t="shared" si="136"/>
        <v>5.6173268975967375E-2</v>
      </c>
      <c r="J398">
        <f t="shared" si="137"/>
        <v>76.666666666666671</v>
      </c>
      <c r="L398">
        <f t="shared" si="138"/>
        <v>-1976.6666666666667</v>
      </c>
      <c r="M398">
        <f t="shared" si="139"/>
        <v>2240</v>
      </c>
      <c r="O398">
        <f t="shared" si="140"/>
        <v>-4116.666666666667</v>
      </c>
      <c r="P398">
        <f t="shared" si="141"/>
        <v>2240</v>
      </c>
      <c r="R398">
        <f t="shared" si="142"/>
        <v>4686.6346608674812</v>
      </c>
      <c r="S398">
        <f t="shared" si="143"/>
        <v>-0.49832498167125888</v>
      </c>
      <c r="T398">
        <f t="shared" si="144"/>
        <v>2.6432676719185344</v>
      </c>
      <c r="U398">
        <f t="shared" si="145"/>
        <v>151.44808172430277</v>
      </c>
      <c r="W398">
        <f t="shared" si="146"/>
        <v>4686.6346608674812</v>
      </c>
      <c r="X398">
        <f t="shared" si="147"/>
        <v>2.6994409408945019</v>
      </c>
      <c r="Y398">
        <f t="shared" si="148"/>
        <v>154.66657295807889</v>
      </c>
      <c r="AA398">
        <f t="shared" si="149"/>
        <v>-4235.9353941254803</v>
      </c>
      <c r="AB398">
        <f t="shared" si="150"/>
        <v>2005.3418115721477</v>
      </c>
      <c r="AD398">
        <f t="shared" si="151"/>
        <v>-4235.9353941254803</v>
      </c>
      <c r="AE398">
        <f t="shared" si="152"/>
        <v>-1505.3418115721477</v>
      </c>
      <c r="AG398">
        <f t="shared" si="153"/>
        <v>4495.4646737431167</v>
      </c>
    </row>
    <row r="399" spans="1:33" x14ac:dyDescent="0.2">
      <c r="A399">
        <f>'建築限界数値データ　線間左'!A483</f>
        <v>-1900</v>
      </c>
      <c r="B399">
        <f>'建築限界数値データ　線間左'!B483</f>
        <v>2250</v>
      </c>
      <c r="D399">
        <f t="shared" si="132"/>
        <v>60</v>
      </c>
      <c r="E399">
        <f t="shared" si="133"/>
        <v>300</v>
      </c>
      <c r="F399">
        <f t="shared" si="134"/>
        <v>-2140</v>
      </c>
      <c r="G399">
        <f t="shared" si="135"/>
        <v>500</v>
      </c>
      <c r="I399">
        <f t="shared" si="136"/>
        <v>5.6173268975967375E-2</v>
      </c>
      <c r="J399">
        <f t="shared" si="137"/>
        <v>76.666666666666671</v>
      </c>
      <c r="L399">
        <f t="shared" si="138"/>
        <v>-1976.6666666666667</v>
      </c>
      <c r="M399">
        <f t="shared" si="139"/>
        <v>2250</v>
      </c>
      <c r="O399">
        <f t="shared" si="140"/>
        <v>-4116.666666666667</v>
      </c>
      <c r="P399">
        <f t="shared" si="141"/>
        <v>2250</v>
      </c>
      <c r="R399">
        <f t="shared" si="142"/>
        <v>4691.4224329561766</v>
      </c>
      <c r="S399">
        <f t="shared" si="143"/>
        <v>-0.50019730270550911</v>
      </c>
      <c r="T399">
        <f t="shared" si="144"/>
        <v>2.641395350884284</v>
      </c>
      <c r="U399">
        <f t="shared" si="145"/>
        <v>151.34080563114665</v>
      </c>
      <c r="W399">
        <f t="shared" si="146"/>
        <v>4691.4224329561766</v>
      </c>
      <c r="X399">
        <f t="shared" si="147"/>
        <v>2.6975686198602515</v>
      </c>
      <c r="Y399">
        <f t="shared" si="148"/>
        <v>154.55929686492274</v>
      </c>
      <c r="AA399">
        <f t="shared" si="149"/>
        <v>-4236.496831443239</v>
      </c>
      <c r="AB399">
        <f t="shared" si="150"/>
        <v>2015.326038539632</v>
      </c>
      <c r="AD399">
        <f t="shared" si="151"/>
        <v>-4236.496831443239</v>
      </c>
      <c r="AE399">
        <f t="shared" si="152"/>
        <v>-1515.326038539632</v>
      </c>
      <c r="AG399">
        <f t="shared" si="153"/>
        <v>4499.3464420852079</v>
      </c>
    </row>
    <row r="400" spans="1:33" x14ac:dyDescent="0.2">
      <c r="A400">
        <f>'建築限界数値データ　線間左'!A484</f>
        <v>-1900</v>
      </c>
      <c r="B400">
        <f>'建築限界数値データ　線間左'!B484</f>
        <v>2260</v>
      </c>
      <c r="D400">
        <f t="shared" si="132"/>
        <v>60</v>
      </c>
      <c r="E400">
        <f t="shared" si="133"/>
        <v>300</v>
      </c>
      <c r="F400">
        <f t="shared" si="134"/>
        <v>-2140</v>
      </c>
      <c r="G400">
        <f t="shared" si="135"/>
        <v>500</v>
      </c>
      <c r="I400">
        <f t="shared" si="136"/>
        <v>5.6173268975967375E-2</v>
      </c>
      <c r="J400">
        <f t="shared" si="137"/>
        <v>76.666666666666671</v>
      </c>
      <c r="L400">
        <f t="shared" si="138"/>
        <v>-1976.6666666666667</v>
      </c>
      <c r="M400">
        <f t="shared" si="139"/>
        <v>2260</v>
      </c>
      <c r="O400">
        <f t="shared" si="140"/>
        <v>-4116.666666666667</v>
      </c>
      <c r="P400">
        <f t="shared" si="141"/>
        <v>2260</v>
      </c>
      <c r="R400">
        <f t="shared" si="142"/>
        <v>4696.2266176627854</v>
      </c>
      <c r="S400">
        <f t="shared" si="143"/>
        <v>-0.5020657995539074</v>
      </c>
      <c r="T400">
        <f t="shared" si="144"/>
        <v>2.6395268540358856</v>
      </c>
      <c r="U400">
        <f t="shared" si="145"/>
        <v>151.23374864769994</v>
      </c>
      <c r="W400">
        <f t="shared" si="146"/>
        <v>4696.2266176627854</v>
      </c>
      <c r="X400">
        <f t="shared" si="147"/>
        <v>2.6957001230118531</v>
      </c>
      <c r="Y400">
        <f t="shared" si="148"/>
        <v>154.45223988147603</v>
      </c>
      <c r="AA400">
        <f t="shared" si="149"/>
        <v>-4237.0582687609976</v>
      </c>
      <c r="AB400">
        <f t="shared" si="150"/>
        <v>2025.3102655071164</v>
      </c>
      <c r="AD400">
        <f t="shared" si="151"/>
        <v>-4237.0582687609976</v>
      </c>
      <c r="AE400">
        <f t="shared" si="152"/>
        <v>-1525.3102655071164</v>
      </c>
      <c r="AG400">
        <f t="shared" si="153"/>
        <v>4503.2470706077556</v>
      </c>
    </row>
    <row r="401" spans="1:33" x14ac:dyDescent="0.2">
      <c r="A401">
        <f>'建築限界数値データ　線間左'!A485</f>
        <v>-1900</v>
      </c>
      <c r="B401">
        <f>'建築限界数値データ　線間左'!B485</f>
        <v>2270</v>
      </c>
      <c r="D401">
        <f t="shared" si="132"/>
        <v>60</v>
      </c>
      <c r="E401">
        <f t="shared" si="133"/>
        <v>300</v>
      </c>
      <c r="F401">
        <f t="shared" si="134"/>
        <v>-2140</v>
      </c>
      <c r="G401">
        <f t="shared" si="135"/>
        <v>500</v>
      </c>
      <c r="I401">
        <f t="shared" si="136"/>
        <v>5.6173268975967375E-2</v>
      </c>
      <c r="J401">
        <f t="shared" si="137"/>
        <v>76.666666666666671</v>
      </c>
      <c r="L401">
        <f t="shared" si="138"/>
        <v>-1976.6666666666667</v>
      </c>
      <c r="M401">
        <f t="shared" si="139"/>
        <v>2270</v>
      </c>
      <c r="O401">
        <f t="shared" si="140"/>
        <v>-4116.666666666667</v>
      </c>
      <c r="P401">
        <f t="shared" si="141"/>
        <v>2270</v>
      </c>
      <c r="R401">
        <f t="shared" si="142"/>
        <v>4701.0471646692131</v>
      </c>
      <c r="S401">
        <f t="shared" si="143"/>
        <v>-0.50393047091383303</v>
      </c>
      <c r="T401">
        <f t="shared" si="144"/>
        <v>2.6376621826759603</v>
      </c>
      <c r="U401">
        <f t="shared" si="145"/>
        <v>151.1269108485973</v>
      </c>
      <c r="W401">
        <f t="shared" si="146"/>
        <v>4701.0471646692131</v>
      </c>
      <c r="X401">
        <f t="shared" si="147"/>
        <v>2.6938354516519278</v>
      </c>
      <c r="Y401">
        <f t="shared" si="148"/>
        <v>154.3454020823734</v>
      </c>
      <c r="AA401">
        <f t="shared" si="149"/>
        <v>-4237.6197060787572</v>
      </c>
      <c r="AB401">
        <f t="shared" si="150"/>
        <v>2035.2944924745982</v>
      </c>
      <c r="AD401">
        <f t="shared" si="151"/>
        <v>-4237.6197060787572</v>
      </c>
      <c r="AE401">
        <f t="shared" si="152"/>
        <v>-1535.2944924745982</v>
      </c>
      <c r="AG401">
        <f t="shared" si="153"/>
        <v>4507.1665103443702</v>
      </c>
    </row>
    <row r="402" spans="1:33" x14ac:dyDescent="0.2">
      <c r="A402">
        <f>'建築限界数値データ　線間左'!A486</f>
        <v>-1900</v>
      </c>
      <c r="B402">
        <f>'建築限界数値データ　線間左'!B486</f>
        <v>2280</v>
      </c>
      <c r="D402">
        <f t="shared" si="132"/>
        <v>60</v>
      </c>
      <c r="E402">
        <f t="shared" si="133"/>
        <v>300</v>
      </c>
      <c r="F402">
        <f t="shared" si="134"/>
        <v>-2140</v>
      </c>
      <c r="G402">
        <f t="shared" si="135"/>
        <v>500</v>
      </c>
      <c r="I402">
        <f t="shared" si="136"/>
        <v>5.6173268975967375E-2</v>
      </c>
      <c r="J402">
        <f t="shared" si="137"/>
        <v>76.666666666666671</v>
      </c>
      <c r="L402">
        <f t="shared" si="138"/>
        <v>-1976.6666666666667</v>
      </c>
      <c r="M402">
        <f t="shared" si="139"/>
        <v>2280</v>
      </c>
      <c r="O402">
        <f t="shared" si="140"/>
        <v>-4116.666666666667</v>
      </c>
      <c r="P402">
        <f t="shared" si="141"/>
        <v>2280</v>
      </c>
      <c r="R402">
        <f t="shared" si="142"/>
        <v>4705.8840236925143</v>
      </c>
      <c r="S402">
        <f t="shared" si="143"/>
        <v>-0.50579131559440349</v>
      </c>
      <c r="T402">
        <f t="shared" si="144"/>
        <v>2.6358013379953897</v>
      </c>
      <c r="U402">
        <f t="shared" si="145"/>
        <v>151.02029230207123</v>
      </c>
      <c r="W402">
        <f t="shared" si="146"/>
        <v>4705.8840236925143</v>
      </c>
      <c r="X402">
        <f t="shared" si="147"/>
        <v>2.6919746069713573</v>
      </c>
      <c r="Y402">
        <f t="shared" si="148"/>
        <v>154.23878353584732</v>
      </c>
      <c r="AA402">
        <f t="shared" si="149"/>
        <v>-4238.1811433965167</v>
      </c>
      <c r="AB402">
        <f t="shared" si="150"/>
        <v>2045.2787194420823</v>
      </c>
      <c r="AD402">
        <f t="shared" si="151"/>
        <v>-4238.1811433965167</v>
      </c>
      <c r="AE402">
        <f t="shared" si="152"/>
        <v>-1545.2787194420823</v>
      </c>
      <c r="AG402">
        <f t="shared" si="153"/>
        <v>4511.1047122631026</v>
      </c>
    </row>
    <row r="403" spans="1:33" x14ac:dyDescent="0.2">
      <c r="A403">
        <f>'建築限界数値データ　線間左'!A487</f>
        <v>-1900</v>
      </c>
      <c r="B403">
        <f>'建築限界数値データ　線間左'!B487</f>
        <v>2290</v>
      </c>
      <c r="D403">
        <f t="shared" si="132"/>
        <v>60</v>
      </c>
      <c r="E403">
        <f t="shared" si="133"/>
        <v>300</v>
      </c>
      <c r="F403">
        <f t="shared" si="134"/>
        <v>-2140</v>
      </c>
      <c r="G403">
        <f t="shared" si="135"/>
        <v>500</v>
      </c>
      <c r="I403">
        <f t="shared" si="136"/>
        <v>5.6173268975967375E-2</v>
      </c>
      <c r="J403">
        <f t="shared" si="137"/>
        <v>76.666666666666671</v>
      </c>
      <c r="L403">
        <f t="shared" si="138"/>
        <v>-1976.6666666666667</v>
      </c>
      <c r="M403">
        <f t="shared" si="139"/>
        <v>2290</v>
      </c>
      <c r="O403">
        <f t="shared" si="140"/>
        <v>-4116.666666666667</v>
      </c>
      <c r="P403">
        <f t="shared" si="141"/>
        <v>2290</v>
      </c>
      <c r="R403">
        <f t="shared" si="142"/>
        <v>4710.7371444864602</v>
      </c>
      <c r="S403">
        <f t="shared" si="143"/>
        <v>-0.50764833251562469</v>
      </c>
      <c r="T403">
        <f t="shared" si="144"/>
        <v>2.6339443210741686</v>
      </c>
      <c r="U403">
        <f t="shared" si="145"/>
        <v>150.91389307000088</v>
      </c>
      <c r="W403">
        <f t="shared" si="146"/>
        <v>4710.7371444864602</v>
      </c>
      <c r="X403">
        <f t="shared" si="147"/>
        <v>2.6901175900501362</v>
      </c>
      <c r="Y403">
        <f t="shared" si="148"/>
        <v>154.13238430377697</v>
      </c>
      <c r="AA403">
        <f t="shared" si="149"/>
        <v>-4238.7425807142763</v>
      </c>
      <c r="AB403">
        <f t="shared" si="150"/>
        <v>2055.2629464095653</v>
      </c>
      <c r="AD403">
        <f t="shared" si="151"/>
        <v>-4238.7425807142763</v>
      </c>
      <c r="AE403">
        <f t="shared" si="152"/>
        <v>-1555.2629464095653</v>
      </c>
      <c r="AG403">
        <f t="shared" si="153"/>
        <v>4515.0616272687666</v>
      </c>
    </row>
    <row r="404" spans="1:33" x14ac:dyDescent="0.2">
      <c r="A404">
        <f>'建築限界数値データ　線間左'!A488</f>
        <v>-1900</v>
      </c>
      <c r="B404">
        <f>'建築限界数値データ　線間左'!B488</f>
        <v>2300</v>
      </c>
      <c r="D404">
        <f t="shared" si="132"/>
        <v>60</v>
      </c>
      <c r="E404">
        <f t="shared" si="133"/>
        <v>300</v>
      </c>
      <c r="F404">
        <f t="shared" si="134"/>
        <v>-2140</v>
      </c>
      <c r="G404">
        <f t="shared" si="135"/>
        <v>500</v>
      </c>
      <c r="I404">
        <f t="shared" si="136"/>
        <v>5.6173268975967375E-2</v>
      </c>
      <c r="J404">
        <f t="shared" si="137"/>
        <v>76.666666666666671</v>
      </c>
      <c r="L404">
        <f t="shared" si="138"/>
        <v>-1976.6666666666667</v>
      </c>
      <c r="M404">
        <f t="shared" si="139"/>
        <v>2300</v>
      </c>
      <c r="O404">
        <f t="shared" si="140"/>
        <v>-4116.666666666667</v>
      </c>
      <c r="P404">
        <f t="shared" si="141"/>
        <v>2300</v>
      </c>
      <c r="R404">
        <f t="shared" si="142"/>
        <v>4715.6064768430842</v>
      </c>
      <c r="S404">
        <f t="shared" si="143"/>
        <v>-0.50950152070754151</v>
      </c>
      <c r="T404">
        <f t="shared" si="144"/>
        <v>2.6320911328822518</v>
      </c>
      <c r="U404">
        <f t="shared" si="145"/>
        <v>150.80771320796057</v>
      </c>
      <c r="W404">
        <f t="shared" si="146"/>
        <v>4715.6064768430842</v>
      </c>
      <c r="X404">
        <f t="shared" si="147"/>
        <v>2.6882644018582194</v>
      </c>
      <c r="Y404">
        <f t="shared" si="148"/>
        <v>154.02620444173667</v>
      </c>
      <c r="AA404">
        <f t="shared" si="149"/>
        <v>-4239.3040180320349</v>
      </c>
      <c r="AB404">
        <f t="shared" si="150"/>
        <v>2065.247173377049</v>
      </c>
      <c r="AD404">
        <f t="shared" si="151"/>
        <v>-4239.3040180320349</v>
      </c>
      <c r="AE404">
        <f t="shared" si="152"/>
        <v>-1565.247173377049</v>
      </c>
      <c r="AG404">
        <f t="shared" si="153"/>
        <v>4519.0372062052556</v>
      </c>
    </row>
    <row r="405" spans="1:33" x14ac:dyDescent="0.2">
      <c r="A405">
        <f>'建築限界数値データ　線間左'!A489</f>
        <v>-1900</v>
      </c>
      <c r="B405">
        <f>'建築限界数値データ　線間左'!B489</f>
        <v>2310</v>
      </c>
      <c r="D405">
        <f t="shared" si="132"/>
        <v>60</v>
      </c>
      <c r="E405">
        <f t="shared" si="133"/>
        <v>300</v>
      </c>
      <c r="F405">
        <f t="shared" si="134"/>
        <v>-2140</v>
      </c>
      <c r="G405">
        <f t="shared" si="135"/>
        <v>500</v>
      </c>
      <c r="I405">
        <f t="shared" si="136"/>
        <v>5.6173268975967375E-2</v>
      </c>
      <c r="J405">
        <f t="shared" si="137"/>
        <v>76.666666666666671</v>
      </c>
      <c r="L405">
        <f t="shared" si="138"/>
        <v>-1976.6666666666667</v>
      </c>
      <c r="M405">
        <f t="shared" si="139"/>
        <v>2310</v>
      </c>
      <c r="O405">
        <f t="shared" si="140"/>
        <v>-4116.666666666667</v>
      </c>
      <c r="P405">
        <f t="shared" si="141"/>
        <v>2310</v>
      </c>
      <c r="R405">
        <f t="shared" si="142"/>
        <v>4720.4919705942139</v>
      </c>
      <c r="S405">
        <f t="shared" si="143"/>
        <v>-0.51135087930938583</v>
      </c>
      <c r="T405">
        <f t="shared" si="144"/>
        <v>2.6302417742804072</v>
      </c>
      <c r="U405">
        <f t="shared" si="145"/>
        <v>150.70175276526865</v>
      </c>
      <c r="W405">
        <f t="shared" si="146"/>
        <v>4720.4919705942139</v>
      </c>
      <c r="X405">
        <f t="shared" si="147"/>
        <v>2.6864150432563747</v>
      </c>
      <c r="Y405">
        <f t="shared" si="148"/>
        <v>153.92024399904474</v>
      </c>
      <c r="AA405">
        <f t="shared" si="149"/>
        <v>-4239.8654553497936</v>
      </c>
      <c r="AB405">
        <f t="shared" si="150"/>
        <v>2075.231400344534</v>
      </c>
      <c r="AD405">
        <f t="shared" si="151"/>
        <v>-4239.8654553497936</v>
      </c>
      <c r="AE405">
        <f t="shared" si="152"/>
        <v>-1575.231400344534</v>
      </c>
      <c r="AG405">
        <f t="shared" si="153"/>
        <v>4523.0313998578331</v>
      </c>
    </row>
    <row r="406" spans="1:33" x14ac:dyDescent="0.2">
      <c r="A406">
        <f>'建築限界数値データ　線間左'!A490</f>
        <v>-1900</v>
      </c>
      <c r="B406">
        <f>'建築限界数値データ　線間左'!B490</f>
        <v>2320</v>
      </c>
      <c r="D406">
        <f t="shared" si="132"/>
        <v>60</v>
      </c>
      <c r="E406">
        <f t="shared" si="133"/>
        <v>300</v>
      </c>
      <c r="F406">
        <f t="shared" si="134"/>
        <v>-2140</v>
      </c>
      <c r="G406">
        <f t="shared" si="135"/>
        <v>500</v>
      </c>
      <c r="I406">
        <f t="shared" si="136"/>
        <v>5.6173268975967375E-2</v>
      </c>
      <c r="J406">
        <f t="shared" si="137"/>
        <v>76.666666666666671</v>
      </c>
      <c r="L406">
        <f t="shared" si="138"/>
        <v>-1976.6666666666667</v>
      </c>
      <c r="M406">
        <f t="shared" si="139"/>
        <v>2320</v>
      </c>
      <c r="O406">
        <f t="shared" si="140"/>
        <v>-4116.666666666667</v>
      </c>
      <c r="P406">
        <f t="shared" si="141"/>
        <v>2320</v>
      </c>
      <c r="R406">
        <f t="shared" si="142"/>
        <v>4725.3935756129822</v>
      </c>
      <c r="S406">
        <f t="shared" si="143"/>
        <v>-0.51319640756872464</v>
      </c>
      <c r="T406">
        <f t="shared" si="144"/>
        <v>2.6283962460210684</v>
      </c>
      <c r="U406">
        <f t="shared" si="145"/>
        <v>150.59601178503641</v>
      </c>
      <c r="W406">
        <f t="shared" si="146"/>
        <v>4725.3935756129822</v>
      </c>
      <c r="X406">
        <f t="shared" si="147"/>
        <v>2.6845695149970359</v>
      </c>
      <c r="Y406">
        <f t="shared" si="148"/>
        <v>153.8145030188125</v>
      </c>
      <c r="AA406">
        <f t="shared" si="149"/>
        <v>-4240.4268926675522</v>
      </c>
      <c r="AB406">
        <f t="shared" si="150"/>
        <v>2085.2156273120177</v>
      </c>
      <c r="AD406">
        <f t="shared" si="151"/>
        <v>-4240.4268926675522</v>
      </c>
      <c r="AE406">
        <f t="shared" si="152"/>
        <v>-1585.2156273120177</v>
      </c>
      <c r="AG406">
        <f t="shared" si="153"/>
        <v>4527.0441589554248</v>
      </c>
    </row>
    <row r="407" spans="1:33" x14ac:dyDescent="0.2">
      <c r="A407">
        <f>'建築限界数値データ　線間左'!A491</f>
        <v>-1900</v>
      </c>
      <c r="B407">
        <f>'建築限界数値データ　線間左'!B491</f>
        <v>2330</v>
      </c>
      <c r="D407">
        <f t="shared" si="132"/>
        <v>60</v>
      </c>
      <c r="E407">
        <f t="shared" si="133"/>
        <v>300</v>
      </c>
      <c r="F407">
        <f t="shared" si="134"/>
        <v>-2140</v>
      </c>
      <c r="G407">
        <f t="shared" si="135"/>
        <v>500</v>
      </c>
      <c r="I407">
        <f t="shared" si="136"/>
        <v>5.6173268975967375E-2</v>
      </c>
      <c r="J407">
        <f t="shared" si="137"/>
        <v>76.666666666666671</v>
      </c>
      <c r="L407">
        <f t="shared" si="138"/>
        <v>-1976.6666666666667</v>
      </c>
      <c r="M407">
        <f t="shared" si="139"/>
        <v>2330</v>
      </c>
      <c r="O407">
        <f t="shared" si="140"/>
        <v>-4116.666666666667</v>
      </c>
      <c r="P407">
        <f t="shared" si="141"/>
        <v>2330</v>
      </c>
      <c r="R407">
        <f t="shared" si="142"/>
        <v>4730.311241815326</v>
      </c>
      <c r="S407">
        <f t="shared" si="143"/>
        <v>-0.51503810484060653</v>
      </c>
      <c r="T407">
        <f t="shared" si="144"/>
        <v>2.6265545487491866</v>
      </c>
      <c r="U407">
        <f t="shared" si="145"/>
        <v>150.49049030421682</v>
      </c>
      <c r="W407">
        <f t="shared" si="146"/>
        <v>4730.311241815326</v>
      </c>
      <c r="X407">
        <f t="shared" si="147"/>
        <v>2.6827278177251541</v>
      </c>
      <c r="Y407">
        <f t="shared" si="148"/>
        <v>153.70898153799291</v>
      </c>
      <c r="AA407">
        <f t="shared" si="149"/>
        <v>-4240.9883299853127</v>
      </c>
      <c r="AB407">
        <f t="shared" si="150"/>
        <v>2095.1998542795009</v>
      </c>
      <c r="AD407">
        <f t="shared" si="151"/>
        <v>-4240.9883299853127</v>
      </c>
      <c r="AE407">
        <f t="shared" si="152"/>
        <v>-1595.1998542795009</v>
      </c>
      <c r="AG407">
        <f t="shared" si="153"/>
        <v>4531.0754341728798</v>
      </c>
    </row>
    <row r="408" spans="1:33" x14ac:dyDescent="0.2">
      <c r="A408">
        <f>'建築限界数値データ　線間左'!A492</f>
        <v>-1900</v>
      </c>
      <c r="B408">
        <f>'建築限界数値データ　線間左'!B492</f>
        <v>2340</v>
      </c>
      <c r="D408">
        <f t="shared" si="132"/>
        <v>60</v>
      </c>
      <c r="E408">
        <f t="shared" si="133"/>
        <v>300</v>
      </c>
      <c r="F408">
        <f t="shared" si="134"/>
        <v>-2140</v>
      </c>
      <c r="G408">
        <f t="shared" si="135"/>
        <v>500</v>
      </c>
      <c r="I408">
        <f t="shared" si="136"/>
        <v>5.6173268975967375E-2</v>
      </c>
      <c r="J408">
        <f t="shared" si="137"/>
        <v>76.666666666666671</v>
      </c>
      <c r="L408">
        <f t="shared" si="138"/>
        <v>-1976.6666666666667</v>
      </c>
      <c r="M408">
        <f t="shared" si="139"/>
        <v>2340</v>
      </c>
      <c r="O408">
        <f t="shared" si="140"/>
        <v>-4116.666666666667</v>
      </c>
      <c r="P408">
        <f t="shared" si="141"/>
        <v>2340</v>
      </c>
      <c r="R408">
        <f t="shared" si="142"/>
        <v>4735.2449191614623</v>
      </c>
      <c r="S408">
        <f t="shared" si="143"/>
        <v>-0.51687597058670753</v>
      </c>
      <c r="T408">
        <f t="shared" si="144"/>
        <v>2.6247166830030855</v>
      </c>
      <c r="U408">
        <f t="shared" si="145"/>
        <v>150.38518835365358</v>
      </c>
      <c r="W408">
        <f t="shared" si="146"/>
        <v>4735.2449191614623</v>
      </c>
      <c r="X408">
        <f t="shared" si="147"/>
        <v>2.680889951979053</v>
      </c>
      <c r="Y408">
        <f t="shared" si="148"/>
        <v>153.6036795874297</v>
      </c>
      <c r="AA408">
        <f t="shared" si="149"/>
        <v>-4241.5497673030704</v>
      </c>
      <c r="AB408">
        <f t="shared" si="150"/>
        <v>2105.184081246985</v>
      </c>
      <c r="AD408">
        <f t="shared" si="151"/>
        <v>-4241.5497673030704</v>
      </c>
      <c r="AE408">
        <f t="shared" si="152"/>
        <v>-1605.184081246985</v>
      </c>
      <c r="AG408">
        <f t="shared" si="153"/>
        <v>4535.1251761332296</v>
      </c>
    </row>
    <row r="409" spans="1:33" x14ac:dyDescent="0.2">
      <c r="A409">
        <f>'建築限界数値データ　線間左'!A493</f>
        <v>-1900</v>
      </c>
      <c r="B409">
        <f>'建築限界数値データ　線間左'!B493</f>
        <v>2350</v>
      </c>
      <c r="D409">
        <f t="shared" si="132"/>
        <v>60</v>
      </c>
      <c r="E409">
        <f t="shared" si="133"/>
        <v>300</v>
      </c>
      <c r="F409">
        <f t="shared" si="134"/>
        <v>-2140</v>
      </c>
      <c r="G409">
        <f t="shared" si="135"/>
        <v>500</v>
      </c>
      <c r="I409">
        <f t="shared" si="136"/>
        <v>5.6173268975967375E-2</v>
      </c>
      <c r="J409">
        <f t="shared" si="137"/>
        <v>76.666666666666671</v>
      </c>
      <c r="L409">
        <f t="shared" si="138"/>
        <v>-1976.6666666666667</v>
      </c>
      <c r="M409">
        <f t="shared" si="139"/>
        <v>2350</v>
      </c>
      <c r="O409">
        <f t="shared" si="140"/>
        <v>-4116.666666666667</v>
      </c>
      <c r="P409">
        <f t="shared" si="141"/>
        <v>2350</v>
      </c>
      <c r="R409">
        <f t="shared" si="142"/>
        <v>4740.1945576573589</v>
      </c>
      <c r="S409">
        <f t="shared" si="143"/>
        <v>-0.51871000437447634</v>
      </c>
      <c r="T409">
        <f t="shared" si="144"/>
        <v>2.6228826492153168</v>
      </c>
      <c r="U409">
        <f t="shared" si="145"/>
        <v>150.28010595813004</v>
      </c>
      <c r="W409">
        <f t="shared" si="146"/>
        <v>4740.1945576573589</v>
      </c>
      <c r="X409">
        <f t="shared" si="147"/>
        <v>2.6790559181912843</v>
      </c>
      <c r="Y409">
        <f t="shared" si="148"/>
        <v>153.49859719190613</v>
      </c>
      <c r="AA409">
        <f t="shared" si="149"/>
        <v>-4242.11120462083</v>
      </c>
      <c r="AB409">
        <f t="shared" si="150"/>
        <v>2115.1683082144677</v>
      </c>
      <c r="AD409">
        <f t="shared" si="151"/>
        <v>-4242.11120462083</v>
      </c>
      <c r="AE409">
        <f t="shared" si="152"/>
        <v>-1615.1683082144677</v>
      </c>
      <c r="AG409">
        <f t="shared" si="153"/>
        <v>4539.1933354099356</v>
      </c>
    </row>
    <row r="410" spans="1:33" x14ac:dyDescent="0.2">
      <c r="A410">
        <f>'建築限界数値データ　線間左'!A494</f>
        <v>-1900</v>
      </c>
      <c r="B410">
        <f>'建築限界数値データ　線間左'!B494</f>
        <v>2360</v>
      </c>
      <c r="D410">
        <f t="shared" si="132"/>
        <v>60</v>
      </c>
      <c r="E410">
        <f t="shared" si="133"/>
        <v>300</v>
      </c>
      <c r="F410">
        <f t="shared" si="134"/>
        <v>-2140</v>
      </c>
      <c r="G410">
        <f t="shared" si="135"/>
        <v>500</v>
      </c>
      <c r="I410">
        <f t="shared" si="136"/>
        <v>5.6173268975967375E-2</v>
      </c>
      <c r="J410">
        <f t="shared" si="137"/>
        <v>76.666666666666671</v>
      </c>
      <c r="L410">
        <f t="shared" si="138"/>
        <v>-1976.6666666666667</v>
      </c>
      <c r="M410">
        <f t="shared" si="139"/>
        <v>2360</v>
      </c>
      <c r="O410">
        <f t="shared" si="140"/>
        <v>-4116.666666666667</v>
      </c>
      <c r="P410">
        <f t="shared" si="141"/>
        <v>2360</v>
      </c>
      <c r="R410">
        <f t="shared" si="142"/>
        <v>4745.1601073561733</v>
      </c>
      <c r="S410">
        <f t="shared" si="143"/>
        <v>-0.52054020587627903</v>
      </c>
      <c r="T410">
        <f t="shared" si="144"/>
        <v>2.621052447713514</v>
      </c>
      <c r="U410">
        <f t="shared" si="145"/>
        <v>150.17524313641823</v>
      </c>
      <c r="W410">
        <f t="shared" si="146"/>
        <v>4745.1601073561733</v>
      </c>
      <c r="X410">
        <f t="shared" si="147"/>
        <v>2.6772257166894815</v>
      </c>
      <c r="Y410">
        <f t="shared" si="148"/>
        <v>153.39373437019435</v>
      </c>
      <c r="AA410">
        <f t="shared" si="149"/>
        <v>-4242.6726419385895</v>
      </c>
      <c r="AB410">
        <f t="shared" si="150"/>
        <v>2125.1525351819523</v>
      </c>
      <c r="AD410">
        <f t="shared" si="151"/>
        <v>-4242.6726419385895</v>
      </c>
      <c r="AE410">
        <f t="shared" si="152"/>
        <v>-1625.1525351819523</v>
      </c>
      <c r="AG410">
        <f t="shared" si="153"/>
        <v>4543.2798625291061</v>
      </c>
    </row>
    <row r="411" spans="1:33" x14ac:dyDescent="0.2">
      <c r="A411">
        <f>'建築限界数値データ　線間左'!A495</f>
        <v>-1900</v>
      </c>
      <c r="B411">
        <f>'建築限界数値データ　線間左'!B495</f>
        <v>2370</v>
      </c>
      <c r="D411">
        <f t="shared" si="132"/>
        <v>60</v>
      </c>
      <c r="E411">
        <f t="shared" si="133"/>
        <v>300</v>
      </c>
      <c r="F411">
        <f t="shared" si="134"/>
        <v>-2140</v>
      </c>
      <c r="G411">
        <f t="shared" si="135"/>
        <v>500</v>
      </c>
      <c r="I411">
        <f t="shared" si="136"/>
        <v>5.6173268975967375E-2</v>
      </c>
      <c r="J411">
        <f t="shared" si="137"/>
        <v>76.666666666666671</v>
      </c>
      <c r="L411">
        <f t="shared" si="138"/>
        <v>-1976.6666666666667</v>
      </c>
      <c r="M411">
        <f t="shared" si="139"/>
        <v>2370</v>
      </c>
      <c r="O411">
        <f t="shared" si="140"/>
        <v>-4116.666666666667</v>
      </c>
      <c r="P411">
        <f t="shared" si="141"/>
        <v>2370</v>
      </c>
      <c r="R411">
        <f t="shared" si="142"/>
        <v>4750.1415183596846</v>
      </c>
      <c r="S411">
        <f t="shared" si="143"/>
        <v>-0.5223665748685431</v>
      </c>
      <c r="T411">
        <f t="shared" si="144"/>
        <v>2.6192260787212502</v>
      </c>
      <c r="U411">
        <f t="shared" si="145"/>
        <v>150.07059990132797</v>
      </c>
      <c r="W411">
        <f t="shared" si="146"/>
        <v>4750.1415183596846</v>
      </c>
      <c r="X411">
        <f t="shared" si="147"/>
        <v>2.6753993476972178</v>
      </c>
      <c r="Y411">
        <f t="shared" si="148"/>
        <v>153.28909113510406</v>
      </c>
      <c r="AA411">
        <f t="shared" si="149"/>
        <v>-4243.2340792563491</v>
      </c>
      <c r="AB411">
        <f t="shared" si="150"/>
        <v>2135.1367621494346</v>
      </c>
      <c r="AD411">
        <f t="shared" si="151"/>
        <v>-4243.2340792563491</v>
      </c>
      <c r="AE411">
        <f t="shared" si="152"/>
        <v>-1635.1367621494346</v>
      </c>
      <c r="AG411">
        <f t="shared" si="153"/>
        <v>4547.3847079717161</v>
      </c>
    </row>
    <row r="412" spans="1:33" x14ac:dyDescent="0.2">
      <c r="A412">
        <f>'建築限界数値データ　線間左'!A496</f>
        <v>-1900</v>
      </c>
      <c r="B412">
        <f>'建築限界数値データ　線間左'!B496</f>
        <v>2380</v>
      </c>
      <c r="D412">
        <f t="shared" si="132"/>
        <v>60</v>
      </c>
      <c r="E412">
        <f t="shared" si="133"/>
        <v>300</v>
      </c>
      <c r="F412">
        <f t="shared" si="134"/>
        <v>-2140</v>
      </c>
      <c r="G412">
        <f t="shared" si="135"/>
        <v>500</v>
      </c>
      <c r="I412">
        <f t="shared" si="136"/>
        <v>5.6173268975967375E-2</v>
      </c>
      <c r="J412">
        <f t="shared" si="137"/>
        <v>76.666666666666671</v>
      </c>
      <c r="L412">
        <f t="shared" si="138"/>
        <v>-1976.6666666666667</v>
      </c>
      <c r="M412">
        <f t="shared" si="139"/>
        <v>2380</v>
      </c>
      <c r="O412">
        <f t="shared" si="140"/>
        <v>-4116.666666666667</v>
      </c>
      <c r="P412">
        <f t="shared" si="141"/>
        <v>2380</v>
      </c>
      <c r="R412">
        <f t="shared" si="142"/>
        <v>4755.1387408197088</v>
      </c>
      <c r="S412">
        <f t="shared" si="143"/>
        <v>-0.52418911123090173</v>
      </c>
      <c r="T412">
        <f t="shared" si="144"/>
        <v>2.6174035423588915</v>
      </c>
      <c r="U412">
        <f t="shared" si="145"/>
        <v>149.96617625975568</v>
      </c>
      <c r="W412">
        <f t="shared" si="146"/>
        <v>4755.1387408197088</v>
      </c>
      <c r="X412">
        <f t="shared" si="147"/>
        <v>2.673576811334859</v>
      </c>
      <c r="Y412">
        <f t="shared" si="148"/>
        <v>153.18466749353178</v>
      </c>
      <c r="AA412">
        <f t="shared" si="149"/>
        <v>-4243.7955165741078</v>
      </c>
      <c r="AB412">
        <f t="shared" si="150"/>
        <v>2145.1209891169187</v>
      </c>
      <c r="AD412">
        <f t="shared" si="151"/>
        <v>-4243.7955165741078</v>
      </c>
      <c r="AE412">
        <f t="shared" si="152"/>
        <v>-1645.1209891169187</v>
      </c>
      <c r="AG412">
        <f t="shared" si="153"/>
        <v>4551.5078221758031</v>
      </c>
    </row>
    <row r="413" spans="1:33" x14ac:dyDescent="0.2">
      <c r="A413">
        <f>'建築限界数値データ　線間左'!A497</f>
        <v>-1900</v>
      </c>
      <c r="B413">
        <f>'建築限界数値データ　線間左'!B497</f>
        <v>2390</v>
      </c>
      <c r="D413">
        <f t="shared" si="132"/>
        <v>60</v>
      </c>
      <c r="E413">
        <f t="shared" si="133"/>
        <v>300</v>
      </c>
      <c r="F413">
        <f t="shared" si="134"/>
        <v>-2140</v>
      </c>
      <c r="G413">
        <f t="shared" si="135"/>
        <v>500</v>
      </c>
      <c r="I413">
        <f t="shared" si="136"/>
        <v>5.6173268975967375E-2</v>
      </c>
      <c r="J413">
        <f t="shared" si="137"/>
        <v>76.666666666666671</v>
      </c>
      <c r="L413">
        <f t="shared" si="138"/>
        <v>-1976.6666666666667</v>
      </c>
      <c r="M413">
        <f t="shared" si="139"/>
        <v>2390</v>
      </c>
      <c r="O413">
        <f t="shared" si="140"/>
        <v>-4116.666666666667</v>
      </c>
      <c r="P413">
        <f t="shared" si="141"/>
        <v>2390</v>
      </c>
      <c r="R413">
        <f t="shared" si="142"/>
        <v>4760.1517249394947</v>
      </c>
      <c r="S413">
        <f t="shared" si="143"/>
        <v>-0.5260078149453371</v>
      </c>
      <c r="T413">
        <f t="shared" si="144"/>
        <v>2.6155848386444562</v>
      </c>
      <c r="U413">
        <f t="shared" si="145"/>
        <v>149.86197221273378</v>
      </c>
      <c r="W413">
        <f t="shared" si="146"/>
        <v>4760.1517249394947</v>
      </c>
      <c r="X413">
        <f t="shared" si="147"/>
        <v>2.6717581076204238</v>
      </c>
      <c r="Y413">
        <f t="shared" si="148"/>
        <v>153.08046344650987</v>
      </c>
      <c r="AA413">
        <f t="shared" si="149"/>
        <v>-4244.3569538918673</v>
      </c>
      <c r="AB413">
        <f t="shared" si="150"/>
        <v>2155.1052160844019</v>
      </c>
      <c r="AD413">
        <f t="shared" si="151"/>
        <v>-4244.3569538918673</v>
      </c>
      <c r="AE413">
        <f t="shared" si="152"/>
        <v>-1655.1052160844019</v>
      </c>
      <c r="AG413">
        <f t="shared" si="153"/>
        <v>4555.6491555386538</v>
      </c>
    </row>
    <row r="414" spans="1:33" x14ac:dyDescent="0.2">
      <c r="A414">
        <f>'建築限界数値データ　線間左'!A498</f>
        <v>-1900</v>
      </c>
      <c r="B414">
        <f>'建築限界数値データ　線間左'!B498</f>
        <v>2400</v>
      </c>
      <c r="D414">
        <f t="shared" si="132"/>
        <v>60</v>
      </c>
      <c r="E414">
        <f t="shared" si="133"/>
        <v>300</v>
      </c>
      <c r="F414">
        <f t="shared" si="134"/>
        <v>-2140</v>
      </c>
      <c r="G414">
        <f t="shared" si="135"/>
        <v>500</v>
      </c>
      <c r="I414">
        <f t="shared" si="136"/>
        <v>5.6173268975967375E-2</v>
      </c>
      <c r="J414">
        <f t="shared" si="137"/>
        <v>76.666666666666671</v>
      </c>
      <c r="L414">
        <f t="shared" si="138"/>
        <v>-1976.6666666666667</v>
      </c>
      <c r="M414">
        <f t="shared" si="139"/>
        <v>2400</v>
      </c>
      <c r="O414">
        <f t="shared" si="140"/>
        <v>-4116.666666666667</v>
      </c>
      <c r="P414">
        <f t="shared" si="141"/>
        <v>2400</v>
      </c>
      <c r="R414">
        <f t="shared" si="142"/>
        <v>4765.1804209751017</v>
      </c>
      <c r="S414">
        <f t="shared" si="143"/>
        <v>-0.52782268609532446</v>
      </c>
      <c r="T414">
        <f t="shared" si="144"/>
        <v>2.6137699674944685</v>
      </c>
      <c r="U414">
        <f t="shared" si="145"/>
        <v>149.75798775547941</v>
      </c>
      <c r="W414">
        <f t="shared" si="146"/>
        <v>4765.1804209751017</v>
      </c>
      <c r="X414">
        <f t="shared" si="147"/>
        <v>2.6699432364704361</v>
      </c>
      <c r="Y414">
        <f t="shared" si="148"/>
        <v>152.97647898925553</v>
      </c>
      <c r="AA414">
        <f t="shared" si="149"/>
        <v>-4244.918391209626</v>
      </c>
      <c r="AB414">
        <f t="shared" si="150"/>
        <v>2165.089443051887</v>
      </c>
      <c r="AD414">
        <f t="shared" si="151"/>
        <v>-4244.918391209626</v>
      </c>
      <c r="AE414">
        <f t="shared" si="152"/>
        <v>-1665.089443051887</v>
      </c>
      <c r="AG414">
        <f t="shared" si="153"/>
        <v>4559.808658418965</v>
      </c>
    </row>
    <row r="415" spans="1:33" x14ac:dyDescent="0.2">
      <c r="A415">
        <f>'建築限界数値データ　線間左'!A499</f>
        <v>-1900</v>
      </c>
      <c r="B415">
        <f>'建築限界数値データ　線間左'!B499</f>
        <v>2410</v>
      </c>
      <c r="D415">
        <f t="shared" si="132"/>
        <v>60</v>
      </c>
      <c r="E415">
        <f t="shared" si="133"/>
        <v>300</v>
      </c>
      <c r="F415">
        <f t="shared" si="134"/>
        <v>-2140</v>
      </c>
      <c r="G415">
        <f t="shared" si="135"/>
        <v>500</v>
      </c>
      <c r="I415">
        <f t="shared" si="136"/>
        <v>5.6173268975967375E-2</v>
      </c>
      <c r="J415">
        <f t="shared" si="137"/>
        <v>76.666666666666671</v>
      </c>
      <c r="L415">
        <f t="shared" si="138"/>
        <v>-1976.6666666666667</v>
      </c>
      <c r="M415">
        <f t="shared" si="139"/>
        <v>2410</v>
      </c>
      <c r="O415">
        <f t="shared" si="140"/>
        <v>-4116.666666666667</v>
      </c>
      <c r="P415">
        <f t="shared" si="141"/>
        <v>2410</v>
      </c>
      <c r="R415">
        <f t="shared" si="142"/>
        <v>4770.2247792367652</v>
      </c>
      <c r="S415">
        <f t="shared" si="143"/>
        <v>-0.52963372486497529</v>
      </c>
      <c r="T415">
        <f t="shared" si="144"/>
        <v>2.6119589287248179</v>
      </c>
      <c r="U415">
        <f t="shared" si="145"/>
        <v>149.65422287744386</v>
      </c>
      <c r="W415">
        <f t="shared" si="146"/>
        <v>4770.2247792367652</v>
      </c>
      <c r="X415">
        <f t="shared" si="147"/>
        <v>2.6681321977007855</v>
      </c>
      <c r="Y415">
        <f t="shared" si="148"/>
        <v>152.87271411121998</v>
      </c>
      <c r="AA415">
        <f t="shared" si="149"/>
        <v>-4245.4798285273855</v>
      </c>
      <c r="AB415">
        <f t="shared" si="150"/>
        <v>2175.0736700193693</v>
      </c>
      <c r="AD415">
        <f t="shared" si="151"/>
        <v>-4245.4798285273855</v>
      </c>
      <c r="AE415">
        <f t="shared" si="152"/>
        <v>-1675.0736700193693</v>
      </c>
      <c r="AG415">
        <f t="shared" si="153"/>
        <v>4563.9862811390085</v>
      </c>
    </row>
    <row r="416" spans="1:33" x14ac:dyDescent="0.2">
      <c r="A416">
        <f>'建築限界数値データ　線間左'!A500</f>
        <v>-1900</v>
      </c>
      <c r="B416">
        <f>'建築限界数値データ　線間左'!B500</f>
        <v>2420</v>
      </c>
      <c r="D416">
        <f t="shared" si="132"/>
        <v>60</v>
      </c>
      <c r="E416">
        <f t="shared" si="133"/>
        <v>300</v>
      </c>
      <c r="F416">
        <f t="shared" si="134"/>
        <v>-2140</v>
      </c>
      <c r="G416">
        <f t="shared" si="135"/>
        <v>500</v>
      </c>
      <c r="I416">
        <f t="shared" si="136"/>
        <v>5.6173268975967375E-2</v>
      </c>
      <c r="J416">
        <f t="shared" si="137"/>
        <v>76.666666666666671</v>
      </c>
      <c r="L416">
        <f t="shared" si="138"/>
        <v>-1976.6666666666667</v>
      </c>
      <c r="M416">
        <f t="shared" si="139"/>
        <v>2420</v>
      </c>
      <c r="O416">
        <f t="shared" si="140"/>
        <v>-4116.666666666667</v>
      </c>
      <c r="P416">
        <f t="shared" si="141"/>
        <v>2420</v>
      </c>
      <c r="R416">
        <f t="shared" si="142"/>
        <v>4775.2847500902444</v>
      </c>
      <c r="S416">
        <f t="shared" si="143"/>
        <v>-0.53144093153818184</v>
      </c>
      <c r="T416">
        <f t="shared" si="144"/>
        <v>2.6101517220516115</v>
      </c>
      <c r="U416">
        <f t="shared" si="145"/>
        <v>149.55067756236127</v>
      </c>
      <c r="W416">
        <f t="shared" si="146"/>
        <v>4775.2847500902444</v>
      </c>
      <c r="X416">
        <f t="shared" si="147"/>
        <v>2.666324991027579</v>
      </c>
      <c r="Y416">
        <f t="shared" si="148"/>
        <v>152.76916879613739</v>
      </c>
      <c r="AA416">
        <f t="shared" si="149"/>
        <v>-4246.0412658451451</v>
      </c>
      <c r="AB416">
        <f t="shared" si="150"/>
        <v>2185.0578969868525</v>
      </c>
      <c r="AD416">
        <f t="shared" si="151"/>
        <v>-4246.0412658451451</v>
      </c>
      <c r="AE416">
        <f t="shared" si="152"/>
        <v>-1685.0578969868525</v>
      </c>
      <c r="AG416">
        <f t="shared" si="153"/>
        <v>4568.1819739867624</v>
      </c>
    </row>
    <row r="417" spans="1:33" x14ac:dyDescent="0.2">
      <c r="A417">
        <f>'建築限界数値データ　線間左'!A501</f>
        <v>-1900</v>
      </c>
      <c r="B417">
        <f>'建築限界数値データ　線間左'!B501</f>
        <v>2430</v>
      </c>
      <c r="D417">
        <f t="shared" si="132"/>
        <v>60</v>
      </c>
      <c r="E417">
        <f t="shared" si="133"/>
        <v>300</v>
      </c>
      <c r="F417">
        <f t="shared" si="134"/>
        <v>-2140</v>
      </c>
      <c r="G417">
        <f t="shared" si="135"/>
        <v>500</v>
      </c>
      <c r="I417">
        <f t="shared" si="136"/>
        <v>5.6173268975967375E-2</v>
      </c>
      <c r="J417">
        <f t="shared" si="137"/>
        <v>76.666666666666671</v>
      </c>
      <c r="L417">
        <f t="shared" si="138"/>
        <v>-1976.6666666666667</v>
      </c>
      <c r="M417">
        <f t="shared" si="139"/>
        <v>2430</v>
      </c>
      <c r="O417">
        <f t="shared" si="140"/>
        <v>-4116.666666666667</v>
      </c>
      <c r="P417">
        <f t="shared" si="141"/>
        <v>2430</v>
      </c>
      <c r="R417">
        <f t="shared" si="142"/>
        <v>4780.3602839581499</v>
      </c>
      <c r="S417">
        <f t="shared" si="143"/>
        <v>-0.53324430649776033</v>
      </c>
      <c r="T417">
        <f t="shared" si="144"/>
        <v>2.6083483470920328</v>
      </c>
      <c r="U417">
        <f t="shared" si="145"/>
        <v>149.44735178829782</v>
      </c>
      <c r="W417">
        <f t="shared" si="146"/>
        <v>4780.3602839581499</v>
      </c>
      <c r="X417">
        <f t="shared" si="147"/>
        <v>2.6645216160680003</v>
      </c>
      <c r="Y417">
        <f t="shared" si="148"/>
        <v>152.66584302207394</v>
      </c>
      <c r="AA417">
        <f t="shared" si="149"/>
        <v>-4246.6027031629028</v>
      </c>
      <c r="AB417">
        <f t="shared" si="150"/>
        <v>2195.0421239543371</v>
      </c>
      <c r="AD417">
        <f t="shared" si="151"/>
        <v>-4246.6027031629028</v>
      </c>
      <c r="AE417">
        <f t="shared" si="152"/>
        <v>-1695.0421239543371</v>
      </c>
      <c r="AG417">
        <f t="shared" si="153"/>
        <v>4572.395687218037</v>
      </c>
    </row>
    <row r="418" spans="1:33" x14ac:dyDescent="0.2">
      <c r="A418">
        <f>'建築限界数値データ　線間左'!A502</f>
        <v>-1900</v>
      </c>
      <c r="B418">
        <f>'建築限界数値データ　線間左'!B502</f>
        <v>2440</v>
      </c>
      <c r="D418">
        <f t="shared" si="132"/>
        <v>60</v>
      </c>
      <c r="E418">
        <f t="shared" si="133"/>
        <v>300</v>
      </c>
      <c r="F418">
        <f t="shared" si="134"/>
        <v>-2140</v>
      </c>
      <c r="G418">
        <f t="shared" si="135"/>
        <v>500</v>
      </c>
      <c r="I418">
        <f t="shared" si="136"/>
        <v>5.6173268975967375E-2</v>
      </c>
      <c r="J418">
        <f t="shared" si="137"/>
        <v>76.666666666666671</v>
      </c>
      <c r="L418">
        <f t="shared" si="138"/>
        <v>-1976.6666666666667</v>
      </c>
      <c r="M418">
        <f t="shared" si="139"/>
        <v>2440</v>
      </c>
      <c r="O418">
        <f t="shared" si="140"/>
        <v>-4116.666666666667</v>
      </c>
      <c r="P418">
        <f t="shared" si="141"/>
        <v>2440</v>
      </c>
      <c r="R418">
        <f t="shared" si="142"/>
        <v>4785.4513313212628</v>
      </c>
      <c r="S418">
        <f t="shared" si="143"/>
        <v>-0.53504385022459633</v>
      </c>
      <c r="T418">
        <f t="shared" si="144"/>
        <v>2.6065488033651967</v>
      </c>
      <c r="U418">
        <f t="shared" si="145"/>
        <v>149.34424552770088</v>
      </c>
      <c r="W418">
        <f t="shared" si="146"/>
        <v>4785.4513313212628</v>
      </c>
      <c r="X418">
        <f t="shared" si="147"/>
        <v>2.6627220723411642</v>
      </c>
      <c r="Y418">
        <f t="shared" si="148"/>
        <v>152.56273676147697</v>
      </c>
      <c r="AA418">
        <f t="shared" si="149"/>
        <v>-4247.1641404806624</v>
      </c>
      <c r="AB418">
        <f t="shared" si="150"/>
        <v>2205.0263509218212</v>
      </c>
      <c r="AD418">
        <f t="shared" si="151"/>
        <v>-4247.1641404806624</v>
      </c>
      <c r="AE418">
        <f t="shared" si="152"/>
        <v>-1705.0263509218212</v>
      </c>
      <c r="AG418">
        <f t="shared" si="153"/>
        <v>4576.6273710585856</v>
      </c>
    </row>
    <row r="419" spans="1:33" x14ac:dyDescent="0.2">
      <c r="A419">
        <f>'建築限界数値データ　線間左'!A503</f>
        <v>-1900</v>
      </c>
      <c r="B419">
        <f>'建築限界数値データ　線間左'!B503</f>
        <v>2450</v>
      </c>
      <c r="D419">
        <f t="shared" si="132"/>
        <v>60</v>
      </c>
      <c r="E419">
        <f t="shared" si="133"/>
        <v>300</v>
      </c>
      <c r="F419">
        <f t="shared" si="134"/>
        <v>-2140</v>
      </c>
      <c r="G419">
        <f t="shared" si="135"/>
        <v>500</v>
      </c>
      <c r="I419">
        <f t="shared" si="136"/>
        <v>5.6173268975967375E-2</v>
      </c>
      <c r="J419">
        <f t="shared" si="137"/>
        <v>76.666666666666671</v>
      </c>
      <c r="L419">
        <f t="shared" si="138"/>
        <v>-1976.6666666666667</v>
      </c>
      <c r="M419">
        <f t="shared" si="139"/>
        <v>2450</v>
      </c>
      <c r="O419">
        <f t="shared" si="140"/>
        <v>-4116.666666666667</v>
      </c>
      <c r="P419">
        <f t="shared" si="141"/>
        <v>2450</v>
      </c>
      <c r="R419">
        <f t="shared" si="142"/>
        <v>4790.5578427198279</v>
      </c>
      <c r="S419">
        <f t="shared" si="143"/>
        <v>-0.53683956329678895</v>
      </c>
      <c r="T419">
        <f t="shared" si="144"/>
        <v>2.6047530902930043</v>
      </c>
      <c r="U419">
        <f t="shared" si="145"/>
        <v>149.24135874744778</v>
      </c>
      <c r="W419">
        <f t="shared" si="146"/>
        <v>4790.5578427198279</v>
      </c>
      <c r="X419">
        <f t="shared" si="147"/>
        <v>2.6609263592689718</v>
      </c>
      <c r="Y419">
        <f t="shared" si="148"/>
        <v>152.4598499812239</v>
      </c>
      <c r="AA419">
        <f t="shared" si="149"/>
        <v>-4247.7255777984228</v>
      </c>
      <c r="AB419">
        <f t="shared" si="150"/>
        <v>2215.0105778893039</v>
      </c>
      <c r="AD419">
        <f t="shared" si="151"/>
        <v>-4247.7255777984228</v>
      </c>
      <c r="AE419">
        <f t="shared" si="152"/>
        <v>-1715.0105778893039</v>
      </c>
      <c r="AG419">
        <f t="shared" si="153"/>
        <v>4580.8769757061964</v>
      </c>
    </row>
    <row r="420" spans="1:33" x14ac:dyDescent="0.2">
      <c r="A420">
        <f>'建築限界数値データ　線間左'!A504</f>
        <v>-1900</v>
      </c>
      <c r="B420">
        <f>'建築限界数値データ　線間左'!B504</f>
        <v>2460</v>
      </c>
      <c r="D420">
        <f t="shared" si="132"/>
        <v>60</v>
      </c>
      <c r="E420">
        <f t="shared" si="133"/>
        <v>300</v>
      </c>
      <c r="F420">
        <f t="shared" si="134"/>
        <v>-2140</v>
      </c>
      <c r="G420">
        <f t="shared" si="135"/>
        <v>500</v>
      </c>
      <c r="I420">
        <f t="shared" si="136"/>
        <v>5.6173268975967375E-2</v>
      </c>
      <c r="J420">
        <f t="shared" si="137"/>
        <v>76.666666666666671</v>
      </c>
      <c r="L420">
        <f t="shared" si="138"/>
        <v>-1976.6666666666667</v>
      </c>
      <c r="M420">
        <f t="shared" si="139"/>
        <v>2460</v>
      </c>
      <c r="O420">
        <f t="shared" si="140"/>
        <v>-4116.666666666667</v>
      </c>
      <c r="P420">
        <f t="shared" si="141"/>
        <v>2460</v>
      </c>
      <c r="R420">
        <f t="shared" si="142"/>
        <v>4795.6797687548369</v>
      </c>
      <c r="S420">
        <f t="shared" si="143"/>
        <v>-0.5386314463887969</v>
      </c>
      <c r="T420">
        <f t="shared" si="144"/>
        <v>2.6029612072009964</v>
      </c>
      <c r="U420">
        <f t="shared" si="145"/>
        <v>149.13869140889489</v>
      </c>
      <c r="W420">
        <f t="shared" si="146"/>
        <v>4795.6797687548369</v>
      </c>
      <c r="X420">
        <f t="shared" si="147"/>
        <v>2.659134476176964</v>
      </c>
      <c r="Y420">
        <f t="shared" si="148"/>
        <v>152.35718264267098</v>
      </c>
      <c r="AA420">
        <f t="shared" si="149"/>
        <v>-4248.2870151161815</v>
      </c>
      <c r="AB420">
        <f t="shared" si="150"/>
        <v>2224.9948048567871</v>
      </c>
      <c r="AD420">
        <f t="shared" si="151"/>
        <v>-4248.2870151161815</v>
      </c>
      <c r="AE420">
        <f t="shared" si="152"/>
        <v>-1724.9948048567871</v>
      </c>
      <c r="AG420">
        <f t="shared" si="153"/>
        <v>4585.1444513327669</v>
      </c>
    </row>
    <row r="421" spans="1:33" x14ac:dyDescent="0.2">
      <c r="A421">
        <f>'建築限界数値データ　線間左'!A505</f>
        <v>-1900</v>
      </c>
      <c r="B421">
        <f>'建築限界数値データ　線間左'!B505</f>
        <v>2470</v>
      </c>
      <c r="D421">
        <f t="shared" si="132"/>
        <v>60</v>
      </c>
      <c r="E421">
        <f t="shared" si="133"/>
        <v>300</v>
      </c>
      <c r="F421">
        <f t="shared" si="134"/>
        <v>-2140</v>
      </c>
      <c r="G421">
        <f t="shared" si="135"/>
        <v>500</v>
      </c>
      <c r="I421">
        <f t="shared" si="136"/>
        <v>5.6173268975967375E-2</v>
      </c>
      <c r="J421">
        <f t="shared" si="137"/>
        <v>76.666666666666671</v>
      </c>
      <c r="L421">
        <f t="shared" si="138"/>
        <v>-1976.6666666666667</v>
      </c>
      <c r="M421">
        <f t="shared" si="139"/>
        <v>2470</v>
      </c>
      <c r="O421">
        <f t="shared" si="140"/>
        <v>-4116.666666666667</v>
      </c>
      <c r="P421">
        <f t="shared" si="141"/>
        <v>2470</v>
      </c>
      <c r="R421">
        <f t="shared" si="142"/>
        <v>4800.8170600892981</v>
      </c>
      <c r="S421">
        <f t="shared" si="143"/>
        <v>-0.54041950027058416</v>
      </c>
      <c r="T421">
        <f t="shared" si="144"/>
        <v>2.6011731533192091</v>
      </c>
      <c r="U421">
        <f t="shared" si="145"/>
        <v>149.03624346792648</v>
      </c>
      <c r="W421">
        <f t="shared" si="146"/>
        <v>4800.8170600892981</v>
      </c>
      <c r="X421">
        <f t="shared" si="147"/>
        <v>2.6573464222951766</v>
      </c>
      <c r="Y421">
        <f t="shared" si="148"/>
        <v>152.2547347017026</v>
      </c>
      <c r="AA421">
        <f t="shared" si="149"/>
        <v>-4248.848452433941</v>
      </c>
      <c r="AB421">
        <f t="shared" si="150"/>
        <v>2234.9790318242717</v>
      </c>
      <c r="AD421">
        <f t="shared" si="151"/>
        <v>-4248.848452433941</v>
      </c>
      <c r="AE421">
        <f t="shared" si="152"/>
        <v>-1734.9790318242717</v>
      </c>
      <c r="AG421">
        <f t="shared" si="153"/>
        <v>4589.429748086377</v>
      </c>
    </row>
    <row r="422" spans="1:33" x14ac:dyDescent="0.2">
      <c r="A422">
        <f>'建築限界数値データ　線間左'!A506</f>
        <v>-1900</v>
      </c>
      <c r="B422">
        <f>'建築限界数値データ　線間左'!B506</f>
        <v>2480</v>
      </c>
      <c r="D422">
        <f t="shared" si="132"/>
        <v>60</v>
      </c>
      <c r="E422">
        <f t="shared" si="133"/>
        <v>300</v>
      </c>
      <c r="F422">
        <f t="shared" si="134"/>
        <v>-2140</v>
      </c>
      <c r="G422">
        <f t="shared" si="135"/>
        <v>500</v>
      </c>
      <c r="I422">
        <f t="shared" si="136"/>
        <v>5.6173268975967375E-2</v>
      </c>
      <c r="J422">
        <f t="shared" si="137"/>
        <v>76.666666666666671</v>
      </c>
      <c r="L422">
        <f t="shared" si="138"/>
        <v>-1976.6666666666667</v>
      </c>
      <c r="M422">
        <f t="shared" si="139"/>
        <v>2480</v>
      </c>
      <c r="O422">
        <f t="shared" si="140"/>
        <v>-4116.666666666667</v>
      </c>
      <c r="P422">
        <f t="shared" si="141"/>
        <v>2480</v>
      </c>
      <c r="R422">
        <f t="shared" si="142"/>
        <v>4805.969667449478</v>
      </c>
      <c r="S422">
        <f t="shared" si="143"/>
        <v>-0.54220372580676734</v>
      </c>
      <c r="T422">
        <f t="shared" si="144"/>
        <v>2.5993889277830258</v>
      </c>
      <c r="U422">
        <f t="shared" si="145"/>
        <v>148.93401487500373</v>
      </c>
      <c r="W422">
        <f t="shared" si="146"/>
        <v>4805.969667449478</v>
      </c>
      <c r="X422">
        <f t="shared" si="147"/>
        <v>2.6555621967589933</v>
      </c>
      <c r="Y422">
        <f t="shared" si="148"/>
        <v>152.15250610877982</v>
      </c>
      <c r="AA422">
        <f t="shared" si="149"/>
        <v>-4249.4098897516997</v>
      </c>
      <c r="AB422">
        <f t="shared" si="150"/>
        <v>2244.9632587917549</v>
      </c>
      <c r="AD422">
        <f t="shared" si="151"/>
        <v>-4249.4098897516997</v>
      </c>
      <c r="AE422">
        <f t="shared" si="152"/>
        <v>-1744.9632587917549</v>
      </c>
      <c r="AG422">
        <f t="shared" si="153"/>
        <v>4593.732816093323</v>
      </c>
    </row>
    <row r="423" spans="1:33" x14ac:dyDescent="0.2">
      <c r="A423">
        <f>'建築限界数値データ　線間左'!A507</f>
        <v>-1900</v>
      </c>
      <c r="B423">
        <f>'建築限界数値データ　線間左'!B507</f>
        <v>2490</v>
      </c>
      <c r="D423">
        <f t="shared" si="132"/>
        <v>60</v>
      </c>
      <c r="E423">
        <f t="shared" si="133"/>
        <v>300</v>
      </c>
      <c r="F423">
        <f t="shared" si="134"/>
        <v>-2140</v>
      </c>
      <c r="G423">
        <f t="shared" si="135"/>
        <v>500</v>
      </c>
      <c r="I423">
        <f t="shared" si="136"/>
        <v>5.6173268975967375E-2</v>
      </c>
      <c r="J423">
        <f t="shared" si="137"/>
        <v>76.666666666666671</v>
      </c>
      <c r="L423">
        <f t="shared" si="138"/>
        <v>-1976.6666666666667</v>
      </c>
      <c r="M423">
        <f t="shared" si="139"/>
        <v>2490</v>
      </c>
      <c r="O423">
        <f t="shared" si="140"/>
        <v>-4116.666666666667</v>
      </c>
      <c r="P423">
        <f t="shared" si="141"/>
        <v>2490</v>
      </c>
      <c r="R423">
        <f t="shared" si="142"/>
        <v>4811.1375416261435</v>
      </c>
      <c r="S423">
        <f t="shared" si="143"/>
        <v>-0.54398412395576379</v>
      </c>
      <c r="T423">
        <f t="shared" si="144"/>
        <v>2.5976085296340292</v>
      </c>
      <c r="U423">
        <f t="shared" si="145"/>
        <v>148.83200557521332</v>
      </c>
      <c r="W423">
        <f t="shared" si="146"/>
        <v>4811.1375416261435</v>
      </c>
      <c r="X423">
        <f t="shared" si="147"/>
        <v>2.6537817986099967</v>
      </c>
      <c r="Y423">
        <f t="shared" si="148"/>
        <v>152.05049680898941</v>
      </c>
      <c r="AA423">
        <f t="shared" si="149"/>
        <v>-4249.9713270694583</v>
      </c>
      <c r="AB423">
        <f t="shared" si="150"/>
        <v>2254.9474857592395</v>
      </c>
      <c r="AD423">
        <f t="shared" si="151"/>
        <v>-4249.9713270694583</v>
      </c>
      <c r="AE423">
        <f t="shared" si="152"/>
        <v>-1754.9474857592395</v>
      </c>
      <c r="AG423">
        <f t="shared" si="153"/>
        <v>4598.0536054601635</v>
      </c>
    </row>
    <row r="424" spans="1:33" x14ac:dyDescent="0.2">
      <c r="A424">
        <f>'建築限界数値データ　線間左'!A508</f>
        <v>-1900</v>
      </c>
      <c r="B424">
        <f>'建築限界数値データ　線間左'!B508</f>
        <v>2500</v>
      </c>
      <c r="D424">
        <f t="shared" si="132"/>
        <v>60</v>
      </c>
      <c r="E424">
        <f t="shared" si="133"/>
        <v>300</v>
      </c>
      <c r="F424">
        <f t="shared" si="134"/>
        <v>-2140</v>
      </c>
      <c r="G424">
        <f t="shared" si="135"/>
        <v>500</v>
      </c>
      <c r="I424">
        <f t="shared" si="136"/>
        <v>5.6173268975967375E-2</v>
      </c>
      <c r="J424">
        <f t="shared" si="137"/>
        <v>76.666666666666671</v>
      </c>
      <c r="L424">
        <f t="shared" si="138"/>
        <v>-1976.6666666666667</v>
      </c>
      <c r="M424">
        <f t="shared" si="139"/>
        <v>2500</v>
      </c>
      <c r="O424">
        <f t="shared" si="140"/>
        <v>-4116.666666666667</v>
      </c>
      <c r="P424">
        <f t="shared" si="141"/>
        <v>2500</v>
      </c>
      <c r="R424">
        <f t="shared" si="142"/>
        <v>4816.3206334757706</v>
      </c>
      <c r="S424">
        <f t="shared" si="143"/>
        <v>-0.54576069576893971</v>
      </c>
      <c r="T424">
        <f t="shared" si="144"/>
        <v>2.5958319578208533</v>
      </c>
      <c r="U424">
        <f t="shared" si="145"/>
        <v>148.73021550831643</v>
      </c>
      <c r="W424">
        <f t="shared" si="146"/>
        <v>4816.3206334757706</v>
      </c>
      <c r="X424">
        <f t="shared" si="147"/>
        <v>2.6520052267968208</v>
      </c>
      <c r="Y424">
        <f t="shared" si="148"/>
        <v>151.94870674209253</v>
      </c>
      <c r="AA424">
        <f t="shared" si="149"/>
        <v>-4250.5327643872179</v>
      </c>
      <c r="AB424">
        <f t="shared" si="150"/>
        <v>2264.9317127267232</v>
      </c>
      <c r="AD424">
        <f t="shared" si="151"/>
        <v>-4250.5327643872179</v>
      </c>
      <c r="AE424">
        <f t="shared" si="152"/>
        <v>-1764.9317127267232</v>
      </c>
      <c r="AG424">
        <f t="shared" si="153"/>
        <v>4602.3920662757237</v>
      </c>
    </row>
    <row r="425" spans="1:33" x14ac:dyDescent="0.2">
      <c r="A425">
        <f>'建築限界数値データ　線間左'!A509</f>
        <v>-1900</v>
      </c>
      <c r="B425">
        <f>'建築限界数値データ　線間左'!B509</f>
        <v>2510</v>
      </c>
      <c r="D425">
        <f t="shared" si="132"/>
        <v>60</v>
      </c>
      <c r="E425">
        <f t="shared" si="133"/>
        <v>300</v>
      </c>
      <c r="F425">
        <f t="shared" si="134"/>
        <v>-2140</v>
      </c>
      <c r="G425">
        <f t="shared" si="135"/>
        <v>500</v>
      </c>
      <c r="I425">
        <f t="shared" si="136"/>
        <v>5.6173268975967375E-2</v>
      </c>
      <c r="J425">
        <f t="shared" si="137"/>
        <v>76.666666666666671</v>
      </c>
      <c r="L425">
        <f t="shared" si="138"/>
        <v>-1976.6666666666667</v>
      </c>
      <c r="M425">
        <f t="shared" si="139"/>
        <v>2510</v>
      </c>
      <c r="O425">
        <f t="shared" si="140"/>
        <v>-4116.666666666667</v>
      </c>
      <c r="P425">
        <f t="shared" si="141"/>
        <v>2510</v>
      </c>
      <c r="R425">
        <f t="shared" si="142"/>
        <v>4821.5188939217533</v>
      </c>
      <c r="S425">
        <f t="shared" si="143"/>
        <v>-0.54753344238976076</v>
      </c>
      <c r="T425">
        <f t="shared" si="144"/>
        <v>2.5940592112000322</v>
      </c>
      <c r="U425">
        <f t="shared" si="145"/>
        <v>148.62864460879729</v>
      </c>
      <c r="W425">
        <f t="shared" si="146"/>
        <v>4821.5188939217533</v>
      </c>
      <c r="X425">
        <f t="shared" si="147"/>
        <v>2.6502324801759998</v>
      </c>
      <c r="Y425">
        <f t="shared" si="148"/>
        <v>151.84713584257341</v>
      </c>
      <c r="AA425">
        <f t="shared" si="149"/>
        <v>-4251.0942017049765</v>
      </c>
      <c r="AB425">
        <f t="shared" si="150"/>
        <v>2274.9159396942068</v>
      </c>
      <c r="AD425">
        <f t="shared" si="151"/>
        <v>-4251.0942017049765</v>
      </c>
      <c r="AE425">
        <f t="shared" si="152"/>
        <v>-1774.9159396942068</v>
      </c>
      <c r="AG425">
        <f t="shared" si="153"/>
        <v>4606.7481486131019</v>
      </c>
    </row>
    <row r="426" spans="1:33" x14ac:dyDescent="0.2">
      <c r="A426">
        <f>'建築限界数値データ　線間左'!A510</f>
        <v>-1900</v>
      </c>
      <c r="B426">
        <f>'建築限界数値データ　線間左'!B510</f>
        <v>2520</v>
      </c>
      <c r="D426">
        <f t="shared" si="132"/>
        <v>60</v>
      </c>
      <c r="E426">
        <f t="shared" si="133"/>
        <v>300</v>
      </c>
      <c r="F426">
        <f t="shared" si="134"/>
        <v>-2140</v>
      </c>
      <c r="G426">
        <f t="shared" si="135"/>
        <v>500</v>
      </c>
      <c r="I426">
        <f t="shared" si="136"/>
        <v>5.6173268975967375E-2</v>
      </c>
      <c r="J426">
        <f t="shared" si="137"/>
        <v>76.666666666666671</v>
      </c>
      <c r="L426">
        <f t="shared" si="138"/>
        <v>-1976.6666666666667</v>
      </c>
      <c r="M426">
        <f t="shared" si="139"/>
        <v>2520</v>
      </c>
      <c r="O426">
        <f t="shared" si="140"/>
        <v>-4116.666666666667</v>
      </c>
      <c r="P426">
        <f t="shared" si="141"/>
        <v>2520</v>
      </c>
      <c r="R426">
        <f t="shared" si="142"/>
        <v>4826.7322739555848</v>
      </c>
      <c r="S426">
        <f t="shared" si="143"/>
        <v>-0.54930236505294283</v>
      </c>
      <c r="T426">
        <f t="shared" si="144"/>
        <v>2.5922902885368502</v>
      </c>
      <c r="U426">
        <f t="shared" si="145"/>
        <v>148.52729280591191</v>
      </c>
      <c r="W426">
        <f t="shared" si="146"/>
        <v>4826.7322739555848</v>
      </c>
      <c r="X426">
        <f t="shared" si="147"/>
        <v>2.6484635575128177</v>
      </c>
      <c r="Y426">
        <f t="shared" si="148"/>
        <v>151.74578403968803</v>
      </c>
      <c r="AA426">
        <f t="shared" si="149"/>
        <v>-4251.6556390227361</v>
      </c>
      <c r="AB426">
        <f t="shared" si="150"/>
        <v>2284.9001666616905</v>
      </c>
      <c r="AD426">
        <f t="shared" si="151"/>
        <v>-4251.6556390227361</v>
      </c>
      <c r="AE426">
        <f t="shared" si="152"/>
        <v>-1784.9001666616905</v>
      </c>
      <c r="AG426">
        <f t="shared" si="153"/>
        <v>4611.121802531653</v>
      </c>
    </row>
    <row r="427" spans="1:33" x14ac:dyDescent="0.2">
      <c r="A427">
        <f>'建築限界数値データ　線間左'!A511</f>
        <v>-1900</v>
      </c>
      <c r="B427">
        <f>'建築限界数値データ　線間左'!B511</f>
        <v>2530</v>
      </c>
      <c r="D427">
        <f t="shared" si="132"/>
        <v>60</v>
      </c>
      <c r="E427">
        <f t="shared" si="133"/>
        <v>300</v>
      </c>
      <c r="F427">
        <f t="shared" si="134"/>
        <v>-2140</v>
      </c>
      <c r="G427">
        <f t="shared" si="135"/>
        <v>500</v>
      </c>
      <c r="I427">
        <f t="shared" si="136"/>
        <v>5.6173268975967375E-2</v>
      </c>
      <c r="J427">
        <f t="shared" si="137"/>
        <v>76.666666666666671</v>
      </c>
      <c r="L427">
        <f t="shared" si="138"/>
        <v>-1976.6666666666667</v>
      </c>
      <c r="M427">
        <f t="shared" si="139"/>
        <v>2530</v>
      </c>
      <c r="O427">
        <f t="shared" si="140"/>
        <v>-4116.666666666667</v>
      </c>
      <c r="P427">
        <f t="shared" si="141"/>
        <v>2530</v>
      </c>
      <c r="R427">
        <f t="shared" si="142"/>
        <v>4831.9607246380274</v>
      </c>
      <c r="S427">
        <f t="shared" si="143"/>
        <v>-0.55106746508360471</v>
      </c>
      <c r="T427">
        <f t="shared" si="144"/>
        <v>2.5905251885061884</v>
      </c>
      <c r="U427">
        <f t="shared" si="145"/>
        <v>148.4261600237366</v>
      </c>
      <c r="W427">
        <f t="shared" si="146"/>
        <v>4831.9607246380274</v>
      </c>
      <c r="X427">
        <f t="shared" si="147"/>
        <v>2.6466984574821559</v>
      </c>
      <c r="Y427">
        <f t="shared" si="148"/>
        <v>151.64465125751269</v>
      </c>
      <c r="AA427">
        <f t="shared" si="149"/>
        <v>-4252.2170763404956</v>
      </c>
      <c r="AB427">
        <f t="shared" si="150"/>
        <v>2294.8843936291737</v>
      </c>
      <c r="AD427">
        <f t="shared" si="151"/>
        <v>-4252.2170763404956</v>
      </c>
      <c r="AE427">
        <f t="shared" si="152"/>
        <v>-1794.8843936291737</v>
      </c>
      <c r="AG427">
        <f t="shared" si="153"/>
        <v>4615.5129780789566</v>
      </c>
    </row>
    <row r="428" spans="1:33" x14ac:dyDescent="0.2">
      <c r="A428">
        <f>'建築限界数値データ　線間左'!A512</f>
        <v>-1900</v>
      </c>
      <c r="B428">
        <f>'建築限界数値データ　線間左'!B512</f>
        <v>2540</v>
      </c>
      <c r="D428">
        <f t="shared" si="132"/>
        <v>60</v>
      </c>
      <c r="E428">
        <f t="shared" si="133"/>
        <v>300</v>
      </c>
      <c r="F428">
        <f t="shared" si="134"/>
        <v>-2140</v>
      </c>
      <c r="G428">
        <f t="shared" si="135"/>
        <v>500</v>
      </c>
      <c r="I428">
        <f t="shared" si="136"/>
        <v>5.6173268975967375E-2</v>
      </c>
      <c r="J428">
        <f t="shared" si="137"/>
        <v>76.666666666666671</v>
      </c>
      <c r="L428">
        <f t="shared" si="138"/>
        <v>-1976.6666666666667</v>
      </c>
      <c r="M428">
        <f t="shared" si="139"/>
        <v>2540</v>
      </c>
      <c r="O428">
        <f t="shared" si="140"/>
        <v>-4116.666666666667</v>
      </c>
      <c r="P428">
        <f t="shared" si="141"/>
        <v>2540</v>
      </c>
      <c r="R428">
        <f t="shared" si="142"/>
        <v>4837.2041971002682</v>
      </c>
      <c r="S428">
        <f t="shared" si="143"/>
        <v>-0.55282874389642178</v>
      </c>
      <c r="T428">
        <f t="shared" si="144"/>
        <v>2.5887639096933714</v>
      </c>
      <c r="U428">
        <f t="shared" si="145"/>
        <v>148.32524618121639</v>
      </c>
      <c r="W428">
        <f t="shared" si="146"/>
        <v>4837.2041971002682</v>
      </c>
      <c r="X428">
        <f t="shared" si="147"/>
        <v>2.644937178669339</v>
      </c>
      <c r="Y428">
        <f t="shared" si="148"/>
        <v>151.54373741499248</v>
      </c>
      <c r="AA428">
        <f t="shared" si="149"/>
        <v>-4252.7785136582543</v>
      </c>
      <c r="AB428">
        <f t="shared" si="150"/>
        <v>2304.8686205966574</v>
      </c>
      <c r="AD428">
        <f t="shared" si="151"/>
        <v>-4252.7785136582543</v>
      </c>
      <c r="AE428">
        <f t="shared" si="152"/>
        <v>-1804.8686205966574</v>
      </c>
      <c r="AG428">
        <f t="shared" si="153"/>
        <v>4619.9216252927699</v>
      </c>
    </row>
    <row r="429" spans="1:33" x14ac:dyDescent="0.2">
      <c r="A429">
        <f>'建築限界数値データ　線間左'!A513</f>
        <v>-1900</v>
      </c>
      <c r="B429">
        <f>'建築限界数値データ　線間左'!B513</f>
        <v>2550</v>
      </c>
      <c r="D429">
        <f t="shared" si="132"/>
        <v>60</v>
      </c>
      <c r="E429">
        <f t="shared" si="133"/>
        <v>300</v>
      </c>
      <c r="F429">
        <f t="shared" si="134"/>
        <v>-2140</v>
      </c>
      <c r="G429">
        <f t="shared" si="135"/>
        <v>500</v>
      </c>
      <c r="I429">
        <f t="shared" si="136"/>
        <v>5.6173268975967375E-2</v>
      </c>
      <c r="J429">
        <f t="shared" si="137"/>
        <v>76.666666666666671</v>
      </c>
      <c r="L429">
        <f t="shared" si="138"/>
        <v>-1976.6666666666667</v>
      </c>
      <c r="M429">
        <f t="shared" si="139"/>
        <v>2550</v>
      </c>
      <c r="O429">
        <f t="shared" si="140"/>
        <v>-4116.666666666667</v>
      </c>
      <c r="P429">
        <f t="shared" si="141"/>
        <v>2550</v>
      </c>
      <c r="R429">
        <f t="shared" si="142"/>
        <v>4842.462642545056</v>
      </c>
      <c r="S429">
        <f t="shared" si="143"/>
        <v>-0.55458620299478067</v>
      </c>
      <c r="T429">
        <f t="shared" si="144"/>
        <v>2.5870064505950126</v>
      </c>
      <c r="U429">
        <f t="shared" si="145"/>
        <v>148.22455119221354</v>
      </c>
      <c r="W429">
        <f t="shared" si="146"/>
        <v>4842.462642545056</v>
      </c>
      <c r="X429">
        <f t="shared" si="147"/>
        <v>2.6431797195709801</v>
      </c>
      <c r="Y429">
        <f t="shared" si="148"/>
        <v>151.44304242598966</v>
      </c>
      <c r="AA429">
        <f t="shared" si="149"/>
        <v>-4253.3399509760138</v>
      </c>
      <c r="AB429">
        <f t="shared" si="150"/>
        <v>2314.8528475641401</v>
      </c>
      <c r="AD429">
        <f t="shared" si="151"/>
        <v>-4253.3399509760138</v>
      </c>
      <c r="AE429">
        <f t="shared" si="152"/>
        <v>-1814.8528475641401</v>
      </c>
      <c r="AG429">
        <f t="shared" si="153"/>
        <v>4624.3476942029683</v>
      </c>
    </row>
    <row r="430" spans="1:33" x14ac:dyDescent="0.2">
      <c r="A430">
        <f>'建築限界数値データ　線間左'!A514</f>
        <v>-1900</v>
      </c>
      <c r="B430">
        <f>'建築限界数値データ　線間左'!B514</f>
        <v>2560</v>
      </c>
      <c r="D430">
        <f t="shared" si="132"/>
        <v>60</v>
      </c>
      <c r="E430">
        <f t="shared" si="133"/>
        <v>300</v>
      </c>
      <c r="F430">
        <f t="shared" si="134"/>
        <v>-2140</v>
      </c>
      <c r="G430">
        <f t="shared" si="135"/>
        <v>500</v>
      </c>
      <c r="I430">
        <f t="shared" si="136"/>
        <v>5.6173268975967375E-2</v>
      </c>
      <c r="J430">
        <f t="shared" si="137"/>
        <v>76.666666666666671</v>
      </c>
      <c r="L430">
        <f t="shared" si="138"/>
        <v>-1976.6666666666667</v>
      </c>
      <c r="M430">
        <f t="shared" si="139"/>
        <v>2560</v>
      </c>
      <c r="O430">
        <f t="shared" si="140"/>
        <v>-4116.666666666667</v>
      </c>
      <c r="P430">
        <f t="shared" si="141"/>
        <v>2560</v>
      </c>
      <c r="R430">
        <f t="shared" si="142"/>
        <v>4847.7360122478258</v>
      </c>
      <c r="S430">
        <f t="shared" si="143"/>
        <v>-0.5563398439699373</v>
      </c>
      <c r="T430">
        <f t="shared" si="144"/>
        <v>2.5852528096198557</v>
      </c>
      <c r="U430">
        <f t="shared" si="145"/>
        <v>148.12407496555585</v>
      </c>
      <c r="W430">
        <f t="shared" si="146"/>
        <v>4847.7360122478258</v>
      </c>
      <c r="X430">
        <f t="shared" si="147"/>
        <v>2.6414260785958232</v>
      </c>
      <c r="Y430">
        <f t="shared" si="148"/>
        <v>151.34256619933194</v>
      </c>
      <c r="AA430">
        <f t="shared" si="149"/>
        <v>-4253.9013882937725</v>
      </c>
      <c r="AB430">
        <f t="shared" si="150"/>
        <v>2324.8370745316251</v>
      </c>
      <c r="AD430">
        <f t="shared" si="151"/>
        <v>-4253.9013882937725</v>
      </c>
      <c r="AE430">
        <f t="shared" si="152"/>
        <v>-1824.8370745316251</v>
      </c>
      <c r="AG430">
        <f t="shared" si="153"/>
        <v>4628.7911348334592</v>
      </c>
    </row>
    <row r="431" spans="1:33" x14ac:dyDescent="0.2">
      <c r="A431">
        <f>'建築限界数値データ　線間左'!A515</f>
        <v>-1900</v>
      </c>
      <c r="B431">
        <f>'建築限界数値データ　線間左'!B515</f>
        <v>2570</v>
      </c>
      <c r="D431">
        <f t="shared" si="132"/>
        <v>60</v>
      </c>
      <c r="E431">
        <f t="shared" si="133"/>
        <v>300</v>
      </c>
      <c r="F431">
        <f t="shared" si="134"/>
        <v>-2140</v>
      </c>
      <c r="G431">
        <f t="shared" si="135"/>
        <v>500</v>
      </c>
      <c r="I431">
        <f t="shared" si="136"/>
        <v>5.6173268975967375E-2</v>
      </c>
      <c r="J431">
        <f t="shared" si="137"/>
        <v>76.666666666666671</v>
      </c>
      <c r="L431">
        <f t="shared" si="138"/>
        <v>-1976.6666666666667</v>
      </c>
      <c r="M431">
        <f t="shared" si="139"/>
        <v>2570</v>
      </c>
      <c r="O431">
        <f t="shared" si="140"/>
        <v>-4116.666666666667</v>
      </c>
      <c r="P431">
        <f t="shared" si="141"/>
        <v>2570</v>
      </c>
      <c r="R431">
        <f t="shared" si="142"/>
        <v>4853.0242575578013</v>
      </c>
      <c r="S431">
        <f t="shared" si="143"/>
        <v>-0.55808966850017394</v>
      </c>
      <c r="T431">
        <f t="shared" si="144"/>
        <v>2.583502985089619</v>
      </c>
      <c r="U431">
        <f t="shared" si="145"/>
        <v>148.02381740508483</v>
      </c>
      <c r="W431">
        <f t="shared" si="146"/>
        <v>4853.0242575578013</v>
      </c>
      <c r="X431">
        <f t="shared" si="147"/>
        <v>2.6396762540655865</v>
      </c>
      <c r="Y431">
        <f t="shared" si="148"/>
        <v>151.24230863886092</v>
      </c>
      <c r="AA431">
        <f t="shared" si="149"/>
        <v>-4254.4628256115311</v>
      </c>
      <c r="AB431">
        <f t="shared" si="150"/>
        <v>2334.8213014991088</v>
      </c>
      <c r="AD431">
        <f t="shared" si="151"/>
        <v>-4254.4628256115311</v>
      </c>
      <c r="AE431">
        <f t="shared" si="152"/>
        <v>-1834.8213014991088</v>
      </c>
      <c r="AG431">
        <f t="shared" si="153"/>
        <v>4633.2518972040943</v>
      </c>
    </row>
    <row r="432" spans="1:33" x14ac:dyDescent="0.2">
      <c r="A432">
        <f>'建築限界数値データ　線間左'!A516</f>
        <v>-1900</v>
      </c>
      <c r="B432">
        <f>'建築限界数値データ　線間左'!B516</f>
        <v>2580</v>
      </c>
      <c r="D432">
        <f t="shared" si="132"/>
        <v>60</v>
      </c>
      <c r="E432">
        <f t="shared" si="133"/>
        <v>300</v>
      </c>
      <c r="F432">
        <f t="shared" si="134"/>
        <v>-2140</v>
      </c>
      <c r="G432">
        <f t="shared" si="135"/>
        <v>500</v>
      </c>
      <c r="I432">
        <f t="shared" si="136"/>
        <v>5.6173268975967375E-2</v>
      </c>
      <c r="J432">
        <f t="shared" si="137"/>
        <v>76.666666666666671</v>
      </c>
      <c r="L432">
        <f t="shared" si="138"/>
        <v>-1976.6666666666667</v>
      </c>
      <c r="M432">
        <f t="shared" si="139"/>
        <v>2580</v>
      </c>
      <c r="O432">
        <f t="shared" si="140"/>
        <v>-4116.666666666667</v>
      </c>
      <c r="P432">
        <f t="shared" si="141"/>
        <v>2580</v>
      </c>
      <c r="R432">
        <f t="shared" si="142"/>
        <v>4858.3273298990925</v>
      </c>
      <c r="S432">
        <f t="shared" si="143"/>
        <v>-0.55983567834996018</v>
      </c>
      <c r="T432">
        <f t="shared" si="144"/>
        <v>2.5817569752398328</v>
      </c>
      <c r="U432">
        <f t="shared" si="145"/>
        <v>147.9237784097038</v>
      </c>
      <c r="W432">
        <f t="shared" si="146"/>
        <v>4858.3273298990925</v>
      </c>
      <c r="X432">
        <f t="shared" si="147"/>
        <v>2.6379302442158004</v>
      </c>
      <c r="Y432">
        <f t="shared" si="148"/>
        <v>151.14226964347989</v>
      </c>
      <c r="AA432">
        <f t="shared" si="149"/>
        <v>-4255.0242629292907</v>
      </c>
      <c r="AB432">
        <f t="shared" si="150"/>
        <v>2344.805528466592</v>
      </c>
      <c r="AD432">
        <f t="shared" si="151"/>
        <v>-4255.0242629292907</v>
      </c>
      <c r="AE432">
        <f t="shared" si="152"/>
        <v>-1844.805528466592</v>
      </c>
      <c r="AG432">
        <f t="shared" si="153"/>
        <v>4637.7299313325539</v>
      </c>
    </row>
    <row r="433" spans="1:33" x14ac:dyDescent="0.2">
      <c r="A433">
        <f>'建築限界数値データ　線間左'!A517</f>
        <v>-1900</v>
      </c>
      <c r="B433">
        <f>'建築限界数値データ　線間左'!B517</f>
        <v>2590</v>
      </c>
      <c r="D433">
        <f t="shared" si="132"/>
        <v>60</v>
      </c>
      <c r="E433">
        <f t="shared" si="133"/>
        <v>300</v>
      </c>
      <c r="F433">
        <f t="shared" si="134"/>
        <v>-2140</v>
      </c>
      <c r="G433">
        <f t="shared" si="135"/>
        <v>500</v>
      </c>
      <c r="I433">
        <f t="shared" si="136"/>
        <v>5.6173268975967375E-2</v>
      </c>
      <c r="J433">
        <f t="shared" si="137"/>
        <v>76.666666666666671</v>
      </c>
      <c r="L433">
        <f t="shared" si="138"/>
        <v>-1976.6666666666667</v>
      </c>
      <c r="M433">
        <f t="shared" si="139"/>
        <v>2590</v>
      </c>
      <c r="O433">
        <f t="shared" si="140"/>
        <v>-4116.666666666667</v>
      </c>
      <c r="P433">
        <f t="shared" si="141"/>
        <v>2590</v>
      </c>
      <c r="R433">
        <f t="shared" si="142"/>
        <v>4863.6451807717685</v>
      </c>
      <c r="S433">
        <f t="shared" si="143"/>
        <v>-0.56157787536911452</v>
      </c>
      <c r="T433">
        <f t="shared" si="144"/>
        <v>2.5800147782206784</v>
      </c>
      <c r="U433">
        <f t="shared" si="145"/>
        <v>147.823957873426</v>
      </c>
      <c r="W433">
        <f t="shared" si="146"/>
        <v>4863.6451807717685</v>
      </c>
      <c r="X433">
        <f t="shared" si="147"/>
        <v>2.6361880471966459</v>
      </c>
      <c r="Y433">
        <f t="shared" si="148"/>
        <v>151.04244910720209</v>
      </c>
      <c r="AA433">
        <f t="shared" si="149"/>
        <v>-4255.5857002470493</v>
      </c>
      <c r="AB433">
        <f t="shared" si="150"/>
        <v>2354.7897554340766</v>
      </c>
      <c r="AD433">
        <f t="shared" si="151"/>
        <v>-4255.5857002470493</v>
      </c>
      <c r="AE433">
        <f t="shared" si="152"/>
        <v>-1854.7897554340766</v>
      </c>
      <c r="AG433">
        <f t="shared" si="153"/>
        <v>4642.2251872362212</v>
      </c>
    </row>
    <row r="434" spans="1:33" x14ac:dyDescent="0.2">
      <c r="A434">
        <f>'建築限界数値データ　線間左'!A518</f>
        <v>-1900</v>
      </c>
      <c r="B434">
        <f>'建築限界数値データ　線間左'!B518</f>
        <v>2600</v>
      </c>
      <c r="D434">
        <f t="shared" si="132"/>
        <v>60</v>
      </c>
      <c r="E434">
        <f t="shared" si="133"/>
        <v>300</v>
      </c>
      <c r="F434">
        <f t="shared" si="134"/>
        <v>-2140</v>
      </c>
      <c r="G434">
        <f t="shared" si="135"/>
        <v>500</v>
      </c>
      <c r="I434">
        <f t="shared" si="136"/>
        <v>5.6173268975967375E-2</v>
      </c>
      <c r="J434">
        <f t="shared" si="137"/>
        <v>76.666666666666671</v>
      </c>
      <c r="L434">
        <f t="shared" si="138"/>
        <v>-1976.6666666666667</v>
      </c>
      <c r="M434">
        <f t="shared" si="139"/>
        <v>2600</v>
      </c>
      <c r="O434">
        <f t="shared" si="140"/>
        <v>-4116.666666666667</v>
      </c>
      <c r="P434">
        <f t="shared" si="141"/>
        <v>2600</v>
      </c>
      <c r="R434">
        <f t="shared" si="142"/>
        <v>4868.9777617529171</v>
      </c>
      <c r="S434">
        <f t="shared" si="143"/>
        <v>-0.56331626149196812</v>
      </c>
      <c r="T434">
        <f t="shared" si="144"/>
        <v>2.5782763920978251</v>
      </c>
      <c r="U434">
        <f t="shared" si="145"/>
        <v>147.72435568542238</v>
      </c>
      <c r="W434">
        <f t="shared" si="146"/>
        <v>4868.9777617529171</v>
      </c>
      <c r="X434">
        <f t="shared" si="147"/>
        <v>2.6344496610737926</v>
      </c>
      <c r="Y434">
        <f t="shared" si="148"/>
        <v>150.94284691919847</v>
      </c>
      <c r="AA434">
        <f t="shared" si="149"/>
        <v>-4256.1471375648089</v>
      </c>
      <c r="AB434">
        <f t="shared" si="150"/>
        <v>2364.7739824015584</v>
      </c>
      <c r="AD434">
        <f t="shared" si="151"/>
        <v>-4256.1471375648089</v>
      </c>
      <c r="AE434">
        <f t="shared" si="152"/>
        <v>-1864.7739824015584</v>
      </c>
      <c r="AG434">
        <f t="shared" si="153"/>
        <v>4646.7376149340389</v>
      </c>
    </row>
    <row r="435" spans="1:33" x14ac:dyDescent="0.2">
      <c r="A435">
        <f>'建築限界数値データ　線間左'!A519</f>
        <v>-1900</v>
      </c>
      <c r="B435">
        <f>'建築限界数値データ　線間左'!B519</f>
        <v>2610</v>
      </c>
      <c r="D435">
        <f t="shared" si="132"/>
        <v>60</v>
      </c>
      <c r="E435">
        <f t="shared" si="133"/>
        <v>300</v>
      </c>
      <c r="F435">
        <f t="shared" si="134"/>
        <v>-2140</v>
      </c>
      <c r="G435">
        <f t="shared" si="135"/>
        <v>500</v>
      </c>
      <c r="I435">
        <f t="shared" si="136"/>
        <v>5.6173268975967375E-2</v>
      </c>
      <c r="J435">
        <f t="shared" si="137"/>
        <v>76.666666666666671</v>
      </c>
      <c r="L435">
        <f t="shared" si="138"/>
        <v>-1976.6666666666667</v>
      </c>
      <c r="M435">
        <f t="shared" si="139"/>
        <v>2610</v>
      </c>
      <c r="O435">
        <f t="shared" si="140"/>
        <v>-4116.666666666667</v>
      </c>
      <c r="P435">
        <f t="shared" si="141"/>
        <v>2610</v>
      </c>
      <c r="R435">
        <f t="shared" si="142"/>
        <v>4874.3250244976944</v>
      </c>
      <c r="S435">
        <f t="shared" si="143"/>
        <v>-0.56505083873653106</v>
      </c>
      <c r="T435">
        <f t="shared" si="144"/>
        <v>2.5765418148532619</v>
      </c>
      <c r="U435">
        <f t="shared" si="145"/>
        <v>147.62497173006946</v>
      </c>
      <c r="W435">
        <f t="shared" si="146"/>
        <v>4874.3250244976944</v>
      </c>
      <c r="X435">
        <f t="shared" si="147"/>
        <v>2.6327150838292295</v>
      </c>
      <c r="Y435">
        <f t="shared" si="148"/>
        <v>150.84346296384558</v>
      </c>
      <c r="AA435">
        <f t="shared" si="149"/>
        <v>-4256.7085748825675</v>
      </c>
      <c r="AB435">
        <f t="shared" si="150"/>
        <v>2374.758209369043</v>
      </c>
      <c r="AD435">
        <f t="shared" si="151"/>
        <v>-4256.7085748825675</v>
      </c>
      <c r="AE435">
        <f t="shared" si="152"/>
        <v>-1874.758209369043</v>
      </c>
      <c r="AG435">
        <f t="shared" si="153"/>
        <v>4651.2671644483507</v>
      </c>
    </row>
    <row r="436" spans="1:33" x14ac:dyDescent="0.2">
      <c r="A436">
        <f>'建築限界数値データ　線間左'!A520</f>
        <v>-1900</v>
      </c>
      <c r="B436">
        <f>'建築限界数値データ　線間左'!B520</f>
        <v>2620</v>
      </c>
      <c r="D436">
        <f t="shared" si="132"/>
        <v>60</v>
      </c>
      <c r="E436">
        <f t="shared" si="133"/>
        <v>300</v>
      </c>
      <c r="F436">
        <f t="shared" si="134"/>
        <v>-2140</v>
      </c>
      <c r="G436">
        <f t="shared" si="135"/>
        <v>500</v>
      </c>
      <c r="I436">
        <f t="shared" si="136"/>
        <v>5.6173268975967375E-2</v>
      </c>
      <c r="J436">
        <f t="shared" si="137"/>
        <v>76.666666666666671</v>
      </c>
      <c r="L436">
        <f t="shared" si="138"/>
        <v>-1976.6666666666667</v>
      </c>
      <c r="M436">
        <f t="shared" si="139"/>
        <v>2620</v>
      </c>
      <c r="O436">
        <f t="shared" si="140"/>
        <v>-4116.666666666667</v>
      </c>
      <c r="P436">
        <f t="shared" si="141"/>
        <v>2620</v>
      </c>
      <c r="R436">
        <f t="shared" si="142"/>
        <v>4879.6869207403506</v>
      </c>
      <c r="S436">
        <f t="shared" si="143"/>
        <v>-0.56678160920365961</v>
      </c>
      <c r="T436">
        <f t="shared" si="144"/>
        <v>2.5748110443861334</v>
      </c>
      <c r="U436">
        <f t="shared" si="145"/>
        <v>147.52580588699712</v>
      </c>
      <c r="W436">
        <f t="shared" si="146"/>
        <v>4879.6869207403506</v>
      </c>
      <c r="X436">
        <f t="shared" si="147"/>
        <v>2.6309843133621009</v>
      </c>
      <c r="Y436">
        <f t="shared" si="148"/>
        <v>150.74429712077324</v>
      </c>
      <c r="AA436">
        <f t="shared" si="149"/>
        <v>-4257.2700122003271</v>
      </c>
      <c r="AB436">
        <f t="shared" si="150"/>
        <v>2384.7424363365267</v>
      </c>
      <c r="AD436">
        <f t="shared" si="151"/>
        <v>-4257.2700122003271</v>
      </c>
      <c r="AE436">
        <f t="shared" si="152"/>
        <v>-1884.7424363365267</v>
      </c>
      <c r="AG436">
        <f t="shared" si="153"/>
        <v>4655.8137858067221</v>
      </c>
    </row>
    <row r="437" spans="1:33" x14ac:dyDescent="0.2">
      <c r="A437">
        <f>'建築限界数値データ　線間左'!A521</f>
        <v>-1900</v>
      </c>
      <c r="B437">
        <f>'建築限界数値データ　線間左'!B521</f>
        <v>2630</v>
      </c>
      <c r="D437">
        <f t="shared" si="132"/>
        <v>60</v>
      </c>
      <c r="E437">
        <f t="shared" si="133"/>
        <v>300</v>
      </c>
      <c r="F437">
        <f t="shared" si="134"/>
        <v>-2140</v>
      </c>
      <c r="G437">
        <f t="shared" si="135"/>
        <v>500</v>
      </c>
      <c r="I437">
        <f t="shared" si="136"/>
        <v>5.6173268975967375E-2</v>
      </c>
      <c r="J437">
        <f t="shared" si="137"/>
        <v>76.666666666666671</v>
      </c>
      <c r="L437">
        <f t="shared" si="138"/>
        <v>-1976.6666666666667</v>
      </c>
      <c r="M437">
        <f t="shared" si="139"/>
        <v>2630</v>
      </c>
      <c r="O437">
        <f t="shared" si="140"/>
        <v>-4116.666666666667</v>
      </c>
      <c r="P437">
        <f t="shared" si="141"/>
        <v>2630</v>
      </c>
      <c r="R437">
        <f t="shared" si="142"/>
        <v>4885.0634022952509</v>
      </c>
      <c r="S437">
        <f t="shared" si="143"/>
        <v>-0.56850857507622632</v>
      </c>
      <c r="T437">
        <f t="shared" si="144"/>
        <v>2.5730840785135669</v>
      </c>
      <c r="U437">
        <f t="shared" si="145"/>
        <v>147.42685803113594</v>
      </c>
      <c r="W437">
        <f t="shared" si="146"/>
        <v>4885.0634022952509</v>
      </c>
      <c r="X437">
        <f t="shared" si="147"/>
        <v>2.6292573474895344</v>
      </c>
      <c r="Y437">
        <f t="shared" si="148"/>
        <v>150.64534926491203</v>
      </c>
      <c r="AA437">
        <f t="shared" si="149"/>
        <v>-4257.8314495180875</v>
      </c>
      <c r="AB437">
        <f t="shared" si="150"/>
        <v>2394.7266633040094</v>
      </c>
      <c r="AD437">
        <f t="shared" si="151"/>
        <v>-4257.8314495180875</v>
      </c>
      <c r="AE437">
        <f t="shared" si="152"/>
        <v>-1894.7266633040094</v>
      </c>
      <c r="AG437">
        <f t="shared" si="153"/>
        <v>4660.3774290437514</v>
      </c>
    </row>
    <row r="438" spans="1:33" x14ac:dyDescent="0.2">
      <c r="A438">
        <f>'建築限界数値データ　線間左'!A522</f>
        <v>-1900</v>
      </c>
      <c r="B438">
        <f>'建築限界数値データ　線間左'!B522</f>
        <v>2640</v>
      </c>
      <c r="D438">
        <f t="shared" si="132"/>
        <v>60</v>
      </c>
      <c r="E438">
        <f t="shared" si="133"/>
        <v>300</v>
      </c>
      <c r="F438">
        <f t="shared" si="134"/>
        <v>-2140</v>
      </c>
      <c r="G438">
        <f t="shared" si="135"/>
        <v>500</v>
      </c>
      <c r="I438">
        <f t="shared" si="136"/>
        <v>5.6173268975967375E-2</v>
      </c>
      <c r="J438">
        <f t="shared" si="137"/>
        <v>76.666666666666671</v>
      </c>
      <c r="L438">
        <f t="shared" si="138"/>
        <v>-1976.6666666666667</v>
      </c>
      <c r="M438">
        <f t="shared" si="139"/>
        <v>2640</v>
      </c>
      <c r="O438">
        <f t="shared" si="140"/>
        <v>-4116.666666666667</v>
      </c>
      <c r="P438">
        <f t="shared" si="141"/>
        <v>2640</v>
      </c>
      <c r="R438">
        <f t="shared" si="142"/>
        <v>4890.4544210578679</v>
      </c>
      <c r="S438">
        <f t="shared" si="143"/>
        <v>-0.57023173861829268</v>
      </c>
      <c r="T438">
        <f t="shared" si="144"/>
        <v>2.5713609149715007</v>
      </c>
      <c r="U438">
        <f t="shared" si="145"/>
        <v>147.32812803276471</v>
      </c>
      <c r="W438">
        <f t="shared" si="146"/>
        <v>4890.4544210578679</v>
      </c>
      <c r="X438">
        <f t="shared" si="147"/>
        <v>2.6275341839474682</v>
      </c>
      <c r="Y438">
        <f t="shared" si="148"/>
        <v>150.54661926654083</v>
      </c>
      <c r="AA438">
        <f t="shared" si="149"/>
        <v>-4258.3928868358462</v>
      </c>
      <c r="AB438">
        <f t="shared" si="150"/>
        <v>2404.7108902714922</v>
      </c>
      <c r="AD438">
        <f t="shared" si="151"/>
        <v>-4258.3928868358462</v>
      </c>
      <c r="AE438">
        <f t="shared" si="152"/>
        <v>-1904.7108902714922</v>
      </c>
      <c r="AG438">
        <f t="shared" si="153"/>
        <v>4664.9580442028573</v>
      </c>
    </row>
    <row r="439" spans="1:33" x14ac:dyDescent="0.2">
      <c r="A439">
        <f>'建築限界数値データ　線間左'!A523</f>
        <v>-1900</v>
      </c>
      <c r="B439">
        <f>'建築限界数値データ　線間左'!B523</f>
        <v>2650</v>
      </c>
      <c r="D439">
        <f t="shared" si="132"/>
        <v>60</v>
      </c>
      <c r="E439">
        <f t="shared" si="133"/>
        <v>300</v>
      </c>
      <c r="F439">
        <f t="shared" si="134"/>
        <v>-2140</v>
      </c>
      <c r="G439">
        <f t="shared" si="135"/>
        <v>500</v>
      </c>
      <c r="I439">
        <f t="shared" si="136"/>
        <v>5.6173268975967375E-2</v>
      </c>
      <c r="J439">
        <f t="shared" si="137"/>
        <v>76.666666666666671</v>
      </c>
      <c r="L439">
        <f t="shared" si="138"/>
        <v>-1976.6666666666667</v>
      </c>
      <c r="M439">
        <f t="shared" si="139"/>
        <v>2650</v>
      </c>
      <c r="O439">
        <f t="shared" si="140"/>
        <v>-4116.666666666667</v>
      </c>
      <c r="P439">
        <f t="shared" si="141"/>
        <v>2650</v>
      </c>
      <c r="R439">
        <f t="shared" si="142"/>
        <v>4895.8599290057764</v>
      </c>
      <c r="S439">
        <f t="shared" si="143"/>
        <v>-0.57195110217428291</v>
      </c>
      <c r="T439">
        <f t="shared" si="144"/>
        <v>2.5696415514155104</v>
      </c>
      <c r="U439">
        <f t="shared" si="145"/>
        <v>147.22961575755789</v>
      </c>
      <c r="W439">
        <f t="shared" si="146"/>
        <v>4895.8599290057764</v>
      </c>
      <c r="X439">
        <f t="shared" si="147"/>
        <v>2.625814820391478</v>
      </c>
      <c r="Y439">
        <f t="shared" si="148"/>
        <v>150.44810699133399</v>
      </c>
      <c r="AA439">
        <f t="shared" si="149"/>
        <v>-4258.9543241536048</v>
      </c>
      <c r="AB439">
        <f t="shared" si="150"/>
        <v>2414.6951172389763</v>
      </c>
      <c r="AD439">
        <f t="shared" si="151"/>
        <v>-4258.9543241536048</v>
      </c>
      <c r="AE439">
        <f t="shared" si="152"/>
        <v>-1914.6951172389763</v>
      </c>
      <c r="AG439">
        <f t="shared" si="153"/>
        <v>4669.5555813380643</v>
      </c>
    </row>
    <row r="440" spans="1:33" x14ac:dyDescent="0.2">
      <c r="A440">
        <f>'建築限界数値データ　線間左'!A524</f>
        <v>-1900</v>
      </c>
      <c r="B440">
        <f>'建築限界数値データ　線間左'!B524</f>
        <v>2660</v>
      </c>
      <c r="D440">
        <f t="shared" si="132"/>
        <v>60</v>
      </c>
      <c r="E440">
        <f t="shared" si="133"/>
        <v>300</v>
      </c>
      <c r="F440">
        <f t="shared" si="134"/>
        <v>-2140</v>
      </c>
      <c r="G440">
        <f t="shared" si="135"/>
        <v>500</v>
      </c>
      <c r="I440">
        <f t="shared" si="136"/>
        <v>5.6173268975967375E-2</v>
      </c>
      <c r="J440">
        <f t="shared" si="137"/>
        <v>76.666666666666671</v>
      </c>
      <c r="L440">
        <f t="shared" si="138"/>
        <v>-1976.6666666666667</v>
      </c>
      <c r="M440">
        <f t="shared" si="139"/>
        <v>2660</v>
      </c>
      <c r="O440">
        <f t="shared" si="140"/>
        <v>-4116.666666666667</v>
      </c>
      <c r="P440">
        <f t="shared" si="141"/>
        <v>2660</v>
      </c>
      <c r="R440">
        <f t="shared" si="142"/>
        <v>4901.2798781996162</v>
      </c>
      <c r="S440">
        <f t="shared" si="143"/>
        <v>-0.5736666681681607</v>
      </c>
      <c r="T440">
        <f t="shared" si="144"/>
        <v>2.5679259854216325</v>
      </c>
      <c r="U440">
        <f t="shared" si="145"/>
        <v>147.13132106663252</v>
      </c>
      <c r="W440">
        <f t="shared" si="146"/>
        <v>4901.2798781996162</v>
      </c>
      <c r="X440">
        <f t="shared" si="147"/>
        <v>2.6240992543976001</v>
      </c>
      <c r="Y440">
        <f t="shared" si="148"/>
        <v>150.34981230040862</v>
      </c>
      <c r="AA440">
        <f t="shared" si="149"/>
        <v>-4259.5157614713644</v>
      </c>
      <c r="AB440">
        <f t="shared" si="150"/>
        <v>2424.67934420646</v>
      </c>
      <c r="AD440">
        <f t="shared" si="151"/>
        <v>-4259.5157614713644</v>
      </c>
      <c r="AE440">
        <f t="shared" si="152"/>
        <v>-1924.67934420646</v>
      </c>
      <c r="AG440">
        <f t="shared" si="153"/>
        <v>4674.1699905157484</v>
      </c>
    </row>
    <row r="441" spans="1:33" x14ac:dyDescent="0.2">
      <c r="A441">
        <f>'建築限界数値データ　線間左'!A525</f>
        <v>-1900</v>
      </c>
      <c r="B441">
        <f>'建築限界数値データ　線間左'!B525</f>
        <v>2670</v>
      </c>
      <c r="D441">
        <f t="shared" si="132"/>
        <v>60</v>
      </c>
      <c r="E441">
        <f t="shared" si="133"/>
        <v>300</v>
      </c>
      <c r="F441">
        <f t="shared" si="134"/>
        <v>-2140</v>
      </c>
      <c r="G441">
        <f t="shared" si="135"/>
        <v>500</v>
      </c>
      <c r="I441">
        <f t="shared" si="136"/>
        <v>5.6173268975967375E-2</v>
      </c>
      <c r="J441">
        <f t="shared" si="137"/>
        <v>76.666666666666671</v>
      </c>
      <c r="L441">
        <f t="shared" si="138"/>
        <v>-1976.6666666666667</v>
      </c>
      <c r="M441">
        <f t="shared" si="139"/>
        <v>2670</v>
      </c>
      <c r="O441">
        <f t="shared" si="140"/>
        <v>-4116.666666666667</v>
      </c>
      <c r="P441">
        <f t="shared" si="141"/>
        <v>2670</v>
      </c>
      <c r="R441">
        <f t="shared" si="142"/>
        <v>4906.7142207840525</v>
      </c>
      <c r="S441">
        <f t="shared" si="143"/>
        <v>-0.57537843910260933</v>
      </c>
      <c r="T441">
        <f t="shared" si="144"/>
        <v>2.566214214487184</v>
      </c>
      <c r="U441">
        <f t="shared" si="145"/>
        <v>147.03324381659544</v>
      </c>
      <c r="W441">
        <f t="shared" si="146"/>
        <v>4906.7142207840525</v>
      </c>
      <c r="X441">
        <f t="shared" si="147"/>
        <v>2.6223874834631515</v>
      </c>
      <c r="Y441">
        <f t="shared" si="148"/>
        <v>150.25173505037156</v>
      </c>
      <c r="AA441">
        <f t="shared" si="149"/>
        <v>-4260.0771987891239</v>
      </c>
      <c r="AB441">
        <f t="shared" si="150"/>
        <v>2434.6635711739436</v>
      </c>
      <c r="AD441">
        <f t="shared" si="151"/>
        <v>-4260.0771987891239</v>
      </c>
      <c r="AE441">
        <f t="shared" si="152"/>
        <v>-1934.6635711739436</v>
      </c>
      <c r="AG441">
        <f t="shared" si="153"/>
        <v>4678.8012218163858</v>
      </c>
    </row>
    <row r="442" spans="1:33" x14ac:dyDescent="0.2">
      <c r="A442">
        <f>'建築限界数値データ　線間左'!A526</f>
        <v>-1900</v>
      </c>
      <c r="B442">
        <f>'建築限界数値データ　線間左'!B526</f>
        <v>2680</v>
      </c>
      <c r="D442">
        <f t="shared" si="132"/>
        <v>60</v>
      </c>
      <c r="E442">
        <f t="shared" si="133"/>
        <v>300</v>
      </c>
      <c r="F442">
        <f t="shared" si="134"/>
        <v>-2140</v>
      </c>
      <c r="G442">
        <f t="shared" si="135"/>
        <v>500</v>
      </c>
      <c r="I442">
        <f t="shared" si="136"/>
        <v>5.6173268975967375E-2</v>
      </c>
      <c r="J442">
        <f t="shared" si="137"/>
        <v>76.666666666666671</v>
      </c>
      <c r="L442">
        <f t="shared" si="138"/>
        <v>-1976.6666666666667</v>
      </c>
      <c r="M442">
        <f t="shared" si="139"/>
        <v>2680</v>
      </c>
      <c r="O442">
        <f t="shared" si="140"/>
        <v>-4116.666666666667</v>
      </c>
      <c r="P442">
        <f t="shared" si="141"/>
        <v>2680</v>
      </c>
      <c r="R442">
        <f t="shared" si="142"/>
        <v>4912.1629089887119</v>
      </c>
      <c r="S442">
        <f t="shared" si="143"/>
        <v>-0.57708641755821233</v>
      </c>
      <c r="T442">
        <f t="shared" si="144"/>
        <v>2.5645062360315807</v>
      </c>
      <c r="U442">
        <f t="shared" si="145"/>
        <v>146.9353838595901</v>
      </c>
      <c r="W442">
        <f t="shared" si="146"/>
        <v>4912.1629089887119</v>
      </c>
      <c r="X442">
        <f t="shared" si="147"/>
        <v>2.6206795050075482</v>
      </c>
      <c r="Y442">
        <f t="shared" si="148"/>
        <v>150.1538750933662</v>
      </c>
      <c r="AA442">
        <f t="shared" si="149"/>
        <v>-4260.6386361068817</v>
      </c>
      <c r="AB442">
        <f t="shared" si="150"/>
        <v>2444.6477981414287</v>
      </c>
      <c r="AD442">
        <f t="shared" si="151"/>
        <v>-4260.6386361068817</v>
      </c>
      <c r="AE442">
        <f t="shared" si="152"/>
        <v>-1944.6477981414287</v>
      </c>
      <c r="AG442">
        <f t="shared" si="153"/>
        <v>4683.4492253362814</v>
      </c>
    </row>
    <row r="443" spans="1:33" x14ac:dyDescent="0.2">
      <c r="A443">
        <f>'建築限界数値データ　線間左'!A527</f>
        <v>-1900</v>
      </c>
      <c r="B443">
        <f>'建築限界数値データ　線間左'!B527</f>
        <v>2690</v>
      </c>
      <c r="D443">
        <f t="shared" si="132"/>
        <v>60</v>
      </c>
      <c r="E443">
        <f t="shared" si="133"/>
        <v>300</v>
      </c>
      <c r="F443">
        <f t="shared" si="134"/>
        <v>-2140</v>
      </c>
      <c r="G443">
        <f t="shared" si="135"/>
        <v>500</v>
      </c>
      <c r="I443">
        <f t="shared" si="136"/>
        <v>5.6173268975967375E-2</v>
      </c>
      <c r="J443">
        <f t="shared" si="137"/>
        <v>76.666666666666671</v>
      </c>
      <c r="L443">
        <f t="shared" si="138"/>
        <v>-1976.6666666666667</v>
      </c>
      <c r="M443">
        <f t="shared" si="139"/>
        <v>2690</v>
      </c>
      <c r="O443">
        <f t="shared" si="140"/>
        <v>-4116.666666666667</v>
      </c>
      <c r="P443">
        <f t="shared" si="141"/>
        <v>2690</v>
      </c>
      <c r="R443">
        <f t="shared" si="142"/>
        <v>4917.6258951291165</v>
      </c>
      <c r="S443">
        <f t="shared" si="143"/>
        <v>-0.57879060619263811</v>
      </c>
      <c r="T443">
        <f t="shared" si="144"/>
        <v>2.5628020473971551</v>
      </c>
      <c r="U443">
        <f t="shared" si="145"/>
        <v>146.83774104334336</v>
      </c>
      <c r="W443">
        <f t="shared" si="146"/>
        <v>4917.6258951291165</v>
      </c>
      <c r="X443">
        <f t="shared" si="147"/>
        <v>2.6189753163731226</v>
      </c>
      <c r="Y443">
        <f t="shared" si="148"/>
        <v>150.05623227711945</v>
      </c>
      <c r="AA443">
        <f t="shared" si="149"/>
        <v>-4261.2000734246421</v>
      </c>
      <c r="AB443">
        <f t="shared" si="150"/>
        <v>2454.6320251089105</v>
      </c>
      <c r="AD443">
        <f t="shared" si="151"/>
        <v>-4261.2000734246421</v>
      </c>
      <c r="AE443">
        <f t="shared" si="152"/>
        <v>-1954.6320251089105</v>
      </c>
      <c r="AG443">
        <f t="shared" si="153"/>
        <v>4688.113951189277</v>
      </c>
    </row>
    <row r="444" spans="1:33" x14ac:dyDescent="0.2">
      <c r="A444">
        <f>'建築限界数値データ　線間左'!A528</f>
        <v>-1900</v>
      </c>
      <c r="B444">
        <f>'建築限界数値データ　線間左'!B528</f>
        <v>2700</v>
      </c>
      <c r="D444">
        <f t="shared" si="132"/>
        <v>60</v>
      </c>
      <c r="E444">
        <f t="shared" si="133"/>
        <v>300</v>
      </c>
      <c r="F444">
        <f t="shared" si="134"/>
        <v>-2140</v>
      </c>
      <c r="G444">
        <f t="shared" si="135"/>
        <v>500</v>
      </c>
      <c r="I444">
        <f t="shared" si="136"/>
        <v>5.6173268975967375E-2</v>
      </c>
      <c r="J444">
        <f t="shared" si="137"/>
        <v>76.666666666666671</v>
      </c>
      <c r="L444">
        <f t="shared" si="138"/>
        <v>-1976.6666666666667</v>
      </c>
      <c r="M444">
        <f t="shared" si="139"/>
        <v>2700</v>
      </c>
      <c r="O444">
        <f t="shared" si="140"/>
        <v>-4116.666666666667</v>
      </c>
      <c r="P444">
        <f t="shared" si="141"/>
        <v>2700</v>
      </c>
      <c r="R444">
        <f t="shared" si="142"/>
        <v>4923.1031316075887</v>
      </c>
      <c r="S444">
        <f t="shared" si="143"/>
        <v>-0.58049100773982754</v>
      </c>
      <c r="T444">
        <f t="shared" si="144"/>
        <v>2.5611016458499654</v>
      </c>
      <c r="U444">
        <f t="shared" si="145"/>
        <v>146.74031521121188</v>
      </c>
      <c r="W444">
        <f t="shared" si="146"/>
        <v>4923.1031316075887</v>
      </c>
      <c r="X444">
        <f t="shared" si="147"/>
        <v>2.6172749148259329</v>
      </c>
      <c r="Y444">
        <f t="shared" si="148"/>
        <v>149.95880644498797</v>
      </c>
      <c r="AA444">
        <f t="shared" si="149"/>
        <v>-4261.7615107423999</v>
      </c>
      <c r="AB444">
        <f t="shared" si="150"/>
        <v>2464.6162520763964</v>
      </c>
      <c r="AD444">
        <f t="shared" si="151"/>
        <v>-4261.7615107423999</v>
      </c>
      <c r="AE444">
        <f t="shared" si="152"/>
        <v>-1964.6162520763964</v>
      </c>
      <c r="AG444">
        <f t="shared" si="153"/>
        <v>4692.7953495084412</v>
      </c>
    </row>
    <row r="445" spans="1:33" x14ac:dyDescent="0.2">
      <c r="A445">
        <f>'建築限界数値データ　線間左'!A529</f>
        <v>-1900</v>
      </c>
      <c r="B445">
        <f>'建築限界数値データ　線間左'!B529</f>
        <v>2710</v>
      </c>
      <c r="D445">
        <f t="shared" si="132"/>
        <v>60</v>
      </c>
      <c r="E445">
        <f t="shared" si="133"/>
        <v>300</v>
      </c>
      <c r="F445">
        <f t="shared" si="134"/>
        <v>-2140</v>
      </c>
      <c r="G445">
        <f t="shared" si="135"/>
        <v>500</v>
      </c>
      <c r="I445">
        <f t="shared" si="136"/>
        <v>5.6173268975967375E-2</v>
      </c>
      <c r="J445">
        <f t="shared" si="137"/>
        <v>76.666666666666671</v>
      </c>
      <c r="L445">
        <f t="shared" si="138"/>
        <v>-1976.6666666666667</v>
      </c>
      <c r="M445">
        <f t="shared" si="139"/>
        <v>2710</v>
      </c>
      <c r="O445">
        <f t="shared" si="140"/>
        <v>-4116.666666666667</v>
      </c>
      <c r="P445">
        <f t="shared" si="141"/>
        <v>2710</v>
      </c>
      <c r="R445">
        <f t="shared" si="142"/>
        <v>4928.5945709141515</v>
      </c>
      <c r="S445">
        <f t="shared" si="143"/>
        <v>-0.58218762500918197</v>
      </c>
      <c r="T445">
        <f t="shared" si="144"/>
        <v>2.5594050285806111</v>
      </c>
      <c r="U445">
        <f t="shared" si="145"/>
        <v>146.64310620222886</v>
      </c>
      <c r="W445">
        <f t="shared" si="146"/>
        <v>4928.5945709141515</v>
      </c>
      <c r="X445">
        <f t="shared" si="147"/>
        <v>2.6155782975565787</v>
      </c>
      <c r="Y445">
        <f t="shared" si="148"/>
        <v>149.86159743600496</v>
      </c>
      <c r="AA445">
        <f t="shared" si="149"/>
        <v>-4262.3229480601603</v>
      </c>
      <c r="AB445">
        <f t="shared" si="150"/>
        <v>2474.6004790438787</v>
      </c>
      <c r="AD445">
        <f t="shared" si="151"/>
        <v>-4262.3229480601603</v>
      </c>
      <c r="AE445">
        <f t="shared" si="152"/>
        <v>-1974.6004790438787</v>
      </c>
      <c r="AG445">
        <f t="shared" si="153"/>
        <v>4697.4933704477507</v>
      </c>
    </row>
    <row r="446" spans="1:33" x14ac:dyDescent="0.2">
      <c r="A446">
        <f>'建築限界数値データ　線間左'!A530</f>
        <v>-1900</v>
      </c>
      <c r="B446">
        <f>'建築限界数値データ　線間左'!B530</f>
        <v>2720</v>
      </c>
      <c r="D446">
        <f t="shared" si="132"/>
        <v>60</v>
      </c>
      <c r="E446">
        <f t="shared" si="133"/>
        <v>300</v>
      </c>
      <c r="F446">
        <f t="shared" si="134"/>
        <v>-2140</v>
      </c>
      <c r="G446">
        <f t="shared" si="135"/>
        <v>500</v>
      </c>
      <c r="I446">
        <f t="shared" si="136"/>
        <v>5.6173268975967375E-2</v>
      </c>
      <c r="J446">
        <f t="shared" si="137"/>
        <v>76.666666666666671</v>
      </c>
      <c r="L446">
        <f t="shared" si="138"/>
        <v>-1976.6666666666667</v>
      </c>
      <c r="M446">
        <f t="shared" si="139"/>
        <v>2720</v>
      </c>
      <c r="O446">
        <f t="shared" si="140"/>
        <v>-4116.666666666667</v>
      </c>
      <c r="P446">
        <f t="shared" si="141"/>
        <v>2720</v>
      </c>
      <c r="R446">
        <f t="shared" si="142"/>
        <v>4934.1001656274111</v>
      </c>
      <c r="S446">
        <f t="shared" si="143"/>
        <v>-0.58388046088475742</v>
      </c>
      <c r="T446">
        <f t="shared" si="144"/>
        <v>2.5577121927050355</v>
      </c>
      <c r="U446">
        <f t="shared" si="145"/>
        <v>146.54611385115004</v>
      </c>
      <c r="W446">
        <f t="shared" si="146"/>
        <v>4934.1001656274111</v>
      </c>
      <c r="X446">
        <f t="shared" si="147"/>
        <v>2.613885461681003</v>
      </c>
      <c r="Y446">
        <f t="shared" si="148"/>
        <v>149.76460508492616</v>
      </c>
      <c r="AA446">
        <f t="shared" si="149"/>
        <v>-4262.8843853779181</v>
      </c>
      <c r="AB446">
        <f t="shared" si="150"/>
        <v>2484.5847060113638</v>
      </c>
      <c r="AD446">
        <f t="shared" si="151"/>
        <v>-4262.8843853779181</v>
      </c>
      <c r="AE446">
        <f t="shared" si="152"/>
        <v>-1984.5847060113638</v>
      </c>
      <c r="AG446">
        <f t="shared" si="153"/>
        <v>4702.207964183749</v>
      </c>
    </row>
    <row r="447" spans="1:33" x14ac:dyDescent="0.2">
      <c r="A447">
        <f>'建築限界数値データ　線間左'!A531</f>
        <v>-1900</v>
      </c>
      <c r="B447">
        <f>'建築限界数値データ　線間左'!B531</f>
        <v>2730</v>
      </c>
      <c r="D447">
        <f t="shared" si="132"/>
        <v>60</v>
      </c>
      <c r="E447">
        <f t="shared" si="133"/>
        <v>300</v>
      </c>
      <c r="F447">
        <f t="shared" si="134"/>
        <v>-2140</v>
      </c>
      <c r="G447">
        <f t="shared" si="135"/>
        <v>500</v>
      </c>
      <c r="I447">
        <f t="shared" si="136"/>
        <v>5.6173268975967375E-2</v>
      </c>
      <c r="J447">
        <f t="shared" si="137"/>
        <v>76.666666666666671</v>
      </c>
      <c r="L447">
        <f t="shared" si="138"/>
        <v>-1976.6666666666667</v>
      </c>
      <c r="M447">
        <f t="shared" si="139"/>
        <v>2730</v>
      </c>
      <c r="O447">
        <f t="shared" si="140"/>
        <v>-4116.666666666667</v>
      </c>
      <c r="P447">
        <f t="shared" si="141"/>
        <v>2730</v>
      </c>
      <c r="R447">
        <f t="shared" si="142"/>
        <v>4939.6198684154278</v>
      </c>
      <c r="S447">
        <f t="shared" si="143"/>
        <v>-0.58556951832445803</v>
      </c>
      <c r="T447">
        <f t="shared" si="144"/>
        <v>2.5560231352653351</v>
      </c>
      <c r="U447">
        <f t="shared" si="145"/>
        <v>146.44933798850002</v>
      </c>
      <c r="W447">
        <f t="shared" si="146"/>
        <v>4939.6198684154278</v>
      </c>
      <c r="X447">
        <f t="shared" si="147"/>
        <v>2.6121964042413026</v>
      </c>
      <c r="Y447">
        <f t="shared" si="148"/>
        <v>149.66782922227614</v>
      </c>
      <c r="AA447">
        <f t="shared" si="149"/>
        <v>-4263.4458226956785</v>
      </c>
      <c r="AB447">
        <f t="shared" si="150"/>
        <v>2494.5689329788465</v>
      </c>
      <c r="AD447">
        <f t="shared" si="151"/>
        <v>-4263.4458226956785</v>
      </c>
      <c r="AE447">
        <f t="shared" si="152"/>
        <v>-1994.5689329788465</v>
      </c>
      <c r="AG447">
        <f t="shared" si="153"/>
        <v>4706.9390809171946</v>
      </c>
    </row>
    <row r="448" spans="1:33" x14ac:dyDescent="0.2">
      <c r="A448">
        <f>'建築限界数値データ　線間左'!A532</f>
        <v>-1900</v>
      </c>
      <c r="B448">
        <f>'建築限界数値データ　線間左'!B532</f>
        <v>2740</v>
      </c>
      <c r="D448">
        <f t="shared" si="132"/>
        <v>60</v>
      </c>
      <c r="E448">
        <f t="shared" si="133"/>
        <v>300</v>
      </c>
      <c r="F448">
        <f t="shared" si="134"/>
        <v>-2140</v>
      </c>
      <c r="G448">
        <f t="shared" si="135"/>
        <v>500</v>
      </c>
      <c r="I448">
        <f t="shared" si="136"/>
        <v>5.6173268975967375E-2</v>
      </c>
      <c r="J448">
        <f t="shared" si="137"/>
        <v>76.666666666666671</v>
      </c>
      <c r="L448">
        <f t="shared" si="138"/>
        <v>-1976.6666666666667</v>
      </c>
      <c r="M448">
        <f t="shared" si="139"/>
        <v>2740</v>
      </c>
      <c r="O448">
        <f t="shared" si="140"/>
        <v>-4116.666666666667</v>
      </c>
      <c r="P448">
        <f t="shared" si="141"/>
        <v>2740</v>
      </c>
      <c r="R448">
        <f t="shared" si="142"/>
        <v>4945.1536320365667</v>
      </c>
      <c r="S448">
        <f t="shared" si="143"/>
        <v>-0.58725480035923561</v>
      </c>
      <c r="T448">
        <f t="shared" si="144"/>
        <v>2.5543378532305576</v>
      </c>
      <c r="U448">
        <f t="shared" si="145"/>
        <v>146.35277844061807</v>
      </c>
      <c r="W448">
        <f t="shared" si="146"/>
        <v>4945.1536320365667</v>
      </c>
      <c r="X448">
        <f t="shared" si="147"/>
        <v>2.6105111222065251</v>
      </c>
      <c r="Y448">
        <f t="shared" si="148"/>
        <v>149.57126967439416</v>
      </c>
      <c r="AA448">
        <f t="shared" si="149"/>
        <v>-4264.0072600134381</v>
      </c>
      <c r="AB448">
        <f t="shared" si="150"/>
        <v>2504.5531599463288</v>
      </c>
      <c r="AD448">
        <f t="shared" si="151"/>
        <v>-4264.0072600134381</v>
      </c>
      <c r="AE448">
        <f t="shared" si="152"/>
        <v>-2004.5531599463288</v>
      </c>
      <c r="AG448">
        <f t="shared" si="153"/>
        <v>4711.6866708746793</v>
      </c>
    </row>
    <row r="449" spans="1:33" x14ac:dyDescent="0.2">
      <c r="A449">
        <f>'建築限界数値データ　線間左'!A533</f>
        <v>-1900</v>
      </c>
      <c r="B449">
        <f>'建築限界数値データ　線間左'!B533</f>
        <v>2750</v>
      </c>
      <c r="D449">
        <f t="shared" si="132"/>
        <v>60</v>
      </c>
      <c r="E449">
        <f t="shared" si="133"/>
        <v>300</v>
      </c>
      <c r="F449">
        <f t="shared" si="134"/>
        <v>-2140</v>
      </c>
      <c r="G449">
        <f t="shared" si="135"/>
        <v>500</v>
      </c>
      <c r="I449">
        <f t="shared" si="136"/>
        <v>5.6173268975967375E-2</v>
      </c>
      <c r="J449">
        <f t="shared" si="137"/>
        <v>76.666666666666671</v>
      </c>
      <c r="L449">
        <f t="shared" si="138"/>
        <v>-1976.6666666666667</v>
      </c>
      <c r="M449">
        <f t="shared" si="139"/>
        <v>2750</v>
      </c>
      <c r="O449">
        <f t="shared" si="140"/>
        <v>-4116.666666666667</v>
      </c>
      <c r="P449">
        <f t="shared" si="141"/>
        <v>2750</v>
      </c>
      <c r="R449">
        <f t="shared" si="142"/>
        <v>4950.7014093403423</v>
      </c>
      <c r="S449">
        <f t="shared" si="143"/>
        <v>-0.58893631009228964</v>
      </c>
      <c r="T449">
        <f t="shared" si="144"/>
        <v>2.5526563434975036</v>
      </c>
      <c r="U449">
        <f t="shared" si="145"/>
        <v>146.25643502970388</v>
      </c>
      <c r="W449">
        <f t="shared" si="146"/>
        <v>4950.7014093403423</v>
      </c>
      <c r="X449">
        <f t="shared" si="147"/>
        <v>2.6088296124734711</v>
      </c>
      <c r="Y449">
        <f t="shared" si="148"/>
        <v>149.47492626348</v>
      </c>
      <c r="AA449">
        <f t="shared" si="149"/>
        <v>-4264.5686973311967</v>
      </c>
      <c r="AB449">
        <f t="shared" si="150"/>
        <v>2514.5373869138134</v>
      </c>
      <c r="AD449">
        <f t="shared" si="151"/>
        <v>-4264.5686973311967</v>
      </c>
      <c r="AE449">
        <f t="shared" si="152"/>
        <v>-2014.5373869138134</v>
      </c>
      <c r="AG449">
        <f t="shared" si="153"/>
        <v>4716.4506843102508</v>
      </c>
    </row>
    <row r="450" spans="1:33" x14ac:dyDescent="0.2">
      <c r="A450">
        <f>'建築限界数値データ　線間左'!A534</f>
        <v>-1900</v>
      </c>
      <c r="B450">
        <f>'建築限界数値データ　線間左'!B534</f>
        <v>2760</v>
      </c>
      <c r="D450">
        <f t="shared" si="132"/>
        <v>60</v>
      </c>
      <c r="E450">
        <f t="shared" si="133"/>
        <v>300</v>
      </c>
      <c r="F450">
        <f t="shared" si="134"/>
        <v>-2140</v>
      </c>
      <c r="G450">
        <f t="shared" si="135"/>
        <v>500</v>
      </c>
      <c r="I450">
        <f t="shared" si="136"/>
        <v>5.6173268975967375E-2</v>
      </c>
      <c r="J450">
        <f t="shared" si="137"/>
        <v>76.666666666666671</v>
      </c>
      <c r="L450">
        <f t="shared" si="138"/>
        <v>-1976.6666666666667</v>
      </c>
      <c r="M450">
        <f t="shared" si="139"/>
        <v>2760</v>
      </c>
      <c r="O450">
        <f t="shared" si="140"/>
        <v>-4116.666666666667</v>
      </c>
      <c r="P450">
        <f t="shared" si="141"/>
        <v>2760</v>
      </c>
      <c r="R450">
        <f t="shared" si="142"/>
        <v>4956.2631532682408</v>
      </c>
      <c r="S450">
        <f t="shared" si="143"/>
        <v>-0.59061405069827133</v>
      </c>
      <c r="T450">
        <f t="shared" si="144"/>
        <v>2.5509786028915218</v>
      </c>
      <c r="U450">
        <f t="shared" si="145"/>
        <v>146.16030757386343</v>
      </c>
      <c r="W450">
        <f t="shared" si="146"/>
        <v>4956.2631532682408</v>
      </c>
      <c r="X450">
        <f t="shared" si="147"/>
        <v>2.6071518718674893</v>
      </c>
      <c r="Y450">
        <f t="shared" si="148"/>
        <v>149.37879880763953</v>
      </c>
      <c r="AA450">
        <f t="shared" si="149"/>
        <v>-4265.1301346489554</v>
      </c>
      <c r="AB450">
        <f t="shared" si="150"/>
        <v>2524.5216138812966</v>
      </c>
      <c r="AD450">
        <f t="shared" si="151"/>
        <v>-4265.1301346489554</v>
      </c>
      <c r="AE450">
        <f t="shared" si="152"/>
        <v>-2024.5216138812966</v>
      </c>
      <c r="AG450">
        <f t="shared" si="153"/>
        <v>4721.2310715070007</v>
      </c>
    </row>
    <row r="451" spans="1:33" x14ac:dyDescent="0.2">
      <c r="A451">
        <f>'建築限界数値データ　線間左'!A535</f>
        <v>-1900</v>
      </c>
      <c r="B451">
        <f>'建築限界数値データ　線間左'!B535</f>
        <v>2770</v>
      </c>
      <c r="D451">
        <f t="shared" ref="D451:D514" si="154">D450</f>
        <v>60</v>
      </c>
      <c r="E451">
        <f t="shared" ref="E451:E514" si="155">E450</f>
        <v>300</v>
      </c>
      <c r="F451">
        <f t="shared" ref="F451:F514" si="156">F450</f>
        <v>-2140</v>
      </c>
      <c r="G451">
        <f t="shared" ref="G451:G514" si="157">G450</f>
        <v>500</v>
      </c>
      <c r="I451">
        <f t="shared" ref="I451:I514" si="158">I450</f>
        <v>5.6173268975967375E-2</v>
      </c>
      <c r="J451">
        <f t="shared" ref="J451:J514" si="159">J450</f>
        <v>76.666666666666671</v>
      </c>
      <c r="L451">
        <f t="shared" ref="L451:L514" si="160">A451-J451</f>
        <v>-1976.6666666666667</v>
      </c>
      <c r="M451">
        <f t="shared" ref="M451:M514" si="161">B451</f>
        <v>2770</v>
      </c>
      <c r="O451">
        <f t="shared" ref="O451:O514" si="162">L451+F451</f>
        <v>-4116.666666666667</v>
      </c>
      <c r="P451">
        <f t="shared" ref="P451:P514" si="163">M451</f>
        <v>2770</v>
      </c>
      <c r="R451">
        <f t="shared" ref="R451:R514" si="164">SQRT(O451^2+P451^2)</f>
        <v>4961.8388168545389</v>
      </c>
      <c r="S451">
        <f t="shared" ref="S451:S514" si="165">IF(AND(O451=0,P451=0),0,IF(O451=0,PI()/2,ATAN(P451/O451)))</f>
        <v>-0.59228802542249137</v>
      </c>
      <c r="T451">
        <f t="shared" ref="T451:T514" si="166">IF(AND(O451&gt;=0,P451&gt;=0),S451,IF(AND(O451&lt;0,P451&gt;=0),S451+PI(),IF(AND(O451&lt;0,P451&lt;0),S451+PI(),S451+2*PI())))</f>
        <v>2.5493046281673015</v>
      </c>
      <c r="U451">
        <f t="shared" ref="U451:U514" si="167">T451*180/PI()</f>
        <v>146.06439588715403</v>
      </c>
      <c r="W451">
        <f t="shared" ref="W451:W514" si="168">R451</f>
        <v>4961.8388168545389</v>
      </c>
      <c r="X451">
        <f t="shared" ref="X451:X514" si="169">IF(T451+I451&gt;=2*PI(),MOD(T451+I451,2*PI()),T451+I451)</f>
        <v>2.6054778971432691</v>
      </c>
      <c r="Y451">
        <f t="shared" ref="Y451:Y514" si="170">X451*180/PI()</f>
        <v>149.28288712093013</v>
      </c>
      <c r="AA451">
        <f t="shared" ref="AA451:AA514" si="171">W451*COS(X451)</f>
        <v>-4265.6915719667149</v>
      </c>
      <c r="AB451">
        <f t="shared" ref="AB451:AB514" si="172">W451*SIN(X451)</f>
        <v>2534.5058408487821</v>
      </c>
      <c r="AD451">
        <f t="shared" ref="AD451:AD514" si="173">AA451</f>
        <v>-4265.6915719667149</v>
      </c>
      <c r="AE451">
        <f t="shared" ref="AE451:AE514" si="174">G451-AB451</f>
        <v>-2034.5058408487821</v>
      </c>
      <c r="AG451">
        <f t="shared" ref="AG451:AG514" si="175">SQRT(AD451^2+AE451^2)</f>
        <v>4726.0277827786495</v>
      </c>
    </row>
    <row r="452" spans="1:33" x14ac:dyDescent="0.2">
      <c r="A452">
        <f>'建築限界数値データ　線間左'!A536</f>
        <v>-1900</v>
      </c>
      <c r="B452">
        <f>'建築限界数値データ　線間左'!B536</f>
        <v>2780</v>
      </c>
      <c r="D452">
        <f t="shared" si="154"/>
        <v>60</v>
      </c>
      <c r="E452">
        <f t="shared" si="155"/>
        <v>300</v>
      </c>
      <c r="F452">
        <f t="shared" si="156"/>
        <v>-2140</v>
      </c>
      <c r="G452">
        <f t="shared" si="157"/>
        <v>500</v>
      </c>
      <c r="I452">
        <f t="shared" si="158"/>
        <v>5.6173268975967375E-2</v>
      </c>
      <c r="J452">
        <f t="shared" si="159"/>
        <v>76.666666666666671</v>
      </c>
      <c r="L452">
        <f t="shared" si="160"/>
        <v>-1976.6666666666667</v>
      </c>
      <c r="M452">
        <f t="shared" si="161"/>
        <v>2780</v>
      </c>
      <c r="O452">
        <f t="shared" si="162"/>
        <v>-4116.666666666667</v>
      </c>
      <c r="P452">
        <f t="shared" si="163"/>
        <v>2780</v>
      </c>
      <c r="R452">
        <f t="shared" si="164"/>
        <v>4967.4283532270947</v>
      </c>
      <c r="S452">
        <f t="shared" si="165"/>
        <v>-0.59395823758012911</v>
      </c>
      <c r="T452">
        <f t="shared" si="166"/>
        <v>2.547634416009664</v>
      </c>
      <c r="U452">
        <f t="shared" si="167"/>
        <v>145.96869977962996</v>
      </c>
      <c r="W452">
        <f t="shared" si="168"/>
        <v>4967.4283532270947</v>
      </c>
      <c r="X452">
        <f t="shared" si="169"/>
        <v>2.6038076849856315</v>
      </c>
      <c r="Y452">
        <f t="shared" si="170"/>
        <v>149.18719101340605</v>
      </c>
      <c r="AA452">
        <f t="shared" si="171"/>
        <v>-4266.2530092844736</v>
      </c>
      <c r="AB452">
        <f t="shared" si="172"/>
        <v>2544.4900678162644</v>
      </c>
      <c r="AD452">
        <f t="shared" si="173"/>
        <v>-4266.2530092844736</v>
      </c>
      <c r="AE452">
        <f t="shared" si="174"/>
        <v>-2044.4900678162644</v>
      </c>
      <c r="AG452">
        <f t="shared" si="175"/>
        <v>4730.8407684710946</v>
      </c>
    </row>
    <row r="453" spans="1:33" x14ac:dyDescent="0.2">
      <c r="A453">
        <f>'建築限界数値データ　線間左'!A537</f>
        <v>-1900</v>
      </c>
      <c r="B453">
        <f>'建築限界数値データ　線間左'!B537</f>
        <v>2790</v>
      </c>
      <c r="D453">
        <f t="shared" si="154"/>
        <v>60</v>
      </c>
      <c r="E453">
        <f t="shared" si="155"/>
        <v>300</v>
      </c>
      <c r="F453">
        <f t="shared" si="156"/>
        <v>-2140</v>
      </c>
      <c r="G453">
        <f t="shared" si="157"/>
        <v>500</v>
      </c>
      <c r="I453">
        <f t="shared" si="158"/>
        <v>5.6173268975967375E-2</v>
      </c>
      <c r="J453">
        <f t="shared" si="159"/>
        <v>76.666666666666671</v>
      </c>
      <c r="L453">
        <f t="shared" si="160"/>
        <v>-1976.6666666666667</v>
      </c>
      <c r="M453">
        <f t="shared" si="161"/>
        <v>2790</v>
      </c>
      <c r="O453">
        <f t="shared" si="162"/>
        <v>-4116.666666666667</v>
      </c>
      <c r="P453">
        <f t="shared" si="163"/>
        <v>2790</v>
      </c>
      <c r="R453">
        <f t="shared" si="164"/>
        <v>4973.031715608141</v>
      </c>
      <c r="S453">
        <f t="shared" si="165"/>
        <v>-0.59562469055544687</v>
      </c>
      <c r="T453">
        <f t="shared" si="166"/>
        <v>2.5459679630343461</v>
      </c>
      <c r="U453">
        <f t="shared" si="167"/>
        <v>145.87321905738722</v>
      </c>
      <c r="W453">
        <f t="shared" si="168"/>
        <v>4973.031715608141</v>
      </c>
      <c r="X453">
        <f t="shared" si="169"/>
        <v>2.6021412320103137</v>
      </c>
      <c r="Y453">
        <f t="shared" si="170"/>
        <v>149.09171029116331</v>
      </c>
      <c r="AA453">
        <f t="shared" si="171"/>
        <v>-4266.8144466022331</v>
      </c>
      <c r="AB453">
        <f t="shared" si="172"/>
        <v>2554.4742947837485</v>
      </c>
      <c r="AD453">
        <f t="shared" si="173"/>
        <v>-4266.8144466022331</v>
      </c>
      <c r="AE453">
        <f t="shared" si="174"/>
        <v>-2054.4742947837485</v>
      </c>
      <c r="AG453">
        <f t="shared" si="175"/>
        <v>4735.6699789639797</v>
      </c>
    </row>
    <row r="454" spans="1:33" x14ac:dyDescent="0.2">
      <c r="A454">
        <f>'建築限界数値データ　線間左'!A538</f>
        <v>-1900</v>
      </c>
      <c r="B454">
        <f>'建築限界数値データ　線間左'!B538</f>
        <v>2800</v>
      </c>
      <c r="D454">
        <f t="shared" si="154"/>
        <v>60</v>
      </c>
      <c r="E454">
        <f t="shared" si="155"/>
        <v>300</v>
      </c>
      <c r="F454">
        <f t="shared" si="156"/>
        <v>-2140</v>
      </c>
      <c r="G454">
        <f t="shared" si="157"/>
        <v>500</v>
      </c>
      <c r="I454">
        <f t="shared" si="158"/>
        <v>5.6173268975967375E-2</v>
      </c>
      <c r="J454">
        <f t="shared" si="159"/>
        <v>76.666666666666671</v>
      </c>
      <c r="L454">
        <f t="shared" si="160"/>
        <v>-1976.6666666666667</v>
      </c>
      <c r="M454">
        <f t="shared" si="161"/>
        <v>2800</v>
      </c>
      <c r="O454">
        <f t="shared" si="162"/>
        <v>-4116.666666666667</v>
      </c>
      <c r="P454">
        <f t="shared" si="163"/>
        <v>2800</v>
      </c>
      <c r="R454">
        <f t="shared" si="164"/>
        <v>4978.6488573150491</v>
      </c>
      <c r="S454">
        <f t="shared" si="165"/>
        <v>-0.59728738780100588</v>
      </c>
      <c r="T454">
        <f t="shared" si="166"/>
        <v>2.544305265788787</v>
      </c>
      <c r="U454">
        <f t="shared" si="167"/>
        <v>145.77795352260864</v>
      </c>
      <c r="W454">
        <f t="shared" si="168"/>
        <v>4978.6488573150491</v>
      </c>
      <c r="X454">
        <f t="shared" si="169"/>
        <v>2.6004785347647545</v>
      </c>
      <c r="Y454">
        <f t="shared" si="170"/>
        <v>148.99644475638476</v>
      </c>
      <c r="AA454">
        <f t="shared" si="171"/>
        <v>-4267.3758839199918</v>
      </c>
      <c r="AB454">
        <f t="shared" si="172"/>
        <v>2564.4585217512326</v>
      </c>
      <c r="AD454">
        <f t="shared" si="173"/>
        <v>-4267.3758839199918</v>
      </c>
      <c r="AE454">
        <f t="shared" si="174"/>
        <v>-2064.4585217512326</v>
      </c>
      <c r="AG454">
        <f t="shared" si="175"/>
        <v>4740.515364672201</v>
      </c>
    </row>
    <row r="455" spans="1:33" x14ac:dyDescent="0.2">
      <c r="A455">
        <f>'建築限界数値データ　線間左'!A539</f>
        <v>-1900</v>
      </c>
      <c r="B455">
        <f>'建築限界数値データ　線間左'!B539</f>
        <v>2810</v>
      </c>
      <c r="D455">
        <f t="shared" si="154"/>
        <v>60</v>
      </c>
      <c r="E455">
        <f t="shared" si="155"/>
        <v>300</v>
      </c>
      <c r="F455">
        <f t="shared" si="156"/>
        <v>-2140</v>
      </c>
      <c r="G455">
        <f t="shared" si="157"/>
        <v>500</v>
      </c>
      <c r="I455">
        <f t="shared" si="158"/>
        <v>5.6173268975967375E-2</v>
      </c>
      <c r="J455">
        <f t="shared" si="159"/>
        <v>76.666666666666671</v>
      </c>
      <c r="L455">
        <f t="shared" si="160"/>
        <v>-1976.6666666666667</v>
      </c>
      <c r="M455">
        <f t="shared" si="161"/>
        <v>2810</v>
      </c>
      <c r="O455">
        <f t="shared" si="162"/>
        <v>-4116.666666666667</v>
      </c>
      <c r="P455">
        <f t="shared" si="163"/>
        <v>2810</v>
      </c>
      <c r="R455">
        <f t="shared" si="164"/>
        <v>4984.2797317610948</v>
      </c>
      <c r="S455">
        <f t="shared" si="165"/>
        <v>-0.59894633283688592</v>
      </c>
      <c r="T455">
        <f t="shared" si="166"/>
        <v>2.5426463207529073</v>
      </c>
      <c r="U455">
        <f t="shared" si="167"/>
        <v>145.68290297360858</v>
      </c>
      <c r="W455">
        <f t="shared" si="168"/>
        <v>4984.2797317610948</v>
      </c>
      <c r="X455">
        <f t="shared" si="169"/>
        <v>2.5988195897288748</v>
      </c>
      <c r="Y455">
        <f t="shared" si="170"/>
        <v>148.90139420738467</v>
      </c>
      <c r="AA455">
        <f t="shared" si="171"/>
        <v>-4267.9373212377513</v>
      </c>
      <c r="AB455">
        <f t="shared" si="172"/>
        <v>2574.4427487187149</v>
      </c>
      <c r="AD455">
        <f t="shared" si="173"/>
        <v>-4267.9373212377513</v>
      </c>
      <c r="AE455">
        <f t="shared" si="174"/>
        <v>-2074.4427487187149</v>
      </c>
      <c r="AG455">
        <f t="shared" si="175"/>
        <v>4745.3768760474368</v>
      </c>
    </row>
    <row r="456" spans="1:33" x14ac:dyDescent="0.2">
      <c r="A456">
        <f>'建築限界数値データ　線間左'!A540</f>
        <v>-1900</v>
      </c>
      <c r="B456">
        <f>'建築限界数値データ　線間左'!B540</f>
        <v>2820</v>
      </c>
      <c r="D456">
        <f t="shared" si="154"/>
        <v>60</v>
      </c>
      <c r="E456">
        <f t="shared" si="155"/>
        <v>300</v>
      </c>
      <c r="F456">
        <f t="shared" si="156"/>
        <v>-2140</v>
      </c>
      <c r="G456">
        <f t="shared" si="157"/>
        <v>500</v>
      </c>
      <c r="I456">
        <f t="shared" si="158"/>
        <v>5.6173268975967375E-2</v>
      </c>
      <c r="J456">
        <f t="shared" si="159"/>
        <v>76.666666666666671</v>
      </c>
      <c r="L456">
        <f t="shared" si="160"/>
        <v>-1976.6666666666667</v>
      </c>
      <c r="M456">
        <f t="shared" si="161"/>
        <v>2820</v>
      </c>
      <c r="O456">
        <f t="shared" si="162"/>
        <v>-4116.666666666667</v>
      </c>
      <c r="P456">
        <f t="shared" si="163"/>
        <v>2820</v>
      </c>
      <c r="R456">
        <f t="shared" si="164"/>
        <v>4989.9242924561941</v>
      </c>
      <c r="S456">
        <f t="shared" si="165"/>
        <v>-0.60060152924990917</v>
      </c>
      <c r="T456">
        <f t="shared" si="166"/>
        <v>2.5409911243398842</v>
      </c>
      <c r="U456">
        <f t="shared" si="167"/>
        <v>145.58806720487715</v>
      </c>
      <c r="W456">
        <f t="shared" si="168"/>
        <v>4989.9242924561941</v>
      </c>
      <c r="X456">
        <f t="shared" si="169"/>
        <v>2.5971643933158517</v>
      </c>
      <c r="Y456">
        <f t="shared" si="170"/>
        <v>148.80655843865324</v>
      </c>
      <c r="AA456">
        <f t="shared" si="171"/>
        <v>-4268.4987585555109</v>
      </c>
      <c r="AB456">
        <f t="shared" si="172"/>
        <v>2584.4269756861977</v>
      </c>
      <c r="AD456">
        <f t="shared" si="173"/>
        <v>-4268.4987585555109</v>
      </c>
      <c r="AE456">
        <f t="shared" si="174"/>
        <v>-2084.4269756861977</v>
      </c>
      <c r="AG456">
        <f t="shared" si="175"/>
        <v>4750.2544635796348</v>
      </c>
    </row>
    <row r="457" spans="1:33" x14ac:dyDescent="0.2">
      <c r="A457">
        <f>'建築限界数値データ　線間左'!A541</f>
        <v>-1900</v>
      </c>
      <c r="B457">
        <f>'建築限界数値データ　線間左'!B541</f>
        <v>2830</v>
      </c>
      <c r="D457">
        <f t="shared" si="154"/>
        <v>60</v>
      </c>
      <c r="E457">
        <f t="shared" si="155"/>
        <v>300</v>
      </c>
      <c r="F457">
        <f t="shared" si="156"/>
        <v>-2140</v>
      </c>
      <c r="G457">
        <f t="shared" si="157"/>
        <v>500</v>
      </c>
      <c r="I457">
        <f t="shared" si="158"/>
        <v>5.6173268975967375E-2</v>
      </c>
      <c r="J457">
        <f t="shared" si="159"/>
        <v>76.666666666666671</v>
      </c>
      <c r="L457">
        <f t="shared" si="160"/>
        <v>-1976.6666666666667</v>
      </c>
      <c r="M457">
        <f t="shared" si="161"/>
        <v>2830</v>
      </c>
      <c r="O457">
        <f t="shared" si="162"/>
        <v>-4116.666666666667</v>
      </c>
      <c r="P457">
        <f t="shared" si="163"/>
        <v>2830</v>
      </c>
      <c r="R457">
        <f t="shared" si="164"/>
        <v>4995.5824930076424</v>
      </c>
      <c r="S457">
        <f t="shared" si="165"/>
        <v>-0.60225298069286626</v>
      </c>
      <c r="T457">
        <f t="shared" si="166"/>
        <v>2.5393396728969266</v>
      </c>
      <c r="U457">
        <f t="shared" si="167"/>
        <v>145.4934460071249</v>
      </c>
      <c r="W457">
        <f t="shared" si="168"/>
        <v>4995.5824930076424</v>
      </c>
      <c r="X457">
        <f t="shared" si="169"/>
        <v>2.5955129418728942</v>
      </c>
      <c r="Y457">
        <f t="shared" si="170"/>
        <v>148.71193724090099</v>
      </c>
      <c r="AA457">
        <f t="shared" si="171"/>
        <v>-4269.0601958732695</v>
      </c>
      <c r="AB457">
        <f t="shared" si="172"/>
        <v>2594.4112026536836</v>
      </c>
      <c r="AD457">
        <f t="shared" si="173"/>
        <v>-4269.0601958732695</v>
      </c>
      <c r="AE457">
        <f t="shared" si="174"/>
        <v>-2094.4112026536836</v>
      </c>
      <c r="AG457">
        <f t="shared" si="175"/>
        <v>4755.1480777984998</v>
      </c>
    </row>
    <row r="458" spans="1:33" x14ac:dyDescent="0.2">
      <c r="A458">
        <f>'建築限界数値データ　線間左'!A542</f>
        <v>-1900</v>
      </c>
      <c r="B458">
        <f>'建築限界数値データ　線間左'!B542</f>
        <v>2840</v>
      </c>
      <c r="D458">
        <f t="shared" si="154"/>
        <v>60</v>
      </c>
      <c r="E458">
        <f t="shared" si="155"/>
        <v>300</v>
      </c>
      <c r="F458">
        <f t="shared" si="156"/>
        <v>-2140</v>
      </c>
      <c r="G458">
        <f t="shared" si="157"/>
        <v>500</v>
      </c>
      <c r="I458">
        <f t="shared" si="158"/>
        <v>5.6173268975967375E-2</v>
      </c>
      <c r="J458">
        <f t="shared" si="159"/>
        <v>76.666666666666671</v>
      </c>
      <c r="L458">
        <f t="shared" si="160"/>
        <v>-1976.6666666666667</v>
      </c>
      <c r="M458">
        <f t="shared" si="161"/>
        <v>2840</v>
      </c>
      <c r="O458">
        <f t="shared" si="162"/>
        <v>-4116.666666666667</v>
      </c>
      <c r="P458">
        <f t="shared" si="163"/>
        <v>2840</v>
      </c>
      <c r="R458">
        <f t="shared" si="164"/>
        <v>5001.254287120827</v>
      </c>
      <c r="S458">
        <f t="shared" si="165"/>
        <v>-0.60390069088374621</v>
      </c>
      <c r="T458">
        <f t="shared" si="166"/>
        <v>2.537691962706047</v>
      </c>
      <c r="U458">
        <f t="shared" si="167"/>
        <v>145.3990391673268</v>
      </c>
      <c r="W458">
        <f t="shared" si="168"/>
        <v>5001.254287120827</v>
      </c>
      <c r="X458">
        <f t="shared" si="169"/>
        <v>2.5938652316820145</v>
      </c>
      <c r="Y458">
        <f t="shared" si="170"/>
        <v>148.6175304011029</v>
      </c>
      <c r="AA458">
        <f t="shared" si="171"/>
        <v>-4269.62163319103</v>
      </c>
      <c r="AB458">
        <f t="shared" si="172"/>
        <v>2604.3954296211655</v>
      </c>
      <c r="AD458">
        <f t="shared" si="173"/>
        <v>-4269.62163319103</v>
      </c>
      <c r="AE458">
        <f t="shared" si="174"/>
        <v>-2104.3954296211655</v>
      </c>
      <c r="AG458">
        <f t="shared" si="175"/>
        <v>4760.0576692749519</v>
      </c>
    </row>
    <row r="459" spans="1:33" x14ac:dyDescent="0.2">
      <c r="A459">
        <f>'建築限界数値データ　線間左'!A543</f>
        <v>-1900</v>
      </c>
      <c r="B459">
        <f>'建築限界数値データ　線間左'!B543</f>
        <v>2850</v>
      </c>
      <c r="D459">
        <f t="shared" si="154"/>
        <v>60</v>
      </c>
      <c r="E459">
        <f t="shared" si="155"/>
        <v>300</v>
      </c>
      <c r="F459">
        <f t="shared" si="156"/>
        <v>-2140</v>
      </c>
      <c r="G459">
        <f t="shared" si="157"/>
        <v>500</v>
      </c>
      <c r="I459">
        <f t="shared" si="158"/>
        <v>5.6173268975967375E-2</v>
      </c>
      <c r="J459">
        <f t="shared" si="159"/>
        <v>76.666666666666671</v>
      </c>
      <c r="L459">
        <f t="shared" si="160"/>
        <v>-1976.6666666666667</v>
      </c>
      <c r="M459">
        <f t="shared" si="161"/>
        <v>2850</v>
      </c>
      <c r="O459">
        <f t="shared" si="162"/>
        <v>-4116.666666666667</v>
      </c>
      <c r="P459">
        <f t="shared" si="163"/>
        <v>2850</v>
      </c>
      <c r="R459">
        <f t="shared" si="164"/>
        <v>5006.9396285999346</v>
      </c>
      <c r="S459">
        <f t="shared" si="165"/>
        <v>-0.60554466360497006</v>
      </c>
      <c r="T459">
        <f t="shared" si="166"/>
        <v>2.5360479899848229</v>
      </c>
      <c r="U459">
        <f t="shared" si="167"/>
        <v>145.30484646876602</v>
      </c>
      <c r="W459">
        <f t="shared" si="168"/>
        <v>5006.9396285999346</v>
      </c>
      <c r="X459">
        <f t="shared" si="169"/>
        <v>2.5922212589607905</v>
      </c>
      <c r="Y459">
        <f t="shared" si="170"/>
        <v>148.52333770254214</v>
      </c>
      <c r="AA459">
        <f t="shared" si="171"/>
        <v>-4270.1830705087878</v>
      </c>
      <c r="AB459">
        <f t="shared" si="172"/>
        <v>2614.3796565886505</v>
      </c>
      <c r="AD459">
        <f t="shared" si="173"/>
        <v>-4270.1830705087878</v>
      </c>
      <c r="AE459">
        <f t="shared" si="174"/>
        <v>-2114.3796565886505</v>
      </c>
      <c r="AG459">
        <f t="shared" si="175"/>
        <v>4764.9831886225784</v>
      </c>
    </row>
    <row r="460" spans="1:33" x14ac:dyDescent="0.2">
      <c r="A460">
        <f>'建築限界数値データ　線間左'!A544</f>
        <v>-1900</v>
      </c>
      <c r="B460">
        <f>'建築限界数値データ　線間左'!B544</f>
        <v>2860</v>
      </c>
      <c r="D460">
        <f t="shared" si="154"/>
        <v>60</v>
      </c>
      <c r="E460">
        <f t="shared" si="155"/>
        <v>300</v>
      </c>
      <c r="F460">
        <f t="shared" si="156"/>
        <v>-2140</v>
      </c>
      <c r="G460">
        <f t="shared" si="157"/>
        <v>500</v>
      </c>
      <c r="I460">
        <f t="shared" si="158"/>
        <v>5.6173268975967375E-2</v>
      </c>
      <c r="J460">
        <f t="shared" si="159"/>
        <v>76.666666666666671</v>
      </c>
      <c r="L460">
        <f t="shared" si="160"/>
        <v>-1976.6666666666667</v>
      </c>
      <c r="M460">
        <f t="shared" si="161"/>
        <v>2860</v>
      </c>
      <c r="O460">
        <f t="shared" si="162"/>
        <v>-4116.666666666667</v>
      </c>
      <c r="P460">
        <f t="shared" si="163"/>
        <v>2860</v>
      </c>
      <c r="R460">
        <f t="shared" si="164"/>
        <v>5012.6384713486414</v>
      </c>
      <c r="S460">
        <f t="shared" si="165"/>
        <v>-0.60718490270262726</v>
      </c>
      <c r="T460">
        <f t="shared" si="166"/>
        <v>2.5344077508871656</v>
      </c>
      <c r="U460">
        <f t="shared" si="167"/>
        <v>145.21086769107791</v>
      </c>
      <c r="W460">
        <f t="shared" si="168"/>
        <v>5012.6384713486414</v>
      </c>
      <c r="X460">
        <f t="shared" si="169"/>
        <v>2.5905810198631332</v>
      </c>
      <c r="Y460">
        <f t="shared" si="170"/>
        <v>148.429358924854</v>
      </c>
      <c r="AA460">
        <f t="shared" si="171"/>
        <v>-4270.7445078265464</v>
      </c>
      <c r="AB460">
        <f t="shared" si="172"/>
        <v>2624.3638835561337</v>
      </c>
      <c r="AD460">
        <f t="shared" si="173"/>
        <v>-4270.7445078265464</v>
      </c>
      <c r="AE460">
        <f t="shared" si="174"/>
        <v>-2124.3638835561337</v>
      </c>
      <c r="AG460">
        <f t="shared" si="175"/>
        <v>4769.924586499068</v>
      </c>
    </row>
    <row r="461" spans="1:33" x14ac:dyDescent="0.2">
      <c r="A461">
        <f>'建築限界数値データ　線間左'!A545</f>
        <v>-1900</v>
      </c>
      <c r="B461">
        <f>'建築限界数値データ　線間左'!B545</f>
        <v>2870</v>
      </c>
      <c r="D461">
        <f t="shared" si="154"/>
        <v>60</v>
      </c>
      <c r="E461">
        <f t="shared" si="155"/>
        <v>300</v>
      </c>
      <c r="F461">
        <f t="shared" si="156"/>
        <v>-2140</v>
      </c>
      <c r="G461">
        <f t="shared" si="157"/>
        <v>500</v>
      </c>
      <c r="I461">
        <f t="shared" si="158"/>
        <v>5.6173268975967375E-2</v>
      </c>
      <c r="J461">
        <f t="shared" si="159"/>
        <v>76.666666666666671</v>
      </c>
      <c r="L461">
        <f t="shared" si="160"/>
        <v>-1976.6666666666667</v>
      </c>
      <c r="M461">
        <f t="shared" si="161"/>
        <v>2870</v>
      </c>
      <c r="O461">
        <f t="shared" si="162"/>
        <v>-4116.666666666667</v>
      </c>
      <c r="P461">
        <f t="shared" si="163"/>
        <v>2870</v>
      </c>
      <c r="R461">
        <f t="shared" si="164"/>
        <v>5018.3507693707952</v>
      </c>
      <c r="S461">
        <f t="shared" si="165"/>
        <v>-0.60882141208571705</v>
      </c>
      <c r="T461">
        <f t="shared" si="166"/>
        <v>2.5327712415040762</v>
      </c>
      <c r="U461">
        <f t="shared" si="167"/>
        <v>145.11710261029333</v>
      </c>
      <c r="W461">
        <f t="shared" si="168"/>
        <v>5018.3507693707952</v>
      </c>
      <c r="X461">
        <f t="shared" si="169"/>
        <v>2.5889445104800437</v>
      </c>
      <c r="Y461">
        <f t="shared" si="170"/>
        <v>148.33559384406945</v>
      </c>
      <c r="AA461">
        <f t="shared" si="171"/>
        <v>-4271.3059451443078</v>
      </c>
      <c r="AB461">
        <f t="shared" si="172"/>
        <v>2634.3481105236165</v>
      </c>
      <c r="AD461">
        <f t="shared" si="173"/>
        <v>-4271.3059451443078</v>
      </c>
      <c r="AE461">
        <f t="shared" si="174"/>
        <v>-2134.3481105236165</v>
      </c>
      <c r="AG461">
        <f t="shared" si="175"/>
        <v>4774.8818136076243</v>
      </c>
    </row>
    <row r="462" spans="1:33" x14ac:dyDescent="0.2">
      <c r="A462">
        <f>'建築限界数値データ　線間左'!A546</f>
        <v>-1900</v>
      </c>
      <c r="B462">
        <f>'建築限界数値データ　線間左'!B546</f>
        <v>2880</v>
      </c>
      <c r="D462">
        <f t="shared" si="154"/>
        <v>60</v>
      </c>
      <c r="E462">
        <f t="shared" si="155"/>
        <v>300</v>
      </c>
      <c r="F462">
        <f t="shared" si="156"/>
        <v>-2140</v>
      </c>
      <c r="G462">
        <f t="shared" si="157"/>
        <v>500</v>
      </c>
      <c r="I462">
        <f t="shared" si="158"/>
        <v>5.6173268975967375E-2</v>
      </c>
      <c r="J462">
        <f t="shared" si="159"/>
        <v>76.666666666666671</v>
      </c>
      <c r="L462">
        <f t="shared" si="160"/>
        <v>-1976.6666666666667</v>
      </c>
      <c r="M462">
        <f t="shared" si="161"/>
        <v>2880</v>
      </c>
      <c r="O462">
        <f t="shared" si="162"/>
        <v>-4116.666666666667</v>
      </c>
      <c r="P462">
        <f t="shared" si="163"/>
        <v>2880</v>
      </c>
      <c r="R462">
        <f t="shared" si="164"/>
        <v>5024.0764767710743</v>
      </c>
      <c r="S462">
        <f t="shared" si="165"/>
        <v>-0.61045419572539172</v>
      </c>
      <c r="T462">
        <f t="shared" si="166"/>
        <v>2.5311384578644014</v>
      </c>
      <c r="U462">
        <f t="shared" si="167"/>
        <v>145.02355099888194</v>
      </c>
      <c r="W462">
        <f t="shared" si="168"/>
        <v>5024.0764767710743</v>
      </c>
      <c r="X462">
        <f t="shared" si="169"/>
        <v>2.5873117268403689</v>
      </c>
      <c r="Y462">
        <f t="shared" si="170"/>
        <v>148.24204223265806</v>
      </c>
      <c r="AA462">
        <f t="shared" si="171"/>
        <v>-4271.8673824620655</v>
      </c>
      <c r="AB462">
        <f t="shared" si="172"/>
        <v>2644.332337491101</v>
      </c>
      <c r="AD462">
        <f t="shared" si="173"/>
        <v>-4271.8673824620655</v>
      </c>
      <c r="AE462">
        <f t="shared" si="174"/>
        <v>-2144.332337491101</v>
      </c>
      <c r="AG462">
        <f t="shared" si="175"/>
        <v>4779.8548206983596</v>
      </c>
    </row>
    <row r="463" spans="1:33" x14ac:dyDescent="0.2">
      <c r="A463">
        <f>'建築限界数値データ　線間左'!A547</f>
        <v>-1900</v>
      </c>
      <c r="B463">
        <f>'建築限界数値データ　線間左'!B547</f>
        <v>2890</v>
      </c>
      <c r="D463">
        <f t="shared" si="154"/>
        <v>60</v>
      </c>
      <c r="E463">
        <f t="shared" si="155"/>
        <v>300</v>
      </c>
      <c r="F463">
        <f t="shared" si="156"/>
        <v>-2140</v>
      </c>
      <c r="G463">
        <f t="shared" si="157"/>
        <v>500</v>
      </c>
      <c r="I463">
        <f t="shared" si="158"/>
        <v>5.6173268975967375E-2</v>
      </c>
      <c r="J463">
        <f t="shared" si="159"/>
        <v>76.666666666666671</v>
      </c>
      <c r="L463">
        <f t="shared" si="160"/>
        <v>-1976.6666666666667</v>
      </c>
      <c r="M463">
        <f t="shared" si="161"/>
        <v>2890</v>
      </c>
      <c r="O463">
        <f t="shared" si="162"/>
        <v>-4116.666666666667</v>
      </c>
      <c r="P463">
        <f t="shared" si="163"/>
        <v>2890</v>
      </c>
      <c r="R463">
        <f t="shared" si="164"/>
        <v>5029.8155477556475</v>
      </c>
      <c r="S463">
        <f t="shared" si="165"/>
        <v>-0.61208325765420435</v>
      </c>
      <c r="T463">
        <f t="shared" si="166"/>
        <v>2.5295093959355888</v>
      </c>
      <c r="U463">
        <f t="shared" si="167"/>
        <v>144.93021262579555</v>
      </c>
      <c r="W463">
        <f t="shared" si="168"/>
        <v>5029.8155477556475</v>
      </c>
      <c r="X463">
        <f t="shared" si="169"/>
        <v>2.5856826649115563</v>
      </c>
      <c r="Y463">
        <f t="shared" si="170"/>
        <v>148.14870385957167</v>
      </c>
      <c r="AA463">
        <f t="shared" si="171"/>
        <v>-4272.4288197798242</v>
      </c>
      <c r="AB463">
        <f t="shared" si="172"/>
        <v>2654.3165644585843</v>
      </c>
      <c r="AD463">
        <f t="shared" si="173"/>
        <v>-4272.4288197798242</v>
      </c>
      <c r="AE463">
        <f t="shared" si="174"/>
        <v>-2154.3165644585843</v>
      </c>
      <c r="AG463">
        <f t="shared" si="175"/>
        <v>4784.8435585696907</v>
      </c>
    </row>
    <row r="464" spans="1:33" x14ac:dyDescent="0.2">
      <c r="A464">
        <f>'建築限界数値データ　線間左'!A548</f>
        <v>-1900</v>
      </c>
      <c r="B464">
        <f>'建築限界数値データ　線間左'!B548</f>
        <v>2900</v>
      </c>
      <c r="D464">
        <f t="shared" si="154"/>
        <v>60</v>
      </c>
      <c r="E464">
        <f t="shared" si="155"/>
        <v>300</v>
      </c>
      <c r="F464">
        <f t="shared" si="156"/>
        <v>-2140</v>
      </c>
      <c r="G464">
        <f t="shared" si="157"/>
        <v>500</v>
      </c>
      <c r="I464">
        <f t="shared" si="158"/>
        <v>5.6173268975967375E-2</v>
      </c>
      <c r="J464">
        <f t="shared" si="159"/>
        <v>76.666666666666671</v>
      </c>
      <c r="L464">
        <f t="shared" si="160"/>
        <v>-1976.6666666666667</v>
      </c>
      <c r="M464">
        <f t="shared" si="161"/>
        <v>2900</v>
      </c>
      <c r="O464">
        <f t="shared" si="162"/>
        <v>-4116.666666666667</v>
      </c>
      <c r="P464">
        <f t="shared" si="163"/>
        <v>2900</v>
      </c>
      <c r="R464">
        <f t="shared" si="164"/>
        <v>5035.5679366328131</v>
      </c>
      <c r="S464">
        <f t="shared" si="165"/>
        <v>-0.61370860196536059</v>
      </c>
      <c r="T464">
        <f t="shared" si="166"/>
        <v>2.5278840516244325</v>
      </c>
      <c r="U464">
        <f t="shared" si="167"/>
        <v>144.8370872565107</v>
      </c>
      <c r="W464">
        <f t="shared" si="168"/>
        <v>5035.5679366328131</v>
      </c>
      <c r="X464">
        <f t="shared" si="169"/>
        <v>2.5840573206004001</v>
      </c>
      <c r="Y464">
        <f t="shared" si="170"/>
        <v>148.05557849028682</v>
      </c>
      <c r="AA464">
        <f t="shared" si="171"/>
        <v>-4272.9902570975837</v>
      </c>
      <c r="AB464">
        <f t="shared" si="172"/>
        <v>2664.3007914260675</v>
      </c>
      <c r="AD464">
        <f t="shared" si="173"/>
        <v>-4272.9902570975837</v>
      </c>
      <c r="AE464">
        <f t="shared" si="174"/>
        <v>-2164.3007914260675</v>
      </c>
      <c r="AG464">
        <f t="shared" si="175"/>
        <v>4789.847978069698</v>
      </c>
    </row>
    <row r="465" spans="1:33" x14ac:dyDescent="0.2">
      <c r="A465">
        <f>'建築限界数値データ　線間左'!A549</f>
        <v>-1900</v>
      </c>
      <c r="B465">
        <f>'建築限界数値データ　線間左'!B549</f>
        <v>2910</v>
      </c>
      <c r="D465">
        <f t="shared" si="154"/>
        <v>60</v>
      </c>
      <c r="E465">
        <f t="shared" si="155"/>
        <v>300</v>
      </c>
      <c r="F465">
        <f t="shared" si="156"/>
        <v>-2140</v>
      </c>
      <c r="G465">
        <f t="shared" si="157"/>
        <v>500</v>
      </c>
      <c r="I465">
        <f t="shared" si="158"/>
        <v>5.6173268975967375E-2</v>
      </c>
      <c r="J465">
        <f t="shared" si="159"/>
        <v>76.666666666666671</v>
      </c>
      <c r="L465">
        <f t="shared" si="160"/>
        <v>-1976.6666666666667</v>
      </c>
      <c r="M465">
        <f t="shared" si="161"/>
        <v>2910</v>
      </c>
      <c r="O465">
        <f t="shared" si="162"/>
        <v>-4116.666666666667</v>
      </c>
      <c r="P465">
        <f t="shared" si="163"/>
        <v>2910</v>
      </c>
      <c r="R465">
        <f t="shared" si="164"/>
        <v>5041.3335978136229</v>
      </c>
      <c r="S465">
        <f t="shared" si="165"/>
        <v>-0.61533023281197363</v>
      </c>
      <c r="T465">
        <f t="shared" si="166"/>
        <v>2.5262624207778197</v>
      </c>
      <c r="U465">
        <f t="shared" si="167"/>
        <v>144.74417465307155</v>
      </c>
      <c r="W465">
        <f t="shared" si="168"/>
        <v>5041.3335978136229</v>
      </c>
      <c r="X465">
        <f t="shared" si="169"/>
        <v>2.5824356897537872</v>
      </c>
      <c r="Y465">
        <f t="shared" si="170"/>
        <v>147.96266588684767</v>
      </c>
      <c r="AA465">
        <f t="shared" si="171"/>
        <v>-4273.5516944153433</v>
      </c>
      <c r="AB465">
        <f t="shared" si="172"/>
        <v>2674.2850183935502</v>
      </c>
      <c r="AD465">
        <f t="shared" si="173"/>
        <v>-4273.5516944153433</v>
      </c>
      <c r="AE465">
        <f t="shared" si="174"/>
        <v>-2174.2850183935502</v>
      </c>
      <c r="AG465">
        <f t="shared" si="175"/>
        <v>4794.8680300974802</v>
      </c>
    </row>
    <row r="466" spans="1:33" x14ac:dyDescent="0.2">
      <c r="A466">
        <f>'建築限界数値データ　線間左'!A550</f>
        <v>-1900</v>
      </c>
      <c r="B466">
        <f>'建築限界数値データ　線間左'!B550</f>
        <v>2920</v>
      </c>
      <c r="D466">
        <f t="shared" si="154"/>
        <v>60</v>
      </c>
      <c r="E466">
        <f t="shared" si="155"/>
        <v>300</v>
      </c>
      <c r="F466">
        <f t="shared" si="156"/>
        <v>-2140</v>
      </c>
      <c r="G466">
        <f t="shared" si="157"/>
        <v>500</v>
      </c>
      <c r="I466">
        <f t="shared" si="158"/>
        <v>5.6173268975967375E-2</v>
      </c>
      <c r="J466">
        <f t="shared" si="159"/>
        <v>76.666666666666671</v>
      </c>
      <c r="L466">
        <f t="shared" si="160"/>
        <v>-1976.6666666666667</v>
      </c>
      <c r="M466">
        <f t="shared" si="161"/>
        <v>2920</v>
      </c>
      <c r="O466">
        <f t="shared" si="162"/>
        <v>-4116.666666666667</v>
      </c>
      <c r="P466">
        <f t="shared" si="163"/>
        <v>2920</v>
      </c>
      <c r="R466">
        <f t="shared" si="164"/>
        <v>5047.1124858125013</v>
      </c>
      <c r="S466">
        <f t="shared" si="165"/>
        <v>-0.61694815440632278</v>
      </c>
      <c r="T466">
        <f t="shared" si="166"/>
        <v>2.5246444991834704</v>
      </c>
      <c r="U466">
        <f t="shared" si="167"/>
        <v>144.65147457413227</v>
      </c>
      <c r="W466">
        <f t="shared" si="168"/>
        <v>5047.1124858125013</v>
      </c>
      <c r="X466">
        <f t="shared" si="169"/>
        <v>2.580817768159438</v>
      </c>
      <c r="Y466">
        <f t="shared" si="170"/>
        <v>147.86996580790836</v>
      </c>
      <c r="AA466">
        <f t="shared" si="171"/>
        <v>-4274.1131317331028</v>
      </c>
      <c r="AB466">
        <f t="shared" si="172"/>
        <v>2684.2692453610339</v>
      </c>
      <c r="AD466">
        <f t="shared" si="173"/>
        <v>-4274.1131317331028</v>
      </c>
      <c r="AE466">
        <f t="shared" si="174"/>
        <v>-2184.2692453610339</v>
      </c>
      <c r="AG466">
        <f t="shared" si="175"/>
        <v>4799.9036656044891</v>
      </c>
    </row>
    <row r="467" spans="1:33" x14ac:dyDescent="0.2">
      <c r="A467">
        <f>'建築限界数値データ　線間左'!A551</f>
        <v>-1900</v>
      </c>
      <c r="B467">
        <f>'建築限界数値データ　線間左'!B551</f>
        <v>2930</v>
      </c>
      <c r="D467">
        <f t="shared" si="154"/>
        <v>60</v>
      </c>
      <c r="E467">
        <f t="shared" si="155"/>
        <v>300</v>
      </c>
      <c r="F467">
        <f t="shared" si="156"/>
        <v>-2140</v>
      </c>
      <c r="G467">
        <f t="shared" si="157"/>
        <v>500</v>
      </c>
      <c r="I467">
        <f t="shared" si="158"/>
        <v>5.6173268975967375E-2</v>
      </c>
      <c r="J467">
        <f t="shared" si="159"/>
        <v>76.666666666666671</v>
      </c>
      <c r="L467">
        <f t="shared" si="160"/>
        <v>-1976.6666666666667</v>
      </c>
      <c r="M467">
        <f t="shared" si="161"/>
        <v>2930</v>
      </c>
      <c r="O467">
        <f t="shared" si="162"/>
        <v>-4116.666666666667</v>
      </c>
      <c r="P467">
        <f t="shared" si="163"/>
        <v>2930</v>
      </c>
      <c r="R467">
        <f t="shared" si="164"/>
        <v>5052.9045552478474</v>
      </c>
      <c r="S467">
        <f t="shared" si="165"/>
        <v>-0.61856237101911649</v>
      </c>
      <c r="T467">
        <f t="shared" si="166"/>
        <v>2.5230302825706765</v>
      </c>
      <c r="U467">
        <f t="shared" si="167"/>
        <v>144.55898677499925</v>
      </c>
      <c r="W467">
        <f t="shared" si="168"/>
        <v>5052.9045552478474</v>
      </c>
      <c r="X467">
        <f t="shared" si="169"/>
        <v>2.579203551546644</v>
      </c>
      <c r="Y467">
        <f t="shared" si="170"/>
        <v>147.77747800877538</v>
      </c>
      <c r="AA467">
        <f t="shared" si="171"/>
        <v>-4274.6745690508615</v>
      </c>
      <c r="AB467">
        <f t="shared" si="172"/>
        <v>2694.2534723285194</v>
      </c>
      <c r="AD467">
        <f t="shared" si="173"/>
        <v>-4274.6745690508615</v>
      </c>
      <c r="AE467">
        <f t="shared" si="174"/>
        <v>-2194.2534723285194</v>
      </c>
      <c r="AG467">
        <f t="shared" si="175"/>
        <v>4804.9548355958486</v>
      </c>
    </row>
    <row r="468" spans="1:33" x14ac:dyDescent="0.2">
      <c r="A468">
        <f>'建築限界数値データ　線間左'!A552</f>
        <v>-1900</v>
      </c>
      <c r="B468">
        <f>'建築限界数値データ　線間左'!B552</f>
        <v>2940</v>
      </c>
      <c r="D468">
        <f t="shared" si="154"/>
        <v>60</v>
      </c>
      <c r="E468">
        <f t="shared" si="155"/>
        <v>300</v>
      </c>
      <c r="F468">
        <f t="shared" si="156"/>
        <v>-2140</v>
      </c>
      <c r="G468">
        <f t="shared" si="157"/>
        <v>500</v>
      </c>
      <c r="I468">
        <f t="shared" si="158"/>
        <v>5.6173268975967375E-2</v>
      </c>
      <c r="J468">
        <f t="shared" si="159"/>
        <v>76.666666666666671</v>
      </c>
      <c r="L468">
        <f t="shared" si="160"/>
        <v>-1976.6666666666667</v>
      </c>
      <c r="M468">
        <f t="shared" si="161"/>
        <v>2940</v>
      </c>
      <c r="O468">
        <f t="shared" si="162"/>
        <v>-4116.666666666667</v>
      </c>
      <c r="P468">
        <f t="shared" si="163"/>
        <v>2940</v>
      </c>
      <c r="R468">
        <f t="shared" si="164"/>
        <v>5058.7097608426247</v>
      </c>
      <c r="S468">
        <f t="shared" si="165"/>
        <v>-0.62017288697875828</v>
      </c>
      <c r="T468">
        <f t="shared" si="166"/>
        <v>2.521419766611035</v>
      </c>
      <c r="U468">
        <f t="shared" si="167"/>
        <v>144.46671100767335</v>
      </c>
      <c r="W468">
        <f t="shared" si="168"/>
        <v>5058.7097608426247</v>
      </c>
      <c r="X468">
        <f t="shared" si="169"/>
        <v>2.5775930355870025</v>
      </c>
      <c r="Y468">
        <f t="shared" si="170"/>
        <v>147.68520224144945</v>
      </c>
      <c r="AA468">
        <f t="shared" si="171"/>
        <v>-4275.236006368621</v>
      </c>
      <c r="AB468">
        <f t="shared" si="172"/>
        <v>2704.2376992960017</v>
      </c>
      <c r="AD468">
        <f t="shared" si="173"/>
        <v>-4275.236006368621</v>
      </c>
      <c r="AE468">
        <f t="shared" si="174"/>
        <v>-2204.2376992960017</v>
      </c>
      <c r="AG468">
        <f t="shared" si="175"/>
        <v>4810.0214911316607</v>
      </c>
    </row>
    <row r="469" spans="1:33" x14ac:dyDescent="0.2">
      <c r="A469">
        <f>'建築限界数値データ　線間左'!A553</f>
        <v>-1900</v>
      </c>
      <c r="B469">
        <f>'建築限界数値データ　線間左'!B553</f>
        <v>2950</v>
      </c>
      <c r="D469">
        <f t="shared" si="154"/>
        <v>60</v>
      </c>
      <c r="E469">
        <f t="shared" si="155"/>
        <v>300</v>
      </c>
      <c r="F469">
        <f t="shared" si="156"/>
        <v>-2140</v>
      </c>
      <c r="G469">
        <f t="shared" si="157"/>
        <v>500</v>
      </c>
      <c r="I469">
        <f t="shared" si="158"/>
        <v>5.6173268975967375E-2</v>
      </c>
      <c r="J469">
        <f t="shared" si="159"/>
        <v>76.666666666666671</v>
      </c>
      <c r="L469">
        <f t="shared" si="160"/>
        <v>-1976.6666666666667</v>
      </c>
      <c r="M469">
        <f t="shared" si="161"/>
        <v>2950</v>
      </c>
      <c r="O469">
        <f t="shared" si="162"/>
        <v>-4116.666666666667</v>
      </c>
      <c r="P469">
        <f t="shared" si="163"/>
        <v>2950</v>
      </c>
      <c r="R469">
        <f t="shared" si="164"/>
        <v>5064.5280574249409</v>
      </c>
      <c r="S469">
        <f t="shared" si="165"/>
        <v>-0.62177970667061755</v>
      </c>
      <c r="T469">
        <f t="shared" si="166"/>
        <v>2.5198129469191755</v>
      </c>
      <c r="U469">
        <f t="shared" si="167"/>
        <v>144.37464702089127</v>
      </c>
      <c r="W469">
        <f t="shared" si="168"/>
        <v>5064.5280574249409</v>
      </c>
      <c r="X469">
        <f t="shared" si="169"/>
        <v>2.575986215895143</v>
      </c>
      <c r="Y469">
        <f t="shared" si="170"/>
        <v>147.59313825466739</v>
      </c>
      <c r="AA469">
        <f t="shared" si="171"/>
        <v>-4275.7974436863797</v>
      </c>
      <c r="AB469">
        <f t="shared" si="172"/>
        <v>2714.2219262634867</v>
      </c>
      <c r="AD469">
        <f t="shared" si="173"/>
        <v>-4275.7974436863797</v>
      </c>
      <c r="AE469">
        <f t="shared" si="174"/>
        <v>-2214.2219262634867</v>
      </c>
      <c r="AG469">
        <f t="shared" si="175"/>
        <v>4815.1035833282931</v>
      </c>
    </row>
    <row r="470" spans="1:33" x14ac:dyDescent="0.2">
      <c r="A470">
        <f>'建築限界数値データ　線間左'!A554</f>
        <v>-1900</v>
      </c>
      <c r="B470">
        <f>'建築限界数値データ　線間左'!B554</f>
        <v>2960</v>
      </c>
      <c r="D470">
        <f t="shared" si="154"/>
        <v>60</v>
      </c>
      <c r="E470">
        <f t="shared" si="155"/>
        <v>300</v>
      </c>
      <c r="F470">
        <f t="shared" si="156"/>
        <v>-2140</v>
      </c>
      <c r="G470">
        <f t="shared" si="157"/>
        <v>500</v>
      </c>
      <c r="I470">
        <f t="shared" si="158"/>
        <v>5.6173268975967375E-2</v>
      </c>
      <c r="J470">
        <f t="shared" si="159"/>
        <v>76.666666666666671</v>
      </c>
      <c r="L470">
        <f t="shared" si="160"/>
        <v>-1976.6666666666667</v>
      </c>
      <c r="M470">
        <f t="shared" si="161"/>
        <v>2960</v>
      </c>
      <c r="O470">
        <f t="shared" si="162"/>
        <v>-4116.666666666667</v>
      </c>
      <c r="P470">
        <f t="shared" si="163"/>
        <v>2960</v>
      </c>
      <c r="R470">
        <f t="shared" si="164"/>
        <v>5070.3593999286131</v>
      </c>
      <c r="S470">
        <f t="shared" si="165"/>
        <v>-0.6233828345363035</v>
      </c>
      <c r="T470">
        <f t="shared" si="166"/>
        <v>2.5182098190534896</v>
      </c>
      <c r="U470">
        <f t="shared" si="167"/>
        <v>144.28279456016767</v>
      </c>
      <c r="W470">
        <f t="shared" si="168"/>
        <v>5070.3593999286131</v>
      </c>
      <c r="X470">
        <f t="shared" si="169"/>
        <v>2.5743830880294571</v>
      </c>
      <c r="Y470">
        <f t="shared" si="170"/>
        <v>147.50128579394377</v>
      </c>
      <c r="AA470">
        <f t="shared" si="171"/>
        <v>-4276.3588810041383</v>
      </c>
      <c r="AB470">
        <f t="shared" si="172"/>
        <v>2724.2061532309694</v>
      </c>
      <c r="AD470">
        <f t="shared" si="173"/>
        <v>-4276.3588810041383</v>
      </c>
      <c r="AE470">
        <f t="shared" si="174"/>
        <v>-2224.2061532309694</v>
      </c>
      <c r="AG470">
        <f t="shared" si="175"/>
        <v>4820.2010633596474</v>
      </c>
    </row>
    <row r="471" spans="1:33" x14ac:dyDescent="0.2">
      <c r="A471">
        <f>'建築限界数値データ　線間左'!A555</f>
        <v>-1900</v>
      </c>
      <c r="B471">
        <f>'建築限界数値データ　線間左'!B555</f>
        <v>2970</v>
      </c>
      <c r="D471">
        <f t="shared" si="154"/>
        <v>60</v>
      </c>
      <c r="E471">
        <f t="shared" si="155"/>
        <v>300</v>
      </c>
      <c r="F471">
        <f t="shared" si="156"/>
        <v>-2140</v>
      </c>
      <c r="G471">
        <f t="shared" si="157"/>
        <v>500</v>
      </c>
      <c r="I471">
        <f t="shared" si="158"/>
        <v>5.6173268975967375E-2</v>
      </c>
      <c r="J471">
        <f t="shared" si="159"/>
        <v>76.666666666666671</v>
      </c>
      <c r="L471">
        <f t="shared" si="160"/>
        <v>-1976.6666666666667</v>
      </c>
      <c r="M471">
        <f t="shared" si="161"/>
        <v>2970</v>
      </c>
      <c r="O471">
        <f t="shared" si="162"/>
        <v>-4116.666666666667</v>
      </c>
      <c r="P471">
        <f t="shared" si="163"/>
        <v>2970</v>
      </c>
      <c r="R471">
        <f t="shared" si="164"/>
        <v>5076.203743393723</v>
      </c>
      <c r="S471">
        <f t="shared" si="165"/>
        <v>-0.62498227507294324</v>
      </c>
      <c r="T471">
        <f t="shared" si="166"/>
        <v>2.5166103785168499</v>
      </c>
      <c r="U471">
        <f t="shared" si="167"/>
        <v>144.19115336783608</v>
      </c>
      <c r="W471">
        <f t="shared" si="168"/>
        <v>5076.203743393723</v>
      </c>
      <c r="X471">
        <f t="shared" si="169"/>
        <v>2.5727836474928174</v>
      </c>
      <c r="Y471">
        <f t="shared" si="170"/>
        <v>147.40964460161217</v>
      </c>
      <c r="AA471">
        <f t="shared" si="171"/>
        <v>-4276.9203183218979</v>
      </c>
      <c r="AB471">
        <f t="shared" si="172"/>
        <v>2734.1903801984531</v>
      </c>
      <c r="AD471">
        <f t="shared" si="173"/>
        <v>-4276.9203183218979</v>
      </c>
      <c r="AE471">
        <f t="shared" si="174"/>
        <v>-2234.1903801984531</v>
      </c>
      <c r="AG471">
        <f t="shared" si="175"/>
        <v>4825.3138824584239</v>
      </c>
    </row>
    <row r="472" spans="1:33" x14ac:dyDescent="0.2">
      <c r="A472">
        <f>'建築限界数値データ　線間左'!A556</f>
        <v>-1900</v>
      </c>
      <c r="B472">
        <f>'建築限界数値データ　線間左'!B556</f>
        <v>2980</v>
      </c>
      <c r="D472">
        <f t="shared" si="154"/>
        <v>60</v>
      </c>
      <c r="E472">
        <f t="shared" si="155"/>
        <v>300</v>
      </c>
      <c r="F472">
        <f t="shared" si="156"/>
        <v>-2140</v>
      </c>
      <c r="G472">
        <f t="shared" si="157"/>
        <v>500</v>
      </c>
      <c r="I472">
        <f t="shared" si="158"/>
        <v>5.6173268975967375E-2</v>
      </c>
      <c r="J472">
        <f t="shared" si="159"/>
        <v>76.666666666666671</v>
      </c>
      <c r="L472">
        <f t="shared" si="160"/>
        <v>-1976.6666666666667</v>
      </c>
      <c r="M472">
        <f t="shared" si="161"/>
        <v>2980</v>
      </c>
      <c r="O472">
        <f t="shared" si="162"/>
        <v>-4116.666666666667</v>
      </c>
      <c r="P472">
        <f t="shared" si="163"/>
        <v>2980</v>
      </c>
      <c r="R472">
        <f t="shared" si="164"/>
        <v>5082.0610429671588</v>
      </c>
      <c r="S472">
        <f t="shared" si="165"/>
        <v>-0.62657803283246416</v>
      </c>
      <c r="T472">
        <f t="shared" si="166"/>
        <v>2.515014620757329</v>
      </c>
      <c r="U472">
        <f t="shared" si="167"/>
        <v>144.09972318309028</v>
      </c>
      <c r="W472">
        <f t="shared" si="168"/>
        <v>5082.0610429671588</v>
      </c>
      <c r="X472">
        <f t="shared" si="169"/>
        <v>2.5711878897332965</v>
      </c>
      <c r="Y472">
        <f t="shared" si="170"/>
        <v>147.31821441686637</v>
      </c>
      <c r="AA472">
        <f t="shared" si="171"/>
        <v>-4277.4817556396565</v>
      </c>
      <c r="AB472">
        <f t="shared" si="172"/>
        <v>2744.1746071659372</v>
      </c>
      <c r="AD472">
        <f t="shared" si="173"/>
        <v>-4277.4817556396565</v>
      </c>
      <c r="AE472">
        <f t="shared" si="174"/>
        <v>-2244.1746071659372</v>
      </c>
      <c r="AG472">
        <f t="shared" si="175"/>
        <v>4830.4419919173552</v>
      </c>
    </row>
    <row r="473" spans="1:33" x14ac:dyDescent="0.2">
      <c r="A473">
        <f>'建築限界数値データ　線間左'!A557</f>
        <v>-1900</v>
      </c>
      <c r="B473">
        <f>'建築限界数値データ　線間左'!B557</f>
        <v>2990</v>
      </c>
      <c r="D473">
        <f t="shared" si="154"/>
        <v>60</v>
      </c>
      <c r="E473">
        <f t="shared" si="155"/>
        <v>300</v>
      </c>
      <c r="F473">
        <f t="shared" si="156"/>
        <v>-2140</v>
      </c>
      <c r="G473">
        <f t="shared" si="157"/>
        <v>500</v>
      </c>
      <c r="I473">
        <f t="shared" si="158"/>
        <v>5.6173268975967375E-2</v>
      </c>
      <c r="J473">
        <f t="shared" si="159"/>
        <v>76.666666666666671</v>
      </c>
      <c r="L473">
        <f t="shared" si="160"/>
        <v>-1976.6666666666667</v>
      </c>
      <c r="M473">
        <f t="shared" si="161"/>
        <v>2990</v>
      </c>
      <c r="O473">
        <f t="shared" si="162"/>
        <v>-4116.666666666667</v>
      </c>
      <c r="P473">
        <f t="shared" si="163"/>
        <v>2990</v>
      </c>
      <c r="R473">
        <f t="shared" si="164"/>
        <v>5087.9312539031471</v>
      </c>
      <c r="S473">
        <f t="shared" si="165"/>
        <v>-0.62817011242087939</v>
      </c>
      <c r="T473">
        <f t="shared" si="166"/>
        <v>2.5134225411689135</v>
      </c>
      <c r="U473">
        <f t="shared" si="167"/>
        <v>144.00850374202514</v>
      </c>
      <c r="W473">
        <f t="shared" si="168"/>
        <v>5087.9312539031471</v>
      </c>
      <c r="X473">
        <f t="shared" si="169"/>
        <v>2.569595810144881</v>
      </c>
      <c r="Y473">
        <f t="shared" si="170"/>
        <v>147.22699497580123</v>
      </c>
      <c r="AA473">
        <f t="shared" si="171"/>
        <v>-4278.0431929574161</v>
      </c>
      <c r="AB473">
        <f t="shared" si="172"/>
        <v>2754.1588341334218</v>
      </c>
      <c r="AD473">
        <f t="shared" si="173"/>
        <v>-4278.0431929574161</v>
      </c>
      <c r="AE473">
        <f t="shared" si="174"/>
        <v>-2254.1588341334218</v>
      </c>
      <c r="AG473">
        <f t="shared" si="175"/>
        <v>4835.5853430904344</v>
      </c>
    </row>
    <row r="474" spans="1:33" x14ac:dyDescent="0.2">
      <c r="A474">
        <f>'建築限界数値データ　線間左'!A558</f>
        <v>-1900</v>
      </c>
      <c r="B474">
        <f>'建築限界数値データ　線間左'!B558</f>
        <v>3000</v>
      </c>
      <c r="D474">
        <f t="shared" si="154"/>
        <v>60</v>
      </c>
      <c r="E474">
        <f t="shared" si="155"/>
        <v>300</v>
      </c>
      <c r="F474">
        <f t="shared" si="156"/>
        <v>-2140</v>
      </c>
      <c r="G474">
        <f t="shared" si="157"/>
        <v>500</v>
      </c>
      <c r="I474">
        <f t="shared" si="158"/>
        <v>5.6173268975967375E-2</v>
      </c>
      <c r="J474">
        <f t="shared" si="159"/>
        <v>76.666666666666671</v>
      </c>
      <c r="L474">
        <f t="shared" si="160"/>
        <v>-1976.6666666666667</v>
      </c>
      <c r="M474">
        <f t="shared" si="161"/>
        <v>3000</v>
      </c>
      <c r="O474">
        <f t="shared" si="162"/>
        <v>-4116.666666666667</v>
      </c>
      <c r="P474">
        <f t="shared" si="163"/>
        <v>3000</v>
      </c>
      <c r="R474">
        <f t="shared" si="164"/>
        <v>5093.814331563769</v>
      </c>
      <c r="S474">
        <f t="shared" si="165"/>
        <v>-0.62975851849757858</v>
      </c>
      <c r="T474">
        <f t="shared" si="166"/>
        <v>2.5118341350922146</v>
      </c>
      <c r="U474">
        <f t="shared" si="167"/>
        <v>143.91749477767738</v>
      </c>
      <c r="W474">
        <f t="shared" si="168"/>
        <v>5093.814331563769</v>
      </c>
      <c r="X474">
        <f t="shared" si="169"/>
        <v>2.5680074040681822</v>
      </c>
      <c r="Y474">
        <f t="shared" si="170"/>
        <v>147.13598601145347</v>
      </c>
      <c r="AA474">
        <f t="shared" si="171"/>
        <v>-4278.6046302751756</v>
      </c>
      <c r="AB474">
        <f t="shared" si="172"/>
        <v>2764.1430611009041</v>
      </c>
      <c r="AD474">
        <f t="shared" si="173"/>
        <v>-4278.6046302751756</v>
      </c>
      <c r="AE474">
        <f t="shared" si="174"/>
        <v>-2264.1430611009041</v>
      </c>
      <c r="AG474">
        <f t="shared" si="175"/>
        <v>4840.743887394121</v>
      </c>
    </row>
    <row r="475" spans="1:33" x14ac:dyDescent="0.2">
      <c r="A475">
        <f>'建築限界数値データ　線間左'!A559</f>
        <v>-1900</v>
      </c>
      <c r="B475">
        <f>'建築限界数値データ　線間左'!B559</f>
        <v>3010</v>
      </c>
      <c r="D475">
        <f t="shared" si="154"/>
        <v>60</v>
      </c>
      <c r="E475">
        <f t="shared" si="155"/>
        <v>300</v>
      </c>
      <c r="F475">
        <f t="shared" si="156"/>
        <v>-2140</v>
      </c>
      <c r="G475">
        <f t="shared" si="157"/>
        <v>500</v>
      </c>
      <c r="I475">
        <f t="shared" si="158"/>
        <v>5.6173268975967375E-2</v>
      </c>
      <c r="J475">
        <f t="shared" si="159"/>
        <v>76.666666666666671</v>
      </c>
      <c r="L475">
        <f t="shared" si="160"/>
        <v>-1976.6666666666667</v>
      </c>
      <c r="M475">
        <f t="shared" si="161"/>
        <v>3010</v>
      </c>
      <c r="O475">
        <f t="shared" si="162"/>
        <v>-4116.666666666667</v>
      </c>
      <c r="P475">
        <f t="shared" si="163"/>
        <v>3010</v>
      </c>
      <c r="R475">
        <f t="shared" si="164"/>
        <v>5099.7102314194726</v>
      </c>
      <c r="S475">
        <f t="shared" si="165"/>
        <v>-0.63134325577462125</v>
      </c>
      <c r="T475">
        <f t="shared" si="166"/>
        <v>2.5102493978151719</v>
      </c>
      <c r="U475">
        <f t="shared" si="167"/>
        <v>143.82669602006575</v>
      </c>
      <c r="W475">
        <f t="shared" si="168"/>
        <v>5099.7102314194726</v>
      </c>
      <c r="X475">
        <f t="shared" si="169"/>
        <v>2.5664226667911394</v>
      </c>
      <c r="Y475">
        <f t="shared" si="170"/>
        <v>147.04518725384187</v>
      </c>
      <c r="AA475">
        <f t="shared" si="171"/>
        <v>-4279.1660675929352</v>
      </c>
      <c r="AB475">
        <f t="shared" si="172"/>
        <v>2774.1272880683882</v>
      </c>
      <c r="AD475">
        <f t="shared" si="173"/>
        <v>-4279.1660675929352</v>
      </c>
      <c r="AE475">
        <f t="shared" si="174"/>
        <v>-2274.1272880683882</v>
      </c>
      <c r="AG475">
        <f t="shared" si="175"/>
        <v>4845.9175763085432</v>
      </c>
    </row>
    <row r="476" spans="1:33" x14ac:dyDescent="0.2">
      <c r="A476">
        <f>'建築限界数値データ　線間左'!A560</f>
        <v>-1900</v>
      </c>
      <c r="B476">
        <f>'建築限界数値データ　線間左'!B560</f>
        <v>3020</v>
      </c>
      <c r="D476">
        <f t="shared" si="154"/>
        <v>60</v>
      </c>
      <c r="E476">
        <f t="shared" si="155"/>
        <v>300</v>
      </c>
      <c r="F476">
        <f t="shared" si="156"/>
        <v>-2140</v>
      </c>
      <c r="G476">
        <f t="shared" si="157"/>
        <v>500</v>
      </c>
      <c r="I476">
        <f t="shared" si="158"/>
        <v>5.6173268975967375E-2</v>
      </c>
      <c r="J476">
        <f t="shared" si="159"/>
        <v>76.666666666666671</v>
      </c>
      <c r="L476">
        <f t="shared" si="160"/>
        <v>-1976.6666666666667</v>
      </c>
      <c r="M476">
        <f t="shared" si="161"/>
        <v>3020</v>
      </c>
      <c r="O476">
        <f t="shared" si="162"/>
        <v>-4116.666666666667</v>
      </c>
      <c r="P476">
        <f t="shared" si="163"/>
        <v>3020</v>
      </c>
      <c r="R476">
        <f t="shared" si="164"/>
        <v>5105.6189090495627</v>
      </c>
      <c r="S476">
        <f t="shared" si="165"/>
        <v>-0.63292432901603557</v>
      </c>
      <c r="T476">
        <f t="shared" si="166"/>
        <v>2.5086683245737573</v>
      </c>
      <c r="U476">
        <f t="shared" si="167"/>
        <v>143.73610719623164</v>
      </c>
      <c r="W476">
        <f t="shared" si="168"/>
        <v>5105.6189090495627</v>
      </c>
      <c r="X476">
        <f t="shared" si="169"/>
        <v>2.5648415935497249</v>
      </c>
      <c r="Y476">
        <f t="shared" si="170"/>
        <v>146.95459843000776</v>
      </c>
      <c r="AA476">
        <f t="shared" si="171"/>
        <v>-4279.7275049106929</v>
      </c>
      <c r="AB476">
        <f t="shared" si="172"/>
        <v>2784.1115150358723</v>
      </c>
      <c r="AD476">
        <f t="shared" si="173"/>
        <v>-4279.7275049106929</v>
      </c>
      <c r="AE476">
        <f t="shared" si="174"/>
        <v>-2284.1115150358723</v>
      </c>
      <c r="AG476">
        <f t="shared" si="175"/>
        <v>4851.1063613786673</v>
      </c>
    </row>
    <row r="477" spans="1:33" x14ac:dyDescent="0.2">
      <c r="A477">
        <f>'建築限界数値データ　線間左'!A561</f>
        <v>-1900</v>
      </c>
      <c r="B477">
        <f>'建築限界数値データ　線間左'!B561</f>
        <v>3030</v>
      </c>
      <c r="D477">
        <f t="shared" si="154"/>
        <v>60</v>
      </c>
      <c r="E477">
        <f t="shared" si="155"/>
        <v>300</v>
      </c>
      <c r="F477">
        <f t="shared" si="156"/>
        <v>-2140</v>
      </c>
      <c r="G477">
        <f t="shared" si="157"/>
        <v>500</v>
      </c>
      <c r="I477">
        <f t="shared" si="158"/>
        <v>5.6173268975967375E-2</v>
      </c>
      <c r="J477">
        <f t="shared" si="159"/>
        <v>76.666666666666671</v>
      </c>
      <c r="L477">
        <f t="shared" si="160"/>
        <v>-1976.6666666666667</v>
      </c>
      <c r="M477">
        <f t="shared" si="161"/>
        <v>3030</v>
      </c>
      <c r="O477">
        <f t="shared" si="162"/>
        <v>-4116.666666666667</v>
      </c>
      <c r="P477">
        <f t="shared" si="163"/>
        <v>3030</v>
      </c>
      <c r="R477">
        <f t="shared" si="164"/>
        <v>5111.5403201426916</v>
      </c>
      <c r="S477">
        <f t="shared" si="165"/>
        <v>-0.63450174303712026</v>
      </c>
      <c r="T477">
        <f t="shared" si="166"/>
        <v>2.5070909105526731</v>
      </c>
      <c r="U477">
        <f t="shared" si="167"/>
        <v>143.64572803027875</v>
      </c>
      <c r="W477">
        <f t="shared" si="168"/>
        <v>5111.5403201426916</v>
      </c>
      <c r="X477">
        <f t="shared" si="169"/>
        <v>2.5632641795286406</v>
      </c>
      <c r="Y477">
        <f t="shared" si="170"/>
        <v>146.86421926405484</v>
      </c>
      <c r="AA477">
        <f t="shared" si="171"/>
        <v>-4280.2889422284534</v>
      </c>
      <c r="AB477">
        <f t="shared" si="172"/>
        <v>2794.0957420033542</v>
      </c>
      <c r="AD477">
        <f t="shared" si="173"/>
        <v>-4280.2889422284534</v>
      </c>
      <c r="AE477">
        <f t="shared" si="174"/>
        <v>-2294.0957420033542</v>
      </c>
      <c r="AG477">
        <f t="shared" si="175"/>
        <v>4856.3101942154699</v>
      </c>
    </row>
    <row r="478" spans="1:33" x14ac:dyDescent="0.2">
      <c r="A478">
        <f>'建築限界数値データ　線間左'!A562</f>
        <v>-1900</v>
      </c>
      <c r="B478">
        <f>'建築限界数値データ　線間左'!B562</f>
        <v>3040</v>
      </c>
      <c r="D478">
        <f t="shared" si="154"/>
        <v>60</v>
      </c>
      <c r="E478">
        <f t="shared" si="155"/>
        <v>300</v>
      </c>
      <c r="F478">
        <f t="shared" si="156"/>
        <v>-2140</v>
      </c>
      <c r="G478">
        <f t="shared" si="157"/>
        <v>500</v>
      </c>
      <c r="I478">
        <f t="shared" si="158"/>
        <v>5.6173268975967375E-2</v>
      </c>
      <c r="J478">
        <f t="shared" si="159"/>
        <v>76.666666666666671</v>
      </c>
      <c r="L478">
        <f t="shared" si="160"/>
        <v>-1976.6666666666667</v>
      </c>
      <c r="M478">
        <f t="shared" si="161"/>
        <v>3040</v>
      </c>
      <c r="O478">
        <f t="shared" si="162"/>
        <v>-4116.666666666667</v>
      </c>
      <c r="P478">
        <f t="shared" si="163"/>
        <v>3040</v>
      </c>
      <c r="R478">
        <f t="shared" si="164"/>
        <v>5117.4744204973267</v>
      </c>
      <c r="S478">
        <f t="shared" si="165"/>
        <v>-0.63607550270375091</v>
      </c>
      <c r="T478">
        <f t="shared" si="166"/>
        <v>2.5055171508860421</v>
      </c>
      <c r="U478">
        <f t="shared" si="167"/>
        <v>143.55555824341289</v>
      </c>
      <c r="W478">
        <f t="shared" si="168"/>
        <v>5117.4744204973267</v>
      </c>
      <c r="X478">
        <f t="shared" si="169"/>
        <v>2.5616904198620096</v>
      </c>
      <c r="Y478">
        <f t="shared" si="170"/>
        <v>146.77404947718898</v>
      </c>
      <c r="AA478">
        <f t="shared" si="171"/>
        <v>-4280.850379546212</v>
      </c>
      <c r="AB478">
        <f t="shared" si="172"/>
        <v>2804.0799689708397</v>
      </c>
      <c r="AD478">
        <f t="shared" si="173"/>
        <v>-4280.850379546212</v>
      </c>
      <c r="AE478">
        <f t="shared" si="174"/>
        <v>-2304.0799689708397</v>
      </c>
      <c r="AG478">
        <f t="shared" si="175"/>
        <v>4861.5290264970763</v>
      </c>
    </row>
    <row r="479" spans="1:33" x14ac:dyDescent="0.2">
      <c r="A479">
        <f>'建築限界数値データ　線間左'!A563</f>
        <v>-1900</v>
      </c>
      <c r="B479">
        <f>'建築限界数値データ　線間左'!B563</f>
        <v>3050</v>
      </c>
      <c r="D479">
        <f t="shared" si="154"/>
        <v>60</v>
      </c>
      <c r="E479">
        <f t="shared" si="155"/>
        <v>300</v>
      </c>
      <c r="F479">
        <f t="shared" si="156"/>
        <v>-2140</v>
      </c>
      <c r="G479">
        <f t="shared" si="157"/>
        <v>500</v>
      </c>
      <c r="I479">
        <f t="shared" si="158"/>
        <v>5.6173268975967375E-2</v>
      </c>
      <c r="J479">
        <f t="shared" si="159"/>
        <v>76.666666666666671</v>
      </c>
      <c r="L479">
        <f t="shared" si="160"/>
        <v>-1976.6666666666667</v>
      </c>
      <c r="M479">
        <f t="shared" si="161"/>
        <v>3050</v>
      </c>
      <c r="O479">
        <f t="shared" si="162"/>
        <v>-4116.666666666667</v>
      </c>
      <c r="P479">
        <f t="shared" si="163"/>
        <v>3050</v>
      </c>
      <c r="R479">
        <f t="shared" si="164"/>
        <v>5123.4211660222163</v>
      </c>
      <c r="S479">
        <f t="shared" si="165"/>
        <v>-0.63764561293169064</v>
      </c>
      <c r="T479">
        <f t="shared" si="166"/>
        <v>2.5039470406581024</v>
      </c>
      <c r="U479">
        <f t="shared" si="167"/>
        <v>143.46559755398161</v>
      </c>
      <c r="W479">
        <f t="shared" si="168"/>
        <v>5123.4211660222163</v>
      </c>
      <c r="X479">
        <f t="shared" si="169"/>
        <v>2.5601203096340699</v>
      </c>
      <c r="Y479">
        <f t="shared" si="170"/>
        <v>146.68408878775773</v>
      </c>
      <c r="AA479">
        <f t="shared" si="171"/>
        <v>-4281.4118168639707</v>
      </c>
      <c r="AB479">
        <f t="shared" si="172"/>
        <v>2814.0641959383229</v>
      </c>
      <c r="AD479">
        <f t="shared" si="173"/>
        <v>-4281.4118168639707</v>
      </c>
      <c r="AE479">
        <f t="shared" si="174"/>
        <v>-2314.0641959383229</v>
      </c>
      <c r="AG479">
        <f t="shared" si="175"/>
        <v>4866.7628099699004</v>
      </c>
    </row>
    <row r="480" spans="1:33" x14ac:dyDescent="0.2">
      <c r="A480">
        <f>'建築限界数値データ　線間左'!A564</f>
        <v>-1900</v>
      </c>
      <c r="B480">
        <f>'建築限界数値データ　線間左'!B564</f>
        <v>3060</v>
      </c>
      <c r="D480">
        <f t="shared" si="154"/>
        <v>60</v>
      </c>
      <c r="E480">
        <f t="shared" si="155"/>
        <v>300</v>
      </c>
      <c r="F480">
        <f t="shared" si="156"/>
        <v>-2140</v>
      </c>
      <c r="G480">
        <f t="shared" si="157"/>
        <v>500</v>
      </c>
      <c r="I480">
        <f t="shared" si="158"/>
        <v>5.6173268975967375E-2</v>
      </c>
      <c r="J480">
        <f t="shared" si="159"/>
        <v>76.666666666666671</v>
      </c>
      <c r="L480">
        <f t="shared" si="160"/>
        <v>-1976.6666666666667</v>
      </c>
      <c r="M480">
        <f t="shared" si="161"/>
        <v>3060</v>
      </c>
      <c r="O480">
        <f t="shared" si="162"/>
        <v>-4116.666666666667</v>
      </c>
      <c r="P480">
        <f t="shared" si="163"/>
        <v>3060</v>
      </c>
      <c r="R480">
        <f t="shared" si="164"/>
        <v>5129.3805127368396</v>
      </c>
      <c r="S480">
        <f t="shared" si="165"/>
        <v>-0.63921207868590457</v>
      </c>
      <c r="T480">
        <f t="shared" si="166"/>
        <v>2.5023805749038885</v>
      </c>
      <c r="U480">
        <f t="shared" si="167"/>
        <v>143.37584567751338</v>
      </c>
      <c r="W480">
        <f t="shared" si="168"/>
        <v>5129.3805127368396</v>
      </c>
      <c r="X480">
        <f t="shared" si="169"/>
        <v>2.5585538438798561</v>
      </c>
      <c r="Y480">
        <f t="shared" si="170"/>
        <v>146.59433691128947</v>
      </c>
      <c r="AA480">
        <f t="shared" si="171"/>
        <v>-4281.9732541817302</v>
      </c>
      <c r="AB480">
        <f t="shared" si="172"/>
        <v>2824.0484229058061</v>
      </c>
      <c r="AD480">
        <f t="shared" si="173"/>
        <v>-4281.9732541817302</v>
      </c>
      <c r="AE480">
        <f t="shared" si="174"/>
        <v>-2324.0484229058061</v>
      </c>
      <c r="AG480">
        <f t="shared" si="175"/>
        <v>4872.0114964497616</v>
      </c>
    </row>
    <row r="481" spans="1:33" x14ac:dyDescent="0.2">
      <c r="A481">
        <f>'建築限界数値データ　線間左'!A565</f>
        <v>-1900</v>
      </c>
      <c r="B481">
        <f>'建築限界数値データ　線間左'!B565</f>
        <v>3070</v>
      </c>
      <c r="D481">
        <f t="shared" si="154"/>
        <v>60</v>
      </c>
      <c r="E481">
        <f t="shared" si="155"/>
        <v>300</v>
      </c>
      <c r="F481">
        <f t="shared" si="156"/>
        <v>-2140</v>
      </c>
      <c r="G481">
        <f t="shared" si="157"/>
        <v>500</v>
      </c>
      <c r="I481">
        <f t="shared" si="158"/>
        <v>5.6173268975967375E-2</v>
      </c>
      <c r="J481">
        <f t="shared" si="159"/>
        <v>76.666666666666671</v>
      </c>
      <c r="L481">
        <f t="shared" si="160"/>
        <v>-1976.6666666666667</v>
      </c>
      <c r="M481">
        <f t="shared" si="161"/>
        <v>3070</v>
      </c>
      <c r="O481">
        <f t="shared" si="162"/>
        <v>-4116.666666666667</v>
      </c>
      <c r="P481">
        <f t="shared" si="163"/>
        <v>3070</v>
      </c>
      <c r="R481">
        <f t="shared" si="164"/>
        <v>5135.3524167718469</v>
      </c>
      <c r="S481">
        <f t="shared" si="165"/>
        <v>-0.64077490497987866</v>
      </c>
      <c r="T481">
        <f t="shared" si="166"/>
        <v>2.5008177486099146</v>
      </c>
      <c r="U481">
        <f t="shared" si="167"/>
        <v>143.28630232675658</v>
      </c>
      <c r="W481">
        <f t="shared" si="168"/>
        <v>5135.3524167718469</v>
      </c>
      <c r="X481">
        <f t="shared" si="169"/>
        <v>2.5569910175858821</v>
      </c>
      <c r="Y481">
        <f t="shared" si="170"/>
        <v>146.5047935605327</v>
      </c>
      <c r="AA481">
        <f t="shared" si="171"/>
        <v>-4282.5346914994898</v>
      </c>
      <c r="AB481">
        <f t="shared" si="172"/>
        <v>2834.0326498732888</v>
      </c>
      <c r="AD481">
        <f t="shared" si="173"/>
        <v>-4282.5346914994898</v>
      </c>
      <c r="AE481">
        <f t="shared" si="174"/>
        <v>-2334.0326498732888</v>
      </c>
      <c r="AG481">
        <f t="shared" si="175"/>
        <v>4877.2750378229803</v>
      </c>
    </row>
    <row r="482" spans="1:33" x14ac:dyDescent="0.2">
      <c r="A482">
        <f>'建築限界数値データ　線間左'!A566</f>
        <v>-1900</v>
      </c>
      <c r="B482">
        <f>'建築限界数値データ　線間左'!B566</f>
        <v>3080</v>
      </c>
      <c r="D482">
        <f t="shared" si="154"/>
        <v>60</v>
      </c>
      <c r="E482">
        <f t="shared" si="155"/>
        <v>300</v>
      </c>
      <c r="F482">
        <f t="shared" si="156"/>
        <v>-2140</v>
      </c>
      <c r="G482">
        <f t="shared" si="157"/>
        <v>500</v>
      </c>
      <c r="I482">
        <f t="shared" si="158"/>
        <v>5.6173268975967375E-2</v>
      </c>
      <c r="J482">
        <f t="shared" si="159"/>
        <v>76.666666666666671</v>
      </c>
      <c r="L482">
        <f t="shared" si="160"/>
        <v>-1976.6666666666667</v>
      </c>
      <c r="M482">
        <f t="shared" si="161"/>
        <v>3080</v>
      </c>
      <c r="O482">
        <f t="shared" si="162"/>
        <v>-4116.666666666667</v>
      </c>
      <c r="P482">
        <f t="shared" si="163"/>
        <v>3080</v>
      </c>
      <c r="R482">
        <f t="shared" si="164"/>
        <v>5141.3368343694856</v>
      </c>
      <c r="S482">
        <f t="shared" si="165"/>
        <v>-0.64233409687494292</v>
      </c>
      <c r="T482">
        <f t="shared" si="166"/>
        <v>2.4992585567148504</v>
      </c>
      <c r="U482">
        <f t="shared" si="167"/>
        <v>143.19696721171843</v>
      </c>
      <c r="W482">
        <f t="shared" si="168"/>
        <v>5141.3368343694856</v>
      </c>
      <c r="X482">
        <f t="shared" si="169"/>
        <v>2.5554318256908179</v>
      </c>
      <c r="Y482">
        <f t="shared" si="170"/>
        <v>146.41545844549452</v>
      </c>
      <c r="AA482">
        <f t="shared" si="171"/>
        <v>-4283.0961288172493</v>
      </c>
      <c r="AB482">
        <f t="shared" si="172"/>
        <v>2844.0168768407721</v>
      </c>
      <c r="AD482">
        <f t="shared" si="173"/>
        <v>-4283.0961288172493</v>
      </c>
      <c r="AE482">
        <f t="shared" si="174"/>
        <v>-2344.0168768407721</v>
      </c>
      <c r="AG482">
        <f t="shared" si="175"/>
        <v>4882.5533860474761</v>
      </c>
    </row>
    <row r="483" spans="1:33" x14ac:dyDescent="0.2">
      <c r="A483">
        <f>'建築限界数値データ　線間左'!A567</f>
        <v>-1900</v>
      </c>
      <c r="B483">
        <f>'建築限界数値データ　線間左'!B567</f>
        <v>3090</v>
      </c>
      <c r="D483">
        <f t="shared" si="154"/>
        <v>60</v>
      </c>
      <c r="E483">
        <f t="shared" si="155"/>
        <v>300</v>
      </c>
      <c r="F483">
        <f t="shared" si="156"/>
        <v>-2140</v>
      </c>
      <c r="G483">
        <f t="shared" si="157"/>
        <v>500</v>
      </c>
      <c r="I483">
        <f t="shared" si="158"/>
        <v>5.6173268975967375E-2</v>
      </c>
      <c r="J483">
        <f t="shared" si="159"/>
        <v>76.666666666666671</v>
      </c>
      <c r="L483">
        <f t="shared" si="160"/>
        <v>-1976.6666666666667</v>
      </c>
      <c r="M483">
        <f t="shared" si="161"/>
        <v>3090</v>
      </c>
      <c r="O483">
        <f t="shared" si="162"/>
        <v>-4116.666666666667</v>
      </c>
      <c r="P483">
        <f t="shared" si="163"/>
        <v>3090</v>
      </c>
      <c r="R483">
        <f t="shared" si="164"/>
        <v>5147.3337218840252</v>
      </c>
      <c r="S483">
        <f t="shared" si="165"/>
        <v>-0.64388965947959809</v>
      </c>
      <c r="T483">
        <f t="shared" si="166"/>
        <v>2.4977029941101949</v>
      </c>
      <c r="U483">
        <f t="shared" si="167"/>
        <v>143.10784003970329</v>
      </c>
      <c r="W483">
        <f t="shared" si="168"/>
        <v>5147.3337218840252</v>
      </c>
      <c r="X483">
        <f t="shared" si="169"/>
        <v>2.5538762630861624</v>
      </c>
      <c r="Y483">
        <f t="shared" si="170"/>
        <v>146.32633127347938</v>
      </c>
      <c r="AA483">
        <f t="shared" si="171"/>
        <v>-4283.657566135008</v>
      </c>
      <c r="AB483">
        <f t="shared" si="172"/>
        <v>2854.0011038082575</v>
      </c>
      <c r="AD483">
        <f t="shared" si="173"/>
        <v>-4283.657566135008</v>
      </c>
      <c r="AE483">
        <f t="shared" si="174"/>
        <v>-2354.0011038082575</v>
      </c>
      <c r="AG483">
        <f t="shared" si="175"/>
        <v>4887.8464931538301</v>
      </c>
    </row>
    <row r="484" spans="1:33" x14ac:dyDescent="0.2">
      <c r="A484">
        <f>'建築限界数値データ　線間左'!A568</f>
        <v>-1900</v>
      </c>
      <c r="B484">
        <f>'建築限界数値データ　線間左'!B568</f>
        <v>3100</v>
      </c>
      <c r="D484">
        <f t="shared" si="154"/>
        <v>60</v>
      </c>
      <c r="E484">
        <f t="shared" si="155"/>
        <v>300</v>
      </c>
      <c r="F484">
        <f t="shared" si="156"/>
        <v>-2140</v>
      </c>
      <c r="G484">
        <f t="shared" si="157"/>
        <v>500</v>
      </c>
      <c r="I484">
        <f t="shared" si="158"/>
        <v>5.6173268975967375E-2</v>
      </c>
      <c r="J484">
        <f t="shared" si="159"/>
        <v>76.666666666666671</v>
      </c>
      <c r="L484">
        <f t="shared" si="160"/>
        <v>-1976.6666666666667</v>
      </c>
      <c r="M484">
        <f t="shared" si="161"/>
        <v>3100</v>
      </c>
      <c r="O484">
        <f t="shared" si="162"/>
        <v>-4116.666666666667</v>
      </c>
      <c r="P484">
        <f t="shared" si="163"/>
        <v>3100</v>
      </c>
      <c r="R484">
        <f t="shared" si="164"/>
        <v>5153.3430357821562</v>
      </c>
      <c r="S484">
        <f t="shared" si="165"/>
        <v>-0.64544159794884759</v>
      </c>
      <c r="T484">
        <f t="shared" si="166"/>
        <v>2.4961510556409454</v>
      </c>
      <c r="U484">
        <f t="shared" si="167"/>
        <v>143.01892051535128</v>
      </c>
      <c r="W484">
        <f t="shared" si="168"/>
        <v>5153.3430357821562</v>
      </c>
      <c r="X484">
        <f t="shared" si="169"/>
        <v>2.5523243246169129</v>
      </c>
      <c r="Y484">
        <f t="shared" si="170"/>
        <v>146.2374117491274</v>
      </c>
      <c r="AA484">
        <f t="shared" si="171"/>
        <v>-4284.2190034527675</v>
      </c>
      <c r="AB484">
        <f t="shared" si="172"/>
        <v>2863.9853307757412</v>
      </c>
      <c r="AD484">
        <f t="shared" si="173"/>
        <v>-4284.2190034527675</v>
      </c>
      <c r="AE484">
        <f t="shared" si="174"/>
        <v>-2363.9853307757412</v>
      </c>
      <c r="AG484">
        <f t="shared" si="175"/>
        <v>4893.1543112463478</v>
      </c>
    </row>
    <row r="485" spans="1:33" x14ac:dyDescent="0.2">
      <c r="A485">
        <f>'建築限界数値データ　線間左'!A569</f>
        <v>-1900</v>
      </c>
      <c r="B485">
        <f>'建築限界数値データ　線間左'!B569</f>
        <v>3110</v>
      </c>
      <c r="D485">
        <f t="shared" si="154"/>
        <v>60</v>
      </c>
      <c r="E485">
        <f t="shared" si="155"/>
        <v>300</v>
      </c>
      <c r="F485">
        <f t="shared" si="156"/>
        <v>-2140</v>
      </c>
      <c r="G485">
        <f t="shared" si="157"/>
        <v>500</v>
      </c>
      <c r="I485">
        <f t="shared" si="158"/>
        <v>5.6173268975967375E-2</v>
      </c>
      <c r="J485">
        <f t="shared" si="159"/>
        <v>76.666666666666671</v>
      </c>
      <c r="L485">
        <f t="shared" si="160"/>
        <v>-1976.6666666666667</v>
      </c>
      <c r="M485">
        <f t="shared" si="161"/>
        <v>3110</v>
      </c>
      <c r="O485">
        <f t="shared" si="162"/>
        <v>-4116.666666666667</v>
      </c>
      <c r="P485">
        <f t="shared" si="163"/>
        <v>3110</v>
      </c>
      <c r="R485">
        <f t="shared" si="164"/>
        <v>5159.3647326433947</v>
      </c>
      <c r="S485">
        <f t="shared" si="165"/>
        <v>-0.64698991748353329</v>
      </c>
      <c r="T485">
        <f t="shared" si="166"/>
        <v>2.4946027361062599</v>
      </c>
      <c r="U485">
        <f t="shared" si="167"/>
        <v>142.93020834067616</v>
      </c>
      <c r="W485">
        <f t="shared" si="168"/>
        <v>5159.3647326433947</v>
      </c>
      <c r="X485">
        <f t="shared" si="169"/>
        <v>2.5507760050822275</v>
      </c>
      <c r="Y485">
        <f t="shared" si="170"/>
        <v>146.14869957445225</v>
      </c>
      <c r="AA485">
        <f t="shared" si="171"/>
        <v>-4284.7804407705262</v>
      </c>
      <c r="AB485">
        <f t="shared" si="172"/>
        <v>2873.9695577432235</v>
      </c>
      <c r="AD485">
        <f t="shared" si="173"/>
        <v>-4284.7804407705262</v>
      </c>
      <c r="AE485">
        <f t="shared" si="174"/>
        <v>-2373.9695577432235</v>
      </c>
      <c r="AG485">
        <f t="shared" si="175"/>
        <v>4898.476792504096</v>
      </c>
    </row>
    <row r="486" spans="1:33" x14ac:dyDescent="0.2">
      <c r="A486">
        <f>'建築限界数値データ　線間左'!A570</f>
        <v>-1900</v>
      </c>
      <c r="B486">
        <f>'建築限界数値データ　線間左'!B570</f>
        <v>3120</v>
      </c>
      <c r="D486">
        <f t="shared" si="154"/>
        <v>60</v>
      </c>
      <c r="E486">
        <f t="shared" si="155"/>
        <v>300</v>
      </c>
      <c r="F486">
        <f t="shared" si="156"/>
        <v>-2140</v>
      </c>
      <c r="G486">
        <f t="shared" si="157"/>
        <v>500</v>
      </c>
      <c r="I486">
        <f t="shared" si="158"/>
        <v>5.6173268975967375E-2</v>
      </c>
      <c r="J486">
        <f t="shared" si="159"/>
        <v>76.666666666666671</v>
      </c>
      <c r="L486">
        <f t="shared" si="160"/>
        <v>-1976.6666666666667</v>
      </c>
      <c r="M486">
        <f t="shared" si="161"/>
        <v>3120</v>
      </c>
      <c r="O486">
        <f t="shared" si="162"/>
        <v>-4116.666666666667</v>
      </c>
      <c r="P486">
        <f t="shared" si="163"/>
        <v>3120</v>
      </c>
      <c r="R486">
        <f t="shared" si="164"/>
        <v>5165.3987691604652</v>
      </c>
      <c r="S486">
        <f t="shared" si="165"/>
        <v>-0.6485346233296746</v>
      </c>
      <c r="T486">
        <f t="shared" si="166"/>
        <v>2.4930580302601184</v>
      </c>
      <c r="U486">
        <f t="shared" si="167"/>
        <v>142.84170321510305</v>
      </c>
      <c r="W486">
        <f t="shared" si="168"/>
        <v>5165.3987691604652</v>
      </c>
      <c r="X486">
        <f t="shared" si="169"/>
        <v>2.5492312992360859</v>
      </c>
      <c r="Y486">
        <f t="shared" si="170"/>
        <v>146.06019444887917</v>
      </c>
      <c r="AA486">
        <f t="shared" si="171"/>
        <v>-4285.3418780882848</v>
      </c>
      <c r="AB486">
        <f t="shared" si="172"/>
        <v>2883.9537847107081</v>
      </c>
      <c r="AD486">
        <f t="shared" si="173"/>
        <v>-4285.3418780882848</v>
      </c>
      <c r="AE486">
        <f t="shared" si="174"/>
        <v>-2383.9537847107081</v>
      </c>
      <c r="AG486">
        <f t="shared" si="175"/>
        <v>4903.8138891819435</v>
      </c>
    </row>
    <row r="487" spans="1:33" x14ac:dyDescent="0.2">
      <c r="A487">
        <f>'建築限界数値データ　線間左'!A571</f>
        <v>-1900</v>
      </c>
      <c r="B487">
        <f>'建築限界数値データ　線間左'!B571</f>
        <v>3130</v>
      </c>
      <c r="D487">
        <f t="shared" si="154"/>
        <v>60</v>
      </c>
      <c r="E487">
        <f t="shared" si="155"/>
        <v>300</v>
      </c>
      <c r="F487">
        <f t="shared" si="156"/>
        <v>-2140</v>
      </c>
      <c r="G487">
        <f t="shared" si="157"/>
        <v>500</v>
      </c>
      <c r="I487">
        <f t="shared" si="158"/>
        <v>5.6173268975967375E-2</v>
      </c>
      <c r="J487">
        <f t="shared" si="159"/>
        <v>76.666666666666671</v>
      </c>
      <c r="L487">
        <f t="shared" si="160"/>
        <v>-1976.6666666666667</v>
      </c>
      <c r="M487">
        <f t="shared" si="161"/>
        <v>3130</v>
      </c>
      <c r="O487">
        <f t="shared" si="162"/>
        <v>-4116.666666666667</v>
      </c>
      <c r="P487">
        <f t="shared" si="163"/>
        <v>3130</v>
      </c>
      <c r="R487">
        <f t="shared" si="164"/>
        <v>5171.4451021396762</v>
      </c>
      <c r="S487">
        <f t="shared" si="165"/>
        <v>-0.65007572077781395</v>
      </c>
      <c r="T487">
        <f t="shared" si="166"/>
        <v>2.4915169328119791</v>
      </c>
      <c r="U487">
        <f t="shared" si="167"/>
        <v>142.7534048355063</v>
      </c>
      <c r="W487">
        <f t="shared" si="168"/>
        <v>5171.4451021396762</v>
      </c>
      <c r="X487">
        <f t="shared" si="169"/>
        <v>2.5476902017879466</v>
      </c>
      <c r="Y487">
        <f t="shared" si="170"/>
        <v>145.97189606928239</v>
      </c>
      <c r="AA487">
        <f t="shared" si="171"/>
        <v>-4285.9033154060435</v>
      </c>
      <c r="AB487">
        <f t="shared" si="172"/>
        <v>2893.9380116781922</v>
      </c>
      <c r="AD487">
        <f t="shared" si="173"/>
        <v>-4285.9033154060435</v>
      </c>
      <c r="AE487">
        <f t="shared" si="174"/>
        <v>-2393.9380116781922</v>
      </c>
      <c r="AG487">
        <f t="shared" si="175"/>
        <v>4909.1655536115559</v>
      </c>
    </row>
    <row r="488" spans="1:33" x14ac:dyDescent="0.2">
      <c r="A488">
        <f>'建築限界数値データ　線間左'!A572</f>
        <v>-1900</v>
      </c>
      <c r="B488">
        <f>'建築限界数値データ　線間左'!B572</f>
        <v>3140</v>
      </c>
      <c r="D488">
        <f t="shared" si="154"/>
        <v>60</v>
      </c>
      <c r="E488">
        <f t="shared" si="155"/>
        <v>300</v>
      </c>
      <c r="F488">
        <f t="shared" si="156"/>
        <v>-2140</v>
      </c>
      <c r="G488">
        <f t="shared" si="157"/>
        <v>500</v>
      </c>
      <c r="I488">
        <f t="shared" si="158"/>
        <v>5.6173268975967375E-2</v>
      </c>
      <c r="J488">
        <f t="shared" si="159"/>
        <v>76.666666666666671</v>
      </c>
      <c r="L488">
        <f t="shared" si="160"/>
        <v>-1976.6666666666667</v>
      </c>
      <c r="M488">
        <f t="shared" si="161"/>
        <v>3140</v>
      </c>
      <c r="O488">
        <f t="shared" si="162"/>
        <v>-4116.666666666667</v>
      </c>
      <c r="P488">
        <f t="shared" si="163"/>
        <v>3140</v>
      </c>
      <c r="R488">
        <f t="shared" si="164"/>
        <v>5177.5036885012887</v>
      </c>
      <c r="S488">
        <f t="shared" si="165"/>
        <v>-0.65161321516236403</v>
      </c>
      <c r="T488">
        <f t="shared" si="166"/>
        <v>2.489979438427429</v>
      </c>
      <c r="U488">
        <f t="shared" si="167"/>
        <v>142.66531289624652</v>
      </c>
      <c r="W488">
        <f t="shared" si="168"/>
        <v>5177.5036885012887</v>
      </c>
      <c r="X488">
        <f t="shared" si="169"/>
        <v>2.5461527074033965</v>
      </c>
      <c r="Y488">
        <f t="shared" si="170"/>
        <v>145.88380413002261</v>
      </c>
      <c r="AA488">
        <f t="shared" si="171"/>
        <v>-4286.4647527238039</v>
      </c>
      <c r="AB488">
        <f t="shared" si="172"/>
        <v>2903.9222386456759</v>
      </c>
      <c r="AD488">
        <f t="shared" si="173"/>
        <v>-4286.4647527238039</v>
      </c>
      <c r="AE488">
        <f t="shared" si="174"/>
        <v>-2403.9222386456759</v>
      </c>
      <c r="AG488">
        <f t="shared" si="175"/>
        <v>4914.5317382024077</v>
      </c>
    </row>
    <row r="489" spans="1:33" x14ac:dyDescent="0.2">
      <c r="A489">
        <f>'建築限界数値データ　線間左'!A573</f>
        <v>-1900</v>
      </c>
      <c r="B489">
        <f>'建築限界数値データ　線間左'!B573</f>
        <v>3150</v>
      </c>
      <c r="D489">
        <f t="shared" si="154"/>
        <v>60</v>
      </c>
      <c r="E489">
        <f t="shared" si="155"/>
        <v>300</v>
      </c>
      <c r="F489">
        <f t="shared" si="156"/>
        <v>-2140</v>
      </c>
      <c r="G489">
        <f t="shared" si="157"/>
        <v>500</v>
      </c>
      <c r="I489">
        <f t="shared" si="158"/>
        <v>5.6173268975967375E-2</v>
      </c>
      <c r="J489">
        <f t="shared" si="159"/>
        <v>76.666666666666671</v>
      </c>
      <c r="L489">
        <f t="shared" si="160"/>
        <v>-1976.6666666666667</v>
      </c>
      <c r="M489">
        <f t="shared" si="161"/>
        <v>3150</v>
      </c>
      <c r="O489">
        <f t="shared" si="162"/>
        <v>-4116.666666666667</v>
      </c>
      <c r="P489">
        <f t="shared" si="163"/>
        <v>3150</v>
      </c>
      <c r="R489">
        <f t="shared" si="164"/>
        <v>5183.574485279868</v>
      </c>
      <c r="S489">
        <f t="shared" si="165"/>
        <v>-0.65314711186096164</v>
      </c>
      <c r="T489">
        <f t="shared" si="166"/>
        <v>2.4884455417288316</v>
      </c>
      <c r="U489">
        <f t="shared" si="167"/>
        <v>142.57742708920784</v>
      </c>
      <c r="W489">
        <f t="shared" si="168"/>
        <v>5183.574485279868</v>
      </c>
      <c r="X489">
        <f t="shared" si="169"/>
        <v>2.5446188107047991</v>
      </c>
      <c r="Y489">
        <f t="shared" si="170"/>
        <v>145.79591832298394</v>
      </c>
      <c r="AA489">
        <f t="shared" si="171"/>
        <v>-4287.0261900415635</v>
      </c>
      <c r="AB489">
        <f t="shared" si="172"/>
        <v>2913.9064656131582</v>
      </c>
      <c r="AD489">
        <f t="shared" si="173"/>
        <v>-4287.0261900415635</v>
      </c>
      <c r="AE489">
        <f t="shared" si="174"/>
        <v>-2413.9064656131582</v>
      </c>
      <c r="AG489">
        <f t="shared" si="175"/>
        <v>4919.9123954427578</v>
      </c>
    </row>
    <row r="490" spans="1:33" x14ac:dyDescent="0.2">
      <c r="A490">
        <f>'建築限界数値データ　線間左'!A574</f>
        <v>-1900</v>
      </c>
      <c r="B490">
        <f>'建築限界数値データ　線間左'!B574</f>
        <v>3156</v>
      </c>
      <c r="D490">
        <f t="shared" si="154"/>
        <v>60</v>
      </c>
      <c r="E490">
        <f t="shared" si="155"/>
        <v>300</v>
      </c>
      <c r="F490">
        <f t="shared" si="156"/>
        <v>-2140</v>
      </c>
      <c r="G490">
        <f t="shared" si="157"/>
        <v>500</v>
      </c>
      <c r="I490">
        <f t="shared" si="158"/>
        <v>5.6173268975967375E-2</v>
      </c>
      <c r="J490">
        <f t="shared" si="159"/>
        <v>76.666666666666671</v>
      </c>
      <c r="L490">
        <f t="shared" si="160"/>
        <v>-1976.6666666666667</v>
      </c>
      <c r="M490">
        <f t="shared" si="161"/>
        <v>3156</v>
      </c>
      <c r="O490">
        <f t="shared" si="162"/>
        <v>-4116.666666666667</v>
      </c>
      <c r="P490">
        <f t="shared" si="163"/>
        <v>3156</v>
      </c>
      <c r="R490">
        <f t="shared" si="164"/>
        <v>5187.2228065164554</v>
      </c>
      <c r="S490">
        <f t="shared" si="165"/>
        <v>-0.65406572524392137</v>
      </c>
      <c r="T490">
        <f t="shared" si="166"/>
        <v>2.4875269283458716</v>
      </c>
      <c r="U490">
        <f t="shared" si="167"/>
        <v>142.52479441936001</v>
      </c>
      <c r="W490">
        <f t="shared" si="168"/>
        <v>5187.2228065164554</v>
      </c>
      <c r="X490">
        <f t="shared" si="169"/>
        <v>2.5437001973218392</v>
      </c>
      <c r="Y490">
        <f t="shared" si="170"/>
        <v>145.7432856531361</v>
      </c>
      <c r="AA490">
        <f t="shared" si="171"/>
        <v>-4287.3630524322189</v>
      </c>
      <c r="AB490">
        <f t="shared" si="172"/>
        <v>2919.8970017936495</v>
      </c>
      <c r="AD490">
        <f t="shared" si="173"/>
        <v>-4287.3630524322189</v>
      </c>
      <c r="AE490">
        <f t="shared" si="174"/>
        <v>-2419.8970017936495</v>
      </c>
      <c r="AG490">
        <f t="shared" si="175"/>
        <v>4923.1477169236759</v>
      </c>
    </row>
    <row r="491" spans="1:33" x14ac:dyDescent="0.2">
      <c r="A491">
        <f>'建築限界数値データ　線間左'!A575</f>
        <v>-1893.0263100446982</v>
      </c>
      <c r="B491">
        <f>'建築限界数値データ　線間左'!B575</f>
        <v>3169.2896494513002</v>
      </c>
      <c r="D491">
        <f t="shared" si="154"/>
        <v>60</v>
      </c>
      <c r="E491">
        <f t="shared" si="155"/>
        <v>300</v>
      </c>
      <c r="F491">
        <f t="shared" si="156"/>
        <v>-2140</v>
      </c>
      <c r="G491">
        <f t="shared" si="157"/>
        <v>500</v>
      </c>
      <c r="I491">
        <f t="shared" si="158"/>
        <v>5.6173268975967375E-2</v>
      </c>
      <c r="J491">
        <f t="shared" si="159"/>
        <v>76.666666666666671</v>
      </c>
      <c r="L491">
        <f t="shared" si="160"/>
        <v>-1969.692976711365</v>
      </c>
      <c r="M491">
        <f t="shared" si="161"/>
        <v>3169.2896494513002</v>
      </c>
      <c r="O491">
        <f t="shared" si="162"/>
        <v>-4109.6929767113652</v>
      </c>
      <c r="P491">
        <f t="shared" si="163"/>
        <v>3169.2896494513002</v>
      </c>
      <c r="R491">
        <f t="shared" si="164"/>
        <v>5189.795106259</v>
      </c>
      <c r="S491">
        <f t="shared" si="165"/>
        <v>-0.65691551533682413</v>
      </c>
      <c r="T491">
        <f t="shared" si="166"/>
        <v>2.4846771382529691</v>
      </c>
      <c r="U491">
        <f t="shared" si="167"/>
        <v>142.36151347453847</v>
      </c>
      <c r="W491">
        <f t="shared" si="168"/>
        <v>5189.795106259</v>
      </c>
      <c r="X491">
        <f t="shared" si="169"/>
        <v>2.5408504072289366</v>
      </c>
      <c r="Y491">
        <f t="shared" si="170"/>
        <v>145.58000470831459</v>
      </c>
      <c r="AA491">
        <f t="shared" si="171"/>
        <v>-4281.1464926149483</v>
      </c>
      <c r="AB491">
        <f t="shared" si="172"/>
        <v>2933.5572184159951</v>
      </c>
      <c r="AD491">
        <f t="shared" si="173"/>
        <v>-4281.1464926149483</v>
      </c>
      <c r="AE491">
        <f t="shared" si="174"/>
        <v>-2433.5572184159951</v>
      </c>
      <c r="AG491">
        <f t="shared" si="175"/>
        <v>4924.4711418114603</v>
      </c>
    </row>
    <row r="492" spans="1:33" x14ac:dyDescent="0.2">
      <c r="A492">
        <f>'建築限界数値データ　線間左'!A576</f>
        <v>-1888.3814455157144</v>
      </c>
      <c r="B492">
        <f>'建築限界数値データ　線間左'!B576</f>
        <v>3177.8694062146133</v>
      </c>
      <c r="D492">
        <f t="shared" si="154"/>
        <v>60</v>
      </c>
      <c r="E492">
        <f t="shared" si="155"/>
        <v>300</v>
      </c>
      <c r="F492">
        <f t="shared" si="156"/>
        <v>-2140</v>
      </c>
      <c r="G492">
        <f t="shared" si="157"/>
        <v>500</v>
      </c>
      <c r="I492">
        <f t="shared" si="158"/>
        <v>5.6173268975967375E-2</v>
      </c>
      <c r="J492">
        <f t="shared" si="159"/>
        <v>76.666666666666671</v>
      </c>
      <c r="L492">
        <f t="shared" si="160"/>
        <v>-1965.0481121823811</v>
      </c>
      <c r="M492">
        <f t="shared" si="161"/>
        <v>3177.8694062146133</v>
      </c>
      <c r="O492">
        <f t="shared" si="162"/>
        <v>-4105.0481121823814</v>
      </c>
      <c r="P492">
        <f t="shared" si="163"/>
        <v>3177.8694062146133</v>
      </c>
      <c r="R492">
        <f t="shared" si="164"/>
        <v>5191.3653277617586</v>
      </c>
      <c r="S492">
        <f t="shared" si="165"/>
        <v>-0.65877064446004696</v>
      </c>
      <c r="T492">
        <f t="shared" si="166"/>
        <v>2.4828220091297464</v>
      </c>
      <c r="U492">
        <f t="shared" si="167"/>
        <v>142.25522240532601</v>
      </c>
      <c r="W492">
        <f t="shared" si="168"/>
        <v>5191.3653277617586</v>
      </c>
      <c r="X492">
        <f t="shared" si="169"/>
        <v>2.5389952781057139</v>
      </c>
      <c r="Y492">
        <f t="shared" si="170"/>
        <v>145.47371363910213</v>
      </c>
      <c r="AA492">
        <f t="shared" si="171"/>
        <v>-4276.990654008312</v>
      </c>
      <c r="AB492">
        <f t="shared" si="172"/>
        <v>2942.3842223293168</v>
      </c>
      <c r="AD492">
        <f t="shared" si="173"/>
        <v>-4276.990654008312</v>
      </c>
      <c r="AE492">
        <f t="shared" si="174"/>
        <v>-2442.3842223293168</v>
      </c>
      <c r="AG492">
        <f t="shared" si="175"/>
        <v>4925.2299178777057</v>
      </c>
    </row>
    <row r="493" spans="1:33" x14ac:dyDescent="0.2">
      <c r="A493">
        <f>'建築限界数値データ　線間左'!A577</f>
        <v>-1883.6976952429338</v>
      </c>
      <c r="B493">
        <f>'建築限界数値データ　線間左'!B577</f>
        <v>3186.4279969860227</v>
      </c>
      <c r="D493">
        <f t="shared" si="154"/>
        <v>60</v>
      </c>
      <c r="E493">
        <f t="shared" si="155"/>
        <v>300</v>
      </c>
      <c r="F493">
        <f t="shared" si="156"/>
        <v>-2140</v>
      </c>
      <c r="G493">
        <f t="shared" si="157"/>
        <v>500</v>
      </c>
      <c r="I493">
        <f t="shared" si="158"/>
        <v>5.6173268975967375E-2</v>
      </c>
      <c r="J493">
        <f t="shared" si="159"/>
        <v>76.666666666666671</v>
      </c>
      <c r="L493">
        <f t="shared" si="160"/>
        <v>-1960.3643619096006</v>
      </c>
      <c r="M493">
        <f t="shared" si="161"/>
        <v>3186.4279969860227</v>
      </c>
      <c r="O493">
        <f t="shared" si="162"/>
        <v>-4100.3643619096001</v>
      </c>
      <c r="P493">
        <f t="shared" si="163"/>
        <v>3186.4279969860227</v>
      </c>
      <c r="R493">
        <f t="shared" si="164"/>
        <v>5192.9097123284055</v>
      </c>
      <c r="S493">
        <f t="shared" si="165"/>
        <v>-0.66062602177180474</v>
      </c>
      <c r="T493">
        <f t="shared" si="166"/>
        <v>2.4809666318179886</v>
      </c>
      <c r="U493">
        <f t="shared" si="167"/>
        <v>142.14891711595797</v>
      </c>
      <c r="W493">
        <f t="shared" si="168"/>
        <v>5192.9097123284055</v>
      </c>
      <c r="X493">
        <f t="shared" si="169"/>
        <v>2.5371399007939561</v>
      </c>
      <c r="Y493">
        <f t="shared" si="170"/>
        <v>145.36740834973406</v>
      </c>
      <c r="AA493">
        <f t="shared" si="171"/>
        <v>-4272.7948026547165</v>
      </c>
      <c r="AB493">
        <f t="shared" si="172"/>
        <v>2951.1922768266941</v>
      </c>
      <c r="AD493">
        <f t="shared" si="173"/>
        <v>-4272.7948026547165</v>
      </c>
      <c r="AE493">
        <f t="shared" si="174"/>
        <v>-2451.1922768266941</v>
      </c>
      <c r="AG493">
        <f t="shared" si="175"/>
        <v>4925.9637639316825</v>
      </c>
    </row>
    <row r="494" spans="1:33" x14ac:dyDescent="0.2">
      <c r="A494">
        <f>'建築限界数値データ　線間左'!A578</f>
        <v>-1878.9751556746212</v>
      </c>
      <c r="B494">
        <f>'建築限界数値データ　線間左'!B578</f>
        <v>3194.965245526153</v>
      </c>
      <c r="D494">
        <f t="shared" si="154"/>
        <v>60</v>
      </c>
      <c r="E494">
        <f t="shared" si="155"/>
        <v>300</v>
      </c>
      <c r="F494">
        <f t="shared" si="156"/>
        <v>-2140</v>
      </c>
      <c r="G494">
        <f t="shared" si="157"/>
        <v>500</v>
      </c>
      <c r="I494">
        <f t="shared" si="158"/>
        <v>5.6173268975967375E-2</v>
      </c>
      <c r="J494">
        <f t="shared" si="159"/>
        <v>76.666666666666671</v>
      </c>
      <c r="L494">
        <f t="shared" si="160"/>
        <v>-1955.6418223412879</v>
      </c>
      <c r="M494">
        <f t="shared" si="161"/>
        <v>3194.965245526153</v>
      </c>
      <c r="O494">
        <f t="shared" si="162"/>
        <v>-4095.6418223412879</v>
      </c>
      <c r="P494">
        <f t="shared" si="163"/>
        <v>3194.965245526153</v>
      </c>
      <c r="R494">
        <f t="shared" si="164"/>
        <v>5194.4282512160135</v>
      </c>
      <c r="S494">
        <f t="shared" si="165"/>
        <v>-0.66248164293605172</v>
      </c>
      <c r="T494">
        <f t="shared" si="166"/>
        <v>2.4791110106537415</v>
      </c>
      <c r="U494">
        <f t="shared" si="167"/>
        <v>142.04259785487145</v>
      </c>
      <c r="W494">
        <f t="shared" si="168"/>
        <v>5194.4282512160135</v>
      </c>
      <c r="X494">
        <f t="shared" si="169"/>
        <v>2.535284279629709</v>
      </c>
      <c r="Y494">
        <f t="shared" si="170"/>
        <v>145.26108908864757</v>
      </c>
      <c r="AA494">
        <f t="shared" si="171"/>
        <v>-4268.5590249555617</v>
      </c>
      <c r="AB494">
        <f t="shared" si="172"/>
        <v>2959.9812005317663</v>
      </c>
      <c r="AD494">
        <f t="shared" si="173"/>
        <v>-4268.5590249555617</v>
      </c>
      <c r="AE494">
        <f t="shared" si="174"/>
        <v>-2459.9812005317663</v>
      </c>
      <c r="AG494">
        <f t="shared" si="175"/>
        <v>4926.6726760055089</v>
      </c>
    </row>
    <row r="495" spans="1:33" x14ac:dyDescent="0.2">
      <c r="A495">
        <f>'建築限界数値データ　線間左'!A579</f>
        <v>-1874.2139240577942</v>
      </c>
      <c r="B495">
        <f>'建築限界数値データ　線間左'!B579</f>
        <v>3203.4809760351086</v>
      </c>
      <c r="D495">
        <f t="shared" si="154"/>
        <v>60</v>
      </c>
      <c r="E495">
        <f t="shared" si="155"/>
        <v>300</v>
      </c>
      <c r="F495">
        <f t="shared" si="156"/>
        <v>-2140</v>
      </c>
      <c r="G495">
        <f t="shared" si="157"/>
        <v>500</v>
      </c>
      <c r="I495">
        <f t="shared" si="158"/>
        <v>5.6173268975967375E-2</v>
      </c>
      <c r="J495">
        <f t="shared" si="159"/>
        <v>76.666666666666671</v>
      </c>
      <c r="L495">
        <f t="shared" si="160"/>
        <v>-1950.8805907244609</v>
      </c>
      <c r="M495">
        <f t="shared" si="161"/>
        <v>3203.4809760351086</v>
      </c>
      <c r="O495">
        <f t="shared" si="162"/>
        <v>-4090.8805907244609</v>
      </c>
      <c r="P495">
        <f t="shared" si="163"/>
        <v>3203.4809760351086</v>
      </c>
      <c r="R495">
        <f t="shared" si="164"/>
        <v>5195.9209358288899</v>
      </c>
      <c r="S495">
        <f t="shared" si="165"/>
        <v>-0.66433750362653965</v>
      </c>
      <c r="T495">
        <f t="shared" si="166"/>
        <v>2.4772551499632534</v>
      </c>
      <c r="U495">
        <f t="shared" si="167"/>
        <v>141.93626486994225</v>
      </c>
      <c r="W495">
        <f t="shared" si="168"/>
        <v>5195.9209358288899</v>
      </c>
      <c r="X495">
        <f t="shared" si="169"/>
        <v>2.5334284189392209</v>
      </c>
      <c r="Y495">
        <f t="shared" si="170"/>
        <v>145.15475610371837</v>
      </c>
      <c r="AA495">
        <f t="shared" si="171"/>
        <v>-4264.2834081344163</v>
      </c>
      <c r="AB495">
        <f t="shared" si="172"/>
        <v>2968.7508124621195</v>
      </c>
      <c r="AD495">
        <f t="shared" si="173"/>
        <v>-4264.2834081344163</v>
      </c>
      <c r="AE495">
        <f t="shared" si="174"/>
        <v>-2468.7508124621195</v>
      </c>
      <c r="AG495">
        <f t="shared" si="175"/>
        <v>4927.3566502662306</v>
      </c>
    </row>
    <row r="496" spans="1:33" x14ac:dyDescent="0.2">
      <c r="A496">
        <f>'建築限界数値データ　線間左'!A580</f>
        <v>-1869.4140984362209</v>
      </c>
      <c r="B496">
        <f>'建築限界数値データ　線間左'!B580</f>
        <v>3211.9750131560968</v>
      </c>
      <c r="D496">
        <f t="shared" si="154"/>
        <v>60</v>
      </c>
      <c r="E496">
        <f t="shared" si="155"/>
        <v>300</v>
      </c>
      <c r="F496">
        <f t="shared" si="156"/>
        <v>-2140</v>
      </c>
      <c r="G496">
        <f t="shared" si="157"/>
        <v>500</v>
      </c>
      <c r="I496">
        <f t="shared" si="158"/>
        <v>5.6173268975967375E-2</v>
      </c>
      <c r="J496">
        <f t="shared" si="159"/>
        <v>76.666666666666671</v>
      </c>
      <c r="L496">
        <f t="shared" si="160"/>
        <v>-1946.0807651028877</v>
      </c>
      <c r="M496">
        <f t="shared" si="161"/>
        <v>3211.9750131560968</v>
      </c>
      <c r="O496">
        <f t="shared" si="162"/>
        <v>-4086.0807651028877</v>
      </c>
      <c r="P496">
        <f t="shared" si="163"/>
        <v>3211.9750131560968</v>
      </c>
      <c r="R496">
        <f t="shared" si="164"/>
        <v>5197.387757718574</v>
      </c>
      <c r="S496">
        <f t="shared" si="165"/>
        <v>-0.66619359952663615</v>
      </c>
      <c r="T496">
        <f t="shared" si="166"/>
        <v>2.475399054063157</v>
      </c>
      <c r="U496">
        <f t="shared" si="167"/>
        <v>141.82991840849519</v>
      </c>
      <c r="W496">
        <f t="shared" si="168"/>
        <v>5197.387757718574</v>
      </c>
      <c r="X496">
        <f t="shared" si="169"/>
        <v>2.5315723230391245</v>
      </c>
      <c r="Y496">
        <f t="shared" si="170"/>
        <v>145.04840964227128</v>
      </c>
      <c r="AA496">
        <f t="shared" si="171"/>
        <v>-4259.9680402352187</v>
      </c>
      <c r="AB496">
        <f t="shared" si="172"/>
        <v>2977.5009320330055</v>
      </c>
      <c r="AD496">
        <f t="shared" si="173"/>
        <v>-4259.9680402352187</v>
      </c>
      <c r="AE496">
        <f t="shared" si="174"/>
        <v>-2477.5009320330055</v>
      </c>
      <c r="AG496">
        <f t="shared" si="175"/>
        <v>4928.0156830158221</v>
      </c>
    </row>
    <row r="497" spans="1:33" x14ac:dyDescent="0.2">
      <c r="A497">
        <f>'建築限界数値データ　線間左'!A581</f>
        <v>-1864.5757776484013</v>
      </c>
      <c r="B497">
        <f>'建築限界数値データ　線間左'!B581</f>
        <v>3220.447181979036</v>
      </c>
      <c r="D497">
        <f t="shared" si="154"/>
        <v>60</v>
      </c>
      <c r="E497">
        <f t="shared" si="155"/>
        <v>300</v>
      </c>
      <c r="F497">
        <f t="shared" si="156"/>
        <v>-2140</v>
      </c>
      <c r="G497">
        <f t="shared" si="157"/>
        <v>500</v>
      </c>
      <c r="I497">
        <f t="shared" si="158"/>
        <v>5.6173268975967375E-2</v>
      </c>
      <c r="J497">
        <f t="shared" si="159"/>
        <v>76.666666666666671</v>
      </c>
      <c r="L497">
        <f t="shared" si="160"/>
        <v>-1941.242444315068</v>
      </c>
      <c r="M497">
        <f t="shared" si="161"/>
        <v>3220.447181979036</v>
      </c>
      <c r="O497">
        <f t="shared" si="162"/>
        <v>-4081.242444315068</v>
      </c>
      <c r="P497">
        <f t="shared" si="163"/>
        <v>3220.447181979036</v>
      </c>
      <c r="R497">
        <f t="shared" si="164"/>
        <v>5198.8287085838429</v>
      </c>
      <c r="S497">
        <f t="shared" si="165"/>
        <v>-0.66804992632914317</v>
      </c>
      <c r="T497">
        <f t="shared" si="166"/>
        <v>2.4735427272606501</v>
      </c>
      <c r="U497">
        <f t="shared" si="167"/>
        <v>141.72355871731452</v>
      </c>
      <c r="W497">
        <f t="shared" si="168"/>
        <v>5198.8287085838429</v>
      </c>
      <c r="X497">
        <f t="shared" si="169"/>
        <v>2.5297159962366176</v>
      </c>
      <c r="Y497">
        <f t="shared" si="170"/>
        <v>144.94204995109064</v>
      </c>
      <c r="AA497">
        <f t="shared" si="171"/>
        <v>-4255.6130101204662</v>
      </c>
      <c r="AB497">
        <f t="shared" si="172"/>
        <v>2986.2313790610688</v>
      </c>
      <c r="AD497">
        <f t="shared" si="173"/>
        <v>-4255.6130101204662</v>
      </c>
      <c r="AE497">
        <f t="shared" si="174"/>
        <v>-2486.2313790610688</v>
      </c>
      <c r="AG497">
        <f t="shared" si="175"/>
        <v>4928.6497706912069</v>
      </c>
    </row>
    <row r="498" spans="1:33" x14ac:dyDescent="0.2">
      <c r="A498">
        <f>'建築限界数値データ　線間左'!A582</f>
        <v>-1859.6990613255321</v>
      </c>
      <c r="B498">
        <f>'建築限界数値データ　線間左'!B582</f>
        <v>3228.8973080441601</v>
      </c>
      <c r="D498">
        <f t="shared" si="154"/>
        <v>60</v>
      </c>
      <c r="E498">
        <f t="shared" si="155"/>
        <v>300</v>
      </c>
      <c r="F498">
        <f t="shared" si="156"/>
        <v>-2140</v>
      </c>
      <c r="G498">
        <f t="shared" si="157"/>
        <v>500</v>
      </c>
      <c r="I498">
        <f t="shared" si="158"/>
        <v>5.6173268975967375E-2</v>
      </c>
      <c r="J498">
        <f t="shared" si="159"/>
        <v>76.666666666666671</v>
      </c>
      <c r="L498">
        <f t="shared" si="160"/>
        <v>-1936.3657279921988</v>
      </c>
      <c r="M498">
        <f t="shared" si="161"/>
        <v>3228.8973080441601</v>
      </c>
      <c r="O498">
        <f t="shared" si="162"/>
        <v>-4076.365727992199</v>
      </c>
      <c r="P498">
        <f t="shared" si="163"/>
        <v>3228.8973080441601</v>
      </c>
      <c r="R498">
        <f t="shared" si="164"/>
        <v>5200.2437802707091</v>
      </c>
      <c r="S498">
        <f t="shared" si="165"/>
        <v>-0.66990647973611728</v>
      </c>
      <c r="T498">
        <f t="shared" si="166"/>
        <v>2.4716861738536759</v>
      </c>
      <c r="U498">
        <f t="shared" si="167"/>
        <v>141.61718604265428</v>
      </c>
      <c r="W498">
        <f t="shared" si="168"/>
        <v>5200.2437802707091</v>
      </c>
      <c r="X498">
        <f t="shared" si="169"/>
        <v>2.5278594428296435</v>
      </c>
      <c r="Y498">
        <f t="shared" si="170"/>
        <v>144.8356772764304</v>
      </c>
      <c r="AA498">
        <f t="shared" si="171"/>
        <v>-4251.2184074693832</v>
      </c>
      <c r="AB498">
        <f t="shared" si="172"/>
        <v>2994.9419737680519</v>
      </c>
      <c r="AD498">
        <f t="shared" si="173"/>
        <v>-4251.2184074693832</v>
      </c>
      <c r="AE498">
        <f t="shared" si="174"/>
        <v>-2494.9419737680519</v>
      </c>
      <c r="AG498">
        <f t="shared" si="175"/>
        <v>4929.2589098642547</v>
      </c>
    </row>
    <row r="499" spans="1:33" x14ac:dyDescent="0.2">
      <c r="A499">
        <f>'建築限界数値データ　線間左'!A583</f>
        <v>-1854.7840498894539</v>
      </c>
      <c r="B499">
        <f>'建築限界数値データ　線間左'!B583</f>
        <v>3237.3252173456094</v>
      </c>
      <c r="D499">
        <f t="shared" si="154"/>
        <v>60</v>
      </c>
      <c r="E499">
        <f t="shared" si="155"/>
        <v>300</v>
      </c>
      <c r="F499">
        <f t="shared" si="156"/>
        <v>-2140</v>
      </c>
      <c r="G499">
        <f t="shared" si="157"/>
        <v>500</v>
      </c>
      <c r="I499">
        <f t="shared" si="158"/>
        <v>5.6173268975967375E-2</v>
      </c>
      <c r="J499">
        <f t="shared" si="159"/>
        <v>76.666666666666671</v>
      </c>
      <c r="L499">
        <f t="shared" si="160"/>
        <v>-1931.4507165561206</v>
      </c>
      <c r="M499">
        <f t="shared" si="161"/>
        <v>3237.3252173456094</v>
      </c>
      <c r="O499">
        <f t="shared" si="162"/>
        <v>-4071.4507165561208</v>
      </c>
      <c r="P499">
        <f t="shared" si="163"/>
        <v>3237.3252173456094</v>
      </c>
      <c r="R499">
        <f t="shared" si="164"/>
        <v>5201.6329647724233</v>
      </c>
      <c r="S499">
        <f t="shared" si="165"/>
        <v>-0.6717632554586902</v>
      </c>
      <c r="T499">
        <f t="shared" si="166"/>
        <v>2.469829398131103</v>
      </c>
      <c r="U499">
        <f t="shared" si="167"/>
        <v>141.5108006302485</v>
      </c>
      <c r="W499">
        <f t="shared" si="168"/>
        <v>5201.6329647724233</v>
      </c>
      <c r="X499">
        <f t="shared" si="169"/>
        <v>2.5260026671070706</v>
      </c>
      <c r="Y499">
        <f t="shared" si="170"/>
        <v>144.72929186402459</v>
      </c>
      <c r="AA499">
        <f t="shared" si="171"/>
        <v>-4246.7843227760777</v>
      </c>
      <c r="AB499">
        <f t="shared" si="172"/>
        <v>3003.6325367844979</v>
      </c>
      <c r="AD499">
        <f t="shared" si="173"/>
        <v>-4246.7843227760777</v>
      </c>
      <c r="AE499">
        <f t="shared" si="174"/>
        <v>-2503.6325367844979</v>
      </c>
      <c r="AG499">
        <f t="shared" si="175"/>
        <v>4929.8430972418028</v>
      </c>
    </row>
    <row r="500" spans="1:33" x14ac:dyDescent="0.2">
      <c r="A500">
        <f>'建築限界数値データ　線間左'!A584</f>
        <v>-1849.8308445505847</v>
      </c>
      <c r="B500">
        <f>'建築限界数値データ　線間左'!B584</f>
        <v>3245.7307363350128</v>
      </c>
      <c r="D500">
        <f t="shared" si="154"/>
        <v>60</v>
      </c>
      <c r="E500">
        <f t="shared" si="155"/>
        <v>300</v>
      </c>
      <c r="F500">
        <f t="shared" si="156"/>
        <v>-2140</v>
      </c>
      <c r="G500">
        <f t="shared" si="157"/>
        <v>500</v>
      </c>
      <c r="I500">
        <f t="shared" si="158"/>
        <v>5.6173268975967375E-2</v>
      </c>
      <c r="J500">
        <f t="shared" si="159"/>
        <v>76.666666666666671</v>
      </c>
      <c r="L500">
        <f t="shared" si="160"/>
        <v>-1926.4975112172515</v>
      </c>
      <c r="M500">
        <f t="shared" si="161"/>
        <v>3245.7307363350128</v>
      </c>
      <c r="O500">
        <f t="shared" si="162"/>
        <v>-4066.4975112172515</v>
      </c>
      <c r="P500">
        <f t="shared" si="163"/>
        <v>3245.7307363350128</v>
      </c>
      <c r="R500">
        <f t="shared" si="164"/>
        <v>5202.9962542294734</v>
      </c>
      <c r="S500">
        <f t="shared" si="165"/>
        <v>-0.67362024921689023</v>
      </c>
      <c r="T500">
        <f t="shared" si="166"/>
        <v>2.4679724043729028</v>
      </c>
      <c r="U500">
        <f t="shared" si="167"/>
        <v>141.40440272532149</v>
      </c>
      <c r="W500">
        <f t="shared" si="168"/>
        <v>5202.9962542294734</v>
      </c>
      <c r="X500">
        <f t="shared" si="169"/>
        <v>2.5241456733488703</v>
      </c>
      <c r="Y500">
        <f t="shared" si="170"/>
        <v>144.62289395909758</v>
      </c>
      <c r="AA500">
        <f t="shared" si="171"/>
        <v>-4242.3108473476732</v>
      </c>
      <c r="AB500">
        <f t="shared" si="172"/>
        <v>3012.3028891534454</v>
      </c>
      <c r="AD500">
        <f t="shared" si="173"/>
        <v>-4242.3108473476732</v>
      </c>
      <c r="AE500">
        <f t="shared" si="174"/>
        <v>-2512.3028891534454</v>
      </c>
      <c r="AG500">
        <f t="shared" si="175"/>
        <v>4930.4023296656515</v>
      </c>
    </row>
    <row r="501" spans="1:33" x14ac:dyDescent="0.2">
      <c r="A501">
        <f>'建築限界数値データ　線間左'!A585</f>
        <v>-1844.8395473058358</v>
      </c>
      <c r="B501">
        <f>'建築限界数値データ　線間左'!B585</f>
        <v>3254.1136919250657</v>
      </c>
      <c r="D501">
        <f t="shared" si="154"/>
        <v>60</v>
      </c>
      <c r="E501">
        <f t="shared" si="155"/>
        <v>300</v>
      </c>
      <c r="F501">
        <f t="shared" si="156"/>
        <v>-2140</v>
      </c>
      <c r="G501">
        <f t="shared" si="157"/>
        <v>500</v>
      </c>
      <c r="I501">
        <f t="shared" si="158"/>
        <v>5.6173268975967375E-2</v>
      </c>
      <c r="J501">
        <f t="shared" si="159"/>
        <v>76.666666666666671</v>
      </c>
      <c r="L501">
        <f t="shared" si="160"/>
        <v>-1921.5062139725026</v>
      </c>
      <c r="M501">
        <f t="shared" si="161"/>
        <v>3254.1136919250657</v>
      </c>
      <c r="O501">
        <f t="shared" si="162"/>
        <v>-4061.5062139725023</v>
      </c>
      <c r="P501">
        <f t="shared" si="163"/>
        <v>3254.1136919250657</v>
      </c>
      <c r="R501">
        <f t="shared" si="164"/>
        <v>5204.3336409295889</v>
      </c>
      <c r="S501">
        <f t="shared" si="165"/>
        <v>-0.67547745673946424</v>
      </c>
      <c r="T501">
        <f t="shared" si="166"/>
        <v>2.4661151968503288</v>
      </c>
      <c r="U501">
        <f t="shared" si="167"/>
        <v>141.29799257259805</v>
      </c>
      <c r="W501">
        <f t="shared" si="168"/>
        <v>5204.3336409295889</v>
      </c>
      <c r="X501">
        <f t="shared" si="169"/>
        <v>2.5222884658262963</v>
      </c>
      <c r="Y501">
        <f t="shared" si="170"/>
        <v>144.51648380637414</v>
      </c>
      <c r="AA501">
        <f t="shared" si="171"/>
        <v>-4237.7980733024351</v>
      </c>
      <c r="AB501">
        <f t="shared" si="172"/>
        <v>3020.952852334111</v>
      </c>
      <c r="AD501">
        <f t="shared" si="173"/>
        <v>-4237.7980733024351</v>
      </c>
      <c r="AE501">
        <f t="shared" si="174"/>
        <v>-2520.952852334111</v>
      </c>
      <c r="AG501">
        <f t="shared" si="175"/>
        <v>4930.9366041125822</v>
      </c>
    </row>
    <row r="502" spans="1:33" x14ac:dyDescent="0.2">
      <c r="A502">
        <f>'建築限界数値データ　線間左'!A586</f>
        <v>-1839.8102609365101</v>
      </c>
      <c r="B502">
        <f>'建築限界数値データ　線間左'!B586</f>
        <v>3262.4739114930881</v>
      </c>
      <c r="D502">
        <f t="shared" si="154"/>
        <v>60</v>
      </c>
      <c r="E502">
        <f t="shared" si="155"/>
        <v>300</v>
      </c>
      <c r="F502">
        <f t="shared" si="156"/>
        <v>-2140</v>
      </c>
      <c r="G502">
        <f t="shared" si="157"/>
        <v>500</v>
      </c>
      <c r="I502">
        <f t="shared" si="158"/>
        <v>5.6173268975967375E-2</v>
      </c>
      <c r="J502">
        <f t="shared" si="159"/>
        <v>76.666666666666671</v>
      </c>
      <c r="L502">
        <f t="shared" si="160"/>
        <v>-1916.4769276031768</v>
      </c>
      <c r="M502">
        <f t="shared" si="161"/>
        <v>3262.4739114930881</v>
      </c>
      <c r="O502">
        <f t="shared" si="162"/>
        <v>-4056.4769276031766</v>
      </c>
      <c r="P502">
        <f t="shared" si="163"/>
        <v>3262.4739114930881</v>
      </c>
      <c r="R502">
        <f t="shared" si="164"/>
        <v>5205.6451173077403</v>
      </c>
      <c r="S502">
        <f t="shared" si="165"/>
        <v>-0.6773348737637005</v>
      </c>
      <c r="T502">
        <f t="shared" si="166"/>
        <v>2.4642577798260925</v>
      </c>
      <c r="U502">
        <f t="shared" si="167"/>
        <v>141.19157041631357</v>
      </c>
      <c r="W502">
        <f t="shared" si="168"/>
        <v>5205.6451173077403</v>
      </c>
      <c r="X502">
        <f t="shared" si="169"/>
        <v>2.52043104880206</v>
      </c>
      <c r="Y502">
        <f t="shared" si="170"/>
        <v>144.41006165008966</v>
      </c>
      <c r="AA502">
        <f t="shared" si="171"/>
        <v>-4233.2460935678682</v>
      </c>
      <c r="AB502">
        <f t="shared" si="172"/>
        <v>3029.5822482055678</v>
      </c>
      <c r="AD502">
        <f t="shared" si="173"/>
        <v>-4233.2460935678682</v>
      </c>
      <c r="AE502">
        <f t="shared" si="174"/>
        <v>-2529.5822482055678</v>
      </c>
      <c r="AG502">
        <f t="shared" si="175"/>
        <v>4931.4459176943583</v>
      </c>
    </row>
    <row r="503" spans="1:33" x14ac:dyDescent="0.2">
      <c r="A503">
        <f>'建築限界数値データ　線間左'!A587</f>
        <v>-1834.7430890061864</v>
      </c>
      <c r="B503">
        <f>'建築限界数値データ　線間左'!B587</f>
        <v>3270.8112228845848</v>
      </c>
      <c r="D503">
        <f t="shared" si="154"/>
        <v>60</v>
      </c>
      <c r="E503">
        <f t="shared" si="155"/>
        <v>300</v>
      </c>
      <c r="F503">
        <f t="shared" si="156"/>
        <v>-2140</v>
      </c>
      <c r="G503">
        <f t="shared" si="157"/>
        <v>500</v>
      </c>
      <c r="I503">
        <f t="shared" si="158"/>
        <v>5.6173268975967375E-2</v>
      </c>
      <c r="J503">
        <f t="shared" si="159"/>
        <v>76.666666666666671</v>
      </c>
      <c r="L503">
        <f t="shared" si="160"/>
        <v>-1911.4097556728532</v>
      </c>
      <c r="M503">
        <f t="shared" si="161"/>
        <v>3270.8112228845848</v>
      </c>
      <c r="O503">
        <f t="shared" si="162"/>
        <v>-4051.409755672853</v>
      </c>
      <c r="P503">
        <f t="shared" si="163"/>
        <v>3270.8112228845848</v>
      </c>
      <c r="R503">
        <f t="shared" si="164"/>
        <v>5206.9306759461397</v>
      </c>
      <c r="S503">
        <f t="shared" si="165"/>
        <v>-0.679192496035253</v>
      </c>
      <c r="T503">
        <f t="shared" si="166"/>
        <v>2.4624001575545402</v>
      </c>
      <c r="U503">
        <f t="shared" si="167"/>
        <v>141.08513650022411</v>
      </c>
      <c r="W503">
        <f t="shared" si="168"/>
        <v>5206.9306759461397</v>
      </c>
      <c r="X503">
        <f t="shared" si="169"/>
        <v>2.5185734265305078</v>
      </c>
      <c r="Y503">
        <f t="shared" si="170"/>
        <v>144.3036277340002</v>
      </c>
      <c r="AA503">
        <f t="shared" si="171"/>
        <v>-4228.6550018788039</v>
      </c>
      <c r="AB503">
        <f t="shared" si="172"/>
        <v>3038.1908990704151</v>
      </c>
      <c r="AD503">
        <f t="shared" si="173"/>
        <v>-4228.6550018788039</v>
      </c>
      <c r="AE503">
        <f t="shared" si="174"/>
        <v>-2538.1908990704151</v>
      </c>
      <c r="AG503">
        <f t="shared" si="175"/>
        <v>4931.9302676577363</v>
      </c>
    </row>
    <row r="504" spans="1:33" x14ac:dyDescent="0.2">
      <c r="A504">
        <f>'建築限界数値データ　線間左'!A588</f>
        <v>-1829.6381358585877</v>
      </c>
      <c r="B504">
        <f>'建築限界数値データ　線間左'!B588</f>
        <v>3279.1254544167855</v>
      </c>
      <c r="D504">
        <f t="shared" si="154"/>
        <v>60</v>
      </c>
      <c r="E504">
        <f t="shared" si="155"/>
        <v>300</v>
      </c>
      <c r="F504">
        <f t="shared" si="156"/>
        <v>-2140</v>
      </c>
      <c r="G504">
        <f t="shared" si="157"/>
        <v>500</v>
      </c>
      <c r="I504">
        <f t="shared" si="158"/>
        <v>5.6173268975967375E-2</v>
      </c>
      <c r="J504">
        <f t="shared" si="159"/>
        <v>76.666666666666671</v>
      </c>
      <c r="L504">
        <f t="shared" si="160"/>
        <v>-1906.3048025252544</v>
      </c>
      <c r="M504">
        <f t="shared" si="161"/>
        <v>3279.1254544167855</v>
      </c>
      <c r="O504">
        <f t="shared" si="162"/>
        <v>-4046.3048025252547</v>
      </c>
      <c r="P504">
        <f t="shared" si="163"/>
        <v>3279.1254544167855</v>
      </c>
      <c r="R504">
        <f t="shared" si="164"/>
        <v>5208.1903095742409</v>
      </c>
      <c r="S504">
        <f t="shared" si="165"/>
        <v>-0.681050319307964</v>
      </c>
      <c r="T504">
        <f t="shared" si="166"/>
        <v>2.4605423342818291</v>
      </c>
      <c r="U504">
        <f t="shared" si="167"/>
        <v>140.97869106761658</v>
      </c>
      <c r="W504">
        <f t="shared" si="168"/>
        <v>5208.1903095742409</v>
      </c>
      <c r="X504">
        <f t="shared" si="169"/>
        <v>2.5167156032577966</v>
      </c>
      <c r="Y504">
        <f t="shared" si="170"/>
        <v>144.1971823013927</v>
      </c>
      <c r="AA504">
        <f t="shared" si="171"/>
        <v>-4224.024892775471</v>
      </c>
      <c r="AB504">
        <f t="shared" si="172"/>
        <v>3046.778627658432</v>
      </c>
      <c r="AD504">
        <f t="shared" si="173"/>
        <v>-4224.024892775471</v>
      </c>
      <c r="AE504">
        <f t="shared" si="174"/>
        <v>-2546.778627658432</v>
      </c>
      <c r="AG504">
        <f t="shared" si="175"/>
        <v>4932.3896513844684</v>
      </c>
    </row>
    <row r="505" spans="1:33" x14ac:dyDescent="0.2">
      <c r="A505">
        <f>'建築限界数値データ　線間左'!A589</f>
        <v>-1824.4955066154305</v>
      </c>
      <c r="B505">
        <f>'建築限界数値データ　線間左'!B589</f>
        <v>3287.4164348821869</v>
      </c>
      <c r="D505">
        <f t="shared" si="154"/>
        <v>60</v>
      </c>
      <c r="E505">
        <f t="shared" si="155"/>
        <v>300</v>
      </c>
      <c r="F505">
        <f t="shared" si="156"/>
        <v>-2140</v>
      </c>
      <c r="G505">
        <f t="shared" si="157"/>
        <v>500</v>
      </c>
      <c r="I505">
        <f t="shared" si="158"/>
        <v>5.6173268975967375E-2</v>
      </c>
      <c r="J505">
        <f t="shared" si="159"/>
        <v>76.666666666666671</v>
      </c>
      <c r="L505">
        <f t="shared" si="160"/>
        <v>-1901.1621732820972</v>
      </c>
      <c r="M505">
        <f t="shared" si="161"/>
        <v>3287.4164348821869</v>
      </c>
      <c r="O505">
        <f t="shared" si="162"/>
        <v>-4041.1621732820972</v>
      </c>
      <c r="P505">
        <f t="shared" si="163"/>
        <v>3287.4164348821869</v>
      </c>
      <c r="R505">
        <f t="shared" si="164"/>
        <v>5209.4240110687469</v>
      </c>
      <c r="S505">
        <f t="shared" si="165"/>
        <v>-0.68290833934369188</v>
      </c>
      <c r="T505">
        <f t="shared" si="166"/>
        <v>2.458684314246101</v>
      </c>
      <c r="U505">
        <f t="shared" si="167"/>
        <v>140.87223436131862</v>
      </c>
      <c r="W505">
        <f t="shared" si="168"/>
        <v>5209.4240110687469</v>
      </c>
      <c r="X505">
        <f t="shared" si="169"/>
        <v>2.5148575832220685</v>
      </c>
      <c r="Y505">
        <f t="shared" si="170"/>
        <v>144.09072559509471</v>
      </c>
      <c r="AA505">
        <f t="shared" si="171"/>
        <v>-4219.3558616015489</v>
      </c>
      <c r="AB505">
        <f t="shared" si="172"/>
        <v>3055.3452571302387</v>
      </c>
      <c r="AD505">
        <f t="shared" si="173"/>
        <v>-4219.3558616015489</v>
      </c>
      <c r="AE505">
        <f t="shared" si="174"/>
        <v>-2555.3452571302387</v>
      </c>
      <c r="AG505">
        <f t="shared" si="175"/>
        <v>4932.8240663913157</v>
      </c>
    </row>
    <row r="506" spans="1:33" x14ac:dyDescent="0.2">
      <c r="A506">
        <f>'建築限界数値データ　線間左'!A590</f>
        <v>-1819.3153071742627</v>
      </c>
      <c r="B506">
        <f>'建築限界数値データ　線間左'!B590</f>
        <v>3295.6839935520693</v>
      </c>
      <c r="D506">
        <f t="shared" si="154"/>
        <v>60</v>
      </c>
      <c r="E506">
        <f t="shared" si="155"/>
        <v>300</v>
      </c>
      <c r="F506">
        <f t="shared" si="156"/>
        <v>-2140</v>
      </c>
      <c r="G506">
        <f t="shared" si="157"/>
        <v>500</v>
      </c>
      <c r="I506">
        <f t="shared" si="158"/>
        <v>5.6173268975967375E-2</v>
      </c>
      <c r="J506">
        <f t="shared" si="159"/>
        <v>76.666666666666671</v>
      </c>
      <c r="L506">
        <f t="shared" si="160"/>
        <v>-1895.9819738409294</v>
      </c>
      <c r="M506">
        <f t="shared" si="161"/>
        <v>3295.6839935520693</v>
      </c>
      <c r="O506">
        <f t="shared" si="162"/>
        <v>-4035.9819738409296</v>
      </c>
      <c r="P506">
        <f t="shared" si="163"/>
        <v>3295.6839935520693</v>
      </c>
      <c r="R506">
        <f t="shared" si="164"/>
        <v>5210.6317734536033</v>
      </c>
      <c r="S506">
        <f t="shared" si="165"/>
        <v>-0.68476655191213331</v>
      </c>
      <c r="T506">
        <f t="shared" si="166"/>
        <v>2.4568261016776596</v>
      </c>
      <c r="U506">
        <f t="shared" si="167"/>
        <v>140.76576662370877</v>
      </c>
      <c r="W506">
        <f t="shared" si="168"/>
        <v>5210.6317734536033</v>
      </c>
      <c r="X506">
        <f t="shared" si="169"/>
        <v>2.5129993706536271</v>
      </c>
      <c r="Y506">
        <f t="shared" si="170"/>
        <v>143.98425785748486</v>
      </c>
      <c r="AA506">
        <f t="shared" si="171"/>
        <v>-4214.6480045022081</v>
      </c>
      <c r="AB506">
        <f t="shared" si="172"/>
        <v>3063.890611080918</v>
      </c>
      <c r="AD506">
        <f t="shared" si="173"/>
        <v>-4214.6480045022081</v>
      </c>
      <c r="AE506">
        <f t="shared" si="174"/>
        <v>-2563.890611080918</v>
      </c>
      <c r="AG506">
        <f t="shared" si="175"/>
        <v>4933.2335103300484</v>
      </c>
    </row>
    <row r="507" spans="1:33" x14ac:dyDescent="0.2">
      <c r="A507">
        <f>'建築限界数値データ　線間左'!A591</f>
        <v>-1814.0976442062802</v>
      </c>
      <c r="B507">
        <f>'建築限界数値データ　線間左'!B591</f>
        <v>3303.9279601800208</v>
      </c>
      <c r="D507">
        <f t="shared" si="154"/>
        <v>60</v>
      </c>
      <c r="E507">
        <f t="shared" si="155"/>
        <v>300</v>
      </c>
      <c r="F507">
        <f t="shared" si="156"/>
        <v>-2140</v>
      </c>
      <c r="G507">
        <f t="shared" si="157"/>
        <v>500</v>
      </c>
      <c r="I507">
        <f t="shared" si="158"/>
        <v>5.6173268975967375E-2</v>
      </c>
      <c r="J507">
        <f t="shared" si="159"/>
        <v>76.666666666666671</v>
      </c>
      <c r="L507">
        <f t="shared" si="160"/>
        <v>-1890.7643108729469</v>
      </c>
      <c r="M507">
        <f t="shared" si="161"/>
        <v>3303.9279601800208</v>
      </c>
      <c r="O507">
        <f t="shared" si="162"/>
        <v>-4030.7643108729471</v>
      </c>
      <c r="P507">
        <f t="shared" si="163"/>
        <v>3303.9279601800208</v>
      </c>
      <c r="R507">
        <f t="shared" si="164"/>
        <v>5211.8135899000054</v>
      </c>
      <c r="S507">
        <f t="shared" si="165"/>
        <v>-0.68662495279065261</v>
      </c>
      <c r="T507">
        <f t="shared" si="166"/>
        <v>2.4549677007991404</v>
      </c>
      <c r="U507">
        <f t="shared" si="167"/>
        <v>140.65928809672621</v>
      </c>
      <c r="W507">
        <f t="shared" si="168"/>
        <v>5211.8135899000054</v>
      </c>
      <c r="X507">
        <f t="shared" si="169"/>
        <v>2.5111409697751079</v>
      </c>
      <c r="Y507">
        <f t="shared" si="170"/>
        <v>143.87777933050231</v>
      </c>
      <c r="AA507">
        <f t="shared" si="171"/>
        <v>-4209.9014184221205</v>
      </c>
      <c r="AB507">
        <f t="shared" si="172"/>
        <v>3072.414513543672</v>
      </c>
      <c r="AD507">
        <f t="shared" si="173"/>
        <v>-4209.9014184221205</v>
      </c>
      <c r="AE507">
        <f t="shared" si="174"/>
        <v>-2572.414513543672</v>
      </c>
      <c r="AG507">
        <f t="shared" si="175"/>
        <v>4933.6179809874529</v>
      </c>
    </row>
    <row r="508" spans="1:33" x14ac:dyDescent="0.2">
      <c r="A508">
        <f>'建築限界数値データ　線間左'!A592</f>
        <v>-1808.8426251541332</v>
      </c>
      <c r="B508">
        <f>'建築限界数値データ　線間左'!B592</f>
        <v>3312.1481650054375</v>
      </c>
      <c r="D508">
        <f t="shared" si="154"/>
        <v>60</v>
      </c>
      <c r="E508">
        <f t="shared" si="155"/>
        <v>300</v>
      </c>
      <c r="F508">
        <f t="shared" si="156"/>
        <v>-2140</v>
      </c>
      <c r="G508">
        <f t="shared" si="157"/>
        <v>500</v>
      </c>
      <c r="I508">
        <f t="shared" si="158"/>
        <v>5.6173268975967375E-2</v>
      </c>
      <c r="J508">
        <f t="shared" si="159"/>
        <v>76.666666666666671</v>
      </c>
      <c r="L508">
        <f t="shared" si="160"/>
        <v>-1885.5092918207999</v>
      </c>
      <c r="M508">
        <f t="shared" si="161"/>
        <v>3312.1481650054375</v>
      </c>
      <c r="O508">
        <f t="shared" si="162"/>
        <v>-4025.5092918208002</v>
      </c>
      <c r="P508">
        <f t="shared" si="163"/>
        <v>3312.1481650054375</v>
      </c>
      <c r="R508">
        <f t="shared" si="164"/>
        <v>5212.9694537263968</v>
      </c>
      <c r="S508">
        <f t="shared" si="165"/>
        <v>-0.68848353776410665</v>
      </c>
      <c r="T508">
        <f t="shared" si="166"/>
        <v>2.4531091158256864</v>
      </c>
      <c r="U508">
        <f t="shared" si="167"/>
        <v>140.55279902188084</v>
      </c>
      <c r="W508">
        <f t="shared" si="168"/>
        <v>5212.9694537263968</v>
      </c>
      <c r="X508">
        <f t="shared" si="169"/>
        <v>2.5092823848016539</v>
      </c>
      <c r="Y508">
        <f t="shared" si="170"/>
        <v>143.77129025565696</v>
      </c>
      <c r="AA508">
        <f t="shared" si="171"/>
        <v>-4205.116201103473</v>
      </c>
      <c r="AB508">
        <f t="shared" si="172"/>
        <v>3080.9167889934297</v>
      </c>
      <c r="AD508">
        <f t="shared" si="173"/>
        <v>-4205.116201103473</v>
      </c>
      <c r="AE508">
        <f t="shared" si="174"/>
        <v>-2580.9167889934297</v>
      </c>
      <c r="AG508">
        <f t="shared" si="175"/>
        <v>4933.9774762853413</v>
      </c>
    </row>
    <row r="509" spans="1:33" x14ac:dyDescent="0.2">
      <c r="A509">
        <f>'建築限界数値データ　線間左'!A593</f>
        <v>-1803.5503582297099</v>
      </c>
      <c r="B509">
        <f>'建築限界数値データ　線間左'!B593</f>
        <v>3320.3444387570203</v>
      </c>
      <c r="D509">
        <f t="shared" si="154"/>
        <v>60</v>
      </c>
      <c r="E509">
        <f t="shared" si="155"/>
        <v>300</v>
      </c>
      <c r="F509">
        <f t="shared" si="156"/>
        <v>-2140</v>
      </c>
      <c r="G509">
        <f t="shared" si="157"/>
        <v>500</v>
      </c>
      <c r="I509">
        <f t="shared" si="158"/>
        <v>5.6173268975967375E-2</v>
      </c>
      <c r="J509">
        <f t="shared" si="159"/>
        <v>76.666666666666671</v>
      </c>
      <c r="L509">
        <f t="shared" si="160"/>
        <v>-1880.2170248963766</v>
      </c>
      <c r="M509">
        <f t="shared" si="161"/>
        <v>3320.3444387570203</v>
      </c>
      <c r="O509">
        <f t="shared" si="162"/>
        <v>-4020.2170248963766</v>
      </c>
      <c r="P509">
        <f t="shared" si="163"/>
        <v>3320.3444387570203</v>
      </c>
      <c r="R509">
        <f t="shared" si="164"/>
        <v>5214.0993583984709</v>
      </c>
      <c r="S509">
        <f t="shared" si="165"/>
        <v>-0.69034230262467355</v>
      </c>
      <c r="T509">
        <f t="shared" si="166"/>
        <v>2.4512503509651196</v>
      </c>
      <c r="U509">
        <f t="shared" si="167"/>
        <v>140.44629964026316</v>
      </c>
      <c r="W509">
        <f t="shared" si="168"/>
        <v>5214.0993583984709</v>
      </c>
      <c r="X509">
        <f t="shared" si="169"/>
        <v>2.5074236199410871</v>
      </c>
      <c r="Y509">
        <f t="shared" si="170"/>
        <v>143.66479087403926</v>
      </c>
      <c r="AA509">
        <f t="shared" si="171"/>
        <v>-4200.2924510839484</v>
      </c>
      <c r="AB509">
        <f t="shared" si="172"/>
        <v>3089.3972623504637</v>
      </c>
      <c r="AD509">
        <f t="shared" si="173"/>
        <v>-4200.2924510839484</v>
      </c>
      <c r="AE509">
        <f t="shared" si="174"/>
        <v>-2589.3972623504637</v>
      </c>
      <c r="AG509">
        <f t="shared" si="175"/>
        <v>4934.3119942805479</v>
      </c>
    </row>
    <row r="510" spans="1:33" x14ac:dyDescent="0.2">
      <c r="A510">
        <f>'建築限界数値データ　線間左'!A594</f>
        <v>-1798.220952411913</v>
      </c>
      <c r="B510">
        <f>'建築限界数値データ　線間左'!B594</f>
        <v>3328.5166126562631</v>
      </c>
      <c r="D510">
        <f t="shared" si="154"/>
        <v>60</v>
      </c>
      <c r="E510">
        <f t="shared" si="155"/>
        <v>300</v>
      </c>
      <c r="F510">
        <f t="shared" si="156"/>
        <v>-2140</v>
      </c>
      <c r="G510">
        <f t="shared" si="157"/>
        <v>500</v>
      </c>
      <c r="I510">
        <f t="shared" si="158"/>
        <v>5.6173268975967375E-2</v>
      </c>
      <c r="J510">
        <f t="shared" si="159"/>
        <v>76.666666666666671</v>
      </c>
      <c r="L510">
        <f t="shared" si="160"/>
        <v>-1874.8876190785797</v>
      </c>
      <c r="M510">
        <f t="shared" si="161"/>
        <v>3328.5166126562631</v>
      </c>
      <c r="O510">
        <f t="shared" si="162"/>
        <v>-4014.8876190785795</v>
      </c>
      <c r="P510">
        <f t="shared" si="163"/>
        <v>3328.5166126562631</v>
      </c>
      <c r="R510">
        <f t="shared" si="164"/>
        <v>5215.2032975291759</v>
      </c>
      <c r="S510">
        <f t="shared" si="165"/>
        <v>-0.69220124317168019</v>
      </c>
      <c r="T510">
        <f t="shared" si="166"/>
        <v>2.4493914104181131</v>
      </c>
      <c r="U510">
        <f t="shared" si="167"/>
        <v>140.33979019255395</v>
      </c>
      <c r="W510">
        <f t="shared" si="168"/>
        <v>5215.2032975291759</v>
      </c>
      <c r="X510">
        <f t="shared" si="169"/>
        <v>2.5055646793940807</v>
      </c>
      <c r="Y510">
        <f t="shared" si="170"/>
        <v>143.55828142633004</v>
      </c>
      <c r="AA510">
        <f t="shared" si="171"/>
        <v>-4195.4302676947027</v>
      </c>
      <c r="AB510">
        <f t="shared" si="172"/>
        <v>3097.8557589840007</v>
      </c>
      <c r="AD510">
        <f t="shared" si="173"/>
        <v>-4195.4302676947027</v>
      </c>
      <c r="AE510">
        <f t="shared" si="174"/>
        <v>-2597.8557589840007</v>
      </c>
      <c r="AG510">
        <f t="shared" si="175"/>
        <v>4934.6215331649482</v>
      </c>
    </row>
    <row r="511" spans="1:33" x14ac:dyDescent="0.2">
      <c r="A511">
        <f>'建築限界数値データ　線間左'!A595</f>
        <v>-1792.8545174444116</v>
      </c>
      <c r="B511">
        <f>'建築限界数値データ　線間左'!B595</f>
        <v>3336.6645184209251</v>
      </c>
      <c r="D511">
        <f t="shared" si="154"/>
        <v>60</v>
      </c>
      <c r="E511">
        <f t="shared" si="155"/>
        <v>300</v>
      </c>
      <c r="F511">
        <f t="shared" si="156"/>
        <v>-2140</v>
      </c>
      <c r="G511">
        <f t="shared" si="157"/>
        <v>500</v>
      </c>
      <c r="I511">
        <f t="shared" si="158"/>
        <v>5.6173268975967375E-2</v>
      </c>
      <c r="J511">
        <f t="shared" si="159"/>
        <v>76.666666666666671</v>
      </c>
      <c r="L511">
        <f t="shared" si="160"/>
        <v>-1869.5211841110784</v>
      </c>
      <c r="M511">
        <f t="shared" si="161"/>
        <v>3336.6645184209251</v>
      </c>
      <c r="O511">
        <f t="shared" si="162"/>
        <v>-4009.5211841110786</v>
      </c>
      <c r="P511">
        <f t="shared" si="163"/>
        <v>3336.6645184209251</v>
      </c>
      <c r="R511">
        <f t="shared" si="164"/>
        <v>5216.2812648787112</v>
      </c>
      <c r="S511">
        <f t="shared" si="165"/>
        <v>-0.69406035521143139</v>
      </c>
      <c r="T511">
        <f t="shared" si="166"/>
        <v>2.4475322983783618</v>
      </c>
      <c r="U511">
        <f t="shared" si="167"/>
        <v>140.23327091903423</v>
      </c>
      <c r="W511">
        <f t="shared" si="168"/>
        <v>5216.2812648787112</v>
      </c>
      <c r="X511">
        <f t="shared" si="169"/>
        <v>2.5037055673543294</v>
      </c>
      <c r="Y511">
        <f t="shared" si="170"/>
        <v>143.45176215281035</v>
      </c>
      <c r="AA511">
        <f t="shared" si="171"/>
        <v>-4190.5297510583123</v>
      </c>
      <c r="AB511">
        <f t="shared" si="172"/>
        <v>3106.2921047158147</v>
      </c>
      <c r="AD511">
        <f t="shared" si="173"/>
        <v>-4190.5297510583123</v>
      </c>
      <c r="AE511">
        <f t="shared" si="174"/>
        <v>-2606.2921047158147</v>
      </c>
      <c r="AG511">
        <f t="shared" si="175"/>
        <v>4934.9060912654486</v>
      </c>
    </row>
    <row r="512" spans="1:33" x14ac:dyDescent="0.2">
      <c r="A512">
        <f>'建築限界数値データ　線間左'!A596</f>
        <v>-1787.4511638333836</v>
      </c>
      <c r="B512">
        <f>'建築限界数値データ　線間左'!B596</f>
        <v>3344.7879882684974</v>
      </c>
      <c r="D512">
        <f t="shared" si="154"/>
        <v>60</v>
      </c>
      <c r="E512">
        <f t="shared" si="155"/>
        <v>300</v>
      </c>
      <c r="F512">
        <f t="shared" si="156"/>
        <v>-2140</v>
      </c>
      <c r="G512">
        <f t="shared" si="157"/>
        <v>500</v>
      </c>
      <c r="I512">
        <f t="shared" si="158"/>
        <v>5.6173268975967375E-2</v>
      </c>
      <c r="J512">
        <f t="shared" si="159"/>
        <v>76.666666666666671</v>
      </c>
      <c r="L512">
        <f t="shared" si="160"/>
        <v>-1864.1178305000503</v>
      </c>
      <c r="M512">
        <f t="shared" si="161"/>
        <v>3344.7879882684974</v>
      </c>
      <c r="O512">
        <f t="shared" si="162"/>
        <v>-4004.1178305000503</v>
      </c>
      <c r="P512">
        <f t="shared" si="163"/>
        <v>3344.7879882684974</v>
      </c>
      <c r="R512">
        <f t="shared" si="164"/>
        <v>5217.3332543545321</v>
      </c>
      <c r="S512">
        <f t="shared" si="165"/>
        <v>-0.69591963455703909</v>
      </c>
      <c r="T512">
        <f t="shared" si="166"/>
        <v>2.4456730190327542</v>
      </c>
      <c r="U512">
        <f t="shared" si="167"/>
        <v>140.12674205959507</v>
      </c>
      <c r="W512">
        <f t="shared" si="168"/>
        <v>5217.3332543545321</v>
      </c>
      <c r="X512">
        <f t="shared" si="169"/>
        <v>2.5018462880087218</v>
      </c>
      <c r="Y512">
        <f t="shared" si="170"/>
        <v>143.34523329337117</v>
      </c>
      <c r="AA512">
        <f t="shared" si="171"/>
        <v>-4185.5910020867168</v>
      </c>
      <c r="AB512">
        <f t="shared" si="172"/>
        <v>3114.7061258238091</v>
      </c>
      <c r="AD512">
        <f t="shared" si="173"/>
        <v>-4185.5910020867168</v>
      </c>
      <c r="AE512">
        <f t="shared" si="174"/>
        <v>-2614.7061258238091</v>
      </c>
      <c r="AG512">
        <f t="shared" si="175"/>
        <v>4935.1656670439988</v>
      </c>
    </row>
    <row r="513" spans="1:33" x14ac:dyDescent="0.2">
      <c r="A513">
        <f>'建築限界数値データ　線間左'!A597</f>
        <v>-1782.0110028452382</v>
      </c>
      <c r="B513">
        <f>'建築限界数値データ　線間左'!B597</f>
        <v>3352.8868549196591</v>
      </c>
      <c r="D513">
        <f t="shared" si="154"/>
        <v>60</v>
      </c>
      <c r="E513">
        <f t="shared" si="155"/>
        <v>300</v>
      </c>
      <c r="F513">
        <f t="shared" si="156"/>
        <v>-2140</v>
      </c>
      <c r="G513">
        <f t="shared" si="157"/>
        <v>500</v>
      </c>
      <c r="I513">
        <f t="shared" si="158"/>
        <v>5.6173268975967375E-2</v>
      </c>
      <c r="J513">
        <f t="shared" si="159"/>
        <v>76.666666666666671</v>
      </c>
      <c r="L513">
        <f t="shared" si="160"/>
        <v>-1858.6776695119049</v>
      </c>
      <c r="M513">
        <f t="shared" si="161"/>
        <v>3352.8868549196591</v>
      </c>
      <c r="O513">
        <f t="shared" si="162"/>
        <v>-3998.6776695119052</v>
      </c>
      <c r="P513">
        <f t="shared" si="163"/>
        <v>3352.8868549196591</v>
      </c>
      <c r="R513">
        <f t="shared" si="164"/>
        <v>5218.3592600113498</v>
      </c>
      <c r="S513">
        <f t="shared" si="165"/>
        <v>-0.6977790770282527</v>
      </c>
      <c r="T513">
        <f t="shared" si="166"/>
        <v>2.4438135765615403</v>
      </c>
      <c r="U513">
        <f t="shared" si="167"/>
        <v>140.02020385374715</v>
      </c>
      <c r="W513">
        <f t="shared" si="168"/>
        <v>5218.3592600113498</v>
      </c>
      <c r="X513">
        <f t="shared" si="169"/>
        <v>2.4999868455375078</v>
      </c>
      <c r="Y513">
        <f t="shared" si="170"/>
        <v>143.23869508752324</v>
      </c>
      <c r="AA513">
        <f t="shared" si="171"/>
        <v>-4180.6141224791381</v>
      </c>
      <c r="AB513">
        <f t="shared" si="172"/>
        <v>3123.0976490456051</v>
      </c>
      <c r="AD513">
        <f t="shared" si="173"/>
        <v>-4180.6141224791381</v>
      </c>
      <c r="AE513">
        <f t="shared" si="174"/>
        <v>-2623.0976490456051</v>
      </c>
      <c r="AG513">
        <f t="shared" si="175"/>
        <v>4935.4002590975933</v>
      </c>
    </row>
    <row r="514" spans="1:33" x14ac:dyDescent="0.2">
      <c r="A514">
        <f>'建築限界数値データ　線間左'!A598</f>
        <v>-1776.5341465043273</v>
      </c>
      <c r="B514">
        <f>'建築限界数値データ　線間左'!B598</f>
        <v>3360.960951601719</v>
      </c>
      <c r="D514">
        <f t="shared" si="154"/>
        <v>60</v>
      </c>
      <c r="E514">
        <f t="shared" si="155"/>
        <v>300</v>
      </c>
      <c r="F514">
        <f t="shared" si="156"/>
        <v>-2140</v>
      </c>
      <c r="G514">
        <f t="shared" si="157"/>
        <v>500</v>
      </c>
      <c r="I514">
        <f t="shared" si="158"/>
        <v>5.6173268975967375E-2</v>
      </c>
      <c r="J514">
        <f t="shared" si="159"/>
        <v>76.666666666666671</v>
      </c>
      <c r="L514">
        <f t="shared" si="160"/>
        <v>-1853.200813170994</v>
      </c>
      <c r="M514">
        <f t="shared" si="161"/>
        <v>3360.960951601719</v>
      </c>
      <c r="O514">
        <f t="shared" si="162"/>
        <v>-3993.200813170994</v>
      </c>
      <c r="P514">
        <f t="shared" si="163"/>
        <v>3360.960951601719</v>
      </c>
      <c r="R514">
        <f t="shared" si="164"/>
        <v>5219.3592760511337</v>
      </c>
      <c r="S514">
        <f t="shared" si="165"/>
        <v>-0.69963867845128846</v>
      </c>
      <c r="T514">
        <f t="shared" si="166"/>
        <v>2.4419539751385049</v>
      </c>
      <c r="U514">
        <f t="shared" si="167"/>
        <v>139.91365654063068</v>
      </c>
      <c r="W514">
        <f t="shared" si="168"/>
        <v>5219.3592760511337</v>
      </c>
      <c r="X514">
        <f t="shared" si="169"/>
        <v>2.4981272441144724</v>
      </c>
      <c r="Y514">
        <f t="shared" si="170"/>
        <v>143.13214777440677</v>
      </c>
      <c r="AA514">
        <f t="shared" si="171"/>
        <v>-4175.5992147199941</v>
      </c>
      <c r="AB514">
        <f t="shared" si="172"/>
        <v>3131.4665015820924</v>
      </c>
      <c r="AD514">
        <f t="shared" si="173"/>
        <v>-4175.5992147199941</v>
      </c>
      <c r="AE514">
        <f t="shared" si="174"/>
        <v>-2631.4665015820924</v>
      </c>
      <c r="AG514">
        <f t="shared" si="175"/>
        <v>4935.6098661582773</v>
      </c>
    </row>
    <row r="515" spans="1:33" x14ac:dyDescent="0.2">
      <c r="A515">
        <f>'建築限界数値データ　線間左'!A599</f>
        <v>-1771.0207075906367</v>
      </c>
      <c r="B515">
        <f>'建築限界数値データ　線間左'!B599</f>
        <v>3369.010112052054</v>
      </c>
      <c r="D515">
        <f t="shared" ref="D515:D578" si="176">D514</f>
        <v>60</v>
      </c>
      <c r="E515">
        <f t="shared" ref="E515:E578" si="177">E514</f>
        <v>300</v>
      </c>
      <c r="F515">
        <f t="shared" ref="F515:F578" si="178">F514</f>
        <v>-2140</v>
      </c>
      <c r="G515">
        <f t="shared" ref="G515:G578" si="179">G514</f>
        <v>500</v>
      </c>
      <c r="I515">
        <f t="shared" ref="I515:I578" si="180">I514</f>
        <v>5.6173268975967375E-2</v>
      </c>
      <c r="J515">
        <f t="shared" ref="J515:J578" si="181">J514</f>
        <v>76.666666666666671</v>
      </c>
      <c r="L515">
        <f t="shared" ref="L515:L578" si="182">A515-J515</f>
        <v>-1847.6873742573034</v>
      </c>
      <c r="M515">
        <f t="shared" ref="M515:M578" si="183">B515</f>
        <v>3369.010112052054</v>
      </c>
      <c r="O515">
        <f t="shared" ref="O515:O578" si="184">L515+F515</f>
        <v>-3987.6873742573034</v>
      </c>
      <c r="P515">
        <f t="shared" ref="P515:P578" si="185">M515</f>
        <v>3369.010112052054</v>
      </c>
      <c r="R515">
        <f t="shared" ref="R515:R578" si="186">SQRT(O515^2+P515^2)</f>
        <v>5220.3332968231161</v>
      </c>
      <c r="S515">
        <f t="shared" ref="S515:S578" si="187">IF(AND(O515=0,P515=0),0,IF(O515=0,PI()/2,ATAN(P515/O515)))</f>
        <v>-0.70149843465866168</v>
      </c>
      <c r="T515">
        <f t="shared" ref="T515:T578" si="188">IF(AND(O515&gt;=0,P515&gt;=0),S515,IF(AND(O515&lt;0,P515&gt;=0),S515+PI(),IF(AND(O515&lt;0,P515&lt;0),S515+PI(),S515+2*PI())))</f>
        <v>2.4400942189311312</v>
      </c>
      <c r="U515">
        <f t="shared" ref="U515:U578" si="189">T515*180/PI()</f>
        <v>139.80710035902493</v>
      </c>
      <c r="W515">
        <f t="shared" ref="W515:W578" si="190">R515</f>
        <v>5220.3332968231161</v>
      </c>
      <c r="X515">
        <f t="shared" ref="X515:X578" si="191">IF(T515+I515&gt;=2*PI(),MOD(T515+I515,2*PI()),T515+I515)</f>
        <v>2.4962674879070987</v>
      </c>
      <c r="Y515">
        <f t="shared" ref="Y515:Y578" si="192">X515*180/PI()</f>
        <v>143.02559159280102</v>
      </c>
      <c r="AA515">
        <f t="shared" ref="AA515:AA578" si="193">W515*COS(X515)</f>
        <v>-4170.5463820767736</v>
      </c>
      <c r="AB515">
        <f t="shared" ref="AB515:AB578" si="194">W515*SIN(X515)</f>
        <v>3139.8125111010118</v>
      </c>
      <c r="AD515">
        <f t="shared" ref="AD515:AD578" si="195">AA515</f>
        <v>-4170.5463820767736</v>
      </c>
      <c r="AE515">
        <f t="shared" ref="AE515:AE578" si="196">G515-AB515</f>
        <v>-2639.8125111010118</v>
      </c>
      <c r="AG515">
        <f t="shared" ref="AG515:AG578" si="197">SQRT(AD515^2+AE515^2)</f>
        <v>4935.794487093146</v>
      </c>
    </row>
    <row r="516" spans="1:33" x14ac:dyDescent="0.2">
      <c r="A516">
        <f>'建築限界数値データ　線間左'!A600</f>
        <v>-1765.4707996374636</v>
      </c>
      <c r="B516">
        <f>'建築限界数値データ　線間左'!B600</f>
        <v>3377.0341705215278</v>
      </c>
      <c r="D516">
        <f t="shared" si="176"/>
        <v>60</v>
      </c>
      <c r="E516">
        <f t="shared" si="177"/>
        <v>300</v>
      </c>
      <c r="F516">
        <f t="shared" si="178"/>
        <v>-2140</v>
      </c>
      <c r="G516">
        <f t="shared" si="179"/>
        <v>500</v>
      </c>
      <c r="I516">
        <f t="shared" si="180"/>
        <v>5.6173268975967375E-2</v>
      </c>
      <c r="J516">
        <f t="shared" si="181"/>
        <v>76.666666666666671</v>
      </c>
      <c r="L516">
        <f t="shared" si="182"/>
        <v>-1842.1374663041304</v>
      </c>
      <c r="M516">
        <f t="shared" si="183"/>
        <v>3377.0341705215278</v>
      </c>
      <c r="O516">
        <f t="shared" si="184"/>
        <v>-3982.1374663041306</v>
      </c>
      <c r="P516">
        <f t="shared" si="185"/>
        <v>3377.0341705215278</v>
      </c>
      <c r="R516">
        <f t="shared" si="186"/>
        <v>5221.2813168237835</v>
      </c>
      <c r="S516">
        <f t="shared" si="187"/>
        <v>-0.70335834148901744</v>
      </c>
      <c r="T516">
        <f t="shared" si="188"/>
        <v>2.4382343121007759</v>
      </c>
      <c r="U516">
        <f t="shared" si="189"/>
        <v>139.70053554735802</v>
      </c>
      <c r="W516">
        <f t="shared" si="190"/>
        <v>5221.2813168237835</v>
      </c>
      <c r="X516">
        <f t="shared" si="191"/>
        <v>2.4944075810767434</v>
      </c>
      <c r="Y516">
        <f t="shared" si="192"/>
        <v>142.91902678113411</v>
      </c>
      <c r="AA516">
        <f t="shared" si="193"/>
        <v>-4165.4557285979272</v>
      </c>
      <c r="AB516">
        <f t="shared" si="194"/>
        <v>3148.1355057404717</v>
      </c>
      <c r="AD516">
        <f t="shared" si="195"/>
        <v>-4165.4557285979272</v>
      </c>
      <c r="AE516">
        <f t="shared" si="196"/>
        <v>-2648.1355057404717</v>
      </c>
      <c r="AG516">
        <f t="shared" si="197"/>
        <v>4935.95412090435</v>
      </c>
    </row>
    <row r="517" spans="1:33" x14ac:dyDescent="0.2">
      <c r="A517">
        <f>'建築限界数値データ　線間左'!A601</f>
        <v>-1759.8845369290809</v>
      </c>
      <c r="B517">
        <f>'建築限界数値データ　線間左'!B601</f>
        <v>3385.0329617779098</v>
      </c>
      <c r="D517">
        <f t="shared" si="176"/>
        <v>60</v>
      </c>
      <c r="E517">
        <f t="shared" si="177"/>
        <v>300</v>
      </c>
      <c r="F517">
        <f t="shared" si="178"/>
        <v>-2140</v>
      </c>
      <c r="G517">
        <f t="shared" si="179"/>
        <v>500</v>
      </c>
      <c r="I517">
        <f t="shared" si="180"/>
        <v>5.6173268975967375E-2</v>
      </c>
      <c r="J517">
        <f t="shared" si="181"/>
        <v>76.666666666666671</v>
      </c>
      <c r="L517">
        <f t="shared" si="182"/>
        <v>-1836.5512035957477</v>
      </c>
      <c r="M517">
        <f t="shared" si="183"/>
        <v>3385.0329617779098</v>
      </c>
      <c r="O517">
        <f t="shared" si="184"/>
        <v>-3976.5512035957477</v>
      </c>
      <c r="P517">
        <f t="shared" si="185"/>
        <v>3385.0329617779098</v>
      </c>
      <c r="R517">
        <f t="shared" si="186"/>
        <v>5222.2033306968924</v>
      </c>
      <c r="S517">
        <f t="shared" si="187"/>
        <v>-0.70521839478696347</v>
      </c>
      <c r="T517">
        <f t="shared" si="188"/>
        <v>2.4363742588028297</v>
      </c>
      <c r="U517">
        <f t="shared" si="189"/>
        <v>139.5939623437163</v>
      </c>
      <c r="W517">
        <f t="shared" si="190"/>
        <v>5222.2033306968924</v>
      </c>
      <c r="X517">
        <f t="shared" si="191"/>
        <v>2.4925475277787972</v>
      </c>
      <c r="Y517">
        <f t="shared" si="192"/>
        <v>142.81245357749239</v>
      </c>
      <c r="AA517">
        <f t="shared" si="193"/>
        <v>-4160.3273591107072</v>
      </c>
      <c r="AB517">
        <f t="shared" si="194"/>
        <v>3156.4353141125262</v>
      </c>
      <c r="AD517">
        <f t="shared" si="195"/>
        <v>-4160.3273591107072</v>
      </c>
      <c r="AE517">
        <f t="shared" si="196"/>
        <v>-2656.4353141125262</v>
      </c>
      <c r="AG517">
        <f t="shared" si="197"/>
        <v>4936.0887667290981</v>
      </c>
    </row>
    <row r="518" spans="1:33" x14ac:dyDescent="0.2">
      <c r="A518">
        <f>'建築限界数値データ　線間左'!A602</f>
        <v>-1754.2620344983804</v>
      </c>
      <c r="B518">
        <f>'建築限界数値データ　線間左'!B602</f>
        <v>3393.0063211092702</v>
      </c>
      <c r="D518">
        <f t="shared" si="176"/>
        <v>60</v>
      </c>
      <c r="E518">
        <f t="shared" si="177"/>
        <v>300</v>
      </c>
      <c r="F518">
        <f t="shared" si="178"/>
        <v>-2140</v>
      </c>
      <c r="G518">
        <f t="shared" si="179"/>
        <v>500</v>
      </c>
      <c r="I518">
        <f t="shared" si="180"/>
        <v>5.6173268975967375E-2</v>
      </c>
      <c r="J518">
        <f t="shared" si="181"/>
        <v>76.666666666666671</v>
      </c>
      <c r="L518">
        <f t="shared" si="182"/>
        <v>-1830.9287011650472</v>
      </c>
      <c r="M518">
        <f t="shared" si="183"/>
        <v>3393.0063211092702</v>
      </c>
      <c r="O518">
        <f t="shared" si="184"/>
        <v>-3970.9287011650472</v>
      </c>
      <c r="P518">
        <f t="shared" si="185"/>
        <v>3393.0063211092702</v>
      </c>
      <c r="R518">
        <f t="shared" si="186"/>
        <v>5223.0993332334583</v>
      </c>
      <c r="S518">
        <f t="shared" si="187"/>
        <v>-0.70707859040290133</v>
      </c>
      <c r="T518">
        <f t="shared" si="188"/>
        <v>2.4345140631868918</v>
      </c>
      <c r="U518">
        <f t="shared" si="189"/>
        <v>139.48738098585432</v>
      </c>
      <c r="W518">
        <f t="shared" si="190"/>
        <v>5223.0993332334583</v>
      </c>
      <c r="X518">
        <f t="shared" si="191"/>
        <v>2.4906873321628593</v>
      </c>
      <c r="Y518">
        <f t="shared" si="192"/>
        <v>142.70587221963044</v>
      </c>
      <c r="AA518">
        <f t="shared" si="193"/>
        <v>-4155.1613792190274</v>
      </c>
      <c r="AB518">
        <f t="shared" si="194"/>
        <v>3164.7117653066657</v>
      </c>
      <c r="AD518">
        <f t="shared" si="195"/>
        <v>-4155.1613792190274</v>
      </c>
      <c r="AE518">
        <f t="shared" si="196"/>
        <v>-2664.7117653066657</v>
      </c>
      <c r="AG518">
        <f t="shared" si="197"/>
        <v>4936.1984238396599</v>
      </c>
    </row>
    <row r="519" spans="1:33" x14ac:dyDescent="0.2">
      <c r="A519">
        <f>'建築限界数値データ　線間左'!A603</f>
        <v>-1748.603408124508</v>
      </c>
      <c r="B519">
        <f>'建築限界数値データ　線間左'!B603</f>
        <v>3400.9540843273808</v>
      </c>
      <c r="D519">
        <f t="shared" si="176"/>
        <v>60</v>
      </c>
      <c r="E519">
        <f t="shared" si="177"/>
        <v>300</v>
      </c>
      <c r="F519">
        <f t="shared" si="178"/>
        <v>-2140</v>
      </c>
      <c r="G519">
        <f t="shared" si="179"/>
        <v>500</v>
      </c>
      <c r="I519">
        <f t="shared" si="180"/>
        <v>5.6173268975967375E-2</v>
      </c>
      <c r="J519">
        <f t="shared" si="181"/>
        <v>76.666666666666671</v>
      </c>
      <c r="L519">
        <f t="shared" si="182"/>
        <v>-1825.2700747911747</v>
      </c>
      <c r="M519">
        <f t="shared" si="183"/>
        <v>3400.9540843273808</v>
      </c>
      <c r="O519">
        <f t="shared" si="184"/>
        <v>-3965.2700747911749</v>
      </c>
      <c r="P519">
        <f t="shared" si="185"/>
        <v>3400.9540843273808</v>
      </c>
      <c r="R519">
        <f t="shared" si="186"/>
        <v>5223.9693193717649</v>
      </c>
      <c r="S519">
        <f t="shared" si="187"/>
        <v>-0.70893892419286109</v>
      </c>
      <c r="T519">
        <f t="shared" si="188"/>
        <v>2.4326537293969319</v>
      </c>
      <c r="U519">
        <f t="shared" si="189"/>
        <v>139.38079171120404</v>
      </c>
      <c r="W519">
        <f t="shared" si="190"/>
        <v>5223.9693193717649</v>
      </c>
      <c r="X519">
        <f t="shared" si="191"/>
        <v>2.4888269983728994</v>
      </c>
      <c r="Y519">
        <f t="shared" si="192"/>
        <v>142.59928294498013</v>
      </c>
      <c r="AA519">
        <f t="shared" si="193"/>
        <v>-4149.9578953012688</v>
      </c>
      <c r="AB519">
        <f t="shared" si="194"/>
        <v>3172.9646888933644</v>
      </c>
      <c r="AD519">
        <f t="shared" si="195"/>
        <v>-4149.9578953012688</v>
      </c>
      <c r="AE519">
        <f t="shared" si="196"/>
        <v>-2672.9646888933644</v>
      </c>
      <c r="AG519">
        <f t="shared" si="197"/>
        <v>4936.2830916433604</v>
      </c>
    </row>
    <row r="520" spans="1:33" x14ac:dyDescent="0.2">
      <c r="A520">
        <f>'建築限界数値データ　線間左'!A604</f>
        <v>-1742.9087743304758</v>
      </c>
      <c r="B520">
        <f>'建築限界数値データ　線間左'!B604</f>
        <v>3408.8760877710874</v>
      </c>
      <c r="D520">
        <f t="shared" si="176"/>
        <v>60</v>
      </c>
      <c r="E520">
        <f t="shared" si="177"/>
        <v>300</v>
      </c>
      <c r="F520">
        <f t="shared" si="178"/>
        <v>-2140</v>
      </c>
      <c r="G520">
        <f t="shared" si="179"/>
        <v>500</v>
      </c>
      <c r="I520">
        <f t="shared" si="180"/>
        <v>5.6173268975967375E-2</v>
      </c>
      <c r="J520">
        <f t="shared" si="181"/>
        <v>76.666666666666671</v>
      </c>
      <c r="L520">
        <f t="shared" si="182"/>
        <v>-1819.5754409971426</v>
      </c>
      <c r="M520">
        <f t="shared" si="183"/>
        <v>3408.8760877710874</v>
      </c>
      <c r="O520">
        <f t="shared" si="184"/>
        <v>-3959.5754409971423</v>
      </c>
      <c r="P520">
        <f t="shared" si="185"/>
        <v>3408.8760877710874</v>
      </c>
      <c r="R520">
        <f t="shared" si="186"/>
        <v>5224.813284197362</v>
      </c>
      <c r="S520">
        <f t="shared" si="187"/>
        <v>-0.71079939201833342</v>
      </c>
      <c r="T520">
        <f t="shared" si="188"/>
        <v>2.4307932615714596</v>
      </c>
      <c r="U520">
        <f t="shared" si="189"/>
        <v>139.27419475688458</v>
      </c>
      <c r="W520">
        <f t="shared" si="190"/>
        <v>5224.813284197362</v>
      </c>
      <c r="X520">
        <f t="shared" si="191"/>
        <v>2.4869665305474271</v>
      </c>
      <c r="Y520">
        <f t="shared" si="192"/>
        <v>142.49268599066068</v>
      </c>
      <c r="AA520">
        <f t="shared" si="193"/>
        <v>-4144.7170145081082</v>
      </c>
      <c r="AB520">
        <f t="shared" si="194"/>
        <v>3181.1939149275736</v>
      </c>
      <c r="AD520">
        <f t="shared" si="195"/>
        <v>-4144.7170145081082</v>
      </c>
      <c r="AE520">
        <f t="shared" si="196"/>
        <v>-2681.1939149275736</v>
      </c>
      <c r="AG520">
        <f t="shared" si="197"/>
        <v>4936.3427696825975</v>
      </c>
    </row>
    <row r="521" spans="1:33" x14ac:dyDescent="0.2">
      <c r="A521">
        <f>'建築限界数値データ　線間左'!A605</f>
        <v>-1737.1782503807656</v>
      </c>
      <c r="B521">
        <f>'建築限界数値データ　線間左'!B605</f>
        <v>3416.7721683096852</v>
      </c>
      <c r="D521">
        <f t="shared" si="176"/>
        <v>60</v>
      </c>
      <c r="E521">
        <f t="shared" si="177"/>
        <v>300</v>
      </c>
      <c r="F521">
        <f t="shared" si="178"/>
        <v>-2140</v>
      </c>
      <c r="G521">
        <f t="shared" si="179"/>
        <v>500</v>
      </c>
      <c r="I521">
        <f t="shared" si="180"/>
        <v>5.6173268975967375E-2</v>
      </c>
      <c r="J521">
        <f t="shared" si="181"/>
        <v>76.666666666666671</v>
      </c>
      <c r="L521">
        <f t="shared" si="182"/>
        <v>-1813.8449170474323</v>
      </c>
      <c r="M521">
        <f t="shared" si="183"/>
        <v>3416.7721683096852</v>
      </c>
      <c r="O521">
        <f t="shared" si="184"/>
        <v>-3953.8449170474323</v>
      </c>
      <c r="P521">
        <f t="shared" si="185"/>
        <v>3416.7721683096852</v>
      </c>
      <c r="R521">
        <f t="shared" si="186"/>
        <v>5225.6312229430696</v>
      </c>
      <c r="S521">
        <f t="shared" si="187"/>
        <v>-0.71265998974610389</v>
      </c>
      <c r="T521">
        <f t="shared" si="188"/>
        <v>2.428932663843689</v>
      </c>
      <c r="U521">
        <f t="shared" si="189"/>
        <v>139.16759035971171</v>
      </c>
      <c r="W521">
        <f t="shared" si="190"/>
        <v>5225.6312229430696</v>
      </c>
      <c r="X521">
        <f t="shared" si="191"/>
        <v>2.4851059328196565</v>
      </c>
      <c r="Y521">
        <f t="shared" si="192"/>
        <v>142.3860815934878</v>
      </c>
      <c r="AA521">
        <f t="shared" si="193"/>
        <v>-4139.4388447602969</v>
      </c>
      <c r="AB521">
        <f t="shared" si="194"/>
        <v>3189.3992739522309</v>
      </c>
      <c r="AD521">
        <f t="shared" si="195"/>
        <v>-4139.4388447602969</v>
      </c>
      <c r="AE521">
        <f t="shared" si="196"/>
        <v>-2689.3992739522309</v>
      </c>
      <c r="AG521">
        <f t="shared" si="197"/>
        <v>4936.3774576348242</v>
      </c>
    </row>
    <row r="522" spans="1:33" x14ac:dyDescent="0.2">
      <c r="A522">
        <f>'建築限界数値データ　線間左'!A606</f>
        <v>-1731.4119542789124</v>
      </c>
      <c r="B522">
        <f>'建築限界数値データ　線間左'!B606</f>
        <v>3424.6421633462774</v>
      </c>
      <c r="D522">
        <f t="shared" si="176"/>
        <v>60</v>
      </c>
      <c r="E522">
        <f t="shared" si="177"/>
        <v>300</v>
      </c>
      <c r="F522">
        <f t="shared" si="178"/>
        <v>-2140</v>
      </c>
      <c r="G522">
        <f t="shared" si="179"/>
        <v>500</v>
      </c>
      <c r="I522">
        <f t="shared" si="180"/>
        <v>5.6173268975967375E-2</v>
      </c>
      <c r="J522">
        <f t="shared" si="181"/>
        <v>76.666666666666671</v>
      </c>
      <c r="L522">
        <f t="shared" si="182"/>
        <v>-1808.0786209455791</v>
      </c>
      <c r="M522">
        <f t="shared" si="183"/>
        <v>3424.6421633462774</v>
      </c>
      <c r="O522">
        <f t="shared" si="184"/>
        <v>-3948.0786209455791</v>
      </c>
      <c r="P522">
        <f t="shared" si="185"/>
        <v>3424.6421633462774</v>
      </c>
      <c r="R522">
        <f t="shared" si="186"/>
        <v>5226.4231309889765</v>
      </c>
      <c r="S522">
        <f t="shared" si="187"/>
        <v>-0.71452071324808819</v>
      </c>
      <c r="T522">
        <f t="shared" si="188"/>
        <v>2.4270719403417047</v>
      </c>
      <c r="U522">
        <f t="shared" si="189"/>
        <v>139.06097875620722</v>
      </c>
      <c r="W522">
        <f t="shared" si="190"/>
        <v>5226.4231309889765</v>
      </c>
      <c r="X522">
        <f t="shared" si="191"/>
        <v>2.4832452093176722</v>
      </c>
      <c r="Y522">
        <f t="shared" si="192"/>
        <v>142.27946998998331</v>
      </c>
      <c r="AA522">
        <f t="shared" si="193"/>
        <v>-4134.1234947464472</v>
      </c>
      <c r="AB522">
        <f t="shared" si="194"/>
        <v>3197.580597001745</v>
      </c>
      <c r="AD522">
        <f t="shared" si="195"/>
        <v>-4134.1234947464472</v>
      </c>
      <c r="AE522">
        <f t="shared" si="196"/>
        <v>-2697.580597001745</v>
      </c>
      <c r="AG522">
        <f t="shared" si="197"/>
        <v>4936.3871553125646</v>
      </c>
    </row>
    <row r="523" spans="1:33" x14ac:dyDescent="0.2">
      <c r="A523">
        <f>'建築限界数値データ　線間左'!A607</f>
        <v>-1725.6100047650746</v>
      </c>
      <c r="B523">
        <f>'建築限界数値データ　線間左'!B607</f>
        <v>3432.4859108211203</v>
      </c>
      <c r="D523">
        <f t="shared" si="176"/>
        <v>60</v>
      </c>
      <c r="E523">
        <f t="shared" si="177"/>
        <v>300</v>
      </c>
      <c r="F523">
        <f t="shared" si="178"/>
        <v>-2140</v>
      </c>
      <c r="G523">
        <f t="shared" si="179"/>
        <v>500</v>
      </c>
      <c r="I523">
        <f t="shared" si="180"/>
        <v>5.6173268975967375E-2</v>
      </c>
      <c r="J523">
        <f t="shared" si="181"/>
        <v>76.666666666666671</v>
      </c>
      <c r="L523">
        <f t="shared" si="182"/>
        <v>-1802.2766714317413</v>
      </c>
      <c r="M523">
        <f t="shared" si="183"/>
        <v>3432.4859108211203</v>
      </c>
      <c r="O523">
        <f t="shared" si="184"/>
        <v>-3942.2766714317413</v>
      </c>
      <c r="P523">
        <f t="shared" si="185"/>
        <v>3432.4859108211203</v>
      </c>
      <c r="R523">
        <f t="shared" si="186"/>
        <v>5227.1890038624415</v>
      </c>
      <c r="S523">
        <f t="shared" si="187"/>
        <v>-0.71638155840116557</v>
      </c>
      <c r="T523">
        <f t="shared" si="188"/>
        <v>2.4252110951886277</v>
      </c>
      <c r="U523">
        <f t="shared" si="189"/>
        <v>138.9543601826085</v>
      </c>
      <c r="W523">
        <f t="shared" si="190"/>
        <v>5227.1890038624415</v>
      </c>
      <c r="X523">
        <f t="shared" si="191"/>
        <v>2.4813843641645952</v>
      </c>
      <c r="Y523">
        <f t="shared" si="192"/>
        <v>142.17285141638462</v>
      </c>
      <c r="AA523">
        <f t="shared" si="193"/>
        <v>-4128.7710739207905</v>
      </c>
      <c r="AB523">
        <f t="shared" si="194"/>
        <v>3205.7377156054713</v>
      </c>
      <c r="AD523">
        <f t="shared" si="195"/>
        <v>-4128.7710739207905</v>
      </c>
      <c r="AE523">
        <f t="shared" si="196"/>
        <v>-2705.7377156054713</v>
      </c>
      <c r="AG523">
        <f t="shared" si="197"/>
        <v>4936.3718626634027</v>
      </c>
    </row>
    <row r="524" spans="1:33" x14ac:dyDescent="0.2">
      <c r="A524">
        <f>'建築限界数値データ　線間左'!A608</f>
        <v>-1719.7725213135902</v>
      </c>
      <c r="B524">
        <f>'建築限界数値データ　線間左'!B608</f>
        <v>3440.3032492149655</v>
      </c>
      <c r="D524">
        <f t="shared" si="176"/>
        <v>60</v>
      </c>
      <c r="E524">
        <f t="shared" si="177"/>
        <v>300</v>
      </c>
      <c r="F524">
        <f t="shared" si="178"/>
        <v>-2140</v>
      </c>
      <c r="G524">
        <f t="shared" si="179"/>
        <v>500</v>
      </c>
      <c r="I524">
        <f t="shared" si="180"/>
        <v>5.6173268975967375E-2</v>
      </c>
      <c r="J524">
        <f t="shared" si="181"/>
        <v>76.666666666666671</v>
      </c>
      <c r="L524">
        <f t="shared" si="182"/>
        <v>-1796.439187980257</v>
      </c>
      <c r="M524">
        <f t="shared" si="183"/>
        <v>3440.3032492149655</v>
      </c>
      <c r="O524">
        <f t="shared" si="184"/>
        <v>-3936.439187980257</v>
      </c>
      <c r="P524">
        <f t="shared" si="185"/>
        <v>3440.3032492149655</v>
      </c>
      <c r="R524">
        <f t="shared" si="186"/>
        <v>5227.9288372381006</v>
      </c>
      <c r="S524">
        <f t="shared" si="187"/>
        <v>-0.71824252108701514</v>
      </c>
      <c r="T524">
        <f t="shared" si="188"/>
        <v>2.4233501325027778</v>
      </c>
      <c r="U524">
        <f t="shared" si="189"/>
        <v>138.847734874878</v>
      </c>
      <c r="W524">
        <f t="shared" si="190"/>
        <v>5227.9288372381006</v>
      </c>
      <c r="X524">
        <f t="shared" si="191"/>
        <v>2.4795234014787453</v>
      </c>
      <c r="Y524">
        <f t="shared" si="192"/>
        <v>142.06622610865409</v>
      </c>
      <c r="AA524">
        <f t="shared" si="193"/>
        <v>-4123.3816925009205</v>
      </c>
      <c r="AB524">
        <f t="shared" si="194"/>
        <v>3213.8704617911972</v>
      </c>
      <c r="AD524">
        <f t="shared" si="195"/>
        <v>-4123.3816925009205</v>
      </c>
      <c r="AE524">
        <f t="shared" si="196"/>
        <v>-2713.8704617911972</v>
      </c>
      <c r="AG524">
        <f t="shared" si="197"/>
        <v>4936.3315797699934</v>
      </c>
    </row>
    <row r="525" spans="1:33" x14ac:dyDescent="0.2">
      <c r="A525">
        <f>'建築限界数値データ　線間左'!A609</f>
        <v>-1713.8996241305153</v>
      </c>
      <c r="B525">
        <f>'建築限界数値データ　線間左'!B609</f>
        <v>3448.0940175523801</v>
      </c>
      <c r="D525">
        <f t="shared" si="176"/>
        <v>60</v>
      </c>
      <c r="E525">
        <f t="shared" si="177"/>
        <v>300</v>
      </c>
      <c r="F525">
        <f t="shared" si="178"/>
        <v>-2140</v>
      </c>
      <c r="G525">
        <f t="shared" si="179"/>
        <v>500</v>
      </c>
      <c r="I525">
        <f t="shared" si="180"/>
        <v>5.6173268975967375E-2</v>
      </c>
      <c r="J525">
        <f t="shared" si="181"/>
        <v>76.666666666666671</v>
      </c>
      <c r="L525">
        <f t="shared" si="182"/>
        <v>-1790.5662907971821</v>
      </c>
      <c r="M525">
        <f t="shared" si="183"/>
        <v>3448.0940175523801</v>
      </c>
      <c r="O525">
        <f t="shared" si="184"/>
        <v>-3930.5662907971819</v>
      </c>
      <c r="P525">
        <f t="shared" si="185"/>
        <v>3448.0940175523801</v>
      </c>
      <c r="R525">
        <f t="shared" si="186"/>
        <v>5228.6426269378589</v>
      </c>
      <c r="S525">
        <f t="shared" si="187"/>
        <v>-0.72010359719195061</v>
      </c>
      <c r="T525">
        <f t="shared" si="188"/>
        <v>2.4214890563978426</v>
      </c>
      <c r="U525">
        <f t="shared" si="189"/>
        <v>138.74110306871256</v>
      </c>
      <c r="W525">
        <f t="shared" si="190"/>
        <v>5228.6426269378589</v>
      </c>
      <c r="X525">
        <f t="shared" si="191"/>
        <v>2.4776623253738101</v>
      </c>
      <c r="Y525">
        <f t="shared" si="192"/>
        <v>141.95959430248865</v>
      </c>
      <c r="AA525">
        <f t="shared" si="193"/>
        <v>-4117.9554614655335</v>
      </c>
      <c r="AB525">
        <f t="shared" si="194"/>
        <v>3221.9786680885732</v>
      </c>
      <c r="AD525">
        <f t="shared" si="195"/>
        <v>-4117.9554614655335</v>
      </c>
      <c r="AE525">
        <f t="shared" si="196"/>
        <v>-2721.9786680885732</v>
      </c>
      <c r="AG525">
        <f t="shared" si="197"/>
        <v>4936.2663068500524</v>
      </c>
    </row>
    <row r="526" spans="1:33" x14ac:dyDescent="0.2">
      <c r="A526">
        <f>'建築限界数値データ　線間左'!A610</f>
        <v>-1707.991434151149</v>
      </c>
      <c r="B526">
        <f>'建築限界数値データ　線間左'!B610</f>
        <v>3455.8580554050664</v>
      </c>
      <c r="D526">
        <f t="shared" si="176"/>
        <v>60</v>
      </c>
      <c r="E526">
        <f t="shared" si="177"/>
        <v>300</v>
      </c>
      <c r="F526">
        <f t="shared" si="178"/>
        <v>-2140</v>
      </c>
      <c r="G526">
        <f t="shared" si="179"/>
        <v>500</v>
      </c>
      <c r="I526">
        <f t="shared" si="180"/>
        <v>5.6173268975967375E-2</v>
      </c>
      <c r="J526">
        <f t="shared" si="181"/>
        <v>76.666666666666671</v>
      </c>
      <c r="L526">
        <f t="shared" si="182"/>
        <v>-1784.6581008178157</v>
      </c>
      <c r="M526">
        <f t="shared" si="183"/>
        <v>3455.8580554050664</v>
      </c>
      <c r="O526">
        <f t="shared" si="184"/>
        <v>-3924.6581008178155</v>
      </c>
      <c r="P526">
        <f t="shared" si="185"/>
        <v>3455.8580554050664</v>
      </c>
      <c r="R526">
        <f t="shared" si="186"/>
        <v>5229.3303689309005</v>
      </c>
      <c r="S526">
        <f t="shared" si="187"/>
        <v>-0.72196478260675701</v>
      </c>
      <c r="T526">
        <f t="shared" si="188"/>
        <v>2.4196278709830361</v>
      </c>
      <c r="U526">
        <f t="shared" si="189"/>
        <v>138.63446499955285</v>
      </c>
      <c r="W526">
        <f t="shared" si="190"/>
        <v>5229.3303689309005</v>
      </c>
      <c r="X526">
        <f t="shared" si="191"/>
        <v>2.4758011399590036</v>
      </c>
      <c r="Y526">
        <f t="shared" si="192"/>
        <v>141.85295623332894</v>
      </c>
      <c r="AA526">
        <f t="shared" si="193"/>
        <v>-4112.4924925521318</v>
      </c>
      <c r="AB526">
        <f t="shared" si="194"/>
        <v>3230.062167532592</v>
      </c>
      <c r="AD526">
        <f t="shared" si="195"/>
        <v>-4112.4924925521318</v>
      </c>
      <c r="AE526">
        <f t="shared" si="196"/>
        <v>-2730.062167532592</v>
      </c>
      <c r="AG526">
        <f t="shared" si="197"/>
        <v>4936.1760442563636</v>
      </c>
    </row>
    <row r="527" spans="1:33" x14ac:dyDescent="0.2">
      <c r="A527">
        <f>'建築限界数値データ　線間左'!A611</f>
        <v>-1702.0480730375434</v>
      </c>
      <c r="B527">
        <f>'建築限界数値データ　線間左'!B611</f>
        <v>3463.5952028951633</v>
      </c>
      <c r="D527">
        <f t="shared" si="176"/>
        <v>60</v>
      </c>
      <c r="E527">
        <f t="shared" si="177"/>
        <v>300</v>
      </c>
      <c r="F527">
        <f t="shared" si="178"/>
        <v>-2140</v>
      </c>
      <c r="G527">
        <f t="shared" si="179"/>
        <v>500</v>
      </c>
      <c r="I527">
        <f t="shared" si="180"/>
        <v>5.6173268975967375E-2</v>
      </c>
      <c r="J527">
        <f t="shared" si="181"/>
        <v>76.666666666666671</v>
      </c>
      <c r="L527">
        <f t="shared" si="182"/>
        <v>-1778.7147397042102</v>
      </c>
      <c r="M527">
        <f t="shared" si="183"/>
        <v>3463.5952028951633</v>
      </c>
      <c r="O527">
        <f t="shared" si="184"/>
        <v>-3918.7147397042099</v>
      </c>
      <c r="P527">
        <f t="shared" si="185"/>
        <v>3463.5952028951633</v>
      </c>
      <c r="R527">
        <f t="shared" si="186"/>
        <v>5229.9920593336874</v>
      </c>
      <c r="S527">
        <f t="shared" si="187"/>
        <v>-0.72382607322652637</v>
      </c>
      <c r="T527">
        <f t="shared" si="188"/>
        <v>2.4177665803632666</v>
      </c>
      <c r="U527">
        <f t="shared" si="189"/>
        <v>138.52782090259277</v>
      </c>
      <c r="W527">
        <f t="shared" si="190"/>
        <v>5229.9920593336874</v>
      </c>
      <c r="X527">
        <f t="shared" si="191"/>
        <v>2.4739398493392342</v>
      </c>
      <c r="Y527">
        <f t="shared" si="192"/>
        <v>141.74631213636886</v>
      </c>
      <c r="AA527">
        <f t="shared" si="193"/>
        <v>-4106.9928982547308</v>
      </c>
      <c r="AB527">
        <f t="shared" si="194"/>
        <v>3238.1207936670044</v>
      </c>
      <c r="AD527">
        <f t="shared" si="195"/>
        <v>-4106.9928982547308</v>
      </c>
      <c r="AE527">
        <f t="shared" si="196"/>
        <v>-2738.1207936670044</v>
      </c>
      <c r="AG527">
        <f t="shared" si="197"/>
        <v>4936.0607924767719</v>
      </c>
    </row>
    <row r="528" spans="1:33" x14ac:dyDescent="0.2">
      <c r="A528">
        <f>'建築限界数値データ　線間左'!A612</f>
        <v>-1696.0696631759984</v>
      </c>
      <c r="B528">
        <f>'建築限界数値データ　線間左'!B612</f>
        <v>3471.3053006985383</v>
      </c>
      <c r="D528">
        <f t="shared" si="176"/>
        <v>60</v>
      </c>
      <c r="E528">
        <f t="shared" si="177"/>
        <v>300</v>
      </c>
      <c r="F528">
        <f t="shared" si="178"/>
        <v>-2140</v>
      </c>
      <c r="G528">
        <f t="shared" si="179"/>
        <v>500</v>
      </c>
      <c r="I528">
        <f t="shared" si="180"/>
        <v>5.6173268975967375E-2</v>
      </c>
      <c r="J528">
        <f t="shared" si="181"/>
        <v>76.666666666666671</v>
      </c>
      <c r="L528">
        <f t="shared" si="182"/>
        <v>-1772.7363298426651</v>
      </c>
      <c r="M528">
        <f t="shared" si="183"/>
        <v>3471.3053006985383</v>
      </c>
      <c r="O528">
        <f t="shared" si="184"/>
        <v>-3912.7363298426653</v>
      </c>
      <c r="P528">
        <f t="shared" si="185"/>
        <v>3471.3053006985383</v>
      </c>
      <c r="R528">
        <f t="shared" si="186"/>
        <v>5230.6276944099563</v>
      </c>
      <c r="S528">
        <f t="shared" si="187"/>
        <v>-0.72568746495049485</v>
      </c>
      <c r="T528">
        <f t="shared" si="188"/>
        <v>2.4159051886392984</v>
      </c>
      <c r="U528">
        <f t="shared" si="189"/>
        <v>138.42117101278879</v>
      </c>
      <c r="W528">
        <f t="shared" si="190"/>
        <v>5230.6276944099563</v>
      </c>
      <c r="X528">
        <f t="shared" si="191"/>
        <v>2.4720784576152659</v>
      </c>
      <c r="Y528">
        <f t="shared" si="192"/>
        <v>141.63966224656491</v>
      </c>
      <c r="AA528">
        <f t="shared" si="193"/>
        <v>-4101.4567918215398</v>
      </c>
      <c r="AB528">
        <f t="shared" si="194"/>
        <v>3246.154380547755</v>
      </c>
      <c r="AD528">
        <f t="shared" si="195"/>
        <v>-4101.4567918215398</v>
      </c>
      <c r="AE528">
        <f t="shared" si="196"/>
        <v>-2746.154380547755</v>
      </c>
      <c r="AG528">
        <f t="shared" si="197"/>
        <v>4935.9205521341873</v>
      </c>
    </row>
    <row r="529" spans="1:33" x14ac:dyDescent="0.2">
      <c r="A529">
        <f>'建築限界数値データ　線間左'!A613</f>
        <v>-1690.0563276745411</v>
      </c>
      <c r="B529">
        <f>'建築限界数値データ　線間左'!B613</f>
        <v>3478.9881900480696</v>
      </c>
      <c r="D529">
        <f t="shared" si="176"/>
        <v>60</v>
      </c>
      <c r="E529">
        <f t="shared" si="177"/>
        <v>300</v>
      </c>
      <c r="F529">
        <f t="shared" si="178"/>
        <v>-2140</v>
      </c>
      <c r="G529">
        <f t="shared" si="179"/>
        <v>500</v>
      </c>
      <c r="I529">
        <f t="shared" si="180"/>
        <v>5.6173268975967375E-2</v>
      </c>
      <c r="J529">
        <f t="shared" si="181"/>
        <v>76.666666666666671</v>
      </c>
      <c r="L529">
        <f t="shared" si="182"/>
        <v>-1766.7229943412078</v>
      </c>
      <c r="M529">
        <f t="shared" si="183"/>
        <v>3478.9881900480696</v>
      </c>
      <c r="O529">
        <f t="shared" si="184"/>
        <v>-3906.7229943412076</v>
      </c>
      <c r="P529">
        <f t="shared" si="185"/>
        <v>3478.9881900480696</v>
      </c>
      <c r="R529">
        <f t="shared" si="186"/>
        <v>5231.2372705707276</v>
      </c>
      <c r="S529">
        <f t="shared" si="187"/>
        <v>-0.72754895368188</v>
      </c>
      <c r="T529">
        <f t="shared" si="188"/>
        <v>2.4140436999079133</v>
      </c>
      <c r="U529">
        <f t="shared" si="189"/>
        <v>138.31451556486928</v>
      </c>
      <c r="W529">
        <f t="shared" si="190"/>
        <v>5231.2372705707276</v>
      </c>
      <c r="X529">
        <f t="shared" si="191"/>
        <v>2.4702169688838809</v>
      </c>
      <c r="Y529">
        <f t="shared" si="192"/>
        <v>141.53300679864537</v>
      </c>
      <c r="AA529">
        <f t="shared" si="193"/>
        <v>-4095.8842872526266</v>
      </c>
      <c r="AB529">
        <f t="shared" si="194"/>
        <v>3254.1627627464059</v>
      </c>
      <c r="AD529">
        <f t="shared" si="195"/>
        <v>-4095.8842872526266</v>
      </c>
      <c r="AE529">
        <f t="shared" si="196"/>
        <v>-2754.1627627464059</v>
      </c>
      <c r="AG529">
        <f t="shared" si="197"/>
        <v>4935.7553239865802</v>
      </c>
    </row>
    <row r="530" spans="1:33" x14ac:dyDescent="0.2">
      <c r="A530">
        <f>'建築限界数値データ　線間左'!A614</f>
        <v>-1684.0081903603902</v>
      </c>
      <c r="B530">
        <f>'建築限界数値データ　線間左'!B614</f>
        <v>3486.6437127369145</v>
      </c>
      <c r="D530">
        <f t="shared" si="176"/>
        <v>60</v>
      </c>
      <c r="E530">
        <f t="shared" si="177"/>
        <v>300</v>
      </c>
      <c r="F530">
        <f t="shared" si="178"/>
        <v>-2140</v>
      </c>
      <c r="G530">
        <f t="shared" si="179"/>
        <v>500</v>
      </c>
      <c r="I530">
        <f t="shared" si="180"/>
        <v>5.6173268975967375E-2</v>
      </c>
      <c r="J530">
        <f t="shared" si="181"/>
        <v>76.666666666666671</v>
      </c>
      <c r="L530">
        <f t="shared" si="182"/>
        <v>-1760.674857027057</v>
      </c>
      <c r="M530">
        <f t="shared" si="183"/>
        <v>3486.6437127369145</v>
      </c>
      <c r="O530">
        <f t="shared" si="184"/>
        <v>-3900.674857027057</v>
      </c>
      <c r="P530">
        <f t="shared" si="185"/>
        <v>3486.6437127369145</v>
      </c>
      <c r="R530">
        <f t="shared" si="186"/>
        <v>5231.8207843742994</v>
      </c>
      <c r="S530">
        <f t="shared" si="187"/>
        <v>-0.72941053532771749</v>
      </c>
      <c r="T530">
        <f t="shared" si="188"/>
        <v>2.4121821182620757</v>
      </c>
      <c r="U530">
        <f t="shared" si="189"/>
        <v>138.20785479334376</v>
      </c>
      <c r="W530">
        <f t="shared" si="190"/>
        <v>5231.8207843742994</v>
      </c>
      <c r="X530">
        <f t="shared" si="191"/>
        <v>2.4683553872380433</v>
      </c>
      <c r="Y530">
        <f t="shared" si="192"/>
        <v>141.42634602711985</v>
      </c>
      <c r="AA530">
        <f t="shared" si="193"/>
        <v>-4090.2754992975747</v>
      </c>
      <c r="AB530">
        <f t="shared" si="194"/>
        <v>3262.1457753535306</v>
      </c>
      <c r="AD530">
        <f t="shared" si="195"/>
        <v>-4090.2754992975747</v>
      </c>
      <c r="AE530">
        <f t="shared" si="196"/>
        <v>-2762.1457753535306</v>
      </c>
      <c r="AG530">
        <f t="shared" si="197"/>
        <v>4935.5651089269786</v>
      </c>
    </row>
    <row r="531" spans="1:33" x14ac:dyDescent="0.2">
      <c r="A531">
        <f>'建築限界数値データ　線間左'!A615</f>
        <v>-1677.9253757774088</v>
      </c>
      <c r="B531">
        <f>'建築限界数値データ　線間左'!B615</f>
        <v>3494.2717111217662</v>
      </c>
      <c r="D531">
        <f t="shared" si="176"/>
        <v>60</v>
      </c>
      <c r="E531">
        <f t="shared" si="177"/>
        <v>300</v>
      </c>
      <c r="F531">
        <f t="shared" si="178"/>
        <v>-2140</v>
      </c>
      <c r="G531">
        <f t="shared" si="179"/>
        <v>500</v>
      </c>
      <c r="I531">
        <f t="shared" si="180"/>
        <v>5.6173268975967375E-2</v>
      </c>
      <c r="J531">
        <f t="shared" si="181"/>
        <v>76.666666666666671</v>
      </c>
      <c r="L531">
        <f t="shared" si="182"/>
        <v>-1754.5920424440756</v>
      </c>
      <c r="M531">
        <f t="shared" si="183"/>
        <v>3494.2717111217662</v>
      </c>
      <c r="O531">
        <f t="shared" si="184"/>
        <v>-3894.5920424440756</v>
      </c>
      <c r="P531">
        <f t="shared" si="185"/>
        <v>3494.2717111217662</v>
      </c>
      <c r="R531">
        <f t="shared" si="186"/>
        <v>5232.3782325262528</v>
      </c>
      <c r="S531">
        <f t="shared" si="187"/>
        <v>-0.73127220579869889</v>
      </c>
      <c r="T531">
        <f t="shared" si="188"/>
        <v>2.4103204477910944</v>
      </c>
      <c r="U531">
        <f t="shared" si="189"/>
        <v>138.1011889325124</v>
      </c>
      <c r="W531">
        <f t="shared" si="190"/>
        <v>5232.3782325262528</v>
      </c>
      <c r="X531">
        <f t="shared" si="191"/>
        <v>2.466493716767062</v>
      </c>
      <c r="Y531">
        <f t="shared" si="192"/>
        <v>141.31968016628849</v>
      </c>
      <c r="AA531">
        <f t="shared" si="193"/>
        <v>-4084.63054345312</v>
      </c>
      <c r="AB531">
        <f t="shared" si="194"/>
        <v>3270.1032539821153</v>
      </c>
      <c r="AD531">
        <f t="shared" si="195"/>
        <v>-4084.63054345312</v>
      </c>
      <c r="AE531">
        <f t="shared" si="196"/>
        <v>-2770.1032539821153</v>
      </c>
      <c r="AG531">
        <f t="shared" si="197"/>
        <v>4935.3499079834692</v>
      </c>
    </row>
    <row r="532" spans="1:33" x14ac:dyDescent="0.2">
      <c r="A532">
        <f>'建築限界数値データ　線間左'!A616</f>
        <v>-1671.8080091835363</v>
      </c>
      <c r="B532">
        <f>'建築限界数値データ　線間左'!B616</f>
        <v>3501.8720281261021</v>
      </c>
      <c r="D532">
        <f t="shared" si="176"/>
        <v>60</v>
      </c>
      <c r="E532">
        <f t="shared" si="177"/>
        <v>300</v>
      </c>
      <c r="F532">
        <f t="shared" si="178"/>
        <v>-2140</v>
      </c>
      <c r="G532">
        <f t="shared" si="179"/>
        <v>500</v>
      </c>
      <c r="I532">
        <f t="shared" si="180"/>
        <v>5.6173268975967375E-2</v>
      </c>
      <c r="J532">
        <f t="shared" si="181"/>
        <v>76.666666666666671</v>
      </c>
      <c r="L532">
        <f t="shared" si="182"/>
        <v>-1748.4746758502031</v>
      </c>
      <c r="M532">
        <f t="shared" si="183"/>
        <v>3501.8720281261021</v>
      </c>
      <c r="O532">
        <f t="shared" si="184"/>
        <v>-3888.4746758502033</v>
      </c>
      <c r="P532">
        <f t="shared" si="185"/>
        <v>3501.8720281261021</v>
      </c>
      <c r="R532">
        <f t="shared" si="186"/>
        <v>5232.9096118794523</v>
      </c>
      <c r="S532">
        <f t="shared" si="187"/>
        <v>-0.73313396100901007</v>
      </c>
      <c r="T532">
        <f t="shared" si="188"/>
        <v>2.4084586925807829</v>
      </c>
      <c r="U532">
        <f t="shared" si="189"/>
        <v>137.99451821647506</v>
      </c>
      <c r="W532">
        <f t="shared" si="190"/>
        <v>5232.9096118794523</v>
      </c>
      <c r="X532">
        <f t="shared" si="191"/>
        <v>2.4646319615567505</v>
      </c>
      <c r="Y532">
        <f t="shared" si="192"/>
        <v>141.21300945025115</v>
      </c>
      <c r="AA532">
        <f t="shared" si="193"/>
        <v>-4078.9495359607699</v>
      </c>
      <c r="AB532">
        <f t="shared" si="194"/>
        <v>3278.03503477095</v>
      </c>
      <c r="AD532">
        <f t="shared" si="195"/>
        <v>-4078.9495359607699</v>
      </c>
      <c r="AE532">
        <f t="shared" si="196"/>
        <v>-2778.03503477095</v>
      </c>
      <c r="AG532">
        <f t="shared" si="197"/>
        <v>4935.1097223191919</v>
      </c>
    </row>
    <row r="533" spans="1:33" x14ac:dyDescent="0.2">
      <c r="A533">
        <f>'建築限界数値データ　線間左'!A617</f>
        <v>-1665.6562165482108</v>
      </c>
      <c r="B533">
        <f>'建築限界数値データ　線間左'!B617</f>
        <v>3509.4445072434182</v>
      </c>
      <c r="D533">
        <f t="shared" si="176"/>
        <v>60</v>
      </c>
      <c r="E533">
        <f t="shared" si="177"/>
        <v>300</v>
      </c>
      <c r="F533">
        <f t="shared" si="178"/>
        <v>-2140</v>
      </c>
      <c r="G533">
        <f t="shared" si="179"/>
        <v>500</v>
      </c>
      <c r="I533">
        <f t="shared" si="180"/>
        <v>5.6173268975967375E-2</v>
      </c>
      <c r="J533">
        <f t="shared" si="181"/>
        <v>76.666666666666671</v>
      </c>
      <c r="L533">
        <f t="shared" si="182"/>
        <v>-1742.3228832148775</v>
      </c>
      <c r="M533">
        <f t="shared" si="183"/>
        <v>3509.4445072434182</v>
      </c>
      <c r="O533">
        <f t="shared" si="184"/>
        <v>-3882.3228832148775</v>
      </c>
      <c r="P533">
        <f t="shared" si="185"/>
        <v>3509.4445072434182</v>
      </c>
      <c r="R533">
        <f t="shared" si="186"/>
        <v>5233.4149194340471</v>
      </c>
      <c r="S533">
        <f t="shared" si="187"/>
        <v>-0.73499579687616945</v>
      </c>
      <c r="T533">
        <f t="shared" si="188"/>
        <v>2.4065968567136236</v>
      </c>
      <c r="U533">
        <f t="shared" si="189"/>
        <v>137.88784287914075</v>
      </c>
      <c r="W533">
        <f t="shared" si="190"/>
        <v>5233.4149194340471</v>
      </c>
      <c r="X533">
        <f t="shared" si="191"/>
        <v>2.4627701256895911</v>
      </c>
      <c r="Y533">
        <f t="shared" si="192"/>
        <v>141.10633411291684</v>
      </c>
      <c r="AA533">
        <f t="shared" si="193"/>
        <v>-4073.2325938044123</v>
      </c>
      <c r="AB533">
        <f t="shared" si="194"/>
        <v>3285.9409543879897</v>
      </c>
      <c r="AD533">
        <f t="shared" si="195"/>
        <v>-4073.2325938044123</v>
      </c>
      <c r="AE533">
        <f t="shared" si="196"/>
        <v>-2785.9409543879897</v>
      </c>
      <c r="AG533">
        <f t="shared" si="197"/>
        <v>4934.8445532323394</v>
      </c>
    </row>
    <row r="534" spans="1:33" x14ac:dyDescent="0.2">
      <c r="A534">
        <f>'建築限界数値データ　線間左'!A618</f>
        <v>-1659.4701245497752</v>
      </c>
      <c r="B534">
        <f>'建築限界数値データ　線間左'!B618</f>
        <v>3516.9889925404495</v>
      </c>
      <c r="D534">
        <f t="shared" si="176"/>
        <v>60</v>
      </c>
      <c r="E534">
        <f t="shared" si="177"/>
        <v>300</v>
      </c>
      <c r="F534">
        <f t="shared" si="178"/>
        <v>-2140</v>
      </c>
      <c r="G534">
        <f t="shared" si="179"/>
        <v>500</v>
      </c>
      <c r="I534">
        <f t="shared" si="180"/>
        <v>5.6173268975967375E-2</v>
      </c>
      <c r="J534">
        <f t="shared" si="181"/>
        <v>76.666666666666671</v>
      </c>
      <c r="L534">
        <f t="shared" si="182"/>
        <v>-1736.1367912164419</v>
      </c>
      <c r="M534">
        <f t="shared" si="183"/>
        <v>3516.9889925404495</v>
      </c>
      <c r="O534">
        <f t="shared" si="184"/>
        <v>-3876.1367912164419</v>
      </c>
      <c r="P534">
        <f t="shared" si="185"/>
        <v>3516.9889925404495</v>
      </c>
      <c r="R534">
        <f t="shared" si="186"/>
        <v>5233.8941523374715</v>
      </c>
      <c r="S534">
        <f t="shared" si="187"/>
        <v>-0.73685770932086603</v>
      </c>
      <c r="T534">
        <f t="shared" si="188"/>
        <v>2.404734944268927</v>
      </c>
      <c r="U534">
        <f t="shared" si="189"/>
        <v>137.78116315423676</v>
      </c>
      <c r="W534">
        <f t="shared" si="190"/>
        <v>5233.8941523374715</v>
      </c>
      <c r="X534">
        <f t="shared" si="191"/>
        <v>2.4609082132448945</v>
      </c>
      <c r="Y534">
        <f t="shared" si="192"/>
        <v>140.99965438801286</v>
      </c>
      <c r="AA534">
        <f t="shared" si="193"/>
        <v>-4067.479834707905</v>
      </c>
      <c r="AB534">
        <f t="shared" si="194"/>
        <v>3293.8208500337319</v>
      </c>
      <c r="AD534">
        <f t="shared" si="195"/>
        <v>-4067.479834707905</v>
      </c>
      <c r="AE534">
        <f t="shared" si="196"/>
        <v>-2793.8208500337319</v>
      </c>
      <c r="AG534">
        <f t="shared" si="197"/>
        <v>4934.5544021561509</v>
      </c>
    </row>
    <row r="535" spans="1:33" x14ac:dyDescent="0.2">
      <c r="A535">
        <f>'建築限界数値データ　線間左'!A619</f>
        <v>-1653.2498605728686</v>
      </c>
      <c r="B535">
        <f>'建築限界数値データ　線間左'!B619</f>
        <v>3524.5053286603843</v>
      </c>
      <c r="D535">
        <f t="shared" si="176"/>
        <v>60</v>
      </c>
      <c r="E535">
        <f t="shared" si="177"/>
        <v>300</v>
      </c>
      <c r="F535">
        <f t="shared" si="178"/>
        <v>-2140</v>
      </c>
      <c r="G535">
        <f t="shared" si="179"/>
        <v>500</v>
      </c>
      <c r="I535">
        <f t="shared" si="180"/>
        <v>5.6173268975967375E-2</v>
      </c>
      <c r="J535">
        <f t="shared" si="181"/>
        <v>76.666666666666671</v>
      </c>
      <c r="L535">
        <f t="shared" si="182"/>
        <v>-1729.9165272395353</v>
      </c>
      <c r="M535">
        <f t="shared" si="183"/>
        <v>3524.5053286603843</v>
      </c>
      <c r="O535">
        <f t="shared" si="184"/>
        <v>-3869.9165272395353</v>
      </c>
      <c r="P535">
        <f t="shared" si="185"/>
        <v>3524.5053286603843</v>
      </c>
      <c r="R535">
        <f t="shared" si="186"/>
        <v>5234.3473078844463</v>
      </c>
      <c r="S535">
        <f t="shared" si="187"/>
        <v>-0.73871969426679862</v>
      </c>
      <c r="T535">
        <f t="shared" si="188"/>
        <v>2.4028729593229947</v>
      </c>
      <c r="U535">
        <f t="shared" si="189"/>
        <v>137.67447927531794</v>
      </c>
      <c r="W535">
        <f t="shared" si="190"/>
        <v>5234.3473078844463</v>
      </c>
      <c r="X535">
        <f t="shared" si="191"/>
        <v>2.4590462282989622</v>
      </c>
      <c r="Y535">
        <f t="shared" si="192"/>
        <v>140.89297050909403</v>
      </c>
      <c r="AA535">
        <f t="shared" si="193"/>
        <v>-4061.6913771326522</v>
      </c>
      <c r="AB535">
        <f t="shared" si="194"/>
        <v>3301.6745594445574</v>
      </c>
      <c r="AD535">
        <f t="shared" si="195"/>
        <v>-4061.6913771326522</v>
      </c>
      <c r="AE535">
        <f t="shared" si="196"/>
        <v>-2801.6745594445574</v>
      </c>
      <c r="AG535">
        <f t="shared" si="197"/>
        <v>4934.2392706589126</v>
      </c>
    </row>
    <row r="536" spans="1:33" x14ac:dyDescent="0.2">
      <c r="A536">
        <f>'建築限界数値データ　線間左'!A620</f>
        <v>-1646.9955527058028</v>
      </c>
      <c r="B536">
        <f>'建築限界数値データ　線間左'!B620</f>
        <v>3531.9933608260594</v>
      </c>
      <c r="D536">
        <f t="shared" si="176"/>
        <v>60</v>
      </c>
      <c r="E536">
        <f t="shared" si="177"/>
        <v>300</v>
      </c>
      <c r="F536">
        <f t="shared" si="178"/>
        <v>-2140</v>
      </c>
      <c r="G536">
        <f t="shared" si="179"/>
        <v>500</v>
      </c>
      <c r="I536">
        <f t="shared" si="180"/>
        <v>5.6173268975967375E-2</v>
      </c>
      <c r="J536">
        <f t="shared" si="181"/>
        <v>76.666666666666671</v>
      </c>
      <c r="L536">
        <f t="shared" si="182"/>
        <v>-1723.6622193724695</v>
      </c>
      <c r="M536">
        <f t="shared" si="183"/>
        <v>3531.9933608260594</v>
      </c>
      <c r="O536">
        <f t="shared" si="184"/>
        <v>-3863.6622193724697</v>
      </c>
      <c r="P536">
        <f t="shared" si="185"/>
        <v>3531.9933608260594</v>
      </c>
      <c r="R536">
        <f t="shared" si="186"/>
        <v>5234.7743835169786</v>
      </c>
      <c r="S536">
        <f t="shared" si="187"/>
        <v>-0.74058174764051476</v>
      </c>
      <c r="T536">
        <f t="shared" si="188"/>
        <v>2.4010109059492786</v>
      </c>
      <c r="U536">
        <f t="shared" si="189"/>
        <v>137.56779147577592</v>
      </c>
      <c r="W536">
        <f t="shared" si="190"/>
        <v>5234.7743835169786</v>
      </c>
      <c r="X536">
        <f t="shared" si="191"/>
        <v>2.4571841749252461</v>
      </c>
      <c r="Y536">
        <f t="shared" si="192"/>
        <v>140.78628270955201</v>
      </c>
      <c r="AA536">
        <f t="shared" si="193"/>
        <v>-4055.8673402751606</v>
      </c>
      <c r="AB536">
        <f t="shared" si="194"/>
        <v>3309.5019208960821</v>
      </c>
      <c r="AD536">
        <f t="shared" si="195"/>
        <v>-4055.8673402751606</v>
      </c>
      <c r="AE536">
        <f t="shared" si="196"/>
        <v>-2809.5019208960821</v>
      </c>
      <c r="AG536">
        <f t="shared" si="197"/>
        <v>4933.899160443947</v>
      </c>
    </row>
    <row r="537" spans="1:33" x14ac:dyDescent="0.2">
      <c r="A537">
        <f>'建築限界数値データ　線間左'!A621</f>
        <v>-1640.7073297379247</v>
      </c>
      <c r="B537">
        <f>'建築限界数値データ　線間左'!B621</f>
        <v>3539.452934843152</v>
      </c>
      <c r="D537">
        <f t="shared" si="176"/>
        <v>60</v>
      </c>
      <c r="E537">
        <f t="shared" si="177"/>
        <v>300</v>
      </c>
      <c r="F537">
        <f t="shared" si="178"/>
        <v>-2140</v>
      </c>
      <c r="G537">
        <f t="shared" si="179"/>
        <v>500</v>
      </c>
      <c r="I537">
        <f t="shared" si="180"/>
        <v>5.6173268975967375E-2</v>
      </c>
      <c r="J537">
        <f t="shared" si="181"/>
        <v>76.666666666666671</v>
      </c>
      <c r="L537">
        <f t="shared" si="182"/>
        <v>-1717.3739964045915</v>
      </c>
      <c r="M537">
        <f t="shared" si="183"/>
        <v>3539.452934843152</v>
      </c>
      <c r="O537">
        <f t="shared" si="184"/>
        <v>-3857.3739964045917</v>
      </c>
      <c r="P537">
        <f t="shared" si="185"/>
        <v>3539.452934843152</v>
      </c>
      <c r="R537">
        <f t="shared" si="186"/>
        <v>5235.1753768243652</v>
      </c>
      <c r="S537">
        <f t="shared" si="187"/>
        <v>-0.74244386537125007</v>
      </c>
      <c r="T537">
        <f t="shared" si="188"/>
        <v>2.3991487882185432</v>
      </c>
      <c r="U537">
        <f t="shared" si="189"/>
        <v>137.46109998884828</v>
      </c>
      <c r="W537">
        <f t="shared" si="190"/>
        <v>5235.1753768243652</v>
      </c>
      <c r="X537">
        <f t="shared" si="191"/>
        <v>2.4553220571945107</v>
      </c>
      <c r="Y537">
        <f t="shared" si="192"/>
        <v>140.6795912226244</v>
      </c>
      <c r="AA537">
        <f t="shared" si="193"/>
        <v>-4050.0078440645948</v>
      </c>
      <c r="AB537">
        <f t="shared" si="194"/>
        <v>3317.3027732064775</v>
      </c>
      <c r="AD537">
        <f t="shared" si="195"/>
        <v>-4050.0078440645948</v>
      </c>
      <c r="AE537">
        <f t="shared" si="196"/>
        <v>-2817.3027732064775</v>
      </c>
      <c r="AG537">
        <f t="shared" si="197"/>
        <v>4933.5340733496159</v>
      </c>
    </row>
    <row r="538" spans="1:33" x14ac:dyDescent="0.2">
      <c r="A538">
        <f>'建築限界数値データ　線間左'!A622</f>
        <v>-1634.3853211569644</v>
      </c>
      <c r="B538">
        <f>'建築限界数値データ　線間左'!B622</f>
        <v>3546.883897103351</v>
      </c>
      <c r="D538">
        <f t="shared" si="176"/>
        <v>60</v>
      </c>
      <c r="E538">
        <f t="shared" si="177"/>
        <v>300</v>
      </c>
      <c r="F538">
        <f t="shared" si="178"/>
        <v>-2140</v>
      </c>
      <c r="G538">
        <f t="shared" si="179"/>
        <v>500</v>
      </c>
      <c r="I538">
        <f t="shared" si="180"/>
        <v>5.6173268975967375E-2</v>
      </c>
      <c r="J538">
        <f t="shared" si="181"/>
        <v>76.666666666666671</v>
      </c>
      <c r="L538">
        <f t="shared" si="182"/>
        <v>-1711.0519878236312</v>
      </c>
      <c r="M538">
        <f t="shared" si="183"/>
        <v>3546.883897103351</v>
      </c>
      <c r="O538">
        <f t="shared" si="184"/>
        <v>-3851.051987823631</v>
      </c>
      <c r="P538">
        <f t="shared" si="185"/>
        <v>3546.883897103351</v>
      </c>
      <c r="R538">
        <f t="shared" si="186"/>
        <v>5235.5502855431914</v>
      </c>
      <c r="S538">
        <f t="shared" si="187"/>
        <v>-0.74430604339076767</v>
      </c>
      <c r="T538">
        <f t="shared" si="188"/>
        <v>2.3972866101990253</v>
      </c>
      <c r="U538">
        <f t="shared" si="189"/>
        <v>137.35440504762789</v>
      </c>
      <c r="W538">
        <f t="shared" si="190"/>
        <v>5235.5502855431914</v>
      </c>
      <c r="X538">
        <f t="shared" si="191"/>
        <v>2.4534598791749929</v>
      </c>
      <c r="Y538">
        <f t="shared" si="192"/>
        <v>140.57289628140398</v>
      </c>
      <c r="AA538">
        <f t="shared" si="193"/>
        <v>-4044.1130091602986</v>
      </c>
      <c r="AB538">
        <f t="shared" si="194"/>
        <v>3325.0769557397962</v>
      </c>
      <c r="AD538">
        <f t="shared" si="195"/>
        <v>-4044.1130091602986</v>
      </c>
      <c r="AE538">
        <f t="shared" si="196"/>
        <v>-2825.0769557397962</v>
      </c>
      <c r="AG538">
        <f t="shared" si="197"/>
        <v>4933.1440113493136</v>
      </c>
    </row>
    <row r="539" spans="1:33" x14ac:dyDescent="0.2">
      <c r="A539">
        <f>'建築限界数値データ　線間左'!A623</f>
        <v>-1628.0296571463698</v>
      </c>
      <c r="B539">
        <f>'建築限界数値データ　線間左'!B623</f>
        <v>3554.2860945875218</v>
      </c>
      <c r="D539">
        <f t="shared" si="176"/>
        <v>60</v>
      </c>
      <c r="E539">
        <f t="shared" si="177"/>
        <v>300</v>
      </c>
      <c r="F539">
        <f t="shared" si="178"/>
        <v>-2140</v>
      </c>
      <c r="G539">
        <f t="shared" si="179"/>
        <v>500</v>
      </c>
      <c r="I539">
        <f t="shared" si="180"/>
        <v>5.6173268975967375E-2</v>
      </c>
      <c r="J539">
        <f t="shared" si="181"/>
        <v>76.666666666666671</v>
      </c>
      <c r="L539">
        <f t="shared" si="182"/>
        <v>-1704.6963238130365</v>
      </c>
      <c r="M539">
        <f t="shared" si="183"/>
        <v>3554.2860945875218</v>
      </c>
      <c r="O539">
        <f t="shared" si="184"/>
        <v>-3844.6963238130365</v>
      </c>
      <c r="P539">
        <f t="shared" si="185"/>
        <v>3554.2860945875218</v>
      </c>
      <c r="R539">
        <f t="shared" si="186"/>
        <v>5235.8991075573349</v>
      </c>
      <c r="S539">
        <f t="shared" si="187"/>
        <v>-0.74616827763319771</v>
      </c>
      <c r="T539">
        <f t="shared" si="188"/>
        <v>2.3954243759565954</v>
      </c>
      <c r="U539">
        <f t="shared" si="189"/>
        <v>137.24770688507189</v>
      </c>
      <c r="W539">
        <f t="shared" si="190"/>
        <v>5235.8991075573349</v>
      </c>
      <c r="X539">
        <f t="shared" si="191"/>
        <v>2.4515976449325629</v>
      </c>
      <c r="Y539">
        <f t="shared" si="192"/>
        <v>140.46619811884801</v>
      </c>
      <c r="AA539">
        <f t="shared" si="193"/>
        <v>-4038.1829569493179</v>
      </c>
      <c r="AB539">
        <f t="shared" si="194"/>
        <v>3332.8243084092737</v>
      </c>
      <c r="AD539">
        <f t="shared" si="195"/>
        <v>-4038.1829569493179</v>
      </c>
      <c r="AE539">
        <f t="shared" si="196"/>
        <v>-2832.8243084092737</v>
      </c>
      <c r="AG539">
        <f t="shared" si="197"/>
        <v>4932.7289765514606</v>
      </c>
    </row>
    <row r="540" spans="1:33" x14ac:dyDescent="0.2">
      <c r="A540">
        <f>'建築限界数値データ　線間左'!A624</f>
        <v>-1621.640468582623</v>
      </c>
      <c r="B540">
        <f>'建築限界数値データ　線間左'!B624</f>
        <v>3561.6593748688565</v>
      </c>
      <c r="D540">
        <f t="shared" si="176"/>
        <v>60</v>
      </c>
      <c r="E540">
        <f t="shared" si="177"/>
        <v>300</v>
      </c>
      <c r="F540">
        <f t="shared" si="178"/>
        <v>-2140</v>
      </c>
      <c r="G540">
        <f t="shared" si="179"/>
        <v>500</v>
      </c>
      <c r="I540">
        <f t="shared" si="180"/>
        <v>5.6173268975967375E-2</v>
      </c>
      <c r="J540">
        <f t="shared" si="181"/>
        <v>76.666666666666671</v>
      </c>
      <c r="L540">
        <f t="shared" si="182"/>
        <v>-1698.3071352492898</v>
      </c>
      <c r="M540">
        <f t="shared" si="183"/>
        <v>3561.6593748688565</v>
      </c>
      <c r="O540">
        <f t="shared" si="184"/>
        <v>-3838.3071352492898</v>
      </c>
      <c r="P540">
        <f t="shared" si="185"/>
        <v>3561.6593748688565</v>
      </c>
      <c r="R540">
        <f t="shared" si="186"/>
        <v>5236.2218408979606</v>
      </c>
      <c r="S540">
        <f t="shared" si="187"/>
        <v>-0.74803056403487789</v>
      </c>
      <c r="T540">
        <f t="shared" si="188"/>
        <v>2.3935620895549152</v>
      </c>
      <c r="U540">
        <f t="shared" si="189"/>
        <v>137.14100573401103</v>
      </c>
      <c r="W540">
        <f t="shared" si="190"/>
        <v>5236.2218408979606</v>
      </c>
      <c r="X540">
        <f t="shared" si="191"/>
        <v>2.4497353585308828</v>
      </c>
      <c r="Y540">
        <f t="shared" si="192"/>
        <v>140.35949696778712</v>
      </c>
      <c r="AA540">
        <f t="shared" si="193"/>
        <v>-4032.2178095438926</v>
      </c>
      <c r="AB540">
        <f t="shared" si="194"/>
        <v>3340.544671680635</v>
      </c>
      <c r="AD540">
        <f t="shared" si="195"/>
        <v>-4032.2178095438926</v>
      </c>
      <c r="AE540">
        <f t="shared" si="196"/>
        <v>-2840.544671680635</v>
      </c>
      <c r="AG540">
        <f t="shared" si="197"/>
        <v>4932.2889711994976</v>
      </c>
    </row>
    <row r="541" spans="1:33" x14ac:dyDescent="0.2">
      <c r="A541">
        <f>'建築限界数値データ　線間左'!A625</f>
        <v>-1615.217887032549</v>
      </c>
      <c r="B541">
        <f>'建築限界数値データ　線間左'!B625</f>
        <v>3569.003586116014</v>
      </c>
      <c r="D541">
        <f t="shared" si="176"/>
        <v>60</v>
      </c>
      <c r="E541">
        <f t="shared" si="177"/>
        <v>300</v>
      </c>
      <c r="F541">
        <f t="shared" si="178"/>
        <v>-2140</v>
      </c>
      <c r="G541">
        <f t="shared" si="179"/>
        <v>500</v>
      </c>
      <c r="I541">
        <f t="shared" si="180"/>
        <v>5.6173268975967375E-2</v>
      </c>
      <c r="J541">
        <f t="shared" si="181"/>
        <v>76.666666666666671</v>
      </c>
      <c r="L541">
        <f t="shared" si="182"/>
        <v>-1691.8845536992158</v>
      </c>
      <c r="M541">
        <f t="shared" si="183"/>
        <v>3569.003586116014</v>
      </c>
      <c r="O541">
        <f t="shared" si="184"/>
        <v>-3831.8845536992158</v>
      </c>
      <c r="P541">
        <f t="shared" si="185"/>
        <v>3569.003586116014</v>
      </c>
      <c r="R541">
        <f t="shared" si="186"/>
        <v>5236.5184837435272</v>
      </c>
      <c r="S541">
        <f t="shared" si="187"/>
        <v>-0.74989289853419261</v>
      </c>
      <c r="T541">
        <f t="shared" si="188"/>
        <v>2.3916997550556003</v>
      </c>
      <c r="U541">
        <f t="shared" si="189"/>
        <v>137.03430182715866</v>
      </c>
      <c r="W541">
        <f t="shared" si="190"/>
        <v>5236.5184837435272</v>
      </c>
      <c r="X541">
        <f t="shared" si="191"/>
        <v>2.4478730240315678</v>
      </c>
      <c r="Y541">
        <f t="shared" si="192"/>
        <v>140.25279306093478</v>
      </c>
      <c r="AA541">
        <f t="shared" si="193"/>
        <v>-4026.2176897789468</v>
      </c>
      <c r="AB541">
        <f t="shared" si="194"/>
        <v>3348.2378865753681</v>
      </c>
      <c r="AD541">
        <f t="shared" si="195"/>
        <v>-4026.2176897789468</v>
      </c>
      <c r="AE541">
        <f t="shared" si="196"/>
        <v>-2848.2378865753681</v>
      </c>
      <c r="AG541">
        <f t="shared" si="197"/>
        <v>4931.8239976718796</v>
      </c>
    </row>
    <row r="542" spans="1:33" x14ac:dyDescent="0.2">
      <c r="A542">
        <f>'建築限界数値データ　線間左'!A626</f>
        <v>-1608.7620447506031</v>
      </c>
      <c r="B542">
        <f>'建築限界数値データ　線間左'!B626</f>
        <v>3576.3185770962455</v>
      </c>
      <c r="D542">
        <f t="shared" si="176"/>
        <v>60</v>
      </c>
      <c r="E542">
        <f t="shared" si="177"/>
        <v>300</v>
      </c>
      <c r="F542">
        <f t="shared" si="178"/>
        <v>-2140</v>
      </c>
      <c r="G542">
        <f t="shared" si="179"/>
        <v>500</v>
      </c>
      <c r="I542">
        <f t="shared" si="180"/>
        <v>5.6173268975967375E-2</v>
      </c>
      <c r="J542">
        <f t="shared" si="181"/>
        <v>76.666666666666671</v>
      </c>
      <c r="L542">
        <f t="shared" si="182"/>
        <v>-1685.4287114172698</v>
      </c>
      <c r="M542">
        <f t="shared" si="183"/>
        <v>3576.3185770962455</v>
      </c>
      <c r="O542">
        <f t="shared" si="184"/>
        <v>-3825.4287114172698</v>
      </c>
      <c r="P542">
        <f t="shared" si="185"/>
        <v>3576.3185770962455</v>
      </c>
      <c r="R542">
        <f t="shared" si="186"/>
        <v>5236.7890344197849</v>
      </c>
      <c r="S542">
        <f t="shared" si="187"/>
        <v>-0.75175527707141443</v>
      </c>
      <c r="T542">
        <f t="shared" si="188"/>
        <v>2.3898373765183787</v>
      </c>
      <c r="U542">
        <f t="shared" si="189"/>
        <v>136.92759539712011</v>
      </c>
      <c r="W542">
        <f t="shared" si="190"/>
        <v>5236.7890344197849</v>
      </c>
      <c r="X542">
        <f t="shared" si="191"/>
        <v>2.4460106454943462</v>
      </c>
      <c r="Y542">
        <f t="shared" si="192"/>
        <v>140.14608663089624</v>
      </c>
      <c r="AA542">
        <f t="shared" si="193"/>
        <v>-4020.1827212095618</v>
      </c>
      <c r="AB542">
        <f t="shared" si="194"/>
        <v>3355.9037946740054</v>
      </c>
      <c r="AD542">
        <f t="shared" si="195"/>
        <v>-4020.1827212095618</v>
      </c>
      <c r="AE542">
        <f t="shared" si="196"/>
        <v>-2855.9037946740054</v>
      </c>
      <c r="AG542">
        <f t="shared" si="197"/>
        <v>4931.3340584820762</v>
      </c>
    </row>
    <row r="543" spans="1:33" x14ac:dyDescent="0.2">
      <c r="A543">
        <f>'建築限界数値データ　線間左'!A627</f>
        <v>-1602.2730746761497</v>
      </c>
      <c r="B543">
        <f>'建築限界数値データ　線間左'!B627</f>
        <v>3583.6041971785089</v>
      </c>
      <c r="D543">
        <f t="shared" si="176"/>
        <v>60</v>
      </c>
      <c r="E543">
        <f t="shared" si="177"/>
        <v>300</v>
      </c>
      <c r="F543">
        <f t="shared" si="178"/>
        <v>-2140</v>
      </c>
      <c r="G543">
        <f t="shared" si="179"/>
        <v>500</v>
      </c>
      <c r="I543">
        <f t="shared" si="180"/>
        <v>5.6173268975967375E-2</v>
      </c>
      <c r="J543">
        <f t="shared" si="181"/>
        <v>76.666666666666671</v>
      </c>
      <c r="L543">
        <f t="shared" si="182"/>
        <v>-1678.9397413428164</v>
      </c>
      <c r="M543">
        <f t="shared" si="183"/>
        <v>3583.6041971785089</v>
      </c>
      <c r="O543">
        <f t="shared" si="184"/>
        <v>-3818.9397413428164</v>
      </c>
      <c r="P543">
        <f t="shared" si="185"/>
        <v>3583.6041971785089</v>
      </c>
      <c r="R543">
        <f t="shared" si="186"/>
        <v>5237.0334913997795</v>
      </c>
      <c r="S543">
        <f t="shared" si="187"/>
        <v>-0.75361769558854308</v>
      </c>
      <c r="T543">
        <f t="shared" si="188"/>
        <v>2.3879749580012501</v>
      </c>
      <c r="U543">
        <f t="shared" si="189"/>
        <v>136.82088667640164</v>
      </c>
      <c r="W543">
        <f t="shared" si="190"/>
        <v>5237.0334913997795</v>
      </c>
      <c r="X543">
        <f t="shared" si="191"/>
        <v>2.4441482269772177</v>
      </c>
      <c r="Y543">
        <f t="shared" si="192"/>
        <v>140.03937791017773</v>
      </c>
      <c r="AA543">
        <f t="shared" si="193"/>
        <v>-4014.1130281084274</v>
      </c>
      <c r="AB543">
        <f t="shared" si="194"/>
        <v>3363.5422381193844</v>
      </c>
      <c r="AD543">
        <f t="shared" si="195"/>
        <v>-4014.1130281084274</v>
      </c>
      <c r="AE543">
        <f t="shared" si="196"/>
        <v>-2863.5422381193844</v>
      </c>
      <c r="AG543">
        <f t="shared" si="197"/>
        <v>4930.8191562785569</v>
      </c>
    </row>
    <row r="544" spans="1:33" x14ac:dyDescent="0.2">
      <c r="A544">
        <f>'建築限界数値データ　線間左'!A628</f>
        <v>-1595.7511104307243</v>
      </c>
      <c r="B544">
        <f>'建築限界数値データ　線間左'!B628</f>
        <v>3590.8602963365711</v>
      </c>
      <c r="D544">
        <f t="shared" si="176"/>
        <v>60</v>
      </c>
      <c r="E544">
        <f t="shared" si="177"/>
        <v>300</v>
      </c>
      <c r="F544">
        <f t="shared" si="178"/>
        <v>-2140</v>
      </c>
      <c r="G544">
        <f t="shared" si="179"/>
        <v>500</v>
      </c>
      <c r="I544">
        <f t="shared" si="180"/>
        <v>5.6173268975967375E-2</v>
      </c>
      <c r="J544">
        <f t="shared" si="181"/>
        <v>76.666666666666671</v>
      </c>
      <c r="L544">
        <f t="shared" si="182"/>
        <v>-1672.4177770973911</v>
      </c>
      <c r="M544">
        <f t="shared" si="183"/>
        <v>3590.8602963365711</v>
      </c>
      <c r="O544">
        <f t="shared" si="184"/>
        <v>-3812.4177770973911</v>
      </c>
      <c r="P544">
        <f t="shared" si="185"/>
        <v>3590.8602963365711</v>
      </c>
      <c r="R544">
        <f t="shared" si="186"/>
        <v>5237.2518533038465</v>
      </c>
      <c r="S544">
        <f t="shared" si="187"/>
        <v>-0.75548015002914737</v>
      </c>
      <c r="T544">
        <f t="shared" si="188"/>
        <v>2.3861125035606459</v>
      </c>
      <c r="U544">
        <f t="shared" si="189"/>
        <v>136.71417589741964</v>
      </c>
      <c r="W544">
        <f t="shared" si="190"/>
        <v>5237.2518533038465</v>
      </c>
      <c r="X544">
        <f t="shared" si="191"/>
        <v>2.4422857725366134</v>
      </c>
      <c r="Y544">
        <f t="shared" si="192"/>
        <v>139.93266713119573</v>
      </c>
      <c r="AA544">
        <f t="shared" si="193"/>
        <v>-4008.0087354632819</v>
      </c>
      <c r="AB544">
        <f t="shared" si="194"/>
        <v>3371.1530596198977</v>
      </c>
      <c r="AD544">
        <f t="shared" si="195"/>
        <v>-4008.0087354632819</v>
      </c>
      <c r="AE544">
        <f t="shared" si="196"/>
        <v>-2871.1530596198977</v>
      </c>
      <c r="AG544">
        <f t="shared" si="197"/>
        <v>4930.2792938447892</v>
      </c>
    </row>
    <row r="545" spans="1:33" x14ac:dyDescent="0.2">
      <c r="A545">
        <f>'建築限界数値データ　線間左'!A629</f>
        <v>-1589.196286315281</v>
      </c>
      <c r="B545">
        <f>'建築限界数値データ　線間左'!B629</f>
        <v>3598.0867251520949</v>
      </c>
      <c r="D545">
        <f t="shared" si="176"/>
        <v>60</v>
      </c>
      <c r="E545">
        <f t="shared" si="177"/>
        <v>300</v>
      </c>
      <c r="F545">
        <f t="shared" si="178"/>
        <v>-2140</v>
      </c>
      <c r="G545">
        <f t="shared" si="179"/>
        <v>500</v>
      </c>
      <c r="I545">
        <f t="shared" si="180"/>
        <v>5.6173268975967375E-2</v>
      </c>
      <c r="J545">
        <f t="shared" si="181"/>
        <v>76.666666666666671</v>
      </c>
      <c r="L545">
        <f t="shared" si="182"/>
        <v>-1665.8629529819477</v>
      </c>
      <c r="M545">
        <f t="shared" si="183"/>
        <v>3598.0867251520949</v>
      </c>
      <c r="O545">
        <f t="shared" si="184"/>
        <v>-3805.8629529819477</v>
      </c>
      <c r="P545">
        <f t="shared" si="185"/>
        <v>3598.0867251520949</v>
      </c>
      <c r="R545">
        <f t="shared" si="186"/>
        <v>5237.4441188996179</v>
      </c>
      <c r="S545">
        <f t="shared" si="187"/>
        <v>-0.75734263633820442</v>
      </c>
      <c r="T545">
        <f t="shared" si="188"/>
        <v>2.3842500172515888</v>
      </c>
      <c r="U545">
        <f t="shared" si="189"/>
        <v>136.60746329250975</v>
      </c>
      <c r="W545">
        <f t="shared" si="190"/>
        <v>5237.4441188996179</v>
      </c>
      <c r="X545">
        <f t="shared" si="191"/>
        <v>2.4404232862275563</v>
      </c>
      <c r="Y545">
        <f t="shared" si="192"/>
        <v>139.82595452628587</v>
      </c>
      <c r="AA545">
        <f t="shared" si="193"/>
        <v>-4001.8699689743466</v>
      </c>
      <c r="AB545">
        <f t="shared" si="194"/>
        <v>3378.7361024527281</v>
      </c>
      <c r="AD545">
        <f t="shared" si="195"/>
        <v>-4001.8699689743466</v>
      </c>
      <c r="AE545">
        <f t="shared" si="196"/>
        <v>-2878.7361024527281</v>
      </c>
      <c r="AG545">
        <f t="shared" si="197"/>
        <v>4929.7144740992317</v>
      </c>
    </row>
    <row r="546" spans="1:33" x14ac:dyDescent="0.2">
      <c r="A546">
        <f>'建築限界数値データ　線間左'!A630</f>
        <v>-1582.608737307429</v>
      </c>
      <c r="B546">
        <f>'建築限界数値データ　線間左'!B630</f>
        <v>3605.2833348177201</v>
      </c>
      <c r="D546">
        <f t="shared" si="176"/>
        <v>60</v>
      </c>
      <c r="E546">
        <f t="shared" si="177"/>
        <v>300</v>
      </c>
      <c r="F546">
        <f t="shared" si="178"/>
        <v>-2140</v>
      </c>
      <c r="G546">
        <f t="shared" si="179"/>
        <v>500</v>
      </c>
      <c r="I546">
        <f t="shared" si="180"/>
        <v>5.6173268975967375E-2</v>
      </c>
      <c r="J546">
        <f t="shared" si="181"/>
        <v>76.666666666666671</v>
      </c>
      <c r="L546">
        <f t="shared" si="182"/>
        <v>-1659.2754039740958</v>
      </c>
      <c r="M546">
        <f t="shared" si="183"/>
        <v>3605.2833348177201</v>
      </c>
      <c r="O546">
        <f t="shared" si="184"/>
        <v>-3799.2754039740958</v>
      </c>
      <c r="P546">
        <f t="shared" si="185"/>
        <v>3605.2833348177201</v>
      </c>
      <c r="R546">
        <f t="shared" si="186"/>
        <v>5237.6102871020203</v>
      </c>
      <c r="S546">
        <f t="shared" si="187"/>
        <v>-0.75920515046194215</v>
      </c>
      <c r="T546">
        <f t="shared" si="188"/>
        <v>2.382387503127851</v>
      </c>
      <c r="U546">
        <f t="shared" si="189"/>
        <v>136.50074909393607</v>
      </c>
      <c r="W546">
        <f t="shared" si="190"/>
        <v>5237.6102871020203</v>
      </c>
      <c r="X546">
        <f t="shared" si="191"/>
        <v>2.4385607721038185</v>
      </c>
      <c r="Y546">
        <f t="shared" si="192"/>
        <v>139.71924032771216</v>
      </c>
      <c r="AA546">
        <f t="shared" si="193"/>
        <v>-3995.6968550517277</v>
      </c>
      <c r="AB546">
        <f t="shared" si="194"/>
        <v>3386.2912104670854</v>
      </c>
      <c r="AD546">
        <f t="shared" si="195"/>
        <v>-3995.6968550517277</v>
      </c>
      <c r="AE546">
        <f t="shared" si="196"/>
        <v>-2886.2912104670854</v>
      </c>
      <c r="AG546">
        <f t="shared" si="197"/>
        <v>4929.1247000953244</v>
      </c>
    </row>
    <row r="547" spans="1:33" x14ac:dyDescent="0.2">
      <c r="A547">
        <f>'建築限界数値データ　線間左'!A631</f>
        <v>-1575.9885990586499</v>
      </c>
      <c r="B547">
        <f>'建築限界数値データ　線間左'!B631</f>
        <v>3612.4499771401256</v>
      </c>
      <c r="D547">
        <f t="shared" si="176"/>
        <v>60</v>
      </c>
      <c r="E547">
        <f t="shared" si="177"/>
        <v>300</v>
      </c>
      <c r="F547">
        <f t="shared" si="178"/>
        <v>-2140</v>
      </c>
      <c r="G547">
        <f t="shared" si="179"/>
        <v>500</v>
      </c>
      <c r="I547">
        <f t="shared" si="180"/>
        <v>5.6173268975967375E-2</v>
      </c>
      <c r="J547">
        <f t="shared" si="181"/>
        <v>76.666666666666671</v>
      </c>
      <c r="L547">
        <f t="shared" si="182"/>
        <v>-1652.6552657253167</v>
      </c>
      <c r="M547">
        <f t="shared" si="183"/>
        <v>3612.4499771401256</v>
      </c>
      <c r="O547">
        <f t="shared" si="184"/>
        <v>-3792.6552657253169</v>
      </c>
      <c r="P547">
        <f t="shared" si="185"/>
        <v>3612.4499771401256</v>
      </c>
      <c r="R547">
        <f t="shared" si="186"/>
        <v>5237.7503569732744</v>
      </c>
      <c r="S547">
        <f t="shared" si="187"/>
        <v>-0.76106768834767879</v>
      </c>
      <c r="T547">
        <f t="shared" si="188"/>
        <v>2.3805249652421141</v>
      </c>
      <c r="U547">
        <f t="shared" si="189"/>
        <v>136.39403353390014</v>
      </c>
      <c r="W547">
        <f t="shared" si="190"/>
        <v>5237.7503569732744</v>
      </c>
      <c r="X547">
        <f t="shared" si="191"/>
        <v>2.4366982342180816</v>
      </c>
      <c r="Y547">
        <f t="shared" si="192"/>
        <v>139.61252476767623</v>
      </c>
      <c r="AA547">
        <f t="shared" si="193"/>
        <v>-3989.4895208128169</v>
      </c>
      <c r="AB547">
        <f t="shared" si="194"/>
        <v>3393.8182280874125</v>
      </c>
      <c r="AD547">
        <f t="shared" si="195"/>
        <v>-3989.4895208128169</v>
      </c>
      <c r="AE547">
        <f t="shared" si="196"/>
        <v>-2893.8182280874125</v>
      </c>
      <c r="AG547">
        <f t="shared" si="197"/>
        <v>4928.5099750214822</v>
      </c>
    </row>
    <row r="548" spans="1:33" x14ac:dyDescent="0.2">
      <c r="A548">
        <f>'建築限界数値データ　線間左'!A632</f>
        <v>-1569.3360078915084</v>
      </c>
      <c r="B548">
        <f>'建築限界数値データ　線間左'!B632</f>
        <v>3619.5865045430783</v>
      </c>
      <c r="D548">
        <f t="shared" si="176"/>
        <v>60</v>
      </c>
      <c r="E548">
        <f t="shared" si="177"/>
        <v>300</v>
      </c>
      <c r="F548">
        <f t="shared" si="178"/>
        <v>-2140</v>
      </c>
      <c r="G548">
        <f t="shared" si="179"/>
        <v>500</v>
      </c>
      <c r="I548">
        <f t="shared" si="180"/>
        <v>5.6173268975967375E-2</v>
      </c>
      <c r="J548">
        <f t="shared" si="181"/>
        <v>76.666666666666671</v>
      </c>
      <c r="L548">
        <f t="shared" si="182"/>
        <v>-1646.0026745581752</v>
      </c>
      <c r="M548">
        <f t="shared" si="183"/>
        <v>3619.5865045430783</v>
      </c>
      <c r="O548">
        <f t="shared" si="184"/>
        <v>-3786.0026745581754</v>
      </c>
      <c r="P548">
        <f t="shared" si="185"/>
        <v>3619.5865045430783</v>
      </c>
      <c r="R548">
        <f t="shared" si="186"/>
        <v>5237.8643277228966</v>
      </c>
      <c r="S548">
        <f t="shared" si="187"/>
        <v>-0.76293024594366421</v>
      </c>
      <c r="T548">
        <f t="shared" si="188"/>
        <v>2.3786624076461287</v>
      </c>
      <c r="U548">
        <f t="shared" si="189"/>
        <v>136.28731684455013</v>
      </c>
      <c r="W548">
        <f t="shared" si="190"/>
        <v>5237.8643277228966</v>
      </c>
      <c r="X548">
        <f t="shared" si="191"/>
        <v>2.4348356766220962</v>
      </c>
      <c r="Y548">
        <f t="shared" si="192"/>
        <v>139.50580807832623</v>
      </c>
      <c r="AA548">
        <f t="shared" si="193"/>
        <v>-3983.2480940796781</v>
      </c>
      <c r="AB548">
        <f t="shared" si="194"/>
        <v>3401.3170003165897</v>
      </c>
      <c r="AD548">
        <f t="shared" si="195"/>
        <v>-3983.2480940796781</v>
      </c>
      <c r="AE548">
        <f t="shared" si="196"/>
        <v>-2901.3170003165897</v>
      </c>
      <c r="AG548">
        <f t="shared" si="197"/>
        <v>4927.8703022010877</v>
      </c>
    </row>
    <row r="549" spans="1:33" x14ac:dyDescent="0.2">
      <c r="A549">
        <f>'建築限界数値データ　線間左'!A633</f>
        <v>-1562.6511007968409</v>
      </c>
      <c r="B549">
        <f>'建築限界数値データ　線間左'!B633</f>
        <v>3626.6927700704778</v>
      </c>
      <c r="D549">
        <f t="shared" si="176"/>
        <v>60</v>
      </c>
      <c r="E549">
        <f t="shared" si="177"/>
        <v>300</v>
      </c>
      <c r="F549">
        <f t="shared" si="178"/>
        <v>-2140</v>
      </c>
      <c r="G549">
        <f t="shared" si="179"/>
        <v>500</v>
      </c>
      <c r="I549">
        <f t="shared" si="180"/>
        <v>5.6173268975967375E-2</v>
      </c>
      <c r="J549">
        <f t="shared" si="181"/>
        <v>76.666666666666671</v>
      </c>
      <c r="L549">
        <f t="shared" si="182"/>
        <v>-1639.3177674635076</v>
      </c>
      <c r="M549">
        <f t="shared" si="183"/>
        <v>3626.6927700704778</v>
      </c>
      <c r="O549">
        <f t="shared" si="184"/>
        <v>-3779.3177674635076</v>
      </c>
      <c r="P549">
        <f t="shared" si="185"/>
        <v>3626.6927700704778</v>
      </c>
      <c r="R549">
        <f t="shared" si="186"/>
        <v>5237.9521987076996</v>
      </c>
      <c r="S549">
        <f t="shared" si="187"/>
        <v>-0.76479281919892161</v>
      </c>
      <c r="T549">
        <f t="shared" si="188"/>
        <v>2.3767998343908716</v>
      </c>
      <c r="U549">
        <f t="shared" si="189"/>
        <v>136.18059925798997</v>
      </c>
      <c r="W549">
        <f t="shared" si="190"/>
        <v>5237.9521987076996</v>
      </c>
      <c r="X549">
        <f t="shared" si="191"/>
        <v>2.4329731033668391</v>
      </c>
      <c r="Y549">
        <f t="shared" si="192"/>
        <v>139.39909049176606</v>
      </c>
      <c r="AA549">
        <f t="shared" si="193"/>
        <v>-3976.9727033764075</v>
      </c>
      <c r="AB549">
        <f t="shared" si="194"/>
        <v>3408.7873727391343</v>
      </c>
      <c r="AD549">
        <f t="shared" si="195"/>
        <v>-3976.9727033764075</v>
      </c>
      <c r="AE549">
        <f t="shared" si="196"/>
        <v>-2908.7873727391343</v>
      </c>
      <c r="AG549">
        <f t="shared" si="197"/>
        <v>4927.2056850924828</v>
      </c>
    </row>
    <row r="550" spans="1:33" x14ac:dyDescent="0.2">
      <c r="A550">
        <f>'建築限界数値データ　線間左'!A634</f>
        <v>-1555.9340154309391</v>
      </c>
      <c r="B550">
        <f>'建築限界数値データ　線間左'!B634</f>
        <v>3633.7686273893769</v>
      </c>
      <c r="D550">
        <f t="shared" si="176"/>
        <v>60</v>
      </c>
      <c r="E550">
        <f t="shared" si="177"/>
        <v>300</v>
      </c>
      <c r="F550">
        <f t="shared" si="178"/>
        <v>-2140</v>
      </c>
      <c r="G550">
        <f t="shared" si="179"/>
        <v>500</v>
      </c>
      <c r="I550">
        <f t="shared" si="180"/>
        <v>5.6173268975967375E-2</v>
      </c>
      <c r="J550">
        <f t="shared" si="181"/>
        <v>76.666666666666671</v>
      </c>
      <c r="L550">
        <f t="shared" si="182"/>
        <v>-1632.6006820976058</v>
      </c>
      <c r="M550">
        <f t="shared" si="183"/>
        <v>3633.7686273893769</v>
      </c>
      <c r="O550">
        <f t="shared" si="184"/>
        <v>-3772.6006820976058</v>
      </c>
      <c r="P550">
        <f t="shared" si="185"/>
        <v>3633.7686273893769</v>
      </c>
      <c r="R550">
        <f t="shared" si="186"/>
        <v>5238.0139694317913</v>
      </c>
      <c r="S550">
        <f t="shared" si="187"/>
        <v>-0.76665540406308763</v>
      </c>
      <c r="T550">
        <f t="shared" si="188"/>
        <v>2.3749372495267056</v>
      </c>
      <c r="U550">
        <f t="shared" si="189"/>
        <v>136.0738810062883</v>
      </c>
      <c r="W550">
        <f t="shared" si="190"/>
        <v>5238.0139694317913</v>
      </c>
      <c r="X550">
        <f t="shared" si="191"/>
        <v>2.4311105185026731</v>
      </c>
      <c r="Y550">
        <f t="shared" si="192"/>
        <v>139.2923722400644</v>
      </c>
      <c r="AA550">
        <f t="shared" si="193"/>
        <v>-3970.6634779264919</v>
      </c>
      <c r="AB550">
        <f t="shared" si="194"/>
        <v>3416.2291915243759</v>
      </c>
      <c r="AD550">
        <f t="shared" si="195"/>
        <v>-3970.6634779264919</v>
      </c>
      <c r="AE550">
        <f t="shared" si="196"/>
        <v>-2916.2291915243759</v>
      </c>
      <c r="AG550">
        <f t="shared" si="197"/>
        <v>4926.5161272889609</v>
      </c>
    </row>
    <row r="551" spans="1:33" x14ac:dyDescent="0.2">
      <c r="A551">
        <f>'建築限界数値データ　線間左'!A635</f>
        <v>-1549.1848901127105</v>
      </c>
      <c r="B551">
        <f>'建築限界数値データ　線間左'!B635</f>
        <v>3640.8139307929978</v>
      </c>
      <c r="D551">
        <f t="shared" si="176"/>
        <v>60</v>
      </c>
      <c r="E551">
        <f t="shared" si="177"/>
        <v>300</v>
      </c>
      <c r="F551">
        <f t="shared" si="178"/>
        <v>-2140</v>
      </c>
      <c r="G551">
        <f t="shared" si="179"/>
        <v>500</v>
      </c>
      <c r="I551">
        <f t="shared" si="180"/>
        <v>5.6173268975967375E-2</v>
      </c>
      <c r="J551">
        <f t="shared" si="181"/>
        <v>76.666666666666671</v>
      </c>
      <c r="L551">
        <f t="shared" si="182"/>
        <v>-1625.8515567793772</v>
      </c>
      <c r="M551">
        <f t="shared" si="183"/>
        <v>3640.8139307929978</v>
      </c>
      <c r="O551">
        <f t="shared" si="184"/>
        <v>-3765.8515567793775</v>
      </c>
      <c r="P551">
        <f t="shared" si="185"/>
        <v>3640.8139307929978</v>
      </c>
      <c r="R551">
        <f t="shared" si="186"/>
        <v>5238.0496395465771</v>
      </c>
      <c r="S551">
        <f t="shared" si="187"/>
        <v>-0.76851799648625418</v>
      </c>
      <c r="T551">
        <f t="shared" si="188"/>
        <v>2.373074657103539</v>
      </c>
      <c r="U551">
        <f t="shared" si="189"/>
        <v>135.96716232148782</v>
      </c>
      <c r="W551">
        <f t="shared" si="190"/>
        <v>5238.0496395465771</v>
      </c>
      <c r="X551">
        <f t="shared" si="191"/>
        <v>2.4292479260795066</v>
      </c>
      <c r="Y551">
        <f t="shared" si="192"/>
        <v>139.18565355526391</v>
      </c>
      <c r="AA551">
        <f t="shared" si="193"/>
        <v>-3964.3205476501471</v>
      </c>
      <c r="AB551">
        <f t="shared" si="194"/>
        <v>3423.6423034296181</v>
      </c>
      <c r="AD551">
        <f t="shared" si="195"/>
        <v>-3964.3205476501471</v>
      </c>
      <c r="AE551">
        <f t="shared" si="196"/>
        <v>-2923.6423034296181</v>
      </c>
      <c r="AG551">
        <f t="shared" si="197"/>
        <v>4925.8016325187518</v>
      </c>
    </row>
    <row r="552" spans="1:33" x14ac:dyDescent="0.2">
      <c r="A552">
        <f>'建築限界数値データ　線間左'!A636</f>
        <v>-1542.4038638208342</v>
      </c>
      <c r="B552">
        <f>'建築限界数値データ　線間左'!B636</f>
        <v>3647.8285352037333</v>
      </c>
      <c r="D552">
        <f t="shared" si="176"/>
        <v>60</v>
      </c>
      <c r="E552">
        <f t="shared" si="177"/>
        <v>300</v>
      </c>
      <c r="F552">
        <f t="shared" si="178"/>
        <v>-2140</v>
      </c>
      <c r="G552">
        <f t="shared" si="179"/>
        <v>500</v>
      </c>
      <c r="I552">
        <f t="shared" si="180"/>
        <v>5.6173268975967375E-2</v>
      </c>
      <c r="J552">
        <f t="shared" si="181"/>
        <v>76.666666666666671</v>
      </c>
      <c r="L552">
        <f t="shared" si="182"/>
        <v>-1619.0705304875009</v>
      </c>
      <c r="M552">
        <f t="shared" si="183"/>
        <v>3647.8285352037333</v>
      </c>
      <c r="O552">
        <f t="shared" si="184"/>
        <v>-3759.0705304875009</v>
      </c>
      <c r="P552">
        <f t="shared" si="185"/>
        <v>3647.8285352037333</v>
      </c>
      <c r="R552">
        <f t="shared" si="186"/>
        <v>5238.0592088507547</v>
      </c>
      <c r="S552">
        <f t="shared" si="187"/>
        <v>-0.77038059241880996</v>
      </c>
      <c r="T552">
        <f t="shared" si="188"/>
        <v>2.3712120611709833</v>
      </c>
      <c r="U552">
        <f t="shared" si="189"/>
        <v>135.86044343561414</v>
      </c>
      <c r="W552">
        <f t="shared" si="190"/>
        <v>5238.0592088507547</v>
      </c>
      <c r="X552">
        <f t="shared" si="191"/>
        <v>2.4273853301469508</v>
      </c>
      <c r="Y552">
        <f t="shared" si="192"/>
        <v>139.07893466939024</v>
      </c>
      <c r="AA552">
        <f t="shared" si="193"/>
        <v>-3957.9440431616404</v>
      </c>
      <c r="AB552">
        <f t="shared" si="194"/>
        <v>3431.0265558033043</v>
      </c>
      <c r="AD552">
        <f t="shared" si="195"/>
        <v>-3957.9440431616404</v>
      </c>
      <c r="AE552">
        <f t="shared" si="196"/>
        <v>-2931.0265558033043</v>
      </c>
      <c r="AG552">
        <f t="shared" si="197"/>
        <v>4925.0622046450235</v>
      </c>
    </row>
    <row r="553" spans="1:33" x14ac:dyDescent="0.2">
      <c r="A553">
        <f>'建築限界数値データ　線間左'!A637</f>
        <v>-1535.5910761908965</v>
      </c>
      <c r="B553">
        <f>'建築限界数値データ　線間左'!B637</f>
        <v>3654.8122961761328</v>
      </c>
      <c r="D553">
        <f t="shared" si="176"/>
        <v>60</v>
      </c>
      <c r="E553">
        <f t="shared" si="177"/>
        <v>300</v>
      </c>
      <c r="F553">
        <f t="shared" si="178"/>
        <v>-2140</v>
      </c>
      <c r="G553">
        <f t="shared" si="179"/>
        <v>500</v>
      </c>
      <c r="I553">
        <f t="shared" si="180"/>
        <v>5.6173268975967375E-2</v>
      </c>
      <c r="J553">
        <f t="shared" si="181"/>
        <v>76.666666666666671</v>
      </c>
      <c r="L553">
        <f t="shared" si="182"/>
        <v>-1612.2577428575632</v>
      </c>
      <c r="M553">
        <f t="shared" si="183"/>
        <v>3654.8122961761328</v>
      </c>
      <c r="O553">
        <f t="shared" si="184"/>
        <v>-3752.2577428575632</v>
      </c>
      <c r="P553">
        <f t="shared" si="185"/>
        <v>3654.8122961761328</v>
      </c>
      <c r="R553">
        <f t="shared" si="186"/>
        <v>5238.0426772903247</v>
      </c>
      <c r="S553">
        <f t="shared" si="187"/>
        <v>-0.77224318781128076</v>
      </c>
      <c r="T553">
        <f t="shared" si="188"/>
        <v>2.3693494657785124</v>
      </c>
      <c r="U553">
        <f t="shared" si="189"/>
        <v>135.75372458068503</v>
      </c>
      <c r="W553">
        <f t="shared" si="190"/>
        <v>5238.0426772903247</v>
      </c>
      <c r="X553">
        <f t="shared" si="191"/>
        <v>2.4255227347544799</v>
      </c>
      <c r="Y553">
        <f t="shared" si="192"/>
        <v>138.97221581446115</v>
      </c>
      <c r="AA553">
        <f t="shared" si="193"/>
        <v>-3951.5340957666058</v>
      </c>
      <c r="AB553">
        <f t="shared" si="194"/>
        <v>3438.3817965881553</v>
      </c>
      <c r="AD553">
        <f t="shared" si="195"/>
        <v>-3951.5340957666058</v>
      </c>
      <c r="AE553">
        <f t="shared" si="196"/>
        <v>-2938.3817965881553</v>
      </c>
      <c r="AG553">
        <f t="shared" si="197"/>
        <v>4924.2978476658618</v>
      </c>
    </row>
    <row r="554" spans="1:33" x14ac:dyDescent="0.2">
      <c r="A554">
        <f>'建築限界数値データ　線間左'!A638</f>
        <v>-1528.7466675125174</v>
      </c>
      <c r="B554">
        <f>'建築限界数値データ　線間左'!B638</f>
        <v>3661.765069899875</v>
      </c>
      <c r="D554">
        <f t="shared" si="176"/>
        <v>60</v>
      </c>
      <c r="E554">
        <f t="shared" si="177"/>
        <v>300</v>
      </c>
      <c r="F554">
        <f t="shared" si="178"/>
        <v>-2140</v>
      </c>
      <c r="G554">
        <f t="shared" si="179"/>
        <v>500</v>
      </c>
      <c r="I554">
        <f t="shared" si="180"/>
        <v>5.6173268975967375E-2</v>
      </c>
      <c r="J554">
        <f t="shared" si="181"/>
        <v>76.666666666666671</v>
      </c>
      <c r="L554">
        <f t="shared" si="182"/>
        <v>-1605.4133341791842</v>
      </c>
      <c r="M554">
        <f t="shared" si="183"/>
        <v>3661.765069899875</v>
      </c>
      <c r="O554">
        <f t="shared" si="184"/>
        <v>-3745.4133341791839</v>
      </c>
      <c r="P554">
        <f t="shared" si="185"/>
        <v>3661.765069899875</v>
      </c>
      <c r="R554">
        <f t="shared" si="186"/>
        <v>5238.0000449585787</v>
      </c>
      <c r="S554">
        <f t="shared" si="187"/>
        <v>-0.77410577861417129</v>
      </c>
      <c r="T554">
        <f t="shared" si="188"/>
        <v>2.3674868749756217</v>
      </c>
      <c r="U554">
        <f t="shared" si="189"/>
        <v>135.64700598871951</v>
      </c>
      <c r="W554">
        <f t="shared" si="190"/>
        <v>5238.0000449585787</v>
      </c>
      <c r="X554">
        <f t="shared" si="191"/>
        <v>2.4236601439515892</v>
      </c>
      <c r="Y554">
        <f t="shared" si="192"/>
        <v>138.86549722249563</v>
      </c>
      <c r="AA554">
        <f t="shared" si="193"/>
        <v>-3945.0908374593341</v>
      </c>
      <c r="AB554">
        <f t="shared" si="194"/>
        <v>3445.7078743242992</v>
      </c>
      <c r="AD554">
        <f t="shared" si="195"/>
        <v>-3945.0908374593341</v>
      </c>
      <c r="AE554">
        <f t="shared" si="196"/>
        <v>-2945.7078743242992</v>
      </c>
      <c r="AG554">
        <f t="shared" si="197"/>
        <v>4923.5085657142681</v>
      </c>
    </row>
    <row r="555" spans="1:33" x14ac:dyDescent="0.2">
      <c r="A555">
        <f>'建築限界数値データ　線間左'!A639</f>
        <v>-1521.8707787264598</v>
      </c>
      <c r="B555">
        <f>'建築限界数値データ　線間左'!B639</f>
        <v>3668.6867132027328</v>
      </c>
      <c r="D555">
        <f t="shared" si="176"/>
        <v>60</v>
      </c>
      <c r="E555">
        <f t="shared" si="177"/>
        <v>300</v>
      </c>
      <c r="F555">
        <f t="shared" si="178"/>
        <v>-2140</v>
      </c>
      <c r="G555">
        <f t="shared" si="179"/>
        <v>500</v>
      </c>
      <c r="I555">
        <f t="shared" si="180"/>
        <v>5.6173268975967375E-2</v>
      </c>
      <c r="J555">
        <f t="shared" si="181"/>
        <v>76.666666666666671</v>
      </c>
      <c r="L555">
        <f t="shared" si="182"/>
        <v>-1598.5374453931265</v>
      </c>
      <c r="M555">
        <f t="shared" si="183"/>
        <v>3668.6867132027328</v>
      </c>
      <c r="O555">
        <f t="shared" si="184"/>
        <v>-3738.5374453931263</v>
      </c>
      <c r="P555">
        <f t="shared" si="185"/>
        <v>3668.6867132027328</v>
      </c>
      <c r="R555">
        <f t="shared" si="186"/>
        <v>5237.931312096106</v>
      </c>
      <c r="S555">
        <f t="shared" si="187"/>
        <v>-0.77596836077780629</v>
      </c>
      <c r="T555">
        <f t="shared" si="188"/>
        <v>2.3656242928119866</v>
      </c>
      <c r="U555">
        <f t="shared" si="189"/>
        <v>135.54028789174689</v>
      </c>
      <c r="W555">
        <f t="shared" si="190"/>
        <v>5237.931312096106</v>
      </c>
      <c r="X555">
        <f t="shared" si="191"/>
        <v>2.4217975617879541</v>
      </c>
      <c r="Y555">
        <f t="shared" si="192"/>
        <v>138.75877912552298</v>
      </c>
      <c r="AA555">
        <f t="shared" si="193"/>
        <v>-3938.6144009200607</v>
      </c>
      <c r="AB555">
        <f t="shared" si="194"/>
        <v>3453.0046381523944</v>
      </c>
      <c r="AD555">
        <f t="shared" si="195"/>
        <v>-3938.6144009200607</v>
      </c>
      <c r="AE555">
        <f t="shared" si="196"/>
        <v>-2953.0046381523944</v>
      </c>
      <c r="AG555">
        <f t="shared" si="197"/>
        <v>4922.6943630581454</v>
      </c>
    </row>
    <row r="556" spans="1:33" x14ac:dyDescent="0.2">
      <c r="A556">
        <f>'建築限界数値データ　線間左'!A640</f>
        <v>-1514.9635514217287</v>
      </c>
      <c r="B556">
        <f>'建築限界数値データ　線間左'!B640</f>
        <v>3675.57708355352</v>
      </c>
      <c r="D556">
        <f t="shared" si="176"/>
        <v>60</v>
      </c>
      <c r="E556">
        <f t="shared" si="177"/>
        <v>300</v>
      </c>
      <c r="F556">
        <f t="shared" si="178"/>
        <v>-2140</v>
      </c>
      <c r="G556">
        <f t="shared" si="179"/>
        <v>500</v>
      </c>
      <c r="I556">
        <f t="shared" si="180"/>
        <v>5.6173268975967375E-2</v>
      </c>
      <c r="J556">
        <f t="shared" si="181"/>
        <v>76.666666666666671</v>
      </c>
      <c r="L556">
        <f t="shared" si="182"/>
        <v>-1591.6302180883954</v>
      </c>
      <c r="M556">
        <f t="shared" si="183"/>
        <v>3675.57708355352</v>
      </c>
      <c r="O556">
        <f t="shared" si="184"/>
        <v>-3731.6302180883954</v>
      </c>
      <c r="P556">
        <f t="shared" si="185"/>
        <v>3675.57708355352</v>
      </c>
      <c r="R556">
        <f t="shared" si="186"/>
        <v>5237.8364790907935</v>
      </c>
      <c r="S556">
        <f t="shared" si="187"/>
        <v>-0.77783093025217209</v>
      </c>
      <c r="T556">
        <f t="shared" si="188"/>
        <v>2.3637617233376211</v>
      </c>
      <c r="U556">
        <f t="shared" si="189"/>
        <v>135.43357052181582</v>
      </c>
      <c r="W556">
        <f t="shared" si="190"/>
        <v>5237.8364790907935</v>
      </c>
      <c r="X556">
        <f t="shared" si="191"/>
        <v>2.4199349923135887</v>
      </c>
      <c r="Y556">
        <f t="shared" si="192"/>
        <v>138.65206175559194</v>
      </c>
      <c r="AA556">
        <f t="shared" si="193"/>
        <v>-3932.1049195122296</v>
      </c>
      <c r="AB556">
        <f t="shared" si="194"/>
        <v>3460.271937816733</v>
      </c>
      <c r="AD556">
        <f t="shared" si="195"/>
        <v>-3932.1049195122296</v>
      </c>
      <c r="AE556">
        <f t="shared" si="196"/>
        <v>-2960.271937816733</v>
      </c>
      <c r="AG556">
        <f t="shared" si="197"/>
        <v>4921.8552441002885</v>
      </c>
    </row>
    <row r="557" spans="1:33" x14ac:dyDescent="0.2">
      <c r="A557">
        <f>'建築限界数値データ　線間左'!A641</f>
        <v>-1508.0251278326548</v>
      </c>
      <c r="B557">
        <f>'建築限界数値データ　線間左'!B641</f>
        <v>3682.4360390650254</v>
      </c>
      <c r="D557">
        <f t="shared" si="176"/>
        <v>60</v>
      </c>
      <c r="E557">
        <f t="shared" si="177"/>
        <v>300</v>
      </c>
      <c r="F557">
        <f t="shared" si="178"/>
        <v>-2140</v>
      </c>
      <c r="G557">
        <f t="shared" si="179"/>
        <v>500</v>
      </c>
      <c r="I557">
        <f t="shared" si="180"/>
        <v>5.6173268975967375E-2</v>
      </c>
      <c r="J557">
        <f t="shared" si="181"/>
        <v>76.666666666666671</v>
      </c>
      <c r="L557">
        <f t="shared" si="182"/>
        <v>-1584.6917944993215</v>
      </c>
      <c r="M557">
        <f t="shared" si="183"/>
        <v>3682.4360390650254</v>
      </c>
      <c r="O557">
        <f t="shared" si="184"/>
        <v>-3724.6917944993215</v>
      </c>
      <c r="P557">
        <f t="shared" si="185"/>
        <v>3682.4360390650254</v>
      </c>
      <c r="R557">
        <f t="shared" si="186"/>
        <v>5237.7155464778243</v>
      </c>
      <c r="S557">
        <f t="shared" si="187"/>
        <v>-0.77969348298675722</v>
      </c>
      <c r="T557">
        <f t="shared" si="188"/>
        <v>2.3618991706030359</v>
      </c>
      <c r="U557">
        <f t="shared" si="189"/>
        <v>135.32685411100357</v>
      </c>
      <c r="W557">
        <f t="shared" si="190"/>
        <v>5237.7155464778243</v>
      </c>
      <c r="X557">
        <f t="shared" si="191"/>
        <v>2.4180724395790034</v>
      </c>
      <c r="Y557">
        <f t="shared" si="192"/>
        <v>138.54534534477966</v>
      </c>
      <c r="AA557">
        <f t="shared" si="193"/>
        <v>-3925.5625272797442</v>
      </c>
      <c r="AB557">
        <f t="shared" si="194"/>
        <v>3467.5096236683407</v>
      </c>
      <c r="AD557">
        <f t="shared" si="195"/>
        <v>-3925.5625272797442</v>
      </c>
      <c r="AE557">
        <f t="shared" si="196"/>
        <v>-2967.5096236683407</v>
      </c>
      <c r="AG557">
        <f t="shared" si="197"/>
        <v>4920.9912133783728</v>
      </c>
    </row>
    <row r="558" spans="1:33" x14ac:dyDescent="0.2">
      <c r="A558">
        <f>'建築限界数値データ　線間左'!A642</f>
        <v>-1501.0556508359664</v>
      </c>
      <c r="B558">
        <f>'建築限界数値データ　線間左'!B642</f>
        <v>3689.2634384969369</v>
      </c>
      <c r="D558">
        <f t="shared" si="176"/>
        <v>60</v>
      </c>
      <c r="E558">
        <f t="shared" si="177"/>
        <v>300</v>
      </c>
      <c r="F558">
        <f t="shared" si="178"/>
        <v>-2140</v>
      </c>
      <c r="G558">
        <f t="shared" si="179"/>
        <v>500</v>
      </c>
      <c r="I558">
        <f t="shared" si="180"/>
        <v>5.6173268975967375E-2</v>
      </c>
      <c r="J558">
        <f t="shared" si="181"/>
        <v>76.666666666666671</v>
      </c>
      <c r="L558">
        <f t="shared" si="182"/>
        <v>-1577.7223175026331</v>
      </c>
      <c r="M558">
        <f t="shared" si="183"/>
        <v>3689.2634384969369</v>
      </c>
      <c r="O558">
        <f t="shared" si="184"/>
        <v>-3717.7223175026329</v>
      </c>
      <c r="P558">
        <f t="shared" si="185"/>
        <v>3689.2634384969369</v>
      </c>
      <c r="R558">
        <f t="shared" si="186"/>
        <v>5237.568514939675</v>
      </c>
      <c r="S558">
        <f t="shared" si="187"/>
        <v>-0.78155601493039406</v>
      </c>
      <c r="T558">
        <f t="shared" si="188"/>
        <v>2.3600366386593992</v>
      </c>
      <c r="U558">
        <f t="shared" si="189"/>
        <v>135.22013889142488</v>
      </c>
      <c r="W558">
        <f t="shared" si="190"/>
        <v>5237.568514939675</v>
      </c>
      <c r="X558">
        <f t="shared" si="191"/>
        <v>2.4162099076353667</v>
      </c>
      <c r="Y558">
        <f t="shared" si="192"/>
        <v>138.43863012520097</v>
      </c>
      <c r="AA558">
        <f t="shared" si="193"/>
        <v>-3918.9873589442182</v>
      </c>
      <c r="AB558">
        <f t="shared" si="194"/>
        <v>3474.7175466680478</v>
      </c>
      <c r="AD558">
        <f t="shared" si="195"/>
        <v>-3918.9873589442182</v>
      </c>
      <c r="AE558">
        <f t="shared" si="196"/>
        <v>-2974.7175466680478</v>
      </c>
      <c r="AG558">
        <f t="shared" si="197"/>
        <v>4920.1022755649446</v>
      </c>
    </row>
    <row r="559" spans="1:33" x14ac:dyDescent="0.2">
      <c r="A559">
        <f>'建築限界数値データ　線間左'!A643</f>
        <v>-1494.0552639478462</v>
      </c>
      <c r="B559">
        <f>'建築限界数値データ　線間左'!B643</f>
        <v>3696.0591412587464</v>
      </c>
      <c r="D559">
        <f t="shared" si="176"/>
        <v>60</v>
      </c>
      <c r="E559">
        <f t="shared" si="177"/>
        <v>300</v>
      </c>
      <c r="F559">
        <f t="shared" si="178"/>
        <v>-2140</v>
      </c>
      <c r="G559">
        <f t="shared" si="179"/>
        <v>500</v>
      </c>
      <c r="I559">
        <f t="shared" si="180"/>
        <v>5.6173268975967375E-2</v>
      </c>
      <c r="J559">
        <f t="shared" si="181"/>
        <v>76.666666666666671</v>
      </c>
      <c r="L559">
        <f t="shared" si="182"/>
        <v>-1570.721930614513</v>
      </c>
      <c r="M559">
        <f t="shared" si="183"/>
        <v>3696.0591412587464</v>
      </c>
      <c r="O559">
        <f t="shared" si="184"/>
        <v>-3710.721930614513</v>
      </c>
      <c r="P559">
        <f t="shared" si="185"/>
        <v>3696.0591412587464</v>
      </c>
      <c r="R559">
        <f t="shared" si="186"/>
        <v>5237.3953853061203</v>
      </c>
      <c r="S559">
        <f t="shared" si="187"/>
        <v>-0.78341852203109952</v>
      </c>
      <c r="T559">
        <f t="shared" si="188"/>
        <v>2.3581741315586937</v>
      </c>
      <c r="U559">
        <f t="shared" si="189"/>
        <v>135.1134250952413</v>
      </c>
      <c r="W559">
        <f t="shared" si="190"/>
        <v>5237.3953853061203</v>
      </c>
      <c r="X559">
        <f t="shared" si="191"/>
        <v>2.4143474005346612</v>
      </c>
      <c r="Y559">
        <f t="shared" si="192"/>
        <v>138.33191632901742</v>
      </c>
      <c r="AA559">
        <f t="shared" si="193"/>
        <v>-3912.3795499021871</v>
      </c>
      <c r="AB559">
        <f t="shared" si="194"/>
        <v>3481.8955583895686</v>
      </c>
      <c r="AD559">
        <f t="shared" si="195"/>
        <v>-3912.3795499021871</v>
      </c>
      <c r="AE559">
        <f t="shared" si="196"/>
        <v>-2981.8955583895686</v>
      </c>
      <c r="AG559">
        <f t="shared" si="197"/>
        <v>4919.1884354674075</v>
      </c>
    </row>
    <row r="560" spans="1:33" x14ac:dyDescent="0.2">
      <c r="A560">
        <f>'建築限界数値データ　線間左'!A644</f>
        <v>-1487.0241113209763</v>
      </c>
      <c r="B560">
        <f>'建築限界数値データ　線間左'!B644</f>
        <v>3702.8230074126477</v>
      </c>
      <c r="D560">
        <f t="shared" si="176"/>
        <v>60</v>
      </c>
      <c r="E560">
        <f t="shared" si="177"/>
        <v>300</v>
      </c>
      <c r="F560">
        <f t="shared" si="178"/>
        <v>-2140</v>
      </c>
      <c r="G560">
        <f t="shared" si="179"/>
        <v>500</v>
      </c>
      <c r="I560">
        <f t="shared" si="180"/>
        <v>5.6173268975967375E-2</v>
      </c>
      <c r="J560">
        <f t="shared" si="181"/>
        <v>76.666666666666671</v>
      </c>
      <c r="L560">
        <f t="shared" si="182"/>
        <v>-1563.6907779876431</v>
      </c>
      <c r="M560">
        <f t="shared" si="183"/>
        <v>3702.8230074126477</v>
      </c>
      <c r="O560">
        <f t="shared" si="184"/>
        <v>-3703.6907779876428</v>
      </c>
      <c r="P560">
        <f t="shared" si="185"/>
        <v>3702.8230074126477</v>
      </c>
      <c r="R560">
        <f t="shared" si="186"/>
        <v>5237.1961585542276</v>
      </c>
      <c r="S560">
        <f t="shared" si="187"/>
        <v>-0.78528100023591674</v>
      </c>
      <c r="T560">
        <f t="shared" si="188"/>
        <v>2.3563116533538766</v>
      </c>
      <c r="U560">
        <f t="shared" si="189"/>
        <v>135.00671295467018</v>
      </c>
      <c r="W560">
        <f t="shared" si="190"/>
        <v>5237.1961585542276</v>
      </c>
      <c r="X560">
        <f t="shared" si="191"/>
        <v>2.4124849223298441</v>
      </c>
      <c r="Y560">
        <f t="shared" si="192"/>
        <v>138.22520418844627</v>
      </c>
      <c r="AA560">
        <f t="shared" si="193"/>
        <v>-3905.7392362223309</v>
      </c>
      <c r="AB560">
        <f t="shared" si="194"/>
        <v>3489.0435110225494</v>
      </c>
      <c r="AD560">
        <f t="shared" si="195"/>
        <v>-3905.7392362223309</v>
      </c>
      <c r="AE560">
        <f t="shared" si="196"/>
        <v>-2989.0435110225494</v>
      </c>
      <c r="AG560">
        <f t="shared" si="197"/>
        <v>4918.2496980280093</v>
      </c>
    </row>
    <row r="561" spans="1:33" x14ac:dyDescent="0.2">
      <c r="A561">
        <f>'建築限界数値データ　線間左'!A645</f>
        <v>-1479.9623377415712</v>
      </c>
      <c r="B561">
        <f>'建築限界数値データ　線間左'!B645</f>
        <v>3709.5548976764185</v>
      </c>
      <c r="D561">
        <f t="shared" si="176"/>
        <v>60</v>
      </c>
      <c r="E561">
        <f t="shared" si="177"/>
        <v>300</v>
      </c>
      <c r="F561">
        <f t="shared" si="178"/>
        <v>-2140</v>
      </c>
      <c r="G561">
        <f t="shared" si="179"/>
        <v>500</v>
      </c>
      <c r="I561">
        <f t="shared" si="180"/>
        <v>5.6173268975967375E-2</v>
      </c>
      <c r="J561">
        <f t="shared" si="181"/>
        <v>76.666666666666671</v>
      </c>
      <c r="L561">
        <f t="shared" si="182"/>
        <v>-1556.629004408238</v>
      </c>
      <c r="M561">
        <f t="shared" si="183"/>
        <v>3709.5548976764185</v>
      </c>
      <c r="O561">
        <f t="shared" si="184"/>
        <v>-3696.629004408238</v>
      </c>
      <c r="P561">
        <f t="shared" si="185"/>
        <v>3709.5548976764185</v>
      </c>
      <c r="R561">
        <f t="shared" si="186"/>
        <v>5236.9708358083626</v>
      </c>
      <c r="S561">
        <f t="shared" si="187"/>
        <v>-0.78714344549075521</v>
      </c>
      <c r="T561">
        <f t="shared" si="188"/>
        <v>2.3544492080990378</v>
      </c>
      <c r="U561">
        <f t="shared" si="189"/>
        <v>134.90000270199374</v>
      </c>
      <c r="W561">
        <f t="shared" si="190"/>
        <v>5236.9708358083626</v>
      </c>
      <c r="X561">
        <f t="shared" si="191"/>
        <v>2.4106224770750053</v>
      </c>
      <c r="Y561">
        <f t="shared" si="192"/>
        <v>138.11849393576986</v>
      </c>
      <c r="AA561">
        <f t="shared" si="193"/>
        <v>-3899.0665546426676</v>
      </c>
      <c r="AB561">
        <f t="shared" si="194"/>
        <v>3496.1612573756229</v>
      </c>
      <c r="AD561">
        <f t="shared" si="195"/>
        <v>-3899.0665546426676</v>
      </c>
      <c r="AE561">
        <f t="shared" si="196"/>
        <v>-2996.1612573756229</v>
      </c>
      <c r="AG561">
        <f t="shared" si="197"/>
        <v>4917.2860683238387</v>
      </c>
    </row>
    <row r="562" spans="1:33" x14ac:dyDescent="0.2">
      <c r="A562">
        <f>'建築限界数値データ　線間左'!A646</f>
        <v>-1472.8700886263939</v>
      </c>
      <c r="B562">
        <f>'建築限界数値データ　線間左'!B646</f>
        <v>3716.2546734262851</v>
      </c>
      <c r="D562">
        <f t="shared" si="176"/>
        <v>60</v>
      </c>
      <c r="E562">
        <f t="shared" si="177"/>
        <v>300</v>
      </c>
      <c r="F562">
        <f t="shared" si="178"/>
        <v>-2140</v>
      </c>
      <c r="G562">
        <f t="shared" si="179"/>
        <v>500</v>
      </c>
      <c r="I562">
        <f t="shared" si="180"/>
        <v>5.6173268975967375E-2</v>
      </c>
      <c r="J562">
        <f t="shared" si="181"/>
        <v>76.666666666666671</v>
      </c>
      <c r="L562">
        <f t="shared" si="182"/>
        <v>-1549.5367552930607</v>
      </c>
      <c r="M562">
        <f t="shared" si="183"/>
        <v>3716.2546734262851</v>
      </c>
      <c r="O562">
        <f t="shared" si="184"/>
        <v>-3689.5367552930607</v>
      </c>
      <c r="P562">
        <f t="shared" si="185"/>
        <v>3716.2546734262851</v>
      </c>
      <c r="R562">
        <f t="shared" si="186"/>
        <v>5236.7194183401834</v>
      </c>
      <c r="S562">
        <f t="shared" si="187"/>
        <v>-0.78900585374023224</v>
      </c>
      <c r="T562">
        <f t="shared" si="188"/>
        <v>2.3525867998495609</v>
      </c>
      <c r="U562">
        <f t="shared" si="189"/>
        <v>134.79329456956839</v>
      </c>
      <c r="W562">
        <f t="shared" si="190"/>
        <v>5236.7194183401834</v>
      </c>
      <c r="X562">
        <f t="shared" si="191"/>
        <v>2.4087600688255284</v>
      </c>
      <c r="Y562">
        <f t="shared" si="192"/>
        <v>138.01178580334448</v>
      </c>
      <c r="AA562">
        <f t="shared" si="193"/>
        <v>-3892.3616425677415</v>
      </c>
      <c r="AB562">
        <f t="shared" si="194"/>
        <v>3503.2486508794241</v>
      </c>
      <c r="AD562">
        <f t="shared" si="195"/>
        <v>-3892.3616425677415</v>
      </c>
      <c r="AE562">
        <f t="shared" si="196"/>
        <v>-3003.2486508794241</v>
      </c>
      <c r="AG562">
        <f t="shared" si="197"/>
        <v>4916.2975515668013</v>
      </c>
    </row>
    <row r="563" spans="1:33" x14ac:dyDescent="0.2">
      <c r="A563">
        <f>'建築限界数値データ　線間左'!A647</f>
        <v>-1465.7475100197637</v>
      </c>
      <c r="B563">
        <f>'建築限界数値データ　線間左'!B647</f>
        <v>3722.9221966997802</v>
      </c>
      <c r="D563">
        <f t="shared" si="176"/>
        <v>60</v>
      </c>
      <c r="E563">
        <f t="shared" si="177"/>
        <v>300</v>
      </c>
      <c r="F563">
        <f t="shared" si="178"/>
        <v>-2140</v>
      </c>
      <c r="G563">
        <f t="shared" si="179"/>
        <v>500</v>
      </c>
      <c r="I563">
        <f t="shared" si="180"/>
        <v>5.6173268975967375E-2</v>
      </c>
      <c r="J563">
        <f t="shared" si="181"/>
        <v>76.666666666666671</v>
      </c>
      <c r="L563">
        <f t="shared" si="182"/>
        <v>-1542.4141766864304</v>
      </c>
      <c r="M563">
        <f t="shared" si="183"/>
        <v>3722.9221966997802</v>
      </c>
      <c r="O563">
        <f t="shared" si="184"/>
        <v>-3682.4141766864304</v>
      </c>
      <c r="P563">
        <f t="shared" si="185"/>
        <v>3722.9221966997802</v>
      </c>
      <c r="R563">
        <f t="shared" si="186"/>
        <v>5236.4419075686419</v>
      </c>
      <c r="S563">
        <f t="shared" si="187"/>
        <v>-0.79086822092751341</v>
      </c>
      <c r="T563">
        <f t="shared" si="188"/>
        <v>2.3507244326622798</v>
      </c>
      <c r="U563">
        <f t="shared" si="189"/>
        <v>134.68658878983351</v>
      </c>
      <c r="W563">
        <f t="shared" si="190"/>
        <v>5236.4419075686419</v>
      </c>
      <c r="X563">
        <f t="shared" si="191"/>
        <v>2.4068977016382473</v>
      </c>
      <c r="Y563">
        <f t="shared" si="192"/>
        <v>137.90508002360963</v>
      </c>
      <c r="AA563">
        <f t="shared" si="193"/>
        <v>-3885.6246380657844</v>
      </c>
      <c r="AB563">
        <f t="shared" si="194"/>
        <v>3510.3055455896224</v>
      </c>
      <c r="AD563">
        <f t="shared" si="195"/>
        <v>-3885.6246380657844</v>
      </c>
      <c r="AE563">
        <f t="shared" si="196"/>
        <v>-3010.3055455896224</v>
      </c>
      <c r="AG563">
        <f t="shared" si="197"/>
        <v>4915.284153103612</v>
      </c>
    </row>
    <row r="564" spans="1:33" x14ac:dyDescent="0.2">
      <c r="A564">
        <f>'建築限界数値データ　線間左'!A648</f>
        <v>-1458.5947485905472</v>
      </c>
      <c r="B564">
        <f>'建築限界数値データ　線間左'!B648</f>
        <v>3729.5573301985842</v>
      </c>
      <c r="D564">
        <f t="shared" si="176"/>
        <v>60</v>
      </c>
      <c r="E564">
        <f t="shared" si="177"/>
        <v>300</v>
      </c>
      <c r="F564">
        <f t="shared" si="178"/>
        <v>-2140</v>
      </c>
      <c r="G564">
        <f t="shared" si="179"/>
        <v>500</v>
      </c>
      <c r="I564">
        <f t="shared" si="180"/>
        <v>5.6173268975967375E-2</v>
      </c>
      <c r="J564">
        <f t="shared" si="181"/>
        <v>76.666666666666671</v>
      </c>
      <c r="L564">
        <f t="shared" si="182"/>
        <v>-1535.2614152572139</v>
      </c>
      <c r="M564">
        <f t="shared" si="183"/>
        <v>3729.5573301985842</v>
      </c>
      <c r="O564">
        <f t="shared" si="184"/>
        <v>-3675.2614152572141</v>
      </c>
      <c r="P564">
        <f t="shared" si="185"/>
        <v>3729.5573301985842</v>
      </c>
      <c r="R564">
        <f t="shared" si="186"/>
        <v>5236.1383050599852</v>
      </c>
      <c r="S564">
        <f t="shared" si="187"/>
        <v>-0.79273054299415391</v>
      </c>
      <c r="T564">
        <f t="shared" si="188"/>
        <v>2.3488621105956393</v>
      </c>
      <c r="U564">
        <f t="shared" si="189"/>
        <v>134.57988559532095</v>
      </c>
      <c r="W564">
        <f t="shared" si="190"/>
        <v>5236.1383050599852</v>
      </c>
      <c r="X564">
        <f t="shared" si="191"/>
        <v>2.4050353795716068</v>
      </c>
      <c r="Y564">
        <f t="shared" si="192"/>
        <v>137.79837682909704</v>
      </c>
      <c r="AA564">
        <f t="shared" si="193"/>
        <v>-3878.8556798658828</v>
      </c>
      <c r="AB564">
        <f t="shared" si="194"/>
        <v>3517.3317961899234</v>
      </c>
      <c r="AD564">
        <f t="shared" si="195"/>
        <v>-3878.8556798658828</v>
      </c>
      <c r="AE564">
        <f t="shared" si="196"/>
        <v>-3017.3317961899234</v>
      </c>
      <c r="AG564">
        <f t="shared" si="197"/>
        <v>4914.2458784157852</v>
      </c>
    </row>
    <row r="565" spans="1:33" x14ac:dyDescent="0.2">
      <c r="A565">
        <f>'建築限界数値データ　線間左'!A649</f>
        <v>-1451.4119516291391</v>
      </c>
      <c r="B565">
        <f>'建築限界数値データ　線間左'!B649</f>
        <v>3736.1599372913479</v>
      </c>
      <c r="D565">
        <f t="shared" si="176"/>
        <v>60</v>
      </c>
      <c r="E565">
        <f t="shared" si="177"/>
        <v>300</v>
      </c>
      <c r="F565">
        <f t="shared" si="178"/>
        <v>-2140</v>
      </c>
      <c r="G565">
        <f t="shared" si="179"/>
        <v>500</v>
      </c>
      <c r="I565">
        <f t="shared" si="180"/>
        <v>5.6173268975967375E-2</v>
      </c>
      <c r="J565">
        <f t="shared" si="181"/>
        <v>76.666666666666671</v>
      </c>
      <c r="L565">
        <f t="shared" si="182"/>
        <v>-1528.0786182958059</v>
      </c>
      <c r="M565">
        <f t="shared" si="183"/>
        <v>3736.1599372913479</v>
      </c>
      <c r="O565">
        <f t="shared" si="184"/>
        <v>-3668.0786182958059</v>
      </c>
      <c r="P565">
        <f t="shared" si="185"/>
        <v>3736.1599372913479</v>
      </c>
      <c r="R565">
        <f t="shared" si="186"/>
        <v>5235.8086125277496</v>
      </c>
      <c r="S565">
        <f t="shared" si="187"/>
        <v>-0.79459281587993746</v>
      </c>
      <c r="T565">
        <f t="shared" si="188"/>
        <v>2.3469998377098555</v>
      </c>
      <c r="U565">
        <f t="shared" si="189"/>
        <v>134.47318521866387</v>
      </c>
      <c r="W565">
        <f t="shared" si="190"/>
        <v>5235.8086125277496</v>
      </c>
      <c r="X565">
        <f t="shared" si="191"/>
        <v>2.4031731066858231</v>
      </c>
      <c r="Y565">
        <f t="shared" si="192"/>
        <v>137.69167645243996</v>
      </c>
      <c r="AA565">
        <f t="shared" si="193"/>
        <v>-3872.0549073551147</v>
      </c>
      <c r="AB565">
        <f t="shared" si="194"/>
        <v>3524.3272579950535</v>
      </c>
      <c r="AD565">
        <f t="shared" si="195"/>
        <v>-3872.0549073551147</v>
      </c>
      <c r="AE565">
        <f t="shared" si="196"/>
        <v>-3024.3272579950535</v>
      </c>
      <c r="AG565">
        <f t="shared" si="197"/>
        <v>4913.1827331196127</v>
      </c>
    </row>
    <row r="566" spans="1:33" x14ac:dyDescent="0.2">
      <c r="A566">
        <f>'建築限界数値データ　線間左'!A650</f>
        <v>-1444.199267044429</v>
      </c>
      <c r="B566">
        <f>'建築限界数値データ　線間左'!B650</f>
        <v>3742.7298820165124</v>
      </c>
      <c r="D566">
        <f t="shared" si="176"/>
        <v>60</v>
      </c>
      <c r="E566">
        <f t="shared" si="177"/>
        <v>300</v>
      </c>
      <c r="F566">
        <f t="shared" si="178"/>
        <v>-2140</v>
      </c>
      <c r="G566">
        <f t="shared" si="179"/>
        <v>500</v>
      </c>
      <c r="I566">
        <f t="shared" si="180"/>
        <v>5.6173268975967375E-2</v>
      </c>
      <c r="J566">
        <f t="shared" si="181"/>
        <v>76.666666666666671</v>
      </c>
      <c r="L566">
        <f t="shared" si="182"/>
        <v>-1520.8659337110957</v>
      </c>
      <c r="M566">
        <f t="shared" si="183"/>
        <v>3742.7298820165124</v>
      </c>
      <c r="O566">
        <f t="shared" si="184"/>
        <v>-3660.8659337110957</v>
      </c>
      <c r="P566">
        <f t="shared" si="185"/>
        <v>3742.7298820165124</v>
      </c>
      <c r="R566">
        <f t="shared" si="186"/>
        <v>5235.4528318327684</v>
      </c>
      <c r="S566">
        <f t="shared" si="187"/>
        <v>-0.79645503552271868</v>
      </c>
      <c r="T566">
        <f t="shared" si="188"/>
        <v>2.3451376180670742</v>
      </c>
      <c r="U566">
        <f t="shared" si="189"/>
        <v>134.36648789260613</v>
      </c>
      <c r="W566">
        <f t="shared" si="190"/>
        <v>5235.4528318327684</v>
      </c>
      <c r="X566">
        <f t="shared" si="191"/>
        <v>2.4013108870430417</v>
      </c>
      <c r="Y566">
        <f t="shared" si="192"/>
        <v>137.58497912638225</v>
      </c>
      <c r="AA566">
        <f t="shared" si="193"/>
        <v>-3865.2224605756855</v>
      </c>
      <c r="AB566">
        <f t="shared" si="194"/>
        <v>3531.2917869537487</v>
      </c>
      <c r="AD566">
        <f t="shared" si="195"/>
        <v>-3865.2224605756855</v>
      </c>
      <c r="AE566">
        <f t="shared" si="196"/>
        <v>-3031.2917869537487</v>
      </c>
      <c r="AG566">
        <f t="shared" si="197"/>
        <v>4912.0947229661615</v>
      </c>
    </row>
    <row r="567" spans="1:33" x14ac:dyDescent="0.2">
      <c r="A567">
        <f>'建築限界数値データ　線間左'!A651</f>
        <v>-1436.9568433607551</v>
      </c>
      <c r="B567">
        <f>'建築限界数値データ　線間左'!B651</f>
        <v>3749.2670290851038</v>
      </c>
      <c r="D567">
        <f t="shared" si="176"/>
        <v>60</v>
      </c>
      <c r="E567">
        <f t="shared" si="177"/>
        <v>300</v>
      </c>
      <c r="F567">
        <f t="shared" si="178"/>
        <v>-2140</v>
      </c>
      <c r="G567">
        <f t="shared" si="179"/>
        <v>500</v>
      </c>
      <c r="I567">
        <f t="shared" si="180"/>
        <v>5.6173268975967375E-2</v>
      </c>
      <c r="J567">
        <f t="shared" si="181"/>
        <v>76.666666666666671</v>
      </c>
      <c r="L567">
        <f t="shared" si="182"/>
        <v>-1513.6235100274218</v>
      </c>
      <c r="M567">
        <f t="shared" si="183"/>
        <v>3749.2670290851038</v>
      </c>
      <c r="O567">
        <f t="shared" si="184"/>
        <v>-3653.6235100274216</v>
      </c>
      <c r="P567">
        <f t="shared" si="185"/>
        <v>3749.2670290851038</v>
      </c>
      <c r="R567">
        <f t="shared" si="186"/>
        <v>5235.0709649831624</v>
      </c>
      <c r="S567">
        <f t="shared" si="187"/>
        <v>-0.79831719785826194</v>
      </c>
      <c r="T567">
        <f t="shared" si="188"/>
        <v>2.343275455731531</v>
      </c>
      <c r="U567">
        <f t="shared" si="189"/>
        <v>134.25979385001131</v>
      </c>
      <c r="W567">
        <f t="shared" si="190"/>
        <v>5235.0709649831624</v>
      </c>
      <c r="X567">
        <f t="shared" si="191"/>
        <v>2.3994487247074985</v>
      </c>
      <c r="Y567">
        <f t="shared" si="192"/>
        <v>137.4782850837874</v>
      </c>
      <c r="AA567">
        <f t="shared" si="193"/>
        <v>-3858.3584802220362</v>
      </c>
      <c r="AB567">
        <f t="shared" si="194"/>
        <v>3538.2252396517156</v>
      </c>
      <c r="AD567">
        <f t="shared" si="195"/>
        <v>-3858.3584802220362</v>
      </c>
      <c r="AE567">
        <f t="shared" si="196"/>
        <v>-3038.2252396517156</v>
      </c>
      <c r="AG567">
        <f t="shared" si="197"/>
        <v>4910.9818538412483</v>
      </c>
    </row>
    <row r="568" spans="1:33" x14ac:dyDescent="0.2">
      <c r="A568">
        <f>'建築限界数値データ　線間左'!A652</f>
        <v>-1429.6848297148465</v>
      </c>
      <c r="B568">
        <f>'建築限界数値データ　線間左'!B652</f>
        <v>3755.771243883521</v>
      </c>
      <c r="D568">
        <f t="shared" si="176"/>
        <v>60</v>
      </c>
      <c r="E568">
        <f t="shared" si="177"/>
        <v>300</v>
      </c>
      <c r="F568">
        <f t="shared" si="178"/>
        <v>-2140</v>
      </c>
      <c r="G568">
        <f t="shared" si="179"/>
        <v>500</v>
      </c>
      <c r="I568">
        <f t="shared" si="180"/>
        <v>5.6173268975967375E-2</v>
      </c>
      <c r="J568">
        <f t="shared" si="181"/>
        <v>76.666666666666671</v>
      </c>
      <c r="L568">
        <f t="shared" si="182"/>
        <v>-1506.3514963815132</v>
      </c>
      <c r="M568">
        <f t="shared" si="183"/>
        <v>3755.771243883521</v>
      </c>
      <c r="O568">
        <f t="shared" si="184"/>
        <v>-3646.3514963815132</v>
      </c>
      <c r="P568">
        <f t="shared" si="185"/>
        <v>3755.771243883521</v>
      </c>
      <c r="R568">
        <f t="shared" si="186"/>
        <v>5234.6630141343458</v>
      </c>
      <c r="S568">
        <f t="shared" si="187"/>
        <v>-0.80017929882008176</v>
      </c>
      <c r="T568">
        <f t="shared" si="188"/>
        <v>2.3414133547697116</v>
      </c>
      <c r="U568">
        <f t="shared" si="189"/>
        <v>134.15310332387179</v>
      </c>
      <c r="W568">
        <f t="shared" si="190"/>
        <v>5234.6630141343458</v>
      </c>
      <c r="X568">
        <f t="shared" si="191"/>
        <v>2.3975866237456791</v>
      </c>
      <c r="Y568">
        <f t="shared" si="192"/>
        <v>137.37159455764791</v>
      </c>
      <c r="AA568">
        <f t="shared" si="193"/>
        <v>-3851.4631076379537</v>
      </c>
      <c r="AB568">
        <f t="shared" si="194"/>
        <v>3545.1274733145874</v>
      </c>
      <c r="AD568">
        <f t="shared" si="195"/>
        <v>-3851.4631076379537</v>
      </c>
      <c r="AE568">
        <f t="shared" si="196"/>
        <v>-3045.1274733145874</v>
      </c>
      <c r="AG568">
        <f t="shared" si="197"/>
        <v>4909.844131765436</v>
      </c>
    </row>
    <row r="569" spans="1:33" x14ac:dyDescent="0.2">
      <c r="A569">
        <f>'建築限界数値データ　線間左'!A653</f>
        <v>-1422.3833758527514</v>
      </c>
      <c r="B569">
        <f>'建築限界数値データ　線間左'!B653</f>
        <v>3762.2423924763079</v>
      </c>
      <c r="D569">
        <f t="shared" si="176"/>
        <v>60</v>
      </c>
      <c r="E569">
        <f t="shared" si="177"/>
        <v>300</v>
      </c>
      <c r="F569">
        <f t="shared" si="178"/>
        <v>-2140</v>
      </c>
      <c r="G569">
        <f t="shared" si="179"/>
        <v>500</v>
      </c>
      <c r="I569">
        <f t="shared" si="180"/>
        <v>5.6173268975967375E-2</v>
      </c>
      <c r="J569">
        <f t="shared" si="181"/>
        <v>76.666666666666671</v>
      </c>
      <c r="L569">
        <f t="shared" si="182"/>
        <v>-1499.0500425194182</v>
      </c>
      <c r="M569">
        <f t="shared" si="183"/>
        <v>3762.2423924763079</v>
      </c>
      <c r="O569">
        <f t="shared" si="184"/>
        <v>-3639.0500425194182</v>
      </c>
      <c r="P569">
        <f t="shared" si="185"/>
        <v>3762.2423924763079</v>
      </c>
      <c r="R569">
        <f t="shared" si="186"/>
        <v>5234.2289815890208</v>
      </c>
      <c r="S569">
        <f t="shared" si="187"/>
        <v>-0.80204133433928237</v>
      </c>
      <c r="T569">
        <f t="shared" si="188"/>
        <v>2.3395513192505106</v>
      </c>
      <c r="U569">
        <f t="shared" si="189"/>
        <v>134.04641654731813</v>
      </c>
      <c r="W569">
        <f t="shared" si="190"/>
        <v>5234.2289815890208</v>
      </c>
      <c r="X569">
        <f t="shared" si="191"/>
        <v>2.3957245882264782</v>
      </c>
      <c r="Y569">
        <f t="shared" si="192"/>
        <v>137.26490778109422</v>
      </c>
      <c r="AA569">
        <f t="shared" si="193"/>
        <v>-3844.5364848136524</v>
      </c>
      <c r="AB569">
        <f t="shared" si="194"/>
        <v>3551.9983458108659</v>
      </c>
      <c r="AD569">
        <f t="shared" si="195"/>
        <v>-3844.5364848136524</v>
      </c>
      <c r="AE569">
        <f t="shared" si="196"/>
        <v>-3051.9983458108659</v>
      </c>
      <c r="AG569">
        <f t="shared" si="197"/>
        <v>4908.6815628940094</v>
      </c>
    </row>
    <row r="570" spans="1:33" x14ac:dyDescent="0.2">
      <c r="A570">
        <f>'建築限界数値データ　線間左'!A654</f>
        <v>-1415.0526321267546</v>
      </c>
      <c r="B570">
        <f>'建築限界数値データ　線間左'!B654</f>
        <v>3768.6803416089119</v>
      </c>
      <c r="D570">
        <f t="shared" si="176"/>
        <v>60</v>
      </c>
      <c r="E570">
        <f t="shared" si="177"/>
        <v>300</v>
      </c>
      <c r="F570">
        <f t="shared" si="178"/>
        <v>-2140</v>
      </c>
      <c r="G570">
        <f t="shared" si="179"/>
        <v>500</v>
      </c>
      <c r="I570">
        <f t="shared" si="180"/>
        <v>5.6173268975967375E-2</v>
      </c>
      <c r="J570">
        <f t="shared" si="181"/>
        <v>76.666666666666671</v>
      </c>
      <c r="L570">
        <f t="shared" si="182"/>
        <v>-1491.7192987934213</v>
      </c>
      <c r="M570">
        <f t="shared" si="183"/>
        <v>3768.6803416089119</v>
      </c>
      <c r="O570">
        <f t="shared" si="184"/>
        <v>-3631.7192987934213</v>
      </c>
      <c r="P570">
        <f t="shared" si="185"/>
        <v>3768.6803416089119</v>
      </c>
      <c r="R570">
        <f t="shared" si="186"/>
        <v>5233.7688697971798</v>
      </c>
      <c r="S570">
        <f t="shared" si="187"/>
        <v>-0.80390330034439872</v>
      </c>
      <c r="T570">
        <f t="shared" si="188"/>
        <v>2.3376893532453944</v>
      </c>
      <c r="U570">
        <f t="shared" si="189"/>
        <v>133.93973375362813</v>
      </c>
      <c r="W570">
        <f t="shared" si="190"/>
        <v>5233.7688697971798</v>
      </c>
      <c r="X570">
        <f t="shared" si="191"/>
        <v>2.3938626222213619</v>
      </c>
      <c r="Y570">
        <f t="shared" si="192"/>
        <v>137.15822498740422</v>
      </c>
      <c r="AA570">
        <f t="shared" si="193"/>
        <v>-3837.5787543828587</v>
      </c>
      <c r="AB570">
        <f t="shared" si="194"/>
        <v>3558.8377156548395</v>
      </c>
      <c r="AD570">
        <f t="shared" si="195"/>
        <v>-3837.5787543828587</v>
      </c>
      <c r="AE570">
        <f t="shared" si="196"/>
        <v>-3058.8377156548395</v>
      </c>
      <c r="AG570">
        <f t="shared" si="197"/>
        <v>4907.4941535169673</v>
      </c>
    </row>
    <row r="571" spans="1:33" x14ac:dyDescent="0.2">
      <c r="A571">
        <f>'建築限界数値データ　線間左'!A655</f>
        <v>-1407.6927494922804</v>
      </c>
      <c r="B571">
        <f>'建築限界数値データ　線間左'!B655</f>
        <v>3775.0849587104249</v>
      </c>
      <c r="D571">
        <f t="shared" si="176"/>
        <v>60</v>
      </c>
      <c r="E571">
        <f t="shared" si="177"/>
        <v>300</v>
      </c>
      <c r="F571">
        <f t="shared" si="178"/>
        <v>-2140</v>
      </c>
      <c r="G571">
        <f t="shared" si="179"/>
        <v>500</v>
      </c>
      <c r="I571">
        <f t="shared" si="180"/>
        <v>5.6173268975967375E-2</v>
      </c>
      <c r="J571">
        <f t="shared" si="181"/>
        <v>76.666666666666671</v>
      </c>
      <c r="L571">
        <f t="shared" si="182"/>
        <v>-1484.3594161589472</v>
      </c>
      <c r="M571">
        <f t="shared" si="183"/>
        <v>3775.0849587104249</v>
      </c>
      <c r="O571">
        <f t="shared" si="184"/>
        <v>-3624.3594161589472</v>
      </c>
      <c r="P571">
        <f t="shared" si="185"/>
        <v>3775.0849587104249</v>
      </c>
      <c r="R571">
        <f t="shared" si="186"/>
        <v>5233.2826813561023</v>
      </c>
      <c r="S571">
        <f t="shared" si="187"/>
        <v>-0.80576519276123348</v>
      </c>
      <c r="T571">
        <f t="shared" si="188"/>
        <v>2.3358274608285594</v>
      </c>
      <c r="U571">
        <f t="shared" si="189"/>
        <v>133.83305517623609</v>
      </c>
      <c r="W571">
        <f t="shared" si="190"/>
        <v>5233.2826813561023</v>
      </c>
      <c r="X571">
        <f t="shared" si="191"/>
        <v>2.3920007298045269</v>
      </c>
      <c r="Y571">
        <f t="shared" si="192"/>
        <v>137.05154641001218</v>
      </c>
      <c r="AA571">
        <f t="shared" si="193"/>
        <v>-3830.5900596198694</v>
      </c>
      <c r="AB571">
        <f t="shared" si="194"/>
        <v>3565.6454420095051</v>
      </c>
      <c r="AD571">
        <f t="shared" si="195"/>
        <v>-3830.5900596198694</v>
      </c>
      <c r="AE571">
        <f t="shared" si="196"/>
        <v>-3065.6454420095051</v>
      </c>
      <c r="AG571">
        <f t="shared" si="197"/>
        <v>4906.2819100590023</v>
      </c>
    </row>
    <row r="572" spans="1:33" x14ac:dyDescent="0.2">
      <c r="A572">
        <f>'建築限界数値データ　線間左'!A656</f>
        <v>-1400.3038795047844</v>
      </c>
      <c r="B572">
        <f>'建築限界数値データ　線間左'!B656</f>
        <v>3781.4561118963175</v>
      </c>
      <c r="D572">
        <f t="shared" si="176"/>
        <v>60</v>
      </c>
      <c r="E572">
        <f t="shared" si="177"/>
        <v>300</v>
      </c>
      <c r="F572">
        <f t="shared" si="178"/>
        <v>-2140</v>
      </c>
      <c r="G572">
        <f t="shared" si="179"/>
        <v>500</v>
      </c>
      <c r="I572">
        <f t="shared" si="180"/>
        <v>5.6173268975967375E-2</v>
      </c>
      <c r="J572">
        <f t="shared" si="181"/>
        <v>76.666666666666671</v>
      </c>
      <c r="L572">
        <f t="shared" si="182"/>
        <v>-1476.9705461714511</v>
      </c>
      <c r="M572">
        <f t="shared" si="183"/>
        <v>3781.4561118963175</v>
      </c>
      <c r="O572">
        <f t="shared" si="184"/>
        <v>-3616.9705461714511</v>
      </c>
      <c r="P572">
        <f t="shared" si="185"/>
        <v>3781.4561118963175</v>
      </c>
      <c r="R572">
        <f t="shared" si="186"/>
        <v>5232.7704190103568</v>
      </c>
      <c r="S572">
        <f t="shared" si="187"/>
        <v>-0.80762700751269878</v>
      </c>
      <c r="T572">
        <f t="shared" si="188"/>
        <v>2.3339656460770941</v>
      </c>
      <c r="U572">
        <f t="shared" si="189"/>
        <v>133.72638104874193</v>
      </c>
      <c r="W572">
        <f t="shared" si="190"/>
        <v>5232.7704190103568</v>
      </c>
      <c r="X572">
        <f t="shared" si="191"/>
        <v>2.3901389150530616</v>
      </c>
      <c r="Y572">
        <f t="shared" si="192"/>
        <v>136.94487228251802</v>
      </c>
      <c r="AA572">
        <f t="shared" si="193"/>
        <v>-3823.5705444366026</v>
      </c>
      <c r="AB572">
        <f t="shared" si="194"/>
        <v>3572.4213846894663</v>
      </c>
      <c r="AD572">
        <f t="shared" si="195"/>
        <v>-3823.5705444366026</v>
      </c>
      <c r="AE572">
        <f t="shared" si="196"/>
        <v>-3072.4213846894663</v>
      </c>
      <c r="AG572">
        <f t="shared" si="197"/>
        <v>4905.0448390794918</v>
      </c>
    </row>
    <row r="573" spans="1:33" x14ac:dyDescent="0.2">
      <c r="A573">
        <f>'建築限界数値データ　線間左'!A657</f>
        <v>-1392.8861743166326</v>
      </c>
      <c r="B573">
        <f>'建築限界数値データ　線間左'!B657</f>
        <v>3787.7936699711518</v>
      </c>
      <c r="D573">
        <f t="shared" si="176"/>
        <v>60</v>
      </c>
      <c r="E573">
        <f t="shared" si="177"/>
        <v>300</v>
      </c>
      <c r="F573">
        <f t="shared" si="178"/>
        <v>-2140</v>
      </c>
      <c r="G573">
        <f t="shared" si="179"/>
        <v>500</v>
      </c>
      <c r="I573">
        <f t="shared" si="180"/>
        <v>5.6173268975967375E-2</v>
      </c>
      <c r="J573">
        <f t="shared" si="181"/>
        <v>76.666666666666671</v>
      </c>
      <c r="L573">
        <f t="shared" si="182"/>
        <v>-1469.5528409832993</v>
      </c>
      <c r="M573">
        <f t="shared" si="183"/>
        <v>3787.7936699711518</v>
      </c>
      <c r="O573">
        <f t="shared" si="184"/>
        <v>-3609.5528409832996</v>
      </c>
      <c r="P573">
        <f t="shared" si="185"/>
        <v>3787.7936699711518</v>
      </c>
      <c r="R573">
        <f t="shared" si="186"/>
        <v>5232.2320856517954</v>
      </c>
      <c r="S573">
        <f t="shared" si="187"/>
        <v>-0.8094887405186536</v>
      </c>
      <c r="T573">
        <f t="shared" si="188"/>
        <v>2.3321039130711396</v>
      </c>
      <c r="U573">
        <f t="shared" si="189"/>
        <v>133.61971160492052</v>
      </c>
      <c r="W573">
        <f t="shared" si="190"/>
        <v>5232.2320856517954</v>
      </c>
      <c r="X573">
        <f t="shared" si="191"/>
        <v>2.3882771820471071</v>
      </c>
      <c r="Y573">
        <f t="shared" si="192"/>
        <v>136.83820283869662</v>
      </c>
      <c r="AA573">
        <f t="shared" si="193"/>
        <v>-3816.5203533796334</v>
      </c>
      <c r="AB573">
        <f t="shared" si="194"/>
        <v>3579.1654041638167</v>
      </c>
      <c r="AD573">
        <f t="shared" si="195"/>
        <v>-3816.5203533796334</v>
      </c>
      <c r="AE573">
        <f t="shared" si="196"/>
        <v>-3079.1654041638167</v>
      </c>
      <c r="AG573">
        <f t="shared" si="197"/>
        <v>4903.7829472724752</v>
      </c>
    </row>
    <row r="574" spans="1:33" x14ac:dyDescent="0.2">
      <c r="A574">
        <f>'建築限界数値データ　線間左'!A658</f>
        <v>-1385.4397866739687</v>
      </c>
      <c r="B574">
        <f>'建築限界数値データ　線間左'!B658</f>
        <v>3794.0975024312847</v>
      </c>
      <c r="D574">
        <f t="shared" si="176"/>
        <v>60</v>
      </c>
      <c r="E574">
        <f t="shared" si="177"/>
        <v>300</v>
      </c>
      <c r="F574">
        <f t="shared" si="178"/>
        <v>-2140</v>
      </c>
      <c r="G574">
        <f t="shared" si="179"/>
        <v>500</v>
      </c>
      <c r="I574">
        <f t="shared" si="180"/>
        <v>5.6173268975967375E-2</v>
      </c>
      <c r="J574">
        <f t="shared" si="181"/>
        <v>76.666666666666671</v>
      </c>
      <c r="L574">
        <f t="shared" si="182"/>
        <v>-1462.1064533406354</v>
      </c>
      <c r="M574">
        <f t="shared" si="183"/>
        <v>3794.0975024312847</v>
      </c>
      <c r="O574">
        <f t="shared" si="184"/>
        <v>-3602.1064533406352</v>
      </c>
      <c r="P574">
        <f t="shared" si="185"/>
        <v>3794.0975024312847</v>
      </c>
      <c r="R574">
        <f t="shared" si="186"/>
        <v>5231.6676843195573</v>
      </c>
      <c r="S574">
        <f t="shared" si="187"/>
        <v>-0.8113503876957433</v>
      </c>
      <c r="T574">
        <f t="shared" si="188"/>
        <v>2.33024226589405</v>
      </c>
      <c r="U574">
        <f t="shared" si="189"/>
        <v>133.51304707873084</v>
      </c>
      <c r="W574">
        <f t="shared" si="190"/>
        <v>5231.6676843195573</v>
      </c>
      <c r="X574">
        <f t="shared" si="191"/>
        <v>2.3864155348700176</v>
      </c>
      <c r="Y574">
        <f t="shared" si="192"/>
        <v>136.73153831250696</v>
      </c>
      <c r="AA574">
        <f t="shared" si="193"/>
        <v>-3809.4396316272127</v>
      </c>
      <c r="AB574">
        <f t="shared" si="194"/>
        <v>3585.8773615590208</v>
      </c>
      <c r="AD574">
        <f t="shared" si="195"/>
        <v>-3809.4396316272127</v>
      </c>
      <c r="AE574">
        <f t="shared" si="196"/>
        <v>-3085.8773615590208</v>
      </c>
      <c r="AG574">
        <f t="shared" si="197"/>
        <v>4902.4962414666406</v>
      </c>
    </row>
    <row r="575" spans="1:33" x14ac:dyDescent="0.2">
      <c r="A575">
        <f>'建築限界数値データ　線間左'!A659</f>
        <v>-1377.9648699135689</v>
      </c>
      <c r="B575">
        <f>'建築限界数値データ　線間左'!B659</f>
        <v>3800.3674794675517</v>
      </c>
      <c r="D575">
        <f t="shared" si="176"/>
        <v>60</v>
      </c>
      <c r="E575">
        <f t="shared" si="177"/>
        <v>300</v>
      </c>
      <c r="F575">
        <f t="shared" si="178"/>
        <v>-2140</v>
      </c>
      <c r="G575">
        <f t="shared" si="179"/>
        <v>500</v>
      </c>
      <c r="I575">
        <f t="shared" si="180"/>
        <v>5.6173268975967375E-2</v>
      </c>
      <c r="J575">
        <f t="shared" si="181"/>
        <v>76.666666666666671</v>
      </c>
      <c r="L575">
        <f t="shared" si="182"/>
        <v>-1454.6315365802357</v>
      </c>
      <c r="M575">
        <f t="shared" si="183"/>
        <v>3800.3674794675517</v>
      </c>
      <c r="O575">
        <f t="shared" si="184"/>
        <v>-3594.6315365802357</v>
      </c>
      <c r="P575">
        <f t="shared" si="185"/>
        <v>3800.3674794675517</v>
      </c>
      <c r="R575">
        <f t="shared" si="186"/>
        <v>5231.0772182000655</v>
      </c>
      <c r="S575">
        <f t="shared" si="187"/>
        <v>-0.81321194495723714</v>
      </c>
      <c r="T575">
        <f t="shared" si="188"/>
        <v>2.3283807086325559</v>
      </c>
      <c r="U575">
        <f t="shared" si="189"/>
        <v>133.40638770432528</v>
      </c>
      <c r="W575">
        <f t="shared" si="190"/>
        <v>5231.0772182000655</v>
      </c>
      <c r="X575">
        <f t="shared" si="191"/>
        <v>2.3845539776085234</v>
      </c>
      <c r="Y575">
        <f t="shared" si="192"/>
        <v>136.6248789381014</v>
      </c>
      <c r="AA575">
        <f t="shared" si="193"/>
        <v>-3802.3285249862893</v>
      </c>
      <c r="AB575">
        <f t="shared" si="194"/>
        <v>3592.5571186617658</v>
      </c>
      <c r="AD575">
        <f t="shared" si="195"/>
        <v>-3802.3285249862893</v>
      </c>
      <c r="AE575">
        <f t="shared" si="196"/>
        <v>-3092.5571186617658</v>
      </c>
      <c r="AG575">
        <f t="shared" si="197"/>
        <v>4901.1847286253123</v>
      </c>
    </row>
    <row r="576" spans="1:33" x14ac:dyDescent="0.2">
      <c r="A576">
        <f>'建築限界数値データ　線間左'!A660</f>
        <v>-1370.4615779596832</v>
      </c>
      <c r="B576">
        <f>'建築限界数値データ　線間左'!B660</f>
        <v>3806.6034719679465</v>
      </c>
      <c r="D576">
        <f t="shared" si="176"/>
        <v>60</v>
      </c>
      <c r="E576">
        <f t="shared" si="177"/>
        <v>300</v>
      </c>
      <c r="F576">
        <f t="shared" si="178"/>
        <v>-2140</v>
      </c>
      <c r="G576">
        <f t="shared" si="179"/>
        <v>500</v>
      </c>
      <c r="I576">
        <f t="shared" si="180"/>
        <v>5.6173268975967375E-2</v>
      </c>
      <c r="J576">
        <f t="shared" si="181"/>
        <v>76.666666666666671</v>
      </c>
      <c r="L576">
        <f t="shared" si="182"/>
        <v>-1447.1282446263499</v>
      </c>
      <c r="M576">
        <f t="shared" si="183"/>
        <v>3806.6034719679465</v>
      </c>
      <c r="O576">
        <f t="shared" si="184"/>
        <v>-3587.1282446263499</v>
      </c>
      <c r="P576">
        <f t="shared" si="185"/>
        <v>3806.6034719679465</v>
      </c>
      <c r="R576">
        <f t="shared" si="186"/>
        <v>5230.4606906270255</v>
      </c>
      <c r="S576">
        <f t="shared" si="187"/>
        <v>-0.81507340821286767</v>
      </c>
      <c r="T576">
        <f t="shared" si="188"/>
        <v>2.3265192453769252</v>
      </c>
      <c r="U576">
        <f t="shared" si="189"/>
        <v>133.299733716059</v>
      </c>
      <c r="W576">
        <f t="shared" si="190"/>
        <v>5230.4606906270255</v>
      </c>
      <c r="X576">
        <f t="shared" si="191"/>
        <v>2.3826925143528928</v>
      </c>
      <c r="Y576">
        <f t="shared" si="192"/>
        <v>136.51822494983509</v>
      </c>
      <c r="AA576">
        <f t="shared" si="193"/>
        <v>-3795.1871798894986</v>
      </c>
      <c r="AB576">
        <f t="shared" si="194"/>
        <v>3599.2045379218084</v>
      </c>
      <c r="AD576">
        <f t="shared" si="195"/>
        <v>-3795.1871798894986</v>
      </c>
      <c r="AE576">
        <f t="shared" si="196"/>
        <v>-3099.2045379218084</v>
      </c>
      <c r="AG576">
        <f t="shared" si="197"/>
        <v>4899.8484158464262</v>
      </c>
    </row>
    <row r="577" spans="1:33" x14ac:dyDescent="0.2">
      <c r="A577">
        <f>'建築限界数値データ　線間左'!A661</f>
        <v>-1362.9300653208659</v>
      </c>
      <c r="B577">
        <f>'建築限界数値データ　線間左'!B661</f>
        <v>3812.8053515202737</v>
      </c>
      <c r="D577">
        <f t="shared" si="176"/>
        <v>60</v>
      </c>
      <c r="E577">
        <f t="shared" si="177"/>
        <v>300</v>
      </c>
      <c r="F577">
        <f t="shared" si="178"/>
        <v>-2140</v>
      </c>
      <c r="G577">
        <f t="shared" si="179"/>
        <v>500</v>
      </c>
      <c r="I577">
        <f t="shared" si="180"/>
        <v>5.6173268975967375E-2</v>
      </c>
      <c r="J577">
        <f t="shared" si="181"/>
        <v>76.666666666666671</v>
      </c>
      <c r="L577">
        <f t="shared" si="182"/>
        <v>-1439.5967319875326</v>
      </c>
      <c r="M577">
        <f t="shared" si="183"/>
        <v>3812.8053515202737</v>
      </c>
      <c r="O577">
        <f t="shared" si="184"/>
        <v>-3579.5967319875326</v>
      </c>
      <c r="P577">
        <f t="shared" si="185"/>
        <v>3812.8053515202737</v>
      </c>
      <c r="R577">
        <f t="shared" si="186"/>
        <v>5229.8181050814237</v>
      </c>
      <c r="S577">
        <f t="shared" si="187"/>
        <v>-0.81693477336866815</v>
      </c>
      <c r="T577">
        <f t="shared" si="188"/>
        <v>2.3246578802211251</v>
      </c>
      <c r="U577">
        <f t="shared" si="189"/>
        <v>133.19308534849893</v>
      </c>
      <c r="W577">
        <f t="shared" si="190"/>
        <v>5229.8181050814237</v>
      </c>
      <c r="X577">
        <f t="shared" si="191"/>
        <v>2.3808311491970926</v>
      </c>
      <c r="Y577">
        <f t="shared" si="192"/>
        <v>136.41157658227502</v>
      </c>
      <c r="AA577">
        <f t="shared" si="193"/>
        <v>-3788.0157433921495</v>
      </c>
      <c r="AB577">
        <f t="shared" si="194"/>
        <v>3605.8194824548104</v>
      </c>
      <c r="AD577">
        <f t="shared" si="195"/>
        <v>-3788.0157433921495</v>
      </c>
      <c r="AE577">
        <f t="shared" si="196"/>
        <v>-3105.8194824548104</v>
      </c>
      <c r="AG577">
        <f t="shared" si="197"/>
        <v>4898.4873103625205</v>
      </c>
    </row>
    <row r="578" spans="1:33" x14ac:dyDescent="0.2">
      <c r="A578">
        <f>'建築限界数値データ　線間左'!A662</f>
        <v>-1355.3704870867957</v>
      </c>
      <c r="B578">
        <f>'建築限界数値データ　線間左'!B662</f>
        <v>3818.9729904147944</v>
      </c>
      <c r="D578">
        <f t="shared" si="176"/>
        <v>60</v>
      </c>
      <c r="E578">
        <f t="shared" si="177"/>
        <v>300</v>
      </c>
      <c r="F578">
        <f t="shared" si="178"/>
        <v>-2140</v>
      </c>
      <c r="G578">
        <f t="shared" si="179"/>
        <v>500</v>
      </c>
      <c r="I578">
        <f t="shared" si="180"/>
        <v>5.6173268975967375E-2</v>
      </c>
      <c r="J578">
        <f t="shared" si="181"/>
        <v>76.666666666666671</v>
      </c>
      <c r="L578">
        <f t="shared" si="182"/>
        <v>-1432.0371537534625</v>
      </c>
      <c r="M578">
        <f t="shared" si="183"/>
        <v>3818.9729904147944</v>
      </c>
      <c r="O578">
        <f t="shared" si="184"/>
        <v>-3572.0371537534625</v>
      </c>
      <c r="P578">
        <f t="shared" si="185"/>
        <v>3818.9729904147944</v>
      </c>
      <c r="R578">
        <f t="shared" si="186"/>
        <v>5229.1494651915291</v>
      </c>
      <c r="S578">
        <f t="shared" si="187"/>
        <v>-0.81879603632680964</v>
      </c>
      <c r="T578">
        <f t="shared" si="188"/>
        <v>2.3227966172629833</v>
      </c>
      <c r="U578">
        <f t="shared" si="189"/>
        <v>133.08644283643335</v>
      </c>
      <c r="W578">
        <f t="shared" si="190"/>
        <v>5229.1494651915291</v>
      </c>
      <c r="X578">
        <f t="shared" si="191"/>
        <v>2.3789698862389508</v>
      </c>
      <c r="Y578">
        <f t="shared" si="192"/>
        <v>136.30493407020947</v>
      </c>
      <c r="AA578">
        <f t="shared" si="193"/>
        <v>-3780.8143631691928</v>
      </c>
      <c r="AB578">
        <f t="shared" si="194"/>
        <v>3612.4018160451624</v>
      </c>
      <c r="AD578">
        <f t="shared" si="195"/>
        <v>-3780.8143631691928</v>
      </c>
      <c r="AE578">
        <f t="shared" si="196"/>
        <v>-3112.4018160451624</v>
      </c>
      <c r="AG578">
        <f t="shared" si="197"/>
        <v>4897.1014195407161</v>
      </c>
    </row>
    <row r="579" spans="1:33" x14ac:dyDescent="0.2">
      <c r="A579">
        <f>'建築限界数値データ　線間左'!A663</f>
        <v>-1350.12057394608</v>
      </c>
      <c r="B579">
        <f>'建築限界数値データ　線間左'!B663</f>
        <v>3823.2227693309451</v>
      </c>
      <c r="D579">
        <f t="shared" ref="D579:D642" si="198">D578</f>
        <v>60</v>
      </c>
      <c r="E579">
        <f t="shared" ref="E579:E642" si="199">E578</f>
        <v>300</v>
      </c>
      <c r="F579">
        <f t="shared" ref="F579:F642" si="200">F578</f>
        <v>-2140</v>
      </c>
      <c r="G579">
        <f t="shared" ref="G579:G642" si="201">G578</f>
        <v>500</v>
      </c>
      <c r="I579">
        <f t="shared" ref="I579:I642" si="202">I578</f>
        <v>5.6173268975967375E-2</v>
      </c>
      <c r="J579">
        <f t="shared" ref="J579:J642" si="203">J578</f>
        <v>76.666666666666671</v>
      </c>
      <c r="L579">
        <f t="shared" ref="L579:L642" si="204">A579-J579</f>
        <v>-1426.7872406127467</v>
      </c>
      <c r="M579">
        <f t="shared" ref="M579:M642" si="205">B579</f>
        <v>3823.2227693309451</v>
      </c>
      <c r="O579">
        <f t="shared" ref="O579:O642" si="206">L579+F579</f>
        <v>-3566.7872406127467</v>
      </c>
      <c r="P579">
        <f t="shared" ref="P579:P642" si="207">M579</f>
        <v>3823.2227693309451</v>
      </c>
      <c r="R579">
        <f t="shared" ref="R579:R642" si="208">SQRT(O579^2+P579^2)</f>
        <v>5228.671300027233</v>
      </c>
      <c r="S579">
        <f t="shared" ref="S579:S642" si="209">IF(AND(O579=0,P579=0),0,IF(O579=0,PI()/2,ATAN(P579/O579)))</f>
        <v>-0.82008454096662431</v>
      </c>
      <c r="T579">
        <f t="shared" ref="T579:T642" si="210">IF(AND(O579&gt;=0,P579&gt;=0),S579,IF(AND(O579&lt;0,P579&gt;=0),S579+PI(),IF(AND(O579&lt;0,P579&lt;0),S579+PI(),S579+2*PI())))</f>
        <v>2.3215081126231687</v>
      </c>
      <c r="U579">
        <f t="shared" ref="U579:U642" si="211">T579*180/PI()</f>
        <v>133.01261695868894</v>
      </c>
      <c r="W579">
        <f t="shared" ref="W579:W642" si="212">R579</f>
        <v>5228.671300027233</v>
      </c>
      <c r="X579">
        <f t="shared" ref="X579:X642" si="213">IF(T579+I579&gt;=2*PI(),MOD(T579+I579,2*PI()),T579+I579)</f>
        <v>2.3776813815991362</v>
      </c>
      <c r="Y579">
        <f t="shared" ref="Y579:Y642" si="214">X579*180/PI()</f>
        <v>136.23110819246506</v>
      </c>
      <c r="AA579">
        <f t="shared" ref="AA579:AA642" si="215">W579*COS(X579)</f>
        <v>-3775.811329181121</v>
      </c>
      <c r="AB579">
        <f t="shared" ref="AB579:AB642" si="216">W579*SIN(X579)</f>
        <v>3616.9396414864282</v>
      </c>
      <c r="AD579">
        <f t="shared" ref="AD579:AD642" si="217">AA579</f>
        <v>-3775.811329181121</v>
      </c>
      <c r="AE579">
        <f t="shared" ref="AE579:AE642" si="218">G579-AB579</f>
        <v>-3116.9396414864282</v>
      </c>
      <c r="AG579">
        <f t="shared" ref="AG579:AG642" si="219">SQRT(AD579^2+AE579^2)</f>
        <v>4896.1274413807942</v>
      </c>
    </row>
    <row r="580" spans="1:33" x14ac:dyDescent="0.2">
      <c r="A580">
        <f>'建築限界数値データ　線間左'!A664</f>
        <v>-1350</v>
      </c>
      <c r="B580">
        <f>'建築限界数値データ　線間左'!B664</f>
        <v>3823</v>
      </c>
      <c r="D580">
        <f t="shared" si="198"/>
        <v>60</v>
      </c>
      <c r="E580">
        <f t="shared" si="199"/>
        <v>300</v>
      </c>
      <c r="F580">
        <f t="shared" si="200"/>
        <v>-2140</v>
      </c>
      <c r="G580">
        <f t="shared" si="201"/>
        <v>500</v>
      </c>
      <c r="I580">
        <f t="shared" si="202"/>
        <v>5.6173268975967375E-2</v>
      </c>
      <c r="J580">
        <f t="shared" si="203"/>
        <v>76.666666666666671</v>
      </c>
      <c r="L580">
        <f t="shared" si="204"/>
        <v>-1426.6666666666667</v>
      </c>
      <c r="M580">
        <f t="shared" si="205"/>
        <v>3823</v>
      </c>
      <c r="O580">
        <f t="shared" si="206"/>
        <v>-3566.666666666667</v>
      </c>
      <c r="P580">
        <f t="shared" si="207"/>
        <v>3823</v>
      </c>
      <c r="R580">
        <f t="shared" si="208"/>
        <v>5228.4261600515229</v>
      </c>
      <c r="S580">
        <f t="shared" si="209"/>
        <v>-0.82007233842269855</v>
      </c>
      <c r="T580">
        <f t="shared" si="210"/>
        <v>2.3215203151670947</v>
      </c>
      <c r="U580">
        <f t="shared" si="211"/>
        <v>133.01331611295524</v>
      </c>
      <c r="W580">
        <f t="shared" si="212"/>
        <v>5228.4261600515229</v>
      </c>
      <c r="X580">
        <f t="shared" si="213"/>
        <v>2.3776935841430622</v>
      </c>
      <c r="Y580">
        <f t="shared" si="214"/>
        <v>136.23180734673133</v>
      </c>
      <c r="AA580">
        <f t="shared" si="215"/>
        <v>-3775.6784383151544</v>
      </c>
      <c r="AB580">
        <f t="shared" si="216"/>
        <v>3616.7239930015598</v>
      </c>
      <c r="AD580">
        <f t="shared" si="217"/>
        <v>-3775.6784383151544</v>
      </c>
      <c r="AE580">
        <f t="shared" si="218"/>
        <v>-3116.7239930015598</v>
      </c>
      <c r="AG580">
        <f t="shared" si="219"/>
        <v>4895.8876741720242</v>
      </c>
    </row>
    <row r="581" spans="1:33" x14ac:dyDescent="0.2">
      <c r="A581">
        <f>'建築限界数値データ　線間左'!A665</f>
        <v>-1350</v>
      </c>
      <c r="B581">
        <f>'建築限界数値データ　線間左'!B665</f>
        <v>3833</v>
      </c>
      <c r="D581">
        <f t="shared" si="198"/>
        <v>60</v>
      </c>
      <c r="E581">
        <f t="shared" si="199"/>
        <v>300</v>
      </c>
      <c r="F581">
        <f t="shared" si="200"/>
        <v>-2140</v>
      </c>
      <c r="G581">
        <f t="shared" si="201"/>
        <v>500</v>
      </c>
      <c r="I581">
        <f t="shared" si="202"/>
        <v>5.6173268975967375E-2</v>
      </c>
      <c r="J581">
        <f t="shared" si="203"/>
        <v>76.666666666666671</v>
      </c>
      <c r="L581">
        <f t="shared" si="204"/>
        <v>-1426.6666666666667</v>
      </c>
      <c r="M581">
        <f t="shared" si="205"/>
        <v>3833</v>
      </c>
      <c r="O581">
        <f t="shared" si="206"/>
        <v>-3566.666666666667</v>
      </c>
      <c r="P581">
        <f t="shared" si="207"/>
        <v>3833</v>
      </c>
      <c r="R581">
        <f t="shared" si="208"/>
        <v>5235.742555847366</v>
      </c>
      <c r="S581">
        <f t="shared" si="209"/>
        <v>-0.82137524531946549</v>
      </c>
      <c r="T581">
        <f t="shared" si="210"/>
        <v>2.3202174082703277</v>
      </c>
      <c r="U581">
        <f t="shared" si="211"/>
        <v>132.93866504667201</v>
      </c>
      <c r="W581">
        <f t="shared" si="212"/>
        <v>5235.742555847366</v>
      </c>
      <c r="X581">
        <f t="shared" si="213"/>
        <v>2.3763906772462953</v>
      </c>
      <c r="Y581">
        <f t="shared" si="214"/>
        <v>136.15715628044811</v>
      </c>
      <c r="AA581">
        <f t="shared" si="215"/>
        <v>-3776.2398756329135</v>
      </c>
      <c r="AB581">
        <f t="shared" si="216"/>
        <v>3626.7082199690431</v>
      </c>
      <c r="AD581">
        <f t="shared" si="217"/>
        <v>-3776.2398756329135</v>
      </c>
      <c r="AE581">
        <f t="shared" si="218"/>
        <v>-3126.7082199690431</v>
      </c>
      <c r="AG581">
        <f t="shared" si="219"/>
        <v>4902.6821119813658</v>
      </c>
    </row>
    <row r="582" spans="1:33" x14ac:dyDescent="0.2">
      <c r="A582">
        <f>'建築限界数値データ　線間左'!A666</f>
        <v>-1350</v>
      </c>
      <c r="B582">
        <f>'建築限界数値データ　線間左'!B666</f>
        <v>3843</v>
      </c>
      <c r="D582">
        <f t="shared" si="198"/>
        <v>60</v>
      </c>
      <c r="E582">
        <f t="shared" si="199"/>
        <v>300</v>
      </c>
      <c r="F582">
        <f t="shared" si="200"/>
        <v>-2140</v>
      </c>
      <c r="G582">
        <f t="shared" si="201"/>
        <v>500</v>
      </c>
      <c r="I582">
        <f t="shared" si="202"/>
        <v>5.6173268975967375E-2</v>
      </c>
      <c r="J582">
        <f t="shared" si="203"/>
        <v>76.666666666666671</v>
      </c>
      <c r="L582">
        <f t="shared" si="204"/>
        <v>-1426.6666666666667</v>
      </c>
      <c r="M582">
        <f t="shared" si="205"/>
        <v>3843</v>
      </c>
      <c r="O582">
        <f t="shared" si="206"/>
        <v>-3566.666666666667</v>
      </c>
      <c r="P582">
        <f t="shared" si="207"/>
        <v>3843</v>
      </c>
      <c r="R582">
        <f t="shared" si="208"/>
        <v>5243.0678148495381</v>
      </c>
      <c r="S582">
        <f t="shared" si="209"/>
        <v>-0.82267451375027334</v>
      </c>
      <c r="T582">
        <f t="shared" si="210"/>
        <v>2.3189181398395196</v>
      </c>
      <c r="U582">
        <f t="shared" si="211"/>
        <v>132.86422244913211</v>
      </c>
      <c r="W582">
        <f t="shared" si="212"/>
        <v>5243.0678148495381</v>
      </c>
      <c r="X582">
        <f t="shared" si="213"/>
        <v>2.3750914088154871</v>
      </c>
      <c r="Y582">
        <f t="shared" si="214"/>
        <v>136.08271368290823</v>
      </c>
      <c r="AA582">
        <f t="shared" si="215"/>
        <v>-3776.8013129506712</v>
      </c>
      <c r="AB582">
        <f t="shared" si="216"/>
        <v>3636.692446936529</v>
      </c>
      <c r="AD582">
        <f t="shared" si="217"/>
        <v>-3776.8013129506712</v>
      </c>
      <c r="AE582">
        <f t="shared" si="218"/>
        <v>-3136.692446936529</v>
      </c>
      <c r="AG582">
        <f t="shared" si="219"/>
        <v>4909.4875154311767</v>
      </c>
    </row>
    <row r="583" spans="1:33" x14ac:dyDescent="0.2">
      <c r="A583">
        <f>'建築限界数値データ　線間左'!A667</f>
        <v>-1350</v>
      </c>
      <c r="B583">
        <f>'建築限界数値データ　線間左'!B667</f>
        <v>3853</v>
      </c>
      <c r="D583">
        <f t="shared" si="198"/>
        <v>60</v>
      </c>
      <c r="E583">
        <f t="shared" si="199"/>
        <v>300</v>
      </c>
      <c r="F583">
        <f t="shared" si="200"/>
        <v>-2140</v>
      </c>
      <c r="G583">
        <f t="shared" si="201"/>
        <v>500</v>
      </c>
      <c r="I583">
        <f t="shared" si="202"/>
        <v>5.6173268975967375E-2</v>
      </c>
      <c r="J583">
        <f t="shared" si="203"/>
        <v>76.666666666666671</v>
      </c>
      <c r="L583">
        <f t="shared" si="204"/>
        <v>-1426.6666666666667</v>
      </c>
      <c r="M583">
        <f t="shared" si="205"/>
        <v>3853</v>
      </c>
      <c r="O583">
        <f t="shared" si="206"/>
        <v>-3566.666666666667</v>
      </c>
      <c r="P583">
        <f t="shared" si="207"/>
        <v>3853</v>
      </c>
      <c r="R583">
        <f t="shared" si="208"/>
        <v>5250.4018999607179</v>
      </c>
      <c r="S583">
        <f t="shared" si="209"/>
        <v>-0.82397015456665113</v>
      </c>
      <c r="T583">
        <f t="shared" si="210"/>
        <v>2.317622499023142</v>
      </c>
      <c r="U583">
        <f t="shared" si="211"/>
        <v>132.78998769858882</v>
      </c>
      <c r="W583">
        <f t="shared" si="212"/>
        <v>5250.4018999607179</v>
      </c>
      <c r="X583">
        <f t="shared" si="213"/>
        <v>2.3737957679991095</v>
      </c>
      <c r="Y583">
        <f t="shared" si="214"/>
        <v>136.00847893236491</v>
      </c>
      <c r="AA583">
        <f t="shared" si="215"/>
        <v>-3777.3627502684317</v>
      </c>
      <c r="AB583">
        <f t="shared" si="216"/>
        <v>3646.6766739040117</v>
      </c>
      <c r="AD583">
        <f t="shared" si="217"/>
        <v>-3777.3627502684317</v>
      </c>
      <c r="AE583">
        <f t="shared" si="218"/>
        <v>-3146.6766739040117</v>
      </c>
      <c r="AG583">
        <f t="shared" si="219"/>
        <v>4916.3038389838257</v>
      </c>
    </row>
    <row r="584" spans="1:33" x14ac:dyDescent="0.2">
      <c r="A584">
        <f>'建築限界数値データ　線間左'!A668</f>
        <v>-1350</v>
      </c>
      <c r="B584">
        <f>'建築限界数値データ　線間左'!B668</f>
        <v>3863</v>
      </c>
      <c r="D584">
        <f t="shared" si="198"/>
        <v>60</v>
      </c>
      <c r="E584">
        <f t="shared" si="199"/>
        <v>300</v>
      </c>
      <c r="F584">
        <f t="shared" si="200"/>
        <v>-2140</v>
      </c>
      <c r="G584">
        <f t="shared" si="201"/>
        <v>500</v>
      </c>
      <c r="I584">
        <f t="shared" si="202"/>
        <v>5.6173268975967375E-2</v>
      </c>
      <c r="J584">
        <f t="shared" si="203"/>
        <v>76.666666666666671</v>
      </c>
      <c r="L584">
        <f t="shared" si="204"/>
        <v>-1426.6666666666667</v>
      </c>
      <c r="M584">
        <f t="shared" si="205"/>
        <v>3863</v>
      </c>
      <c r="O584">
        <f t="shared" si="206"/>
        <v>-3566.666666666667</v>
      </c>
      <c r="P584">
        <f t="shared" si="207"/>
        <v>3863</v>
      </c>
      <c r="R584">
        <f t="shared" si="208"/>
        <v>5257.744774245999</v>
      </c>
      <c r="S584">
        <f t="shared" si="209"/>
        <v>-0.82526217860833428</v>
      </c>
      <c r="T584">
        <f t="shared" si="210"/>
        <v>2.3163304749814588</v>
      </c>
      <c r="U584">
        <f t="shared" si="211"/>
        <v>132.71596017397093</v>
      </c>
      <c r="W584">
        <f t="shared" si="212"/>
        <v>5257.744774245999</v>
      </c>
      <c r="X584">
        <f t="shared" si="213"/>
        <v>2.3725037439574264</v>
      </c>
      <c r="Y584">
        <f t="shared" si="214"/>
        <v>135.93445140774702</v>
      </c>
      <c r="AA584">
        <f t="shared" si="215"/>
        <v>-3777.9241875861903</v>
      </c>
      <c r="AB584">
        <f t="shared" si="216"/>
        <v>3656.660900871495</v>
      </c>
      <c r="AD584">
        <f t="shared" si="217"/>
        <v>-3777.9241875861903</v>
      </c>
      <c r="AE584">
        <f t="shared" si="218"/>
        <v>-3156.660900871495</v>
      </c>
      <c r="AG584">
        <f t="shared" si="219"/>
        <v>4923.1310372810121</v>
      </c>
    </row>
    <row r="585" spans="1:33" x14ac:dyDescent="0.2">
      <c r="A585">
        <f>'建築限界数値データ　線間左'!A669</f>
        <v>-1350</v>
      </c>
      <c r="B585">
        <f>'建築限界数値データ　線間左'!B669</f>
        <v>3873</v>
      </c>
      <c r="D585">
        <f t="shared" si="198"/>
        <v>60</v>
      </c>
      <c r="E585">
        <f t="shared" si="199"/>
        <v>300</v>
      </c>
      <c r="F585">
        <f t="shared" si="200"/>
        <v>-2140</v>
      </c>
      <c r="G585">
        <f t="shared" si="201"/>
        <v>500</v>
      </c>
      <c r="I585">
        <f t="shared" si="202"/>
        <v>5.6173268975967375E-2</v>
      </c>
      <c r="J585">
        <f t="shared" si="203"/>
        <v>76.666666666666671</v>
      </c>
      <c r="L585">
        <f t="shared" si="204"/>
        <v>-1426.6666666666667</v>
      </c>
      <c r="M585">
        <f t="shared" si="205"/>
        <v>3873</v>
      </c>
      <c r="O585">
        <f t="shared" si="206"/>
        <v>-3566.666666666667</v>
      </c>
      <c r="P585">
        <f t="shared" si="207"/>
        <v>3873</v>
      </c>
      <c r="R585">
        <f t="shared" si="208"/>
        <v>5265.0964009323807</v>
      </c>
      <c r="S585">
        <f t="shared" si="209"/>
        <v>-0.8265505967029253</v>
      </c>
      <c r="T585">
        <f t="shared" si="210"/>
        <v>2.3150420568868677</v>
      </c>
      <c r="U585">
        <f t="shared" si="211"/>
        <v>132.64213925490256</v>
      </c>
      <c r="W585">
        <f t="shared" si="212"/>
        <v>5265.0964009323807</v>
      </c>
      <c r="X585">
        <f t="shared" si="213"/>
        <v>2.3712153258628352</v>
      </c>
      <c r="Y585">
        <f t="shared" si="214"/>
        <v>135.86063048867865</v>
      </c>
      <c r="AA585">
        <f t="shared" si="215"/>
        <v>-3778.4856249039494</v>
      </c>
      <c r="AB585">
        <f t="shared" si="216"/>
        <v>3666.6451278389782</v>
      </c>
      <c r="AD585">
        <f t="shared" si="217"/>
        <v>-3778.4856249039494</v>
      </c>
      <c r="AE585">
        <f t="shared" si="218"/>
        <v>-3166.6451278389782</v>
      </c>
      <c r="AG585">
        <f t="shared" si="219"/>
        <v>4929.9690651435258</v>
      </c>
    </row>
    <row r="586" spans="1:33" x14ac:dyDescent="0.2">
      <c r="A586">
        <f>'建築限界数値データ　線間左'!A670</f>
        <v>-1350</v>
      </c>
      <c r="B586">
        <f>'建築限界数値データ　線間左'!B670</f>
        <v>3883</v>
      </c>
      <c r="D586">
        <f t="shared" si="198"/>
        <v>60</v>
      </c>
      <c r="E586">
        <f t="shared" si="199"/>
        <v>300</v>
      </c>
      <c r="F586">
        <f t="shared" si="200"/>
        <v>-2140</v>
      </c>
      <c r="G586">
        <f t="shared" si="201"/>
        <v>500</v>
      </c>
      <c r="I586">
        <f t="shared" si="202"/>
        <v>5.6173268975967375E-2</v>
      </c>
      <c r="J586">
        <f t="shared" si="203"/>
        <v>76.666666666666671</v>
      </c>
      <c r="L586">
        <f t="shared" si="204"/>
        <v>-1426.6666666666667</v>
      </c>
      <c r="M586">
        <f t="shared" si="205"/>
        <v>3883</v>
      </c>
      <c r="O586">
        <f t="shared" si="206"/>
        <v>-3566.666666666667</v>
      </c>
      <c r="P586">
        <f t="shared" si="207"/>
        <v>3883</v>
      </c>
      <c r="R586">
        <f t="shared" si="208"/>
        <v>5272.4567434082483</v>
      </c>
      <c r="S586">
        <f t="shared" si="209"/>
        <v>-0.82783541966556129</v>
      </c>
      <c r="T586">
        <f t="shared" si="210"/>
        <v>2.3137572339242318</v>
      </c>
      <c r="U586">
        <f t="shared" si="211"/>
        <v>132.56852432172204</v>
      </c>
      <c r="W586">
        <f t="shared" si="212"/>
        <v>5272.4567434082483</v>
      </c>
      <c r="X586">
        <f t="shared" si="213"/>
        <v>2.3699305029001994</v>
      </c>
      <c r="Y586">
        <f t="shared" si="214"/>
        <v>135.78701555549813</v>
      </c>
      <c r="AA586">
        <f t="shared" si="215"/>
        <v>-3779.047062221709</v>
      </c>
      <c r="AB586">
        <f t="shared" si="216"/>
        <v>3676.6293548064623</v>
      </c>
      <c r="AD586">
        <f t="shared" si="217"/>
        <v>-3779.047062221709</v>
      </c>
      <c r="AE586">
        <f t="shared" si="218"/>
        <v>-3176.6293548064623</v>
      </c>
      <c r="AG586">
        <f t="shared" si="219"/>
        <v>4936.8178775710021</v>
      </c>
    </row>
    <row r="587" spans="1:33" x14ac:dyDescent="0.2">
      <c r="A587">
        <f>'建築限界数値データ　線間左'!A671</f>
        <v>-1350</v>
      </c>
      <c r="B587">
        <f>'建築限界数値データ　線間左'!B671</f>
        <v>3893</v>
      </c>
      <c r="D587">
        <f t="shared" si="198"/>
        <v>60</v>
      </c>
      <c r="E587">
        <f t="shared" si="199"/>
        <v>300</v>
      </c>
      <c r="F587">
        <f t="shared" si="200"/>
        <v>-2140</v>
      </c>
      <c r="G587">
        <f t="shared" si="201"/>
        <v>500</v>
      </c>
      <c r="I587">
        <f t="shared" si="202"/>
        <v>5.6173268975967375E-2</v>
      </c>
      <c r="J587">
        <f t="shared" si="203"/>
        <v>76.666666666666671</v>
      </c>
      <c r="L587">
        <f t="shared" si="204"/>
        <v>-1426.6666666666667</v>
      </c>
      <c r="M587">
        <f t="shared" si="205"/>
        <v>3893</v>
      </c>
      <c r="O587">
        <f t="shared" si="206"/>
        <v>-3566.666666666667</v>
      </c>
      <c r="P587">
        <f t="shared" si="207"/>
        <v>3893</v>
      </c>
      <c r="R587">
        <f t="shared" si="208"/>
        <v>5279.8257652228558</v>
      </c>
      <c r="S587">
        <f t="shared" si="209"/>
        <v>-0.8291166582985855</v>
      </c>
      <c r="T587">
        <f t="shared" si="210"/>
        <v>2.3124759952912077</v>
      </c>
      <c r="U587">
        <f t="shared" si="211"/>
        <v>132.49511475550062</v>
      </c>
      <c r="W587">
        <f t="shared" si="212"/>
        <v>5279.8257652228558</v>
      </c>
      <c r="X587">
        <f t="shared" si="213"/>
        <v>2.3686492642671753</v>
      </c>
      <c r="Y587">
        <f t="shared" si="214"/>
        <v>135.71360598927674</v>
      </c>
      <c r="AA587">
        <f t="shared" si="215"/>
        <v>-3779.6084995394685</v>
      </c>
      <c r="AB587">
        <f t="shared" si="216"/>
        <v>3686.6135817739455</v>
      </c>
      <c r="AD587">
        <f t="shared" si="217"/>
        <v>-3779.6084995394685</v>
      </c>
      <c r="AE587">
        <f t="shared" si="218"/>
        <v>-3186.6135817739455</v>
      </c>
      <c r="AG587">
        <f t="shared" si="219"/>
        <v>4943.6774297416659</v>
      </c>
    </row>
    <row r="588" spans="1:33" x14ac:dyDescent="0.2">
      <c r="A588">
        <f>'建築限界数値データ　線間左'!A672</f>
        <v>-1350</v>
      </c>
      <c r="B588">
        <f>'建築限界数値データ　線間左'!B672</f>
        <v>3903</v>
      </c>
      <c r="D588">
        <f t="shared" si="198"/>
        <v>60</v>
      </c>
      <c r="E588">
        <f t="shared" si="199"/>
        <v>300</v>
      </c>
      <c r="F588">
        <f t="shared" si="200"/>
        <v>-2140</v>
      </c>
      <c r="G588">
        <f t="shared" si="201"/>
        <v>500</v>
      </c>
      <c r="I588">
        <f t="shared" si="202"/>
        <v>5.6173268975967375E-2</v>
      </c>
      <c r="J588">
        <f t="shared" si="203"/>
        <v>76.666666666666671</v>
      </c>
      <c r="L588">
        <f t="shared" si="204"/>
        <v>-1426.6666666666667</v>
      </c>
      <c r="M588">
        <f t="shared" si="205"/>
        <v>3903</v>
      </c>
      <c r="O588">
        <f t="shared" si="206"/>
        <v>-3566.666666666667</v>
      </c>
      <c r="P588">
        <f t="shared" si="207"/>
        <v>3903</v>
      </c>
      <c r="R588">
        <f t="shared" si="208"/>
        <v>5287.2034300858058</v>
      </c>
      <c r="S588">
        <f t="shared" si="209"/>
        <v>-0.83039432339122565</v>
      </c>
      <c r="T588">
        <f t="shared" si="210"/>
        <v>2.3111983301985672</v>
      </c>
      <c r="U588">
        <f t="shared" si="211"/>
        <v>132.42190993806113</v>
      </c>
      <c r="W588">
        <f t="shared" si="212"/>
        <v>5287.2034300858058</v>
      </c>
      <c r="X588">
        <f t="shared" si="213"/>
        <v>2.3673715991745348</v>
      </c>
      <c r="Y588">
        <f t="shared" si="214"/>
        <v>135.64040117183725</v>
      </c>
      <c r="AA588">
        <f t="shared" si="215"/>
        <v>-3780.1699368572263</v>
      </c>
      <c r="AB588">
        <f t="shared" si="216"/>
        <v>3696.5978087414305</v>
      </c>
      <c r="AD588">
        <f t="shared" si="217"/>
        <v>-3780.1699368572263</v>
      </c>
      <c r="AE588">
        <f t="shared" si="218"/>
        <v>-3196.5978087414305</v>
      </c>
      <c r="AG588">
        <f t="shared" si="219"/>
        <v>4950.5476770120786</v>
      </c>
    </row>
    <row r="589" spans="1:33" x14ac:dyDescent="0.2">
      <c r="A589">
        <f>'建築限界数値データ　線間左'!A673</f>
        <v>-1350</v>
      </c>
      <c r="B589">
        <f>'建築限界数値データ　線間左'!B673</f>
        <v>3913</v>
      </c>
      <c r="D589">
        <f t="shared" si="198"/>
        <v>60</v>
      </c>
      <c r="E589">
        <f t="shared" si="199"/>
        <v>300</v>
      </c>
      <c r="F589">
        <f t="shared" si="200"/>
        <v>-2140</v>
      </c>
      <c r="G589">
        <f t="shared" si="201"/>
        <v>500</v>
      </c>
      <c r="I589">
        <f t="shared" si="202"/>
        <v>5.6173268975967375E-2</v>
      </c>
      <c r="J589">
        <f t="shared" si="203"/>
        <v>76.666666666666671</v>
      </c>
      <c r="L589">
        <f t="shared" si="204"/>
        <v>-1426.6666666666667</v>
      </c>
      <c r="M589">
        <f t="shared" si="205"/>
        <v>3913</v>
      </c>
      <c r="O589">
        <f t="shared" si="206"/>
        <v>-3566.666666666667</v>
      </c>
      <c r="P589">
        <f t="shared" si="207"/>
        <v>3913</v>
      </c>
      <c r="R589">
        <f t="shared" si="208"/>
        <v>5294.58970186653</v>
      </c>
      <c r="S589">
        <f t="shared" si="209"/>
        <v>-0.83166842571927724</v>
      </c>
      <c r="T589">
        <f t="shared" si="210"/>
        <v>2.3099242278705159</v>
      </c>
      <c r="U589">
        <f t="shared" si="211"/>
        <v>132.34890925199602</v>
      </c>
      <c r="W589">
        <f t="shared" si="212"/>
        <v>5294.58970186653</v>
      </c>
      <c r="X589">
        <f t="shared" si="213"/>
        <v>2.3660974968464834</v>
      </c>
      <c r="Y589">
        <f t="shared" si="214"/>
        <v>135.56740048577211</v>
      </c>
      <c r="AA589">
        <f t="shared" si="215"/>
        <v>-3780.7313741749858</v>
      </c>
      <c r="AB589">
        <f t="shared" si="216"/>
        <v>3706.5820357089137</v>
      </c>
      <c r="AD589">
        <f t="shared" si="217"/>
        <v>-3780.7313741749858</v>
      </c>
      <c r="AE589">
        <f t="shared" si="218"/>
        <v>-3206.5820357089137</v>
      </c>
      <c r="AG589">
        <f t="shared" si="219"/>
        <v>4957.4285749168594</v>
      </c>
    </row>
    <row r="590" spans="1:33" x14ac:dyDescent="0.2">
      <c r="A590">
        <f>'建築限界数値データ　線間左'!A674</f>
        <v>-1350</v>
      </c>
      <c r="B590">
        <f>'建築限界数値データ　線間左'!B674</f>
        <v>3923</v>
      </c>
      <c r="D590">
        <f t="shared" si="198"/>
        <v>60</v>
      </c>
      <c r="E590">
        <f t="shared" si="199"/>
        <v>300</v>
      </c>
      <c r="F590">
        <f t="shared" si="200"/>
        <v>-2140</v>
      </c>
      <c r="G590">
        <f t="shared" si="201"/>
        <v>500</v>
      </c>
      <c r="I590">
        <f t="shared" si="202"/>
        <v>5.6173268975967375E-2</v>
      </c>
      <c r="J590">
        <f t="shared" si="203"/>
        <v>76.666666666666671</v>
      </c>
      <c r="L590">
        <f t="shared" si="204"/>
        <v>-1426.6666666666667</v>
      </c>
      <c r="M590">
        <f t="shared" si="205"/>
        <v>3923</v>
      </c>
      <c r="O590">
        <f t="shared" si="206"/>
        <v>-3566.666666666667</v>
      </c>
      <c r="P590">
        <f t="shared" si="207"/>
        <v>3923</v>
      </c>
      <c r="R590">
        <f t="shared" si="208"/>
        <v>5301.9845445937608</v>
      </c>
      <c r="S590">
        <f t="shared" si="209"/>
        <v>-0.83293897604479172</v>
      </c>
      <c r="T590">
        <f t="shared" si="210"/>
        <v>2.3086536775450015</v>
      </c>
      <c r="U590">
        <f t="shared" si="211"/>
        <v>132.27611208068507</v>
      </c>
      <c r="W590">
        <f t="shared" si="212"/>
        <v>5301.9845445937608</v>
      </c>
      <c r="X590">
        <f t="shared" si="213"/>
        <v>2.364826946520969</v>
      </c>
      <c r="Y590">
        <f t="shared" si="214"/>
        <v>135.49460331446116</v>
      </c>
      <c r="AA590">
        <f t="shared" si="215"/>
        <v>-3781.2928114927454</v>
      </c>
      <c r="AB590">
        <f t="shared" si="216"/>
        <v>3716.5662626763965</v>
      </c>
      <c r="AD590">
        <f t="shared" si="217"/>
        <v>-3781.2928114927454</v>
      </c>
      <c r="AE590">
        <f t="shared" si="218"/>
        <v>-3216.5662626763965</v>
      </c>
      <c r="AG590">
        <f t="shared" si="219"/>
        <v>4964.3200791684158</v>
      </c>
    </row>
    <row r="591" spans="1:33" x14ac:dyDescent="0.2">
      <c r="A591">
        <f>'建築限界数値データ　線間左'!A675</f>
        <v>-1350</v>
      </c>
      <c r="B591">
        <f>'建築限界数値データ　線間左'!B675</f>
        <v>3933</v>
      </c>
      <c r="D591">
        <f t="shared" si="198"/>
        <v>60</v>
      </c>
      <c r="E591">
        <f t="shared" si="199"/>
        <v>300</v>
      </c>
      <c r="F591">
        <f t="shared" si="200"/>
        <v>-2140</v>
      </c>
      <c r="G591">
        <f t="shared" si="201"/>
        <v>500</v>
      </c>
      <c r="I591">
        <f t="shared" si="202"/>
        <v>5.6173268975967375E-2</v>
      </c>
      <c r="J591">
        <f t="shared" si="203"/>
        <v>76.666666666666671</v>
      </c>
      <c r="L591">
        <f t="shared" si="204"/>
        <v>-1426.6666666666667</v>
      </c>
      <c r="M591">
        <f t="shared" si="205"/>
        <v>3933</v>
      </c>
      <c r="O591">
        <f t="shared" si="206"/>
        <v>-3566.666666666667</v>
      </c>
      <c r="P591">
        <f t="shared" si="207"/>
        <v>3933</v>
      </c>
      <c r="R591">
        <f t="shared" si="208"/>
        <v>5309.3879224550083</v>
      </c>
      <c r="S591">
        <f t="shared" si="209"/>
        <v>-0.83420598511577082</v>
      </c>
      <c r="T591">
        <f t="shared" si="210"/>
        <v>2.3073866684740221</v>
      </c>
      <c r="U591">
        <f t="shared" si="211"/>
        <v>132.20351780831314</v>
      </c>
      <c r="W591">
        <f t="shared" si="212"/>
        <v>5309.3879224550083</v>
      </c>
      <c r="X591">
        <f t="shared" si="213"/>
        <v>2.3635599374499896</v>
      </c>
      <c r="Y591">
        <f t="shared" si="214"/>
        <v>135.42200904208926</v>
      </c>
      <c r="AA591">
        <f t="shared" si="215"/>
        <v>-3781.8542488105036</v>
      </c>
      <c r="AB591">
        <f t="shared" si="216"/>
        <v>3726.5504896438811</v>
      </c>
      <c r="AD591">
        <f t="shared" si="217"/>
        <v>-3781.8542488105036</v>
      </c>
      <c r="AE591">
        <f t="shared" si="218"/>
        <v>-3226.5504896438811</v>
      </c>
      <c r="AG591">
        <f t="shared" si="219"/>
        <v>4971.2221456566622</v>
      </c>
    </row>
    <row r="592" spans="1:33" x14ac:dyDescent="0.2">
      <c r="A592">
        <f>'建築限界数値データ　線間左'!A676</f>
        <v>-1350</v>
      </c>
      <c r="B592">
        <f>'建築限界数値データ　線間左'!B676</f>
        <v>3943</v>
      </c>
      <c r="D592">
        <f t="shared" si="198"/>
        <v>60</v>
      </c>
      <c r="E592">
        <f t="shared" si="199"/>
        <v>300</v>
      </c>
      <c r="F592">
        <f t="shared" si="200"/>
        <v>-2140</v>
      </c>
      <c r="G592">
        <f t="shared" si="201"/>
        <v>500</v>
      </c>
      <c r="I592">
        <f t="shared" si="202"/>
        <v>5.6173268975967375E-2</v>
      </c>
      <c r="J592">
        <f t="shared" si="203"/>
        <v>76.666666666666671</v>
      </c>
      <c r="L592">
        <f t="shared" si="204"/>
        <v>-1426.6666666666667</v>
      </c>
      <c r="M592">
        <f t="shared" si="205"/>
        <v>3943</v>
      </c>
      <c r="O592">
        <f t="shared" si="206"/>
        <v>-3566.666666666667</v>
      </c>
      <c r="P592">
        <f t="shared" si="207"/>
        <v>3943</v>
      </c>
      <c r="R592">
        <f t="shared" si="208"/>
        <v>5316.799799796031</v>
      </c>
      <c r="S592">
        <f t="shared" si="209"/>
        <v>-0.83546946366586516</v>
      </c>
      <c r="T592">
        <f t="shared" si="210"/>
        <v>2.3061231899239281</v>
      </c>
      <c r="U592">
        <f t="shared" si="211"/>
        <v>132.13112581988744</v>
      </c>
      <c r="W592">
        <f t="shared" si="212"/>
        <v>5316.799799796031</v>
      </c>
      <c r="X592">
        <f t="shared" si="213"/>
        <v>2.3622964588998956</v>
      </c>
      <c r="Y592">
        <f t="shared" si="214"/>
        <v>135.34961705366356</v>
      </c>
      <c r="AA592">
        <f t="shared" si="215"/>
        <v>-3782.415686128265</v>
      </c>
      <c r="AB592">
        <f t="shared" si="216"/>
        <v>3736.5347166113638</v>
      </c>
      <c r="AD592">
        <f t="shared" si="217"/>
        <v>-3782.415686128265</v>
      </c>
      <c r="AE592">
        <f t="shared" si="218"/>
        <v>-3236.5347166113638</v>
      </c>
      <c r="AG592">
        <f t="shared" si="219"/>
        <v>4978.1347304487208</v>
      </c>
    </row>
    <row r="593" spans="1:33" x14ac:dyDescent="0.2">
      <c r="A593">
        <f>'建築限界数値データ　線間左'!A677</f>
        <v>-1350</v>
      </c>
      <c r="B593">
        <f>'建築限界数値データ　線間左'!B677</f>
        <v>3953</v>
      </c>
      <c r="D593">
        <f t="shared" si="198"/>
        <v>60</v>
      </c>
      <c r="E593">
        <f t="shared" si="199"/>
        <v>300</v>
      </c>
      <c r="F593">
        <f t="shared" si="200"/>
        <v>-2140</v>
      </c>
      <c r="G593">
        <f t="shared" si="201"/>
        <v>500</v>
      </c>
      <c r="I593">
        <f t="shared" si="202"/>
        <v>5.6173268975967375E-2</v>
      </c>
      <c r="J593">
        <f t="shared" si="203"/>
        <v>76.666666666666671</v>
      </c>
      <c r="L593">
        <f t="shared" si="204"/>
        <v>-1426.6666666666667</v>
      </c>
      <c r="M593">
        <f t="shared" si="205"/>
        <v>3953</v>
      </c>
      <c r="O593">
        <f t="shared" si="206"/>
        <v>-3566.666666666667</v>
      </c>
      <c r="P593">
        <f t="shared" si="207"/>
        <v>3953</v>
      </c>
      <c r="R593">
        <f t="shared" si="208"/>
        <v>5324.2201411203041</v>
      </c>
      <c r="S593">
        <f t="shared" si="209"/>
        <v>-0.83672942241407922</v>
      </c>
      <c r="T593">
        <f t="shared" si="210"/>
        <v>2.3048632311757138</v>
      </c>
      <c r="U593">
        <f t="shared" si="211"/>
        <v>132.05893550125418</v>
      </c>
      <c r="W593">
        <f t="shared" si="212"/>
        <v>5324.2201411203041</v>
      </c>
      <c r="X593">
        <f t="shared" si="213"/>
        <v>2.3610365001516813</v>
      </c>
      <c r="Y593">
        <f t="shared" si="214"/>
        <v>135.2774267350303</v>
      </c>
      <c r="AA593">
        <f t="shared" si="215"/>
        <v>-3782.9771234460222</v>
      </c>
      <c r="AB593">
        <f t="shared" si="216"/>
        <v>3746.5189435788484</v>
      </c>
      <c r="AD593">
        <f t="shared" si="217"/>
        <v>-3782.9771234460222</v>
      </c>
      <c r="AE593">
        <f t="shared" si="218"/>
        <v>-3246.5189435788484</v>
      </c>
      <c r="AG593">
        <f t="shared" si="219"/>
        <v>4985.057789788626</v>
      </c>
    </row>
    <row r="594" spans="1:33" x14ac:dyDescent="0.2">
      <c r="A594">
        <f>'建築限界数値データ　線間左'!A678</f>
        <v>-1350</v>
      </c>
      <c r="B594">
        <f>'建築限界数値データ　線間左'!B678</f>
        <v>3963</v>
      </c>
      <c r="D594">
        <f t="shared" si="198"/>
        <v>60</v>
      </c>
      <c r="E594">
        <f t="shared" si="199"/>
        <v>300</v>
      </c>
      <c r="F594">
        <f t="shared" si="200"/>
        <v>-2140</v>
      </c>
      <c r="G594">
        <f t="shared" si="201"/>
        <v>500</v>
      </c>
      <c r="I594">
        <f t="shared" si="202"/>
        <v>5.6173268975967375E-2</v>
      </c>
      <c r="J594">
        <f t="shared" si="203"/>
        <v>76.666666666666671</v>
      </c>
      <c r="L594">
        <f t="shared" si="204"/>
        <v>-1426.6666666666667</v>
      </c>
      <c r="M594">
        <f t="shared" si="205"/>
        <v>3963</v>
      </c>
      <c r="O594">
        <f t="shared" si="206"/>
        <v>-3566.666666666667</v>
      </c>
      <c r="P594">
        <f t="shared" si="207"/>
        <v>3963</v>
      </c>
      <c r="R594">
        <f t="shared" si="208"/>
        <v>5331.6489110884932</v>
      </c>
      <c r="S594">
        <f t="shared" si="209"/>
        <v>-0.83798587206447994</v>
      </c>
      <c r="T594">
        <f t="shared" si="210"/>
        <v>2.3036067815253132</v>
      </c>
      <c r="U594">
        <f t="shared" si="211"/>
        <v>131.98694623911555</v>
      </c>
      <c r="W594">
        <f t="shared" si="212"/>
        <v>5331.6489110884932</v>
      </c>
      <c r="X594">
        <f t="shared" si="213"/>
        <v>2.3597800505012807</v>
      </c>
      <c r="Y594">
        <f t="shared" si="214"/>
        <v>135.20543747289165</v>
      </c>
      <c r="AA594">
        <f t="shared" si="215"/>
        <v>-3783.5385607637822</v>
      </c>
      <c r="AB594">
        <f t="shared" si="216"/>
        <v>3756.5031705463316</v>
      </c>
      <c r="AD594">
        <f t="shared" si="217"/>
        <v>-3783.5385607637822</v>
      </c>
      <c r="AE594">
        <f t="shared" si="218"/>
        <v>-3256.5031705463316</v>
      </c>
      <c r="AG594">
        <f t="shared" si="219"/>
        <v>4991.9912800970296</v>
      </c>
    </row>
    <row r="595" spans="1:33" x14ac:dyDescent="0.2">
      <c r="A595">
        <f>'建築限界数値データ　線間左'!A679</f>
        <v>-1350</v>
      </c>
      <c r="B595">
        <f>'建築限界数値データ　線間左'!B679</f>
        <v>3973</v>
      </c>
      <c r="D595">
        <f t="shared" si="198"/>
        <v>60</v>
      </c>
      <c r="E595">
        <f t="shared" si="199"/>
        <v>300</v>
      </c>
      <c r="F595">
        <f t="shared" si="200"/>
        <v>-2140</v>
      </c>
      <c r="G595">
        <f t="shared" si="201"/>
        <v>500</v>
      </c>
      <c r="I595">
        <f t="shared" si="202"/>
        <v>5.6173268975967375E-2</v>
      </c>
      <c r="J595">
        <f t="shared" si="203"/>
        <v>76.666666666666671</v>
      </c>
      <c r="L595">
        <f t="shared" si="204"/>
        <v>-1426.6666666666667</v>
      </c>
      <c r="M595">
        <f t="shared" si="205"/>
        <v>3973</v>
      </c>
      <c r="O595">
        <f t="shared" si="206"/>
        <v>-3566.666666666667</v>
      </c>
      <c r="P595">
        <f t="shared" si="207"/>
        <v>3973</v>
      </c>
      <c r="R595">
        <f t="shared" si="208"/>
        <v>5339.0860745179143</v>
      </c>
      <c r="S595">
        <f t="shared" si="209"/>
        <v>-0.83923882330591182</v>
      </c>
      <c r="T595">
        <f t="shared" si="210"/>
        <v>2.3023538302838813</v>
      </c>
      <c r="U595">
        <f t="shared" si="211"/>
        <v>131.91515742104582</v>
      </c>
      <c r="W595">
        <f t="shared" si="212"/>
        <v>5339.0860745179143</v>
      </c>
      <c r="X595">
        <f t="shared" si="213"/>
        <v>2.3585270992598488</v>
      </c>
      <c r="Y595">
        <f t="shared" si="214"/>
        <v>135.13364865482191</v>
      </c>
      <c r="AA595">
        <f t="shared" si="215"/>
        <v>-3784.0999980815413</v>
      </c>
      <c r="AB595">
        <f t="shared" si="216"/>
        <v>3766.4873975138148</v>
      </c>
      <c r="AD595">
        <f t="shared" si="217"/>
        <v>-3784.0999980815413</v>
      </c>
      <c r="AE595">
        <f t="shared" si="218"/>
        <v>-3266.4873975138148</v>
      </c>
      <c r="AG595">
        <f t="shared" si="219"/>
        <v>4998.9351579708755</v>
      </c>
    </row>
    <row r="596" spans="1:33" x14ac:dyDescent="0.2">
      <c r="A596">
        <f>'建築限界数値データ　線間左'!A680</f>
        <v>-1350</v>
      </c>
      <c r="B596">
        <f>'建築限界数値データ　線間左'!B680</f>
        <v>3983</v>
      </c>
      <c r="D596">
        <f t="shared" si="198"/>
        <v>60</v>
      </c>
      <c r="E596">
        <f t="shared" si="199"/>
        <v>300</v>
      </c>
      <c r="F596">
        <f t="shared" si="200"/>
        <v>-2140</v>
      </c>
      <c r="G596">
        <f t="shared" si="201"/>
        <v>500</v>
      </c>
      <c r="I596">
        <f t="shared" si="202"/>
        <v>5.6173268975967375E-2</v>
      </c>
      <c r="J596">
        <f t="shared" si="203"/>
        <v>76.666666666666671</v>
      </c>
      <c r="L596">
        <f t="shared" si="204"/>
        <v>-1426.6666666666667</v>
      </c>
      <c r="M596">
        <f t="shared" si="205"/>
        <v>3983</v>
      </c>
      <c r="O596">
        <f t="shared" si="206"/>
        <v>-3566.666666666667</v>
      </c>
      <c r="P596">
        <f t="shared" si="207"/>
        <v>3983</v>
      </c>
      <c r="R596">
        <f t="shared" si="208"/>
        <v>5346.5315963820049</v>
      </c>
      <c r="S596">
        <f t="shared" si="209"/>
        <v>-0.84048828681171639</v>
      </c>
      <c r="T596">
        <f t="shared" si="210"/>
        <v>2.3011043667780768</v>
      </c>
      <c r="U596">
        <f t="shared" si="211"/>
        <v>131.84356843550762</v>
      </c>
      <c r="W596">
        <f t="shared" si="212"/>
        <v>5346.5315963820049</v>
      </c>
      <c r="X596">
        <f t="shared" si="213"/>
        <v>2.3572776357540444</v>
      </c>
      <c r="Y596">
        <f t="shared" si="214"/>
        <v>135.06205966928371</v>
      </c>
      <c r="AA596">
        <f t="shared" si="215"/>
        <v>-3784.6614353993009</v>
      </c>
      <c r="AB596">
        <f t="shared" si="216"/>
        <v>3776.471624481298</v>
      </c>
      <c r="AD596">
        <f t="shared" si="217"/>
        <v>-3784.6614353993009</v>
      </c>
      <c r="AE596">
        <f t="shared" si="218"/>
        <v>-3276.471624481298</v>
      </c>
      <c r="AG596">
        <f t="shared" si="219"/>
        <v>5005.8893801830873</v>
      </c>
    </row>
    <row r="597" spans="1:33" x14ac:dyDescent="0.2">
      <c r="A597">
        <f>'建築限界数値データ　線間左'!A681</f>
        <v>-1350</v>
      </c>
      <c r="B597">
        <f>'建築限界数値データ　線間左'!B681</f>
        <v>3993</v>
      </c>
      <c r="D597">
        <f t="shared" si="198"/>
        <v>60</v>
      </c>
      <c r="E597">
        <f t="shared" si="199"/>
        <v>300</v>
      </c>
      <c r="F597">
        <f t="shared" si="200"/>
        <v>-2140</v>
      </c>
      <c r="G597">
        <f t="shared" si="201"/>
        <v>500</v>
      </c>
      <c r="I597">
        <f t="shared" si="202"/>
        <v>5.6173268975967375E-2</v>
      </c>
      <c r="J597">
        <f t="shared" si="203"/>
        <v>76.666666666666671</v>
      </c>
      <c r="L597">
        <f t="shared" si="204"/>
        <v>-1426.6666666666667</v>
      </c>
      <c r="M597">
        <f t="shared" si="205"/>
        <v>3993</v>
      </c>
      <c r="O597">
        <f t="shared" si="206"/>
        <v>-3566.666666666667</v>
      </c>
      <c r="P597">
        <f t="shared" si="207"/>
        <v>3993</v>
      </c>
      <c r="R597">
        <f t="shared" si="208"/>
        <v>5353.9854418097848</v>
      </c>
      <c r="S597">
        <f t="shared" si="209"/>
        <v>-0.84173427323945638</v>
      </c>
      <c r="T597">
        <f t="shared" si="210"/>
        <v>2.2998583803503365</v>
      </c>
      <c r="U597">
        <f t="shared" si="211"/>
        <v>131.77217867186752</v>
      </c>
      <c r="W597">
        <f t="shared" si="212"/>
        <v>5353.9854418097848</v>
      </c>
      <c r="X597">
        <f t="shared" si="213"/>
        <v>2.356031649326304</v>
      </c>
      <c r="Y597">
        <f t="shared" si="214"/>
        <v>134.99066990564361</v>
      </c>
      <c r="AA597">
        <f t="shared" si="215"/>
        <v>-3785.2228727170586</v>
      </c>
      <c r="AB597">
        <f t="shared" si="216"/>
        <v>3786.455851448784</v>
      </c>
      <c r="AD597">
        <f t="shared" si="217"/>
        <v>-3785.2228727170586</v>
      </c>
      <c r="AE597">
        <f t="shared" si="218"/>
        <v>-3286.455851448784</v>
      </c>
      <c r="AG597">
        <f t="shared" si="219"/>
        <v>5012.8539036822458</v>
      </c>
    </row>
    <row r="598" spans="1:33" x14ac:dyDescent="0.2">
      <c r="A598">
        <f>'建築限界数値データ　線間左'!A682</f>
        <v>-1350</v>
      </c>
      <c r="B598">
        <f>'建築限界数値データ　線間左'!B682</f>
        <v>4003</v>
      </c>
      <c r="D598">
        <f t="shared" si="198"/>
        <v>60</v>
      </c>
      <c r="E598">
        <f t="shared" si="199"/>
        <v>300</v>
      </c>
      <c r="F598">
        <f t="shared" si="200"/>
        <v>-2140</v>
      </c>
      <c r="G598">
        <f t="shared" si="201"/>
        <v>500</v>
      </c>
      <c r="I598">
        <f t="shared" si="202"/>
        <v>5.6173268975967375E-2</v>
      </c>
      <c r="J598">
        <f t="shared" si="203"/>
        <v>76.666666666666671</v>
      </c>
      <c r="L598">
        <f t="shared" si="204"/>
        <v>-1426.6666666666667</v>
      </c>
      <c r="M598">
        <f t="shared" si="205"/>
        <v>4003</v>
      </c>
      <c r="O598">
        <f t="shared" si="206"/>
        <v>-3566.666666666667</v>
      </c>
      <c r="P598">
        <f t="shared" si="207"/>
        <v>4003</v>
      </c>
      <c r="R598">
        <f t="shared" si="208"/>
        <v>5361.4475760853165</v>
      </c>
      <c r="S598">
        <f t="shared" si="209"/>
        <v>-0.84297679323064512</v>
      </c>
      <c r="T598">
        <f t="shared" si="210"/>
        <v>2.2986158603591482</v>
      </c>
      <c r="U598">
        <f t="shared" si="211"/>
        <v>131.70098752041179</v>
      </c>
      <c r="W598">
        <f t="shared" si="212"/>
        <v>5361.4475760853165</v>
      </c>
      <c r="X598">
        <f t="shared" si="213"/>
        <v>2.3547891293351157</v>
      </c>
      <c r="Y598">
        <f t="shared" si="214"/>
        <v>134.91947875418788</v>
      </c>
      <c r="AA598">
        <f t="shared" si="215"/>
        <v>-3785.78431003482</v>
      </c>
      <c r="AB598">
        <f t="shared" si="216"/>
        <v>3796.4400784162649</v>
      </c>
      <c r="AD598">
        <f t="shared" si="217"/>
        <v>-3785.78431003482</v>
      </c>
      <c r="AE598">
        <f t="shared" si="218"/>
        <v>-3296.4400784162649</v>
      </c>
      <c r="AG598">
        <f t="shared" si="219"/>
        <v>5019.8286855922534</v>
      </c>
    </row>
    <row r="599" spans="1:33" x14ac:dyDescent="0.2">
      <c r="A599">
        <f>'建築限界数値データ　線間左'!A683</f>
        <v>-1350</v>
      </c>
      <c r="B599">
        <f>'建築限界数値データ　線間左'!B683</f>
        <v>4013</v>
      </c>
      <c r="D599">
        <f t="shared" si="198"/>
        <v>60</v>
      </c>
      <c r="E599">
        <f t="shared" si="199"/>
        <v>300</v>
      </c>
      <c r="F599">
        <f t="shared" si="200"/>
        <v>-2140</v>
      </c>
      <c r="G599">
        <f t="shared" si="201"/>
        <v>500</v>
      </c>
      <c r="I599">
        <f t="shared" si="202"/>
        <v>5.6173268975967375E-2</v>
      </c>
      <c r="J599">
        <f t="shared" si="203"/>
        <v>76.666666666666671</v>
      </c>
      <c r="L599">
        <f t="shared" si="204"/>
        <v>-1426.6666666666667</v>
      </c>
      <c r="M599">
        <f t="shared" si="205"/>
        <v>4013</v>
      </c>
      <c r="O599">
        <f t="shared" si="206"/>
        <v>-3566.666666666667</v>
      </c>
      <c r="P599">
        <f t="shared" si="207"/>
        <v>4013</v>
      </c>
      <c r="R599">
        <f t="shared" si="208"/>
        <v>5368.9179646471703</v>
      </c>
      <c r="S599">
        <f t="shared" si="209"/>
        <v>-0.84421585741048155</v>
      </c>
      <c r="T599">
        <f t="shared" si="210"/>
        <v>2.2973767961793117</v>
      </c>
      <c r="U599">
        <f t="shared" si="211"/>
        <v>131.6299943723613</v>
      </c>
      <c r="W599">
        <f t="shared" si="212"/>
        <v>5368.9179646471703</v>
      </c>
      <c r="X599">
        <f t="shared" si="213"/>
        <v>2.3535500651552792</v>
      </c>
      <c r="Y599">
        <f t="shared" si="214"/>
        <v>134.84848560613742</v>
      </c>
      <c r="AA599">
        <f t="shared" si="215"/>
        <v>-3786.3457473525787</v>
      </c>
      <c r="AB599">
        <f t="shared" si="216"/>
        <v>3806.424305383749</v>
      </c>
      <c r="AD599">
        <f t="shared" si="217"/>
        <v>-3786.3457473525787</v>
      </c>
      <c r="AE599">
        <f t="shared" si="218"/>
        <v>-3306.424305383749</v>
      </c>
      <c r="AG599">
        <f t="shared" si="219"/>
        <v>5026.8136832119972</v>
      </c>
    </row>
    <row r="600" spans="1:33" x14ac:dyDescent="0.2">
      <c r="A600">
        <f>'建築限界数値データ　線間左'!A684</f>
        <v>-1350</v>
      </c>
      <c r="B600">
        <f>'建築限界数値データ　線間左'!B684</f>
        <v>4023</v>
      </c>
      <c r="D600">
        <f t="shared" si="198"/>
        <v>60</v>
      </c>
      <c r="E600">
        <f t="shared" si="199"/>
        <v>300</v>
      </c>
      <c r="F600">
        <f t="shared" si="200"/>
        <v>-2140</v>
      </c>
      <c r="G600">
        <f t="shared" si="201"/>
        <v>500</v>
      </c>
      <c r="I600">
        <f t="shared" si="202"/>
        <v>5.6173268975967375E-2</v>
      </c>
      <c r="J600">
        <f t="shared" si="203"/>
        <v>76.666666666666671</v>
      </c>
      <c r="L600">
        <f t="shared" si="204"/>
        <v>-1426.6666666666667</v>
      </c>
      <c r="M600">
        <f t="shared" si="205"/>
        <v>4023</v>
      </c>
      <c r="O600">
        <f t="shared" si="206"/>
        <v>-3566.666666666667</v>
      </c>
      <c r="P600">
        <f t="shared" si="207"/>
        <v>4023</v>
      </c>
      <c r="R600">
        <f t="shared" si="208"/>
        <v>5376.3965730878808</v>
      </c>
      <c r="S600">
        <f t="shared" si="209"/>
        <v>-0.84545147638758811</v>
      </c>
      <c r="T600">
        <f t="shared" si="210"/>
        <v>2.2961411772022049</v>
      </c>
      <c r="U600">
        <f t="shared" si="211"/>
        <v>131.55919861988681</v>
      </c>
      <c r="W600">
        <f t="shared" si="212"/>
        <v>5376.3965730878808</v>
      </c>
      <c r="X600">
        <f t="shared" si="213"/>
        <v>2.3523144461781724</v>
      </c>
      <c r="Y600">
        <f t="shared" si="214"/>
        <v>134.77768985366291</v>
      </c>
      <c r="AA600">
        <f t="shared" si="215"/>
        <v>-3786.9071846703364</v>
      </c>
      <c r="AB600">
        <f t="shared" si="216"/>
        <v>3816.4085323512331</v>
      </c>
      <c r="AD600">
        <f t="shared" si="217"/>
        <v>-3786.9071846703364</v>
      </c>
      <c r="AE600">
        <f t="shared" si="218"/>
        <v>-3316.4085323512331</v>
      </c>
      <c r="AG600">
        <f t="shared" si="219"/>
        <v>5033.8088540150065</v>
      </c>
    </row>
    <row r="601" spans="1:33" x14ac:dyDescent="0.2">
      <c r="A601">
        <f>'建築限界数値データ　線間左'!A685</f>
        <v>-1350</v>
      </c>
      <c r="B601">
        <f>'建築限界数値データ　線間左'!B685</f>
        <v>4033</v>
      </c>
      <c r="D601">
        <f t="shared" si="198"/>
        <v>60</v>
      </c>
      <c r="E601">
        <f t="shared" si="199"/>
        <v>300</v>
      </c>
      <c r="F601">
        <f t="shared" si="200"/>
        <v>-2140</v>
      </c>
      <c r="G601">
        <f t="shared" si="201"/>
        <v>500</v>
      </c>
      <c r="I601">
        <f t="shared" si="202"/>
        <v>5.6173268975967375E-2</v>
      </c>
      <c r="J601">
        <f t="shared" si="203"/>
        <v>76.666666666666671</v>
      </c>
      <c r="L601">
        <f t="shared" si="204"/>
        <v>-1426.6666666666667</v>
      </c>
      <c r="M601">
        <f t="shared" si="205"/>
        <v>4033</v>
      </c>
      <c r="O601">
        <f t="shared" si="206"/>
        <v>-3566.666666666667</v>
      </c>
      <c r="P601">
        <f t="shared" si="207"/>
        <v>4033</v>
      </c>
      <c r="R601">
        <f t="shared" si="208"/>
        <v>5383.8833671534076</v>
      </c>
      <c r="S601">
        <f t="shared" si="209"/>
        <v>-0.84668366075375556</v>
      </c>
      <c r="T601">
        <f t="shared" si="210"/>
        <v>2.2949089928360378</v>
      </c>
      <c r="U601">
        <f t="shared" si="211"/>
        <v>131.48859965612345</v>
      </c>
      <c r="W601">
        <f t="shared" si="212"/>
        <v>5383.8833671534076</v>
      </c>
      <c r="X601">
        <f t="shared" si="213"/>
        <v>2.3510822618120053</v>
      </c>
      <c r="Y601">
        <f t="shared" si="214"/>
        <v>134.70709088989955</v>
      </c>
      <c r="AA601">
        <f t="shared" si="215"/>
        <v>-3787.4686219880969</v>
      </c>
      <c r="AB601">
        <f t="shared" si="216"/>
        <v>3826.3927593187163</v>
      </c>
      <c r="AD601">
        <f t="shared" si="217"/>
        <v>-3787.4686219880969</v>
      </c>
      <c r="AE601">
        <f t="shared" si="218"/>
        <v>-3326.3927593187163</v>
      </c>
      <c r="AG601">
        <f t="shared" si="219"/>
        <v>5040.8141556491046</v>
      </c>
    </row>
    <row r="602" spans="1:33" x14ac:dyDescent="0.2">
      <c r="A602">
        <f>'建築限界数値データ　線間左'!A686</f>
        <v>-1350</v>
      </c>
      <c r="B602">
        <f>'建築限界数値データ　線間左'!B686</f>
        <v>4043</v>
      </c>
      <c r="D602">
        <f t="shared" si="198"/>
        <v>60</v>
      </c>
      <c r="E602">
        <f t="shared" si="199"/>
        <v>300</v>
      </c>
      <c r="F602">
        <f t="shared" si="200"/>
        <v>-2140</v>
      </c>
      <c r="G602">
        <f t="shared" si="201"/>
        <v>500</v>
      </c>
      <c r="I602">
        <f t="shared" si="202"/>
        <v>5.6173268975967375E-2</v>
      </c>
      <c r="J602">
        <f t="shared" si="203"/>
        <v>76.666666666666671</v>
      </c>
      <c r="L602">
        <f t="shared" si="204"/>
        <v>-1426.6666666666667</v>
      </c>
      <c r="M602">
        <f t="shared" si="205"/>
        <v>4043</v>
      </c>
      <c r="O602">
        <f t="shared" si="206"/>
        <v>-3566.666666666667</v>
      </c>
      <c r="P602">
        <f t="shared" si="207"/>
        <v>4043</v>
      </c>
      <c r="R602">
        <f t="shared" si="208"/>
        <v>5391.3783127425877</v>
      </c>
      <c r="S602">
        <f t="shared" si="209"/>
        <v>-0.84791242108369069</v>
      </c>
      <c r="T602">
        <f t="shared" si="210"/>
        <v>2.2936802325061025</v>
      </c>
      <c r="U602">
        <f t="shared" si="211"/>
        <v>131.41819687518506</v>
      </c>
      <c r="W602">
        <f t="shared" si="212"/>
        <v>5391.3783127425877</v>
      </c>
      <c r="X602">
        <f t="shared" si="213"/>
        <v>2.3498535014820701</v>
      </c>
      <c r="Y602">
        <f t="shared" si="214"/>
        <v>134.63668810896115</v>
      </c>
      <c r="AA602">
        <f t="shared" si="215"/>
        <v>-3788.030059305856</v>
      </c>
      <c r="AB602">
        <f t="shared" si="216"/>
        <v>3836.3769862861996</v>
      </c>
      <c r="AD602">
        <f t="shared" si="217"/>
        <v>-3788.030059305856</v>
      </c>
      <c r="AE602">
        <f t="shared" si="218"/>
        <v>-3336.3769862861996</v>
      </c>
      <c r="AG602">
        <f t="shared" si="219"/>
        <v>5047.8295459360461</v>
      </c>
    </row>
    <row r="603" spans="1:33" x14ac:dyDescent="0.2">
      <c r="A603">
        <f>'建築限界数値データ　線間左'!A687</f>
        <v>-1350</v>
      </c>
      <c r="B603">
        <f>'建築限界数値データ　線間左'!B687</f>
        <v>4053</v>
      </c>
      <c r="D603">
        <f t="shared" si="198"/>
        <v>60</v>
      </c>
      <c r="E603">
        <f t="shared" si="199"/>
        <v>300</v>
      </c>
      <c r="F603">
        <f t="shared" si="200"/>
        <v>-2140</v>
      </c>
      <c r="G603">
        <f t="shared" si="201"/>
        <v>500</v>
      </c>
      <c r="I603">
        <f t="shared" si="202"/>
        <v>5.6173268975967375E-2</v>
      </c>
      <c r="J603">
        <f t="shared" si="203"/>
        <v>76.666666666666671</v>
      </c>
      <c r="L603">
        <f t="shared" si="204"/>
        <v>-1426.6666666666667</v>
      </c>
      <c r="M603">
        <f t="shared" si="205"/>
        <v>4053</v>
      </c>
      <c r="O603">
        <f t="shared" si="206"/>
        <v>-3566.666666666667</v>
      </c>
      <c r="P603">
        <f t="shared" si="207"/>
        <v>4053</v>
      </c>
      <c r="R603">
        <f t="shared" si="208"/>
        <v>5398.881375906597</v>
      </c>
      <c r="S603">
        <f t="shared" si="209"/>
        <v>-0.84913776793477036</v>
      </c>
      <c r="T603">
        <f t="shared" si="210"/>
        <v>2.2924548856550229</v>
      </c>
      <c r="U603">
        <f t="shared" si="211"/>
        <v>131.34798967217856</v>
      </c>
      <c r="W603">
        <f t="shared" si="212"/>
        <v>5398.881375906597</v>
      </c>
      <c r="X603">
        <f t="shared" si="213"/>
        <v>2.3486281546309904</v>
      </c>
      <c r="Y603">
        <f t="shared" si="214"/>
        <v>134.56648090595465</v>
      </c>
      <c r="AA603">
        <f t="shared" si="215"/>
        <v>-3788.5914966236151</v>
      </c>
      <c r="AB603">
        <f t="shared" si="216"/>
        <v>3846.3612132536837</v>
      </c>
      <c r="AD603">
        <f t="shared" si="217"/>
        <v>-3788.5914966236151</v>
      </c>
      <c r="AE603">
        <f t="shared" si="218"/>
        <v>-3346.3612132536837</v>
      </c>
      <c r="AG603">
        <f t="shared" si="219"/>
        <v>5054.854982871163</v>
      </c>
    </row>
    <row r="604" spans="1:33" x14ac:dyDescent="0.2">
      <c r="A604">
        <f>'建築限界数値データ　線間左'!A688</f>
        <v>-1350</v>
      </c>
      <c r="B604">
        <f>'建築限界数値データ　線間左'!B688</f>
        <v>4063</v>
      </c>
      <c r="D604">
        <f t="shared" si="198"/>
        <v>60</v>
      </c>
      <c r="E604">
        <f t="shared" si="199"/>
        <v>300</v>
      </c>
      <c r="F604">
        <f t="shared" si="200"/>
        <v>-2140</v>
      </c>
      <c r="G604">
        <f t="shared" si="201"/>
        <v>500</v>
      </c>
      <c r="I604">
        <f t="shared" si="202"/>
        <v>5.6173268975967375E-2</v>
      </c>
      <c r="J604">
        <f t="shared" si="203"/>
        <v>76.666666666666671</v>
      </c>
      <c r="L604">
        <f t="shared" si="204"/>
        <v>-1426.6666666666667</v>
      </c>
      <c r="M604">
        <f t="shared" si="205"/>
        <v>4063</v>
      </c>
      <c r="O604">
        <f t="shared" si="206"/>
        <v>-3566.666666666667</v>
      </c>
      <c r="P604">
        <f t="shared" si="207"/>
        <v>4063</v>
      </c>
      <c r="R604">
        <f t="shared" si="208"/>
        <v>5406.3925228484022</v>
      </c>
      <c r="S604">
        <f t="shared" si="209"/>
        <v>-0.85035971184679848</v>
      </c>
      <c r="T604">
        <f t="shared" si="210"/>
        <v>2.2912329417429946</v>
      </c>
      <c r="U604">
        <f t="shared" si="211"/>
        <v>131.27797744321762</v>
      </c>
      <c r="W604">
        <f t="shared" si="212"/>
        <v>5406.3925228484022</v>
      </c>
      <c r="X604">
        <f t="shared" si="213"/>
        <v>2.3474062107189622</v>
      </c>
      <c r="Y604">
        <f t="shared" si="214"/>
        <v>134.49646867699371</v>
      </c>
      <c r="AA604">
        <f t="shared" si="215"/>
        <v>-3789.1529339413732</v>
      </c>
      <c r="AB604">
        <f t="shared" si="216"/>
        <v>3856.3454402211682</v>
      </c>
      <c r="AD604">
        <f t="shared" si="217"/>
        <v>-3789.1529339413732</v>
      </c>
      <c r="AE604">
        <f t="shared" si="218"/>
        <v>-3356.3454402211682</v>
      </c>
      <c r="AG604">
        <f t="shared" si="219"/>
        <v>5061.8904246229931</v>
      </c>
    </row>
    <row r="605" spans="1:33" x14ac:dyDescent="0.2">
      <c r="A605">
        <f>'建築限界数値データ　線間左'!A689</f>
        <v>-1350</v>
      </c>
      <c r="B605">
        <f>'建築限界数値データ　線間左'!B689</f>
        <v>4073</v>
      </c>
      <c r="D605">
        <f t="shared" si="198"/>
        <v>60</v>
      </c>
      <c r="E605">
        <f t="shared" si="199"/>
        <v>300</v>
      </c>
      <c r="F605">
        <f t="shared" si="200"/>
        <v>-2140</v>
      </c>
      <c r="G605">
        <f t="shared" si="201"/>
        <v>500</v>
      </c>
      <c r="I605">
        <f t="shared" si="202"/>
        <v>5.6173268975967375E-2</v>
      </c>
      <c r="J605">
        <f t="shared" si="203"/>
        <v>76.666666666666671</v>
      </c>
      <c r="L605">
        <f t="shared" si="204"/>
        <v>-1426.6666666666667</v>
      </c>
      <c r="M605">
        <f t="shared" si="205"/>
        <v>4073</v>
      </c>
      <c r="O605">
        <f t="shared" si="206"/>
        <v>-3566.666666666667</v>
      </c>
      <c r="P605">
        <f t="shared" si="207"/>
        <v>4073</v>
      </c>
      <c r="R605">
        <f t="shared" si="208"/>
        <v>5413.9117199222146</v>
      </c>
      <c r="S605">
        <f t="shared" si="209"/>
        <v>-0.85157826334176856</v>
      </c>
      <c r="T605">
        <f t="shared" si="210"/>
        <v>2.2900143902480243</v>
      </c>
      <c r="U605">
        <f t="shared" si="211"/>
        <v>131.20815958543648</v>
      </c>
      <c r="W605">
        <f t="shared" si="212"/>
        <v>5413.9117199222146</v>
      </c>
      <c r="X605">
        <f t="shared" si="213"/>
        <v>2.3461876592239919</v>
      </c>
      <c r="Y605">
        <f t="shared" si="214"/>
        <v>134.42665081921257</v>
      </c>
      <c r="AA605">
        <f t="shared" si="215"/>
        <v>-3789.7143712591319</v>
      </c>
      <c r="AB605">
        <f t="shared" si="216"/>
        <v>3866.3296671886519</v>
      </c>
      <c r="AD605">
        <f t="shared" si="217"/>
        <v>-3789.7143712591319</v>
      </c>
      <c r="AE605">
        <f t="shared" si="218"/>
        <v>-3366.3296671886519</v>
      </c>
      <c r="AG605">
        <f t="shared" si="219"/>
        <v>5068.9358295329066</v>
      </c>
    </row>
    <row r="606" spans="1:33" x14ac:dyDescent="0.2">
      <c r="A606">
        <f>'建築限界数値データ　線間左'!A690</f>
        <v>-1350</v>
      </c>
      <c r="B606">
        <f>'建築限界数値データ　線間左'!B690</f>
        <v>4083</v>
      </c>
      <c r="D606">
        <f t="shared" si="198"/>
        <v>60</v>
      </c>
      <c r="E606">
        <f t="shared" si="199"/>
        <v>300</v>
      </c>
      <c r="F606">
        <f t="shared" si="200"/>
        <v>-2140</v>
      </c>
      <c r="G606">
        <f t="shared" si="201"/>
        <v>500</v>
      </c>
      <c r="I606">
        <f t="shared" si="202"/>
        <v>5.6173268975967375E-2</v>
      </c>
      <c r="J606">
        <f t="shared" si="203"/>
        <v>76.666666666666671</v>
      </c>
      <c r="L606">
        <f t="shared" si="204"/>
        <v>-1426.6666666666667</v>
      </c>
      <c r="M606">
        <f t="shared" si="205"/>
        <v>4083</v>
      </c>
      <c r="O606">
        <f t="shared" si="206"/>
        <v>-3566.666666666667</v>
      </c>
      <c r="P606">
        <f t="shared" si="207"/>
        <v>4083</v>
      </c>
      <c r="R606">
        <f t="shared" si="208"/>
        <v>5421.4389336329441</v>
      </c>
      <c r="S606">
        <f t="shared" si="209"/>
        <v>-0.85279343292363097</v>
      </c>
      <c r="T606">
        <f t="shared" si="210"/>
        <v>2.2887992206661623</v>
      </c>
      <c r="U606">
        <f t="shared" si="211"/>
        <v>131.13853549700309</v>
      </c>
      <c r="W606">
        <f t="shared" si="212"/>
        <v>5421.4389336329441</v>
      </c>
      <c r="X606">
        <f t="shared" si="213"/>
        <v>2.3449724896421298</v>
      </c>
      <c r="Y606">
        <f t="shared" si="214"/>
        <v>134.35702673077918</v>
      </c>
      <c r="AA606">
        <f t="shared" si="215"/>
        <v>-3790.2758085768924</v>
      </c>
      <c r="AB606">
        <f t="shared" si="216"/>
        <v>3876.3138941561347</v>
      </c>
      <c r="AD606">
        <f t="shared" si="217"/>
        <v>-3790.2758085768924</v>
      </c>
      <c r="AE606">
        <f t="shared" si="218"/>
        <v>-3376.3138941561347</v>
      </c>
      <c r="AG606">
        <f t="shared" si="219"/>
        <v>5075.9911561147319</v>
      </c>
    </row>
    <row r="607" spans="1:33" x14ac:dyDescent="0.2">
      <c r="A607">
        <f>'建築限界数値データ　線間左'!A691</f>
        <v>-1350</v>
      </c>
      <c r="B607">
        <f>'建築限界数値データ　線間左'!B691</f>
        <v>4093</v>
      </c>
      <c r="D607">
        <f t="shared" si="198"/>
        <v>60</v>
      </c>
      <c r="E607">
        <f t="shared" si="199"/>
        <v>300</v>
      </c>
      <c r="F607">
        <f t="shared" si="200"/>
        <v>-2140</v>
      </c>
      <c r="G607">
        <f t="shared" si="201"/>
        <v>500</v>
      </c>
      <c r="I607">
        <f t="shared" si="202"/>
        <v>5.6173268975967375E-2</v>
      </c>
      <c r="J607">
        <f t="shared" si="203"/>
        <v>76.666666666666671</v>
      </c>
      <c r="L607">
        <f t="shared" si="204"/>
        <v>-1426.6666666666667</v>
      </c>
      <c r="M607">
        <f t="shared" si="205"/>
        <v>4093</v>
      </c>
      <c r="O607">
        <f t="shared" si="206"/>
        <v>-3566.666666666667</v>
      </c>
      <c r="P607">
        <f t="shared" si="207"/>
        <v>4093</v>
      </c>
      <c r="R607">
        <f t="shared" si="208"/>
        <v>5428.97413063565</v>
      </c>
      <c r="S607">
        <f t="shared" si="209"/>
        <v>-0.85400523107806336</v>
      </c>
      <c r="T607">
        <f t="shared" si="210"/>
        <v>2.2875874225117299</v>
      </c>
      <c r="U607">
        <f t="shared" si="211"/>
        <v>131.06910457713238</v>
      </c>
      <c r="W607">
        <f t="shared" si="212"/>
        <v>5428.97413063565</v>
      </c>
      <c r="X607">
        <f t="shared" si="213"/>
        <v>2.3437606914876974</v>
      </c>
      <c r="Y607">
        <f t="shared" si="214"/>
        <v>134.28759581090847</v>
      </c>
      <c r="AA607">
        <f t="shared" si="215"/>
        <v>-3790.8372458946519</v>
      </c>
      <c r="AB607">
        <f t="shared" si="216"/>
        <v>3886.2981211236179</v>
      </c>
      <c r="AD607">
        <f t="shared" si="217"/>
        <v>-3790.8372458946519</v>
      </c>
      <c r="AE607">
        <f t="shared" si="218"/>
        <v>-3386.2981211236179</v>
      </c>
      <c r="AG607">
        <f t="shared" si="219"/>
        <v>5083.0563630543675</v>
      </c>
    </row>
    <row r="608" spans="1:33" x14ac:dyDescent="0.2">
      <c r="A608">
        <f>'建築限界数値データ　線間左'!A692</f>
        <v>-1350</v>
      </c>
      <c r="B608">
        <f>'建築限界数値データ　線間左'!B692</f>
        <v>4103</v>
      </c>
      <c r="D608">
        <f t="shared" si="198"/>
        <v>60</v>
      </c>
      <c r="E608">
        <f t="shared" si="199"/>
        <v>300</v>
      </c>
      <c r="F608">
        <f t="shared" si="200"/>
        <v>-2140</v>
      </c>
      <c r="G608">
        <f t="shared" si="201"/>
        <v>500</v>
      </c>
      <c r="I608">
        <f t="shared" si="202"/>
        <v>5.6173268975967375E-2</v>
      </c>
      <c r="J608">
        <f t="shared" si="203"/>
        <v>76.666666666666671</v>
      </c>
      <c r="L608">
        <f t="shared" si="204"/>
        <v>-1426.6666666666667</v>
      </c>
      <c r="M608">
        <f t="shared" si="205"/>
        <v>4103</v>
      </c>
      <c r="O608">
        <f t="shared" si="206"/>
        <v>-3566.666666666667</v>
      </c>
      <c r="P608">
        <f t="shared" si="207"/>
        <v>4103</v>
      </c>
      <c r="R608">
        <f t="shared" si="208"/>
        <v>5436.5172777349944</v>
      </c>
      <c r="S608">
        <f t="shared" si="209"/>
        <v>-0.85521366827224732</v>
      </c>
      <c r="T608">
        <f t="shared" si="210"/>
        <v>2.2863789853175458</v>
      </c>
      <c r="U608">
        <f t="shared" si="211"/>
        <v>130.99986622609899</v>
      </c>
      <c r="W608">
        <f t="shared" si="212"/>
        <v>5436.5172777349944</v>
      </c>
      <c r="X608">
        <f t="shared" si="213"/>
        <v>2.3425522542935133</v>
      </c>
      <c r="Y608">
        <f t="shared" si="214"/>
        <v>134.21835745987508</v>
      </c>
      <c r="AA608">
        <f t="shared" si="215"/>
        <v>-3791.3986832124101</v>
      </c>
      <c r="AB608">
        <f t="shared" si="216"/>
        <v>3896.2823480911024</v>
      </c>
      <c r="AD608">
        <f t="shared" si="217"/>
        <v>-3791.3986832124101</v>
      </c>
      <c r="AE608">
        <f t="shared" si="218"/>
        <v>-3396.2823480911024</v>
      </c>
      <c r="AG608">
        <f t="shared" si="219"/>
        <v>5090.1314092093935</v>
      </c>
    </row>
    <row r="609" spans="1:33" x14ac:dyDescent="0.2">
      <c r="A609">
        <f>'建築限界数値データ　線間左'!A693</f>
        <v>-1350</v>
      </c>
      <c r="B609">
        <f>'建築限界数値データ　線間左'!B693</f>
        <v>4113</v>
      </c>
      <c r="D609">
        <f t="shared" si="198"/>
        <v>60</v>
      </c>
      <c r="E609">
        <f t="shared" si="199"/>
        <v>300</v>
      </c>
      <c r="F609">
        <f t="shared" si="200"/>
        <v>-2140</v>
      </c>
      <c r="G609">
        <f t="shared" si="201"/>
        <v>500</v>
      </c>
      <c r="I609">
        <f t="shared" si="202"/>
        <v>5.6173268975967375E-2</v>
      </c>
      <c r="J609">
        <f t="shared" si="203"/>
        <v>76.666666666666671</v>
      </c>
      <c r="L609">
        <f t="shared" si="204"/>
        <v>-1426.6666666666667</v>
      </c>
      <c r="M609">
        <f t="shared" si="205"/>
        <v>4113</v>
      </c>
      <c r="O609">
        <f t="shared" si="206"/>
        <v>-3566.666666666667</v>
      </c>
      <c r="P609">
        <f t="shared" si="207"/>
        <v>4113</v>
      </c>
      <c r="R609">
        <f t="shared" si="208"/>
        <v>5444.0683418846893</v>
      </c>
      <c r="S609">
        <f t="shared" si="209"/>
        <v>-0.85641875495464714</v>
      </c>
      <c r="T609">
        <f t="shared" si="210"/>
        <v>2.2851738986351462</v>
      </c>
      <c r="U609">
        <f t="shared" si="211"/>
        <v>130.93081984525008</v>
      </c>
      <c r="W609">
        <f t="shared" si="212"/>
        <v>5444.0683418846893</v>
      </c>
      <c r="X609">
        <f t="shared" si="213"/>
        <v>2.3413471676111137</v>
      </c>
      <c r="Y609">
        <f t="shared" si="214"/>
        <v>134.14931107902618</v>
      </c>
      <c r="AA609">
        <f t="shared" si="215"/>
        <v>-3791.9601205301701</v>
      </c>
      <c r="AB609">
        <f t="shared" si="216"/>
        <v>3906.2665750585847</v>
      </c>
      <c r="AD609">
        <f t="shared" si="217"/>
        <v>-3791.9601205301701</v>
      </c>
      <c r="AE609">
        <f t="shared" si="218"/>
        <v>-3406.2665750585847</v>
      </c>
      <c r="AG609">
        <f t="shared" si="219"/>
        <v>5097.2162536086817</v>
      </c>
    </row>
    <row r="610" spans="1:33" x14ac:dyDescent="0.2">
      <c r="A610">
        <f>'建築限界数値データ　線間左'!A694</f>
        <v>-1350</v>
      </c>
      <c r="B610">
        <f>'建築限界数値データ　線間左'!B694</f>
        <v>4123</v>
      </c>
      <c r="D610">
        <f t="shared" si="198"/>
        <v>60</v>
      </c>
      <c r="E610">
        <f t="shared" si="199"/>
        <v>300</v>
      </c>
      <c r="F610">
        <f t="shared" si="200"/>
        <v>-2140</v>
      </c>
      <c r="G610">
        <f t="shared" si="201"/>
        <v>500</v>
      </c>
      <c r="I610">
        <f t="shared" si="202"/>
        <v>5.6173268975967375E-2</v>
      </c>
      <c r="J610">
        <f t="shared" si="203"/>
        <v>76.666666666666671</v>
      </c>
      <c r="L610">
        <f t="shared" si="204"/>
        <v>-1426.6666666666667</v>
      </c>
      <c r="M610">
        <f t="shared" si="205"/>
        <v>4123</v>
      </c>
      <c r="O610">
        <f t="shared" si="206"/>
        <v>-3566.666666666667</v>
      </c>
      <c r="P610">
        <f t="shared" si="207"/>
        <v>4123</v>
      </c>
      <c r="R610">
        <f t="shared" si="208"/>
        <v>5451.6272901869506</v>
      </c>
      <c r="S610">
        <f t="shared" si="209"/>
        <v>-0.85762050155479541</v>
      </c>
      <c r="T610">
        <f t="shared" si="210"/>
        <v>2.2839721520349978</v>
      </c>
      <c r="U610">
        <f t="shared" si="211"/>
        <v>130.86196483701738</v>
      </c>
      <c r="W610">
        <f t="shared" si="212"/>
        <v>5451.6272901869506</v>
      </c>
      <c r="X610">
        <f t="shared" si="213"/>
        <v>2.3401454210109653</v>
      </c>
      <c r="Y610">
        <f t="shared" si="214"/>
        <v>134.08045607079347</v>
      </c>
      <c r="AA610">
        <f t="shared" si="215"/>
        <v>-3792.5215578479292</v>
      </c>
      <c r="AB610">
        <f t="shared" si="216"/>
        <v>3916.2508020260698</v>
      </c>
      <c r="AD610">
        <f t="shared" si="217"/>
        <v>-3792.5215578479292</v>
      </c>
      <c r="AE610">
        <f t="shared" si="218"/>
        <v>-3416.2508020260698</v>
      </c>
      <c r="AG610">
        <f t="shared" si="219"/>
        <v>5104.3108554519922</v>
      </c>
    </row>
    <row r="611" spans="1:33" x14ac:dyDescent="0.2">
      <c r="A611">
        <f>'建築限界数値データ　線間左'!A695</f>
        <v>-1350</v>
      </c>
      <c r="B611">
        <f>'建築限界数値データ　線間左'!B695</f>
        <v>4133</v>
      </c>
      <c r="D611">
        <f t="shared" si="198"/>
        <v>60</v>
      </c>
      <c r="E611">
        <f t="shared" si="199"/>
        <v>300</v>
      </c>
      <c r="F611">
        <f t="shared" si="200"/>
        <v>-2140</v>
      </c>
      <c r="G611">
        <f t="shared" si="201"/>
        <v>500</v>
      </c>
      <c r="I611">
        <f t="shared" si="202"/>
        <v>5.6173268975967375E-2</v>
      </c>
      <c r="J611">
        <f t="shared" si="203"/>
        <v>76.666666666666671</v>
      </c>
      <c r="L611">
        <f t="shared" si="204"/>
        <v>-1426.6666666666667</v>
      </c>
      <c r="M611">
        <f t="shared" si="205"/>
        <v>4133</v>
      </c>
      <c r="O611">
        <f t="shared" si="206"/>
        <v>-3566.666666666667</v>
      </c>
      <c r="P611">
        <f t="shared" si="207"/>
        <v>4133</v>
      </c>
      <c r="R611">
        <f t="shared" si="208"/>
        <v>5459.194089891942</v>
      </c>
      <c r="S611">
        <f t="shared" si="209"/>
        <v>-0.85881891848308045</v>
      </c>
      <c r="T611">
        <f t="shared" si="210"/>
        <v>2.2827737351067126</v>
      </c>
      <c r="U611">
        <f t="shared" si="211"/>
        <v>130.79330060492958</v>
      </c>
      <c r="W611">
        <f t="shared" si="212"/>
        <v>5459.194089891942</v>
      </c>
      <c r="X611">
        <f t="shared" si="213"/>
        <v>2.3389470040826801</v>
      </c>
      <c r="Y611">
        <f t="shared" si="214"/>
        <v>134.0117918387057</v>
      </c>
      <c r="AA611">
        <f t="shared" si="215"/>
        <v>-3793.0829951656874</v>
      </c>
      <c r="AB611">
        <f t="shared" si="216"/>
        <v>3926.235028993553</v>
      </c>
      <c r="AD611">
        <f t="shared" si="217"/>
        <v>-3793.0829951656874</v>
      </c>
      <c r="AE611">
        <f t="shared" si="218"/>
        <v>-3426.235028993553</v>
      </c>
      <c r="AG611">
        <f t="shared" si="219"/>
        <v>5111.4151741095693</v>
      </c>
    </row>
    <row r="612" spans="1:33" x14ac:dyDescent="0.2">
      <c r="A612">
        <f>'建築限界数値データ　線間左'!A696</f>
        <v>-1350</v>
      </c>
      <c r="B612">
        <f>'建築限界数値データ　線間左'!B696</f>
        <v>4143</v>
      </c>
      <c r="D612">
        <f t="shared" si="198"/>
        <v>60</v>
      </c>
      <c r="E612">
        <f t="shared" si="199"/>
        <v>300</v>
      </c>
      <c r="F612">
        <f t="shared" si="200"/>
        <v>-2140</v>
      </c>
      <c r="G612">
        <f t="shared" si="201"/>
        <v>500</v>
      </c>
      <c r="I612">
        <f t="shared" si="202"/>
        <v>5.6173268975967375E-2</v>
      </c>
      <c r="J612">
        <f t="shared" si="203"/>
        <v>76.666666666666671</v>
      </c>
      <c r="L612">
        <f t="shared" si="204"/>
        <v>-1426.6666666666667</v>
      </c>
      <c r="M612">
        <f t="shared" si="205"/>
        <v>4143</v>
      </c>
      <c r="O612">
        <f t="shared" si="206"/>
        <v>-3566.666666666667</v>
      </c>
      <c r="P612">
        <f t="shared" si="207"/>
        <v>4143</v>
      </c>
      <c r="R612">
        <f t="shared" si="208"/>
        <v>5466.7687083972296</v>
      </c>
      <c r="S612">
        <f t="shared" si="209"/>
        <v>-0.86001401613053974</v>
      </c>
      <c r="T612">
        <f t="shared" si="210"/>
        <v>2.2815786374592535</v>
      </c>
      <c r="U612">
        <f t="shared" si="211"/>
        <v>130.72482655362418</v>
      </c>
      <c r="W612">
        <f t="shared" si="212"/>
        <v>5466.7687083972296</v>
      </c>
      <c r="X612">
        <f t="shared" si="213"/>
        <v>2.337751906435221</v>
      </c>
      <c r="Y612">
        <f t="shared" si="214"/>
        <v>133.94331778740028</v>
      </c>
      <c r="AA612">
        <f t="shared" si="215"/>
        <v>-3793.6444324834479</v>
      </c>
      <c r="AB612">
        <f t="shared" si="216"/>
        <v>3936.2192559610362</v>
      </c>
      <c r="AD612">
        <f t="shared" si="217"/>
        <v>-3793.6444324834479</v>
      </c>
      <c r="AE612">
        <f t="shared" si="218"/>
        <v>-3436.2192559610362</v>
      </c>
      <c r="AG612">
        <f t="shared" si="219"/>
        <v>5118.529169121739</v>
      </c>
    </row>
    <row r="613" spans="1:33" x14ac:dyDescent="0.2">
      <c r="A613">
        <f>'建築限界数値データ　線間左'!A697</f>
        <v>-1350</v>
      </c>
      <c r="B613">
        <f>'建築限界数値データ　線間左'!B697</f>
        <v>4153</v>
      </c>
      <c r="D613">
        <f t="shared" si="198"/>
        <v>60</v>
      </c>
      <c r="E613">
        <f t="shared" si="199"/>
        <v>300</v>
      </c>
      <c r="F613">
        <f t="shared" si="200"/>
        <v>-2140</v>
      </c>
      <c r="G613">
        <f t="shared" si="201"/>
        <v>500</v>
      </c>
      <c r="I613">
        <f t="shared" si="202"/>
        <v>5.6173268975967375E-2</v>
      </c>
      <c r="J613">
        <f t="shared" si="203"/>
        <v>76.666666666666671</v>
      </c>
      <c r="L613">
        <f t="shared" si="204"/>
        <v>-1426.6666666666667</v>
      </c>
      <c r="M613">
        <f t="shared" si="205"/>
        <v>4153</v>
      </c>
      <c r="O613">
        <f t="shared" si="206"/>
        <v>-3566.666666666667</v>
      </c>
      <c r="P613">
        <f t="shared" si="207"/>
        <v>4153</v>
      </c>
      <c r="R613">
        <f t="shared" si="208"/>
        <v>5474.3511132472231</v>
      </c>
      <c r="S613">
        <f t="shared" si="209"/>
        <v>-0.86120580486865672</v>
      </c>
      <c r="T613">
        <f t="shared" si="210"/>
        <v>2.2803868487211365</v>
      </c>
      <c r="U613">
        <f t="shared" si="211"/>
        <v>130.65654208885886</v>
      </c>
      <c r="W613">
        <f t="shared" si="212"/>
        <v>5474.3511132472231</v>
      </c>
      <c r="X613">
        <f t="shared" si="213"/>
        <v>2.336560117697104</v>
      </c>
      <c r="Y613">
        <f t="shared" si="214"/>
        <v>133.87503332263495</v>
      </c>
      <c r="AA613">
        <f t="shared" si="215"/>
        <v>-3794.2058698012061</v>
      </c>
      <c r="AB613">
        <f t="shared" si="216"/>
        <v>3946.2034829285199</v>
      </c>
      <c r="AD613">
        <f t="shared" si="217"/>
        <v>-3794.2058698012061</v>
      </c>
      <c r="AE613">
        <f t="shared" si="218"/>
        <v>-3446.2034829285199</v>
      </c>
      <c r="AG613">
        <f t="shared" si="219"/>
        <v>5125.6528001984871</v>
      </c>
    </row>
    <row r="614" spans="1:33" x14ac:dyDescent="0.2">
      <c r="A614">
        <f>'建築限界数値データ　線間左'!A698</f>
        <v>-1350</v>
      </c>
      <c r="B614">
        <f>'建築限界数値データ　線間左'!B698</f>
        <v>4163</v>
      </c>
      <c r="D614">
        <f t="shared" si="198"/>
        <v>60</v>
      </c>
      <c r="E614">
        <f t="shared" si="199"/>
        <v>300</v>
      </c>
      <c r="F614">
        <f t="shared" si="200"/>
        <v>-2140</v>
      </c>
      <c r="G614">
        <f t="shared" si="201"/>
        <v>500</v>
      </c>
      <c r="I614">
        <f t="shared" si="202"/>
        <v>5.6173268975967375E-2</v>
      </c>
      <c r="J614">
        <f t="shared" si="203"/>
        <v>76.666666666666671</v>
      </c>
      <c r="L614">
        <f t="shared" si="204"/>
        <v>-1426.6666666666667</v>
      </c>
      <c r="M614">
        <f t="shared" si="205"/>
        <v>4163</v>
      </c>
      <c r="O614">
        <f t="shared" si="206"/>
        <v>-3566.666666666667</v>
      </c>
      <c r="P614">
        <f t="shared" si="207"/>
        <v>4163</v>
      </c>
      <c r="R614">
        <f t="shared" si="208"/>
        <v>5481.9412721326298</v>
      </c>
      <c r="S614">
        <f t="shared" si="209"/>
        <v>-0.86239429504916121</v>
      </c>
      <c r="T614">
        <f t="shared" si="210"/>
        <v>2.2791983585406319</v>
      </c>
      <c r="U614">
        <f t="shared" si="211"/>
        <v>130.5884466175232</v>
      </c>
      <c r="W614">
        <f t="shared" si="212"/>
        <v>5481.9412721326298</v>
      </c>
      <c r="X614">
        <f t="shared" si="213"/>
        <v>2.3353716275165994</v>
      </c>
      <c r="Y614">
        <f t="shared" si="214"/>
        <v>133.8069378512993</v>
      </c>
      <c r="AA614">
        <f t="shared" si="215"/>
        <v>-3794.7673071189656</v>
      </c>
      <c r="AB614">
        <f t="shared" si="216"/>
        <v>3956.1877098960044</v>
      </c>
      <c r="AD614">
        <f t="shared" si="217"/>
        <v>-3794.7673071189656</v>
      </c>
      <c r="AE614">
        <f t="shared" si="218"/>
        <v>-3456.1877098960044</v>
      </c>
      <c r="AG614">
        <f t="shared" si="219"/>
        <v>5132.7860272190492</v>
      </c>
    </row>
    <row r="615" spans="1:33" x14ac:dyDescent="0.2">
      <c r="A615">
        <f>'建築限界数値データ　線間左'!A699</f>
        <v>-1350</v>
      </c>
      <c r="B615">
        <f>'建築限界数値データ　線間左'!B699</f>
        <v>4173</v>
      </c>
      <c r="D615">
        <f t="shared" si="198"/>
        <v>60</v>
      </c>
      <c r="E615">
        <f t="shared" si="199"/>
        <v>300</v>
      </c>
      <c r="F615">
        <f t="shared" si="200"/>
        <v>-2140</v>
      </c>
      <c r="G615">
        <f t="shared" si="201"/>
        <v>500</v>
      </c>
      <c r="I615">
        <f t="shared" si="202"/>
        <v>5.6173268975967375E-2</v>
      </c>
      <c r="J615">
        <f t="shared" si="203"/>
        <v>76.666666666666671</v>
      </c>
      <c r="L615">
        <f t="shared" si="204"/>
        <v>-1426.6666666666667</v>
      </c>
      <c r="M615">
        <f t="shared" si="205"/>
        <v>4173</v>
      </c>
      <c r="O615">
        <f t="shared" si="206"/>
        <v>-3566.666666666667</v>
      </c>
      <c r="P615">
        <f t="shared" si="207"/>
        <v>4173</v>
      </c>
      <c r="R615">
        <f t="shared" si="208"/>
        <v>5489.5391528898954</v>
      </c>
      <c r="S615">
        <f t="shared" si="209"/>
        <v>-0.86357949700383518</v>
      </c>
      <c r="T615">
        <f t="shared" si="210"/>
        <v>2.278013156585958</v>
      </c>
      <c r="U615">
        <f t="shared" si="211"/>
        <v>130.52053954764975</v>
      </c>
      <c r="W615">
        <f t="shared" si="212"/>
        <v>5489.5391528898954</v>
      </c>
      <c r="X615">
        <f t="shared" si="213"/>
        <v>2.3341864255619256</v>
      </c>
      <c r="Y615">
        <f t="shared" si="214"/>
        <v>133.73903078142584</v>
      </c>
      <c r="AA615">
        <f t="shared" si="215"/>
        <v>-3795.3287444367243</v>
      </c>
      <c r="AB615">
        <f t="shared" si="216"/>
        <v>3966.1719368634872</v>
      </c>
      <c r="AD615">
        <f t="shared" si="217"/>
        <v>-3795.3287444367243</v>
      </c>
      <c r="AE615">
        <f t="shared" si="218"/>
        <v>-3466.1719368634872</v>
      </c>
      <c r="AG615">
        <f t="shared" si="219"/>
        <v>5139.9288102314822</v>
      </c>
    </row>
    <row r="616" spans="1:33" x14ac:dyDescent="0.2">
      <c r="A616">
        <f>'建築限界数値データ　線間左'!A700</f>
        <v>-1350</v>
      </c>
      <c r="B616">
        <f>'建築限界数値データ　線間左'!B700</f>
        <v>4183</v>
      </c>
      <c r="D616">
        <f t="shared" si="198"/>
        <v>60</v>
      </c>
      <c r="E616">
        <f t="shared" si="199"/>
        <v>300</v>
      </c>
      <c r="F616">
        <f t="shared" si="200"/>
        <v>-2140</v>
      </c>
      <c r="G616">
        <f t="shared" si="201"/>
        <v>500</v>
      </c>
      <c r="I616">
        <f t="shared" si="202"/>
        <v>5.6173268975967375E-2</v>
      </c>
      <c r="J616">
        <f t="shared" si="203"/>
        <v>76.666666666666671</v>
      </c>
      <c r="L616">
        <f t="shared" si="204"/>
        <v>-1426.6666666666667</v>
      </c>
      <c r="M616">
        <f t="shared" si="205"/>
        <v>4183</v>
      </c>
      <c r="O616">
        <f t="shared" si="206"/>
        <v>-3566.666666666667</v>
      </c>
      <c r="P616">
        <f t="shared" si="207"/>
        <v>4183</v>
      </c>
      <c r="R616">
        <f t="shared" si="208"/>
        <v>5497.1447235006572</v>
      </c>
      <c r="S616">
        <f t="shared" si="209"/>
        <v>-0.86476142104432141</v>
      </c>
      <c r="T616">
        <f t="shared" si="210"/>
        <v>2.2768312325454718</v>
      </c>
      <c r="U616">
        <f t="shared" si="211"/>
        <v>130.45282028842482</v>
      </c>
      <c r="W616">
        <f t="shared" si="212"/>
        <v>5497.1447235006572</v>
      </c>
      <c r="X616">
        <f t="shared" si="213"/>
        <v>2.3330045015214393</v>
      </c>
      <c r="Y616">
        <f t="shared" si="214"/>
        <v>133.67131152220091</v>
      </c>
      <c r="AA616">
        <f t="shared" si="215"/>
        <v>-3795.8901817544843</v>
      </c>
      <c r="AB616">
        <f t="shared" si="216"/>
        <v>3976.1561638309709</v>
      </c>
      <c r="AD616">
        <f t="shared" si="217"/>
        <v>-3795.8901817544843</v>
      </c>
      <c r="AE616">
        <f t="shared" si="218"/>
        <v>-3476.1561638309709</v>
      </c>
      <c r="AG616">
        <f t="shared" si="219"/>
        <v>5147.0811094522442</v>
      </c>
    </row>
    <row r="617" spans="1:33" x14ac:dyDescent="0.2">
      <c r="A617">
        <f>'建築限界数値データ　線間左'!A701</f>
        <v>-1350</v>
      </c>
      <c r="B617">
        <f>'建築限界数値データ　線間左'!B701</f>
        <v>4193</v>
      </c>
      <c r="D617">
        <f t="shared" si="198"/>
        <v>60</v>
      </c>
      <c r="E617">
        <f t="shared" si="199"/>
        <v>300</v>
      </c>
      <c r="F617">
        <f t="shared" si="200"/>
        <v>-2140</v>
      </c>
      <c r="G617">
        <f t="shared" si="201"/>
        <v>500</v>
      </c>
      <c r="I617">
        <f t="shared" si="202"/>
        <v>5.6173268975967375E-2</v>
      </c>
      <c r="J617">
        <f t="shared" si="203"/>
        <v>76.666666666666671</v>
      </c>
      <c r="L617">
        <f t="shared" si="204"/>
        <v>-1426.6666666666667</v>
      </c>
      <c r="M617">
        <f t="shared" si="205"/>
        <v>4193</v>
      </c>
      <c r="O617">
        <f t="shared" si="206"/>
        <v>-3566.666666666667</v>
      </c>
      <c r="P617">
        <f t="shared" si="207"/>
        <v>4193</v>
      </c>
      <c r="R617">
        <f t="shared" si="208"/>
        <v>5504.7579520911831</v>
      </c>
      <c r="S617">
        <f t="shared" si="209"/>
        <v>-0.86594007746193646</v>
      </c>
      <c r="T617">
        <f t="shared" si="210"/>
        <v>2.2756525761278565</v>
      </c>
      <c r="U617">
        <f t="shared" si="211"/>
        <v>130.38528825019944</v>
      </c>
      <c r="W617">
        <f t="shared" si="212"/>
        <v>5504.7579520911831</v>
      </c>
      <c r="X617">
        <f t="shared" si="213"/>
        <v>2.3318258451038241</v>
      </c>
      <c r="Y617">
        <f t="shared" si="214"/>
        <v>133.60377948397556</v>
      </c>
      <c r="AA617">
        <f t="shared" si="215"/>
        <v>-3796.4516190722429</v>
      </c>
      <c r="AB617">
        <f t="shared" si="216"/>
        <v>3986.1403907984554</v>
      </c>
      <c r="AD617">
        <f t="shared" si="217"/>
        <v>-3796.4516190722429</v>
      </c>
      <c r="AE617">
        <f t="shared" si="218"/>
        <v>-3486.1403907984554</v>
      </c>
      <c r="AG617">
        <f t="shared" si="219"/>
        <v>5154.2428852657558</v>
      </c>
    </row>
    <row r="618" spans="1:33" x14ac:dyDescent="0.2">
      <c r="A618">
        <f>'建築限界数値データ　線間左'!A702</f>
        <v>-1350</v>
      </c>
      <c r="B618">
        <f>'建築限界数値データ　線間左'!B702</f>
        <v>4203</v>
      </c>
      <c r="D618">
        <f t="shared" si="198"/>
        <v>60</v>
      </c>
      <c r="E618">
        <f t="shared" si="199"/>
        <v>300</v>
      </c>
      <c r="F618">
        <f t="shared" si="200"/>
        <v>-2140</v>
      </c>
      <c r="G618">
        <f t="shared" si="201"/>
        <v>500</v>
      </c>
      <c r="I618">
        <f t="shared" si="202"/>
        <v>5.6173268975967375E-2</v>
      </c>
      <c r="J618">
        <f t="shared" si="203"/>
        <v>76.666666666666671</v>
      </c>
      <c r="L618">
        <f t="shared" si="204"/>
        <v>-1426.6666666666667</v>
      </c>
      <c r="M618">
        <f t="shared" si="205"/>
        <v>4203</v>
      </c>
      <c r="O618">
        <f t="shared" si="206"/>
        <v>-3566.666666666667</v>
      </c>
      <c r="P618">
        <f t="shared" si="207"/>
        <v>4203</v>
      </c>
      <c r="R618">
        <f t="shared" si="208"/>
        <v>5512.3788069318234</v>
      </c>
      <c r="S618">
        <f t="shared" si="209"/>
        <v>-0.86711547652748766</v>
      </c>
      <c r="T618">
        <f t="shared" si="210"/>
        <v>2.2744771770623053</v>
      </c>
      <c r="U618">
        <f t="shared" si="211"/>
        <v>130.31794284449975</v>
      </c>
      <c r="W618">
        <f t="shared" si="212"/>
        <v>5512.3788069318234</v>
      </c>
      <c r="X618">
        <f t="shared" si="213"/>
        <v>2.3306504460382729</v>
      </c>
      <c r="Y618">
        <f t="shared" si="214"/>
        <v>133.53643407827585</v>
      </c>
      <c r="AA618">
        <f t="shared" si="215"/>
        <v>-3797.013056390002</v>
      </c>
      <c r="AB618">
        <f t="shared" si="216"/>
        <v>3996.1246177659391</v>
      </c>
      <c r="AD618">
        <f t="shared" si="217"/>
        <v>-3797.013056390002</v>
      </c>
      <c r="AE618">
        <f t="shared" si="218"/>
        <v>-3496.1246177659391</v>
      </c>
      <c r="AG618">
        <f t="shared" si="219"/>
        <v>5161.4140982239724</v>
      </c>
    </row>
    <row r="619" spans="1:33" x14ac:dyDescent="0.2">
      <c r="A619">
        <f>'建築限界数値データ　線間左'!A703</f>
        <v>-1350</v>
      </c>
      <c r="B619">
        <f>'建築限界数値データ　線間左'!B703</f>
        <v>4213</v>
      </c>
      <c r="D619">
        <f t="shared" si="198"/>
        <v>60</v>
      </c>
      <c r="E619">
        <f t="shared" si="199"/>
        <v>300</v>
      </c>
      <c r="F619">
        <f t="shared" si="200"/>
        <v>-2140</v>
      </c>
      <c r="G619">
        <f t="shared" si="201"/>
        <v>500</v>
      </c>
      <c r="I619">
        <f t="shared" si="202"/>
        <v>5.6173268975967375E-2</v>
      </c>
      <c r="J619">
        <f t="shared" si="203"/>
        <v>76.666666666666671</v>
      </c>
      <c r="L619">
        <f t="shared" si="204"/>
        <v>-1426.6666666666667</v>
      </c>
      <c r="M619">
        <f t="shared" si="205"/>
        <v>4213</v>
      </c>
      <c r="O619">
        <f t="shared" si="206"/>
        <v>-3566.666666666667</v>
      </c>
      <c r="P619">
        <f t="shared" si="207"/>
        <v>4213</v>
      </c>
      <c r="R619">
        <f t="shared" si="208"/>
        <v>5520.0072564364546</v>
      </c>
      <c r="S619">
        <f t="shared" si="209"/>
        <v>-0.86828762849109409</v>
      </c>
      <c r="T619">
        <f t="shared" si="210"/>
        <v>2.2733050250986988</v>
      </c>
      <c r="U619">
        <f t="shared" si="211"/>
        <v>130.25078348403713</v>
      </c>
      <c r="W619">
        <f t="shared" si="212"/>
        <v>5520.0072564364546</v>
      </c>
      <c r="X619">
        <f t="shared" si="213"/>
        <v>2.3294782940746663</v>
      </c>
      <c r="Y619">
        <f t="shared" si="214"/>
        <v>133.46927471781322</v>
      </c>
      <c r="AA619">
        <f t="shared" si="215"/>
        <v>-3797.5744937077607</v>
      </c>
      <c r="AB619">
        <f t="shared" si="216"/>
        <v>4006.1088447334232</v>
      </c>
      <c r="AD619">
        <f t="shared" si="217"/>
        <v>-3797.5744937077607</v>
      </c>
      <c r="AE619">
        <f t="shared" si="218"/>
        <v>-3506.1088447334232</v>
      </c>
      <c r="AG619">
        <f t="shared" si="219"/>
        <v>5168.5947090459413</v>
      </c>
    </row>
    <row r="620" spans="1:33" x14ac:dyDescent="0.2">
      <c r="A620">
        <f>'建築限界数値データ　線間左'!A704</f>
        <v>-1350</v>
      </c>
      <c r="B620">
        <f>'建築限界数値データ　線間左'!B704</f>
        <v>4223</v>
      </c>
      <c r="D620">
        <f t="shared" si="198"/>
        <v>60</v>
      </c>
      <c r="E620">
        <f t="shared" si="199"/>
        <v>300</v>
      </c>
      <c r="F620">
        <f t="shared" si="200"/>
        <v>-2140</v>
      </c>
      <c r="G620">
        <f t="shared" si="201"/>
        <v>500</v>
      </c>
      <c r="I620">
        <f t="shared" si="202"/>
        <v>5.6173268975967375E-2</v>
      </c>
      <c r="J620">
        <f t="shared" si="203"/>
        <v>76.666666666666671</v>
      </c>
      <c r="L620">
        <f t="shared" si="204"/>
        <v>-1426.6666666666667</v>
      </c>
      <c r="M620">
        <f t="shared" si="205"/>
        <v>4223</v>
      </c>
      <c r="O620">
        <f t="shared" si="206"/>
        <v>-3566.666666666667</v>
      </c>
      <c r="P620">
        <f t="shared" si="207"/>
        <v>4223</v>
      </c>
      <c r="R620">
        <f t="shared" si="208"/>
        <v>5527.6432691619229</v>
      </c>
      <c r="S620">
        <f t="shared" si="209"/>
        <v>-0.86945654358201074</v>
      </c>
      <c r="T620">
        <f t="shared" si="210"/>
        <v>2.2721361100077822</v>
      </c>
      <c r="U620">
        <f t="shared" si="211"/>
        <v>130.18380958271845</v>
      </c>
      <c r="W620">
        <f t="shared" si="212"/>
        <v>5527.6432691619229</v>
      </c>
      <c r="X620">
        <f t="shared" si="213"/>
        <v>2.3283093789837497</v>
      </c>
      <c r="Y620">
        <f t="shared" si="214"/>
        <v>133.40230081649455</v>
      </c>
      <c r="AA620">
        <f t="shared" si="215"/>
        <v>-3798.1359310255193</v>
      </c>
      <c r="AB620">
        <f t="shared" si="216"/>
        <v>4016.0930717009064</v>
      </c>
      <c r="AD620">
        <f t="shared" si="217"/>
        <v>-3798.1359310255193</v>
      </c>
      <c r="AE620">
        <f t="shared" si="218"/>
        <v>-3516.0930717009064</v>
      </c>
      <c r="AG620">
        <f t="shared" si="219"/>
        <v>5175.7846786173595</v>
      </c>
    </row>
    <row r="621" spans="1:33" x14ac:dyDescent="0.2">
      <c r="A621">
        <f>'建築限界数値データ　線間左'!A705</f>
        <v>-1350</v>
      </c>
      <c r="B621">
        <f>'建築限界数値データ　線間左'!B705</f>
        <v>4233</v>
      </c>
      <c r="D621">
        <f t="shared" si="198"/>
        <v>60</v>
      </c>
      <c r="E621">
        <f t="shared" si="199"/>
        <v>300</v>
      </c>
      <c r="F621">
        <f t="shared" si="200"/>
        <v>-2140</v>
      </c>
      <c r="G621">
        <f t="shared" si="201"/>
        <v>500</v>
      </c>
      <c r="I621">
        <f t="shared" si="202"/>
        <v>5.6173268975967375E-2</v>
      </c>
      <c r="J621">
        <f t="shared" si="203"/>
        <v>76.666666666666671</v>
      </c>
      <c r="L621">
        <f t="shared" si="204"/>
        <v>-1426.6666666666667</v>
      </c>
      <c r="M621">
        <f t="shared" si="205"/>
        <v>4233</v>
      </c>
      <c r="O621">
        <f t="shared" si="206"/>
        <v>-3566.666666666667</v>
      </c>
      <c r="P621">
        <f t="shared" si="207"/>
        <v>4233</v>
      </c>
      <c r="R621">
        <f t="shared" si="208"/>
        <v>5535.2868138074937</v>
      </c>
      <c r="S621">
        <f t="shared" si="209"/>
        <v>-0.87062223200845723</v>
      </c>
      <c r="T621">
        <f t="shared" si="210"/>
        <v>2.2709704215813358</v>
      </c>
      <c r="U621">
        <f t="shared" si="211"/>
        <v>130.11702055565581</v>
      </c>
      <c r="W621">
        <f t="shared" si="212"/>
        <v>5535.2868138074937</v>
      </c>
      <c r="X621">
        <f t="shared" si="213"/>
        <v>2.3271436905573033</v>
      </c>
      <c r="Y621">
        <f t="shared" si="214"/>
        <v>133.33551178943193</v>
      </c>
      <c r="AA621">
        <f t="shared" si="215"/>
        <v>-3798.6973683432793</v>
      </c>
      <c r="AB621">
        <f t="shared" si="216"/>
        <v>4026.0772986683901</v>
      </c>
      <c r="AD621">
        <f t="shared" si="217"/>
        <v>-3798.6973683432793</v>
      </c>
      <c r="AE621">
        <f t="shared" si="218"/>
        <v>-3526.0772986683901</v>
      </c>
      <c r="AG621">
        <f t="shared" si="219"/>
        <v>5182.9839679901315</v>
      </c>
    </row>
    <row r="622" spans="1:33" x14ac:dyDescent="0.2">
      <c r="A622">
        <f>'建築限界数値データ　線間左'!A706</f>
        <v>-1350</v>
      </c>
      <c r="B622">
        <f>'建築限界数値データ　線間左'!B706</f>
        <v>4243</v>
      </c>
      <c r="D622">
        <f t="shared" si="198"/>
        <v>60</v>
      </c>
      <c r="E622">
        <f t="shared" si="199"/>
        <v>300</v>
      </c>
      <c r="F622">
        <f t="shared" si="200"/>
        <v>-2140</v>
      </c>
      <c r="G622">
        <f t="shared" si="201"/>
        <v>500</v>
      </c>
      <c r="I622">
        <f t="shared" si="202"/>
        <v>5.6173268975967375E-2</v>
      </c>
      <c r="J622">
        <f t="shared" si="203"/>
        <v>76.666666666666671</v>
      </c>
      <c r="L622">
        <f t="shared" si="204"/>
        <v>-1426.6666666666667</v>
      </c>
      <c r="M622">
        <f t="shared" si="205"/>
        <v>4243</v>
      </c>
      <c r="O622">
        <f t="shared" si="206"/>
        <v>-3566.666666666667</v>
      </c>
      <c r="P622">
        <f t="shared" si="207"/>
        <v>4243</v>
      </c>
      <c r="R622">
        <f t="shared" si="208"/>
        <v>5542.9378592142912</v>
      </c>
      <c r="S622">
        <f t="shared" si="209"/>
        <v>-0.87178470395744967</v>
      </c>
      <c r="T622">
        <f t="shared" si="210"/>
        <v>2.2698079496323436</v>
      </c>
      <c r="U622">
        <f t="shared" si="211"/>
        <v>130.05041581917624</v>
      </c>
      <c r="W622">
        <f t="shared" si="212"/>
        <v>5542.9378592142912</v>
      </c>
      <c r="X622">
        <f t="shared" si="213"/>
        <v>2.3259812186083111</v>
      </c>
      <c r="Y622">
        <f t="shared" si="214"/>
        <v>133.26890705295233</v>
      </c>
      <c r="AA622">
        <f t="shared" si="215"/>
        <v>-3799.2588056610384</v>
      </c>
      <c r="AB622">
        <f t="shared" si="216"/>
        <v>4036.0615256358728</v>
      </c>
      <c r="AD622">
        <f t="shared" si="217"/>
        <v>-3799.2588056610384</v>
      </c>
      <c r="AE622">
        <f t="shared" si="218"/>
        <v>-3536.0615256358728</v>
      </c>
      <c r="AG622">
        <f t="shared" si="219"/>
        <v>5190.192538381908</v>
      </c>
    </row>
    <row r="623" spans="1:33" x14ac:dyDescent="0.2">
      <c r="A623">
        <f>'建築限界数値データ　線間左'!A707</f>
        <v>-1350</v>
      </c>
      <c r="B623">
        <f>'建築限界数値データ　線間左'!B707</f>
        <v>4253</v>
      </c>
      <c r="D623">
        <f t="shared" si="198"/>
        <v>60</v>
      </c>
      <c r="E623">
        <f t="shared" si="199"/>
        <v>300</v>
      </c>
      <c r="F623">
        <f t="shared" si="200"/>
        <v>-2140</v>
      </c>
      <c r="G623">
        <f t="shared" si="201"/>
        <v>500</v>
      </c>
      <c r="I623">
        <f t="shared" si="202"/>
        <v>5.6173268975967375E-2</v>
      </c>
      <c r="J623">
        <f t="shared" si="203"/>
        <v>76.666666666666671</v>
      </c>
      <c r="L623">
        <f t="shared" si="204"/>
        <v>-1426.6666666666667</v>
      </c>
      <c r="M623">
        <f t="shared" si="205"/>
        <v>4253</v>
      </c>
      <c r="O623">
        <f t="shared" si="206"/>
        <v>-3566.666666666667</v>
      </c>
      <c r="P623">
        <f t="shared" si="207"/>
        <v>4253</v>
      </c>
      <c r="R623">
        <f t="shared" si="208"/>
        <v>5550.5963743647508</v>
      </c>
      <c r="S623">
        <f t="shared" si="209"/>
        <v>-0.87294396959463649</v>
      </c>
      <c r="T623">
        <f t="shared" si="210"/>
        <v>2.2686486839951567</v>
      </c>
      <c r="U623">
        <f t="shared" si="211"/>
        <v>129.98399479083088</v>
      </c>
      <c r="W623">
        <f t="shared" si="212"/>
        <v>5550.5963743647508</v>
      </c>
      <c r="X623">
        <f t="shared" si="213"/>
        <v>2.3248219529711243</v>
      </c>
      <c r="Y623">
        <f t="shared" si="214"/>
        <v>133.20248602460697</v>
      </c>
      <c r="AA623">
        <f t="shared" si="215"/>
        <v>-3799.8202429787984</v>
      </c>
      <c r="AB623">
        <f t="shared" si="216"/>
        <v>4046.0457526033565</v>
      </c>
      <c r="AD623">
        <f t="shared" si="217"/>
        <v>-3799.8202429787984</v>
      </c>
      <c r="AE623">
        <f t="shared" si="218"/>
        <v>-3546.0457526033565</v>
      </c>
      <c r="AG623">
        <f t="shared" si="219"/>
        <v>5197.4103511756466</v>
      </c>
    </row>
    <row r="624" spans="1:33" x14ac:dyDescent="0.2">
      <c r="A624">
        <f>'建築限界数値データ　線間左'!A708</f>
        <v>-1350</v>
      </c>
      <c r="B624">
        <f>'建築限界数値データ　線間左'!B708</f>
        <v>4263</v>
      </c>
      <c r="D624">
        <f t="shared" si="198"/>
        <v>60</v>
      </c>
      <c r="E624">
        <f t="shared" si="199"/>
        <v>300</v>
      </c>
      <c r="F624">
        <f t="shared" si="200"/>
        <v>-2140</v>
      </c>
      <c r="G624">
        <f t="shared" si="201"/>
        <v>500</v>
      </c>
      <c r="I624">
        <f t="shared" si="202"/>
        <v>5.6173268975967375E-2</v>
      </c>
      <c r="J624">
        <f t="shared" si="203"/>
        <v>76.666666666666671</v>
      </c>
      <c r="L624">
        <f t="shared" si="204"/>
        <v>-1426.6666666666667</v>
      </c>
      <c r="M624">
        <f t="shared" si="205"/>
        <v>4263</v>
      </c>
      <c r="O624">
        <f t="shared" si="206"/>
        <v>-3566.666666666667</v>
      </c>
      <c r="P624">
        <f t="shared" si="207"/>
        <v>4263</v>
      </c>
      <c r="R624">
        <f t="shared" si="208"/>
        <v>5558.2623283820558</v>
      </c>
      <c r="S624">
        <f t="shared" si="209"/>
        <v>-0.87410003906413825</v>
      </c>
      <c r="T624">
        <f t="shared" si="210"/>
        <v>2.2674926145256551</v>
      </c>
      <c r="U624">
        <f t="shared" si="211"/>
        <v>129.9177568894045</v>
      </c>
      <c r="W624">
        <f t="shared" si="212"/>
        <v>5558.2623283820558</v>
      </c>
      <c r="X624">
        <f t="shared" si="213"/>
        <v>2.3236658835016226</v>
      </c>
      <c r="Y624">
        <f t="shared" si="214"/>
        <v>133.13624812318062</v>
      </c>
      <c r="AA624">
        <f t="shared" si="215"/>
        <v>-3800.3816802965575</v>
      </c>
      <c r="AB624">
        <f t="shared" si="216"/>
        <v>4056.0299795708397</v>
      </c>
      <c r="AD624">
        <f t="shared" si="217"/>
        <v>-3800.3816802965575</v>
      </c>
      <c r="AE624">
        <f t="shared" si="218"/>
        <v>-3556.0299795708397</v>
      </c>
      <c r="AG624">
        <f t="shared" si="219"/>
        <v>5204.6373679191402</v>
      </c>
    </row>
    <row r="625" spans="1:33" x14ac:dyDescent="0.2">
      <c r="A625">
        <f>'建築限界数値データ　線間左'!A709</f>
        <v>-1350</v>
      </c>
      <c r="B625">
        <f>'建築限界数値データ　線間左'!B709</f>
        <v>4273</v>
      </c>
      <c r="D625">
        <f t="shared" si="198"/>
        <v>60</v>
      </c>
      <c r="E625">
        <f t="shared" si="199"/>
        <v>300</v>
      </c>
      <c r="F625">
        <f t="shared" si="200"/>
        <v>-2140</v>
      </c>
      <c r="G625">
        <f t="shared" si="201"/>
        <v>500</v>
      </c>
      <c r="I625">
        <f t="shared" si="202"/>
        <v>5.6173268975967375E-2</v>
      </c>
      <c r="J625">
        <f t="shared" si="203"/>
        <v>76.666666666666671</v>
      </c>
      <c r="L625">
        <f t="shared" si="204"/>
        <v>-1426.6666666666667</v>
      </c>
      <c r="M625">
        <f t="shared" si="205"/>
        <v>4273</v>
      </c>
      <c r="O625">
        <f t="shared" si="206"/>
        <v>-3566.666666666667</v>
      </c>
      <c r="P625">
        <f t="shared" si="207"/>
        <v>4273</v>
      </c>
      <c r="R625">
        <f t="shared" si="208"/>
        <v>5565.9356905295908</v>
      </c>
      <c r="S625">
        <f t="shared" si="209"/>
        <v>-0.87525292248838993</v>
      </c>
      <c r="T625">
        <f t="shared" si="210"/>
        <v>2.2663397311014033</v>
      </c>
      <c r="U625">
        <f t="shared" si="211"/>
        <v>129.85170153492427</v>
      </c>
      <c r="W625">
        <f t="shared" si="212"/>
        <v>5565.9356905295908</v>
      </c>
      <c r="X625">
        <f t="shared" si="213"/>
        <v>2.3225130000773708</v>
      </c>
      <c r="Y625">
        <f t="shared" si="214"/>
        <v>133.07019276870039</v>
      </c>
      <c r="AA625">
        <f t="shared" si="215"/>
        <v>-3800.9431176143166</v>
      </c>
      <c r="AB625">
        <f t="shared" si="216"/>
        <v>4066.0142065383234</v>
      </c>
      <c r="AD625">
        <f t="shared" si="217"/>
        <v>-3800.9431176143166</v>
      </c>
      <c r="AE625">
        <f t="shared" si="218"/>
        <v>-3566.0142065383234</v>
      </c>
      <c r="AG625">
        <f t="shared" si="219"/>
        <v>5211.8735503245653</v>
      </c>
    </row>
    <row r="626" spans="1:33" x14ac:dyDescent="0.2">
      <c r="A626">
        <f>'建築限界数値データ　線間左'!A710</f>
        <v>-1350</v>
      </c>
      <c r="B626">
        <f>'建築限界数値データ　線間左'!B710</f>
        <v>4283</v>
      </c>
      <c r="D626">
        <f t="shared" si="198"/>
        <v>60</v>
      </c>
      <c r="E626">
        <f t="shared" si="199"/>
        <v>300</v>
      </c>
      <c r="F626">
        <f t="shared" si="200"/>
        <v>-2140</v>
      </c>
      <c r="G626">
        <f t="shared" si="201"/>
        <v>500</v>
      </c>
      <c r="I626">
        <f t="shared" si="202"/>
        <v>5.6173268975967375E-2</v>
      </c>
      <c r="J626">
        <f t="shared" si="203"/>
        <v>76.666666666666671</v>
      </c>
      <c r="L626">
        <f t="shared" si="204"/>
        <v>-1426.6666666666667</v>
      </c>
      <c r="M626">
        <f t="shared" si="205"/>
        <v>4283</v>
      </c>
      <c r="O626">
        <f t="shared" si="206"/>
        <v>-3566.666666666667</v>
      </c>
      <c r="P626">
        <f t="shared" si="207"/>
        <v>4283</v>
      </c>
      <c r="R626">
        <f t="shared" si="208"/>
        <v>5573.6164302103807</v>
      </c>
      <c r="S626">
        <f t="shared" si="209"/>
        <v>-0.87640262996798812</v>
      </c>
      <c r="T626">
        <f t="shared" si="210"/>
        <v>2.265190023621805</v>
      </c>
      <c r="U626">
        <f t="shared" si="211"/>
        <v>129.78582814866868</v>
      </c>
      <c r="W626">
        <f t="shared" si="212"/>
        <v>5573.6164302103807</v>
      </c>
      <c r="X626">
        <f t="shared" si="213"/>
        <v>2.3213632925977725</v>
      </c>
      <c r="Y626">
        <f t="shared" si="214"/>
        <v>133.00431938244478</v>
      </c>
      <c r="AA626">
        <f t="shared" si="215"/>
        <v>-3801.5045549320748</v>
      </c>
      <c r="AB626">
        <f t="shared" si="216"/>
        <v>4075.998433505807</v>
      </c>
      <c r="AD626">
        <f t="shared" si="217"/>
        <v>-3801.5045549320748</v>
      </c>
      <c r="AE626">
        <f t="shared" si="218"/>
        <v>-3575.998433505807</v>
      </c>
      <c r="AG626">
        <f t="shared" si="219"/>
        <v>5219.118860268014</v>
      </c>
    </row>
    <row r="627" spans="1:33" x14ac:dyDescent="0.2">
      <c r="A627">
        <f>'建築限界数値データ　線間左'!A711</f>
        <v>-1350</v>
      </c>
      <c r="B627">
        <f>'建築限界数値データ　線間左'!B711</f>
        <v>4293</v>
      </c>
      <c r="D627">
        <f t="shared" si="198"/>
        <v>60</v>
      </c>
      <c r="E627">
        <f t="shared" si="199"/>
        <v>300</v>
      </c>
      <c r="F627">
        <f t="shared" si="200"/>
        <v>-2140</v>
      </c>
      <c r="G627">
        <f t="shared" si="201"/>
        <v>500</v>
      </c>
      <c r="I627">
        <f t="shared" si="202"/>
        <v>5.6173268975967375E-2</v>
      </c>
      <c r="J627">
        <f t="shared" si="203"/>
        <v>76.666666666666671</v>
      </c>
      <c r="L627">
        <f t="shared" si="204"/>
        <v>-1426.6666666666667</v>
      </c>
      <c r="M627">
        <f t="shared" si="205"/>
        <v>4293</v>
      </c>
      <c r="O627">
        <f t="shared" si="206"/>
        <v>-3566.666666666667</v>
      </c>
      <c r="P627">
        <f t="shared" si="207"/>
        <v>4293</v>
      </c>
      <c r="R627">
        <f t="shared" si="208"/>
        <v>5581.3045169665411</v>
      </c>
      <c r="S627">
        <f t="shared" si="209"/>
        <v>-0.87754917158154067</v>
      </c>
      <c r="T627">
        <f t="shared" si="210"/>
        <v>2.2640434820082525</v>
      </c>
      <c r="U627">
        <f t="shared" si="211"/>
        <v>129.72013615317599</v>
      </c>
      <c r="W627">
        <f t="shared" si="212"/>
        <v>5581.3045169665411</v>
      </c>
      <c r="X627">
        <f t="shared" si="213"/>
        <v>2.32021675098422</v>
      </c>
      <c r="Y627">
        <f t="shared" si="214"/>
        <v>132.93862738695211</v>
      </c>
      <c r="AA627">
        <f t="shared" si="215"/>
        <v>-3802.0659922498344</v>
      </c>
      <c r="AB627">
        <f t="shared" si="216"/>
        <v>4085.9826604732912</v>
      </c>
      <c r="AD627">
        <f t="shared" si="217"/>
        <v>-3802.0659922498344</v>
      </c>
      <c r="AE627">
        <f t="shared" si="218"/>
        <v>-3585.9826604732912</v>
      </c>
      <c r="AG627">
        <f t="shared" si="219"/>
        <v>5226.3732597890312</v>
      </c>
    </row>
    <row r="628" spans="1:33" x14ac:dyDescent="0.2">
      <c r="A628">
        <f>'建築限界数値データ　線間左'!A712</f>
        <v>-1350</v>
      </c>
      <c r="B628">
        <f>'建築限界数値データ　線間左'!B712</f>
        <v>4303</v>
      </c>
      <c r="D628">
        <f t="shared" si="198"/>
        <v>60</v>
      </c>
      <c r="E628">
        <f t="shared" si="199"/>
        <v>300</v>
      </c>
      <c r="F628">
        <f t="shared" si="200"/>
        <v>-2140</v>
      </c>
      <c r="G628">
        <f t="shared" si="201"/>
        <v>500</v>
      </c>
      <c r="I628">
        <f t="shared" si="202"/>
        <v>5.6173268975967375E-2</v>
      </c>
      <c r="J628">
        <f t="shared" si="203"/>
        <v>76.666666666666671</v>
      </c>
      <c r="L628">
        <f t="shared" si="204"/>
        <v>-1426.6666666666667</v>
      </c>
      <c r="M628">
        <f t="shared" si="205"/>
        <v>4303</v>
      </c>
      <c r="O628">
        <f t="shared" si="206"/>
        <v>-3566.666666666667</v>
      </c>
      <c r="P628">
        <f t="shared" si="207"/>
        <v>4303</v>
      </c>
      <c r="R628">
        <f t="shared" si="208"/>
        <v>5588.9999204787173</v>
      </c>
      <c r="S628">
        <f t="shared" si="209"/>
        <v>-0.87869255738552055</v>
      </c>
      <c r="T628">
        <f t="shared" si="210"/>
        <v>2.2629000962042727</v>
      </c>
      <c r="U628">
        <f t="shared" si="211"/>
        <v>129.65462497225278</v>
      </c>
      <c r="W628">
        <f t="shared" si="212"/>
        <v>5588.9999204787173</v>
      </c>
      <c r="X628">
        <f t="shared" si="213"/>
        <v>2.3190733651802402</v>
      </c>
      <c r="Y628">
        <f t="shared" si="214"/>
        <v>132.8731162060289</v>
      </c>
      <c r="AA628">
        <f t="shared" si="215"/>
        <v>-3802.6274295675935</v>
      </c>
      <c r="AB628">
        <f t="shared" si="216"/>
        <v>4095.9668874407739</v>
      </c>
      <c r="AD628">
        <f t="shared" si="217"/>
        <v>-3802.6274295675935</v>
      </c>
      <c r="AE628">
        <f t="shared" si="218"/>
        <v>-3595.9668874407739</v>
      </c>
      <c r="AG628">
        <f t="shared" si="219"/>
        <v>5233.6367110901319</v>
      </c>
    </row>
    <row r="629" spans="1:33" x14ac:dyDescent="0.2">
      <c r="A629">
        <f>'建築限界数値データ　線間左'!A713</f>
        <v>-1350</v>
      </c>
      <c r="B629">
        <f>'建築限界数値データ　線間左'!B713</f>
        <v>4313</v>
      </c>
      <c r="D629">
        <f t="shared" si="198"/>
        <v>60</v>
      </c>
      <c r="E629">
        <f t="shared" si="199"/>
        <v>300</v>
      </c>
      <c r="F629">
        <f t="shared" si="200"/>
        <v>-2140</v>
      </c>
      <c r="G629">
        <f t="shared" si="201"/>
        <v>500</v>
      </c>
      <c r="I629">
        <f t="shared" si="202"/>
        <v>5.6173268975967375E-2</v>
      </c>
      <c r="J629">
        <f t="shared" si="203"/>
        <v>76.666666666666671</v>
      </c>
      <c r="L629">
        <f t="shared" si="204"/>
        <v>-1426.6666666666667</v>
      </c>
      <c r="M629">
        <f t="shared" si="205"/>
        <v>4313</v>
      </c>
      <c r="O629">
        <f t="shared" si="206"/>
        <v>-3566.666666666667</v>
      </c>
      <c r="P629">
        <f t="shared" si="207"/>
        <v>4313</v>
      </c>
      <c r="R629">
        <f t="shared" si="208"/>
        <v>5596.7026105655386</v>
      </c>
      <c r="S629">
        <f t="shared" si="209"/>
        <v>-0.87983279741412246</v>
      </c>
      <c r="T629">
        <f t="shared" si="210"/>
        <v>2.2617598561756704</v>
      </c>
      <c r="U629">
        <f t="shared" si="211"/>
        <v>129.58929403098199</v>
      </c>
      <c r="W629">
        <f t="shared" si="212"/>
        <v>5596.7026105655386</v>
      </c>
      <c r="X629">
        <f t="shared" si="213"/>
        <v>2.317933125151638</v>
      </c>
      <c r="Y629">
        <f t="shared" si="214"/>
        <v>132.80778526475811</v>
      </c>
      <c r="AA629">
        <f t="shared" si="215"/>
        <v>-3803.1888668853517</v>
      </c>
      <c r="AB629">
        <f t="shared" si="216"/>
        <v>4105.9511144082599</v>
      </c>
      <c r="AD629">
        <f t="shared" si="217"/>
        <v>-3803.1888668853517</v>
      </c>
      <c r="AE629">
        <f t="shared" si="218"/>
        <v>-3605.9511144082599</v>
      </c>
      <c r="AG629">
        <f t="shared" si="219"/>
        <v>5240.9091765363437</v>
      </c>
    </row>
    <row r="630" spans="1:33" x14ac:dyDescent="0.2">
      <c r="A630">
        <f>'建築限界数値データ　線間左'!A714</f>
        <v>-1350</v>
      </c>
      <c r="B630">
        <f>'建築限界数値データ　線間左'!B714</f>
        <v>4323</v>
      </c>
      <c r="D630">
        <f t="shared" si="198"/>
        <v>60</v>
      </c>
      <c r="E630">
        <f t="shared" si="199"/>
        <v>300</v>
      </c>
      <c r="F630">
        <f t="shared" si="200"/>
        <v>-2140</v>
      </c>
      <c r="G630">
        <f t="shared" si="201"/>
        <v>500</v>
      </c>
      <c r="I630">
        <f t="shared" si="202"/>
        <v>5.6173268975967375E-2</v>
      </c>
      <c r="J630">
        <f t="shared" si="203"/>
        <v>76.666666666666671</v>
      </c>
      <c r="L630">
        <f t="shared" si="204"/>
        <v>-1426.6666666666667</v>
      </c>
      <c r="M630">
        <f t="shared" si="205"/>
        <v>4323</v>
      </c>
      <c r="O630">
        <f t="shared" si="206"/>
        <v>-3566.666666666667</v>
      </c>
      <c r="P630">
        <f t="shared" si="207"/>
        <v>4323</v>
      </c>
      <c r="R630">
        <f t="shared" si="208"/>
        <v>5604.4125571830555</v>
      </c>
      <c r="S630">
        <f t="shared" si="209"/>
        <v>-0.88096990167912337</v>
      </c>
      <c r="T630">
        <f t="shared" si="210"/>
        <v>2.2606227519106699</v>
      </c>
      <c r="U630">
        <f t="shared" si="211"/>
        <v>129.52414275573113</v>
      </c>
      <c r="W630">
        <f t="shared" si="212"/>
        <v>5604.4125571830555</v>
      </c>
      <c r="X630">
        <f t="shared" si="213"/>
        <v>2.3167960208866374</v>
      </c>
      <c r="Y630">
        <f t="shared" si="214"/>
        <v>132.74263398950725</v>
      </c>
      <c r="AA630">
        <f t="shared" si="215"/>
        <v>-3803.7503042031121</v>
      </c>
      <c r="AB630">
        <f t="shared" si="216"/>
        <v>4115.9353413757417</v>
      </c>
      <c r="AD630">
        <f t="shared" si="217"/>
        <v>-3803.7503042031121</v>
      </c>
      <c r="AE630">
        <f t="shared" si="218"/>
        <v>-3615.9353413757417</v>
      </c>
      <c r="AG630">
        <f t="shared" si="219"/>
        <v>5248.1906186547158</v>
      </c>
    </row>
    <row r="631" spans="1:33" x14ac:dyDescent="0.2">
      <c r="A631">
        <f>'建築限界数値データ　線間左'!A715</f>
        <v>-1350</v>
      </c>
      <c r="B631">
        <f>'建築限界数値データ　線間左'!B715</f>
        <v>4333</v>
      </c>
      <c r="D631">
        <f t="shared" si="198"/>
        <v>60</v>
      </c>
      <c r="E631">
        <f t="shared" si="199"/>
        <v>300</v>
      </c>
      <c r="F631">
        <f t="shared" si="200"/>
        <v>-2140</v>
      </c>
      <c r="G631">
        <f t="shared" si="201"/>
        <v>500</v>
      </c>
      <c r="I631">
        <f t="shared" si="202"/>
        <v>5.6173268975967375E-2</v>
      </c>
      <c r="J631">
        <f t="shared" si="203"/>
        <v>76.666666666666671</v>
      </c>
      <c r="L631">
        <f t="shared" si="204"/>
        <v>-1426.6666666666667</v>
      </c>
      <c r="M631">
        <f t="shared" si="205"/>
        <v>4333</v>
      </c>
      <c r="O631">
        <f t="shared" si="206"/>
        <v>-3566.666666666667</v>
      </c>
      <c r="P631">
        <f t="shared" si="207"/>
        <v>4333</v>
      </c>
      <c r="R631">
        <f t="shared" si="208"/>
        <v>5612.1297304241916</v>
      </c>
      <c r="S631">
        <f t="shared" si="209"/>
        <v>-0.88210388016974617</v>
      </c>
      <c r="T631">
        <f t="shared" si="210"/>
        <v>2.2594887734200468</v>
      </c>
      <c r="U631">
        <f t="shared" si="211"/>
        <v>129.45917057415983</v>
      </c>
      <c r="W631">
        <f t="shared" si="212"/>
        <v>5612.1297304241916</v>
      </c>
      <c r="X631">
        <f t="shared" si="213"/>
        <v>2.3156620423960144</v>
      </c>
      <c r="Y631">
        <f t="shared" si="214"/>
        <v>132.67766180793592</v>
      </c>
      <c r="AA631">
        <f t="shared" si="215"/>
        <v>-3804.3117415208708</v>
      </c>
      <c r="AB631">
        <f t="shared" si="216"/>
        <v>4125.9195683432263</v>
      </c>
      <c r="AD631">
        <f t="shared" si="217"/>
        <v>-3804.3117415208708</v>
      </c>
      <c r="AE631">
        <f t="shared" si="218"/>
        <v>-3625.9195683432263</v>
      </c>
      <c r="AG631">
        <f t="shared" si="219"/>
        <v>5255.4810001338501</v>
      </c>
    </row>
    <row r="632" spans="1:33" x14ac:dyDescent="0.2">
      <c r="A632">
        <f>'建築限界数値データ　線間左'!A716</f>
        <v>-1350</v>
      </c>
      <c r="B632">
        <f>'建築限界数値データ　線間左'!B716</f>
        <v>4343</v>
      </c>
      <c r="D632">
        <f t="shared" si="198"/>
        <v>60</v>
      </c>
      <c r="E632">
        <f t="shared" si="199"/>
        <v>300</v>
      </c>
      <c r="F632">
        <f t="shared" si="200"/>
        <v>-2140</v>
      </c>
      <c r="G632">
        <f t="shared" si="201"/>
        <v>500</v>
      </c>
      <c r="I632">
        <f t="shared" si="202"/>
        <v>5.6173268975967375E-2</v>
      </c>
      <c r="J632">
        <f t="shared" si="203"/>
        <v>76.666666666666671</v>
      </c>
      <c r="L632">
        <f t="shared" si="204"/>
        <v>-1426.6666666666667</v>
      </c>
      <c r="M632">
        <f t="shared" si="205"/>
        <v>4343</v>
      </c>
      <c r="O632">
        <f t="shared" si="206"/>
        <v>-3566.666666666667</v>
      </c>
      <c r="P632">
        <f t="shared" si="207"/>
        <v>4343</v>
      </c>
      <c r="R632">
        <f t="shared" si="208"/>
        <v>5619.8541005181896</v>
      </c>
      <c r="S632">
        <f t="shared" si="209"/>
        <v>-0.88323474285252679</v>
      </c>
      <c r="T632">
        <f t="shared" si="210"/>
        <v>2.2583579107372662</v>
      </c>
      <c r="U632">
        <f t="shared" si="211"/>
        <v>129.39437691522767</v>
      </c>
      <c r="W632">
        <f t="shared" si="212"/>
        <v>5619.8541005181896</v>
      </c>
      <c r="X632">
        <f t="shared" si="213"/>
        <v>2.3145311797132337</v>
      </c>
      <c r="Y632">
        <f t="shared" si="214"/>
        <v>132.61286814900376</v>
      </c>
      <c r="AA632">
        <f t="shared" si="215"/>
        <v>-3804.8731788386294</v>
      </c>
      <c r="AB632">
        <f t="shared" si="216"/>
        <v>4135.9037953107099</v>
      </c>
      <c r="AD632">
        <f t="shared" si="217"/>
        <v>-3804.8731788386294</v>
      </c>
      <c r="AE632">
        <f t="shared" si="218"/>
        <v>-3635.9037953107099</v>
      </c>
      <c r="AG632">
        <f t="shared" si="219"/>
        <v>5262.7802838234093</v>
      </c>
    </row>
    <row r="633" spans="1:33" x14ac:dyDescent="0.2">
      <c r="A633">
        <f>'建築限界数値データ　線間左'!A717</f>
        <v>-1350</v>
      </c>
      <c r="B633">
        <f>'建築限界数値データ　線間左'!B717</f>
        <v>4353</v>
      </c>
      <c r="D633">
        <f t="shared" si="198"/>
        <v>60</v>
      </c>
      <c r="E633">
        <f t="shared" si="199"/>
        <v>300</v>
      </c>
      <c r="F633">
        <f t="shared" si="200"/>
        <v>-2140</v>
      </c>
      <c r="G633">
        <f t="shared" si="201"/>
        <v>500</v>
      </c>
      <c r="I633">
        <f t="shared" si="202"/>
        <v>5.6173268975967375E-2</v>
      </c>
      <c r="J633">
        <f t="shared" si="203"/>
        <v>76.666666666666671</v>
      </c>
      <c r="L633">
        <f t="shared" si="204"/>
        <v>-1426.6666666666667</v>
      </c>
      <c r="M633">
        <f t="shared" si="205"/>
        <v>4353</v>
      </c>
      <c r="O633">
        <f t="shared" si="206"/>
        <v>-3566.666666666667</v>
      </c>
      <c r="P633">
        <f t="shared" si="207"/>
        <v>4353</v>
      </c>
      <c r="R633">
        <f t="shared" si="208"/>
        <v>5627.585637830055</v>
      </c>
      <c r="S633">
        <f t="shared" si="209"/>
        <v>-0.88436249967118408</v>
      </c>
      <c r="T633">
        <f t="shared" si="210"/>
        <v>2.2572301539186093</v>
      </c>
      <c r="U633">
        <f t="shared" si="211"/>
        <v>129.32976120920151</v>
      </c>
      <c r="W633">
        <f t="shared" si="212"/>
        <v>5627.585637830055</v>
      </c>
      <c r="X633">
        <f t="shared" si="213"/>
        <v>2.3134034228945768</v>
      </c>
      <c r="Y633">
        <f t="shared" si="214"/>
        <v>132.5482524429776</v>
      </c>
      <c r="AA633">
        <f t="shared" si="215"/>
        <v>-3805.4346161563894</v>
      </c>
      <c r="AB633">
        <f t="shared" si="216"/>
        <v>4145.8880222781918</v>
      </c>
      <c r="AD633">
        <f t="shared" si="217"/>
        <v>-3805.4346161563894</v>
      </c>
      <c r="AE633">
        <f t="shared" si="218"/>
        <v>-3645.8880222781918</v>
      </c>
      <c r="AG633">
        <f t="shared" si="219"/>
        <v>5270.0884327336398</v>
      </c>
    </row>
    <row r="634" spans="1:33" x14ac:dyDescent="0.2">
      <c r="A634">
        <f>'建築限界数値データ　線間左'!A718</f>
        <v>-1350</v>
      </c>
      <c r="B634">
        <f>'建築限界数値データ　線間左'!B718</f>
        <v>4363</v>
      </c>
      <c r="D634">
        <f t="shared" si="198"/>
        <v>60</v>
      </c>
      <c r="E634">
        <f t="shared" si="199"/>
        <v>300</v>
      </c>
      <c r="F634">
        <f t="shared" si="200"/>
        <v>-2140</v>
      </c>
      <c r="G634">
        <f t="shared" si="201"/>
        <v>500</v>
      </c>
      <c r="I634">
        <f t="shared" si="202"/>
        <v>5.6173268975967375E-2</v>
      </c>
      <c r="J634">
        <f t="shared" si="203"/>
        <v>76.666666666666671</v>
      </c>
      <c r="L634">
        <f t="shared" si="204"/>
        <v>-1426.6666666666667</v>
      </c>
      <c r="M634">
        <f t="shared" si="205"/>
        <v>4363</v>
      </c>
      <c r="O634">
        <f t="shared" si="206"/>
        <v>-3566.666666666667</v>
      </c>
      <c r="P634">
        <f t="shared" si="207"/>
        <v>4363</v>
      </c>
      <c r="R634">
        <f t="shared" si="208"/>
        <v>5635.324312860007</v>
      </c>
      <c r="S634">
        <f t="shared" si="209"/>
        <v>-0.88548716054649323</v>
      </c>
      <c r="T634">
        <f t="shared" si="210"/>
        <v>2.2561054930432998</v>
      </c>
      <c r="U634">
        <f t="shared" si="211"/>
        <v>129.26532288766279</v>
      </c>
      <c r="W634">
        <f t="shared" si="212"/>
        <v>5635.324312860007</v>
      </c>
      <c r="X634">
        <f t="shared" si="213"/>
        <v>2.3122787620192673</v>
      </c>
      <c r="Y634">
        <f t="shared" si="214"/>
        <v>132.48381412143891</v>
      </c>
      <c r="AA634">
        <f t="shared" si="215"/>
        <v>-3805.9960534741476</v>
      </c>
      <c r="AB634">
        <f t="shared" si="216"/>
        <v>4155.8722492456773</v>
      </c>
      <c r="AD634">
        <f t="shared" si="217"/>
        <v>-3805.9960534741476</v>
      </c>
      <c r="AE634">
        <f t="shared" si="218"/>
        <v>-3655.8722492456773</v>
      </c>
      <c r="AG634">
        <f t="shared" si="219"/>
        <v>5277.4054100348812</v>
      </c>
    </row>
    <row r="635" spans="1:33" x14ac:dyDescent="0.2">
      <c r="A635">
        <f>'建築限界数値データ　線間左'!A719</f>
        <v>-1350</v>
      </c>
      <c r="B635">
        <f>'建築限界数値データ　線間左'!B719</f>
        <v>4373</v>
      </c>
      <c r="D635">
        <f t="shared" si="198"/>
        <v>60</v>
      </c>
      <c r="E635">
        <f t="shared" si="199"/>
        <v>300</v>
      </c>
      <c r="F635">
        <f t="shared" si="200"/>
        <v>-2140</v>
      </c>
      <c r="G635">
        <f t="shared" si="201"/>
        <v>500</v>
      </c>
      <c r="I635">
        <f t="shared" si="202"/>
        <v>5.6173268975967375E-2</v>
      </c>
      <c r="J635">
        <f t="shared" si="203"/>
        <v>76.666666666666671</v>
      </c>
      <c r="L635">
        <f t="shared" si="204"/>
        <v>-1426.6666666666667</v>
      </c>
      <c r="M635">
        <f t="shared" si="205"/>
        <v>4373</v>
      </c>
      <c r="O635">
        <f t="shared" si="206"/>
        <v>-3566.666666666667</v>
      </c>
      <c r="P635">
        <f t="shared" si="207"/>
        <v>4373</v>
      </c>
      <c r="R635">
        <f t="shared" si="208"/>
        <v>5643.0700962429228</v>
      </c>
      <c r="S635">
        <f t="shared" si="209"/>
        <v>-0.8866087353761628</v>
      </c>
      <c r="T635">
        <f t="shared" si="210"/>
        <v>2.2549839182136302</v>
      </c>
      <c r="U635">
        <f t="shared" si="211"/>
        <v>129.2010613835146</v>
      </c>
      <c r="W635">
        <f t="shared" si="212"/>
        <v>5643.0700962429228</v>
      </c>
      <c r="X635">
        <f t="shared" si="213"/>
        <v>2.3111571871895977</v>
      </c>
      <c r="Y635">
        <f t="shared" si="214"/>
        <v>132.41955261729072</v>
      </c>
      <c r="AA635">
        <f t="shared" si="215"/>
        <v>-3806.5574907919072</v>
      </c>
      <c r="AB635">
        <f t="shared" si="216"/>
        <v>4165.8564762131609</v>
      </c>
      <c r="AD635">
        <f t="shared" si="217"/>
        <v>-3806.5574907919072</v>
      </c>
      <c r="AE635">
        <f t="shared" si="218"/>
        <v>-3665.8564762131609</v>
      </c>
      <c r="AG635">
        <f t="shared" si="219"/>
        <v>5284.731179057072</v>
      </c>
    </row>
    <row r="636" spans="1:33" x14ac:dyDescent="0.2">
      <c r="A636">
        <f>'建築限界数値データ　線間左'!A720</f>
        <v>-1350</v>
      </c>
      <c r="B636">
        <f>'建築限界数値データ　線間左'!B720</f>
        <v>4383</v>
      </c>
      <c r="D636">
        <f t="shared" si="198"/>
        <v>60</v>
      </c>
      <c r="E636">
        <f t="shared" si="199"/>
        <v>300</v>
      </c>
      <c r="F636">
        <f t="shared" si="200"/>
        <v>-2140</v>
      </c>
      <c r="G636">
        <f t="shared" si="201"/>
        <v>500</v>
      </c>
      <c r="I636">
        <f t="shared" si="202"/>
        <v>5.6173268975967375E-2</v>
      </c>
      <c r="J636">
        <f t="shared" si="203"/>
        <v>76.666666666666671</v>
      </c>
      <c r="L636">
        <f t="shared" si="204"/>
        <v>-1426.6666666666667</v>
      </c>
      <c r="M636">
        <f t="shared" si="205"/>
        <v>4383</v>
      </c>
      <c r="O636">
        <f t="shared" si="206"/>
        <v>-3566.666666666667</v>
      </c>
      <c r="P636">
        <f t="shared" si="207"/>
        <v>4383</v>
      </c>
      <c r="R636">
        <f t="shared" si="208"/>
        <v>5650.822958747789</v>
      </c>
      <c r="S636">
        <f t="shared" si="209"/>
        <v>-0.88772723403471399</v>
      </c>
      <c r="T636">
        <f t="shared" si="210"/>
        <v>2.2538654195550789</v>
      </c>
      <c r="U636">
        <f t="shared" si="211"/>
        <v>129.13697613098859</v>
      </c>
      <c r="W636">
        <f t="shared" si="212"/>
        <v>5650.822958747789</v>
      </c>
      <c r="X636">
        <f t="shared" si="213"/>
        <v>2.3100386885310464</v>
      </c>
      <c r="Y636">
        <f t="shared" si="214"/>
        <v>132.35546736476471</v>
      </c>
      <c r="AA636">
        <f t="shared" si="215"/>
        <v>-3807.1189281096663</v>
      </c>
      <c r="AB636">
        <f t="shared" si="216"/>
        <v>4175.8407031806455</v>
      </c>
      <c r="AD636">
        <f t="shared" si="217"/>
        <v>-3807.1189281096663</v>
      </c>
      <c r="AE636">
        <f t="shared" si="218"/>
        <v>-3675.8407031806455</v>
      </c>
      <c r="AG636">
        <f t="shared" si="219"/>
        <v>5292.0657032892623</v>
      </c>
    </row>
    <row r="637" spans="1:33" x14ac:dyDescent="0.2">
      <c r="A637">
        <f>'建築限界数値データ　線間左'!A721</f>
        <v>-1350</v>
      </c>
      <c r="B637">
        <f>'建築限界数値データ　線間左'!B721</f>
        <v>4393</v>
      </c>
      <c r="D637">
        <f t="shared" si="198"/>
        <v>60</v>
      </c>
      <c r="E637">
        <f t="shared" si="199"/>
        <v>300</v>
      </c>
      <c r="F637">
        <f t="shared" si="200"/>
        <v>-2140</v>
      </c>
      <c r="G637">
        <f t="shared" si="201"/>
        <v>500</v>
      </c>
      <c r="I637">
        <f t="shared" si="202"/>
        <v>5.6173268975967375E-2</v>
      </c>
      <c r="J637">
        <f t="shared" si="203"/>
        <v>76.666666666666671</v>
      </c>
      <c r="L637">
        <f t="shared" si="204"/>
        <v>-1426.6666666666667</v>
      </c>
      <c r="M637">
        <f t="shared" si="205"/>
        <v>4393</v>
      </c>
      <c r="O637">
        <f t="shared" si="206"/>
        <v>-3566.666666666667</v>
      </c>
      <c r="P637">
        <f t="shared" si="207"/>
        <v>4393</v>
      </c>
      <c r="R637">
        <f t="shared" si="208"/>
        <v>5658.5828712771463</v>
      </c>
      <c r="S637">
        <f t="shared" si="209"/>
        <v>-0.88884266637336384</v>
      </c>
      <c r="T637">
        <f t="shared" si="210"/>
        <v>2.2527499872164292</v>
      </c>
      <c r="U637">
        <f t="shared" si="211"/>
        <v>129.07306656565154</v>
      </c>
      <c r="W637">
        <f t="shared" si="212"/>
        <v>5658.5828712771463</v>
      </c>
      <c r="X637">
        <f t="shared" si="213"/>
        <v>2.3089232561923967</v>
      </c>
      <c r="Y637">
        <f t="shared" si="214"/>
        <v>132.29155779942764</v>
      </c>
      <c r="AA637">
        <f t="shared" si="215"/>
        <v>-3807.6803654274254</v>
      </c>
      <c r="AB637">
        <f t="shared" si="216"/>
        <v>4185.8249301481283</v>
      </c>
      <c r="AD637">
        <f t="shared" si="217"/>
        <v>-3807.6803654274254</v>
      </c>
      <c r="AE637">
        <f t="shared" si="218"/>
        <v>-3685.8249301481283</v>
      </c>
      <c r="AG637">
        <f t="shared" si="219"/>
        <v>5299.4089463791133</v>
      </c>
    </row>
    <row r="638" spans="1:33" x14ac:dyDescent="0.2">
      <c r="A638">
        <f>'建築限界数値データ　線間左'!A722</f>
        <v>-1350</v>
      </c>
      <c r="B638">
        <f>'建築限界数値データ　線間左'!B722</f>
        <v>4403</v>
      </c>
      <c r="D638">
        <f t="shared" si="198"/>
        <v>60</v>
      </c>
      <c r="E638">
        <f t="shared" si="199"/>
        <v>300</v>
      </c>
      <c r="F638">
        <f t="shared" si="200"/>
        <v>-2140</v>
      </c>
      <c r="G638">
        <f t="shared" si="201"/>
        <v>500</v>
      </c>
      <c r="I638">
        <f t="shared" si="202"/>
        <v>5.6173268975967375E-2</v>
      </c>
      <c r="J638">
        <f t="shared" si="203"/>
        <v>76.666666666666671</v>
      </c>
      <c r="L638">
        <f t="shared" si="204"/>
        <v>-1426.6666666666667</v>
      </c>
      <c r="M638">
        <f t="shared" si="205"/>
        <v>4403</v>
      </c>
      <c r="O638">
        <f t="shared" si="206"/>
        <v>-3566.666666666667</v>
      </c>
      <c r="P638">
        <f t="shared" si="207"/>
        <v>4403</v>
      </c>
      <c r="R638">
        <f t="shared" si="208"/>
        <v>5666.3498048665433</v>
      </c>
      <c r="S638">
        <f t="shared" si="209"/>
        <v>-0.88995504221991051</v>
      </c>
      <c r="T638">
        <f t="shared" si="210"/>
        <v>2.2516376113698824</v>
      </c>
      <c r="U638">
        <f t="shared" si="211"/>
        <v>129.00933212441214</v>
      </c>
      <c r="W638">
        <f t="shared" si="212"/>
        <v>5666.3498048665433</v>
      </c>
      <c r="X638">
        <f t="shared" si="213"/>
        <v>2.3078108803458499</v>
      </c>
      <c r="Y638">
        <f t="shared" si="214"/>
        <v>132.22782335818823</v>
      </c>
      <c r="AA638">
        <f t="shared" si="215"/>
        <v>-3808.2418027451845</v>
      </c>
      <c r="AB638">
        <f t="shared" si="216"/>
        <v>4195.8091571156119</v>
      </c>
      <c r="AD638">
        <f t="shared" si="217"/>
        <v>-3808.2418027451845</v>
      </c>
      <c r="AE638">
        <f t="shared" si="218"/>
        <v>-3695.8091571156119</v>
      </c>
      <c r="AG638">
        <f t="shared" si="219"/>
        <v>5306.7608721324068</v>
      </c>
    </row>
    <row r="639" spans="1:33" x14ac:dyDescent="0.2">
      <c r="A639">
        <f>'建築限界数値データ　線間左'!A723</f>
        <v>-1350</v>
      </c>
      <c r="B639">
        <f>'建築限界数値データ　線間左'!B723</f>
        <v>4413</v>
      </c>
      <c r="D639">
        <f t="shared" si="198"/>
        <v>60</v>
      </c>
      <c r="E639">
        <f t="shared" si="199"/>
        <v>300</v>
      </c>
      <c r="F639">
        <f t="shared" si="200"/>
        <v>-2140</v>
      </c>
      <c r="G639">
        <f t="shared" si="201"/>
        <v>500</v>
      </c>
      <c r="I639">
        <f t="shared" si="202"/>
        <v>5.6173268975967375E-2</v>
      </c>
      <c r="J639">
        <f t="shared" si="203"/>
        <v>76.666666666666671</v>
      </c>
      <c r="L639">
        <f t="shared" si="204"/>
        <v>-1426.6666666666667</v>
      </c>
      <c r="M639">
        <f t="shared" si="205"/>
        <v>4413</v>
      </c>
      <c r="O639">
        <f t="shared" si="206"/>
        <v>-3566.666666666667</v>
      </c>
      <c r="P639">
        <f t="shared" si="207"/>
        <v>4413</v>
      </c>
      <c r="R639">
        <f t="shared" si="208"/>
        <v>5674.1237306839821</v>
      </c>
      <c r="S639">
        <f t="shared" si="209"/>
        <v>-0.89106437137862315</v>
      </c>
      <c r="T639">
        <f t="shared" si="210"/>
        <v>2.2505282822111701</v>
      </c>
      <c r="U639">
        <f t="shared" si="211"/>
        <v>128.94577224552711</v>
      </c>
      <c r="W639">
        <f t="shared" si="212"/>
        <v>5674.1237306839821</v>
      </c>
      <c r="X639">
        <f t="shared" si="213"/>
        <v>2.3067015511871376</v>
      </c>
      <c r="Y639">
        <f t="shared" si="214"/>
        <v>132.1642634793032</v>
      </c>
      <c r="AA639">
        <f t="shared" si="215"/>
        <v>-3808.8032400629445</v>
      </c>
      <c r="AB639">
        <f t="shared" si="216"/>
        <v>4205.7933840830947</v>
      </c>
      <c r="AD639">
        <f t="shared" si="217"/>
        <v>-3808.8032400629445</v>
      </c>
      <c r="AE639">
        <f t="shared" si="218"/>
        <v>-3705.7933840830947</v>
      </c>
      <c r="AG639">
        <f t="shared" si="219"/>
        <v>5314.1214445125379</v>
      </c>
    </row>
    <row r="640" spans="1:33" x14ac:dyDescent="0.2">
      <c r="A640">
        <f>'建築限界数値データ　線間左'!A724</f>
        <v>-1350</v>
      </c>
      <c r="B640">
        <f>'建築限界数値データ　線間左'!B724</f>
        <v>4423</v>
      </c>
      <c r="D640">
        <f t="shared" si="198"/>
        <v>60</v>
      </c>
      <c r="E640">
        <f t="shared" si="199"/>
        <v>300</v>
      </c>
      <c r="F640">
        <f t="shared" si="200"/>
        <v>-2140</v>
      </c>
      <c r="G640">
        <f t="shared" si="201"/>
        <v>500</v>
      </c>
      <c r="I640">
        <f t="shared" si="202"/>
        <v>5.6173268975967375E-2</v>
      </c>
      <c r="J640">
        <f t="shared" si="203"/>
        <v>76.666666666666671</v>
      </c>
      <c r="L640">
        <f t="shared" si="204"/>
        <v>-1426.6666666666667</v>
      </c>
      <c r="M640">
        <f t="shared" si="205"/>
        <v>4423</v>
      </c>
      <c r="O640">
        <f t="shared" si="206"/>
        <v>-3566.666666666667</v>
      </c>
      <c r="P640">
        <f t="shared" si="207"/>
        <v>4423</v>
      </c>
      <c r="R640">
        <f t="shared" si="208"/>
        <v>5681.9046200293715</v>
      </c>
      <c r="S640">
        <f t="shared" si="209"/>
        <v>-0.89217066363013275</v>
      </c>
      <c r="T640">
        <f t="shared" si="210"/>
        <v>2.2494219899596604</v>
      </c>
      <c r="U640">
        <f t="shared" si="211"/>
        <v>128.88238636860757</v>
      </c>
      <c r="W640">
        <f t="shared" si="212"/>
        <v>5681.9046200293715</v>
      </c>
      <c r="X640">
        <f t="shared" si="213"/>
        <v>2.3055952589356279</v>
      </c>
      <c r="Y640">
        <f t="shared" si="214"/>
        <v>132.10087760238366</v>
      </c>
      <c r="AA640">
        <f t="shared" si="215"/>
        <v>-3809.3646773807036</v>
      </c>
      <c r="AB640">
        <f t="shared" si="216"/>
        <v>4215.7776110505793</v>
      </c>
      <c r="AD640">
        <f t="shared" si="217"/>
        <v>-3809.3646773807036</v>
      </c>
      <c r="AE640">
        <f t="shared" si="218"/>
        <v>-3715.7776110505793</v>
      </c>
      <c r="AG640">
        <f t="shared" si="219"/>
        <v>5321.490627640017</v>
      </c>
    </row>
    <row r="641" spans="1:33" x14ac:dyDescent="0.2">
      <c r="A641">
        <f>'建築限界数値データ　線間左'!A725</f>
        <v>-1350</v>
      </c>
      <c r="B641">
        <f>'建築限界数値データ　線間左'!B725</f>
        <v>4433</v>
      </c>
      <c r="D641">
        <f t="shared" si="198"/>
        <v>60</v>
      </c>
      <c r="E641">
        <f t="shared" si="199"/>
        <v>300</v>
      </c>
      <c r="F641">
        <f t="shared" si="200"/>
        <v>-2140</v>
      </c>
      <c r="G641">
        <f t="shared" si="201"/>
        <v>500</v>
      </c>
      <c r="I641">
        <f t="shared" si="202"/>
        <v>5.6173268975967375E-2</v>
      </c>
      <c r="J641">
        <f t="shared" si="203"/>
        <v>76.666666666666671</v>
      </c>
      <c r="L641">
        <f t="shared" si="204"/>
        <v>-1426.6666666666667</v>
      </c>
      <c r="M641">
        <f t="shared" si="205"/>
        <v>4433</v>
      </c>
      <c r="O641">
        <f t="shared" si="206"/>
        <v>-3566.666666666667</v>
      </c>
      <c r="P641">
        <f t="shared" si="207"/>
        <v>4433</v>
      </c>
      <c r="R641">
        <f t="shared" si="208"/>
        <v>5689.692444333974</v>
      </c>
      <c r="S641">
        <f t="shared" si="209"/>
        <v>-0.89327392873132738</v>
      </c>
      <c r="T641">
        <f t="shared" si="210"/>
        <v>2.248318724858466</v>
      </c>
      <c r="U641">
        <f t="shared" si="211"/>
        <v>128.81917393462507</v>
      </c>
      <c r="W641">
        <f t="shared" si="212"/>
        <v>5689.692444333974</v>
      </c>
      <c r="X641">
        <f t="shared" si="213"/>
        <v>2.3044919938344335</v>
      </c>
      <c r="Y641">
        <f t="shared" si="214"/>
        <v>132.03766516840116</v>
      </c>
      <c r="AA641">
        <f t="shared" si="215"/>
        <v>-3809.9261146984632</v>
      </c>
      <c r="AB641">
        <f t="shared" si="216"/>
        <v>4225.7618380180611</v>
      </c>
      <c r="AD641">
        <f t="shared" si="217"/>
        <v>-3809.9261146984632</v>
      </c>
      <c r="AE641">
        <f t="shared" si="218"/>
        <v>-3725.7618380180611</v>
      </c>
      <c r="AG641">
        <f t="shared" si="219"/>
        <v>5328.8683857919641</v>
      </c>
    </row>
    <row r="642" spans="1:33" x14ac:dyDescent="0.2">
      <c r="A642">
        <f>'建築限界数値データ　線間左'!A726</f>
        <v>-1350</v>
      </c>
      <c r="B642">
        <f>'建築限界数値データ　線間左'!B726</f>
        <v>4443</v>
      </c>
      <c r="D642">
        <f t="shared" si="198"/>
        <v>60</v>
      </c>
      <c r="E642">
        <f t="shared" si="199"/>
        <v>300</v>
      </c>
      <c r="F642">
        <f t="shared" si="200"/>
        <v>-2140</v>
      </c>
      <c r="G642">
        <f t="shared" si="201"/>
        <v>500</v>
      </c>
      <c r="I642">
        <f t="shared" si="202"/>
        <v>5.6173268975967375E-2</v>
      </c>
      <c r="J642">
        <f t="shared" si="203"/>
        <v>76.666666666666671</v>
      </c>
      <c r="L642">
        <f t="shared" si="204"/>
        <v>-1426.6666666666667</v>
      </c>
      <c r="M642">
        <f t="shared" si="205"/>
        <v>4443</v>
      </c>
      <c r="O642">
        <f t="shared" si="206"/>
        <v>-3566.666666666667</v>
      </c>
      <c r="P642">
        <f t="shared" si="207"/>
        <v>4443</v>
      </c>
      <c r="R642">
        <f t="shared" si="208"/>
        <v>5697.487175159863</v>
      </c>
      <c r="S642">
        <f t="shared" si="209"/>
        <v>-0.89437417641524997</v>
      </c>
      <c r="T642">
        <f t="shared" si="210"/>
        <v>2.2472184771745431</v>
      </c>
      <c r="U642">
        <f t="shared" si="211"/>
        <v>128.75613438591725</v>
      </c>
      <c r="W642">
        <f t="shared" si="212"/>
        <v>5697.487175159863</v>
      </c>
      <c r="X642">
        <f t="shared" si="213"/>
        <v>2.3033917461505107</v>
      </c>
      <c r="Y642">
        <f t="shared" si="214"/>
        <v>131.97462561969334</v>
      </c>
      <c r="AA642">
        <f t="shared" si="215"/>
        <v>-3810.4875520162218</v>
      </c>
      <c r="AB642">
        <f t="shared" si="216"/>
        <v>4235.7460649855457</v>
      </c>
      <c r="AD642">
        <f t="shared" si="217"/>
        <v>-3810.4875520162218</v>
      </c>
      <c r="AE642">
        <f t="shared" si="218"/>
        <v>-3735.7460649855457</v>
      </c>
      <c r="AG642">
        <f t="shared" si="219"/>
        <v>5336.2546834016057</v>
      </c>
    </row>
    <row r="643" spans="1:33" x14ac:dyDescent="0.2">
      <c r="A643">
        <f>'建築限界数値データ　線間左'!A727</f>
        <v>-1350</v>
      </c>
      <c r="B643">
        <f>'建築限界数値データ　線間左'!B727</f>
        <v>4453</v>
      </c>
      <c r="D643">
        <f t="shared" ref="D643:D706" si="220">D642</f>
        <v>60</v>
      </c>
      <c r="E643">
        <f t="shared" ref="E643:E706" si="221">E642</f>
        <v>300</v>
      </c>
      <c r="F643">
        <f t="shared" ref="F643:F706" si="222">F642</f>
        <v>-2140</v>
      </c>
      <c r="G643">
        <f t="shared" ref="G643:G706" si="223">G642</f>
        <v>500</v>
      </c>
      <c r="I643">
        <f t="shared" ref="I643:I706" si="224">I642</f>
        <v>5.6173268975967375E-2</v>
      </c>
      <c r="J643">
        <f t="shared" ref="J643:J706" si="225">J642</f>
        <v>76.666666666666671</v>
      </c>
      <c r="L643">
        <f t="shared" ref="L643:L706" si="226">A643-J643</f>
        <v>-1426.6666666666667</v>
      </c>
      <c r="M643">
        <f t="shared" ref="M643:M706" si="227">B643</f>
        <v>4453</v>
      </c>
      <c r="O643">
        <f t="shared" ref="O643:O706" si="228">L643+F643</f>
        <v>-3566.666666666667</v>
      </c>
      <c r="P643">
        <f t="shared" ref="P643:P706" si="229">M643</f>
        <v>4453</v>
      </c>
      <c r="R643">
        <f t="shared" ref="R643:R706" si="230">SQRT(O643^2+P643^2)</f>
        <v>5705.2887841993688</v>
      </c>
      <c r="S643">
        <f t="shared" ref="S643:S706" si="231">IF(AND(O643=0,P643=0),0,IF(O643=0,PI()/2,ATAN(P643/O643)))</f>
        <v>-0.89547141639099881</v>
      </c>
      <c r="T643">
        <f t="shared" ref="T643:T706" si="232">IF(AND(O643&gt;=0,P643&gt;=0),S643,IF(AND(O643&lt;0,P643&gt;=0),S643+PI(),IF(AND(O643&lt;0,P643&lt;0),S643+PI(),S643+2*PI())))</f>
        <v>2.2461212371987944</v>
      </c>
      <c r="U643">
        <f t="shared" ref="U643:U706" si="233">T643*180/PI()</f>
        <v>128.69326716619381</v>
      </c>
      <c r="W643">
        <f t="shared" ref="W643:W706" si="234">R643</f>
        <v>5705.2887841993688</v>
      </c>
      <c r="X643">
        <f t="shared" ref="X643:X706" si="235">IF(T643+I643&gt;=2*PI(),MOD(T643+I643,2*PI()),T643+I643)</f>
        <v>2.3022945061747619</v>
      </c>
      <c r="Y643">
        <f t="shared" ref="Y643:Y706" si="236">X643*180/PI()</f>
        <v>131.9117583999699</v>
      </c>
      <c r="AA643">
        <f t="shared" ref="AA643:AA706" si="237">W643*COS(X643)</f>
        <v>-3811.0489893339804</v>
      </c>
      <c r="AB643">
        <f t="shared" ref="AB643:AB706" si="238">W643*SIN(X643)</f>
        <v>4245.7302919530293</v>
      </c>
      <c r="AD643">
        <f t="shared" ref="AD643:AD706" si="239">AA643</f>
        <v>-3811.0489893339804</v>
      </c>
      <c r="AE643">
        <f t="shared" ref="AE643:AE706" si="240">G643-AB643</f>
        <v>-3745.7302919530293</v>
      </c>
      <c r="AG643">
        <f t="shared" ref="AG643:AG706" si="241">SQRT(AD643^2+AE643^2)</f>
        <v>5343.6494850577619</v>
      </c>
    </row>
    <row r="644" spans="1:33" x14ac:dyDescent="0.2">
      <c r="A644">
        <f>'建築限界数値データ　線間左'!A728</f>
        <v>-1350</v>
      </c>
      <c r="B644">
        <f>'建築限界数値データ　線間左'!B728</f>
        <v>4463</v>
      </c>
      <c r="D644">
        <f t="shared" si="220"/>
        <v>60</v>
      </c>
      <c r="E644">
        <f t="shared" si="221"/>
        <v>300</v>
      </c>
      <c r="F644">
        <f t="shared" si="222"/>
        <v>-2140</v>
      </c>
      <c r="G644">
        <f t="shared" si="223"/>
        <v>500</v>
      </c>
      <c r="I644">
        <f t="shared" si="224"/>
        <v>5.6173268975967375E-2</v>
      </c>
      <c r="J644">
        <f t="shared" si="225"/>
        <v>76.666666666666671</v>
      </c>
      <c r="L644">
        <f t="shared" si="226"/>
        <v>-1426.6666666666667</v>
      </c>
      <c r="M644">
        <f t="shared" si="227"/>
        <v>4463</v>
      </c>
      <c r="O644">
        <f t="shared" si="228"/>
        <v>-3566.666666666667</v>
      </c>
      <c r="P644">
        <f t="shared" si="229"/>
        <v>4463</v>
      </c>
      <c r="R644">
        <f t="shared" si="230"/>
        <v>5713.0972432745366</v>
      </c>
      <c r="S644">
        <f t="shared" si="231"/>
        <v>-0.89656565834363044</v>
      </c>
      <c r="T644">
        <f t="shared" si="232"/>
        <v>2.2450269952461626</v>
      </c>
      <c r="U644">
        <f t="shared" si="233"/>
        <v>128.63057172054184</v>
      </c>
      <c r="W644">
        <f t="shared" si="234"/>
        <v>5713.0972432745366</v>
      </c>
      <c r="X644">
        <f t="shared" si="235"/>
        <v>2.3012002642221301</v>
      </c>
      <c r="Y644">
        <f t="shared" si="236"/>
        <v>131.84906295431793</v>
      </c>
      <c r="AA644">
        <f t="shared" si="237"/>
        <v>-3811.6104266517395</v>
      </c>
      <c r="AB644">
        <f t="shared" si="238"/>
        <v>4255.714518920513</v>
      </c>
      <c r="AD644">
        <f t="shared" si="239"/>
        <v>-3811.6104266517395</v>
      </c>
      <c r="AE644">
        <f t="shared" si="240"/>
        <v>-3755.714518920513</v>
      </c>
      <c r="AG644">
        <f t="shared" si="241"/>
        <v>5351.05275550434</v>
      </c>
    </row>
    <row r="645" spans="1:33" x14ac:dyDescent="0.2">
      <c r="A645">
        <f>'建築限界数値データ　線間左'!A729</f>
        <v>-1350</v>
      </c>
      <c r="B645">
        <f>'建築限界数値データ　線間左'!B729</f>
        <v>4473</v>
      </c>
      <c r="D645">
        <f t="shared" si="220"/>
        <v>60</v>
      </c>
      <c r="E645">
        <f t="shared" si="221"/>
        <v>300</v>
      </c>
      <c r="F645">
        <f t="shared" si="222"/>
        <v>-2140</v>
      </c>
      <c r="G645">
        <f t="shared" si="223"/>
        <v>500</v>
      </c>
      <c r="I645">
        <f t="shared" si="224"/>
        <v>5.6173268975967375E-2</v>
      </c>
      <c r="J645">
        <f t="shared" si="225"/>
        <v>76.666666666666671</v>
      </c>
      <c r="L645">
        <f t="shared" si="226"/>
        <v>-1426.6666666666667</v>
      </c>
      <c r="M645">
        <f t="shared" si="227"/>
        <v>4473</v>
      </c>
      <c r="O645">
        <f t="shared" si="228"/>
        <v>-3566.666666666667</v>
      </c>
      <c r="P645">
        <f t="shared" si="229"/>
        <v>4473</v>
      </c>
      <c r="R645">
        <f t="shared" si="230"/>
        <v>5720.9125243365779</v>
      </c>
      <c r="S645">
        <f t="shared" si="231"/>
        <v>-0.89765691193406683</v>
      </c>
      <c r="T645">
        <f t="shared" si="232"/>
        <v>2.2439357416557262</v>
      </c>
      <c r="U645">
        <f t="shared" si="233"/>
        <v>128.56804749543136</v>
      </c>
      <c r="W645">
        <f t="shared" si="234"/>
        <v>5720.9125243365779</v>
      </c>
      <c r="X645">
        <f t="shared" si="235"/>
        <v>2.3001090106316937</v>
      </c>
      <c r="Y645">
        <f t="shared" si="236"/>
        <v>131.78653872920745</v>
      </c>
      <c r="AA645">
        <f t="shared" si="237"/>
        <v>-3812.1718639694991</v>
      </c>
      <c r="AB645">
        <f t="shared" si="238"/>
        <v>4265.6987458879967</v>
      </c>
      <c r="AD645">
        <f t="shared" si="239"/>
        <v>-3812.1718639694991</v>
      </c>
      <c r="AE645">
        <f t="shared" si="240"/>
        <v>-3765.6987458879967</v>
      </c>
      <c r="AG645">
        <f t="shared" si="241"/>
        <v>5358.4644596398248</v>
      </c>
    </row>
    <row r="646" spans="1:33" x14ac:dyDescent="0.2">
      <c r="A646">
        <f>'建築限界数値データ　線間左'!A730</f>
        <v>-1350</v>
      </c>
      <c r="B646">
        <f>'建築限界数値データ　線間左'!B730</f>
        <v>4483</v>
      </c>
      <c r="D646">
        <f t="shared" si="220"/>
        <v>60</v>
      </c>
      <c r="E646">
        <f t="shared" si="221"/>
        <v>300</v>
      </c>
      <c r="F646">
        <f t="shared" si="222"/>
        <v>-2140</v>
      </c>
      <c r="G646">
        <f t="shared" si="223"/>
        <v>500</v>
      </c>
      <c r="I646">
        <f t="shared" si="224"/>
        <v>5.6173268975967375E-2</v>
      </c>
      <c r="J646">
        <f t="shared" si="225"/>
        <v>76.666666666666671</v>
      </c>
      <c r="L646">
        <f t="shared" si="226"/>
        <v>-1426.6666666666667</v>
      </c>
      <c r="M646">
        <f t="shared" si="227"/>
        <v>4483</v>
      </c>
      <c r="O646">
        <f t="shared" si="228"/>
        <v>-3566.666666666667</v>
      </c>
      <c r="P646">
        <f t="shared" si="229"/>
        <v>4483</v>
      </c>
      <c r="R646">
        <f t="shared" si="230"/>
        <v>5728.7345994653224</v>
      </c>
      <c r="S646">
        <f t="shared" si="231"/>
        <v>-0.89874518679900317</v>
      </c>
      <c r="T646">
        <f t="shared" si="232"/>
        <v>2.2428474667907898</v>
      </c>
      <c r="U646">
        <f t="shared" si="233"/>
        <v>128.50569393872033</v>
      </c>
      <c r="W646">
        <f t="shared" si="234"/>
        <v>5728.7345994653224</v>
      </c>
      <c r="X646">
        <f t="shared" si="235"/>
        <v>2.2990207357667574</v>
      </c>
      <c r="Y646">
        <f t="shared" si="236"/>
        <v>131.72418517249642</v>
      </c>
      <c r="AA646">
        <f t="shared" si="237"/>
        <v>-3812.7333012872577</v>
      </c>
      <c r="AB646">
        <f t="shared" si="238"/>
        <v>4275.6829728554803</v>
      </c>
      <c r="AD646">
        <f t="shared" si="239"/>
        <v>-3812.7333012872577</v>
      </c>
      <c r="AE646">
        <f t="shared" si="240"/>
        <v>-3775.6829728554803</v>
      </c>
      <c r="AG646">
        <f t="shared" si="241"/>
        <v>5365.8845625167551</v>
      </c>
    </row>
    <row r="647" spans="1:33" x14ac:dyDescent="0.2">
      <c r="A647">
        <f>'建築限界数値データ　線間左'!A731</f>
        <v>-1350</v>
      </c>
      <c r="B647">
        <f>'建築限界数値データ　線間左'!B731</f>
        <v>4493</v>
      </c>
      <c r="D647">
        <f t="shared" si="220"/>
        <v>60</v>
      </c>
      <c r="E647">
        <f t="shared" si="221"/>
        <v>300</v>
      </c>
      <c r="F647">
        <f t="shared" si="222"/>
        <v>-2140</v>
      </c>
      <c r="G647">
        <f t="shared" si="223"/>
        <v>500</v>
      </c>
      <c r="I647">
        <f t="shared" si="224"/>
        <v>5.6173268975967375E-2</v>
      </c>
      <c r="J647">
        <f t="shared" si="225"/>
        <v>76.666666666666671</v>
      </c>
      <c r="L647">
        <f t="shared" si="226"/>
        <v>-1426.6666666666667</v>
      </c>
      <c r="M647">
        <f t="shared" si="227"/>
        <v>4493</v>
      </c>
      <c r="O647">
        <f t="shared" si="228"/>
        <v>-3566.666666666667</v>
      </c>
      <c r="P647">
        <f t="shared" si="229"/>
        <v>4493</v>
      </c>
      <c r="R647">
        <f t="shared" si="230"/>
        <v>5736.5634408686801</v>
      </c>
      <c r="S647">
        <f t="shared" si="231"/>
        <v>-0.89983049255082037</v>
      </c>
      <c r="T647">
        <f t="shared" si="232"/>
        <v>2.2417621610389729</v>
      </c>
      <c r="U647">
        <f t="shared" si="233"/>
        <v>128.44351049965994</v>
      </c>
      <c r="W647">
        <f t="shared" si="234"/>
        <v>5736.5634408686801</v>
      </c>
      <c r="X647">
        <f t="shared" si="235"/>
        <v>2.2979354300149404</v>
      </c>
      <c r="Y647">
        <f t="shared" si="236"/>
        <v>131.66200173343606</v>
      </c>
      <c r="AA647">
        <f t="shared" si="237"/>
        <v>-3813.2947386050178</v>
      </c>
      <c r="AB647">
        <f t="shared" si="238"/>
        <v>4285.6671998229631</v>
      </c>
      <c r="AD647">
        <f t="shared" si="239"/>
        <v>-3813.2947386050178</v>
      </c>
      <c r="AE647">
        <f t="shared" si="240"/>
        <v>-3785.6671998229631</v>
      </c>
      <c r="AG647">
        <f t="shared" si="241"/>
        <v>5373.3130293412223</v>
      </c>
    </row>
    <row r="648" spans="1:33" x14ac:dyDescent="0.2">
      <c r="A648">
        <f>'建築限界数値データ　線間左'!A732</f>
        <v>-1350</v>
      </c>
      <c r="B648">
        <f>'建築限界数値データ　線間左'!B732</f>
        <v>4503</v>
      </c>
      <c r="D648">
        <f t="shared" si="220"/>
        <v>60</v>
      </c>
      <c r="E648">
        <f t="shared" si="221"/>
        <v>300</v>
      </c>
      <c r="F648">
        <f t="shared" si="222"/>
        <v>-2140</v>
      </c>
      <c r="G648">
        <f t="shared" si="223"/>
        <v>500</v>
      </c>
      <c r="I648">
        <f t="shared" si="224"/>
        <v>5.6173268975967375E-2</v>
      </c>
      <c r="J648">
        <f t="shared" si="225"/>
        <v>76.666666666666671</v>
      </c>
      <c r="L648">
        <f t="shared" si="226"/>
        <v>-1426.6666666666667</v>
      </c>
      <c r="M648">
        <f t="shared" si="227"/>
        <v>4503</v>
      </c>
      <c r="O648">
        <f t="shared" si="228"/>
        <v>-3566.666666666667</v>
      </c>
      <c r="P648">
        <f t="shared" si="229"/>
        <v>4503</v>
      </c>
      <c r="R648">
        <f t="shared" si="230"/>
        <v>5744.3990208820896</v>
      </c>
      <c r="S648">
        <f t="shared" si="231"/>
        <v>-0.90091283877749861</v>
      </c>
      <c r="T648">
        <f t="shared" si="232"/>
        <v>2.2406798148122946</v>
      </c>
      <c r="U648">
        <f t="shared" si="233"/>
        <v>128.38149662889936</v>
      </c>
      <c r="W648">
        <f t="shared" si="234"/>
        <v>5744.3990208820896</v>
      </c>
      <c r="X648">
        <f t="shared" si="235"/>
        <v>2.2968530837882621</v>
      </c>
      <c r="Y648">
        <f t="shared" si="236"/>
        <v>131.59998786267545</v>
      </c>
      <c r="AA648">
        <f t="shared" si="237"/>
        <v>-3813.8561759227769</v>
      </c>
      <c r="AB648">
        <f t="shared" si="238"/>
        <v>4295.6514267904467</v>
      </c>
      <c r="AD648">
        <f t="shared" si="239"/>
        <v>-3813.8561759227769</v>
      </c>
      <c r="AE648">
        <f t="shared" si="240"/>
        <v>-3795.6514267904467</v>
      </c>
      <c r="AG648">
        <f t="shared" si="241"/>
        <v>5380.7498254723441</v>
      </c>
    </row>
    <row r="649" spans="1:33" x14ac:dyDescent="0.2">
      <c r="A649">
        <f>'建築限界数値データ　線間左'!A733</f>
        <v>-1350</v>
      </c>
      <c r="B649">
        <f>'建築限界数値データ　線間左'!B733</f>
        <v>4513</v>
      </c>
      <c r="D649">
        <f t="shared" si="220"/>
        <v>60</v>
      </c>
      <c r="E649">
        <f t="shared" si="221"/>
        <v>300</v>
      </c>
      <c r="F649">
        <f t="shared" si="222"/>
        <v>-2140</v>
      </c>
      <c r="G649">
        <f t="shared" si="223"/>
        <v>500</v>
      </c>
      <c r="I649">
        <f t="shared" si="224"/>
        <v>5.6173268975967375E-2</v>
      </c>
      <c r="J649">
        <f t="shared" si="225"/>
        <v>76.666666666666671</v>
      </c>
      <c r="L649">
        <f t="shared" si="226"/>
        <v>-1426.6666666666667</v>
      </c>
      <c r="M649">
        <f t="shared" si="227"/>
        <v>4513</v>
      </c>
      <c r="O649">
        <f t="shared" si="228"/>
        <v>-3566.666666666667</v>
      </c>
      <c r="P649">
        <f t="shared" si="229"/>
        <v>4513</v>
      </c>
      <c r="R649">
        <f t="shared" si="230"/>
        <v>5752.2413119679804</v>
      </c>
      <c r="S649">
        <f t="shared" si="231"/>
        <v>-0.9019922350425349</v>
      </c>
      <c r="T649">
        <f t="shared" si="232"/>
        <v>2.2396004185472584</v>
      </c>
      <c r="U649">
        <f t="shared" si="233"/>
        <v>128.3196517784906</v>
      </c>
      <c r="W649">
        <f t="shared" si="234"/>
        <v>5752.2413119679804</v>
      </c>
      <c r="X649">
        <f t="shared" si="235"/>
        <v>2.295773687523226</v>
      </c>
      <c r="Y649">
        <f t="shared" si="236"/>
        <v>131.53814301226672</v>
      </c>
      <c r="AA649">
        <f t="shared" si="237"/>
        <v>-3814.4176132405364</v>
      </c>
      <c r="AB649">
        <f t="shared" si="238"/>
        <v>4305.6356537579304</v>
      </c>
      <c r="AD649">
        <f t="shared" si="239"/>
        <v>-3814.4176132405364</v>
      </c>
      <c r="AE649">
        <f t="shared" si="240"/>
        <v>-3805.6356537579304</v>
      </c>
      <c r="AG649">
        <f t="shared" si="241"/>
        <v>5388.1949164217494</v>
      </c>
    </row>
    <row r="650" spans="1:33" x14ac:dyDescent="0.2">
      <c r="A650">
        <f>'建築限界数値データ　線間左'!A734</f>
        <v>-1350</v>
      </c>
      <c r="B650">
        <f>'建築限界数値データ　線間左'!B734</f>
        <v>4523</v>
      </c>
      <c r="D650">
        <f t="shared" si="220"/>
        <v>60</v>
      </c>
      <c r="E650">
        <f t="shared" si="221"/>
        <v>300</v>
      </c>
      <c r="F650">
        <f t="shared" si="222"/>
        <v>-2140</v>
      </c>
      <c r="G650">
        <f t="shared" si="223"/>
        <v>500</v>
      </c>
      <c r="I650">
        <f t="shared" si="224"/>
        <v>5.6173268975967375E-2</v>
      </c>
      <c r="J650">
        <f t="shared" si="225"/>
        <v>76.666666666666671</v>
      </c>
      <c r="L650">
        <f t="shared" si="226"/>
        <v>-1426.6666666666667</v>
      </c>
      <c r="M650">
        <f t="shared" si="227"/>
        <v>4523</v>
      </c>
      <c r="O650">
        <f t="shared" si="228"/>
        <v>-3566.666666666667</v>
      </c>
      <c r="P650">
        <f t="shared" si="229"/>
        <v>4523</v>
      </c>
      <c r="R650">
        <f t="shared" si="230"/>
        <v>5760.0902867152272</v>
      </c>
      <c r="S650">
        <f t="shared" si="231"/>
        <v>-0.90306869088486208</v>
      </c>
      <c r="T650">
        <f t="shared" si="232"/>
        <v>2.2385239627049311</v>
      </c>
      <c r="U650">
        <f t="shared" si="233"/>
        <v>128.25797540189305</v>
      </c>
      <c r="W650">
        <f t="shared" si="234"/>
        <v>5760.0902867152272</v>
      </c>
      <c r="X650">
        <f t="shared" si="235"/>
        <v>2.2946972316808987</v>
      </c>
      <c r="Y650">
        <f t="shared" si="236"/>
        <v>131.47646663566914</v>
      </c>
      <c r="AA650">
        <f t="shared" si="237"/>
        <v>-3814.9790505582955</v>
      </c>
      <c r="AB650">
        <f t="shared" si="238"/>
        <v>4315.6198807254141</v>
      </c>
      <c r="AD650">
        <f t="shared" si="239"/>
        <v>-3814.9790505582955</v>
      </c>
      <c r="AE650">
        <f t="shared" si="240"/>
        <v>-3815.6198807254141</v>
      </c>
      <c r="AG650">
        <f t="shared" si="241"/>
        <v>5395.6482678530574</v>
      </c>
    </row>
    <row r="651" spans="1:33" x14ac:dyDescent="0.2">
      <c r="A651">
        <f>'建築限界数値データ　線間左'!A735</f>
        <v>-1350</v>
      </c>
      <c r="B651">
        <f>'建築限界数値データ　線間左'!B735</f>
        <v>4533</v>
      </c>
      <c r="D651">
        <f t="shared" si="220"/>
        <v>60</v>
      </c>
      <c r="E651">
        <f t="shared" si="221"/>
        <v>300</v>
      </c>
      <c r="F651">
        <f t="shared" si="222"/>
        <v>-2140</v>
      </c>
      <c r="G651">
        <f t="shared" si="223"/>
        <v>500</v>
      </c>
      <c r="I651">
        <f t="shared" si="224"/>
        <v>5.6173268975967375E-2</v>
      </c>
      <c r="J651">
        <f t="shared" si="225"/>
        <v>76.666666666666671</v>
      </c>
      <c r="L651">
        <f t="shared" si="226"/>
        <v>-1426.6666666666667</v>
      </c>
      <c r="M651">
        <f t="shared" si="227"/>
        <v>4533</v>
      </c>
      <c r="O651">
        <f t="shared" si="228"/>
        <v>-3566.666666666667</v>
      </c>
      <c r="P651">
        <f t="shared" si="229"/>
        <v>4533</v>
      </c>
      <c r="R651">
        <f t="shared" si="230"/>
        <v>5767.9459178386123</v>
      </c>
      <c r="S651">
        <f t="shared" si="231"/>
        <v>-0.90414221581877152</v>
      </c>
      <c r="T651">
        <f t="shared" si="232"/>
        <v>2.2374504377710216</v>
      </c>
      <c r="U651">
        <f t="shared" si="233"/>
        <v>128.19646695397796</v>
      </c>
      <c r="W651">
        <f t="shared" si="234"/>
        <v>5767.9459178386123</v>
      </c>
      <c r="X651">
        <f t="shared" si="235"/>
        <v>2.2936237067469891</v>
      </c>
      <c r="Y651">
        <f t="shared" si="236"/>
        <v>131.41495818775408</v>
      </c>
      <c r="AA651">
        <f t="shared" si="237"/>
        <v>-3815.5404878760537</v>
      </c>
      <c r="AB651">
        <f t="shared" si="238"/>
        <v>4325.6041076928987</v>
      </c>
      <c r="AD651">
        <f t="shared" si="239"/>
        <v>-3815.5404878760537</v>
      </c>
      <c r="AE651">
        <f t="shared" si="240"/>
        <v>-3825.6041076928987</v>
      </c>
      <c r="AG651">
        <f t="shared" si="241"/>
        <v>5403.109845581359</v>
      </c>
    </row>
    <row r="652" spans="1:33" x14ac:dyDescent="0.2">
      <c r="A652">
        <f>'建築限界数値データ　線間左'!A736</f>
        <v>-1350</v>
      </c>
      <c r="B652">
        <f>'建築限界数値データ　線間左'!B736</f>
        <v>4543</v>
      </c>
      <c r="D652">
        <f t="shared" si="220"/>
        <v>60</v>
      </c>
      <c r="E652">
        <f t="shared" si="221"/>
        <v>300</v>
      </c>
      <c r="F652">
        <f t="shared" si="222"/>
        <v>-2140</v>
      </c>
      <c r="G652">
        <f t="shared" si="223"/>
        <v>500</v>
      </c>
      <c r="I652">
        <f t="shared" si="224"/>
        <v>5.6173268975967375E-2</v>
      </c>
      <c r="J652">
        <f t="shared" si="225"/>
        <v>76.666666666666671</v>
      </c>
      <c r="L652">
        <f t="shared" si="226"/>
        <v>-1426.6666666666667</v>
      </c>
      <c r="M652">
        <f t="shared" si="227"/>
        <v>4543</v>
      </c>
      <c r="O652">
        <f t="shared" si="228"/>
        <v>-3566.666666666667</v>
      </c>
      <c r="P652">
        <f t="shared" si="229"/>
        <v>4543</v>
      </c>
      <c r="R652">
        <f t="shared" si="230"/>
        <v>5775.8081781782812</v>
      </c>
      <c r="S652">
        <f t="shared" si="231"/>
        <v>-0.90521281933383724</v>
      </c>
      <c r="T652">
        <f t="shared" si="232"/>
        <v>2.2363798342559558</v>
      </c>
      <c r="U652">
        <f t="shared" si="233"/>
        <v>128.13512589103283</v>
      </c>
      <c r="W652">
        <f t="shared" si="234"/>
        <v>5775.8081781782812</v>
      </c>
      <c r="X652">
        <f t="shared" si="235"/>
        <v>2.2925531032319233</v>
      </c>
      <c r="Y652">
        <f t="shared" si="236"/>
        <v>131.35361712480892</v>
      </c>
      <c r="AA652">
        <f t="shared" si="237"/>
        <v>-3816.1019251938128</v>
      </c>
      <c r="AB652">
        <f t="shared" si="238"/>
        <v>4335.5883346603832</v>
      </c>
      <c r="AD652">
        <f t="shared" si="239"/>
        <v>-3816.1019251938128</v>
      </c>
      <c r="AE652">
        <f t="shared" si="240"/>
        <v>-3835.5883346603832</v>
      </c>
      <c r="AG652">
        <f t="shared" si="241"/>
        <v>5410.5796155726921</v>
      </c>
    </row>
    <row r="653" spans="1:33" x14ac:dyDescent="0.2">
      <c r="A653">
        <f>'建築限界数値データ　線間左'!A737</f>
        <v>-1350</v>
      </c>
      <c r="B653">
        <f>'建築限界数値データ　線間左'!B737</f>
        <v>4553</v>
      </c>
      <c r="D653">
        <f t="shared" si="220"/>
        <v>60</v>
      </c>
      <c r="E653">
        <f t="shared" si="221"/>
        <v>300</v>
      </c>
      <c r="F653">
        <f t="shared" si="222"/>
        <v>-2140</v>
      </c>
      <c r="G653">
        <f t="shared" si="223"/>
        <v>500</v>
      </c>
      <c r="I653">
        <f t="shared" si="224"/>
        <v>5.6173268975967375E-2</v>
      </c>
      <c r="J653">
        <f t="shared" si="225"/>
        <v>76.666666666666671</v>
      </c>
      <c r="L653">
        <f t="shared" si="226"/>
        <v>-1426.6666666666667</v>
      </c>
      <c r="M653">
        <f t="shared" si="227"/>
        <v>4553</v>
      </c>
      <c r="O653">
        <f t="shared" si="228"/>
        <v>-3566.666666666667</v>
      </c>
      <c r="P653">
        <f t="shared" si="229"/>
        <v>4553</v>
      </c>
      <c r="R653">
        <f t="shared" si="230"/>
        <v>5783.6770406992046</v>
      </c>
      <c r="S653">
        <f t="shared" si="231"/>
        <v>-0.90628051089484318</v>
      </c>
      <c r="T653">
        <f t="shared" si="232"/>
        <v>2.23531214269495</v>
      </c>
      <c r="U653">
        <f t="shared" si="233"/>
        <v>128.07395167076547</v>
      </c>
      <c r="W653">
        <f t="shared" si="234"/>
        <v>5783.6770406992046</v>
      </c>
      <c r="X653">
        <f t="shared" si="235"/>
        <v>2.2914854116709176</v>
      </c>
      <c r="Y653">
        <f t="shared" si="236"/>
        <v>131.29244290454156</v>
      </c>
      <c r="AA653">
        <f t="shared" si="237"/>
        <v>-3816.6633625115728</v>
      </c>
      <c r="AB653">
        <f t="shared" si="238"/>
        <v>4345.5725616278651</v>
      </c>
      <c r="AD653">
        <f t="shared" si="239"/>
        <v>-3816.6633625115728</v>
      </c>
      <c r="AE653">
        <f t="shared" si="240"/>
        <v>-3845.5725616278651</v>
      </c>
      <c r="AG653">
        <f t="shared" si="241"/>
        <v>5418.0575439435161</v>
      </c>
    </row>
    <row r="654" spans="1:33" x14ac:dyDescent="0.2">
      <c r="A654">
        <f>'建築限界数値データ　線間左'!A738</f>
        <v>-1350</v>
      </c>
      <c r="B654">
        <f>'建築限界数値データ　線間左'!B738</f>
        <v>4563</v>
      </c>
      <c r="D654">
        <f t="shared" si="220"/>
        <v>60</v>
      </c>
      <c r="E654">
        <f t="shared" si="221"/>
        <v>300</v>
      </c>
      <c r="F654">
        <f t="shared" si="222"/>
        <v>-2140</v>
      </c>
      <c r="G654">
        <f t="shared" si="223"/>
        <v>500</v>
      </c>
      <c r="I654">
        <f t="shared" si="224"/>
        <v>5.6173268975967375E-2</v>
      </c>
      <c r="J654">
        <f t="shared" si="225"/>
        <v>76.666666666666671</v>
      </c>
      <c r="L654">
        <f t="shared" si="226"/>
        <v>-1426.6666666666667</v>
      </c>
      <c r="M654">
        <f t="shared" si="227"/>
        <v>4563</v>
      </c>
      <c r="O654">
        <f t="shared" si="228"/>
        <v>-3566.666666666667</v>
      </c>
      <c r="P654">
        <f t="shared" si="229"/>
        <v>4563</v>
      </c>
      <c r="R654">
        <f t="shared" si="230"/>
        <v>5791.5524784906429</v>
      </c>
      <c r="S654">
        <f t="shared" si="231"/>
        <v>-0.90734529994171298</v>
      </c>
      <c r="T654">
        <f t="shared" si="232"/>
        <v>2.23424735364808</v>
      </c>
      <c r="U654">
        <f t="shared" si="233"/>
        <v>128.01294375230808</v>
      </c>
      <c r="W654">
        <f t="shared" si="234"/>
        <v>5791.5524784906429</v>
      </c>
      <c r="X654">
        <f t="shared" si="235"/>
        <v>2.2904206226240476</v>
      </c>
      <c r="Y654">
        <f t="shared" si="236"/>
        <v>131.23143498608417</v>
      </c>
      <c r="AA654">
        <f t="shared" si="237"/>
        <v>-3817.224799829331</v>
      </c>
      <c r="AB654">
        <f t="shared" si="238"/>
        <v>4355.5567885953487</v>
      </c>
      <c r="AD654">
        <f t="shared" si="239"/>
        <v>-3817.224799829331</v>
      </c>
      <c r="AE654">
        <f t="shared" si="240"/>
        <v>-3855.5567885953487</v>
      </c>
      <c r="AG654">
        <f t="shared" si="241"/>
        <v>5425.543596960194</v>
      </c>
    </row>
    <row r="655" spans="1:33" x14ac:dyDescent="0.2">
      <c r="A655">
        <f>'建築限界数値データ　線間左'!A739</f>
        <v>-1350</v>
      </c>
      <c r="B655">
        <f>'建築限界数値データ　線間左'!B739</f>
        <v>4573</v>
      </c>
      <c r="D655">
        <f t="shared" si="220"/>
        <v>60</v>
      </c>
      <c r="E655">
        <f t="shared" si="221"/>
        <v>300</v>
      </c>
      <c r="F655">
        <f t="shared" si="222"/>
        <v>-2140</v>
      </c>
      <c r="G655">
        <f t="shared" si="223"/>
        <v>500</v>
      </c>
      <c r="I655">
        <f t="shared" si="224"/>
        <v>5.6173268975967375E-2</v>
      </c>
      <c r="J655">
        <f t="shared" si="225"/>
        <v>76.666666666666671</v>
      </c>
      <c r="L655">
        <f t="shared" si="226"/>
        <v>-1426.6666666666667</v>
      </c>
      <c r="M655">
        <f t="shared" si="227"/>
        <v>4573</v>
      </c>
      <c r="O655">
        <f t="shared" si="228"/>
        <v>-3566.666666666667</v>
      </c>
      <c r="P655">
        <f t="shared" si="229"/>
        <v>4573</v>
      </c>
      <c r="R655">
        <f t="shared" si="230"/>
        <v>5799.4344647656044</v>
      </c>
      <c r="S655">
        <f t="shared" si="231"/>
        <v>-0.90840719588944185</v>
      </c>
      <c r="T655">
        <f t="shared" si="232"/>
        <v>2.2331854577003512</v>
      </c>
      <c r="U655">
        <f t="shared" si="233"/>
        <v>127.95210159622115</v>
      </c>
      <c r="W655">
        <f t="shared" si="234"/>
        <v>5799.4344647656044</v>
      </c>
      <c r="X655">
        <f t="shared" si="235"/>
        <v>2.2893587266763187</v>
      </c>
      <c r="Y655">
        <f t="shared" si="236"/>
        <v>131.17059282999725</v>
      </c>
      <c r="AA655">
        <f t="shared" si="237"/>
        <v>-3817.7862371470906</v>
      </c>
      <c r="AB655">
        <f t="shared" si="238"/>
        <v>4365.5410155628333</v>
      </c>
      <c r="AD655">
        <f t="shared" si="239"/>
        <v>-3817.7862371470906</v>
      </c>
      <c r="AE655">
        <f t="shared" si="240"/>
        <v>-3865.5410155628333</v>
      </c>
      <c r="AG655">
        <f t="shared" si="241"/>
        <v>5433.037741038459</v>
      </c>
    </row>
    <row r="656" spans="1:33" x14ac:dyDescent="0.2">
      <c r="A656">
        <f>'建築限界数値データ　線間左'!A740</f>
        <v>-1350</v>
      </c>
      <c r="B656">
        <f>'建築限界数値データ　線間左'!B740</f>
        <v>4583</v>
      </c>
      <c r="D656">
        <f t="shared" si="220"/>
        <v>60</v>
      </c>
      <c r="E656">
        <f t="shared" si="221"/>
        <v>300</v>
      </c>
      <c r="F656">
        <f t="shared" si="222"/>
        <v>-2140</v>
      </c>
      <c r="G656">
        <f t="shared" si="223"/>
        <v>500</v>
      </c>
      <c r="I656">
        <f t="shared" si="224"/>
        <v>5.6173268975967375E-2</v>
      </c>
      <c r="J656">
        <f t="shared" si="225"/>
        <v>76.666666666666671</v>
      </c>
      <c r="L656">
        <f t="shared" si="226"/>
        <v>-1426.6666666666667</v>
      </c>
      <c r="M656">
        <f t="shared" si="227"/>
        <v>4583</v>
      </c>
      <c r="O656">
        <f t="shared" si="228"/>
        <v>-3566.666666666667</v>
      </c>
      <c r="P656">
        <f t="shared" si="229"/>
        <v>4583</v>
      </c>
      <c r="R656">
        <f t="shared" si="230"/>
        <v>5807.3229728603101</v>
      </c>
      <c r="S656">
        <f t="shared" si="231"/>
        <v>-0.90946620812803114</v>
      </c>
      <c r="T656">
        <f t="shared" si="232"/>
        <v>2.2321264454617618</v>
      </c>
      <c r="U656">
        <f t="shared" si="233"/>
        <v>127.89142466449726</v>
      </c>
      <c r="W656">
        <f t="shared" si="234"/>
        <v>5807.3229728603101</v>
      </c>
      <c r="X656">
        <f t="shared" si="235"/>
        <v>2.2882997144377293</v>
      </c>
      <c r="Y656">
        <f t="shared" si="236"/>
        <v>131.10991589827339</v>
      </c>
      <c r="AA656">
        <f t="shared" si="237"/>
        <v>-3818.3476744648488</v>
      </c>
      <c r="AB656">
        <f t="shared" si="238"/>
        <v>4375.5252425303179</v>
      </c>
      <c r="AD656">
        <f t="shared" si="239"/>
        <v>-3818.3476744648488</v>
      </c>
      <c r="AE656">
        <f t="shared" si="240"/>
        <v>-3875.5252425303179</v>
      </c>
      <c r="AG656">
        <f t="shared" si="241"/>
        <v>5440.5399427428893</v>
      </c>
    </row>
    <row r="657" spans="1:33" x14ac:dyDescent="0.2">
      <c r="A657">
        <f>'建築限界数値データ　線間左'!A741</f>
        <v>-1350</v>
      </c>
      <c r="B657">
        <f>'建築限界数値データ　線間左'!B741</f>
        <v>4593</v>
      </c>
      <c r="D657">
        <f t="shared" si="220"/>
        <v>60</v>
      </c>
      <c r="E657">
        <f t="shared" si="221"/>
        <v>300</v>
      </c>
      <c r="F657">
        <f t="shared" si="222"/>
        <v>-2140</v>
      </c>
      <c r="G657">
        <f t="shared" si="223"/>
        <v>500</v>
      </c>
      <c r="I657">
        <f t="shared" si="224"/>
        <v>5.6173268975967375E-2</v>
      </c>
      <c r="J657">
        <f t="shared" si="225"/>
        <v>76.666666666666671</v>
      </c>
      <c r="L657">
        <f t="shared" si="226"/>
        <v>-1426.6666666666667</v>
      </c>
      <c r="M657">
        <f t="shared" si="227"/>
        <v>4593</v>
      </c>
      <c r="O657">
        <f t="shared" si="228"/>
        <v>-3566.666666666667</v>
      </c>
      <c r="P657">
        <f t="shared" si="229"/>
        <v>4593</v>
      </c>
      <c r="R657">
        <f t="shared" si="230"/>
        <v>5815.2179762336609</v>
      </c>
      <c r="S657">
        <f t="shared" si="231"/>
        <v>-0.91052234602242477</v>
      </c>
      <c r="T657">
        <f t="shared" si="232"/>
        <v>2.2310703075673683</v>
      </c>
      <c r="U657">
        <f t="shared" si="233"/>
        <v>127.8309124205647</v>
      </c>
      <c r="W657">
        <f t="shared" si="234"/>
        <v>5815.2179762336609</v>
      </c>
      <c r="X657">
        <f t="shared" si="235"/>
        <v>2.2872435765433359</v>
      </c>
      <c r="Y657">
        <f t="shared" si="236"/>
        <v>131.04940365434081</v>
      </c>
      <c r="AA657">
        <f t="shared" si="237"/>
        <v>-3818.9091117826088</v>
      </c>
      <c r="AB657">
        <f t="shared" si="238"/>
        <v>4385.5094694978006</v>
      </c>
      <c r="AD657">
        <f t="shared" si="239"/>
        <v>-3818.9091117826088</v>
      </c>
      <c r="AE657">
        <f t="shared" si="240"/>
        <v>-3885.5094694978006</v>
      </c>
      <c r="AG657">
        <f t="shared" si="241"/>
        <v>5448.0501687863807</v>
      </c>
    </row>
    <row r="658" spans="1:33" x14ac:dyDescent="0.2">
      <c r="A658">
        <f>'建築限界数値データ　線間左'!A742</f>
        <v>-1350</v>
      </c>
      <c r="B658">
        <f>'建築限界数値データ　線間左'!B742</f>
        <v>4603</v>
      </c>
      <c r="D658">
        <f t="shared" si="220"/>
        <v>60</v>
      </c>
      <c r="E658">
        <f t="shared" si="221"/>
        <v>300</v>
      </c>
      <c r="F658">
        <f t="shared" si="222"/>
        <v>-2140</v>
      </c>
      <c r="G658">
        <f t="shared" si="223"/>
        <v>500</v>
      </c>
      <c r="I658">
        <f t="shared" si="224"/>
        <v>5.6173268975967375E-2</v>
      </c>
      <c r="J658">
        <f t="shared" si="225"/>
        <v>76.666666666666671</v>
      </c>
      <c r="L658">
        <f t="shared" si="226"/>
        <v>-1426.6666666666667</v>
      </c>
      <c r="M658">
        <f t="shared" si="227"/>
        <v>4603</v>
      </c>
      <c r="O658">
        <f t="shared" si="228"/>
        <v>-3566.666666666667</v>
      </c>
      <c r="P658">
        <f t="shared" si="229"/>
        <v>4603</v>
      </c>
      <c r="R658">
        <f t="shared" si="230"/>
        <v>5823.1194484666985</v>
      </c>
      <c r="S658">
        <f t="shared" si="231"/>
        <v>-0.91157561891244898</v>
      </c>
      <c r="T658">
        <f t="shared" si="232"/>
        <v>2.2300170346773442</v>
      </c>
      <c r="U658">
        <f t="shared" si="233"/>
        <v>127.77056432929078</v>
      </c>
      <c r="W658">
        <f t="shared" si="234"/>
        <v>5823.1194484666985</v>
      </c>
      <c r="X658">
        <f t="shared" si="235"/>
        <v>2.2861903036533118</v>
      </c>
      <c r="Y658">
        <f t="shared" si="236"/>
        <v>130.98905556306687</v>
      </c>
      <c r="AA658">
        <f t="shared" si="237"/>
        <v>-3819.4705491003683</v>
      </c>
      <c r="AB658">
        <f t="shared" si="238"/>
        <v>4395.4936964652834</v>
      </c>
      <c r="AD658">
        <f t="shared" si="239"/>
        <v>-3819.4705491003683</v>
      </c>
      <c r="AE658">
        <f t="shared" si="240"/>
        <v>-3895.4936964652834</v>
      </c>
      <c r="AG658">
        <f t="shared" si="241"/>
        <v>5455.5683860296194</v>
      </c>
    </row>
    <row r="659" spans="1:33" x14ac:dyDescent="0.2">
      <c r="A659">
        <f>'建築限界数値データ　線間左'!A743</f>
        <v>-1350</v>
      </c>
      <c r="B659">
        <f>'建築限界数値データ　線間左'!B743</f>
        <v>4613</v>
      </c>
      <c r="D659">
        <f t="shared" si="220"/>
        <v>60</v>
      </c>
      <c r="E659">
        <f t="shared" si="221"/>
        <v>300</v>
      </c>
      <c r="F659">
        <f t="shared" si="222"/>
        <v>-2140</v>
      </c>
      <c r="G659">
        <f t="shared" si="223"/>
        <v>500</v>
      </c>
      <c r="I659">
        <f t="shared" si="224"/>
        <v>5.6173268975967375E-2</v>
      </c>
      <c r="J659">
        <f t="shared" si="225"/>
        <v>76.666666666666671</v>
      </c>
      <c r="L659">
        <f t="shared" si="226"/>
        <v>-1426.6666666666667</v>
      </c>
      <c r="M659">
        <f t="shared" si="227"/>
        <v>4613</v>
      </c>
      <c r="O659">
        <f t="shared" si="228"/>
        <v>-3566.666666666667</v>
      </c>
      <c r="P659">
        <f t="shared" si="229"/>
        <v>4613</v>
      </c>
      <c r="R659">
        <f t="shared" si="230"/>
        <v>5831.0273632620792</v>
      </c>
      <c r="S659">
        <f t="shared" si="231"/>
        <v>-0.91262603611275339</v>
      </c>
      <c r="T659">
        <f t="shared" si="232"/>
        <v>2.2289666174770399</v>
      </c>
      <c r="U659">
        <f t="shared" si="233"/>
        <v>127.71037985698538</v>
      </c>
      <c r="W659">
        <f t="shared" si="234"/>
        <v>5831.0273632620792</v>
      </c>
      <c r="X659">
        <f t="shared" si="235"/>
        <v>2.2851398864530075</v>
      </c>
      <c r="Y659">
        <f t="shared" si="236"/>
        <v>130.9288710907615</v>
      </c>
      <c r="AA659">
        <f t="shared" si="237"/>
        <v>-3820.0319864181283</v>
      </c>
      <c r="AB659">
        <f t="shared" si="238"/>
        <v>4405.4779234327671</v>
      </c>
      <c r="AD659">
        <f t="shared" si="239"/>
        <v>-3820.0319864181283</v>
      </c>
      <c r="AE659">
        <f t="shared" si="240"/>
        <v>-3905.4779234327671</v>
      </c>
      <c r="AG659">
        <f t="shared" si="241"/>
        <v>5463.0945614805487</v>
      </c>
    </row>
    <row r="660" spans="1:33" x14ac:dyDescent="0.2">
      <c r="A660">
        <f>'建築限界数値データ　線間左'!A744</f>
        <v>-1350</v>
      </c>
      <c r="B660">
        <f>'建築限界数値データ　線間左'!B744</f>
        <v>4623</v>
      </c>
      <c r="D660">
        <f t="shared" si="220"/>
        <v>60</v>
      </c>
      <c r="E660">
        <f t="shared" si="221"/>
        <v>300</v>
      </c>
      <c r="F660">
        <f t="shared" si="222"/>
        <v>-2140</v>
      </c>
      <c r="G660">
        <f t="shared" si="223"/>
        <v>500</v>
      </c>
      <c r="I660">
        <f t="shared" si="224"/>
        <v>5.6173268975967375E-2</v>
      </c>
      <c r="J660">
        <f t="shared" si="225"/>
        <v>76.666666666666671</v>
      </c>
      <c r="L660">
        <f t="shared" si="226"/>
        <v>-1426.6666666666667</v>
      </c>
      <c r="M660">
        <f t="shared" si="227"/>
        <v>4623</v>
      </c>
      <c r="O660">
        <f t="shared" si="228"/>
        <v>-3566.666666666667</v>
      </c>
      <c r="P660">
        <f t="shared" si="229"/>
        <v>4623</v>
      </c>
      <c r="R660">
        <f t="shared" si="230"/>
        <v>5838.9416944435325</v>
      </c>
      <c r="S660">
        <f t="shared" si="231"/>
        <v>-0.91367360691275457</v>
      </c>
      <c r="T660">
        <f t="shared" si="232"/>
        <v>2.2279190466770387</v>
      </c>
      <c r="U660">
        <f t="shared" si="233"/>
        <v>127.65035847140418</v>
      </c>
      <c r="W660">
        <f t="shared" si="234"/>
        <v>5838.9416944435325</v>
      </c>
      <c r="X660">
        <f t="shared" si="235"/>
        <v>2.2840923156530062</v>
      </c>
      <c r="Y660">
        <f t="shared" si="236"/>
        <v>130.86884970518028</v>
      </c>
      <c r="AA660">
        <f t="shared" si="237"/>
        <v>-3820.593423735887</v>
      </c>
      <c r="AB660">
        <f t="shared" si="238"/>
        <v>4415.4621504002507</v>
      </c>
      <c r="AD660">
        <f t="shared" si="239"/>
        <v>-3820.593423735887</v>
      </c>
      <c r="AE660">
        <f t="shared" si="240"/>
        <v>-3915.4621504002507</v>
      </c>
      <c r="AG660">
        <f t="shared" si="241"/>
        <v>5470.6286622938378</v>
      </c>
    </row>
    <row r="661" spans="1:33" x14ac:dyDescent="0.2">
      <c r="A661">
        <f>'建築限界数値データ　線間左'!A745</f>
        <v>-1350</v>
      </c>
      <c r="B661">
        <f>'建築限界数値データ　線間左'!B745</f>
        <v>4633</v>
      </c>
      <c r="D661">
        <f t="shared" si="220"/>
        <v>60</v>
      </c>
      <c r="E661">
        <f t="shared" si="221"/>
        <v>300</v>
      </c>
      <c r="F661">
        <f t="shared" si="222"/>
        <v>-2140</v>
      </c>
      <c r="G661">
        <f t="shared" si="223"/>
        <v>500</v>
      </c>
      <c r="I661">
        <f t="shared" si="224"/>
        <v>5.6173268975967375E-2</v>
      </c>
      <c r="J661">
        <f t="shared" si="225"/>
        <v>76.666666666666671</v>
      </c>
      <c r="L661">
        <f t="shared" si="226"/>
        <v>-1426.6666666666667</v>
      </c>
      <c r="M661">
        <f t="shared" si="227"/>
        <v>4633</v>
      </c>
      <c r="O661">
        <f t="shared" si="228"/>
        <v>-3566.666666666667</v>
      </c>
      <c r="P661">
        <f t="shared" si="229"/>
        <v>4633</v>
      </c>
      <c r="R661">
        <f t="shared" si="230"/>
        <v>5846.8624159553401</v>
      </c>
      <c r="S661">
        <f t="shared" si="231"/>
        <v>-0.9147183405765823</v>
      </c>
      <c r="T661">
        <f t="shared" si="232"/>
        <v>2.2268743130132109</v>
      </c>
      <c r="U661">
        <f t="shared" si="233"/>
        <v>127.59049964175161</v>
      </c>
      <c r="W661">
        <f t="shared" si="234"/>
        <v>5846.8624159553401</v>
      </c>
      <c r="X661">
        <f t="shared" si="235"/>
        <v>2.2830475819891785</v>
      </c>
      <c r="Y661">
        <f t="shared" si="236"/>
        <v>130.80899087552771</v>
      </c>
      <c r="AA661">
        <f t="shared" si="237"/>
        <v>-3821.1548610536461</v>
      </c>
      <c r="AB661">
        <f t="shared" si="238"/>
        <v>4425.4463773677344</v>
      </c>
      <c r="AD661">
        <f t="shared" si="239"/>
        <v>-3821.1548610536461</v>
      </c>
      <c r="AE661">
        <f t="shared" si="240"/>
        <v>-3925.4463773677344</v>
      </c>
      <c r="AG661">
        <f t="shared" si="241"/>
        <v>5478.1706557703528</v>
      </c>
    </row>
    <row r="662" spans="1:33" x14ac:dyDescent="0.2">
      <c r="A662">
        <f>'建築限界数値データ　線間左'!A746</f>
        <v>-1350</v>
      </c>
      <c r="B662">
        <f>'建築限界数値データ　線間左'!B746</f>
        <v>4643</v>
      </c>
      <c r="D662">
        <f t="shared" si="220"/>
        <v>60</v>
      </c>
      <c r="E662">
        <f t="shared" si="221"/>
        <v>300</v>
      </c>
      <c r="F662">
        <f t="shared" si="222"/>
        <v>-2140</v>
      </c>
      <c r="G662">
        <f t="shared" si="223"/>
        <v>500</v>
      </c>
      <c r="I662">
        <f t="shared" si="224"/>
        <v>5.6173268975967375E-2</v>
      </c>
      <c r="J662">
        <f t="shared" si="225"/>
        <v>76.666666666666671</v>
      </c>
      <c r="L662">
        <f t="shared" si="226"/>
        <v>-1426.6666666666667</v>
      </c>
      <c r="M662">
        <f t="shared" si="227"/>
        <v>4643</v>
      </c>
      <c r="O662">
        <f t="shared" si="228"/>
        <v>-3566.666666666667</v>
      </c>
      <c r="P662">
        <f t="shared" si="229"/>
        <v>4643</v>
      </c>
      <c r="R662">
        <f t="shared" si="230"/>
        <v>5854.7895018617974</v>
      </c>
      <c r="S662">
        <f t="shared" si="231"/>
        <v>-0.91576024634302755</v>
      </c>
      <c r="T662">
        <f t="shared" si="232"/>
        <v>2.2258324072467657</v>
      </c>
      <c r="U662">
        <f t="shared" si="233"/>
        <v>127.53080283868395</v>
      </c>
      <c r="W662">
        <f t="shared" si="234"/>
        <v>5854.7895018617974</v>
      </c>
      <c r="X662">
        <f t="shared" si="235"/>
        <v>2.2820056762227332</v>
      </c>
      <c r="Y662">
        <f t="shared" si="236"/>
        <v>130.74929407246006</v>
      </c>
      <c r="AA662">
        <f t="shared" si="237"/>
        <v>-3821.7162983714052</v>
      </c>
      <c r="AB662">
        <f t="shared" si="238"/>
        <v>4435.430604335218</v>
      </c>
      <c r="AD662">
        <f t="shared" si="239"/>
        <v>-3821.7162983714052</v>
      </c>
      <c r="AE662">
        <f t="shared" si="240"/>
        <v>-3935.430604335218</v>
      </c>
      <c r="AG662">
        <f t="shared" si="241"/>
        <v>5485.7205093566236</v>
      </c>
    </row>
    <row r="663" spans="1:33" x14ac:dyDescent="0.2">
      <c r="A663">
        <f>'建築限界数値データ　線間左'!A747</f>
        <v>-1350</v>
      </c>
      <c r="B663">
        <f>'建築限界数値データ　線間左'!B747</f>
        <v>4653</v>
      </c>
      <c r="D663">
        <f t="shared" si="220"/>
        <v>60</v>
      </c>
      <c r="E663">
        <f t="shared" si="221"/>
        <v>300</v>
      </c>
      <c r="F663">
        <f t="shared" si="222"/>
        <v>-2140</v>
      </c>
      <c r="G663">
        <f t="shared" si="223"/>
        <v>500</v>
      </c>
      <c r="I663">
        <f t="shared" si="224"/>
        <v>5.6173268975967375E-2</v>
      </c>
      <c r="J663">
        <f t="shared" si="225"/>
        <v>76.666666666666671</v>
      </c>
      <c r="L663">
        <f t="shared" si="226"/>
        <v>-1426.6666666666667</v>
      </c>
      <c r="M663">
        <f t="shared" si="227"/>
        <v>4653</v>
      </c>
      <c r="O663">
        <f t="shared" si="228"/>
        <v>-3566.666666666667</v>
      </c>
      <c r="P663">
        <f t="shared" si="229"/>
        <v>4653</v>
      </c>
      <c r="R663">
        <f t="shared" si="230"/>
        <v>5862.7229263466916</v>
      </c>
      <c r="S663">
        <f t="shared" si="231"/>
        <v>-0.91679933342549302</v>
      </c>
      <c r="T663">
        <f t="shared" si="232"/>
        <v>2.2247933201643</v>
      </c>
      <c r="U663">
        <f t="shared" si="233"/>
        <v>127.47126753431209</v>
      </c>
      <c r="W663">
        <f t="shared" si="234"/>
        <v>5862.7229263466916</v>
      </c>
      <c r="X663">
        <f t="shared" si="235"/>
        <v>2.2809665891402675</v>
      </c>
      <c r="Y663">
        <f t="shared" si="236"/>
        <v>130.68975876808821</v>
      </c>
      <c r="AA663">
        <f t="shared" si="237"/>
        <v>-3822.2777356891634</v>
      </c>
      <c r="AB663">
        <f t="shared" si="238"/>
        <v>4445.4148313027026</v>
      </c>
      <c r="AD663">
        <f t="shared" si="239"/>
        <v>-3822.2777356891634</v>
      </c>
      <c r="AE663">
        <f t="shared" si="240"/>
        <v>-3945.4148313027026</v>
      </c>
      <c r="AG663">
        <f t="shared" si="241"/>
        <v>5493.2781906443088</v>
      </c>
    </row>
    <row r="664" spans="1:33" x14ac:dyDescent="0.2">
      <c r="A664">
        <f>'建築限界数値データ　線間左'!A748</f>
        <v>-1350</v>
      </c>
      <c r="B664">
        <f>'建築限界数値データ　線間左'!B748</f>
        <v>4663</v>
      </c>
      <c r="D664">
        <f t="shared" si="220"/>
        <v>60</v>
      </c>
      <c r="E664">
        <f t="shared" si="221"/>
        <v>300</v>
      </c>
      <c r="F664">
        <f t="shared" si="222"/>
        <v>-2140</v>
      </c>
      <c r="G664">
        <f t="shared" si="223"/>
        <v>500</v>
      </c>
      <c r="I664">
        <f t="shared" si="224"/>
        <v>5.6173268975967375E-2</v>
      </c>
      <c r="J664">
        <f t="shared" si="225"/>
        <v>76.666666666666671</v>
      </c>
      <c r="L664">
        <f t="shared" si="226"/>
        <v>-1426.6666666666667</v>
      </c>
      <c r="M664">
        <f t="shared" si="227"/>
        <v>4663</v>
      </c>
      <c r="O664">
        <f t="shared" si="228"/>
        <v>-3566.666666666667</v>
      </c>
      <c r="P664">
        <f t="shared" si="229"/>
        <v>4663</v>
      </c>
      <c r="R664">
        <f t="shared" si="230"/>
        <v>5870.6626637127692</v>
      </c>
      <c r="S664">
        <f t="shared" si="231"/>
        <v>-0.91783561101194511</v>
      </c>
      <c r="T664">
        <f t="shared" si="232"/>
        <v>2.2237570425778479</v>
      </c>
      <c r="U664">
        <f t="shared" si="233"/>
        <v>127.41189320220438</v>
      </c>
      <c r="W664">
        <f t="shared" si="234"/>
        <v>5870.6626637127692</v>
      </c>
      <c r="X664">
        <f t="shared" si="235"/>
        <v>2.2799303115538154</v>
      </c>
      <c r="Y664">
        <f t="shared" si="236"/>
        <v>130.63038443598049</v>
      </c>
      <c r="AA664">
        <f t="shared" si="237"/>
        <v>-3822.8391730069225</v>
      </c>
      <c r="AB664">
        <f t="shared" si="238"/>
        <v>4455.3990582701854</v>
      </c>
      <c r="AD664">
        <f t="shared" si="239"/>
        <v>-3822.8391730069225</v>
      </c>
      <c r="AE664">
        <f t="shared" si="240"/>
        <v>-3955.3990582701854</v>
      </c>
      <c r="AG664">
        <f t="shared" si="241"/>
        <v>5500.8436673696624</v>
      </c>
    </row>
    <row r="665" spans="1:33" x14ac:dyDescent="0.2">
      <c r="A665">
        <f>'建築限界数値データ　線間左'!A749</f>
        <v>-1350</v>
      </c>
      <c r="B665">
        <f>'建築限界数値データ　線間左'!B749</f>
        <v>4673</v>
      </c>
      <c r="D665">
        <f t="shared" si="220"/>
        <v>60</v>
      </c>
      <c r="E665">
        <f t="shared" si="221"/>
        <v>300</v>
      </c>
      <c r="F665">
        <f t="shared" si="222"/>
        <v>-2140</v>
      </c>
      <c r="G665">
        <f t="shared" si="223"/>
        <v>500</v>
      </c>
      <c r="I665">
        <f t="shared" si="224"/>
        <v>5.6173268975967375E-2</v>
      </c>
      <c r="J665">
        <f t="shared" si="225"/>
        <v>76.666666666666671</v>
      </c>
      <c r="L665">
        <f t="shared" si="226"/>
        <v>-1426.6666666666667</v>
      </c>
      <c r="M665">
        <f t="shared" si="227"/>
        <v>4673</v>
      </c>
      <c r="O665">
        <f t="shared" si="228"/>
        <v>-3566.666666666667</v>
      </c>
      <c r="P665">
        <f t="shared" si="229"/>
        <v>4673</v>
      </c>
      <c r="R665">
        <f t="shared" si="230"/>
        <v>5878.608688381215</v>
      </c>
      <c r="S665">
        <f t="shared" si="231"/>
        <v>-0.91886908826486902</v>
      </c>
      <c r="T665">
        <f t="shared" si="232"/>
        <v>2.222723565324924</v>
      </c>
      <c r="U665">
        <f t="shared" si="233"/>
        <v>127.35267931738909</v>
      </c>
      <c r="W665">
        <f t="shared" si="234"/>
        <v>5878.608688381215</v>
      </c>
      <c r="X665">
        <f t="shared" si="235"/>
        <v>2.2788968343008915</v>
      </c>
      <c r="Y665">
        <f t="shared" si="236"/>
        <v>130.57117055116518</v>
      </c>
      <c r="AA665">
        <f t="shared" si="237"/>
        <v>-3823.4006103246816</v>
      </c>
      <c r="AB665">
        <f t="shared" si="238"/>
        <v>4465.383285237669</v>
      </c>
      <c r="AD665">
        <f t="shared" si="239"/>
        <v>-3823.4006103246816</v>
      </c>
      <c r="AE665">
        <f t="shared" si="240"/>
        <v>-3965.383285237669</v>
      </c>
      <c r="AG665">
        <f t="shared" si="241"/>
        <v>5508.4169074130032</v>
      </c>
    </row>
    <row r="666" spans="1:33" x14ac:dyDescent="0.2">
      <c r="A666">
        <f>'建築限界数値データ　線間左'!A750</f>
        <v>-1350</v>
      </c>
      <c r="B666">
        <f>'建築限界数値データ　線間左'!B750</f>
        <v>4683</v>
      </c>
      <c r="D666">
        <f t="shared" si="220"/>
        <v>60</v>
      </c>
      <c r="E666">
        <f t="shared" si="221"/>
        <v>300</v>
      </c>
      <c r="F666">
        <f t="shared" si="222"/>
        <v>-2140</v>
      </c>
      <c r="G666">
        <f t="shared" si="223"/>
        <v>500</v>
      </c>
      <c r="I666">
        <f t="shared" si="224"/>
        <v>5.6173268975967375E-2</v>
      </c>
      <c r="J666">
        <f t="shared" si="225"/>
        <v>76.666666666666671</v>
      </c>
      <c r="L666">
        <f t="shared" si="226"/>
        <v>-1426.6666666666667</v>
      </c>
      <c r="M666">
        <f t="shared" si="227"/>
        <v>4683</v>
      </c>
      <c r="O666">
        <f t="shared" si="228"/>
        <v>-3566.666666666667</v>
      </c>
      <c r="P666">
        <f t="shared" si="229"/>
        <v>4683</v>
      </c>
      <c r="R666">
        <f t="shared" si="230"/>
        <v>5886.560974891122</v>
      </c>
      <c r="S666">
        <f t="shared" si="231"/>
        <v>-0.91989977432122527</v>
      </c>
      <c r="T666">
        <f t="shared" si="232"/>
        <v>2.2216928792685677</v>
      </c>
      <c r="U666">
        <f t="shared" si="233"/>
        <v>127.29362535635688</v>
      </c>
      <c r="W666">
        <f t="shared" si="234"/>
        <v>5886.560974891122</v>
      </c>
      <c r="X666">
        <f t="shared" si="235"/>
        <v>2.2778661482445353</v>
      </c>
      <c r="Y666">
        <f t="shared" si="236"/>
        <v>130.51211659013299</v>
      </c>
      <c r="AA666">
        <f t="shared" si="237"/>
        <v>-3823.9620476424416</v>
      </c>
      <c r="AB666">
        <f t="shared" si="238"/>
        <v>4475.3675122051536</v>
      </c>
      <c r="AD666">
        <f t="shared" si="239"/>
        <v>-3823.9620476424416</v>
      </c>
      <c r="AE666">
        <f t="shared" si="240"/>
        <v>-3975.3675122051536</v>
      </c>
      <c r="AG666">
        <f t="shared" si="241"/>
        <v>5515.9978787981754</v>
      </c>
    </row>
    <row r="667" spans="1:33" x14ac:dyDescent="0.2">
      <c r="A667">
        <f>'建築限界数値データ　線間左'!A751</f>
        <v>-1350</v>
      </c>
      <c r="B667">
        <f>'建築限界数値データ　線間左'!B751</f>
        <v>4693</v>
      </c>
      <c r="D667">
        <f t="shared" si="220"/>
        <v>60</v>
      </c>
      <c r="E667">
        <f t="shared" si="221"/>
        <v>300</v>
      </c>
      <c r="F667">
        <f t="shared" si="222"/>
        <v>-2140</v>
      </c>
      <c r="G667">
        <f t="shared" si="223"/>
        <v>500</v>
      </c>
      <c r="I667">
        <f t="shared" si="224"/>
        <v>5.6173268975967375E-2</v>
      </c>
      <c r="J667">
        <f t="shared" si="225"/>
        <v>76.666666666666671</v>
      </c>
      <c r="L667">
        <f t="shared" si="226"/>
        <v>-1426.6666666666667</v>
      </c>
      <c r="M667">
        <f t="shared" si="227"/>
        <v>4693</v>
      </c>
      <c r="O667">
        <f t="shared" si="228"/>
        <v>-3566.666666666667</v>
      </c>
      <c r="P667">
        <f t="shared" si="229"/>
        <v>4693</v>
      </c>
      <c r="R667">
        <f t="shared" si="230"/>
        <v>5894.5194978989684</v>
      </c>
      <c r="S667">
        <f t="shared" si="231"/>
        <v>-0.92092767829240829</v>
      </c>
      <c r="T667">
        <f t="shared" si="232"/>
        <v>2.2206649752973848</v>
      </c>
      <c r="U667">
        <f t="shared" si="233"/>
        <v>127.23473079706336</v>
      </c>
      <c r="W667">
        <f t="shared" si="234"/>
        <v>5894.5194978989684</v>
      </c>
      <c r="X667">
        <f t="shared" si="235"/>
        <v>2.2768382442733524</v>
      </c>
      <c r="Y667">
        <f t="shared" si="236"/>
        <v>130.45322203083947</v>
      </c>
      <c r="AA667">
        <f t="shared" si="237"/>
        <v>-3824.5234849602002</v>
      </c>
      <c r="AB667">
        <f t="shared" si="238"/>
        <v>4485.3517391726364</v>
      </c>
      <c r="AD667">
        <f t="shared" si="239"/>
        <v>-3824.5234849602002</v>
      </c>
      <c r="AE667">
        <f t="shared" si="240"/>
        <v>-3985.3517391726364</v>
      </c>
      <c r="AG667">
        <f t="shared" si="241"/>
        <v>5523.5865496920096</v>
      </c>
    </row>
    <row r="668" spans="1:33" x14ac:dyDescent="0.2">
      <c r="A668">
        <f>'建築限界数値データ　線間左'!A752</f>
        <v>-1350</v>
      </c>
      <c r="B668">
        <f>'建築限界数値データ　線間左'!B752</f>
        <v>4703</v>
      </c>
      <c r="D668">
        <f t="shared" si="220"/>
        <v>60</v>
      </c>
      <c r="E668">
        <f t="shared" si="221"/>
        <v>300</v>
      </c>
      <c r="F668">
        <f t="shared" si="222"/>
        <v>-2140</v>
      </c>
      <c r="G668">
        <f t="shared" si="223"/>
        <v>500</v>
      </c>
      <c r="I668">
        <f t="shared" si="224"/>
        <v>5.6173268975967375E-2</v>
      </c>
      <c r="J668">
        <f t="shared" si="225"/>
        <v>76.666666666666671</v>
      </c>
      <c r="L668">
        <f t="shared" si="226"/>
        <v>-1426.6666666666667</v>
      </c>
      <c r="M668">
        <f t="shared" si="227"/>
        <v>4703</v>
      </c>
      <c r="O668">
        <f t="shared" si="228"/>
        <v>-3566.666666666667</v>
      </c>
      <c r="P668">
        <f t="shared" si="229"/>
        <v>4703</v>
      </c>
      <c r="R668">
        <f t="shared" si="230"/>
        <v>5902.4842321781016</v>
      </c>
      <c r="S668">
        <f t="shared" si="231"/>
        <v>-0.92195280926420708</v>
      </c>
      <c r="T668">
        <f t="shared" si="232"/>
        <v>2.2196398443255863</v>
      </c>
      <c r="U668">
        <f t="shared" si="233"/>
        <v>127.17599511893117</v>
      </c>
      <c r="W668">
        <f t="shared" si="234"/>
        <v>5902.4842321781016</v>
      </c>
      <c r="X668">
        <f t="shared" si="235"/>
        <v>2.2758131133015538</v>
      </c>
      <c r="Y668">
        <f t="shared" si="236"/>
        <v>130.39448635270725</v>
      </c>
      <c r="AA668">
        <f t="shared" si="237"/>
        <v>-3825.0849222779607</v>
      </c>
      <c r="AB668">
        <f t="shared" si="238"/>
        <v>4495.3359661401191</v>
      </c>
      <c r="AD668">
        <f t="shared" si="239"/>
        <v>-3825.0849222779607</v>
      </c>
      <c r="AE668">
        <f t="shared" si="240"/>
        <v>-3995.3359661401191</v>
      </c>
      <c r="AG668">
        <f t="shared" si="241"/>
        <v>5531.1828884037986</v>
      </c>
    </row>
    <row r="669" spans="1:33" x14ac:dyDescent="0.2">
      <c r="A669">
        <f>'建築限界数値データ　線間左'!A753</f>
        <v>-1350</v>
      </c>
      <c r="B669">
        <f>'建築限界数値データ　線間左'!B753</f>
        <v>4713</v>
      </c>
      <c r="D669">
        <f t="shared" si="220"/>
        <v>60</v>
      </c>
      <c r="E669">
        <f t="shared" si="221"/>
        <v>300</v>
      </c>
      <c r="F669">
        <f t="shared" si="222"/>
        <v>-2140</v>
      </c>
      <c r="G669">
        <f t="shared" si="223"/>
        <v>500</v>
      </c>
      <c r="I669">
        <f t="shared" si="224"/>
        <v>5.6173268975967375E-2</v>
      </c>
      <c r="J669">
        <f t="shared" si="225"/>
        <v>76.666666666666671</v>
      </c>
      <c r="L669">
        <f t="shared" si="226"/>
        <v>-1426.6666666666667</v>
      </c>
      <c r="M669">
        <f t="shared" si="227"/>
        <v>4713</v>
      </c>
      <c r="O669">
        <f t="shared" si="228"/>
        <v>-3566.666666666667</v>
      </c>
      <c r="P669">
        <f t="shared" si="229"/>
        <v>4713</v>
      </c>
      <c r="R669">
        <f t="shared" si="230"/>
        <v>5910.4551526182067</v>
      </c>
      <c r="S669">
        <f t="shared" si="231"/>
        <v>-0.9229751762967684</v>
      </c>
      <c r="T669">
        <f t="shared" si="232"/>
        <v>2.2186174772930247</v>
      </c>
      <c r="U669">
        <f t="shared" si="233"/>
        <v>127.11741780285207</v>
      </c>
      <c r="W669">
        <f t="shared" si="234"/>
        <v>5910.4551526182067</v>
      </c>
      <c r="X669">
        <f t="shared" si="235"/>
        <v>2.2747907462689922</v>
      </c>
      <c r="Y669">
        <f t="shared" si="236"/>
        <v>130.33590903662818</v>
      </c>
      <c r="AA669">
        <f t="shared" si="237"/>
        <v>-3825.6463595957184</v>
      </c>
      <c r="AB669">
        <f t="shared" si="238"/>
        <v>4505.3201931076037</v>
      </c>
      <c r="AD669">
        <f t="shared" si="239"/>
        <v>-3825.6463595957184</v>
      </c>
      <c r="AE669">
        <f t="shared" si="240"/>
        <v>-4005.3201931076037</v>
      </c>
      <c r="AG669">
        <f t="shared" si="241"/>
        <v>5538.7868633847529</v>
      </c>
    </row>
    <row r="670" spans="1:33" x14ac:dyDescent="0.2">
      <c r="A670">
        <f>'建築限界数値データ　線間左'!A754</f>
        <v>-1350</v>
      </c>
      <c r="B670">
        <f>'建築限界数値データ　線間左'!B754</f>
        <v>4723</v>
      </c>
      <c r="D670">
        <f t="shared" si="220"/>
        <v>60</v>
      </c>
      <c r="E670">
        <f t="shared" si="221"/>
        <v>300</v>
      </c>
      <c r="F670">
        <f t="shared" si="222"/>
        <v>-2140</v>
      </c>
      <c r="G670">
        <f t="shared" si="223"/>
        <v>500</v>
      </c>
      <c r="I670">
        <f t="shared" si="224"/>
        <v>5.6173268975967375E-2</v>
      </c>
      <c r="J670">
        <f t="shared" si="225"/>
        <v>76.666666666666671</v>
      </c>
      <c r="L670">
        <f t="shared" si="226"/>
        <v>-1426.6666666666667</v>
      </c>
      <c r="M670">
        <f t="shared" si="227"/>
        <v>4723</v>
      </c>
      <c r="O670">
        <f t="shared" si="228"/>
        <v>-3566.666666666667</v>
      </c>
      <c r="P670">
        <f t="shared" si="229"/>
        <v>4723</v>
      </c>
      <c r="R670">
        <f t="shared" si="230"/>
        <v>5918.432234224796</v>
      </c>
      <c r="S670">
        <f t="shared" si="231"/>
        <v>-0.92399478842456084</v>
      </c>
      <c r="T670">
        <f t="shared" si="232"/>
        <v>2.2175978651652324</v>
      </c>
      <c r="U670">
        <f t="shared" si="233"/>
        <v>127.05899833118922</v>
      </c>
      <c r="W670">
        <f t="shared" si="234"/>
        <v>5918.432234224796</v>
      </c>
      <c r="X670">
        <f t="shared" si="235"/>
        <v>2.2737711341411999</v>
      </c>
      <c r="Y670">
        <f t="shared" si="236"/>
        <v>130.27748956496532</v>
      </c>
      <c r="AA670">
        <f t="shared" si="237"/>
        <v>-3826.2077969134789</v>
      </c>
      <c r="AB670">
        <f t="shared" si="238"/>
        <v>4515.3044200750865</v>
      </c>
      <c r="AD670">
        <f t="shared" si="239"/>
        <v>-3826.2077969134789</v>
      </c>
      <c r="AE670">
        <f t="shared" si="240"/>
        <v>-4015.3044200750865</v>
      </c>
      <c r="AG670">
        <f t="shared" si="241"/>
        <v>5546.3984432274628</v>
      </c>
    </row>
    <row r="671" spans="1:33" x14ac:dyDescent="0.2">
      <c r="A671">
        <f>'建築限界数値データ　線間左'!A755</f>
        <v>-1350</v>
      </c>
      <c r="B671">
        <f>'建築限界数値データ　線間左'!B755</f>
        <v>4733</v>
      </c>
      <c r="D671">
        <f t="shared" si="220"/>
        <v>60</v>
      </c>
      <c r="E671">
        <f t="shared" si="221"/>
        <v>300</v>
      </c>
      <c r="F671">
        <f t="shared" si="222"/>
        <v>-2140</v>
      </c>
      <c r="G671">
        <f t="shared" si="223"/>
        <v>500</v>
      </c>
      <c r="I671">
        <f t="shared" si="224"/>
        <v>5.6173268975967375E-2</v>
      </c>
      <c r="J671">
        <f t="shared" si="225"/>
        <v>76.666666666666671</v>
      </c>
      <c r="L671">
        <f t="shared" si="226"/>
        <v>-1426.6666666666667</v>
      </c>
      <c r="M671">
        <f t="shared" si="227"/>
        <v>4733</v>
      </c>
      <c r="O671">
        <f t="shared" si="228"/>
        <v>-3566.666666666667</v>
      </c>
      <c r="P671">
        <f t="shared" si="229"/>
        <v>4733</v>
      </c>
      <c r="R671">
        <f t="shared" si="230"/>
        <v>5926.4154521186847</v>
      </c>
      <c r="S671">
        <f t="shared" si="231"/>
        <v>-0.92501165465634227</v>
      </c>
      <c r="T671">
        <f t="shared" si="232"/>
        <v>2.2165809989334511</v>
      </c>
      <c r="U671">
        <f t="shared" si="233"/>
        <v>127.00073618777877</v>
      </c>
      <c r="W671">
        <f t="shared" si="234"/>
        <v>5926.4154521186847</v>
      </c>
      <c r="X671">
        <f t="shared" si="235"/>
        <v>2.2727542679094186</v>
      </c>
      <c r="Y671">
        <f t="shared" si="236"/>
        <v>130.21922742155488</v>
      </c>
      <c r="AA671">
        <f t="shared" si="237"/>
        <v>-3826.7692342312384</v>
      </c>
      <c r="AB671">
        <f t="shared" si="238"/>
        <v>4525.2886470425701</v>
      </c>
      <c r="AD671">
        <f t="shared" si="239"/>
        <v>-3826.7692342312384</v>
      </c>
      <c r="AE671">
        <f t="shared" si="240"/>
        <v>-4025.2886470425701</v>
      </c>
      <c r="AG671">
        <f t="shared" si="241"/>
        <v>5554.0175966653669</v>
      </c>
    </row>
    <row r="672" spans="1:33" x14ac:dyDescent="0.2">
      <c r="A672">
        <f>'建築限界数値データ　線間左'!A756</f>
        <v>-1350</v>
      </c>
      <c r="B672">
        <f>'建築限界数値データ　線間左'!B756</f>
        <v>4743</v>
      </c>
      <c r="D672">
        <f t="shared" si="220"/>
        <v>60</v>
      </c>
      <c r="E672">
        <f t="shared" si="221"/>
        <v>300</v>
      </c>
      <c r="F672">
        <f t="shared" si="222"/>
        <v>-2140</v>
      </c>
      <c r="G672">
        <f t="shared" si="223"/>
        <v>500</v>
      </c>
      <c r="I672">
        <f t="shared" si="224"/>
        <v>5.6173268975967375E-2</v>
      </c>
      <c r="J672">
        <f t="shared" si="225"/>
        <v>76.666666666666671</v>
      </c>
      <c r="L672">
        <f t="shared" si="226"/>
        <v>-1426.6666666666667</v>
      </c>
      <c r="M672">
        <f t="shared" si="227"/>
        <v>4743</v>
      </c>
      <c r="O672">
        <f t="shared" si="228"/>
        <v>-3566.666666666667</v>
      </c>
      <c r="P672">
        <f t="shared" si="229"/>
        <v>4743</v>
      </c>
      <c r="R672">
        <f t="shared" si="230"/>
        <v>5934.4047815354752</v>
      </c>
      <c r="S672">
        <f t="shared" si="231"/>
        <v>-0.92602578397512747</v>
      </c>
      <c r="T672">
        <f t="shared" si="232"/>
        <v>2.2155668696146655</v>
      </c>
      <c r="U672">
        <f t="shared" si="233"/>
        <v>126.94263085793189</v>
      </c>
      <c r="W672">
        <f t="shared" si="234"/>
        <v>5934.4047815354752</v>
      </c>
      <c r="X672">
        <f t="shared" si="235"/>
        <v>2.2717401385906331</v>
      </c>
      <c r="Y672">
        <f t="shared" si="236"/>
        <v>130.16112209170799</v>
      </c>
      <c r="AA672">
        <f t="shared" si="237"/>
        <v>-3827.3306715489957</v>
      </c>
      <c r="AB672">
        <f t="shared" si="238"/>
        <v>4535.2728740100547</v>
      </c>
      <c r="AD672">
        <f t="shared" si="239"/>
        <v>-3827.3306715489957</v>
      </c>
      <c r="AE672">
        <f t="shared" si="240"/>
        <v>-4035.2728740100547</v>
      </c>
      <c r="AG672">
        <f t="shared" si="241"/>
        <v>5561.6442925722113</v>
      </c>
    </row>
    <row r="673" spans="1:33" x14ac:dyDescent="0.2">
      <c r="A673">
        <f>'建築限界数値データ　線間左'!A757</f>
        <v>-1350</v>
      </c>
      <c r="B673">
        <f>'建築限界数値データ　線間左'!B757</f>
        <v>4753</v>
      </c>
      <c r="D673">
        <f t="shared" si="220"/>
        <v>60</v>
      </c>
      <c r="E673">
        <f t="shared" si="221"/>
        <v>300</v>
      </c>
      <c r="F673">
        <f t="shared" si="222"/>
        <v>-2140</v>
      </c>
      <c r="G673">
        <f t="shared" si="223"/>
        <v>500</v>
      </c>
      <c r="I673">
        <f t="shared" si="224"/>
        <v>5.6173268975967375E-2</v>
      </c>
      <c r="J673">
        <f t="shared" si="225"/>
        <v>76.666666666666671</v>
      </c>
      <c r="L673">
        <f t="shared" si="226"/>
        <v>-1426.6666666666667</v>
      </c>
      <c r="M673">
        <f t="shared" si="227"/>
        <v>4753</v>
      </c>
      <c r="O673">
        <f t="shared" si="228"/>
        <v>-3566.666666666667</v>
      </c>
      <c r="P673">
        <f t="shared" si="229"/>
        <v>4753</v>
      </c>
      <c r="R673">
        <f t="shared" si="230"/>
        <v>5942.4001978250435</v>
      </c>
      <c r="S673">
        <f t="shared" si="231"/>
        <v>-0.92703718533815915</v>
      </c>
      <c r="T673">
        <f t="shared" si="232"/>
        <v>2.2145554682516337</v>
      </c>
      <c r="U673">
        <f t="shared" si="233"/>
        <v>126.8846818284364</v>
      </c>
      <c r="W673">
        <f t="shared" si="234"/>
        <v>5942.4001978250435</v>
      </c>
      <c r="X673">
        <f t="shared" si="235"/>
        <v>2.2707287372276013</v>
      </c>
      <c r="Y673">
        <f t="shared" si="236"/>
        <v>130.10317306221248</v>
      </c>
      <c r="AA673">
        <f t="shared" si="237"/>
        <v>-3827.8921088667544</v>
      </c>
      <c r="AB673">
        <f t="shared" si="238"/>
        <v>4545.2571009775393</v>
      </c>
      <c r="AD673">
        <f t="shared" si="239"/>
        <v>-3827.8921088667544</v>
      </c>
      <c r="AE673">
        <f t="shared" si="240"/>
        <v>-4045.2571009775393</v>
      </c>
      <c r="AG673">
        <f t="shared" si="241"/>
        <v>5569.2784999615142</v>
      </c>
    </row>
    <row r="674" spans="1:33" x14ac:dyDescent="0.2">
      <c r="A674">
        <f>'建築限界数値データ　線間左'!A758</f>
        <v>-1350</v>
      </c>
      <c r="B674">
        <f>'建築限界数値データ　線間左'!B758</f>
        <v>4763</v>
      </c>
      <c r="D674">
        <f t="shared" si="220"/>
        <v>60</v>
      </c>
      <c r="E674">
        <f t="shared" si="221"/>
        <v>300</v>
      </c>
      <c r="F674">
        <f t="shared" si="222"/>
        <v>-2140</v>
      </c>
      <c r="G674">
        <f t="shared" si="223"/>
        <v>500</v>
      </c>
      <c r="I674">
        <f t="shared" si="224"/>
        <v>5.6173268975967375E-2</v>
      </c>
      <c r="J674">
        <f t="shared" si="225"/>
        <v>76.666666666666671</v>
      </c>
      <c r="L674">
        <f t="shared" si="226"/>
        <v>-1426.6666666666667</v>
      </c>
      <c r="M674">
        <f t="shared" si="227"/>
        <v>4763</v>
      </c>
      <c r="O674">
        <f t="shared" si="228"/>
        <v>-3566.666666666667</v>
      </c>
      <c r="P674">
        <f t="shared" si="229"/>
        <v>4763</v>
      </c>
      <c r="R674">
        <f t="shared" si="230"/>
        <v>5950.4016764510206</v>
      </c>
      <c r="S674">
        <f t="shared" si="231"/>
        <v>-0.92804586767688024</v>
      </c>
      <c r="T674">
        <f t="shared" si="232"/>
        <v>2.213546785912913</v>
      </c>
      <c r="U674">
        <f t="shared" si="233"/>
        <v>126.8268885875583</v>
      </c>
      <c r="W674">
        <f t="shared" si="234"/>
        <v>5950.4016764510206</v>
      </c>
      <c r="X674">
        <f t="shared" si="235"/>
        <v>2.2697200548888805</v>
      </c>
      <c r="Y674">
        <f t="shared" si="236"/>
        <v>130.04537982133442</v>
      </c>
      <c r="AA674">
        <f t="shared" si="237"/>
        <v>-3828.4535461845153</v>
      </c>
      <c r="AB674">
        <f t="shared" si="238"/>
        <v>4555.241327945022</v>
      </c>
      <c r="AD674">
        <f t="shared" si="239"/>
        <v>-3828.4535461845153</v>
      </c>
      <c r="AE674">
        <f t="shared" si="240"/>
        <v>-4055.241327945022</v>
      </c>
      <c r="AG674">
        <f t="shared" si="241"/>
        <v>5576.9201879860266</v>
      </c>
    </row>
    <row r="675" spans="1:33" x14ac:dyDescent="0.2">
      <c r="A675">
        <f>'建築限界数値データ　線間左'!A759</f>
        <v>-1350</v>
      </c>
      <c r="B675">
        <f>'建築限界数値データ　線間左'!B759</f>
        <v>4773</v>
      </c>
      <c r="D675">
        <f t="shared" si="220"/>
        <v>60</v>
      </c>
      <c r="E675">
        <f t="shared" si="221"/>
        <v>300</v>
      </c>
      <c r="F675">
        <f t="shared" si="222"/>
        <v>-2140</v>
      </c>
      <c r="G675">
        <f t="shared" si="223"/>
        <v>500</v>
      </c>
      <c r="I675">
        <f t="shared" si="224"/>
        <v>5.6173268975967375E-2</v>
      </c>
      <c r="J675">
        <f t="shared" si="225"/>
        <v>76.666666666666671</v>
      </c>
      <c r="L675">
        <f t="shared" si="226"/>
        <v>-1426.6666666666667</v>
      </c>
      <c r="M675">
        <f t="shared" si="227"/>
        <v>4773</v>
      </c>
      <c r="O675">
        <f t="shared" si="228"/>
        <v>-3566.666666666667</v>
      </c>
      <c r="P675">
        <f t="shared" si="229"/>
        <v>4773</v>
      </c>
      <c r="R675">
        <f t="shared" si="230"/>
        <v>5958.4091929902825</v>
      </c>
      <c r="S675">
        <f t="shared" si="231"/>
        <v>-0.92905183989690765</v>
      </c>
      <c r="T675">
        <f t="shared" si="232"/>
        <v>2.2125408136928852</v>
      </c>
      <c r="U675">
        <f t="shared" si="233"/>
        <v>126.7692506250433</v>
      </c>
      <c r="W675">
        <f t="shared" si="234"/>
        <v>5958.4091929902825</v>
      </c>
      <c r="X675">
        <f t="shared" si="235"/>
        <v>2.2687140826688528</v>
      </c>
      <c r="Y675">
        <f t="shared" si="236"/>
        <v>129.98774185881942</v>
      </c>
      <c r="AA675">
        <f t="shared" si="237"/>
        <v>-3829.0149835022726</v>
      </c>
      <c r="AB675">
        <f t="shared" si="238"/>
        <v>4565.2255549125066</v>
      </c>
      <c r="AD675">
        <f t="shared" si="239"/>
        <v>-3829.0149835022726</v>
      </c>
      <c r="AE675">
        <f t="shared" si="240"/>
        <v>-4065.2255549125066</v>
      </c>
      <c r="AG675">
        <f t="shared" si="241"/>
        <v>5584.5693259371938</v>
      </c>
    </row>
    <row r="676" spans="1:33" x14ac:dyDescent="0.2">
      <c r="A676">
        <f>'建築限界数値データ　線間左'!A760</f>
        <v>-1350</v>
      </c>
      <c r="B676">
        <f>'建築限界数値データ　線間左'!B760</f>
        <v>4783</v>
      </c>
      <c r="D676">
        <f t="shared" si="220"/>
        <v>60</v>
      </c>
      <c r="E676">
        <f t="shared" si="221"/>
        <v>300</v>
      </c>
      <c r="F676">
        <f t="shared" si="222"/>
        <v>-2140</v>
      </c>
      <c r="G676">
        <f t="shared" si="223"/>
        <v>500</v>
      </c>
      <c r="I676">
        <f t="shared" si="224"/>
        <v>5.6173268975967375E-2</v>
      </c>
      <c r="J676">
        <f t="shared" si="225"/>
        <v>76.666666666666671</v>
      </c>
      <c r="L676">
        <f t="shared" si="226"/>
        <v>-1426.6666666666667</v>
      </c>
      <c r="M676">
        <f t="shared" si="227"/>
        <v>4783</v>
      </c>
      <c r="O676">
        <f t="shared" si="228"/>
        <v>-3566.666666666667</v>
      </c>
      <c r="P676">
        <f t="shared" si="229"/>
        <v>4783</v>
      </c>
      <c r="R676">
        <f t="shared" si="230"/>
        <v>5966.4227231324394</v>
      </c>
      <c r="S676">
        <f t="shared" si="231"/>
        <v>-0.93005511087800852</v>
      </c>
      <c r="T676">
        <f t="shared" si="232"/>
        <v>2.2115375427117847</v>
      </c>
      <c r="U676">
        <f t="shared" si="233"/>
        <v>126.71176743211829</v>
      </c>
      <c r="W676">
        <f t="shared" si="234"/>
        <v>5966.4227231324394</v>
      </c>
      <c r="X676">
        <f t="shared" si="235"/>
        <v>2.2677108116877522</v>
      </c>
      <c r="Y676">
        <f t="shared" si="236"/>
        <v>129.9302586658944</v>
      </c>
      <c r="AA676">
        <f t="shared" si="237"/>
        <v>-3829.5764208200339</v>
      </c>
      <c r="AB676">
        <f t="shared" si="238"/>
        <v>4575.2097818799884</v>
      </c>
      <c r="AD676">
        <f t="shared" si="239"/>
        <v>-3829.5764208200339</v>
      </c>
      <c r="AE676">
        <f t="shared" si="240"/>
        <v>-4075.2097818799884</v>
      </c>
      <c r="AG676">
        <f t="shared" si="241"/>
        <v>5592.225883244625</v>
      </c>
    </row>
    <row r="677" spans="1:33" x14ac:dyDescent="0.2">
      <c r="A677">
        <f>'建築限界数値データ　線間左'!A761</f>
        <v>-1350</v>
      </c>
      <c r="B677">
        <f>'建築限界数値データ　線間左'!B761</f>
        <v>4793</v>
      </c>
      <c r="D677">
        <f t="shared" si="220"/>
        <v>60</v>
      </c>
      <c r="E677">
        <f t="shared" si="221"/>
        <v>300</v>
      </c>
      <c r="F677">
        <f t="shared" si="222"/>
        <v>-2140</v>
      </c>
      <c r="G677">
        <f t="shared" si="223"/>
        <v>500</v>
      </c>
      <c r="I677">
        <f t="shared" si="224"/>
        <v>5.6173268975967375E-2</v>
      </c>
      <c r="J677">
        <f t="shared" si="225"/>
        <v>76.666666666666671</v>
      </c>
      <c r="L677">
        <f t="shared" si="226"/>
        <v>-1426.6666666666667</v>
      </c>
      <c r="M677">
        <f t="shared" si="227"/>
        <v>4793</v>
      </c>
      <c r="O677">
        <f t="shared" si="228"/>
        <v>-3566.666666666667</v>
      </c>
      <c r="P677">
        <f t="shared" si="229"/>
        <v>4793</v>
      </c>
      <c r="R677">
        <f t="shared" si="230"/>
        <v>5974.4422426793208</v>
      </c>
      <c r="S677">
        <f t="shared" si="231"/>
        <v>-0.93105568947407769</v>
      </c>
      <c r="T677">
        <f t="shared" si="232"/>
        <v>2.2105369641157155</v>
      </c>
      <c r="U677">
        <f t="shared" si="233"/>
        <v>126.65443850149242</v>
      </c>
      <c r="W677">
        <f t="shared" si="234"/>
        <v>5974.4422426793208</v>
      </c>
      <c r="X677">
        <f t="shared" si="235"/>
        <v>2.2667102330916831</v>
      </c>
      <c r="Y677">
        <f t="shared" si="236"/>
        <v>129.87292973526851</v>
      </c>
      <c r="AA677">
        <f t="shared" si="237"/>
        <v>-3830.1378581377921</v>
      </c>
      <c r="AB677">
        <f t="shared" si="238"/>
        <v>4585.1940088474721</v>
      </c>
      <c r="AD677">
        <f t="shared" si="239"/>
        <v>-3830.1378581377921</v>
      </c>
      <c r="AE677">
        <f t="shared" si="240"/>
        <v>-4085.1940088474721</v>
      </c>
      <c r="AG677">
        <f t="shared" si="241"/>
        <v>5599.8898294755436</v>
      </c>
    </row>
    <row r="678" spans="1:33" x14ac:dyDescent="0.2">
      <c r="A678">
        <f>'建築限界数値データ　線間左'!A762</f>
        <v>-1350</v>
      </c>
      <c r="B678">
        <f>'建築限界数値データ　線間左'!B762</f>
        <v>4803</v>
      </c>
      <c r="D678">
        <f t="shared" si="220"/>
        <v>60</v>
      </c>
      <c r="E678">
        <f t="shared" si="221"/>
        <v>300</v>
      </c>
      <c r="F678">
        <f t="shared" si="222"/>
        <v>-2140</v>
      </c>
      <c r="G678">
        <f t="shared" si="223"/>
        <v>500</v>
      </c>
      <c r="I678">
        <f t="shared" si="224"/>
        <v>5.6173268975967375E-2</v>
      </c>
      <c r="J678">
        <f t="shared" si="225"/>
        <v>76.666666666666671</v>
      </c>
      <c r="L678">
        <f t="shared" si="226"/>
        <v>-1426.6666666666667</v>
      </c>
      <c r="M678">
        <f t="shared" si="227"/>
        <v>4803</v>
      </c>
      <c r="O678">
        <f t="shared" si="228"/>
        <v>-3566.666666666667</v>
      </c>
      <c r="P678">
        <f t="shared" si="229"/>
        <v>4803</v>
      </c>
      <c r="R678">
        <f t="shared" si="230"/>
        <v>5982.467727544471</v>
      </c>
      <c r="S678">
        <f t="shared" si="231"/>
        <v>-0.93205358451311726</v>
      </c>
      <c r="T678">
        <f t="shared" si="232"/>
        <v>2.2095390690766759</v>
      </c>
      <c r="U678">
        <f t="shared" si="233"/>
        <v>126.59726332735839</v>
      </c>
      <c r="W678">
        <f t="shared" si="234"/>
        <v>5982.467727544471</v>
      </c>
      <c r="X678">
        <f t="shared" si="235"/>
        <v>2.2657123380526434</v>
      </c>
      <c r="Y678">
        <f t="shared" si="236"/>
        <v>129.8157545611345</v>
      </c>
      <c r="AA678">
        <f t="shared" si="237"/>
        <v>-3830.6992954555508</v>
      </c>
      <c r="AB678">
        <f t="shared" si="238"/>
        <v>4595.1782358149567</v>
      </c>
      <c r="AD678">
        <f t="shared" si="239"/>
        <v>-3830.6992954555508</v>
      </c>
      <c r="AE678">
        <f t="shared" si="240"/>
        <v>-4095.1782358149567</v>
      </c>
      <c r="AG678">
        <f t="shared" si="241"/>
        <v>5607.5611343342616</v>
      </c>
    </row>
    <row r="679" spans="1:33" x14ac:dyDescent="0.2">
      <c r="A679">
        <f>'建築限界数値データ　線間左'!A763</f>
        <v>-1350</v>
      </c>
      <c r="B679">
        <f>'建築限界数値データ　線間左'!B763</f>
        <v>4813</v>
      </c>
      <c r="D679">
        <f t="shared" si="220"/>
        <v>60</v>
      </c>
      <c r="E679">
        <f t="shared" si="221"/>
        <v>300</v>
      </c>
      <c r="F679">
        <f t="shared" si="222"/>
        <v>-2140</v>
      </c>
      <c r="G679">
        <f t="shared" si="223"/>
        <v>500</v>
      </c>
      <c r="I679">
        <f t="shared" si="224"/>
        <v>5.6173268975967375E-2</v>
      </c>
      <c r="J679">
        <f t="shared" si="225"/>
        <v>76.666666666666671</v>
      </c>
      <c r="L679">
        <f t="shared" si="226"/>
        <v>-1426.6666666666667</v>
      </c>
      <c r="M679">
        <f t="shared" si="227"/>
        <v>4813</v>
      </c>
      <c r="O679">
        <f t="shared" si="228"/>
        <v>-3566.666666666667</v>
      </c>
      <c r="P679">
        <f t="shared" si="229"/>
        <v>4813</v>
      </c>
      <c r="R679">
        <f t="shared" si="230"/>
        <v>5990.4991537526412</v>
      </c>
      <c r="S679">
        <f t="shared" si="231"/>
        <v>-0.93304880479721763</v>
      </c>
      <c r="T679">
        <f t="shared" si="232"/>
        <v>2.2085438487925755</v>
      </c>
      <c r="U679">
        <f t="shared" si="233"/>
        <v>126.54024140539362</v>
      </c>
      <c r="W679">
        <f t="shared" si="234"/>
        <v>5990.4991537526412</v>
      </c>
      <c r="X679">
        <f t="shared" si="235"/>
        <v>2.264717117768543</v>
      </c>
      <c r="Y679">
        <f t="shared" si="236"/>
        <v>129.75873263916972</v>
      </c>
      <c r="AA679">
        <f t="shared" si="237"/>
        <v>-3831.2607327733103</v>
      </c>
      <c r="AB679">
        <f t="shared" si="238"/>
        <v>4605.1624627824403</v>
      </c>
      <c r="AD679">
        <f t="shared" si="239"/>
        <v>-3831.2607327733103</v>
      </c>
      <c r="AE679">
        <f t="shared" si="240"/>
        <v>-4105.1624627824403</v>
      </c>
      <c r="AG679">
        <f t="shared" si="241"/>
        <v>5615.2397676616338</v>
      </c>
    </row>
    <row r="680" spans="1:33" x14ac:dyDescent="0.2">
      <c r="A680">
        <f>'建築限界数値データ　線間左'!A764</f>
        <v>-1350</v>
      </c>
      <c r="B680">
        <f>'建築限界数値データ　線間左'!B764</f>
        <v>4823</v>
      </c>
      <c r="D680">
        <f t="shared" si="220"/>
        <v>60</v>
      </c>
      <c r="E680">
        <f t="shared" si="221"/>
        <v>300</v>
      </c>
      <c r="F680">
        <f t="shared" si="222"/>
        <v>-2140</v>
      </c>
      <c r="G680">
        <f t="shared" si="223"/>
        <v>500</v>
      </c>
      <c r="I680">
        <f t="shared" si="224"/>
        <v>5.6173268975967375E-2</v>
      </c>
      <c r="J680">
        <f t="shared" si="225"/>
        <v>76.666666666666671</v>
      </c>
      <c r="L680">
        <f t="shared" si="226"/>
        <v>-1426.6666666666667</v>
      </c>
      <c r="M680">
        <f t="shared" si="227"/>
        <v>4823</v>
      </c>
      <c r="O680">
        <f t="shared" si="228"/>
        <v>-3566.666666666667</v>
      </c>
      <c r="P680">
        <f t="shared" si="229"/>
        <v>4823</v>
      </c>
      <c r="R680">
        <f t="shared" si="230"/>
        <v>5998.5364974392805</v>
      </c>
      <c r="S680">
        <f t="shared" si="231"/>
        <v>-0.9340413591025406</v>
      </c>
      <c r="T680">
        <f t="shared" si="232"/>
        <v>2.2075512944872524</v>
      </c>
      <c r="U680">
        <f t="shared" si="233"/>
        <v>126.48337223276107</v>
      </c>
      <c r="W680">
        <f t="shared" si="234"/>
        <v>5998.5364974392805</v>
      </c>
      <c r="X680">
        <f t="shared" si="235"/>
        <v>2.2637245634632199</v>
      </c>
      <c r="Y680">
        <f t="shared" si="236"/>
        <v>129.70186346653719</v>
      </c>
      <c r="AA680">
        <f t="shared" si="237"/>
        <v>-3831.822170091069</v>
      </c>
      <c r="AB680">
        <f t="shared" si="238"/>
        <v>4615.146689749924</v>
      </c>
      <c r="AD680">
        <f t="shared" si="239"/>
        <v>-3831.822170091069</v>
      </c>
      <c r="AE680">
        <f t="shared" si="240"/>
        <v>-4115.146689749924</v>
      </c>
      <c r="AG680">
        <f t="shared" si="241"/>
        <v>5622.9256994345196</v>
      </c>
    </row>
    <row r="681" spans="1:33" x14ac:dyDescent="0.2">
      <c r="A681">
        <f>'建築限界数値データ　線間左'!A765</f>
        <v>-1350</v>
      </c>
      <c r="B681">
        <f>'建築限界数値データ　線間左'!B765</f>
        <v>4833</v>
      </c>
      <c r="D681">
        <f t="shared" si="220"/>
        <v>60</v>
      </c>
      <c r="E681">
        <f t="shared" si="221"/>
        <v>300</v>
      </c>
      <c r="F681">
        <f t="shared" si="222"/>
        <v>-2140</v>
      </c>
      <c r="G681">
        <f t="shared" si="223"/>
        <v>500</v>
      </c>
      <c r="I681">
        <f t="shared" si="224"/>
        <v>5.6173268975967375E-2</v>
      </c>
      <c r="J681">
        <f t="shared" si="225"/>
        <v>76.666666666666671</v>
      </c>
      <c r="L681">
        <f t="shared" si="226"/>
        <v>-1426.6666666666667</v>
      </c>
      <c r="M681">
        <f t="shared" si="227"/>
        <v>4833</v>
      </c>
      <c r="O681">
        <f t="shared" si="228"/>
        <v>-3566.666666666667</v>
      </c>
      <c r="P681">
        <f t="shared" si="229"/>
        <v>4833</v>
      </c>
      <c r="R681">
        <f t="shared" si="230"/>
        <v>6006.5797348500346</v>
      </c>
      <c r="S681">
        <f t="shared" si="231"/>
        <v>-0.93503125617930327</v>
      </c>
      <c r="T681">
        <f t="shared" si="232"/>
        <v>2.2065613974104901</v>
      </c>
      <c r="U681">
        <f t="shared" si="233"/>
        <v>126.42665530811026</v>
      </c>
      <c r="W681">
        <f t="shared" si="234"/>
        <v>6006.5797348500346</v>
      </c>
      <c r="X681">
        <f t="shared" si="235"/>
        <v>2.2627346663864576</v>
      </c>
      <c r="Y681">
        <f t="shared" si="236"/>
        <v>129.64514654188636</v>
      </c>
      <c r="AA681">
        <f t="shared" si="237"/>
        <v>-3832.383607408829</v>
      </c>
      <c r="AB681">
        <f t="shared" si="238"/>
        <v>4625.1309167174068</v>
      </c>
      <c r="AD681">
        <f t="shared" si="239"/>
        <v>-3832.383607408829</v>
      </c>
      <c r="AE681">
        <f t="shared" si="240"/>
        <v>-4125.1309167174068</v>
      </c>
      <c r="AG681">
        <f t="shared" si="241"/>
        <v>5630.6188997652562</v>
      </c>
    </row>
    <row r="682" spans="1:33" x14ac:dyDescent="0.2">
      <c r="A682">
        <f>'建築限界数値データ　線間左'!A766</f>
        <v>-1350</v>
      </c>
      <c r="B682">
        <f>'建築限界数値データ　線間左'!B766</f>
        <v>4843</v>
      </c>
      <c r="D682">
        <f t="shared" si="220"/>
        <v>60</v>
      </c>
      <c r="E682">
        <f t="shared" si="221"/>
        <v>300</v>
      </c>
      <c r="F682">
        <f t="shared" si="222"/>
        <v>-2140</v>
      </c>
      <c r="G682">
        <f t="shared" si="223"/>
        <v>500</v>
      </c>
      <c r="I682">
        <f t="shared" si="224"/>
        <v>5.6173268975967375E-2</v>
      </c>
      <c r="J682">
        <f t="shared" si="225"/>
        <v>76.666666666666671</v>
      </c>
      <c r="L682">
        <f t="shared" si="226"/>
        <v>-1426.6666666666667</v>
      </c>
      <c r="M682">
        <f t="shared" si="227"/>
        <v>4843</v>
      </c>
      <c r="O682">
        <f t="shared" si="228"/>
        <v>-3566.666666666667</v>
      </c>
      <c r="P682">
        <f t="shared" si="229"/>
        <v>4843</v>
      </c>
      <c r="R682">
        <f t="shared" si="230"/>
        <v>6014.6288423402411</v>
      </c>
      <c r="S682">
        <f t="shared" si="231"/>
        <v>-0.93601850475176485</v>
      </c>
      <c r="T682">
        <f t="shared" si="232"/>
        <v>2.2055741488380285</v>
      </c>
      <c r="U682">
        <f t="shared" si="233"/>
        <v>126.3700901315779</v>
      </c>
      <c r="W682">
        <f t="shared" si="234"/>
        <v>6014.6288423402411</v>
      </c>
      <c r="X682">
        <f t="shared" si="235"/>
        <v>2.261747417813996</v>
      </c>
      <c r="Y682">
        <f t="shared" si="236"/>
        <v>129.588581365354</v>
      </c>
      <c r="AA682">
        <f t="shared" si="237"/>
        <v>-3832.945044726589</v>
      </c>
      <c r="AB682">
        <f t="shared" si="238"/>
        <v>4635.1151436848904</v>
      </c>
      <c r="AD682">
        <f t="shared" si="239"/>
        <v>-3832.945044726589</v>
      </c>
      <c r="AE682">
        <f t="shared" si="240"/>
        <v>-4135.1151436848904</v>
      </c>
      <c r="AG682">
        <f t="shared" si="241"/>
        <v>5638.3193389011076</v>
      </c>
    </row>
    <row r="683" spans="1:33" x14ac:dyDescent="0.2">
      <c r="A683">
        <f>'建築限界数値データ　線間左'!A767</f>
        <v>-1350</v>
      </c>
      <c r="B683">
        <f>'建築限界数値データ　線間左'!B767</f>
        <v>4853</v>
      </c>
      <c r="D683">
        <f t="shared" si="220"/>
        <v>60</v>
      </c>
      <c r="E683">
        <f t="shared" si="221"/>
        <v>300</v>
      </c>
      <c r="F683">
        <f t="shared" si="222"/>
        <v>-2140</v>
      </c>
      <c r="G683">
        <f t="shared" si="223"/>
        <v>500</v>
      </c>
      <c r="I683">
        <f t="shared" si="224"/>
        <v>5.6173268975967375E-2</v>
      </c>
      <c r="J683">
        <f t="shared" si="225"/>
        <v>76.666666666666671</v>
      </c>
      <c r="L683">
        <f t="shared" si="226"/>
        <v>-1426.6666666666667</v>
      </c>
      <c r="M683">
        <f t="shared" si="227"/>
        <v>4853</v>
      </c>
      <c r="O683">
        <f t="shared" si="228"/>
        <v>-3566.666666666667</v>
      </c>
      <c r="P683">
        <f t="shared" si="229"/>
        <v>4853</v>
      </c>
      <c r="R683">
        <f t="shared" si="230"/>
        <v>6022.6837963744292</v>
      </c>
      <c r="S683">
        <f t="shared" si="231"/>
        <v>-0.9370031135182143</v>
      </c>
      <c r="T683">
        <f t="shared" si="232"/>
        <v>2.2045895400715789</v>
      </c>
      <c r="U683">
        <f t="shared" si="233"/>
        <v>126.31367620478875</v>
      </c>
      <c r="W683">
        <f t="shared" si="234"/>
        <v>6022.6837963744292</v>
      </c>
      <c r="X683">
        <f t="shared" si="235"/>
        <v>2.2607628090475465</v>
      </c>
      <c r="Y683">
        <f t="shared" si="236"/>
        <v>129.53216743856487</v>
      </c>
      <c r="AA683">
        <f t="shared" si="237"/>
        <v>-3833.5064820443467</v>
      </c>
      <c r="AB683">
        <f t="shared" si="238"/>
        <v>4645.0993706523741</v>
      </c>
      <c r="AD683">
        <f t="shared" si="239"/>
        <v>-3833.5064820443467</v>
      </c>
      <c r="AE683">
        <f t="shared" si="240"/>
        <v>-4145.0993706523741</v>
      </c>
      <c r="AG683">
        <f t="shared" si="241"/>
        <v>5646.0269872237359</v>
      </c>
    </row>
    <row r="684" spans="1:33" x14ac:dyDescent="0.2">
      <c r="A684">
        <f>'建築限界数値データ　線間左'!A768</f>
        <v>-1350</v>
      </c>
      <c r="B684">
        <f>'建築限界数値データ　線間左'!B768</f>
        <v>4863</v>
      </c>
      <c r="D684">
        <f t="shared" si="220"/>
        <v>60</v>
      </c>
      <c r="E684">
        <f t="shared" si="221"/>
        <v>300</v>
      </c>
      <c r="F684">
        <f t="shared" si="222"/>
        <v>-2140</v>
      </c>
      <c r="G684">
        <f t="shared" si="223"/>
        <v>500</v>
      </c>
      <c r="I684">
        <f t="shared" si="224"/>
        <v>5.6173268975967375E-2</v>
      </c>
      <c r="J684">
        <f t="shared" si="225"/>
        <v>76.666666666666671</v>
      </c>
      <c r="L684">
        <f t="shared" si="226"/>
        <v>-1426.6666666666667</v>
      </c>
      <c r="M684">
        <f t="shared" si="227"/>
        <v>4863</v>
      </c>
      <c r="O684">
        <f t="shared" si="228"/>
        <v>-3566.666666666667</v>
      </c>
      <c r="P684">
        <f t="shared" si="229"/>
        <v>4863</v>
      </c>
      <c r="R684">
        <f t="shared" si="230"/>
        <v>6030.7445735258189</v>
      </c>
      <c r="S684">
        <f t="shared" si="231"/>
        <v>-0.93798509115095918</v>
      </c>
      <c r="T684">
        <f t="shared" si="232"/>
        <v>2.203607562438834</v>
      </c>
      <c r="U684">
        <f t="shared" si="233"/>
        <v>126.25741303085623</v>
      </c>
      <c r="W684">
        <f t="shared" si="234"/>
        <v>6030.7445735258189</v>
      </c>
      <c r="X684">
        <f t="shared" si="235"/>
        <v>2.2597808314148016</v>
      </c>
      <c r="Y684">
        <f t="shared" si="236"/>
        <v>129.47590426463233</v>
      </c>
      <c r="AA684">
        <f t="shared" si="237"/>
        <v>-3834.0679193621063</v>
      </c>
      <c r="AB684">
        <f t="shared" si="238"/>
        <v>4655.0835976198578</v>
      </c>
      <c r="AD684">
        <f t="shared" si="239"/>
        <v>-3834.0679193621063</v>
      </c>
      <c r="AE684">
        <f t="shared" si="240"/>
        <v>-4155.0835976198578</v>
      </c>
      <c r="AG684">
        <f t="shared" si="241"/>
        <v>5653.7418152486634</v>
      </c>
    </row>
    <row r="685" spans="1:33" x14ac:dyDescent="0.2">
      <c r="A685">
        <f>'建築限界数値データ　線間左'!A769</f>
        <v>-1350</v>
      </c>
      <c r="B685">
        <f>'建築限界数値データ　線間左'!B769</f>
        <v>4873</v>
      </c>
      <c r="D685">
        <f t="shared" si="220"/>
        <v>60</v>
      </c>
      <c r="E685">
        <f t="shared" si="221"/>
        <v>300</v>
      </c>
      <c r="F685">
        <f t="shared" si="222"/>
        <v>-2140</v>
      </c>
      <c r="G685">
        <f t="shared" si="223"/>
        <v>500</v>
      </c>
      <c r="I685">
        <f t="shared" si="224"/>
        <v>5.6173268975967375E-2</v>
      </c>
      <c r="J685">
        <f t="shared" si="225"/>
        <v>76.666666666666671</v>
      </c>
      <c r="L685">
        <f t="shared" si="226"/>
        <v>-1426.6666666666667</v>
      </c>
      <c r="M685">
        <f t="shared" si="227"/>
        <v>4873</v>
      </c>
      <c r="O685">
        <f t="shared" si="228"/>
        <v>-3566.666666666667</v>
      </c>
      <c r="P685">
        <f t="shared" si="229"/>
        <v>4873</v>
      </c>
      <c r="R685">
        <f t="shared" si="230"/>
        <v>6038.8111504758217</v>
      </c>
      <c r="S685">
        <f t="shared" si="231"/>
        <v>-0.93896444629631748</v>
      </c>
      <c r="T685">
        <f t="shared" si="232"/>
        <v>2.2026282072934755</v>
      </c>
      <c r="U685">
        <f t="shared" si="233"/>
        <v>126.20130011438276</v>
      </c>
      <c r="W685">
        <f t="shared" si="234"/>
        <v>6038.8111504758217</v>
      </c>
      <c r="X685">
        <f t="shared" si="235"/>
        <v>2.2588014762694431</v>
      </c>
      <c r="Y685">
        <f t="shared" si="236"/>
        <v>129.41979134815887</v>
      </c>
      <c r="AA685">
        <f t="shared" si="237"/>
        <v>-3834.6293566798654</v>
      </c>
      <c r="AB685">
        <f t="shared" si="238"/>
        <v>4665.0678245873432</v>
      </c>
      <c r="AD685">
        <f t="shared" si="239"/>
        <v>-3834.6293566798654</v>
      </c>
      <c r="AE685">
        <f t="shared" si="240"/>
        <v>-4165.0678245873432</v>
      </c>
      <c r="AG685">
        <f t="shared" si="241"/>
        <v>5661.4637936247354</v>
      </c>
    </row>
    <row r="686" spans="1:33" x14ac:dyDescent="0.2">
      <c r="A686">
        <f>'建築限界数値データ　線間左'!A770</f>
        <v>-1350</v>
      </c>
      <c r="B686">
        <f>'建築限界数値データ　線間左'!B770</f>
        <v>4883</v>
      </c>
      <c r="D686">
        <f t="shared" si="220"/>
        <v>60</v>
      </c>
      <c r="E686">
        <f t="shared" si="221"/>
        <v>300</v>
      </c>
      <c r="F686">
        <f t="shared" si="222"/>
        <v>-2140</v>
      </c>
      <c r="G686">
        <f t="shared" si="223"/>
        <v>500</v>
      </c>
      <c r="I686">
        <f t="shared" si="224"/>
        <v>5.6173268975967375E-2</v>
      </c>
      <c r="J686">
        <f t="shared" si="225"/>
        <v>76.666666666666671</v>
      </c>
      <c r="L686">
        <f t="shared" si="226"/>
        <v>-1426.6666666666667</v>
      </c>
      <c r="M686">
        <f t="shared" si="227"/>
        <v>4883</v>
      </c>
      <c r="O686">
        <f t="shared" si="228"/>
        <v>-3566.666666666667</v>
      </c>
      <c r="P686">
        <f t="shared" si="229"/>
        <v>4883</v>
      </c>
      <c r="R686">
        <f t="shared" si="230"/>
        <v>6046.8835040135436</v>
      </c>
      <c r="S686">
        <f t="shared" si="231"/>
        <v>-0.9399411875746092</v>
      </c>
      <c r="T686">
        <f t="shared" si="232"/>
        <v>2.2016514660151838</v>
      </c>
      <c r="U686">
        <f t="shared" si="233"/>
        <v>126.14533696146043</v>
      </c>
      <c r="W686">
        <f t="shared" si="234"/>
        <v>6046.8835040135436</v>
      </c>
      <c r="X686">
        <f t="shared" si="235"/>
        <v>2.2578247349911513</v>
      </c>
      <c r="Y686">
        <f t="shared" si="236"/>
        <v>129.36382819523652</v>
      </c>
      <c r="AA686">
        <f t="shared" si="237"/>
        <v>-3835.190793997624</v>
      </c>
      <c r="AB686">
        <f t="shared" si="238"/>
        <v>4675.052051554826</v>
      </c>
      <c r="AD686">
        <f t="shared" si="239"/>
        <v>-3835.190793997624</v>
      </c>
      <c r="AE686">
        <f t="shared" si="240"/>
        <v>-4175.052051554826</v>
      </c>
      <c r="AG686">
        <f t="shared" si="241"/>
        <v>5669.1928931335797</v>
      </c>
    </row>
    <row r="687" spans="1:33" x14ac:dyDescent="0.2">
      <c r="A687">
        <f>'建築限界数値データ　線間左'!A771</f>
        <v>-1350</v>
      </c>
      <c r="B687">
        <f>'建築限界数値データ　線間左'!B771</f>
        <v>4893</v>
      </c>
      <c r="D687">
        <f t="shared" si="220"/>
        <v>60</v>
      </c>
      <c r="E687">
        <f t="shared" si="221"/>
        <v>300</v>
      </c>
      <c r="F687">
        <f t="shared" si="222"/>
        <v>-2140</v>
      </c>
      <c r="G687">
        <f t="shared" si="223"/>
        <v>500</v>
      </c>
      <c r="I687">
        <f t="shared" si="224"/>
        <v>5.6173268975967375E-2</v>
      </c>
      <c r="J687">
        <f t="shared" si="225"/>
        <v>76.666666666666671</v>
      </c>
      <c r="L687">
        <f t="shared" si="226"/>
        <v>-1426.6666666666667</v>
      </c>
      <c r="M687">
        <f t="shared" si="227"/>
        <v>4893</v>
      </c>
      <c r="O687">
        <f t="shared" si="228"/>
        <v>-3566.666666666667</v>
      </c>
      <c r="P687">
        <f t="shared" si="229"/>
        <v>4893</v>
      </c>
      <c r="R687">
        <f t="shared" si="230"/>
        <v>6054.9616110352927</v>
      </c>
      <c r="S687">
        <f t="shared" si="231"/>
        <v>-0.94091532358015073</v>
      </c>
      <c r="T687">
        <f t="shared" si="232"/>
        <v>2.2006773300096425</v>
      </c>
      <c r="U687">
        <f t="shared" si="233"/>
        <v>126.08952307967117</v>
      </c>
      <c r="W687">
        <f t="shared" si="234"/>
        <v>6054.9616110352927</v>
      </c>
      <c r="X687">
        <f t="shared" si="235"/>
        <v>2.25685059898561</v>
      </c>
      <c r="Y687">
        <f t="shared" si="236"/>
        <v>129.30801431344727</v>
      </c>
      <c r="AA687">
        <f t="shared" si="237"/>
        <v>-3835.7522313153836</v>
      </c>
      <c r="AB687">
        <f t="shared" si="238"/>
        <v>4685.0362785223087</v>
      </c>
      <c r="AD687">
        <f t="shared" si="239"/>
        <v>-3835.7522313153836</v>
      </c>
      <c r="AE687">
        <f t="shared" si="240"/>
        <v>-4185.0362785223087</v>
      </c>
      <c r="AG687">
        <f t="shared" si="241"/>
        <v>5676.9290846890799</v>
      </c>
    </row>
    <row r="688" spans="1:33" x14ac:dyDescent="0.2">
      <c r="A688">
        <f>'建築限界数値データ　線間左'!A772</f>
        <v>-1350</v>
      </c>
      <c r="B688">
        <f>'建築限界数値データ　線間左'!B772</f>
        <v>4903</v>
      </c>
      <c r="D688">
        <f t="shared" si="220"/>
        <v>60</v>
      </c>
      <c r="E688">
        <f t="shared" si="221"/>
        <v>300</v>
      </c>
      <c r="F688">
        <f t="shared" si="222"/>
        <v>-2140</v>
      </c>
      <c r="G688">
        <f t="shared" si="223"/>
        <v>500</v>
      </c>
      <c r="I688">
        <f t="shared" si="224"/>
        <v>5.6173268975967375E-2</v>
      </c>
      <c r="J688">
        <f t="shared" si="225"/>
        <v>76.666666666666671</v>
      </c>
      <c r="L688">
        <f t="shared" si="226"/>
        <v>-1426.6666666666667</v>
      </c>
      <c r="M688">
        <f t="shared" si="227"/>
        <v>4903</v>
      </c>
      <c r="O688">
        <f t="shared" si="228"/>
        <v>-3566.666666666667</v>
      </c>
      <c r="P688">
        <f t="shared" si="229"/>
        <v>4903</v>
      </c>
      <c r="R688">
        <f t="shared" si="230"/>
        <v>6063.0454485440823</v>
      </c>
      <c r="S688">
        <f t="shared" si="231"/>
        <v>-0.94188686288125045</v>
      </c>
      <c r="T688">
        <f t="shared" si="232"/>
        <v>2.1997057907085429</v>
      </c>
      <c r="U688">
        <f t="shared" si="233"/>
        <v>126.03385797808708</v>
      </c>
      <c r="W688">
        <f t="shared" si="234"/>
        <v>6063.0454485440823</v>
      </c>
      <c r="X688">
        <f t="shared" si="235"/>
        <v>2.2558790596845104</v>
      </c>
      <c r="Y688">
        <f t="shared" si="236"/>
        <v>129.25234921186319</v>
      </c>
      <c r="AA688">
        <f t="shared" si="237"/>
        <v>-3836.3136686331436</v>
      </c>
      <c r="AB688">
        <f t="shared" si="238"/>
        <v>4695.0205054897924</v>
      </c>
      <c r="AD688">
        <f t="shared" si="239"/>
        <v>-3836.3136686331436</v>
      </c>
      <c r="AE688">
        <f t="shared" si="240"/>
        <v>-4195.0205054897924</v>
      </c>
      <c r="AG688">
        <f t="shared" si="241"/>
        <v>5684.6723393368347</v>
      </c>
    </row>
    <row r="689" spans="1:33" x14ac:dyDescent="0.2">
      <c r="A689">
        <f>'建築限界数値データ　線間左'!A773</f>
        <v>-1350</v>
      </c>
      <c r="B689">
        <f>'建築限界数値データ　線間左'!B773</f>
        <v>4913</v>
      </c>
      <c r="D689">
        <f t="shared" si="220"/>
        <v>60</v>
      </c>
      <c r="E689">
        <f t="shared" si="221"/>
        <v>300</v>
      </c>
      <c r="F689">
        <f t="shared" si="222"/>
        <v>-2140</v>
      </c>
      <c r="G689">
        <f t="shared" si="223"/>
        <v>500</v>
      </c>
      <c r="I689">
        <f t="shared" si="224"/>
        <v>5.6173268975967375E-2</v>
      </c>
      <c r="J689">
        <f t="shared" si="225"/>
        <v>76.666666666666671</v>
      </c>
      <c r="L689">
        <f t="shared" si="226"/>
        <v>-1426.6666666666667</v>
      </c>
      <c r="M689">
        <f t="shared" si="227"/>
        <v>4913</v>
      </c>
      <c r="O689">
        <f t="shared" si="228"/>
        <v>-3566.666666666667</v>
      </c>
      <c r="P689">
        <f t="shared" si="229"/>
        <v>4913</v>
      </c>
      <c r="R689">
        <f t="shared" si="230"/>
        <v>6071.1349936491379</v>
      </c>
      <c r="S689">
        <f t="shared" si="231"/>
        <v>-0.94285581402020568</v>
      </c>
      <c r="T689">
        <f t="shared" si="232"/>
        <v>2.1987368395695874</v>
      </c>
      <c r="U689">
        <f t="shared" si="233"/>
        <v>125.97834116727054</v>
      </c>
      <c r="W689">
        <f t="shared" si="234"/>
        <v>6071.1349936491379</v>
      </c>
      <c r="X689">
        <f t="shared" si="235"/>
        <v>2.254910108545555</v>
      </c>
      <c r="Y689">
        <f t="shared" si="236"/>
        <v>129.19683240104663</v>
      </c>
      <c r="AA689">
        <f t="shared" si="237"/>
        <v>-3836.8751059509018</v>
      </c>
      <c r="AB689">
        <f t="shared" si="238"/>
        <v>4705.004732457277</v>
      </c>
      <c r="AD689">
        <f t="shared" si="239"/>
        <v>-3836.8751059509018</v>
      </c>
      <c r="AE689">
        <f t="shared" si="240"/>
        <v>-4205.004732457277</v>
      </c>
      <c r="AG689">
        <f t="shared" si="241"/>
        <v>5692.4226282536192</v>
      </c>
    </row>
    <row r="690" spans="1:33" x14ac:dyDescent="0.2">
      <c r="A690">
        <f>'建築限界数値データ　線間左'!A774</f>
        <v>-1350</v>
      </c>
      <c r="B690">
        <f>'建築限界数値データ　線間左'!B774</f>
        <v>4923</v>
      </c>
      <c r="D690">
        <f t="shared" si="220"/>
        <v>60</v>
      </c>
      <c r="E690">
        <f t="shared" si="221"/>
        <v>300</v>
      </c>
      <c r="F690">
        <f t="shared" si="222"/>
        <v>-2140</v>
      </c>
      <c r="G690">
        <f t="shared" si="223"/>
        <v>500</v>
      </c>
      <c r="I690">
        <f t="shared" si="224"/>
        <v>5.6173268975967375E-2</v>
      </c>
      <c r="J690">
        <f t="shared" si="225"/>
        <v>76.666666666666671</v>
      </c>
      <c r="L690">
        <f t="shared" si="226"/>
        <v>-1426.6666666666667</v>
      </c>
      <c r="M690">
        <f t="shared" si="227"/>
        <v>4923</v>
      </c>
      <c r="O690">
        <f t="shared" si="228"/>
        <v>-3566.666666666667</v>
      </c>
      <c r="P690">
        <f t="shared" si="229"/>
        <v>4923</v>
      </c>
      <c r="R690">
        <f t="shared" si="230"/>
        <v>6079.230223565407</v>
      </c>
      <c r="S690">
        <f t="shared" si="231"/>
        <v>-0.94382218551330066</v>
      </c>
      <c r="T690">
        <f t="shared" si="232"/>
        <v>2.1977704680764925</v>
      </c>
      <c r="U690">
        <f t="shared" si="233"/>
        <v>125.92297215927444</v>
      </c>
      <c r="W690">
        <f t="shared" si="234"/>
        <v>6079.230223565407</v>
      </c>
      <c r="X690">
        <f t="shared" si="235"/>
        <v>2.25394373705246</v>
      </c>
      <c r="Y690">
        <f t="shared" si="236"/>
        <v>129.14146339305054</v>
      </c>
      <c r="AA690">
        <f t="shared" si="237"/>
        <v>-3837.4365432686609</v>
      </c>
      <c r="AB690">
        <f t="shared" si="238"/>
        <v>4714.9889594247597</v>
      </c>
      <c r="AD690">
        <f t="shared" si="239"/>
        <v>-3837.4365432686609</v>
      </c>
      <c r="AE690">
        <f t="shared" si="240"/>
        <v>-4214.9889594247597</v>
      </c>
      <c r="AG690">
        <f t="shared" si="241"/>
        <v>5700.1799227468555</v>
      </c>
    </row>
    <row r="691" spans="1:33" x14ac:dyDescent="0.2">
      <c r="A691">
        <f>'建築限界数値データ　線間左'!A775</f>
        <v>-1350</v>
      </c>
      <c r="B691">
        <f>'建築限界数値データ　線間左'!B775</f>
        <v>4933</v>
      </c>
      <c r="D691">
        <f t="shared" si="220"/>
        <v>60</v>
      </c>
      <c r="E691">
        <f t="shared" si="221"/>
        <v>300</v>
      </c>
      <c r="F691">
        <f t="shared" si="222"/>
        <v>-2140</v>
      </c>
      <c r="G691">
        <f t="shared" si="223"/>
        <v>500</v>
      </c>
      <c r="I691">
        <f t="shared" si="224"/>
        <v>5.6173268975967375E-2</v>
      </c>
      <c r="J691">
        <f t="shared" si="225"/>
        <v>76.666666666666671</v>
      </c>
      <c r="L691">
        <f t="shared" si="226"/>
        <v>-1426.6666666666667</v>
      </c>
      <c r="M691">
        <f t="shared" si="227"/>
        <v>4933</v>
      </c>
      <c r="O691">
        <f t="shared" si="228"/>
        <v>-3566.666666666667</v>
      </c>
      <c r="P691">
        <f t="shared" si="229"/>
        <v>4933</v>
      </c>
      <c r="R691">
        <f t="shared" si="230"/>
        <v>6087.331115613074</v>
      </c>
      <c r="S691">
        <f t="shared" si="231"/>
        <v>-0.94478598585080709</v>
      </c>
      <c r="T691">
        <f t="shared" si="232"/>
        <v>2.1968066677389859</v>
      </c>
      <c r="U691">
        <f t="shared" si="233"/>
        <v>125.86775046764204</v>
      </c>
      <c r="W691">
        <f t="shared" si="234"/>
        <v>6087.331115613074</v>
      </c>
      <c r="X691">
        <f t="shared" si="235"/>
        <v>2.2529799367149534</v>
      </c>
      <c r="Y691">
        <f t="shared" si="236"/>
        <v>129.08624170141812</v>
      </c>
      <c r="AA691">
        <f t="shared" si="237"/>
        <v>-3837.9979805864195</v>
      </c>
      <c r="AB691">
        <f t="shared" si="238"/>
        <v>4724.9731863922443</v>
      </c>
      <c r="AD691">
        <f t="shared" si="239"/>
        <v>-3837.9979805864195</v>
      </c>
      <c r="AE691">
        <f t="shared" si="240"/>
        <v>-4224.9731863922443</v>
      </c>
      <c r="AG691">
        <f t="shared" si="241"/>
        <v>5707.9441942540807</v>
      </c>
    </row>
    <row r="692" spans="1:33" x14ac:dyDescent="0.2">
      <c r="A692">
        <f>'建築限界数値データ　線間左'!A776</f>
        <v>-1350</v>
      </c>
      <c r="B692">
        <f>'建築限界数値データ　線間左'!B776</f>
        <v>4943</v>
      </c>
      <c r="D692">
        <f t="shared" si="220"/>
        <v>60</v>
      </c>
      <c r="E692">
        <f t="shared" si="221"/>
        <v>300</v>
      </c>
      <c r="F692">
        <f t="shared" si="222"/>
        <v>-2140</v>
      </c>
      <c r="G692">
        <f t="shared" si="223"/>
        <v>500</v>
      </c>
      <c r="I692">
        <f t="shared" si="224"/>
        <v>5.6173268975967375E-2</v>
      </c>
      <c r="J692">
        <f t="shared" si="225"/>
        <v>76.666666666666671</v>
      </c>
      <c r="L692">
        <f t="shared" si="226"/>
        <v>-1426.6666666666667</v>
      </c>
      <c r="M692">
        <f t="shared" si="227"/>
        <v>4943</v>
      </c>
      <c r="O692">
        <f t="shared" si="228"/>
        <v>-3566.666666666667</v>
      </c>
      <c r="P692">
        <f t="shared" si="229"/>
        <v>4943</v>
      </c>
      <c r="R692">
        <f t="shared" si="230"/>
        <v>6095.4376472170652</v>
      </c>
      <c r="S692">
        <f t="shared" si="231"/>
        <v>-0.94574722349698492</v>
      </c>
      <c r="T692">
        <f t="shared" si="232"/>
        <v>2.1958454300928083</v>
      </c>
      <c r="U692">
        <f t="shared" si="233"/>
        <v>125.81267560740696</v>
      </c>
      <c r="W692">
        <f t="shared" si="234"/>
        <v>6095.4376472170652</v>
      </c>
      <c r="X692">
        <f t="shared" si="235"/>
        <v>2.2520186990687758</v>
      </c>
      <c r="Y692">
        <f t="shared" si="236"/>
        <v>129.03116684118308</v>
      </c>
      <c r="AA692">
        <f t="shared" si="237"/>
        <v>-3838.55941790418</v>
      </c>
      <c r="AB692">
        <f t="shared" si="238"/>
        <v>4734.9574133597271</v>
      </c>
      <c r="AD692">
        <f t="shared" si="239"/>
        <v>-3838.55941790418</v>
      </c>
      <c r="AE692">
        <f t="shared" si="240"/>
        <v>-4234.9574133597271</v>
      </c>
      <c r="AG692">
        <f t="shared" si="241"/>
        <v>5715.7154143424068</v>
      </c>
    </row>
    <row r="693" spans="1:33" x14ac:dyDescent="0.2">
      <c r="A693">
        <f>'建築限界数値データ　線間左'!A777</f>
        <v>-1350</v>
      </c>
      <c r="B693">
        <f>'建築限界数値データ　線間左'!B777</f>
        <v>4953</v>
      </c>
      <c r="D693">
        <f t="shared" si="220"/>
        <v>60</v>
      </c>
      <c r="E693">
        <f t="shared" si="221"/>
        <v>300</v>
      </c>
      <c r="F693">
        <f t="shared" si="222"/>
        <v>-2140</v>
      </c>
      <c r="G693">
        <f t="shared" si="223"/>
        <v>500</v>
      </c>
      <c r="I693">
        <f t="shared" si="224"/>
        <v>5.6173268975967375E-2</v>
      </c>
      <c r="J693">
        <f t="shared" si="225"/>
        <v>76.666666666666671</v>
      </c>
      <c r="L693">
        <f t="shared" si="226"/>
        <v>-1426.6666666666667</v>
      </c>
      <c r="M693">
        <f t="shared" si="227"/>
        <v>4953</v>
      </c>
      <c r="O693">
        <f t="shared" si="228"/>
        <v>-3566.666666666667</v>
      </c>
      <c r="P693">
        <f t="shared" si="229"/>
        <v>4953</v>
      </c>
      <c r="R693">
        <f t="shared" si="230"/>
        <v>6103.5497959065688</v>
      </c>
      <c r="S693">
        <f t="shared" si="231"/>
        <v>-0.94670590689008494</v>
      </c>
      <c r="T693">
        <f t="shared" si="232"/>
        <v>2.1948867466997082</v>
      </c>
      <c r="U693">
        <f t="shared" si="233"/>
        <v>125.75774709509305</v>
      </c>
      <c r="W693">
        <f t="shared" si="234"/>
        <v>6103.5497959065688</v>
      </c>
      <c r="X693">
        <f t="shared" si="235"/>
        <v>2.2510600156756757</v>
      </c>
      <c r="Y693">
        <f t="shared" si="236"/>
        <v>128.97623832886916</v>
      </c>
      <c r="AA693">
        <f t="shared" si="237"/>
        <v>-3839.1208552219391</v>
      </c>
      <c r="AB693">
        <f t="shared" si="238"/>
        <v>4744.9416403272116</v>
      </c>
      <c r="AD693">
        <f t="shared" si="239"/>
        <v>-3839.1208552219391</v>
      </c>
      <c r="AE693">
        <f t="shared" si="240"/>
        <v>-4244.9416403272116</v>
      </c>
      <c r="AG693">
        <f t="shared" si="241"/>
        <v>5723.4935547079904</v>
      </c>
    </row>
    <row r="694" spans="1:33" x14ac:dyDescent="0.2">
      <c r="A694">
        <f>'建築限界数値データ　線間左'!A778</f>
        <v>-1350</v>
      </c>
      <c r="B694">
        <f>'建築限界数値データ　線間左'!B778</f>
        <v>4963</v>
      </c>
      <c r="D694">
        <f t="shared" si="220"/>
        <v>60</v>
      </c>
      <c r="E694">
        <f t="shared" si="221"/>
        <v>300</v>
      </c>
      <c r="F694">
        <f t="shared" si="222"/>
        <v>-2140</v>
      </c>
      <c r="G694">
        <f t="shared" si="223"/>
        <v>500</v>
      </c>
      <c r="I694">
        <f t="shared" si="224"/>
        <v>5.6173268975967375E-2</v>
      </c>
      <c r="J694">
        <f t="shared" si="225"/>
        <v>76.666666666666671</v>
      </c>
      <c r="L694">
        <f t="shared" si="226"/>
        <v>-1426.6666666666667</v>
      </c>
      <c r="M694">
        <f t="shared" si="227"/>
        <v>4963</v>
      </c>
      <c r="O694">
        <f t="shared" si="228"/>
        <v>-3566.666666666667</v>
      </c>
      <c r="P694">
        <f t="shared" si="229"/>
        <v>4963</v>
      </c>
      <c r="R694">
        <f t="shared" si="230"/>
        <v>6111.6675393145451</v>
      </c>
      <c r="S694">
        <f t="shared" si="231"/>
        <v>-0.94766204444235291</v>
      </c>
      <c r="T694">
        <f t="shared" si="232"/>
        <v>2.19393060914744</v>
      </c>
      <c r="U694">
        <f t="shared" si="233"/>
        <v>125.70296444871411</v>
      </c>
      <c r="W694">
        <f t="shared" si="234"/>
        <v>6111.6675393145451</v>
      </c>
      <c r="X694">
        <f t="shared" si="235"/>
        <v>2.2501038781234075</v>
      </c>
      <c r="Y694">
        <f t="shared" si="236"/>
        <v>128.9214556824902</v>
      </c>
      <c r="AA694">
        <f t="shared" si="237"/>
        <v>-3839.6822925396964</v>
      </c>
      <c r="AB694">
        <f t="shared" si="238"/>
        <v>4754.9258672946953</v>
      </c>
      <c r="AD694">
        <f t="shared" si="239"/>
        <v>-3839.6822925396964</v>
      </c>
      <c r="AE694">
        <f t="shared" si="240"/>
        <v>-4254.9258672946953</v>
      </c>
      <c r="AG694">
        <f t="shared" si="241"/>
        <v>5731.2785871755013</v>
      </c>
    </row>
    <row r="695" spans="1:33" x14ac:dyDescent="0.2">
      <c r="A695">
        <f>'建築限界数値データ　線間左'!A779</f>
        <v>-1350</v>
      </c>
      <c r="B695">
        <f>'建築限界数値データ　線間左'!B779</f>
        <v>4973</v>
      </c>
      <c r="D695">
        <f t="shared" si="220"/>
        <v>60</v>
      </c>
      <c r="E695">
        <f t="shared" si="221"/>
        <v>300</v>
      </c>
      <c r="F695">
        <f t="shared" si="222"/>
        <v>-2140</v>
      </c>
      <c r="G695">
        <f t="shared" si="223"/>
        <v>500</v>
      </c>
      <c r="I695">
        <f t="shared" si="224"/>
        <v>5.6173268975967375E-2</v>
      </c>
      <c r="J695">
        <f t="shared" si="225"/>
        <v>76.666666666666671</v>
      </c>
      <c r="L695">
        <f t="shared" si="226"/>
        <v>-1426.6666666666667</v>
      </c>
      <c r="M695">
        <f t="shared" si="227"/>
        <v>4973</v>
      </c>
      <c r="O695">
        <f t="shared" si="228"/>
        <v>-3566.666666666667</v>
      </c>
      <c r="P695">
        <f t="shared" si="229"/>
        <v>4973</v>
      </c>
      <c r="R695">
        <f t="shared" si="230"/>
        <v>6119.7908551772516</v>
      </c>
      <c r="S695">
        <f t="shared" si="231"/>
        <v>-0.94861564454003489</v>
      </c>
      <c r="T695">
        <f t="shared" si="232"/>
        <v>2.1929770090497582</v>
      </c>
      <c r="U695">
        <f t="shared" si="233"/>
        <v>125.64832718777367</v>
      </c>
      <c r="W695">
        <f t="shared" si="234"/>
        <v>6119.7908551772516</v>
      </c>
      <c r="X695">
        <f t="shared" si="235"/>
        <v>2.2491502780257258</v>
      </c>
      <c r="Y695">
        <f t="shared" si="236"/>
        <v>128.86681842154979</v>
      </c>
      <c r="AA695">
        <f t="shared" si="237"/>
        <v>-3840.2437298574569</v>
      </c>
      <c r="AB695">
        <f t="shared" si="238"/>
        <v>4764.910094262179</v>
      </c>
      <c r="AD695">
        <f t="shared" si="239"/>
        <v>-3840.2437298574569</v>
      </c>
      <c r="AE695">
        <f t="shared" si="240"/>
        <v>-4264.910094262179</v>
      </c>
      <c r="AG695">
        <f t="shared" si="241"/>
        <v>5739.0704836975947</v>
      </c>
    </row>
    <row r="696" spans="1:33" x14ac:dyDescent="0.2">
      <c r="A696">
        <f>'建築限界数値データ　線間左'!A780</f>
        <v>-1350</v>
      </c>
      <c r="B696">
        <f>'建築限界数値データ　線間左'!B780</f>
        <v>4983</v>
      </c>
      <c r="D696">
        <f t="shared" si="220"/>
        <v>60</v>
      </c>
      <c r="E696">
        <f t="shared" si="221"/>
        <v>300</v>
      </c>
      <c r="F696">
        <f t="shared" si="222"/>
        <v>-2140</v>
      </c>
      <c r="G696">
        <f t="shared" si="223"/>
        <v>500</v>
      </c>
      <c r="I696">
        <f t="shared" si="224"/>
        <v>5.6173268975967375E-2</v>
      </c>
      <c r="J696">
        <f t="shared" si="225"/>
        <v>76.666666666666671</v>
      </c>
      <c r="L696">
        <f t="shared" si="226"/>
        <v>-1426.6666666666667</v>
      </c>
      <c r="M696">
        <f t="shared" si="227"/>
        <v>4983</v>
      </c>
      <c r="O696">
        <f t="shared" si="228"/>
        <v>-3566.666666666667</v>
      </c>
      <c r="P696">
        <f t="shared" si="229"/>
        <v>4983</v>
      </c>
      <c r="R696">
        <f t="shared" si="230"/>
        <v>6127.9197213337502</v>
      </c>
      <c r="S696">
        <f t="shared" si="231"/>
        <v>-0.9495667155433839</v>
      </c>
      <c r="T696">
        <f t="shared" si="232"/>
        <v>2.1920259380464091</v>
      </c>
      <c r="U696">
        <f t="shared" si="233"/>
        <v>125.59383483326451</v>
      </c>
      <c r="W696">
        <f t="shared" si="234"/>
        <v>6127.9197213337502</v>
      </c>
      <c r="X696">
        <f t="shared" si="235"/>
        <v>2.2481992070223766</v>
      </c>
      <c r="Y696">
        <f t="shared" si="236"/>
        <v>128.8123260670406</v>
      </c>
      <c r="AA696">
        <f t="shared" si="237"/>
        <v>-3840.8051671752146</v>
      </c>
      <c r="AB696">
        <f t="shared" si="238"/>
        <v>4774.8943212296617</v>
      </c>
      <c r="AD696">
        <f t="shared" si="239"/>
        <v>-3840.8051671752146</v>
      </c>
      <c r="AE696">
        <f t="shared" si="240"/>
        <v>-4274.8943212296617</v>
      </c>
      <c r="AG696">
        <f t="shared" si="241"/>
        <v>5746.8692163543656</v>
      </c>
    </row>
    <row r="697" spans="1:33" x14ac:dyDescent="0.2">
      <c r="A697">
        <f>'建築限界数値データ　線間左'!A781</f>
        <v>-1350</v>
      </c>
      <c r="B697">
        <f>'建築限界数値データ　線間左'!B781</f>
        <v>4993</v>
      </c>
      <c r="D697">
        <f t="shared" si="220"/>
        <v>60</v>
      </c>
      <c r="E697">
        <f t="shared" si="221"/>
        <v>300</v>
      </c>
      <c r="F697">
        <f t="shared" si="222"/>
        <v>-2140</v>
      </c>
      <c r="G697">
        <f t="shared" si="223"/>
        <v>500</v>
      </c>
      <c r="I697">
        <f t="shared" si="224"/>
        <v>5.6173268975967375E-2</v>
      </c>
      <c r="J697">
        <f t="shared" si="225"/>
        <v>76.666666666666671</v>
      </c>
      <c r="L697">
        <f t="shared" si="226"/>
        <v>-1426.6666666666667</v>
      </c>
      <c r="M697">
        <f t="shared" si="227"/>
        <v>4993</v>
      </c>
      <c r="O697">
        <f t="shared" si="228"/>
        <v>-3566.666666666667</v>
      </c>
      <c r="P697">
        <f t="shared" si="229"/>
        <v>4993</v>
      </c>
      <c r="R697">
        <f t="shared" si="230"/>
        <v>6136.0541157254402</v>
      </c>
      <c r="S697">
        <f t="shared" si="231"/>
        <v>-0.95051526578666767</v>
      </c>
      <c r="T697">
        <f t="shared" si="232"/>
        <v>2.1910773878031256</v>
      </c>
      <c r="U697">
        <f t="shared" si="233"/>
        <v>125.53948690766826</v>
      </c>
      <c r="W697">
        <f t="shared" si="234"/>
        <v>6136.0541157254402</v>
      </c>
      <c r="X697">
        <f t="shared" si="235"/>
        <v>2.2472506567790931</v>
      </c>
      <c r="Y697">
        <f t="shared" si="236"/>
        <v>128.75797814144434</v>
      </c>
      <c r="AA697">
        <f t="shared" si="237"/>
        <v>-3841.366604492976</v>
      </c>
      <c r="AB697">
        <f t="shared" si="238"/>
        <v>4784.8785481971454</v>
      </c>
      <c r="AD697">
        <f t="shared" si="239"/>
        <v>-3841.366604492976</v>
      </c>
      <c r="AE697">
        <f t="shared" si="240"/>
        <v>-4284.8785481971454</v>
      </c>
      <c r="AG697">
        <f t="shared" si="241"/>
        <v>5754.6747573528401</v>
      </c>
    </row>
    <row r="698" spans="1:33" x14ac:dyDescent="0.2">
      <c r="A698">
        <f>'建築限界数値データ　線間左'!A782</f>
        <v>-1350</v>
      </c>
      <c r="B698">
        <f>'建築限界数値データ　線間左'!B782</f>
        <v>5003</v>
      </c>
      <c r="D698">
        <f t="shared" si="220"/>
        <v>60</v>
      </c>
      <c r="E698">
        <f t="shared" si="221"/>
        <v>300</v>
      </c>
      <c r="F698">
        <f t="shared" si="222"/>
        <v>-2140</v>
      </c>
      <c r="G698">
        <f t="shared" si="223"/>
        <v>500</v>
      </c>
      <c r="I698">
        <f t="shared" si="224"/>
        <v>5.6173268975967375E-2</v>
      </c>
      <c r="J698">
        <f t="shared" si="225"/>
        <v>76.666666666666671</v>
      </c>
      <c r="L698">
        <f t="shared" si="226"/>
        <v>-1426.6666666666667</v>
      </c>
      <c r="M698">
        <f t="shared" si="227"/>
        <v>5003</v>
      </c>
      <c r="O698">
        <f t="shared" si="228"/>
        <v>-3566.666666666667</v>
      </c>
      <c r="P698">
        <f t="shared" si="229"/>
        <v>5003</v>
      </c>
      <c r="R698">
        <f t="shared" si="230"/>
        <v>6144.1940163955687</v>
      </c>
      <c r="S698">
        <f t="shared" si="231"/>
        <v>-0.95146130357817837</v>
      </c>
      <c r="T698">
        <f t="shared" si="232"/>
        <v>2.1901313500116149</v>
      </c>
      <c r="U698">
        <f t="shared" si="233"/>
        <v>125.48528293495481</v>
      </c>
      <c r="W698">
        <f t="shared" si="234"/>
        <v>6144.1940163955687</v>
      </c>
      <c r="X698">
        <f t="shared" si="235"/>
        <v>2.2463046189875824</v>
      </c>
      <c r="Y698">
        <f t="shared" si="236"/>
        <v>128.70377416873092</v>
      </c>
      <c r="AA698">
        <f t="shared" si="237"/>
        <v>-3841.9280418107346</v>
      </c>
      <c r="AB698">
        <f t="shared" si="238"/>
        <v>4794.8627751646291</v>
      </c>
      <c r="AD698">
        <f t="shared" si="239"/>
        <v>-3841.9280418107346</v>
      </c>
      <c r="AE698">
        <f t="shared" si="240"/>
        <v>-4294.8627751646291</v>
      </c>
      <c r="AG698">
        <f t="shared" si="241"/>
        <v>5762.487079026424</v>
      </c>
    </row>
    <row r="699" spans="1:33" x14ac:dyDescent="0.2">
      <c r="A699">
        <f>'建築限界数値データ　線間左'!A783</f>
        <v>-1350</v>
      </c>
      <c r="B699">
        <f>'建築限界数値データ　線間左'!B783</f>
        <v>5013</v>
      </c>
      <c r="D699">
        <f t="shared" si="220"/>
        <v>60</v>
      </c>
      <c r="E699">
        <f t="shared" si="221"/>
        <v>300</v>
      </c>
      <c r="F699">
        <f t="shared" si="222"/>
        <v>-2140</v>
      </c>
      <c r="G699">
        <f t="shared" si="223"/>
        <v>500</v>
      </c>
      <c r="I699">
        <f t="shared" si="224"/>
        <v>5.6173268975967375E-2</v>
      </c>
      <c r="J699">
        <f t="shared" si="225"/>
        <v>76.666666666666671</v>
      </c>
      <c r="L699">
        <f t="shared" si="226"/>
        <v>-1426.6666666666667</v>
      </c>
      <c r="M699">
        <f t="shared" si="227"/>
        <v>5013</v>
      </c>
      <c r="O699">
        <f t="shared" si="228"/>
        <v>-3566.666666666667</v>
      </c>
      <c r="P699">
        <f t="shared" si="229"/>
        <v>5013</v>
      </c>
      <c r="R699">
        <f t="shared" si="230"/>
        <v>6152.3394014887635</v>
      </c>
      <c r="S699">
        <f t="shared" si="231"/>
        <v>-0.95240483720024216</v>
      </c>
      <c r="T699">
        <f t="shared" si="232"/>
        <v>2.1891878163895511</v>
      </c>
      <c r="U699">
        <f t="shared" si="233"/>
        <v>125.43122244058186</v>
      </c>
      <c r="W699">
        <f t="shared" si="234"/>
        <v>6152.3394014887635</v>
      </c>
      <c r="X699">
        <f t="shared" si="235"/>
        <v>2.2453610853655186</v>
      </c>
      <c r="Y699">
        <f t="shared" si="236"/>
        <v>128.64971367435797</v>
      </c>
      <c r="AA699">
        <f t="shared" si="237"/>
        <v>-3842.4894791284942</v>
      </c>
      <c r="AB699">
        <f t="shared" si="238"/>
        <v>4804.8470021321127</v>
      </c>
      <c r="AD699">
        <f t="shared" si="239"/>
        <v>-3842.4894791284942</v>
      </c>
      <c r="AE699">
        <f t="shared" si="240"/>
        <v>-4304.8470021321127</v>
      </c>
      <c r="AG699">
        <f t="shared" si="241"/>
        <v>5770.3061538343873</v>
      </c>
    </row>
    <row r="700" spans="1:33" x14ac:dyDescent="0.2">
      <c r="A700">
        <f>'建築限界数値データ　線間左'!A784</f>
        <v>-1350</v>
      </c>
      <c r="B700">
        <f>'建築限界数値データ　線間左'!B784</f>
        <v>5023</v>
      </c>
      <c r="D700">
        <f t="shared" si="220"/>
        <v>60</v>
      </c>
      <c r="E700">
        <f t="shared" si="221"/>
        <v>300</v>
      </c>
      <c r="F700">
        <f t="shared" si="222"/>
        <v>-2140</v>
      </c>
      <c r="G700">
        <f t="shared" si="223"/>
        <v>500</v>
      </c>
      <c r="I700">
        <f t="shared" si="224"/>
        <v>5.6173268975967375E-2</v>
      </c>
      <c r="J700">
        <f t="shared" si="225"/>
        <v>76.666666666666671</v>
      </c>
      <c r="L700">
        <f t="shared" si="226"/>
        <v>-1426.6666666666667</v>
      </c>
      <c r="M700">
        <f t="shared" si="227"/>
        <v>5023</v>
      </c>
      <c r="O700">
        <f t="shared" si="228"/>
        <v>-3566.666666666667</v>
      </c>
      <c r="P700">
        <f t="shared" si="229"/>
        <v>5023</v>
      </c>
      <c r="R700">
        <f t="shared" si="230"/>
        <v>6160.4902492505507</v>
      </c>
      <c r="S700">
        <f t="shared" si="231"/>
        <v>-0.95334587490923184</v>
      </c>
      <c r="T700">
        <f t="shared" si="232"/>
        <v>2.1882467786805613</v>
      </c>
      <c r="U700">
        <f t="shared" si="233"/>
        <v>125.3773049514941</v>
      </c>
      <c r="W700">
        <f t="shared" si="234"/>
        <v>6160.4902492505507</v>
      </c>
      <c r="X700">
        <f t="shared" si="235"/>
        <v>2.2444200476565288</v>
      </c>
      <c r="Y700">
        <f t="shared" si="236"/>
        <v>128.59579618527019</v>
      </c>
      <c r="AA700">
        <f t="shared" si="237"/>
        <v>-3843.0509164462524</v>
      </c>
      <c r="AB700">
        <f t="shared" si="238"/>
        <v>4814.8312290995964</v>
      </c>
      <c r="AD700">
        <f t="shared" si="239"/>
        <v>-3843.0509164462524</v>
      </c>
      <c r="AE700">
        <f t="shared" si="240"/>
        <v>-4314.8312290995964</v>
      </c>
      <c r="AG700">
        <f t="shared" si="241"/>
        <v>5778.1319543613326</v>
      </c>
    </row>
    <row r="701" spans="1:33" x14ac:dyDescent="0.2">
      <c r="A701">
        <f>'建築限界数値データ　線間左'!A785</f>
        <v>-1350</v>
      </c>
      <c r="B701">
        <f>'建築限界数値データ　線間左'!B785</f>
        <v>5033</v>
      </c>
      <c r="D701">
        <f t="shared" si="220"/>
        <v>60</v>
      </c>
      <c r="E701">
        <f t="shared" si="221"/>
        <v>300</v>
      </c>
      <c r="F701">
        <f t="shared" si="222"/>
        <v>-2140</v>
      </c>
      <c r="G701">
        <f t="shared" si="223"/>
        <v>500</v>
      </c>
      <c r="I701">
        <f t="shared" si="224"/>
        <v>5.6173268975967375E-2</v>
      </c>
      <c r="J701">
        <f t="shared" si="225"/>
        <v>76.666666666666671</v>
      </c>
      <c r="L701">
        <f t="shared" si="226"/>
        <v>-1426.6666666666667</v>
      </c>
      <c r="M701">
        <f t="shared" si="227"/>
        <v>5033</v>
      </c>
      <c r="O701">
        <f t="shared" si="228"/>
        <v>-3566.666666666667</v>
      </c>
      <c r="P701">
        <f t="shared" si="229"/>
        <v>5033</v>
      </c>
      <c r="R701">
        <f t="shared" si="230"/>
        <v>6168.6465380268883</v>
      </c>
      <c r="S701">
        <f t="shared" si="231"/>
        <v>-0.95428442493557908</v>
      </c>
      <c r="T701">
        <f t="shared" si="232"/>
        <v>2.187308228654214</v>
      </c>
      <c r="U701">
        <f t="shared" si="233"/>
        <v>125.3235299961225</v>
      </c>
      <c r="W701">
        <f t="shared" si="234"/>
        <v>6168.6465380268883</v>
      </c>
      <c r="X701">
        <f t="shared" si="235"/>
        <v>2.2434814976301816</v>
      </c>
      <c r="Y701">
        <f t="shared" si="236"/>
        <v>128.54202122989861</v>
      </c>
      <c r="AA701">
        <f t="shared" si="237"/>
        <v>-3843.6123537640115</v>
      </c>
      <c r="AB701">
        <f t="shared" si="238"/>
        <v>4824.81545606708</v>
      </c>
      <c r="AD701">
        <f t="shared" si="239"/>
        <v>-3843.6123537640115</v>
      </c>
      <c r="AE701">
        <f t="shared" si="240"/>
        <v>-4324.81545606708</v>
      </c>
      <c r="AG701">
        <f t="shared" si="241"/>
        <v>5785.9644533166665</v>
      </c>
    </row>
    <row r="702" spans="1:33" x14ac:dyDescent="0.2">
      <c r="A702">
        <f>'建築限界数値データ　線間左'!A786</f>
        <v>-1350</v>
      </c>
      <c r="B702">
        <f>'建築限界数値データ　線間左'!B786</f>
        <v>5043</v>
      </c>
      <c r="D702">
        <f t="shared" si="220"/>
        <v>60</v>
      </c>
      <c r="E702">
        <f t="shared" si="221"/>
        <v>300</v>
      </c>
      <c r="F702">
        <f t="shared" si="222"/>
        <v>-2140</v>
      </c>
      <c r="G702">
        <f t="shared" si="223"/>
        <v>500</v>
      </c>
      <c r="I702">
        <f t="shared" si="224"/>
        <v>5.6173268975967375E-2</v>
      </c>
      <c r="J702">
        <f t="shared" si="225"/>
        <v>76.666666666666671</v>
      </c>
      <c r="L702">
        <f t="shared" si="226"/>
        <v>-1426.6666666666667</v>
      </c>
      <c r="M702">
        <f t="shared" si="227"/>
        <v>5043</v>
      </c>
      <c r="O702">
        <f t="shared" si="228"/>
        <v>-3566.666666666667</v>
      </c>
      <c r="P702">
        <f t="shared" si="229"/>
        <v>5043</v>
      </c>
      <c r="R702">
        <f t="shared" si="230"/>
        <v>6176.8082462636894</v>
      </c>
      <c r="S702">
        <f t="shared" si="231"/>
        <v>-0.95522049548378885</v>
      </c>
      <c r="T702">
        <f t="shared" si="232"/>
        <v>2.1863721581060043</v>
      </c>
      <c r="U702">
        <f t="shared" si="233"/>
        <v>125.26989710438357</v>
      </c>
      <c r="W702">
        <f t="shared" si="234"/>
        <v>6176.8082462636894</v>
      </c>
      <c r="X702">
        <f t="shared" si="235"/>
        <v>2.2425454270819718</v>
      </c>
      <c r="Y702">
        <f t="shared" si="236"/>
        <v>128.48838833815969</v>
      </c>
      <c r="AA702">
        <f t="shared" si="237"/>
        <v>-3844.173791081771</v>
      </c>
      <c r="AB702">
        <f t="shared" si="238"/>
        <v>4834.7996830345637</v>
      </c>
      <c r="AD702">
        <f t="shared" si="239"/>
        <v>-3844.173791081771</v>
      </c>
      <c r="AE702">
        <f t="shared" si="240"/>
        <v>-4334.7996830345637</v>
      </c>
      <c r="AG702">
        <f t="shared" si="241"/>
        <v>5793.8036235340724</v>
      </c>
    </row>
    <row r="703" spans="1:33" x14ac:dyDescent="0.2">
      <c r="A703">
        <f>'建築限界数値データ　線間左'!A787</f>
        <v>-1350</v>
      </c>
      <c r="B703">
        <f>'建築限界数値データ　線間左'!B787</f>
        <v>5053</v>
      </c>
      <c r="D703">
        <f t="shared" si="220"/>
        <v>60</v>
      </c>
      <c r="E703">
        <f t="shared" si="221"/>
        <v>300</v>
      </c>
      <c r="F703">
        <f t="shared" si="222"/>
        <v>-2140</v>
      </c>
      <c r="G703">
        <f t="shared" si="223"/>
        <v>500</v>
      </c>
      <c r="I703">
        <f t="shared" si="224"/>
        <v>5.6173268975967375E-2</v>
      </c>
      <c r="J703">
        <f t="shared" si="225"/>
        <v>76.666666666666671</v>
      </c>
      <c r="L703">
        <f t="shared" si="226"/>
        <v>-1426.6666666666667</v>
      </c>
      <c r="M703">
        <f t="shared" si="227"/>
        <v>5053</v>
      </c>
      <c r="O703">
        <f t="shared" si="228"/>
        <v>-3566.666666666667</v>
      </c>
      <c r="P703">
        <f t="shared" si="229"/>
        <v>5053</v>
      </c>
      <c r="R703">
        <f t="shared" si="230"/>
        <v>6184.9753525063552</v>
      </c>
      <c r="S703">
        <f t="shared" si="231"/>
        <v>-0.95615409473245461</v>
      </c>
      <c r="T703">
        <f t="shared" si="232"/>
        <v>2.1854385588573386</v>
      </c>
      <c r="U703">
        <f t="shared" si="233"/>
        <v>125.21640580767847</v>
      </c>
      <c r="W703">
        <f t="shared" si="234"/>
        <v>6184.9753525063552</v>
      </c>
      <c r="X703">
        <f t="shared" si="235"/>
        <v>2.2416118278333061</v>
      </c>
      <c r="Y703">
        <f t="shared" si="236"/>
        <v>128.43489704145455</v>
      </c>
      <c r="AA703">
        <f t="shared" si="237"/>
        <v>-3844.735228399531</v>
      </c>
      <c r="AB703">
        <f t="shared" si="238"/>
        <v>4844.7839100020465</v>
      </c>
      <c r="AD703">
        <f t="shared" si="239"/>
        <v>-3844.735228399531</v>
      </c>
      <c r="AE703">
        <f t="shared" si="240"/>
        <v>-4344.7839100020465</v>
      </c>
      <c r="AG703">
        <f t="shared" si="241"/>
        <v>5801.6494379709866</v>
      </c>
    </row>
    <row r="704" spans="1:33" x14ac:dyDescent="0.2">
      <c r="A704">
        <f>'建築限界数値データ　線間左'!A788</f>
        <v>-1350</v>
      </c>
      <c r="B704">
        <f>'建築限界数値データ　線間左'!B788</f>
        <v>5063</v>
      </c>
      <c r="D704">
        <f t="shared" si="220"/>
        <v>60</v>
      </c>
      <c r="E704">
        <f t="shared" si="221"/>
        <v>300</v>
      </c>
      <c r="F704">
        <f t="shared" si="222"/>
        <v>-2140</v>
      </c>
      <c r="G704">
        <f t="shared" si="223"/>
        <v>500</v>
      </c>
      <c r="I704">
        <f t="shared" si="224"/>
        <v>5.6173268975967375E-2</v>
      </c>
      <c r="J704">
        <f t="shared" si="225"/>
        <v>76.666666666666671</v>
      </c>
      <c r="L704">
        <f t="shared" si="226"/>
        <v>-1426.6666666666667</v>
      </c>
      <c r="M704">
        <f t="shared" si="227"/>
        <v>5063</v>
      </c>
      <c r="O704">
        <f t="shared" si="228"/>
        <v>-3566.666666666667</v>
      </c>
      <c r="P704">
        <f t="shared" si="229"/>
        <v>5063</v>
      </c>
      <c r="R704">
        <f t="shared" si="230"/>
        <v>6193.1478353993061</v>
      </c>
      <c r="S704">
        <f t="shared" si="231"/>
        <v>-0.95708523083427488</v>
      </c>
      <c r="T704">
        <f t="shared" si="232"/>
        <v>2.1845074227555181</v>
      </c>
      <c r="U704">
        <f t="shared" si="233"/>
        <v>125.16305563889188</v>
      </c>
      <c r="W704">
        <f t="shared" si="234"/>
        <v>6193.1478353993061</v>
      </c>
      <c r="X704">
        <f t="shared" si="235"/>
        <v>2.2406806917314857</v>
      </c>
      <c r="Y704">
        <f t="shared" si="236"/>
        <v>128.381546872668</v>
      </c>
      <c r="AA704">
        <f t="shared" si="237"/>
        <v>-3845.2966657172888</v>
      </c>
      <c r="AB704">
        <f t="shared" si="238"/>
        <v>4854.768136969531</v>
      </c>
      <c r="AD704">
        <f t="shared" si="239"/>
        <v>-3845.2966657172888</v>
      </c>
      <c r="AE704">
        <f t="shared" si="240"/>
        <v>-4354.768136969531</v>
      </c>
      <c r="AG704">
        <f t="shared" si="241"/>
        <v>5809.5018697080723</v>
      </c>
    </row>
    <row r="705" spans="1:33" x14ac:dyDescent="0.2">
      <c r="A705">
        <f>'建築限界数値データ　線間左'!A789</f>
        <v>-1350</v>
      </c>
      <c r="B705">
        <f>'建築限界数値データ　線間左'!B789</f>
        <v>5073</v>
      </c>
      <c r="D705">
        <f t="shared" si="220"/>
        <v>60</v>
      </c>
      <c r="E705">
        <f t="shared" si="221"/>
        <v>300</v>
      </c>
      <c r="F705">
        <f t="shared" si="222"/>
        <v>-2140</v>
      </c>
      <c r="G705">
        <f t="shared" si="223"/>
        <v>500</v>
      </c>
      <c r="I705">
        <f t="shared" si="224"/>
        <v>5.6173268975967375E-2</v>
      </c>
      <c r="J705">
        <f t="shared" si="225"/>
        <v>76.666666666666671</v>
      </c>
      <c r="L705">
        <f t="shared" si="226"/>
        <v>-1426.6666666666667</v>
      </c>
      <c r="M705">
        <f t="shared" si="227"/>
        <v>5073</v>
      </c>
      <c r="O705">
        <f t="shared" si="228"/>
        <v>-3566.666666666667</v>
      </c>
      <c r="P705">
        <f t="shared" si="229"/>
        <v>5073</v>
      </c>
      <c r="R705">
        <f t="shared" si="230"/>
        <v>6201.3256736855155</v>
      </c>
      <c r="S705">
        <f t="shared" si="231"/>
        <v>-0.95801391191607044</v>
      </c>
      <c r="T705">
        <f t="shared" si="232"/>
        <v>2.1835787416737227</v>
      </c>
      <c r="U705">
        <f t="shared" si="233"/>
        <v>125.10984613239137</v>
      </c>
      <c r="W705">
        <f t="shared" si="234"/>
        <v>6201.3256736855155</v>
      </c>
      <c r="X705">
        <f t="shared" si="235"/>
        <v>2.2397520106496902</v>
      </c>
      <c r="Y705">
        <f t="shared" si="236"/>
        <v>128.32833736616746</v>
      </c>
      <c r="AA705">
        <f t="shared" si="237"/>
        <v>-3845.8581030350483</v>
      </c>
      <c r="AB705">
        <f t="shared" si="238"/>
        <v>4864.7523639370147</v>
      </c>
      <c r="AD705">
        <f t="shared" si="239"/>
        <v>-3845.8581030350483</v>
      </c>
      <c r="AE705">
        <f t="shared" si="240"/>
        <v>-4364.7523639370147</v>
      </c>
      <c r="AG705">
        <f t="shared" si="241"/>
        <v>5817.3608919486933</v>
      </c>
    </row>
    <row r="706" spans="1:33" x14ac:dyDescent="0.2">
      <c r="A706">
        <f>'建築限界数値データ　線間左'!A790</f>
        <v>-1350</v>
      </c>
      <c r="B706">
        <f>'建築限界数値データ　線間左'!B790</f>
        <v>5083</v>
      </c>
      <c r="D706">
        <f t="shared" si="220"/>
        <v>60</v>
      </c>
      <c r="E706">
        <f t="shared" si="221"/>
        <v>300</v>
      </c>
      <c r="F706">
        <f t="shared" si="222"/>
        <v>-2140</v>
      </c>
      <c r="G706">
        <f t="shared" si="223"/>
        <v>500</v>
      </c>
      <c r="I706">
        <f t="shared" si="224"/>
        <v>5.6173268975967375E-2</v>
      </c>
      <c r="J706">
        <f t="shared" si="225"/>
        <v>76.666666666666671</v>
      </c>
      <c r="L706">
        <f t="shared" si="226"/>
        <v>-1426.6666666666667</v>
      </c>
      <c r="M706">
        <f t="shared" si="227"/>
        <v>5083</v>
      </c>
      <c r="O706">
        <f t="shared" si="228"/>
        <v>-3566.666666666667</v>
      </c>
      <c r="P706">
        <f t="shared" si="229"/>
        <v>5083</v>
      </c>
      <c r="R706">
        <f t="shared" si="230"/>
        <v>6209.5088462060439</v>
      </c>
      <c r="S706">
        <f t="shared" si="231"/>
        <v>-0.95894014607880318</v>
      </c>
      <c r="T706">
        <f t="shared" si="232"/>
        <v>2.1826525075109897</v>
      </c>
      <c r="U706">
        <f t="shared" si="233"/>
        <v>125.05677682402593</v>
      </c>
      <c r="W706">
        <f t="shared" si="234"/>
        <v>6209.5088462060439</v>
      </c>
      <c r="X706">
        <f t="shared" si="235"/>
        <v>2.2388257764869572</v>
      </c>
      <c r="Y706">
        <f t="shared" si="236"/>
        <v>128.27526805780204</v>
      </c>
      <c r="AA706">
        <f t="shared" si="237"/>
        <v>-3846.4195403528061</v>
      </c>
      <c r="AB706">
        <f t="shared" si="238"/>
        <v>4874.7365909044993</v>
      </c>
      <c r="AD706">
        <f t="shared" si="239"/>
        <v>-3846.4195403528061</v>
      </c>
      <c r="AE706">
        <f t="shared" si="240"/>
        <v>-4374.7365909044993</v>
      </c>
      <c r="AG706">
        <f t="shared" si="241"/>
        <v>5825.2264780183968</v>
      </c>
    </row>
    <row r="707" spans="1:33" x14ac:dyDescent="0.2">
      <c r="A707">
        <f>'建築限界数値データ　線間左'!A791</f>
        <v>-1350</v>
      </c>
      <c r="B707">
        <f>'建築限界数値データ　線間左'!B791</f>
        <v>5093</v>
      </c>
      <c r="D707">
        <f t="shared" ref="D707:D770" si="242">D706</f>
        <v>60</v>
      </c>
      <c r="E707">
        <f t="shared" ref="E707:E770" si="243">E706</f>
        <v>300</v>
      </c>
      <c r="F707">
        <f t="shared" ref="F707:F770" si="244">F706</f>
        <v>-2140</v>
      </c>
      <c r="G707">
        <f t="shared" ref="G707:G770" si="245">G706</f>
        <v>500</v>
      </c>
      <c r="I707">
        <f t="shared" ref="I707:I770" si="246">I706</f>
        <v>5.6173268975967375E-2</v>
      </c>
      <c r="J707">
        <f t="shared" ref="J707:J770" si="247">J706</f>
        <v>76.666666666666671</v>
      </c>
      <c r="L707">
        <f t="shared" ref="L707:L770" si="248">A707-J707</f>
        <v>-1426.6666666666667</v>
      </c>
      <c r="M707">
        <f t="shared" ref="M707:M770" si="249">B707</f>
        <v>5093</v>
      </c>
      <c r="O707">
        <f t="shared" ref="O707:O770" si="250">L707+F707</f>
        <v>-3566.666666666667</v>
      </c>
      <c r="P707">
        <f t="shared" ref="P707:P770" si="251">M707</f>
        <v>5093</v>
      </c>
      <c r="R707">
        <f t="shared" ref="R707:R770" si="252">SQRT(O707^2+P707^2)</f>
        <v>6217.6973318995761</v>
      </c>
      <c r="S707">
        <f t="shared" ref="S707:S770" si="253">IF(AND(O707=0,P707=0),0,IF(O707=0,PI()/2,ATAN(P707/O707)))</f>
        <v>-0.95986394139759601</v>
      </c>
      <c r="T707">
        <f t="shared" ref="T707:T770" si="254">IF(AND(O707&gt;=0,P707&gt;=0),S707,IF(AND(O707&lt;0,P707&gt;=0),S707+PI(),IF(AND(O707&lt;0,P707&lt;0),S707+PI(),S707+2*PI())))</f>
        <v>2.1817287121921973</v>
      </c>
      <c r="U707">
        <f t="shared" ref="U707:U770" si="255">T707*180/PI()</f>
        <v>125.00384725112518</v>
      </c>
      <c r="W707">
        <f t="shared" ref="W707:W770" si="256">R707</f>
        <v>6217.6973318995761</v>
      </c>
      <c r="X707">
        <f t="shared" ref="X707:X770" si="257">IF(T707+I707&gt;=2*PI(),MOD(T707+I707,2*PI()),T707+I707)</f>
        <v>2.2379019811681649</v>
      </c>
      <c r="Y707">
        <f t="shared" ref="Y707:Y770" si="258">X707*180/PI()</f>
        <v>128.22233848490129</v>
      </c>
      <c r="AA707">
        <f t="shared" ref="AA707:AA770" si="259">W707*COS(X707)</f>
        <v>-3846.9809776705674</v>
      </c>
      <c r="AB707">
        <f t="shared" ref="AB707:AB770" si="260">W707*SIN(X707)</f>
        <v>4884.7208178719811</v>
      </c>
      <c r="AD707">
        <f t="shared" ref="AD707:AD770" si="261">AA707</f>
        <v>-3846.9809776705674</v>
      </c>
      <c r="AE707">
        <f t="shared" ref="AE707:AE770" si="262">G707-AB707</f>
        <v>-4384.7208178719811</v>
      </c>
      <c r="AG707">
        <f t="shared" ref="AG707:AG770" si="263">SQRT(AD707^2+AE707^2)</f>
        <v>5833.0986013643842</v>
      </c>
    </row>
    <row r="708" spans="1:33" x14ac:dyDescent="0.2">
      <c r="A708">
        <f>'建築限界数値データ　線間左'!A792</f>
        <v>-1350</v>
      </c>
      <c r="B708">
        <f>'建築限界数値データ　線間左'!B792</f>
        <v>5103</v>
      </c>
      <c r="D708">
        <f t="shared" si="242"/>
        <v>60</v>
      </c>
      <c r="E708">
        <f t="shared" si="243"/>
        <v>300</v>
      </c>
      <c r="F708">
        <f t="shared" si="244"/>
        <v>-2140</v>
      </c>
      <c r="G708">
        <f t="shared" si="245"/>
        <v>500</v>
      </c>
      <c r="I708">
        <f t="shared" si="246"/>
        <v>5.6173268975967375E-2</v>
      </c>
      <c r="J708">
        <f t="shared" si="247"/>
        <v>76.666666666666671</v>
      </c>
      <c r="L708">
        <f t="shared" si="248"/>
        <v>-1426.6666666666667</v>
      </c>
      <c r="M708">
        <f t="shared" si="249"/>
        <v>5103</v>
      </c>
      <c r="O708">
        <f t="shared" si="250"/>
        <v>-3566.666666666667</v>
      </c>
      <c r="P708">
        <f t="shared" si="251"/>
        <v>5103</v>
      </c>
      <c r="R708">
        <f t="shared" si="252"/>
        <v>6225.8911098019626</v>
      </c>
      <c r="S708">
        <f t="shared" si="253"/>
        <v>-0.96078530592175371</v>
      </c>
      <c r="T708">
        <f t="shared" si="254"/>
        <v>2.1808073476680394</v>
      </c>
      <c r="U708">
        <f t="shared" si="255"/>
        <v>124.95105695249785</v>
      </c>
      <c r="W708">
        <f t="shared" si="256"/>
        <v>6225.8911098019626</v>
      </c>
      <c r="X708">
        <f t="shared" si="257"/>
        <v>2.2369806166440069</v>
      </c>
      <c r="Y708">
        <f t="shared" si="258"/>
        <v>128.16954818627394</v>
      </c>
      <c r="AA708">
        <f t="shared" si="259"/>
        <v>-3847.5424149883261</v>
      </c>
      <c r="AB708">
        <f t="shared" si="260"/>
        <v>4894.7050448394657</v>
      </c>
      <c r="AD708">
        <f t="shared" si="261"/>
        <v>-3847.5424149883261</v>
      </c>
      <c r="AE708">
        <f t="shared" si="262"/>
        <v>-4394.7050448394657</v>
      </c>
      <c r="AG708">
        <f t="shared" si="263"/>
        <v>5840.9772355549931</v>
      </c>
    </row>
    <row r="709" spans="1:33" x14ac:dyDescent="0.2">
      <c r="A709">
        <f>'建築限界数値データ　線間左'!A793</f>
        <v>-1350</v>
      </c>
      <c r="B709">
        <f>'建築限界数値データ　線間左'!B793</f>
        <v>5113</v>
      </c>
      <c r="D709">
        <f t="shared" si="242"/>
        <v>60</v>
      </c>
      <c r="E709">
        <f t="shared" si="243"/>
        <v>300</v>
      </c>
      <c r="F709">
        <f t="shared" si="244"/>
        <v>-2140</v>
      </c>
      <c r="G709">
        <f t="shared" si="245"/>
        <v>500</v>
      </c>
      <c r="I709">
        <f t="shared" si="246"/>
        <v>5.6173268975967375E-2</v>
      </c>
      <c r="J709">
        <f t="shared" si="247"/>
        <v>76.666666666666671</v>
      </c>
      <c r="L709">
        <f t="shared" si="248"/>
        <v>-1426.6666666666667</v>
      </c>
      <c r="M709">
        <f t="shared" si="249"/>
        <v>5113</v>
      </c>
      <c r="O709">
        <f t="shared" si="250"/>
        <v>-3566.666666666667</v>
      </c>
      <c r="P709">
        <f t="shared" si="251"/>
        <v>5113</v>
      </c>
      <c r="R709">
        <f t="shared" si="252"/>
        <v>6234.0901590457534</v>
      </c>
      <c r="S709">
        <f t="shared" si="253"/>
        <v>-0.96170424767478446</v>
      </c>
      <c r="T709">
        <f t="shared" si="254"/>
        <v>2.1798884059150088</v>
      </c>
      <c r="U709">
        <f t="shared" si="255"/>
        <v>124.89840546843084</v>
      </c>
      <c r="W709">
        <f t="shared" si="256"/>
        <v>6234.0901590457534</v>
      </c>
      <c r="X709">
        <f t="shared" si="257"/>
        <v>2.2360616748909763</v>
      </c>
      <c r="Y709">
        <f t="shared" si="258"/>
        <v>128.11689670220696</v>
      </c>
      <c r="AA709">
        <f t="shared" si="259"/>
        <v>-3848.1038523060847</v>
      </c>
      <c r="AB709">
        <f t="shared" si="260"/>
        <v>4904.6892718069485</v>
      </c>
      <c r="AD709">
        <f t="shared" si="261"/>
        <v>-3848.1038523060847</v>
      </c>
      <c r="AE709">
        <f t="shared" si="262"/>
        <v>-4404.6892718069485</v>
      </c>
      <c r="AG709">
        <f t="shared" si="263"/>
        <v>5848.8623542791765</v>
      </c>
    </row>
    <row r="710" spans="1:33" x14ac:dyDescent="0.2">
      <c r="A710">
        <f>'建築限界数値データ　線間左'!A794</f>
        <v>-1350</v>
      </c>
      <c r="B710">
        <f>'建築限界数値データ　線間左'!B794</f>
        <v>5123</v>
      </c>
      <c r="D710">
        <f t="shared" si="242"/>
        <v>60</v>
      </c>
      <c r="E710">
        <f t="shared" si="243"/>
        <v>300</v>
      </c>
      <c r="F710">
        <f t="shared" si="244"/>
        <v>-2140</v>
      </c>
      <c r="G710">
        <f t="shared" si="245"/>
        <v>500</v>
      </c>
      <c r="I710">
        <f t="shared" si="246"/>
        <v>5.6173268975967375E-2</v>
      </c>
      <c r="J710">
        <f t="shared" si="247"/>
        <v>76.666666666666671</v>
      </c>
      <c r="L710">
        <f t="shared" si="248"/>
        <v>-1426.6666666666667</v>
      </c>
      <c r="M710">
        <f t="shared" si="249"/>
        <v>5123</v>
      </c>
      <c r="O710">
        <f t="shared" si="250"/>
        <v>-3566.666666666667</v>
      </c>
      <c r="P710">
        <f t="shared" si="251"/>
        <v>5123</v>
      </c>
      <c r="R710">
        <f t="shared" si="252"/>
        <v>6242.2944588597475</v>
      </c>
      <c r="S710">
        <f t="shared" si="253"/>
        <v>-0.96262077465442297</v>
      </c>
      <c r="T710">
        <f t="shared" si="254"/>
        <v>2.17897187893537</v>
      </c>
      <c r="U710">
        <f t="shared" si="255"/>
        <v>124.84589234068767</v>
      </c>
      <c r="W710">
        <f t="shared" si="256"/>
        <v>6242.2944588597475</v>
      </c>
      <c r="X710">
        <f t="shared" si="257"/>
        <v>2.2351451479113376</v>
      </c>
      <c r="Y710">
        <f t="shared" si="258"/>
        <v>128.06438357446376</v>
      </c>
      <c r="AA710">
        <f t="shared" si="259"/>
        <v>-3848.6652896238434</v>
      </c>
      <c r="AB710">
        <f t="shared" si="260"/>
        <v>4914.6734987744321</v>
      </c>
      <c r="AD710">
        <f t="shared" si="261"/>
        <v>-3848.6652896238434</v>
      </c>
      <c r="AE710">
        <f t="shared" si="262"/>
        <v>-4414.6734987744321</v>
      </c>
      <c r="AG710">
        <f t="shared" si="263"/>
        <v>5856.7539313459865</v>
      </c>
    </row>
    <row r="711" spans="1:33" x14ac:dyDescent="0.2">
      <c r="A711">
        <f>'建築限界数値データ　線間左'!A795</f>
        <v>-1350</v>
      </c>
      <c r="B711">
        <f>'建築限界数値データ　線間左'!B795</f>
        <v>5133</v>
      </c>
      <c r="D711">
        <f t="shared" si="242"/>
        <v>60</v>
      </c>
      <c r="E711">
        <f t="shared" si="243"/>
        <v>300</v>
      </c>
      <c r="F711">
        <f t="shared" si="244"/>
        <v>-2140</v>
      </c>
      <c r="G711">
        <f t="shared" si="245"/>
        <v>500</v>
      </c>
      <c r="I711">
        <f t="shared" si="246"/>
        <v>5.6173268975967375E-2</v>
      </c>
      <c r="J711">
        <f t="shared" si="247"/>
        <v>76.666666666666671</v>
      </c>
      <c r="L711">
        <f t="shared" si="248"/>
        <v>-1426.6666666666667</v>
      </c>
      <c r="M711">
        <f t="shared" si="249"/>
        <v>5133</v>
      </c>
      <c r="O711">
        <f t="shared" si="250"/>
        <v>-3566.666666666667</v>
      </c>
      <c r="P711">
        <f t="shared" si="251"/>
        <v>5133</v>
      </c>
      <c r="R711">
        <f t="shared" si="252"/>
        <v>6250.503988568531</v>
      </c>
      <c r="S711">
        <f t="shared" si="253"/>
        <v>-0.96353489483265475</v>
      </c>
      <c r="T711">
        <f t="shared" si="254"/>
        <v>2.1780577587571384</v>
      </c>
      <c r="U711">
        <f t="shared" si="255"/>
        <v>124.79351711250726</v>
      </c>
      <c r="W711">
        <f t="shared" si="256"/>
        <v>6250.503988568531</v>
      </c>
      <c r="X711">
        <f t="shared" si="257"/>
        <v>2.2342310277331059</v>
      </c>
      <c r="Y711">
        <f t="shared" si="258"/>
        <v>128.01200834628335</v>
      </c>
      <c r="AA711">
        <f t="shared" si="259"/>
        <v>-3849.2267269416034</v>
      </c>
      <c r="AB711">
        <f t="shared" si="260"/>
        <v>4924.6577257419167</v>
      </c>
      <c r="AD711">
        <f t="shared" si="261"/>
        <v>-3849.2267269416034</v>
      </c>
      <c r="AE711">
        <f t="shared" si="262"/>
        <v>-4424.6577257419167</v>
      </c>
      <c r="AG711">
        <f t="shared" si="263"/>
        <v>5864.6519406840498</v>
      </c>
    </row>
    <row r="712" spans="1:33" x14ac:dyDescent="0.2">
      <c r="A712">
        <f>'建築限界数値データ　線間左'!A796</f>
        <v>-1350</v>
      </c>
      <c r="B712">
        <f>'建築限界数値データ　線間左'!B796</f>
        <v>5143</v>
      </c>
      <c r="D712">
        <f t="shared" si="242"/>
        <v>60</v>
      </c>
      <c r="E712">
        <f t="shared" si="243"/>
        <v>300</v>
      </c>
      <c r="F712">
        <f t="shared" si="244"/>
        <v>-2140</v>
      </c>
      <c r="G712">
        <f t="shared" si="245"/>
        <v>500</v>
      </c>
      <c r="I712">
        <f t="shared" si="246"/>
        <v>5.6173268975967375E-2</v>
      </c>
      <c r="J712">
        <f t="shared" si="247"/>
        <v>76.666666666666671</v>
      </c>
      <c r="L712">
        <f t="shared" si="248"/>
        <v>-1426.6666666666667</v>
      </c>
      <c r="M712">
        <f t="shared" si="249"/>
        <v>5143</v>
      </c>
      <c r="O712">
        <f t="shared" si="250"/>
        <v>-3566.666666666667</v>
      </c>
      <c r="P712">
        <f t="shared" si="251"/>
        <v>5143</v>
      </c>
      <c r="R712">
        <f t="shared" si="252"/>
        <v>6258.7187275920232</v>
      </c>
      <c r="S712">
        <f t="shared" si="253"/>
        <v>-0.96444661615574079</v>
      </c>
      <c r="T712">
        <f t="shared" si="254"/>
        <v>2.1771460374340523</v>
      </c>
      <c r="U712">
        <f t="shared" si="255"/>
        <v>124.74127932860233</v>
      </c>
      <c r="W712">
        <f t="shared" si="256"/>
        <v>6258.7187275920232</v>
      </c>
      <c r="X712">
        <f t="shared" si="257"/>
        <v>2.2333193064100199</v>
      </c>
      <c r="Y712">
        <f t="shared" si="258"/>
        <v>127.95977056237844</v>
      </c>
      <c r="AA712">
        <f t="shared" si="259"/>
        <v>-3849.7881642593625</v>
      </c>
      <c r="AB712">
        <f t="shared" si="260"/>
        <v>4934.6419527094004</v>
      </c>
      <c r="AD712">
        <f t="shared" si="261"/>
        <v>-3849.7881642593625</v>
      </c>
      <c r="AE712">
        <f t="shared" si="262"/>
        <v>-4434.6419527094004</v>
      </c>
      <c r="AG712">
        <f t="shared" si="263"/>
        <v>5872.5563563410533</v>
      </c>
    </row>
    <row r="713" spans="1:33" x14ac:dyDescent="0.2">
      <c r="A713">
        <f>'建築限界数値データ　線間左'!A797</f>
        <v>-1350</v>
      </c>
      <c r="B713">
        <f>'建築限界数値データ　線間左'!B797</f>
        <v>5153</v>
      </c>
      <c r="D713">
        <f t="shared" si="242"/>
        <v>60</v>
      </c>
      <c r="E713">
        <f t="shared" si="243"/>
        <v>300</v>
      </c>
      <c r="F713">
        <f t="shared" si="244"/>
        <v>-2140</v>
      </c>
      <c r="G713">
        <f t="shared" si="245"/>
        <v>500</v>
      </c>
      <c r="I713">
        <f t="shared" si="246"/>
        <v>5.6173268975967375E-2</v>
      </c>
      <c r="J713">
        <f t="shared" si="247"/>
        <v>76.666666666666671</v>
      </c>
      <c r="L713">
        <f t="shared" si="248"/>
        <v>-1426.6666666666667</v>
      </c>
      <c r="M713">
        <f t="shared" si="249"/>
        <v>5153</v>
      </c>
      <c r="O713">
        <f t="shared" si="250"/>
        <v>-3566.666666666667</v>
      </c>
      <c r="P713">
        <f t="shared" si="251"/>
        <v>5153</v>
      </c>
      <c r="R713">
        <f t="shared" si="252"/>
        <v>6266.9386554450257</v>
      </c>
      <c r="S713">
        <f t="shared" si="253"/>
        <v>-0.96535594654424317</v>
      </c>
      <c r="T713">
        <f t="shared" si="254"/>
        <v>2.1762367070455499</v>
      </c>
      <c r="U713">
        <f t="shared" si="255"/>
        <v>124.68917853515816</v>
      </c>
      <c r="W713">
        <f t="shared" si="256"/>
        <v>6266.9386554450257</v>
      </c>
      <c r="X713">
        <f t="shared" si="257"/>
        <v>2.2324099760215175</v>
      </c>
      <c r="Y713">
        <f t="shared" si="258"/>
        <v>127.90766976893426</v>
      </c>
      <c r="AA713">
        <f t="shared" si="259"/>
        <v>-3850.3496015771211</v>
      </c>
      <c r="AB713">
        <f t="shared" si="260"/>
        <v>4944.6261796768831</v>
      </c>
      <c r="AD713">
        <f t="shared" si="261"/>
        <v>-3850.3496015771211</v>
      </c>
      <c r="AE713">
        <f t="shared" si="262"/>
        <v>-4444.6261796768831</v>
      </c>
      <c r="AG713">
        <f t="shared" si="263"/>
        <v>5880.4671524832293</v>
      </c>
    </row>
    <row r="714" spans="1:33" x14ac:dyDescent="0.2">
      <c r="A714">
        <f>'建築限界数値データ　線間左'!A798</f>
        <v>-1350</v>
      </c>
      <c r="B714">
        <f>'建築限界数値データ　線間左'!B798</f>
        <v>5163</v>
      </c>
      <c r="D714">
        <f t="shared" si="242"/>
        <v>60</v>
      </c>
      <c r="E714">
        <f t="shared" si="243"/>
        <v>300</v>
      </c>
      <c r="F714">
        <f t="shared" si="244"/>
        <v>-2140</v>
      </c>
      <c r="G714">
        <f t="shared" si="245"/>
        <v>500</v>
      </c>
      <c r="I714">
        <f t="shared" si="246"/>
        <v>5.6173268975967375E-2</v>
      </c>
      <c r="J714">
        <f t="shared" si="247"/>
        <v>76.666666666666671</v>
      </c>
      <c r="L714">
        <f t="shared" si="248"/>
        <v>-1426.6666666666667</v>
      </c>
      <c r="M714">
        <f t="shared" si="249"/>
        <v>5163</v>
      </c>
      <c r="O714">
        <f t="shared" si="250"/>
        <v>-3566.666666666667</v>
      </c>
      <c r="P714">
        <f t="shared" si="251"/>
        <v>5163</v>
      </c>
      <c r="R714">
        <f t="shared" si="252"/>
        <v>6275.1637517367717</v>
      </c>
      <c r="S714">
        <f t="shared" si="253"/>
        <v>-0.96626289389305253</v>
      </c>
      <c r="T714">
        <f t="shared" si="254"/>
        <v>2.1753297596967407</v>
      </c>
      <c r="U714">
        <f t="shared" si="255"/>
        <v>124.6372142798308</v>
      </c>
      <c r="W714">
        <f t="shared" si="256"/>
        <v>6275.1637517367717</v>
      </c>
      <c r="X714">
        <f t="shared" si="257"/>
        <v>2.2315030286727082</v>
      </c>
      <c r="Y714">
        <f t="shared" si="258"/>
        <v>127.85570551360692</v>
      </c>
      <c r="AA714">
        <f t="shared" si="259"/>
        <v>-3850.9110388948811</v>
      </c>
      <c r="AB714">
        <f t="shared" si="260"/>
        <v>4954.6104066443668</v>
      </c>
      <c r="AD714">
        <f t="shared" si="261"/>
        <v>-3850.9110388948811</v>
      </c>
      <c r="AE714">
        <f t="shared" si="262"/>
        <v>-4454.6104066443668</v>
      </c>
      <c r="AG714">
        <f t="shared" si="263"/>
        <v>5888.3843033948406</v>
      </c>
    </row>
    <row r="715" spans="1:33" x14ac:dyDescent="0.2">
      <c r="A715">
        <f>'建築限界数値データ　線間左'!A799</f>
        <v>-1350</v>
      </c>
      <c r="B715">
        <f>'建築限界数値データ　線間左'!B799</f>
        <v>5173</v>
      </c>
      <c r="D715">
        <f t="shared" si="242"/>
        <v>60</v>
      </c>
      <c r="E715">
        <f t="shared" si="243"/>
        <v>300</v>
      </c>
      <c r="F715">
        <f t="shared" si="244"/>
        <v>-2140</v>
      </c>
      <c r="G715">
        <f t="shared" si="245"/>
        <v>500</v>
      </c>
      <c r="I715">
        <f t="shared" si="246"/>
        <v>5.6173268975967375E-2</v>
      </c>
      <c r="J715">
        <f t="shared" si="247"/>
        <v>76.666666666666671</v>
      </c>
      <c r="L715">
        <f t="shared" si="248"/>
        <v>-1426.6666666666667</v>
      </c>
      <c r="M715">
        <f t="shared" si="249"/>
        <v>5173</v>
      </c>
      <c r="O715">
        <f t="shared" si="250"/>
        <v>-3566.666666666667</v>
      </c>
      <c r="P715">
        <f t="shared" si="251"/>
        <v>5173</v>
      </c>
      <c r="R715">
        <f t="shared" si="252"/>
        <v>6283.39399617047</v>
      </c>
      <c r="S715">
        <f t="shared" si="253"/>
        <v>-0.9671674660714159</v>
      </c>
      <c r="T715">
        <f t="shared" si="254"/>
        <v>2.1744251875183771</v>
      </c>
      <c r="U715">
        <f t="shared" si="255"/>
        <v>124.58538611174562</v>
      </c>
      <c r="W715">
        <f t="shared" si="256"/>
        <v>6283.39399617047</v>
      </c>
      <c r="X715">
        <f t="shared" si="257"/>
        <v>2.2305984564943446</v>
      </c>
      <c r="Y715">
        <f t="shared" si="258"/>
        <v>127.80387734552171</v>
      </c>
      <c r="AA715">
        <f t="shared" si="259"/>
        <v>-3851.4724762126393</v>
      </c>
      <c r="AB715">
        <f t="shared" si="260"/>
        <v>4964.5946336118504</v>
      </c>
      <c r="AD715">
        <f t="shared" si="261"/>
        <v>-3851.4724762126393</v>
      </c>
      <c r="AE715">
        <f t="shared" si="262"/>
        <v>-4464.5946336118504</v>
      </c>
      <c r="AG715">
        <f t="shared" si="263"/>
        <v>5896.3077834776614</v>
      </c>
    </row>
    <row r="716" spans="1:33" x14ac:dyDescent="0.2">
      <c r="A716">
        <f>'建築限界数値データ　線間左'!A800</f>
        <v>-1350</v>
      </c>
      <c r="B716">
        <f>'建築限界数値データ　線間左'!B800</f>
        <v>5183</v>
      </c>
      <c r="D716">
        <f t="shared" si="242"/>
        <v>60</v>
      </c>
      <c r="E716">
        <f t="shared" si="243"/>
        <v>300</v>
      </c>
      <c r="F716">
        <f t="shared" si="244"/>
        <v>-2140</v>
      </c>
      <c r="G716">
        <f t="shared" si="245"/>
        <v>500</v>
      </c>
      <c r="I716">
        <f t="shared" si="246"/>
        <v>5.6173268975967375E-2</v>
      </c>
      <c r="J716">
        <f t="shared" si="247"/>
        <v>76.666666666666671</v>
      </c>
      <c r="L716">
        <f t="shared" si="248"/>
        <v>-1426.6666666666667</v>
      </c>
      <c r="M716">
        <f t="shared" si="249"/>
        <v>5183</v>
      </c>
      <c r="O716">
        <f t="shared" si="250"/>
        <v>-3566.666666666667</v>
      </c>
      <c r="P716">
        <f t="shared" si="251"/>
        <v>5183</v>
      </c>
      <c r="R716">
        <f t="shared" si="252"/>
        <v>6291.6293685428664</v>
      </c>
      <c r="S716">
        <f t="shared" si="253"/>
        <v>-0.96806967092296514</v>
      </c>
      <c r="T716">
        <f t="shared" si="254"/>
        <v>2.1735229826668281</v>
      </c>
      <c r="U716">
        <f t="shared" si="255"/>
        <v>124.53369358149563</v>
      </c>
      <c r="W716">
        <f t="shared" si="256"/>
        <v>6291.6293685428664</v>
      </c>
      <c r="X716">
        <f t="shared" si="257"/>
        <v>2.2296962516427956</v>
      </c>
      <c r="Y716">
        <f t="shared" si="258"/>
        <v>127.75218481527175</v>
      </c>
      <c r="AA716">
        <f t="shared" si="259"/>
        <v>-3852.0339135303993</v>
      </c>
      <c r="AB716">
        <f t="shared" si="260"/>
        <v>4974.5788605793341</v>
      </c>
      <c r="AD716">
        <f t="shared" si="261"/>
        <v>-3852.0339135303993</v>
      </c>
      <c r="AE716">
        <f t="shared" si="262"/>
        <v>-4474.5788605793341</v>
      </c>
      <c r="AG716">
        <f t="shared" si="263"/>
        <v>5904.2375672504722</v>
      </c>
    </row>
    <row r="717" spans="1:33" x14ac:dyDescent="0.2">
      <c r="A717">
        <f>'建築限界数値データ　線間左'!A801</f>
        <v>-1350</v>
      </c>
      <c r="B717">
        <f>'建築限界数値データ　線間左'!B801</f>
        <v>5190</v>
      </c>
      <c r="D717">
        <f t="shared" si="242"/>
        <v>60</v>
      </c>
      <c r="E717">
        <f t="shared" si="243"/>
        <v>300</v>
      </c>
      <c r="F717">
        <f t="shared" si="244"/>
        <v>-2140</v>
      </c>
      <c r="G717">
        <f t="shared" si="245"/>
        <v>500</v>
      </c>
      <c r="I717">
        <f t="shared" si="246"/>
        <v>5.6173268975967375E-2</v>
      </c>
      <c r="J717">
        <f t="shared" si="247"/>
        <v>76.666666666666671</v>
      </c>
      <c r="L717">
        <f t="shared" si="248"/>
        <v>-1426.6666666666667</v>
      </c>
      <c r="M717">
        <f t="shared" si="249"/>
        <v>5190</v>
      </c>
      <c r="O717">
        <f t="shared" si="250"/>
        <v>-3566.666666666667</v>
      </c>
      <c r="P717">
        <f t="shared" si="251"/>
        <v>5190</v>
      </c>
      <c r="R717">
        <f t="shared" si="252"/>
        <v>6297.3971695543478</v>
      </c>
      <c r="S717">
        <f t="shared" si="253"/>
        <v>-0.96869980994718585</v>
      </c>
      <c r="T717">
        <f t="shared" si="254"/>
        <v>2.1728928436426074</v>
      </c>
      <c r="U717">
        <f t="shared" si="255"/>
        <v>124.4975892749013</v>
      </c>
      <c r="W717">
        <f t="shared" si="256"/>
        <v>6297.3971695543478</v>
      </c>
      <c r="X717">
        <f t="shared" si="257"/>
        <v>2.2290661126185749</v>
      </c>
      <c r="Y717">
        <f t="shared" si="258"/>
        <v>127.71608050867739</v>
      </c>
      <c r="AA717">
        <f t="shared" si="259"/>
        <v>-3852.4269196528307</v>
      </c>
      <c r="AB717">
        <f t="shared" si="260"/>
        <v>4981.5678194565726</v>
      </c>
      <c r="AD717">
        <f t="shared" si="261"/>
        <v>-3852.4269196528307</v>
      </c>
      <c r="AE717">
        <f t="shared" si="262"/>
        <v>-4481.5678194565726</v>
      </c>
      <c r="AG717">
        <f t="shared" si="263"/>
        <v>5909.7921529995056</v>
      </c>
    </row>
    <row r="718" spans="1:33" x14ac:dyDescent="0.2">
      <c r="A718">
        <f>'建築限界数値データ　線間左'!A802</f>
        <v>-1346.8705490935281</v>
      </c>
      <c r="B718">
        <f>'建築限界数値データ　線間左'!B802</f>
        <v>5194.1271808247639</v>
      </c>
      <c r="D718">
        <f t="shared" si="242"/>
        <v>60</v>
      </c>
      <c r="E718">
        <f t="shared" si="243"/>
        <v>300</v>
      </c>
      <c r="F718">
        <f t="shared" si="244"/>
        <v>-2140</v>
      </c>
      <c r="G718">
        <f t="shared" si="245"/>
        <v>500</v>
      </c>
      <c r="I718">
        <f t="shared" si="246"/>
        <v>5.6173268975967375E-2</v>
      </c>
      <c r="J718">
        <f t="shared" si="247"/>
        <v>76.666666666666671</v>
      </c>
      <c r="L718">
        <f t="shared" si="248"/>
        <v>-1423.5372157601948</v>
      </c>
      <c r="M718">
        <f t="shared" si="249"/>
        <v>5194.1271808247639</v>
      </c>
      <c r="O718">
        <f t="shared" si="250"/>
        <v>-3563.5372157601951</v>
      </c>
      <c r="P718">
        <f t="shared" si="251"/>
        <v>5194.1271808247639</v>
      </c>
      <c r="R718">
        <f t="shared" si="252"/>
        <v>6299.0280725434559</v>
      </c>
      <c r="S718">
        <f t="shared" si="253"/>
        <v>-0.96948035185228743</v>
      </c>
      <c r="T718">
        <f t="shared" si="254"/>
        <v>2.1721123017375055</v>
      </c>
      <c r="U718">
        <f t="shared" si="255"/>
        <v>124.45286751800586</v>
      </c>
      <c r="W718">
        <f t="shared" si="256"/>
        <v>6299.0280725434559</v>
      </c>
      <c r="X718">
        <f t="shared" si="257"/>
        <v>2.228285570713473</v>
      </c>
      <c r="Y718">
        <f t="shared" si="258"/>
        <v>127.67135875178195</v>
      </c>
      <c r="AA718">
        <f t="shared" si="259"/>
        <v>-3849.5341201726642</v>
      </c>
      <c r="AB718">
        <f t="shared" si="260"/>
        <v>4985.8641895179017</v>
      </c>
      <c r="AD718">
        <f t="shared" si="261"/>
        <v>-3849.5341201726642</v>
      </c>
      <c r="AE718">
        <f t="shared" si="262"/>
        <v>-4485.8641895179017</v>
      </c>
      <c r="AG718">
        <f t="shared" si="263"/>
        <v>5911.1665912214512</v>
      </c>
    </row>
    <row r="719" spans="1:33" x14ac:dyDescent="0.2">
      <c r="A719">
        <f>'建築限界数値データ　線間左'!A803</f>
        <v>-1341.4379229846836</v>
      </c>
      <c r="B719">
        <f>'建築限界数値データ　線間左'!B803</f>
        <v>5200.2267697308453</v>
      </c>
      <c r="D719">
        <f t="shared" si="242"/>
        <v>60</v>
      </c>
      <c r="E719">
        <f t="shared" si="243"/>
        <v>300</v>
      </c>
      <c r="F719">
        <f t="shared" si="244"/>
        <v>-2140</v>
      </c>
      <c r="G719">
        <f t="shared" si="245"/>
        <v>500</v>
      </c>
      <c r="I719">
        <f t="shared" si="246"/>
        <v>5.6173268975967375E-2</v>
      </c>
      <c r="J719">
        <f t="shared" si="247"/>
        <v>76.666666666666671</v>
      </c>
      <c r="L719">
        <f t="shared" si="248"/>
        <v>-1418.1045896513504</v>
      </c>
      <c r="M719">
        <f t="shared" si="249"/>
        <v>5200.2267697308453</v>
      </c>
      <c r="O719">
        <f t="shared" si="250"/>
        <v>-3558.1045896513506</v>
      </c>
      <c r="P719">
        <f t="shared" si="251"/>
        <v>5200.2267697308453</v>
      </c>
      <c r="R719">
        <f t="shared" si="252"/>
        <v>6300.9893451364687</v>
      </c>
      <c r="S719">
        <f t="shared" si="253"/>
        <v>-0.97073894946614048</v>
      </c>
      <c r="T719">
        <f t="shared" si="254"/>
        <v>2.1708537041236529</v>
      </c>
      <c r="U719">
        <f t="shared" si="255"/>
        <v>124.38075518662686</v>
      </c>
      <c r="W719">
        <f t="shared" si="256"/>
        <v>6300.9893451364687</v>
      </c>
      <c r="X719">
        <f t="shared" si="257"/>
        <v>2.2270269730996204</v>
      </c>
      <c r="Y719">
        <f t="shared" si="258"/>
        <v>127.59924642040298</v>
      </c>
      <c r="AA719">
        <f t="shared" si="259"/>
        <v>-3844.4525166461349</v>
      </c>
      <c r="AB719">
        <f t="shared" si="260"/>
        <v>4992.2591654256603</v>
      </c>
      <c r="AD719">
        <f t="shared" si="261"/>
        <v>-3844.4525166461349</v>
      </c>
      <c r="AE719">
        <f t="shared" si="262"/>
        <v>-4492.2591654256603</v>
      </c>
      <c r="AG719">
        <f t="shared" si="263"/>
        <v>5912.7157518434497</v>
      </c>
    </row>
    <row r="720" spans="1:33" x14ac:dyDescent="0.2">
      <c r="A720">
        <f>'建築限界数値データ　線間左'!A804</f>
        <v>-1335.9776738489784</v>
      </c>
      <c r="B720">
        <f>'建築限界数値データ　線間左'!B804</f>
        <v>5206.3016434445708</v>
      </c>
      <c r="D720">
        <f t="shared" si="242"/>
        <v>60</v>
      </c>
      <c r="E720">
        <f t="shared" si="243"/>
        <v>300</v>
      </c>
      <c r="F720">
        <f t="shared" si="244"/>
        <v>-2140</v>
      </c>
      <c r="G720">
        <f t="shared" si="245"/>
        <v>500</v>
      </c>
      <c r="I720">
        <f t="shared" si="246"/>
        <v>5.6173268975967375E-2</v>
      </c>
      <c r="J720">
        <f t="shared" si="247"/>
        <v>76.666666666666671</v>
      </c>
      <c r="L720">
        <f t="shared" si="248"/>
        <v>-1412.6443405156451</v>
      </c>
      <c r="M720">
        <f t="shared" si="249"/>
        <v>5206.3016434445708</v>
      </c>
      <c r="O720">
        <f t="shared" si="250"/>
        <v>-3552.6443405156451</v>
      </c>
      <c r="P720">
        <f t="shared" si="251"/>
        <v>5206.3016434445708</v>
      </c>
      <c r="R720">
        <f t="shared" si="252"/>
        <v>6302.9246078889028</v>
      </c>
      <c r="S720">
        <f t="shared" si="253"/>
        <v>-0.97199817167726399</v>
      </c>
      <c r="T720">
        <f t="shared" si="254"/>
        <v>2.169594481912529</v>
      </c>
      <c r="U720">
        <f t="shared" si="255"/>
        <v>124.30860706846033</v>
      </c>
      <c r="W720">
        <f t="shared" si="256"/>
        <v>6302.9246078889028</v>
      </c>
      <c r="X720">
        <f t="shared" si="257"/>
        <v>2.2257677508884965</v>
      </c>
      <c r="Y720">
        <f t="shared" si="258"/>
        <v>127.52709830223644</v>
      </c>
      <c r="AA720">
        <f t="shared" si="259"/>
        <v>-3839.3419460595001</v>
      </c>
      <c r="AB720">
        <f t="shared" si="260"/>
        <v>4998.6310159842287</v>
      </c>
      <c r="AD720">
        <f t="shared" si="261"/>
        <v>-3839.3419460595001</v>
      </c>
      <c r="AE720">
        <f t="shared" si="262"/>
        <v>-4498.6310159842287</v>
      </c>
      <c r="AG720">
        <f t="shared" si="263"/>
        <v>5914.2393929183527</v>
      </c>
    </row>
    <row r="721" spans="1:33" x14ac:dyDescent="0.2">
      <c r="A721">
        <f>'建築限界数値データ　線間左'!A805</f>
        <v>-1330.4899141244211</v>
      </c>
      <c r="B721">
        <f>'建築限界数値データ　線間左'!B805</f>
        <v>5212.3516768715217</v>
      </c>
      <c r="D721">
        <f t="shared" si="242"/>
        <v>60</v>
      </c>
      <c r="E721">
        <f t="shared" si="243"/>
        <v>300</v>
      </c>
      <c r="F721">
        <f t="shared" si="244"/>
        <v>-2140</v>
      </c>
      <c r="G721">
        <f t="shared" si="245"/>
        <v>500</v>
      </c>
      <c r="I721">
        <f t="shared" si="246"/>
        <v>5.6173268975967375E-2</v>
      </c>
      <c r="J721">
        <f t="shared" si="247"/>
        <v>76.666666666666671</v>
      </c>
      <c r="L721">
        <f t="shared" si="248"/>
        <v>-1407.1565807910879</v>
      </c>
      <c r="M721">
        <f t="shared" si="249"/>
        <v>5212.3516768715217</v>
      </c>
      <c r="O721">
        <f t="shared" si="250"/>
        <v>-3547.1565807910879</v>
      </c>
      <c r="P721">
        <f t="shared" si="251"/>
        <v>5212.3516768715217</v>
      </c>
      <c r="R721">
        <f t="shared" si="252"/>
        <v>6304.8338449189041</v>
      </c>
      <c r="S721">
        <f t="shared" si="253"/>
        <v>-0.97325800957711239</v>
      </c>
      <c r="T721">
        <f t="shared" si="254"/>
        <v>2.1683346440126807</v>
      </c>
      <c r="U721">
        <f t="shared" si="255"/>
        <v>124.2364236739284</v>
      </c>
      <c r="W721">
        <f t="shared" si="256"/>
        <v>6304.8338449189041</v>
      </c>
      <c r="X721">
        <f t="shared" si="257"/>
        <v>2.2245079129886483</v>
      </c>
      <c r="Y721">
        <f t="shared" si="258"/>
        <v>127.45491490770452</v>
      </c>
      <c r="AA721">
        <f t="shared" si="259"/>
        <v>-3834.2025136501597</v>
      </c>
      <c r="AB721">
        <f t="shared" si="260"/>
        <v>5004.9796099838104</v>
      </c>
      <c r="AD721">
        <f t="shared" si="261"/>
        <v>-3834.2025136501597</v>
      </c>
      <c r="AE721">
        <f t="shared" si="262"/>
        <v>-4504.9796099838104</v>
      </c>
      <c r="AG721">
        <f t="shared" si="263"/>
        <v>5915.7375028014121</v>
      </c>
    </row>
    <row r="722" spans="1:33" x14ac:dyDescent="0.2">
      <c r="A722">
        <f>'建築限界数値データ　線間左'!A806</f>
        <v>-1324.9747568155219</v>
      </c>
      <c r="B722">
        <f>'建築限界数値データ　線間左'!B806</f>
        <v>5218.376745428789</v>
      </c>
      <c r="D722">
        <f t="shared" si="242"/>
        <v>60</v>
      </c>
      <c r="E722">
        <f t="shared" si="243"/>
        <v>300</v>
      </c>
      <c r="F722">
        <f t="shared" si="244"/>
        <v>-2140</v>
      </c>
      <c r="G722">
        <f t="shared" si="245"/>
        <v>500</v>
      </c>
      <c r="I722">
        <f t="shared" si="246"/>
        <v>5.6173268975967375E-2</v>
      </c>
      <c r="J722">
        <f t="shared" si="247"/>
        <v>76.666666666666671</v>
      </c>
      <c r="L722">
        <f t="shared" si="248"/>
        <v>-1401.6414234821887</v>
      </c>
      <c r="M722">
        <f t="shared" si="249"/>
        <v>5218.376745428789</v>
      </c>
      <c r="O722">
        <f t="shared" si="250"/>
        <v>-3541.6414234821887</v>
      </c>
      <c r="P722">
        <f t="shared" si="251"/>
        <v>5218.376745428789</v>
      </c>
      <c r="R722">
        <f t="shared" si="252"/>
        <v>6306.7170405653133</v>
      </c>
      <c r="S722">
        <f t="shared" si="253"/>
        <v>-0.97451845427565575</v>
      </c>
      <c r="T722">
        <f t="shared" si="254"/>
        <v>2.1670741993141371</v>
      </c>
      <c r="U722">
        <f t="shared" si="255"/>
        <v>124.16420551239221</v>
      </c>
      <c r="W722">
        <f t="shared" si="256"/>
        <v>6306.7170405653133</v>
      </c>
      <c r="X722">
        <f t="shared" si="257"/>
        <v>2.2232474682901047</v>
      </c>
      <c r="Y722">
        <f t="shared" si="258"/>
        <v>127.38269674616832</v>
      </c>
      <c r="AA722">
        <f t="shared" si="259"/>
        <v>-3829.0343252498265</v>
      </c>
      <c r="AB722">
        <f t="shared" si="260"/>
        <v>5011.3048166935032</v>
      </c>
      <c r="AD722">
        <f t="shared" si="261"/>
        <v>-3829.0343252498265</v>
      </c>
      <c r="AE722">
        <f t="shared" si="262"/>
        <v>-4511.3048166935032</v>
      </c>
      <c r="AG722">
        <f t="shared" si="263"/>
        <v>5917.2100700468127</v>
      </c>
    </row>
    <row r="723" spans="1:33" x14ac:dyDescent="0.2">
      <c r="A723">
        <f>'建築限界数値データ　線間左'!A807</f>
        <v>-1319.4323154909628</v>
      </c>
      <c r="B723">
        <f>'建築限界数値データ　線間左'!B807</f>
        <v>5224.3767250475466</v>
      </c>
      <c r="D723">
        <f t="shared" si="242"/>
        <v>60</v>
      </c>
      <c r="E723">
        <f t="shared" si="243"/>
        <v>300</v>
      </c>
      <c r="F723">
        <f t="shared" si="244"/>
        <v>-2140</v>
      </c>
      <c r="G723">
        <f t="shared" si="245"/>
        <v>500</v>
      </c>
      <c r="I723">
        <f t="shared" si="246"/>
        <v>5.6173268975967375E-2</v>
      </c>
      <c r="J723">
        <f t="shared" si="247"/>
        <v>76.666666666666671</v>
      </c>
      <c r="L723">
        <f t="shared" si="248"/>
        <v>-1396.0989821576295</v>
      </c>
      <c r="M723">
        <f t="shared" si="249"/>
        <v>5224.3767250475466</v>
      </c>
      <c r="O723">
        <f t="shared" si="250"/>
        <v>-3536.0989821576295</v>
      </c>
      <c r="P723">
        <f t="shared" si="251"/>
        <v>5224.3767250475466</v>
      </c>
      <c r="R723">
        <f t="shared" si="252"/>
        <v>6308.5741793875059</v>
      </c>
      <c r="S723">
        <f t="shared" si="253"/>
        <v>-0.97577949690110444</v>
      </c>
      <c r="T723">
        <f t="shared" si="254"/>
        <v>2.1658131566886887</v>
      </c>
      <c r="U723">
        <f t="shared" si="255"/>
        <v>124.09195309216791</v>
      </c>
      <c r="W723">
        <f t="shared" si="256"/>
        <v>6308.5741793875059</v>
      </c>
      <c r="X723">
        <f t="shared" si="257"/>
        <v>2.2219864256646562</v>
      </c>
      <c r="Y723">
        <f t="shared" si="258"/>
        <v>127.31044432594403</v>
      </c>
      <c r="AA723">
        <f t="shared" si="259"/>
        <v>-3823.8374872823674</v>
      </c>
      <c r="AB723">
        <f t="shared" si="260"/>
        <v>5017.6065058640079</v>
      </c>
      <c r="AD723">
        <f t="shared" si="261"/>
        <v>-3823.8374872823674</v>
      </c>
      <c r="AE723">
        <f t="shared" si="262"/>
        <v>-4517.6065058640079</v>
      </c>
      <c r="AG723">
        <f t="shared" si="263"/>
        <v>5918.657083407581</v>
      </c>
    </row>
    <row r="724" spans="1:33" x14ac:dyDescent="0.2">
      <c r="A724">
        <f>'建築限界数値データ　線間左'!A808</f>
        <v>-1313.8627042812627</v>
      </c>
      <c r="B724">
        <f>'建築限界数値データ　線間左'!B808</f>
        <v>5230.3514921756005</v>
      </c>
      <c r="D724">
        <f t="shared" si="242"/>
        <v>60</v>
      </c>
      <c r="E724">
        <f t="shared" si="243"/>
        <v>300</v>
      </c>
      <c r="F724">
        <f t="shared" si="244"/>
        <v>-2140</v>
      </c>
      <c r="G724">
        <f t="shared" si="245"/>
        <v>500</v>
      </c>
      <c r="I724">
        <f t="shared" si="246"/>
        <v>5.6173268975967375E-2</v>
      </c>
      <c r="J724">
        <f t="shared" si="247"/>
        <v>76.666666666666671</v>
      </c>
      <c r="L724">
        <f t="shared" si="248"/>
        <v>-1390.5293709479295</v>
      </c>
      <c r="M724">
        <f t="shared" si="249"/>
        <v>5230.3514921756005</v>
      </c>
      <c r="O724">
        <f t="shared" si="250"/>
        <v>-3530.5293709479292</v>
      </c>
      <c r="P724">
        <f t="shared" si="251"/>
        <v>5230.3514921756005</v>
      </c>
      <c r="R724">
        <f t="shared" si="252"/>
        <v>6310.4052461652182</v>
      </c>
      <c r="S724">
        <f t="shared" si="253"/>
        <v>-0.97704112859963099</v>
      </c>
      <c r="T724">
        <f t="shared" si="254"/>
        <v>2.1645515249901619</v>
      </c>
      <c r="U724">
        <f t="shared" si="255"/>
        <v>124.01966692054241</v>
      </c>
      <c r="W724">
        <f t="shared" si="256"/>
        <v>6310.4052461652182</v>
      </c>
      <c r="X724">
        <f t="shared" si="257"/>
        <v>2.2207247939661294</v>
      </c>
      <c r="Y724">
        <f t="shared" si="258"/>
        <v>127.23815815431853</v>
      </c>
      <c r="AA724">
        <f t="shared" si="259"/>
        <v>-3818.6121067615995</v>
      </c>
      <c r="AB724">
        <f t="shared" si="260"/>
        <v>5023.8845477302966</v>
      </c>
      <c r="AD724">
        <f t="shared" si="261"/>
        <v>-3818.6121067615995</v>
      </c>
      <c r="AE724">
        <f t="shared" si="262"/>
        <v>-4523.8845477302966</v>
      </c>
      <c r="AG724">
        <f t="shared" si="263"/>
        <v>5920.0785318354701</v>
      </c>
    </row>
    <row r="725" spans="1:33" x14ac:dyDescent="0.2">
      <c r="A725">
        <f>'建築限界数値データ　線間左'!A809</f>
        <v>-1308.2660378764249</v>
      </c>
      <c r="B725">
        <f>'建築限界数値データ　線間左'!B809</f>
        <v>5236.3009237799351</v>
      </c>
      <c r="D725">
        <f t="shared" si="242"/>
        <v>60</v>
      </c>
      <c r="E725">
        <f t="shared" si="243"/>
        <v>300</v>
      </c>
      <c r="F725">
        <f t="shared" si="244"/>
        <v>-2140</v>
      </c>
      <c r="G725">
        <f t="shared" si="245"/>
        <v>500</v>
      </c>
      <c r="I725">
        <f t="shared" si="246"/>
        <v>5.6173268975967375E-2</v>
      </c>
      <c r="J725">
        <f t="shared" si="247"/>
        <v>76.666666666666671</v>
      </c>
      <c r="L725">
        <f t="shared" si="248"/>
        <v>-1384.9327045430916</v>
      </c>
      <c r="M725">
        <f t="shared" si="249"/>
        <v>5236.3009237799351</v>
      </c>
      <c r="O725">
        <f t="shared" si="250"/>
        <v>-3524.9327045430919</v>
      </c>
      <c r="P725">
        <f t="shared" si="251"/>
        <v>5236.3009237799351</v>
      </c>
      <c r="R725">
        <f t="shared" si="252"/>
        <v>6312.2102258983805</v>
      </c>
      <c r="S725">
        <f t="shared" si="253"/>
        <v>-0.97830334053509682</v>
      </c>
      <c r="T725">
        <f t="shared" si="254"/>
        <v>2.1632893130546962</v>
      </c>
      <c r="U725">
        <f t="shared" si="255"/>
        <v>123.94734750378919</v>
      </c>
      <c r="W725">
        <f t="shared" si="256"/>
        <v>6312.2102258983805</v>
      </c>
      <c r="X725">
        <f t="shared" si="257"/>
        <v>2.2194625820306637</v>
      </c>
      <c r="Y725">
        <f t="shared" si="258"/>
        <v>127.16583873756529</v>
      </c>
      <c r="AA725">
        <f t="shared" si="259"/>
        <v>-3813.3582912890938</v>
      </c>
      <c r="AB725">
        <f t="shared" si="260"/>
        <v>5030.1388130142896</v>
      </c>
      <c r="AD725">
        <f t="shared" si="261"/>
        <v>-3813.3582912890938</v>
      </c>
      <c r="AE725">
        <f t="shared" si="262"/>
        <v>-4530.1388130142896</v>
      </c>
      <c r="AG725">
        <f t="shared" si="263"/>
        <v>5921.4744044808467</v>
      </c>
    </row>
    <row r="726" spans="1:33" x14ac:dyDescent="0.2">
      <c r="A726">
        <f>'建築限界数値データ　線間左'!A810</f>
        <v>-1302.642431523577</v>
      </c>
      <c r="B726">
        <f>'建築限界数値データ　線間左'!B810</f>
        <v>5242.224897349246</v>
      </c>
      <c r="D726">
        <f t="shared" si="242"/>
        <v>60</v>
      </c>
      <c r="E726">
        <f t="shared" si="243"/>
        <v>300</v>
      </c>
      <c r="F726">
        <f t="shared" si="244"/>
        <v>-2140</v>
      </c>
      <c r="G726">
        <f t="shared" si="245"/>
        <v>500</v>
      </c>
      <c r="I726">
        <f t="shared" si="246"/>
        <v>5.6173268975967375E-2</v>
      </c>
      <c r="J726">
        <f t="shared" si="247"/>
        <v>76.666666666666671</v>
      </c>
      <c r="L726">
        <f t="shared" si="248"/>
        <v>-1379.3090981902437</v>
      </c>
      <c r="M726">
        <f t="shared" si="249"/>
        <v>5242.224897349246</v>
      </c>
      <c r="O726">
        <f t="shared" si="250"/>
        <v>-3519.3090981902437</v>
      </c>
      <c r="P726">
        <f t="shared" si="251"/>
        <v>5242.224897349246</v>
      </c>
      <c r="R726">
        <f t="shared" si="252"/>
        <v>6313.9891038069536</v>
      </c>
      <c r="S726">
        <f t="shared" si="253"/>
        <v>-0.97956612388877651</v>
      </c>
      <c r="T726">
        <f t="shared" si="254"/>
        <v>2.1620265297010164</v>
      </c>
      <c r="U726">
        <f t="shared" si="255"/>
        <v>123.87499534718397</v>
      </c>
      <c r="W726">
        <f t="shared" si="256"/>
        <v>6313.9891038069536</v>
      </c>
      <c r="X726">
        <f t="shared" si="257"/>
        <v>2.2181997986769839</v>
      </c>
      <c r="Y726">
        <f t="shared" si="258"/>
        <v>127.09348658096006</v>
      </c>
      <c r="AA726">
        <f t="shared" si="259"/>
        <v>-3808.0761490519549</v>
      </c>
      <c r="AB726">
        <f t="shared" si="260"/>
        <v>5036.3691729275142</v>
      </c>
      <c r="AD726">
        <f t="shared" si="261"/>
        <v>-3808.0761490519549</v>
      </c>
      <c r="AE726">
        <f t="shared" si="262"/>
        <v>-4536.3691729275142</v>
      </c>
      <c r="AG726">
        <f t="shared" si="263"/>
        <v>5922.8446906925919</v>
      </c>
    </row>
    <row r="727" spans="1:33" x14ac:dyDescent="0.2">
      <c r="A727">
        <f>'建築限界数値データ　線間左'!A811</f>
        <v>-1296.9920010245949</v>
      </c>
      <c r="B727">
        <f>'建築限界数値データ　線間左'!B811</f>
        <v>5248.123290896463</v>
      </c>
      <c r="D727">
        <f t="shared" si="242"/>
        <v>60</v>
      </c>
      <c r="E727">
        <f t="shared" si="243"/>
        <v>300</v>
      </c>
      <c r="F727">
        <f t="shared" si="244"/>
        <v>-2140</v>
      </c>
      <c r="G727">
        <f t="shared" si="245"/>
        <v>500</v>
      </c>
      <c r="I727">
        <f t="shared" si="246"/>
        <v>5.6173268975967375E-2</v>
      </c>
      <c r="J727">
        <f t="shared" si="247"/>
        <v>76.666666666666671</v>
      </c>
      <c r="L727">
        <f t="shared" si="248"/>
        <v>-1373.6586676912616</v>
      </c>
      <c r="M727">
        <f t="shared" si="249"/>
        <v>5248.123290896463</v>
      </c>
      <c r="O727">
        <f t="shared" si="250"/>
        <v>-3513.6586676912616</v>
      </c>
      <c r="P727">
        <f t="shared" si="251"/>
        <v>5248.123290896463</v>
      </c>
      <c r="R727">
        <f t="shared" si="252"/>
        <v>6315.7418653307741</v>
      </c>
      <c r="S727">
        <f t="shared" si="253"/>
        <v>-0.98082946985908603</v>
      </c>
      <c r="T727">
        <f t="shared" si="254"/>
        <v>2.1607631837307073</v>
      </c>
      <c r="U727">
        <f t="shared" si="255"/>
        <v>123.8026109550204</v>
      </c>
      <c r="W727">
        <f t="shared" si="256"/>
        <v>6315.7418653307741</v>
      </c>
      <c r="X727">
        <f t="shared" si="257"/>
        <v>2.2169364527066748</v>
      </c>
      <c r="Y727">
        <f t="shared" si="258"/>
        <v>127.0211021887965</v>
      </c>
      <c r="AA727">
        <f t="shared" si="259"/>
        <v>-3802.7657888205977</v>
      </c>
      <c r="AB727">
        <f t="shared" si="260"/>
        <v>5042.5754991737604</v>
      </c>
      <c r="AD727">
        <f t="shared" si="261"/>
        <v>-3802.7657888205977</v>
      </c>
      <c r="AE727">
        <f t="shared" si="262"/>
        <v>-4542.5754991737604</v>
      </c>
      <c r="AG727">
        <f t="shared" si="263"/>
        <v>5924.1893800180023</v>
      </c>
    </row>
    <row r="728" spans="1:33" x14ac:dyDescent="0.2">
      <c r="A728">
        <f>'建築限界数値データ　線間左'!A812</f>
        <v>-1291.3148627337216</v>
      </c>
      <c r="B728">
        <f>'建築限界数値データ　線間左'!B812</f>
        <v>5253.9959829612653</v>
      </c>
      <c r="D728">
        <f t="shared" si="242"/>
        <v>60</v>
      </c>
      <c r="E728">
        <f t="shared" si="243"/>
        <v>300</v>
      </c>
      <c r="F728">
        <f t="shared" si="244"/>
        <v>-2140</v>
      </c>
      <c r="G728">
        <f t="shared" si="245"/>
        <v>500</v>
      </c>
      <c r="I728">
        <f t="shared" si="246"/>
        <v>5.6173268975967375E-2</v>
      </c>
      <c r="J728">
        <f t="shared" si="247"/>
        <v>76.666666666666671</v>
      </c>
      <c r="L728">
        <f t="shared" si="248"/>
        <v>-1367.9815294003884</v>
      </c>
      <c r="M728">
        <f t="shared" si="249"/>
        <v>5253.9959829612653</v>
      </c>
      <c r="O728">
        <f t="shared" si="250"/>
        <v>-3507.9815294003884</v>
      </c>
      <c r="P728">
        <f t="shared" si="251"/>
        <v>5253.9959829612653</v>
      </c>
      <c r="R728">
        <f t="shared" si="252"/>
        <v>6317.4684961293951</v>
      </c>
      <c r="S728">
        <f t="shared" si="253"/>
        <v>-0.98209336966130967</v>
      </c>
      <c r="T728">
        <f t="shared" si="254"/>
        <v>2.1594992839284837</v>
      </c>
      <c r="U728">
        <f t="shared" si="255"/>
        <v>123.73019483062556</v>
      </c>
      <c r="W728">
        <f t="shared" si="256"/>
        <v>6317.4684961293951</v>
      </c>
      <c r="X728">
        <f t="shared" si="257"/>
        <v>2.2156725529044512</v>
      </c>
      <c r="Y728">
        <f t="shared" si="258"/>
        <v>126.94868606440166</v>
      </c>
      <c r="AA728">
        <f t="shared" si="259"/>
        <v>-3797.4273199464997</v>
      </c>
      <c r="AB728">
        <f t="shared" si="260"/>
        <v>5048.757663951732</v>
      </c>
      <c r="AD728">
        <f t="shared" si="261"/>
        <v>-3797.4273199464997</v>
      </c>
      <c r="AE728">
        <f t="shared" si="262"/>
        <v>-4548.757663951732</v>
      </c>
      <c r="AG728">
        <f t="shared" si="263"/>
        <v>5925.5084622026889</v>
      </c>
    </row>
    <row r="729" spans="1:33" x14ac:dyDescent="0.2">
      <c r="A729">
        <f>'建築限界数値データ　線間左'!A813</f>
        <v>-1285.6111335551691</v>
      </c>
      <c r="B729">
        <f>'建築限界数値データ　線間左'!B813</f>
        <v>5259.8428526125763</v>
      </c>
      <c r="D729">
        <f t="shared" si="242"/>
        <v>60</v>
      </c>
      <c r="E729">
        <f t="shared" si="243"/>
        <v>300</v>
      </c>
      <c r="F729">
        <f t="shared" si="244"/>
        <v>-2140</v>
      </c>
      <c r="G729">
        <f t="shared" si="245"/>
        <v>500</v>
      </c>
      <c r="I729">
        <f t="shared" si="246"/>
        <v>5.6173268975967375E-2</v>
      </c>
      <c r="J729">
        <f t="shared" si="247"/>
        <v>76.666666666666671</v>
      </c>
      <c r="L729">
        <f t="shared" si="248"/>
        <v>-1362.2778002218358</v>
      </c>
      <c r="M729">
        <f t="shared" si="249"/>
        <v>5259.8428526125763</v>
      </c>
      <c r="O729">
        <f t="shared" si="250"/>
        <v>-3502.2778002218356</v>
      </c>
      <c r="P729">
        <f t="shared" si="251"/>
        <v>5259.8428526125763</v>
      </c>
      <c r="R729">
        <f t="shared" si="252"/>
        <v>6319.1689820819247</v>
      </c>
      <c r="S729">
        <f t="shared" si="253"/>
        <v>-0.98335781452732807</v>
      </c>
      <c r="T729">
        <f t="shared" si="254"/>
        <v>2.158234839062465</v>
      </c>
      <c r="U729">
        <f t="shared" si="255"/>
        <v>123.65774747637572</v>
      </c>
      <c r="W729">
        <f t="shared" si="256"/>
        <v>6319.1689820819247</v>
      </c>
      <c r="X729">
        <f t="shared" si="257"/>
        <v>2.2144081080384326</v>
      </c>
      <c r="Y729">
        <f t="shared" si="258"/>
        <v>126.87623871015181</v>
      </c>
      <c r="AA729">
        <f t="shared" si="259"/>
        <v>-3792.0608523599572</v>
      </c>
      <c r="AB729">
        <f t="shared" si="260"/>
        <v>5054.9155399576548</v>
      </c>
      <c r="AD729">
        <f t="shared" si="261"/>
        <v>-3792.0608523599572</v>
      </c>
      <c r="AE729">
        <f t="shared" si="262"/>
        <v>-4554.9155399576548</v>
      </c>
      <c r="AG729">
        <f t="shared" si="263"/>
        <v>5926.8019271904695</v>
      </c>
    </row>
    <row r="730" spans="1:33" x14ac:dyDescent="0.2">
      <c r="A730">
        <f>'建築限界数値データ　線間左'!A814</f>
        <v>-1279.8809309407122</v>
      </c>
      <c r="B730">
        <f>'建築限界数値データ　線間左'!B814</f>
        <v>5265.663779451058</v>
      </c>
      <c r="D730">
        <f t="shared" si="242"/>
        <v>60</v>
      </c>
      <c r="E730">
        <f t="shared" si="243"/>
        <v>300</v>
      </c>
      <c r="F730">
        <f t="shared" si="244"/>
        <v>-2140</v>
      </c>
      <c r="G730">
        <f t="shared" si="245"/>
        <v>500</v>
      </c>
      <c r="I730">
        <f t="shared" si="246"/>
        <v>5.6173268975967375E-2</v>
      </c>
      <c r="J730">
        <f t="shared" si="247"/>
        <v>76.666666666666671</v>
      </c>
      <c r="L730">
        <f t="shared" si="248"/>
        <v>-1356.547597607379</v>
      </c>
      <c r="M730">
        <f t="shared" si="249"/>
        <v>5265.663779451058</v>
      </c>
      <c r="O730">
        <f t="shared" si="250"/>
        <v>-3496.547597607379</v>
      </c>
      <c r="P730">
        <f t="shared" si="251"/>
        <v>5265.663779451058</v>
      </c>
      <c r="R730">
        <f t="shared" si="252"/>
        <v>6320.8433092868818</v>
      </c>
      <c r="S730">
        <f t="shared" si="253"/>
        <v>-0.98462279570534827</v>
      </c>
      <c r="T730">
        <f t="shared" si="254"/>
        <v>2.156969857884445</v>
      </c>
      <c r="U730">
        <f t="shared" si="255"/>
        <v>123.58526939371167</v>
      </c>
      <c r="W730">
        <f t="shared" si="256"/>
        <v>6320.8433092868818</v>
      </c>
      <c r="X730">
        <f t="shared" si="257"/>
        <v>2.2131431268604125</v>
      </c>
      <c r="Y730">
        <f t="shared" si="258"/>
        <v>126.80376062748778</v>
      </c>
      <c r="AA730">
        <f t="shared" si="259"/>
        <v>-3786.6664965678247</v>
      </c>
      <c r="AB730">
        <f t="shared" si="260"/>
        <v>5061.049000387914</v>
      </c>
      <c r="AD730">
        <f t="shared" si="261"/>
        <v>-3786.6664965678247</v>
      </c>
      <c r="AE730">
        <f t="shared" si="262"/>
        <v>-4561.049000387914</v>
      </c>
      <c r="AG730">
        <f t="shared" si="263"/>
        <v>5928.069765123284</v>
      </c>
    </row>
    <row r="731" spans="1:33" x14ac:dyDescent="0.2">
      <c r="A731">
        <f>'建築限界数値データ　線間左'!A815</f>
        <v>-1274.1243728872687</v>
      </c>
      <c r="B731">
        <f>'建築限界数値データ　線間左'!B815</f>
        <v>5271.4586436115897</v>
      </c>
      <c r="D731">
        <f t="shared" si="242"/>
        <v>60</v>
      </c>
      <c r="E731">
        <f t="shared" si="243"/>
        <v>300</v>
      </c>
      <c r="F731">
        <f t="shared" si="244"/>
        <v>-2140</v>
      </c>
      <c r="G731">
        <f t="shared" si="245"/>
        <v>500</v>
      </c>
      <c r="I731">
        <f t="shared" si="246"/>
        <v>5.6173268975967375E-2</v>
      </c>
      <c r="J731">
        <f t="shared" si="247"/>
        <v>76.666666666666671</v>
      </c>
      <c r="L731">
        <f t="shared" si="248"/>
        <v>-1350.7910395539354</v>
      </c>
      <c r="M731">
        <f t="shared" si="249"/>
        <v>5271.4586436115897</v>
      </c>
      <c r="O731">
        <f t="shared" si="250"/>
        <v>-3490.7910395539357</v>
      </c>
      <c r="P731">
        <f t="shared" si="251"/>
        <v>5271.4586436115897</v>
      </c>
      <c r="R731">
        <f t="shared" si="252"/>
        <v>6322.4914640620418</v>
      </c>
      <c r="S731">
        <f t="shared" si="253"/>
        <v>-0.98588830445963416</v>
      </c>
      <c r="T731">
        <f t="shared" si="254"/>
        <v>2.1557043491301591</v>
      </c>
      <c r="U731">
        <f t="shared" si="255"/>
        <v>123.51276108315423</v>
      </c>
      <c r="W731">
        <f t="shared" si="256"/>
        <v>6322.4914640620418</v>
      </c>
      <c r="X731">
        <f t="shared" si="257"/>
        <v>2.2118776181061266</v>
      </c>
      <c r="Y731">
        <f t="shared" si="258"/>
        <v>126.73125231693034</v>
      </c>
      <c r="AA731">
        <f t="shared" si="259"/>
        <v>-3781.244363651223</v>
      </c>
      <c r="AB731">
        <f t="shared" si="260"/>
        <v>5067.1579189416661</v>
      </c>
      <c r="AD731">
        <f t="shared" si="261"/>
        <v>-3781.244363651223</v>
      </c>
      <c r="AE731">
        <f t="shared" si="262"/>
        <v>-4567.1579189416661</v>
      </c>
      <c r="AG731">
        <f t="shared" si="263"/>
        <v>5929.3119663410962</v>
      </c>
    </row>
    <row r="732" spans="1:33" x14ac:dyDescent="0.2">
      <c r="A732">
        <f>'建築限界数値データ　線間左'!A816</f>
        <v>-1268.3415779344705</v>
      </c>
      <c r="B732">
        <f>'建築限界数値データ　線間左'!B816</f>
        <v>5277.227325765738</v>
      </c>
      <c r="D732">
        <f t="shared" si="242"/>
        <v>60</v>
      </c>
      <c r="E732">
        <f t="shared" si="243"/>
        <v>300</v>
      </c>
      <c r="F732">
        <f t="shared" si="244"/>
        <v>-2140</v>
      </c>
      <c r="G732">
        <f t="shared" si="245"/>
        <v>500</v>
      </c>
      <c r="I732">
        <f t="shared" si="246"/>
        <v>5.6173268975967375E-2</v>
      </c>
      <c r="J732">
        <f t="shared" si="247"/>
        <v>76.666666666666671</v>
      </c>
      <c r="L732">
        <f t="shared" si="248"/>
        <v>-1345.0082446011372</v>
      </c>
      <c r="M732">
        <f t="shared" si="249"/>
        <v>5277.227325765738</v>
      </c>
      <c r="O732">
        <f t="shared" si="250"/>
        <v>-3485.0082446011374</v>
      </c>
      <c r="P732">
        <f t="shared" si="251"/>
        <v>5277.227325765738</v>
      </c>
      <c r="R732">
        <f t="shared" si="252"/>
        <v>6324.1134329442966</v>
      </c>
      <c r="S732">
        <f t="shared" si="253"/>
        <v>-0.98715433207023717</v>
      </c>
      <c r="T732">
        <f t="shared" si="254"/>
        <v>2.1544383215195557</v>
      </c>
      <c r="U732">
        <f t="shared" si="255"/>
        <v>123.44022304431964</v>
      </c>
      <c r="W732">
        <f t="shared" si="256"/>
        <v>6324.1134329442966</v>
      </c>
      <c r="X732">
        <f t="shared" si="257"/>
        <v>2.2106115904955232</v>
      </c>
      <c r="Y732">
        <f t="shared" si="258"/>
        <v>126.65871427809573</v>
      </c>
      <c r="AA732">
        <f t="shared" si="259"/>
        <v>-3775.7945652632693</v>
      </c>
      <c r="AB732">
        <f t="shared" si="260"/>
        <v>5073.2421698234411</v>
      </c>
      <c r="AD732">
        <f t="shared" si="261"/>
        <v>-3775.7945652632693</v>
      </c>
      <c r="AE732">
        <f t="shared" si="262"/>
        <v>-4573.2421698234411</v>
      </c>
      <c r="AG732">
        <f t="shared" si="263"/>
        <v>5930.5285213818051</v>
      </c>
    </row>
    <row r="733" spans="1:33" x14ac:dyDescent="0.2">
      <c r="A733">
        <f>'建築限界数値データ　線間左'!A817</f>
        <v>-1262.5326651622227</v>
      </c>
      <c r="B733">
        <f>'建築限界数値データ　線間左'!B817</f>
        <v>5282.9697071242081</v>
      </c>
      <c r="D733">
        <f t="shared" si="242"/>
        <v>60</v>
      </c>
      <c r="E733">
        <f t="shared" si="243"/>
        <v>300</v>
      </c>
      <c r="F733">
        <f t="shared" si="244"/>
        <v>-2140</v>
      </c>
      <c r="G733">
        <f t="shared" si="245"/>
        <v>500</v>
      </c>
      <c r="I733">
        <f t="shared" si="246"/>
        <v>5.6173268975967375E-2</v>
      </c>
      <c r="J733">
        <f t="shared" si="247"/>
        <v>76.666666666666671</v>
      </c>
      <c r="L733">
        <f t="shared" si="248"/>
        <v>-1339.1993318288894</v>
      </c>
      <c r="M733">
        <f t="shared" si="249"/>
        <v>5282.9697071242081</v>
      </c>
      <c r="O733">
        <f t="shared" si="250"/>
        <v>-3479.1993318288896</v>
      </c>
      <c r="P733">
        <f t="shared" si="251"/>
        <v>5282.9697071242081</v>
      </c>
      <c r="R733">
        <f t="shared" si="252"/>
        <v>6325.7092026895007</v>
      </c>
      <c r="S733">
        <f t="shared" si="253"/>
        <v>-0.98842086983272814</v>
      </c>
      <c r="T733">
        <f t="shared" si="254"/>
        <v>2.153171783757065</v>
      </c>
      <c r="U733">
        <f t="shared" si="255"/>
        <v>123.36765577593496</v>
      </c>
      <c r="W733">
        <f t="shared" si="256"/>
        <v>6325.7092026895007</v>
      </c>
      <c r="X733">
        <f t="shared" si="257"/>
        <v>2.2093450527330325</v>
      </c>
      <c r="Y733">
        <f t="shared" si="258"/>
        <v>126.58614700971106</v>
      </c>
      <c r="AA733">
        <f t="shared" si="259"/>
        <v>-3770.3172136267722</v>
      </c>
      <c r="AB733">
        <f t="shared" si="260"/>
        <v>5079.3016277457173</v>
      </c>
      <c r="AD733">
        <f t="shared" si="261"/>
        <v>-3770.3172136267722</v>
      </c>
      <c r="AE733">
        <f t="shared" si="262"/>
        <v>-4579.3016277457173</v>
      </c>
      <c r="AG733">
        <f t="shared" si="263"/>
        <v>5931.7194209811478</v>
      </c>
    </row>
    <row r="734" spans="1:33" x14ac:dyDescent="0.2">
      <c r="A734">
        <f>'建築限界数値データ　線間左'!A818</f>
        <v>-1256.6977541882509</v>
      </c>
      <c r="B734">
        <f>'建築限界数値データ　線間左'!B818</f>
        <v>5288.6856694392955</v>
      </c>
      <c r="D734">
        <f t="shared" si="242"/>
        <v>60</v>
      </c>
      <c r="E734">
        <f t="shared" si="243"/>
        <v>300</v>
      </c>
      <c r="F734">
        <f t="shared" si="244"/>
        <v>-2140</v>
      </c>
      <c r="G734">
        <f t="shared" si="245"/>
        <v>500</v>
      </c>
      <c r="I734">
        <f t="shared" si="246"/>
        <v>5.6173268975967375E-2</v>
      </c>
      <c r="J734">
        <f t="shared" si="247"/>
        <v>76.666666666666671</v>
      </c>
      <c r="L734">
        <f t="shared" si="248"/>
        <v>-1333.3644208549176</v>
      </c>
      <c r="M734">
        <f t="shared" si="249"/>
        <v>5288.6856694392955</v>
      </c>
      <c r="O734">
        <f t="shared" si="250"/>
        <v>-3473.3644208549176</v>
      </c>
      <c r="P734">
        <f t="shared" si="251"/>
        <v>5288.6856694392955</v>
      </c>
      <c r="R734">
        <f t="shared" si="252"/>
        <v>6327.2787602723329</v>
      </c>
      <c r="S734">
        <f t="shared" si="253"/>
        <v>-0.98968790905793025</v>
      </c>
      <c r="T734">
        <f t="shared" si="254"/>
        <v>2.1519047445318629</v>
      </c>
      <c r="U734">
        <f t="shared" si="255"/>
        <v>123.29505977585336</v>
      </c>
      <c r="W734">
        <f t="shared" si="256"/>
        <v>6327.2787602723329</v>
      </c>
      <c r="X734">
        <f t="shared" si="257"/>
        <v>2.2080780135078304</v>
      </c>
      <c r="Y734">
        <f t="shared" si="258"/>
        <v>126.51355100962945</v>
      </c>
      <c r="AA734">
        <f t="shared" si="259"/>
        <v>-3764.8124215319117</v>
      </c>
      <c r="AB734">
        <f t="shared" si="260"/>
        <v>5085.3361679315176</v>
      </c>
      <c r="AD734">
        <f t="shared" si="261"/>
        <v>-3764.8124215319117</v>
      </c>
      <c r="AE734">
        <f t="shared" si="262"/>
        <v>-4585.3361679315176</v>
      </c>
      <c r="AG734">
        <f t="shared" si="263"/>
        <v>5932.8846560726142</v>
      </c>
    </row>
    <row r="735" spans="1:33" x14ac:dyDescent="0.2">
      <c r="A735">
        <f>'建築限界数値データ　線間左'!A819</f>
        <v>-1250.8369651656387</v>
      </c>
      <c r="B735">
        <f>'建築限界数値データ　線間左'!B819</f>
        <v>5294.3750950073227</v>
      </c>
      <c r="D735">
        <f t="shared" si="242"/>
        <v>60</v>
      </c>
      <c r="E735">
        <f t="shared" si="243"/>
        <v>300</v>
      </c>
      <c r="F735">
        <f t="shared" si="244"/>
        <v>-2140</v>
      </c>
      <c r="G735">
        <f t="shared" si="245"/>
        <v>500</v>
      </c>
      <c r="I735">
        <f t="shared" si="246"/>
        <v>5.6173268975967375E-2</v>
      </c>
      <c r="J735">
        <f t="shared" si="247"/>
        <v>76.666666666666671</v>
      </c>
      <c r="L735">
        <f t="shared" si="248"/>
        <v>-1327.5036318323055</v>
      </c>
      <c r="M735">
        <f t="shared" si="249"/>
        <v>5294.3750950073227</v>
      </c>
      <c r="O735">
        <f t="shared" si="250"/>
        <v>-3467.5036318323055</v>
      </c>
      <c r="P735">
        <f t="shared" si="251"/>
        <v>5294.3750950073227</v>
      </c>
      <c r="R735">
        <f t="shared" si="252"/>
        <v>6328.8220928861656</v>
      </c>
      <c r="S735">
        <f t="shared" si="253"/>
        <v>-0.99095544107165257</v>
      </c>
      <c r="T735">
        <f t="shared" si="254"/>
        <v>2.1506372125181406</v>
      </c>
      <c r="U735">
        <f t="shared" si="255"/>
        <v>123.22243554106936</v>
      </c>
      <c r="W735">
        <f t="shared" si="256"/>
        <v>6328.8220928861656</v>
      </c>
      <c r="X735">
        <f t="shared" si="257"/>
        <v>2.2068104814941081</v>
      </c>
      <c r="Y735">
        <f t="shared" si="258"/>
        <v>126.44092677484545</v>
      </c>
      <c r="AA735">
        <f t="shared" si="259"/>
        <v>-3759.2803023339325</v>
      </c>
      <c r="AB735">
        <f t="shared" si="260"/>
        <v>5091.3456661169776</v>
      </c>
      <c r="AD735">
        <f t="shared" si="261"/>
        <v>-3759.2803023339325</v>
      </c>
      <c r="AE735">
        <f t="shared" si="262"/>
        <v>-4591.3456661169776</v>
      </c>
      <c r="AG735">
        <f t="shared" si="263"/>
        <v>5934.0242177873733</v>
      </c>
    </row>
    <row r="736" spans="1:33" x14ac:dyDescent="0.2">
      <c r="A736">
        <f>'建築限界数値データ　線間左'!A820</f>
        <v>-1244.9504187803523</v>
      </c>
      <c r="B736">
        <f>'建築限界数値データ　線間左'!B820</f>
        <v>5300.037866671054</v>
      </c>
      <c r="D736">
        <f t="shared" si="242"/>
        <v>60</v>
      </c>
      <c r="E736">
        <f t="shared" si="243"/>
        <v>300</v>
      </c>
      <c r="F736">
        <f t="shared" si="244"/>
        <v>-2140</v>
      </c>
      <c r="G736">
        <f t="shared" si="245"/>
        <v>500</v>
      </c>
      <c r="I736">
        <f t="shared" si="246"/>
        <v>5.6173268975967375E-2</v>
      </c>
      <c r="J736">
        <f t="shared" si="247"/>
        <v>76.666666666666671</v>
      </c>
      <c r="L736">
        <f t="shared" si="248"/>
        <v>-1321.617085447019</v>
      </c>
      <c r="M736">
        <f t="shared" si="249"/>
        <v>5300.037866671054</v>
      </c>
      <c r="O736">
        <f t="shared" si="250"/>
        <v>-3461.6170854470192</v>
      </c>
      <c r="P736">
        <f t="shared" si="251"/>
        <v>5300.037866671054</v>
      </c>
      <c r="R736">
        <f t="shared" si="252"/>
        <v>6330.3391879429155</v>
      </c>
      <c r="S736">
        <f t="shared" si="253"/>
        <v>-0.99222345721442429</v>
      </c>
      <c r="T736">
        <f t="shared" si="254"/>
        <v>2.1493691963753689</v>
      </c>
      <c r="U736">
        <f t="shared" si="255"/>
        <v>123.14978356773409</v>
      </c>
      <c r="W736">
        <f t="shared" si="256"/>
        <v>6330.3391879429155</v>
      </c>
      <c r="X736">
        <f t="shared" si="257"/>
        <v>2.2055424653513365</v>
      </c>
      <c r="Y736">
        <f t="shared" si="258"/>
        <v>126.36827480151018</v>
      </c>
      <c r="AA736">
        <f t="shared" si="259"/>
        <v>-3753.720969950798</v>
      </c>
      <c r="AB736">
        <f t="shared" si="260"/>
        <v>5097.3299985538915</v>
      </c>
      <c r="AD736">
        <f t="shared" si="261"/>
        <v>-3753.720969950798</v>
      </c>
      <c r="AE736">
        <f t="shared" si="262"/>
        <v>-4597.3299985538915</v>
      </c>
      <c r="AG736">
        <f t="shared" si="263"/>
        <v>5935.138097454168</v>
      </c>
    </row>
    <row r="737" spans="1:33" x14ac:dyDescent="0.2">
      <c r="A737">
        <f>'建築限界数値データ　線間左'!A821</f>
        <v>-1239.0382362487571</v>
      </c>
      <c r="B737">
        <f>'建築限界数値データ　線間左'!B821</f>
        <v>5305.6738678221172</v>
      </c>
      <c r="D737">
        <f t="shared" si="242"/>
        <v>60</v>
      </c>
      <c r="E737">
        <f t="shared" si="243"/>
        <v>300</v>
      </c>
      <c r="F737">
        <f t="shared" si="244"/>
        <v>-2140</v>
      </c>
      <c r="G737">
        <f t="shared" si="245"/>
        <v>500</v>
      </c>
      <c r="I737">
        <f t="shared" si="246"/>
        <v>5.6173268975967375E-2</v>
      </c>
      <c r="J737">
        <f t="shared" si="247"/>
        <v>76.666666666666671</v>
      </c>
      <c r="L737">
        <f t="shared" si="248"/>
        <v>-1315.7049029154239</v>
      </c>
      <c r="M737">
        <f t="shared" si="249"/>
        <v>5305.6738678221172</v>
      </c>
      <c r="O737">
        <f t="shared" si="250"/>
        <v>-3455.7049029154241</v>
      </c>
      <c r="P737">
        <f t="shared" si="251"/>
        <v>5305.6738678221172</v>
      </c>
      <c r="R737">
        <f t="shared" si="252"/>
        <v>6331.8300330729189</v>
      </c>
      <c r="S737">
        <f t="shared" si="253"/>
        <v>-0.99349194884123004</v>
      </c>
      <c r="T737">
        <f t="shared" si="254"/>
        <v>2.148100704748563</v>
      </c>
      <c r="U737">
        <f t="shared" si="255"/>
        <v>123.07710435117042</v>
      </c>
      <c r="W737">
        <f t="shared" si="256"/>
        <v>6331.8300330729189</v>
      </c>
      <c r="X737">
        <f t="shared" si="257"/>
        <v>2.2042739737245305</v>
      </c>
      <c r="Y737">
        <f t="shared" si="258"/>
        <v>126.29559558494651</v>
      </c>
      <c r="AA737">
        <f t="shared" si="259"/>
        <v>-3748.1345388608465</v>
      </c>
      <c r="AB737">
        <f t="shared" si="260"/>
        <v>5103.2890420122776</v>
      </c>
      <c r="AD737">
        <f t="shared" si="261"/>
        <v>-3748.1345388608465</v>
      </c>
      <c r="AE737">
        <f t="shared" si="262"/>
        <v>-4603.2890420122776</v>
      </c>
      <c r="AG737">
        <f t="shared" si="263"/>
        <v>5936.2262865992507</v>
      </c>
    </row>
    <row r="738" spans="1:33" x14ac:dyDescent="0.2">
      <c r="A738">
        <f>'建築限界数値データ　線間左'!A822</f>
        <v>-1233.1005393151206</v>
      </c>
      <c r="B738">
        <f>'建築限界数値データ　線間左'!B822</f>
        <v>5311.2829824034015</v>
      </c>
      <c r="D738">
        <f t="shared" si="242"/>
        <v>60</v>
      </c>
      <c r="E738">
        <f t="shared" si="243"/>
        <v>300</v>
      </c>
      <c r="F738">
        <f t="shared" si="244"/>
        <v>-2140</v>
      </c>
      <c r="G738">
        <f t="shared" si="245"/>
        <v>500</v>
      </c>
      <c r="I738">
        <f t="shared" si="246"/>
        <v>5.6173268975967375E-2</v>
      </c>
      <c r="J738">
        <f t="shared" si="247"/>
        <v>76.666666666666671</v>
      </c>
      <c r="L738">
        <f t="shared" si="248"/>
        <v>-1309.7672059817874</v>
      </c>
      <c r="M738">
        <f t="shared" si="249"/>
        <v>5311.2829824034015</v>
      </c>
      <c r="O738">
        <f t="shared" si="250"/>
        <v>-3449.7672059817874</v>
      </c>
      <c r="P738">
        <f t="shared" si="251"/>
        <v>5311.2829824034015</v>
      </c>
      <c r="R738">
        <f t="shared" si="252"/>
        <v>6333.2946161247983</v>
      </c>
      <c r="S738">
        <f t="shared" si="253"/>
        <v>-0.99476090732124545</v>
      </c>
      <c r="T738">
        <f t="shared" si="254"/>
        <v>2.1468317462685476</v>
      </c>
      <c r="U738">
        <f t="shared" si="255"/>
        <v>123.00439838588819</v>
      </c>
      <c r="W738">
        <f t="shared" si="256"/>
        <v>6333.2946161247983</v>
      </c>
      <c r="X738">
        <f t="shared" si="257"/>
        <v>2.2030050152445151</v>
      </c>
      <c r="Y738">
        <f t="shared" si="258"/>
        <v>126.2228896196643</v>
      </c>
      <c r="AA738">
        <f t="shared" si="259"/>
        <v>-3742.5211241004422</v>
      </c>
      <c r="AB738">
        <f t="shared" si="260"/>
        <v>5109.2226737829033</v>
      </c>
      <c r="AD738">
        <f t="shared" si="261"/>
        <v>-3742.5211241004422</v>
      </c>
      <c r="AE738">
        <f t="shared" si="262"/>
        <v>-4609.2226737829033</v>
      </c>
      <c r="AG738">
        <f t="shared" si="263"/>
        <v>5937.2887769462968</v>
      </c>
    </row>
    <row r="739" spans="1:33" x14ac:dyDescent="0.2">
      <c r="A739">
        <f>'建築限界数値データ　線間左'!A823</f>
        <v>-1227.1374502491044</v>
      </c>
      <c r="B739">
        <f>'建築限界数値データ　線間左'!B823</f>
        <v>5316.8650949114435</v>
      </c>
      <c r="D739">
        <f t="shared" si="242"/>
        <v>60</v>
      </c>
      <c r="E739">
        <f t="shared" si="243"/>
        <v>300</v>
      </c>
      <c r="F739">
        <f t="shared" si="244"/>
        <v>-2140</v>
      </c>
      <c r="G739">
        <f t="shared" si="245"/>
        <v>500</v>
      </c>
      <c r="I739">
        <f t="shared" si="246"/>
        <v>5.6173268975967375E-2</v>
      </c>
      <c r="J739">
        <f t="shared" si="247"/>
        <v>76.666666666666671</v>
      </c>
      <c r="L739">
        <f t="shared" si="248"/>
        <v>-1303.8041169157711</v>
      </c>
      <c r="M739">
        <f t="shared" si="249"/>
        <v>5316.8650949114435</v>
      </c>
      <c r="O739">
        <f t="shared" si="250"/>
        <v>-3443.8041169157714</v>
      </c>
      <c r="P739">
        <f t="shared" si="251"/>
        <v>5316.8650949114435</v>
      </c>
      <c r="R739">
        <f t="shared" si="252"/>
        <v>6334.7329251653291</v>
      </c>
      <c r="S739">
        <f t="shared" si="253"/>
        <v>-0.99603032403757363</v>
      </c>
      <c r="T739">
        <f t="shared" si="254"/>
        <v>2.1455623295522193</v>
      </c>
      <c r="U739">
        <f t="shared" si="255"/>
        <v>122.93166616559922</v>
      </c>
      <c r="W739">
        <f t="shared" si="256"/>
        <v>6334.7329251653291</v>
      </c>
      <c r="X739">
        <f t="shared" si="257"/>
        <v>2.2017355985281868</v>
      </c>
      <c r="Y739">
        <f t="shared" si="258"/>
        <v>126.15015739937533</v>
      </c>
      <c r="AA739">
        <f t="shared" si="259"/>
        <v>-3736.880841261594</v>
      </c>
      <c r="AB739">
        <f t="shared" si="260"/>
        <v>5115.1307716798137</v>
      </c>
      <c r="AD739">
        <f t="shared" si="261"/>
        <v>-3736.880841261594</v>
      </c>
      <c r="AE739">
        <f t="shared" si="262"/>
        <v>-4615.1307716798137</v>
      </c>
      <c r="AG739">
        <f t="shared" si="263"/>
        <v>5938.325560416326</v>
      </c>
    </row>
    <row r="740" spans="1:33" x14ac:dyDescent="0.2">
      <c r="A740">
        <f>'建築限界数値データ　線間左'!A824</f>
        <v>-1221.1490918432487</v>
      </c>
      <c r="B740">
        <f>'建築限界数値データ　線間左'!B824</f>
        <v>5322.4200903988149</v>
      </c>
      <c r="D740">
        <f t="shared" si="242"/>
        <v>60</v>
      </c>
      <c r="E740">
        <f t="shared" si="243"/>
        <v>300</v>
      </c>
      <c r="F740">
        <f t="shared" si="244"/>
        <v>-2140</v>
      </c>
      <c r="G740">
        <f t="shared" si="245"/>
        <v>500</v>
      </c>
      <c r="I740">
        <f t="shared" si="246"/>
        <v>5.6173268975967375E-2</v>
      </c>
      <c r="J740">
        <f t="shared" si="247"/>
        <v>76.666666666666671</v>
      </c>
      <c r="L740">
        <f t="shared" si="248"/>
        <v>-1297.8157585099154</v>
      </c>
      <c r="M740">
        <f t="shared" si="249"/>
        <v>5322.4200903988149</v>
      </c>
      <c r="O740">
        <f t="shared" si="250"/>
        <v>-3437.8157585099152</v>
      </c>
      <c r="P740">
        <f t="shared" si="251"/>
        <v>5322.4200903988149</v>
      </c>
      <c r="R740">
        <f t="shared" si="252"/>
        <v>6336.144948479322</v>
      </c>
      <c r="S740">
        <f t="shared" si="253"/>
        <v>-0.99730019038698337</v>
      </c>
      <c r="T740">
        <f t="shared" si="254"/>
        <v>2.1442924632028095</v>
      </c>
      <c r="U740">
        <f t="shared" si="255"/>
        <v>122.85890818323237</v>
      </c>
      <c r="W740">
        <f t="shared" si="256"/>
        <v>6336.144948479322</v>
      </c>
      <c r="X740">
        <f t="shared" si="257"/>
        <v>2.2004657321787771</v>
      </c>
      <c r="Y740">
        <f t="shared" si="258"/>
        <v>126.07739941700846</v>
      </c>
      <c r="AA740">
        <f t="shared" si="259"/>
        <v>-3731.2138064895835</v>
      </c>
      <c r="AB740">
        <f t="shared" si="260"/>
        <v>5121.0132140428568</v>
      </c>
      <c r="AD740">
        <f t="shared" si="261"/>
        <v>-3731.2138064895835</v>
      </c>
      <c r="AE740">
        <f t="shared" si="262"/>
        <v>-4621.0132140428568</v>
      </c>
      <c r="AG740">
        <f t="shared" si="263"/>
        <v>5939.3366291276316</v>
      </c>
    </row>
    <row r="741" spans="1:33" x14ac:dyDescent="0.2">
      <c r="A741">
        <f>'建築限界数値データ　線間左'!A825</f>
        <v>-1215.135587410442</v>
      </c>
      <c r="B741">
        <f>'建築限界数値データ　線間左'!B825</f>
        <v>5327.9478544764779</v>
      </c>
      <c r="D741">
        <f t="shared" si="242"/>
        <v>60</v>
      </c>
      <c r="E741">
        <f t="shared" si="243"/>
        <v>300</v>
      </c>
      <c r="F741">
        <f t="shared" si="244"/>
        <v>-2140</v>
      </c>
      <c r="G741">
        <f t="shared" si="245"/>
        <v>500</v>
      </c>
      <c r="I741">
        <f t="shared" si="246"/>
        <v>5.6173268975967375E-2</v>
      </c>
      <c r="J741">
        <f t="shared" si="247"/>
        <v>76.666666666666671</v>
      </c>
      <c r="L741">
        <f t="shared" si="248"/>
        <v>-1291.8022540771087</v>
      </c>
      <c r="M741">
        <f t="shared" si="249"/>
        <v>5327.9478544764779</v>
      </c>
      <c r="O741">
        <f t="shared" si="250"/>
        <v>-3431.802254077109</v>
      </c>
      <c r="P741">
        <f t="shared" si="251"/>
        <v>5327.9478544764779</v>
      </c>
      <c r="R741">
        <f t="shared" si="252"/>
        <v>6337.5306745694916</v>
      </c>
      <c r="S741">
        <f t="shared" si="253"/>
        <v>-0.9985704977796459</v>
      </c>
      <c r="T741">
        <f t="shared" si="254"/>
        <v>2.1430221558101472</v>
      </c>
      <c r="U741">
        <f t="shared" si="255"/>
        <v>122.78612493094855</v>
      </c>
      <c r="W741">
        <f t="shared" si="256"/>
        <v>6337.5306745694916</v>
      </c>
      <c r="X741">
        <f t="shared" si="257"/>
        <v>2.1991954247861147</v>
      </c>
      <c r="Y741">
        <f t="shared" si="258"/>
        <v>126.00461616472465</v>
      </c>
      <c r="AA741">
        <f t="shared" si="259"/>
        <v>-3725.5201364805707</v>
      </c>
      <c r="AB741">
        <f t="shared" si="260"/>
        <v>5126.8698797401739</v>
      </c>
      <c r="AD741">
        <f t="shared" si="261"/>
        <v>-3725.5201364805707</v>
      </c>
      <c r="AE741">
        <f t="shared" si="262"/>
        <v>-4626.8698797401739</v>
      </c>
      <c r="AG741">
        <f t="shared" si="263"/>
        <v>5940.3219753956992</v>
      </c>
    </row>
    <row r="742" spans="1:33" x14ac:dyDescent="0.2">
      <c r="A742">
        <f>'建築限界数値データ　線間左'!A826</f>
        <v>-1209.0970607813824</v>
      </c>
      <c r="B742">
        <f>'建築限界数値データ　線間左'!B826</f>
        <v>5333.4482733161494</v>
      </c>
      <c r="D742">
        <f t="shared" si="242"/>
        <v>60</v>
      </c>
      <c r="E742">
        <f t="shared" si="243"/>
        <v>300</v>
      </c>
      <c r="F742">
        <f t="shared" si="244"/>
        <v>-2140</v>
      </c>
      <c r="G742">
        <f t="shared" si="245"/>
        <v>500</v>
      </c>
      <c r="I742">
        <f t="shared" si="246"/>
        <v>5.6173268975967375E-2</v>
      </c>
      <c r="J742">
        <f t="shared" si="247"/>
        <v>76.666666666666671</v>
      </c>
      <c r="L742">
        <f t="shared" si="248"/>
        <v>-1285.7637274480492</v>
      </c>
      <c r="M742">
        <f t="shared" si="249"/>
        <v>5333.4482733161494</v>
      </c>
      <c r="O742">
        <f t="shared" si="250"/>
        <v>-3425.7637274480494</v>
      </c>
      <c r="P742">
        <f t="shared" si="251"/>
        <v>5333.4482733161494</v>
      </c>
      <c r="R742">
        <f t="shared" si="252"/>
        <v>6338.8900921563363</v>
      </c>
      <c r="S742">
        <f t="shared" si="253"/>
        <v>-0.99984123763887467</v>
      </c>
      <c r="T742">
        <f t="shared" si="254"/>
        <v>2.1417514159509183</v>
      </c>
      <c r="U742">
        <f t="shared" si="255"/>
        <v>122.71331690015569</v>
      </c>
      <c r="W742">
        <f t="shared" si="256"/>
        <v>6338.8900921563363</v>
      </c>
      <c r="X742">
        <f t="shared" si="257"/>
        <v>2.1979246849268859</v>
      </c>
      <c r="Y742">
        <f t="shared" si="258"/>
        <v>125.93180813393178</v>
      </c>
      <c r="AA742">
        <f t="shared" si="259"/>
        <v>-3719.7999484791872</v>
      </c>
      <c r="AB742">
        <f t="shared" si="260"/>
        <v>5132.7006481707076</v>
      </c>
      <c r="AD742">
        <f t="shared" si="261"/>
        <v>-3719.7999484791872</v>
      </c>
      <c r="AE742">
        <f t="shared" si="262"/>
        <v>-4632.7006481707076</v>
      </c>
      <c r="AG742">
        <f t="shared" si="263"/>
        <v>5941.2815917331391</v>
      </c>
    </row>
    <row r="743" spans="1:33" x14ac:dyDescent="0.2">
      <c r="A743">
        <f>'建築限界数値データ　線間左'!A827</f>
        <v>-1203.0336363020274</v>
      </c>
      <c r="B743">
        <f>'建築限界数値データ　線間左'!B827</f>
        <v>5338.9212336526452</v>
      </c>
      <c r="D743">
        <f t="shared" si="242"/>
        <v>60</v>
      </c>
      <c r="E743">
        <f t="shared" si="243"/>
        <v>300</v>
      </c>
      <c r="F743">
        <f t="shared" si="244"/>
        <v>-2140</v>
      </c>
      <c r="G743">
        <f t="shared" si="245"/>
        <v>500</v>
      </c>
      <c r="I743">
        <f t="shared" si="246"/>
        <v>5.6173268975967375E-2</v>
      </c>
      <c r="J743">
        <f t="shared" si="247"/>
        <v>76.666666666666671</v>
      </c>
      <c r="L743">
        <f t="shared" si="248"/>
        <v>-1279.7003029686941</v>
      </c>
      <c r="M743">
        <f t="shared" si="249"/>
        <v>5338.9212336526452</v>
      </c>
      <c r="O743">
        <f t="shared" si="250"/>
        <v>-3419.7003029686939</v>
      </c>
      <c r="P743">
        <f t="shared" si="251"/>
        <v>5338.9212336526452</v>
      </c>
      <c r="R743">
        <f t="shared" si="252"/>
        <v>6340.2231901780287</v>
      </c>
      <c r="S743">
        <f t="shared" si="253"/>
        <v>-1.0011124014008648</v>
      </c>
      <c r="T743">
        <f t="shared" si="254"/>
        <v>2.1404802521889286</v>
      </c>
      <c r="U743">
        <f t="shared" si="255"/>
        <v>122.64048458152371</v>
      </c>
      <c r="W743">
        <f t="shared" si="256"/>
        <v>6340.2231901780287</v>
      </c>
      <c r="X743">
        <f t="shared" si="257"/>
        <v>2.1966535211648961</v>
      </c>
      <c r="Y743">
        <f t="shared" si="258"/>
        <v>125.8589758152998</v>
      </c>
      <c r="AA743">
        <f t="shared" si="259"/>
        <v>-3714.0533602761329</v>
      </c>
      <c r="AB743">
        <f t="shared" si="260"/>
        <v>5138.5053992666799</v>
      </c>
      <c r="AD743">
        <f t="shared" si="261"/>
        <v>-3714.0533602761329</v>
      </c>
      <c r="AE743">
        <f t="shared" si="262"/>
        <v>-4638.5053992666799</v>
      </c>
      <c r="AG743">
        <f t="shared" si="263"/>
        <v>5942.21547084962</v>
      </c>
    </row>
    <row r="744" spans="1:33" x14ac:dyDescent="0.2">
      <c r="A744">
        <f>'建築限界数値データ　線間左'!A828</f>
        <v>-1196.9454388310342</v>
      </c>
      <c r="B744">
        <f>'建築限界数値データ　線間左'!B828</f>
        <v>5344.3666227862032</v>
      </c>
      <c r="D744">
        <f t="shared" si="242"/>
        <v>60</v>
      </c>
      <c r="E744">
        <f t="shared" si="243"/>
        <v>300</v>
      </c>
      <c r="F744">
        <f t="shared" si="244"/>
        <v>-2140</v>
      </c>
      <c r="G744">
        <f t="shared" si="245"/>
        <v>500</v>
      </c>
      <c r="I744">
        <f t="shared" si="246"/>
        <v>5.6173268975967375E-2</v>
      </c>
      <c r="J744">
        <f t="shared" si="247"/>
        <v>76.666666666666671</v>
      </c>
      <c r="L744">
        <f t="shared" si="248"/>
        <v>-1273.6121054977009</v>
      </c>
      <c r="M744">
        <f t="shared" si="249"/>
        <v>5344.3666227862032</v>
      </c>
      <c r="O744">
        <f t="shared" si="250"/>
        <v>-3413.6121054977011</v>
      </c>
      <c r="P744">
        <f t="shared" si="251"/>
        <v>5344.3666227862032</v>
      </c>
      <c r="R744">
        <f t="shared" si="252"/>
        <v>6341.5299577902852</v>
      </c>
      <c r="S744">
        <f t="shared" si="253"/>
        <v>-1.0023839805144317</v>
      </c>
      <c r="T744">
        <f t="shared" si="254"/>
        <v>2.1392086730753617</v>
      </c>
      <c r="U744">
        <f t="shared" si="255"/>
        <v>122.56762846499932</v>
      </c>
      <c r="W744">
        <f t="shared" si="256"/>
        <v>6341.5299577902852</v>
      </c>
      <c r="X744">
        <f t="shared" si="257"/>
        <v>2.1953819420513292</v>
      </c>
      <c r="Y744">
        <f t="shared" si="258"/>
        <v>125.78611969877544</v>
      </c>
      <c r="AA744">
        <f t="shared" si="259"/>
        <v>-3708.2804902057378</v>
      </c>
      <c r="AB744">
        <f t="shared" si="260"/>
        <v>5144.2840134960616</v>
      </c>
      <c r="AD744">
        <f t="shared" si="261"/>
        <v>-3708.2804902057378</v>
      </c>
      <c r="AE744">
        <f t="shared" si="262"/>
        <v>-4644.2840134960616</v>
      </c>
      <c r="AG744">
        <f t="shared" si="263"/>
        <v>5943.1236056517955</v>
      </c>
    </row>
    <row r="745" spans="1:33" x14ac:dyDescent="0.2">
      <c r="A745">
        <f>'建築限界数値データ　線間左'!A829</f>
        <v>-1190.8325937371872</v>
      </c>
      <c r="B745">
        <f>'建築限界数値データ　線間左'!B829</f>
        <v>5349.7843285848157</v>
      </c>
      <c r="D745">
        <f t="shared" si="242"/>
        <v>60</v>
      </c>
      <c r="E745">
        <f t="shared" si="243"/>
        <v>300</v>
      </c>
      <c r="F745">
        <f t="shared" si="244"/>
        <v>-2140</v>
      </c>
      <c r="G745">
        <f t="shared" si="245"/>
        <v>500</v>
      </c>
      <c r="I745">
        <f t="shared" si="246"/>
        <v>5.6173268975967375E-2</v>
      </c>
      <c r="J745">
        <f t="shared" si="247"/>
        <v>76.666666666666671</v>
      </c>
      <c r="L745">
        <f t="shared" si="248"/>
        <v>-1267.4992604038539</v>
      </c>
      <c r="M745">
        <f t="shared" si="249"/>
        <v>5349.7843285848157</v>
      </c>
      <c r="O745">
        <f t="shared" si="250"/>
        <v>-3407.4992604038539</v>
      </c>
      <c r="P745">
        <f t="shared" si="251"/>
        <v>5349.7843285848157</v>
      </c>
      <c r="R745">
        <f t="shared" si="252"/>
        <v>6342.810384366262</v>
      </c>
      <c r="S745">
        <f t="shared" si="253"/>
        <v>-1.0036559664407541</v>
      </c>
      <c r="T745">
        <f t="shared" si="254"/>
        <v>2.1379366871490388</v>
      </c>
      <c r="U745">
        <f t="shared" si="255"/>
        <v>122.49474903982099</v>
      </c>
      <c r="W745">
        <f t="shared" si="256"/>
        <v>6342.810384366262</v>
      </c>
      <c r="X745">
        <f t="shared" si="257"/>
        <v>2.1941099561250064</v>
      </c>
      <c r="Y745">
        <f t="shared" si="258"/>
        <v>125.71324027359709</v>
      </c>
      <c r="AA745">
        <f t="shared" si="259"/>
        <v>-3702.4814571435286</v>
      </c>
      <c r="AB745">
        <f t="shared" si="260"/>
        <v>5150.0363718650397</v>
      </c>
      <c r="AD745">
        <f t="shared" si="261"/>
        <v>-3702.4814571435286</v>
      </c>
      <c r="AE745">
        <f t="shared" si="262"/>
        <v>-4650.0363718650397</v>
      </c>
      <c r="AG745">
        <f t="shared" si="263"/>
        <v>5944.0059892432346</v>
      </c>
    </row>
    <row r="746" spans="1:33" x14ac:dyDescent="0.2">
      <c r="A746">
        <f>'建築限界数値データ　線間左'!A830</f>
        <v>-1184.6952268968178</v>
      </c>
      <c r="B746">
        <f>'建築限界数値データ　線間左'!B830</f>
        <v>5355.1742394865305</v>
      </c>
      <c r="D746">
        <f t="shared" si="242"/>
        <v>60</v>
      </c>
      <c r="E746">
        <f t="shared" si="243"/>
        <v>300</v>
      </c>
      <c r="F746">
        <f t="shared" si="244"/>
        <v>-2140</v>
      </c>
      <c r="G746">
        <f t="shared" si="245"/>
        <v>500</v>
      </c>
      <c r="I746">
        <f t="shared" si="246"/>
        <v>5.6173268975967375E-2</v>
      </c>
      <c r="J746">
        <f t="shared" si="247"/>
        <v>76.666666666666671</v>
      </c>
      <c r="L746">
        <f t="shared" si="248"/>
        <v>-1261.3618935634845</v>
      </c>
      <c r="M746">
        <f t="shared" si="249"/>
        <v>5355.1742394865305</v>
      </c>
      <c r="O746">
        <f t="shared" si="250"/>
        <v>-3401.3618935634845</v>
      </c>
      <c r="P746">
        <f t="shared" si="251"/>
        <v>5355.1742394865305</v>
      </c>
      <c r="R746">
        <f t="shared" si="252"/>
        <v>6344.0644594964442</v>
      </c>
      <c r="S746">
        <f t="shared" si="253"/>
        <v>-1.0049283506531135</v>
      </c>
      <c r="T746">
        <f t="shared" si="254"/>
        <v>2.1366643029366799</v>
      </c>
      <c r="U746">
        <f t="shared" si="255"/>
        <v>122.42184679453375</v>
      </c>
      <c r="W746">
        <f t="shared" si="256"/>
        <v>6344.0644594964442</v>
      </c>
      <c r="X746">
        <f t="shared" si="257"/>
        <v>2.1928375719126474</v>
      </c>
      <c r="Y746">
        <f t="shared" si="258"/>
        <v>125.64033802830986</v>
      </c>
      <c r="AA746">
        <f t="shared" si="259"/>
        <v>-3696.6563805037981</v>
      </c>
      <c r="AB746">
        <f t="shared" si="260"/>
        <v>5155.7623559204576</v>
      </c>
      <c r="AD746">
        <f t="shared" si="261"/>
        <v>-3696.6563805037981</v>
      </c>
      <c r="AE746">
        <f t="shared" si="262"/>
        <v>-4655.7623559204576</v>
      </c>
      <c r="AG746">
        <f t="shared" si="263"/>
        <v>5944.8626149243728</v>
      </c>
    </row>
    <row r="747" spans="1:33" x14ac:dyDescent="0.2">
      <c r="A747">
        <f>'建築限界数値データ　線間左'!A831</f>
        <v>-1178.5334646912115</v>
      </c>
      <c r="B747">
        <f>'建築限界数値データ　線間左'!B831</f>
        <v>5360.5362445017508</v>
      </c>
      <c r="D747">
        <f t="shared" si="242"/>
        <v>60</v>
      </c>
      <c r="E747">
        <f t="shared" si="243"/>
        <v>300</v>
      </c>
      <c r="F747">
        <f t="shared" si="244"/>
        <v>-2140</v>
      </c>
      <c r="G747">
        <f t="shared" si="245"/>
        <v>500</v>
      </c>
      <c r="I747">
        <f t="shared" si="246"/>
        <v>5.6173268975967375E-2</v>
      </c>
      <c r="J747">
        <f t="shared" si="247"/>
        <v>76.666666666666671</v>
      </c>
      <c r="L747">
        <f t="shared" si="248"/>
        <v>-1255.2001313578783</v>
      </c>
      <c r="M747">
        <f t="shared" si="249"/>
        <v>5360.5362445017508</v>
      </c>
      <c r="O747">
        <f t="shared" si="250"/>
        <v>-3395.2001313578785</v>
      </c>
      <c r="P747">
        <f t="shared" si="251"/>
        <v>5360.5362445017508</v>
      </c>
      <c r="R747">
        <f t="shared" si="252"/>
        <v>6345.2921729885293</v>
      </c>
      <c r="S747">
        <f t="shared" si="253"/>
        <v>-1.0062011246366376</v>
      </c>
      <c r="T747">
        <f t="shared" si="254"/>
        <v>2.1353915289531553</v>
      </c>
      <c r="U747">
        <f t="shared" si="255"/>
        <v>122.34892221700373</v>
      </c>
      <c r="W747">
        <f t="shared" si="256"/>
        <v>6345.2921729885293</v>
      </c>
      <c r="X747">
        <f t="shared" si="257"/>
        <v>2.1915647979291228</v>
      </c>
      <c r="Y747">
        <f t="shared" si="258"/>
        <v>125.56741345077982</v>
      </c>
      <c r="AA747">
        <f t="shared" si="259"/>
        <v>-3690.8053802371082</v>
      </c>
      <c r="AB747">
        <f t="shared" si="260"/>
        <v>5161.4618477522727</v>
      </c>
      <c r="AD747">
        <f t="shared" si="261"/>
        <v>-3690.8053802371082</v>
      </c>
      <c r="AE747">
        <f t="shared" si="262"/>
        <v>-4661.4618477522727</v>
      </c>
      <c r="AG747">
        <f t="shared" si="263"/>
        <v>5945.6934761924304</v>
      </c>
    </row>
    <row r="748" spans="1:33" x14ac:dyDescent="0.2">
      <c r="A748">
        <f>'建築限界数値データ　線間左'!A832</f>
        <v>-1172.3474340040057</v>
      </c>
      <c r="B748">
        <f>'建築限界数値データ　線間左'!B832</f>
        <v>5365.8702332155217</v>
      </c>
      <c r="D748">
        <f t="shared" si="242"/>
        <v>60</v>
      </c>
      <c r="E748">
        <f t="shared" si="243"/>
        <v>300</v>
      </c>
      <c r="F748">
        <f t="shared" si="244"/>
        <v>-2140</v>
      </c>
      <c r="G748">
        <f t="shared" si="245"/>
        <v>500</v>
      </c>
      <c r="I748">
        <f t="shared" si="246"/>
        <v>5.6173268975967375E-2</v>
      </c>
      <c r="J748">
        <f t="shared" si="247"/>
        <v>76.666666666666671</v>
      </c>
      <c r="L748">
        <f t="shared" si="248"/>
        <v>-1249.0141006706724</v>
      </c>
      <c r="M748">
        <f t="shared" si="249"/>
        <v>5365.8702332155217</v>
      </c>
      <c r="O748">
        <f t="shared" si="250"/>
        <v>-3389.0141006706726</v>
      </c>
      <c r="P748">
        <f t="shared" si="251"/>
        <v>5365.8702332155217</v>
      </c>
      <c r="R748">
        <f t="shared" si="252"/>
        <v>6346.4935148673276</v>
      </c>
      <c r="S748">
        <f t="shared" si="253"/>
        <v>-1.0074742798880423</v>
      </c>
      <c r="T748">
        <f t="shared" si="254"/>
        <v>2.1341183737017508</v>
      </c>
      <c r="U748">
        <f t="shared" si="255"/>
        <v>122.27597579443334</v>
      </c>
      <c r="W748">
        <f t="shared" si="256"/>
        <v>6346.4935148673276</v>
      </c>
      <c r="X748">
        <f t="shared" si="257"/>
        <v>2.1902916426777184</v>
      </c>
      <c r="Y748">
        <f t="shared" si="258"/>
        <v>125.49446702820946</v>
      </c>
      <c r="AA748">
        <f t="shared" si="259"/>
        <v>-3684.9285768278628</v>
      </c>
      <c r="AB748">
        <f t="shared" si="260"/>
        <v>5167.1347299959598</v>
      </c>
      <c r="AD748">
        <f t="shared" si="261"/>
        <v>-3684.9285768278628</v>
      </c>
      <c r="AE748">
        <f t="shared" si="262"/>
        <v>-4667.1347299959598</v>
      </c>
      <c r="AG748">
        <f t="shared" si="263"/>
        <v>5946.4985667413621</v>
      </c>
    </row>
    <row r="749" spans="1:33" x14ac:dyDescent="0.2">
      <c r="A749">
        <f>'建築限界数値データ　線間左'!A833</f>
        <v>-1166.1372622185761</v>
      </c>
      <c r="B749">
        <f>'建築限界数値データ　線間左'!B833</f>
        <v>5371.1760957898023</v>
      </c>
      <c r="D749">
        <f t="shared" si="242"/>
        <v>60</v>
      </c>
      <c r="E749">
        <f t="shared" si="243"/>
        <v>300</v>
      </c>
      <c r="F749">
        <f t="shared" si="244"/>
        <v>-2140</v>
      </c>
      <c r="G749">
        <f t="shared" si="245"/>
        <v>500</v>
      </c>
      <c r="I749">
        <f t="shared" si="246"/>
        <v>5.6173268975967375E-2</v>
      </c>
      <c r="J749">
        <f t="shared" si="247"/>
        <v>76.666666666666671</v>
      </c>
      <c r="L749">
        <f t="shared" si="248"/>
        <v>-1242.8039288852428</v>
      </c>
      <c r="M749">
        <f t="shared" si="249"/>
        <v>5371.1760957898023</v>
      </c>
      <c r="O749">
        <f t="shared" si="250"/>
        <v>-3382.8039288852428</v>
      </c>
      <c r="P749">
        <f t="shared" si="251"/>
        <v>5371.1760957898023</v>
      </c>
      <c r="R749">
        <f t="shared" si="252"/>
        <v>6347.6684753746567</v>
      </c>
      <c r="S749">
        <f t="shared" si="253"/>
        <v>-1.0087478079153749</v>
      </c>
      <c r="T749">
        <f t="shared" si="254"/>
        <v>2.132844845674418</v>
      </c>
      <c r="U749">
        <f t="shared" si="255"/>
        <v>122.20300801337555</v>
      </c>
      <c r="W749">
        <f t="shared" si="256"/>
        <v>6347.6684753746567</v>
      </c>
      <c r="X749">
        <f t="shared" si="257"/>
        <v>2.1890181146503855</v>
      </c>
      <c r="Y749">
        <f t="shared" si="258"/>
        <v>125.42149924715164</v>
      </c>
      <c r="AA749">
        <f t="shared" si="259"/>
        <v>-3679.0260912917925</v>
      </c>
      <c r="AB749">
        <f t="shared" si="260"/>
        <v>5172.7808858349545</v>
      </c>
      <c r="AD749">
        <f t="shared" si="261"/>
        <v>-3679.0260912917925</v>
      </c>
      <c r="AE749">
        <f t="shared" si="262"/>
        <v>-4672.7808858349545</v>
      </c>
      <c r="AG749">
        <f t="shared" si="263"/>
        <v>5947.2778804618056</v>
      </c>
    </row>
    <row r="750" spans="1:33" x14ac:dyDescent="0.2">
      <c r="A750">
        <f>'建築限界数値データ　線間左'!A834</f>
        <v>-1159.9030772154158</v>
      </c>
      <c r="B750">
        <f>'建築限界数値データ　線間左'!B834</f>
        <v>5376.4537229657271</v>
      </c>
      <c r="D750">
        <f t="shared" si="242"/>
        <v>60</v>
      </c>
      <c r="E750">
        <f t="shared" si="243"/>
        <v>300</v>
      </c>
      <c r="F750">
        <f t="shared" si="244"/>
        <v>-2140</v>
      </c>
      <c r="G750">
        <f t="shared" si="245"/>
        <v>500</v>
      </c>
      <c r="I750">
        <f t="shared" si="246"/>
        <v>5.6173268975967375E-2</v>
      </c>
      <c r="J750">
        <f t="shared" si="247"/>
        <v>76.666666666666671</v>
      </c>
      <c r="L750">
        <f t="shared" si="248"/>
        <v>-1236.5697438820825</v>
      </c>
      <c r="M750">
        <f t="shared" si="249"/>
        <v>5376.4537229657271</v>
      </c>
      <c r="O750">
        <f t="shared" si="250"/>
        <v>-3376.5697438820825</v>
      </c>
      <c r="P750">
        <f t="shared" si="251"/>
        <v>5376.4537229657271</v>
      </c>
      <c r="R750">
        <f t="shared" si="252"/>
        <v>6348.8170449692398</v>
      </c>
      <c r="S750">
        <f t="shared" si="253"/>
        <v>-1.0100217002377581</v>
      </c>
      <c r="T750">
        <f t="shared" si="254"/>
        <v>2.1315709533520351</v>
      </c>
      <c r="U750">
        <f t="shared" si="255"/>
        <v>122.13001935974889</v>
      </c>
      <c r="W750">
        <f t="shared" si="256"/>
        <v>6348.8170449692398</v>
      </c>
      <c r="X750">
        <f t="shared" si="257"/>
        <v>2.1877442223280026</v>
      </c>
      <c r="Y750">
        <f t="shared" si="258"/>
        <v>125.34851059352499</v>
      </c>
      <c r="AA750">
        <f t="shared" si="259"/>
        <v>-3673.0980451734899</v>
      </c>
      <c r="AB750">
        <f t="shared" si="260"/>
        <v>5178.400199003032</v>
      </c>
      <c r="AD750">
        <f t="shared" si="261"/>
        <v>-3673.0980451734899</v>
      </c>
      <c r="AE750">
        <f t="shared" si="262"/>
        <v>-4678.400199003032</v>
      </c>
      <c r="AG750">
        <f t="shared" si="263"/>
        <v>5948.0314114410085</v>
      </c>
    </row>
    <row r="751" spans="1:33" x14ac:dyDescent="0.2">
      <c r="A751">
        <f>'建築限界数値データ　線間左'!A835</f>
        <v>-1153.6450073694996</v>
      </c>
      <c r="B751">
        <f>'建築限界数値データ　線間左'!B835</f>
        <v>5381.7030060658572</v>
      </c>
      <c r="D751">
        <f t="shared" si="242"/>
        <v>60</v>
      </c>
      <c r="E751">
        <f t="shared" si="243"/>
        <v>300</v>
      </c>
      <c r="F751">
        <f t="shared" si="244"/>
        <v>-2140</v>
      </c>
      <c r="G751">
        <f t="shared" si="245"/>
        <v>500</v>
      </c>
      <c r="I751">
        <f t="shared" si="246"/>
        <v>5.6173268975967375E-2</v>
      </c>
      <c r="J751">
        <f t="shared" si="247"/>
        <v>76.666666666666671</v>
      </c>
      <c r="L751">
        <f t="shared" si="248"/>
        <v>-1230.3116740361663</v>
      </c>
      <c r="M751">
        <f t="shared" si="249"/>
        <v>5381.7030060658572</v>
      </c>
      <c r="O751">
        <f t="shared" si="250"/>
        <v>-3370.3116740361666</v>
      </c>
      <c r="P751">
        <f t="shared" si="251"/>
        <v>5381.7030060658572</v>
      </c>
      <c r="R751">
        <f t="shared" si="252"/>
        <v>6349.9392143266023</v>
      </c>
      <c r="S751">
        <f t="shared" si="253"/>
        <v>-1.0112959483851347</v>
      </c>
      <c r="T751">
        <f t="shared" si="254"/>
        <v>2.1302967052046586</v>
      </c>
      <c r="U751">
        <f t="shared" si="255"/>
        <v>122.05701031885187</v>
      </c>
      <c r="W751">
        <f t="shared" si="256"/>
        <v>6349.9392143266023</v>
      </c>
      <c r="X751">
        <f t="shared" si="257"/>
        <v>2.1864699741806262</v>
      </c>
      <c r="Y751">
        <f t="shared" si="258"/>
        <v>125.27550155262796</v>
      </c>
      <c r="AA751">
        <f t="shared" si="259"/>
        <v>-3667.1445605438807</v>
      </c>
      <c r="AB751">
        <f t="shared" si="260"/>
        <v>5183.9925537867221</v>
      </c>
      <c r="AD751">
        <f t="shared" si="261"/>
        <v>-3667.1445605438807</v>
      </c>
      <c r="AE751">
        <f t="shared" si="262"/>
        <v>-4683.9925537867221</v>
      </c>
      <c r="AG751">
        <f t="shared" si="263"/>
        <v>5948.7591539627847</v>
      </c>
    </row>
    <row r="752" spans="1:33" x14ac:dyDescent="0.2">
      <c r="A752">
        <f>'建築限界数値データ　線間左'!A836</f>
        <v>-1147.3631815476417</v>
      </c>
      <c r="B752">
        <f>'建築限界数値データ　線間左'!B836</f>
        <v>5386.9238369964205</v>
      </c>
      <c r="D752">
        <f t="shared" si="242"/>
        <v>60</v>
      </c>
      <c r="E752">
        <f t="shared" si="243"/>
        <v>300</v>
      </c>
      <c r="F752">
        <f t="shared" si="244"/>
        <v>-2140</v>
      </c>
      <c r="G752">
        <f t="shared" si="245"/>
        <v>500</v>
      </c>
      <c r="I752">
        <f t="shared" si="246"/>
        <v>5.6173268975967375E-2</v>
      </c>
      <c r="J752">
        <f t="shared" si="247"/>
        <v>76.666666666666671</v>
      </c>
      <c r="L752">
        <f t="shared" si="248"/>
        <v>-1224.0298482143085</v>
      </c>
      <c r="M752">
        <f t="shared" si="249"/>
        <v>5386.9238369964205</v>
      </c>
      <c r="O752">
        <f t="shared" si="250"/>
        <v>-3364.0298482143085</v>
      </c>
      <c r="P752">
        <f t="shared" si="251"/>
        <v>5386.9238369964205</v>
      </c>
      <c r="R752">
        <f t="shared" si="252"/>
        <v>6351.034974338987</v>
      </c>
      <c r="S752">
        <f t="shared" si="253"/>
        <v>-1.0125705438980126</v>
      </c>
      <c r="T752">
        <f t="shared" si="254"/>
        <v>2.1290221096917805</v>
      </c>
      <c r="U752">
        <f t="shared" si="255"/>
        <v>121.98398137537762</v>
      </c>
      <c r="W752">
        <f t="shared" si="256"/>
        <v>6351.034974338987</v>
      </c>
      <c r="X752">
        <f t="shared" si="257"/>
        <v>2.185195378667748</v>
      </c>
      <c r="Y752">
        <f t="shared" si="258"/>
        <v>125.20247260915373</v>
      </c>
      <c r="AA752">
        <f t="shared" si="259"/>
        <v>-3661.1657599977298</v>
      </c>
      <c r="AB752">
        <f t="shared" si="260"/>
        <v>5189.5578350276883</v>
      </c>
      <c r="AD752">
        <f t="shared" si="261"/>
        <v>-3661.1657599977298</v>
      </c>
      <c r="AE752">
        <f t="shared" si="262"/>
        <v>-4689.5578350276883</v>
      </c>
      <c r="AG752">
        <f t="shared" si="263"/>
        <v>5949.4611025074637</v>
      </c>
    </row>
    <row r="753" spans="1:33" x14ac:dyDescent="0.2">
      <c r="A753">
        <f>'建築限界数値データ　線間左'!A837</f>
        <v>-1141.0577291058412</v>
      </c>
      <c r="B753">
        <f>'建築限界数値データ　線間左'!B837</f>
        <v>5392.116108249531</v>
      </c>
      <c r="D753">
        <f t="shared" si="242"/>
        <v>60</v>
      </c>
      <c r="E753">
        <f t="shared" si="243"/>
        <v>300</v>
      </c>
      <c r="F753">
        <f t="shared" si="244"/>
        <v>-2140</v>
      </c>
      <c r="G753">
        <f t="shared" si="245"/>
        <v>500</v>
      </c>
      <c r="I753">
        <f t="shared" si="246"/>
        <v>5.6173268975967375E-2</v>
      </c>
      <c r="J753">
        <f t="shared" si="247"/>
        <v>76.666666666666671</v>
      </c>
      <c r="L753">
        <f t="shared" si="248"/>
        <v>-1217.7243957725079</v>
      </c>
      <c r="M753">
        <f t="shared" si="249"/>
        <v>5392.116108249531</v>
      </c>
      <c r="O753">
        <f t="shared" si="250"/>
        <v>-3357.7243957725077</v>
      </c>
      <c r="P753">
        <f t="shared" si="251"/>
        <v>5392.116108249531</v>
      </c>
      <c r="R753">
        <f t="shared" si="252"/>
        <v>6352.1043161152447</v>
      </c>
      <c r="S753">
        <f t="shared" si="253"/>
        <v>-1.0138454783272102</v>
      </c>
      <c r="T753">
        <f t="shared" si="254"/>
        <v>2.1277471752625829</v>
      </c>
      <c r="U753">
        <f t="shared" si="255"/>
        <v>121.91093301342869</v>
      </c>
      <c r="W753">
        <f t="shared" si="256"/>
        <v>6352.1043161152447</v>
      </c>
      <c r="X753">
        <f t="shared" si="257"/>
        <v>2.1839204442385505</v>
      </c>
      <c r="Y753">
        <f t="shared" si="258"/>
        <v>125.12942424720478</v>
      </c>
      <c r="AA753">
        <f t="shared" si="259"/>
        <v>-3655.1617666511102</v>
      </c>
      <c r="AB753">
        <f t="shared" si="260"/>
        <v>5195.0959281250871</v>
      </c>
      <c r="AD753">
        <f t="shared" si="261"/>
        <v>-3655.1617666511102</v>
      </c>
      <c r="AE753">
        <f t="shared" si="262"/>
        <v>-4695.0959281250871</v>
      </c>
      <c r="AG753">
        <f t="shared" si="263"/>
        <v>5950.1372517518312</v>
      </c>
    </row>
    <row r="754" spans="1:33" x14ac:dyDescent="0.2">
      <c r="A754">
        <f>'建築限界数値データ　線間左'!A838</f>
        <v>-1134.7287798866196</v>
      </c>
      <c r="B754">
        <f>'建築限界数値データ　線間左'!B838</f>
        <v>5397.2797129054097</v>
      </c>
      <c r="D754">
        <f t="shared" si="242"/>
        <v>60</v>
      </c>
      <c r="E754">
        <f t="shared" si="243"/>
        <v>300</v>
      </c>
      <c r="F754">
        <f t="shared" si="244"/>
        <v>-2140</v>
      </c>
      <c r="G754">
        <f t="shared" si="245"/>
        <v>500</v>
      </c>
      <c r="I754">
        <f t="shared" si="246"/>
        <v>5.6173268975967375E-2</v>
      </c>
      <c r="J754">
        <f t="shared" si="247"/>
        <v>76.666666666666671</v>
      </c>
      <c r="L754">
        <f t="shared" si="248"/>
        <v>-1211.3954465532863</v>
      </c>
      <c r="M754">
        <f t="shared" si="249"/>
        <v>5397.2797129054097</v>
      </c>
      <c r="O754">
        <f t="shared" si="250"/>
        <v>-3351.3954465532861</v>
      </c>
      <c r="P754">
        <f t="shared" si="251"/>
        <v>5397.2797129054097</v>
      </c>
      <c r="R754">
        <f t="shared" si="252"/>
        <v>6353.1472309807523</v>
      </c>
      <c r="S754">
        <f t="shared" si="253"/>
        <v>-1.0151207432336018</v>
      </c>
      <c r="T754">
        <f t="shared" si="254"/>
        <v>2.1264719103561913</v>
      </c>
      <c r="U754">
        <f t="shared" si="255"/>
        <v>121.8378657165313</v>
      </c>
      <c r="W754">
        <f t="shared" si="256"/>
        <v>6353.1472309807523</v>
      </c>
      <c r="X754">
        <f t="shared" si="257"/>
        <v>2.1826451793321588</v>
      </c>
      <c r="Y754">
        <f t="shared" si="258"/>
        <v>125.05635695030739</v>
      </c>
      <c r="AA754">
        <f t="shared" si="259"/>
        <v>-3649.1327041388681</v>
      </c>
      <c r="AB754">
        <f t="shared" si="260"/>
        <v>5200.606719037939</v>
      </c>
      <c r="AD754">
        <f t="shared" si="261"/>
        <v>-3649.1327041388681</v>
      </c>
      <c r="AE754">
        <f t="shared" si="262"/>
        <v>-4700.606719037939</v>
      </c>
      <c r="AG754">
        <f t="shared" si="263"/>
        <v>5950.7875965690846</v>
      </c>
    </row>
    <row r="755" spans="1:33" x14ac:dyDescent="0.2">
      <c r="A755">
        <f>'建築限界数値データ　線間左'!A839</f>
        <v>-1130.3335037688082</v>
      </c>
      <c r="B755">
        <f>'建築限界数値データ　線間左'!B839</f>
        <v>5400.8376673468374</v>
      </c>
      <c r="D755">
        <f t="shared" si="242"/>
        <v>60</v>
      </c>
      <c r="E755">
        <f t="shared" si="243"/>
        <v>300</v>
      </c>
      <c r="F755">
        <f t="shared" si="244"/>
        <v>-2140</v>
      </c>
      <c r="G755">
        <f t="shared" si="245"/>
        <v>500</v>
      </c>
      <c r="I755">
        <f t="shared" si="246"/>
        <v>5.6173268975967375E-2</v>
      </c>
      <c r="J755">
        <f t="shared" si="247"/>
        <v>76.666666666666671</v>
      </c>
      <c r="L755">
        <f t="shared" si="248"/>
        <v>-1207.000170435475</v>
      </c>
      <c r="M755">
        <f t="shared" si="249"/>
        <v>5400.8376673468374</v>
      </c>
      <c r="O755">
        <f t="shared" si="250"/>
        <v>-3347.000170435475</v>
      </c>
      <c r="P755">
        <f t="shared" si="251"/>
        <v>5400.8376673468374</v>
      </c>
      <c r="R755">
        <f t="shared" si="252"/>
        <v>6353.8537636561578</v>
      </c>
      <c r="S755">
        <f t="shared" si="253"/>
        <v>-1.0160038080993501</v>
      </c>
      <c r="T755">
        <f t="shared" si="254"/>
        <v>2.125588845490443</v>
      </c>
      <c r="U755">
        <f t="shared" si="255"/>
        <v>121.78726982668763</v>
      </c>
      <c r="W755">
        <f t="shared" si="256"/>
        <v>6353.8537636561578</v>
      </c>
      <c r="X755">
        <f t="shared" si="257"/>
        <v>2.1817621144664106</v>
      </c>
      <c r="Y755">
        <f t="shared" si="258"/>
        <v>125.00576106046374</v>
      </c>
      <c r="AA755">
        <f t="shared" si="259"/>
        <v>-3644.9441175441998</v>
      </c>
      <c r="AB755">
        <f t="shared" si="260"/>
        <v>5204.4058287096959</v>
      </c>
      <c r="AD755">
        <f t="shared" si="261"/>
        <v>-3644.9441175441998</v>
      </c>
      <c r="AE755">
        <f t="shared" si="262"/>
        <v>-4704.4058287096959</v>
      </c>
      <c r="AG755">
        <f t="shared" si="263"/>
        <v>5951.2227164859014</v>
      </c>
    </row>
    <row r="756" spans="1:33" x14ac:dyDescent="0.2">
      <c r="A756">
        <f>'建築限界数値データ　線間左'!A840</f>
        <v>-1122.0009129025566</v>
      </c>
      <c r="B756">
        <f>'建築限界数値データ　線間左'!B840</f>
        <v>5407.5204977000622</v>
      </c>
      <c r="D756">
        <f t="shared" si="242"/>
        <v>60</v>
      </c>
      <c r="E756">
        <f t="shared" si="243"/>
        <v>300</v>
      </c>
      <c r="F756">
        <f t="shared" si="244"/>
        <v>-2140</v>
      </c>
      <c r="G756">
        <f t="shared" si="245"/>
        <v>500</v>
      </c>
      <c r="I756">
        <f t="shared" si="246"/>
        <v>5.6173268975967375E-2</v>
      </c>
      <c r="J756">
        <f t="shared" si="247"/>
        <v>76.666666666666671</v>
      </c>
      <c r="L756">
        <f t="shared" si="248"/>
        <v>-1198.6675795692233</v>
      </c>
      <c r="M756">
        <f t="shared" si="249"/>
        <v>5407.5204977000622</v>
      </c>
      <c r="O756">
        <f t="shared" si="250"/>
        <v>-3338.6675795692236</v>
      </c>
      <c r="P756">
        <f t="shared" si="251"/>
        <v>5407.5204977000622</v>
      </c>
      <c r="R756">
        <f t="shared" si="252"/>
        <v>6355.1537463631003</v>
      </c>
      <c r="S756">
        <f t="shared" si="253"/>
        <v>-1.0176722307702297</v>
      </c>
      <c r="T756">
        <f t="shared" si="254"/>
        <v>2.1239204228195634</v>
      </c>
      <c r="U756">
        <f t="shared" si="255"/>
        <v>121.69167624920229</v>
      </c>
      <c r="W756">
        <f t="shared" si="256"/>
        <v>6355.1537463631003</v>
      </c>
      <c r="X756">
        <f t="shared" si="257"/>
        <v>2.1800936917955309</v>
      </c>
      <c r="Y756">
        <f t="shared" si="258"/>
        <v>124.91016748297838</v>
      </c>
      <c r="AA756">
        <f t="shared" si="259"/>
        <v>-3636.9998687354728</v>
      </c>
      <c r="AB756">
        <f t="shared" si="260"/>
        <v>5211.5459409594678</v>
      </c>
      <c r="AD756">
        <f t="shared" si="261"/>
        <v>-3636.9998687354728</v>
      </c>
      <c r="AE756">
        <f t="shared" si="262"/>
        <v>-4711.5459409594678</v>
      </c>
      <c r="AG756">
        <f t="shared" si="263"/>
        <v>5952.010853396815</v>
      </c>
    </row>
    <row r="757" spans="1:33" x14ac:dyDescent="0.2">
      <c r="A757">
        <f>'建築限界数値データ　線間左'!A841</f>
        <v>-1115.6022572312525</v>
      </c>
      <c r="B757">
        <f>'建築限界数値データ　線間左'!B841</f>
        <v>5412.5974669595489</v>
      </c>
      <c r="D757">
        <f t="shared" si="242"/>
        <v>60</v>
      </c>
      <c r="E757">
        <f t="shared" si="243"/>
        <v>300</v>
      </c>
      <c r="F757">
        <f t="shared" si="244"/>
        <v>-2140</v>
      </c>
      <c r="G757">
        <f t="shared" si="245"/>
        <v>500</v>
      </c>
      <c r="I757">
        <f t="shared" si="246"/>
        <v>5.6173268975967375E-2</v>
      </c>
      <c r="J757">
        <f t="shared" si="247"/>
        <v>76.666666666666671</v>
      </c>
      <c r="L757">
        <f t="shared" si="248"/>
        <v>-1192.2689238979192</v>
      </c>
      <c r="M757">
        <f t="shared" si="249"/>
        <v>5412.5974669595489</v>
      </c>
      <c r="O757">
        <f t="shared" si="250"/>
        <v>-3332.2689238979192</v>
      </c>
      <c r="P757">
        <f t="shared" si="251"/>
        <v>5412.5974669595489</v>
      </c>
      <c r="R757">
        <f t="shared" si="252"/>
        <v>6356.117330612512</v>
      </c>
      <c r="S757">
        <f t="shared" si="253"/>
        <v>-1.0189484365702213</v>
      </c>
      <c r="T757">
        <f t="shared" si="254"/>
        <v>2.1226442170195718</v>
      </c>
      <c r="U757">
        <f t="shared" si="255"/>
        <v>121.61855504307265</v>
      </c>
      <c r="W757">
        <f t="shared" si="256"/>
        <v>6356.117330612512</v>
      </c>
      <c r="X757">
        <f t="shared" si="257"/>
        <v>2.1788174859955394</v>
      </c>
      <c r="Y757">
        <f t="shared" si="258"/>
        <v>124.83704627684877</v>
      </c>
      <c r="AA757">
        <f t="shared" si="259"/>
        <v>-3630.8963456849037</v>
      </c>
      <c r="AB757">
        <f t="shared" si="260"/>
        <v>5216.9741467065696</v>
      </c>
      <c r="AD757">
        <f t="shared" si="261"/>
        <v>-3630.8963456849037</v>
      </c>
      <c r="AE757">
        <f t="shared" si="262"/>
        <v>-4716.9741467065696</v>
      </c>
      <c r="AG757">
        <f t="shared" si="263"/>
        <v>5952.5837561353264</v>
      </c>
    </row>
    <row r="758" spans="1:33" x14ac:dyDescent="0.2">
      <c r="A758">
        <f>'建築限界数値データ　線間左'!A842</f>
        <v>-1109.1806289642068</v>
      </c>
      <c r="B758">
        <f>'建築限界数値データ　線間左'!B842</f>
        <v>5417.6453478675712</v>
      </c>
      <c r="D758">
        <f t="shared" si="242"/>
        <v>60</v>
      </c>
      <c r="E758">
        <f t="shared" si="243"/>
        <v>300</v>
      </c>
      <c r="F758">
        <f t="shared" si="244"/>
        <v>-2140</v>
      </c>
      <c r="G758">
        <f t="shared" si="245"/>
        <v>500</v>
      </c>
      <c r="I758">
        <f t="shared" si="246"/>
        <v>5.6173268975967375E-2</v>
      </c>
      <c r="J758">
        <f t="shared" si="247"/>
        <v>76.666666666666671</v>
      </c>
      <c r="L758">
        <f t="shared" si="248"/>
        <v>-1185.8472956308735</v>
      </c>
      <c r="M758">
        <f t="shared" si="249"/>
        <v>5417.6453478675712</v>
      </c>
      <c r="O758">
        <f t="shared" si="250"/>
        <v>-3325.8472956308733</v>
      </c>
      <c r="P758">
        <f t="shared" si="251"/>
        <v>5417.6453478675712</v>
      </c>
      <c r="R758">
        <f t="shared" si="252"/>
        <v>6357.0544554161506</v>
      </c>
      <c r="S758">
        <f t="shared" si="253"/>
        <v>-1.0202249391864127</v>
      </c>
      <c r="T758">
        <f t="shared" si="254"/>
        <v>2.1213677144033802</v>
      </c>
      <c r="U758">
        <f t="shared" si="255"/>
        <v>121.54541683062746</v>
      </c>
      <c r="W758">
        <f t="shared" si="256"/>
        <v>6357.0544554161506</v>
      </c>
      <c r="X758">
        <f t="shared" si="257"/>
        <v>2.1775409833793478</v>
      </c>
      <c r="Y758">
        <f t="shared" si="258"/>
        <v>124.76390806440357</v>
      </c>
      <c r="AA758">
        <f t="shared" si="259"/>
        <v>-3624.7682531447394</v>
      </c>
      <c r="AB758">
        <f t="shared" si="260"/>
        <v>5222.3745997506121</v>
      </c>
      <c r="AD758">
        <f t="shared" si="261"/>
        <v>-3624.7682531447394</v>
      </c>
      <c r="AE758">
        <f t="shared" si="262"/>
        <v>-4722.3745997506121</v>
      </c>
      <c r="AG758">
        <f t="shared" si="263"/>
        <v>5953.1308359027116</v>
      </c>
    </row>
    <row r="759" spans="1:33" x14ac:dyDescent="0.2">
      <c r="A759">
        <f>'建築限界数値データ　線間左'!A843</f>
        <v>-1102.7361603362458</v>
      </c>
      <c r="B759">
        <f>'建築限界数値データ　線間左'!B843</f>
        <v>5422.6640364776476</v>
      </c>
      <c r="D759">
        <f t="shared" si="242"/>
        <v>60</v>
      </c>
      <c r="E759">
        <f t="shared" si="243"/>
        <v>300</v>
      </c>
      <c r="F759">
        <f t="shared" si="244"/>
        <v>-2140</v>
      </c>
      <c r="G759">
        <f t="shared" si="245"/>
        <v>500</v>
      </c>
      <c r="I759">
        <f t="shared" si="246"/>
        <v>5.6173268975967375E-2</v>
      </c>
      <c r="J759">
        <f t="shared" si="247"/>
        <v>76.666666666666671</v>
      </c>
      <c r="L759">
        <f t="shared" si="248"/>
        <v>-1179.4028270029125</v>
      </c>
      <c r="M759">
        <f t="shared" si="249"/>
        <v>5422.6640364776476</v>
      </c>
      <c r="O759">
        <f t="shared" si="250"/>
        <v>-3319.4028270029125</v>
      </c>
      <c r="P759">
        <f t="shared" si="251"/>
        <v>5422.6640364776476</v>
      </c>
      <c r="R759">
        <f t="shared" si="252"/>
        <v>6357.9651131807086</v>
      </c>
      <c r="S759">
        <f t="shared" si="253"/>
        <v>-1.0215017302261709</v>
      </c>
      <c r="T759">
        <f t="shared" si="254"/>
        <v>2.1200909233636223</v>
      </c>
      <c r="U759">
        <f t="shared" si="255"/>
        <v>121.47226209272921</v>
      </c>
      <c r="W759">
        <f t="shared" si="256"/>
        <v>6357.9651131807086</v>
      </c>
      <c r="X759">
        <f t="shared" si="257"/>
        <v>2.1762641923395898</v>
      </c>
      <c r="Y759">
        <f t="shared" si="258"/>
        <v>124.69075332650532</v>
      </c>
      <c r="AA759">
        <f t="shared" si="259"/>
        <v>-3618.6157173052929</v>
      </c>
      <c r="AB759">
        <f t="shared" si="260"/>
        <v>5227.7471888849104</v>
      </c>
      <c r="AD759">
        <f t="shared" si="261"/>
        <v>-3618.6157173052929</v>
      </c>
      <c r="AE759">
        <f t="shared" si="262"/>
        <v>-4727.7471888849104</v>
      </c>
      <c r="AG759">
        <f t="shared" si="263"/>
        <v>5953.6520885535519</v>
      </c>
    </row>
    <row r="760" spans="1:33" x14ac:dyDescent="0.2">
      <c r="A760">
        <f>'建築限界数値データ　線間左'!A844</f>
        <v>-1096.2689840525261</v>
      </c>
      <c r="B760">
        <f>'建築限界数値データ　線間左'!B844</f>
        <v>5427.65342944443</v>
      </c>
      <c r="D760">
        <f t="shared" si="242"/>
        <v>60</v>
      </c>
      <c r="E760">
        <f t="shared" si="243"/>
        <v>300</v>
      </c>
      <c r="F760">
        <f t="shared" si="244"/>
        <v>-2140</v>
      </c>
      <c r="G760">
        <f t="shared" si="245"/>
        <v>500</v>
      </c>
      <c r="I760">
        <f t="shared" si="246"/>
        <v>5.6173268975967375E-2</v>
      </c>
      <c r="J760">
        <f t="shared" si="247"/>
        <v>76.666666666666671</v>
      </c>
      <c r="L760">
        <f t="shared" si="248"/>
        <v>-1172.9356507191928</v>
      </c>
      <c r="M760">
        <f t="shared" si="249"/>
        <v>5427.65342944443</v>
      </c>
      <c r="O760">
        <f t="shared" si="250"/>
        <v>-3312.9356507191928</v>
      </c>
      <c r="P760">
        <f t="shared" si="251"/>
        <v>5427.65342944443</v>
      </c>
      <c r="R760">
        <f t="shared" si="252"/>
        <v>6358.8492965288997</v>
      </c>
      <c r="S760">
        <f t="shared" si="253"/>
        <v>-1.0227788013054075</v>
      </c>
      <c r="T760">
        <f t="shared" si="254"/>
        <v>2.1188138522843856</v>
      </c>
      <c r="U760">
        <f t="shared" si="255"/>
        <v>121.39909130975073</v>
      </c>
      <c r="W760">
        <f t="shared" si="256"/>
        <v>6358.8492965288997</v>
      </c>
      <c r="X760">
        <f t="shared" si="257"/>
        <v>2.1749871212603531</v>
      </c>
      <c r="Y760">
        <f t="shared" si="258"/>
        <v>124.61758254352685</v>
      </c>
      <c r="AA760">
        <f t="shared" si="259"/>
        <v>-3612.4388648602053</v>
      </c>
      <c r="AB760">
        <f t="shared" si="260"/>
        <v>5233.0918034765637</v>
      </c>
      <c r="AD760">
        <f t="shared" si="261"/>
        <v>-3612.4388648602053</v>
      </c>
      <c r="AE760">
        <f t="shared" si="262"/>
        <v>-4733.0918034765637</v>
      </c>
      <c r="AG760">
        <f t="shared" si="263"/>
        <v>5954.1475101385849</v>
      </c>
    </row>
    <row r="761" spans="1:33" x14ac:dyDescent="0.2">
      <c r="A761">
        <f>'建築限界数値データ　線間左'!A845</f>
        <v>-1089.7792332858023</v>
      </c>
      <c r="B761">
        <f>'建築限界数値データ　線間左'!B845</f>
        <v>5432.6134240258289</v>
      </c>
      <c r="D761">
        <f t="shared" si="242"/>
        <v>60</v>
      </c>
      <c r="E761">
        <f t="shared" si="243"/>
        <v>300</v>
      </c>
      <c r="F761">
        <f t="shared" si="244"/>
        <v>-2140</v>
      </c>
      <c r="G761">
        <f t="shared" si="245"/>
        <v>500</v>
      </c>
      <c r="I761">
        <f t="shared" si="246"/>
        <v>5.6173268975967375E-2</v>
      </c>
      <c r="J761">
        <f t="shared" si="247"/>
        <v>76.666666666666671</v>
      </c>
      <c r="L761">
        <f t="shared" si="248"/>
        <v>-1166.4458999524691</v>
      </c>
      <c r="M761">
        <f t="shared" si="249"/>
        <v>5432.6134240258289</v>
      </c>
      <c r="O761">
        <f t="shared" si="250"/>
        <v>-3306.4458999524691</v>
      </c>
      <c r="P761">
        <f t="shared" si="251"/>
        <v>5432.6134240258289</v>
      </c>
      <c r="R761">
        <f t="shared" si="252"/>
        <v>6359.7069982993817</v>
      </c>
      <c r="S761">
        <f t="shared" si="253"/>
        <v>-1.0240561440483269</v>
      </c>
      <c r="T761">
        <f t="shared" si="254"/>
        <v>2.1175365095414662</v>
      </c>
      <c r="U761">
        <f t="shared" si="255"/>
        <v>121.32590496158979</v>
      </c>
      <c r="W761">
        <f t="shared" si="256"/>
        <v>6359.7069982993817</v>
      </c>
      <c r="X761">
        <f t="shared" si="257"/>
        <v>2.1737097785174337</v>
      </c>
      <c r="Y761">
        <f t="shared" si="258"/>
        <v>124.54439619536591</v>
      </c>
      <c r="AA761">
        <f t="shared" si="259"/>
        <v>-3606.2378230038566</v>
      </c>
      <c r="AB761">
        <f t="shared" si="260"/>
        <v>5238.4083334687202</v>
      </c>
      <c r="AD761">
        <f t="shared" si="261"/>
        <v>-3606.2378230038566</v>
      </c>
      <c r="AE761">
        <f t="shared" si="262"/>
        <v>-4738.4083334687202</v>
      </c>
      <c r="AG761">
        <f t="shared" si="263"/>
        <v>5954.6170969046707</v>
      </c>
    </row>
    <row r="762" spans="1:33" x14ac:dyDescent="0.2">
      <c r="A762">
        <f>'建築限界数値データ　線間左'!A846</f>
        <v>-1083.2670416736871</v>
      </c>
      <c r="B762">
        <f>'建築限界数値データ　線間左'!B846</f>
        <v>5437.5439180851272</v>
      </c>
      <c r="D762">
        <f t="shared" si="242"/>
        <v>60</v>
      </c>
      <c r="E762">
        <f t="shared" si="243"/>
        <v>300</v>
      </c>
      <c r="F762">
        <f t="shared" si="244"/>
        <v>-2140</v>
      </c>
      <c r="G762">
        <f t="shared" si="245"/>
        <v>500</v>
      </c>
      <c r="I762">
        <f t="shared" si="246"/>
        <v>5.6173268975967375E-2</v>
      </c>
      <c r="J762">
        <f t="shared" si="247"/>
        <v>76.666666666666671</v>
      </c>
      <c r="L762">
        <f t="shared" si="248"/>
        <v>-1159.9337083403539</v>
      </c>
      <c r="M762">
        <f t="shared" si="249"/>
        <v>5437.5439180851272</v>
      </c>
      <c r="O762">
        <f t="shared" si="250"/>
        <v>-3299.9337083403539</v>
      </c>
      <c r="P762">
        <f t="shared" si="251"/>
        <v>5437.5439180851272</v>
      </c>
      <c r="R762">
        <f t="shared" si="252"/>
        <v>6360.5382115466828</v>
      </c>
      <c r="S762">
        <f t="shared" si="253"/>
        <v>-1.0253337500871766</v>
      </c>
      <c r="T762">
        <f t="shared" si="254"/>
        <v>2.1162589035026165</v>
      </c>
      <c r="U762">
        <f t="shared" si="255"/>
        <v>121.25270352768327</v>
      </c>
      <c r="W762">
        <f t="shared" si="256"/>
        <v>6360.5382115466828</v>
      </c>
      <c r="X762">
        <f t="shared" si="257"/>
        <v>2.172432172478584</v>
      </c>
      <c r="Y762">
        <f t="shared" si="258"/>
        <v>124.47119476145937</v>
      </c>
      <c r="AA762">
        <f t="shared" si="259"/>
        <v>-3600.0127194287347</v>
      </c>
      <c r="AB762">
        <f t="shared" si="260"/>
        <v>5243.6966693828508</v>
      </c>
      <c r="AD762">
        <f t="shared" si="261"/>
        <v>-3600.0127194287347</v>
      </c>
      <c r="AE762">
        <f t="shared" si="262"/>
        <v>-4743.6966693828508</v>
      </c>
      <c r="AG762">
        <f t="shared" si="263"/>
        <v>5955.0608452947508</v>
      </c>
    </row>
    <row r="763" spans="1:33" x14ac:dyDescent="0.2">
      <c r="A763">
        <f>'建築限界数値データ　線間左'!A847</f>
        <v>-1076.7325433158949</v>
      </c>
      <c r="B763">
        <f>'建築限界数値データ　線間左'!B847</f>
        <v>5442.4448100930877</v>
      </c>
      <c r="D763">
        <f t="shared" si="242"/>
        <v>60</v>
      </c>
      <c r="E763">
        <f t="shared" si="243"/>
        <v>300</v>
      </c>
      <c r="F763">
        <f t="shared" si="244"/>
        <v>-2140</v>
      </c>
      <c r="G763">
        <f t="shared" si="245"/>
        <v>500</v>
      </c>
      <c r="I763">
        <f t="shared" si="246"/>
        <v>5.6173268975967375E-2</v>
      </c>
      <c r="J763">
        <f t="shared" si="247"/>
        <v>76.666666666666671</v>
      </c>
      <c r="L763">
        <f t="shared" si="248"/>
        <v>-1153.3992099825616</v>
      </c>
      <c r="M763">
        <f t="shared" si="249"/>
        <v>5442.4448100930877</v>
      </c>
      <c r="O763">
        <f t="shared" si="250"/>
        <v>-3293.3992099825618</v>
      </c>
      <c r="P763">
        <f t="shared" si="251"/>
        <v>5442.4448100930877</v>
      </c>
      <c r="R763">
        <f t="shared" si="252"/>
        <v>6361.3429295411315</v>
      </c>
      <c r="S763">
        <f t="shared" si="253"/>
        <v>-1.0266116110619985</v>
      </c>
      <c r="T763">
        <f t="shared" si="254"/>
        <v>2.1149810425277948</v>
      </c>
      <c r="U763">
        <f t="shared" si="255"/>
        <v>121.17948748702153</v>
      </c>
      <c r="W763">
        <f t="shared" si="256"/>
        <v>6361.3429295411315</v>
      </c>
      <c r="X763">
        <f t="shared" si="257"/>
        <v>2.1711543115037624</v>
      </c>
      <c r="Y763">
        <f t="shared" si="258"/>
        <v>124.39797872079762</v>
      </c>
      <c r="AA763">
        <f t="shared" si="259"/>
        <v>-3593.7636823228086</v>
      </c>
      <c r="AB763">
        <f t="shared" si="260"/>
        <v>5248.9567023210002</v>
      </c>
      <c r="AD763">
        <f t="shared" si="261"/>
        <v>-3593.7636823228086</v>
      </c>
      <c r="AE763">
        <f t="shared" si="262"/>
        <v>-4748.9567023210002</v>
      </c>
      <c r="AG763">
        <f t="shared" si="263"/>
        <v>5955.4787519478177</v>
      </c>
    </row>
    <row r="764" spans="1:33" x14ac:dyDescent="0.2">
      <c r="A764">
        <f>'建築限界数値データ　線間左'!A848</f>
        <v>-1070.1758727714839</v>
      </c>
      <c r="B764">
        <f>'建築限界数値データ　線間左'!B848</f>
        <v>5447.3159991300427</v>
      </c>
      <c r="D764">
        <f t="shared" si="242"/>
        <v>60</v>
      </c>
      <c r="E764">
        <f t="shared" si="243"/>
        <v>300</v>
      </c>
      <c r="F764">
        <f t="shared" si="244"/>
        <v>-2140</v>
      </c>
      <c r="G764">
        <f t="shared" si="245"/>
        <v>500</v>
      </c>
      <c r="I764">
        <f t="shared" si="246"/>
        <v>5.6173268975967375E-2</v>
      </c>
      <c r="J764">
        <f t="shared" si="247"/>
        <v>76.666666666666671</v>
      </c>
      <c r="L764">
        <f t="shared" si="248"/>
        <v>-1146.8425394381507</v>
      </c>
      <c r="M764">
        <f t="shared" si="249"/>
        <v>5447.3159991300427</v>
      </c>
      <c r="O764">
        <f t="shared" si="250"/>
        <v>-3286.8425394381507</v>
      </c>
      <c r="P764">
        <f t="shared" si="251"/>
        <v>5447.3159991300427</v>
      </c>
      <c r="R764">
        <f t="shared" si="252"/>
        <v>6362.1211457687887</v>
      </c>
      <c r="S764">
        <f t="shared" si="253"/>
        <v>-1.0278897186203784</v>
      </c>
      <c r="T764">
        <f t="shared" si="254"/>
        <v>2.1137029349694147</v>
      </c>
      <c r="U764">
        <f t="shared" si="255"/>
        <v>121.10625731816258</v>
      </c>
      <c r="W764">
        <f t="shared" si="256"/>
        <v>6362.1211457687887</v>
      </c>
      <c r="X764">
        <f t="shared" si="257"/>
        <v>2.1698762039453823</v>
      </c>
      <c r="Y764">
        <f t="shared" si="258"/>
        <v>124.32474855193868</v>
      </c>
      <c r="AA764">
        <f t="shared" si="259"/>
        <v>-3587.4908403668865</v>
      </c>
      <c r="AB764">
        <f t="shared" si="260"/>
        <v>5254.1883239680374</v>
      </c>
      <c r="AD764">
        <f t="shared" si="261"/>
        <v>-3587.4908403668865</v>
      </c>
      <c r="AE764">
        <f t="shared" si="262"/>
        <v>-4754.1883239680374</v>
      </c>
      <c r="AG764">
        <f t="shared" si="263"/>
        <v>5955.8708136988944</v>
      </c>
    </row>
    <row r="765" spans="1:33" x14ac:dyDescent="0.2">
      <c r="A765">
        <f>'建築限界数値データ　線間左'!A849</f>
        <v>-1063.5971650560846</v>
      </c>
      <c r="B765">
        <f>'建築限界数値データ　線間左'!B849</f>
        <v>5452.1573848879671</v>
      </c>
      <c r="D765">
        <f t="shared" si="242"/>
        <v>60</v>
      </c>
      <c r="E765">
        <f t="shared" si="243"/>
        <v>300</v>
      </c>
      <c r="F765">
        <f t="shared" si="244"/>
        <v>-2140</v>
      </c>
      <c r="G765">
        <f t="shared" si="245"/>
        <v>500</v>
      </c>
      <c r="I765">
        <f t="shared" si="246"/>
        <v>5.6173268975967375E-2</v>
      </c>
      <c r="J765">
        <f t="shared" si="247"/>
        <v>76.666666666666671</v>
      </c>
      <c r="L765">
        <f t="shared" si="248"/>
        <v>-1140.2638317227513</v>
      </c>
      <c r="M765">
        <f t="shared" si="249"/>
        <v>5452.1573848879671</v>
      </c>
      <c r="O765">
        <f t="shared" si="250"/>
        <v>-3280.2638317227511</v>
      </c>
      <c r="P765">
        <f t="shared" si="251"/>
        <v>5452.1573848879671</v>
      </c>
      <c r="R765">
        <f t="shared" si="252"/>
        <v>6362.872853931377</v>
      </c>
      <c r="S765">
        <f t="shared" si="253"/>
        <v>-1.0291680644171974</v>
      </c>
      <c r="T765">
        <f t="shared" si="254"/>
        <v>2.1124245891725959</v>
      </c>
      <c r="U765">
        <f t="shared" si="255"/>
        <v>121.03301349924656</v>
      </c>
      <c r="W765">
        <f t="shared" si="256"/>
        <v>6362.872853931377</v>
      </c>
      <c r="X765">
        <f t="shared" si="257"/>
        <v>2.1685978581485634</v>
      </c>
      <c r="Y765">
        <f t="shared" si="258"/>
        <v>124.25150473302266</v>
      </c>
      <c r="AA765">
        <f t="shared" si="259"/>
        <v>-3581.1943227319766</v>
      </c>
      <c r="AB765">
        <f t="shared" si="260"/>
        <v>5259.3914265938683</v>
      </c>
      <c r="AD765">
        <f t="shared" si="261"/>
        <v>-3581.1943227319766</v>
      </c>
      <c r="AE765">
        <f t="shared" si="262"/>
        <v>-4759.3914265938683</v>
      </c>
      <c r="AG765">
        <f t="shared" si="263"/>
        <v>5956.2370275789863</v>
      </c>
    </row>
    <row r="766" spans="1:33" x14ac:dyDescent="0.2">
      <c r="A766">
        <f>'建築限界数値データ　線間左'!A850</f>
        <v>-1056.9965556391194</v>
      </c>
      <c r="B766">
        <f>'建築限界数値データ　線間左'!B850</f>
        <v>5456.9688676725518</v>
      </c>
      <c r="D766">
        <f t="shared" si="242"/>
        <v>60</v>
      </c>
      <c r="E766">
        <f t="shared" si="243"/>
        <v>300</v>
      </c>
      <c r="F766">
        <f t="shared" si="244"/>
        <v>-2140</v>
      </c>
      <c r="G766">
        <f t="shared" si="245"/>
        <v>500</v>
      </c>
      <c r="I766">
        <f t="shared" si="246"/>
        <v>5.6173268975967375E-2</v>
      </c>
      <c r="J766">
        <f t="shared" si="247"/>
        <v>76.666666666666671</v>
      </c>
      <c r="L766">
        <f t="shared" si="248"/>
        <v>-1133.6632223057861</v>
      </c>
      <c r="M766">
        <f t="shared" si="249"/>
        <v>5456.9688676725518</v>
      </c>
      <c r="O766">
        <f t="shared" si="250"/>
        <v>-3273.6632223057859</v>
      </c>
      <c r="P766">
        <f t="shared" si="251"/>
        <v>5456.9688676725518</v>
      </c>
      <c r="R766">
        <f t="shared" si="252"/>
        <v>6363.5980479462205</v>
      </c>
      <c r="S766">
        <f t="shared" si="253"/>
        <v>-1.0304466401143844</v>
      </c>
      <c r="T766">
        <f t="shared" si="254"/>
        <v>2.111146013475409</v>
      </c>
      <c r="U766">
        <f t="shared" si="255"/>
        <v>120.95975650800975</v>
      </c>
      <c r="W766">
        <f t="shared" si="256"/>
        <v>6363.5980479462205</v>
      </c>
      <c r="X766">
        <f t="shared" si="257"/>
        <v>2.1673192824513765</v>
      </c>
      <c r="Y766">
        <f t="shared" si="258"/>
        <v>124.17824774178587</v>
      </c>
      <c r="AA766">
        <f t="shared" si="259"/>
        <v>-3574.8742590766092</v>
      </c>
      <c r="AB766">
        <f t="shared" si="260"/>
        <v>5264.5659030556753</v>
      </c>
      <c r="AD766">
        <f t="shared" si="261"/>
        <v>-3574.8742590766092</v>
      </c>
      <c r="AE766">
        <f t="shared" si="262"/>
        <v>-4764.5659030556753</v>
      </c>
      <c r="AG766">
        <f t="shared" si="263"/>
        <v>5956.5773908150704</v>
      </c>
    </row>
    <row r="767" spans="1:33" x14ac:dyDescent="0.2">
      <c r="A767">
        <f>'建築限界数値データ　線間左'!A851</f>
        <v>-1050.3741804410117</v>
      </c>
      <c r="B767">
        <f>'建築限界数値データ　線間左'!B851</f>
        <v>5461.7503484052513</v>
      </c>
      <c r="D767">
        <f t="shared" si="242"/>
        <v>60</v>
      </c>
      <c r="E767">
        <f t="shared" si="243"/>
        <v>300</v>
      </c>
      <c r="F767">
        <f t="shared" si="244"/>
        <v>-2140</v>
      </c>
      <c r="G767">
        <f t="shared" si="245"/>
        <v>500</v>
      </c>
      <c r="I767">
        <f t="shared" si="246"/>
        <v>5.6173268975967375E-2</v>
      </c>
      <c r="J767">
        <f t="shared" si="247"/>
        <v>76.666666666666671</v>
      </c>
      <c r="L767">
        <f t="shared" si="248"/>
        <v>-1127.0408471076785</v>
      </c>
      <c r="M767">
        <f t="shared" si="249"/>
        <v>5461.7503484052513</v>
      </c>
      <c r="O767">
        <f t="shared" si="250"/>
        <v>-3267.0408471076785</v>
      </c>
      <c r="P767">
        <f t="shared" si="251"/>
        <v>5461.7503484052513</v>
      </c>
      <c r="R767">
        <f t="shared" si="252"/>
        <v>6364.2967219461843</v>
      </c>
      <c r="S767">
        <f t="shared" si="253"/>
        <v>-1.0317254373806666</v>
      </c>
      <c r="T767">
        <f t="shared" si="254"/>
        <v>2.1098672162091265</v>
      </c>
      <c r="U767">
        <f t="shared" si="255"/>
        <v>120.88648682179891</v>
      </c>
      <c r="W767">
        <f t="shared" si="256"/>
        <v>6364.2967219461843</v>
      </c>
      <c r="X767">
        <f t="shared" si="257"/>
        <v>2.1660404851850941</v>
      </c>
      <c r="Y767">
        <f t="shared" si="258"/>
        <v>124.104978055575</v>
      </c>
      <c r="AA767">
        <f t="shared" si="259"/>
        <v>-3568.5307795441831</v>
      </c>
      <c r="AB767">
        <f t="shared" si="260"/>
        <v>5269.7116468001104</v>
      </c>
      <c r="AD767">
        <f t="shared" si="261"/>
        <v>-3568.5307795441831</v>
      </c>
      <c r="AE767">
        <f t="shared" si="262"/>
        <v>-4769.7116468001104</v>
      </c>
      <c r="AG767">
        <f t="shared" si="263"/>
        <v>5956.8919008300663</v>
      </c>
    </row>
    <row r="768" spans="1:33" x14ac:dyDescent="0.2">
      <c r="A768">
        <f>'建築限界数値データ　線間左'!A852</f>
        <v>-1043.7301758303886</v>
      </c>
      <c r="B768">
        <f>'建築限界数値データ　線間左'!B852</f>
        <v>5466.5017286253251</v>
      </c>
      <c r="D768">
        <f t="shared" si="242"/>
        <v>60</v>
      </c>
      <c r="E768">
        <f t="shared" si="243"/>
        <v>300</v>
      </c>
      <c r="F768">
        <f t="shared" si="244"/>
        <v>-2140</v>
      </c>
      <c r="G768">
        <f t="shared" si="245"/>
        <v>500</v>
      </c>
      <c r="I768">
        <f t="shared" si="246"/>
        <v>5.6173268975967375E-2</v>
      </c>
      <c r="J768">
        <f t="shared" si="247"/>
        <v>76.666666666666671</v>
      </c>
      <c r="L768">
        <f t="shared" si="248"/>
        <v>-1120.3968424970553</v>
      </c>
      <c r="M768">
        <f t="shared" si="249"/>
        <v>5466.5017286253251</v>
      </c>
      <c r="O768">
        <f t="shared" si="250"/>
        <v>-3260.3968424970553</v>
      </c>
      <c r="P768">
        <f t="shared" si="251"/>
        <v>5466.5017286253251</v>
      </c>
      <c r="R768">
        <f t="shared" si="252"/>
        <v>6364.9688702796057</v>
      </c>
      <c r="S768">
        <f t="shared" si="253"/>
        <v>-1.033004447891323</v>
      </c>
      <c r="T768">
        <f t="shared" si="254"/>
        <v>2.1085882056984699</v>
      </c>
      <c r="U768">
        <f t="shared" si="255"/>
        <v>120.8132049175854</v>
      </c>
      <c r="W768">
        <f t="shared" si="256"/>
        <v>6364.9688702796057</v>
      </c>
      <c r="X768">
        <f t="shared" si="257"/>
        <v>2.1647614746744375</v>
      </c>
      <c r="Y768">
        <f t="shared" si="258"/>
        <v>124.03169615136152</v>
      </c>
      <c r="AA768">
        <f t="shared" si="259"/>
        <v>-3562.1640147602766</v>
      </c>
      <c r="AB768">
        <f t="shared" si="260"/>
        <v>5274.8285518654902</v>
      </c>
      <c r="AD768">
        <f t="shared" si="261"/>
        <v>-3562.1640147602766</v>
      </c>
      <c r="AE768">
        <f t="shared" si="262"/>
        <v>-4774.8285518654902</v>
      </c>
      <c r="AG768">
        <f t="shared" si="263"/>
        <v>5957.1805552428032</v>
      </c>
    </row>
    <row r="769" spans="1:33" x14ac:dyDescent="0.2">
      <c r="A769">
        <f>'建築限界数値データ　線間左'!A853</f>
        <v>-1037.0646786212724</v>
      </c>
      <c r="B769">
        <f>'建築限界数値データ　線間左'!B853</f>
        <v>5471.2229104918661</v>
      </c>
      <c r="D769">
        <f t="shared" si="242"/>
        <v>60</v>
      </c>
      <c r="E769">
        <f t="shared" si="243"/>
        <v>300</v>
      </c>
      <c r="F769">
        <f t="shared" si="244"/>
        <v>-2140</v>
      </c>
      <c r="G769">
        <f t="shared" si="245"/>
        <v>500</v>
      </c>
      <c r="I769">
        <f t="shared" si="246"/>
        <v>5.6173268975967375E-2</v>
      </c>
      <c r="J769">
        <f t="shared" si="247"/>
        <v>76.666666666666671</v>
      </c>
      <c r="L769">
        <f t="shared" si="248"/>
        <v>-1113.7313452879391</v>
      </c>
      <c r="M769">
        <f t="shared" si="249"/>
        <v>5471.2229104918661</v>
      </c>
      <c r="O769">
        <f t="shared" si="250"/>
        <v>-3253.7313452879389</v>
      </c>
      <c r="P769">
        <f t="shared" si="251"/>
        <v>5471.2229104918661</v>
      </c>
      <c r="R769">
        <f t="shared" si="252"/>
        <v>6365.6144875102473</v>
      </c>
      <c r="S769">
        <f t="shared" si="253"/>
        <v>-1.0342836633279366</v>
      </c>
      <c r="T769">
        <f t="shared" si="254"/>
        <v>2.1073089902618563</v>
      </c>
      <c r="U769">
        <f t="shared" si="255"/>
        <v>120.73991127197947</v>
      </c>
      <c r="W769">
        <f t="shared" si="256"/>
        <v>6365.6144875102473</v>
      </c>
      <c r="X769">
        <f t="shared" si="257"/>
        <v>2.1634822592378238</v>
      </c>
      <c r="Y769">
        <f t="shared" si="258"/>
        <v>123.95840250575557</v>
      </c>
      <c r="AA769">
        <f t="shared" si="259"/>
        <v>-3555.7740958299619</v>
      </c>
      <c r="AB769">
        <f t="shared" si="260"/>
        <v>5279.9165128839841</v>
      </c>
      <c r="AD769">
        <f t="shared" si="261"/>
        <v>-3555.7740958299619</v>
      </c>
      <c r="AE769">
        <f t="shared" si="262"/>
        <v>-4779.9165128839841</v>
      </c>
      <c r="AG769">
        <f t="shared" si="263"/>
        <v>5957.4433518680116</v>
      </c>
    </row>
    <row r="770" spans="1:33" x14ac:dyDescent="0.2">
      <c r="A770">
        <f>'建築限界数値データ　線間左'!A854</f>
        <v>-1030.3778260702638</v>
      </c>
      <c r="B770">
        <f>'建築限界数値データ　線間左'!B854</f>
        <v>5475.9137967858142</v>
      </c>
      <c r="D770">
        <f t="shared" si="242"/>
        <v>60</v>
      </c>
      <c r="E770">
        <f t="shared" si="243"/>
        <v>300</v>
      </c>
      <c r="F770">
        <f t="shared" si="244"/>
        <v>-2140</v>
      </c>
      <c r="G770">
        <f t="shared" si="245"/>
        <v>500</v>
      </c>
      <c r="I770">
        <f t="shared" si="246"/>
        <v>5.6173268975967375E-2</v>
      </c>
      <c r="J770">
        <f t="shared" si="247"/>
        <v>76.666666666666671</v>
      </c>
      <c r="L770">
        <f t="shared" si="248"/>
        <v>-1107.0444927369306</v>
      </c>
      <c r="M770">
        <f t="shared" si="249"/>
        <v>5475.9137967858142</v>
      </c>
      <c r="O770">
        <f t="shared" si="250"/>
        <v>-3247.0444927369308</v>
      </c>
      <c r="P770">
        <f t="shared" si="251"/>
        <v>5475.9137967858142</v>
      </c>
      <c r="R770">
        <f t="shared" si="252"/>
        <v>6366.2335684172367</v>
      </c>
      <c r="S770">
        <f t="shared" si="253"/>
        <v>-1.0355630753781468</v>
      </c>
      <c r="T770">
        <f t="shared" si="254"/>
        <v>2.106029578211646</v>
      </c>
      <c r="U770">
        <f t="shared" si="255"/>
        <v>120.66660636124423</v>
      </c>
      <c r="W770">
        <f t="shared" si="256"/>
        <v>6366.2335684172367</v>
      </c>
      <c r="X770">
        <f t="shared" si="257"/>
        <v>2.1622028471876136</v>
      </c>
      <c r="Y770">
        <f t="shared" si="258"/>
        <v>123.88509759502034</v>
      </c>
      <c r="AA770">
        <f t="shared" si="259"/>
        <v>-3549.3611543351044</v>
      </c>
      <c r="AB770">
        <f t="shared" si="260"/>
        <v>5284.9754250837759</v>
      </c>
      <c r="AD770">
        <f t="shared" si="261"/>
        <v>-3549.3611543351044</v>
      </c>
      <c r="AE770">
        <f t="shared" si="262"/>
        <v>-4784.9754250837759</v>
      </c>
      <c r="AG770">
        <f t="shared" si="263"/>
        <v>5957.6802887162958</v>
      </c>
    </row>
    <row r="771" spans="1:33" x14ac:dyDescent="0.2">
      <c r="A771">
        <f>'建築限界数値データ　線間左'!A855</f>
        <v>-1023.669755873713</v>
      </c>
      <c r="B771">
        <f>'建築限界数値データ　線間左'!B855</f>
        <v>5480.5742909119599</v>
      </c>
      <c r="D771">
        <f t="shared" ref="D771:D834" si="264">D770</f>
        <v>60</v>
      </c>
      <c r="E771">
        <f t="shared" ref="E771:E834" si="265">E770</f>
        <v>300</v>
      </c>
      <c r="F771">
        <f t="shared" ref="F771:F834" si="266">F770</f>
        <v>-2140</v>
      </c>
      <c r="G771">
        <f t="shared" ref="G771:G834" si="267">G770</f>
        <v>500</v>
      </c>
      <c r="I771">
        <f t="shared" ref="I771:I834" si="268">I770</f>
        <v>5.6173268975967375E-2</v>
      </c>
      <c r="J771">
        <f t="shared" ref="J771:J834" si="269">J770</f>
        <v>76.666666666666671</v>
      </c>
      <c r="L771">
        <f t="shared" ref="L771:L834" si="270">A771-J771</f>
        <v>-1100.3364225403798</v>
      </c>
      <c r="M771">
        <f t="shared" ref="M771:M834" si="271">B771</f>
        <v>5480.5742909119599</v>
      </c>
      <c r="O771">
        <f t="shared" ref="O771:O834" si="272">L771+F771</f>
        <v>-3240.3364225403798</v>
      </c>
      <c r="P771">
        <f t="shared" ref="P771:P834" si="273">M771</f>
        <v>5480.5742909119599</v>
      </c>
      <c r="R771">
        <f t="shared" ref="R771:R834" si="274">SQRT(O771^2+P771^2)</f>
        <v>6366.8261079950125</v>
      </c>
      <c r="S771">
        <f t="shared" ref="S771:S834" si="275">IF(AND(O771=0,P771=0),0,IF(O771=0,PI()/2,ATAN(P771/O771)))</f>
        <v>-1.0368426757354037</v>
      </c>
      <c r="T771">
        <f t="shared" ref="T771:T834" si="276">IF(AND(O771&gt;=0,P771&gt;=0),S771,IF(AND(O771&lt;0,P771&gt;=0),S771+PI(),IF(AND(O771&lt;0,P771&lt;0),S771+PI(),S771+2*PI())))</f>
        <v>2.1047499778543894</v>
      </c>
      <c r="U771">
        <f t="shared" ref="U771:U834" si="277">T771*180/PI()</f>
        <v>120.59329066131001</v>
      </c>
      <c r="W771">
        <f t="shared" ref="W771:W834" si="278">R771</f>
        <v>6366.8261079950125</v>
      </c>
      <c r="X771">
        <f t="shared" ref="X771:X834" si="279">IF(T771+I771&gt;=2*PI(),MOD(T771+I771,2*PI()),T771+I771)</f>
        <v>2.160923246830357</v>
      </c>
      <c r="Y771">
        <f t="shared" ref="Y771:Y834" si="280">X771*180/PI()</f>
        <v>123.8117818950861</v>
      </c>
      <c r="AA771">
        <f t="shared" ref="AA771:AA834" si="281">W771*COS(X771)</f>
        <v>-3542.9253223316482</v>
      </c>
      <c r="AB771">
        <f t="shared" ref="AB771:AB834" si="282">W771*SIN(X771)</f>
        <v>5290.0051842912317</v>
      </c>
      <c r="AD771">
        <f t="shared" ref="AD771:AD834" si="283">AA771</f>
        <v>-3542.9253223316482</v>
      </c>
      <c r="AE771">
        <f t="shared" ref="AE771:AE834" si="284">G771-AB771</f>
        <v>-4790.0051842912317</v>
      </c>
      <c r="AG771">
        <f t="shared" ref="AG771:AG834" si="285">SQRT(AD771^2+AE771^2)</f>
        <v>5957.8913639941175</v>
      </c>
    </row>
    <row r="772" spans="1:33" x14ac:dyDescent="0.2">
      <c r="A772">
        <f>'建築限界数値データ　線間左'!A856</f>
        <v>-1016.9406061648884</v>
      </c>
      <c r="B772">
        <f>'建築限界数値データ　線間左'!B856</f>
        <v>5485.2042969009308</v>
      </c>
      <c r="D772">
        <f t="shared" si="264"/>
        <v>60</v>
      </c>
      <c r="E772">
        <f t="shared" si="265"/>
        <v>300</v>
      </c>
      <c r="F772">
        <f t="shared" si="266"/>
        <v>-2140</v>
      </c>
      <c r="G772">
        <f t="shared" si="267"/>
        <v>500</v>
      </c>
      <c r="I772">
        <f t="shared" si="268"/>
        <v>5.6173268975967375E-2</v>
      </c>
      <c r="J772">
        <f t="shared" si="269"/>
        <v>76.666666666666671</v>
      </c>
      <c r="L772">
        <f t="shared" si="270"/>
        <v>-1093.6072728315551</v>
      </c>
      <c r="M772">
        <f t="shared" si="271"/>
        <v>5485.2042969009308</v>
      </c>
      <c r="O772">
        <f t="shared" si="272"/>
        <v>-3233.6072728315548</v>
      </c>
      <c r="P772">
        <f t="shared" si="273"/>
        <v>5485.2042969009308</v>
      </c>
      <c r="R772">
        <f t="shared" si="274"/>
        <v>6367.3921014532762</v>
      </c>
      <c r="S772">
        <f t="shared" si="275"/>
        <v>-1.0381224560987201</v>
      </c>
      <c r="T772">
        <f t="shared" si="276"/>
        <v>2.103470197491073</v>
      </c>
      <c r="U772">
        <f t="shared" si="277"/>
        <v>120.51996464778826</v>
      </c>
      <c r="W772">
        <f t="shared" si="278"/>
        <v>6367.3921014532762</v>
      </c>
      <c r="X772">
        <f t="shared" si="279"/>
        <v>2.1596434664670405</v>
      </c>
      <c r="Y772">
        <f t="shared" si="280"/>
        <v>123.73845588156436</v>
      </c>
      <c r="AA772">
        <f t="shared" si="281"/>
        <v>-3536.4667323469062</v>
      </c>
      <c r="AB772">
        <f t="shared" si="282"/>
        <v>5295.0056869330338</v>
      </c>
      <c r="AD772">
        <f t="shared" si="283"/>
        <v>-3536.4667323469062</v>
      </c>
      <c r="AE772">
        <f t="shared" si="284"/>
        <v>-4795.0056869330338</v>
      </c>
      <c r="AG772">
        <f t="shared" si="285"/>
        <v>5958.0765761037801</v>
      </c>
    </row>
    <row r="773" spans="1:33" x14ac:dyDescent="0.2">
      <c r="A773">
        <f>'建築限界数値データ　線間左'!A857</f>
        <v>-1010.1905155111281</v>
      </c>
      <c r="B773">
        <f>'建築限界数値データ　線間左'!B857</f>
        <v>5489.8037194111721</v>
      </c>
      <c r="D773">
        <f t="shared" si="264"/>
        <v>60</v>
      </c>
      <c r="E773">
        <f t="shared" si="265"/>
        <v>300</v>
      </c>
      <c r="F773">
        <f t="shared" si="266"/>
        <v>-2140</v>
      </c>
      <c r="G773">
        <f t="shared" si="267"/>
        <v>500</v>
      </c>
      <c r="I773">
        <f t="shared" si="268"/>
        <v>5.6173268975967375E-2</v>
      </c>
      <c r="J773">
        <f t="shared" si="269"/>
        <v>76.666666666666671</v>
      </c>
      <c r="L773">
        <f t="shared" si="270"/>
        <v>-1086.8571821777948</v>
      </c>
      <c r="M773">
        <f t="shared" si="271"/>
        <v>5489.8037194111721</v>
      </c>
      <c r="O773">
        <f t="shared" si="272"/>
        <v>-3226.857182177795</v>
      </c>
      <c r="P773">
        <f t="shared" si="273"/>
        <v>5489.8037194111721</v>
      </c>
      <c r="R773">
        <f t="shared" si="274"/>
        <v>6367.9315442169418</v>
      </c>
      <c r="S773">
        <f t="shared" si="275"/>
        <v>-1.0394024081724271</v>
      </c>
      <c r="T773">
        <f t="shared" si="276"/>
        <v>2.1021902454173658</v>
      </c>
      <c r="U773">
        <f t="shared" si="277"/>
        <v>120.4466287959858</v>
      </c>
      <c r="W773">
        <f t="shared" si="278"/>
        <v>6367.9315442169418</v>
      </c>
      <c r="X773">
        <f t="shared" si="279"/>
        <v>2.1583635143933333</v>
      </c>
      <c r="Y773">
        <f t="shared" si="280"/>
        <v>123.66512002976192</v>
      </c>
      <c r="AA773">
        <f t="shared" si="281"/>
        <v>-3529.9855173768224</v>
      </c>
      <c r="AB773">
        <f t="shared" si="282"/>
        <v>5299.9768300383212</v>
      </c>
      <c r="AD773">
        <f t="shared" si="283"/>
        <v>-3529.9855173768224</v>
      </c>
      <c r="AE773">
        <f t="shared" si="284"/>
        <v>-4799.9768300383212</v>
      </c>
      <c r="AG773">
        <f t="shared" si="285"/>
        <v>5958.2359236434104</v>
      </c>
    </row>
    <row r="774" spans="1:33" x14ac:dyDescent="0.2">
      <c r="A774">
        <f>'建築限界数値データ　線間左'!A858</f>
        <v>-1003.4196229109895</v>
      </c>
      <c r="B774">
        <f>'建築限界数値データ　線間左'!B858</f>
        <v>5494.3724637309024</v>
      </c>
      <c r="D774">
        <f t="shared" si="264"/>
        <v>60</v>
      </c>
      <c r="E774">
        <f t="shared" si="265"/>
        <v>300</v>
      </c>
      <c r="F774">
        <f t="shared" si="266"/>
        <v>-2140</v>
      </c>
      <c r="G774">
        <f t="shared" si="267"/>
        <v>500</v>
      </c>
      <c r="I774">
        <f t="shared" si="268"/>
        <v>5.6173268975967375E-2</v>
      </c>
      <c r="J774">
        <f t="shared" si="269"/>
        <v>76.666666666666671</v>
      </c>
      <c r="L774">
        <f t="shared" si="270"/>
        <v>-1080.0862895776561</v>
      </c>
      <c r="M774">
        <f t="shared" si="271"/>
        <v>5494.3724637309024</v>
      </c>
      <c r="O774">
        <f t="shared" si="272"/>
        <v>-3220.0862895776563</v>
      </c>
      <c r="P774">
        <f t="shared" si="273"/>
        <v>5494.3724637309024</v>
      </c>
      <c r="R774">
        <f t="shared" si="274"/>
        <v>6368.4444319260874</v>
      </c>
      <c r="S774">
        <f t="shared" si="275"/>
        <v>-1.0406825236659276</v>
      </c>
      <c r="T774">
        <f t="shared" si="276"/>
        <v>2.1009101299238653</v>
      </c>
      <c r="U774">
        <f t="shared" si="277"/>
        <v>120.37328358091892</v>
      </c>
      <c r="W774">
        <f t="shared" si="278"/>
        <v>6368.4444319260874</v>
      </c>
      <c r="X774">
        <f t="shared" si="279"/>
        <v>2.1570833988998328</v>
      </c>
      <c r="Y774">
        <f t="shared" si="280"/>
        <v>123.59177481469503</v>
      </c>
      <c r="AA774">
        <f t="shared" si="281"/>
        <v>-3523.4818108832374</v>
      </c>
      <c r="AB774">
        <f t="shared" si="282"/>
        <v>5304.9185112408059</v>
      </c>
      <c r="AD774">
        <f t="shared" si="283"/>
        <v>-3523.4818108832374</v>
      </c>
      <c r="AE774">
        <f t="shared" si="284"/>
        <v>-4804.9185112408059</v>
      </c>
      <c r="AG774">
        <f t="shared" si="285"/>
        <v>5958.369405406951</v>
      </c>
    </row>
    <row r="775" spans="1:33" x14ac:dyDescent="0.2">
      <c r="A775">
        <f>'建築限界数値データ　線間左'!A859</f>
        <v>-996.62806779138464</v>
      </c>
      <c r="B775">
        <f>'建築限界数値データ　線間左'!B859</f>
        <v>5498.9104357800734</v>
      </c>
      <c r="D775">
        <f t="shared" si="264"/>
        <v>60</v>
      </c>
      <c r="E775">
        <f t="shared" si="265"/>
        <v>300</v>
      </c>
      <c r="F775">
        <f t="shared" si="266"/>
        <v>-2140</v>
      </c>
      <c r="G775">
        <f t="shared" si="267"/>
        <v>500</v>
      </c>
      <c r="I775">
        <f t="shared" si="268"/>
        <v>5.6173268975967375E-2</v>
      </c>
      <c r="J775">
        <f t="shared" si="269"/>
        <v>76.666666666666671</v>
      </c>
      <c r="L775">
        <f t="shared" si="270"/>
        <v>-1073.2947344580514</v>
      </c>
      <c r="M775">
        <f t="shared" si="271"/>
        <v>5498.9104357800734</v>
      </c>
      <c r="O775">
        <f t="shared" si="272"/>
        <v>-3213.2947344580516</v>
      </c>
      <c r="P775">
        <f t="shared" si="273"/>
        <v>5498.9104357800734</v>
      </c>
      <c r="R775">
        <f t="shared" si="274"/>
        <v>6368.9307604359174</v>
      </c>
      <c r="S775">
        <f t="shared" si="275"/>
        <v>-1.0419627942934497</v>
      </c>
      <c r="T775">
        <f t="shared" si="276"/>
        <v>2.0996298592963436</v>
      </c>
      <c r="U775">
        <f t="shared" si="277"/>
        <v>120.29992947732737</v>
      </c>
      <c r="W775">
        <f t="shared" si="278"/>
        <v>6368.9307604359174</v>
      </c>
      <c r="X775">
        <f t="shared" si="279"/>
        <v>2.1558031282723111</v>
      </c>
      <c r="Y775">
        <f t="shared" si="280"/>
        <v>123.51842071110346</v>
      </c>
      <c r="AA775">
        <f t="shared" si="281"/>
        <v>-3516.9557467911441</v>
      </c>
      <c r="AB775">
        <f t="shared" si="282"/>
        <v>5309.8306287808819</v>
      </c>
      <c r="AD775">
        <f t="shared" si="283"/>
        <v>-3516.9557467911441</v>
      </c>
      <c r="AE775">
        <f t="shared" si="284"/>
        <v>-4809.8306287808819</v>
      </c>
      <c r="AG775">
        <f t="shared" si="285"/>
        <v>5958.4770203841472</v>
      </c>
    </row>
    <row r="776" spans="1:33" x14ac:dyDescent="0.2">
      <c r="A776">
        <f>'建築限界数値データ　線間左'!A860</f>
        <v>-989.81599000471192</v>
      </c>
      <c r="B776">
        <f>'建築限界数値データ　線間左'!B860</f>
        <v>5503.4175421123009</v>
      </c>
      <c r="D776">
        <f t="shared" si="264"/>
        <v>60</v>
      </c>
      <c r="E776">
        <f t="shared" si="265"/>
        <v>300</v>
      </c>
      <c r="F776">
        <f t="shared" si="266"/>
        <v>-2140</v>
      </c>
      <c r="G776">
        <f t="shared" si="267"/>
        <v>500</v>
      </c>
      <c r="I776">
        <f t="shared" si="268"/>
        <v>5.6173268975967375E-2</v>
      </c>
      <c r="J776">
        <f t="shared" si="269"/>
        <v>76.666666666666671</v>
      </c>
      <c r="L776">
        <f t="shared" si="270"/>
        <v>-1066.4826566713787</v>
      </c>
      <c r="M776">
        <f t="shared" si="271"/>
        <v>5503.4175421123009</v>
      </c>
      <c r="O776">
        <f t="shared" si="272"/>
        <v>-3206.4826566713787</v>
      </c>
      <c r="P776">
        <f t="shared" si="273"/>
        <v>5503.4175421123009</v>
      </c>
      <c r="R776">
        <f t="shared" si="274"/>
        <v>6369.390525816716</v>
      </c>
      <c r="S776">
        <f t="shared" si="275"/>
        <v>-1.0432432117738031</v>
      </c>
      <c r="T776">
        <f t="shared" si="276"/>
        <v>2.0983494418159898</v>
      </c>
      <c r="U776">
        <f t="shared" si="277"/>
        <v>120.22656695968833</v>
      </c>
      <c r="W776">
        <f t="shared" si="278"/>
        <v>6369.390525816716</v>
      </c>
      <c r="X776">
        <f t="shared" si="279"/>
        <v>2.1545227107919573</v>
      </c>
      <c r="Y776">
        <f t="shared" si="280"/>
        <v>123.44505819346442</v>
      </c>
      <c r="AA776">
        <f t="shared" si="281"/>
        <v>-3510.4074594859144</v>
      </c>
      <c r="AB776">
        <f t="shared" si="282"/>
        <v>5314.7130815077298</v>
      </c>
      <c r="AD776">
        <f t="shared" si="283"/>
        <v>-3510.4074594859144</v>
      </c>
      <c r="AE776">
        <f t="shared" si="284"/>
        <v>-4814.7130815077298</v>
      </c>
      <c r="AG776">
        <f t="shared" si="285"/>
        <v>5958.5587677605408</v>
      </c>
    </row>
    <row r="777" spans="1:33" x14ac:dyDescent="0.2">
      <c r="A777">
        <f>'建築限界数値データ　線間左'!A861</f>
        <v>-982.98352982597214</v>
      </c>
      <c r="B777">
        <f>'建築限界数値データ　線間左'!B861</f>
        <v>5507.8936899167902</v>
      </c>
      <c r="D777">
        <f t="shared" si="264"/>
        <v>60</v>
      </c>
      <c r="E777">
        <f t="shared" si="265"/>
        <v>300</v>
      </c>
      <c r="F777">
        <f t="shared" si="266"/>
        <v>-2140</v>
      </c>
      <c r="G777">
        <f t="shared" si="267"/>
        <v>500</v>
      </c>
      <c r="I777">
        <f t="shared" si="268"/>
        <v>5.6173268975967375E-2</v>
      </c>
      <c r="J777">
        <f t="shared" si="269"/>
        <v>76.666666666666671</v>
      </c>
      <c r="L777">
        <f t="shared" si="270"/>
        <v>-1059.6501964926388</v>
      </c>
      <c r="M777">
        <f t="shared" si="271"/>
        <v>5507.8936899167902</v>
      </c>
      <c r="O777">
        <f t="shared" si="272"/>
        <v>-3199.6501964926388</v>
      </c>
      <c r="P777">
        <f t="shared" si="273"/>
        <v>5507.8936899167902</v>
      </c>
      <c r="R777">
        <f t="shared" si="274"/>
        <v>6369.8237243538051</v>
      </c>
      <c r="S777">
        <f t="shared" si="275"/>
        <v>-1.0445237678301325</v>
      </c>
      <c r="T777">
        <f t="shared" si="276"/>
        <v>2.0970688857596604</v>
      </c>
      <c r="U777">
        <f t="shared" si="277"/>
        <v>120.15319650223073</v>
      </c>
      <c r="W777">
        <f t="shared" si="278"/>
        <v>6369.8237243538051</v>
      </c>
      <c r="X777">
        <f t="shared" si="279"/>
        <v>2.153242154735628</v>
      </c>
      <c r="Y777">
        <f t="shared" si="280"/>
        <v>123.37168773600682</v>
      </c>
      <c r="AA777">
        <f t="shared" si="281"/>
        <v>-3503.8370838105548</v>
      </c>
      <c r="AB777">
        <f t="shared" si="282"/>
        <v>5319.5657688813781</v>
      </c>
      <c r="AD777">
        <f t="shared" si="283"/>
        <v>-3503.8370838105548</v>
      </c>
      <c r="AE777">
        <f t="shared" si="284"/>
        <v>-4819.5657688813781</v>
      </c>
      <c r="AG777">
        <f t="shared" si="285"/>
        <v>5958.6146469174528</v>
      </c>
    </row>
    <row r="778" spans="1:33" x14ac:dyDescent="0.2">
      <c r="A778">
        <f>'建築限界数値データ　線間左'!A862</f>
        <v>-976.13082794988554</v>
      </c>
      <c r="B778">
        <f>'建築限界数値データ　線間左'!B862</f>
        <v>5512.3387870202469</v>
      </c>
      <c r="D778">
        <f t="shared" si="264"/>
        <v>60</v>
      </c>
      <c r="E778">
        <f t="shared" si="265"/>
        <v>300</v>
      </c>
      <c r="F778">
        <f t="shared" si="266"/>
        <v>-2140</v>
      </c>
      <c r="G778">
        <f t="shared" si="267"/>
        <v>500</v>
      </c>
      <c r="I778">
        <f t="shared" si="268"/>
        <v>5.6173268975967375E-2</v>
      </c>
      <c r="J778">
        <f t="shared" si="269"/>
        <v>76.666666666666671</v>
      </c>
      <c r="L778">
        <f t="shared" si="270"/>
        <v>-1052.7974946165523</v>
      </c>
      <c r="M778">
        <f t="shared" si="271"/>
        <v>5512.3387870202469</v>
      </c>
      <c r="O778">
        <f t="shared" si="272"/>
        <v>-3192.7974946165523</v>
      </c>
      <c r="P778">
        <f t="shared" si="273"/>
        <v>5512.3387870202469</v>
      </c>
      <c r="R778">
        <f t="shared" si="274"/>
        <v>6370.2303525475108</v>
      </c>
      <c r="S778">
        <f t="shared" si="275"/>
        <v>-1.0458044541896727</v>
      </c>
      <c r="T778">
        <f t="shared" si="276"/>
        <v>2.0957881994001202</v>
      </c>
      <c r="U778">
        <f t="shared" si="277"/>
        <v>120.0798185789491</v>
      </c>
      <c r="W778">
        <f t="shared" si="278"/>
        <v>6370.2303525475108</v>
      </c>
      <c r="X778">
        <f t="shared" si="279"/>
        <v>2.1519614683760877</v>
      </c>
      <c r="Y778">
        <f t="shared" si="280"/>
        <v>123.29830981272519</v>
      </c>
      <c r="AA778">
        <f t="shared" si="281"/>
        <v>-3497.2447550629149</v>
      </c>
      <c r="AB778">
        <f t="shared" si="282"/>
        <v>5324.3885909747905</v>
      </c>
      <c r="AD778">
        <f t="shared" si="283"/>
        <v>-3497.2447550629149</v>
      </c>
      <c r="AE778">
        <f t="shared" si="284"/>
        <v>-4824.3885909747905</v>
      </c>
      <c r="AG778">
        <f t="shared" si="285"/>
        <v>5958.6446574319898</v>
      </c>
    </row>
    <row r="779" spans="1:33" x14ac:dyDescent="0.2">
      <c r="A779">
        <f>'建築限界数値データ　線間左'!A863</f>
        <v>-969.25802548798845</v>
      </c>
      <c r="B779">
        <f>'建築限界数値データ　線間左'!B863</f>
        <v>5516.7527418887785</v>
      </c>
      <c r="D779">
        <f t="shared" si="264"/>
        <v>60</v>
      </c>
      <c r="E779">
        <f t="shared" si="265"/>
        <v>300</v>
      </c>
      <c r="F779">
        <f t="shared" si="266"/>
        <v>-2140</v>
      </c>
      <c r="G779">
        <f t="shared" si="267"/>
        <v>500</v>
      </c>
      <c r="I779">
        <f t="shared" si="268"/>
        <v>5.6173268975967375E-2</v>
      </c>
      <c r="J779">
        <f t="shared" si="269"/>
        <v>76.666666666666671</v>
      </c>
      <c r="L779">
        <f t="shared" si="270"/>
        <v>-1045.9246921546551</v>
      </c>
      <c r="M779">
        <f t="shared" si="271"/>
        <v>5516.7527418887785</v>
      </c>
      <c r="O779">
        <f t="shared" si="272"/>
        <v>-3185.9246921546551</v>
      </c>
      <c r="P779">
        <f t="shared" si="273"/>
        <v>5516.7527418887785</v>
      </c>
      <c r="R779">
        <f t="shared" si="274"/>
        <v>6370.6104071131276</v>
      </c>
      <c r="S779">
        <f t="shared" si="275"/>
        <v>-1.0470852625835061</v>
      </c>
      <c r="T779">
        <f t="shared" si="276"/>
        <v>2.094507391006287</v>
      </c>
      <c r="U779">
        <f t="shared" si="277"/>
        <v>120.00643366361751</v>
      </c>
      <c r="W779">
        <f t="shared" si="278"/>
        <v>6370.6104071131276</v>
      </c>
      <c r="X779">
        <f t="shared" si="279"/>
        <v>2.1506806599822546</v>
      </c>
      <c r="Y779">
        <f t="shared" si="280"/>
        <v>123.22492489739363</v>
      </c>
      <c r="AA779">
        <f t="shared" si="281"/>
        <v>-3490.6306089928994</v>
      </c>
      <c r="AB779">
        <f t="shared" si="282"/>
        <v>5329.1814484759243</v>
      </c>
      <c r="AD779">
        <f t="shared" si="283"/>
        <v>-3490.6306089928994</v>
      </c>
      <c r="AE779">
        <f t="shared" si="284"/>
        <v>-4829.1814484759243</v>
      </c>
      <c r="AG779">
        <f t="shared" si="285"/>
        <v>5958.6487990770329</v>
      </c>
    </row>
    <row r="780" spans="1:33" x14ac:dyDescent="0.2">
      <c r="A780">
        <f>'建築限界数値データ　線間左'!A864</f>
        <v>-962.36526396573231</v>
      </c>
      <c r="B780">
        <f>'建築限界数値データ　線間左'!B864</f>
        <v>5521.1354636297738</v>
      </c>
      <c r="D780">
        <f t="shared" si="264"/>
        <v>60</v>
      </c>
      <c r="E780">
        <f t="shared" si="265"/>
        <v>300</v>
      </c>
      <c r="F780">
        <f t="shared" si="266"/>
        <v>-2140</v>
      </c>
      <c r="G780">
        <f t="shared" si="267"/>
        <v>500</v>
      </c>
      <c r="I780">
        <f t="shared" si="268"/>
        <v>5.6173268975967375E-2</v>
      </c>
      <c r="J780">
        <f t="shared" si="269"/>
        <v>76.666666666666671</v>
      </c>
      <c r="L780">
        <f t="shared" si="270"/>
        <v>-1039.0319306323991</v>
      </c>
      <c r="M780">
        <f t="shared" si="271"/>
        <v>5521.1354636297738</v>
      </c>
      <c r="O780">
        <f t="shared" si="272"/>
        <v>-3179.0319306323991</v>
      </c>
      <c r="P780">
        <f t="shared" si="273"/>
        <v>5521.1354636297738</v>
      </c>
      <c r="R780">
        <f t="shared" si="274"/>
        <v>6370.9638849808834</v>
      </c>
      <c r="S780">
        <f t="shared" si="275"/>
        <v>-1.0483661847463148</v>
      </c>
      <c r="T780">
        <f t="shared" si="276"/>
        <v>2.0932264688434783</v>
      </c>
      <c r="U780">
        <f t="shared" si="277"/>
        <v>119.93304222980382</v>
      </c>
      <c r="W780">
        <f t="shared" si="278"/>
        <v>6370.9638849808834</v>
      </c>
      <c r="X780">
        <f t="shared" si="279"/>
        <v>2.1493997378194458</v>
      </c>
      <c r="Y780">
        <f t="shared" si="280"/>
        <v>123.15153346357992</v>
      </c>
      <c r="AA780">
        <f t="shared" si="281"/>
        <v>-3483.9947817996799</v>
      </c>
      <c r="AB780">
        <f t="shared" si="282"/>
        <v>5333.9442426897676</v>
      </c>
      <c r="AD780">
        <f t="shared" si="283"/>
        <v>-3483.9947817996799</v>
      </c>
      <c r="AE780">
        <f t="shared" si="284"/>
        <v>-4833.9442426897676</v>
      </c>
      <c r="AG780">
        <f t="shared" si="285"/>
        <v>5958.627071821239</v>
      </c>
    </row>
    <row r="781" spans="1:33" x14ac:dyDescent="0.2">
      <c r="A781">
        <f>'建築限界数値データ　線間左'!A865</f>
        <v>-955.45268531956742</v>
      </c>
      <c r="B781">
        <f>'建築限界数値データ　線間左'!B865</f>
        <v>5525.4868619937788</v>
      </c>
      <c r="D781">
        <f t="shared" si="264"/>
        <v>60</v>
      </c>
      <c r="E781">
        <f t="shared" si="265"/>
        <v>300</v>
      </c>
      <c r="F781">
        <f t="shared" si="266"/>
        <v>-2140</v>
      </c>
      <c r="G781">
        <f t="shared" si="267"/>
        <v>500</v>
      </c>
      <c r="I781">
        <f t="shared" si="268"/>
        <v>5.6173268975967375E-2</v>
      </c>
      <c r="J781">
        <f t="shared" si="269"/>
        <v>76.666666666666671</v>
      </c>
      <c r="L781">
        <f t="shared" si="270"/>
        <v>-1032.1193519862341</v>
      </c>
      <c r="M781">
        <f t="shared" si="271"/>
        <v>5525.4868619937788</v>
      </c>
      <c r="O781">
        <f t="shared" si="272"/>
        <v>-3172.1193519862341</v>
      </c>
      <c r="P781">
        <f t="shared" si="273"/>
        <v>5525.4868619937788</v>
      </c>
      <c r="R781">
        <f t="shared" si="274"/>
        <v>6371.2907832959108</v>
      </c>
      <c r="S781">
        <f t="shared" si="275"/>
        <v>-1.0496472124161396</v>
      </c>
      <c r="T781">
        <f t="shared" si="276"/>
        <v>2.0919454411736536</v>
      </c>
      <c r="U781">
        <f t="shared" si="277"/>
        <v>119.85964475088339</v>
      </c>
      <c r="W781">
        <f t="shared" si="278"/>
        <v>6371.2907832959108</v>
      </c>
      <c r="X781">
        <f t="shared" si="279"/>
        <v>2.1481187101496211</v>
      </c>
      <c r="Y781">
        <f t="shared" si="280"/>
        <v>123.07813598465948</v>
      </c>
      <c r="AA781">
        <f t="shared" si="281"/>
        <v>-3477.3374101288896</v>
      </c>
      <c r="AB781">
        <f t="shared" si="282"/>
        <v>5338.6768755403737</v>
      </c>
      <c r="AD781">
        <f t="shared" si="283"/>
        <v>-3477.3374101288896</v>
      </c>
      <c r="AE781">
        <f t="shared" si="284"/>
        <v>-4838.6768755403737</v>
      </c>
      <c r="AG781">
        <f t="shared" si="285"/>
        <v>5958.5794758290376</v>
      </c>
    </row>
    <row r="782" spans="1:33" x14ac:dyDescent="0.2">
      <c r="A782">
        <f>'建築限界数値データ　線間左'!A866</f>
        <v>-948.52043189401945</v>
      </c>
      <c r="B782">
        <f>'建築限界数値データ　線間左'!B866</f>
        <v>5529.8068473763551</v>
      </c>
      <c r="D782">
        <f t="shared" si="264"/>
        <v>60</v>
      </c>
      <c r="E782">
        <f t="shared" si="265"/>
        <v>300</v>
      </c>
      <c r="F782">
        <f t="shared" si="266"/>
        <v>-2140</v>
      </c>
      <c r="G782">
        <f t="shared" si="267"/>
        <v>500</v>
      </c>
      <c r="I782">
        <f t="shared" si="268"/>
        <v>5.6173268975967375E-2</v>
      </c>
      <c r="J782">
        <f t="shared" si="269"/>
        <v>76.666666666666671</v>
      </c>
      <c r="L782">
        <f t="shared" si="270"/>
        <v>-1025.1870985606861</v>
      </c>
      <c r="M782">
        <f t="shared" si="271"/>
        <v>5529.8068473763551</v>
      </c>
      <c r="O782">
        <f t="shared" si="272"/>
        <v>-3165.1870985606861</v>
      </c>
      <c r="P782">
        <f t="shared" si="273"/>
        <v>5529.8068473763551</v>
      </c>
      <c r="R782">
        <f t="shared" si="274"/>
        <v>6371.5910994182168</v>
      </c>
      <c r="S782">
        <f t="shared" si="275"/>
        <v>-1.0509283373341334</v>
      </c>
      <c r="T782">
        <f t="shared" si="276"/>
        <v>2.0906643162556597</v>
      </c>
      <c r="U782">
        <f t="shared" si="277"/>
        <v>119.78624170005328</v>
      </c>
      <c r="W782">
        <f t="shared" si="278"/>
        <v>6371.5910994182168</v>
      </c>
      <c r="X782">
        <f t="shared" si="279"/>
        <v>2.1468375852316273</v>
      </c>
      <c r="Y782">
        <f t="shared" si="280"/>
        <v>123.00473293382939</v>
      </c>
      <c r="AA782">
        <f t="shared" si="281"/>
        <v>-3470.6586310698062</v>
      </c>
      <c r="AB782">
        <f t="shared" si="282"/>
        <v>5343.3792495728867</v>
      </c>
      <c r="AD782">
        <f t="shared" si="283"/>
        <v>-3470.6586310698062</v>
      </c>
      <c r="AE782">
        <f t="shared" si="284"/>
        <v>-4843.3792495728867</v>
      </c>
      <c r="AG782">
        <f t="shared" si="285"/>
        <v>5958.5060114606376</v>
      </c>
    </row>
    <row r="783" spans="1:33" x14ac:dyDescent="0.2">
      <c r="A783">
        <f>'建築限界数値データ　線間左'!A867</f>
        <v>-941.56864643876031</v>
      </c>
      <c r="B783">
        <f>'建築限界数値データ　線間左'!B867</f>
        <v>5534.0953308199205</v>
      </c>
      <c r="D783">
        <f t="shared" si="264"/>
        <v>60</v>
      </c>
      <c r="E783">
        <f t="shared" si="265"/>
        <v>300</v>
      </c>
      <c r="F783">
        <f t="shared" si="266"/>
        <v>-2140</v>
      </c>
      <c r="G783">
        <f t="shared" si="267"/>
        <v>500</v>
      </c>
      <c r="I783">
        <f t="shared" si="268"/>
        <v>5.6173268975967375E-2</v>
      </c>
      <c r="J783">
        <f t="shared" si="269"/>
        <v>76.666666666666671</v>
      </c>
      <c r="L783">
        <f t="shared" si="270"/>
        <v>-1018.2353131054269</v>
      </c>
      <c r="M783">
        <f t="shared" si="271"/>
        <v>5534.0953308199205</v>
      </c>
      <c r="O783">
        <f t="shared" si="272"/>
        <v>-3158.2353131054269</v>
      </c>
      <c r="P783">
        <f t="shared" si="273"/>
        <v>5534.0953308199205</v>
      </c>
      <c r="R783">
        <f t="shared" si="274"/>
        <v>6371.8648309226537</v>
      </c>
      <c r="S783">
        <f t="shared" si="275"/>
        <v>-1.0522095512443186</v>
      </c>
      <c r="T783">
        <f t="shared" si="276"/>
        <v>2.0893831023454745</v>
      </c>
      <c r="U783">
        <f t="shared" si="277"/>
        <v>119.71283355034623</v>
      </c>
      <c r="W783">
        <f t="shared" si="278"/>
        <v>6371.8648309226537</v>
      </c>
      <c r="X783">
        <f t="shared" si="279"/>
        <v>2.1455563713214421</v>
      </c>
      <c r="Y783">
        <f t="shared" si="280"/>
        <v>122.93132478412232</v>
      </c>
      <c r="AA783">
        <f t="shared" si="281"/>
        <v>-3463.9585821525316</v>
      </c>
      <c r="AB783">
        <f t="shared" si="282"/>
        <v>5348.0512679555341</v>
      </c>
      <c r="AD783">
        <f t="shared" si="283"/>
        <v>-3463.9585821525316</v>
      </c>
      <c r="AE783">
        <f t="shared" si="284"/>
        <v>-4848.0512679555341</v>
      </c>
      <c r="AG783">
        <f t="shared" si="285"/>
        <v>5958.4066792720214</v>
      </c>
    </row>
    <row r="784" spans="1:33" x14ac:dyDescent="0.2">
      <c r="A784">
        <f>'建築限界数値データ　線間左'!A868</f>
        <v>-934.59747210566661</v>
      </c>
      <c r="B784">
        <f>'建築限界数値データ　線間左'!B868</f>
        <v>5538.3522240155853</v>
      </c>
      <c r="D784">
        <f t="shared" si="264"/>
        <v>60</v>
      </c>
      <c r="E784">
        <f t="shared" si="265"/>
        <v>300</v>
      </c>
      <c r="F784">
        <f t="shared" si="266"/>
        <v>-2140</v>
      </c>
      <c r="G784">
        <f t="shared" si="267"/>
        <v>500</v>
      </c>
      <c r="I784">
        <f t="shared" si="268"/>
        <v>5.6173268975967375E-2</v>
      </c>
      <c r="J784">
        <f t="shared" si="269"/>
        <v>76.666666666666671</v>
      </c>
      <c r="L784">
        <f t="shared" si="270"/>
        <v>-1011.2641387723332</v>
      </c>
      <c r="M784">
        <f t="shared" si="271"/>
        <v>5538.3522240155853</v>
      </c>
      <c r="O784">
        <f t="shared" si="272"/>
        <v>-3151.2641387723334</v>
      </c>
      <c r="P784">
        <f t="shared" si="273"/>
        <v>5538.3522240155853</v>
      </c>
      <c r="R784">
        <f t="shared" si="274"/>
        <v>6372.1119755989002</v>
      </c>
      <c r="S784">
        <f t="shared" si="275"/>
        <v>-1.053490845893343</v>
      </c>
      <c r="T784">
        <f t="shared" si="276"/>
        <v>2.0881018076964502</v>
      </c>
      <c r="U784">
        <f t="shared" si="277"/>
        <v>119.63942077464444</v>
      </c>
      <c r="W784">
        <f t="shared" si="278"/>
        <v>6372.1119755989002</v>
      </c>
      <c r="X784">
        <f t="shared" si="279"/>
        <v>2.1442750766724177</v>
      </c>
      <c r="Y784">
        <f t="shared" si="280"/>
        <v>122.85791200842054</v>
      </c>
      <c r="AA784">
        <f t="shared" si="281"/>
        <v>-3457.2374013451581</v>
      </c>
      <c r="AB784">
        <f t="shared" si="282"/>
        <v>5352.6928344816406</v>
      </c>
      <c r="AD784">
        <f t="shared" si="283"/>
        <v>-3457.2374013451581</v>
      </c>
      <c r="AE784">
        <f t="shared" si="284"/>
        <v>-4852.6928344816406</v>
      </c>
      <c r="AG784">
        <f t="shared" si="285"/>
        <v>5958.2814800149617</v>
      </c>
    </row>
    <row r="785" spans="1:33" x14ac:dyDescent="0.2">
      <c r="A785">
        <f>'建築限界数値データ　線間左'!A869</f>
        <v>-927.60705244587268</v>
      </c>
      <c r="B785">
        <f>'建築限界数値データ　線間左'!B869</f>
        <v>5542.5774393049705</v>
      </c>
      <c r="D785">
        <f t="shared" si="264"/>
        <v>60</v>
      </c>
      <c r="E785">
        <f t="shared" si="265"/>
        <v>300</v>
      </c>
      <c r="F785">
        <f t="shared" si="266"/>
        <v>-2140</v>
      </c>
      <c r="G785">
        <f t="shared" si="267"/>
        <v>500</v>
      </c>
      <c r="I785">
        <f t="shared" si="268"/>
        <v>5.6173268975967375E-2</v>
      </c>
      <c r="J785">
        <f t="shared" si="269"/>
        <v>76.666666666666671</v>
      </c>
      <c r="L785">
        <f t="shared" si="270"/>
        <v>-1004.2737191125393</v>
      </c>
      <c r="M785">
        <f t="shared" si="271"/>
        <v>5542.5774393049705</v>
      </c>
      <c r="O785">
        <f t="shared" si="272"/>
        <v>-3144.2737191125393</v>
      </c>
      <c r="P785">
        <f t="shared" si="273"/>
        <v>5542.5774393049705</v>
      </c>
      <c r="R785">
        <f t="shared" si="274"/>
        <v>6372.3325314514341</v>
      </c>
      <c r="S785">
        <f t="shared" si="275"/>
        <v>-1.0547722130302362</v>
      </c>
      <c r="T785">
        <f t="shared" si="276"/>
        <v>2.0868204405595572</v>
      </c>
      <c r="U785">
        <f t="shared" si="277"/>
        <v>119.5660038456937</v>
      </c>
      <c r="W785">
        <f t="shared" si="278"/>
        <v>6372.3325314514341</v>
      </c>
      <c r="X785">
        <f t="shared" si="279"/>
        <v>2.1429937095355247</v>
      </c>
      <c r="Y785">
        <f t="shared" si="280"/>
        <v>122.78449507946981</v>
      </c>
      <c r="AA785">
        <f t="shared" si="281"/>
        <v>-3450.4952270509275</v>
      </c>
      <c r="AB785">
        <f t="shared" si="282"/>
        <v>5357.3038535715905</v>
      </c>
      <c r="AD785">
        <f t="shared" si="283"/>
        <v>-3450.4952270509275</v>
      </c>
      <c r="AE785">
        <f t="shared" si="284"/>
        <v>-4857.3038535715905</v>
      </c>
      <c r="AG785">
        <f t="shared" si="285"/>
        <v>5958.1304146370157</v>
      </c>
    </row>
    <row r="786" spans="1:33" x14ac:dyDescent="0.2">
      <c r="A786">
        <f>'建築限界数値データ　線間左'!A870</f>
        <v>-920.59753140681482</v>
      </c>
      <c r="B786">
        <f>'建築限界数値データ　線間左'!B870</f>
        <v>5546.7708896820104</v>
      </c>
      <c r="D786">
        <f t="shared" si="264"/>
        <v>60</v>
      </c>
      <c r="E786">
        <f t="shared" si="265"/>
        <v>300</v>
      </c>
      <c r="F786">
        <f t="shared" si="266"/>
        <v>-2140</v>
      </c>
      <c r="G786">
        <f t="shared" si="267"/>
        <v>500</v>
      </c>
      <c r="I786">
        <f t="shared" si="268"/>
        <v>5.6173268975967375E-2</v>
      </c>
      <c r="J786">
        <f t="shared" si="269"/>
        <v>76.666666666666671</v>
      </c>
      <c r="L786">
        <f t="shared" si="270"/>
        <v>-997.26419807348145</v>
      </c>
      <c r="M786">
        <f t="shared" si="271"/>
        <v>5546.7708896820104</v>
      </c>
      <c r="O786">
        <f t="shared" si="272"/>
        <v>-3137.2641980734816</v>
      </c>
      <c r="P786">
        <f t="shared" si="273"/>
        <v>5546.7708896820104</v>
      </c>
      <c r="R786">
        <f t="shared" si="274"/>
        <v>6372.5264966995164</v>
      </c>
      <c r="S786">
        <f t="shared" si="275"/>
        <v>-1.0560536444061657</v>
      </c>
      <c r="T786">
        <f t="shared" si="276"/>
        <v>2.0855390091836274</v>
      </c>
      <c r="U786">
        <f t="shared" si="277"/>
        <v>119.49258323611728</v>
      </c>
      <c r="W786">
        <f t="shared" si="278"/>
        <v>6372.5264966995164</v>
      </c>
      <c r="X786">
        <f t="shared" si="279"/>
        <v>2.141712278159595</v>
      </c>
      <c r="Y786">
        <f t="shared" si="280"/>
        <v>122.71107446989338</v>
      </c>
      <c r="AA786">
        <f t="shared" si="281"/>
        <v>-3443.7321981053792</v>
      </c>
      <c r="AB786">
        <f t="shared" si="282"/>
        <v>5361.8842302748117</v>
      </c>
      <c r="AD786">
        <f t="shared" si="283"/>
        <v>-3443.7321981053792</v>
      </c>
      <c r="AE786">
        <f t="shared" si="284"/>
        <v>-4861.8842302748117</v>
      </c>
      <c r="AG786">
        <f t="shared" si="285"/>
        <v>5957.9534842815456</v>
      </c>
    </row>
    <row r="787" spans="1:33" x14ac:dyDescent="0.2">
      <c r="A787">
        <f>'建築限界数値データ　線間左'!A871</f>
        <v>-913.5690533292676</v>
      </c>
      <c r="B787">
        <f>'建築限界数値データ　線間左'!B871</f>
        <v>5550.932488794746</v>
      </c>
      <c r="D787">
        <f t="shared" si="264"/>
        <v>60</v>
      </c>
      <c r="E787">
        <f t="shared" si="265"/>
        <v>300</v>
      </c>
      <c r="F787">
        <f t="shared" si="266"/>
        <v>-2140</v>
      </c>
      <c r="G787">
        <f t="shared" si="267"/>
        <v>500</v>
      </c>
      <c r="I787">
        <f t="shared" si="268"/>
        <v>5.6173268975967375E-2</v>
      </c>
      <c r="J787">
        <f t="shared" si="269"/>
        <v>76.666666666666671</v>
      </c>
      <c r="L787">
        <f t="shared" si="270"/>
        <v>-990.23571999593423</v>
      </c>
      <c r="M787">
        <f t="shared" si="271"/>
        <v>5550.932488794746</v>
      </c>
      <c r="O787">
        <f t="shared" si="272"/>
        <v>-3130.2357199959342</v>
      </c>
      <c r="P787">
        <f t="shared" si="273"/>
        <v>5550.932488794746</v>
      </c>
      <c r="R787">
        <f t="shared" si="274"/>
        <v>6372.6938697771684</v>
      </c>
      <c r="S787">
        <f t="shared" si="275"/>
        <v>-1.0573351317741935</v>
      </c>
      <c r="T787">
        <f t="shared" si="276"/>
        <v>2.0842575218155996</v>
      </c>
      <c r="U787">
        <f t="shared" si="277"/>
        <v>119.41915941842996</v>
      </c>
      <c r="W787">
        <f t="shared" si="278"/>
        <v>6372.6938697771684</v>
      </c>
      <c r="X787">
        <f t="shared" si="279"/>
        <v>2.1404307907915672</v>
      </c>
      <c r="Y787">
        <f t="shared" si="280"/>
        <v>122.63765065220608</v>
      </c>
      <c r="AA787">
        <f t="shared" si="281"/>
        <v>-3436.9484537735025</v>
      </c>
      <c r="AB787">
        <f t="shared" si="282"/>
        <v>5366.4338702717123</v>
      </c>
      <c r="AD787">
        <f t="shared" si="283"/>
        <v>-3436.9484537735025</v>
      </c>
      <c r="AE787">
        <f t="shared" si="284"/>
        <v>-4866.4338702717123</v>
      </c>
      <c r="AG787">
        <f t="shared" si="285"/>
        <v>5957.7506902877185</v>
      </c>
    </row>
    <row r="788" spans="1:33" x14ac:dyDescent="0.2">
      <c r="A788">
        <f>'建築限界数値データ　線間左'!A872</f>
        <v>-906.52176294436958</v>
      </c>
      <c r="B788">
        <f>'建築限界数値データ　線間左'!B872</f>
        <v>5555.0621509471039</v>
      </c>
      <c r="D788">
        <f t="shared" si="264"/>
        <v>60</v>
      </c>
      <c r="E788">
        <f t="shared" si="265"/>
        <v>300</v>
      </c>
      <c r="F788">
        <f t="shared" si="266"/>
        <v>-2140</v>
      </c>
      <c r="G788">
        <f t="shared" si="267"/>
        <v>500</v>
      </c>
      <c r="I788">
        <f t="shared" si="268"/>
        <v>5.6173268975967375E-2</v>
      </c>
      <c r="J788">
        <f t="shared" si="269"/>
        <v>76.666666666666671</v>
      </c>
      <c r="L788">
        <f t="shared" si="270"/>
        <v>-983.18842961103621</v>
      </c>
      <c r="M788">
        <f t="shared" si="271"/>
        <v>5555.0621509471039</v>
      </c>
      <c r="O788">
        <f t="shared" si="272"/>
        <v>-3123.1884296110361</v>
      </c>
      <c r="P788">
        <f t="shared" si="273"/>
        <v>5555.0621509471039</v>
      </c>
      <c r="R788">
        <f t="shared" si="274"/>
        <v>6372.834649333161</v>
      </c>
      <c r="S788">
        <f t="shared" si="275"/>
        <v>-1.0586166668890336</v>
      </c>
      <c r="T788">
        <f t="shared" si="276"/>
        <v>2.0829759867007596</v>
      </c>
      <c r="U788">
        <f t="shared" si="277"/>
        <v>119.34573286505181</v>
      </c>
      <c r="W788">
        <f t="shared" si="278"/>
        <v>6372.834649333161</v>
      </c>
      <c r="X788">
        <f t="shared" si="279"/>
        <v>2.1391492556767271</v>
      </c>
      <c r="Y788">
        <f t="shared" si="280"/>
        <v>122.56422409882792</v>
      </c>
      <c r="AA788">
        <f t="shared" si="281"/>
        <v>-3430.14413374685</v>
      </c>
      <c r="AB788">
        <f t="shared" si="282"/>
        <v>5370.952679875646</v>
      </c>
      <c r="AD788">
        <f t="shared" si="283"/>
        <v>-3430.14413374685</v>
      </c>
      <c r="AE788">
        <f t="shared" si="284"/>
        <v>-4870.952679875646</v>
      </c>
      <c r="AG788">
        <f t="shared" si="285"/>
        <v>5957.5220341905297</v>
      </c>
    </row>
    <row r="789" spans="1:33" x14ac:dyDescent="0.2">
      <c r="A789">
        <f>'建築限界数値データ　線間左'!A873</f>
        <v>-899.45580537064495</v>
      </c>
      <c r="B789">
        <f>'建築限界数値データ　線間左'!B873</f>
        <v>5559.1597911006575</v>
      </c>
      <c r="D789">
        <f t="shared" si="264"/>
        <v>60</v>
      </c>
      <c r="E789">
        <f t="shared" si="265"/>
        <v>300</v>
      </c>
      <c r="F789">
        <f t="shared" si="266"/>
        <v>-2140</v>
      </c>
      <c r="G789">
        <f t="shared" si="267"/>
        <v>500</v>
      </c>
      <c r="I789">
        <f t="shared" si="268"/>
        <v>5.6173268975967375E-2</v>
      </c>
      <c r="J789">
        <f t="shared" si="269"/>
        <v>76.666666666666671</v>
      </c>
      <c r="L789">
        <f t="shared" si="270"/>
        <v>-976.12247203731158</v>
      </c>
      <c r="M789">
        <f t="shared" si="271"/>
        <v>5559.1597911006575</v>
      </c>
      <c r="O789">
        <f t="shared" si="272"/>
        <v>-3116.1224720373116</v>
      </c>
      <c r="P789">
        <f t="shared" si="273"/>
        <v>5559.1597911006575</v>
      </c>
      <c r="R789">
        <f t="shared" si="274"/>
        <v>6372.9488342309978</v>
      </c>
      <c r="S789">
        <f t="shared" si="275"/>
        <v>-1.0598982415068074</v>
      </c>
      <c r="T789">
        <f t="shared" si="276"/>
        <v>2.0816944120829857</v>
      </c>
      <c r="U789">
        <f t="shared" si="277"/>
        <v>119.27230404832228</v>
      </c>
      <c r="W789">
        <f t="shared" si="278"/>
        <v>6372.9488342309978</v>
      </c>
      <c r="X789">
        <f t="shared" si="279"/>
        <v>2.1378676810589532</v>
      </c>
      <c r="Y789">
        <f t="shared" si="280"/>
        <v>122.49079528209838</v>
      </c>
      <c r="AA789">
        <f t="shared" si="281"/>
        <v>-3423.3193781406781</v>
      </c>
      <c r="AB789">
        <f t="shared" si="282"/>
        <v>5375.4405660348211</v>
      </c>
      <c r="AD789">
        <f t="shared" si="283"/>
        <v>-3423.3193781406781</v>
      </c>
      <c r="AE789">
        <f t="shared" si="284"/>
        <v>-4875.4405660348211</v>
      </c>
      <c r="AG789">
        <f t="shared" si="285"/>
        <v>5957.2675177208066</v>
      </c>
    </row>
    <row r="790" spans="1:33" x14ac:dyDescent="0.2">
      <c r="A790">
        <f>'建築限界数値データ　線間左'!A874</f>
        <v>-892.37132611101481</v>
      </c>
      <c r="B790">
        <f>'建築限界数値データ　線間左'!B874</f>
        <v>5563.2253248763818</v>
      </c>
      <c r="D790">
        <f t="shared" si="264"/>
        <v>60</v>
      </c>
      <c r="E790">
        <f t="shared" si="265"/>
        <v>300</v>
      </c>
      <c r="F790">
        <f t="shared" si="266"/>
        <v>-2140</v>
      </c>
      <c r="G790">
        <f t="shared" si="267"/>
        <v>500</v>
      </c>
      <c r="I790">
        <f t="shared" si="268"/>
        <v>5.6173268975967375E-2</v>
      </c>
      <c r="J790">
        <f t="shared" si="269"/>
        <v>76.666666666666671</v>
      </c>
      <c r="L790">
        <f t="shared" si="270"/>
        <v>-969.03799277768144</v>
      </c>
      <c r="M790">
        <f t="shared" si="271"/>
        <v>5563.2253248763818</v>
      </c>
      <c r="O790">
        <f t="shared" si="272"/>
        <v>-3109.0379927776812</v>
      </c>
      <c r="P790">
        <f t="shared" si="273"/>
        <v>5563.2253248763818</v>
      </c>
      <c r="R790">
        <f t="shared" si="274"/>
        <v>6373.0364235489033</v>
      </c>
      <c r="S790">
        <f t="shared" si="275"/>
        <v>-1.061179847384802</v>
      </c>
      <c r="T790">
        <f t="shared" si="276"/>
        <v>2.0804128062049911</v>
      </c>
      <c r="U790">
        <f t="shared" si="277"/>
        <v>119.19887344051403</v>
      </c>
      <c r="W790">
        <f t="shared" si="278"/>
        <v>6373.0364235489033</v>
      </c>
      <c r="X790">
        <f t="shared" si="279"/>
        <v>2.1365860751809587</v>
      </c>
      <c r="Y790">
        <f t="shared" si="280"/>
        <v>122.41736467429014</v>
      </c>
      <c r="AA790">
        <f t="shared" si="281"/>
        <v>-3416.4743274910497</v>
      </c>
      <c r="AB790">
        <f t="shared" si="282"/>
        <v>5379.8974363342259</v>
      </c>
      <c r="AD790">
        <f t="shared" si="283"/>
        <v>-3416.4743274910497</v>
      </c>
      <c r="AE790">
        <f t="shared" si="284"/>
        <v>-4879.8974363342259</v>
      </c>
      <c r="AG790">
        <f t="shared" si="285"/>
        <v>5956.9871428052256</v>
      </c>
    </row>
    <row r="791" spans="1:33" x14ac:dyDescent="0.2">
      <c r="A791">
        <f>'建築限界数値データ　線間左'!A875</f>
        <v>-885.26847104980027</v>
      </c>
      <c r="B791">
        <f>'建築限界数値データ　線間左'!B875</f>
        <v>5567.2586685563901</v>
      </c>
      <c r="D791">
        <f t="shared" si="264"/>
        <v>60</v>
      </c>
      <c r="E791">
        <f t="shared" si="265"/>
        <v>300</v>
      </c>
      <c r="F791">
        <f t="shared" si="266"/>
        <v>-2140</v>
      </c>
      <c r="G791">
        <f t="shared" si="267"/>
        <v>500</v>
      </c>
      <c r="I791">
        <f t="shared" si="268"/>
        <v>5.6173268975967375E-2</v>
      </c>
      <c r="J791">
        <f t="shared" si="269"/>
        <v>76.666666666666671</v>
      </c>
      <c r="L791">
        <f t="shared" si="270"/>
        <v>-961.9351377164669</v>
      </c>
      <c r="M791">
        <f t="shared" si="271"/>
        <v>5567.2586685563901</v>
      </c>
      <c r="O791">
        <f t="shared" si="272"/>
        <v>-3101.9351377164667</v>
      </c>
      <c r="P791">
        <f t="shared" si="273"/>
        <v>5567.2586685563901</v>
      </c>
      <c r="R791">
        <f t="shared" si="274"/>
        <v>6373.0974165798179</v>
      </c>
      <c r="S791">
        <f t="shared" si="275"/>
        <v>-1.0624614762812254</v>
      </c>
      <c r="T791">
        <f t="shared" si="276"/>
        <v>2.0791311773085677</v>
      </c>
      <c r="U791">
        <f t="shared" si="277"/>
        <v>119.12544151384697</v>
      </c>
      <c r="W791">
        <f t="shared" si="278"/>
        <v>6373.0974165798179</v>
      </c>
      <c r="X791">
        <f t="shared" si="279"/>
        <v>2.1353044462845352</v>
      </c>
      <c r="Y791">
        <f t="shared" si="280"/>
        <v>122.34393274762306</v>
      </c>
      <c r="AA791">
        <f t="shared" si="281"/>
        <v>-3409.609122751951</v>
      </c>
      <c r="AB791">
        <f t="shared" si="282"/>
        <v>5384.323198997532</v>
      </c>
      <c r="AD791">
        <f t="shared" si="283"/>
        <v>-3409.609122751951</v>
      </c>
      <c r="AE791">
        <f t="shared" si="284"/>
        <v>-4884.323198997532</v>
      </c>
      <c r="AG791">
        <f t="shared" si="285"/>
        <v>5956.6809115663409</v>
      </c>
    </row>
    <row r="792" spans="1:33" x14ac:dyDescent="0.2">
      <c r="A792">
        <f>'建築限界数値データ　線間左'!A876</f>
        <v>-878.14738644971897</v>
      </c>
      <c r="B792">
        <f>'建築限界数値データ　線間左'!B876</f>
        <v>5571.2597390856572</v>
      </c>
      <c r="D792">
        <f t="shared" si="264"/>
        <v>60</v>
      </c>
      <c r="E792">
        <f t="shared" si="265"/>
        <v>300</v>
      </c>
      <c r="F792">
        <f t="shared" si="266"/>
        <v>-2140</v>
      </c>
      <c r="G792">
        <f t="shared" si="267"/>
        <v>500</v>
      </c>
      <c r="I792">
        <f t="shared" si="268"/>
        <v>5.6173268975967375E-2</v>
      </c>
      <c r="J792">
        <f t="shared" si="269"/>
        <v>76.666666666666671</v>
      </c>
      <c r="L792">
        <f t="shared" si="270"/>
        <v>-954.81405311638559</v>
      </c>
      <c r="M792">
        <f t="shared" si="271"/>
        <v>5571.2597390856572</v>
      </c>
      <c r="O792">
        <f t="shared" si="272"/>
        <v>-3094.8140531163854</v>
      </c>
      <c r="P792">
        <f t="shared" si="273"/>
        <v>5571.2597390856572</v>
      </c>
      <c r="R792">
        <f t="shared" si="274"/>
        <v>6373.1318128313851</v>
      </c>
      <c r="S792">
        <f t="shared" si="275"/>
        <v>-1.0637431199549658</v>
      </c>
      <c r="T792">
        <f t="shared" si="276"/>
        <v>2.0778495336348275</v>
      </c>
      <c r="U792">
        <f t="shared" si="277"/>
        <v>119.052008740502</v>
      </c>
      <c r="W792">
        <f t="shared" si="278"/>
        <v>6373.1318128313851</v>
      </c>
      <c r="X792">
        <f t="shared" si="279"/>
        <v>2.134022802610795</v>
      </c>
      <c r="Y792">
        <f t="shared" si="280"/>
        <v>122.27049997427811</v>
      </c>
      <c r="AA792">
        <f t="shared" si="281"/>
        <v>-3402.7239052923769</v>
      </c>
      <c r="AB792">
        <f t="shared" si="282"/>
        <v>5388.717762888984</v>
      </c>
      <c r="AD792">
        <f t="shared" si="283"/>
        <v>-3402.7239052923769</v>
      </c>
      <c r="AE792">
        <f t="shared" si="284"/>
        <v>-4888.717762888984</v>
      </c>
      <c r="AG792">
        <f t="shared" si="285"/>
        <v>5956.348826322589</v>
      </c>
    </row>
    <row r="793" spans="1:33" x14ac:dyDescent="0.2">
      <c r="A793">
        <f>'建築限界数値データ　線間左'!A877</f>
        <v>-871.00821894887258</v>
      </c>
      <c r="B793">
        <f>'建築限界数値データ　線間左'!B877</f>
        <v>5575.2284540737301</v>
      </c>
      <c r="D793">
        <f t="shared" si="264"/>
        <v>60</v>
      </c>
      <c r="E793">
        <f t="shared" si="265"/>
        <v>300</v>
      </c>
      <c r="F793">
        <f t="shared" si="266"/>
        <v>-2140</v>
      </c>
      <c r="G793">
        <f t="shared" si="267"/>
        <v>500</v>
      </c>
      <c r="I793">
        <f t="shared" si="268"/>
        <v>5.6173268975967375E-2</v>
      </c>
      <c r="J793">
        <f t="shared" si="269"/>
        <v>76.666666666666671</v>
      </c>
      <c r="L793">
        <f t="shared" si="270"/>
        <v>-947.67488561553921</v>
      </c>
      <c r="M793">
        <f t="shared" si="271"/>
        <v>5575.2284540737301</v>
      </c>
      <c r="O793">
        <f t="shared" si="272"/>
        <v>-3087.6748856155391</v>
      </c>
      <c r="P793">
        <f t="shared" si="273"/>
        <v>5575.2284540737301</v>
      </c>
      <c r="R793">
        <f t="shared" si="274"/>
        <v>6373.1396120259506</v>
      </c>
      <c r="S793">
        <f t="shared" si="275"/>
        <v>-1.0650247701653457</v>
      </c>
      <c r="T793">
        <f t="shared" si="276"/>
        <v>2.0765678834244472</v>
      </c>
      <c r="U793">
        <f t="shared" si="277"/>
        <v>118.97857559263517</v>
      </c>
      <c r="W793">
        <f t="shared" si="278"/>
        <v>6373.1396120259506</v>
      </c>
      <c r="X793">
        <f t="shared" si="279"/>
        <v>2.1327411524004147</v>
      </c>
      <c r="Y793">
        <f t="shared" si="280"/>
        <v>122.19706682641126</v>
      </c>
      <c r="AA793">
        <f t="shared" si="281"/>
        <v>-3395.8188168934266</v>
      </c>
      <c r="AB793">
        <f t="shared" si="282"/>
        <v>5393.0810375152723</v>
      </c>
      <c r="AD793">
        <f t="shared" si="283"/>
        <v>-3395.8188168934266</v>
      </c>
      <c r="AE793">
        <f t="shared" si="284"/>
        <v>-4893.0810375152723</v>
      </c>
      <c r="AG793">
        <f t="shared" si="285"/>
        <v>5955.9908895883145</v>
      </c>
    </row>
    <row r="794" spans="1:33" x14ac:dyDescent="0.2">
      <c r="A794">
        <f>'建築限界数値データ　線間左'!A878</f>
        <v>-863.85111555772903</v>
      </c>
      <c r="B794">
        <f>'建築限界数値データ　線間左'!B878</f>
        <v>5579.1647317964225</v>
      </c>
      <c r="D794">
        <f t="shared" si="264"/>
        <v>60</v>
      </c>
      <c r="E794">
        <f t="shared" si="265"/>
        <v>300</v>
      </c>
      <c r="F794">
        <f t="shared" si="266"/>
        <v>-2140</v>
      </c>
      <c r="G794">
        <f t="shared" si="267"/>
        <v>500</v>
      </c>
      <c r="I794">
        <f t="shared" si="268"/>
        <v>5.6173268975967375E-2</v>
      </c>
      <c r="J794">
        <f t="shared" si="269"/>
        <v>76.666666666666671</v>
      </c>
      <c r="L794">
        <f t="shared" si="270"/>
        <v>-940.51778222439566</v>
      </c>
      <c r="M794">
        <f t="shared" si="271"/>
        <v>5579.1647317964225</v>
      </c>
      <c r="O794">
        <f t="shared" si="272"/>
        <v>-3080.5177822243959</v>
      </c>
      <c r="P794">
        <f t="shared" si="273"/>
        <v>5579.1647317964225</v>
      </c>
      <c r="R794">
        <f t="shared" si="274"/>
        <v>6373.1208141005582</v>
      </c>
      <c r="S794">
        <f t="shared" si="275"/>
        <v>-1.0663064186718811</v>
      </c>
      <c r="T794">
        <f t="shared" si="276"/>
        <v>2.075286234917912</v>
      </c>
      <c r="U794">
        <f t="shared" si="277"/>
        <v>118.90514254239146</v>
      </c>
      <c r="W794">
        <f t="shared" si="278"/>
        <v>6373.1208141005582</v>
      </c>
      <c r="X794">
        <f t="shared" si="279"/>
        <v>2.1314595038938795</v>
      </c>
      <c r="Y794">
        <f t="shared" si="280"/>
        <v>122.12363377616755</v>
      </c>
      <c r="AA794">
        <f t="shared" si="281"/>
        <v>-3388.8939997453949</v>
      </c>
      <c r="AB794">
        <f t="shared" si="282"/>
        <v>5397.4129330273981</v>
      </c>
      <c r="AD794">
        <f t="shared" si="283"/>
        <v>-3388.8939997453949</v>
      </c>
      <c r="AE794">
        <f t="shared" si="284"/>
        <v>-4897.4129330273981</v>
      </c>
      <c r="AG794">
        <f t="shared" si="285"/>
        <v>5955.6071040738043</v>
      </c>
    </row>
    <row r="795" spans="1:33" x14ac:dyDescent="0.2">
      <c r="A795">
        <f>'建築限界数値データ　線間左'!A879</f>
        <v>-856.67622365609259</v>
      </c>
      <c r="B795">
        <f>'建築限界数値データ　線間左'!B879</f>
        <v>5583.0684911975022</v>
      </c>
      <c r="D795">
        <f t="shared" si="264"/>
        <v>60</v>
      </c>
      <c r="E795">
        <f t="shared" si="265"/>
        <v>300</v>
      </c>
      <c r="F795">
        <f t="shared" si="266"/>
        <v>-2140</v>
      </c>
      <c r="G795">
        <f t="shared" si="267"/>
        <v>500</v>
      </c>
      <c r="I795">
        <f t="shared" si="268"/>
        <v>5.6173268975967375E-2</v>
      </c>
      <c r="J795">
        <f t="shared" si="269"/>
        <v>76.666666666666671</v>
      </c>
      <c r="L795">
        <f t="shared" si="270"/>
        <v>-933.34289032275922</v>
      </c>
      <c r="M795">
        <f t="shared" si="271"/>
        <v>5583.0684911975022</v>
      </c>
      <c r="O795">
        <f t="shared" si="272"/>
        <v>-3073.3428903227591</v>
      </c>
      <c r="P795">
        <f t="shared" si="273"/>
        <v>5583.0684911975022</v>
      </c>
      <c r="R795">
        <f t="shared" si="274"/>
        <v>6373.0754192069471</v>
      </c>
      <c r="S795">
        <f t="shared" si="275"/>
        <v>-1.0675880572340379</v>
      </c>
      <c r="T795">
        <f t="shared" si="276"/>
        <v>2.0740045963557554</v>
      </c>
      <c r="U795">
        <f t="shared" si="277"/>
        <v>118.83171006191867</v>
      </c>
      <c r="W795">
        <f t="shared" si="278"/>
        <v>6373.0754192069471</v>
      </c>
      <c r="X795">
        <f t="shared" si="279"/>
        <v>2.1301778653317229</v>
      </c>
      <c r="Y795">
        <f t="shared" si="280"/>
        <v>122.05020129569476</v>
      </c>
      <c r="AA795">
        <f t="shared" si="281"/>
        <v>-3381.9495964448174</v>
      </c>
      <c r="AB795">
        <f t="shared" si="282"/>
        <v>5401.7133602225267</v>
      </c>
      <c r="AD795">
        <f t="shared" si="283"/>
        <v>-3381.9495964448174</v>
      </c>
      <c r="AE795">
        <f t="shared" si="284"/>
        <v>-4901.7133602225267</v>
      </c>
      <c r="AG795">
        <f t="shared" si="285"/>
        <v>5955.1974726852914</v>
      </c>
    </row>
    <row r="796" spans="1:33" x14ac:dyDescent="0.2">
      <c r="A796">
        <f>'建築限界数値データ　線間左'!A880</f>
        <v>-849.48369099007107</v>
      </c>
      <c r="B796">
        <f>'建築限界数値データ　線間左'!B880</f>
        <v>5586.9396518903559</v>
      </c>
      <c r="D796">
        <f t="shared" si="264"/>
        <v>60</v>
      </c>
      <c r="E796">
        <f t="shared" si="265"/>
        <v>300</v>
      </c>
      <c r="F796">
        <f t="shared" si="266"/>
        <v>-2140</v>
      </c>
      <c r="G796">
        <f t="shared" si="267"/>
        <v>500</v>
      </c>
      <c r="I796">
        <f t="shared" si="268"/>
        <v>5.6173268975967375E-2</v>
      </c>
      <c r="J796">
        <f t="shared" si="269"/>
        <v>76.666666666666671</v>
      </c>
      <c r="L796">
        <f t="shared" si="270"/>
        <v>-926.1503576567377</v>
      </c>
      <c r="M796">
        <f t="shared" si="271"/>
        <v>5586.9396518903559</v>
      </c>
      <c r="O796">
        <f t="shared" si="272"/>
        <v>-3066.1503576567375</v>
      </c>
      <c r="P796">
        <f t="shared" si="273"/>
        <v>5586.9396518903559</v>
      </c>
      <c r="R796">
        <f t="shared" si="274"/>
        <v>6373.0034277115583</v>
      </c>
      <c r="S796">
        <f t="shared" si="275"/>
        <v>-1.0688696776109883</v>
      </c>
      <c r="T796">
        <f t="shared" si="276"/>
        <v>2.0727229759788051</v>
      </c>
      <c r="U796">
        <f t="shared" si="277"/>
        <v>118.75827862338144</v>
      </c>
      <c r="W796">
        <f t="shared" si="278"/>
        <v>6373.0034277115583</v>
      </c>
      <c r="X796">
        <f t="shared" si="279"/>
        <v>2.1288962449547726</v>
      </c>
      <c r="Y796">
        <f t="shared" si="280"/>
        <v>121.97676985715755</v>
      </c>
      <c r="AA796">
        <f t="shared" si="281"/>
        <v>-3374.9857499915579</v>
      </c>
      <c r="AB796">
        <f t="shared" si="282"/>
        <v>5405.9822305458238</v>
      </c>
      <c r="AD796">
        <f t="shared" si="283"/>
        <v>-3374.9857499915579</v>
      </c>
      <c r="AE796">
        <f t="shared" si="284"/>
        <v>-4905.9822305458238</v>
      </c>
      <c r="AG796">
        <f t="shared" si="285"/>
        <v>5954.7619985250003</v>
      </c>
    </row>
    <row r="797" spans="1:33" x14ac:dyDescent="0.2">
      <c r="A797">
        <f>'建築限界数値データ　線間左'!A881</f>
        <v>-842.27366566903197</v>
      </c>
      <c r="B797">
        <f>'建築限界数値データ　線間左'!B881</f>
        <v>5590.7781341596483</v>
      </c>
      <c r="D797">
        <f t="shared" si="264"/>
        <v>60</v>
      </c>
      <c r="E797">
        <f t="shared" si="265"/>
        <v>300</v>
      </c>
      <c r="F797">
        <f t="shared" si="266"/>
        <v>-2140</v>
      </c>
      <c r="G797">
        <f t="shared" si="267"/>
        <v>500</v>
      </c>
      <c r="I797">
        <f t="shared" si="268"/>
        <v>5.6173268975967375E-2</v>
      </c>
      <c r="J797">
        <f t="shared" si="269"/>
        <v>76.666666666666671</v>
      </c>
      <c r="L797">
        <f t="shared" si="270"/>
        <v>-918.9403323356986</v>
      </c>
      <c r="M797">
        <f t="shared" si="271"/>
        <v>5590.7781341596483</v>
      </c>
      <c r="O797">
        <f t="shared" si="272"/>
        <v>-3058.9403323356987</v>
      </c>
      <c r="P797">
        <f t="shared" si="273"/>
        <v>5590.7781341596483</v>
      </c>
      <c r="R797">
        <f t="shared" si="274"/>
        <v>6372.9048401955342</v>
      </c>
      <c r="S797">
        <f t="shared" si="275"/>
        <v>-1.0701512715613681</v>
      </c>
      <c r="T797">
        <f t="shared" si="276"/>
        <v>2.071441382028425</v>
      </c>
      <c r="U797">
        <f t="shared" si="277"/>
        <v>118.68484869897516</v>
      </c>
      <c r="W797">
        <f t="shared" si="278"/>
        <v>6372.9048401955342</v>
      </c>
      <c r="X797">
        <f t="shared" si="279"/>
        <v>2.1276146510043925</v>
      </c>
      <c r="Y797">
        <f t="shared" si="280"/>
        <v>121.90333993275128</v>
      </c>
      <c r="AA797">
        <f t="shared" si="281"/>
        <v>-3368.0026037858552</v>
      </c>
      <c r="AB797">
        <f t="shared" si="282"/>
        <v>5410.2194560922726</v>
      </c>
      <c r="AD797">
        <f t="shared" si="283"/>
        <v>-3368.0026037858552</v>
      </c>
      <c r="AE797">
        <f t="shared" si="284"/>
        <v>-4910.2194560922726</v>
      </c>
      <c r="AG797">
        <f t="shared" si="285"/>
        <v>5954.3006848911646</v>
      </c>
    </row>
    <row r="798" spans="1:33" x14ac:dyDescent="0.2">
      <c r="A798">
        <f>'建築限界数値データ　線間左'!A882</f>
        <v>-835.04629616255477</v>
      </c>
      <c r="B798">
        <f>'建築限界数値データ　線間左'!B882</f>
        <v>5594.5838589629584</v>
      </c>
      <c r="D798">
        <f t="shared" si="264"/>
        <v>60</v>
      </c>
      <c r="E798">
        <f t="shared" si="265"/>
        <v>300</v>
      </c>
      <c r="F798">
        <f t="shared" si="266"/>
        <v>-2140</v>
      </c>
      <c r="G798">
        <f t="shared" si="267"/>
        <v>500</v>
      </c>
      <c r="I798">
        <f t="shared" si="268"/>
        <v>5.6173268975967375E-2</v>
      </c>
      <c r="J798">
        <f t="shared" si="269"/>
        <v>76.666666666666671</v>
      </c>
      <c r="L798">
        <f t="shared" si="270"/>
        <v>-911.7129628292214</v>
      </c>
      <c r="M798">
        <f t="shared" si="271"/>
        <v>5594.5838589629584</v>
      </c>
      <c r="O798">
        <f t="shared" si="272"/>
        <v>-3051.7129628292214</v>
      </c>
      <c r="P798">
        <f t="shared" si="273"/>
        <v>5594.5838589629584</v>
      </c>
      <c r="R798">
        <f t="shared" si="274"/>
        <v>6372.7796574547256</v>
      </c>
      <c r="S798">
        <f t="shared" si="275"/>
        <v>-1.0714328308430348</v>
      </c>
      <c r="T798">
        <f t="shared" si="276"/>
        <v>2.0701598227467581</v>
      </c>
      <c r="U798">
        <f t="shared" si="277"/>
        <v>118.61142076093984</v>
      </c>
      <c r="W798">
        <f t="shared" si="278"/>
        <v>6372.7796574547256</v>
      </c>
      <c r="X798">
        <f t="shared" si="279"/>
        <v>2.1263330917227257</v>
      </c>
      <c r="Y798">
        <f t="shared" si="280"/>
        <v>121.82991199471594</v>
      </c>
      <c r="AA798">
        <f t="shared" si="281"/>
        <v>-3361.0003016253695</v>
      </c>
      <c r="AB798">
        <f t="shared" si="282"/>
        <v>5414.424949608494</v>
      </c>
      <c r="AD798">
        <f t="shared" si="283"/>
        <v>-3361.0003016253695</v>
      </c>
      <c r="AE798">
        <f t="shared" si="284"/>
        <v>-4914.424949608494</v>
      </c>
      <c r="AG798">
        <f t="shared" si="285"/>
        <v>5953.8135352780637</v>
      </c>
    </row>
    <row r="799" spans="1:33" x14ac:dyDescent="0.2">
      <c r="A799">
        <f>'建築限界数値データ　線間左'!A883</f>
        <v>-827.80173129737068</v>
      </c>
      <c r="B799">
        <f>'建築限界数値データ　線間左'!B883</f>
        <v>5598.356747932412</v>
      </c>
      <c r="D799">
        <f t="shared" si="264"/>
        <v>60</v>
      </c>
      <c r="E799">
        <f t="shared" si="265"/>
        <v>300</v>
      </c>
      <c r="F799">
        <f t="shared" si="266"/>
        <v>-2140</v>
      </c>
      <c r="G799">
        <f t="shared" si="267"/>
        <v>500</v>
      </c>
      <c r="I799">
        <f t="shared" si="268"/>
        <v>5.6173268975967375E-2</v>
      </c>
      <c r="J799">
        <f t="shared" si="269"/>
        <v>76.666666666666671</v>
      </c>
      <c r="L799">
        <f t="shared" si="270"/>
        <v>-904.46839796403731</v>
      </c>
      <c r="M799">
        <f t="shared" si="271"/>
        <v>5598.356747932412</v>
      </c>
      <c r="O799">
        <f t="shared" si="272"/>
        <v>-3044.4683979640372</v>
      </c>
      <c r="P799">
        <f t="shared" si="273"/>
        <v>5598.356747932412</v>
      </c>
      <c r="R799">
        <f t="shared" si="274"/>
        <v>6372.6278804996982</v>
      </c>
      <c r="S799">
        <f t="shared" si="275"/>
        <v>-1.0727143472128222</v>
      </c>
      <c r="T799">
        <f t="shared" si="276"/>
        <v>2.0688783063769707</v>
      </c>
      <c r="U799">
        <f t="shared" si="277"/>
        <v>118.5379952815741</v>
      </c>
      <c r="W799">
        <f t="shared" si="278"/>
        <v>6372.6278804996982</v>
      </c>
      <c r="X799">
        <f t="shared" si="279"/>
        <v>2.1250515753529382</v>
      </c>
      <c r="Y799">
        <f t="shared" si="280"/>
        <v>121.75648651535019</v>
      </c>
      <c r="AA799">
        <f t="shared" si="281"/>
        <v>-3353.9789877022258</v>
      </c>
      <c r="AB799">
        <f t="shared" si="282"/>
        <v>5418.5986244945316</v>
      </c>
      <c r="AD799">
        <f t="shared" si="283"/>
        <v>-3353.9789877022258</v>
      </c>
      <c r="AE799">
        <f t="shared" si="284"/>
        <v>-4918.5986244945316</v>
      </c>
      <c r="AG799">
        <f t="shared" si="285"/>
        <v>5953.300553376047</v>
      </c>
    </row>
    <row r="800" spans="1:33" x14ac:dyDescent="0.2">
      <c r="A800">
        <f>'建築限界数値データ　線間左'!A884</f>
        <v>-820.54012025430029</v>
      </c>
      <c r="B800">
        <f>'建築限界数値データ　線間左'!B884</f>
        <v>5602.096723376294</v>
      </c>
      <c r="D800">
        <f t="shared" si="264"/>
        <v>60</v>
      </c>
      <c r="E800">
        <f t="shared" si="265"/>
        <v>300</v>
      </c>
      <c r="F800">
        <f t="shared" si="266"/>
        <v>-2140</v>
      </c>
      <c r="G800">
        <f t="shared" si="267"/>
        <v>500</v>
      </c>
      <c r="I800">
        <f t="shared" si="268"/>
        <v>5.6173268975967375E-2</v>
      </c>
      <c r="J800">
        <f t="shared" si="269"/>
        <v>76.666666666666671</v>
      </c>
      <c r="L800">
        <f t="shared" si="270"/>
        <v>-897.20678692096692</v>
      </c>
      <c r="M800">
        <f t="shared" si="271"/>
        <v>5602.096723376294</v>
      </c>
      <c r="O800">
        <f t="shared" si="272"/>
        <v>-3037.2067869209668</v>
      </c>
      <c r="P800">
        <f t="shared" si="273"/>
        <v>5602.096723376294</v>
      </c>
      <c r="R800">
        <f t="shared" si="274"/>
        <v>6372.449510555748</v>
      </c>
      <c r="S800">
        <f t="shared" si="275"/>
        <v>-1.0739958124262996</v>
      </c>
      <c r="T800">
        <f t="shared" si="276"/>
        <v>2.0675968411634935</v>
      </c>
      <c r="U800">
        <f t="shared" si="277"/>
        <v>118.46457273324903</v>
      </c>
      <c r="W800">
        <f t="shared" si="278"/>
        <v>6372.449510555748</v>
      </c>
      <c r="X800">
        <f t="shared" si="279"/>
        <v>2.123770110139461</v>
      </c>
      <c r="Y800">
        <f t="shared" si="280"/>
        <v>121.68306396702512</v>
      </c>
      <c r="AA800">
        <f t="shared" si="281"/>
        <v>-3346.938806600037</v>
      </c>
      <c r="AB800">
        <f t="shared" si="282"/>
        <v>5422.7403948056481</v>
      </c>
      <c r="AD800">
        <f t="shared" si="283"/>
        <v>-3346.938806600037</v>
      </c>
      <c r="AE800">
        <f t="shared" si="284"/>
        <v>-4922.7403948056481</v>
      </c>
      <c r="AG800">
        <f t="shared" si="285"/>
        <v>5952.7617430715763</v>
      </c>
    </row>
    <row r="801" spans="1:33" x14ac:dyDescent="0.2">
      <c r="A801">
        <f>'建築限界数値データ　線間左'!A885</f>
        <v>-813.26161256518003</v>
      </c>
      <c r="B801">
        <f>'建築限界数値データ　線間左'!B885</f>
        <v>5605.8037082806486</v>
      </c>
      <c r="D801">
        <f t="shared" si="264"/>
        <v>60</v>
      </c>
      <c r="E801">
        <f t="shared" si="265"/>
        <v>300</v>
      </c>
      <c r="F801">
        <f t="shared" si="266"/>
        <v>-2140</v>
      </c>
      <c r="G801">
        <f t="shared" si="267"/>
        <v>500</v>
      </c>
      <c r="I801">
        <f t="shared" si="268"/>
        <v>5.6173268975967375E-2</v>
      </c>
      <c r="J801">
        <f t="shared" si="269"/>
        <v>76.666666666666671</v>
      </c>
      <c r="L801">
        <f t="shared" si="270"/>
        <v>-889.92827923184666</v>
      </c>
      <c r="M801">
        <f t="shared" si="271"/>
        <v>5605.8037082806486</v>
      </c>
      <c r="O801">
        <f t="shared" si="272"/>
        <v>-3029.9282792318468</v>
      </c>
      <c r="P801">
        <f t="shared" si="273"/>
        <v>5605.8037082806486</v>
      </c>
      <c r="R801">
        <f t="shared" si="274"/>
        <v>6372.244549062907</v>
      </c>
      <c r="S801">
        <f t="shared" si="275"/>
        <v>-1.0752772182375274</v>
      </c>
      <c r="T801">
        <f t="shared" si="276"/>
        <v>2.0663154353522657</v>
      </c>
      <c r="U801">
        <f t="shared" si="277"/>
        <v>118.39115358842213</v>
      </c>
      <c r="W801">
        <f t="shared" si="278"/>
        <v>6372.244549062907</v>
      </c>
      <c r="X801">
        <f t="shared" si="279"/>
        <v>2.1224887043282332</v>
      </c>
      <c r="Y801">
        <f t="shared" si="280"/>
        <v>121.60964482219823</v>
      </c>
      <c r="AA801">
        <f t="shared" si="281"/>
        <v>-3339.8799032909292</v>
      </c>
      <c r="AB801">
        <f t="shared" si="282"/>
        <v>5426.850175254086</v>
      </c>
      <c r="AD801">
        <f t="shared" si="283"/>
        <v>-3339.8799032909292</v>
      </c>
      <c r="AE801">
        <f t="shared" si="284"/>
        <v>-4926.850175254086</v>
      </c>
      <c r="AG801">
        <f t="shared" si="285"/>
        <v>5952.1971084472534</v>
      </c>
    </row>
    <row r="802" spans="1:33" x14ac:dyDescent="0.2">
      <c r="A802">
        <f>'建築限界数値データ　線間左'!A886</f>
        <v>-805.96635810978546</v>
      </c>
      <c r="B802">
        <f>'建築限界数値データ　線間左'!B886</f>
        <v>5609.4776263108624</v>
      </c>
      <c r="D802">
        <f t="shared" si="264"/>
        <v>60</v>
      </c>
      <c r="E802">
        <f t="shared" si="265"/>
        <v>300</v>
      </c>
      <c r="F802">
        <f t="shared" si="266"/>
        <v>-2140</v>
      </c>
      <c r="G802">
        <f t="shared" si="267"/>
        <v>500</v>
      </c>
      <c r="I802">
        <f t="shared" si="268"/>
        <v>5.6173268975967375E-2</v>
      </c>
      <c r="J802">
        <f t="shared" si="269"/>
        <v>76.666666666666671</v>
      </c>
      <c r="L802">
        <f t="shared" si="270"/>
        <v>-882.63302477645209</v>
      </c>
      <c r="M802">
        <f t="shared" si="271"/>
        <v>5609.4776263108624</v>
      </c>
      <c r="O802">
        <f t="shared" si="272"/>
        <v>-3022.6330247764522</v>
      </c>
      <c r="P802">
        <f t="shared" si="273"/>
        <v>5609.4776263108624</v>
      </c>
      <c r="R802">
        <f t="shared" si="274"/>
        <v>6372.0129976759617</v>
      </c>
      <c r="S802">
        <f t="shared" si="275"/>
        <v>-1.0765585563988136</v>
      </c>
      <c r="T802">
        <f t="shared" si="276"/>
        <v>2.0650340971909795</v>
      </c>
      <c r="U802">
        <f t="shared" si="277"/>
        <v>118.31773831965138</v>
      </c>
      <c r="W802">
        <f t="shared" si="278"/>
        <v>6372.0129976759617</v>
      </c>
      <c r="X802">
        <f t="shared" si="279"/>
        <v>2.1212073661669471</v>
      </c>
      <c r="Y802">
        <f t="shared" si="280"/>
        <v>121.53622955342748</v>
      </c>
      <c r="AA802">
        <f t="shared" si="281"/>
        <v>-3332.8024231325644</v>
      </c>
      <c r="AB802">
        <f t="shared" si="282"/>
        <v>5430.927881210825</v>
      </c>
      <c r="AD802">
        <f t="shared" si="283"/>
        <v>-3332.8024231325644</v>
      </c>
      <c r="AE802">
        <f t="shared" si="284"/>
        <v>-4930.927881210825</v>
      </c>
      <c r="AG802">
        <f t="shared" si="285"/>
        <v>5951.6066537818651</v>
      </c>
    </row>
    <row r="803" spans="1:33" x14ac:dyDescent="0.2">
      <c r="A803">
        <f>'建築限界数値データ　線間左'!A887</f>
        <v>-798.65450711274173</v>
      </c>
      <c r="B803">
        <f>'建築限界数値データ　線間左'!B887</f>
        <v>5613.1184018132408</v>
      </c>
      <c r="D803">
        <f t="shared" si="264"/>
        <v>60</v>
      </c>
      <c r="E803">
        <f t="shared" si="265"/>
        <v>300</v>
      </c>
      <c r="F803">
        <f t="shared" si="266"/>
        <v>-2140</v>
      </c>
      <c r="G803">
        <f t="shared" si="267"/>
        <v>500</v>
      </c>
      <c r="I803">
        <f t="shared" si="268"/>
        <v>5.6173268975967375E-2</v>
      </c>
      <c r="J803">
        <f t="shared" si="269"/>
        <v>76.666666666666671</v>
      </c>
      <c r="L803">
        <f t="shared" si="270"/>
        <v>-875.32117377940835</v>
      </c>
      <c r="M803">
        <f t="shared" si="271"/>
        <v>5613.1184018132408</v>
      </c>
      <c r="O803">
        <f t="shared" si="272"/>
        <v>-3015.3211737794081</v>
      </c>
      <c r="P803">
        <f t="shared" si="273"/>
        <v>5613.1184018132408</v>
      </c>
      <c r="R803">
        <f t="shared" si="274"/>
        <v>6371.7548582644686</v>
      </c>
      <c r="S803">
        <f t="shared" si="275"/>
        <v>-1.0778398186604712</v>
      </c>
      <c r="T803">
        <f t="shared" si="276"/>
        <v>2.0637528349293222</v>
      </c>
      <c r="U803">
        <f t="shared" si="277"/>
        <v>118.24432739960902</v>
      </c>
      <c r="W803">
        <f t="shared" si="278"/>
        <v>6371.7548582644686</v>
      </c>
      <c r="X803">
        <f t="shared" si="279"/>
        <v>2.1199261039052897</v>
      </c>
      <c r="Y803">
        <f t="shared" si="280"/>
        <v>121.46281863338513</v>
      </c>
      <c r="AA803">
        <f t="shared" si="281"/>
        <v>-3325.7065118651367</v>
      </c>
      <c r="AB803">
        <f t="shared" si="282"/>
        <v>5434.9734287073279</v>
      </c>
      <c r="AD803">
        <f t="shared" si="283"/>
        <v>-3325.7065118651367</v>
      </c>
      <c r="AE803">
        <f t="shared" si="284"/>
        <v>-4934.9734287073279</v>
      </c>
      <c r="AG803">
        <f t="shared" si="285"/>
        <v>5950.9903835504165</v>
      </c>
    </row>
    <row r="804" spans="1:33" x14ac:dyDescent="0.2">
      <c r="A804">
        <f>'建築限界数値データ　線間左'!A888</f>
        <v>-791.32621014043195</v>
      </c>
      <c r="B804">
        <f>'建築限界数値データ　線間左'!B888</f>
        <v>5616.725959816561</v>
      </c>
      <c r="D804">
        <f t="shared" si="264"/>
        <v>60</v>
      </c>
      <c r="E804">
        <f t="shared" si="265"/>
        <v>300</v>
      </c>
      <c r="F804">
        <f t="shared" si="266"/>
        <v>-2140</v>
      </c>
      <c r="G804">
        <f t="shared" si="267"/>
        <v>500</v>
      </c>
      <c r="I804">
        <f t="shared" si="268"/>
        <v>5.6173268975967375E-2</v>
      </c>
      <c r="J804">
        <f t="shared" si="269"/>
        <v>76.666666666666671</v>
      </c>
      <c r="L804">
        <f t="shared" si="270"/>
        <v>-867.99287680709858</v>
      </c>
      <c r="M804">
        <f t="shared" si="271"/>
        <v>5616.725959816561</v>
      </c>
      <c r="O804">
        <f t="shared" si="272"/>
        <v>-3007.9928768070986</v>
      </c>
      <c r="P804">
        <f t="shared" si="273"/>
        <v>5616.725959816561</v>
      </c>
      <c r="R804">
        <f t="shared" si="274"/>
        <v>6371.4701329127738</v>
      </c>
      <c r="S804">
        <f t="shared" si="275"/>
        <v>-1.0791209967705742</v>
      </c>
      <c r="T804">
        <f t="shared" si="276"/>
        <v>2.062471656819219</v>
      </c>
      <c r="U804">
        <f t="shared" si="277"/>
        <v>118.17092130109556</v>
      </c>
      <c r="W804">
        <f t="shared" si="278"/>
        <v>6371.4701329127738</v>
      </c>
      <c r="X804">
        <f t="shared" si="279"/>
        <v>2.1186449257951865</v>
      </c>
      <c r="Y804">
        <f t="shared" si="280"/>
        <v>121.38941253487165</v>
      </c>
      <c r="AA804">
        <f t="shared" si="281"/>
        <v>-3318.5923156083741</v>
      </c>
      <c r="AB804">
        <f t="shared" si="282"/>
        <v>5438.9867344372678</v>
      </c>
      <c r="AD804">
        <f t="shared" si="283"/>
        <v>-3318.5923156083741</v>
      </c>
      <c r="AE804">
        <f t="shared" si="284"/>
        <v>-4938.9867344372678</v>
      </c>
      <c r="AG804">
        <f t="shared" si="285"/>
        <v>5950.3483024241741</v>
      </c>
    </row>
    <row r="805" spans="1:33" x14ac:dyDescent="0.2">
      <c r="A805">
        <f>'建築限界数値データ　線間左'!A889</f>
        <v>-783.98161809789644</v>
      </c>
      <c r="B805">
        <f>'建築限界数値データ　線間左'!B889</f>
        <v>5620.3002260336216</v>
      </c>
      <c r="D805">
        <f t="shared" si="264"/>
        <v>60</v>
      </c>
      <c r="E805">
        <f t="shared" si="265"/>
        <v>300</v>
      </c>
      <c r="F805">
        <f t="shared" si="266"/>
        <v>-2140</v>
      </c>
      <c r="G805">
        <f t="shared" si="267"/>
        <v>500</v>
      </c>
      <c r="I805">
        <f t="shared" si="268"/>
        <v>5.6173268975967375E-2</v>
      </c>
      <c r="J805">
        <f t="shared" si="269"/>
        <v>76.666666666666671</v>
      </c>
      <c r="L805">
        <f t="shared" si="270"/>
        <v>-860.64828476456307</v>
      </c>
      <c r="M805">
        <f t="shared" si="271"/>
        <v>5620.3002260336216</v>
      </c>
      <c r="O805">
        <f t="shared" si="272"/>
        <v>-3000.648284764563</v>
      </c>
      <c r="P805">
        <f t="shared" si="273"/>
        <v>5620.3002260336216</v>
      </c>
      <c r="R805">
        <f t="shared" si="274"/>
        <v>6371.1588239200328</v>
      </c>
      <c r="S805">
        <f t="shared" si="275"/>
        <v>-1.0804020824747145</v>
      </c>
      <c r="T805">
        <f t="shared" si="276"/>
        <v>2.0611905711150786</v>
      </c>
      <c r="U805">
        <f t="shared" si="277"/>
        <v>118.09752049705378</v>
      </c>
      <c r="W805">
        <f t="shared" si="278"/>
        <v>6371.1588239200328</v>
      </c>
      <c r="X805">
        <f t="shared" si="279"/>
        <v>2.1173638400910462</v>
      </c>
      <c r="Y805">
        <f t="shared" si="280"/>
        <v>121.31601173082987</v>
      </c>
      <c r="AA805">
        <f t="shared" si="281"/>
        <v>-3311.4599808585344</v>
      </c>
      <c r="AB805">
        <f t="shared" si="282"/>
        <v>5442.967715758241</v>
      </c>
      <c r="AD805">
        <f t="shared" si="283"/>
        <v>-3311.4599808585344</v>
      </c>
      <c r="AE805">
        <f t="shared" si="284"/>
        <v>-4942.967715758241</v>
      </c>
      <c r="AG805">
        <f t="shared" si="285"/>
        <v>5949.68041527071</v>
      </c>
    </row>
    <row r="806" spans="1:33" x14ac:dyDescent="0.2">
      <c r="A806">
        <f>'建築限界数値データ　線間左'!A890</f>
        <v>-776.62088222572629</v>
      </c>
      <c r="B806">
        <f>'建築限界数値データ　線間左'!B890</f>
        <v>5623.8411268627651</v>
      </c>
      <c r="D806">
        <f t="shared" si="264"/>
        <v>60</v>
      </c>
      <c r="E806">
        <f t="shared" si="265"/>
        <v>300</v>
      </c>
      <c r="F806">
        <f t="shared" si="266"/>
        <v>-2140</v>
      </c>
      <c r="G806">
        <f t="shared" si="267"/>
        <v>500</v>
      </c>
      <c r="I806">
        <f t="shared" si="268"/>
        <v>5.6173268975967375E-2</v>
      </c>
      <c r="J806">
        <f t="shared" si="269"/>
        <v>76.666666666666671</v>
      </c>
      <c r="L806">
        <f t="shared" si="270"/>
        <v>-853.28754889239292</v>
      </c>
      <c r="M806">
        <f t="shared" si="271"/>
        <v>5623.8411268627651</v>
      </c>
      <c r="O806">
        <f t="shared" si="272"/>
        <v>-2993.2875488923928</v>
      </c>
      <c r="P806">
        <f t="shared" si="273"/>
        <v>5623.8411268627651</v>
      </c>
      <c r="R806">
        <f t="shared" si="274"/>
        <v>6370.8209338002334</v>
      </c>
      <c r="S806">
        <f t="shared" si="275"/>
        <v>-1.0816830675157572</v>
      </c>
      <c r="T806">
        <f t="shared" si="276"/>
        <v>2.0599095860740357</v>
      </c>
      <c r="U806">
        <f t="shared" si="277"/>
        <v>118.02412546058262</v>
      </c>
      <c r="W806">
        <f t="shared" si="278"/>
        <v>6370.8209338002334</v>
      </c>
      <c r="X806">
        <f t="shared" si="279"/>
        <v>2.1160828550500033</v>
      </c>
      <c r="Y806">
        <f t="shared" si="280"/>
        <v>121.24261669435873</v>
      </c>
      <c r="AA806">
        <f t="shared" si="281"/>
        <v>-3304.3096544853843</v>
      </c>
      <c r="AB806">
        <f t="shared" si="282"/>
        <v>5446.9162906934744</v>
      </c>
      <c r="AD806">
        <f t="shared" si="283"/>
        <v>-3304.3096544853843</v>
      </c>
      <c r="AE806">
        <f t="shared" si="284"/>
        <v>-4946.9162906934744</v>
      </c>
      <c r="AG806">
        <f t="shared" si="285"/>
        <v>5948.9867271539451</v>
      </c>
    </row>
    <row r="807" spans="1:33" x14ac:dyDescent="0.2">
      <c r="A807">
        <f>'建築限界数値データ　線間左'!A891</f>
        <v>-769.24415409694654</v>
      </c>
      <c r="B807">
        <f>'建築限界数値データ　線間左'!B891</f>
        <v>5627.3485893894012</v>
      </c>
      <c r="D807">
        <f t="shared" si="264"/>
        <v>60</v>
      </c>
      <c r="E807">
        <f t="shared" si="265"/>
        <v>300</v>
      </c>
      <c r="F807">
        <f t="shared" si="266"/>
        <v>-2140</v>
      </c>
      <c r="G807">
        <f t="shared" si="267"/>
        <v>500</v>
      </c>
      <c r="I807">
        <f t="shared" si="268"/>
        <v>5.6173268975967375E-2</v>
      </c>
      <c r="J807">
        <f t="shared" si="269"/>
        <v>76.666666666666671</v>
      </c>
      <c r="L807">
        <f t="shared" si="270"/>
        <v>-845.91082076361317</v>
      </c>
      <c r="M807">
        <f t="shared" si="271"/>
        <v>5627.3485893894012</v>
      </c>
      <c r="O807">
        <f t="shared" si="272"/>
        <v>-2985.9108207636132</v>
      </c>
      <c r="P807">
        <f t="shared" si="273"/>
        <v>5627.3485893894012</v>
      </c>
      <c r="R807">
        <f t="shared" si="274"/>
        <v>6370.4564652822264</v>
      </c>
      <c r="S807">
        <f t="shared" si="275"/>
        <v>-1.0829639436335978</v>
      </c>
      <c r="T807">
        <f t="shared" si="276"/>
        <v>2.0586287099561953</v>
      </c>
      <c r="U807">
        <f t="shared" si="277"/>
        <v>117.95073666495128</v>
      </c>
      <c r="W807">
        <f t="shared" si="278"/>
        <v>6370.4564652822264</v>
      </c>
      <c r="X807">
        <f t="shared" si="279"/>
        <v>2.1148019789321628</v>
      </c>
      <c r="Y807">
        <f t="shared" si="280"/>
        <v>121.16922789872737</v>
      </c>
      <c r="AA807">
        <f t="shared" si="281"/>
        <v>-3297.1414837291804</v>
      </c>
      <c r="AB807">
        <f t="shared" si="282"/>
        <v>5450.8323779335078</v>
      </c>
      <c r="AD807">
        <f t="shared" si="283"/>
        <v>-3297.1414837291804</v>
      </c>
      <c r="AE807">
        <f t="shared" si="284"/>
        <v>-4950.8323779335078</v>
      </c>
      <c r="AG807">
        <f t="shared" si="285"/>
        <v>5948.2672433341977</v>
      </c>
    </row>
    <row r="808" spans="1:33" x14ac:dyDescent="0.2">
      <c r="A808">
        <f>'建築限界数値データ　線間左'!A892</f>
        <v>-761.8515856138971</v>
      </c>
      <c r="B808">
        <f>'建築限界数値データ　線間左'!B892</f>
        <v>5630.8225413875025</v>
      </c>
      <c r="D808">
        <f t="shared" si="264"/>
        <v>60</v>
      </c>
      <c r="E808">
        <f t="shared" si="265"/>
        <v>300</v>
      </c>
      <c r="F808">
        <f t="shared" si="266"/>
        <v>-2140</v>
      </c>
      <c r="G808">
        <f t="shared" si="267"/>
        <v>500</v>
      </c>
      <c r="I808">
        <f t="shared" si="268"/>
        <v>5.6173268975967375E-2</v>
      </c>
      <c r="J808">
        <f t="shared" si="269"/>
        <v>76.666666666666671</v>
      </c>
      <c r="L808">
        <f t="shared" si="270"/>
        <v>-838.51825228056373</v>
      </c>
      <c r="M808">
        <f t="shared" si="271"/>
        <v>5630.8225413875025</v>
      </c>
      <c r="O808">
        <f t="shared" si="272"/>
        <v>-2978.5182522805635</v>
      </c>
      <c r="P808">
        <f t="shared" si="273"/>
        <v>5630.8225413875025</v>
      </c>
      <c r="R808">
        <f t="shared" si="274"/>
        <v>6370.0654213097432</v>
      </c>
      <c r="S808">
        <f t="shared" si="275"/>
        <v>-1.0842447025649182</v>
      </c>
      <c r="T808">
        <f t="shared" si="276"/>
        <v>2.0573479510248749</v>
      </c>
      <c r="U808">
        <f t="shared" si="277"/>
        <v>117.87735458361291</v>
      </c>
      <c r="W808">
        <f t="shared" si="278"/>
        <v>6370.0654213097432</v>
      </c>
      <c r="X808">
        <f t="shared" si="279"/>
        <v>2.1135212200008424</v>
      </c>
      <c r="Y808">
        <f t="shared" si="280"/>
        <v>121.09584581738903</v>
      </c>
      <c r="AA808">
        <f t="shared" si="281"/>
        <v>-3289.9556161976202</v>
      </c>
      <c r="AB808">
        <f t="shared" si="282"/>
        <v>5454.7158968378744</v>
      </c>
      <c r="AD808">
        <f t="shared" si="283"/>
        <v>-3289.9556161976202</v>
      </c>
      <c r="AE808">
        <f t="shared" si="284"/>
        <v>-4954.7158968378744</v>
      </c>
      <c r="AG808">
        <f t="shared" si="285"/>
        <v>5947.5219692682267</v>
      </c>
    </row>
    <row r="809" spans="1:33" x14ac:dyDescent="0.2">
      <c r="A809">
        <f>'建築限界数値データ　線間左'!A893</f>
        <v>-754.44332900510369</v>
      </c>
      <c r="B809">
        <f>'建築限界数値データ　線間左'!B893</f>
        <v>5634.2629113210933</v>
      </c>
      <c r="D809">
        <f t="shared" si="264"/>
        <v>60</v>
      </c>
      <c r="E809">
        <f t="shared" si="265"/>
        <v>300</v>
      </c>
      <c r="F809">
        <f t="shared" si="266"/>
        <v>-2140</v>
      </c>
      <c r="G809">
        <f t="shared" si="267"/>
        <v>500</v>
      </c>
      <c r="I809">
        <f t="shared" si="268"/>
        <v>5.6173268975967375E-2</v>
      </c>
      <c r="J809">
        <f t="shared" si="269"/>
        <v>76.666666666666671</v>
      </c>
      <c r="L809">
        <f t="shared" si="270"/>
        <v>-831.10999567177032</v>
      </c>
      <c r="M809">
        <f t="shared" si="271"/>
        <v>5634.2629113210933</v>
      </c>
      <c r="O809">
        <f t="shared" si="272"/>
        <v>-2971.1099956717703</v>
      </c>
      <c r="P809">
        <f t="shared" si="273"/>
        <v>5634.2629113210933</v>
      </c>
      <c r="R809">
        <f t="shared" si="274"/>
        <v>6369.6478050414335</v>
      </c>
      <c r="S809">
        <f t="shared" si="275"/>
        <v>-1.0855253360429411</v>
      </c>
      <c r="T809">
        <f t="shared" si="276"/>
        <v>2.056067317546852</v>
      </c>
      <c r="U809">
        <f t="shared" si="277"/>
        <v>117.80397969021905</v>
      </c>
      <c r="W809">
        <f t="shared" si="278"/>
        <v>6369.6478050414335</v>
      </c>
      <c r="X809">
        <f t="shared" si="279"/>
        <v>2.1122405865228195</v>
      </c>
      <c r="Y809">
        <f t="shared" si="280"/>
        <v>121.02247092399514</v>
      </c>
      <c r="AA809">
        <f t="shared" si="281"/>
        <v>-3282.7521998628267</v>
      </c>
      <c r="AB809">
        <f t="shared" si="282"/>
        <v>5458.5667674367523</v>
      </c>
      <c r="AD809">
        <f t="shared" si="283"/>
        <v>-3282.7521998628267</v>
      </c>
      <c r="AE809">
        <f t="shared" si="284"/>
        <v>-4958.5667674367523</v>
      </c>
      <c r="AG809">
        <f t="shared" si="285"/>
        <v>5946.7509106092875</v>
      </c>
    </row>
    <row r="810" spans="1:33" x14ac:dyDescent="0.2">
      <c r="A810">
        <f>'建築限界数値データ　線間左'!A894</f>
        <v>-747.01953682214412</v>
      </c>
      <c r="B810">
        <f>'建築限界数値データ　線間左'!B894</f>
        <v>5637.6696283457259</v>
      </c>
      <c r="D810">
        <f t="shared" si="264"/>
        <v>60</v>
      </c>
      <c r="E810">
        <f t="shared" si="265"/>
        <v>300</v>
      </c>
      <c r="F810">
        <f t="shared" si="266"/>
        <v>-2140</v>
      </c>
      <c r="G810">
        <f t="shared" si="267"/>
        <v>500</v>
      </c>
      <c r="I810">
        <f t="shared" si="268"/>
        <v>5.6173268975967375E-2</v>
      </c>
      <c r="J810">
        <f t="shared" si="269"/>
        <v>76.666666666666671</v>
      </c>
      <c r="L810">
        <f t="shared" si="270"/>
        <v>-823.68620348881075</v>
      </c>
      <c r="M810">
        <f t="shared" si="271"/>
        <v>5637.6696283457259</v>
      </c>
      <c r="O810">
        <f t="shared" si="272"/>
        <v>-2963.6862034888109</v>
      </c>
      <c r="P810">
        <f t="shared" si="273"/>
        <v>5637.6696283457259</v>
      </c>
      <c r="R810">
        <f t="shared" si="274"/>
        <v>6369.2036198508958</v>
      </c>
      <c r="S810">
        <f t="shared" si="275"/>
        <v>-1.0868058357971875</v>
      </c>
      <c r="T810">
        <f t="shared" si="276"/>
        <v>2.0547868177926056</v>
      </c>
      <c r="U810">
        <f t="shared" si="277"/>
        <v>117.73061245863319</v>
      </c>
      <c r="W810">
        <f t="shared" si="278"/>
        <v>6369.2036198508958</v>
      </c>
      <c r="X810">
        <f t="shared" si="279"/>
        <v>2.1109600867685732</v>
      </c>
      <c r="Y810">
        <f t="shared" si="280"/>
        <v>120.94910369240931</v>
      </c>
      <c r="AA810">
        <f t="shared" si="281"/>
        <v>-3275.5313830582845</v>
      </c>
      <c r="AB810">
        <f t="shared" si="282"/>
        <v>5462.3849104326246</v>
      </c>
      <c r="AD810">
        <f t="shared" si="283"/>
        <v>-3275.5313830582845</v>
      </c>
      <c r="AE810">
        <f t="shared" si="284"/>
        <v>-4962.3849104326246</v>
      </c>
      <c r="AG810">
        <f t="shared" si="285"/>
        <v>5945.9540732071855</v>
      </c>
    </row>
    <row r="811" spans="1:33" x14ac:dyDescent="0.2">
      <c r="A811">
        <f>'建築限界数値データ　線間左'!A895</f>
        <v>-739.58036193650685</v>
      </c>
      <c r="B811">
        <f>'建築限界数値データ　線間左'!B895</f>
        <v>5641.0426223099339</v>
      </c>
      <c r="D811">
        <f t="shared" si="264"/>
        <v>60</v>
      </c>
      <c r="E811">
        <f t="shared" si="265"/>
        <v>300</v>
      </c>
      <c r="F811">
        <f t="shared" si="266"/>
        <v>-2140</v>
      </c>
      <c r="G811">
        <f t="shared" si="267"/>
        <v>500</v>
      </c>
      <c r="I811">
        <f t="shared" si="268"/>
        <v>5.6173268975967375E-2</v>
      </c>
      <c r="J811">
        <f t="shared" si="269"/>
        <v>76.666666666666671</v>
      </c>
      <c r="L811">
        <f t="shared" si="270"/>
        <v>-816.24702860317348</v>
      </c>
      <c r="M811">
        <f t="shared" si="271"/>
        <v>5641.0426223099339</v>
      </c>
      <c r="O811">
        <f t="shared" si="272"/>
        <v>-2956.2470286031735</v>
      </c>
      <c r="P811">
        <f t="shared" si="273"/>
        <v>5641.0426223099339</v>
      </c>
      <c r="R811">
        <f t="shared" si="274"/>
        <v>6368.73286932671</v>
      </c>
      <c r="S811">
        <f t="shared" si="275"/>
        <v>-1.0880861935532309</v>
      </c>
      <c r="T811">
        <f t="shared" si="276"/>
        <v>2.0535064600365622</v>
      </c>
      <c r="U811">
        <f t="shared" si="277"/>
        <v>117.65725336294506</v>
      </c>
      <c r="W811">
        <f t="shared" si="278"/>
        <v>6368.73286932671</v>
      </c>
      <c r="X811">
        <f t="shared" si="279"/>
        <v>2.1096797290125298</v>
      </c>
      <c r="Y811">
        <f t="shared" si="280"/>
        <v>120.87574459672118</v>
      </c>
      <c r="AA811">
        <f t="shared" si="281"/>
        <v>-3268.2933144757912</v>
      </c>
      <c r="AB811">
        <f t="shared" si="282"/>
        <v>5466.1702472018997</v>
      </c>
      <c r="AD811">
        <f t="shared" si="283"/>
        <v>-3268.2933144757912</v>
      </c>
      <c r="AE811">
        <f t="shared" si="284"/>
        <v>-4966.1702472018997</v>
      </c>
      <c r="AG811">
        <f t="shared" si="285"/>
        <v>5945.1314631083251</v>
      </c>
    </row>
    <row r="812" spans="1:33" x14ac:dyDescent="0.2">
      <c r="A812">
        <f>'建築限界数値データ　線間左'!A896</f>
        <v>-732.12595753644064</v>
      </c>
      <c r="B812">
        <f>'建築限界数値データ　線間左'!B896</f>
        <v>5644.3818237566811</v>
      </c>
      <c r="D812">
        <f t="shared" si="264"/>
        <v>60</v>
      </c>
      <c r="E812">
        <f t="shared" si="265"/>
        <v>300</v>
      </c>
      <c r="F812">
        <f t="shared" si="266"/>
        <v>-2140</v>
      </c>
      <c r="G812">
        <f t="shared" si="267"/>
        <v>500</v>
      </c>
      <c r="I812">
        <f t="shared" si="268"/>
        <v>5.6173268975967375E-2</v>
      </c>
      <c r="J812">
        <f t="shared" si="269"/>
        <v>76.666666666666671</v>
      </c>
      <c r="L812">
        <f t="shared" si="270"/>
        <v>-808.79262420310727</v>
      </c>
      <c r="M812">
        <f t="shared" si="271"/>
        <v>5644.3818237566811</v>
      </c>
      <c r="O812">
        <f t="shared" si="272"/>
        <v>-2948.7926242031072</v>
      </c>
      <c r="P812">
        <f t="shared" si="273"/>
        <v>5644.3818237566811</v>
      </c>
      <c r="R812">
        <f t="shared" si="274"/>
        <v>6368.2355572724728</v>
      </c>
      <c r="S812">
        <f t="shared" si="275"/>
        <v>-1.0893664010324526</v>
      </c>
      <c r="T812">
        <f t="shared" si="276"/>
        <v>2.0522262525573405</v>
      </c>
      <c r="U812">
        <f t="shared" si="277"/>
        <v>117.58390287748458</v>
      </c>
      <c r="W812">
        <f t="shared" si="278"/>
        <v>6368.2355572724728</v>
      </c>
      <c r="X812">
        <f t="shared" si="279"/>
        <v>2.108399521533308</v>
      </c>
      <c r="Y812">
        <f t="shared" si="280"/>
        <v>120.80239411126068</v>
      </c>
      <c r="AA812">
        <f t="shared" si="281"/>
        <v>-3261.0381431623964</v>
      </c>
      <c r="AB812">
        <f t="shared" si="282"/>
        <v>5469.9226997965325</v>
      </c>
      <c r="AD812">
        <f t="shared" si="283"/>
        <v>-3261.0381431623964</v>
      </c>
      <c r="AE812">
        <f t="shared" si="284"/>
        <v>-4969.9226997965325</v>
      </c>
      <c r="AG812">
        <f t="shared" si="285"/>
        <v>5944.2830865557626</v>
      </c>
    </row>
    <row r="813" spans="1:33" x14ac:dyDescent="0.2">
      <c r="A813">
        <f>'建築限界数値データ　線間左'!A897</f>
        <v>-724.65647712380269</v>
      </c>
      <c r="B813">
        <f>'建築限界数値データ　線間左'!B897</f>
        <v>5647.6871639247902</v>
      </c>
      <c r="D813">
        <f t="shared" si="264"/>
        <v>60</v>
      </c>
      <c r="E813">
        <f t="shared" si="265"/>
        <v>300</v>
      </c>
      <c r="F813">
        <f t="shared" si="266"/>
        <v>-2140</v>
      </c>
      <c r="G813">
        <f t="shared" si="267"/>
        <v>500</v>
      </c>
      <c r="I813">
        <f t="shared" si="268"/>
        <v>5.6173268975967375E-2</v>
      </c>
      <c r="J813">
        <f t="shared" si="269"/>
        <v>76.666666666666671</v>
      </c>
      <c r="L813">
        <f t="shared" si="270"/>
        <v>-801.32314379046932</v>
      </c>
      <c r="M813">
        <f t="shared" si="271"/>
        <v>5647.6871639247902</v>
      </c>
      <c r="O813">
        <f t="shared" si="272"/>
        <v>-2941.3231437904692</v>
      </c>
      <c r="P813">
        <f t="shared" si="273"/>
        <v>5647.6871639247902</v>
      </c>
      <c r="R813">
        <f t="shared" si="274"/>
        <v>6367.7116877068402</v>
      </c>
      <c r="S813">
        <f t="shared" si="275"/>
        <v>-1.0906464499517978</v>
      </c>
      <c r="T813">
        <f t="shared" si="276"/>
        <v>2.0509462036379951</v>
      </c>
      <c r="U813">
        <f t="shared" si="277"/>
        <v>117.5105614768358</v>
      </c>
      <c r="W813">
        <f t="shared" si="278"/>
        <v>6367.7116877068402</v>
      </c>
      <c r="X813">
        <f t="shared" si="279"/>
        <v>2.1071194726139626</v>
      </c>
      <c r="Y813">
        <f t="shared" si="280"/>
        <v>120.72905271061191</v>
      </c>
      <c r="AA813">
        <f t="shared" si="281"/>
        <v>-3253.7660185173281</v>
      </c>
      <c r="AB813">
        <f t="shared" si="282"/>
        <v>5473.6421909456403</v>
      </c>
      <c r="AD813">
        <f t="shared" si="283"/>
        <v>-3253.7660185173281</v>
      </c>
      <c r="AE813">
        <f t="shared" si="284"/>
        <v>-4973.6421909456403</v>
      </c>
      <c r="AG813">
        <f t="shared" si="285"/>
        <v>5943.4089499892789</v>
      </c>
    </row>
    <row r="814" spans="1:33" x14ac:dyDescent="0.2">
      <c r="A814">
        <f>'建築限界数値データ　線間左'!A898</f>
        <v>-717.17207451089894</v>
      </c>
      <c r="B814">
        <f>'建築限界数値データ　線間左'!B898</f>
        <v>5650.9585747503579</v>
      </c>
      <c r="D814">
        <f t="shared" si="264"/>
        <v>60</v>
      </c>
      <c r="E814">
        <f t="shared" si="265"/>
        <v>300</v>
      </c>
      <c r="F814">
        <f t="shared" si="266"/>
        <v>-2140</v>
      </c>
      <c r="G814">
        <f t="shared" si="267"/>
        <v>500</v>
      </c>
      <c r="I814">
        <f t="shared" si="268"/>
        <v>5.6173268975967375E-2</v>
      </c>
      <c r="J814">
        <f t="shared" si="269"/>
        <v>76.666666666666671</v>
      </c>
      <c r="L814">
        <f t="shared" si="270"/>
        <v>-793.83874117756557</v>
      </c>
      <c r="M814">
        <f t="shared" si="271"/>
        <v>5650.9585747503579</v>
      </c>
      <c r="O814">
        <f t="shared" si="272"/>
        <v>-2933.8387411775657</v>
      </c>
      <c r="P814">
        <f t="shared" si="273"/>
        <v>5650.9585747503579</v>
      </c>
      <c r="R814">
        <f t="shared" si="274"/>
        <v>6367.1612648635628</v>
      </c>
      <c r="S814">
        <f t="shared" si="275"/>
        <v>-1.0919263320235288</v>
      </c>
      <c r="T814">
        <f t="shared" si="276"/>
        <v>2.0496663215662645</v>
      </c>
      <c r="U814">
        <f t="shared" si="277"/>
        <v>117.43722963585118</v>
      </c>
      <c r="W814">
        <f t="shared" si="278"/>
        <v>6367.1612648635628</v>
      </c>
      <c r="X814">
        <f t="shared" si="279"/>
        <v>2.105839590542232</v>
      </c>
      <c r="Y814">
        <f t="shared" si="280"/>
        <v>120.65572086962727</v>
      </c>
      <c r="AA814">
        <f t="shared" si="281"/>
        <v>-3246.4770902889236</v>
      </c>
      <c r="AB814">
        <f t="shared" si="282"/>
        <v>5477.3286440570764</v>
      </c>
      <c r="AD814">
        <f t="shared" si="283"/>
        <v>-3246.4770902889236</v>
      </c>
      <c r="AE814">
        <f t="shared" si="284"/>
        <v>-4977.3286440570764</v>
      </c>
      <c r="AG814">
        <f t="shared" si="285"/>
        <v>5942.5090600454187</v>
      </c>
    </row>
    <row r="815" spans="1:33" x14ac:dyDescent="0.2">
      <c r="A815">
        <f>'建築限界数値データ　線間左'!A899</f>
        <v>-709.67290381731198</v>
      </c>
      <c r="B815">
        <f>'建築限界数値データ　線間左'!B899</f>
        <v>5654.1959888681586</v>
      </c>
      <c r="D815">
        <f t="shared" si="264"/>
        <v>60</v>
      </c>
      <c r="E815">
        <f t="shared" si="265"/>
        <v>300</v>
      </c>
      <c r="F815">
        <f t="shared" si="266"/>
        <v>-2140</v>
      </c>
      <c r="G815">
        <f t="shared" si="267"/>
        <v>500</v>
      </c>
      <c r="I815">
        <f t="shared" si="268"/>
        <v>5.6173268975967375E-2</v>
      </c>
      <c r="J815">
        <f t="shared" si="269"/>
        <v>76.666666666666671</v>
      </c>
      <c r="L815">
        <f t="shared" si="270"/>
        <v>-786.3395704839786</v>
      </c>
      <c r="M815">
        <f t="shared" si="271"/>
        <v>5654.1959888681586</v>
      </c>
      <c r="O815">
        <f t="shared" si="272"/>
        <v>-2926.3395704839786</v>
      </c>
      <c r="P815">
        <f t="shared" si="273"/>
        <v>5654.1959888681586</v>
      </c>
      <c r="R815">
        <f t="shared" si="274"/>
        <v>6366.5842931915331</v>
      </c>
      <c r="S815">
        <f t="shared" si="275"/>
        <v>-1.0932060389549809</v>
      </c>
      <c r="T815">
        <f t="shared" si="276"/>
        <v>2.0483866146348122</v>
      </c>
      <c r="U815">
        <f t="shared" si="277"/>
        <v>117.36390782966532</v>
      </c>
      <c r="W815">
        <f t="shared" si="278"/>
        <v>6366.5842931915331</v>
      </c>
      <c r="X815">
        <f t="shared" si="279"/>
        <v>2.1045598836107797</v>
      </c>
      <c r="Y815">
        <f t="shared" si="280"/>
        <v>120.58239906344144</v>
      </c>
      <c r="AA815">
        <f t="shared" si="281"/>
        <v>-3239.1715085715314</v>
      </c>
      <c r="AB815">
        <f t="shared" si="282"/>
        <v>5480.9819832190251</v>
      </c>
      <c r="AD815">
        <f t="shared" si="283"/>
        <v>-3239.1715085715314</v>
      </c>
      <c r="AE815">
        <f t="shared" si="284"/>
        <v>-4980.9819832190251</v>
      </c>
      <c r="AG815">
        <f t="shared" si="285"/>
        <v>5941.5834235575712</v>
      </c>
    </row>
    <row r="816" spans="1:33" x14ac:dyDescent="0.2">
      <c r="A816">
        <f>'建築限界数値データ　線間左'!A900</f>
        <v>-702.15911946673145</v>
      </c>
      <c r="B816">
        <f>'建築限界数値データ　線間左'!B900</f>
        <v>5657.399339613029</v>
      </c>
      <c r="D816">
        <f t="shared" si="264"/>
        <v>60</v>
      </c>
      <c r="E816">
        <f t="shared" si="265"/>
        <v>300</v>
      </c>
      <c r="F816">
        <f t="shared" si="266"/>
        <v>-2140</v>
      </c>
      <c r="G816">
        <f t="shared" si="267"/>
        <v>500</v>
      </c>
      <c r="I816">
        <f t="shared" si="268"/>
        <v>5.6173268975967375E-2</v>
      </c>
      <c r="J816">
        <f t="shared" si="269"/>
        <v>76.666666666666671</v>
      </c>
      <c r="L816">
        <f t="shared" si="270"/>
        <v>-778.82578613339808</v>
      </c>
      <c r="M816">
        <f t="shared" si="271"/>
        <v>5657.399339613029</v>
      </c>
      <c r="O816">
        <f t="shared" si="272"/>
        <v>-2918.8257861333982</v>
      </c>
      <c r="P816">
        <f t="shared" si="273"/>
        <v>5657.399339613029</v>
      </c>
      <c r="R816">
        <f t="shared" si="274"/>
        <v>6365.9807773548282</v>
      </c>
      <c r="S816">
        <f t="shared" si="275"/>
        <v>-1.0944855624483156</v>
      </c>
      <c r="T816">
        <f t="shared" si="276"/>
        <v>2.0471070911414775</v>
      </c>
      <c r="U816">
        <f t="shared" si="277"/>
        <v>117.29059653370942</v>
      </c>
      <c r="W816">
        <f t="shared" si="278"/>
        <v>6365.9807773548282</v>
      </c>
      <c r="X816">
        <f t="shared" si="279"/>
        <v>2.103280360117445</v>
      </c>
      <c r="Y816">
        <f t="shared" si="280"/>
        <v>120.50908776748552</v>
      </c>
      <c r="AA816">
        <f t="shared" si="281"/>
        <v>-3231.8494238024437</v>
      </c>
      <c r="AB816">
        <f t="shared" si="282"/>
        <v>5484.6021332015498</v>
      </c>
      <c r="AD816">
        <f t="shared" si="283"/>
        <v>-3231.8494238024437</v>
      </c>
      <c r="AE816">
        <f t="shared" si="284"/>
        <v>-4984.6021332015498</v>
      </c>
      <c r="AG816">
        <f t="shared" si="285"/>
        <v>5940.6320475560196</v>
      </c>
    </row>
    <row r="817" spans="1:33" x14ac:dyDescent="0.2">
      <c r="A817">
        <f>'建築限界数値データ　線間左'!A901</f>
        <v>-694.63087618377369</v>
      </c>
      <c r="B817">
        <f>'建築限界数値データ　線間左'!B901</f>
        <v>5660.568561021244</v>
      </c>
      <c r="D817">
        <f t="shared" si="264"/>
        <v>60</v>
      </c>
      <c r="E817">
        <f t="shared" si="265"/>
        <v>300</v>
      </c>
      <c r="F817">
        <f t="shared" si="266"/>
        <v>-2140</v>
      </c>
      <c r="G817">
        <f t="shared" si="267"/>
        <v>500</v>
      </c>
      <c r="I817">
        <f t="shared" si="268"/>
        <v>5.6173268975967375E-2</v>
      </c>
      <c r="J817">
        <f t="shared" si="269"/>
        <v>76.666666666666671</v>
      </c>
      <c r="L817">
        <f t="shared" si="270"/>
        <v>-771.29754285044032</v>
      </c>
      <c r="M817">
        <f t="shared" si="271"/>
        <v>5660.568561021244</v>
      </c>
      <c r="O817">
        <f t="shared" si="272"/>
        <v>-2911.2975428504405</v>
      </c>
      <c r="P817">
        <f t="shared" si="273"/>
        <v>5660.568561021244</v>
      </c>
      <c r="R817">
        <f t="shared" si="274"/>
        <v>6365.3507222327607</v>
      </c>
      <c r="S817">
        <f t="shared" si="275"/>
        <v>-1.0957648942002756</v>
      </c>
      <c r="T817">
        <f t="shared" si="276"/>
        <v>2.0458277593895176</v>
      </c>
      <c r="U817">
        <f t="shared" si="277"/>
        <v>117.21729622372503</v>
      </c>
      <c r="W817">
        <f t="shared" si="278"/>
        <v>6365.3507222327607</v>
      </c>
      <c r="X817">
        <f t="shared" si="279"/>
        <v>2.1020010283654851</v>
      </c>
      <c r="Y817">
        <f t="shared" si="280"/>
        <v>120.43578745750114</v>
      </c>
      <c r="AA817">
        <f t="shared" si="281"/>
        <v>-3224.5109867587767</v>
      </c>
      <c r="AB817">
        <f t="shared" si="282"/>
        <v>5488.1890194581556</v>
      </c>
      <c r="AD817">
        <f t="shared" si="283"/>
        <v>-3224.5109867587767</v>
      </c>
      <c r="AE817">
        <f t="shared" si="284"/>
        <v>-4988.1890194581556</v>
      </c>
      <c r="AG817">
        <f t="shared" si="285"/>
        <v>5939.654939268019</v>
      </c>
    </row>
    <row r="818" spans="1:33" x14ac:dyDescent="0.2">
      <c r="A818">
        <f>'建築限界数値データ　線間左'!A902</f>
        <v>-687.08832899079312</v>
      </c>
      <c r="B818">
        <f>'建築限界数値データ　線間左'!B902</f>
        <v>5663.7035878318711</v>
      </c>
      <c r="D818">
        <f t="shared" si="264"/>
        <v>60</v>
      </c>
      <c r="E818">
        <f t="shared" si="265"/>
        <v>300</v>
      </c>
      <c r="F818">
        <f t="shared" si="266"/>
        <v>-2140</v>
      </c>
      <c r="G818">
        <f t="shared" si="267"/>
        <v>500</v>
      </c>
      <c r="I818">
        <f t="shared" si="268"/>
        <v>5.6173268975967375E-2</v>
      </c>
      <c r="J818">
        <f t="shared" si="269"/>
        <v>76.666666666666671</v>
      </c>
      <c r="L818">
        <f t="shared" si="270"/>
        <v>-763.75499565745974</v>
      </c>
      <c r="M818">
        <f t="shared" si="271"/>
        <v>5663.7035878318711</v>
      </c>
      <c r="O818">
        <f t="shared" si="272"/>
        <v>-2903.7549956574599</v>
      </c>
      <c r="P818">
        <f t="shared" si="273"/>
        <v>5663.7035878318711</v>
      </c>
      <c r="R818">
        <f t="shared" si="274"/>
        <v>6364.6941329199217</v>
      </c>
      <c r="S818">
        <f t="shared" si="275"/>
        <v>-1.0970440259019376</v>
      </c>
      <c r="T818">
        <f t="shared" si="276"/>
        <v>2.0445486276878553</v>
      </c>
      <c r="U818">
        <f t="shared" si="277"/>
        <v>117.1440073757784</v>
      </c>
      <c r="W818">
        <f t="shared" si="278"/>
        <v>6364.6941329199217</v>
      </c>
      <c r="X818">
        <f t="shared" si="279"/>
        <v>2.1007218966638228</v>
      </c>
      <c r="Y818">
        <f t="shared" si="280"/>
        <v>120.36249860955451</v>
      </c>
      <c r="AA818">
        <f t="shared" si="281"/>
        <v>-3217.1563485543752</v>
      </c>
      <c r="AB818">
        <f t="shared" si="282"/>
        <v>5491.7425681273116</v>
      </c>
      <c r="AD818">
        <f t="shared" si="283"/>
        <v>-3217.1563485543752</v>
      </c>
      <c r="AE818">
        <f t="shared" si="284"/>
        <v>-4991.7425681273116</v>
      </c>
      <c r="AG818">
        <f t="shared" si="285"/>
        <v>5938.6521061178491</v>
      </c>
    </row>
    <row r="819" spans="1:33" x14ac:dyDescent="0.2">
      <c r="A819">
        <f>'建築限界数値データ　線間左'!A903</f>
        <v>-679.53163320469378</v>
      </c>
      <c r="B819">
        <f>'建築限界数値データ　線間左'!B903</f>
        <v>5666.8043554881187</v>
      </c>
      <c r="D819">
        <f t="shared" si="264"/>
        <v>60</v>
      </c>
      <c r="E819">
        <f t="shared" si="265"/>
        <v>300</v>
      </c>
      <c r="F819">
        <f t="shared" si="266"/>
        <v>-2140</v>
      </c>
      <c r="G819">
        <f t="shared" si="267"/>
        <v>500</v>
      </c>
      <c r="I819">
        <f t="shared" si="268"/>
        <v>5.6173268975967375E-2</v>
      </c>
      <c r="J819">
        <f t="shared" si="269"/>
        <v>76.666666666666671</v>
      </c>
      <c r="L819">
        <f t="shared" si="270"/>
        <v>-756.1982998713604</v>
      </c>
      <c r="M819">
        <f t="shared" si="271"/>
        <v>5666.8043554881187</v>
      </c>
      <c r="O819">
        <f t="shared" si="272"/>
        <v>-2896.1982998713602</v>
      </c>
      <c r="P819">
        <f t="shared" si="273"/>
        <v>5666.8043554881187</v>
      </c>
      <c r="R819">
        <f t="shared" si="274"/>
        <v>6364.0110147262376</v>
      </c>
      <c r="S819">
        <f t="shared" si="275"/>
        <v>-1.098322949238467</v>
      </c>
      <c r="T819">
        <f t="shared" si="276"/>
        <v>2.0432697043513262</v>
      </c>
      <c r="U819">
        <f t="shared" si="277"/>
        <v>117.07073046627448</v>
      </c>
      <c r="W819">
        <f t="shared" si="278"/>
        <v>6364.0110147262376</v>
      </c>
      <c r="X819">
        <f t="shared" si="279"/>
        <v>2.0994429733272937</v>
      </c>
      <c r="Y819">
        <f t="shared" si="280"/>
        <v>120.2892217000506</v>
      </c>
      <c r="AA819">
        <f t="shared" si="281"/>
        <v>-3209.7856606367031</v>
      </c>
      <c r="AB819">
        <f t="shared" si="282"/>
        <v>5495.2627060339782</v>
      </c>
      <c r="AD819">
        <f t="shared" si="283"/>
        <v>-3209.7856606367031</v>
      </c>
      <c r="AE819">
        <f t="shared" si="284"/>
        <v>-4995.2627060339782</v>
      </c>
      <c r="AG819">
        <f t="shared" si="285"/>
        <v>5937.6235557268956</v>
      </c>
    </row>
    <row r="820" spans="1:33" x14ac:dyDescent="0.2">
      <c r="A820">
        <f>'建築限界数値データ　線間左'!A904</f>
        <v>-671.96094443372681</v>
      </c>
      <c r="B820">
        <f>'建築限界数値データ　線間左'!B904</f>
        <v>5669.8708001386613</v>
      </c>
      <c r="D820">
        <f t="shared" si="264"/>
        <v>60</v>
      </c>
      <c r="E820">
        <f t="shared" si="265"/>
        <v>300</v>
      </c>
      <c r="F820">
        <f t="shared" si="266"/>
        <v>-2140</v>
      </c>
      <c r="G820">
        <f t="shared" si="267"/>
        <v>500</v>
      </c>
      <c r="I820">
        <f t="shared" si="268"/>
        <v>5.6173268975967375E-2</v>
      </c>
      <c r="J820">
        <f t="shared" si="269"/>
        <v>76.666666666666671</v>
      </c>
      <c r="L820">
        <f t="shared" si="270"/>
        <v>-748.62761110039344</v>
      </c>
      <c r="M820">
        <f t="shared" si="271"/>
        <v>5669.8708001386613</v>
      </c>
      <c r="O820">
        <f t="shared" si="272"/>
        <v>-2888.6276111003936</v>
      </c>
      <c r="P820">
        <f t="shared" si="273"/>
        <v>5669.8708001386613</v>
      </c>
      <c r="R820">
        <f t="shared" si="274"/>
        <v>6363.3013731770225</v>
      </c>
      <c r="S820">
        <f t="shared" si="275"/>
        <v>-1.099601655888869</v>
      </c>
      <c r="T820">
        <f t="shared" si="276"/>
        <v>2.0419909977009238</v>
      </c>
      <c r="U820">
        <f t="shared" si="277"/>
        <v>116.99746597197112</v>
      </c>
      <c r="W820">
        <f t="shared" si="278"/>
        <v>6363.3013731770225</v>
      </c>
      <c r="X820">
        <f t="shared" si="279"/>
        <v>2.0981642666768914</v>
      </c>
      <c r="Y820">
        <f t="shared" si="280"/>
        <v>120.21595720574723</v>
      </c>
      <c r="AA820">
        <f t="shared" si="281"/>
        <v>-3202.3990747837165</v>
      </c>
      <c r="AB820">
        <f t="shared" si="282"/>
        <v>5498.7493606911185</v>
      </c>
      <c r="AD820">
        <f t="shared" si="283"/>
        <v>-3202.3990747837165</v>
      </c>
      <c r="AE820">
        <f t="shared" si="284"/>
        <v>-4998.7493606911185</v>
      </c>
      <c r="AG820">
        <f t="shared" si="285"/>
        <v>5936.5692959137159</v>
      </c>
    </row>
    <row r="821" spans="1:33" x14ac:dyDescent="0.2">
      <c r="A821">
        <f>'建築限界数値データ　線間左'!A905</f>
        <v>-664.3764185742898</v>
      </c>
      <c r="B821">
        <f>'建築限界数値データ　線間左'!B905</f>
        <v>5672.9028586389586</v>
      </c>
      <c r="D821">
        <f t="shared" si="264"/>
        <v>60</v>
      </c>
      <c r="E821">
        <f t="shared" si="265"/>
        <v>300</v>
      </c>
      <c r="F821">
        <f t="shared" si="266"/>
        <v>-2140</v>
      </c>
      <c r="G821">
        <f t="shared" si="267"/>
        <v>500</v>
      </c>
      <c r="I821">
        <f t="shared" si="268"/>
        <v>5.6173268975967375E-2</v>
      </c>
      <c r="J821">
        <f t="shared" si="269"/>
        <v>76.666666666666671</v>
      </c>
      <c r="L821">
        <f t="shared" si="270"/>
        <v>-741.04308524095643</v>
      </c>
      <c r="M821">
        <f t="shared" si="271"/>
        <v>5672.9028586389586</v>
      </c>
      <c r="O821">
        <f t="shared" si="272"/>
        <v>-2881.0430852409563</v>
      </c>
      <c r="P821">
        <f t="shared" si="273"/>
        <v>5672.9028586389586</v>
      </c>
      <c r="R821">
        <f t="shared" si="274"/>
        <v>6362.5652140130396</v>
      </c>
      <c r="S821">
        <f t="shared" si="275"/>
        <v>-1.1008801375257442</v>
      </c>
      <c r="T821">
        <f t="shared" si="276"/>
        <v>2.0407125160640489</v>
      </c>
      <c r="U821">
        <f t="shared" si="277"/>
        <v>116.92421436999321</v>
      </c>
      <c r="W821">
        <f t="shared" si="278"/>
        <v>6362.5652140130396</v>
      </c>
      <c r="X821">
        <f t="shared" si="279"/>
        <v>2.0968857850400164</v>
      </c>
      <c r="Y821">
        <f t="shared" si="280"/>
        <v>120.14270560376931</v>
      </c>
      <c r="AA821">
        <f t="shared" si="281"/>
        <v>-3194.9967431007499</v>
      </c>
      <c r="AB821">
        <f t="shared" si="282"/>
        <v>5502.2024603011832</v>
      </c>
      <c r="AD821">
        <f t="shared" si="283"/>
        <v>-3194.9967431007499</v>
      </c>
      <c r="AE821">
        <f t="shared" si="284"/>
        <v>-5002.2024603011832</v>
      </c>
      <c r="AG821">
        <f t="shared" si="285"/>
        <v>5935.4893346941162</v>
      </c>
    </row>
    <row r="822" spans="1:33" x14ac:dyDescent="0.2">
      <c r="A822">
        <f>'建築限界数値データ　線間左'!A906</f>
        <v>-656.77821180771559</v>
      </c>
      <c r="B822">
        <f>'建築限界数値データ　線間左'!B906</f>
        <v>5675.9004685525506</v>
      </c>
      <c r="D822">
        <f t="shared" si="264"/>
        <v>60</v>
      </c>
      <c r="E822">
        <f t="shared" si="265"/>
        <v>300</v>
      </c>
      <c r="F822">
        <f t="shared" si="266"/>
        <v>-2140</v>
      </c>
      <c r="G822">
        <f t="shared" si="267"/>
        <v>500</v>
      </c>
      <c r="I822">
        <f t="shared" si="268"/>
        <v>5.6173268975967375E-2</v>
      </c>
      <c r="J822">
        <f t="shared" si="269"/>
        <v>76.666666666666671</v>
      </c>
      <c r="L822">
        <f t="shared" si="270"/>
        <v>-733.44487847438222</v>
      </c>
      <c r="M822">
        <f t="shared" si="271"/>
        <v>5675.9004685525506</v>
      </c>
      <c r="O822">
        <f t="shared" si="272"/>
        <v>-2873.4448784743822</v>
      </c>
      <c r="P822">
        <f t="shared" si="273"/>
        <v>5675.9004685525506</v>
      </c>
      <c r="R822">
        <f t="shared" si="274"/>
        <v>6361.802543190548</v>
      </c>
      <c r="S822">
        <f t="shared" si="275"/>
        <v>-1.1021583858150377</v>
      </c>
      <c r="T822">
        <f t="shared" si="276"/>
        <v>2.0394342677747552</v>
      </c>
      <c r="U822">
        <f t="shared" si="277"/>
        <v>116.85097613784687</v>
      </c>
      <c r="W822">
        <f t="shared" si="278"/>
        <v>6361.802543190548</v>
      </c>
      <c r="X822">
        <f t="shared" si="279"/>
        <v>2.0956075367507228</v>
      </c>
      <c r="Y822">
        <f t="shared" si="280"/>
        <v>120.06946737162298</v>
      </c>
      <c r="AA822">
        <f t="shared" si="281"/>
        <v>-3187.5788180173718</v>
      </c>
      <c r="AB822">
        <f t="shared" si="282"/>
        <v>5505.6219337575931</v>
      </c>
      <c r="AD822">
        <f t="shared" si="283"/>
        <v>-3187.5788180173718</v>
      </c>
      <c r="AE822">
        <f t="shared" si="284"/>
        <v>-5005.6219337575931</v>
      </c>
      <c r="AG822">
        <f t="shared" si="285"/>
        <v>5934.3836802812239</v>
      </c>
    </row>
    <row r="823" spans="1:33" x14ac:dyDescent="0.2">
      <c r="A823">
        <f>'建築限界数値データ　線間左'!A907</f>
        <v>-649.16648059705369</v>
      </c>
      <c r="B823">
        <f>'建築限界数値データ　線間左'!B907</f>
        <v>5678.8635681523483</v>
      </c>
      <c r="D823">
        <f t="shared" si="264"/>
        <v>60</v>
      </c>
      <c r="E823">
        <f t="shared" si="265"/>
        <v>300</v>
      </c>
      <c r="F823">
        <f t="shared" si="266"/>
        <v>-2140</v>
      </c>
      <c r="G823">
        <f t="shared" si="267"/>
        <v>500</v>
      </c>
      <c r="I823">
        <f t="shared" si="268"/>
        <v>5.6173268975967375E-2</v>
      </c>
      <c r="J823">
        <f t="shared" si="269"/>
        <v>76.666666666666671</v>
      </c>
      <c r="L823">
        <f t="shared" si="270"/>
        <v>-725.83314726372032</v>
      </c>
      <c r="M823">
        <f t="shared" si="271"/>
        <v>5678.8635681523483</v>
      </c>
      <c r="O823">
        <f t="shared" si="272"/>
        <v>-2865.8331472637201</v>
      </c>
      <c r="P823">
        <f t="shared" si="273"/>
        <v>5678.8635681523483</v>
      </c>
      <c r="R823">
        <f t="shared" si="274"/>
        <v>6361.0133668813733</v>
      </c>
      <c r="S823">
        <f t="shared" si="275"/>
        <v>-1.1034363924157946</v>
      </c>
      <c r="T823">
        <f t="shared" si="276"/>
        <v>2.0381562611739987</v>
      </c>
      <c r="U823">
        <f t="shared" si="277"/>
        <v>116.77775175343366</v>
      </c>
      <c r="W823">
        <f t="shared" si="278"/>
        <v>6361.0133668813733</v>
      </c>
      <c r="X823">
        <f t="shared" si="279"/>
        <v>2.0943295301499663</v>
      </c>
      <c r="Y823">
        <f t="shared" si="280"/>
        <v>119.99624298720977</v>
      </c>
      <c r="AA823">
        <f t="shared" si="281"/>
        <v>-3180.1454522842573</v>
      </c>
      <c r="AB823">
        <f t="shared" si="282"/>
        <v>5509.0077106461977</v>
      </c>
      <c r="AD823">
        <f t="shared" si="283"/>
        <v>-3180.1454522842573</v>
      </c>
      <c r="AE823">
        <f t="shared" si="284"/>
        <v>-5009.0077106461977</v>
      </c>
      <c r="AG823">
        <f t="shared" si="285"/>
        <v>5933.252341085562</v>
      </c>
    </row>
    <row r="824" spans="1:33" x14ac:dyDescent="0.2">
      <c r="A824">
        <f>'建築限界数値データ　線間左'!A908</f>
        <v>-641.54138168385134</v>
      </c>
      <c r="B824">
        <f>'建築限界数値データ　線間左'!B908</f>
        <v>5681.7920964219011</v>
      </c>
      <c r="D824">
        <f t="shared" si="264"/>
        <v>60</v>
      </c>
      <c r="E824">
        <f t="shared" si="265"/>
        <v>300</v>
      </c>
      <c r="F824">
        <f t="shared" si="266"/>
        <v>-2140</v>
      </c>
      <c r="G824">
        <f t="shared" si="267"/>
        <v>500</v>
      </c>
      <c r="I824">
        <f t="shared" si="268"/>
        <v>5.6173268975967375E-2</v>
      </c>
      <c r="J824">
        <f t="shared" si="269"/>
        <v>76.666666666666671</v>
      </c>
      <c r="L824">
        <f t="shared" si="270"/>
        <v>-718.20804835051797</v>
      </c>
      <c r="M824">
        <f t="shared" si="271"/>
        <v>5681.7920964219011</v>
      </c>
      <c r="O824">
        <f t="shared" si="272"/>
        <v>-2858.2080483505179</v>
      </c>
      <c r="P824">
        <f t="shared" si="273"/>
        <v>5681.7920964219011</v>
      </c>
      <c r="R824">
        <f t="shared" si="274"/>
        <v>6360.1976914729667</v>
      </c>
      <c r="S824">
        <f t="shared" si="275"/>
        <v>-1.104714148979909</v>
      </c>
      <c r="T824">
        <f t="shared" si="276"/>
        <v>2.0368785046098843</v>
      </c>
      <c r="U824">
        <f t="shared" si="277"/>
        <v>116.70454169506478</v>
      </c>
      <c r="W824">
        <f t="shared" si="278"/>
        <v>6360.1976914729667</v>
      </c>
      <c r="X824">
        <f t="shared" si="279"/>
        <v>2.0930517735858518</v>
      </c>
      <c r="Y824">
        <f t="shared" si="280"/>
        <v>119.92303292884087</v>
      </c>
      <c r="AA824">
        <f t="shared" si="281"/>
        <v>-3172.6967989700297</v>
      </c>
      <c r="AB824">
        <f t="shared" si="282"/>
        <v>5512.3597212467348</v>
      </c>
      <c r="AD824">
        <f t="shared" si="283"/>
        <v>-3172.6967989700297</v>
      </c>
      <c r="AE824">
        <f t="shared" si="284"/>
        <v>-5012.3597212467348</v>
      </c>
      <c r="AG824">
        <f t="shared" si="285"/>
        <v>5932.0953257151323</v>
      </c>
    </row>
    <row r="825" spans="1:33" x14ac:dyDescent="0.2">
      <c r="A825">
        <f>'建築限界数値データ　線間左'!A909</f>
        <v>-633.90307208492572</v>
      </c>
      <c r="B825">
        <f>'建築限界数値データ　線間左'!B909</f>
        <v>5684.685993056657</v>
      </c>
      <c r="D825">
        <f t="shared" si="264"/>
        <v>60</v>
      </c>
      <c r="E825">
        <f t="shared" si="265"/>
        <v>300</v>
      </c>
      <c r="F825">
        <f t="shared" si="266"/>
        <v>-2140</v>
      </c>
      <c r="G825">
        <f t="shared" si="267"/>
        <v>500</v>
      </c>
      <c r="I825">
        <f t="shared" si="268"/>
        <v>5.6173268975967375E-2</v>
      </c>
      <c r="J825">
        <f t="shared" si="269"/>
        <v>76.666666666666671</v>
      </c>
      <c r="L825">
        <f t="shared" si="270"/>
        <v>-710.56973875159235</v>
      </c>
      <c r="M825">
        <f t="shared" si="271"/>
        <v>5684.685993056657</v>
      </c>
      <c r="O825">
        <f t="shared" si="272"/>
        <v>-2850.5697387515925</v>
      </c>
      <c r="P825">
        <f t="shared" si="273"/>
        <v>5684.685993056657</v>
      </c>
      <c r="R825">
        <f t="shared" si="274"/>
        <v>6359.3555235684753</v>
      </c>
      <c r="S825">
        <f t="shared" si="275"/>
        <v>-1.1059916471518778</v>
      </c>
      <c r="T825">
        <f t="shared" si="276"/>
        <v>2.0356010064379153</v>
      </c>
      <c r="U825">
        <f t="shared" si="277"/>
        <v>116.63134644147526</v>
      </c>
      <c r="W825">
        <f t="shared" si="278"/>
        <v>6359.3555235684753</v>
      </c>
      <c r="X825">
        <f t="shared" si="279"/>
        <v>2.0917742754138828</v>
      </c>
      <c r="Y825">
        <f t="shared" si="280"/>
        <v>119.84983767525136</v>
      </c>
      <c r="AA825">
        <f t="shared" si="281"/>
        <v>-3165.2330114581191</v>
      </c>
      <c r="AB825">
        <f t="shared" si="282"/>
        <v>5515.6778965342637</v>
      </c>
      <c r="AD825">
        <f t="shared" si="283"/>
        <v>-3165.2330114581191</v>
      </c>
      <c r="AE825">
        <f t="shared" si="284"/>
        <v>-5015.6778965342637</v>
      </c>
      <c r="AG825">
        <f t="shared" si="285"/>
        <v>5930.9126429754979</v>
      </c>
    </row>
    <row r="826" spans="1:33" x14ac:dyDescent="0.2">
      <c r="A826">
        <f>'建築限界数値データ　線間左'!A910</f>
        <v>-626.25170908912833</v>
      </c>
      <c r="B826">
        <f>'建築限界数値データ　線間左'!B910</f>
        <v>5687.5451984651982</v>
      </c>
      <c r="D826">
        <f t="shared" si="264"/>
        <v>60</v>
      </c>
      <c r="E826">
        <f t="shared" si="265"/>
        <v>300</v>
      </c>
      <c r="F826">
        <f t="shared" si="266"/>
        <v>-2140</v>
      </c>
      <c r="G826">
        <f t="shared" si="267"/>
        <v>500</v>
      </c>
      <c r="I826">
        <f t="shared" si="268"/>
        <v>5.6173268975967375E-2</v>
      </c>
      <c r="J826">
        <f t="shared" si="269"/>
        <v>76.666666666666671</v>
      </c>
      <c r="L826">
        <f t="shared" si="270"/>
        <v>-702.91837575579495</v>
      </c>
      <c r="M826">
        <f t="shared" si="271"/>
        <v>5687.5451984651982</v>
      </c>
      <c r="O826">
        <f t="shared" si="272"/>
        <v>-2842.9183757557948</v>
      </c>
      <c r="P826">
        <f t="shared" si="273"/>
        <v>5687.5451984651982</v>
      </c>
      <c r="R826">
        <f t="shared" si="274"/>
        <v>6358.4868699867975</v>
      </c>
      <c r="S826">
        <f t="shared" si="275"/>
        <v>-1.1072688785685492</v>
      </c>
      <c r="T826">
        <f t="shared" si="276"/>
        <v>2.0343237750212442</v>
      </c>
      <c r="U826">
        <f t="shared" si="277"/>
        <v>116.55816647183849</v>
      </c>
      <c r="W826">
        <f t="shared" si="278"/>
        <v>6358.4868699867975</v>
      </c>
      <c r="X826">
        <f t="shared" si="279"/>
        <v>2.0904970439972117</v>
      </c>
      <c r="Y826">
        <f t="shared" si="280"/>
        <v>119.7766577056146</v>
      </c>
      <c r="AA826">
        <f t="shared" si="281"/>
        <v>-3157.7542434436045</v>
      </c>
      <c r="AB826">
        <f t="shared" si="282"/>
        <v>5518.9621681805729</v>
      </c>
      <c r="AD826">
        <f t="shared" si="283"/>
        <v>-3157.7542434436045</v>
      </c>
      <c r="AE826">
        <f t="shared" si="284"/>
        <v>-5018.9621681805729</v>
      </c>
      <c r="AG826">
        <f t="shared" si="285"/>
        <v>5929.7043018698605</v>
      </c>
    </row>
    <row r="827" spans="1:33" x14ac:dyDescent="0.2">
      <c r="A827">
        <f>'建築限界数値データ　線間左'!A911</f>
        <v>-618.58745025410894</v>
      </c>
      <c r="B827">
        <f>'建築限界数値データ　線間左'!B911</f>
        <v>5690.3696537704764</v>
      </c>
      <c r="D827">
        <f t="shared" si="264"/>
        <v>60</v>
      </c>
      <c r="E827">
        <f t="shared" si="265"/>
        <v>300</v>
      </c>
      <c r="F827">
        <f t="shared" si="266"/>
        <v>-2140</v>
      </c>
      <c r="G827">
        <f t="shared" si="267"/>
        <v>500</v>
      </c>
      <c r="I827">
        <f t="shared" si="268"/>
        <v>5.6173268975967375E-2</v>
      </c>
      <c r="J827">
        <f t="shared" si="269"/>
        <v>76.666666666666671</v>
      </c>
      <c r="L827">
        <f t="shared" si="270"/>
        <v>-695.25411692077557</v>
      </c>
      <c r="M827">
        <f t="shared" si="271"/>
        <v>5690.3696537704764</v>
      </c>
      <c r="O827">
        <f t="shared" si="272"/>
        <v>-2835.2541169207757</v>
      </c>
      <c r="P827">
        <f t="shared" si="273"/>
        <v>5690.3696537704764</v>
      </c>
      <c r="R827">
        <f t="shared" si="274"/>
        <v>6357.5917377626674</v>
      </c>
      <c r="S827">
        <f t="shared" si="275"/>
        <v>-1.1085458348588753</v>
      </c>
      <c r="T827">
        <f t="shared" si="276"/>
        <v>2.0330468187309179</v>
      </c>
      <c r="U827">
        <f t="shared" si="277"/>
        <v>116.48500226578012</v>
      </c>
      <c r="W827">
        <f t="shared" si="278"/>
        <v>6357.5917377626674</v>
      </c>
      <c r="X827">
        <f t="shared" si="279"/>
        <v>2.0892200877068854</v>
      </c>
      <c r="Y827">
        <f t="shared" si="280"/>
        <v>119.70349349955622</v>
      </c>
      <c r="AA827">
        <f t="shared" si="281"/>
        <v>-3150.2606489300379</v>
      </c>
      <c r="AB827">
        <f t="shared" si="282"/>
        <v>5522.2124685556082</v>
      </c>
      <c r="AD827">
        <f t="shared" si="283"/>
        <v>-3150.2606489300379</v>
      </c>
      <c r="AE827">
        <f t="shared" si="284"/>
        <v>-5022.2124685556082</v>
      </c>
      <c r="AG827">
        <f t="shared" si="285"/>
        <v>5928.4703115991497</v>
      </c>
    </row>
    <row r="828" spans="1:33" x14ac:dyDescent="0.2">
      <c r="A828">
        <f>'建築限界数値データ　線間左'!A912</f>
        <v>-610.91045340306869</v>
      </c>
      <c r="B828">
        <f>'建築限界数値データ　線間左'!B912</f>
        <v>5693.1593008110185</v>
      </c>
      <c r="D828">
        <f t="shared" si="264"/>
        <v>60</v>
      </c>
      <c r="E828">
        <f t="shared" si="265"/>
        <v>300</v>
      </c>
      <c r="F828">
        <f t="shared" si="266"/>
        <v>-2140</v>
      </c>
      <c r="G828">
        <f t="shared" si="267"/>
        <v>500</v>
      </c>
      <c r="I828">
        <f t="shared" si="268"/>
        <v>5.6173268975967375E-2</v>
      </c>
      <c r="J828">
        <f t="shared" si="269"/>
        <v>76.666666666666671</v>
      </c>
      <c r="L828">
        <f t="shared" si="270"/>
        <v>-687.57712006973532</v>
      </c>
      <c r="M828">
        <f t="shared" si="271"/>
        <v>5693.1593008110185</v>
      </c>
      <c r="O828">
        <f t="shared" si="272"/>
        <v>-2827.5771200697354</v>
      </c>
      <c r="P828">
        <f t="shared" si="273"/>
        <v>5693.1593008110185</v>
      </c>
      <c r="R828">
        <f t="shared" si="274"/>
        <v>6356.6701341467187</v>
      </c>
      <c r="S828">
        <f t="shared" si="275"/>
        <v>-1.1098225076436612</v>
      </c>
      <c r="T828">
        <f t="shared" si="276"/>
        <v>2.0317701459461319</v>
      </c>
      <c r="U828">
        <f t="shared" si="277"/>
        <v>116.41185430339266</v>
      </c>
      <c r="W828">
        <f t="shared" si="278"/>
        <v>6356.6701341467187</v>
      </c>
      <c r="X828">
        <f t="shared" si="279"/>
        <v>2.0879434149220994</v>
      </c>
      <c r="Y828">
        <f t="shared" si="280"/>
        <v>119.63034553716878</v>
      </c>
      <c r="AA828">
        <f t="shared" si="281"/>
        <v>-3142.7523822262888</v>
      </c>
      <c r="AB828">
        <f t="shared" si="282"/>
        <v>5525.4287307288523</v>
      </c>
      <c r="AD828">
        <f t="shared" si="283"/>
        <v>-3142.7523822262888</v>
      </c>
      <c r="AE828">
        <f t="shared" si="284"/>
        <v>-5025.4287307288523</v>
      </c>
      <c r="AG828">
        <f t="shared" si="285"/>
        <v>5927.2106815621137</v>
      </c>
    </row>
    <row r="829" spans="1:33" x14ac:dyDescent="0.2">
      <c r="A829">
        <f>'建築限界数値データ　線間左'!A913</f>
        <v>-603.22087662151148</v>
      </c>
      <c r="B829">
        <f>'建築限界数値データ　線間左'!B913</f>
        <v>5695.9140821421279</v>
      </c>
      <c r="D829">
        <f t="shared" si="264"/>
        <v>60</v>
      </c>
      <c r="E829">
        <f t="shared" si="265"/>
        <v>300</v>
      </c>
      <c r="F829">
        <f t="shared" si="266"/>
        <v>-2140</v>
      </c>
      <c r="G829">
        <f t="shared" si="267"/>
        <v>500</v>
      </c>
      <c r="I829">
        <f t="shared" si="268"/>
        <v>5.6173268975967375E-2</v>
      </c>
      <c r="J829">
        <f t="shared" si="269"/>
        <v>76.666666666666671</v>
      </c>
      <c r="L829">
        <f t="shared" si="270"/>
        <v>-679.88754328817811</v>
      </c>
      <c r="M829">
        <f t="shared" si="271"/>
        <v>5695.9140821421279</v>
      </c>
      <c r="O829">
        <f t="shared" si="272"/>
        <v>-2819.8875432881782</v>
      </c>
      <c r="P829">
        <f t="shared" si="273"/>
        <v>5695.9140821421279</v>
      </c>
      <c r="R829">
        <f t="shared" si="274"/>
        <v>6355.7220666055591</v>
      </c>
      <c r="S829">
        <f t="shared" si="275"/>
        <v>-1.1110988885353159</v>
      </c>
      <c r="T829">
        <f t="shared" si="276"/>
        <v>2.0304937650544774</v>
      </c>
      <c r="U829">
        <f t="shared" si="277"/>
        <v>116.33872306524972</v>
      </c>
      <c r="W829">
        <f t="shared" si="278"/>
        <v>6355.7220666055591</v>
      </c>
      <c r="X829">
        <f t="shared" si="279"/>
        <v>2.086667034030445</v>
      </c>
      <c r="Y829">
        <f t="shared" si="280"/>
        <v>119.55721429902583</v>
      </c>
      <c r="AA829">
        <f t="shared" si="281"/>
        <v>-3135.2295979433488</v>
      </c>
      <c r="AB829">
        <f t="shared" si="282"/>
        <v>5528.6108884707037</v>
      </c>
      <c r="AD829">
        <f t="shared" si="283"/>
        <v>-3135.2295979433488</v>
      </c>
      <c r="AE829">
        <f t="shared" si="284"/>
        <v>-5028.6108884707037</v>
      </c>
      <c r="AG829">
        <f t="shared" si="285"/>
        <v>5925.9254213553959</v>
      </c>
    </row>
    <row r="830" spans="1:33" x14ac:dyDescent="0.2">
      <c r="A830">
        <f>'建築限界数値データ　線間左'!A914</f>
        <v>-595.5188782539891</v>
      </c>
      <c r="B830">
        <f>'建築限界数値データ　線間左'!B914</f>
        <v>5698.6339410370647</v>
      </c>
      <c r="D830">
        <f t="shared" si="264"/>
        <v>60</v>
      </c>
      <c r="E830">
        <f t="shared" si="265"/>
        <v>300</v>
      </c>
      <c r="F830">
        <f t="shared" si="266"/>
        <v>-2140</v>
      </c>
      <c r="G830">
        <f t="shared" si="267"/>
        <v>500</v>
      </c>
      <c r="I830">
        <f t="shared" si="268"/>
        <v>5.6173268975967375E-2</v>
      </c>
      <c r="J830">
        <f t="shared" si="269"/>
        <v>76.666666666666671</v>
      </c>
      <c r="L830">
        <f t="shared" si="270"/>
        <v>-672.18554492065573</v>
      </c>
      <c r="M830">
        <f t="shared" si="271"/>
        <v>5698.6339410370647</v>
      </c>
      <c r="O830">
        <f t="shared" si="272"/>
        <v>-2812.185544920656</v>
      </c>
      <c r="P830">
        <f t="shared" si="273"/>
        <v>5698.6339410370647</v>
      </c>
      <c r="R830">
        <f t="shared" si="274"/>
        <v>6354.7475428218486</v>
      </c>
      <c r="S830">
        <f t="shared" si="275"/>
        <v>-1.1123749691375999</v>
      </c>
      <c r="T830">
        <f t="shared" si="276"/>
        <v>2.0292176844521932</v>
      </c>
      <c r="U830">
        <f t="shared" si="277"/>
        <v>116.26560903242031</v>
      </c>
      <c r="W830">
        <f t="shared" si="278"/>
        <v>6354.7475428218486</v>
      </c>
      <c r="X830">
        <f t="shared" si="279"/>
        <v>2.0853909534281607</v>
      </c>
      <c r="Y830">
        <f t="shared" si="280"/>
        <v>119.48410026619642</v>
      </c>
      <c r="AA830">
        <f t="shared" si="281"/>
        <v>-3127.6924509911596</v>
      </c>
      <c r="AB830">
        <f t="shared" si="282"/>
        <v>5531.758876253848</v>
      </c>
      <c r="AD830">
        <f t="shared" si="283"/>
        <v>-3127.6924509911596</v>
      </c>
      <c r="AE830">
        <f t="shared" si="284"/>
        <v>-5031.758876253848</v>
      </c>
      <c r="AG830">
        <f t="shared" si="285"/>
        <v>5924.6145407736421</v>
      </c>
    </row>
    <row r="831" spans="1:33" x14ac:dyDescent="0.2">
      <c r="A831">
        <f>'建築限界数値データ　線間左'!A915</f>
        <v>-587</v>
      </c>
      <c r="B831">
        <f>'建築限界数値データ　線間左'!B915</f>
        <v>5700</v>
      </c>
      <c r="D831">
        <f t="shared" si="264"/>
        <v>60</v>
      </c>
      <c r="E831">
        <f t="shared" si="265"/>
        <v>300</v>
      </c>
      <c r="F831">
        <f t="shared" si="266"/>
        <v>-2140</v>
      </c>
      <c r="G831">
        <f t="shared" si="267"/>
        <v>500</v>
      </c>
      <c r="I831">
        <f t="shared" si="268"/>
        <v>5.6173268975967375E-2</v>
      </c>
      <c r="J831">
        <f t="shared" si="269"/>
        <v>76.666666666666671</v>
      </c>
      <c r="L831">
        <f t="shared" si="270"/>
        <v>-663.66666666666663</v>
      </c>
      <c r="M831">
        <f t="shared" si="271"/>
        <v>5700</v>
      </c>
      <c r="O831">
        <f t="shared" si="272"/>
        <v>-2803.6666666666665</v>
      </c>
      <c r="P831">
        <f t="shared" si="273"/>
        <v>5700</v>
      </c>
      <c r="R831">
        <f t="shared" si="274"/>
        <v>6352.2080238117023</v>
      </c>
      <c r="S831">
        <f t="shared" si="275"/>
        <v>-1.1136727621911495</v>
      </c>
      <c r="T831">
        <f t="shared" si="276"/>
        <v>2.0279198913986436</v>
      </c>
      <c r="U831">
        <f t="shared" si="277"/>
        <v>116.19125096777053</v>
      </c>
      <c r="W831">
        <f t="shared" si="278"/>
        <v>6352.2080238117023</v>
      </c>
      <c r="X831">
        <f t="shared" si="279"/>
        <v>2.0840931603746111</v>
      </c>
      <c r="Y831">
        <f t="shared" si="280"/>
        <v>119.40974220154665</v>
      </c>
      <c r="AA831">
        <f t="shared" si="281"/>
        <v>-3119.2637052395462</v>
      </c>
      <c r="AB831">
        <f t="shared" si="282"/>
        <v>5533.6010621432615</v>
      </c>
      <c r="AD831">
        <f t="shared" si="283"/>
        <v>-3119.2637052395462</v>
      </c>
      <c r="AE831">
        <f t="shared" si="284"/>
        <v>-5033.6010621432615</v>
      </c>
      <c r="AG831">
        <f t="shared" si="285"/>
        <v>5921.7350257871649</v>
      </c>
    </row>
    <row r="832" spans="1:33" x14ac:dyDescent="0.2">
      <c r="A832">
        <f>'建築限界数値データ　線間左'!A916</f>
        <v>-577</v>
      </c>
      <c r="B832">
        <f>'建築限界数値データ　線間左'!B916</f>
        <v>5700</v>
      </c>
      <c r="D832">
        <f t="shared" si="264"/>
        <v>60</v>
      </c>
      <c r="E832">
        <f t="shared" si="265"/>
        <v>300</v>
      </c>
      <c r="F832">
        <f t="shared" si="266"/>
        <v>-2140</v>
      </c>
      <c r="G832">
        <f t="shared" si="267"/>
        <v>500</v>
      </c>
      <c r="I832">
        <f t="shared" si="268"/>
        <v>5.6173268975967375E-2</v>
      </c>
      <c r="J832">
        <f t="shared" si="269"/>
        <v>76.666666666666671</v>
      </c>
      <c r="L832">
        <f t="shared" si="270"/>
        <v>-653.66666666666663</v>
      </c>
      <c r="M832">
        <f t="shared" si="271"/>
        <v>5700</v>
      </c>
      <c r="O832">
        <f t="shared" si="272"/>
        <v>-2793.6666666666665</v>
      </c>
      <c r="P832">
        <f t="shared" si="273"/>
        <v>5700</v>
      </c>
      <c r="R832">
        <f t="shared" si="274"/>
        <v>6347.8006777500859</v>
      </c>
      <c r="S832">
        <f t="shared" si="275"/>
        <v>-1.1150863637222996</v>
      </c>
      <c r="T832">
        <f t="shared" si="276"/>
        <v>2.0265062898674935</v>
      </c>
      <c r="U832">
        <f t="shared" si="277"/>
        <v>116.11025756612241</v>
      </c>
      <c r="W832">
        <f t="shared" si="278"/>
        <v>6347.8006777500859</v>
      </c>
      <c r="X832">
        <f t="shared" si="279"/>
        <v>2.082679558843461</v>
      </c>
      <c r="Y832">
        <f t="shared" si="280"/>
        <v>119.32874879989851</v>
      </c>
      <c r="AA832">
        <f t="shared" si="281"/>
        <v>-3109.2794782720625</v>
      </c>
      <c r="AB832">
        <f t="shared" si="282"/>
        <v>5534.1624994610211</v>
      </c>
      <c r="AD832">
        <f t="shared" si="283"/>
        <v>-3109.2794782720625</v>
      </c>
      <c r="AE832">
        <f t="shared" si="284"/>
        <v>-5034.1624994610211</v>
      </c>
      <c r="AG832">
        <f t="shared" si="285"/>
        <v>5916.9596031224874</v>
      </c>
    </row>
    <row r="833" spans="1:33" x14ac:dyDescent="0.2">
      <c r="A833">
        <f>'建築限界数値データ　線間左'!A917</f>
        <v>-567</v>
      </c>
      <c r="B833">
        <f>'建築限界数値データ　線間左'!B917</f>
        <v>5700</v>
      </c>
      <c r="D833">
        <f t="shared" si="264"/>
        <v>60</v>
      </c>
      <c r="E833">
        <f t="shared" si="265"/>
        <v>300</v>
      </c>
      <c r="F833">
        <f t="shared" si="266"/>
        <v>-2140</v>
      </c>
      <c r="G833">
        <f t="shared" si="267"/>
        <v>500</v>
      </c>
      <c r="I833">
        <f t="shared" si="268"/>
        <v>5.6173268975967375E-2</v>
      </c>
      <c r="J833">
        <f t="shared" si="269"/>
        <v>76.666666666666671</v>
      </c>
      <c r="L833">
        <f t="shared" si="270"/>
        <v>-643.66666666666663</v>
      </c>
      <c r="M833">
        <f t="shared" si="271"/>
        <v>5700</v>
      </c>
      <c r="O833">
        <f t="shared" si="272"/>
        <v>-2783.6666666666665</v>
      </c>
      <c r="P833">
        <f t="shared" si="273"/>
        <v>5700</v>
      </c>
      <c r="R833">
        <f t="shared" si="274"/>
        <v>6343.4060339151483</v>
      </c>
      <c r="S833">
        <f t="shared" si="275"/>
        <v>-1.1165019267414316</v>
      </c>
      <c r="T833">
        <f t="shared" si="276"/>
        <v>2.0250907268483616</v>
      </c>
      <c r="U833">
        <f t="shared" si="277"/>
        <v>116.02915177949134</v>
      </c>
      <c r="W833">
        <f t="shared" si="278"/>
        <v>6343.4060339151483</v>
      </c>
      <c r="X833">
        <f t="shared" si="279"/>
        <v>2.0812639958243291</v>
      </c>
      <c r="Y833">
        <f t="shared" si="280"/>
        <v>119.24764301326745</v>
      </c>
      <c r="AA833">
        <f t="shared" si="281"/>
        <v>-3099.2952513045789</v>
      </c>
      <c r="AB833">
        <f t="shared" si="282"/>
        <v>5534.7239367787806</v>
      </c>
      <c r="AD833">
        <f t="shared" si="283"/>
        <v>-3099.2952513045789</v>
      </c>
      <c r="AE833">
        <f t="shared" si="284"/>
        <v>-5034.7239367787806</v>
      </c>
      <c r="AG833">
        <f t="shared" si="285"/>
        <v>5912.1972374348552</v>
      </c>
    </row>
    <row r="834" spans="1:33" x14ac:dyDescent="0.2">
      <c r="A834">
        <f>'建築限界数値データ　線間左'!A918</f>
        <v>-557</v>
      </c>
      <c r="B834">
        <f>'建築限界数値データ　線間左'!B918</f>
        <v>5700</v>
      </c>
      <c r="D834">
        <f t="shared" si="264"/>
        <v>60</v>
      </c>
      <c r="E834">
        <f t="shared" si="265"/>
        <v>300</v>
      </c>
      <c r="F834">
        <f t="shared" si="266"/>
        <v>-2140</v>
      </c>
      <c r="G834">
        <f t="shared" si="267"/>
        <v>500</v>
      </c>
      <c r="I834">
        <f t="shared" si="268"/>
        <v>5.6173268975967375E-2</v>
      </c>
      <c r="J834">
        <f t="shared" si="269"/>
        <v>76.666666666666671</v>
      </c>
      <c r="L834">
        <f t="shared" si="270"/>
        <v>-633.66666666666663</v>
      </c>
      <c r="M834">
        <f t="shared" si="271"/>
        <v>5700</v>
      </c>
      <c r="O834">
        <f t="shared" si="272"/>
        <v>-2773.6666666666665</v>
      </c>
      <c r="P834">
        <f t="shared" si="273"/>
        <v>5700</v>
      </c>
      <c r="R834">
        <f t="shared" si="274"/>
        <v>6339.0241187250404</v>
      </c>
      <c r="S834">
        <f t="shared" si="275"/>
        <v>-1.1179194496491005</v>
      </c>
      <c r="T834">
        <f t="shared" si="276"/>
        <v>2.0236732039406924</v>
      </c>
      <c r="U834">
        <f t="shared" si="277"/>
        <v>115.94793369951879</v>
      </c>
      <c r="W834">
        <f t="shared" si="278"/>
        <v>6339.0241187250404</v>
      </c>
      <c r="X834">
        <f t="shared" si="279"/>
        <v>2.0798464729166599</v>
      </c>
      <c r="Y834">
        <f t="shared" si="280"/>
        <v>119.16642493329489</v>
      </c>
      <c r="AA834">
        <f t="shared" si="281"/>
        <v>-3089.3110243370938</v>
      </c>
      <c r="AB834">
        <f t="shared" si="282"/>
        <v>5535.2853740965402</v>
      </c>
      <c r="AD834">
        <f t="shared" si="283"/>
        <v>-3089.3110243370938</v>
      </c>
      <c r="AE834">
        <f t="shared" si="284"/>
        <v>-5035.2853740965402</v>
      </c>
      <c r="AG834">
        <f t="shared" si="285"/>
        <v>5907.4479603024211</v>
      </c>
    </row>
    <row r="835" spans="1:33" x14ac:dyDescent="0.2">
      <c r="A835">
        <f>'建築限界数値データ　線間左'!A919</f>
        <v>-547</v>
      </c>
      <c r="B835">
        <f>'建築限界数値データ　線間左'!B919</f>
        <v>5700</v>
      </c>
      <c r="D835">
        <f t="shared" ref="D835:D898" si="286">D834</f>
        <v>60</v>
      </c>
      <c r="E835">
        <f t="shared" ref="E835:E898" si="287">E834</f>
        <v>300</v>
      </c>
      <c r="F835">
        <f t="shared" ref="F835:F898" si="288">F834</f>
        <v>-2140</v>
      </c>
      <c r="G835">
        <f t="shared" ref="G835:G898" si="289">G834</f>
        <v>500</v>
      </c>
      <c r="I835">
        <f t="shared" ref="I835:I898" si="290">I834</f>
        <v>5.6173268975967375E-2</v>
      </c>
      <c r="J835">
        <f t="shared" ref="J835:J898" si="291">J834</f>
        <v>76.666666666666671</v>
      </c>
      <c r="L835">
        <f t="shared" ref="L835:L898" si="292">A835-J835</f>
        <v>-623.66666666666663</v>
      </c>
      <c r="M835">
        <f t="shared" ref="M835:M898" si="293">B835</f>
        <v>5700</v>
      </c>
      <c r="O835">
        <f t="shared" ref="O835:O898" si="294">L835+F835</f>
        <v>-2763.6666666666665</v>
      </c>
      <c r="P835">
        <f t="shared" ref="P835:P898" si="295">M835</f>
        <v>5700</v>
      </c>
      <c r="R835">
        <f t="shared" ref="R835:R898" si="296">SQRT(O835^2+P835^2)</f>
        <v>6334.6549585943867</v>
      </c>
      <c r="S835">
        <f t="shared" ref="S835:S898" si="297">IF(AND(O835=0,P835=0),0,IF(O835=0,PI()/2,ATAN(P835/O835)))</f>
        <v>-1.1193389308099249</v>
      </c>
      <c r="T835">
        <f t="shared" ref="T835:T898" si="298">IF(AND(O835&gt;=0,P835&gt;=0),S835,IF(AND(O835&lt;0,P835&gt;=0),S835+PI(),IF(AND(O835&lt;0,P835&lt;0),S835+PI(),S835+2*PI())))</f>
        <v>2.022253722779868</v>
      </c>
      <c r="U835">
        <f t="shared" ref="U835:U898" si="299">T835*180/PI()</f>
        <v>115.86660341990522</v>
      </c>
      <c r="W835">
        <f t="shared" ref="W835:W898" si="300">R835</f>
        <v>6334.6549585943867</v>
      </c>
      <c r="X835">
        <f t="shared" ref="X835:X898" si="301">IF(T835+I835&gt;=2*PI(),MOD(T835+I835,2*PI()),T835+I835)</f>
        <v>2.0784269917558356</v>
      </c>
      <c r="Y835">
        <f t="shared" ref="Y835:Y898" si="302">X835*180/PI()</f>
        <v>119.08509465368132</v>
      </c>
      <c r="AA835">
        <f t="shared" ref="AA835:AA898" si="303">W835*COS(X835)</f>
        <v>-3079.3267973696102</v>
      </c>
      <c r="AB835">
        <f t="shared" ref="AB835:AB898" si="304">W835*SIN(X835)</f>
        <v>5535.8468114142997</v>
      </c>
      <c r="AD835">
        <f t="shared" ref="AD835:AD898" si="305">AA835</f>
        <v>-3079.3267973696102</v>
      </c>
      <c r="AE835">
        <f t="shared" ref="AE835:AE898" si="306">G835-AB835</f>
        <v>-5035.8468114142997</v>
      </c>
      <c r="AG835">
        <f t="shared" ref="AG835:AG898" si="307">SQRT(AD835^2+AE835^2)</f>
        <v>5902.7118033180441</v>
      </c>
    </row>
    <row r="836" spans="1:33" x14ac:dyDescent="0.2">
      <c r="A836">
        <f>'建築限界数値データ　線間左'!A920</f>
        <v>-537</v>
      </c>
      <c r="B836">
        <f>'建築限界数値データ　線間左'!B920</f>
        <v>5700</v>
      </c>
      <c r="D836">
        <f t="shared" si="286"/>
        <v>60</v>
      </c>
      <c r="E836">
        <f t="shared" si="287"/>
        <v>300</v>
      </c>
      <c r="F836">
        <f t="shared" si="288"/>
        <v>-2140</v>
      </c>
      <c r="G836">
        <f t="shared" si="289"/>
        <v>500</v>
      </c>
      <c r="I836">
        <f t="shared" si="290"/>
        <v>5.6173268975967375E-2</v>
      </c>
      <c r="J836">
        <f t="shared" si="291"/>
        <v>76.666666666666671</v>
      </c>
      <c r="L836">
        <f t="shared" si="292"/>
        <v>-613.66666666666663</v>
      </c>
      <c r="M836">
        <f t="shared" si="293"/>
        <v>5700</v>
      </c>
      <c r="O836">
        <f t="shared" si="294"/>
        <v>-2753.6666666666665</v>
      </c>
      <c r="P836">
        <f t="shared" si="295"/>
        <v>5700</v>
      </c>
      <c r="R836">
        <f t="shared" si="296"/>
        <v>6330.2985799337393</v>
      </c>
      <c r="S836">
        <f t="shared" si="297"/>
        <v>-1.120760368552435</v>
      </c>
      <c r="T836">
        <f t="shared" si="298"/>
        <v>2.0208322850373581</v>
      </c>
      <c r="U836">
        <f t="shared" si="299"/>
        <v>115.7851610364188</v>
      </c>
      <c r="W836">
        <f t="shared" si="300"/>
        <v>6330.2985799337393</v>
      </c>
      <c r="X836">
        <f t="shared" si="301"/>
        <v>2.0770055540133256</v>
      </c>
      <c r="Y836">
        <f t="shared" si="302"/>
        <v>119.00365227019491</v>
      </c>
      <c r="AA836">
        <f t="shared" si="303"/>
        <v>-3069.3425704021283</v>
      </c>
      <c r="AB836">
        <f t="shared" si="304"/>
        <v>5536.4082487320584</v>
      </c>
      <c r="AD836">
        <f t="shared" si="305"/>
        <v>-3069.3425704021283</v>
      </c>
      <c r="AE836">
        <f t="shared" si="306"/>
        <v>-5036.4082487320584</v>
      </c>
      <c r="AG836">
        <f t="shared" si="307"/>
        <v>5897.9887980886379</v>
      </c>
    </row>
    <row r="837" spans="1:33" x14ac:dyDescent="0.2">
      <c r="A837">
        <f>'建築限界数値データ　線間左'!A921</f>
        <v>-527</v>
      </c>
      <c r="B837">
        <f>'建築限界数値データ　線間左'!B921</f>
        <v>5700</v>
      </c>
      <c r="D837">
        <f t="shared" si="286"/>
        <v>60</v>
      </c>
      <c r="E837">
        <f t="shared" si="287"/>
        <v>300</v>
      </c>
      <c r="F837">
        <f t="shared" si="288"/>
        <v>-2140</v>
      </c>
      <c r="G837">
        <f t="shared" si="289"/>
        <v>500</v>
      </c>
      <c r="I837">
        <f t="shared" si="290"/>
        <v>5.6173268975967375E-2</v>
      </c>
      <c r="J837">
        <f t="shared" si="291"/>
        <v>76.666666666666671</v>
      </c>
      <c r="L837">
        <f t="shared" si="292"/>
        <v>-603.66666666666663</v>
      </c>
      <c r="M837">
        <f t="shared" si="293"/>
        <v>5700</v>
      </c>
      <c r="O837">
        <f t="shared" si="294"/>
        <v>-2743.6666666666665</v>
      </c>
      <c r="P837">
        <f t="shared" si="295"/>
        <v>5700</v>
      </c>
      <c r="R837">
        <f t="shared" si="296"/>
        <v>6325.9550091490355</v>
      </c>
      <c r="S837">
        <f t="shared" si="297"/>
        <v>-1.1221837611689252</v>
      </c>
      <c r="T837">
        <f t="shared" si="298"/>
        <v>2.0194088924208682</v>
      </c>
      <c r="U837">
        <f t="shared" si="299"/>
        <v>115.70360664690384</v>
      </c>
      <c r="W837">
        <f t="shared" si="300"/>
        <v>6325.9550091490355</v>
      </c>
      <c r="X837">
        <f t="shared" si="301"/>
        <v>2.0755821613968357</v>
      </c>
      <c r="Y837">
        <f t="shared" si="302"/>
        <v>118.92209788067994</v>
      </c>
      <c r="AA837">
        <f t="shared" si="303"/>
        <v>-3059.3583434346451</v>
      </c>
      <c r="AB837">
        <f t="shared" si="304"/>
        <v>5536.9696860498161</v>
      </c>
      <c r="AD837">
        <f t="shared" si="305"/>
        <v>-3059.3583434346451</v>
      </c>
      <c r="AE837">
        <f t="shared" si="306"/>
        <v>-5036.9696860498161</v>
      </c>
      <c r="AG837">
        <f t="shared" si="307"/>
        <v>5893.2789762345337</v>
      </c>
    </row>
    <row r="838" spans="1:33" x14ac:dyDescent="0.2">
      <c r="A838">
        <f>'建築限界数値データ　線間左'!A922</f>
        <v>-517</v>
      </c>
      <c r="B838">
        <f>'建築限界数値データ　線間左'!B922</f>
        <v>5700</v>
      </c>
      <c r="D838">
        <f t="shared" si="286"/>
        <v>60</v>
      </c>
      <c r="E838">
        <f t="shared" si="287"/>
        <v>300</v>
      </c>
      <c r="F838">
        <f t="shared" si="288"/>
        <v>-2140</v>
      </c>
      <c r="G838">
        <f t="shared" si="289"/>
        <v>500</v>
      </c>
      <c r="I838">
        <f t="shared" si="290"/>
        <v>5.6173268975967375E-2</v>
      </c>
      <c r="J838">
        <f t="shared" si="291"/>
        <v>76.666666666666671</v>
      </c>
      <c r="L838">
        <f t="shared" si="292"/>
        <v>-593.66666666666663</v>
      </c>
      <c r="M838">
        <f t="shared" si="293"/>
        <v>5700</v>
      </c>
      <c r="O838">
        <f t="shared" si="294"/>
        <v>-2733.6666666666665</v>
      </c>
      <c r="P838">
        <f t="shared" si="295"/>
        <v>5700</v>
      </c>
      <c r="R838">
        <f t="shared" si="296"/>
        <v>6321.6242726410474</v>
      </c>
      <c r="S838">
        <f t="shared" si="297"/>
        <v>-1.1236091069153036</v>
      </c>
      <c r="T838">
        <f t="shared" si="298"/>
        <v>2.0179835466744898</v>
      </c>
      <c r="U838">
        <f t="shared" si="299"/>
        <v>115.62194035128944</v>
      </c>
      <c r="W838">
        <f t="shared" si="300"/>
        <v>6321.6242726410474</v>
      </c>
      <c r="X838">
        <f t="shared" si="301"/>
        <v>2.0741568156504573</v>
      </c>
      <c r="Y838">
        <f t="shared" si="302"/>
        <v>118.84043158506555</v>
      </c>
      <c r="AA838">
        <f t="shared" si="303"/>
        <v>-3049.3741164671619</v>
      </c>
      <c r="AB838">
        <f t="shared" si="304"/>
        <v>5537.5311233675757</v>
      </c>
      <c r="AD838">
        <f t="shared" si="305"/>
        <v>-3049.3741164671619</v>
      </c>
      <c r="AE838">
        <f t="shared" si="306"/>
        <v>-5037.5311233675757</v>
      </c>
      <c r="AG838">
        <f t="shared" si="307"/>
        <v>5888.5823693888215</v>
      </c>
    </row>
    <row r="839" spans="1:33" x14ac:dyDescent="0.2">
      <c r="A839">
        <f>'建築限界数値データ　線間左'!A923</f>
        <v>-507</v>
      </c>
      <c r="B839">
        <f>'建築限界数値データ　線間左'!B923</f>
        <v>5700</v>
      </c>
      <c r="D839">
        <f t="shared" si="286"/>
        <v>60</v>
      </c>
      <c r="E839">
        <f t="shared" si="287"/>
        <v>300</v>
      </c>
      <c r="F839">
        <f t="shared" si="288"/>
        <v>-2140</v>
      </c>
      <c r="G839">
        <f t="shared" si="289"/>
        <v>500</v>
      </c>
      <c r="I839">
        <f t="shared" si="290"/>
        <v>5.6173268975967375E-2</v>
      </c>
      <c r="J839">
        <f t="shared" si="291"/>
        <v>76.666666666666671</v>
      </c>
      <c r="L839">
        <f t="shared" si="292"/>
        <v>-583.66666666666663</v>
      </c>
      <c r="M839">
        <f t="shared" si="293"/>
        <v>5700</v>
      </c>
      <c r="O839">
        <f t="shared" si="294"/>
        <v>-2723.6666666666665</v>
      </c>
      <c r="P839">
        <f t="shared" si="295"/>
        <v>5700</v>
      </c>
      <c r="R839">
        <f t="shared" si="296"/>
        <v>6317.3063968048209</v>
      </c>
      <c r="S839">
        <f t="shared" si="297"/>
        <v>-1.1250364040109451</v>
      </c>
      <c r="T839">
        <f t="shared" si="298"/>
        <v>2.0165562495788478</v>
      </c>
      <c r="U839">
        <f t="shared" si="299"/>
        <v>115.54016225159788</v>
      </c>
      <c r="W839">
        <f t="shared" si="300"/>
        <v>6317.3063968048209</v>
      </c>
      <c r="X839">
        <f t="shared" si="301"/>
        <v>2.0727295185548154</v>
      </c>
      <c r="Y839">
        <f t="shared" si="302"/>
        <v>118.75865348537397</v>
      </c>
      <c r="AA839">
        <f t="shared" si="303"/>
        <v>-3039.3898894996755</v>
      </c>
      <c r="AB839">
        <f t="shared" si="304"/>
        <v>5538.0925606853361</v>
      </c>
      <c r="AD839">
        <f t="shared" si="305"/>
        <v>-3039.3898894996755</v>
      </c>
      <c r="AE839">
        <f t="shared" si="306"/>
        <v>-5038.0925606853361</v>
      </c>
      <c r="AG839">
        <f t="shared" si="307"/>
        <v>5883.8990091966889</v>
      </c>
    </row>
    <row r="840" spans="1:33" x14ac:dyDescent="0.2">
      <c r="A840">
        <f>'建築限界数値データ　線間左'!A924</f>
        <v>-497</v>
      </c>
      <c r="B840">
        <f>'建築限界数値データ　線間左'!B924</f>
        <v>5700</v>
      </c>
      <c r="D840">
        <f t="shared" si="286"/>
        <v>60</v>
      </c>
      <c r="E840">
        <f t="shared" si="287"/>
        <v>300</v>
      </c>
      <c r="F840">
        <f t="shared" si="288"/>
        <v>-2140</v>
      </c>
      <c r="G840">
        <f t="shared" si="289"/>
        <v>500</v>
      </c>
      <c r="I840">
        <f t="shared" si="290"/>
        <v>5.6173268975967375E-2</v>
      </c>
      <c r="J840">
        <f t="shared" si="291"/>
        <v>76.666666666666671</v>
      </c>
      <c r="L840">
        <f t="shared" si="292"/>
        <v>-573.66666666666663</v>
      </c>
      <c r="M840">
        <f t="shared" si="293"/>
        <v>5700</v>
      </c>
      <c r="O840">
        <f t="shared" si="294"/>
        <v>-2713.6666666666665</v>
      </c>
      <c r="P840">
        <f t="shared" si="295"/>
        <v>5700</v>
      </c>
      <c r="R840">
        <f t="shared" si="296"/>
        <v>6313.0014080291303</v>
      </c>
      <c r="S840">
        <f t="shared" si="297"/>
        <v>-1.1264656506385438</v>
      </c>
      <c r="T840">
        <f t="shared" si="298"/>
        <v>2.0151270029512496</v>
      </c>
      <c r="U840">
        <f t="shared" si="299"/>
        <v>115.45827245195318</v>
      </c>
      <c r="W840">
        <f t="shared" si="300"/>
        <v>6313.0014080291303</v>
      </c>
      <c r="X840">
        <f t="shared" si="301"/>
        <v>2.0713002719272171</v>
      </c>
      <c r="Y840">
        <f t="shared" si="302"/>
        <v>118.6767636857293</v>
      </c>
      <c r="AA840">
        <f t="shared" si="303"/>
        <v>-3029.405662532195</v>
      </c>
      <c r="AB840">
        <f t="shared" si="304"/>
        <v>5538.6539980030939</v>
      </c>
      <c r="AD840">
        <f t="shared" si="305"/>
        <v>-3029.405662532195</v>
      </c>
      <c r="AE840">
        <f t="shared" si="306"/>
        <v>-5038.6539980030939</v>
      </c>
      <c r="AG840">
        <f t="shared" si="307"/>
        <v>5879.2289273147617</v>
      </c>
    </row>
    <row r="841" spans="1:33" x14ac:dyDescent="0.2">
      <c r="A841">
        <f>'建築限界数値データ　線間左'!A925</f>
        <v>-487</v>
      </c>
      <c r="B841">
        <f>'建築限界数値データ　線間左'!B925</f>
        <v>5700</v>
      </c>
      <c r="D841">
        <f t="shared" si="286"/>
        <v>60</v>
      </c>
      <c r="E841">
        <f t="shared" si="287"/>
        <v>300</v>
      </c>
      <c r="F841">
        <f t="shared" si="288"/>
        <v>-2140</v>
      </c>
      <c r="G841">
        <f t="shared" si="289"/>
        <v>500</v>
      </c>
      <c r="I841">
        <f t="shared" si="290"/>
        <v>5.6173268975967375E-2</v>
      </c>
      <c r="J841">
        <f t="shared" si="291"/>
        <v>76.666666666666671</v>
      </c>
      <c r="L841">
        <f t="shared" si="292"/>
        <v>-563.66666666666663</v>
      </c>
      <c r="M841">
        <f t="shared" si="293"/>
        <v>5700</v>
      </c>
      <c r="O841">
        <f t="shared" si="294"/>
        <v>-2703.6666666666665</v>
      </c>
      <c r="P841">
        <f t="shared" si="295"/>
        <v>5700</v>
      </c>
      <c r="R841">
        <f t="shared" si="296"/>
        <v>6308.7093326959075</v>
      </c>
      <c r="S841">
        <f t="shared" si="297"/>
        <v>-1.127896844943967</v>
      </c>
      <c r="T841">
        <f t="shared" si="298"/>
        <v>2.0136958086458261</v>
      </c>
      <c r="U841">
        <f t="shared" si="299"/>
        <v>115.37627105858927</v>
      </c>
      <c r="W841">
        <f t="shared" si="300"/>
        <v>6308.7093326959075</v>
      </c>
      <c r="X841">
        <f t="shared" si="301"/>
        <v>2.0698690776217936</v>
      </c>
      <c r="Y841">
        <f t="shared" si="302"/>
        <v>118.59476229236536</v>
      </c>
      <c r="AA841">
        <f t="shared" si="303"/>
        <v>-3019.42143556471</v>
      </c>
      <c r="AB841">
        <f t="shared" si="304"/>
        <v>5539.2154353208534</v>
      </c>
      <c r="AD841">
        <f t="shared" si="305"/>
        <v>-3019.42143556471</v>
      </c>
      <c r="AE841">
        <f t="shared" si="306"/>
        <v>-5039.2154353208534</v>
      </c>
      <c r="AG841">
        <f t="shared" si="307"/>
        <v>5874.5721554104339</v>
      </c>
    </row>
    <row r="842" spans="1:33" x14ac:dyDescent="0.2">
      <c r="A842">
        <f>'建築限界数値データ　線間左'!A926</f>
        <v>-477</v>
      </c>
      <c r="B842">
        <f>'建築限界数値データ　線間左'!B926</f>
        <v>5700</v>
      </c>
      <c r="D842">
        <f t="shared" si="286"/>
        <v>60</v>
      </c>
      <c r="E842">
        <f t="shared" si="287"/>
        <v>300</v>
      </c>
      <c r="F842">
        <f t="shared" si="288"/>
        <v>-2140</v>
      </c>
      <c r="G842">
        <f t="shared" si="289"/>
        <v>500</v>
      </c>
      <c r="I842">
        <f t="shared" si="290"/>
        <v>5.6173268975967375E-2</v>
      </c>
      <c r="J842">
        <f t="shared" si="291"/>
        <v>76.666666666666671</v>
      </c>
      <c r="L842">
        <f t="shared" si="292"/>
        <v>-553.66666666666663</v>
      </c>
      <c r="M842">
        <f t="shared" si="293"/>
        <v>5700</v>
      </c>
      <c r="O842">
        <f t="shared" si="294"/>
        <v>-2693.6666666666665</v>
      </c>
      <c r="P842">
        <f t="shared" si="295"/>
        <v>5700</v>
      </c>
      <c r="R842">
        <f t="shared" si="296"/>
        <v>6304.4301971796876</v>
      </c>
      <c r="S842">
        <f t="shared" si="297"/>
        <v>-1.1293299850361098</v>
      </c>
      <c r="T842">
        <f t="shared" si="298"/>
        <v>2.0122626685536833</v>
      </c>
      <c r="U842">
        <f t="shared" si="299"/>
        <v>115.29415817985848</v>
      </c>
      <c r="W842">
        <f t="shared" si="300"/>
        <v>6304.4301971796876</v>
      </c>
      <c r="X842">
        <f t="shared" si="301"/>
        <v>2.0684359375296508</v>
      </c>
      <c r="Y842">
        <f t="shared" si="302"/>
        <v>118.51264941363461</v>
      </c>
      <c r="AA842">
        <f t="shared" si="303"/>
        <v>-3009.4372085972259</v>
      </c>
      <c r="AB842">
        <f t="shared" si="304"/>
        <v>5539.776872638613</v>
      </c>
      <c r="AD842">
        <f t="shared" si="305"/>
        <v>-3009.4372085972259</v>
      </c>
      <c r="AE842">
        <f t="shared" si="306"/>
        <v>-5039.776872638613</v>
      </c>
      <c r="AG842">
        <f t="shared" si="307"/>
        <v>5869.9287251611922</v>
      </c>
    </row>
    <row r="843" spans="1:33" x14ac:dyDescent="0.2">
      <c r="A843">
        <f>'建築限界数値データ　線間左'!A927</f>
        <v>-467</v>
      </c>
      <c r="B843">
        <f>'建築限界数値データ　線間左'!B927</f>
        <v>5700</v>
      </c>
      <c r="D843">
        <f t="shared" si="286"/>
        <v>60</v>
      </c>
      <c r="E843">
        <f t="shared" si="287"/>
        <v>300</v>
      </c>
      <c r="F843">
        <f t="shared" si="288"/>
        <v>-2140</v>
      </c>
      <c r="G843">
        <f t="shared" si="289"/>
        <v>500</v>
      </c>
      <c r="I843">
        <f t="shared" si="290"/>
        <v>5.6173268975967375E-2</v>
      </c>
      <c r="J843">
        <f t="shared" si="291"/>
        <v>76.666666666666671</v>
      </c>
      <c r="L843">
        <f t="shared" si="292"/>
        <v>-543.66666666666663</v>
      </c>
      <c r="M843">
        <f t="shared" si="293"/>
        <v>5700</v>
      </c>
      <c r="O843">
        <f t="shared" si="294"/>
        <v>-2683.6666666666665</v>
      </c>
      <c r="P843">
        <f t="shared" si="295"/>
        <v>5700</v>
      </c>
      <c r="R843">
        <f t="shared" si="296"/>
        <v>6300.164027847035</v>
      </c>
      <c r="S843">
        <f t="shared" si="297"/>
        <v>-1.1307650689867499</v>
      </c>
      <c r="T843">
        <f t="shared" si="298"/>
        <v>2.0108275846030432</v>
      </c>
      <c r="U843">
        <f t="shared" si="299"/>
        <v>115.21193392623985</v>
      </c>
      <c r="W843">
        <f t="shared" si="300"/>
        <v>6300.164027847035</v>
      </c>
      <c r="X843">
        <f t="shared" si="301"/>
        <v>2.0670008535790108</v>
      </c>
      <c r="Y843">
        <f t="shared" si="302"/>
        <v>118.43042516001596</v>
      </c>
      <c r="AA843">
        <f t="shared" si="303"/>
        <v>-2999.4529816297418</v>
      </c>
      <c r="AB843">
        <f t="shared" si="304"/>
        <v>5540.3383099563725</v>
      </c>
      <c r="AD843">
        <f t="shared" si="305"/>
        <v>-2999.4529816297418</v>
      </c>
      <c r="AE843">
        <f t="shared" si="306"/>
        <v>-5040.3383099563725</v>
      </c>
      <c r="AG843">
        <f t="shared" si="307"/>
        <v>5865.2986682539376</v>
      </c>
    </row>
    <row r="844" spans="1:33" x14ac:dyDescent="0.2">
      <c r="A844">
        <f>'建築限界数値データ　線間左'!A928</f>
        <v>-457</v>
      </c>
      <c r="B844">
        <f>'建築限界数値データ　線間左'!B928</f>
        <v>5700</v>
      </c>
      <c r="D844">
        <f t="shared" si="286"/>
        <v>60</v>
      </c>
      <c r="E844">
        <f t="shared" si="287"/>
        <v>300</v>
      </c>
      <c r="F844">
        <f t="shared" si="288"/>
        <v>-2140</v>
      </c>
      <c r="G844">
        <f t="shared" si="289"/>
        <v>500</v>
      </c>
      <c r="I844">
        <f t="shared" si="290"/>
        <v>5.6173268975967375E-2</v>
      </c>
      <c r="J844">
        <f t="shared" si="291"/>
        <v>76.666666666666671</v>
      </c>
      <c r="L844">
        <f t="shared" si="292"/>
        <v>-533.66666666666663</v>
      </c>
      <c r="M844">
        <f t="shared" si="293"/>
        <v>5700</v>
      </c>
      <c r="O844">
        <f t="shared" si="294"/>
        <v>-2673.6666666666665</v>
      </c>
      <c r="P844">
        <f t="shared" si="295"/>
        <v>5700</v>
      </c>
      <c r="R844">
        <f t="shared" si="296"/>
        <v>6295.9108510559809</v>
      </c>
      <c r="S844">
        <f t="shared" si="297"/>
        <v>-1.1322020948304043</v>
      </c>
      <c r="T844">
        <f t="shared" si="298"/>
        <v>2.0093905587593888</v>
      </c>
      <c r="U844">
        <f t="shared" si="299"/>
        <v>115.12959841034723</v>
      </c>
      <c r="W844">
        <f t="shared" si="300"/>
        <v>6295.9108510559809</v>
      </c>
      <c r="X844">
        <f t="shared" si="301"/>
        <v>2.0655638277353563</v>
      </c>
      <c r="Y844">
        <f t="shared" si="302"/>
        <v>118.34808964412332</v>
      </c>
      <c r="AA844">
        <f t="shared" si="303"/>
        <v>-2989.4687546622586</v>
      </c>
      <c r="AB844">
        <f t="shared" si="304"/>
        <v>5540.8997472741312</v>
      </c>
      <c r="AD844">
        <f t="shared" si="305"/>
        <v>-2989.4687546622586</v>
      </c>
      <c r="AE844">
        <f t="shared" si="306"/>
        <v>-5040.8997472741312</v>
      </c>
      <c r="AG844">
        <f t="shared" si="307"/>
        <v>5860.6820163842976</v>
      </c>
    </row>
    <row r="845" spans="1:33" x14ac:dyDescent="0.2">
      <c r="A845">
        <f>'建築限界数値データ　線間左'!A929</f>
        <v>-447</v>
      </c>
      <c r="B845">
        <f>'建築限界数値データ　線間左'!B929</f>
        <v>5700</v>
      </c>
      <c r="D845">
        <f t="shared" si="286"/>
        <v>60</v>
      </c>
      <c r="E845">
        <f t="shared" si="287"/>
        <v>300</v>
      </c>
      <c r="F845">
        <f t="shared" si="288"/>
        <v>-2140</v>
      </c>
      <c r="G845">
        <f t="shared" si="289"/>
        <v>500</v>
      </c>
      <c r="I845">
        <f t="shared" si="290"/>
        <v>5.6173268975967375E-2</v>
      </c>
      <c r="J845">
        <f t="shared" si="291"/>
        <v>76.666666666666671</v>
      </c>
      <c r="L845">
        <f t="shared" si="292"/>
        <v>-523.66666666666663</v>
      </c>
      <c r="M845">
        <f t="shared" si="293"/>
        <v>5700</v>
      </c>
      <c r="O845">
        <f t="shared" si="294"/>
        <v>-2663.6666666666665</v>
      </c>
      <c r="P845">
        <f t="shared" si="295"/>
        <v>5700</v>
      </c>
      <c r="R845">
        <f t="shared" si="296"/>
        <v>6291.6706931554445</v>
      </c>
      <c r="S845">
        <f t="shared" si="297"/>
        <v>-1.1336410605641873</v>
      </c>
      <c r="T845">
        <f t="shared" si="298"/>
        <v>2.0079515930256058</v>
      </c>
      <c r="U845">
        <f t="shared" si="299"/>
        <v>115.04715174693752</v>
      </c>
      <c r="W845">
        <f t="shared" si="300"/>
        <v>6291.6706931554445</v>
      </c>
      <c r="X845">
        <f t="shared" si="301"/>
        <v>2.0641248620015733</v>
      </c>
      <c r="Y845">
        <f t="shared" si="302"/>
        <v>118.26564298071361</v>
      </c>
      <c r="AA845">
        <f t="shared" si="303"/>
        <v>-2979.4845276947754</v>
      </c>
      <c r="AB845">
        <f t="shared" si="304"/>
        <v>5541.4611845918898</v>
      </c>
      <c r="AD845">
        <f t="shared" si="305"/>
        <v>-2979.4845276947754</v>
      </c>
      <c r="AE845">
        <f t="shared" si="306"/>
        <v>-5041.4611845918898</v>
      </c>
      <c r="AG845">
        <f t="shared" si="307"/>
        <v>5856.0788012559406</v>
      </c>
    </row>
    <row r="846" spans="1:33" x14ac:dyDescent="0.2">
      <c r="A846">
        <f>'建築限界数値データ　線間左'!A930</f>
        <v>-437</v>
      </c>
      <c r="B846">
        <f>'建築限界数値データ　線間左'!B930</f>
        <v>5700</v>
      </c>
      <c r="D846">
        <f t="shared" si="286"/>
        <v>60</v>
      </c>
      <c r="E846">
        <f t="shared" si="287"/>
        <v>300</v>
      </c>
      <c r="F846">
        <f t="shared" si="288"/>
        <v>-2140</v>
      </c>
      <c r="G846">
        <f t="shared" si="289"/>
        <v>500</v>
      </c>
      <c r="I846">
        <f t="shared" si="290"/>
        <v>5.6173268975967375E-2</v>
      </c>
      <c r="J846">
        <f t="shared" si="291"/>
        <v>76.666666666666671</v>
      </c>
      <c r="L846">
        <f t="shared" si="292"/>
        <v>-513.66666666666663</v>
      </c>
      <c r="M846">
        <f t="shared" si="293"/>
        <v>5700</v>
      </c>
      <c r="O846">
        <f t="shared" si="294"/>
        <v>-2653.6666666666665</v>
      </c>
      <c r="P846">
        <f t="shared" si="295"/>
        <v>5700</v>
      </c>
      <c r="R846">
        <f t="shared" si="296"/>
        <v>6287.4435804846607</v>
      </c>
      <c r="S846">
        <f t="shared" si="297"/>
        <v>-1.1350819641476675</v>
      </c>
      <c r="T846">
        <f t="shared" si="298"/>
        <v>2.0065106894421256</v>
      </c>
      <c r="U846">
        <f t="shared" si="299"/>
        <v>114.96459405291883</v>
      </c>
      <c r="W846">
        <f t="shared" si="300"/>
        <v>6287.4435804846607</v>
      </c>
      <c r="X846">
        <f t="shared" si="301"/>
        <v>2.0626839584180932</v>
      </c>
      <c r="Y846">
        <f t="shared" si="302"/>
        <v>118.18308528669493</v>
      </c>
      <c r="AA846">
        <f t="shared" si="303"/>
        <v>-2969.5003007272903</v>
      </c>
      <c r="AB846">
        <f t="shared" si="304"/>
        <v>5542.0226219096494</v>
      </c>
      <c r="AD846">
        <f t="shared" si="305"/>
        <v>-2969.5003007272903</v>
      </c>
      <c r="AE846">
        <f t="shared" si="306"/>
        <v>-5042.0226219096494</v>
      </c>
      <c r="AG846">
        <f t="shared" si="307"/>
        <v>5851.4890545798789</v>
      </c>
    </row>
    <row r="847" spans="1:33" x14ac:dyDescent="0.2">
      <c r="A847">
        <f>'建築限界数値データ　線間左'!A931</f>
        <v>-427</v>
      </c>
      <c r="B847">
        <f>'建築限界数値データ　線間左'!B931</f>
        <v>5700</v>
      </c>
      <c r="D847">
        <f t="shared" si="286"/>
        <v>60</v>
      </c>
      <c r="E847">
        <f t="shared" si="287"/>
        <v>300</v>
      </c>
      <c r="F847">
        <f t="shared" si="288"/>
        <v>-2140</v>
      </c>
      <c r="G847">
        <f t="shared" si="289"/>
        <v>500</v>
      </c>
      <c r="I847">
        <f t="shared" si="290"/>
        <v>5.6173268975967375E-2</v>
      </c>
      <c r="J847">
        <f t="shared" si="291"/>
        <v>76.666666666666671</v>
      </c>
      <c r="L847">
        <f t="shared" si="292"/>
        <v>-503.66666666666669</v>
      </c>
      <c r="M847">
        <f t="shared" si="293"/>
        <v>5700</v>
      </c>
      <c r="O847">
        <f t="shared" si="294"/>
        <v>-2643.6666666666665</v>
      </c>
      <c r="P847">
        <f t="shared" si="295"/>
        <v>5700</v>
      </c>
      <c r="R847">
        <f t="shared" si="296"/>
        <v>6283.2295393726026</v>
      </c>
      <c r="S847">
        <f t="shared" si="297"/>
        <v>-1.1365248035027269</v>
      </c>
      <c r="T847">
        <f t="shared" si="298"/>
        <v>2.005067850087066</v>
      </c>
      <c r="U847">
        <f t="shared" si="299"/>
        <v>114.88192544735854</v>
      </c>
      <c r="W847">
        <f t="shared" si="300"/>
        <v>6283.2295393726026</v>
      </c>
      <c r="X847">
        <f t="shared" si="301"/>
        <v>2.0612411190630335</v>
      </c>
      <c r="Y847">
        <f t="shared" si="302"/>
        <v>118.10041668113463</v>
      </c>
      <c r="AA847">
        <f t="shared" si="303"/>
        <v>-2959.5160737598062</v>
      </c>
      <c r="AB847">
        <f t="shared" si="304"/>
        <v>5542.5840592274099</v>
      </c>
      <c r="AD847">
        <f t="shared" si="305"/>
        <v>-2959.5160737598062</v>
      </c>
      <c r="AE847">
        <f t="shared" si="306"/>
        <v>-5042.5840592274099</v>
      </c>
      <c r="AG847">
        <f t="shared" si="307"/>
        <v>5846.9128080737655</v>
      </c>
    </row>
    <row r="848" spans="1:33" x14ac:dyDescent="0.2">
      <c r="A848">
        <f>'建築限界数値データ　線間左'!A932</f>
        <v>-417</v>
      </c>
      <c r="B848">
        <f>'建築限界数値データ　線間左'!B932</f>
        <v>5700</v>
      </c>
      <c r="D848">
        <f t="shared" si="286"/>
        <v>60</v>
      </c>
      <c r="E848">
        <f t="shared" si="287"/>
        <v>300</v>
      </c>
      <c r="F848">
        <f t="shared" si="288"/>
        <v>-2140</v>
      </c>
      <c r="G848">
        <f t="shared" si="289"/>
        <v>500</v>
      </c>
      <c r="I848">
        <f t="shared" si="290"/>
        <v>5.6173268975967375E-2</v>
      </c>
      <c r="J848">
        <f t="shared" si="291"/>
        <v>76.666666666666671</v>
      </c>
      <c r="L848">
        <f t="shared" si="292"/>
        <v>-493.66666666666669</v>
      </c>
      <c r="M848">
        <f t="shared" si="293"/>
        <v>5700</v>
      </c>
      <c r="O848">
        <f t="shared" si="294"/>
        <v>-2633.6666666666665</v>
      </c>
      <c r="P848">
        <f t="shared" si="295"/>
        <v>5700</v>
      </c>
      <c r="R848">
        <f t="shared" si="296"/>
        <v>6279.028596137392</v>
      </c>
      <c r="S848">
        <f t="shared" si="297"/>
        <v>-1.1379695765134217</v>
      </c>
      <c r="T848">
        <f t="shared" si="298"/>
        <v>2.0036230770763712</v>
      </c>
      <c r="U848">
        <f t="shared" si="299"/>
        <v>114.79914605149132</v>
      </c>
      <c r="W848">
        <f t="shared" si="300"/>
        <v>6279.028596137392</v>
      </c>
      <c r="X848">
        <f t="shared" si="301"/>
        <v>2.0597963460523387</v>
      </c>
      <c r="Y848">
        <f t="shared" si="302"/>
        <v>118.01763728526741</v>
      </c>
      <c r="AA848">
        <f t="shared" si="303"/>
        <v>-2949.531846792323</v>
      </c>
      <c r="AB848">
        <f t="shared" si="304"/>
        <v>5543.1454965451676</v>
      </c>
      <c r="AD848">
        <f t="shared" si="305"/>
        <v>-2949.531846792323</v>
      </c>
      <c r="AE848">
        <f t="shared" si="306"/>
        <v>-5043.1454965451676</v>
      </c>
      <c r="AG848">
        <f t="shared" si="307"/>
        <v>5842.3500934611866</v>
      </c>
    </row>
    <row r="849" spans="1:33" x14ac:dyDescent="0.2">
      <c r="A849">
        <f>'建築限界数値データ　線間左'!A933</f>
        <v>-407</v>
      </c>
      <c r="B849">
        <f>'建築限界数値データ　線間左'!B933</f>
        <v>5700</v>
      </c>
      <c r="D849">
        <f t="shared" si="286"/>
        <v>60</v>
      </c>
      <c r="E849">
        <f t="shared" si="287"/>
        <v>300</v>
      </c>
      <c r="F849">
        <f t="shared" si="288"/>
        <v>-2140</v>
      </c>
      <c r="G849">
        <f t="shared" si="289"/>
        <v>500</v>
      </c>
      <c r="I849">
        <f t="shared" si="290"/>
        <v>5.6173268975967375E-2</v>
      </c>
      <c r="J849">
        <f t="shared" si="291"/>
        <v>76.666666666666671</v>
      </c>
      <c r="L849">
        <f t="shared" si="292"/>
        <v>-483.66666666666669</v>
      </c>
      <c r="M849">
        <f t="shared" si="293"/>
        <v>5700</v>
      </c>
      <c r="O849">
        <f t="shared" si="294"/>
        <v>-2623.6666666666665</v>
      </c>
      <c r="P849">
        <f t="shared" si="295"/>
        <v>5700</v>
      </c>
      <c r="R849">
        <f t="shared" si="296"/>
        <v>6274.8407770857239</v>
      </c>
      <c r="S849">
        <f t="shared" si="297"/>
        <v>-1.1394162810258432</v>
      </c>
      <c r="T849">
        <f t="shared" si="298"/>
        <v>2.0021763725639499</v>
      </c>
      <c r="U849">
        <f t="shared" si="299"/>
        <v>114.71625598872703</v>
      </c>
      <c r="W849">
        <f t="shared" si="300"/>
        <v>6274.8407770857239</v>
      </c>
      <c r="X849">
        <f t="shared" si="301"/>
        <v>2.0583496415399174</v>
      </c>
      <c r="Y849">
        <f t="shared" si="302"/>
        <v>117.93474722250315</v>
      </c>
      <c r="AA849">
        <f t="shared" si="303"/>
        <v>-2939.5476198248398</v>
      </c>
      <c r="AB849">
        <f t="shared" si="304"/>
        <v>5543.7069338629262</v>
      </c>
      <c r="AD849">
        <f t="shared" si="305"/>
        <v>-2939.5476198248398</v>
      </c>
      <c r="AE849">
        <f t="shared" si="306"/>
        <v>-5043.7069338629262</v>
      </c>
      <c r="AG849">
        <f t="shared" si="307"/>
        <v>5837.8009424709608</v>
      </c>
    </row>
    <row r="850" spans="1:33" x14ac:dyDescent="0.2">
      <c r="A850">
        <f>'建築限界数値データ　線間左'!A934</f>
        <v>-397</v>
      </c>
      <c r="B850">
        <f>'建築限界数値データ　線間左'!B934</f>
        <v>5700</v>
      </c>
      <c r="D850">
        <f t="shared" si="286"/>
        <v>60</v>
      </c>
      <c r="E850">
        <f t="shared" si="287"/>
        <v>300</v>
      </c>
      <c r="F850">
        <f t="shared" si="288"/>
        <v>-2140</v>
      </c>
      <c r="G850">
        <f t="shared" si="289"/>
        <v>500</v>
      </c>
      <c r="I850">
        <f t="shared" si="290"/>
        <v>5.6173268975967375E-2</v>
      </c>
      <c r="J850">
        <f t="shared" si="291"/>
        <v>76.666666666666671</v>
      </c>
      <c r="L850">
        <f t="shared" si="292"/>
        <v>-473.66666666666669</v>
      </c>
      <c r="M850">
        <f t="shared" si="293"/>
        <v>5700</v>
      </c>
      <c r="O850">
        <f t="shared" si="294"/>
        <v>-2613.6666666666665</v>
      </c>
      <c r="P850">
        <f t="shared" si="295"/>
        <v>5700</v>
      </c>
      <c r="R850">
        <f t="shared" si="296"/>
        <v>6270.6661085122723</v>
      </c>
      <c r="S850">
        <f t="shared" si="297"/>
        <v>-1.1408649148479793</v>
      </c>
      <c r="T850">
        <f t="shared" si="298"/>
        <v>2.0007277387418139</v>
      </c>
      <c r="U850">
        <f t="shared" si="299"/>
        <v>114.63325538465874</v>
      </c>
      <c r="W850">
        <f t="shared" si="300"/>
        <v>6270.6661085122723</v>
      </c>
      <c r="X850">
        <f t="shared" si="301"/>
        <v>2.0569010077177814</v>
      </c>
      <c r="Y850">
        <f t="shared" si="302"/>
        <v>117.85174661843485</v>
      </c>
      <c r="AA850">
        <f t="shared" si="303"/>
        <v>-2929.563392857357</v>
      </c>
      <c r="AB850">
        <f t="shared" si="304"/>
        <v>5544.2683711806858</v>
      </c>
      <c r="AD850">
        <f t="shared" si="305"/>
        <v>-2929.563392857357</v>
      </c>
      <c r="AE850">
        <f t="shared" si="306"/>
        <v>-5044.2683711806858</v>
      </c>
      <c r="AG850">
        <f t="shared" si="307"/>
        <v>5833.2653868364123</v>
      </c>
    </row>
    <row r="851" spans="1:33" x14ac:dyDescent="0.2">
      <c r="A851">
        <f>'建築限界数値データ　線間左'!A935</f>
        <v>-387</v>
      </c>
      <c r="B851">
        <f>'建築限界数値データ　線間左'!B935</f>
        <v>5700</v>
      </c>
      <c r="D851">
        <f t="shared" si="286"/>
        <v>60</v>
      </c>
      <c r="E851">
        <f t="shared" si="287"/>
        <v>300</v>
      </c>
      <c r="F851">
        <f t="shared" si="288"/>
        <v>-2140</v>
      </c>
      <c r="G851">
        <f t="shared" si="289"/>
        <v>500</v>
      </c>
      <c r="I851">
        <f t="shared" si="290"/>
        <v>5.6173268975967375E-2</v>
      </c>
      <c r="J851">
        <f t="shared" si="291"/>
        <v>76.666666666666671</v>
      </c>
      <c r="L851">
        <f t="shared" si="292"/>
        <v>-463.66666666666669</v>
      </c>
      <c r="M851">
        <f t="shared" si="293"/>
        <v>5700</v>
      </c>
      <c r="O851">
        <f t="shared" si="294"/>
        <v>-2603.6666666666665</v>
      </c>
      <c r="P851">
        <f t="shared" si="295"/>
        <v>5700</v>
      </c>
      <c r="R851">
        <f t="shared" si="296"/>
        <v>6266.5046166990978</v>
      </c>
      <c r="S851">
        <f t="shared" si="297"/>
        <v>-1.1423154757495775</v>
      </c>
      <c r="T851">
        <f t="shared" si="298"/>
        <v>1.9992771778402156</v>
      </c>
      <c r="U851">
        <f t="shared" si="299"/>
        <v>114.55014436707046</v>
      </c>
      <c r="W851">
        <f t="shared" si="300"/>
        <v>6266.5046166990978</v>
      </c>
      <c r="X851">
        <f t="shared" si="301"/>
        <v>2.0554504468161832</v>
      </c>
      <c r="Y851">
        <f t="shared" si="302"/>
        <v>117.76863560084658</v>
      </c>
      <c r="AA851">
        <f t="shared" si="303"/>
        <v>-2919.5791658898734</v>
      </c>
      <c r="AB851">
        <f t="shared" si="304"/>
        <v>5544.8298084984444</v>
      </c>
      <c r="AD851">
        <f t="shared" si="305"/>
        <v>-2919.5791658898734</v>
      </c>
      <c r="AE851">
        <f t="shared" si="306"/>
        <v>-5044.8298084984444</v>
      </c>
      <c r="AG851">
        <f t="shared" si="307"/>
        <v>5828.7434582946489</v>
      </c>
    </row>
    <row r="852" spans="1:33" x14ac:dyDescent="0.2">
      <c r="A852">
        <f>'建築限界数値データ　線間左'!A936</f>
        <v>-377</v>
      </c>
      <c r="B852">
        <f>'建築限界数値データ　線間左'!B936</f>
        <v>5700</v>
      </c>
      <c r="D852">
        <f t="shared" si="286"/>
        <v>60</v>
      </c>
      <c r="E852">
        <f t="shared" si="287"/>
        <v>300</v>
      </c>
      <c r="F852">
        <f t="shared" si="288"/>
        <v>-2140</v>
      </c>
      <c r="G852">
        <f t="shared" si="289"/>
        <v>500</v>
      </c>
      <c r="I852">
        <f t="shared" si="290"/>
        <v>5.6173268975967375E-2</v>
      </c>
      <c r="J852">
        <f t="shared" si="291"/>
        <v>76.666666666666671</v>
      </c>
      <c r="L852">
        <f t="shared" si="292"/>
        <v>-453.66666666666669</v>
      </c>
      <c r="M852">
        <f t="shared" si="293"/>
        <v>5700</v>
      </c>
      <c r="O852">
        <f t="shared" si="294"/>
        <v>-2593.6666666666665</v>
      </c>
      <c r="P852">
        <f t="shared" si="295"/>
        <v>5700</v>
      </c>
      <c r="R852">
        <f t="shared" si="296"/>
        <v>6262.3563279150585</v>
      </c>
      <c r="S852">
        <f t="shared" si="297"/>
        <v>-1.1437679614620098</v>
      </c>
      <c r="T852">
        <f t="shared" si="298"/>
        <v>1.9978246921277834</v>
      </c>
      <c r="U852">
        <f t="shared" si="299"/>
        <v>114.46692306594505</v>
      </c>
      <c r="W852">
        <f t="shared" si="300"/>
        <v>6262.3563279150585</v>
      </c>
      <c r="X852">
        <f t="shared" si="301"/>
        <v>2.0539979611037507</v>
      </c>
      <c r="Y852">
        <f t="shared" si="302"/>
        <v>117.68541429972115</v>
      </c>
      <c r="AA852">
        <f t="shared" si="303"/>
        <v>-2909.5949389223883</v>
      </c>
      <c r="AB852">
        <f t="shared" si="304"/>
        <v>5545.3912458162049</v>
      </c>
      <c r="AD852">
        <f t="shared" si="305"/>
        <v>-2909.5949389223883</v>
      </c>
      <c r="AE852">
        <f t="shared" si="306"/>
        <v>-5045.3912458162049</v>
      </c>
      <c r="AG852">
        <f t="shared" si="307"/>
        <v>5824.2351885858434</v>
      </c>
    </row>
    <row r="853" spans="1:33" x14ac:dyDescent="0.2">
      <c r="A853">
        <f>'建築限界数値データ　線間左'!A937</f>
        <v>-367</v>
      </c>
      <c r="B853">
        <f>'建築限界数値データ　線間左'!B937</f>
        <v>5700</v>
      </c>
      <c r="D853">
        <f t="shared" si="286"/>
        <v>60</v>
      </c>
      <c r="E853">
        <f t="shared" si="287"/>
        <v>300</v>
      </c>
      <c r="F853">
        <f t="shared" si="288"/>
        <v>-2140</v>
      </c>
      <c r="G853">
        <f t="shared" si="289"/>
        <v>500</v>
      </c>
      <c r="I853">
        <f t="shared" si="290"/>
        <v>5.6173268975967375E-2</v>
      </c>
      <c r="J853">
        <f t="shared" si="291"/>
        <v>76.666666666666671</v>
      </c>
      <c r="L853">
        <f t="shared" si="292"/>
        <v>-443.66666666666669</v>
      </c>
      <c r="M853">
        <f t="shared" si="293"/>
        <v>5700</v>
      </c>
      <c r="O853">
        <f t="shared" si="294"/>
        <v>-2583.6666666666665</v>
      </c>
      <c r="P853">
        <f t="shared" si="295"/>
        <v>5700</v>
      </c>
      <c r="R853">
        <f t="shared" si="296"/>
        <v>6258.2212684152073</v>
      </c>
      <c r="S853">
        <f t="shared" si="297"/>
        <v>-1.1452223696781367</v>
      </c>
      <c r="T853">
        <f t="shared" si="298"/>
        <v>1.9963702839116564</v>
      </c>
      <c r="U853">
        <f t="shared" si="299"/>
        <v>114.38359161347182</v>
      </c>
      <c r="W853">
        <f t="shared" si="300"/>
        <v>6258.2212684152073</v>
      </c>
      <c r="X853">
        <f t="shared" si="301"/>
        <v>2.0525435528876237</v>
      </c>
      <c r="Y853">
        <f t="shared" si="302"/>
        <v>117.60208284724791</v>
      </c>
      <c r="AA853">
        <f t="shared" si="303"/>
        <v>-2899.6107119549051</v>
      </c>
      <c r="AB853">
        <f t="shared" si="304"/>
        <v>5545.9526831339635</v>
      </c>
      <c r="AD853">
        <f t="shared" si="305"/>
        <v>-2899.6107119549051</v>
      </c>
      <c r="AE853">
        <f t="shared" si="306"/>
        <v>-5045.9526831339635</v>
      </c>
      <c r="AG853">
        <f t="shared" si="307"/>
        <v>5819.7406094524931</v>
      </c>
    </row>
    <row r="854" spans="1:33" x14ac:dyDescent="0.2">
      <c r="A854">
        <f>'建築限界数値データ　線間左'!A938</f>
        <v>-357</v>
      </c>
      <c r="B854">
        <f>'建築限界数値データ　線間左'!B938</f>
        <v>5700</v>
      </c>
      <c r="D854">
        <f t="shared" si="286"/>
        <v>60</v>
      </c>
      <c r="E854">
        <f t="shared" si="287"/>
        <v>300</v>
      </c>
      <c r="F854">
        <f t="shared" si="288"/>
        <v>-2140</v>
      </c>
      <c r="G854">
        <f t="shared" si="289"/>
        <v>500</v>
      </c>
      <c r="I854">
        <f t="shared" si="290"/>
        <v>5.6173268975967375E-2</v>
      </c>
      <c r="J854">
        <f t="shared" si="291"/>
        <v>76.666666666666671</v>
      </c>
      <c r="L854">
        <f t="shared" si="292"/>
        <v>-433.66666666666669</v>
      </c>
      <c r="M854">
        <f t="shared" si="293"/>
        <v>5700</v>
      </c>
      <c r="O854">
        <f t="shared" si="294"/>
        <v>-2573.6666666666665</v>
      </c>
      <c r="P854">
        <f t="shared" si="295"/>
        <v>5700</v>
      </c>
      <c r="R854">
        <f t="shared" si="296"/>
        <v>6254.0994644401935</v>
      </c>
      <c r="S854">
        <f t="shared" si="297"/>
        <v>-1.1466786980521746</v>
      </c>
      <c r="T854">
        <f t="shared" si="298"/>
        <v>1.9949139555376185</v>
      </c>
      <c r="U854">
        <f t="shared" si="299"/>
        <v>114.3001501440543</v>
      </c>
      <c r="W854">
        <f t="shared" si="300"/>
        <v>6254.0994644401935</v>
      </c>
      <c r="X854">
        <f t="shared" si="301"/>
        <v>2.0510872245135858</v>
      </c>
      <c r="Y854">
        <f t="shared" si="302"/>
        <v>117.51864137783039</v>
      </c>
      <c r="AA854">
        <f t="shared" si="303"/>
        <v>-2889.6264849874215</v>
      </c>
      <c r="AB854">
        <f t="shared" si="304"/>
        <v>5546.5141204517231</v>
      </c>
      <c r="AD854">
        <f t="shared" si="305"/>
        <v>-2889.6264849874215</v>
      </c>
      <c r="AE854">
        <f t="shared" si="306"/>
        <v>-5046.5141204517231</v>
      </c>
      <c r="AG854">
        <f t="shared" si="307"/>
        <v>5815.259752638689</v>
      </c>
    </row>
    <row r="855" spans="1:33" x14ac:dyDescent="0.2">
      <c r="A855">
        <f>'建築限界数値データ　線間左'!A939</f>
        <v>-347</v>
      </c>
      <c r="B855">
        <f>'建築限界数値データ　線間左'!B939</f>
        <v>5700</v>
      </c>
      <c r="D855">
        <f t="shared" si="286"/>
        <v>60</v>
      </c>
      <c r="E855">
        <f t="shared" si="287"/>
        <v>300</v>
      </c>
      <c r="F855">
        <f t="shared" si="288"/>
        <v>-2140</v>
      </c>
      <c r="G855">
        <f t="shared" si="289"/>
        <v>500</v>
      </c>
      <c r="I855">
        <f t="shared" si="290"/>
        <v>5.6173268975967375E-2</v>
      </c>
      <c r="J855">
        <f t="shared" si="291"/>
        <v>76.666666666666671</v>
      </c>
      <c r="L855">
        <f t="shared" si="292"/>
        <v>-423.66666666666669</v>
      </c>
      <c r="M855">
        <f t="shared" si="293"/>
        <v>5700</v>
      </c>
      <c r="O855">
        <f t="shared" si="294"/>
        <v>-2563.6666666666665</v>
      </c>
      <c r="P855">
        <f t="shared" si="295"/>
        <v>5700</v>
      </c>
      <c r="R855">
        <f t="shared" si="296"/>
        <v>6249.9909422156588</v>
      </c>
      <c r="S855">
        <f t="shared" si="297"/>
        <v>-1.1481369441995617</v>
      </c>
      <c r="T855">
        <f t="shared" si="298"/>
        <v>1.9934557093902314</v>
      </c>
      <c r="U855">
        <f t="shared" si="299"/>
        <v>114.21659879431782</v>
      </c>
      <c r="W855">
        <f t="shared" si="300"/>
        <v>6249.9909422156588</v>
      </c>
      <c r="X855">
        <f t="shared" si="301"/>
        <v>2.049628978366199</v>
      </c>
      <c r="Y855">
        <f t="shared" si="302"/>
        <v>117.43509002809391</v>
      </c>
      <c r="AA855">
        <f t="shared" si="303"/>
        <v>-2879.6422580199392</v>
      </c>
      <c r="AB855">
        <f t="shared" si="304"/>
        <v>5547.0755577694808</v>
      </c>
      <c r="AD855">
        <f t="shared" si="305"/>
        <v>-2879.6422580199392</v>
      </c>
      <c r="AE855">
        <f t="shared" si="306"/>
        <v>-5047.0755577694808</v>
      </c>
      <c r="AG855">
        <f t="shared" si="307"/>
        <v>5810.7926498893667</v>
      </c>
    </row>
    <row r="856" spans="1:33" x14ac:dyDescent="0.2">
      <c r="A856">
        <f>'建築限界数値データ　線間左'!A940</f>
        <v>-337</v>
      </c>
      <c r="B856">
        <f>'建築限界数値データ　線間左'!B940</f>
        <v>5700</v>
      </c>
      <c r="D856">
        <f t="shared" si="286"/>
        <v>60</v>
      </c>
      <c r="E856">
        <f t="shared" si="287"/>
        <v>300</v>
      </c>
      <c r="F856">
        <f t="shared" si="288"/>
        <v>-2140</v>
      </c>
      <c r="G856">
        <f t="shared" si="289"/>
        <v>500</v>
      </c>
      <c r="I856">
        <f t="shared" si="290"/>
        <v>5.6173268975967375E-2</v>
      </c>
      <c r="J856">
        <f t="shared" si="291"/>
        <v>76.666666666666671</v>
      </c>
      <c r="L856">
        <f t="shared" si="292"/>
        <v>-413.66666666666669</v>
      </c>
      <c r="M856">
        <f t="shared" si="293"/>
        <v>5700</v>
      </c>
      <c r="O856">
        <f t="shared" si="294"/>
        <v>-2553.6666666666665</v>
      </c>
      <c r="P856">
        <f t="shared" si="295"/>
        <v>5700</v>
      </c>
      <c r="R856">
        <f t="shared" si="296"/>
        <v>6245.8957279516317</v>
      </c>
      <c r="S856">
        <f t="shared" si="297"/>
        <v>-1.1495971056968277</v>
      </c>
      <c r="T856">
        <f t="shared" si="298"/>
        <v>1.9919955478929654</v>
      </c>
      <c r="U856">
        <f t="shared" si="299"/>
        <v>114.13293770311695</v>
      </c>
      <c r="W856">
        <f t="shared" si="300"/>
        <v>6245.8957279516317</v>
      </c>
      <c r="X856">
        <f t="shared" si="301"/>
        <v>2.0481688168689329</v>
      </c>
      <c r="Y856">
        <f t="shared" si="302"/>
        <v>117.35142893689307</v>
      </c>
      <c r="AA856">
        <f t="shared" si="303"/>
        <v>-2869.6580310524546</v>
      </c>
      <c r="AB856">
        <f t="shared" si="304"/>
        <v>5547.6369950872404</v>
      </c>
      <c r="AD856">
        <f t="shared" si="305"/>
        <v>-2869.6580310524546</v>
      </c>
      <c r="AE856">
        <f t="shared" si="306"/>
        <v>-5047.6369950872404</v>
      </c>
      <c r="AG856">
        <f t="shared" si="307"/>
        <v>5806.3393329495648</v>
      </c>
    </row>
    <row r="857" spans="1:33" x14ac:dyDescent="0.2">
      <c r="A857">
        <f>'建築限界数値データ　線間左'!A941</f>
        <v>-327</v>
      </c>
      <c r="B857">
        <f>'建築限界数値データ　線間左'!B941</f>
        <v>5700</v>
      </c>
      <c r="D857">
        <f t="shared" si="286"/>
        <v>60</v>
      </c>
      <c r="E857">
        <f t="shared" si="287"/>
        <v>300</v>
      </c>
      <c r="F857">
        <f t="shared" si="288"/>
        <v>-2140</v>
      </c>
      <c r="G857">
        <f t="shared" si="289"/>
        <v>500</v>
      </c>
      <c r="I857">
        <f t="shared" si="290"/>
        <v>5.6173268975967375E-2</v>
      </c>
      <c r="J857">
        <f t="shared" si="291"/>
        <v>76.666666666666671</v>
      </c>
      <c r="L857">
        <f t="shared" si="292"/>
        <v>-403.66666666666669</v>
      </c>
      <c r="M857">
        <f t="shared" si="293"/>
        <v>5700</v>
      </c>
      <c r="O857">
        <f t="shared" si="294"/>
        <v>-2543.6666666666665</v>
      </c>
      <c r="P857">
        <f t="shared" si="295"/>
        <v>5700</v>
      </c>
      <c r="R857">
        <f t="shared" si="296"/>
        <v>6241.8138478419169</v>
      </c>
      <c r="S857">
        <f t="shared" si="297"/>
        <v>-1.151059180081462</v>
      </c>
      <c r="T857">
        <f t="shared" si="298"/>
        <v>1.9905334735083311</v>
      </c>
      <c r="U857">
        <f t="shared" si="299"/>
        <v>114.04916701154323</v>
      </c>
      <c r="W857">
        <f t="shared" si="300"/>
        <v>6241.8138478419169</v>
      </c>
      <c r="X857">
        <f t="shared" si="301"/>
        <v>2.0467067424842984</v>
      </c>
      <c r="Y857">
        <f t="shared" si="302"/>
        <v>117.26765824531932</v>
      </c>
      <c r="AA857">
        <f t="shared" si="303"/>
        <v>-2859.6738040849705</v>
      </c>
      <c r="AB857">
        <f t="shared" si="304"/>
        <v>5548.1984324050009</v>
      </c>
      <c r="AD857">
        <f t="shared" si="305"/>
        <v>-2859.6738040849705</v>
      </c>
      <c r="AE857">
        <f t="shared" si="306"/>
        <v>-5048.1984324050009</v>
      </c>
      <c r="AG857">
        <f t="shared" si="307"/>
        <v>5801.899833563667</v>
      </c>
    </row>
    <row r="858" spans="1:33" x14ac:dyDescent="0.2">
      <c r="A858">
        <f>'建築限界数値データ　線間左'!A942</f>
        <v>-317</v>
      </c>
      <c r="B858">
        <f>'建築限界数値データ　線間左'!B942</f>
        <v>5700</v>
      </c>
      <c r="D858">
        <f t="shared" si="286"/>
        <v>60</v>
      </c>
      <c r="E858">
        <f t="shared" si="287"/>
        <v>300</v>
      </c>
      <c r="F858">
        <f t="shared" si="288"/>
        <v>-2140</v>
      </c>
      <c r="G858">
        <f t="shared" si="289"/>
        <v>500</v>
      </c>
      <c r="I858">
        <f t="shared" si="290"/>
        <v>5.6173268975967375E-2</v>
      </c>
      <c r="J858">
        <f t="shared" si="291"/>
        <v>76.666666666666671</v>
      </c>
      <c r="L858">
        <f t="shared" si="292"/>
        <v>-393.66666666666669</v>
      </c>
      <c r="M858">
        <f t="shared" si="293"/>
        <v>5700</v>
      </c>
      <c r="O858">
        <f t="shared" si="294"/>
        <v>-2533.6666666666665</v>
      </c>
      <c r="P858">
        <f t="shared" si="295"/>
        <v>5700</v>
      </c>
      <c r="R858">
        <f t="shared" si="296"/>
        <v>6237.74532806348</v>
      </c>
      <c r="S858">
        <f t="shared" si="297"/>
        <v>-1.152523164851786</v>
      </c>
      <c r="T858">
        <f t="shared" si="298"/>
        <v>1.9890694887380072</v>
      </c>
      <c r="U858">
        <f t="shared" si="299"/>
        <v>113.96528686293225</v>
      </c>
      <c r="W858">
        <f t="shared" si="300"/>
        <v>6237.74532806348</v>
      </c>
      <c r="X858">
        <f t="shared" si="301"/>
        <v>2.0452427577139747</v>
      </c>
      <c r="Y858">
        <f t="shared" si="302"/>
        <v>117.18377809670834</v>
      </c>
      <c r="AA858">
        <f t="shared" si="303"/>
        <v>-2849.6895771174868</v>
      </c>
      <c r="AB858">
        <f t="shared" si="304"/>
        <v>5548.7598697227586</v>
      </c>
      <c r="AD858">
        <f t="shared" si="305"/>
        <v>-2849.6895771174868</v>
      </c>
      <c r="AE858">
        <f t="shared" si="306"/>
        <v>-5048.7598697227586</v>
      </c>
      <c r="AG858">
        <f t="shared" si="307"/>
        <v>5797.4741834746455</v>
      </c>
    </row>
    <row r="859" spans="1:33" x14ac:dyDescent="0.2">
      <c r="A859">
        <f>'建築限界数値データ　線間左'!A943</f>
        <v>-307</v>
      </c>
      <c r="B859">
        <f>'建築限界数値データ　線間左'!B943</f>
        <v>5700</v>
      </c>
      <c r="D859">
        <f t="shared" si="286"/>
        <v>60</v>
      </c>
      <c r="E859">
        <f t="shared" si="287"/>
        <v>300</v>
      </c>
      <c r="F859">
        <f t="shared" si="288"/>
        <v>-2140</v>
      </c>
      <c r="G859">
        <f t="shared" si="289"/>
        <v>500</v>
      </c>
      <c r="I859">
        <f t="shared" si="290"/>
        <v>5.6173268975967375E-2</v>
      </c>
      <c r="J859">
        <f t="shared" si="291"/>
        <v>76.666666666666671</v>
      </c>
      <c r="L859">
        <f t="shared" si="292"/>
        <v>-383.66666666666669</v>
      </c>
      <c r="M859">
        <f t="shared" si="293"/>
        <v>5700</v>
      </c>
      <c r="O859">
        <f t="shared" si="294"/>
        <v>-2523.6666666666665</v>
      </c>
      <c r="P859">
        <f t="shared" si="295"/>
        <v>5700</v>
      </c>
      <c r="R859">
        <f t="shared" si="296"/>
        <v>6233.6901947758397</v>
      </c>
      <c r="S859">
        <f t="shared" si="297"/>
        <v>-1.1539890574668228</v>
      </c>
      <c r="T859">
        <f t="shared" si="298"/>
        <v>1.9876035961229703</v>
      </c>
      <c r="U859">
        <f t="shared" si="299"/>
        <v>113.88129740287123</v>
      </c>
      <c r="W859">
        <f t="shared" si="300"/>
        <v>6233.6901947758397</v>
      </c>
      <c r="X859">
        <f t="shared" si="301"/>
        <v>2.0437768650989376</v>
      </c>
      <c r="Y859">
        <f t="shared" si="302"/>
        <v>117.09978863664732</v>
      </c>
      <c r="AA859">
        <f t="shared" si="303"/>
        <v>-2839.7053501500031</v>
      </c>
      <c r="AB859">
        <f t="shared" si="304"/>
        <v>5549.3213070405191</v>
      </c>
      <c r="AD859">
        <f t="shared" si="305"/>
        <v>-2839.7053501500031</v>
      </c>
      <c r="AE859">
        <f t="shared" si="306"/>
        <v>-5049.3213070405191</v>
      </c>
      <c r="AG859">
        <f t="shared" si="307"/>
        <v>5793.0624144233016</v>
      </c>
    </row>
    <row r="860" spans="1:33" x14ac:dyDescent="0.2">
      <c r="A860">
        <f>'建築限界数値データ　線間左'!A944</f>
        <v>-297</v>
      </c>
      <c r="B860">
        <f>'建築限界数値データ　線間左'!B944</f>
        <v>5700</v>
      </c>
      <c r="D860">
        <f t="shared" si="286"/>
        <v>60</v>
      </c>
      <c r="E860">
        <f t="shared" si="287"/>
        <v>300</v>
      </c>
      <c r="F860">
        <f t="shared" si="288"/>
        <v>-2140</v>
      </c>
      <c r="G860">
        <f t="shared" si="289"/>
        <v>500</v>
      </c>
      <c r="I860">
        <f t="shared" si="290"/>
        <v>5.6173268975967375E-2</v>
      </c>
      <c r="J860">
        <f t="shared" si="291"/>
        <v>76.666666666666671</v>
      </c>
      <c r="L860">
        <f t="shared" si="292"/>
        <v>-373.66666666666669</v>
      </c>
      <c r="M860">
        <f t="shared" si="293"/>
        <v>5700</v>
      </c>
      <c r="O860">
        <f t="shared" si="294"/>
        <v>-2513.6666666666665</v>
      </c>
      <c r="P860">
        <f t="shared" si="295"/>
        <v>5700</v>
      </c>
      <c r="R860">
        <f t="shared" si="296"/>
        <v>6229.6484741204386</v>
      </c>
      <c r="S860">
        <f t="shared" si="297"/>
        <v>-1.1554568553461724</v>
      </c>
      <c r="T860">
        <f t="shared" si="298"/>
        <v>1.9861357982436207</v>
      </c>
      <c r="U860">
        <f t="shared" si="299"/>
        <v>113.79719877920624</v>
      </c>
      <c r="W860">
        <f t="shared" si="300"/>
        <v>6229.6484741204386</v>
      </c>
      <c r="X860">
        <f t="shared" si="301"/>
        <v>2.042309067219588</v>
      </c>
      <c r="Y860">
        <f t="shared" si="302"/>
        <v>117.01569001298233</v>
      </c>
      <c r="AA860">
        <f t="shared" si="303"/>
        <v>-2829.721123182519</v>
      </c>
      <c r="AB860">
        <f t="shared" si="304"/>
        <v>5549.8827443582777</v>
      </c>
      <c r="AD860">
        <f t="shared" si="305"/>
        <v>-2829.721123182519</v>
      </c>
      <c r="AE860">
        <f t="shared" si="306"/>
        <v>-5049.8827443582777</v>
      </c>
      <c r="AG860">
        <f t="shared" si="307"/>
        <v>5788.6645581474859</v>
      </c>
    </row>
    <row r="861" spans="1:33" x14ac:dyDescent="0.2">
      <c r="A861">
        <f>'建築限界数値データ　線間左'!A945</f>
        <v>-287</v>
      </c>
      <c r="B861">
        <f>'建築限界数値データ　線間左'!B945</f>
        <v>5700</v>
      </c>
      <c r="D861">
        <f t="shared" si="286"/>
        <v>60</v>
      </c>
      <c r="E861">
        <f t="shared" si="287"/>
        <v>300</v>
      </c>
      <c r="F861">
        <f t="shared" si="288"/>
        <v>-2140</v>
      </c>
      <c r="G861">
        <f t="shared" si="289"/>
        <v>500</v>
      </c>
      <c r="I861">
        <f t="shared" si="290"/>
        <v>5.6173268975967375E-2</v>
      </c>
      <c r="J861">
        <f t="shared" si="291"/>
        <v>76.666666666666671</v>
      </c>
      <c r="L861">
        <f t="shared" si="292"/>
        <v>-363.66666666666669</v>
      </c>
      <c r="M861">
        <f t="shared" si="293"/>
        <v>5700</v>
      </c>
      <c r="O861">
        <f t="shared" si="294"/>
        <v>-2503.6666666666665</v>
      </c>
      <c r="P861">
        <f t="shared" si="295"/>
        <v>5700</v>
      </c>
      <c r="R861">
        <f t="shared" si="296"/>
        <v>6225.6201922200307</v>
      </c>
      <c r="S861">
        <f t="shared" si="297"/>
        <v>-1.1569265558698842</v>
      </c>
      <c r="T861">
        <f t="shared" si="298"/>
        <v>1.9846660977199089</v>
      </c>
      <c r="U861">
        <f t="shared" si="299"/>
        <v>113.7129911420494</v>
      </c>
      <c r="W861">
        <f t="shared" si="300"/>
        <v>6225.6201922200307</v>
      </c>
      <c r="X861">
        <f t="shared" si="301"/>
        <v>2.0408393666958764</v>
      </c>
      <c r="Y861">
        <f t="shared" si="302"/>
        <v>116.9314823758255</v>
      </c>
      <c r="AA861">
        <f t="shared" si="303"/>
        <v>-2819.7368962150372</v>
      </c>
      <c r="AB861">
        <f t="shared" si="304"/>
        <v>5550.4441816760354</v>
      </c>
      <c r="AD861">
        <f t="shared" si="305"/>
        <v>-2819.7368962150372</v>
      </c>
      <c r="AE861">
        <f t="shared" si="306"/>
        <v>-5050.4441816760354</v>
      </c>
      <c r="AG861">
        <f t="shared" si="307"/>
        <v>5784.2806463813395</v>
      </c>
    </row>
    <row r="862" spans="1:33" x14ac:dyDescent="0.2">
      <c r="A862">
        <f>'建築限界数値データ　線間左'!A946</f>
        <v>-277</v>
      </c>
      <c r="B862">
        <f>'建築限界数値データ　線間左'!B946</f>
        <v>5700</v>
      </c>
      <c r="D862">
        <f t="shared" si="286"/>
        <v>60</v>
      </c>
      <c r="E862">
        <f t="shared" si="287"/>
        <v>300</v>
      </c>
      <c r="F862">
        <f t="shared" si="288"/>
        <v>-2140</v>
      </c>
      <c r="G862">
        <f t="shared" si="289"/>
        <v>500</v>
      </c>
      <c r="I862">
        <f t="shared" si="290"/>
        <v>5.6173268975967375E-2</v>
      </c>
      <c r="J862">
        <f t="shared" si="291"/>
        <v>76.666666666666671</v>
      </c>
      <c r="L862">
        <f t="shared" si="292"/>
        <v>-353.66666666666669</v>
      </c>
      <c r="M862">
        <f t="shared" si="293"/>
        <v>5700</v>
      </c>
      <c r="O862">
        <f t="shared" si="294"/>
        <v>-2493.6666666666665</v>
      </c>
      <c r="P862">
        <f t="shared" si="295"/>
        <v>5700</v>
      </c>
      <c r="R862">
        <f t="shared" si="296"/>
        <v>6221.6053751780537</v>
      </c>
      <c r="S862">
        <f t="shared" si="297"/>
        <v>-1.1583981563783339</v>
      </c>
      <c r="T862">
        <f t="shared" si="298"/>
        <v>1.9831944972114592</v>
      </c>
      <c r="U862">
        <f t="shared" si="299"/>
        <v>113.62867464378593</v>
      </c>
      <c r="W862">
        <f t="shared" si="300"/>
        <v>6221.6053751780537</v>
      </c>
      <c r="X862">
        <f t="shared" si="301"/>
        <v>2.0393677661874268</v>
      </c>
      <c r="Y862">
        <f t="shared" si="302"/>
        <v>116.84716587756203</v>
      </c>
      <c r="AA862">
        <f t="shared" si="303"/>
        <v>-2809.7526692475526</v>
      </c>
      <c r="AB862">
        <f t="shared" si="304"/>
        <v>5551.0056189937968</v>
      </c>
      <c r="AD862">
        <f t="shared" si="305"/>
        <v>-2809.7526692475526</v>
      </c>
      <c r="AE862">
        <f t="shared" si="306"/>
        <v>-5051.0056189937968</v>
      </c>
      <c r="AG862">
        <f t="shared" si="307"/>
        <v>5779.9107108545077</v>
      </c>
    </row>
    <row r="863" spans="1:33" x14ac:dyDescent="0.2">
      <c r="A863">
        <f>'建築限界数値データ　線間左'!A947</f>
        <v>-267</v>
      </c>
      <c r="B863">
        <f>'建築限界数値データ　線間左'!B947</f>
        <v>5700</v>
      </c>
      <c r="D863">
        <f t="shared" si="286"/>
        <v>60</v>
      </c>
      <c r="E863">
        <f t="shared" si="287"/>
        <v>300</v>
      </c>
      <c r="F863">
        <f t="shared" si="288"/>
        <v>-2140</v>
      </c>
      <c r="G863">
        <f t="shared" si="289"/>
        <v>500</v>
      </c>
      <c r="I863">
        <f t="shared" si="290"/>
        <v>5.6173268975967375E-2</v>
      </c>
      <c r="J863">
        <f t="shared" si="291"/>
        <v>76.666666666666671</v>
      </c>
      <c r="L863">
        <f t="shared" si="292"/>
        <v>-343.66666666666669</v>
      </c>
      <c r="M863">
        <f t="shared" si="293"/>
        <v>5700</v>
      </c>
      <c r="O863">
        <f t="shared" si="294"/>
        <v>-2483.6666666666665</v>
      </c>
      <c r="P863">
        <f t="shared" si="295"/>
        <v>5700</v>
      </c>
      <c r="R863">
        <f t="shared" si="296"/>
        <v>6217.6040490779978</v>
      </c>
      <c r="S863">
        <f t="shared" si="297"/>
        <v>-1.1598716541720979</v>
      </c>
      <c r="T863">
        <f t="shared" si="298"/>
        <v>1.9817209994176952</v>
      </c>
      <c r="U863">
        <f t="shared" si="299"/>
        <v>113.54424943908141</v>
      </c>
      <c r="W863">
        <f t="shared" si="300"/>
        <v>6217.6040490779978</v>
      </c>
      <c r="X863">
        <f t="shared" si="301"/>
        <v>2.0378942683936625</v>
      </c>
      <c r="Y863">
        <f t="shared" si="302"/>
        <v>116.7627406728575</v>
      </c>
      <c r="AA863">
        <f t="shared" si="303"/>
        <v>-2799.7684422800689</v>
      </c>
      <c r="AB863">
        <f t="shared" si="304"/>
        <v>5551.5670563115555</v>
      </c>
      <c r="AD863">
        <f t="shared" si="305"/>
        <v>-2799.7684422800689</v>
      </c>
      <c r="AE863">
        <f t="shared" si="306"/>
        <v>-5051.5670563115555</v>
      </c>
      <c r="AG863">
        <f t="shared" si="307"/>
        <v>5775.5547832913471</v>
      </c>
    </row>
    <row r="864" spans="1:33" x14ac:dyDescent="0.2">
      <c r="A864">
        <f>'建築限界数値データ　線間左'!A948</f>
        <v>-257</v>
      </c>
      <c r="B864">
        <f>'建築限界数値データ　線間左'!B948</f>
        <v>5700</v>
      </c>
      <c r="D864">
        <f t="shared" si="286"/>
        <v>60</v>
      </c>
      <c r="E864">
        <f t="shared" si="287"/>
        <v>300</v>
      </c>
      <c r="F864">
        <f t="shared" si="288"/>
        <v>-2140</v>
      </c>
      <c r="G864">
        <f t="shared" si="289"/>
        <v>500</v>
      </c>
      <c r="I864">
        <f t="shared" si="290"/>
        <v>5.6173268975967375E-2</v>
      </c>
      <c r="J864">
        <f t="shared" si="291"/>
        <v>76.666666666666671</v>
      </c>
      <c r="L864">
        <f t="shared" si="292"/>
        <v>-333.66666666666669</v>
      </c>
      <c r="M864">
        <f t="shared" si="293"/>
        <v>5700</v>
      </c>
      <c r="O864">
        <f t="shared" si="294"/>
        <v>-2473.6666666666665</v>
      </c>
      <c r="P864">
        <f t="shared" si="295"/>
        <v>5700</v>
      </c>
      <c r="R864">
        <f t="shared" si="296"/>
        <v>6213.6162399827826</v>
      </c>
      <c r="S864">
        <f t="shared" si="297"/>
        <v>-1.1613470465118345</v>
      </c>
      <c r="T864">
        <f t="shared" si="298"/>
        <v>1.9802456070779586</v>
      </c>
      <c r="U864">
        <f t="shared" si="299"/>
        <v>113.45971568488858</v>
      </c>
      <c r="W864">
        <f t="shared" si="300"/>
        <v>6213.6162399827826</v>
      </c>
      <c r="X864">
        <f t="shared" si="301"/>
        <v>2.0364188760539261</v>
      </c>
      <c r="Y864">
        <f t="shared" si="302"/>
        <v>116.67820691866467</v>
      </c>
      <c r="AA864">
        <f t="shared" si="303"/>
        <v>-2789.7842153125857</v>
      </c>
      <c r="AB864">
        <f t="shared" si="304"/>
        <v>5552.1284936293141</v>
      </c>
      <c r="AD864">
        <f t="shared" si="305"/>
        <v>-2789.7842153125857</v>
      </c>
      <c r="AE864">
        <f t="shared" si="306"/>
        <v>-5052.1284936293141</v>
      </c>
      <c r="AG864">
        <f t="shared" si="307"/>
        <v>5771.2128954101545</v>
      </c>
    </row>
    <row r="865" spans="1:33" x14ac:dyDescent="0.2">
      <c r="A865">
        <f>'建築限界数値データ　線間左'!A949</f>
        <v>-247</v>
      </c>
      <c r="B865">
        <f>'建築限界数値データ　線間左'!B949</f>
        <v>5700</v>
      </c>
      <c r="D865">
        <f t="shared" si="286"/>
        <v>60</v>
      </c>
      <c r="E865">
        <f t="shared" si="287"/>
        <v>300</v>
      </c>
      <c r="F865">
        <f t="shared" si="288"/>
        <v>-2140</v>
      </c>
      <c r="G865">
        <f t="shared" si="289"/>
        <v>500</v>
      </c>
      <c r="I865">
        <f t="shared" si="290"/>
        <v>5.6173268975967375E-2</v>
      </c>
      <c r="J865">
        <f t="shared" si="291"/>
        <v>76.666666666666671</v>
      </c>
      <c r="L865">
        <f t="shared" si="292"/>
        <v>-323.66666666666669</v>
      </c>
      <c r="M865">
        <f t="shared" si="293"/>
        <v>5700</v>
      </c>
      <c r="O865">
        <f t="shared" si="294"/>
        <v>-2463.6666666666665</v>
      </c>
      <c r="P865">
        <f t="shared" si="295"/>
        <v>5700</v>
      </c>
      <c r="R865">
        <f t="shared" si="296"/>
        <v>6209.6419739341209</v>
      </c>
      <c r="S865">
        <f t="shared" si="297"/>
        <v>-1.16282433061816</v>
      </c>
      <c r="T865">
        <f t="shared" si="298"/>
        <v>1.9787683229716331</v>
      </c>
      <c r="U865">
        <f t="shared" si="299"/>
        <v>113.37507354045437</v>
      </c>
      <c r="W865">
        <f t="shared" si="300"/>
        <v>6209.6419739341209</v>
      </c>
      <c r="X865">
        <f t="shared" si="301"/>
        <v>2.0349415919476006</v>
      </c>
      <c r="Y865">
        <f t="shared" si="302"/>
        <v>116.59356477423046</v>
      </c>
      <c r="AA865">
        <f t="shared" si="303"/>
        <v>-2779.7999883451025</v>
      </c>
      <c r="AB865">
        <f t="shared" si="304"/>
        <v>5552.6899309470737</v>
      </c>
      <c r="AD865">
        <f t="shared" si="305"/>
        <v>-2779.7999883451025</v>
      </c>
      <c r="AE865">
        <f t="shared" si="306"/>
        <v>-5052.6899309470737</v>
      </c>
      <c r="AG865">
        <f t="shared" si="307"/>
        <v>5766.8850789223616</v>
      </c>
    </row>
    <row r="866" spans="1:33" x14ac:dyDescent="0.2">
      <c r="A866">
        <f>'建築限界数値データ　線間左'!A950</f>
        <v>-237</v>
      </c>
      <c r="B866">
        <f>'建築限界数値データ　線間左'!B950</f>
        <v>5700</v>
      </c>
      <c r="D866">
        <f t="shared" si="286"/>
        <v>60</v>
      </c>
      <c r="E866">
        <f t="shared" si="287"/>
        <v>300</v>
      </c>
      <c r="F866">
        <f t="shared" si="288"/>
        <v>-2140</v>
      </c>
      <c r="G866">
        <f t="shared" si="289"/>
        <v>500</v>
      </c>
      <c r="I866">
        <f t="shared" si="290"/>
        <v>5.6173268975967375E-2</v>
      </c>
      <c r="J866">
        <f t="shared" si="291"/>
        <v>76.666666666666671</v>
      </c>
      <c r="L866">
        <f t="shared" si="292"/>
        <v>-313.66666666666669</v>
      </c>
      <c r="M866">
        <f t="shared" si="293"/>
        <v>5700</v>
      </c>
      <c r="O866">
        <f t="shared" si="294"/>
        <v>-2453.6666666666665</v>
      </c>
      <c r="P866">
        <f t="shared" si="295"/>
        <v>5700</v>
      </c>
      <c r="R866">
        <f t="shared" si="296"/>
        <v>6205.6812769518792</v>
      </c>
      <c r="S866">
        <f t="shared" si="297"/>
        <v>-1.164303503671531</v>
      </c>
      <c r="T866">
        <f t="shared" si="298"/>
        <v>1.9772891499182621</v>
      </c>
      <c r="U866">
        <f t="shared" si="299"/>
        <v>113.29032316732673</v>
      </c>
      <c r="W866">
        <f t="shared" si="300"/>
        <v>6205.6812769518792</v>
      </c>
      <c r="X866">
        <f t="shared" si="301"/>
        <v>2.0334624188942296</v>
      </c>
      <c r="Y866">
        <f t="shared" si="302"/>
        <v>116.50881440110282</v>
      </c>
      <c r="AA866">
        <f t="shared" si="303"/>
        <v>-2769.8157613776184</v>
      </c>
      <c r="AB866">
        <f t="shared" si="304"/>
        <v>5553.2513682648323</v>
      </c>
      <c r="AD866">
        <f t="shared" si="305"/>
        <v>-2769.8157613776184</v>
      </c>
      <c r="AE866">
        <f t="shared" si="306"/>
        <v>-5053.2513682648323</v>
      </c>
      <c r="AG866">
        <f t="shared" si="307"/>
        <v>5762.571365531734</v>
      </c>
    </row>
    <row r="867" spans="1:33" x14ac:dyDescent="0.2">
      <c r="A867">
        <f>'建築限界数値データ　線間左'!A951</f>
        <v>-227</v>
      </c>
      <c r="B867">
        <f>'建築限界数値データ　線間左'!B951</f>
        <v>5700</v>
      </c>
      <c r="D867">
        <f t="shared" si="286"/>
        <v>60</v>
      </c>
      <c r="E867">
        <f t="shared" si="287"/>
        <v>300</v>
      </c>
      <c r="F867">
        <f t="shared" si="288"/>
        <v>-2140</v>
      </c>
      <c r="G867">
        <f t="shared" si="289"/>
        <v>500</v>
      </c>
      <c r="I867">
        <f t="shared" si="290"/>
        <v>5.6173268975967375E-2</v>
      </c>
      <c r="J867">
        <f t="shared" si="291"/>
        <v>76.666666666666671</v>
      </c>
      <c r="L867">
        <f t="shared" si="292"/>
        <v>-303.66666666666669</v>
      </c>
      <c r="M867">
        <f t="shared" si="293"/>
        <v>5700</v>
      </c>
      <c r="O867">
        <f t="shared" si="294"/>
        <v>-2443.6666666666665</v>
      </c>
      <c r="P867">
        <f t="shared" si="295"/>
        <v>5700</v>
      </c>
      <c r="R867">
        <f t="shared" si="296"/>
        <v>6201.7341750334463</v>
      </c>
      <c r="S867">
        <f t="shared" si="297"/>
        <v>-1.1657845628121257</v>
      </c>
      <c r="T867">
        <f t="shared" si="298"/>
        <v>1.9758080907776674</v>
      </c>
      <c r="U867">
        <f t="shared" si="299"/>
        <v>113.20546472936137</v>
      </c>
      <c r="W867">
        <f t="shared" si="300"/>
        <v>6201.7341750334463</v>
      </c>
      <c r="X867">
        <f t="shared" si="301"/>
        <v>2.0319813597536349</v>
      </c>
      <c r="Y867">
        <f t="shared" si="302"/>
        <v>116.42395596313747</v>
      </c>
      <c r="AA867">
        <f t="shared" si="303"/>
        <v>-2759.8315344101356</v>
      </c>
      <c r="AB867">
        <f t="shared" si="304"/>
        <v>5553.8128055825919</v>
      </c>
      <c r="AD867">
        <f t="shared" si="305"/>
        <v>-2759.8315344101356</v>
      </c>
      <c r="AE867">
        <f t="shared" si="306"/>
        <v>-5053.8128055825919</v>
      </c>
      <c r="AG867">
        <f t="shared" si="307"/>
        <v>5758.2717869335756</v>
      </c>
    </row>
    <row r="868" spans="1:33" x14ac:dyDescent="0.2">
      <c r="A868">
        <f>'建築限界数値データ　線間左'!A952</f>
        <v>-217</v>
      </c>
      <c r="B868">
        <f>'建築限界数値データ　線間左'!B952</f>
        <v>5700</v>
      </c>
      <c r="D868">
        <f t="shared" si="286"/>
        <v>60</v>
      </c>
      <c r="E868">
        <f t="shared" si="287"/>
        <v>300</v>
      </c>
      <c r="F868">
        <f t="shared" si="288"/>
        <v>-2140</v>
      </c>
      <c r="G868">
        <f t="shared" si="289"/>
        <v>500</v>
      </c>
      <c r="I868">
        <f t="shared" si="290"/>
        <v>5.6173268975967375E-2</v>
      </c>
      <c r="J868">
        <f t="shared" si="291"/>
        <v>76.666666666666671</v>
      </c>
      <c r="L868">
        <f t="shared" si="292"/>
        <v>-293.66666666666669</v>
      </c>
      <c r="M868">
        <f t="shared" si="293"/>
        <v>5700</v>
      </c>
      <c r="O868">
        <f t="shared" si="294"/>
        <v>-2433.6666666666665</v>
      </c>
      <c r="P868">
        <f t="shared" si="295"/>
        <v>5700</v>
      </c>
      <c r="R868">
        <f t="shared" si="296"/>
        <v>6197.8006941530839</v>
      </c>
      <c r="S868">
        <f t="shared" si="297"/>
        <v>-1.1672675051397272</v>
      </c>
      <c r="T868">
        <f t="shared" si="298"/>
        <v>1.9743251484500659</v>
      </c>
      <c r="U868">
        <f t="shared" si="299"/>
        <v>113.12049839272849</v>
      </c>
      <c r="W868">
        <f t="shared" si="300"/>
        <v>6197.8006941530839</v>
      </c>
      <c r="X868">
        <f t="shared" si="301"/>
        <v>2.0304984174260334</v>
      </c>
      <c r="Y868">
        <f t="shared" si="302"/>
        <v>116.3389896265046</v>
      </c>
      <c r="AA868">
        <f t="shared" si="303"/>
        <v>-2749.8473074426515</v>
      </c>
      <c r="AB868">
        <f t="shared" si="304"/>
        <v>5554.3742429003514</v>
      </c>
      <c r="AD868">
        <f t="shared" si="305"/>
        <v>-2749.8473074426515</v>
      </c>
      <c r="AE868">
        <f t="shared" si="306"/>
        <v>-5054.3742429003514</v>
      </c>
      <c r="AG868">
        <f t="shared" si="307"/>
        <v>5753.9863748139078</v>
      </c>
    </row>
    <row r="869" spans="1:33" x14ac:dyDescent="0.2">
      <c r="A869">
        <f>'建築限界数値データ　線間左'!A953</f>
        <v>-207</v>
      </c>
      <c r="B869">
        <f>'建築限界数値データ　線間左'!B953</f>
        <v>5700</v>
      </c>
      <c r="D869">
        <f t="shared" si="286"/>
        <v>60</v>
      </c>
      <c r="E869">
        <f t="shared" si="287"/>
        <v>300</v>
      </c>
      <c r="F869">
        <f t="shared" si="288"/>
        <v>-2140</v>
      </c>
      <c r="G869">
        <f t="shared" si="289"/>
        <v>500</v>
      </c>
      <c r="I869">
        <f t="shared" si="290"/>
        <v>5.6173268975967375E-2</v>
      </c>
      <c r="J869">
        <f t="shared" si="291"/>
        <v>76.666666666666671</v>
      </c>
      <c r="L869">
        <f t="shared" si="292"/>
        <v>-283.66666666666669</v>
      </c>
      <c r="M869">
        <f t="shared" si="293"/>
        <v>5700</v>
      </c>
      <c r="O869">
        <f t="shared" si="294"/>
        <v>-2423.6666666666665</v>
      </c>
      <c r="P869">
        <f t="shared" si="295"/>
        <v>5700</v>
      </c>
      <c r="R869">
        <f t="shared" si="296"/>
        <v>6193.880860261288</v>
      </c>
      <c r="S869">
        <f t="shared" si="297"/>
        <v>-1.1687523277136078</v>
      </c>
      <c r="T869">
        <f t="shared" si="298"/>
        <v>1.9728403258761853</v>
      </c>
      <c r="U869">
        <f t="shared" si="299"/>
        <v>113.03542432591938</v>
      </c>
      <c r="W869">
        <f t="shared" si="300"/>
        <v>6193.880860261288</v>
      </c>
      <c r="X869">
        <f t="shared" si="301"/>
        <v>2.0290135948521528</v>
      </c>
      <c r="Y869">
        <f t="shared" si="302"/>
        <v>116.2539155596955</v>
      </c>
      <c r="AA869">
        <f t="shared" si="303"/>
        <v>-2739.8630804751679</v>
      </c>
      <c r="AB869">
        <f t="shared" si="304"/>
        <v>5554.9356802181101</v>
      </c>
      <c r="AD869">
        <f t="shared" si="305"/>
        <v>-2739.8630804751679</v>
      </c>
      <c r="AE869">
        <f t="shared" si="306"/>
        <v>-5054.9356802181101</v>
      </c>
      <c r="AG869">
        <f t="shared" si="307"/>
        <v>5749.7151608486665</v>
      </c>
    </row>
    <row r="870" spans="1:33" x14ac:dyDescent="0.2">
      <c r="A870">
        <f>'建築限界数値データ　線間左'!A954</f>
        <v>-197</v>
      </c>
      <c r="B870">
        <f>'建築限界数値データ　線間左'!B954</f>
        <v>5700</v>
      </c>
      <c r="D870">
        <f t="shared" si="286"/>
        <v>60</v>
      </c>
      <c r="E870">
        <f t="shared" si="287"/>
        <v>300</v>
      </c>
      <c r="F870">
        <f t="shared" si="288"/>
        <v>-2140</v>
      </c>
      <c r="G870">
        <f t="shared" si="289"/>
        <v>500</v>
      </c>
      <c r="I870">
        <f t="shared" si="290"/>
        <v>5.6173268975967375E-2</v>
      </c>
      <c r="J870">
        <f t="shared" si="291"/>
        <v>76.666666666666671</v>
      </c>
      <c r="L870">
        <f t="shared" si="292"/>
        <v>-273.66666666666669</v>
      </c>
      <c r="M870">
        <f t="shared" si="293"/>
        <v>5700</v>
      </c>
      <c r="O870">
        <f t="shared" si="294"/>
        <v>-2413.6666666666665</v>
      </c>
      <c r="P870">
        <f t="shared" si="295"/>
        <v>5700</v>
      </c>
      <c r="R870">
        <f t="shared" si="296"/>
        <v>6189.9746992841401</v>
      </c>
      <c r="S870">
        <f t="shared" si="297"/>
        <v>-1.1702390275524153</v>
      </c>
      <c r="T870">
        <f t="shared" si="298"/>
        <v>1.9713536260373778</v>
      </c>
      <c r="U870">
        <f t="shared" si="299"/>
        <v>112.95024269975295</v>
      </c>
      <c r="W870">
        <f t="shared" si="300"/>
        <v>6189.9746992841401</v>
      </c>
      <c r="X870">
        <f t="shared" si="301"/>
        <v>2.0275268950133452</v>
      </c>
      <c r="Y870">
        <f t="shared" si="302"/>
        <v>116.16873393352904</v>
      </c>
      <c r="AA870">
        <f t="shared" si="303"/>
        <v>-2729.8788535076828</v>
      </c>
      <c r="AB870">
        <f t="shared" si="304"/>
        <v>5555.4971175358696</v>
      </c>
      <c r="AD870">
        <f t="shared" si="305"/>
        <v>-2729.8788535076828</v>
      </c>
      <c r="AE870">
        <f t="shared" si="306"/>
        <v>-5055.4971175358696</v>
      </c>
      <c r="AG870">
        <f t="shared" si="307"/>
        <v>5745.4581767028731</v>
      </c>
    </row>
    <row r="871" spans="1:33" x14ac:dyDescent="0.2">
      <c r="A871">
        <f>'建築限界数値データ　線間左'!A955</f>
        <v>-187</v>
      </c>
      <c r="B871">
        <f>'建築限界数値データ　線間左'!B955</f>
        <v>5700</v>
      </c>
      <c r="D871">
        <f t="shared" si="286"/>
        <v>60</v>
      </c>
      <c r="E871">
        <f t="shared" si="287"/>
        <v>300</v>
      </c>
      <c r="F871">
        <f t="shared" si="288"/>
        <v>-2140</v>
      </c>
      <c r="G871">
        <f t="shared" si="289"/>
        <v>500</v>
      </c>
      <c r="I871">
        <f t="shared" si="290"/>
        <v>5.6173268975967375E-2</v>
      </c>
      <c r="J871">
        <f t="shared" si="291"/>
        <v>76.666666666666671</v>
      </c>
      <c r="L871">
        <f t="shared" si="292"/>
        <v>-263.66666666666669</v>
      </c>
      <c r="M871">
        <f t="shared" si="293"/>
        <v>5700</v>
      </c>
      <c r="O871">
        <f t="shared" si="294"/>
        <v>-2403.6666666666665</v>
      </c>
      <c r="P871">
        <f t="shared" si="295"/>
        <v>5700</v>
      </c>
      <c r="R871">
        <f t="shared" si="296"/>
        <v>6186.0822371226559</v>
      </c>
      <c r="S871">
        <f t="shared" si="297"/>
        <v>-1.1717276016340594</v>
      </c>
      <c r="T871">
        <f t="shared" si="298"/>
        <v>1.9698650519557337</v>
      </c>
      <c r="U871">
        <f t="shared" si="299"/>
        <v>112.86495368738217</v>
      </c>
      <c r="W871">
        <f t="shared" si="300"/>
        <v>6186.0822371226559</v>
      </c>
      <c r="X871">
        <f t="shared" si="301"/>
        <v>2.026038320931701</v>
      </c>
      <c r="Y871">
        <f t="shared" si="302"/>
        <v>116.08344492115826</v>
      </c>
      <c r="AA871">
        <f t="shared" si="303"/>
        <v>-2719.8946265401996</v>
      </c>
      <c r="AB871">
        <f t="shared" si="304"/>
        <v>5556.0585548536283</v>
      </c>
      <c r="AD871">
        <f t="shared" si="305"/>
        <v>-2719.8946265401996</v>
      </c>
      <c r="AE871">
        <f t="shared" si="306"/>
        <v>-5056.0585548536283</v>
      </c>
      <c r="AG871">
        <f t="shared" si="307"/>
        <v>5741.2154540298179</v>
      </c>
    </row>
    <row r="872" spans="1:33" x14ac:dyDescent="0.2">
      <c r="A872">
        <f>'建築限界数値データ　線間左'!A956</f>
        <v>-177</v>
      </c>
      <c r="B872">
        <f>'建築限界数値データ　線間左'!B956</f>
        <v>5700</v>
      </c>
      <c r="D872">
        <f t="shared" si="286"/>
        <v>60</v>
      </c>
      <c r="E872">
        <f t="shared" si="287"/>
        <v>300</v>
      </c>
      <c r="F872">
        <f t="shared" si="288"/>
        <v>-2140</v>
      </c>
      <c r="G872">
        <f t="shared" si="289"/>
        <v>500</v>
      </c>
      <c r="I872">
        <f t="shared" si="290"/>
        <v>5.6173268975967375E-2</v>
      </c>
      <c r="J872">
        <f t="shared" si="291"/>
        <v>76.666666666666671</v>
      </c>
      <c r="L872">
        <f t="shared" si="292"/>
        <v>-253.66666666666669</v>
      </c>
      <c r="M872">
        <f t="shared" si="293"/>
        <v>5700</v>
      </c>
      <c r="O872">
        <f t="shared" si="294"/>
        <v>-2393.6666666666665</v>
      </c>
      <c r="P872">
        <f t="shared" si="295"/>
        <v>5700</v>
      </c>
      <c r="R872">
        <f t="shared" si="296"/>
        <v>6182.2034996521352</v>
      </c>
      <c r="S872">
        <f t="shared" si="297"/>
        <v>-1.1732180468956019</v>
      </c>
      <c r="T872">
        <f t="shared" si="298"/>
        <v>1.9683746066941912</v>
      </c>
      <c r="U872">
        <f t="shared" si="299"/>
        <v>112.77955746430051</v>
      </c>
      <c r="W872">
        <f t="shared" si="300"/>
        <v>6182.2034996521352</v>
      </c>
      <c r="X872">
        <f t="shared" si="301"/>
        <v>2.0245478756701587</v>
      </c>
      <c r="Y872">
        <f t="shared" si="302"/>
        <v>115.9980486980766</v>
      </c>
      <c r="AA872">
        <f t="shared" si="303"/>
        <v>-2709.9103995727178</v>
      </c>
      <c r="AB872">
        <f t="shared" si="304"/>
        <v>5556.6199921713869</v>
      </c>
      <c r="AD872">
        <f t="shared" si="305"/>
        <v>-2709.9103995727178</v>
      </c>
      <c r="AE872">
        <f t="shared" si="306"/>
        <v>-5056.6199921713869</v>
      </c>
      <c r="AG872">
        <f t="shared" si="307"/>
        <v>5736.9870244702252</v>
      </c>
    </row>
    <row r="873" spans="1:33" x14ac:dyDescent="0.2">
      <c r="A873">
        <f>'建築限界数値データ　線間左'!A957</f>
        <v>-167</v>
      </c>
      <c r="B873">
        <f>'建築限界数値データ　線間左'!B957</f>
        <v>5700</v>
      </c>
      <c r="D873">
        <f t="shared" si="286"/>
        <v>60</v>
      </c>
      <c r="E873">
        <f t="shared" si="287"/>
        <v>300</v>
      </c>
      <c r="F873">
        <f t="shared" si="288"/>
        <v>-2140</v>
      </c>
      <c r="G873">
        <f t="shared" si="289"/>
        <v>500</v>
      </c>
      <c r="I873">
        <f t="shared" si="290"/>
        <v>5.6173268975967375E-2</v>
      </c>
      <c r="J873">
        <f t="shared" si="291"/>
        <v>76.666666666666671</v>
      </c>
      <c r="L873">
        <f t="shared" si="292"/>
        <v>-243.66666666666669</v>
      </c>
      <c r="M873">
        <f t="shared" si="293"/>
        <v>5700</v>
      </c>
      <c r="O873">
        <f t="shared" si="294"/>
        <v>-2383.6666666666665</v>
      </c>
      <c r="P873">
        <f t="shared" si="295"/>
        <v>5700</v>
      </c>
      <c r="R873">
        <f t="shared" si="296"/>
        <v>6178.3385127215051</v>
      </c>
      <c r="S873">
        <f t="shared" si="297"/>
        <v>-1.1747103602331459</v>
      </c>
      <c r="T873">
        <f t="shared" si="298"/>
        <v>1.9668822933566472</v>
      </c>
      <c r="U873">
        <f t="shared" si="299"/>
        <v>112.69405420834816</v>
      </c>
      <c r="W873">
        <f t="shared" si="300"/>
        <v>6178.3385127215051</v>
      </c>
      <c r="X873">
        <f t="shared" si="301"/>
        <v>2.0230555623326145</v>
      </c>
      <c r="Y873">
        <f t="shared" si="302"/>
        <v>115.91254544212426</v>
      </c>
      <c r="AA873">
        <f t="shared" si="303"/>
        <v>-2699.9261726052318</v>
      </c>
      <c r="AB873">
        <f t="shared" si="304"/>
        <v>5557.1814294891474</v>
      </c>
      <c r="AD873">
        <f t="shared" si="305"/>
        <v>-2699.9261726052318</v>
      </c>
      <c r="AE873">
        <f t="shared" si="306"/>
        <v>-5057.1814294891474</v>
      </c>
      <c r="AG873">
        <f t="shared" si="307"/>
        <v>5732.7729196514174</v>
      </c>
    </row>
    <row r="874" spans="1:33" x14ac:dyDescent="0.2">
      <c r="A874">
        <f>'建築限界数値データ　線間左'!A958</f>
        <v>-157</v>
      </c>
      <c r="B874">
        <f>'建築限界数値データ　線間左'!B958</f>
        <v>5700</v>
      </c>
      <c r="D874">
        <f t="shared" si="286"/>
        <v>60</v>
      </c>
      <c r="E874">
        <f t="shared" si="287"/>
        <v>300</v>
      </c>
      <c r="F874">
        <f t="shared" si="288"/>
        <v>-2140</v>
      </c>
      <c r="G874">
        <f t="shared" si="289"/>
        <v>500</v>
      </c>
      <c r="I874">
        <f t="shared" si="290"/>
        <v>5.6173268975967375E-2</v>
      </c>
      <c r="J874">
        <f t="shared" si="291"/>
        <v>76.666666666666671</v>
      </c>
      <c r="L874">
        <f t="shared" si="292"/>
        <v>-233.66666666666669</v>
      </c>
      <c r="M874">
        <f t="shared" si="293"/>
        <v>5700</v>
      </c>
      <c r="O874">
        <f t="shared" si="294"/>
        <v>-2373.6666666666665</v>
      </c>
      <c r="P874">
        <f t="shared" si="295"/>
        <v>5700</v>
      </c>
      <c r="R874">
        <f t="shared" si="296"/>
        <v>6174.487302152661</v>
      </c>
      <c r="S874">
        <f t="shared" si="297"/>
        <v>-1.1762045385017266</v>
      </c>
      <c r="T874">
        <f t="shared" si="298"/>
        <v>1.9653881150880665</v>
      </c>
      <c r="U874">
        <f t="shared" si="299"/>
        <v>112.60844409971833</v>
      </c>
      <c r="W874">
        <f t="shared" si="300"/>
        <v>6174.487302152661</v>
      </c>
      <c r="X874">
        <f t="shared" si="301"/>
        <v>2.0215613840640341</v>
      </c>
      <c r="Y874">
        <f t="shared" si="302"/>
        <v>115.82693533349443</v>
      </c>
      <c r="AA874">
        <f t="shared" si="303"/>
        <v>-2689.94194563775</v>
      </c>
      <c r="AB874">
        <f t="shared" si="304"/>
        <v>5557.7428668069051</v>
      </c>
      <c r="AD874">
        <f t="shared" si="305"/>
        <v>-2689.94194563775</v>
      </c>
      <c r="AE874">
        <f t="shared" si="306"/>
        <v>-5057.7428668069051</v>
      </c>
      <c r="AG874">
        <f t="shared" si="307"/>
        <v>5728.573171186481</v>
      </c>
    </row>
    <row r="875" spans="1:33" x14ac:dyDescent="0.2">
      <c r="A875">
        <f>'建築限界数値データ　線間左'!A959</f>
        <v>-147</v>
      </c>
      <c r="B875">
        <f>'建築限界数値データ　線間左'!B959</f>
        <v>5700</v>
      </c>
      <c r="D875">
        <f t="shared" si="286"/>
        <v>60</v>
      </c>
      <c r="E875">
        <f t="shared" si="287"/>
        <v>300</v>
      </c>
      <c r="F875">
        <f t="shared" si="288"/>
        <v>-2140</v>
      </c>
      <c r="G875">
        <f t="shared" si="289"/>
        <v>500</v>
      </c>
      <c r="I875">
        <f t="shared" si="290"/>
        <v>5.6173268975967375E-2</v>
      </c>
      <c r="J875">
        <f t="shared" si="291"/>
        <v>76.666666666666671</v>
      </c>
      <c r="L875">
        <f t="shared" si="292"/>
        <v>-223.66666666666669</v>
      </c>
      <c r="M875">
        <f t="shared" si="293"/>
        <v>5700</v>
      </c>
      <c r="O875">
        <f t="shared" si="294"/>
        <v>-2363.6666666666665</v>
      </c>
      <c r="P875">
        <f t="shared" si="295"/>
        <v>5700</v>
      </c>
      <c r="R875">
        <f t="shared" si="296"/>
        <v>6170.6498937398082</v>
      </c>
      <c r="S875">
        <f t="shared" si="297"/>
        <v>-1.1777005785152064</v>
      </c>
      <c r="T875">
        <f t="shared" si="298"/>
        <v>1.9638920750745867</v>
      </c>
      <c r="U875">
        <f t="shared" si="299"/>
        <v>112.52272732096323</v>
      </c>
      <c r="W875">
        <f t="shared" si="300"/>
        <v>6170.6498937398082</v>
      </c>
      <c r="X875">
        <f t="shared" si="301"/>
        <v>2.020065344050554</v>
      </c>
      <c r="Y875">
        <f t="shared" si="302"/>
        <v>115.74121855473932</v>
      </c>
      <c r="AA875">
        <f t="shared" si="303"/>
        <v>-2679.957718670265</v>
      </c>
      <c r="AB875">
        <f t="shared" si="304"/>
        <v>5558.3043041246656</v>
      </c>
      <c r="AD875">
        <f t="shared" si="305"/>
        <v>-2679.957718670265</v>
      </c>
      <c r="AE875">
        <f t="shared" si="306"/>
        <v>-5058.3043041246656</v>
      </c>
      <c r="AG875">
        <f t="shared" si="307"/>
        <v>5724.3878106734219</v>
      </c>
    </row>
    <row r="876" spans="1:33" x14ac:dyDescent="0.2">
      <c r="A876">
        <f>'建築限界数値データ　線間左'!A960</f>
        <v>-137</v>
      </c>
      <c r="B876">
        <f>'建築限界数値データ　線間左'!B960</f>
        <v>5700</v>
      </c>
      <c r="D876">
        <f t="shared" si="286"/>
        <v>60</v>
      </c>
      <c r="E876">
        <f t="shared" si="287"/>
        <v>300</v>
      </c>
      <c r="F876">
        <f t="shared" si="288"/>
        <v>-2140</v>
      </c>
      <c r="G876">
        <f t="shared" si="289"/>
        <v>500</v>
      </c>
      <c r="I876">
        <f t="shared" si="290"/>
        <v>5.6173268975967375E-2</v>
      </c>
      <c r="J876">
        <f t="shared" si="291"/>
        <v>76.666666666666671</v>
      </c>
      <c r="L876">
        <f t="shared" si="292"/>
        <v>-213.66666666666669</v>
      </c>
      <c r="M876">
        <f t="shared" si="293"/>
        <v>5700</v>
      </c>
      <c r="O876">
        <f t="shared" si="294"/>
        <v>-2353.6666666666665</v>
      </c>
      <c r="P876">
        <f t="shared" si="295"/>
        <v>5700</v>
      </c>
      <c r="R876">
        <f t="shared" si="296"/>
        <v>6166.8263132487991</v>
      </c>
      <c r="S876">
        <f t="shared" si="297"/>
        <v>-1.1791984770461679</v>
      </c>
      <c r="T876">
        <f t="shared" si="298"/>
        <v>1.9623941765436252</v>
      </c>
      <c r="U876">
        <f t="shared" si="299"/>
        <v>112.43690405700031</v>
      </c>
      <c r="W876">
        <f t="shared" si="300"/>
        <v>6166.8263132487991</v>
      </c>
      <c r="X876">
        <f t="shared" si="301"/>
        <v>2.0185674455195928</v>
      </c>
      <c r="Y876">
        <f t="shared" si="302"/>
        <v>115.6553952907764</v>
      </c>
      <c r="AA876">
        <f t="shared" si="303"/>
        <v>-2669.9734917027827</v>
      </c>
      <c r="AB876">
        <f t="shared" si="304"/>
        <v>5558.8657414424233</v>
      </c>
      <c r="AD876">
        <f t="shared" si="305"/>
        <v>-2669.9734917027827</v>
      </c>
      <c r="AE876">
        <f t="shared" si="306"/>
        <v>-5058.8657414424233</v>
      </c>
      <c r="AG876">
        <f t="shared" si="307"/>
        <v>5720.2168696943081</v>
      </c>
    </row>
    <row r="877" spans="1:33" x14ac:dyDescent="0.2">
      <c r="A877">
        <f>'建築限界数値データ　線間左'!A961</f>
        <v>-127</v>
      </c>
      <c r="B877">
        <f>'建築限界数値データ　線間左'!B961</f>
        <v>5700</v>
      </c>
      <c r="D877">
        <f t="shared" si="286"/>
        <v>60</v>
      </c>
      <c r="E877">
        <f t="shared" si="287"/>
        <v>300</v>
      </c>
      <c r="F877">
        <f t="shared" si="288"/>
        <v>-2140</v>
      </c>
      <c r="G877">
        <f t="shared" si="289"/>
        <v>500</v>
      </c>
      <c r="I877">
        <f t="shared" si="290"/>
        <v>5.6173268975967375E-2</v>
      </c>
      <c r="J877">
        <f t="shared" si="291"/>
        <v>76.666666666666671</v>
      </c>
      <c r="L877">
        <f t="shared" si="292"/>
        <v>-203.66666666666669</v>
      </c>
      <c r="M877">
        <f t="shared" si="293"/>
        <v>5700</v>
      </c>
      <c r="O877">
        <f t="shared" si="294"/>
        <v>-2343.6666666666665</v>
      </c>
      <c r="P877">
        <f t="shared" si="295"/>
        <v>5700</v>
      </c>
      <c r="R877">
        <f t="shared" si="296"/>
        <v>6163.0165864164646</v>
      </c>
      <c r="S877">
        <f t="shared" si="297"/>
        <v>-1.1806982308258105</v>
      </c>
      <c r="T877">
        <f t="shared" si="298"/>
        <v>1.9608944227639826</v>
      </c>
      <c r="U877">
        <f t="shared" si="299"/>
        <v>112.350974495118</v>
      </c>
      <c r="W877">
        <f t="shared" si="300"/>
        <v>6163.0165864164646</v>
      </c>
      <c r="X877">
        <f t="shared" si="301"/>
        <v>2.0170676917399502</v>
      </c>
      <c r="Y877">
        <f t="shared" si="302"/>
        <v>115.56946572889409</v>
      </c>
      <c r="AA877">
        <f t="shared" si="303"/>
        <v>-2659.989264735299</v>
      </c>
      <c r="AB877">
        <f t="shared" si="304"/>
        <v>5559.4271787601838</v>
      </c>
      <c r="AD877">
        <f t="shared" si="305"/>
        <v>-2659.989264735299</v>
      </c>
      <c r="AE877">
        <f t="shared" si="306"/>
        <v>-5059.4271787601838</v>
      </c>
      <c r="AG877">
        <f t="shared" si="307"/>
        <v>5716.0603798144284</v>
      </c>
    </row>
    <row r="878" spans="1:33" x14ac:dyDescent="0.2">
      <c r="A878">
        <f>'建築限界数値データ　線間左'!A962</f>
        <v>-117</v>
      </c>
      <c r="B878">
        <f>'建築限界数値データ　線間左'!B962</f>
        <v>5700</v>
      </c>
      <c r="D878">
        <f t="shared" si="286"/>
        <v>60</v>
      </c>
      <c r="E878">
        <f t="shared" si="287"/>
        <v>300</v>
      </c>
      <c r="F878">
        <f t="shared" si="288"/>
        <v>-2140</v>
      </c>
      <c r="G878">
        <f t="shared" si="289"/>
        <v>500</v>
      </c>
      <c r="I878">
        <f t="shared" si="290"/>
        <v>5.6173268975967375E-2</v>
      </c>
      <c r="J878">
        <f t="shared" si="291"/>
        <v>76.666666666666671</v>
      </c>
      <c r="L878">
        <f t="shared" si="292"/>
        <v>-193.66666666666669</v>
      </c>
      <c r="M878">
        <f t="shared" si="293"/>
        <v>5700</v>
      </c>
      <c r="O878">
        <f t="shared" si="294"/>
        <v>-2333.6666666666665</v>
      </c>
      <c r="P878">
        <f t="shared" si="295"/>
        <v>5700</v>
      </c>
      <c r="R878">
        <f t="shared" si="296"/>
        <v>6159.2207389499454</v>
      </c>
      <c r="S878">
        <f t="shared" si="297"/>
        <v>-1.182199836543848</v>
      </c>
      <c r="T878">
        <f t="shared" si="298"/>
        <v>1.9593928170459451</v>
      </c>
      <c r="U878">
        <f t="shared" si="299"/>
        <v>112.26493882498173</v>
      </c>
      <c r="W878">
        <f t="shared" si="300"/>
        <v>6159.2207389499454</v>
      </c>
      <c r="X878">
        <f t="shared" si="301"/>
        <v>2.0155660860219125</v>
      </c>
      <c r="Y878">
        <f t="shared" si="302"/>
        <v>115.48343005875782</v>
      </c>
      <c r="AA878">
        <f t="shared" si="303"/>
        <v>-2650.0050377678131</v>
      </c>
      <c r="AB878">
        <f t="shared" si="304"/>
        <v>5559.9886160779433</v>
      </c>
      <c r="AD878">
        <f t="shared" si="305"/>
        <v>-2650.0050377678131</v>
      </c>
      <c r="AE878">
        <f t="shared" si="306"/>
        <v>-5059.9886160779433</v>
      </c>
      <c r="AG878">
        <f t="shared" si="307"/>
        <v>5711.9183725814191</v>
      </c>
    </row>
    <row r="879" spans="1:33" x14ac:dyDescent="0.2">
      <c r="A879">
        <f>'建築限界数値データ　線間左'!A963</f>
        <v>-107</v>
      </c>
      <c r="B879">
        <f>'建築限界数値データ　線間左'!B963</f>
        <v>5700</v>
      </c>
      <c r="D879">
        <f t="shared" si="286"/>
        <v>60</v>
      </c>
      <c r="E879">
        <f t="shared" si="287"/>
        <v>300</v>
      </c>
      <c r="F879">
        <f t="shared" si="288"/>
        <v>-2140</v>
      </c>
      <c r="G879">
        <f t="shared" si="289"/>
        <v>500</v>
      </c>
      <c r="I879">
        <f t="shared" si="290"/>
        <v>5.6173268975967375E-2</v>
      </c>
      <c r="J879">
        <f t="shared" si="291"/>
        <v>76.666666666666671</v>
      </c>
      <c r="L879">
        <f t="shared" si="292"/>
        <v>-183.66666666666669</v>
      </c>
      <c r="M879">
        <f t="shared" si="293"/>
        <v>5700</v>
      </c>
      <c r="O879">
        <f t="shared" si="294"/>
        <v>-2323.6666666666665</v>
      </c>
      <c r="P879">
        <f t="shared" si="295"/>
        <v>5700</v>
      </c>
      <c r="R879">
        <f t="shared" si="296"/>
        <v>6155.4387965260266</v>
      </c>
      <c r="S879">
        <f t="shared" si="297"/>
        <v>-1.1837032908484075</v>
      </c>
      <c r="T879">
        <f t="shared" si="298"/>
        <v>1.9578893627413856</v>
      </c>
      <c r="U879">
        <f t="shared" si="299"/>
        <v>112.17879723863969</v>
      </c>
      <c r="W879">
        <f t="shared" si="300"/>
        <v>6155.4387965260266</v>
      </c>
      <c r="X879">
        <f t="shared" si="301"/>
        <v>2.0140626317173531</v>
      </c>
      <c r="Y879">
        <f t="shared" si="302"/>
        <v>115.3972884724158</v>
      </c>
      <c r="AA879">
        <f t="shared" si="303"/>
        <v>-2640.0208108003312</v>
      </c>
      <c r="AB879">
        <f t="shared" si="304"/>
        <v>5560.550053395702</v>
      </c>
      <c r="AD879">
        <f t="shared" si="305"/>
        <v>-2640.0208108003312</v>
      </c>
      <c r="AE879">
        <f t="shared" si="306"/>
        <v>-5060.550053395702</v>
      </c>
      <c r="AG879">
        <f t="shared" si="307"/>
        <v>5707.7908795244139</v>
      </c>
    </row>
    <row r="880" spans="1:33" x14ac:dyDescent="0.2">
      <c r="A880">
        <f>'建築限界数値データ　線間左'!A964</f>
        <v>-97</v>
      </c>
      <c r="B880">
        <f>'建築限界数値データ　線間左'!B964</f>
        <v>5700</v>
      </c>
      <c r="D880">
        <f t="shared" si="286"/>
        <v>60</v>
      </c>
      <c r="E880">
        <f t="shared" si="287"/>
        <v>300</v>
      </c>
      <c r="F880">
        <f t="shared" si="288"/>
        <v>-2140</v>
      </c>
      <c r="G880">
        <f t="shared" si="289"/>
        <v>500</v>
      </c>
      <c r="I880">
        <f t="shared" si="290"/>
        <v>5.6173268975967375E-2</v>
      </c>
      <c r="J880">
        <f t="shared" si="291"/>
        <v>76.666666666666671</v>
      </c>
      <c r="L880">
        <f t="shared" si="292"/>
        <v>-173.66666666666669</v>
      </c>
      <c r="M880">
        <f t="shared" si="293"/>
        <v>5700</v>
      </c>
      <c r="O880">
        <f t="shared" si="294"/>
        <v>-2313.6666666666665</v>
      </c>
      <c r="P880">
        <f t="shared" si="295"/>
        <v>5700</v>
      </c>
      <c r="R880">
        <f t="shared" si="296"/>
        <v>6151.6707847904581</v>
      </c>
      <c r="S880">
        <f t="shared" si="297"/>
        <v>-1.1852085903459311</v>
      </c>
      <c r="T880">
        <f t="shared" si="298"/>
        <v>1.956384063243862</v>
      </c>
      <c r="U880">
        <f t="shared" si="299"/>
        <v>112.09254993052842</v>
      </c>
      <c r="W880">
        <f t="shared" si="300"/>
        <v>6151.6707847904581</v>
      </c>
      <c r="X880">
        <f t="shared" si="301"/>
        <v>2.0125573322198296</v>
      </c>
      <c r="Y880">
        <f t="shared" si="302"/>
        <v>115.31104116430453</v>
      </c>
      <c r="AA880">
        <f t="shared" si="303"/>
        <v>-2630.0365838328485</v>
      </c>
      <c r="AB880">
        <f t="shared" si="304"/>
        <v>5561.1114907134615</v>
      </c>
      <c r="AD880">
        <f t="shared" si="305"/>
        <v>-2630.0365838328485</v>
      </c>
      <c r="AE880">
        <f t="shared" si="306"/>
        <v>-5061.1114907134615</v>
      </c>
      <c r="AG880">
        <f t="shared" si="307"/>
        <v>5703.677932153164</v>
      </c>
    </row>
    <row r="881" spans="1:33" x14ac:dyDescent="0.2">
      <c r="A881">
        <f>'建築限界数値データ　線間左'!A965</f>
        <v>-87</v>
      </c>
      <c r="B881">
        <f>'建築限界数値データ　線間左'!B965</f>
        <v>5700</v>
      </c>
      <c r="D881">
        <f t="shared" si="286"/>
        <v>60</v>
      </c>
      <c r="E881">
        <f t="shared" si="287"/>
        <v>300</v>
      </c>
      <c r="F881">
        <f t="shared" si="288"/>
        <v>-2140</v>
      </c>
      <c r="G881">
        <f t="shared" si="289"/>
        <v>500</v>
      </c>
      <c r="I881">
        <f t="shared" si="290"/>
        <v>5.6173268975967375E-2</v>
      </c>
      <c r="J881">
        <f t="shared" si="291"/>
        <v>76.666666666666671</v>
      </c>
      <c r="L881">
        <f t="shared" si="292"/>
        <v>-163.66666666666669</v>
      </c>
      <c r="M881">
        <f t="shared" si="293"/>
        <v>5700</v>
      </c>
      <c r="O881">
        <f t="shared" si="294"/>
        <v>-2303.6666666666665</v>
      </c>
      <c r="P881">
        <f t="shared" si="295"/>
        <v>5700</v>
      </c>
      <c r="R881">
        <f t="shared" si="296"/>
        <v>6147.91672935728</v>
      </c>
      <c r="S881">
        <f t="shared" si="297"/>
        <v>-1.186715731601077</v>
      </c>
      <c r="T881">
        <f t="shared" si="298"/>
        <v>1.9548769219887161</v>
      </c>
      <c r="U881">
        <f t="shared" si="299"/>
        <v>112.00619709747851</v>
      </c>
      <c r="W881">
        <f t="shared" si="300"/>
        <v>6147.91672935728</v>
      </c>
      <c r="X881">
        <f t="shared" si="301"/>
        <v>2.0110501909646836</v>
      </c>
      <c r="Y881">
        <f t="shared" si="302"/>
        <v>115.22468833125461</v>
      </c>
      <c r="AA881">
        <f t="shared" si="303"/>
        <v>-2620.0523568653643</v>
      </c>
      <c r="AB881">
        <f t="shared" si="304"/>
        <v>5561.6729280312202</v>
      </c>
      <c r="AD881">
        <f t="shared" si="305"/>
        <v>-2620.0523568653643</v>
      </c>
      <c r="AE881">
        <f t="shared" si="306"/>
        <v>-5061.6729280312202</v>
      </c>
      <c r="AG881">
        <f t="shared" si="307"/>
        <v>5699.5795619571709</v>
      </c>
    </row>
    <row r="882" spans="1:33" x14ac:dyDescent="0.2">
      <c r="A882">
        <f>'建築限界数値データ　線間左'!A966</f>
        <v>-77</v>
      </c>
      <c r="B882">
        <f>'建築限界数値データ　線間左'!B966</f>
        <v>5700</v>
      </c>
      <c r="D882">
        <f t="shared" si="286"/>
        <v>60</v>
      </c>
      <c r="E882">
        <f t="shared" si="287"/>
        <v>300</v>
      </c>
      <c r="F882">
        <f t="shared" si="288"/>
        <v>-2140</v>
      </c>
      <c r="G882">
        <f t="shared" si="289"/>
        <v>500</v>
      </c>
      <c r="I882">
        <f t="shared" si="290"/>
        <v>5.6173268975967375E-2</v>
      </c>
      <c r="J882">
        <f t="shared" si="291"/>
        <v>76.666666666666671</v>
      </c>
      <c r="L882">
        <f t="shared" si="292"/>
        <v>-153.66666666666669</v>
      </c>
      <c r="M882">
        <f t="shared" si="293"/>
        <v>5700</v>
      </c>
      <c r="O882">
        <f t="shared" si="294"/>
        <v>-2293.6666666666665</v>
      </c>
      <c r="P882">
        <f t="shared" si="295"/>
        <v>5700</v>
      </c>
      <c r="R882">
        <f t="shared" si="296"/>
        <v>6144.1766558081463</v>
      </c>
      <c r="S882">
        <f t="shared" si="297"/>
        <v>-1.1882247111366242</v>
      </c>
      <c r="T882">
        <f t="shared" si="298"/>
        <v>1.9533679424531689</v>
      </c>
      <c r="U882">
        <f t="shared" si="299"/>
        <v>111.91973893872004</v>
      </c>
      <c r="W882">
        <f t="shared" si="300"/>
        <v>6144.1766558081463</v>
      </c>
      <c r="X882">
        <f t="shared" si="301"/>
        <v>2.0095412114291364</v>
      </c>
      <c r="Y882">
        <f t="shared" si="302"/>
        <v>115.13823017249615</v>
      </c>
      <c r="AA882">
        <f t="shared" si="303"/>
        <v>-2610.0681298978802</v>
      </c>
      <c r="AB882">
        <f t="shared" si="304"/>
        <v>5562.2343653489788</v>
      </c>
      <c r="AD882">
        <f t="shared" si="305"/>
        <v>-2610.0681298978802</v>
      </c>
      <c r="AE882">
        <f t="shared" si="306"/>
        <v>-5062.2343653489788</v>
      </c>
      <c r="AG882">
        <f t="shared" si="307"/>
        <v>5695.4958004048076</v>
      </c>
    </row>
    <row r="883" spans="1:33" x14ac:dyDescent="0.2">
      <c r="A883">
        <f>'建築限界数値データ　線間左'!A967</f>
        <v>-67</v>
      </c>
      <c r="B883">
        <f>'建築限界数値データ　線間左'!B967</f>
        <v>5700</v>
      </c>
      <c r="D883">
        <f t="shared" si="286"/>
        <v>60</v>
      </c>
      <c r="E883">
        <f t="shared" si="287"/>
        <v>300</v>
      </c>
      <c r="F883">
        <f t="shared" si="288"/>
        <v>-2140</v>
      </c>
      <c r="G883">
        <f t="shared" si="289"/>
        <v>500</v>
      </c>
      <c r="I883">
        <f t="shared" si="290"/>
        <v>5.6173268975967375E-2</v>
      </c>
      <c r="J883">
        <f t="shared" si="291"/>
        <v>76.666666666666671</v>
      </c>
      <c r="L883">
        <f t="shared" si="292"/>
        <v>-143.66666666666669</v>
      </c>
      <c r="M883">
        <f t="shared" si="293"/>
        <v>5700</v>
      </c>
      <c r="O883">
        <f t="shared" si="294"/>
        <v>-2283.6666666666665</v>
      </c>
      <c r="P883">
        <f t="shared" si="295"/>
        <v>5700</v>
      </c>
      <c r="R883">
        <f t="shared" si="296"/>
        <v>6140.4505896916435</v>
      </c>
      <c r="S883">
        <f t="shared" si="297"/>
        <v>-1.1897355254333777</v>
      </c>
      <c r="T883">
        <f t="shared" si="298"/>
        <v>1.9518571281564154</v>
      </c>
      <c r="U883">
        <f t="shared" si="299"/>
        <v>111.83317565588804</v>
      </c>
      <c r="W883">
        <f t="shared" si="300"/>
        <v>6140.4505896916435</v>
      </c>
      <c r="X883">
        <f t="shared" si="301"/>
        <v>2.0080303971323827</v>
      </c>
      <c r="Y883">
        <f t="shared" si="302"/>
        <v>115.05166688966413</v>
      </c>
      <c r="AA883">
        <f t="shared" si="303"/>
        <v>-2600.0839029303957</v>
      </c>
      <c r="AB883">
        <f t="shared" si="304"/>
        <v>5562.7958026667393</v>
      </c>
      <c r="AD883">
        <f t="shared" si="305"/>
        <v>-2600.0839029303957</v>
      </c>
      <c r="AE883">
        <f t="shared" si="306"/>
        <v>-5062.7958026667393</v>
      </c>
      <c r="AG883">
        <f t="shared" si="307"/>
        <v>5691.4266789424346</v>
      </c>
    </row>
    <row r="884" spans="1:33" x14ac:dyDescent="0.2">
      <c r="A884">
        <f>'建築限界数値データ　線間左'!A968</f>
        <v>-57</v>
      </c>
      <c r="B884">
        <f>'建築限界数値データ　線間左'!B968</f>
        <v>5700</v>
      </c>
      <c r="D884">
        <f t="shared" si="286"/>
        <v>60</v>
      </c>
      <c r="E884">
        <f t="shared" si="287"/>
        <v>300</v>
      </c>
      <c r="F884">
        <f t="shared" si="288"/>
        <v>-2140</v>
      </c>
      <c r="G884">
        <f t="shared" si="289"/>
        <v>500</v>
      </c>
      <c r="I884">
        <f t="shared" si="290"/>
        <v>5.6173268975967375E-2</v>
      </c>
      <c r="J884">
        <f t="shared" si="291"/>
        <v>76.666666666666671</v>
      </c>
      <c r="L884">
        <f t="shared" si="292"/>
        <v>-133.66666666666669</v>
      </c>
      <c r="M884">
        <f t="shared" si="293"/>
        <v>5700</v>
      </c>
      <c r="O884">
        <f t="shared" si="294"/>
        <v>-2273.6666666666665</v>
      </c>
      <c r="P884">
        <f t="shared" si="295"/>
        <v>5700</v>
      </c>
      <c r="R884">
        <f t="shared" si="296"/>
        <v>6136.7385565226023</v>
      </c>
      <c r="S884">
        <f t="shared" si="297"/>
        <v>-1.1912481709300762</v>
      </c>
      <c r="T884">
        <f t="shared" si="298"/>
        <v>1.9503444826597169</v>
      </c>
      <c r="U884">
        <f t="shared" si="299"/>
        <v>111.74650745302776</v>
      </c>
      <c r="W884">
        <f t="shared" si="300"/>
        <v>6136.7385565226023</v>
      </c>
      <c r="X884">
        <f t="shared" si="301"/>
        <v>2.0065177516356845</v>
      </c>
      <c r="Y884">
        <f t="shared" si="302"/>
        <v>114.96499868680385</v>
      </c>
      <c r="AA884">
        <f t="shared" si="303"/>
        <v>-2590.0996759629129</v>
      </c>
      <c r="AB884">
        <f t="shared" si="304"/>
        <v>5563.3572399844979</v>
      </c>
      <c r="AD884">
        <f t="shared" si="305"/>
        <v>-2590.0996759629129</v>
      </c>
      <c r="AE884">
        <f t="shared" si="306"/>
        <v>-5063.3572399844979</v>
      </c>
      <c r="AG884">
        <f t="shared" si="307"/>
        <v>5687.3722289935113</v>
      </c>
    </row>
    <row r="885" spans="1:33" x14ac:dyDescent="0.2">
      <c r="A885">
        <f>'建築限界数値データ　線間左'!A969</f>
        <v>-47</v>
      </c>
      <c r="B885">
        <f>'建築限界数値データ　線間左'!B969</f>
        <v>5700</v>
      </c>
      <c r="D885">
        <f t="shared" si="286"/>
        <v>60</v>
      </c>
      <c r="E885">
        <f t="shared" si="287"/>
        <v>300</v>
      </c>
      <c r="F885">
        <f t="shared" si="288"/>
        <v>-2140</v>
      </c>
      <c r="G885">
        <f t="shared" si="289"/>
        <v>500</v>
      </c>
      <c r="I885">
        <f t="shared" si="290"/>
        <v>5.6173268975967375E-2</v>
      </c>
      <c r="J885">
        <f t="shared" si="291"/>
        <v>76.666666666666671</v>
      </c>
      <c r="L885">
        <f t="shared" si="292"/>
        <v>-123.66666666666667</v>
      </c>
      <c r="M885">
        <f t="shared" si="293"/>
        <v>5700</v>
      </c>
      <c r="O885">
        <f t="shared" si="294"/>
        <v>-2263.6666666666665</v>
      </c>
      <c r="P885">
        <f t="shared" si="295"/>
        <v>5700</v>
      </c>
      <c r="R885">
        <f t="shared" si="296"/>
        <v>6133.0405817814199</v>
      </c>
      <c r="S885">
        <f t="shared" si="297"/>
        <v>-1.1927626440233006</v>
      </c>
      <c r="T885">
        <f t="shared" si="298"/>
        <v>1.9488300095664925</v>
      </c>
      <c r="U885">
        <f t="shared" si="299"/>
        <v>111.65973453659987</v>
      </c>
      <c r="W885">
        <f t="shared" si="300"/>
        <v>6133.0405817814199</v>
      </c>
      <c r="X885">
        <f t="shared" si="301"/>
        <v>2.0050032785424601</v>
      </c>
      <c r="Y885">
        <f t="shared" si="302"/>
        <v>114.87822577037598</v>
      </c>
      <c r="AA885">
        <f t="shared" si="303"/>
        <v>-2580.1154489954292</v>
      </c>
      <c r="AB885">
        <f t="shared" si="304"/>
        <v>5563.9186773022566</v>
      </c>
      <c r="AD885">
        <f t="shared" si="305"/>
        <v>-2580.1154489954292</v>
      </c>
      <c r="AE885">
        <f t="shared" si="306"/>
        <v>-5063.9186773022566</v>
      </c>
      <c r="AG885">
        <f t="shared" si="307"/>
        <v>5683.3324819577047</v>
      </c>
    </row>
    <row r="886" spans="1:33" x14ac:dyDescent="0.2">
      <c r="A886">
        <f>'建築限界数値データ　線間左'!A970</f>
        <v>-37</v>
      </c>
      <c r="B886">
        <f>'建築限界数値データ　線間左'!B970</f>
        <v>5700</v>
      </c>
      <c r="D886">
        <f t="shared" si="286"/>
        <v>60</v>
      </c>
      <c r="E886">
        <f t="shared" si="287"/>
        <v>300</v>
      </c>
      <c r="F886">
        <f t="shared" si="288"/>
        <v>-2140</v>
      </c>
      <c r="G886">
        <f t="shared" si="289"/>
        <v>500</v>
      </c>
      <c r="I886">
        <f t="shared" si="290"/>
        <v>5.6173268975967375E-2</v>
      </c>
      <c r="J886">
        <f t="shared" si="291"/>
        <v>76.666666666666671</v>
      </c>
      <c r="L886">
        <f t="shared" si="292"/>
        <v>-113.66666666666667</v>
      </c>
      <c r="M886">
        <f t="shared" si="293"/>
        <v>5700</v>
      </c>
      <c r="O886">
        <f t="shared" si="294"/>
        <v>-2253.6666666666665</v>
      </c>
      <c r="P886">
        <f t="shared" si="295"/>
        <v>5700</v>
      </c>
      <c r="R886">
        <f t="shared" si="296"/>
        <v>6129.356690913366</v>
      </c>
      <c r="S886">
        <f t="shared" si="297"/>
        <v>-1.1942789410673846</v>
      </c>
      <c r="T886">
        <f t="shared" si="298"/>
        <v>1.9473137125224085</v>
      </c>
      <c r="U886">
        <f t="shared" si="299"/>
        <v>111.57285711548569</v>
      </c>
      <c r="W886">
        <f t="shared" si="300"/>
        <v>6129.356690913366</v>
      </c>
      <c r="X886">
        <f t="shared" si="301"/>
        <v>2.003486981498376</v>
      </c>
      <c r="Y886">
        <f t="shared" si="302"/>
        <v>114.7913483492618</v>
      </c>
      <c r="AA886">
        <f t="shared" si="303"/>
        <v>-2570.131222027946</v>
      </c>
      <c r="AB886">
        <f t="shared" si="304"/>
        <v>5564.4801146200161</v>
      </c>
      <c r="AD886">
        <f t="shared" si="305"/>
        <v>-2570.131222027946</v>
      </c>
      <c r="AE886">
        <f t="shared" si="306"/>
        <v>-5064.4801146200161</v>
      </c>
      <c r="AG886">
        <f t="shared" si="307"/>
        <v>5679.3074692099945</v>
      </c>
    </row>
    <row r="887" spans="1:33" x14ac:dyDescent="0.2">
      <c r="A887">
        <f>'建築限界数値データ　線間左'!A971</f>
        <v>-27</v>
      </c>
      <c r="B887">
        <f>'建築限界数値データ　線間左'!B971</f>
        <v>5700</v>
      </c>
      <c r="D887">
        <f t="shared" si="286"/>
        <v>60</v>
      </c>
      <c r="E887">
        <f t="shared" si="287"/>
        <v>300</v>
      </c>
      <c r="F887">
        <f t="shared" si="288"/>
        <v>-2140</v>
      </c>
      <c r="G887">
        <f t="shared" si="289"/>
        <v>500</v>
      </c>
      <c r="I887">
        <f t="shared" si="290"/>
        <v>5.6173268975967375E-2</v>
      </c>
      <c r="J887">
        <f t="shared" si="291"/>
        <v>76.666666666666671</v>
      </c>
      <c r="L887">
        <f t="shared" si="292"/>
        <v>-103.66666666666667</v>
      </c>
      <c r="M887">
        <f t="shared" si="293"/>
        <v>5700</v>
      </c>
      <c r="O887">
        <f t="shared" si="294"/>
        <v>-2243.6666666666665</v>
      </c>
      <c r="P887">
        <f t="shared" si="295"/>
        <v>5700</v>
      </c>
      <c r="R887">
        <f t="shared" si="296"/>
        <v>6125.6869093278929</v>
      </c>
      <c r="S887">
        <f t="shared" si="297"/>
        <v>-1.1957970583743274</v>
      </c>
      <c r="T887">
        <f t="shared" si="298"/>
        <v>1.9457955952154657</v>
      </c>
      <c r="U887">
        <f t="shared" si="299"/>
        <v>111.4858754009921</v>
      </c>
      <c r="W887">
        <f t="shared" si="300"/>
        <v>6125.6869093278929</v>
      </c>
      <c r="X887">
        <f t="shared" si="301"/>
        <v>2.0019688641914333</v>
      </c>
      <c r="Y887">
        <f t="shared" si="302"/>
        <v>114.70436663476821</v>
      </c>
      <c r="AA887">
        <f t="shared" si="303"/>
        <v>-2560.1469950604624</v>
      </c>
      <c r="AB887">
        <f t="shared" si="304"/>
        <v>5565.0415519377748</v>
      </c>
      <c r="AD887">
        <f t="shared" si="305"/>
        <v>-2560.1469950604624</v>
      </c>
      <c r="AE887">
        <f t="shared" si="306"/>
        <v>-5065.0415519377748</v>
      </c>
      <c r="AG887">
        <f t="shared" si="307"/>
        <v>5675.2972220997672</v>
      </c>
    </row>
    <row r="888" spans="1:33" x14ac:dyDescent="0.2">
      <c r="A888">
        <f>'建築限界数値データ　線間左'!A972</f>
        <v>-17</v>
      </c>
      <c r="B888">
        <f>'建築限界数値データ　線間左'!B972</f>
        <v>5700</v>
      </c>
      <c r="D888">
        <f t="shared" si="286"/>
        <v>60</v>
      </c>
      <c r="E888">
        <f t="shared" si="287"/>
        <v>300</v>
      </c>
      <c r="F888">
        <f t="shared" si="288"/>
        <v>-2140</v>
      </c>
      <c r="G888">
        <f t="shared" si="289"/>
        <v>500</v>
      </c>
      <c r="I888">
        <f t="shared" si="290"/>
        <v>5.6173268975967375E-2</v>
      </c>
      <c r="J888">
        <f t="shared" si="291"/>
        <v>76.666666666666671</v>
      </c>
      <c r="L888">
        <f t="shared" si="292"/>
        <v>-93.666666666666671</v>
      </c>
      <c r="M888">
        <f t="shared" si="293"/>
        <v>5700</v>
      </c>
      <c r="O888">
        <f t="shared" si="294"/>
        <v>-2233.6666666666665</v>
      </c>
      <c r="P888">
        <f t="shared" si="295"/>
        <v>5700</v>
      </c>
      <c r="R888">
        <f t="shared" si="296"/>
        <v>6122.0312623979453</v>
      </c>
      <c r="S888">
        <f t="shared" si="297"/>
        <v>-1.1973169922137072</v>
      </c>
      <c r="T888">
        <f t="shared" si="298"/>
        <v>1.9442756613760859</v>
      </c>
      <c r="U888">
        <f t="shared" si="299"/>
        <v>111.39878960685652</v>
      </c>
      <c r="W888">
        <f t="shared" si="300"/>
        <v>6122.0312623979453</v>
      </c>
      <c r="X888">
        <f t="shared" si="301"/>
        <v>2.0004489303520532</v>
      </c>
      <c r="Y888">
        <f t="shared" si="302"/>
        <v>114.61728084063262</v>
      </c>
      <c r="AA888">
        <f t="shared" si="303"/>
        <v>-2550.1627680929773</v>
      </c>
      <c r="AB888">
        <f t="shared" si="304"/>
        <v>5565.6029892555343</v>
      </c>
      <c r="AD888">
        <f t="shared" si="305"/>
        <v>-2550.1627680929773</v>
      </c>
      <c r="AE888">
        <f t="shared" si="306"/>
        <v>-5065.6029892555343</v>
      </c>
      <c r="AG888">
        <f t="shared" si="307"/>
        <v>5671.3017719499148</v>
      </c>
    </row>
    <row r="889" spans="1:33" x14ac:dyDescent="0.2">
      <c r="A889">
        <f>'建築限界数値データ　線間左'!A973</f>
        <v>-7</v>
      </c>
      <c r="B889">
        <f>'建築限界数値データ　線間左'!B973</f>
        <v>5700</v>
      </c>
      <c r="D889">
        <f t="shared" si="286"/>
        <v>60</v>
      </c>
      <c r="E889">
        <f t="shared" si="287"/>
        <v>300</v>
      </c>
      <c r="F889">
        <f t="shared" si="288"/>
        <v>-2140</v>
      </c>
      <c r="G889">
        <f t="shared" si="289"/>
        <v>500</v>
      </c>
      <c r="I889">
        <f t="shared" si="290"/>
        <v>5.6173268975967375E-2</v>
      </c>
      <c r="J889">
        <f t="shared" si="291"/>
        <v>76.666666666666671</v>
      </c>
      <c r="L889">
        <f t="shared" si="292"/>
        <v>-83.666666666666671</v>
      </c>
      <c r="M889">
        <f t="shared" si="293"/>
        <v>5700</v>
      </c>
      <c r="O889">
        <f t="shared" si="294"/>
        <v>-2223.6666666666665</v>
      </c>
      <c r="P889">
        <f t="shared" si="295"/>
        <v>5700</v>
      </c>
      <c r="R889">
        <f t="shared" si="296"/>
        <v>6118.3897754592626</v>
      </c>
      <c r="S889">
        <f t="shared" si="297"/>
        <v>-1.1988387388125974</v>
      </c>
      <c r="T889">
        <f t="shared" si="298"/>
        <v>1.9427539147771957</v>
      </c>
      <c r="U889">
        <f t="shared" si="299"/>
        <v>111.31159994925173</v>
      </c>
      <c r="W889">
        <f t="shared" si="300"/>
        <v>6118.3897754592626</v>
      </c>
      <c r="X889">
        <f t="shared" si="301"/>
        <v>1.998927183753163</v>
      </c>
      <c r="Y889">
        <f t="shared" si="302"/>
        <v>114.53009118302782</v>
      </c>
      <c r="AA889">
        <f t="shared" si="303"/>
        <v>-2540.1785411254941</v>
      </c>
      <c r="AB889">
        <f t="shared" si="304"/>
        <v>5566.164426573293</v>
      </c>
      <c r="AD889">
        <f t="shared" si="305"/>
        <v>-2540.1785411254941</v>
      </c>
      <c r="AE889">
        <f t="shared" si="306"/>
        <v>-5066.164426573293</v>
      </c>
      <c r="AG889">
        <f t="shared" si="307"/>
        <v>5667.3211500559191</v>
      </c>
    </row>
    <row r="890" spans="1:33" x14ac:dyDescent="0.2">
      <c r="A890">
        <f>'建築限界数値データ　線間左'!A974</f>
        <v>0</v>
      </c>
      <c r="B890">
        <f>'建築限界数値データ　線間左'!B974</f>
        <v>5700</v>
      </c>
      <c r="D890">
        <f t="shared" si="286"/>
        <v>60</v>
      </c>
      <c r="E890">
        <f t="shared" si="287"/>
        <v>300</v>
      </c>
      <c r="F890">
        <f t="shared" si="288"/>
        <v>-2140</v>
      </c>
      <c r="G890">
        <f t="shared" si="289"/>
        <v>500</v>
      </c>
      <c r="I890">
        <f t="shared" si="290"/>
        <v>5.6173268975967375E-2</v>
      </c>
      <c r="J890">
        <f t="shared" si="291"/>
        <v>76.666666666666671</v>
      </c>
      <c r="L890">
        <f t="shared" si="292"/>
        <v>-76.666666666666671</v>
      </c>
      <c r="M890">
        <f t="shared" si="293"/>
        <v>5700</v>
      </c>
      <c r="O890">
        <f t="shared" si="294"/>
        <v>-2216.6666666666665</v>
      </c>
      <c r="P890">
        <f t="shared" si="295"/>
        <v>5700</v>
      </c>
      <c r="R890">
        <f t="shared" si="296"/>
        <v>6115.849173345523</v>
      </c>
      <c r="S890">
        <f t="shared" si="297"/>
        <v>-1.1999050379822342</v>
      </c>
      <c r="T890">
        <f t="shared" si="298"/>
        <v>1.9416876156075589</v>
      </c>
      <c r="U890">
        <f t="shared" si="299"/>
        <v>111.25050550713324</v>
      </c>
      <c r="W890">
        <f t="shared" si="300"/>
        <v>6115.849173345523</v>
      </c>
      <c r="X890">
        <f t="shared" si="301"/>
        <v>1.9978608845835262</v>
      </c>
      <c r="Y890">
        <f t="shared" si="302"/>
        <v>114.46899674090933</v>
      </c>
      <c r="AA890">
        <f t="shared" si="303"/>
        <v>-2533.1895822482561</v>
      </c>
      <c r="AB890">
        <f t="shared" si="304"/>
        <v>5566.5574326957258</v>
      </c>
      <c r="AD890">
        <f t="shared" si="305"/>
        <v>-2533.1895822482561</v>
      </c>
      <c r="AE890">
        <f t="shared" si="306"/>
        <v>-5066.5574326957258</v>
      </c>
      <c r="AG890">
        <f t="shared" si="307"/>
        <v>5664.5435542870882</v>
      </c>
    </row>
    <row r="891" spans="1:33" x14ac:dyDescent="0.2">
      <c r="A891">
        <f>'建築限界数値データ　線間左'!A975</f>
        <v>7</v>
      </c>
      <c r="B891">
        <f>'建築限界数値データ　線間左'!B975</f>
        <v>5700</v>
      </c>
      <c r="D891">
        <f t="shared" si="286"/>
        <v>60</v>
      </c>
      <c r="E891">
        <f t="shared" si="287"/>
        <v>300</v>
      </c>
      <c r="F891">
        <f t="shared" si="288"/>
        <v>-2140</v>
      </c>
      <c r="G891">
        <f t="shared" si="289"/>
        <v>500</v>
      </c>
      <c r="I891">
        <f t="shared" si="290"/>
        <v>5.6173268975967375E-2</v>
      </c>
      <c r="J891">
        <f t="shared" si="291"/>
        <v>76.666666666666671</v>
      </c>
      <c r="L891">
        <f t="shared" si="292"/>
        <v>-69.666666666666671</v>
      </c>
      <c r="M891">
        <f t="shared" si="293"/>
        <v>5700</v>
      </c>
      <c r="O891">
        <f t="shared" si="294"/>
        <v>-2209.6666666666665</v>
      </c>
      <c r="P891">
        <f t="shared" si="295"/>
        <v>5700</v>
      </c>
      <c r="R891">
        <f t="shared" si="296"/>
        <v>6113.3155306901817</v>
      </c>
      <c r="S891">
        <f t="shared" si="297"/>
        <v>-1.2009722222141601</v>
      </c>
      <c r="T891">
        <f t="shared" si="298"/>
        <v>1.940620431375633</v>
      </c>
      <c r="U891">
        <f t="shared" si="299"/>
        <v>111.18936035468097</v>
      </c>
      <c r="W891">
        <f t="shared" si="300"/>
        <v>6113.3155306901817</v>
      </c>
      <c r="X891">
        <f t="shared" si="301"/>
        <v>1.9967937003516003</v>
      </c>
      <c r="Y891">
        <f t="shared" si="302"/>
        <v>114.40785158845706</v>
      </c>
      <c r="AA891">
        <f t="shared" si="303"/>
        <v>-2526.2006233710172</v>
      </c>
      <c r="AB891">
        <f t="shared" si="304"/>
        <v>5566.9504388181567</v>
      </c>
      <c r="AD891">
        <f t="shared" si="305"/>
        <v>-2526.2006233710172</v>
      </c>
      <c r="AE891">
        <f t="shared" si="306"/>
        <v>-5066.9504388181567</v>
      </c>
      <c r="AG891">
        <f t="shared" si="307"/>
        <v>5661.7732504012938</v>
      </c>
    </row>
    <row r="892" spans="1:33" x14ac:dyDescent="0.2">
      <c r="A892">
        <f>'建築限界数値データ　線間左'!A976</f>
        <v>17</v>
      </c>
      <c r="B892">
        <f>'建築限界数値データ　線間左'!B976</f>
        <v>5700</v>
      </c>
      <c r="D892">
        <f t="shared" si="286"/>
        <v>60</v>
      </c>
      <c r="E892">
        <f t="shared" si="287"/>
        <v>300</v>
      </c>
      <c r="F892">
        <f t="shared" si="288"/>
        <v>-2140</v>
      </c>
      <c r="G892">
        <f t="shared" si="289"/>
        <v>500</v>
      </c>
      <c r="I892">
        <f t="shared" si="290"/>
        <v>5.6173268975967375E-2</v>
      </c>
      <c r="J892">
        <f t="shared" si="291"/>
        <v>76.666666666666671</v>
      </c>
      <c r="L892">
        <f t="shared" si="292"/>
        <v>-59.666666666666671</v>
      </c>
      <c r="M892">
        <f t="shared" si="293"/>
        <v>5700</v>
      </c>
      <c r="O892">
        <f t="shared" si="294"/>
        <v>-2199.6666666666665</v>
      </c>
      <c r="P892">
        <f t="shared" si="295"/>
        <v>5700</v>
      </c>
      <c r="R892">
        <f t="shared" si="296"/>
        <v>6109.7081308720835</v>
      </c>
      <c r="S892">
        <f t="shared" si="297"/>
        <v>-1.2024983037873227</v>
      </c>
      <c r="T892">
        <f t="shared" si="298"/>
        <v>1.9390943498024704</v>
      </c>
      <c r="U892">
        <f t="shared" si="299"/>
        <v>111.10192232134608</v>
      </c>
      <c r="W892">
        <f t="shared" si="300"/>
        <v>6109.7081308720835</v>
      </c>
      <c r="X892">
        <f t="shared" si="301"/>
        <v>1.9952676187784377</v>
      </c>
      <c r="Y892">
        <f t="shared" si="302"/>
        <v>114.32041355512217</v>
      </c>
      <c r="AA892">
        <f t="shared" si="303"/>
        <v>-2516.2163964035331</v>
      </c>
      <c r="AB892">
        <f t="shared" si="304"/>
        <v>5567.5118761359154</v>
      </c>
      <c r="AD892">
        <f t="shared" si="305"/>
        <v>-2516.2163964035331</v>
      </c>
      <c r="AE892">
        <f t="shared" si="306"/>
        <v>-5067.5118761359154</v>
      </c>
      <c r="AG892">
        <f t="shared" si="307"/>
        <v>5657.8283438355147</v>
      </c>
    </row>
    <row r="893" spans="1:33" x14ac:dyDescent="0.2">
      <c r="A893">
        <f>'建築限界数値データ　線間左'!A977</f>
        <v>27</v>
      </c>
      <c r="B893">
        <f>'建築限界数値データ　線間左'!B977</f>
        <v>5700</v>
      </c>
      <c r="D893">
        <f t="shared" si="286"/>
        <v>60</v>
      </c>
      <c r="E893">
        <f t="shared" si="287"/>
        <v>300</v>
      </c>
      <c r="F893">
        <f t="shared" si="288"/>
        <v>-2140</v>
      </c>
      <c r="G893">
        <f t="shared" si="289"/>
        <v>500</v>
      </c>
      <c r="I893">
        <f t="shared" si="290"/>
        <v>5.6173268975967375E-2</v>
      </c>
      <c r="J893">
        <f t="shared" si="291"/>
        <v>76.666666666666671</v>
      </c>
      <c r="L893">
        <f t="shared" si="292"/>
        <v>-49.666666666666671</v>
      </c>
      <c r="M893">
        <f t="shared" si="293"/>
        <v>5700</v>
      </c>
      <c r="O893">
        <f t="shared" si="294"/>
        <v>-2189.6666666666665</v>
      </c>
      <c r="P893">
        <f t="shared" si="295"/>
        <v>5700</v>
      </c>
      <c r="R893">
        <f t="shared" si="296"/>
        <v>6106.1149768990681</v>
      </c>
      <c r="S893">
        <f t="shared" si="297"/>
        <v>-1.2040261849730121</v>
      </c>
      <c r="T893">
        <f t="shared" si="298"/>
        <v>1.9375664686167811</v>
      </c>
      <c r="U893">
        <f t="shared" si="299"/>
        <v>111.01438117780863</v>
      </c>
      <c r="W893">
        <f t="shared" si="300"/>
        <v>6106.1149768990681</v>
      </c>
      <c r="X893">
        <f t="shared" si="301"/>
        <v>1.9937397375927484</v>
      </c>
      <c r="Y893">
        <f t="shared" si="302"/>
        <v>114.23287241158472</v>
      </c>
      <c r="AA893">
        <f t="shared" si="303"/>
        <v>-2506.2321694360494</v>
      </c>
      <c r="AB893">
        <f t="shared" si="304"/>
        <v>5568.0733134536749</v>
      </c>
      <c r="AD893">
        <f t="shared" si="305"/>
        <v>-2506.2321694360494</v>
      </c>
      <c r="AE893">
        <f t="shared" si="306"/>
        <v>-5068.0733134536749</v>
      </c>
      <c r="AG893">
        <f t="shared" si="307"/>
        <v>5653.8983717128694</v>
      </c>
    </row>
    <row r="894" spans="1:33" x14ac:dyDescent="0.2">
      <c r="A894">
        <f>'建築限界数値データ　線間左'!A978</f>
        <v>37</v>
      </c>
      <c r="B894">
        <f>'建築限界数値データ　線間左'!B978</f>
        <v>5700</v>
      </c>
      <c r="D894">
        <f t="shared" si="286"/>
        <v>60</v>
      </c>
      <c r="E894">
        <f t="shared" si="287"/>
        <v>300</v>
      </c>
      <c r="F894">
        <f t="shared" si="288"/>
        <v>-2140</v>
      </c>
      <c r="G894">
        <f t="shared" si="289"/>
        <v>500</v>
      </c>
      <c r="I894">
        <f t="shared" si="290"/>
        <v>5.6173268975967375E-2</v>
      </c>
      <c r="J894">
        <f t="shared" si="291"/>
        <v>76.666666666666671</v>
      </c>
      <c r="L894">
        <f t="shared" si="292"/>
        <v>-39.666666666666671</v>
      </c>
      <c r="M894">
        <f t="shared" si="293"/>
        <v>5700</v>
      </c>
      <c r="O894">
        <f t="shared" si="294"/>
        <v>-2179.6666666666665</v>
      </c>
      <c r="P894">
        <f t="shared" si="295"/>
        <v>5700</v>
      </c>
      <c r="R894">
        <f t="shared" si="296"/>
        <v>6102.5360939348629</v>
      </c>
      <c r="S894">
        <f t="shared" si="297"/>
        <v>-1.2055558618103244</v>
      </c>
      <c r="T894">
        <f t="shared" si="298"/>
        <v>1.9360367917794687</v>
      </c>
      <c r="U894">
        <f t="shared" si="299"/>
        <v>110.92673715101171</v>
      </c>
      <c r="W894">
        <f t="shared" si="300"/>
        <v>6102.5360939348629</v>
      </c>
      <c r="X894">
        <f t="shared" si="301"/>
        <v>1.9922100607554361</v>
      </c>
      <c r="Y894">
        <f t="shared" si="302"/>
        <v>114.1452283847878</v>
      </c>
      <c r="AA894">
        <f t="shared" si="303"/>
        <v>-2496.2479424685662</v>
      </c>
      <c r="AB894">
        <f t="shared" si="304"/>
        <v>5568.6347507714336</v>
      </c>
      <c r="AD894">
        <f t="shared" si="305"/>
        <v>-2496.2479424685662</v>
      </c>
      <c r="AE894">
        <f t="shared" si="306"/>
        <v>-5068.6347507714336</v>
      </c>
      <c r="AG894">
        <f t="shared" si="307"/>
        <v>5649.9833651973122</v>
      </c>
    </row>
    <row r="895" spans="1:33" x14ac:dyDescent="0.2">
      <c r="A895">
        <f>'建築限界数値データ　線間左'!A979</f>
        <v>47</v>
      </c>
      <c r="B895">
        <f>'建築限界数値データ　線間左'!B979</f>
        <v>5700</v>
      </c>
      <c r="D895">
        <f t="shared" si="286"/>
        <v>60</v>
      </c>
      <c r="E895">
        <f t="shared" si="287"/>
        <v>300</v>
      </c>
      <c r="F895">
        <f t="shared" si="288"/>
        <v>-2140</v>
      </c>
      <c r="G895">
        <f t="shared" si="289"/>
        <v>500</v>
      </c>
      <c r="I895">
        <f t="shared" si="290"/>
        <v>5.6173268975967375E-2</v>
      </c>
      <c r="J895">
        <f t="shared" si="291"/>
        <v>76.666666666666671</v>
      </c>
      <c r="L895">
        <f t="shared" si="292"/>
        <v>-29.666666666666671</v>
      </c>
      <c r="M895">
        <f t="shared" si="293"/>
        <v>5700</v>
      </c>
      <c r="O895">
        <f t="shared" si="294"/>
        <v>-2169.6666666666665</v>
      </c>
      <c r="P895">
        <f t="shared" si="295"/>
        <v>5700</v>
      </c>
      <c r="R895">
        <f t="shared" si="296"/>
        <v>6098.9715071021974</v>
      </c>
      <c r="S895">
        <f t="shared" si="297"/>
        <v>-1.207087330295427</v>
      </c>
      <c r="T895">
        <f t="shared" si="298"/>
        <v>1.9345053232943661</v>
      </c>
      <c r="U895">
        <f t="shared" si="299"/>
        <v>110.83899047035804</v>
      </c>
      <c r="W895">
        <f t="shared" si="300"/>
        <v>6098.9715071021974</v>
      </c>
      <c r="X895">
        <f t="shared" si="301"/>
        <v>1.9906785922703334</v>
      </c>
      <c r="Y895">
        <f t="shared" si="302"/>
        <v>114.05748170413413</v>
      </c>
      <c r="AA895">
        <f t="shared" si="303"/>
        <v>-2486.263715501083</v>
      </c>
      <c r="AB895">
        <f t="shared" si="304"/>
        <v>5569.1961880891931</v>
      </c>
      <c r="AD895">
        <f t="shared" si="305"/>
        <v>-2486.263715501083</v>
      </c>
      <c r="AE895">
        <f t="shared" si="306"/>
        <v>-5069.1961880891931</v>
      </c>
      <c r="AG895">
        <f t="shared" si="307"/>
        <v>5646.0833554203973</v>
      </c>
    </row>
    <row r="896" spans="1:33" x14ac:dyDescent="0.2">
      <c r="A896">
        <f>'建築限界数値データ　線間左'!A980</f>
        <v>57</v>
      </c>
      <c r="B896">
        <f>'建築限界数値データ　線間左'!B980</f>
        <v>5700</v>
      </c>
      <c r="D896">
        <f t="shared" si="286"/>
        <v>60</v>
      </c>
      <c r="E896">
        <f t="shared" si="287"/>
        <v>300</v>
      </c>
      <c r="F896">
        <f t="shared" si="288"/>
        <v>-2140</v>
      </c>
      <c r="G896">
        <f t="shared" si="289"/>
        <v>500</v>
      </c>
      <c r="I896">
        <f t="shared" si="290"/>
        <v>5.6173268975967375E-2</v>
      </c>
      <c r="J896">
        <f t="shared" si="291"/>
        <v>76.666666666666671</v>
      </c>
      <c r="L896">
        <f t="shared" si="292"/>
        <v>-19.666666666666671</v>
      </c>
      <c r="M896">
        <f t="shared" si="293"/>
        <v>5700</v>
      </c>
      <c r="O896">
        <f t="shared" si="294"/>
        <v>-2159.6666666666665</v>
      </c>
      <c r="P896">
        <f t="shared" si="295"/>
        <v>5700</v>
      </c>
      <c r="R896">
        <f t="shared" si="296"/>
        <v>6095.421241482094</v>
      </c>
      <c r="S896">
        <f t="shared" si="297"/>
        <v>-1.2086205863814863</v>
      </c>
      <c r="T896">
        <f t="shared" si="298"/>
        <v>1.9329720672083068</v>
      </c>
      <c r="U896">
        <f t="shared" si="299"/>
        <v>110.7511413677141</v>
      </c>
      <c r="W896">
        <f t="shared" si="300"/>
        <v>6095.421241482094</v>
      </c>
      <c r="X896">
        <f t="shared" si="301"/>
        <v>1.9891453361842741</v>
      </c>
      <c r="Y896">
        <f t="shared" si="302"/>
        <v>113.96963260149019</v>
      </c>
      <c r="AA896">
        <f t="shared" si="303"/>
        <v>-2476.2794885335989</v>
      </c>
      <c r="AB896">
        <f t="shared" si="304"/>
        <v>5569.7576254069518</v>
      </c>
      <c r="AD896">
        <f t="shared" si="305"/>
        <v>-2476.2794885335989</v>
      </c>
      <c r="AE896">
        <f t="shared" si="306"/>
        <v>-5069.7576254069518</v>
      </c>
      <c r="AG896">
        <f t="shared" si="307"/>
        <v>5642.1983734803371</v>
      </c>
    </row>
    <row r="897" spans="1:33" x14ac:dyDescent="0.2">
      <c r="A897">
        <f>'建築限界数値データ　線間左'!A981</f>
        <v>67</v>
      </c>
      <c r="B897">
        <f>'建築限界数値データ　線間左'!B981</f>
        <v>5700</v>
      </c>
      <c r="D897">
        <f t="shared" si="286"/>
        <v>60</v>
      </c>
      <c r="E897">
        <f t="shared" si="287"/>
        <v>300</v>
      </c>
      <c r="F897">
        <f t="shared" si="288"/>
        <v>-2140</v>
      </c>
      <c r="G897">
        <f t="shared" si="289"/>
        <v>500</v>
      </c>
      <c r="I897">
        <f t="shared" si="290"/>
        <v>5.6173268975967375E-2</v>
      </c>
      <c r="J897">
        <f t="shared" si="291"/>
        <v>76.666666666666671</v>
      </c>
      <c r="L897">
        <f t="shared" si="292"/>
        <v>-9.6666666666666714</v>
      </c>
      <c r="M897">
        <f t="shared" si="293"/>
        <v>5700</v>
      </c>
      <c r="O897">
        <f t="shared" si="294"/>
        <v>-2149.6666666666665</v>
      </c>
      <c r="P897">
        <f t="shared" si="295"/>
        <v>5700</v>
      </c>
      <c r="R897">
        <f t="shared" si="296"/>
        <v>6091.8853221131612</v>
      </c>
      <c r="S897">
        <f t="shared" si="297"/>
        <v>-1.2101556259785959</v>
      </c>
      <c r="T897">
        <f t="shared" si="298"/>
        <v>1.9314370276111972</v>
      </c>
      <c r="U897">
        <f t="shared" si="299"/>
        <v>110.66319007741424</v>
      </c>
      <c r="W897">
        <f t="shared" si="300"/>
        <v>6091.8853221131612</v>
      </c>
      <c r="X897">
        <f t="shared" si="301"/>
        <v>1.9876102965871645</v>
      </c>
      <c r="Y897">
        <f t="shared" si="302"/>
        <v>113.88168131119033</v>
      </c>
      <c r="AA897">
        <f t="shared" si="303"/>
        <v>-2466.2952615661147</v>
      </c>
      <c r="AB897">
        <f t="shared" si="304"/>
        <v>5570.3190627247113</v>
      </c>
      <c r="AD897">
        <f t="shared" si="305"/>
        <v>-2466.2952615661147</v>
      </c>
      <c r="AE897">
        <f t="shared" si="306"/>
        <v>-5070.3190627247113</v>
      </c>
      <c r="AG897">
        <f t="shared" si="307"/>
        <v>5638.3284504410585</v>
      </c>
    </row>
    <row r="898" spans="1:33" x14ac:dyDescent="0.2">
      <c r="A898">
        <f>'建築限界数値データ　線間左'!A982</f>
        <v>77</v>
      </c>
      <c r="B898">
        <f>'建築限界数値データ　線間左'!B982</f>
        <v>5700</v>
      </c>
      <c r="D898">
        <f t="shared" si="286"/>
        <v>60</v>
      </c>
      <c r="E898">
        <f t="shared" si="287"/>
        <v>300</v>
      </c>
      <c r="F898">
        <f t="shared" si="288"/>
        <v>-2140</v>
      </c>
      <c r="G898">
        <f t="shared" si="289"/>
        <v>500</v>
      </c>
      <c r="I898">
        <f t="shared" si="290"/>
        <v>5.6173268975967375E-2</v>
      </c>
      <c r="J898">
        <f t="shared" si="291"/>
        <v>76.666666666666671</v>
      </c>
      <c r="L898">
        <f t="shared" si="292"/>
        <v>0.3333333333333286</v>
      </c>
      <c r="M898">
        <f t="shared" si="293"/>
        <v>5700</v>
      </c>
      <c r="O898">
        <f t="shared" si="294"/>
        <v>-2139.6666666666665</v>
      </c>
      <c r="P898">
        <f t="shared" si="295"/>
        <v>5700</v>
      </c>
      <c r="R898">
        <f t="shared" si="296"/>
        <v>6088.3637739908781</v>
      </c>
      <c r="S898">
        <f t="shared" si="297"/>
        <v>-1.2116924449537094</v>
      </c>
      <c r="T898">
        <f t="shared" si="298"/>
        <v>1.9299002086360837</v>
      </c>
      <c r="U898">
        <f t="shared" si="299"/>
        <v>110.57513683626463</v>
      </c>
      <c r="W898">
        <f t="shared" si="300"/>
        <v>6088.3637739908781</v>
      </c>
      <c r="X898">
        <f t="shared" si="301"/>
        <v>1.986073477612051</v>
      </c>
      <c r="Y898">
        <f t="shared" si="302"/>
        <v>113.79362807004073</v>
      </c>
      <c r="AA898">
        <f t="shared" si="303"/>
        <v>-2456.3110345986311</v>
      </c>
      <c r="AB898">
        <f t="shared" si="304"/>
        <v>5570.8805000424709</v>
      </c>
      <c r="AD898">
        <f t="shared" si="305"/>
        <v>-2456.3110345986311</v>
      </c>
      <c r="AE898">
        <f t="shared" si="306"/>
        <v>-5070.8805000424709</v>
      </c>
      <c r="AG898">
        <f t="shared" si="307"/>
        <v>5634.4736173312567</v>
      </c>
    </row>
    <row r="899" spans="1:33" x14ac:dyDescent="0.2">
      <c r="A899">
        <f>'建築限界数値データ　線間左'!A983</f>
        <v>87</v>
      </c>
      <c r="B899">
        <f>'建築限界数値データ　線間左'!B983</f>
        <v>5700</v>
      </c>
      <c r="D899">
        <f t="shared" ref="D899:D962" si="308">D898</f>
        <v>60</v>
      </c>
      <c r="E899">
        <f t="shared" ref="E899:E962" si="309">E898</f>
        <v>300</v>
      </c>
      <c r="F899">
        <f t="shared" ref="F899:F962" si="310">F898</f>
        <v>-2140</v>
      </c>
      <c r="G899">
        <f t="shared" ref="G899:G962" si="311">G898</f>
        <v>500</v>
      </c>
      <c r="I899">
        <f t="shared" ref="I899:I962" si="312">I898</f>
        <v>5.6173268975967375E-2</v>
      </c>
      <c r="J899">
        <f t="shared" ref="J899:J962" si="313">J898</f>
        <v>76.666666666666671</v>
      </c>
      <c r="L899">
        <f t="shared" ref="L899:L962" si="314">A899-J899</f>
        <v>10.333333333333329</v>
      </c>
      <c r="M899">
        <f t="shared" ref="M899:M962" si="315">B899</f>
        <v>5700</v>
      </c>
      <c r="O899">
        <f t="shared" ref="O899:O962" si="316">L899+F899</f>
        <v>-2129.6666666666665</v>
      </c>
      <c r="P899">
        <f t="shared" ref="P899:P962" si="317">M899</f>
        <v>5700</v>
      </c>
      <c r="R899">
        <f t="shared" ref="R899:R962" si="318">SQRT(O899^2+P899^2)</f>
        <v>6084.8566220668763</v>
      </c>
      <c r="S899">
        <f t="shared" ref="S899:S962" si="319">IF(AND(O899=0,P899=0),0,IF(O899=0,PI()/2,ATAN(P899/O899)))</f>
        <v>-1.2132310391305721</v>
      </c>
      <c r="T899">
        <f t="shared" ref="T899:T962" si="320">IF(AND(O899&gt;=0,P899&gt;=0),S899,IF(AND(O899&lt;0,P899&gt;=0),S899+PI(),IF(AND(O899&lt;0,P899&lt;0),S899+PI(),S899+2*PI())))</f>
        <v>1.9283616144592211</v>
      </c>
      <c r="U899">
        <f t="shared" ref="U899:U962" si="321">T899*180/PI()</f>
        <v>110.48698188354699</v>
      </c>
      <c r="W899">
        <f t="shared" ref="W899:W962" si="322">R899</f>
        <v>6084.8566220668763</v>
      </c>
      <c r="X899">
        <f t="shared" ref="X899:X962" si="323">IF(T899+I899&gt;=2*PI(),MOD(T899+I899,2*PI()),T899+I899)</f>
        <v>1.9845348834351884</v>
      </c>
      <c r="Y899">
        <f t="shared" ref="Y899:Y962" si="324">X899*180/PI()</f>
        <v>113.70547311732308</v>
      </c>
      <c r="AA899">
        <f t="shared" ref="AA899:AA962" si="325">W899*COS(X899)</f>
        <v>-2446.3268076311483</v>
      </c>
      <c r="AB899">
        <f t="shared" ref="AB899:AB962" si="326">W899*SIN(X899)</f>
        <v>5571.4419373602295</v>
      </c>
      <c r="AD899">
        <f t="shared" ref="AD899:AD962" si="327">AA899</f>
        <v>-2446.3268076311483</v>
      </c>
      <c r="AE899">
        <f t="shared" ref="AE899:AE962" si="328">G899-AB899</f>
        <v>-5071.4419373602295</v>
      </c>
      <c r="AG899">
        <f t="shared" ref="AG899:AG962" si="329">SQRT(AD899^2+AE899^2)</f>
        <v>5630.6339051434416</v>
      </c>
    </row>
    <row r="900" spans="1:33" x14ac:dyDescent="0.2">
      <c r="A900">
        <f>'建築限界数値データ　線間左'!A984</f>
        <v>97</v>
      </c>
      <c r="B900">
        <f>'建築限界数値データ　線間左'!B984</f>
        <v>5700</v>
      </c>
      <c r="D900">
        <f t="shared" si="308"/>
        <v>60</v>
      </c>
      <c r="E900">
        <f t="shared" si="309"/>
        <v>300</v>
      </c>
      <c r="F900">
        <f t="shared" si="310"/>
        <v>-2140</v>
      </c>
      <c r="G900">
        <f t="shared" si="311"/>
        <v>500</v>
      </c>
      <c r="I900">
        <f t="shared" si="312"/>
        <v>5.6173268975967375E-2</v>
      </c>
      <c r="J900">
        <f t="shared" si="313"/>
        <v>76.666666666666671</v>
      </c>
      <c r="L900">
        <f t="shared" si="314"/>
        <v>20.333333333333329</v>
      </c>
      <c r="M900">
        <f t="shared" si="315"/>
        <v>5700</v>
      </c>
      <c r="O900">
        <f t="shared" si="316"/>
        <v>-2119.6666666666665</v>
      </c>
      <c r="P900">
        <f t="shared" si="317"/>
        <v>5700</v>
      </c>
      <c r="R900">
        <f t="shared" si="318"/>
        <v>6081.3638912482265</v>
      </c>
      <c r="S900">
        <f t="shared" si="319"/>
        <v>-1.2147714042896574</v>
      </c>
      <c r="T900">
        <f t="shared" si="320"/>
        <v>1.9268212493001358</v>
      </c>
      <c r="U900">
        <f t="shared" si="321"/>
        <v>110.39872546102241</v>
      </c>
      <c r="W900">
        <f t="shared" si="322"/>
        <v>6081.3638912482265</v>
      </c>
      <c r="X900">
        <f t="shared" si="323"/>
        <v>1.9829945182761031</v>
      </c>
      <c r="Y900">
        <f t="shared" si="324"/>
        <v>113.6172166947985</v>
      </c>
      <c r="AA900">
        <f t="shared" si="325"/>
        <v>-2436.3425806636637</v>
      </c>
      <c r="AB900">
        <f t="shared" si="326"/>
        <v>5572.0033746779882</v>
      </c>
      <c r="AD900">
        <f t="shared" si="327"/>
        <v>-2436.3425806636637</v>
      </c>
      <c r="AE900">
        <f t="shared" si="328"/>
        <v>-5072.0033746779882</v>
      </c>
      <c r="AG900">
        <f t="shared" si="329"/>
        <v>5626.8093448329828</v>
      </c>
    </row>
    <row r="901" spans="1:33" x14ac:dyDescent="0.2">
      <c r="A901">
        <f>'建築限界数値データ　線間左'!A985</f>
        <v>107</v>
      </c>
      <c r="B901">
        <f>'建築限界数値データ　線間左'!B985</f>
        <v>5700</v>
      </c>
      <c r="D901">
        <f t="shared" si="308"/>
        <v>60</v>
      </c>
      <c r="E901">
        <f t="shared" si="309"/>
        <v>300</v>
      </c>
      <c r="F901">
        <f t="shared" si="310"/>
        <v>-2140</v>
      </c>
      <c r="G901">
        <f t="shared" si="311"/>
        <v>500</v>
      </c>
      <c r="I901">
        <f t="shared" si="312"/>
        <v>5.6173268975967375E-2</v>
      </c>
      <c r="J901">
        <f t="shared" si="313"/>
        <v>76.666666666666671</v>
      </c>
      <c r="L901">
        <f t="shared" si="314"/>
        <v>30.333333333333329</v>
      </c>
      <c r="M901">
        <f t="shared" si="315"/>
        <v>5700</v>
      </c>
      <c r="O901">
        <f t="shared" si="316"/>
        <v>-2109.6666666666665</v>
      </c>
      <c r="P901">
        <f t="shared" si="317"/>
        <v>5700</v>
      </c>
      <c r="R901">
        <f t="shared" si="318"/>
        <v>6077.8856063967223</v>
      </c>
      <c r="S901">
        <f t="shared" si="319"/>
        <v>-1.2163135361681026</v>
      </c>
      <c r="T901">
        <f t="shared" si="320"/>
        <v>1.9252791174216906</v>
      </c>
      <c r="U901">
        <f t="shared" si="321"/>
        <v>110.31036781293491</v>
      </c>
      <c r="W901">
        <f t="shared" si="322"/>
        <v>6077.8856063967223</v>
      </c>
      <c r="X901">
        <f t="shared" si="323"/>
        <v>1.9814523863976579</v>
      </c>
      <c r="Y901">
        <f t="shared" si="324"/>
        <v>113.52885904671101</v>
      </c>
      <c r="AA901">
        <f t="shared" si="325"/>
        <v>-2426.3583536961814</v>
      </c>
      <c r="AB901">
        <f t="shared" si="326"/>
        <v>5572.5648119957477</v>
      </c>
      <c r="AD901">
        <f t="shared" si="327"/>
        <v>-2426.3583536961814</v>
      </c>
      <c r="AE901">
        <f t="shared" si="328"/>
        <v>-5072.5648119957477</v>
      </c>
      <c r="AG901">
        <f t="shared" si="329"/>
        <v>5622.9999673171524</v>
      </c>
    </row>
    <row r="902" spans="1:33" x14ac:dyDescent="0.2">
      <c r="A902">
        <f>'建築限界数値データ　線間左'!A986</f>
        <v>117</v>
      </c>
      <c r="B902">
        <f>'建築限界数値データ　線間左'!B986</f>
        <v>5700</v>
      </c>
      <c r="D902">
        <f t="shared" si="308"/>
        <v>60</v>
      </c>
      <c r="E902">
        <f t="shared" si="309"/>
        <v>300</v>
      </c>
      <c r="F902">
        <f t="shared" si="310"/>
        <v>-2140</v>
      </c>
      <c r="G902">
        <f t="shared" si="311"/>
        <v>500</v>
      </c>
      <c r="I902">
        <f t="shared" si="312"/>
        <v>5.6173268975967375E-2</v>
      </c>
      <c r="J902">
        <f t="shared" si="313"/>
        <v>76.666666666666671</v>
      </c>
      <c r="L902">
        <f t="shared" si="314"/>
        <v>40.333333333333329</v>
      </c>
      <c r="M902">
        <f t="shared" si="315"/>
        <v>5700</v>
      </c>
      <c r="O902">
        <f t="shared" si="316"/>
        <v>-2099.6666666666665</v>
      </c>
      <c r="P902">
        <f t="shared" si="317"/>
        <v>5700</v>
      </c>
      <c r="R902">
        <f t="shared" si="318"/>
        <v>6074.4217923281485</v>
      </c>
      <c r="S902">
        <f t="shared" si="319"/>
        <v>-1.2178574304596492</v>
      </c>
      <c r="T902">
        <f t="shared" si="320"/>
        <v>1.9237352231301439</v>
      </c>
      <c r="U902">
        <f t="shared" si="321"/>
        <v>110.22190918601495</v>
      </c>
      <c r="W902">
        <f t="shared" si="322"/>
        <v>6074.4217923281485</v>
      </c>
      <c r="X902">
        <f t="shared" si="323"/>
        <v>1.9799084921061112</v>
      </c>
      <c r="Y902">
        <f t="shared" si="324"/>
        <v>113.44040041979105</v>
      </c>
      <c r="AA902">
        <f t="shared" si="325"/>
        <v>-2416.3741267286969</v>
      </c>
      <c r="AB902">
        <f t="shared" si="326"/>
        <v>5573.1262493135073</v>
      </c>
      <c r="AD902">
        <f t="shared" si="327"/>
        <v>-2416.3741267286969</v>
      </c>
      <c r="AE902">
        <f t="shared" si="328"/>
        <v>-5073.1262493135073</v>
      </c>
      <c r="AG902">
        <f t="shared" si="329"/>
        <v>5619.2058034741531</v>
      </c>
    </row>
    <row r="903" spans="1:33" x14ac:dyDescent="0.2">
      <c r="A903">
        <f>'建築限界数値データ　線間左'!A987</f>
        <v>127</v>
      </c>
      <c r="B903">
        <f>'建築限界数値データ　線間左'!B987</f>
        <v>5700</v>
      </c>
      <c r="D903">
        <f t="shared" si="308"/>
        <v>60</v>
      </c>
      <c r="E903">
        <f t="shared" si="309"/>
        <v>300</v>
      </c>
      <c r="F903">
        <f t="shared" si="310"/>
        <v>-2140</v>
      </c>
      <c r="G903">
        <f t="shared" si="311"/>
        <v>500</v>
      </c>
      <c r="I903">
        <f t="shared" si="312"/>
        <v>5.6173268975967375E-2</v>
      </c>
      <c r="J903">
        <f t="shared" si="313"/>
        <v>76.666666666666671</v>
      </c>
      <c r="L903">
        <f t="shared" si="314"/>
        <v>50.333333333333329</v>
      </c>
      <c r="M903">
        <f t="shared" si="315"/>
        <v>5700</v>
      </c>
      <c r="O903">
        <f t="shared" si="316"/>
        <v>-2089.6666666666665</v>
      </c>
      <c r="P903">
        <f t="shared" si="317"/>
        <v>5700</v>
      </c>
      <c r="R903">
        <f t="shared" si="318"/>
        <v>6070.9724738115701</v>
      </c>
      <c r="S903">
        <f t="shared" si="319"/>
        <v>-1.2194030828145828</v>
      </c>
      <c r="T903">
        <f t="shared" si="320"/>
        <v>1.9221895707752104</v>
      </c>
      <c r="U903">
        <f t="shared" si="321"/>
        <v>110.13334982948281</v>
      </c>
      <c r="W903">
        <f t="shared" si="322"/>
        <v>6070.9724738115701</v>
      </c>
      <c r="X903">
        <f t="shared" si="323"/>
        <v>1.9783628397511777</v>
      </c>
      <c r="Y903">
        <f t="shared" si="324"/>
        <v>113.3518410632589</v>
      </c>
      <c r="AA903">
        <f t="shared" si="325"/>
        <v>-2406.3898997612127</v>
      </c>
      <c r="AB903">
        <f t="shared" si="326"/>
        <v>5573.6876866312659</v>
      </c>
      <c r="AD903">
        <f t="shared" si="327"/>
        <v>-2406.3898997612127</v>
      </c>
      <c r="AE903">
        <f t="shared" si="328"/>
        <v>-5073.6876866312659</v>
      </c>
      <c r="AG903">
        <f t="shared" si="329"/>
        <v>5615.4268841421581</v>
      </c>
    </row>
    <row r="904" spans="1:33" x14ac:dyDescent="0.2">
      <c r="A904">
        <f>'建築限界数値データ　線間左'!A988</f>
        <v>137</v>
      </c>
      <c r="B904">
        <f>'建築限界数値データ　線間左'!B988</f>
        <v>5700</v>
      </c>
      <c r="D904">
        <f t="shared" si="308"/>
        <v>60</v>
      </c>
      <c r="E904">
        <f t="shared" si="309"/>
        <v>300</v>
      </c>
      <c r="F904">
        <f t="shared" si="310"/>
        <v>-2140</v>
      </c>
      <c r="G904">
        <f t="shared" si="311"/>
        <v>500</v>
      </c>
      <c r="I904">
        <f t="shared" si="312"/>
        <v>5.6173268975967375E-2</v>
      </c>
      <c r="J904">
        <f t="shared" si="313"/>
        <v>76.666666666666671</v>
      </c>
      <c r="L904">
        <f t="shared" si="314"/>
        <v>60.333333333333329</v>
      </c>
      <c r="M904">
        <f t="shared" si="315"/>
        <v>5700</v>
      </c>
      <c r="O904">
        <f t="shared" si="316"/>
        <v>-2079.6666666666665</v>
      </c>
      <c r="P904">
        <f t="shared" si="317"/>
        <v>5700</v>
      </c>
      <c r="R904">
        <f t="shared" si="318"/>
        <v>6067.5376755686029</v>
      </c>
      <c r="S904">
        <f t="shared" si="319"/>
        <v>-1.2209504888396767</v>
      </c>
      <c r="T904">
        <f t="shared" si="320"/>
        <v>1.9206421647501164</v>
      </c>
      <c r="U904">
        <f t="shared" si="321"/>
        <v>110.0446899950518</v>
      </c>
      <c r="W904">
        <f t="shared" si="322"/>
        <v>6067.5376755686029</v>
      </c>
      <c r="X904">
        <f t="shared" si="323"/>
        <v>1.9768154337260837</v>
      </c>
      <c r="Y904">
        <f t="shared" si="324"/>
        <v>113.26318122882789</v>
      </c>
      <c r="AA904">
        <f t="shared" si="325"/>
        <v>-2396.4056727937295</v>
      </c>
      <c r="AB904">
        <f t="shared" si="326"/>
        <v>5574.2491239490255</v>
      </c>
      <c r="AD904">
        <f t="shared" si="327"/>
        <v>-2396.4056727937295</v>
      </c>
      <c r="AE904">
        <f t="shared" si="328"/>
        <v>-5074.2491239490255</v>
      </c>
      <c r="AG904">
        <f t="shared" si="329"/>
        <v>5611.663240118336</v>
      </c>
    </row>
    <row r="905" spans="1:33" x14ac:dyDescent="0.2">
      <c r="A905">
        <f>'建築限界数値データ　線間左'!A989</f>
        <v>147</v>
      </c>
      <c r="B905">
        <f>'建築限界数値データ　線間左'!B989</f>
        <v>5700</v>
      </c>
      <c r="D905">
        <f t="shared" si="308"/>
        <v>60</v>
      </c>
      <c r="E905">
        <f t="shared" si="309"/>
        <v>300</v>
      </c>
      <c r="F905">
        <f t="shared" si="310"/>
        <v>-2140</v>
      </c>
      <c r="G905">
        <f t="shared" si="311"/>
        <v>500</v>
      </c>
      <c r="I905">
        <f t="shared" si="312"/>
        <v>5.6173268975967375E-2</v>
      </c>
      <c r="J905">
        <f t="shared" si="313"/>
        <v>76.666666666666671</v>
      </c>
      <c r="L905">
        <f t="shared" si="314"/>
        <v>70.333333333333329</v>
      </c>
      <c r="M905">
        <f t="shared" si="315"/>
        <v>5700</v>
      </c>
      <c r="O905">
        <f t="shared" si="316"/>
        <v>-2069.6666666666665</v>
      </c>
      <c r="P905">
        <f t="shared" si="317"/>
        <v>5700</v>
      </c>
      <c r="R905">
        <f t="shared" si="318"/>
        <v>6064.117422272685</v>
      </c>
      <c r="S905">
        <f t="shared" si="319"/>
        <v>-1.2224996440981373</v>
      </c>
      <c r="T905">
        <f t="shared" si="320"/>
        <v>1.9190930094916558</v>
      </c>
      <c r="U905">
        <f t="shared" si="321"/>
        <v>109.95592993693151</v>
      </c>
      <c r="W905">
        <f t="shared" si="322"/>
        <v>6064.117422272685</v>
      </c>
      <c r="X905">
        <f t="shared" si="323"/>
        <v>1.9752662784676231</v>
      </c>
      <c r="Y905">
        <f t="shared" si="324"/>
        <v>113.17442117070762</v>
      </c>
      <c r="AA905">
        <f t="shared" si="325"/>
        <v>-2386.4214458262459</v>
      </c>
      <c r="AB905">
        <f t="shared" si="326"/>
        <v>5574.8105612667841</v>
      </c>
      <c r="AD905">
        <f t="shared" si="327"/>
        <v>-2386.4214458262459</v>
      </c>
      <c r="AE905">
        <f t="shared" si="328"/>
        <v>-5074.8105612667841</v>
      </c>
      <c r="AG905">
        <f t="shared" si="329"/>
        <v>5607.9149021578705</v>
      </c>
    </row>
    <row r="906" spans="1:33" x14ac:dyDescent="0.2">
      <c r="A906">
        <f>'建築限界数値データ　線間左'!A990</f>
        <v>157</v>
      </c>
      <c r="B906">
        <f>'建築限界数値データ　線間左'!B990</f>
        <v>5700</v>
      </c>
      <c r="D906">
        <f t="shared" si="308"/>
        <v>60</v>
      </c>
      <c r="E906">
        <f t="shared" si="309"/>
        <v>300</v>
      </c>
      <c r="F906">
        <f t="shared" si="310"/>
        <v>-2140</v>
      </c>
      <c r="G906">
        <f t="shared" si="311"/>
        <v>500</v>
      </c>
      <c r="I906">
        <f t="shared" si="312"/>
        <v>5.6173268975967375E-2</v>
      </c>
      <c r="J906">
        <f t="shared" si="313"/>
        <v>76.666666666666671</v>
      </c>
      <c r="L906">
        <f t="shared" si="314"/>
        <v>80.333333333333329</v>
      </c>
      <c r="M906">
        <f t="shared" si="315"/>
        <v>5700</v>
      </c>
      <c r="O906">
        <f t="shared" si="316"/>
        <v>-2059.6666666666665</v>
      </c>
      <c r="P906">
        <f t="shared" si="317"/>
        <v>5700</v>
      </c>
      <c r="R906">
        <f t="shared" si="318"/>
        <v>6060.7117385483507</v>
      </c>
      <c r="S906">
        <f t="shared" si="319"/>
        <v>-1.2240505441095508</v>
      </c>
      <c r="T906">
        <f t="shared" si="320"/>
        <v>1.9175421094802423</v>
      </c>
      <c r="U906">
        <f t="shared" si="321"/>
        <v>109.86706991183073</v>
      </c>
      <c r="W906">
        <f t="shared" si="322"/>
        <v>6060.7117385483507</v>
      </c>
      <c r="X906">
        <f t="shared" si="323"/>
        <v>1.9737153784562096</v>
      </c>
      <c r="Y906">
        <f t="shared" si="324"/>
        <v>113.08556114560682</v>
      </c>
      <c r="AA906">
        <f t="shared" si="325"/>
        <v>-2376.4372188587618</v>
      </c>
      <c r="AB906">
        <f t="shared" si="326"/>
        <v>5575.3719985845437</v>
      </c>
      <c r="AD906">
        <f t="shared" si="327"/>
        <v>-2376.4372188587618</v>
      </c>
      <c r="AE906">
        <f t="shared" si="328"/>
        <v>-5075.3719985845437</v>
      </c>
      <c r="AG906">
        <f t="shared" si="329"/>
        <v>5604.1819009729898</v>
      </c>
    </row>
    <row r="907" spans="1:33" x14ac:dyDescent="0.2">
      <c r="A907">
        <f>'建築限界数値データ　線間左'!A991</f>
        <v>167</v>
      </c>
      <c r="B907">
        <f>'建築限界数値データ　線間左'!B991</f>
        <v>5700</v>
      </c>
      <c r="D907">
        <f t="shared" si="308"/>
        <v>60</v>
      </c>
      <c r="E907">
        <f t="shared" si="309"/>
        <v>300</v>
      </c>
      <c r="F907">
        <f t="shared" si="310"/>
        <v>-2140</v>
      </c>
      <c r="G907">
        <f t="shared" si="311"/>
        <v>500</v>
      </c>
      <c r="I907">
        <f t="shared" si="312"/>
        <v>5.6173268975967375E-2</v>
      </c>
      <c r="J907">
        <f t="shared" si="313"/>
        <v>76.666666666666671</v>
      </c>
      <c r="L907">
        <f t="shared" si="314"/>
        <v>90.333333333333329</v>
      </c>
      <c r="M907">
        <f t="shared" si="315"/>
        <v>5700</v>
      </c>
      <c r="O907">
        <f t="shared" si="316"/>
        <v>-2049.6666666666665</v>
      </c>
      <c r="P907">
        <f t="shared" si="317"/>
        <v>5700</v>
      </c>
      <c r="R907">
        <f t="shared" si="318"/>
        <v>6057.3206489705044</v>
      </c>
      <c r="S907">
        <f t="shared" si="319"/>
        <v>-1.2256031843498325</v>
      </c>
      <c r="T907">
        <f t="shared" si="320"/>
        <v>1.9159894692399606</v>
      </c>
      <c r="U907">
        <f t="shared" si="321"/>
        <v>109.77811017896042</v>
      </c>
      <c r="W907">
        <f t="shared" si="322"/>
        <v>6057.3206489705044</v>
      </c>
      <c r="X907">
        <f t="shared" si="323"/>
        <v>1.9721627382159279</v>
      </c>
      <c r="Y907">
        <f t="shared" si="324"/>
        <v>112.99660141273651</v>
      </c>
      <c r="AA907">
        <f t="shared" si="325"/>
        <v>-2366.452991891279</v>
      </c>
      <c r="AB907">
        <f t="shared" si="326"/>
        <v>5575.9334359023032</v>
      </c>
      <c r="AD907">
        <f t="shared" si="327"/>
        <v>-2366.452991891279</v>
      </c>
      <c r="AE907">
        <f t="shared" si="328"/>
        <v>-5075.9334359023032</v>
      </c>
      <c r="AG907">
        <f t="shared" si="329"/>
        <v>5600.4642672319715</v>
      </c>
    </row>
    <row r="908" spans="1:33" x14ac:dyDescent="0.2">
      <c r="A908">
        <f>'建築限界数値データ　線間左'!A992</f>
        <v>177</v>
      </c>
      <c r="B908">
        <f>'建築限界数値データ　線間左'!B992</f>
        <v>5700</v>
      </c>
      <c r="D908">
        <f t="shared" si="308"/>
        <v>60</v>
      </c>
      <c r="E908">
        <f t="shared" si="309"/>
        <v>300</v>
      </c>
      <c r="F908">
        <f t="shared" si="310"/>
        <v>-2140</v>
      </c>
      <c r="G908">
        <f t="shared" si="311"/>
        <v>500</v>
      </c>
      <c r="I908">
        <f t="shared" si="312"/>
        <v>5.6173268975967375E-2</v>
      </c>
      <c r="J908">
        <f t="shared" si="313"/>
        <v>76.666666666666671</v>
      </c>
      <c r="L908">
        <f t="shared" si="314"/>
        <v>100.33333333333333</v>
      </c>
      <c r="M908">
        <f t="shared" si="315"/>
        <v>5700</v>
      </c>
      <c r="O908">
        <f t="shared" si="316"/>
        <v>-2039.6666666666667</v>
      </c>
      <c r="P908">
        <f t="shared" si="317"/>
        <v>5700</v>
      </c>
      <c r="R908">
        <f t="shared" si="318"/>
        <v>6053.9441780636789</v>
      </c>
      <c r="S908">
        <f t="shared" si="319"/>
        <v>-1.2271575602511784</v>
      </c>
      <c r="T908">
        <f t="shared" si="320"/>
        <v>1.9144350933386147</v>
      </c>
      <c r="U908">
        <f t="shared" si="321"/>
        <v>109.68905100003646</v>
      </c>
      <c r="W908">
        <f t="shared" si="322"/>
        <v>6053.9441780636789</v>
      </c>
      <c r="X908">
        <f t="shared" si="323"/>
        <v>1.970608362314582</v>
      </c>
      <c r="Y908">
        <f t="shared" si="324"/>
        <v>112.90754223381255</v>
      </c>
      <c r="AA908">
        <f t="shared" si="325"/>
        <v>-2356.4687649237953</v>
      </c>
      <c r="AB908">
        <f t="shared" si="326"/>
        <v>5576.4948732200619</v>
      </c>
      <c r="AD908">
        <f t="shared" si="327"/>
        <v>-2356.4687649237953</v>
      </c>
      <c r="AE908">
        <f t="shared" si="328"/>
        <v>-5076.4948732200619</v>
      </c>
      <c r="AG908">
        <f t="shared" si="329"/>
        <v>5596.7620315581626</v>
      </c>
    </row>
    <row r="909" spans="1:33" x14ac:dyDescent="0.2">
      <c r="A909">
        <f>'建築限界数値データ　線間左'!A993</f>
        <v>187</v>
      </c>
      <c r="B909">
        <f>'建築限界数値データ　線間左'!B993</f>
        <v>5700</v>
      </c>
      <c r="D909">
        <f t="shared" si="308"/>
        <v>60</v>
      </c>
      <c r="E909">
        <f t="shared" si="309"/>
        <v>300</v>
      </c>
      <c r="F909">
        <f t="shared" si="310"/>
        <v>-2140</v>
      </c>
      <c r="G909">
        <f t="shared" si="311"/>
        <v>500</v>
      </c>
      <c r="I909">
        <f t="shared" si="312"/>
        <v>5.6173268975967375E-2</v>
      </c>
      <c r="J909">
        <f t="shared" si="313"/>
        <v>76.666666666666671</v>
      </c>
      <c r="L909">
        <f t="shared" si="314"/>
        <v>110.33333333333333</v>
      </c>
      <c r="M909">
        <f t="shared" si="315"/>
        <v>5700</v>
      </c>
      <c r="O909">
        <f t="shared" si="316"/>
        <v>-2029.6666666666667</v>
      </c>
      <c r="P909">
        <f t="shared" si="317"/>
        <v>5700</v>
      </c>
      <c r="R909">
        <f t="shared" si="318"/>
        <v>6050.5823503013144</v>
      </c>
      <c r="S909">
        <f t="shared" si="319"/>
        <v>-1.2287136672020185</v>
      </c>
      <c r="T909">
        <f t="shared" si="320"/>
        <v>1.9128789863877746</v>
      </c>
      <c r="U909">
        <f t="shared" si="321"/>
        <v>109.59989263928234</v>
      </c>
      <c r="W909">
        <f t="shared" si="322"/>
        <v>6050.5823503013144</v>
      </c>
      <c r="X909">
        <f t="shared" si="323"/>
        <v>1.969052255363742</v>
      </c>
      <c r="Y909">
        <f t="shared" si="324"/>
        <v>112.81838387305844</v>
      </c>
      <c r="AA909">
        <f t="shared" si="325"/>
        <v>-2346.4845379563117</v>
      </c>
      <c r="AB909">
        <f t="shared" si="326"/>
        <v>5577.0563105378205</v>
      </c>
      <c r="AD909">
        <f t="shared" si="327"/>
        <v>-2346.4845379563117</v>
      </c>
      <c r="AE909">
        <f t="shared" si="328"/>
        <v>-5077.0563105378205</v>
      </c>
      <c r="AG909">
        <f t="shared" si="329"/>
        <v>5593.075224528985</v>
      </c>
    </row>
    <row r="910" spans="1:33" x14ac:dyDescent="0.2">
      <c r="A910">
        <f>'建築限界数値データ　線間左'!A994</f>
        <v>197</v>
      </c>
      <c r="B910">
        <f>'建築限界数値データ　線間左'!B994</f>
        <v>5700</v>
      </c>
      <c r="D910">
        <f t="shared" si="308"/>
        <v>60</v>
      </c>
      <c r="E910">
        <f t="shared" si="309"/>
        <v>300</v>
      </c>
      <c r="F910">
        <f t="shared" si="310"/>
        <v>-2140</v>
      </c>
      <c r="G910">
        <f t="shared" si="311"/>
        <v>500</v>
      </c>
      <c r="I910">
        <f t="shared" si="312"/>
        <v>5.6173268975967375E-2</v>
      </c>
      <c r="J910">
        <f t="shared" si="313"/>
        <v>76.666666666666671</v>
      </c>
      <c r="L910">
        <f t="shared" si="314"/>
        <v>120.33333333333333</v>
      </c>
      <c r="M910">
        <f t="shared" si="315"/>
        <v>5700</v>
      </c>
      <c r="O910">
        <f t="shared" si="316"/>
        <v>-2019.6666666666667</v>
      </c>
      <c r="P910">
        <f t="shared" si="317"/>
        <v>5700</v>
      </c>
      <c r="R910">
        <f t="shared" si="318"/>
        <v>6047.235190105016</v>
      </c>
      <c r="S910">
        <f t="shared" si="319"/>
        <v>-1.2302715005469722</v>
      </c>
      <c r="T910">
        <f t="shared" si="320"/>
        <v>1.9113211530428209</v>
      </c>
      <c r="U910">
        <f t="shared" si="321"/>
        <v>109.51063536343175</v>
      </c>
      <c r="W910">
        <f t="shared" si="322"/>
        <v>6047.235190105016</v>
      </c>
      <c r="X910">
        <f t="shared" si="323"/>
        <v>1.9674944220187882</v>
      </c>
      <c r="Y910">
        <f t="shared" si="324"/>
        <v>112.72912659720784</v>
      </c>
      <c r="AA910">
        <f t="shared" si="325"/>
        <v>-2336.5003109888289</v>
      </c>
      <c r="AB910">
        <f t="shared" si="326"/>
        <v>5577.6177478555801</v>
      </c>
      <c r="AD910">
        <f t="shared" si="327"/>
        <v>-2336.5003109888289</v>
      </c>
      <c r="AE910">
        <f t="shared" si="328"/>
        <v>-5077.6177478555801</v>
      </c>
      <c r="AG910">
        <f t="shared" si="329"/>
        <v>5589.4038766749418</v>
      </c>
    </row>
    <row r="911" spans="1:33" x14ac:dyDescent="0.2">
      <c r="A911">
        <f>'建築限界数値データ　線間左'!A995</f>
        <v>207</v>
      </c>
      <c r="B911">
        <f>'建築限界数値データ　線間左'!B995</f>
        <v>5700</v>
      </c>
      <c r="D911">
        <f t="shared" si="308"/>
        <v>60</v>
      </c>
      <c r="E911">
        <f t="shared" si="309"/>
        <v>300</v>
      </c>
      <c r="F911">
        <f t="shared" si="310"/>
        <v>-2140</v>
      </c>
      <c r="G911">
        <f t="shared" si="311"/>
        <v>500</v>
      </c>
      <c r="I911">
        <f t="shared" si="312"/>
        <v>5.6173268975967375E-2</v>
      </c>
      <c r="J911">
        <f t="shared" si="313"/>
        <v>76.666666666666671</v>
      </c>
      <c r="L911">
        <f t="shared" si="314"/>
        <v>130.33333333333331</v>
      </c>
      <c r="M911">
        <f t="shared" si="315"/>
        <v>5700</v>
      </c>
      <c r="O911">
        <f t="shared" si="316"/>
        <v>-2009.6666666666667</v>
      </c>
      <c r="P911">
        <f t="shared" si="317"/>
        <v>5700</v>
      </c>
      <c r="R911">
        <f t="shared" si="318"/>
        <v>6043.9027218438177</v>
      </c>
      <c r="S911">
        <f t="shared" si="319"/>
        <v>-1.2318310555868066</v>
      </c>
      <c r="T911">
        <f t="shared" si="320"/>
        <v>1.9097615980029865</v>
      </c>
      <c r="U911">
        <f t="shared" si="321"/>
        <v>109.42127944173087</v>
      </c>
      <c r="W911">
        <f t="shared" si="322"/>
        <v>6043.9027218438177</v>
      </c>
      <c r="X911">
        <f t="shared" si="323"/>
        <v>1.9659348669789538</v>
      </c>
      <c r="Y911">
        <f t="shared" si="324"/>
        <v>112.63977067550697</v>
      </c>
      <c r="AA911">
        <f t="shared" si="325"/>
        <v>-2326.5160840213443</v>
      </c>
      <c r="AB911">
        <f t="shared" si="326"/>
        <v>5578.1791851733387</v>
      </c>
      <c r="AD911">
        <f t="shared" si="327"/>
        <v>-2326.5160840213443</v>
      </c>
      <c r="AE911">
        <f t="shared" si="328"/>
        <v>-5078.1791851733387</v>
      </c>
      <c r="AG911">
        <f t="shared" si="329"/>
        <v>5585.7480184786145</v>
      </c>
    </row>
    <row r="912" spans="1:33" x14ac:dyDescent="0.2">
      <c r="A912">
        <f>'建築限界数値データ　線間左'!A996</f>
        <v>217</v>
      </c>
      <c r="B912">
        <f>'建築限界数値データ　線間左'!B996</f>
        <v>5700</v>
      </c>
      <c r="D912">
        <f t="shared" si="308"/>
        <v>60</v>
      </c>
      <c r="E912">
        <f t="shared" si="309"/>
        <v>300</v>
      </c>
      <c r="F912">
        <f t="shared" si="310"/>
        <v>-2140</v>
      </c>
      <c r="G912">
        <f t="shared" si="311"/>
        <v>500</v>
      </c>
      <c r="I912">
        <f t="shared" si="312"/>
        <v>5.6173268975967375E-2</v>
      </c>
      <c r="J912">
        <f t="shared" si="313"/>
        <v>76.666666666666671</v>
      </c>
      <c r="L912">
        <f t="shared" si="314"/>
        <v>140.33333333333331</v>
      </c>
      <c r="M912">
        <f t="shared" si="315"/>
        <v>5700</v>
      </c>
      <c r="O912">
        <f t="shared" si="316"/>
        <v>-1999.6666666666667</v>
      </c>
      <c r="P912">
        <f t="shared" si="317"/>
        <v>5700</v>
      </c>
      <c r="R912">
        <f t="shared" si="318"/>
        <v>6040.5849698334496</v>
      </c>
      <c r="S912">
        <f t="shared" si="319"/>
        <v>-1.2333923275783956</v>
      </c>
      <c r="T912">
        <f t="shared" si="320"/>
        <v>1.9082003260113976</v>
      </c>
      <c r="U912">
        <f t="shared" si="321"/>
        <v>109.33182514594085</v>
      </c>
      <c r="W912">
        <f t="shared" si="322"/>
        <v>6040.5849698334496</v>
      </c>
      <c r="X912">
        <f t="shared" si="323"/>
        <v>1.9643735949873649</v>
      </c>
      <c r="Y912">
        <f t="shared" si="324"/>
        <v>112.55031637971692</v>
      </c>
      <c r="AA912">
        <f t="shared" si="325"/>
        <v>-2316.5318570538607</v>
      </c>
      <c r="AB912">
        <f t="shared" si="326"/>
        <v>5578.7406224910983</v>
      </c>
      <c r="AD912">
        <f t="shared" si="327"/>
        <v>-2316.5318570538607</v>
      </c>
      <c r="AE912">
        <f t="shared" si="328"/>
        <v>-5078.7406224910983</v>
      </c>
      <c r="AG912">
        <f t="shared" si="329"/>
        <v>5582.1076803736669</v>
      </c>
    </row>
    <row r="913" spans="1:33" x14ac:dyDescent="0.2">
      <c r="A913">
        <f>'建築限界数値データ　線間左'!A997</f>
        <v>227</v>
      </c>
      <c r="B913">
        <f>'建築限界数値データ　線間左'!B997</f>
        <v>5700</v>
      </c>
      <c r="D913">
        <f t="shared" si="308"/>
        <v>60</v>
      </c>
      <c r="E913">
        <f t="shared" si="309"/>
        <v>300</v>
      </c>
      <c r="F913">
        <f t="shared" si="310"/>
        <v>-2140</v>
      </c>
      <c r="G913">
        <f t="shared" si="311"/>
        <v>500</v>
      </c>
      <c r="I913">
        <f t="shared" si="312"/>
        <v>5.6173268975967375E-2</v>
      </c>
      <c r="J913">
        <f t="shared" si="313"/>
        <v>76.666666666666671</v>
      </c>
      <c r="L913">
        <f t="shared" si="314"/>
        <v>150.33333333333331</v>
      </c>
      <c r="M913">
        <f t="shared" si="315"/>
        <v>5700</v>
      </c>
      <c r="O913">
        <f t="shared" si="316"/>
        <v>-1989.6666666666667</v>
      </c>
      <c r="P913">
        <f t="shared" si="317"/>
        <v>5700</v>
      </c>
      <c r="R913">
        <f t="shared" si="318"/>
        <v>6037.2819583355922</v>
      </c>
      <c r="S913">
        <f t="shared" si="319"/>
        <v>-1.2349553117346825</v>
      </c>
      <c r="T913">
        <f t="shared" si="320"/>
        <v>1.9066373418551106</v>
      </c>
      <c r="U913">
        <f t="shared" si="321"/>
        <v>109.24227275033978</v>
      </c>
      <c r="W913">
        <f t="shared" si="322"/>
        <v>6037.2819583355922</v>
      </c>
      <c r="X913">
        <f t="shared" si="323"/>
        <v>1.9628106108310779</v>
      </c>
      <c r="Y913">
        <f t="shared" si="324"/>
        <v>112.46076398411587</v>
      </c>
      <c r="AA913">
        <f t="shared" si="325"/>
        <v>-2306.5476300863766</v>
      </c>
      <c r="AB913">
        <f t="shared" si="326"/>
        <v>5579.3020598088578</v>
      </c>
      <c r="AD913">
        <f t="shared" si="327"/>
        <v>-2306.5476300863766</v>
      </c>
      <c r="AE913">
        <f t="shared" si="328"/>
        <v>-5079.3020598088578</v>
      </c>
      <c r="AG913">
        <f t="shared" si="329"/>
        <v>5578.4828927438311</v>
      </c>
    </row>
    <row r="914" spans="1:33" x14ac:dyDescent="0.2">
      <c r="A914">
        <f>'建築限界数値データ　線間左'!A998</f>
        <v>237</v>
      </c>
      <c r="B914">
        <f>'建築限界数値データ　線間左'!B998</f>
        <v>5700</v>
      </c>
      <c r="D914">
        <f t="shared" si="308"/>
        <v>60</v>
      </c>
      <c r="E914">
        <f t="shared" si="309"/>
        <v>300</v>
      </c>
      <c r="F914">
        <f t="shared" si="310"/>
        <v>-2140</v>
      </c>
      <c r="G914">
        <f t="shared" si="311"/>
        <v>500</v>
      </c>
      <c r="I914">
        <f t="shared" si="312"/>
        <v>5.6173268975967375E-2</v>
      </c>
      <c r="J914">
        <f t="shared" si="313"/>
        <v>76.666666666666671</v>
      </c>
      <c r="L914">
        <f t="shared" si="314"/>
        <v>160.33333333333331</v>
      </c>
      <c r="M914">
        <f t="shared" si="315"/>
        <v>5700</v>
      </c>
      <c r="O914">
        <f t="shared" si="316"/>
        <v>-1979.6666666666667</v>
      </c>
      <c r="P914">
        <f t="shared" si="317"/>
        <v>5700</v>
      </c>
      <c r="R914">
        <f t="shared" si="318"/>
        <v>6033.9937115571402</v>
      </c>
      <c r="S914">
        <f t="shared" si="319"/>
        <v>-1.2365200032246444</v>
      </c>
      <c r="T914">
        <f t="shared" si="320"/>
        <v>1.9050726503651487</v>
      </c>
      <c r="U914">
        <f t="shared" si="321"/>
        <v>109.15262253172493</v>
      </c>
      <c r="W914">
        <f t="shared" si="322"/>
        <v>6033.9937115571402</v>
      </c>
      <c r="X914">
        <f t="shared" si="323"/>
        <v>1.961245919341116</v>
      </c>
      <c r="Y914">
        <f t="shared" si="324"/>
        <v>112.37111376550102</v>
      </c>
      <c r="AA914">
        <f t="shared" si="325"/>
        <v>-2296.5634031188938</v>
      </c>
      <c r="AB914">
        <f t="shared" si="326"/>
        <v>5579.8634971266165</v>
      </c>
      <c r="AD914">
        <f t="shared" si="327"/>
        <v>-2296.5634031188938</v>
      </c>
      <c r="AE914">
        <f t="shared" si="328"/>
        <v>-5079.8634971266165</v>
      </c>
      <c r="AG914">
        <f t="shared" si="329"/>
        <v>5574.8736859219052</v>
      </c>
    </row>
    <row r="915" spans="1:33" x14ac:dyDescent="0.2">
      <c r="A915">
        <f>'建築限界数値データ　線間左'!A999</f>
        <v>247</v>
      </c>
      <c r="B915">
        <f>'建築限界数値データ　線間左'!B999</f>
        <v>5700</v>
      </c>
      <c r="D915">
        <f t="shared" si="308"/>
        <v>60</v>
      </c>
      <c r="E915">
        <f t="shared" si="309"/>
        <v>300</v>
      </c>
      <c r="F915">
        <f t="shared" si="310"/>
        <v>-2140</v>
      </c>
      <c r="G915">
        <f t="shared" si="311"/>
        <v>500</v>
      </c>
      <c r="I915">
        <f t="shared" si="312"/>
        <v>5.6173268975967375E-2</v>
      </c>
      <c r="J915">
        <f t="shared" si="313"/>
        <v>76.666666666666671</v>
      </c>
      <c r="L915">
        <f t="shared" si="314"/>
        <v>170.33333333333331</v>
      </c>
      <c r="M915">
        <f t="shared" si="315"/>
        <v>5700</v>
      </c>
      <c r="O915">
        <f t="shared" si="316"/>
        <v>-1969.6666666666667</v>
      </c>
      <c r="P915">
        <f t="shared" si="317"/>
        <v>5700</v>
      </c>
      <c r="R915">
        <f t="shared" si="318"/>
        <v>6030.7202536494578</v>
      </c>
      <c r="S915">
        <f t="shared" si="319"/>
        <v>-1.2380863971732585</v>
      </c>
      <c r="T915">
        <f t="shared" si="320"/>
        <v>1.9035062564165346</v>
      </c>
      <c r="U915">
        <f t="shared" si="321"/>
        <v>109.06287476941452</v>
      </c>
      <c r="W915">
        <f t="shared" si="322"/>
        <v>6030.7202536494578</v>
      </c>
      <c r="X915">
        <f t="shared" si="323"/>
        <v>1.9596795253925019</v>
      </c>
      <c r="Y915">
        <f t="shared" si="324"/>
        <v>112.28136600319061</v>
      </c>
      <c r="AA915">
        <f t="shared" si="325"/>
        <v>-2286.5791761514106</v>
      </c>
      <c r="AB915">
        <f t="shared" si="326"/>
        <v>5580.424934444376</v>
      </c>
      <c r="AD915">
        <f t="shared" si="327"/>
        <v>-2286.5791761514106</v>
      </c>
      <c r="AE915">
        <f t="shared" si="328"/>
        <v>-5080.424934444376</v>
      </c>
      <c r="AG915">
        <f t="shared" si="329"/>
        <v>5571.2800901887358</v>
      </c>
    </row>
    <row r="916" spans="1:33" x14ac:dyDescent="0.2">
      <c r="A916">
        <f>'建築限界数値データ　線間左'!A1000</f>
        <v>257</v>
      </c>
      <c r="B916">
        <f>'建築限界数値データ　線間左'!B1000</f>
        <v>5700</v>
      </c>
      <c r="D916">
        <f t="shared" si="308"/>
        <v>60</v>
      </c>
      <c r="E916">
        <f t="shared" si="309"/>
        <v>300</v>
      </c>
      <c r="F916">
        <f t="shared" si="310"/>
        <v>-2140</v>
      </c>
      <c r="G916">
        <f t="shared" si="311"/>
        <v>500</v>
      </c>
      <c r="I916">
        <f t="shared" si="312"/>
        <v>5.6173268975967375E-2</v>
      </c>
      <c r="J916">
        <f t="shared" si="313"/>
        <v>76.666666666666671</v>
      </c>
      <c r="L916">
        <f t="shared" si="314"/>
        <v>180.33333333333331</v>
      </c>
      <c r="M916">
        <f t="shared" si="315"/>
        <v>5700</v>
      </c>
      <c r="O916">
        <f t="shared" si="316"/>
        <v>-1959.6666666666667</v>
      </c>
      <c r="P916">
        <f t="shared" si="317"/>
        <v>5700</v>
      </c>
      <c r="R916">
        <f t="shared" si="318"/>
        <v>6027.4616087076365</v>
      </c>
      <c r="S916">
        <f t="shared" si="319"/>
        <v>-1.2396544886614709</v>
      </c>
      <c r="T916">
        <f t="shared" si="320"/>
        <v>1.9019381649283222</v>
      </c>
      <c r="U916">
        <f t="shared" si="321"/>
        <v>108.97302974524955</v>
      </c>
      <c r="W916">
        <f t="shared" si="322"/>
        <v>6027.4616087076365</v>
      </c>
      <c r="X916">
        <f t="shared" si="323"/>
        <v>1.9581114339042895</v>
      </c>
      <c r="Y916">
        <f t="shared" si="324"/>
        <v>112.19152097902564</v>
      </c>
      <c r="AA916">
        <f t="shared" si="325"/>
        <v>-2276.5949491839265</v>
      </c>
      <c r="AB916">
        <f t="shared" si="326"/>
        <v>5580.9863717621356</v>
      </c>
      <c r="AD916">
        <f t="shared" si="327"/>
        <v>-2276.5949491839265</v>
      </c>
      <c r="AE916">
        <f t="shared" si="328"/>
        <v>-5080.9863717621356</v>
      </c>
      <c r="AG916">
        <f t="shared" si="329"/>
        <v>5567.7021357721997</v>
      </c>
    </row>
    <row r="917" spans="1:33" x14ac:dyDescent="0.2">
      <c r="A917">
        <f>'建築限界数値データ　線間左'!A1001</f>
        <v>267</v>
      </c>
      <c r="B917">
        <f>'建築限界数値データ　線間左'!B1001</f>
        <v>5700</v>
      </c>
      <c r="D917">
        <f t="shared" si="308"/>
        <v>60</v>
      </c>
      <c r="E917">
        <f t="shared" si="309"/>
        <v>300</v>
      </c>
      <c r="F917">
        <f t="shared" si="310"/>
        <v>-2140</v>
      </c>
      <c r="G917">
        <f t="shared" si="311"/>
        <v>500</v>
      </c>
      <c r="I917">
        <f t="shared" si="312"/>
        <v>5.6173268975967375E-2</v>
      </c>
      <c r="J917">
        <f t="shared" si="313"/>
        <v>76.666666666666671</v>
      </c>
      <c r="L917">
        <f t="shared" si="314"/>
        <v>190.33333333333331</v>
      </c>
      <c r="M917">
        <f t="shared" si="315"/>
        <v>5700</v>
      </c>
      <c r="O917">
        <f t="shared" si="316"/>
        <v>-1949.6666666666667</v>
      </c>
      <c r="P917">
        <f t="shared" si="317"/>
        <v>5700</v>
      </c>
      <c r="R917">
        <f t="shared" si="318"/>
        <v>6024.2178007697494</v>
      </c>
      <c r="S917">
        <f t="shared" si="319"/>
        <v>-1.2412242727261671</v>
      </c>
      <c r="T917">
        <f t="shared" si="320"/>
        <v>1.900368380863626</v>
      </c>
      <c r="U917">
        <f t="shared" si="321"/>
        <v>108.88308774359557</v>
      </c>
      <c r="W917">
        <f t="shared" si="322"/>
        <v>6024.2178007697494</v>
      </c>
      <c r="X917">
        <f t="shared" si="323"/>
        <v>1.9565416498395933</v>
      </c>
      <c r="Y917">
        <f t="shared" si="324"/>
        <v>112.10157897737166</v>
      </c>
      <c r="AA917">
        <f t="shared" si="325"/>
        <v>-2266.6107222164433</v>
      </c>
      <c r="AB917">
        <f t="shared" si="326"/>
        <v>5581.5478090798943</v>
      </c>
      <c r="AD917">
        <f t="shared" si="327"/>
        <v>-2266.6107222164433</v>
      </c>
      <c r="AE917">
        <f t="shared" si="328"/>
        <v>-5081.5478090798943</v>
      </c>
      <c r="AG917">
        <f t="shared" si="329"/>
        <v>5564.1398528461896</v>
      </c>
    </row>
    <row r="918" spans="1:33" x14ac:dyDescent="0.2">
      <c r="A918">
        <f>'建築限界数値データ　線間左'!A1002</f>
        <v>277</v>
      </c>
      <c r="B918">
        <f>'建築限界数値データ　線間左'!B1002</f>
        <v>5700</v>
      </c>
      <c r="D918">
        <f t="shared" si="308"/>
        <v>60</v>
      </c>
      <c r="E918">
        <f t="shared" si="309"/>
        <v>300</v>
      </c>
      <c r="F918">
        <f t="shared" si="310"/>
        <v>-2140</v>
      </c>
      <c r="G918">
        <f t="shared" si="311"/>
        <v>500</v>
      </c>
      <c r="I918">
        <f t="shared" si="312"/>
        <v>5.6173268975967375E-2</v>
      </c>
      <c r="J918">
        <f t="shared" si="313"/>
        <v>76.666666666666671</v>
      </c>
      <c r="L918">
        <f t="shared" si="314"/>
        <v>200.33333333333331</v>
      </c>
      <c r="M918">
        <f t="shared" si="315"/>
        <v>5700</v>
      </c>
      <c r="O918">
        <f t="shared" si="316"/>
        <v>-1939.6666666666667</v>
      </c>
      <c r="P918">
        <f t="shared" si="317"/>
        <v>5700</v>
      </c>
      <c r="R918">
        <f t="shared" si="318"/>
        <v>6020.9888538161049</v>
      </c>
      <c r="S918">
        <f t="shared" si="319"/>
        <v>-1.2427957443601465</v>
      </c>
      <c r="T918">
        <f t="shared" si="320"/>
        <v>1.8987969092296466</v>
      </c>
      <c r="U918">
        <f t="shared" si="321"/>
        <v>108.79304905134401</v>
      </c>
      <c r="W918">
        <f t="shared" si="322"/>
        <v>6020.9888538161049</v>
      </c>
      <c r="X918">
        <f t="shared" si="323"/>
        <v>1.9549701782056139</v>
      </c>
      <c r="Y918">
        <f t="shared" si="324"/>
        <v>112.01154028512011</v>
      </c>
      <c r="AA918">
        <f t="shared" si="325"/>
        <v>-2256.6264952489587</v>
      </c>
      <c r="AB918">
        <f t="shared" si="326"/>
        <v>5582.1092463976529</v>
      </c>
      <c r="AD918">
        <f t="shared" si="327"/>
        <v>-2256.6264952489587</v>
      </c>
      <c r="AE918">
        <f t="shared" si="328"/>
        <v>-5082.1092463976529</v>
      </c>
      <c r="AG918">
        <f t="shared" si="329"/>
        <v>5560.5932715295876</v>
      </c>
    </row>
    <row r="919" spans="1:33" x14ac:dyDescent="0.2">
      <c r="A919">
        <f>'建築限界数値データ　線間左'!A1003</f>
        <v>287</v>
      </c>
      <c r="B919">
        <f>'建築限界数値データ　線間左'!B1003</f>
        <v>5700</v>
      </c>
      <c r="D919">
        <f t="shared" si="308"/>
        <v>60</v>
      </c>
      <c r="E919">
        <f t="shared" si="309"/>
        <v>300</v>
      </c>
      <c r="F919">
        <f t="shared" si="310"/>
        <v>-2140</v>
      </c>
      <c r="G919">
        <f t="shared" si="311"/>
        <v>500</v>
      </c>
      <c r="I919">
        <f t="shared" si="312"/>
        <v>5.6173268975967375E-2</v>
      </c>
      <c r="J919">
        <f t="shared" si="313"/>
        <v>76.666666666666671</v>
      </c>
      <c r="L919">
        <f t="shared" si="314"/>
        <v>210.33333333333331</v>
      </c>
      <c r="M919">
        <f t="shared" si="315"/>
        <v>5700</v>
      </c>
      <c r="O919">
        <f t="shared" si="316"/>
        <v>-1929.6666666666667</v>
      </c>
      <c r="P919">
        <f t="shared" si="317"/>
        <v>5700</v>
      </c>
      <c r="R919">
        <f t="shared" si="318"/>
        <v>6017.7747917685028</v>
      </c>
      <c r="S919">
        <f t="shared" si="319"/>
        <v>-1.2443688985120964</v>
      </c>
      <c r="T919">
        <f t="shared" si="320"/>
        <v>1.8972237550776967</v>
      </c>
      <c r="U919">
        <f t="shared" si="321"/>
        <v>108.70291395791382</v>
      </c>
      <c r="W919">
        <f t="shared" si="322"/>
        <v>6017.7747917685028</v>
      </c>
      <c r="X919">
        <f t="shared" si="323"/>
        <v>1.953397024053664</v>
      </c>
      <c r="Y919">
        <f t="shared" si="324"/>
        <v>111.9214051916899</v>
      </c>
      <c r="AA919">
        <f t="shared" si="325"/>
        <v>-2246.6422682814759</v>
      </c>
      <c r="AB919">
        <f t="shared" si="326"/>
        <v>5582.6706837154134</v>
      </c>
      <c r="AD919">
        <f t="shared" si="327"/>
        <v>-2246.6422682814759</v>
      </c>
      <c r="AE919">
        <f t="shared" si="328"/>
        <v>-5082.6706837154134</v>
      </c>
      <c r="AG919">
        <f t="shared" si="329"/>
        <v>5557.0624218852399</v>
      </c>
    </row>
    <row r="920" spans="1:33" x14ac:dyDescent="0.2">
      <c r="A920">
        <f>'建築限界数値データ　線間左'!A1004</f>
        <v>297</v>
      </c>
      <c r="B920">
        <f>'建築限界数値データ　線間左'!B1004</f>
        <v>5700</v>
      </c>
      <c r="D920">
        <f t="shared" si="308"/>
        <v>60</v>
      </c>
      <c r="E920">
        <f t="shared" si="309"/>
        <v>300</v>
      </c>
      <c r="F920">
        <f t="shared" si="310"/>
        <v>-2140</v>
      </c>
      <c r="G920">
        <f t="shared" si="311"/>
        <v>500</v>
      </c>
      <c r="I920">
        <f t="shared" si="312"/>
        <v>5.6173268975967375E-2</v>
      </c>
      <c r="J920">
        <f t="shared" si="313"/>
        <v>76.666666666666671</v>
      </c>
      <c r="L920">
        <f t="shared" si="314"/>
        <v>220.33333333333331</v>
      </c>
      <c r="M920">
        <f t="shared" si="315"/>
        <v>5700</v>
      </c>
      <c r="O920">
        <f t="shared" si="316"/>
        <v>-1919.6666666666667</v>
      </c>
      <c r="P920">
        <f t="shared" si="317"/>
        <v>5700</v>
      </c>
      <c r="R920">
        <f t="shared" si="318"/>
        <v>6014.5756384894776</v>
      </c>
      <c r="S920">
        <f t="shared" si="319"/>
        <v>-1.2459437300865717</v>
      </c>
      <c r="T920">
        <f t="shared" si="320"/>
        <v>1.8956489235032215</v>
      </c>
      <c r="U920">
        <f t="shared" si="321"/>
        <v>108.61268275525242</v>
      </c>
      <c r="W920">
        <f t="shared" si="322"/>
        <v>6014.5756384894776</v>
      </c>
      <c r="X920">
        <f t="shared" si="323"/>
        <v>1.9518221924791888</v>
      </c>
      <c r="Y920">
        <f t="shared" si="324"/>
        <v>111.83117398902851</v>
      </c>
      <c r="AA920">
        <f t="shared" si="325"/>
        <v>-2236.6580413139909</v>
      </c>
      <c r="AB920">
        <f t="shared" si="326"/>
        <v>5583.232121033172</v>
      </c>
      <c r="AD920">
        <f t="shared" si="327"/>
        <v>-2236.6580413139909</v>
      </c>
      <c r="AE920">
        <f t="shared" si="328"/>
        <v>-5083.232121033172</v>
      </c>
      <c r="AG920">
        <f t="shared" si="329"/>
        <v>5553.5473339189193</v>
      </c>
    </row>
    <row r="921" spans="1:33" x14ac:dyDescent="0.2">
      <c r="A921">
        <f>'建築限界数値データ　線間左'!A1005</f>
        <v>307</v>
      </c>
      <c r="B921">
        <f>'建築限界数値データ　線間左'!B1005</f>
        <v>5700</v>
      </c>
      <c r="D921">
        <f t="shared" si="308"/>
        <v>60</v>
      </c>
      <c r="E921">
        <f t="shared" si="309"/>
        <v>300</v>
      </c>
      <c r="F921">
        <f t="shared" si="310"/>
        <v>-2140</v>
      </c>
      <c r="G921">
        <f t="shared" si="311"/>
        <v>500</v>
      </c>
      <c r="I921">
        <f t="shared" si="312"/>
        <v>5.6173268975967375E-2</v>
      </c>
      <c r="J921">
        <f t="shared" si="313"/>
        <v>76.666666666666671</v>
      </c>
      <c r="L921">
        <f t="shared" si="314"/>
        <v>230.33333333333331</v>
      </c>
      <c r="M921">
        <f t="shared" si="315"/>
        <v>5700</v>
      </c>
      <c r="O921">
        <f t="shared" si="316"/>
        <v>-1909.6666666666667</v>
      </c>
      <c r="P921">
        <f t="shared" si="317"/>
        <v>5700</v>
      </c>
      <c r="R921">
        <f t="shared" si="318"/>
        <v>6011.3914177815586</v>
      </c>
      <c r="S921">
        <f t="shared" si="319"/>
        <v>-1.2475202339439728</v>
      </c>
      <c r="T921">
        <f t="shared" si="320"/>
        <v>1.8940724196458203</v>
      </c>
      <c r="U921">
        <f t="shared" si="321"/>
        <v>108.52235573783726</v>
      </c>
      <c r="W921">
        <f t="shared" si="322"/>
        <v>6011.3914177815586</v>
      </c>
      <c r="X921">
        <f t="shared" si="323"/>
        <v>1.9502456886217876</v>
      </c>
      <c r="Y921">
        <f t="shared" si="324"/>
        <v>111.74084697161335</v>
      </c>
      <c r="AA921">
        <f t="shared" si="325"/>
        <v>-2226.6738143465072</v>
      </c>
      <c r="AB921">
        <f t="shared" si="326"/>
        <v>5583.7935583509316</v>
      </c>
      <c r="AD921">
        <f t="shared" si="327"/>
        <v>-2226.6738143465072</v>
      </c>
      <c r="AE921">
        <f t="shared" si="328"/>
        <v>-5083.7935583509316</v>
      </c>
      <c r="AG921">
        <f t="shared" si="329"/>
        <v>5550.04803757831</v>
      </c>
    </row>
    <row r="922" spans="1:33" x14ac:dyDescent="0.2">
      <c r="A922">
        <f>'建築限界数値データ　線間左'!A1006</f>
        <v>317</v>
      </c>
      <c r="B922">
        <f>'建築限界数値データ　線間左'!B1006</f>
        <v>5700</v>
      </c>
      <c r="D922">
        <f t="shared" si="308"/>
        <v>60</v>
      </c>
      <c r="E922">
        <f t="shared" si="309"/>
        <v>300</v>
      </c>
      <c r="F922">
        <f t="shared" si="310"/>
        <v>-2140</v>
      </c>
      <c r="G922">
        <f t="shared" si="311"/>
        <v>500</v>
      </c>
      <c r="I922">
        <f t="shared" si="312"/>
        <v>5.6173268975967375E-2</v>
      </c>
      <c r="J922">
        <f t="shared" si="313"/>
        <v>76.666666666666671</v>
      </c>
      <c r="L922">
        <f t="shared" si="314"/>
        <v>240.33333333333331</v>
      </c>
      <c r="M922">
        <f t="shared" si="315"/>
        <v>5700</v>
      </c>
      <c r="O922">
        <f t="shared" si="316"/>
        <v>-1899.6666666666667</v>
      </c>
      <c r="P922">
        <f t="shared" si="317"/>
        <v>5700</v>
      </c>
      <c r="R922">
        <f t="shared" si="318"/>
        <v>6008.2221533865113</v>
      </c>
      <c r="S922">
        <f t="shared" si="319"/>
        <v>-1.2490984049005305</v>
      </c>
      <c r="T922">
        <f t="shared" si="320"/>
        <v>1.8924942486892626</v>
      </c>
      <c r="U922">
        <f t="shared" si="321"/>
        <v>108.43193320267638</v>
      </c>
      <c r="W922">
        <f t="shared" si="322"/>
        <v>6008.2221533865113</v>
      </c>
      <c r="X922">
        <f t="shared" si="323"/>
        <v>1.9486675176652299</v>
      </c>
      <c r="Y922">
        <f t="shared" si="324"/>
        <v>111.65042443645247</v>
      </c>
      <c r="AA922">
        <f t="shared" si="325"/>
        <v>-2216.689587379024</v>
      </c>
      <c r="AB922">
        <f t="shared" si="326"/>
        <v>5584.3549956686902</v>
      </c>
      <c r="AD922">
        <f t="shared" si="327"/>
        <v>-2216.689587379024</v>
      </c>
      <c r="AE922">
        <f t="shared" si="328"/>
        <v>-5084.3549956686902</v>
      </c>
      <c r="AG922">
        <f t="shared" si="329"/>
        <v>5546.5645627519525</v>
      </c>
    </row>
    <row r="923" spans="1:33" x14ac:dyDescent="0.2">
      <c r="A923">
        <f>'建築限界数値データ　線間左'!A1007</f>
        <v>327</v>
      </c>
      <c r="B923">
        <f>'建築限界数値データ　線間左'!B1007</f>
        <v>5700</v>
      </c>
      <c r="D923">
        <f t="shared" si="308"/>
        <v>60</v>
      </c>
      <c r="E923">
        <f t="shared" si="309"/>
        <v>300</v>
      </c>
      <c r="F923">
        <f t="shared" si="310"/>
        <v>-2140</v>
      </c>
      <c r="G923">
        <f t="shared" si="311"/>
        <v>500</v>
      </c>
      <c r="I923">
        <f t="shared" si="312"/>
        <v>5.6173268975967375E-2</v>
      </c>
      <c r="J923">
        <f t="shared" si="313"/>
        <v>76.666666666666671</v>
      </c>
      <c r="L923">
        <f t="shared" si="314"/>
        <v>250.33333333333331</v>
      </c>
      <c r="M923">
        <f t="shared" si="315"/>
        <v>5700</v>
      </c>
      <c r="O923">
        <f t="shared" si="316"/>
        <v>-1889.6666666666667</v>
      </c>
      <c r="P923">
        <f t="shared" si="317"/>
        <v>5700</v>
      </c>
      <c r="R923">
        <f t="shared" si="318"/>
        <v>6005.067868984589</v>
      </c>
      <c r="S923">
        <f t="shared" si="319"/>
        <v>-1.2506782377282892</v>
      </c>
      <c r="T923">
        <f t="shared" si="320"/>
        <v>1.8909144158615039</v>
      </c>
      <c r="U923">
        <f t="shared" si="321"/>
        <v>108.34141544930959</v>
      </c>
      <c r="W923">
        <f t="shared" si="322"/>
        <v>6005.067868984589</v>
      </c>
      <c r="X923">
        <f t="shared" si="323"/>
        <v>1.9470876848374712</v>
      </c>
      <c r="Y923">
        <f t="shared" si="324"/>
        <v>111.55990668308569</v>
      </c>
      <c r="AA923">
        <f t="shared" si="325"/>
        <v>-2206.7053604115404</v>
      </c>
      <c r="AB923">
        <f t="shared" si="326"/>
        <v>5584.9164329864498</v>
      </c>
      <c r="AD923">
        <f t="shared" si="327"/>
        <v>-2206.7053604115404</v>
      </c>
      <c r="AE923">
        <f t="shared" si="328"/>
        <v>-5084.9164329864498</v>
      </c>
      <c r="AG923">
        <f t="shared" si="329"/>
        <v>5543.0969392682164</v>
      </c>
    </row>
    <row r="924" spans="1:33" x14ac:dyDescent="0.2">
      <c r="A924">
        <f>'建築限界数値データ　線間左'!A1008</f>
        <v>337</v>
      </c>
      <c r="B924">
        <f>'建築限界数値データ　線間左'!B1008</f>
        <v>5700</v>
      </c>
      <c r="D924">
        <f t="shared" si="308"/>
        <v>60</v>
      </c>
      <c r="E924">
        <f t="shared" si="309"/>
        <v>300</v>
      </c>
      <c r="F924">
        <f t="shared" si="310"/>
        <v>-2140</v>
      </c>
      <c r="G924">
        <f t="shared" si="311"/>
        <v>500</v>
      </c>
      <c r="I924">
        <f t="shared" si="312"/>
        <v>5.6173268975967375E-2</v>
      </c>
      <c r="J924">
        <f t="shared" si="313"/>
        <v>76.666666666666671</v>
      </c>
      <c r="L924">
        <f t="shared" si="314"/>
        <v>260.33333333333331</v>
      </c>
      <c r="M924">
        <f t="shared" si="315"/>
        <v>5700</v>
      </c>
      <c r="O924">
        <f t="shared" si="316"/>
        <v>-1879.6666666666667</v>
      </c>
      <c r="P924">
        <f t="shared" si="317"/>
        <v>5700</v>
      </c>
      <c r="R924">
        <f t="shared" si="318"/>
        <v>6001.9285881937794</v>
      </c>
      <c r="S924">
        <f t="shared" si="319"/>
        <v>-1.252259727155095</v>
      </c>
      <c r="T924">
        <f t="shared" si="320"/>
        <v>1.8893329264346981</v>
      </c>
      <c r="U924">
        <f t="shared" si="321"/>
        <v>108.25080277980905</v>
      </c>
      <c r="W924">
        <f t="shared" si="322"/>
        <v>6001.9285881937794</v>
      </c>
      <c r="X924">
        <f t="shared" si="323"/>
        <v>1.9455061954106654</v>
      </c>
      <c r="Y924">
        <f t="shared" si="324"/>
        <v>111.46929401358514</v>
      </c>
      <c r="AA924">
        <f t="shared" si="325"/>
        <v>-2196.7211334440572</v>
      </c>
      <c r="AB924">
        <f t="shared" si="326"/>
        <v>5585.4778703042084</v>
      </c>
      <c r="AD924">
        <f t="shared" si="327"/>
        <v>-2196.7211334440572</v>
      </c>
      <c r="AE924">
        <f t="shared" si="328"/>
        <v>-5085.4778703042084</v>
      </c>
      <c r="AG924">
        <f t="shared" si="329"/>
        <v>5539.6451968942538</v>
      </c>
    </row>
    <row r="925" spans="1:33" x14ac:dyDescent="0.2">
      <c r="A925">
        <f>'建築限界数値データ　線間左'!A1009</f>
        <v>347</v>
      </c>
      <c r="B925">
        <f>'建築限界数値データ　線間左'!B1009</f>
        <v>5700</v>
      </c>
      <c r="D925">
        <f t="shared" si="308"/>
        <v>60</v>
      </c>
      <c r="E925">
        <f t="shared" si="309"/>
        <v>300</v>
      </c>
      <c r="F925">
        <f t="shared" si="310"/>
        <v>-2140</v>
      </c>
      <c r="G925">
        <f t="shared" si="311"/>
        <v>500</v>
      </c>
      <c r="I925">
        <f t="shared" si="312"/>
        <v>5.6173268975967375E-2</v>
      </c>
      <c r="J925">
        <f t="shared" si="313"/>
        <v>76.666666666666671</v>
      </c>
      <c r="L925">
        <f t="shared" si="314"/>
        <v>270.33333333333331</v>
      </c>
      <c r="M925">
        <f t="shared" si="315"/>
        <v>5700</v>
      </c>
      <c r="O925">
        <f t="shared" si="316"/>
        <v>-1869.6666666666667</v>
      </c>
      <c r="P925">
        <f t="shared" si="317"/>
        <v>5700</v>
      </c>
      <c r="R925">
        <f t="shared" si="318"/>
        <v>5998.8043345690521</v>
      </c>
      <c r="S925">
        <f t="shared" si="319"/>
        <v>-1.2538428678645852</v>
      </c>
      <c r="T925">
        <f t="shared" si="320"/>
        <v>1.8877497857252079</v>
      </c>
      <c r="U925">
        <f t="shared" si="321"/>
        <v>108.16009549877991</v>
      </c>
      <c r="W925">
        <f t="shared" si="322"/>
        <v>5998.8043345690521</v>
      </c>
      <c r="X925">
        <f t="shared" si="323"/>
        <v>1.9439230547011752</v>
      </c>
      <c r="Y925">
        <f t="shared" si="324"/>
        <v>111.378586732556</v>
      </c>
      <c r="AA925">
        <f t="shared" si="325"/>
        <v>-2186.7369064765735</v>
      </c>
      <c r="AB925">
        <f t="shared" si="326"/>
        <v>5586.039307621968</v>
      </c>
      <c r="AD925">
        <f t="shared" si="327"/>
        <v>-2186.7369064765735</v>
      </c>
      <c r="AE925">
        <f t="shared" si="328"/>
        <v>-5086.039307621968</v>
      </c>
      <c r="AG925">
        <f t="shared" si="329"/>
        <v>5536.2093653349566</v>
      </c>
    </row>
    <row r="926" spans="1:33" x14ac:dyDescent="0.2">
      <c r="A926">
        <f>'建築限界数値データ　線間左'!A1010</f>
        <v>357</v>
      </c>
      <c r="B926">
        <f>'建築限界数値データ　線間左'!B1010</f>
        <v>5700</v>
      </c>
      <c r="D926">
        <f t="shared" si="308"/>
        <v>60</v>
      </c>
      <c r="E926">
        <f t="shared" si="309"/>
        <v>300</v>
      </c>
      <c r="F926">
        <f t="shared" si="310"/>
        <v>-2140</v>
      </c>
      <c r="G926">
        <f t="shared" si="311"/>
        <v>500</v>
      </c>
      <c r="I926">
        <f t="shared" si="312"/>
        <v>5.6173268975967375E-2</v>
      </c>
      <c r="J926">
        <f t="shared" si="313"/>
        <v>76.666666666666671</v>
      </c>
      <c r="L926">
        <f t="shared" si="314"/>
        <v>280.33333333333331</v>
      </c>
      <c r="M926">
        <f t="shared" si="315"/>
        <v>5700</v>
      </c>
      <c r="O926">
        <f t="shared" si="316"/>
        <v>-1859.6666666666667</v>
      </c>
      <c r="P926">
        <f t="shared" si="317"/>
        <v>5700</v>
      </c>
      <c r="R926">
        <f t="shared" si="318"/>
        <v>5995.6951316015984</v>
      </c>
      <c r="S926">
        <f t="shared" si="319"/>
        <v>-1.25542765449618</v>
      </c>
      <c r="T926">
        <f t="shared" si="320"/>
        <v>1.8861649990936131</v>
      </c>
      <c r="U926">
        <f t="shared" si="321"/>
        <v>108.06929391336078</v>
      </c>
      <c r="W926">
        <f t="shared" si="322"/>
        <v>5995.6951316015984</v>
      </c>
      <c r="X926">
        <f t="shared" si="323"/>
        <v>1.9423382680695804</v>
      </c>
      <c r="Y926">
        <f t="shared" si="324"/>
        <v>111.28778514713687</v>
      </c>
      <c r="AA926">
        <f t="shared" si="325"/>
        <v>-2176.7526795090898</v>
      </c>
      <c r="AB926">
        <f t="shared" si="326"/>
        <v>5586.6007449397266</v>
      </c>
      <c r="AD926">
        <f t="shared" si="327"/>
        <v>-2176.7526795090898</v>
      </c>
      <c r="AE926">
        <f t="shared" si="328"/>
        <v>-5086.6007449397266</v>
      </c>
      <c r="AG926">
        <f t="shared" si="329"/>
        <v>5532.7894742319077</v>
      </c>
    </row>
    <row r="927" spans="1:33" x14ac:dyDescent="0.2">
      <c r="A927">
        <f>'建築限界数値データ　線間左'!A1011</f>
        <v>367</v>
      </c>
      <c r="B927">
        <f>'建築限界数値データ　線間左'!B1011</f>
        <v>5700</v>
      </c>
      <c r="D927">
        <f t="shared" si="308"/>
        <v>60</v>
      </c>
      <c r="E927">
        <f t="shared" si="309"/>
        <v>300</v>
      </c>
      <c r="F927">
        <f t="shared" si="310"/>
        <v>-2140</v>
      </c>
      <c r="G927">
        <f t="shared" si="311"/>
        <v>500</v>
      </c>
      <c r="I927">
        <f t="shared" si="312"/>
        <v>5.6173268975967375E-2</v>
      </c>
      <c r="J927">
        <f t="shared" si="313"/>
        <v>76.666666666666671</v>
      </c>
      <c r="L927">
        <f t="shared" si="314"/>
        <v>290.33333333333331</v>
      </c>
      <c r="M927">
        <f t="shared" si="315"/>
        <v>5700</v>
      </c>
      <c r="O927">
        <f t="shared" si="316"/>
        <v>-1849.6666666666667</v>
      </c>
      <c r="P927">
        <f t="shared" si="317"/>
        <v>5700</v>
      </c>
      <c r="R927">
        <f t="shared" si="318"/>
        <v>5992.6010027180828</v>
      </c>
      <c r="S927">
        <f t="shared" si="319"/>
        <v>-1.2570140816450772</v>
      </c>
      <c r="T927">
        <f t="shared" si="320"/>
        <v>1.8845785719447159</v>
      </c>
      <c r="U927">
        <f t="shared" si="321"/>
        <v>107.97839833322399</v>
      </c>
      <c r="W927">
        <f t="shared" si="322"/>
        <v>5992.6010027180828</v>
      </c>
      <c r="X927">
        <f t="shared" si="323"/>
        <v>1.9407518409206832</v>
      </c>
      <c r="Y927">
        <f t="shared" si="324"/>
        <v>111.19688956700008</v>
      </c>
      <c r="AA927">
        <f t="shared" si="325"/>
        <v>-2166.7684525416057</v>
      </c>
      <c r="AB927">
        <f t="shared" si="326"/>
        <v>5587.1621822574853</v>
      </c>
      <c r="AD927">
        <f t="shared" si="327"/>
        <v>-2166.7684525416057</v>
      </c>
      <c r="AE927">
        <f t="shared" si="328"/>
        <v>-5087.1621822574853</v>
      </c>
      <c r="AG927">
        <f t="shared" si="329"/>
        <v>5529.3855531623294</v>
      </c>
    </row>
    <row r="928" spans="1:33" x14ac:dyDescent="0.2">
      <c r="A928">
        <f>'建築限界数値データ　線間左'!A1012</f>
        <v>377</v>
      </c>
      <c r="B928">
        <f>'建築限界数値データ　線間左'!B1012</f>
        <v>5700</v>
      </c>
      <c r="D928">
        <f t="shared" si="308"/>
        <v>60</v>
      </c>
      <c r="E928">
        <f t="shared" si="309"/>
        <v>300</v>
      </c>
      <c r="F928">
        <f t="shared" si="310"/>
        <v>-2140</v>
      </c>
      <c r="G928">
        <f t="shared" si="311"/>
        <v>500</v>
      </c>
      <c r="I928">
        <f t="shared" si="312"/>
        <v>5.6173268975967375E-2</v>
      </c>
      <c r="J928">
        <f t="shared" si="313"/>
        <v>76.666666666666671</v>
      </c>
      <c r="L928">
        <f t="shared" si="314"/>
        <v>300.33333333333331</v>
      </c>
      <c r="M928">
        <f t="shared" si="315"/>
        <v>5700</v>
      </c>
      <c r="O928">
        <f t="shared" si="316"/>
        <v>-1839.6666666666667</v>
      </c>
      <c r="P928">
        <f t="shared" si="317"/>
        <v>5700</v>
      </c>
      <c r="R928">
        <f t="shared" si="318"/>
        <v>5989.5219712798826</v>
      </c>
      <c r="S928">
        <f t="shared" si="319"/>
        <v>-1.2586021438622492</v>
      </c>
      <c r="T928">
        <f t="shared" si="320"/>
        <v>1.8829905097275439</v>
      </c>
      <c r="U928">
        <f t="shared" si="321"/>
        <v>107.88740907057584</v>
      </c>
      <c r="W928">
        <f t="shared" si="322"/>
        <v>5989.5219712798826</v>
      </c>
      <c r="X928">
        <f t="shared" si="323"/>
        <v>1.9391637787035112</v>
      </c>
      <c r="Y928">
        <f t="shared" si="324"/>
        <v>111.10590030435193</v>
      </c>
      <c r="AA928">
        <f t="shared" si="325"/>
        <v>-2156.7842255741234</v>
      </c>
      <c r="AB928">
        <f t="shared" si="326"/>
        <v>5587.7236195752457</v>
      </c>
      <c r="AD928">
        <f t="shared" si="327"/>
        <v>-2156.7842255741234</v>
      </c>
      <c r="AE928">
        <f t="shared" si="328"/>
        <v>-5087.7236195752457</v>
      </c>
      <c r="AG928">
        <f t="shared" si="329"/>
        <v>5525.9976316380389</v>
      </c>
    </row>
    <row r="929" spans="1:33" x14ac:dyDescent="0.2">
      <c r="A929">
        <f>'建築限界数値データ　線間左'!A1013</f>
        <v>387</v>
      </c>
      <c r="B929">
        <f>'建築限界数値データ　線間左'!B1013</f>
        <v>5700</v>
      </c>
      <c r="D929">
        <f t="shared" si="308"/>
        <v>60</v>
      </c>
      <c r="E929">
        <f t="shared" si="309"/>
        <v>300</v>
      </c>
      <c r="F929">
        <f t="shared" si="310"/>
        <v>-2140</v>
      </c>
      <c r="G929">
        <f t="shared" si="311"/>
        <v>500</v>
      </c>
      <c r="I929">
        <f t="shared" si="312"/>
        <v>5.6173268975967375E-2</v>
      </c>
      <c r="J929">
        <f t="shared" si="313"/>
        <v>76.666666666666671</v>
      </c>
      <c r="L929">
        <f t="shared" si="314"/>
        <v>310.33333333333331</v>
      </c>
      <c r="M929">
        <f t="shared" si="315"/>
        <v>5700</v>
      </c>
      <c r="O929">
        <f t="shared" si="316"/>
        <v>-1829.6666666666667</v>
      </c>
      <c r="P929">
        <f t="shared" si="317"/>
        <v>5700</v>
      </c>
      <c r="R929">
        <f t="shared" si="318"/>
        <v>5986.4580605823267</v>
      </c>
      <c r="S929">
        <f t="shared" si="319"/>
        <v>-1.2601918356544428</v>
      </c>
      <c r="T929">
        <f t="shared" si="320"/>
        <v>1.8814008179353503</v>
      </c>
      <c r="U929">
        <f t="shared" si="321"/>
        <v>107.79632644015656</v>
      </c>
      <c r="W929">
        <f t="shared" si="322"/>
        <v>5986.4580605823267</v>
      </c>
      <c r="X929">
        <f t="shared" si="323"/>
        <v>1.9375740869113176</v>
      </c>
      <c r="Y929">
        <f t="shared" si="324"/>
        <v>111.01481767393265</v>
      </c>
      <c r="AA929">
        <f t="shared" si="325"/>
        <v>-2146.7999986066388</v>
      </c>
      <c r="AB929">
        <f t="shared" si="326"/>
        <v>5588.2850568930044</v>
      </c>
      <c r="AD929">
        <f t="shared" si="327"/>
        <v>-2146.7999986066388</v>
      </c>
      <c r="AE929">
        <f t="shared" si="328"/>
        <v>-5088.2850568930044</v>
      </c>
      <c r="AG929">
        <f t="shared" si="329"/>
        <v>5522.6257391043719</v>
      </c>
    </row>
    <row r="930" spans="1:33" x14ac:dyDescent="0.2">
      <c r="A930">
        <f>'建築限界数値データ　線間左'!A1014</f>
        <v>397</v>
      </c>
      <c r="B930">
        <f>'建築限界数値データ　線間左'!B1014</f>
        <v>5700</v>
      </c>
      <c r="D930">
        <f t="shared" si="308"/>
        <v>60</v>
      </c>
      <c r="E930">
        <f t="shared" si="309"/>
        <v>300</v>
      </c>
      <c r="F930">
        <f t="shared" si="310"/>
        <v>-2140</v>
      </c>
      <c r="G930">
        <f t="shared" si="311"/>
        <v>500</v>
      </c>
      <c r="I930">
        <f t="shared" si="312"/>
        <v>5.6173268975967375E-2</v>
      </c>
      <c r="J930">
        <f t="shared" si="313"/>
        <v>76.666666666666671</v>
      </c>
      <c r="L930">
        <f t="shared" si="314"/>
        <v>320.33333333333331</v>
      </c>
      <c r="M930">
        <f t="shared" si="315"/>
        <v>5700</v>
      </c>
      <c r="O930">
        <f t="shared" si="316"/>
        <v>-1819.6666666666667</v>
      </c>
      <c r="P930">
        <f t="shared" si="317"/>
        <v>5700</v>
      </c>
      <c r="R930">
        <f t="shared" si="318"/>
        <v>5983.4092938539461</v>
      </c>
      <c r="S930">
        <f t="shared" si="319"/>
        <v>-1.2617831514841795</v>
      </c>
      <c r="T930">
        <f t="shared" si="320"/>
        <v>1.8798095021056136</v>
      </c>
      <c r="U930">
        <f t="shared" si="321"/>
        <v>107.7051507592403</v>
      </c>
      <c r="W930">
        <f t="shared" si="322"/>
        <v>5983.4092938539461</v>
      </c>
      <c r="X930">
        <f t="shared" si="323"/>
        <v>1.9359827710815809</v>
      </c>
      <c r="Y930">
        <f t="shared" si="324"/>
        <v>110.92364199301639</v>
      </c>
      <c r="AA930">
        <f t="shared" si="325"/>
        <v>-2136.8157716391556</v>
      </c>
      <c r="AB930">
        <f t="shared" si="326"/>
        <v>5588.846494210763</v>
      </c>
      <c r="AD930">
        <f t="shared" si="327"/>
        <v>-2136.8157716391556</v>
      </c>
      <c r="AE930">
        <f t="shared" si="328"/>
        <v>-5088.846494210763</v>
      </c>
      <c r="AG930">
        <f t="shared" si="329"/>
        <v>5519.2699049391495</v>
      </c>
    </row>
    <row r="931" spans="1:33" x14ac:dyDescent="0.2">
      <c r="A931">
        <f>'建築限界数値データ　線間左'!A1015</f>
        <v>407</v>
      </c>
      <c r="B931">
        <f>'建築限界数値データ　線間左'!B1015</f>
        <v>5700</v>
      </c>
      <c r="D931">
        <f t="shared" si="308"/>
        <v>60</v>
      </c>
      <c r="E931">
        <f t="shared" si="309"/>
        <v>300</v>
      </c>
      <c r="F931">
        <f t="shared" si="310"/>
        <v>-2140</v>
      </c>
      <c r="G931">
        <f t="shared" si="311"/>
        <v>500</v>
      </c>
      <c r="I931">
        <f t="shared" si="312"/>
        <v>5.6173268975967375E-2</v>
      </c>
      <c r="J931">
        <f t="shared" si="313"/>
        <v>76.666666666666671</v>
      </c>
      <c r="L931">
        <f t="shared" si="314"/>
        <v>330.33333333333331</v>
      </c>
      <c r="M931">
        <f t="shared" si="315"/>
        <v>5700</v>
      </c>
      <c r="O931">
        <f t="shared" si="316"/>
        <v>-1809.6666666666667</v>
      </c>
      <c r="P931">
        <f t="shared" si="317"/>
        <v>5700</v>
      </c>
      <c r="R931">
        <f t="shared" si="318"/>
        <v>5980.3756942557084</v>
      </c>
      <c r="S931">
        <f t="shared" si="319"/>
        <v>-1.2633760857697618</v>
      </c>
      <c r="T931">
        <f t="shared" si="320"/>
        <v>1.8782165678200313</v>
      </c>
      <c r="U931">
        <f t="shared" si="321"/>
        <v>107.61388234763474</v>
      </c>
      <c r="W931">
        <f t="shared" si="322"/>
        <v>5980.3756942557084</v>
      </c>
      <c r="X931">
        <f t="shared" si="323"/>
        <v>1.9343898367959986</v>
      </c>
      <c r="Y931">
        <f t="shared" si="324"/>
        <v>110.83237358141083</v>
      </c>
      <c r="AA931">
        <f t="shared" si="325"/>
        <v>-2126.8315446716715</v>
      </c>
      <c r="AB931">
        <f t="shared" si="326"/>
        <v>5589.4079315285226</v>
      </c>
      <c r="AD931">
        <f t="shared" si="327"/>
        <v>-2126.8315446716715</v>
      </c>
      <c r="AE931">
        <f t="shared" si="328"/>
        <v>-5089.4079315285226</v>
      </c>
      <c r="AG931">
        <f t="shared" si="329"/>
        <v>5515.9301584516024</v>
      </c>
    </row>
    <row r="932" spans="1:33" x14ac:dyDescent="0.2">
      <c r="A932">
        <f>'建築限界数値データ　線間左'!A1016</f>
        <v>417</v>
      </c>
      <c r="B932">
        <f>'建築限界数値データ　線間左'!B1016</f>
        <v>5700</v>
      </c>
      <c r="D932">
        <f t="shared" si="308"/>
        <v>60</v>
      </c>
      <c r="E932">
        <f t="shared" si="309"/>
        <v>300</v>
      </c>
      <c r="F932">
        <f t="shared" si="310"/>
        <v>-2140</v>
      </c>
      <c r="G932">
        <f t="shared" si="311"/>
        <v>500</v>
      </c>
      <c r="I932">
        <f t="shared" si="312"/>
        <v>5.6173268975967375E-2</v>
      </c>
      <c r="J932">
        <f t="shared" si="313"/>
        <v>76.666666666666671</v>
      </c>
      <c r="L932">
        <f t="shared" si="314"/>
        <v>340.33333333333331</v>
      </c>
      <c r="M932">
        <f t="shared" si="315"/>
        <v>5700</v>
      </c>
      <c r="O932">
        <f t="shared" si="316"/>
        <v>-1799.6666666666667</v>
      </c>
      <c r="P932">
        <f t="shared" si="317"/>
        <v>5700</v>
      </c>
      <c r="R932">
        <f t="shared" si="318"/>
        <v>5977.3572848802596</v>
      </c>
      <c r="S932">
        <f t="shared" si="319"/>
        <v>-1.2649706328852783</v>
      </c>
      <c r="T932">
        <f t="shared" si="320"/>
        <v>1.8766220207045148</v>
      </c>
      <c r="U932">
        <f t="shared" si="321"/>
        <v>107.52252152768088</v>
      </c>
      <c r="W932">
        <f t="shared" si="322"/>
        <v>5977.3572848802596</v>
      </c>
      <c r="X932">
        <f t="shared" si="323"/>
        <v>1.9327952896804821</v>
      </c>
      <c r="Y932">
        <f t="shared" si="324"/>
        <v>110.74101276145697</v>
      </c>
      <c r="AA932">
        <f t="shared" si="325"/>
        <v>-2116.8473177041878</v>
      </c>
      <c r="AB932">
        <f t="shared" si="326"/>
        <v>5589.9693688462812</v>
      </c>
      <c r="AD932">
        <f t="shared" si="327"/>
        <v>-2116.8473177041878</v>
      </c>
      <c r="AE932">
        <f t="shared" si="328"/>
        <v>-5089.9693688462812</v>
      </c>
      <c r="AG932">
        <f t="shared" si="329"/>
        <v>5512.6065288813079</v>
      </c>
    </row>
    <row r="933" spans="1:33" x14ac:dyDescent="0.2">
      <c r="A933">
        <f>'建築限界数値データ　線間左'!A1017</f>
        <v>427</v>
      </c>
      <c r="B933">
        <f>'建築限界数値データ　線間左'!B1017</f>
        <v>5700</v>
      </c>
      <c r="D933">
        <f t="shared" si="308"/>
        <v>60</v>
      </c>
      <c r="E933">
        <f t="shared" si="309"/>
        <v>300</v>
      </c>
      <c r="F933">
        <f t="shared" si="310"/>
        <v>-2140</v>
      </c>
      <c r="G933">
        <f t="shared" si="311"/>
        <v>500</v>
      </c>
      <c r="I933">
        <f t="shared" si="312"/>
        <v>5.6173268975967375E-2</v>
      </c>
      <c r="J933">
        <f t="shared" si="313"/>
        <v>76.666666666666671</v>
      </c>
      <c r="L933">
        <f t="shared" si="314"/>
        <v>350.33333333333331</v>
      </c>
      <c r="M933">
        <f t="shared" si="315"/>
        <v>5700</v>
      </c>
      <c r="O933">
        <f t="shared" si="316"/>
        <v>-1789.6666666666667</v>
      </c>
      <c r="P933">
        <f t="shared" si="317"/>
        <v>5700</v>
      </c>
      <c r="R933">
        <f t="shared" si="318"/>
        <v>5974.3540887511663</v>
      </c>
      <c r="S933">
        <f t="shared" si="319"/>
        <v>-1.2665667871606143</v>
      </c>
      <c r="T933">
        <f t="shared" si="320"/>
        <v>1.8750258664291788</v>
      </c>
      <c r="U933">
        <f t="shared" si="321"/>
        <v>107.43106862425238</v>
      </c>
      <c r="W933">
        <f t="shared" si="322"/>
        <v>5974.3540887511663</v>
      </c>
      <c r="X933">
        <f t="shared" si="323"/>
        <v>1.9311991354051461</v>
      </c>
      <c r="Y933">
        <f t="shared" si="324"/>
        <v>110.64955985802847</v>
      </c>
      <c r="AA933">
        <f t="shared" si="325"/>
        <v>-2106.8630907367042</v>
      </c>
      <c r="AB933">
        <f t="shared" si="326"/>
        <v>5590.5308061640408</v>
      </c>
      <c r="AD933">
        <f t="shared" si="327"/>
        <v>-2106.8630907367042</v>
      </c>
      <c r="AE933">
        <f t="shared" si="328"/>
        <v>-5090.5308061640408</v>
      </c>
      <c r="AG933">
        <f t="shared" si="329"/>
        <v>5509.2990453971306</v>
      </c>
    </row>
    <row r="934" spans="1:33" x14ac:dyDescent="0.2">
      <c r="A934">
        <f>'建築限界数値データ　線間左'!A1018</f>
        <v>437</v>
      </c>
      <c r="B934">
        <f>'建築限界数値データ　線間左'!B1018</f>
        <v>5700</v>
      </c>
      <c r="D934">
        <f t="shared" si="308"/>
        <v>60</v>
      </c>
      <c r="E934">
        <f t="shared" si="309"/>
        <v>300</v>
      </c>
      <c r="F934">
        <f t="shared" si="310"/>
        <v>-2140</v>
      </c>
      <c r="G934">
        <f t="shared" si="311"/>
        <v>500</v>
      </c>
      <c r="I934">
        <f t="shared" si="312"/>
        <v>5.6173268975967375E-2</v>
      </c>
      <c r="J934">
        <f t="shared" si="313"/>
        <v>76.666666666666671</v>
      </c>
      <c r="L934">
        <f t="shared" si="314"/>
        <v>360.33333333333331</v>
      </c>
      <c r="M934">
        <f t="shared" si="315"/>
        <v>5700</v>
      </c>
      <c r="O934">
        <f t="shared" si="316"/>
        <v>-1779.6666666666667</v>
      </c>
      <c r="P934">
        <f t="shared" si="317"/>
        <v>5700</v>
      </c>
      <c r="R934">
        <f t="shared" si="318"/>
        <v>5971.3661288221519</v>
      </c>
      <c r="S934">
        <f t="shared" si="319"/>
        <v>-1.2681645428814625</v>
      </c>
      <c r="T934">
        <f t="shared" si="320"/>
        <v>1.8734281107083306</v>
      </c>
      <c r="U934">
        <f t="shared" si="321"/>
        <v>107.33952396475489</v>
      </c>
      <c r="W934">
        <f t="shared" si="322"/>
        <v>5971.3661288221519</v>
      </c>
      <c r="X934">
        <f t="shared" si="323"/>
        <v>1.9296013796842979</v>
      </c>
      <c r="Y934">
        <f t="shared" si="324"/>
        <v>110.55801519853098</v>
      </c>
      <c r="AA934">
        <f t="shared" si="325"/>
        <v>-2096.8788637692214</v>
      </c>
      <c r="AB934">
        <f t="shared" si="326"/>
        <v>5591.0922434818003</v>
      </c>
      <c r="AD934">
        <f t="shared" si="327"/>
        <v>-2096.8788637692214</v>
      </c>
      <c r="AE934">
        <f t="shared" si="328"/>
        <v>-5091.0922434818003</v>
      </c>
      <c r="AG934">
        <f t="shared" si="329"/>
        <v>5506.007737096149</v>
      </c>
    </row>
    <row r="935" spans="1:33" x14ac:dyDescent="0.2">
      <c r="A935">
        <f>'建築限界数値データ　線間左'!A1019</f>
        <v>447</v>
      </c>
      <c r="B935">
        <f>'建築限界数値データ　線間左'!B1019</f>
        <v>5700</v>
      </c>
      <c r="D935">
        <f t="shared" si="308"/>
        <v>60</v>
      </c>
      <c r="E935">
        <f t="shared" si="309"/>
        <v>300</v>
      </c>
      <c r="F935">
        <f t="shared" si="310"/>
        <v>-2140</v>
      </c>
      <c r="G935">
        <f t="shared" si="311"/>
        <v>500</v>
      </c>
      <c r="I935">
        <f t="shared" si="312"/>
        <v>5.6173268975967375E-2</v>
      </c>
      <c r="J935">
        <f t="shared" si="313"/>
        <v>76.666666666666671</v>
      </c>
      <c r="L935">
        <f t="shared" si="314"/>
        <v>370.33333333333331</v>
      </c>
      <c r="M935">
        <f t="shared" si="315"/>
        <v>5700</v>
      </c>
      <c r="O935">
        <f t="shared" si="316"/>
        <v>-1769.6666666666667</v>
      </c>
      <c r="P935">
        <f t="shared" si="317"/>
        <v>5700</v>
      </c>
      <c r="R935">
        <f t="shared" si="318"/>
        <v>5968.3934279763353</v>
      </c>
      <c r="S935">
        <f t="shared" si="319"/>
        <v>-1.2697638942893386</v>
      </c>
      <c r="T935">
        <f t="shared" si="320"/>
        <v>1.8718287593004546</v>
      </c>
      <c r="U935">
        <f t="shared" si="321"/>
        <v>107.24788787912529</v>
      </c>
      <c r="W935">
        <f t="shared" si="322"/>
        <v>5968.3934279763353</v>
      </c>
      <c r="X935">
        <f t="shared" si="323"/>
        <v>1.9280020282764219</v>
      </c>
      <c r="Y935">
        <f t="shared" si="324"/>
        <v>110.46637911290138</v>
      </c>
      <c r="AA935">
        <f t="shared" si="325"/>
        <v>-2086.8946368017373</v>
      </c>
      <c r="AB935">
        <f t="shared" si="326"/>
        <v>5591.653680799559</v>
      </c>
      <c r="AD935">
        <f t="shared" si="327"/>
        <v>-2086.8946368017373</v>
      </c>
      <c r="AE935">
        <f t="shared" si="328"/>
        <v>-5091.653680799559</v>
      </c>
      <c r="AG935">
        <f t="shared" si="329"/>
        <v>5502.7326330025844</v>
      </c>
    </row>
    <row r="936" spans="1:33" x14ac:dyDescent="0.2">
      <c r="A936">
        <f>'建築限界数値データ　線間左'!A1020</f>
        <v>457</v>
      </c>
      <c r="B936">
        <f>'建築限界数値データ　線間左'!B1020</f>
        <v>5700</v>
      </c>
      <c r="D936">
        <f t="shared" si="308"/>
        <v>60</v>
      </c>
      <c r="E936">
        <f t="shared" si="309"/>
        <v>300</v>
      </c>
      <c r="F936">
        <f t="shared" si="310"/>
        <v>-2140</v>
      </c>
      <c r="G936">
        <f t="shared" si="311"/>
        <v>500</v>
      </c>
      <c r="I936">
        <f t="shared" si="312"/>
        <v>5.6173268975967375E-2</v>
      </c>
      <c r="J936">
        <f t="shared" si="313"/>
        <v>76.666666666666671</v>
      </c>
      <c r="L936">
        <f t="shared" si="314"/>
        <v>380.33333333333331</v>
      </c>
      <c r="M936">
        <f t="shared" si="315"/>
        <v>5700</v>
      </c>
      <c r="O936">
        <f t="shared" si="316"/>
        <v>-1759.6666666666667</v>
      </c>
      <c r="P936">
        <f t="shared" si="317"/>
        <v>5700</v>
      </c>
      <c r="R936">
        <f t="shared" si="318"/>
        <v>5965.436009025474</v>
      </c>
      <c r="S936">
        <f t="shared" si="319"/>
        <v>-1.271364835581597</v>
      </c>
      <c r="T936">
        <f t="shared" si="320"/>
        <v>1.8702278180081962</v>
      </c>
      <c r="U936">
        <f t="shared" si="321"/>
        <v>107.15616069983066</v>
      </c>
      <c r="W936">
        <f t="shared" si="322"/>
        <v>5965.436009025474</v>
      </c>
      <c r="X936">
        <f t="shared" si="323"/>
        <v>1.9264010869841635</v>
      </c>
      <c r="Y936">
        <f t="shared" si="324"/>
        <v>110.37465193360674</v>
      </c>
      <c r="AA936">
        <f t="shared" si="325"/>
        <v>-2076.9104098342527</v>
      </c>
      <c r="AB936">
        <f t="shared" si="326"/>
        <v>5592.2151181173176</v>
      </c>
      <c r="AD936">
        <f t="shared" si="327"/>
        <v>-2076.9104098342527</v>
      </c>
      <c r="AE936">
        <f t="shared" si="328"/>
        <v>-5092.2151181173176</v>
      </c>
      <c r="AG936">
        <f t="shared" si="329"/>
        <v>5499.4737620667356</v>
      </c>
    </row>
    <row r="937" spans="1:33" x14ac:dyDescent="0.2">
      <c r="A937">
        <f>'建築限界数値データ　線間左'!A1021</f>
        <v>467</v>
      </c>
      <c r="B937">
        <f>'建築限界数値データ　線間左'!B1021</f>
        <v>5700</v>
      </c>
      <c r="D937">
        <f t="shared" si="308"/>
        <v>60</v>
      </c>
      <c r="E937">
        <f t="shared" si="309"/>
        <v>300</v>
      </c>
      <c r="F937">
        <f t="shared" si="310"/>
        <v>-2140</v>
      </c>
      <c r="G937">
        <f t="shared" si="311"/>
        <v>500</v>
      </c>
      <c r="I937">
        <f t="shared" si="312"/>
        <v>5.6173268975967375E-2</v>
      </c>
      <c r="J937">
        <f t="shared" si="313"/>
        <v>76.666666666666671</v>
      </c>
      <c r="L937">
        <f t="shared" si="314"/>
        <v>390.33333333333331</v>
      </c>
      <c r="M937">
        <f t="shared" si="315"/>
        <v>5700</v>
      </c>
      <c r="O937">
        <f t="shared" si="316"/>
        <v>-1749.6666666666667</v>
      </c>
      <c r="P937">
        <f t="shared" si="317"/>
        <v>5700</v>
      </c>
      <c r="R937">
        <f t="shared" si="318"/>
        <v>5962.4938947091969</v>
      </c>
      <c r="S937">
        <f t="shared" si="319"/>
        <v>-1.2729673609114509</v>
      </c>
      <c r="T937">
        <f t="shared" si="320"/>
        <v>1.8686252926783422</v>
      </c>
      <c r="U937">
        <f t="shared" si="321"/>
        <v>107.06434276186722</v>
      </c>
      <c r="W937">
        <f t="shared" si="322"/>
        <v>5962.4938947091969</v>
      </c>
      <c r="X937">
        <f t="shared" si="323"/>
        <v>1.9247985616543095</v>
      </c>
      <c r="Y937">
        <f t="shared" si="324"/>
        <v>110.28283399564332</v>
      </c>
      <c r="AA937">
        <f t="shared" si="325"/>
        <v>-2066.92618286677</v>
      </c>
      <c r="AB937">
        <f t="shared" si="326"/>
        <v>5592.7765554350781</v>
      </c>
      <c r="AD937">
        <f t="shared" si="327"/>
        <v>-2066.92618286677</v>
      </c>
      <c r="AE937">
        <f t="shared" si="328"/>
        <v>-5092.7765554350781</v>
      </c>
      <c r="AG937">
        <f t="shared" si="329"/>
        <v>5496.2311531638998</v>
      </c>
    </row>
    <row r="938" spans="1:33" x14ac:dyDescent="0.2">
      <c r="A938">
        <f>'建築限界数値データ　線間左'!A1022</f>
        <v>477</v>
      </c>
      <c r="B938">
        <f>'建築限界数値データ　線間左'!B1022</f>
        <v>5700</v>
      </c>
      <c r="D938">
        <f t="shared" si="308"/>
        <v>60</v>
      </c>
      <c r="E938">
        <f t="shared" si="309"/>
        <v>300</v>
      </c>
      <c r="F938">
        <f t="shared" si="310"/>
        <v>-2140</v>
      </c>
      <c r="G938">
        <f t="shared" si="311"/>
        <v>500</v>
      </c>
      <c r="I938">
        <f t="shared" si="312"/>
        <v>5.6173268975967375E-2</v>
      </c>
      <c r="J938">
        <f t="shared" si="313"/>
        <v>76.666666666666671</v>
      </c>
      <c r="L938">
        <f t="shared" si="314"/>
        <v>400.33333333333331</v>
      </c>
      <c r="M938">
        <f t="shared" si="315"/>
        <v>5700</v>
      </c>
      <c r="O938">
        <f t="shared" si="316"/>
        <v>-1739.6666666666667</v>
      </c>
      <c r="P938">
        <f t="shared" si="317"/>
        <v>5700</v>
      </c>
      <c r="R938">
        <f t="shared" si="318"/>
        <v>5959.5671076942417</v>
      </c>
      <c r="S938">
        <f t="shared" si="319"/>
        <v>-1.2745714643879948</v>
      </c>
      <c r="T938">
        <f t="shared" si="320"/>
        <v>1.8670211892017983</v>
      </c>
      <c r="U938">
        <f t="shared" si="321"/>
        <v>106.97243440275899</v>
      </c>
      <c r="W938">
        <f t="shared" si="322"/>
        <v>5959.5671076942417</v>
      </c>
      <c r="X938">
        <f t="shared" si="323"/>
        <v>1.9231944581777656</v>
      </c>
      <c r="Y938">
        <f t="shared" si="324"/>
        <v>110.19092563653508</v>
      </c>
      <c r="AA938">
        <f t="shared" si="325"/>
        <v>-2056.9419558992863</v>
      </c>
      <c r="AB938">
        <f t="shared" si="326"/>
        <v>5593.3379927528358</v>
      </c>
      <c r="AD938">
        <f t="shared" si="327"/>
        <v>-2056.9419558992863</v>
      </c>
      <c r="AE938">
        <f t="shared" si="328"/>
        <v>-5093.3379927528358</v>
      </c>
      <c r="AG938">
        <f t="shared" si="329"/>
        <v>5493.0048350932902</v>
      </c>
    </row>
    <row r="939" spans="1:33" x14ac:dyDescent="0.2">
      <c r="A939">
        <f>'建築限界数値データ　線間左'!A1023</f>
        <v>487</v>
      </c>
      <c r="B939">
        <f>'建築限界数値データ　線間左'!B1023</f>
        <v>5700</v>
      </c>
      <c r="D939">
        <f t="shared" si="308"/>
        <v>60</v>
      </c>
      <c r="E939">
        <f t="shared" si="309"/>
        <v>300</v>
      </c>
      <c r="F939">
        <f t="shared" si="310"/>
        <v>-2140</v>
      </c>
      <c r="G939">
        <f t="shared" si="311"/>
        <v>500</v>
      </c>
      <c r="I939">
        <f t="shared" si="312"/>
        <v>5.6173268975967375E-2</v>
      </c>
      <c r="J939">
        <f t="shared" si="313"/>
        <v>76.666666666666671</v>
      </c>
      <c r="L939">
        <f t="shared" si="314"/>
        <v>410.33333333333331</v>
      </c>
      <c r="M939">
        <f t="shared" si="315"/>
        <v>5700</v>
      </c>
      <c r="O939">
        <f t="shared" si="316"/>
        <v>-1729.6666666666667</v>
      </c>
      <c r="P939">
        <f t="shared" si="317"/>
        <v>5700</v>
      </c>
      <c r="R939">
        <f t="shared" si="318"/>
        <v>5956.6556705736966</v>
      </c>
      <c r="S939">
        <f t="shared" si="319"/>
        <v>-1.2761771400762287</v>
      </c>
      <c r="T939">
        <f t="shared" si="320"/>
        <v>1.8654155135135644</v>
      </c>
      <c r="U939">
        <f t="shared" si="321"/>
        <v>106.88043596255642</v>
      </c>
      <c r="W939">
        <f t="shared" si="322"/>
        <v>5956.6556705736966</v>
      </c>
      <c r="X939">
        <f t="shared" si="323"/>
        <v>1.9215887824895317</v>
      </c>
      <c r="Y939">
        <f t="shared" si="324"/>
        <v>110.09892719633251</v>
      </c>
      <c r="AA939">
        <f t="shared" si="325"/>
        <v>-2046.9577289318022</v>
      </c>
      <c r="AB939">
        <f t="shared" si="326"/>
        <v>5593.8994300705963</v>
      </c>
      <c r="AD939">
        <f t="shared" si="327"/>
        <v>-2046.9577289318022</v>
      </c>
      <c r="AE939">
        <f t="shared" si="328"/>
        <v>-5093.8994300705963</v>
      </c>
      <c r="AG939">
        <f t="shared" si="329"/>
        <v>5489.7948365769726</v>
      </c>
    </row>
    <row r="940" spans="1:33" x14ac:dyDescent="0.2">
      <c r="A940">
        <f>'建築限界数値データ　線間左'!A1024</f>
        <v>497</v>
      </c>
      <c r="B940">
        <f>'建築限界数値データ　線間左'!B1024</f>
        <v>5700</v>
      </c>
      <c r="D940">
        <f t="shared" si="308"/>
        <v>60</v>
      </c>
      <c r="E940">
        <f t="shared" si="309"/>
        <v>300</v>
      </c>
      <c r="F940">
        <f t="shared" si="310"/>
        <v>-2140</v>
      </c>
      <c r="G940">
        <f t="shared" si="311"/>
        <v>500</v>
      </c>
      <c r="I940">
        <f t="shared" si="312"/>
        <v>5.6173268975967375E-2</v>
      </c>
      <c r="J940">
        <f t="shared" si="313"/>
        <v>76.666666666666671</v>
      </c>
      <c r="L940">
        <f t="shared" si="314"/>
        <v>420.33333333333331</v>
      </c>
      <c r="M940">
        <f t="shared" si="315"/>
        <v>5700</v>
      </c>
      <c r="O940">
        <f t="shared" si="316"/>
        <v>-1719.6666666666667</v>
      </c>
      <c r="P940">
        <f t="shared" si="317"/>
        <v>5700</v>
      </c>
      <c r="R940">
        <f t="shared" si="318"/>
        <v>5953.7596058662339</v>
      </c>
      <c r="S940">
        <f t="shared" si="319"/>
        <v>-1.2777843819970847</v>
      </c>
      <c r="T940">
        <f t="shared" si="320"/>
        <v>1.8638082715927085</v>
      </c>
      <c r="U940">
        <f t="shared" si="321"/>
        <v>106.78834778383488</v>
      </c>
      <c r="W940">
        <f t="shared" si="322"/>
        <v>5953.7596058662339</v>
      </c>
      <c r="X940">
        <f t="shared" si="323"/>
        <v>1.9199815405686758</v>
      </c>
      <c r="Y940">
        <f t="shared" si="324"/>
        <v>110.00683901761097</v>
      </c>
      <c r="AA940">
        <f t="shared" si="325"/>
        <v>-2036.9735019643197</v>
      </c>
      <c r="AB940">
        <f t="shared" si="326"/>
        <v>5594.4608673883558</v>
      </c>
      <c r="AD940">
        <f t="shared" si="327"/>
        <v>-2036.9735019643197</v>
      </c>
      <c r="AE940">
        <f t="shared" si="328"/>
        <v>-5094.4608673883558</v>
      </c>
      <c r="AG940">
        <f t="shared" si="329"/>
        <v>5486.6011862587666</v>
      </c>
    </row>
    <row r="941" spans="1:33" x14ac:dyDescent="0.2">
      <c r="A941">
        <f>'建築限界数値データ　線間左'!A1025</f>
        <v>507</v>
      </c>
      <c r="B941">
        <f>'建築限界数値データ　線間左'!B1025</f>
        <v>5700</v>
      </c>
      <c r="D941">
        <f t="shared" si="308"/>
        <v>60</v>
      </c>
      <c r="E941">
        <f t="shared" si="309"/>
        <v>300</v>
      </c>
      <c r="F941">
        <f t="shared" si="310"/>
        <v>-2140</v>
      </c>
      <c r="G941">
        <f t="shared" si="311"/>
        <v>500</v>
      </c>
      <c r="I941">
        <f t="shared" si="312"/>
        <v>5.6173268975967375E-2</v>
      </c>
      <c r="J941">
        <f t="shared" si="313"/>
        <v>76.666666666666671</v>
      </c>
      <c r="L941">
        <f t="shared" si="314"/>
        <v>430.33333333333331</v>
      </c>
      <c r="M941">
        <f t="shared" si="315"/>
        <v>5700</v>
      </c>
      <c r="O941">
        <f t="shared" si="316"/>
        <v>-1709.6666666666667</v>
      </c>
      <c r="P941">
        <f t="shared" si="317"/>
        <v>5700</v>
      </c>
      <c r="R941">
        <f t="shared" si="318"/>
        <v>5950.8789360153442</v>
      </c>
      <c r="S941">
        <f t="shared" si="319"/>
        <v>-1.2793931841274584</v>
      </c>
      <c r="T941">
        <f t="shared" si="320"/>
        <v>1.8621994694623347</v>
      </c>
      <c r="U941">
        <f t="shared" si="321"/>
        <v>106.69617021169282</v>
      </c>
      <c r="W941">
        <f t="shared" si="322"/>
        <v>5950.8789360153442</v>
      </c>
      <c r="X941">
        <f t="shared" si="323"/>
        <v>1.918372738438302</v>
      </c>
      <c r="Y941">
        <f t="shared" si="324"/>
        <v>109.91466144546889</v>
      </c>
      <c r="AA941">
        <f t="shared" si="325"/>
        <v>-2026.9892749968353</v>
      </c>
      <c r="AB941">
        <f t="shared" si="326"/>
        <v>5595.0223047061145</v>
      </c>
      <c r="AD941">
        <f t="shared" si="327"/>
        <v>-2026.9892749968353</v>
      </c>
      <c r="AE941">
        <f t="shared" si="328"/>
        <v>-5095.0223047061145</v>
      </c>
      <c r="AG941">
        <f t="shared" si="329"/>
        <v>5483.4239127031751</v>
      </c>
    </row>
    <row r="942" spans="1:33" x14ac:dyDescent="0.2">
      <c r="A942">
        <f>'建築限界数値データ　線間左'!A1026</f>
        <v>517</v>
      </c>
      <c r="B942">
        <f>'建築限界数値データ　線間左'!B1026</f>
        <v>5700</v>
      </c>
      <c r="D942">
        <f t="shared" si="308"/>
        <v>60</v>
      </c>
      <c r="E942">
        <f t="shared" si="309"/>
        <v>300</v>
      </c>
      <c r="F942">
        <f t="shared" si="310"/>
        <v>-2140</v>
      </c>
      <c r="G942">
        <f t="shared" si="311"/>
        <v>500</v>
      </c>
      <c r="I942">
        <f t="shared" si="312"/>
        <v>5.6173268975967375E-2</v>
      </c>
      <c r="J942">
        <f t="shared" si="313"/>
        <v>76.666666666666671</v>
      </c>
      <c r="L942">
        <f t="shared" si="314"/>
        <v>440.33333333333331</v>
      </c>
      <c r="M942">
        <f t="shared" si="315"/>
        <v>5700</v>
      </c>
      <c r="O942">
        <f t="shared" si="316"/>
        <v>-1699.6666666666667</v>
      </c>
      <c r="P942">
        <f t="shared" si="317"/>
        <v>5700</v>
      </c>
      <c r="R942">
        <f t="shared" si="318"/>
        <v>5948.013683388579</v>
      </c>
      <c r="S942">
        <f t="shared" si="319"/>
        <v>-1.2810035404002402</v>
      </c>
      <c r="T942">
        <f t="shared" si="320"/>
        <v>1.8605891131895529</v>
      </c>
      <c r="U942">
        <f t="shared" si="321"/>
        <v>106.60390359374999</v>
      </c>
      <c r="W942">
        <f t="shared" si="322"/>
        <v>5948.013683388579</v>
      </c>
      <c r="X942">
        <f t="shared" si="323"/>
        <v>1.9167623821655202</v>
      </c>
      <c r="Y942">
        <f t="shared" si="324"/>
        <v>109.82239482752608</v>
      </c>
      <c r="AA942">
        <f t="shared" si="325"/>
        <v>-2017.0050480293519</v>
      </c>
      <c r="AB942">
        <f t="shared" si="326"/>
        <v>5595.5837420238722</v>
      </c>
      <c r="AD942">
        <f t="shared" si="327"/>
        <v>-2017.0050480293519</v>
      </c>
      <c r="AE942">
        <f t="shared" si="328"/>
        <v>-5095.5837420238722</v>
      </c>
      <c r="AG942">
        <f t="shared" si="329"/>
        <v>5480.2630443943008</v>
      </c>
    </row>
    <row r="943" spans="1:33" x14ac:dyDescent="0.2">
      <c r="A943">
        <f>'建築限界数値データ　線間左'!A1027</f>
        <v>527</v>
      </c>
      <c r="B943">
        <f>'建築限界数値データ　線間左'!B1027</f>
        <v>5700</v>
      </c>
      <c r="D943">
        <f t="shared" si="308"/>
        <v>60</v>
      </c>
      <c r="E943">
        <f t="shared" si="309"/>
        <v>300</v>
      </c>
      <c r="F943">
        <f t="shared" si="310"/>
        <v>-2140</v>
      </c>
      <c r="G943">
        <f t="shared" si="311"/>
        <v>500</v>
      </c>
      <c r="I943">
        <f t="shared" si="312"/>
        <v>5.6173268975967375E-2</v>
      </c>
      <c r="J943">
        <f t="shared" si="313"/>
        <v>76.666666666666671</v>
      </c>
      <c r="L943">
        <f t="shared" si="314"/>
        <v>450.33333333333331</v>
      </c>
      <c r="M943">
        <f t="shared" si="315"/>
        <v>5700</v>
      </c>
      <c r="O943">
        <f t="shared" si="316"/>
        <v>-1689.6666666666667</v>
      </c>
      <c r="P943">
        <f t="shared" si="317"/>
        <v>5700</v>
      </c>
      <c r="R943">
        <f t="shared" si="318"/>
        <v>5945.1638702767859</v>
      </c>
      <c r="S943">
        <f t="shared" si="319"/>
        <v>-1.2826154447043514</v>
      </c>
      <c r="T943">
        <f t="shared" si="320"/>
        <v>1.8589772088854417</v>
      </c>
      <c r="U943">
        <f t="shared" si="321"/>
        <v>106.51154828014546</v>
      </c>
      <c r="W943">
        <f t="shared" si="322"/>
        <v>5945.1638702767859</v>
      </c>
      <c r="X943">
        <f t="shared" si="323"/>
        <v>1.915150477861409</v>
      </c>
      <c r="Y943">
        <f t="shared" si="324"/>
        <v>109.73003951392154</v>
      </c>
      <c r="AA943">
        <f t="shared" si="325"/>
        <v>-2007.0208210618682</v>
      </c>
      <c r="AB943">
        <f t="shared" si="326"/>
        <v>5596.1451793416327</v>
      </c>
      <c r="AD943">
        <f t="shared" si="327"/>
        <v>-2007.0208210618682</v>
      </c>
      <c r="AE943">
        <f t="shared" si="328"/>
        <v>-5096.1451793416327</v>
      </c>
      <c r="AG943">
        <f t="shared" si="329"/>
        <v>5477.118609734759</v>
      </c>
    </row>
    <row r="944" spans="1:33" x14ac:dyDescent="0.2">
      <c r="A944">
        <f>'建築限界数値データ　線間左'!A1028</f>
        <v>537</v>
      </c>
      <c r="B944">
        <f>'建築限界数値データ　線間左'!B1028</f>
        <v>5700</v>
      </c>
      <c r="D944">
        <f t="shared" si="308"/>
        <v>60</v>
      </c>
      <c r="E944">
        <f t="shared" si="309"/>
        <v>300</v>
      </c>
      <c r="F944">
        <f t="shared" si="310"/>
        <v>-2140</v>
      </c>
      <c r="G944">
        <f t="shared" si="311"/>
        <v>500</v>
      </c>
      <c r="I944">
        <f t="shared" si="312"/>
        <v>5.6173268975967375E-2</v>
      </c>
      <c r="J944">
        <f t="shared" si="313"/>
        <v>76.666666666666671</v>
      </c>
      <c r="L944">
        <f t="shared" si="314"/>
        <v>460.33333333333331</v>
      </c>
      <c r="M944">
        <f t="shared" si="315"/>
        <v>5700</v>
      </c>
      <c r="O944">
        <f t="shared" si="316"/>
        <v>-1679.6666666666667</v>
      </c>
      <c r="P944">
        <f t="shared" si="317"/>
        <v>5700</v>
      </c>
      <c r="R944">
        <f t="shared" si="318"/>
        <v>5942.3295188933362</v>
      </c>
      <c r="S944">
        <f t="shared" si="319"/>
        <v>-1.284228890884781</v>
      </c>
      <c r="T944">
        <f t="shared" si="320"/>
        <v>1.8573637627050121</v>
      </c>
      <c r="U944">
        <f t="shared" si="321"/>
        <v>106.41910462353533</v>
      </c>
      <c r="W944">
        <f t="shared" si="322"/>
        <v>5942.3295188933362</v>
      </c>
      <c r="X944">
        <f t="shared" si="323"/>
        <v>1.9135370316809794</v>
      </c>
      <c r="Y944">
        <f t="shared" si="324"/>
        <v>109.63759585731142</v>
      </c>
      <c r="AA944">
        <f t="shared" si="325"/>
        <v>-1997.0365940943843</v>
      </c>
      <c r="AB944">
        <f t="shared" si="326"/>
        <v>5596.7066166593913</v>
      </c>
      <c r="AD944">
        <f t="shared" si="327"/>
        <v>-1997.0365940943843</v>
      </c>
      <c r="AE944">
        <f t="shared" si="328"/>
        <v>-5096.7066166593913</v>
      </c>
      <c r="AG944">
        <f t="shared" si="329"/>
        <v>5473.9906370445797</v>
      </c>
    </row>
    <row r="945" spans="1:33" x14ac:dyDescent="0.2">
      <c r="A945">
        <f>'建築限界数値データ　線間左'!A1029</f>
        <v>547</v>
      </c>
      <c r="B945">
        <f>'建築限界数値データ　線間左'!B1029</f>
        <v>5700</v>
      </c>
      <c r="D945">
        <f t="shared" si="308"/>
        <v>60</v>
      </c>
      <c r="E945">
        <f t="shared" si="309"/>
        <v>300</v>
      </c>
      <c r="F945">
        <f t="shared" si="310"/>
        <v>-2140</v>
      </c>
      <c r="G945">
        <f t="shared" si="311"/>
        <v>500</v>
      </c>
      <c r="I945">
        <f t="shared" si="312"/>
        <v>5.6173268975967375E-2</v>
      </c>
      <c r="J945">
        <f t="shared" si="313"/>
        <v>76.666666666666671</v>
      </c>
      <c r="L945">
        <f t="shared" si="314"/>
        <v>470.33333333333331</v>
      </c>
      <c r="M945">
        <f t="shared" si="315"/>
        <v>5700</v>
      </c>
      <c r="O945">
        <f t="shared" si="316"/>
        <v>-1669.6666666666667</v>
      </c>
      <c r="P945">
        <f t="shared" si="317"/>
        <v>5700</v>
      </c>
      <c r="R945">
        <f t="shared" si="318"/>
        <v>5939.5106513733754</v>
      </c>
      <c r="S945">
        <f t="shared" si="319"/>
        <v>-1.2858438727426271</v>
      </c>
      <c r="T945">
        <f t="shared" si="320"/>
        <v>1.855748780847166</v>
      </c>
      <c r="U945">
        <f t="shared" si="321"/>
        <v>106.32657297909056</v>
      </c>
      <c r="W945">
        <f t="shared" si="322"/>
        <v>5939.5106513733754</v>
      </c>
      <c r="X945">
        <f t="shared" si="323"/>
        <v>1.9119220498231333</v>
      </c>
      <c r="Y945">
        <f t="shared" si="324"/>
        <v>109.54506421286663</v>
      </c>
      <c r="AA945">
        <f t="shared" si="325"/>
        <v>-1987.0523671269007</v>
      </c>
      <c r="AB945">
        <f t="shared" si="326"/>
        <v>5597.2680539771509</v>
      </c>
      <c r="AD945">
        <f t="shared" si="327"/>
        <v>-1987.0523671269007</v>
      </c>
      <c r="AE945">
        <f t="shared" si="328"/>
        <v>-5097.2680539771509</v>
      </c>
      <c r="AG945">
        <f t="shared" si="329"/>
        <v>5470.8791545601362</v>
      </c>
    </row>
    <row r="946" spans="1:33" x14ac:dyDescent="0.2">
      <c r="A946">
        <f>'建築限界数値データ　線間左'!A1030</f>
        <v>557</v>
      </c>
      <c r="B946">
        <f>'建築限界数値データ　線間左'!B1030</f>
        <v>5700</v>
      </c>
      <c r="D946">
        <f t="shared" si="308"/>
        <v>60</v>
      </c>
      <c r="E946">
        <f t="shared" si="309"/>
        <v>300</v>
      </c>
      <c r="F946">
        <f t="shared" si="310"/>
        <v>-2140</v>
      </c>
      <c r="G946">
        <f t="shared" si="311"/>
        <v>500</v>
      </c>
      <c r="I946">
        <f t="shared" si="312"/>
        <v>5.6173268975967375E-2</v>
      </c>
      <c r="J946">
        <f t="shared" si="313"/>
        <v>76.666666666666671</v>
      </c>
      <c r="L946">
        <f t="shared" si="314"/>
        <v>480.33333333333331</v>
      </c>
      <c r="M946">
        <f t="shared" si="315"/>
        <v>5700</v>
      </c>
      <c r="O946">
        <f t="shared" si="316"/>
        <v>-1659.6666666666667</v>
      </c>
      <c r="P946">
        <f t="shared" si="317"/>
        <v>5700</v>
      </c>
      <c r="R946">
        <f t="shared" si="318"/>
        <v>5936.7072897730477</v>
      </c>
      <c r="S946">
        <f t="shared" si="319"/>
        <v>-1.28746038403514</v>
      </c>
      <c r="T946">
        <f t="shared" si="320"/>
        <v>1.8541322695546532</v>
      </c>
      <c r="U946">
        <f t="shared" si="321"/>
        <v>106.23395370449433</v>
      </c>
      <c r="W946">
        <f t="shared" si="322"/>
        <v>5936.7072897730477</v>
      </c>
      <c r="X946">
        <f t="shared" si="323"/>
        <v>1.9103055385306205</v>
      </c>
      <c r="Y946">
        <f t="shared" si="324"/>
        <v>109.45244493827042</v>
      </c>
      <c r="AA946">
        <f t="shared" si="325"/>
        <v>-1977.0681401594175</v>
      </c>
      <c r="AB946">
        <f t="shared" si="326"/>
        <v>5597.8294912949095</v>
      </c>
      <c r="AD946">
        <f t="shared" si="327"/>
        <v>-1977.0681401594175</v>
      </c>
      <c r="AE946">
        <f t="shared" si="328"/>
        <v>-5097.8294912949095</v>
      </c>
      <c r="AG946">
        <f t="shared" si="329"/>
        <v>5467.7841904330435</v>
      </c>
    </row>
    <row r="947" spans="1:33" x14ac:dyDescent="0.2">
      <c r="A947">
        <f>'建築限界数値データ　線間左'!A1031</f>
        <v>567</v>
      </c>
      <c r="B947">
        <f>'建築限界数値データ　線間左'!B1031</f>
        <v>5700</v>
      </c>
      <c r="D947">
        <f t="shared" si="308"/>
        <v>60</v>
      </c>
      <c r="E947">
        <f t="shared" si="309"/>
        <v>300</v>
      </c>
      <c r="F947">
        <f t="shared" si="310"/>
        <v>-2140</v>
      </c>
      <c r="G947">
        <f t="shared" si="311"/>
        <v>500</v>
      </c>
      <c r="I947">
        <f t="shared" si="312"/>
        <v>5.6173268975967375E-2</v>
      </c>
      <c r="J947">
        <f t="shared" si="313"/>
        <v>76.666666666666671</v>
      </c>
      <c r="L947">
        <f t="shared" si="314"/>
        <v>490.33333333333331</v>
      </c>
      <c r="M947">
        <f t="shared" si="315"/>
        <v>5700</v>
      </c>
      <c r="O947">
        <f t="shared" si="316"/>
        <v>-1649.6666666666667</v>
      </c>
      <c r="P947">
        <f t="shared" si="317"/>
        <v>5700</v>
      </c>
      <c r="R947">
        <f t="shared" si="318"/>
        <v>5933.9194560687383</v>
      </c>
      <c r="S947">
        <f t="shared" si="319"/>
        <v>-1.2890784184757675</v>
      </c>
      <c r="T947">
        <f t="shared" si="320"/>
        <v>1.8525142351140256</v>
      </c>
      <c r="U947">
        <f t="shared" si="321"/>
        <v>106.14124715993955</v>
      </c>
      <c r="W947">
        <f t="shared" si="322"/>
        <v>5933.9194560687383</v>
      </c>
      <c r="X947">
        <f t="shared" si="323"/>
        <v>1.9086875040899929</v>
      </c>
      <c r="Y947">
        <f t="shared" si="324"/>
        <v>109.35973839371565</v>
      </c>
      <c r="AA947">
        <f t="shared" si="325"/>
        <v>-1967.0839131919336</v>
      </c>
      <c r="AB947">
        <f t="shared" si="326"/>
        <v>5598.3909286126691</v>
      </c>
      <c r="AD947">
        <f t="shared" si="327"/>
        <v>-1967.0839131919336</v>
      </c>
      <c r="AE947">
        <f t="shared" si="328"/>
        <v>-5098.3909286126691</v>
      </c>
      <c r="AG947">
        <f t="shared" si="329"/>
        <v>5464.7057727290721</v>
      </c>
    </row>
    <row r="948" spans="1:33" x14ac:dyDescent="0.2">
      <c r="A948">
        <f>'建築限界数値データ　線間左'!A1032</f>
        <v>577</v>
      </c>
      <c r="B948">
        <f>'建築限界数値データ　線間左'!B1032</f>
        <v>5700</v>
      </c>
      <c r="D948">
        <f t="shared" si="308"/>
        <v>60</v>
      </c>
      <c r="E948">
        <f t="shared" si="309"/>
        <v>300</v>
      </c>
      <c r="F948">
        <f t="shared" si="310"/>
        <v>-2140</v>
      </c>
      <c r="G948">
        <f t="shared" si="311"/>
        <v>500</v>
      </c>
      <c r="I948">
        <f t="shared" si="312"/>
        <v>5.6173268975967375E-2</v>
      </c>
      <c r="J948">
        <f t="shared" si="313"/>
        <v>76.666666666666671</v>
      </c>
      <c r="L948">
        <f t="shared" si="314"/>
        <v>500.33333333333331</v>
      </c>
      <c r="M948">
        <f t="shared" si="315"/>
        <v>5700</v>
      </c>
      <c r="O948">
        <f t="shared" si="316"/>
        <v>-1639.6666666666667</v>
      </c>
      <c r="P948">
        <f t="shared" si="317"/>
        <v>5700</v>
      </c>
      <c r="R948">
        <f t="shared" si="318"/>
        <v>5931.1471721563084</v>
      </c>
      <c r="S948">
        <f t="shared" si="319"/>
        <v>-1.2906979697342043</v>
      </c>
      <c r="T948">
        <f t="shared" si="320"/>
        <v>1.8508946838555889</v>
      </c>
      <c r="U948">
        <f t="shared" si="321"/>
        <v>106.04845370812603</v>
      </c>
      <c r="W948">
        <f t="shared" si="322"/>
        <v>5931.1471721563084</v>
      </c>
      <c r="X948">
        <f t="shared" si="323"/>
        <v>1.9070679528315562</v>
      </c>
      <c r="Y948">
        <f t="shared" si="324"/>
        <v>109.26694494190212</v>
      </c>
      <c r="AA948">
        <f t="shared" si="325"/>
        <v>-1957.0996862244504</v>
      </c>
      <c r="AB948">
        <f t="shared" si="326"/>
        <v>5598.9523659304268</v>
      </c>
      <c r="AD948">
        <f t="shared" si="327"/>
        <v>-1957.0996862244504</v>
      </c>
      <c r="AE948">
        <f t="shared" si="328"/>
        <v>-5098.9523659304268</v>
      </c>
      <c r="AG948">
        <f t="shared" si="329"/>
        <v>5461.6439294270494</v>
      </c>
    </row>
    <row r="949" spans="1:33" x14ac:dyDescent="0.2">
      <c r="A949">
        <f>'建築限界数値データ　線間左'!A1033</f>
        <v>587</v>
      </c>
      <c r="B949">
        <f>'建築限界数値データ　線間左'!B1033</f>
        <v>5700</v>
      </c>
      <c r="D949">
        <f t="shared" si="308"/>
        <v>60</v>
      </c>
      <c r="E949">
        <f t="shared" si="309"/>
        <v>300</v>
      </c>
      <c r="F949">
        <f t="shared" si="310"/>
        <v>-2140</v>
      </c>
      <c r="G949">
        <f t="shared" si="311"/>
        <v>500</v>
      </c>
      <c r="I949">
        <f t="shared" si="312"/>
        <v>5.6173268975967375E-2</v>
      </c>
      <c r="J949">
        <f t="shared" si="313"/>
        <v>76.666666666666671</v>
      </c>
      <c r="L949">
        <f t="shared" si="314"/>
        <v>510.33333333333331</v>
      </c>
      <c r="M949">
        <f t="shared" si="315"/>
        <v>5700</v>
      </c>
      <c r="O949">
        <f t="shared" si="316"/>
        <v>-1629.6666666666667</v>
      </c>
      <c r="P949">
        <f t="shared" si="317"/>
        <v>5700</v>
      </c>
      <c r="R949">
        <f t="shared" si="318"/>
        <v>5928.3904598503332</v>
      </c>
      <c r="S949">
        <f t="shared" si="319"/>
        <v>-1.2923190314364428</v>
      </c>
      <c r="T949">
        <f t="shared" si="320"/>
        <v>1.8492736221533503</v>
      </c>
      <c r="U949">
        <f t="shared" si="321"/>
        <v>105.95557371425747</v>
      </c>
      <c r="W949">
        <f t="shared" si="322"/>
        <v>5928.3904598503332</v>
      </c>
      <c r="X949">
        <f t="shared" si="323"/>
        <v>1.9054468911293176</v>
      </c>
      <c r="Y949">
        <f t="shared" si="324"/>
        <v>109.17406494803356</v>
      </c>
      <c r="AA949">
        <f t="shared" si="325"/>
        <v>-1947.1154592569665</v>
      </c>
      <c r="AB949">
        <f t="shared" si="326"/>
        <v>5599.5138032481873</v>
      </c>
      <c r="AD949">
        <f t="shared" si="327"/>
        <v>-1947.1154592569665</v>
      </c>
      <c r="AE949">
        <f t="shared" si="328"/>
        <v>-5099.5138032481873</v>
      </c>
      <c r="AG949">
        <f t="shared" si="329"/>
        <v>5458.5986884177755</v>
      </c>
    </row>
    <row r="950" spans="1:33" x14ac:dyDescent="0.2">
      <c r="A950">
        <f>'建築限界数値データ　線間左'!A1034</f>
        <v>595.5188782539891</v>
      </c>
      <c r="B950">
        <f>'建築限界数値データ　線間左'!B1034</f>
        <v>5698.6339410370647</v>
      </c>
      <c r="D950">
        <f t="shared" si="308"/>
        <v>60</v>
      </c>
      <c r="E950">
        <f t="shared" si="309"/>
        <v>300</v>
      </c>
      <c r="F950">
        <f t="shared" si="310"/>
        <v>-2140</v>
      </c>
      <c r="G950">
        <f t="shared" si="311"/>
        <v>500</v>
      </c>
      <c r="I950">
        <f t="shared" si="312"/>
        <v>5.6173268975967375E-2</v>
      </c>
      <c r="J950">
        <f t="shared" si="313"/>
        <v>76.666666666666671</v>
      </c>
      <c r="L950">
        <f t="shared" si="314"/>
        <v>518.85221158732247</v>
      </c>
      <c r="M950">
        <f t="shared" si="315"/>
        <v>5698.6339410370647</v>
      </c>
      <c r="O950">
        <f t="shared" si="316"/>
        <v>-1621.1477884126775</v>
      </c>
      <c r="P950">
        <f t="shared" si="317"/>
        <v>5698.6339410370647</v>
      </c>
      <c r="R950">
        <f t="shared" si="318"/>
        <v>5924.7404116817597</v>
      </c>
      <c r="S950">
        <f t="shared" si="319"/>
        <v>-1.2936381058158979</v>
      </c>
      <c r="T950">
        <f t="shared" si="320"/>
        <v>1.8479545477738952</v>
      </c>
      <c r="U950">
        <f t="shared" si="321"/>
        <v>105.87999631945085</v>
      </c>
      <c r="W950">
        <f t="shared" si="322"/>
        <v>5924.7404116817597</v>
      </c>
      <c r="X950">
        <f t="shared" si="323"/>
        <v>1.9041278167498625</v>
      </c>
      <c r="Y950">
        <f t="shared" si="324"/>
        <v>109.09848755322695</v>
      </c>
      <c r="AA950">
        <f t="shared" si="325"/>
        <v>-1938.5333222093418</v>
      </c>
      <c r="AB950">
        <f t="shared" si="326"/>
        <v>5598.6281805902199</v>
      </c>
      <c r="AD950">
        <f t="shared" si="327"/>
        <v>-1938.5333222093418</v>
      </c>
      <c r="AE950">
        <f t="shared" si="328"/>
        <v>-5098.6281805902199</v>
      </c>
      <c r="AG950">
        <f t="shared" si="329"/>
        <v>5454.7154614356123</v>
      </c>
    </row>
    <row r="951" spans="1:33" x14ac:dyDescent="0.2">
      <c r="A951">
        <f>'建築限界数値データ　線間左'!A1035</f>
        <v>603.22087662151148</v>
      </c>
      <c r="B951">
        <f>'建築限界数値データ　線間左'!B1035</f>
        <v>5695.9140821421279</v>
      </c>
      <c r="D951">
        <f t="shared" si="308"/>
        <v>60</v>
      </c>
      <c r="E951">
        <f t="shared" si="309"/>
        <v>300</v>
      </c>
      <c r="F951">
        <f t="shared" si="310"/>
        <v>-2140</v>
      </c>
      <c r="G951">
        <f t="shared" si="311"/>
        <v>500</v>
      </c>
      <c r="I951">
        <f t="shared" si="312"/>
        <v>5.6173268975967375E-2</v>
      </c>
      <c r="J951">
        <f t="shared" si="313"/>
        <v>76.666666666666671</v>
      </c>
      <c r="L951">
        <f t="shared" si="314"/>
        <v>526.55420995484485</v>
      </c>
      <c r="M951">
        <f t="shared" si="315"/>
        <v>5695.9140821421279</v>
      </c>
      <c r="O951">
        <f t="shared" si="316"/>
        <v>-1613.4457900451553</v>
      </c>
      <c r="P951">
        <f t="shared" si="317"/>
        <v>5695.9140821421279</v>
      </c>
      <c r="R951">
        <f t="shared" si="318"/>
        <v>5920.0206544031107</v>
      </c>
      <c r="S951">
        <f t="shared" si="319"/>
        <v>-1.2947637523126618</v>
      </c>
      <c r="T951">
        <f t="shared" si="320"/>
        <v>1.8468289012771313</v>
      </c>
      <c r="U951">
        <f t="shared" si="321"/>
        <v>105.81550152596259</v>
      </c>
      <c r="W951">
        <f t="shared" si="322"/>
        <v>5920.0206544031107</v>
      </c>
      <c r="X951">
        <f t="shared" si="323"/>
        <v>1.9030021702530986</v>
      </c>
      <c r="Y951">
        <f t="shared" si="324"/>
        <v>109.03399275973868</v>
      </c>
      <c r="AA951">
        <f t="shared" si="325"/>
        <v>-1930.6907692006239</v>
      </c>
      <c r="AB951">
        <f t="shared" si="326"/>
        <v>5596.3450306680461</v>
      </c>
      <c r="AD951">
        <f t="shared" si="327"/>
        <v>-1930.6907692006239</v>
      </c>
      <c r="AE951">
        <f t="shared" si="328"/>
        <v>-5096.3450306680461</v>
      </c>
      <c r="AG951">
        <f t="shared" si="329"/>
        <v>5449.7981171683214</v>
      </c>
    </row>
    <row r="952" spans="1:33" x14ac:dyDescent="0.2">
      <c r="A952">
        <f>'建築限界数値データ　線間左'!A1036</f>
        <v>610.91045340306869</v>
      </c>
      <c r="B952">
        <f>'建築限界数値データ　線間左'!B1036</f>
        <v>5693.1593008110185</v>
      </c>
      <c r="D952">
        <f t="shared" si="308"/>
        <v>60</v>
      </c>
      <c r="E952">
        <f t="shared" si="309"/>
        <v>300</v>
      </c>
      <c r="F952">
        <f t="shared" si="310"/>
        <v>-2140</v>
      </c>
      <c r="G952">
        <f t="shared" si="311"/>
        <v>500</v>
      </c>
      <c r="I952">
        <f t="shared" si="312"/>
        <v>5.6173268975967375E-2</v>
      </c>
      <c r="J952">
        <f t="shared" si="313"/>
        <v>76.666666666666671</v>
      </c>
      <c r="L952">
        <f t="shared" si="314"/>
        <v>534.24378673640206</v>
      </c>
      <c r="M952">
        <f t="shared" si="315"/>
        <v>5693.1593008110185</v>
      </c>
      <c r="O952">
        <f t="shared" si="316"/>
        <v>-1605.7562132635981</v>
      </c>
      <c r="P952">
        <f t="shared" si="317"/>
        <v>5693.1593008110185</v>
      </c>
      <c r="R952">
        <f t="shared" si="318"/>
        <v>5915.2781710453528</v>
      </c>
      <c r="S952">
        <f t="shared" si="319"/>
        <v>-1.2958875699842429</v>
      </c>
      <c r="T952">
        <f t="shared" si="320"/>
        <v>1.8457050836055502</v>
      </c>
      <c r="U952">
        <f t="shared" si="321"/>
        <v>105.75111151643878</v>
      </c>
      <c r="W952">
        <f t="shared" si="322"/>
        <v>5915.2781710453528</v>
      </c>
      <c r="X952">
        <f t="shared" si="323"/>
        <v>1.9018783525815175</v>
      </c>
      <c r="Y952">
        <f t="shared" si="324"/>
        <v>108.96960275021488</v>
      </c>
      <c r="AA952">
        <f t="shared" si="325"/>
        <v>-1922.8586575093723</v>
      </c>
      <c r="AB952">
        <f t="shared" si="326"/>
        <v>5594.0263159987817</v>
      </c>
      <c r="AD952">
        <f t="shared" si="327"/>
        <v>-1922.8586575093723</v>
      </c>
      <c r="AE952">
        <f t="shared" si="328"/>
        <v>-5094.0263159987817</v>
      </c>
      <c r="AG952">
        <f t="shared" si="329"/>
        <v>5444.858999537717</v>
      </c>
    </row>
    <row r="953" spans="1:33" x14ac:dyDescent="0.2">
      <c r="A953">
        <f>'建築限界数値データ　線間左'!A1037</f>
        <v>618.58745025410894</v>
      </c>
      <c r="B953">
        <f>'建築限界数値データ　線間左'!B1037</f>
        <v>5690.3696537704764</v>
      </c>
      <c r="D953">
        <f t="shared" si="308"/>
        <v>60</v>
      </c>
      <c r="E953">
        <f t="shared" si="309"/>
        <v>300</v>
      </c>
      <c r="F953">
        <f t="shared" si="310"/>
        <v>-2140</v>
      </c>
      <c r="G953">
        <f t="shared" si="311"/>
        <v>500</v>
      </c>
      <c r="I953">
        <f t="shared" si="312"/>
        <v>5.6173268975967375E-2</v>
      </c>
      <c r="J953">
        <f t="shared" si="313"/>
        <v>76.666666666666671</v>
      </c>
      <c r="L953">
        <f t="shared" si="314"/>
        <v>541.92078358744232</v>
      </c>
      <c r="M953">
        <f t="shared" si="315"/>
        <v>5690.3696537704764</v>
      </c>
      <c r="O953">
        <f t="shared" si="316"/>
        <v>-1598.0792164125578</v>
      </c>
      <c r="P953">
        <f t="shared" si="317"/>
        <v>5690.3696537704764</v>
      </c>
      <c r="R953">
        <f t="shared" si="318"/>
        <v>5910.5130046791801</v>
      </c>
      <c r="S953">
        <f t="shared" si="319"/>
        <v>-1.2970095456307877</v>
      </c>
      <c r="T953">
        <f t="shared" si="320"/>
        <v>1.8445831079590054</v>
      </c>
      <c r="U953">
        <f t="shared" si="321"/>
        <v>105.6868270471753</v>
      </c>
      <c r="W953">
        <f t="shared" si="322"/>
        <v>5910.5130046791801</v>
      </c>
      <c r="X953">
        <f t="shared" si="323"/>
        <v>1.9007563769349727</v>
      </c>
      <c r="Y953">
        <f t="shared" si="324"/>
        <v>108.90531828095139</v>
      </c>
      <c r="AA953">
        <f t="shared" si="325"/>
        <v>-1915.0371484152352</v>
      </c>
      <c r="AB953">
        <f t="shared" si="326"/>
        <v>5591.672084329638</v>
      </c>
      <c r="AD953">
        <f t="shared" si="327"/>
        <v>-1915.0371484152352</v>
      </c>
      <c r="AE953">
        <f t="shared" si="328"/>
        <v>-5091.672084329638</v>
      </c>
      <c r="AG953">
        <f t="shared" si="329"/>
        <v>5439.898151082617</v>
      </c>
    </row>
    <row r="954" spans="1:33" x14ac:dyDescent="0.2">
      <c r="A954">
        <f>'建築限界数値データ　線間左'!A1038</f>
        <v>626.25170908912833</v>
      </c>
      <c r="B954">
        <f>'建築限界数値データ　線間左'!B1038</f>
        <v>5687.5451984651982</v>
      </c>
      <c r="D954">
        <f t="shared" si="308"/>
        <v>60</v>
      </c>
      <c r="E954">
        <f t="shared" si="309"/>
        <v>300</v>
      </c>
      <c r="F954">
        <f t="shared" si="310"/>
        <v>-2140</v>
      </c>
      <c r="G954">
        <f t="shared" si="311"/>
        <v>500</v>
      </c>
      <c r="I954">
        <f t="shared" si="312"/>
        <v>5.6173268975967375E-2</v>
      </c>
      <c r="J954">
        <f t="shared" si="313"/>
        <v>76.666666666666671</v>
      </c>
      <c r="L954">
        <f t="shared" si="314"/>
        <v>549.5850424224617</v>
      </c>
      <c r="M954">
        <f t="shared" si="315"/>
        <v>5687.5451984651982</v>
      </c>
      <c r="O954">
        <f t="shared" si="316"/>
        <v>-1590.4149575775382</v>
      </c>
      <c r="P954">
        <f t="shared" si="317"/>
        <v>5687.5451984651982</v>
      </c>
      <c r="R954">
        <f t="shared" si="318"/>
        <v>5905.7251986416441</v>
      </c>
      <c r="S954">
        <f t="shared" si="319"/>
        <v>-1.2981296659913362</v>
      </c>
      <c r="T954">
        <f t="shared" si="320"/>
        <v>1.8434629875984569</v>
      </c>
      <c r="U954">
        <f t="shared" si="321"/>
        <v>105.6226488779692</v>
      </c>
      <c r="W954">
        <f t="shared" si="322"/>
        <v>5905.7251986416441</v>
      </c>
      <c r="X954">
        <f t="shared" si="323"/>
        <v>1.8996362565744243</v>
      </c>
      <c r="Y954">
        <f t="shared" si="324"/>
        <v>108.84114011174529</v>
      </c>
      <c r="AA954">
        <f t="shared" si="325"/>
        <v>-1907.2264029795244</v>
      </c>
      <c r="AB954">
        <f t="shared" si="326"/>
        <v>5589.2823841391901</v>
      </c>
      <c r="AD954">
        <f t="shared" si="327"/>
        <v>-1907.2264029795244</v>
      </c>
      <c r="AE954">
        <f t="shared" si="328"/>
        <v>-5089.2823841391901</v>
      </c>
      <c r="AG954">
        <f t="shared" si="329"/>
        <v>5434.9156145916095</v>
      </c>
    </row>
    <row r="955" spans="1:33" x14ac:dyDescent="0.2">
      <c r="A955">
        <f>'建築限界数値データ　線間左'!A1039</f>
        <v>633.90307208492572</v>
      </c>
      <c r="B955">
        <f>'建築限界数値データ　線間左'!B1039</f>
        <v>5684.685993056657</v>
      </c>
      <c r="D955">
        <f t="shared" si="308"/>
        <v>60</v>
      </c>
      <c r="E955">
        <f t="shared" si="309"/>
        <v>300</v>
      </c>
      <c r="F955">
        <f t="shared" si="310"/>
        <v>-2140</v>
      </c>
      <c r="G955">
        <f t="shared" si="311"/>
        <v>500</v>
      </c>
      <c r="I955">
        <f t="shared" si="312"/>
        <v>5.6173268975967375E-2</v>
      </c>
      <c r="J955">
        <f t="shared" si="313"/>
        <v>76.666666666666671</v>
      </c>
      <c r="L955">
        <f t="shared" si="314"/>
        <v>557.2364054182591</v>
      </c>
      <c r="M955">
        <f t="shared" si="315"/>
        <v>5684.685993056657</v>
      </c>
      <c r="O955">
        <f t="shared" si="316"/>
        <v>-1582.763594581741</v>
      </c>
      <c r="P955">
        <f t="shared" si="317"/>
        <v>5684.685993056657</v>
      </c>
      <c r="R955">
        <f t="shared" si="318"/>
        <v>5900.9147965368775</v>
      </c>
      <c r="S955">
        <f t="shared" si="319"/>
        <v>-1.2992479177433134</v>
      </c>
      <c r="T955">
        <f t="shared" si="320"/>
        <v>1.8423447358464797</v>
      </c>
      <c r="U955">
        <f t="shared" si="321"/>
        <v>105.5585777721478</v>
      </c>
      <c r="W955">
        <f t="shared" si="322"/>
        <v>5900.9147965368775</v>
      </c>
      <c r="X955">
        <f t="shared" si="323"/>
        <v>1.898518004822447</v>
      </c>
      <c r="Y955">
        <f t="shared" si="324"/>
        <v>108.77706900592389</v>
      </c>
      <c r="AA955">
        <f t="shared" si="325"/>
        <v>-1899.4265820419107</v>
      </c>
      <c r="AB955">
        <f t="shared" si="326"/>
        <v>5586.8572646363937</v>
      </c>
      <c r="AD955">
        <f t="shared" si="327"/>
        <v>-1899.4265820419107</v>
      </c>
      <c r="AE955">
        <f t="shared" si="328"/>
        <v>-5086.8572646363937</v>
      </c>
      <c r="AG955">
        <f t="shared" si="329"/>
        <v>5429.9114331038099</v>
      </c>
    </row>
    <row r="956" spans="1:33" x14ac:dyDescent="0.2">
      <c r="A956">
        <f>'建築限界数値データ　線間左'!A1040</f>
        <v>641.54138168385134</v>
      </c>
      <c r="B956">
        <f>'建築限界数値データ　線間左'!B1040</f>
        <v>5681.7920964219011</v>
      </c>
      <c r="D956">
        <f t="shared" si="308"/>
        <v>60</v>
      </c>
      <c r="E956">
        <f t="shared" si="309"/>
        <v>300</v>
      </c>
      <c r="F956">
        <f t="shared" si="310"/>
        <v>-2140</v>
      </c>
      <c r="G956">
        <f t="shared" si="311"/>
        <v>500</v>
      </c>
      <c r="I956">
        <f t="shared" si="312"/>
        <v>5.6173268975967375E-2</v>
      </c>
      <c r="J956">
        <f t="shared" si="313"/>
        <v>76.666666666666671</v>
      </c>
      <c r="L956">
        <f t="shared" si="314"/>
        <v>564.87471501718471</v>
      </c>
      <c r="M956">
        <f t="shared" si="315"/>
        <v>5681.7920964219011</v>
      </c>
      <c r="O956">
        <f t="shared" si="316"/>
        <v>-1575.1252849828152</v>
      </c>
      <c r="P956">
        <f t="shared" si="317"/>
        <v>5681.7920964219011</v>
      </c>
      <c r="R956">
        <f t="shared" si="318"/>
        <v>5896.0818422368066</v>
      </c>
      <c r="S956">
        <f t="shared" si="319"/>
        <v>-1.3003642875020214</v>
      </c>
      <c r="T956">
        <f t="shared" si="320"/>
        <v>1.8412283660877717</v>
      </c>
      <c r="U956">
        <f t="shared" si="321"/>
        <v>105.49461449659779</v>
      </c>
      <c r="W956">
        <f t="shared" si="322"/>
        <v>5896.0818422368066</v>
      </c>
      <c r="X956">
        <f t="shared" si="323"/>
        <v>1.897401635063739</v>
      </c>
      <c r="Y956">
        <f t="shared" si="324"/>
        <v>108.71310573037388</v>
      </c>
      <c r="AA956">
        <f t="shared" si="325"/>
        <v>-1891.6378462171037</v>
      </c>
      <c r="AB956">
        <f t="shared" si="326"/>
        <v>5584.3967757595528</v>
      </c>
      <c r="AD956">
        <f t="shared" si="327"/>
        <v>-1891.6378462171037</v>
      </c>
      <c r="AE956">
        <f t="shared" si="328"/>
        <v>-5084.3967757595528</v>
      </c>
      <c r="AG956">
        <f t="shared" si="329"/>
        <v>5424.8856499095928</v>
      </c>
    </row>
    <row r="957" spans="1:33" x14ac:dyDescent="0.2">
      <c r="A957">
        <f>'建築限界数値データ　線間左'!A1041</f>
        <v>649.16648059705369</v>
      </c>
      <c r="B957">
        <f>'建築限界数値データ　線間左'!B1041</f>
        <v>5678.8635681523483</v>
      </c>
      <c r="D957">
        <f t="shared" si="308"/>
        <v>60</v>
      </c>
      <c r="E957">
        <f t="shared" si="309"/>
        <v>300</v>
      </c>
      <c r="F957">
        <f t="shared" si="310"/>
        <v>-2140</v>
      </c>
      <c r="G957">
        <f t="shared" si="311"/>
        <v>500</v>
      </c>
      <c r="I957">
        <f t="shared" si="312"/>
        <v>5.6173268975967375E-2</v>
      </c>
      <c r="J957">
        <f t="shared" si="313"/>
        <v>76.666666666666671</v>
      </c>
      <c r="L957">
        <f t="shared" si="314"/>
        <v>572.49981393038706</v>
      </c>
      <c r="M957">
        <f t="shared" si="315"/>
        <v>5678.8635681523483</v>
      </c>
      <c r="O957">
        <f t="shared" si="316"/>
        <v>-1567.5001860696129</v>
      </c>
      <c r="P957">
        <f t="shared" si="317"/>
        <v>5678.8635681523483</v>
      </c>
      <c r="R957">
        <f t="shared" si="318"/>
        <v>5891.2263798818913</v>
      </c>
      <c r="S957">
        <f t="shared" si="319"/>
        <v>-1.301478761820126</v>
      </c>
      <c r="T957">
        <f t="shared" si="320"/>
        <v>1.8401138917696671</v>
      </c>
      <c r="U957">
        <f t="shared" si="321"/>
        <v>105.43075982179467</v>
      </c>
      <c r="W957">
        <f t="shared" si="322"/>
        <v>5891.2263798818913</v>
      </c>
      <c r="X957">
        <f t="shared" si="323"/>
        <v>1.8962871607456344</v>
      </c>
      <c r="Y957">
        <f t="shared" si="324"/>
        <v>108.64925105557076</v>
      </c>
      <c r="AA957">
        <f t="shared" si="325"/>
        <v>-1883.860355891547</v>
      </c>
      <c r="AB957">
        <f t="shared" si="326"/>
        <v>5581.9009681753105</v>
      </c>
      <c r="AD957">
        <f t="shared" si="327"/>
        <v>-1883.860355891547</v>
      </c>
      <c r="AE957">
        <f t="shared" si="328"/>
        <v>-5081.9009681753105</v>
      </c>
      <c r="AG957">
        <f t="shared" si="329"/>
        <v>5419.8383085513706</v>
      </c>
    </row>
    <row r="958" spans="1:33" x14ac:dyDescent="0.2">
      <c r="A958">
        <f>'建築限界数値データ　線間左'!A1042</f>
        <v>656.77821180771559</v>
      </c>
      <c r="B958">
        <f>'建築限界数値データ　線間左'!B1042</f>
        <v>5675.9004685525506</v>
      </c>
      <c r="D958">
        <f t="shared" si="308"/>
        <v>60</v>
      </c>
      <c r="E958">
        <f t="shared" si="309"/>
        <v>300</v>
      </c>
      <c r="F958">
        <f t="shared" si="310"/>
        <v>-2140</v>
      </c>
      <c r="G958">
        <f t="shared" si="311"/>
        <v>500</v>
      </c>
      <c r="I958">
        <f t="shared" si="312"/>
        <v>5.6173268975967375E-2</v>
      </c>
      <c r="J958">
        <f t="shared" si="313"/>
        <v>76.666666666666671</v>
      </c>
      <c r="L958">
        <f t="shared" si="314"/>
        <v>580.11154514104896</v>
      </c>
      <c r="M958">
        <f t="shared" si="315"/>
        <v>5675.9004685525506</v>
      </c>
      <c r="O958">
        <f t="shared" si="316"/>
        <v>-1559.888454858951</v>
      </c>
      <c r="P958">
        <f t="shared" si="317"/>
        <v>5675.9004685525506</v>
      </c>
      <c r="R958">
        <f t="shared" si="318"/>
        <v>5886.3484538818557</v>
      </c>
      <c r="S958">
        <f t="shared" si="319"/>
        <v>-1.3025913271871405</v>
      </c>
      <c r="T958">
        <f t="shared" si="320"/>
        <v>1.8390013264026526</v>
      </c>
      <c r="U958">
        <f t="shared" si="321"/>
        <v>105.36701452183232</v>
      </c>
      <c r="W958">
        <f t="shared" si="322"/>
        <v>5886.3484538818557</v>
      </c>
      <c r="X958">
        <f t="shared" si="323"/>
        <v>1.8951745953786199</v>
      </c>
      <c r="Y958">
        <f t="shared" si="324"/>
        <v>108.58550575560841</v>
      </c>
      <c r="AA958">
        <f t="shared" si="325"/>
        <v>-1876.0942712201179</v>
      </c>
      <c r="AB958">
        <f t="shared" si="326"/>
        <v>5579.3698932775878</v>
      </c>
      <c r="AD958">
        <f t="shared" si="327"/>
        <v>-1876.0942712201179</v>
      </c>
      <c r="AE958">
        <f t="shared" si="328"/>
        <v>-5079.3698932775878</v>
      </c>
      <c r="AG958">
        <f t="shared" si="329"/>
        <v>5414.769452824351</v>
      </c>
    </row>
    <row r="959" spans="1:33" x14ac:dyDescent="0.2">
      <c r="A959">
        <f>'建築限界数値データ　線間左'!A1043</f>
        <v>664.3764185742898</v>
      </c>
      <c r="B959">
        <f>'建築限界数値データ　線間左'!B1043</f>
        <v>5672.9028586389586</v>
      </c>
      <c r="D959">
        <f t="shared" si="308"/>
        <v>60</v>
      </c>
      <c r="E959">
        <f t="shared" si="309"/>
        <v>300</v>
      </c>
      <c r="F959">
        <f t="shared" si="310"/>
        <v>-2140</v>
      </c>
      <c r="G959">
        <f t="shared" si="311"/>
        <v>500</v>
      </c>
      <c r="I959">
        <f t="shared" si="312"/>
        <v>5.6173268975967375E-2</v>
      </c>
      <c r="J959">
        <f t="shared" si="313"/>
        <v>76.666666666666671</v>
      </c>
      <c r="L959">
        <f t="shared" si="314"/>
        <v>587.70975190762317</v>
      </c>
      <c r="M959">
        <f t="shared" si="315"/>
        <v>5672.9028586389586</v>
      </c>
      <c r="O959">
        <f t="shared" si="316"/>
        <v>-1552.2902480923767</v>
      </c>
      <c r="P959">
        <f t="shared" si="317"/>
        <v>5672.9028586389586</v>
      </c>
      <c r="R959">
        <f t="shared" si="318"/>
        <v>5881.4481089164392</v>
      </c>
      <c r="S959">
        <f t="shared" si="319"/>
        <v>-1.3037019700289076</v>
      </c>
      <c r="T959">
        <f t="shared" si="320"/>
        <v>1.8378906835608855</v>
      </c>
      <c r="U959">
        <f t="shared" si="321"/>
        <v>105.30337937445266</v>
      </c>
      <c r="W959">
        <f t="shared" si="322"/>
        <v>5881.4481089164392</v>
      </c>
      <c r="X959">
        <f t="shared" si="323"/>
        <v>1.8940639525368528</v>
      </c>
      <c r="Y959">
        <f t="shared" si="324"/>
        <v>108.52187060822872</v>
      </c>
      <c r="AA959">
        <f t="shared" si="325"/>
        <v>-1868.3397521228248</v>
      </c>
      <c r="AB959">
        <f t="shared" si="326"/>
        <v>5576.8036031865404</v>
      </c>
      <c r="AD959">
        <f t="shared" si="327"/>
        <v>-1868.3397521228248</v>
      </c>
      <c r="AE959">
        <f t="shared" si="328"/>
        <v>-5076.8036031865404</v>
      </c>
      <c r="AG959">
        <f t="shared" si="329"/>
        <v>5409.6791267773187</v>
      </c>
    </row>
    <row r="960" spans="1:33" x14ac:dyDescent="0.2">
      <c r="A960">
        <f>'建築限界数値データ　線間左'!A1044</f>
        <v>671.96094443372681</v>
      </c>
      <c r="B960">
        <f>'建築限界数値データ　線間左'!B1044</f>
        <v>5669.8708001386613</v>
      </c>
      <c r="D960">
        <f t="shared" si="308"/>
        <v>60</v>
      </c>
      <c r="E960">
        <f t="shared" si="309"/>
        <v>300</v>
      </c>
      <c r="F960">
        <f t="shared" si="310"/>
        <v>-2140</v>
      </c>
      <c r="G960">
        <f t="shared" si="311"/>
        <v>500</v>
      </c>
      <c r="I960">
        <f t="shared" si="312"/>
        <v>5.6173268975967375E-2</v>
      </c>
      <c r="J960">
        <f t="shared" si="313"/>
        <v>76.666666666666671</v>
      </c>
      <c r="L960">
        <f t="shared" si="314"/>
        <v>595.29427776706018</v>
      </c>
      <c r="M960">
        <f t="shared" si="315"/>
        <v>5669.8708001386613</v>
      </c>
      <c r="O960">
        <f t="shared" si="316"/>
        <v>-1544.7057222329399</v>
      </c>
      <c r="P960">
        <f t="shared" si="317"/>
        <v>5669.8708001386613</v>
      </c>
      <c r="R960">
        <f t="shared" si="318"/>
        <v>5876.5253899361487</v>
      </c>
      <c r="S960">
        <f t="shared" si="319"/>
        <v>-1.3048106767070755</v>
      </c>
      <c r="T960">
        <f t="shared" si="320"/>
        <v>1.8367819768827176</v>
      </c>
      <c r="U960">
        <f t="shared" si="321"/>
        <v>105.23985516107567</v>
      </c>
      <c r="W960">
        <f t="shared" si="322"/>
        <v>5876.5253899361487</v>
      </c>
      <c r="X960">
        <f t="shared" si="323"/>
        <v>1.8929552458586849</v>
      </c>
      <c r="Y960">
        <f t="shared" si="324"/>
        <v>108.45834639485176</v>
      </c>
      <c r="AA960">
        <f t="shared" si="325"/>
        <v>-1860.5969582815189</v>
      </c>
      <c r="AB960">
        <f t="shared" si="326"/>
        <v>5574.2021507474738</v>
      </c>
      <c r="AD960">
        <f t="shared" si="327"/>
        <v>-1860.5969582815189</v>
      </c>
      <c r="AE960">
        <f t="shared" si="328"/>
        <v>-5074.2021507474738</v>
      </c>
      <c r="AG960">
        <f t="shared" si="329"/>
        <v>5404.5673747134215</v>
      </c>
    </row>
    <row r="961" spans="1:33" x14ac:dyDescent="0.2">
      <c r="A961">
        <f>'建築限界数値データ　線間左'!A1045</f>
        <v>679.53163320469378</v>
      </c>
      <c r="B961">
        <f>'建築限界数値データ　線間左'!B1045</f>
        <v>5666.8043554881187</v>
      </c>
      <c r="D961">
        <f t="shared" si="308"/>
        <v>60</v>
      </c>
      <c r="E961">
        <f t="shared" si="309"/>
        <v>300</v>
      </c>
      <c r="F961">
        <f t="shared" si="310"/>
        <v>-2140</v>
      </c>
      <c r="G961">
        <f t="shared" si="311"/>
        <v>500</v>
      </c>
      <c r="I961">
        <f t="shared" si="312"/>
        <v>5.6173268975967375E-2</v>
      </c>
      <c r="J961">
        <f t="shared" si="313"/>
        <v>76.666666666666671</v>
      </c>
      <c r="L961">
        <f t="shared" si="314"/>
        <v>602.86496653802715</v>
      </c>
      <c r="M961">
        <f t="shared" si="315"/>
        <v>5666.8043554881187</v>
      </c>
      <c r="O961">
        <f t="shared" si="316"/>
        <v>-1537.1350334619729</v>
      </c>
      <c r="P961">
        <f t="shared" si="317"/>
        <v>5666.8043554881187</v>
      </c>
      <c r="R961">
        <f t="shared" si="318"/>
        <v>5871.5803421630235</v>
      </c>
      <c r="S961">
        <f t="shared" si="319"/>
        <v>-1.3059174335185737</v>
      </c>
      <c r="T961">
        <f t="shared" si="320"/>
        <v>1.8356752200712194</v>
      </c>
      <c r="U961">
        <f t="shared" si="321"/>
        <v>105.17644266682946</v>
      </c>
      <c r="W961">
        <f t="shared" si="322"/>
        <v>5871.5803421630235</v>
      </c>
      <c r="X961">
        <f t="shared" si="323"/>
        <v>1.8918484890471867</v>
      </c>
      <c r="Y961">
        <f t="shared" si="324"/>
        <v>108.39493390060555</v>
      </c>
      <c r="AA961">
        <f t="shared" si="325"/>
        <v>-1852.8660491366018</v>
      </c>
      <c r="AB961">
        <f t="shared" si="326"/>
        <v>5571.5655895297659</v>
      </c>
      <c r="AD961">
        <f t="shared" si="327"/>
        <v>-1852.8660491366018</v>
      </c>
      <c r="AE961">
        <f t="shared" si="328"/>
        <v>-5071.5655895297659</v>
      </c>
      <c r="AG961">
        <f t="shared" si="329"/>
        <v>5399.4342411909684</v>
      </c>
    </row>
    <row r="962" spans="1:33" x14ac:dyDescent="0.2">
      <c r="A962">
        <f>'建築限界数値データ　線間左'!A1046</f>
        <v>687.08832899079312</v>
      </c>
      <c r="B962">
        <f>'建築限界数値データ　線間左'!B1046</f>
        <v>5663.7035878318711</v>
      </c>
      <c r="D962">
        <f t="shared" si="308"/>
        <v>60</v>
      </c>
      <c r="E962">
        <f t="shared" si="309"/>
        <v>300</v>
      </c>
      <c r="F962">
        <f t="shared" si="310"/>
        <v>-2140</v>
      </c>
      <c r="G962">
        <f t="shared" si="311"/>
        <v>500</v>
      </c>
      <c r="I962">
        <f t="shared" si="312"/>
        <v>5.6173268975967375E-2</v>
      </c>
      <c r="J962">
        <f t="shared" si="313"/>
        <v>76.666666666666671</v>
      </c>
      <c r="L962">
        <f t="shared" si="314"/>
        <v>610.42166232412649</v>
      </c>
      <c r="M962">
        <f t="shared" si="315"/>
        <v>5663.7035878318711</v>
      </c>
      <c r="O962">
        <f t="shared" si="316"/>
        <v>-1529.5783376758736</v>
      </c>
      <c r="P962">
        <f t="shared" si="317"/>
        <v>5663.7035878318711</v>
      </c>
      <c r="R962">
        <f t="shared" si="318"/>
        <v>5866.6130110914</v>
      </c>
      <c r="S962">
        <f t="shared" si="319"/>
        <v>-1.3070222266950826</v>
      </c>
      <c r="T962">
        <f t="shared" si="320"/>
        <v>1.8345704268947105</v>
      </c>
      <c r="U962">
        <f t="shared" si="321"/>
        <v>105.11314268058064</v>
      </c>
      <c r="W962">
        <f t="shared" si="322"/>
        <v>5866.6130110914</v>
      </c>
      <c r="X962">
        <f t="shared" si="323"/>
        <v>1.8907436958706778</v>
      </c>
      <c r="Y962">
        <f t="shared" si="324"/>
        <v>108.33163391435673</v>
      </c>
      <c r="AA962">
        <f t="shared" si="325"/>
        <v>-1845.1471838837465</v>
      </c>
      <c r="AB962">
        <f t="shared" si="326"/>
        <v>5568.8939738257532</v>
      </c>
      <c r="AD962">
        <f t="shared" si="327"/>
        <v>-1845.1471838837465</v>
      </c>
      <c r="AE962">
        <f t="shared" si="328"/>
        <v>-5068.8939738257532</v>
      </c>
      <c r="AG962">
        <f t="shared" si="329"/>
        <v>5394.2797710242239</v>
      </c>
    </row>
    <row r="963" spans="1:33" x14ac:dyDescent="0.2">
      <c r="A963">
        <f>'建築限界数値データ　線間左'!A1047</f>
        <v>694.63087618377369</v>
      </c>
      <c r="B963">
        <f>'建築限界数値データ　線間左'!B1047</f>
        <v>5660.568561021244</v>
      </c>
      <c r="D963">
        <f t="shared" ref="D963:D1026" si="330">D962</f>
        <v>60</v>
      </c>
      <c r="E963">
        <f t="shared" ref="E963:E1026" si="331">E962</f>
        <v>300</v>
      </c>
      <c r="F963">
        <f t="shared" ref="F963:F1026" si="332">F962</f>
        <v>-2140</v>
      </c>
      <c r="G963">
        <f t="shared" ref="G963:G1026" si="333">G962</f>
        <v>500</v>
      </c>
      <c r="I963">
        <f t="shared" ref="I963:I1026" si="334">I962</f>
        <v>5.6173268975967375E-2</v>
      </c>
      <c r="J963">
        <f t="shared" ref="J963:J1026" si="335">J962</f>
        <v>76.666666666666671</v>
      </c>
      <c r="L963">
        <f t="shared" ref="L963:L1026" si="336">A963-J963</f>
        <v>617.96420951710707</v>
      </c>
      <c r="M963">
        <f t="shared" ref="M963:M1026" si="337">B963</f>
        <v>5660.568561021244</v>
      </c>
      <c r="O963">
        <f t="shared" ref="O963:O1026" si="338">L963+F963</f>
        <v>-1522.0357904828929</v>
      </c>
      <c r="P963">
        <f t="shared" ref="P963:P1026" si="339">M963</f>
        <v>5660.568561021244</v>
      </c>
      <c r="R963">
        <f t="shared" ref="R963:R1026" si="340">SQRT(O963^2+P963^2)</f>
        <v>5861.6234424886934</v>
      </c>
      <c r="S963">
        <f t="shared" ref="S963:S1026" si="341">IF(AND(O963=0,P963=0),0,IF(O963=0,PI()/2,ATAN(P963/O963)))</f>
        <v>-1.3081250424025028</v>
      </c>
      <c r="T963">
        <f t="shared" ref="T963:T1026" si="342">IF(AND(O963&gt;=0,P963&gt;=0),S963,IF(AND(O963&lt;0,P963&gt;=0),S963+PI(),IF(AND(O963&lt;0,P963&lt;0),S963+PI(),S963+2*PI())))</f>
        <v>1.8334676111872903</v>
      </c>
      <c r="U963">
        <f t="shared" ref="U963:U1026" si="343">T963*180/PI()</f>
        <v>105.04995599496473</v>
      </c>
      <c r="W963">
        <f t="shared" ref="W963:W1026" si="344">R963</f>
        <v>5861.6234424886934</v>
      </c>
      <c r="X963">
        <f t="shared" ref="X963:X1026" si="345">IF(T963+I963&gt;=2*PI(),MOD(T963+I963,2*PI()),T963+I963)</f>
        <v>1.8896408801632576</v>
      </c>
      <c r="Y963">
        <f t="shared" ref="Y963:Y1026" si="346">X963*180/PI()</f>
        <v>108.26844722874083</v>
      </c>
      <c r="AA963">
        <f t="shared" ref="AA963:AA1026" si="347">W963*COS(X963)</f>
        <v>-1837.4405214706117</v>
      </c>
      <c r="AB963">
        <f t="shared" ref="AB963:AB1026" si="348">W963*SIN(X963)</f>
        <v>5566.1873586496176</v>
      </c>
      <c r="AD963">
        <f t="shared" ref="AD963:AD1026" si="349">AA963</f>
        <v>-1837.4405214706117</v>
      </c>
      <c r="AE963">
        <f t="shared" ref="AE963:AE1026" si="350">G963-AB963</f>
        <v>-5066.1873586496176</v>
      </c>
      <c r="AG963">
        <f t="shared" ref="AG963:AG1026" si="351">SQRT(AD963^2+AE963^2)</f>
        <v>5389.1040092842322</v>
      </c>
    </row>
    <row r="964" spans="1:33" x14ac:dyDescent="0.2">
      <c r="A964">
        <f>'建築限界数値データ　線間左'!A1048</f>
        <v>702.15911946673145</v>
      </c>
      <c r="B964">
        <f>'建築限界数値データ　線間左'!B1048</f>
        <v>5657.399339613029</v>
      </c>
      <c r="D964">
        <f t="shared" si="330"/>
        <v>60</v>
      </c>
      <c r="E964">
        <f t="shared" si="331"/>
        <v>300</v>
      </c>
      <c r="F964">
        <f t="shared" si="332"/>
        <v>-2140</v>
      </c>
      <c r="G964">
        <f t="shared" si="333"/>
        <v>500</v>
      </c>
      <c r="I964">
        <f t="shared" si="334"/>
        <v>5.6173268975967375E-2</v>
      </c>
      <c r="J964">
        <f t="shared" si="335"/>
        <v>76.666666666666671</v>
      </c>
      <c r="L964">
        <f t="shared" si="336"/>
        <v>625.49245280006483</v>
      </c>
      <c r="M964">
        <f t="shared" si="337"/>
        <v>5657.399339613029</v>
      </c>
      <c r="O964">
        <f t="shared" si="338"/>
        <v>-1514.5075471999353</v>
      </c>
      <c r="P964">
        <f t="shared" si="339"/>
        <v>5657.399339613029</v>
      </c>
      <c r="R964">
        <f t="shared" si="340"/>
        <v>5856.6116823961875</v>
      </c>
      <c r="S964">
        <f t="shared" si="341"/>
        <v>-1.3092258667404173</v>
      </c>
      <c r="T964">
        <f t="shared" si="342"/>
        <v>1.8323667868493758</v>
      </c>
      <c r="U964">
        <f t="shared" si="343"/>
        <v>104.98688340641695</v>
      </c>
      <c r="W964">
        <f t="shared" si="344"/>
        <v>5856.6116823961875</v>
      </c>
      <c r="X964">
        <f t="shared" si="345"/>
        <v>1.8885400558253431</v>
      </c>
      <c r="Y964">
        <f t="shared" si="346"/>
        <v>108.20537464019304</v>
      </c>
      <c r="AA964">
        <f t="shared" si="347"/>
        <v>-1829.7462205935819</v>
      </c>
      <c r="AB964">
        <f t="shared" si="348"/>
        <v>5563.4457997362579</v>
      </c>
      <c r="AD964">
        <f t="shared" si="349"/>
        <v>-1829.7462205935819</v>
      </c>
      <c r="AE964">
        <f t="shared" si="350"/>
        <v>-5063.4457997362579</v>
      </c>
      <c r="AG964">
        <f t="shared" si="351"/>
        <v>5383.9070012996372</v>
      </c>
    </row>
    <row r="965" spans="1:33" x14ac:dyDescent="0.2">
      <c r="A965">
        <f>'建築限界数値データ　線間左'!A1049</f>
        <v>709.67290381731198</v>
      </c>
      <c r="B965">
        <f>'建築限界数値データ　線間左'!B1049</f>
        <v>5654.1959888681586</v>
      </c>
      <c r="D965">
        <f t="shared" si="330"/>
        <v>60</v>
      </c>
      <c r="E965">
        <f t="shared" si="331"/>
        <v>300</v>
      </c>
      <c r="F965">
        <f t="shared" si="332"/>
        <v>-2140</v>
      </c>
      <c r="G965">
        <f t="shared" si="333"/>
        <v>500</v>
      </c>
      <c r="I965">
        <f t="shared" si="334"/>
        <v>5.6173268975967375E-2</v>
      </c>
      <c r="J965">
        <f t="shared" si="335"/>
        <v>76.666666666666671</v>
      </c>
      <c r="L965">
        <f t="shared" si="336"/>
        <v>633.00623715064535</v>
      </c>
      <c r="M965">
        <f t="shared" si="337"/>
        <v>5654.1959888681586</v>
      </c>
      <c r="O965">
        <f t="shared" si="338"/>
        <v>-1506.9937628493547</v>
      </c>
      <c r="P965">
        <f t="shared" si="339"/>
        <v>5654.1959888681586</v>
      </c>
      <c r="R965">
        <f t="shared" si="340"/>
        <v>5851.5777771298253</v>
      </c>
      <c r="S965">
        <f t="shared" si="341"/>
        <v>-1.3103246857415545</v>
      </c>
      <c r="T965">
        <f t="shared" si="342"/>
        <v>1.8312679678482386</v>
      </c>
      <c r="U965">
        <f t="shared" si="343"/>
        <v>104.92392571520301</v>
      </c>
      <c r="W965">
        <f t="shared" si="344"/>
        <v>5851.5777771298253</v>
      </c>
      <c r="X965">
        <f t="shared" si="345"/>
        <v>1.8874412368242059</v>
      </c>
      <c r="Y965">
        <f t="shared" si="346"/>
        <v>108.1424169489791</v>
      </c>
      <c r="AA965">
        <f t="shared" si="347"/>
        <v>-1822.0644396944861</v>
      </c>
      <c r="AB965">
        <f t="shared" si="348"/>
        <v>5560.6693535401337</v>
      </c>
      <c r="AD965">
        <f t="shared" si="349"/>
        <v>-1822.0644396944861</v>
      </c>
      <c r="AE965">
        <f t="shared" si="350"/>
        <v>-5060.6693535401337</v>
      </c>
      <c r="AG965">
        <f t="shared" si="351"/>
        <v>5378.6887926575091</v>
      </c>
    </row>
    <row r="966" spans="1:33" x14ac:dyDescent="0.2">
      <c r="A966">
        <f>'建築限界数値データ　線間左'!A1050</f>
        <v>717.17207451089894</v>
      </c>
      <c r="B966">
        <f>'建築限界数値データ　線間左'!B1050</f>
        <v>5650.9585747503579</v>
      </c>
      <c r="D966">
        <f t="shared" si="330"/>
        <v>60</v>
      </c>
      <c r="E966">
        <f t="shared" si="331"/>
        <v>300</v>
      </c>
      <c r="F966">
        <f t="shared" si="332"/>
        <v>-2140</v>
      </c>
      <c r="G966">
        <f t="shared" si="333"/>
        <v>500</v>
      </c>
      <c r="I966">
        <f t="shared" si="334"/>
        <v>5.6173268975967375E-2</v>
      </c>
      <c r="J966">
        <f t="shared" si="335"/>
        <v>76.666666666666671</v>
      </c>
      <c r="L966">
        <f t="shared" si="336"/>
        <v>640.50540784423231</v>
      </c>
      <c r="M966">
        <f t="shared" si="337"/>
        <v>5650.9585747503579</v>
      </c>
      <c r="O966">
        <f t="shared" si="338"/>
        <v>-1499.4945921557678</v>
      </c>
      <c r="P966">
        <f t="shared" si="339"/>
        <v>5650.9585747503579</v>
      </c>
      <c r="R966">
        <f t="shared" si="340"/>
        <v>5846.5217732810161</v>
      </c>
      <c r="S966">
        <f t="shared" si="341"/>
        <v>-1.3114214853712445</v>
      </c>
      <c r="T966">
        <f t="shared" si="342"/>
        <v>1.8301711682185486</v>
      </c>
      <c r="U966">
        <f t="shared" si="343"/>
        <v>104.86108372545026</v>
      </c>
      <c r="W966">
        <f t="shared" si="344"/>
        <v>5846.5217732810161</v>
      </c>
      <c r="X966">
        <f t="shared" si="345"/>
        <v>1.8863444371945159</v>
      </c>
      <c r="Y966">
        <f t="shared" si="346"/>
        <v>108.07957495922635</v>
      </c>
      <c r="AA966">
        <f t="shared" si="347"/>
        <v>-1814.3953369573419</v>
      </c>
      <c r="AB966">
        <f t="shared" si="348"/>
        <v>5557.8580772341111</v>
      </c>
      <c r="AD966">
        <f t="shared" si="349"/>
        <v>-1814.3953369573419</v>
      </c>
      <c r="AE966">
        <f t="shared" si="350"/>
        <v>-5057.8580772341111</v>
      </c>
      <c r="AG966">
        <f t="shared" si="351"/>
        <v>5373.4494292041945</v>
      </c>
    </row>
    <row r="967" spans="1:33" x14ac:dyDescent="0.2">
      <c r="A967">
        <f>'建築限界数値データ　線間左'!A1051</f>
        <v>724.65647712380269</v>
      </c>
      <c r="B967">
        <f>'建築限界数値データ　線間左'!B1051</f>
        <v>5647.6871639247902</v>
      </c>
      <c r="D967">
        <f t="shared" si="330"/>
        <v>60</v>
      </c>
      <c r="E967">
        <f t="shared" si="331"/>
        <v>300</v>
      </c>
      <c r="F967">
        <f t="shared" si="332"/>
        <v>-2140</v>
      </c>
      <c r="G967">
        <f t="shared" si="333"/>
        <v>500</v>
      </c>
      <c r="I967">
        <f t="shared" si="334"/>
        <v>5.6173268975967375E-2</v>
      </c>
      <c r="J967">
        <f t="shared" si="335"/>
        <v>76.666666666666671</v>
      </c>
      <c r="L967">
        <f t="shared" si="336"/>
        <v>647.98981045713606</v>
      </c>
      <c r="M967">
        <f t="shared" si="337"/>
        <v>5647.6871639247902</v>
      </c>
      <c r="O967">
        <f t="shared" si="338"/>
        <v>-1492.0101895428638</v>
      </c>
      <c r="P967">
        <f t="shared" si="339"/>
        <v>5647.6871639247902</v>
      </c>
      <c r="R967">
        <f t="shared" si="340"/>
        <v>5841.4437177174423</v>
      </c>
      <c r="S967">
        <f t="shared" si="341"/>
        <v>-1.312516251526874</v>
      </c>
      <c r="T967">
        <f t="shared" si="342"/>
        <v>1.8290764020629191</v>
      </c>
      <c r="U967">
        <f t="shared" si="343"/>
        <v>104.79835824517893</v>
      </c>
      <c r="W967">
        <f t="shared" si="344"/>
        <v>5841.4437177174423</v>
      </c>
      <c r="X967">
        <f t="shared" si="345"/>
        <v>1.8852496710388864</v>
      </c>
      <c r="Y967">
        <f t="shared" si="346"/>
        <v>108.01684947895501</v>
      </c>
      <c r="AA967">
        <f t="shared" si="347"/>
        <v>-1806.7390703050949</v>
      </c>
      <c r="AB967">
        <f t="shared" si="348"/>
        <v>5555.0120287082773</v>
      </c>
      <c r="AD967">
        <f t="shared" si="349"/>
        <v>-1806.7390703050949</v>
      </c>
      <c r="AE967">
        <f t="shared" si="350"/>
        <v>-5055.0120287082773</v>
      </c>
      <c r="AG967">
        <f t="shared" si="351"/>
        <v>5368.1889570461553</v>
      </c>
    </row>
    <row r="968" spans="1:33" x14ac:dyDescent="0.2">
      <c r="A968">
        <f>'建築限界数値データ　線間左'!A1052</f>
        <v>732.12595753644064</v>
      </c>
      <c r="B968">
        <f>'建築限界数値データ　線間左'!B1052</f>
        <v>5644.3818237566811</v>
      </c>
      <c r="D968">
        <f t="shared" si="330"/>
        <v>60</v>
      </c>
      <c r="E968">
        <f t="shared" si="331"/>
        <v>300</v>
      </c>
      <c r="F968">
        <f t="shared" si="332"/>
        <v>-2140</v>
      </c>
      <c r="G968">
        <f t="shared" si="333"/>
        <v>500</v>
      </c>
      <c r="I968">
        <f t="shared" si="334"/>
        <v>5.6173268975967375E-2</v>
      </c>
      <c r="J968">
        <f t="shared" si="335"/>
        <v>76.666666666666671</v>
      </c>
      <c r="L968">
        <f t="shared" si="336"/>
        <v>655.45929086977401</v>
      </c>
      <c r="M968">
        <f t="shared" si="337"/>
        <v>5644.3818237566811</v>
      </c>
      <c r="O968">
        <f t="shared" si="338"/>
        <v>-1484.5407091302259</v>
      </c>
      <c r="P968">
        <f t="shared" si="339"/>
        <v>5644.3818237566811</v>
      </c>
      <c r="R968">
        <f t="shared" si="340"/>
        <v>5836.3436575838878</v>
      </c>
      <c r="S968">
        <f t="shared" si="341"/>
        <v>-1.3136089700373359</v>
      </c>
      <c r="T968">
        <f t="shared" si="342"/>
        <v>1.8279836835524572</v>
      </c>
      <c r="U968">
        <f t="shared" si="343"/>
        <v>104.73575008633362</v>
      </c>
      <c r="W968">
        <f t="shared" si="344"/>
        <v>5836.3436575838878</v>
      </c>
      <c r="X968">
        <f t="shared" si="345"/>
        <v>1.8841569525284245</v>
      </c>
      <c r="Y968">
        <f t="shared" si="346"/>
        <v>107.95424132010972</v>
      </c>
      <c r="AA968">
        <f t="shared" si="347"/>
        <v>-1799.0957973963739</v>
      </c>
      <c r="AB968">
        <f t="shared" si="348"/>
        <v>5552.1312665687565</v>
      </c>
      <c r="AD968">
        <f t="shared" si="349"/>
        <v>-1799.0957973963739</v>
      </c>
      <c r="AE968">
        <f t="shared" si="350"/>
        <v>-5052.1312665687565</v>
      </c>
      <c r="AG968">
        <f t="shared" si="351"/>
        <v>5362.907422550843</v>
      </c>
    </row>
    <row r="969" spans="1:33" x14ac:dyDescent="0.2">
      <c r="A969">
        <f>'建築限界数値データ　線間左'!A1053</f>
        <v>739.58036193650685</v>
      </c>
      <c r="B969">
        <f>'建築限界数値データ　線間左'!B1053</f>
        <v>5641.0426223099339</v>
      </c>
      <c r="D969">
        <f t="shared" si="330"/>
        <v>60</v>
      </c>
      <c r="E969">
        <f t="shared" si="331"/>
        <v>300</v>
      </c>
      <c r="F969">
        <f t="shared" si="332"/>
        <v>-2140</v>
      </c>
      <c r="G969">
        <f t="shared" si="333"/>
        <v>500</v>
      </c>
      <c r="I969">
        <f t="shared" si="334"/>
        <v>5.6173268975967375E-2</v>
      </c>
      <c r="J969">
        <f t="shared" si="335"/>
        <v>76.666666666666671</v>
      </c>
      <c r="L969">
        <f t="shared" si="336"/>
        <v>662.91369526984022</v>
      </c>
      <c r="M969">
        <f t="shared" si="337"/>
        <v>5641.0426223099339</v>
      </c>
      <c r="O969">
        <f t="shared" si="338"/>
        <v>-1477.0863047301598</v>
      </c>
      <c r="P969">
        <f t="shared" si="339"/>
        <v>5641.0426223099339</v>
      </c>
      <c r="R969">
        <f t="shared" si="340"/>
        <v>5831.2216403030625</v>
      </c>
      <c r="S969">
        <f t="shared" si="341"/>
        <v>-1.3146996266624775</v>
      </c>
      <c r="T969">
        <f t="shared" si="342"/>
        <v>1.8268930269273156</v>
      </c>
      <c r="U969">
        <f t="shared" si="343"/>
        <v>104.67326006481503</v>
      </c>
      <c r="W969">
        <f t="shared" si="344"/>
        <v>5831.2216403030625</v>
      </c>
      <c r="X969">
        <f t="shared" si="345"/>
        <v>1.8830662959032829</v>
      </c>
      <c r="Y969">
        <f t="shared" si="346"/>
        <v>107.89175129859113</v>
      </c>
      <c r="AA969">
        <f t="shared" si="347"/>
        <v>-1791.4656756222353</v>
      </c>
      <c r="AB969">
        <f t="shared" si="348"/>
        <v>5549.2158501364956</v>
      </c>
      <c r="AD969">
        <f t="shared" si="349"/>
        <v>-1791.4656756222353</v>
      </c>
      <c r="AE969">
        <f t="shared" si="350"/>
        <v>-5049.2158501364956</v>
      </c>
      <c r="AG969">
        <f t="shared" si="351"/>
        <v>5357.6048723475542</v>
      </c>
    </row>
    <row r="970" spans="1:33" x14ac:dyDescent="0.2">
      <c r="A970">
        <f>'建築限界数値データ　線間左'!A1054</f>
        <v>747.01953682214412</v>
      </c>
      <c r="B970">
        <f>'建築限界数値データ　線間左'!B1054</f>
        <v>5637.6696283457259</v>
      </c>
      <c r="D970">
        <f t="shared" si="330"/>
        <v>60</v>
      </c>
      <c r="E970">
        <f t="shared" si="331"/>
        <v>300</v>
      </c>
      <c r="F970">
        <f t="shared" si="332"/>
        <v>-2140</v>
      </c>
      <c r="G970">
        <f t="shared" si="333"/>
        <v>500</v>
      </c>
      <c r="I970">
        <f t="shared" si="334"/>
        <v>5.6173268975967375E-2</v>
      </c>
      <c r="J970">
        <f t="shared" si="335"/>
        <v>76.666666666666671</v>
      </c>
      <c r="L970">
        <f t="shared" si="336"/>
        <v>670.35287015547749</v>
      </c>
      <c r="M970">
        <f t="shared" si="337"/>
        <v>5637.6696283457259</v>
      </c>
      <c r="O970">
        <f t="shared" si="338"/>
        <v>-1469.6471298445226</v>
      </c>
      <c r="P970">
        <f t="shared" si="339"/>
        <v>5637.6696283457259</v>
      </c>
      <c r="R970">
        <f t="shared" si="340"/>
        <v>5826.0777135764401</v>
      </c>
      <c r="S970">
        <f t="shared" si="341"/>
        <v>-1.315788207092544</v>
      </c>
      <c r="T970">
        <f t="shared" si="342"/>
        <v>1.8258044464972492</v>
      </c>
      <c r="U970">
        <f t="shared" si="343"/>
        <v>104.61088900051169</v>
      </c>
      <c r="W970">
        <f t="shared" si="344"/>
        <v>5826.0777135764401</v>
      </c>
      <c r="X970">
        <f t="shared" si="345"/>
        <v>1.8819777154732165</v>
      </c>
      <c r="Y970">
        <f t="shared" si="346"/>
        <v>107.82938023428778</v>
      </c>
      <c r="AA970">
        <f t="shared" si="347"/>
        <v>-1783.8488621029271</v>
      </c>
      <c r="AB970">
        <f t="shared" si="348"/>
        <v>5546.2658394460477</v>
      </c>
      <c r="AD970">
        <f t="shared" si="349"/>
        <v>-1783.8488621029271</v>
      </c>
      <c r="AE970">
        <f t="shared" si="350"/>
        <v>-5046.2658394460477</v>
      </c>
      <c r="AG970">
        <f t="shared" si="351"/>
        <v>5352.2813533283197</v>
      </c>
    </row>
    <row r="971" spans="1:33" x14ac:dyDescent="0.2">
      <c r="A971">
        <f>'建築限界数値データ　線間左'!A1055</f>
        <v>754.44332900510369</v>
      </c>
      <c r="B971">
        <f>'建築限界数値データ　線間左'!B1055</f>
        <v>5634.2629113210933</v>
      </c>
      <c r="D971">
        <f t="shared" si="330"/>
        <v>60</v>
      </c>
      <c r="E971">
        <f t="shared" si="331"/>
        <v>300</v>
      </c>
      <c r="F971">
        <f t="shared" si="332"/>
        <v>-2140</v>
      </c>
      <c r="G971">
        <f t="shared" si="333"/>
        <v>500</v>
      </c>
      <c r="I971">
        <f t="shared" si="334"/>
        <v>5.6173268975967375E-2</v>
      </c>
      <c r="J971">
        <f t="shared" si="335"/>
        <v>76.666666666666671</v>
      </c>
      <c r="L971">
        <f t="shared" si="336"/>
        <v>677.77666233843706</v>
      </c>
      <c r="M971">
        <f t="shared" si="337"/>
        <v>5634.2629113210933</v>
      </c>
      <c r="O971">
        <f t="shared" si="338"/>
        <v>-1462.2233376615629</v>
      </c>
      <c r="P971">
        <f t="shared" si="339"/>
        <v>5634.2629113210933</v>
      </c>
      <c r="R971">
        <f t="shared" si="340"/>
        <v>5820.9119253851077</v>
      </c>
      <c r="S971">
        <f t="shared" si="341"/>
        <v>-1.3168746969476188</v>
      </c>
      <c r="T971">
        <f t="shared" si="342"/>
        <v>1.8247179566421743</v>
      </c>
      <c r="U971">
        <f t="shared" si="343"/>
        <v>104.54863771733213</v>
      </c>
      <c r="W971">
        <f t="shared" si="344"/>
        <v>5820.9119253851077</v>
      </c>
      <c r="X971">
        <f t="shared" si="345"/>
        <v>1.8808912256181416</v>
      </c>
      <c r="Y971">
        <f t="shared" si="346"/>
        <v>107.76712895110822</v>
      </c>
      <c r="AA971">
        <f t="shared" si="347"/>
        <v>-1776.2455136846495</v>
      </c>
      <c r="AB971">
        <f t="shared" si="348"/>
        <v>5543.2812952443355</v>
      </c>
      <c r="AD971">
        <f t="shared" si="349"/>
        <v>-1776.2455136846495</v>
      </c>
      <c r="AE971">
        <f t="shared" si="350"/>
        <v>-5043.2812952443355</v>
      </c>
      <c r="AG971">
        <f t="shared" si="351"/>
        <v>5346.9369126487945</v>
      </c>
    </row>
    <row r="972" spans="1:33" x14ac:dyDescent="0.2">
      <c r="A972">
        <f>'建築限界数値データ　線間左'!A1056</f>
        <v>761.8515856138971</v>
      </c>
      <c r="B972">
        <f>'建築限界数値データ　線間左'!B1056</f>
        <v>5630.8225413875025</v>
      </c>
      <c r="D972">
        <f t="shared" si="330"/>
        <v>60</v>
      </c>
      <c r="E972">
        <f t="shared" si="331"/>
        <v>300</v>
      </c>
      <c r="F972">
        <f t="shared" si="332"/>
        <v>-2140</v>
      </c>
      <c r="G972">
        <f t="shared" si="333"/>
        <v>500</v>
      </c>
      <c r="I972">
        <f t="shared" si="334"/>
        <v>5.6173268975967375E-2</v>
      </c>
      <c r="J972">
        <f t="shared" si="335"/>
        <v>76.666666666666671</v>
      </c>
      <c r="L972">
        <f t="shared" si="336"/>
        <v>685.18491894723047</v>
      </c>
      <c r="M972">
        <f t="shared" si="337"/>
        <v>5630.8225413875025</v>
      </c>
      <c r="O972">
        <f t="shared" si="338"/>
        <v>-1454.8150810527695</v>
      </c>
      <c r="P972">
        <f t="shared" si="339"/>
        <v>5630.8225413875025</v>
      </c>
      <c r="R972">
        <f t="shared" si="340"/>
        <v>5815.7243239906229</v>
      </c>
      <c r="S972">
        <f t="shared" si="341"/>
        <v>-1.3179590817770597</v>
      </c>
      <c r="T972">
        <f t="shared" si="342"/>
        <v>1.8236335718127334</v>
      </c>
      <c r="U972">
        <f t="shared" si="343"/>
        <v>104.48650704323715</v>
      </c>
      <c r="W972">
        <f t="shared" si="344"/>
        <v>5815.7243239906229</v>
      </c>
      <c r="X972">
        <f t="shared" si="345"/>
        <v>1.8798068407887008</v>
      </c>
      <c r="Y972">
        <f t="shared" si="346"/>
        <v>107.70499827701325</v>
      </c>
      <c r="AA972">
        <f t="shared" si="347"/>
        <v>-1768.655786936333</v>
      </c>
      <c r="AB972">
        <f t="shared" si="348"/>
        <v>5540.2622789893994</v>
      </c>
      <c r="AD972">
        <f t="shared" si="349"/>
        <v>-1768.655786936333</v>
      </c>
      <c r="AE972">
        <f t="shared" si="350"/>
        <v>-5040.2622789893994</v>
      </c>
      <c r="AG972">
        <f t="shared" si="351"/>
        <v>5341.5715977291547</v>
      </c>
    </row>
    <row r="973" spans="1:33" x14ac:dyDescent="0.2">
      <c r="A973">
        <f>'建築限界数値データ　線間左'!A1057</f>
        <v>769.24415409694654</v>
      </c>
      <c r="B973">
        <f>'建築限界数値データ　線間左'!B1057</f>
        <v>5627.3485893894012</v>
      </c>
      <c r="D973">
        <f t="shared" si="330"/>
        <v>60</v>
      </c>
      <c r="E973">
        <f t="shared" si="331"/>
        <v>300</v>
      </c>
      <c r="F973">
        <f t="shared" si="332"/>
        <v>-2140</v>
      </c>
      <c r="G973">
        <f t="shared" si="333"/>
        <v>500</v>
      </c>
      <c r="I973">
        <f t="shared" si="334"/>
        <v>5.6173268975967375E-2</v>
      </c>
      <c r="J973">
        <f t="shared" si="335"/>
        <v>76.666666666666671</v>
      </c>
      <c r="L973">
        <f t="shared" si="336"/>
        <v>692.57748743027992</v>
      </c>
      <c r="M973">
        <f t="shared" si="337"/>
        <v>5627.3485893894012</v>
      </c>
      <c r="O973">
        <f t="shared" si="338"/>
        <v>-1447.4225125697201</v>
      </c>
      <c r="P973">
        <f t="shared" si="339"/>
        <v>5627.3485893894012</v>
      </c>
      <c r="R973">
        <f t="shared" si="340"/>
        <v>5810.5149579358731</v>
      </c>
      <c r="S973">
        <f t="shared" si="341"/>
        <v>-1.3190413470589324</v>
      </c>
      <c r="T973">
        <f t="shared" si="342"/>
        <v>1.8225513065308607</v>
      </c>
      <c r="U973">
        <f t="shared" si="343"/>
        <v>104.42449781027231</v>
      </c>
      <c r="W973">
        <f t="shared" si="344"/>
        <v>5810.5149579358731</v>
      </c>
      <c r="X973">
        <f t="shared" si="345"/>
        <v>1.878724575506828</v>
      </c>
      <c r="Y973">
        <f t="shared" si="346"/>
        <v>107.64298904404841</v>
      </c>
      <c r="AA973">
        <f t="shared" si="347"/>
        <v>-1761.0798381464053</v>
      </c>
      <c r="AB973">
        <f t="shared" si="348"/>
        <v>5537.2088528491277</v>
      </c>
      <c r="AD973">
        <f t="shared" si="349"/>
        <v>-1761.0798381464053</v>
      </c>
      <c r="AE973">
        <f t="shared" si="350"/>
        <v>-5037.2088528491277</v>
      </c>
      <c r="AG973">
        <f t="shared" si="351"/>
        <v>5336.1854562550006</v>
      </c>
    </row>
    <row r="974" spans="1:33" x14ac:dyDescent="0.2">
      <c r="A974">
        <f>'建築限界数値データ　線間左'!A1058</f>
        <v>776.62088222572629</v>
      </c>
      <c r="B974">
        <f>'建築限界数値データ　線間左'!B1058</f>
        <v>5623.8411268627651</v>
      </c>
      <c r="D974">
        <f t="shared" si="330"/>
        <v>60</v>
      </c>
      <c r="E974">
        <f t="shared" si="331"/>
        <v>300</v>
      </c>
      <c r="F974">
        <f t="shared" si="332"/>
        <v>-2140</v>
      </c>
      <c r="G974">
        <f t="shared" si="333"/>
        <v>500</v>
      </c>
      <c r="I974">
        <f t="shared" si="334"/>
        <v>5.6173268975967375E-2</v>
      </c>
      <c r="J974">
        <f t="shared" si="335"/>
        <v>76.666666666666671</v>
      </c>
      <c r="L974">
        <f t="shared" si="336"/>
        <v>699.95421555905966</v>
      </c>
      <c r="M974">
        <f t="shared" si="337"/>
        <v>5623.8411268627651</v>
      </c>
      <c r="O974">
        <f t="shared" si="338"/>
        <v>-1440.0457844409402</v>
      </c>
      <c r="P974">
        <f t="shared" si="339"/>
        <v>5623.8411268627651</v>
      </c>
      <c r="R974">
        <f t="shared" si="340"/>
        <v>5805.2838760459581</v>
      </c>
      <c r="S974">
        <f t="shared" si="341"/>
        <v>-1.3201214781994399</v>
      </c>
      <c r="T974">
        <f t="shared" si="342"/>
        <v>1.8214711753903532</v>
      </c>
      <c r="U974">
        <f t="shared" si="343"/>
        <v>104.36261085460058</v>
      </c>
      <c r="W974">
        <f t="shared" si="344"/>
        <v>5805.2838760459581</v>
      </c>
      <c r="X974">
        <f t="shared" si="345"/>
        <v>1.8776444443663205</v>
      </c>
      <c r="Y974">
        <f t="shared" si="346"/>
        <v>107.58110208837667</v>
      </c>
      <c r="AA974">
        <f t="shared" si="347"/>
        <v>-1753.5178233195802</v>
      </c>
      <c r="AB974">
        <f t="shared" si="348"/>
        <v>5534.1210796999867</v>
      </c>
      <c r="AD974">
        <f t="shared" si="349"/>
        <v>-1753.5178233195802</v>
      </c>
      <c r="AE974">
        <f t="shared" si="350"/>
        <v>-5034.1210796999867</v>
      </c>
      <c r="AG974">
        <f t="shared" si="351"/>
        <v>5330.7785361782944</v>
      </c>
    </row>
    <row r="975" spans="1:33" x14ac:dyDescent="0.2">
      <c r="A975">
        <f>'建築限界数値データ　線間左'!A1059</f>
        <v>783.98161809789644</v>
      </c>
      <c r="B975">
        <f>'建築限界数値データ　線間左'!B1059</f>
        <v>5620.3002260336216</v>
      </c>
      <c r="D975">
        <f t="shared" si="330"/>
        <v>60</v>
      </c>
      <c r="E975">
        <f t="shared" si="331"/>
        <v>300</v>
      </c>
      <c r="F975">
        <f t="shared" si="332"/>
        <v>-2140</v>
      </c>
      <c r="G975">
        <f t="shared" si="333"/>
        <v>500</v>
      </c>
      <c r="I975">
        <f t="shared" si="334"/>
        <v>5.6173268975967375E-2</v>
      </c>
      <c r="J975">
        <f t="shared" si="335"/>
        <v>76.666666666666671</v>
      </c>
      <c r="L975">
        <f t="shared" si="336"/>
        <v>707.31495143122982</v>
      </c>
      <c r="M975">
        <f t="shared" si="337"/>
        <v>5620.3002260336216</v>
      </c>
      <c r="O975">
        <f t="shared" si="338"/>
        <v>-1432.6850485687701</v>
      </c>
      <c r="P975">
        <f t="shared" si="339"/>
        <v>5620.3002260336216</v>
      </c>
      <c r="R975">
        <f t="shared" si="340"/>
        <v>5800.0311274290652</v>
      </c>
      <c r="S975">
        <f t="shared" si="341"/>
        <v>-1.3211994605323489</v>
      </c>
      <c r="T975">
        <f t="shared" si="342"/>
        <v>1.8203931930574442</v>
      </c>
      <c r="U975">
        <f t="shared" si="343"/>
        <v>104.30084701653522</v>
      </c>
      <c r="W975">
        <f t="shared" si="344"/>
        <v>5800.0311274290652</v>
      </c>
      <c r="X975">
        <f t="shared" si="345"/>
        <v>1.8765664620334115</v>
      </c>
      <c r="Y975">
        <f t="shared" si="346"/>
        <v>107.51933825031132</v>
      </c>
      <c r="AA975">
        <f t="shared" si="347"/>
        <v>-1745.9698981736392</v>
      </c>
      <c r="AB975">
        <f t="shared" si="348"/>
        <v>5530.9990231257143</v>
      </c>
      <c r="AD975">
        <f t="shared" si="349"/>
        <v>-1745.9698981736392</v>
      </c>
      <c r="AE975">
        <f t="shared" si="350"/>
        <v>-5030.9990231257143</v>
      </c>
      <c r="AG975">
        <f t="shared" si="351"/>
        <v>5325.3508857182696</v>
      </c>
    </row>
    <row r="976" spans="1:33" x14ac:dyDescent="0.2">
      <c r="A976">
        <f>'建築限界数値データ　線間左'!A1060</f>
        <v>791.32621014043195</v>
      </c>
      <c r="B976">
        <f>'建築限界数値データ　線間左'!B1060</f>
        <v>5616.725959816561</v>
      </c>
      <c r="D976">
        <f t="shared" si="330"/>
        <v>60</v>
      </c>
      <c r="E976">
        <f t="shared" si="331"/>
        <v>300</v>
      </c>
      <c r="F976">
        <f t="shared" si="332"/>
        <v>-2140</v>
      </c>
      <c r="G976">
        <f t="shared" si="333"/>
        <v>500</v>
      </c>
      <c r="I976">
        <f t="shared" si="334"/>
        <v>5.6173268975967375E-2</v>
      </c>
      <c r="J976">
        <f t="shared" si="335"/>
        <v>76.666666666666671</v>
      </c>
      <c r="L976">
        <f t="shared" si="336"/>
        <v>714.65954347376532</v>
      </c>
      <c r="M976">
        <f t="shared" si="337"/>
        <v>5616.725959816561</v>
      </c>
      <c r="O976">
        <f t="shared" si="338"/>
        <v>-1425.3404565262347</v>
      </c>
      <c r="P976">
        <f t="shared" si="339"/>
        <v>5616.725959816561</v>
      </c>
      <c r="R976">
        <f t="shared" si="340"/>
        <v>5794.7567614773689</v>
      </c>
      <c r="S976">
        <f t="shared" si="341"/>
        <v>-1.3222752793184118</v>
      </c>
      <c r="T976">
        <f t="shared" si="342"/>
        <v>1.8193173742713813</v>
      </c>
      <c r="U976">
        <f t="shared" si="343"/>
        <v>104.23920714057293</v>
      </c>
      <c r="W976">
        <f t="shared" si="344"/>
        <v>5794.7567614773689</v>
      </c>
      <c r="X976">
        <f t="shared" si="345"/>
        <v>1.8754906432473486</v>
      </c>
      <c r="Y976">
        <f t="shared" si="346"/>
        <v>107.45769837434902</v>
      </c>
      <c r="AA976">
        <f t="shared" si="347"/>
        <v>-1738.4362181362276</v>
      </c>
      <c r="AB976">
        <f t="shared" si="348"/>
        <v>5527.8427474160198</v>
      </c>
      <c r="AD976">
        <f t="shared" si="349"/>
        <v>-1738.4362181362276</v>
      </c>
      <c r="AE976">
        <f t="shared" si="350"/>
        <v>-5027.8427474160198</v>
      </c>
      <c r="AG976">
        <f t="shared" si="351"/>
        <v>5319.9025533623881</v>
      </c>
    </row>
    <row r="977" spans="1:33" x14ac:dyDescent="0.2">
      <c r="A977">
        <f>'建築限界数値データ　線間左'!A1061</f>
        <v>798.65450711274173</v>
      </c>
      <c r="B977">
        <f>'建築限界数値データ　線間左'!B1061</f>
        <v>5613.1184018132408</v>
      </c>
      <c r="D977">
        <f t="shared" si="330"/>
        <v>60</v>
      </c>
      <c r="E977">
        <f t="shared" si="331"/>
        <v>300</v>
      </c>
      <c r="F977">
        <f t="shared" si="332"/>
        <v>-2140</v>
      </c>
      <c r="G977">
        <f t="shared" si="333"/>
        <v>500</v>
      </c>
      <c r="I977">
        <f t="shared" si="334"/>
        <v>5.6173268975967375E-2</v>
      </c>
      <c r="J977">
        <f t="shared" si="335"/>
        <v>76.666666666666671</v>
      </c>
      <c r="L977">
        <f t="shared" si="336"/>
        <v>721.9878404460751</v>
      </c>
      <c r="M977">
        <f t="shared" si="337"/>
        <v>5613.1184018132408</v>
      </c>
      <c r="O977">
        <f t="shared" si="338"/>
        <v>-1418.0121595539249</v>
      </c>
      <c r="P977">
        <f t="shared" si="339"/>
        <v>5613.1184018132408</v>
      </c>
      <c r="R977">
        <f t="shared" si="340"/>
        <v>5789.4608278679298</v>
      </c>
      <c r="S977">
        <f t="shared" si="341"/>
        <v>-1.3233489197447847</v>
      </c>
      <c r="T977">
        <f t="shared" si="342"/>
        <v>1.8182437338450084</v>
      </c>
      <c r="U977">
        <f t="shared" si="343"/>
        <v>104.17769207542713</v>
      </c>
      <c r="W977">
        <f t="shared" si="344"/>
        <v>5789.4608278679298</v>
      </c>
      <c r="X977">
        <f t="shared" si="345"/>
        <v>1.8744170028209757</v>
      </c>
      <c r="Y977">
        <f t="shared" si="346"/>
        <v>107.39618330920322</v>
      </c>
      <c r="AA977">
        <f t="shared" si="347"/>
        <v>-1730.9169383416572</v>
      </c>
      <c r="AB977">
        <f t="shared" si="348"/>
        <v>5524.6523175652565</v>
      </c>
      <c r="AD977">
        <f t="shared" si="349"/>
        <v>-1730.9169383416572</v>
      </c>
      <c r="AE977">
        <f t="shared" si="350"/>
        <v>-5024.6523175652565</v>
      </c>
      <c r="AG977">
        <f t="shared" si="351"/>
        <v>5314.4335878672864</v>
      </c>
    </row>
    <row r="978" spans="1:33" x14ac:dyDescent="0.2">
      <c r="A978">
        <f>'建築限界数値データ　線間左'!A1062</f>
        <v>805.96635810978546</v>
      </c>
      <c r="B978">
        <f>'建築限界数値データ　線間左'!B1062</f>
        <v>5609.4776263108624</v>
      </c>
      <c r="D978">
        <f t="shared" si="330"/>
        <v>60</v>
      </c>
      <c r="E978">
        <f t="shared" si="331"/>
        <v>300</v>
      </c>
      <c r="F978">
        <f t="shared" si="332"/>
        <v>-2140</v>
      </c>
      <c r="G978">
        <f t="shared" si="333"/>
        <v>500</v>
      </c>
      <c r="I978">
        <f t="shared" si="334"/>
        <v>5.6173268975967375E-2</v>
      </c>
      <c r="J978">
        <f t="shared" si="335"/>
        <v>76.666666666666671</v>
      </c>
      <c r="L978">
        <f t="shared" si="336"/>
        <v>729.29969144311883</v>
      </c>
      <c r="M978">
        <f t="shared" si="337"/>
        <v>5609.4776263108624</v>
      </c>
      <c r="O978">
        <f t="shared" si="338"/>
        <v>-1410.7003085568813</v>
      </c>
      <c r="P978">
        <f t="shared" si="339"/>
        <v>5609.4776263108624</v>
      </c>
      <c r="R978">
        <f t="shared" si="340"/>
        <v>5784.1433765636057</v>
      </c>
      <c r="S978">
        <f t="shared" si="341"/>
        <v>-1.3244203669244441</v>
      </c>
      <c r="T978">
        <f t="shared" si="342"/>
        <v>1.817172286665349</v>
      </c>
      <c r="U978">
        <f t="shared" si="343"/>
        <v>104.11630267406147</v>
      </c>
      <c r="W978">
        <f t="shared" si="344"/>
        <v>5784.1433765636057</v>
      </c>
      <c r="X978">
        <f t="shared" si="345"/>
        <v>1.8733455556413163</v>
      </c>
      <c r="Y978">
        <f t="shared" si="346"/>
        <v>107.33479390783755</v>
      </c>
      <c r="AA978">
        <f t="shared" si="347"/>
        <v>-1723.412213627704</v>
      </c>
      <c r="AB978">
        <f t="shared" si="348"/>
        <v>5521.4277992710804</v>
      </c>
      <c r="AD978">
        <f t="shared" si="349"/>
        <v>-1723.412213627704</v>
      </c>
      <c r="AE978">
        <f t="shared" si="350"/>
        <v>-5021.4277992710804</v>
      </c>
      <c r="AG978">
        <f t="shared" si="351"/>
        <v>5308.9440382597322</v>
      </c>
    </row>
    <row r="979" spans="1:33" x14ac:dyDescent="0.2">
      <c r="A979">
        <f>'建築限界数値データ　線間左'!A1063</f>
        <v>813.26161256518003</v>
      </c>
      <c r="B979">
        <f>'建築限界数値データ　線間左'!B1063</f>
        <v>5605.8037082806486</v>
      </c>
      <c r="D979">
        <f t="shared" si="330"/>
        <v>60</v>
      </c>
      <c r="E979">
        <f t="shared" si="331"/>
        <v>300</v>
      </c>
      <c r="F979">
        <f t="shared" si="332"/>
        <v>-2140</v>
      </c>
      <c r="G979">
        <f t="shared" si="333"/>
        <v>500</v>
      </c>
      <c r="I979">
        <f t="shared" si="334"/>
        <v>5.6173268975967375E-2</v>
      </c>
      <c r="J979">
        <f t="shared" si="335"/>
        <v>76.666666666666671</v>
      </c>
      <c r="L979">
        <f t="shared" si="336"/>
        <v>736.5949458985134</v>
      </c>
      <c r="M979">
        <f t="shared" si="337"/>
        <v>5605.8037082806486</v>
      </c>
      <c r="O979">
        <f t="shared" si="338"/>
        <v>-1403.4050541014867</v>
      </c>
      <c r="P979">
        <f t="shared" si="339"/>
        <v>5605.8037082806486</v>
      </c>
      <c r="R979">
        <f t="shared" si="340"/>
        <v>5778.8044578139752</v>
      </c>
      <c r="S979">
        <f t="shared" si="341"/>
        <v>-1.3254896058955963</v>
      </c>
      <c r="T979">
        <f t="shared" si="342"/>
        <v>1.8161030476941968</v>
      </c>
      <c r="U979">
        <f t="shared" si="343"/>
        <v>104.05503979372354</v>
      </c>
      <c r="W979">
        <f t="shared" si="344"/>
        <v>5778.8044578139752</v>
      </c>
      <c r="X979">
        <f t="shared" si="345"/>
        <v>1.8722763166701641</v>
      </c>
      <c r="Y979">
        <f t="shared" si="346"/>
        <v>107.27353102749963</v>
      </c>
      <c r="AA979">
        <f t="shared" si="347"/>
        <v>-1715.9221985324284</v>
      </c>
      <c r="AB979">
        <f t="shared" si="348"/>
        <v>5518.1692589331024</v>
      </c>
      <c r="AD979">
        <f t="shared" si="349"/>
        <v>-1715.9221985324284</v>
      </c>
      <c r="AE979">
        <f t="shared" si="350"/>
        <v>-5018.1692589331024</v>
      </c>
      <c r="AG979">
        <f t="shared" si="351"/>
        <v>5303.4339538376043</v>
      </c>
    </row>
    <row r="980" spans="1:33" x14ac:dyDescent="0.2">
      <c r="A980">
        <f>'建築限界数値データ　線間左'!A1064</f>
        <v>820.54012025430029</v>
      </c>
      <c r="B980">
        <f>'建築限界数値データ　線間左'!B1064</f>
        <v>5602.096723376294</v>
      </c>
      <c r="D980">
        <f t="shared" si="330"/>
        <v>60</v>
      </c>
      <c r="E980">
        <f t="shared" si="331"/>
        <v>300</v>
      </c>
      <c r="F980">
        <f t="shared" si="332"/>
        <v>-2140</v>
      </c>
      <c r="G980">
        <f t="shared" si="333"/>
        <v>500</v>
      </c>
      <c r="I980">
        <f t="shared" si="334"/>
        <v>5.6173268975967375E-2</v>
      </c>
      <c r="J980">
        <f t="shared" si="335"/>
        <v>76.666666666666671</v>
      </c>
      <c r="L980">
        <f t="shared" si="336"/>
        <v>743.87345358763366</v>
      </c>
      <c r="M980">
        <f t="shared" si="337"/>
        <v>5602.096723376294</v>
      </c>
      <c r="O980">
        <f t="shared" si="338"/>
        <v>-1396.1265464123662</v>
      </c>
      <c r="P980">
        <f t="shared" si="339"/>
        <v>5602.096723376294</v>
      </c>
      <c r="R980">
        <f t="shared" si="340"/>
        <v>5773.4441221562656</v>
      </c>
      <c r="S980">
        <f t="shared" si="341"/>
        <v>-1.3265566216210865</v>
      </c>
      <c r="T980">
        <f t="shared" si="342"/>
        <v>1.8150360319687067</v>
      </c>
      <c r="U980">
        <f t="shared" si="343"/>
        <v>103.99390429597885</v>
      </c>
      <c r="W980">
        <f t="shared" si="344"/>
        <v>5773.4441221562656</v>
      </c>
      <c r="X980">
        <f t="shared" si="345"/>
        <v>1.871209300944674</v>
      </c>
      <c r="Y980">
        <f t="shared" si="346"/>
        <v>107.21239552975494</v>
      </c>
      <c r="AA980">
        <f t="shared" si="347"/>
        <v>-1708.4470472909859</v>
      </c>
      <c r="AB980">
        <f t="shared" si="348"/>
        <v>5514.8767636515186</v>
      </c>
      <c r="AD980">
        <f t="shared" si="349"/>
        <v>-1708.4470472909859</v>
      </c>
      <c r="AE980">
        <f t="shared" si="350"/>
        <v>-5014.8767636515186</v>
      </c>
      <c r="AG980">
        <f t="shared" si="351"/>
        <v>5297.9033841708751</v>
      </c>
    </row>
    <row r="981" spans="1:33" x14ac:dyDescent="0.2">
      <c r="A981">
        <f>'建築限界数値データ　線間左'!A1065</f>
        <v>827.80173129737068</v>
      </c>
      <c r="B981">
        <f>'建築限界数値データ　線間左'!B1065</f>
        <v>5598.356747932412</v>
      </c>
      <c r="D981">
        <f t="shared" si="330"/>
        <v>60</v>
      </c>
      <c r="E981">
        <f t="shared" si="331"/>
        <v>300</v>
      </c>
      <c r="F981">
        <f t="shared" si="332"/>
        <v>-2140</v>
      </c>
      <c r="G981">
        <f t="shared" si="333"/>
        <v>500</v>
      </c>
      <c r="I981">
        <f t="shared" si="334"/>
        <v>5.6173268975967375E-2</v>
      </c>
      <c r="J981">
        <f t="shared" si="335"/>
        <v>76.666666666666671</v>
      </c>
      <c r="L981">
        <f t="shared" si="336"/>
        <v>751.13506463070405</v>
      </c>
      <c r="M981">
        <f t="shared" si="337"/>
        <v>5598.356747932412</v>
      </c>
      <c r="O981">
        <f t="shared" si="338"/>
        <v>-1388.8649353692958</v>
      </c>
      <c r="P981">
        <f t="shared" si="339"/>
        <v>5598.356747932412</v>
      </c>
      <c r="R981">
        <f t="shared" si="340"/>
        <v>5768.0624204162987</v>
      </c>
      <c r="S981">
        <f t="shared" si="341"/>
        <v>-1.3276213989878016</v>
      </c>
      <c r="T981">
        <f t="shared" si="342"/>
        <v>1.8139712546019915</v>
      </c>
      <c r="U981">
        <f t="shared" si="343"/>
        <v>103.93289704674503</v>
      </c>
      <c r="W981">
        <f t="shared" si="344"/>
        <v>5768.0624204162987</v>
      </c>
      <c r="X981">
        <f t="shared" si="345"/>
        <v>1.8701445235779588</v>
      </c>
      <c r="Y981">
        <f t="shared" si="346"/>
        <v>107.15138828052112</v>
      </c>
      <c r="AA981">
        <f t="shared" si="347"/>
        <v>-1700.9869138324566</v>
      </c>
      <c r="AB981">
        <f t="shared" si="348"/>
        <v>5511.5503812257275</v>
      </c>
      <c r="AD981">
        <f t="shared" si="349"/>
        <v>-1700.9869138324566</v>
      </c>
      <c r="AE981">
        <f t="shared" si="350"/>
        <v>-5011.5503812257275</v>
      </c>
      <c r="AG981">
        <f t="shared" si="351"/>
        <v>5292.3523791026046</v>
      </c>
    </row>
    <row r="982" spans="1:33" x14ac:dyDescent="0.2">
      <c r="A982">
        <f>'建築限界数値データ　線間左'!A1066</f>
        <v>835.04629616255477</v>
      </c>
      <c r="B982">
        <f>'建築限界数値データ　線間左'!B1066</f>
        <v>5594.5838589629584</v>
      </c>
      <c r="D982">
        <f t="shared" si="330"/>
        <v>60</v>
      </c>
      <c r="E982">
        <f t="shared" si="331"/>
        <v>300</v>
      </c>
      <c r="F982">
        <f t="shared" si="332"/>
        <v>-2140</v>
      </c>
      <c r="G982">
        <f t="shared" si="333"/>
        <v>500</v>
      </c>
      <c r="I982">
        <f t="shared" si="334"/>
        <v>5.6173268975967375E-2</v>
      </c>
      <c r="J982">
        <f t="shared" si="335"/>
        <v>76.666666666666671</v>
      </c>
      <c r="L982">
        <f t="shared" si="336"/>
        <v>758.37962949588814</v>
      </c>
      <c r="M982">
        <f t="shared" si="337"/>
        <v>5594.5838589629584</v>
      </c>
      <c r="O982">
        <f t="shared" si="338"/>
        <v>-1381.6203705041119</v>
      </c>
      <c r="P982">
        <f t="shared" si="339"/>
        <v>5594.5838589629584</v>
      </c>
      <c r="R982">
        <f t="shared" si="340"/>
        <v>5762.6594037094355</v>
      </c>
      <c r="S982">
        <f t="shared" si="341"/>
        <v>-1.3286839228060718</v>
      </c>
      <c r="T982">
        <f t="shared" si="342"/>
        <v>1.8129087307837213</v>
      </c>
      <c r="U982">
        <f t="shared" si="343"/>
        <v>103.87201891632601</v>
      </c>
      <c r="W982">
        <f t="shared" si="344"/>
        <v>5762.6594037094355</v>
      </c>
      <c r="X982">
        <f t="shared" si="345"/>
        <v>1.8690819997596886</v>
      </c>
      <c r="Y982">
        <f t="shared" si="346"/>
        <v>107.09051015010211</v>
      </c>
      <c r="AA982">
        <f t="shared" si="347"/>
        <v>-1693.5419517766693</v>
      </c>
      <c r="AB982">
        <f t="shared" si="348"/>
        <v>5508.1901801529384</v>
      </c>
      <c r="AD982">
        <f t="shared" si="349"/>
        <v>-1693.5419517766693</v>
      </c>
      <c r="AE982">
        <f t="shared" si="350"/>
        <v>-5008.1901801529384</v>
      </c>
      <c r="AG982">
        <f t="shared" si="351"/>
        <v>5286.7809887499452</v>
      </c>
    </row>
    <row r="983" spans="1:33" x14ac:dyDescent="0.2">
      <c r="A983">
        <f>'建築限界数値データ　線間左'!A1067</f>
        <v>842.27366566903197</v>
      </c>
      <c r="B983">
        <f>'建築限界数値データ　線間左'!B1067</f>
        <v>5590.7781341596483</v>
      </c>
      <c r="D983">
        <f t="shared" si="330"/>
        <v>60</v>
      </c>
      <c r="E983">
        <f t="shared" si="331"/>
        <v>300</v>
      </c>
      <c r="F983">
        <f t="shared" si="332"/>
        <v>-2140</v>
      </c>
      <c r="G983">
        <f t="shared" si="333"/>
        <v>500</v>
      </c>
      <c r="I983">
        <f t="shared" si="334"/>
        <v>5.6173268975967375E-2</v>
      </c>
      <c r="J983">
        <f t="shared" si="335"/>
        <v>76.666666666666671</v>
      </c>
      <c r="L983">
        <f t="shared" si="336"/>
        <v>765.60699900236534</v>
      </c>
      <c r="M983">
        <f t="shared" si="337"/>
        <v>5590.7781341596483</v>
      </c>
      <c r="O983">
        <f t="shared" si="338"/>
        <v>-1374.3930009976348</v>
      </c>
      <c r="P983">
        <f t="shared" si="339"/>
        <v>5590.7781341596483</v>
      </c>
      <c r="R983">
        <f t="shared" si="340"/>
        <v>5757.2351234415401</v>
      </c>
      <c r="S983">
        <f t="shared" si="341"/>
        <v>-1.3297441778090651</v>
      </c>
      <c r="T983">
        <f t="shared" si="342"/>
        <v>1.8118484757807281</v>
      </c>
      <c r="U983">
        <f t="shared" si="343"/>
        <v>103.81127077944686</v>
      </c>
      <c r="W983">
        <f t="shared" si="344"/>
        <v>5757.2351234415401</v>
      </c>
      <c r="X983">
        <f t="shared" si="345"/>
        <v>1.8680217447566954</v>
      </c>
      <c r="Y983">
        <f t="shared" si="346"/>
        <v>107.02976201322295</v>
      </c>
      <c r="AA983">
        <f t="shared" si="347"/>
        <v>-1686.1123144310452</v>
      </c>
      <c r="AB983">
        <f t="shared" si="348"/>
        <v>5504.7962296267524</v>
      </c>
      <c r="AD983">
        <f t="shared" si="349"/>
        <v>-1686.1123144310452</v>
      </c>
      <c r="AE983">
        <f t="shared" si="350"/>
        <v>-5004.7962296267524</v>
      </c>
      <c r="AG983">
        <f t="shared" si="351"/>
        <v>5281.1892635051599</v>
      </c>
    </row>
    <row r="984" spans="1:33" x14ac:dyDescent="0.2">
      <c r="A984">
        <f>'建築限界数値データ　線間左'!A1068</f>
        <v>849.48369099007107</v>
      </c>
      <c r="B984">
        <f>'建築限界数値データ　線間左'!B1068</f>
        <v>5586.9396518903559</v>
      </c>
      <c r="D984">
        <f t="shared" si="330"/>
        <v>60</v>
      </c>
      <c r="E984">
        <f t="shared" si="331"/>
        <v>300</v>
      </c>
      <c r="F984">
        <f t="shared" si="332"/>
        <v>-2140</v>
      </c>
      <c r="G984">
        <f t="shared" si="333"/>
        <v>500</v>
      </c>
      <c r="I984">
        <f t="shared" si="334"/>
        <v>5.6173268975967375E-2</v>
      </c>
      <c r="J984">
        <f t="shared" si="335"/>
        <v>76.666666666666671</v>
      </c>
      <c r="L984">
        <f t="shared" si="336"/>
        <v>772.81702432340444</v>
      </c>
      <c r="M984">
        <f t="shared" si="337"/>
        <v>5586.9396518903559</v>
      </c>
      <c r="O984">
        <f t="shared" si="338"/>
        <v>-1367.1829756765956</v>
      </c>
      <c r="P984">
        <f t="shared" si="339"/>
        <v>5586.9396518903559</v>
      </c>
      <c r="R984">
        <f t="shared" si="340"/>
        <v>5751.7896313099491</v>
      </c>
      <c r="S984">
        <f t="shared" si="341"/>
        <v>-1.3308021486521808</v>
      </c>
      <c r="T984">
        <f t="shared" si="342"/>
        <v>1.8107905049376123</v>
      </c>
      <c r="U984">
        <f t="shared" si="343"/>
        <v>103.75065351528845</v>
      </c>
      <c r="W984">
        <f t="shared" si="344"/>
        <v>5751.7896313099491</v>
      </c>
      <c r="X984">
        <f t="shared" si="345"/>
        <v>1.8669637739135796</v>
      </c>
      <c r="Y984">
        <f t="shared" si="346"/>
        <v>106.96914474906454</v>
      </c>
      <c r="AA984">
        <f t="shared" si="347"/>
        <v>-1678.6981547874366</v>
      </c>
      <c r="AB984">
        <f t="shared" si="348"/>
        <v>5501.3685995357455</v>
      </c>
      <c r="AD984">
        <f t="shared" si="349"/>
        <v>-1678.6981547874366</v>
      </c>
      <c r="AE984">
        <f t="shared" si="350"/>
        <v>-5001.3685995357455</v>
      </c>
      <c r="AG984">
        <f t="shared" si="351"/>
        <v>5275.5772540366506</v>
      </c>
    </row>
    <row r="985" spans="1:33" x14ac:dyDescent="0.2">
      <c r="A985">
        <f>'建築限界数値データ　線間左'!A1069</f>
        <v>856.67622365609259</v>
      </c>
      <c r="B985">
        <f>'建築限界数値データ　線間左'!B1069</f>
        <v>5583.0684911975022</v>
      </c>
      <c r="D985">
        <f t="shared" si="330"/>
        <v>60</v>
      </c>
      <c r="E985">
        <f t="shared" si="331"/>
        <v>300</v>
      </c>
      <c r="F985">
        <f t="shared" si="332"/>
        <v>-2140</v>
      </c>
      <c r="G985">
        <f t="shared" si="333"/>
        <v>500</v>
      </c>
      <c r="I985">
        <f t="shared" si="334"/>
        <v>5.6173268975967375E-2</v>
      </c>
      <c r="J985">
        <f t="shared" si="335"/>
        <v>76.666666666666671</v>
      </c>
      <c r="L985">
        <f t="shared" si="336"/>
        <v>780.00955698942596</v>
      </c>
      <c r="M985">
        <f t="shared" si="337"/>
        <v>5583.0684911975022</v>
      </c>
      <c r="O985">
        <f t="shared" si="338"/>
        <v>-1359.9904430105739</v>
      </c>
      <c r="P985">
        <f t="shared" si="339"/>
        <v>5583.0684911975022</v>
      </c>
      <c r="R985">
        <f t="shared" si="340"/>
        <v>5746.3229793044566</v>
      </c>
      <c r="S985">
        <f t="shared" si="341"/>
        <v>-1.3318578199124391</v>
      </c>
      <c r="T985">
        <f t="shared" si="342"/>
        <v>1.809734833677354</v>
      </c>
      <c r="U985">
        <f t="shared" si="343"/>
        <v>103.69016800752237</v>
      </c>
      <c r="W985">
        <f t="shared" si="344"/>
        <v>5746.3229793044566</v>
      </c>
      <c r="X985">
        <f t="shared" si="345"/>
        <v>1.8659081026533213</v>
      </c>
      <c r="Y985">
        <f t="shared" si="346"/>
        <v>106.90865924129847</v>
      </c>
      <c r="AA985">
        <f t="shared" si="347"/>
        <v>-1671.2996255189744</v>
      </c>
      <c r="AB985">
        <f t="shared" si="348"/>
        <v>5497.9073604620307</v>
      </c>
      <c r="AD985">
        <f t="shared" si="349"/>
        <v>-1671.2996255189744</v>
      </c>
      <c r="AE985">
        <f t="shared" si="350"/>
        <v>-4997.9073604620307</v>
      </c>
      <c r="AG985">
        <f t="shared" si="351"/>
        <v>5269.9450112900049</v>
      </c>
    </row>
    <row r="986" spans="1:33" x14ac:dyDescent="0.2">
      <c r="A986">
        <f>'建築限界数値データ　線間左'!A1070</f>
        <v>863.85111555772903</v>
      </c>
      <c r="B986">
        <f>'建築限界数値データ　線間左'!B1070</f>
        <v>5579.1647317964225</v>
      </c>
      <c r="D986">
        <f t="shared" si="330"/>
        <v>60</v>
      </c>
      <c r="E986">
        <f t="shared" si="331"/>
        <v>300</v>
      </c>
      <c r="F986">
        <f t="shared" si="332"/>
        <v>-2140</v>
      </c>
      <c r="G986">
        <f t="shared" si="333"/>
        <v>500</v>
      </c>
      <c r="I986">
        <f t="shared" si="334"/>
        <v>5.6173268975967375E-2</v>
      </c>
      <c r="J986">
        <f t="shared" si="335"/>
        <v>76.666666666666671</v>
      </c>
      <c r="L986">
        <f t="shared" si="336"/>
        <v>787.1844488910624</v>
      </c>
      <c r="M986">
        <f t="shared" si="337"/>
        <v>5579.1647317964225</v>
      </c>
      <c r="O986">
        <f t="shared" si="338"/>
        <v>-1352.8155511089376</v>
      </c>
      <c r="P986">
        <f t="shared" si="339"/>
        <v>5579.1647317964225</v>
      </c>
      <c r="R986">
        <f t="shared" si="340"/>
        <v>5740.8352197082986</v>
      </c>
      <c r="S986">
        <f t="shared" si="341"/>
        <v>-1.3329111760878638</v>
      </c>
      <c r="T986">
        <f t="shared" si="342"/>
        <v>1.8086814775019293</v>
      </c>
      <c r="U986">
        <f t="shared" si="343"/>
        <v>103.62981514434649</v>
      </c>
      <c r="W986">
        <f t="shared" si="344"/>
        <v>5740.8352197082986</v>
      </c>
      <c r="X986">
        <f t="shared" si="345"/>
        <v>1.8648547464778966</v>
      </c>
      <c r="Y986">
        <f t="shared" si="346"/>
        <v>106.84830637812259</v>
      </c>
      <c r="AA986">
        <f t="shared" si="347"/>
        <v>-1663.9168789769337</v>
      </c>
      <c r="AB986">
        <f t="shared" si="348"/>
        <v>5494.4125836797957</v>
      </c>
      <c r="AD986">
        <f t="shared" si="349"/>
        <v>-1663.9168789769337</v>
      </c>
      <c r="AE986">
        <f t="shared" si="350"/>
        <v>-4994.4125836797957</v>
      </c>
      <c r="AG986">
        <f t="shared" si="351"/>
        <v>5264.2925864890367</v>
      </c>
    </row>
    <row r="987" spans="1:33" x14ac:dyDescent="0.2">
      <c r="A987">
        <f>'建築限界数値データ　線間左'!A1071</f>
        <v>871.00821894887258</v>
      </c>
      <c r="B987">
        <f>'建築限界数値データ　線間左'!B1071</f>
        <v>5575.2284540737301</v>
      </c>
      <c r="D987">
        <f t="shared" si="330"/>
        <v>60</v>
      </c>
      <c r="E987">
        <f t="shared" si="331"/>
        <v>300</v>
      </c>
      <c r="F987">
        <f t="shared" si="332"/>
        <v>-2140</v>
      </c>
      <c r="G987">
        <f t="shared" si="333"/>
        <v>500</v>
      </c>
      <c r="I987">
        <f t="shared" si="334"/>
        <v>5.6173268975967375E-2</v>
      </c>
      <c r="J987">
        <f t="shared" si="335"/>
        <v>76.666666666666671</v>
      </c>
      <c r="L987">
        <f t="shared" si="336"/>
        <v>794.34155228220595</v>
      </c>
      <c r="M987">
        <f t="shared" si="337"/>
        <v>5575.2284540737301</v>
      </c>
      <c r="O987">
        <f t="shared" si="338"/>
        <v>-1345.6584477177939</v>
      </c>
      <c r="P987">
        <f t="shared" si="339"/>
        <v>5575.2284540737301</v>
      </c>
      <c r="R987">
        <f t="shared" si="340"/>
        <v>5735.3264050991565</v>
      </c>
      <c r="S987">
        <f t="shared" si="341"/>
        <v>-1.3339622015968657</v>
      </c>
      <c r="T987">
        <f t="shared" si="342"/>
        <v>1.8076304519929274</v>
      </c>
      <c r="U987">
        <f t="shared" si="343"/>
        <v>103.5695958185201</v>
      </c>
      <c r="W987">
        <f t="shared" si="344"/>
        <v>5735.3264050991565</v>
      </c>
      <c r="X987">
        <f t="shared" si="345"/>
        <v>1.8638037209688947</v>
      </c>
      <c r="Y987">
        <f t="shared" si="346"/>
        <v>106.78808705229619</v>
      </c>
      <c r="AA987">
        <f t="shared" si="347"/>
        <v>-1656.5500671875825</v>
      </c>
      <c r="AB987">
        <f t="shared" si="348"/>
        <v>5490.8843411538392</v>
      </c>
      <c r="AD987">
        <f t="shared" si="349"/>
        <v>-1656.5500671875825</v>
      </c>
      <c r="AE987">
        <f t="shared" si="350"/>
        <v>-4990.8843411538392</v>
      </c>
      <c r="AG987">
        <f t="shared" si="351"/>
        <v>5258.6200311368548</v>
      </c>
    </row>
    <row r="988" spans="1:33" x14ac:dyDescent="0.2">
      <c r="A988">
        <f>'建築限界数値データ　線間左'!A1072</f>
        <v>878.14738644971897</v>
      </c>
      <c r="B988">
        <f>'建築限界数値データ　線間左'!B1072</f>
        <v>5571.2597390856572</v>
      </c>
      <c r="D988">
        <f t="shared" si="330"/>
        <v>60</v>
      </c>
      <c r="E988">
        <f t="shared" si="331"/>
        <v>300</v>
      </c>
      <c r="F988">
        <f t="shared" si="332"/>
        <v>-2140</v>
      </c>
      <c r="G988">
        <f t="shared" si="333"/>
        <v>500</v>
      </c>
      <c r="I988">
        <f t="shared" si="334"/>
        <v>5.6173268975967375E-2</v>
      </c>
      <c r="J988">
        <f t="shared" si="335"/>
        <v>76.666666666666671</v>
      </c>
      <c r="L988">
        <f t="shared" si="336"/>
        <v>801.48071978305234</v>
      </c>
      <c r="M988">
        <f t="shared" si="337"/>
        <v>5571.2597390856572</v>
      </c>
      <c r="O988">
        <f t="shared" si="338"/>
        <v>-1338.5192802169477</v>
      </c>
      <c r="P988">
        <f t="shared" si="339"/>
        <v>5571.2597390856572</v>
      </c>
      <c r="R988">
        <f t="shared" si="340"/>
        <v>5729.7965883501729</v>
      </c>
      <c r="S988">
        <f t="shared" si="341"/>
        <v>-1.3350108807776182</v>
      </c>
      <c r="T988">
        <f t="shared" si="342"/>
        <v>1.8065817728121749</v>
      </c>
      <c r="U988">
        <f t="shared" si="343"/>
        <v>103.50951092739976</v>
      </c>
      <c r="W988">
        <f t="shared" si="344"/>
        <v>5729.7965883501729</v>
      </c>
      <c r="X988">
        <f t="shared" si="345"/>
        <v>1.8627550417881422</v>
      </c>
      <c r="Y988">
        <f t="shared" si="346"/>
        <v>106.72800216117585</v>
      </c>
      <c r="AA988">
        <f t="shared" si="347"/>
        <v>-1649.1993418490633</v>
      </c>
      <c r="AB988">
        <f t="shared" si="348"/>
        <v>5487.322705538093</v>
      </c>
      <c r="AD988">
        <f t="shared" si="349"/>
        <v>-1649.1993418490633</v>
      </c>
      <c r="AE988">
        <f t="shared" si="350"/>
        <v>-4987.322705538093</v>
      </c>
      <c r="AG988">
        <f t="shared" si="351"/>
        <v>5252.9273970169425</v>
      </c>
    </row>
    <row r="989" spans="1:33" x14ac:dyDescent="0.2">
      <c r="A989">
        <f>'建築限界数値データ　線間左'!A1073</f>
        <v>885.26847104980027</v>
      </c>
      <c r="B989">
        <f>'建築限界数値データ　線間左'!B1073</f>
        <v>5567.2586685563901</v>
      </c>
      <c r="D989">
        <f t="shared" si="330"/>
        <v>60</v>
      </c>
      <c r="E989">
        <f t="shared" si="331"/>
        <v>300</v>
      </c>
      <c r="F989">
        <f t="shared" si="332"/>
        <v>-2140</v>
      </c>
      <c r="G989">
        <f t="shared" si="333"/>
        <v>500</v>
      </c>
      <c r="I989">
        <f t="shared" si="334"/>
        <v>5.6173268975967375E-2</v>
      </c>
      <c r="J989">
        <f t="shared" si="335"/>
        <v>76.666666666666671</v>
      </c>
      <c r="L989">
        <f t="shared" si="336"/>
        <v>808.60180438313364</v>
      </c>
      <c r="M989">
        <f t="shared" si="337"/>
        <v>5567.2586685563901</v>
      </c>
      <c r="O989">
        <f t="shared" si="338"/>
        <v>-1331.3981956168664</v>
      </c>
      <c r="P989">
        <f t="shared" si="339"/>
        <v>5567.2586685563901</v>
      </c>
      <c r="R989">
        <f t="shared" si="340"/>
        <v>5724.2458226309709</v>
      </c>
      <c r="S989">
        <f t="shared" si="341"/>
        <v>-1.3360571978874307</v>
      </c>
      <c r="T989">
        <f t="shared" si="342"/>
        <v>1.8055354557023624</v>
      </c>
      <c r="U989">
        <f t="shared" si="343"/>
        <v>103.44956137297517</v>
      </c>
      <c r="W989">
        <f t="shared" si="344"/>
        <v>5724.2458226309709</v>
      </c>
      <c r="X989">
        <f t="shared" si="345"/>
        <v>1.8617087246783297</v>
      </c>
      <c r="Y989">
        <f t="shared" si="346"/>
        <v>106.66805260675126</v>
      </c>
      <c r="AA989">
        <f t="shared" si="347"/>
        <v>-1641.8648543282657</v>
      </c>
      <c r="AB989">
        <f t="shared" si="348"/>
        <v>5483.7277501741228</v>
      </c>
      <c r="AD989">
        <f t="shared" si="349"/>
        <v>-1641.8648543282657</v>
      </c>
      <c r="AE989">
        <f t="shared" si="350"/>
        <v>-4983.7277501741228</v>
      </c>
      <c r="AG989">
        <f t="shared" si="351"/>
        <v>5247.2147361942416</v>
      </c>
    </row>
    <row r="990" spans="1:33" x14ac:dyDescent="0.2">
      <c r="A990">
        <f>'建築限界数値データ　線間左'!A1074</f>
        <v>892.37132611101481</v>
      </c>
      <c r="B990">
        <f>'建築限界数値データ　線間左'!B1074</f>
        <v>5563.2253248763818</v>
      </c>
      <c r="D990">
        <f t="shared" si="330"/>
        <v>60</v>
      </c>
      <c r="E990">
        <f t="shared" si="331"/>
        <v>300</v>
      </c>
      <c r="F990">
        <f t="shared" si="332"/>
        <v>-2140</v>
      </c>
      <c r="G990">
        <f t="shared" si="333"/>
        <v>500</v>
      </c>
      <c r="I990">
        <f t="shared" si="334"/>
        <v>5.6173268975967375E-2</v>
      </c>
      <c r="J990">
        <f t="shared" si="335"/>
        <v>76.666666666666671</v>
      </c>
      <c r="L990">
        <f t="shared" si="336"/>
        <v>815.70465944434818</v>
      </c>
      <c r="M990">
        <f t="shared" si="337"/>
        <v>5563.2253248763818</v>
      </c>
      <c r="O990">
        <f t="shared" si="338"/>
        <v>-1324.2953405556518</v>
      </c>
      <c r="P990">
        <f t="shared" si="339"/>
        <v>5563.2253248763818</v>
      </c>
      <c r="R990">
        <f t="shared" si="340"/>
        <v>5718.6741614086859</v>
      </c>
      <c r="S990">
        <f t="shared" si="341"/>
        <v>-1.3371011371021189</v>
      </c>
      <c r="T990">
        <f t="shared" si="342"/>
        <v>1.8044915164876743</v>
      </c>
      <c r="U990">
        <f t="shared" si="343"/>
        <v>103.38974806190534</v>
      </c>
      <c r="W990">
        <f t="shared" si="344"/>
        <v>5718.6741614086859</v>
      </c>
      <c r="X990">
        <f t="shared" si="345"/>
        <v>1.8606647854636416</v>
      </c>
      <c r="Y990">
        <f t="shared" si="346"/>
        <v>106.60823929568143</v>
      </c>
      <c r="AA990">
        <f t="shared" si="347"/>
        <v>-1634.5467556577053</v>
      </c>
      <c r="AB990">
        <f t="shared" si="348"/>
        <v>5480.0995490896157</v>
      </c>
      <c r="AD990">
        <f t="shared" si="349"/>
        <v>-1634.5467556577053</v>
      </c>
      <c r="AE990">
        <f t="shared" si="350"/>
        <v>-4980.0995490896157</v>
      </c>
      <c r="AG990">
        <f t="shared" si="351"/>
        <v>5241.4821010162495</v>
      </c>
    </row>
    <row r="991" spans="1:33" x14ac:dyDescent="0.2">
      <c r="A991">
        <f>'建築限界数値データ　線間左'!A1075</f>
        <v>899.45580537064495</v>
      </c>
      <c r="B991">
        <f>'建築限界数値データ　線間左'!B1075</f>
        <v>5559.1597911006575</v>
      </c>
      <c r="D991">
        <f t="shared" si="330"/>
        <v>60</v>
      </c>
      <c r="E991">
        <f t="shared" si="331"/>
        <v>300</v>
      </c>
      <c r="F991">
        <f t="shared" si="332"/>
        <v>-2140</v>
      </c>
      <c r="G991">
        <f t="shared" si="333"/>
        <v>500</v>
      </c>
      <c r="I991">
        <f t="shared" si="334"/>
        <v>5.6173268975967375E-2</v>
      </c>
      <c r="J991">
        <f t="shared" si="335"/>
        <v>76.666666666666671</v>
      </c>
      <c r="L991">
        <f t="shared" si="336"/>
        <v>822.78913870397832</v>
      </c>
      <c r="M991">
        <f t="shared" si="337"/>
        <v>5559.1597911006575</v>
      </c>
      <c r="O991">
        <f t="shared" si="338"/>
        <v>-1317.2108612960217</v>
      </c>
      <c r="P991">
        <f t="shared" si="339"/>
        <v>5559.1597911006575</v>
      </c>
      <c r="R991">
        <f t="shared" si="340"/>
        <v>5713.0816584490121</v>
      </c>
      <c r="S991">
        <f t="shared" si="341"/>
        <v>-1.3381426825153693</v>
      </c>
      <c r="T991">
        <f t="shared" si="342"/>
        <v>1.8034499710744238</v>
      </c>
      <c r="U991">
        <f t="shared" si="343"/>
        <v>103.33007190555487</v>
      </c>
      <c r="W991">
        <f t="shared" si="344"/>
        <v>5713.0816584490121</v>
      </c>
      <c r="X991">
        <f t="shared" si="345"/>
        <v>1.8596232400503911</v>
      </c>
      <c r="Y991">
        <f t="shared" si="346"/>
        <v>106.54856313933097</v>
      </c>
      <c r="AA991">
        <f t="shared" si="347"/>
        <v>-1627.2451965324169</v>
      </c>
      <c r="AB991">
        <f t="shared" si="348"/>
        <v>5476.4381769968604</v>
      </c>
      <c r="AD991">
        <f t="shared" si="349"/>
        <v>-1627.2451965324169</v>
      </c>
      <c r="AE991">
        <f t="shared" si="350"/>
        <v>-4976.4381769968604</v>
      </c>
      <c r="AG991">
        <f t="shared" si="351"/>
        <v>5235.7295441141396</v>
      </c>
    </row>
    <row r="992" spans="1:33" x14ac:dyDescent="0.2">
      <c r="A992">
        <f>'建築限界数値データ　線間左'!A1076</f>
        <v>906.52176294436958</v>
      </c>
      <c r="B992">
        <f>'建築限界数値データ　線間左'!B1076</f>
        <v>5555.0621509471039</v>
      </c>
      <c r="D992">
        <f t="shared" si="330"/>
        <v>60</v>
      </c>
      <c r="E992">
        <f t="shared" si="331"/>
        <v>300</v>
      </c>
      <c r="F992">
        <f t="shared" si="332"/>
        <v>-2140</v>
      </c>
      <c r="G992">
        <f t="shared" si="333"/>
        <v>500</v>
      </c>
      <c r="I992">
        <f t="shared" si="334"/>
        <v>5.6173268975967375E-2</v>
      </c>
      <c r="J992">
        <f t="shared" si="335"/>
        <v>76.666666666666671</v>
      </c>
      <c r="L992">
        <f t="shared" si="336"/>
        <v>829.85509627770296</v>
      </c>
      <c r="M992">
        <f t="shared" si="337"/>
        <v>5555.0621509471039</v>
      </c>
      <c r="O992">
        <f t="shared" si="338"/>
        <v>-1310.1449037222969</v>
      </c>
      <c r="P992">
        <f t="shared" si="339"/>
        <v>5555.0621509471039</v>
      </c>
      <c r="R992">
        <f t="shared" si="340"/>
        <v>5707.468367817256</v>
      </c>
      <c r="S992">
        <f t="shared" si="341"/>
        <v>-1.3391818181381006</v>
      </c>
      <c r="T992">
        <f t="shared" si="342"/>
        <v>1.8024108354516926</v>
      </c>
      <c r="U992">
        <f t="shared" si="343"/>
        <v>103.27053382003068</v>
      </c>
      <c r="W992">
        <f t="shared" si="344"/>
        <v>5707.468367817256</v>
      </c>
      <c r="X992">
        <f t="shared" si="345"/>
        <v>1.8585841044276599</v>
      </c>
      <c r="Y992">
        <f t="shared" si="346"/>
        <v>106.48902505380677</v>
      </c>
      <c r="AA992">
        <f t="shared" si="347"/>
        <v>-1619.9603273068533</v>
      </c>
      <c r="AB992">
        <f t="shared" si="348"/>
        <v>5472.7437092912032</v>
      </c>
      <c r="AD992">
        <f t="shared" si="349"/>
        <v>-1619.9603273068533</v>
      </c>
      <c r="AE992">
        <f t="shared" si="350"/>
        <v>-4972.7437092912032</v>
      </c>
      <c r="AG992">
        <f t="shared" si="351"/>
        <v>5229.957118403875</v>
      </c>
    </row>
    <row r="993" spans="1:33" x14ac:dyDescent="0.2">
      <c r="A993">
        <f>'建築限界数値データ　線間左'!A1077</f>
        <v>913.5690533292676</v>
      </c>
      <c r="B993">
        <f>'建築限界数値データ　線間左'!B1077</f>
        <v>5550.932488794746</v>
      </c>
      <c r="D993">
        <f t="shared" si="330"/>
        <v>60</v>
      </c>
      <c r="E993">
        <f t="shared" si="331"/>
        <v>300</v>
      </c>
      <c r="F993">
        <f t="shared" si="332"/>
        <v>-2140</v>
      </c>
      <c r="G993">
        <f t="shared" si="333"/>
        <v>500</v>
      </c>
      <c r="I993">
        <f t="shared" si="334"/>
        <v>5.6173268975967375E-2</v>
      </c>
      <c r="J993">
        <f t="shared" si="335"/>
        <v>76.666666666666671</v>
      </c>
      <c r="L993">
        <f t="shared" si="336"/>
        <v>836.90238666260097</v>
      </c>
      <c r="M993">
        <f t="shared" si="337"/>
        <v>5550.932488794746</v>
      </c>
      <c r="O993">
        <f t="shared" si="338"/>
        <v>-1303.097613337399</v>
      </c>
      <c r="P993">
        <f t="shared" si="339"/>
        <v>5550.932488794746</v>
      </c>
      <c r="R993">
        <f t="shared" si="340"/>
        <v>5701.8343438794027</v>
      </c>
      <c r="S993">
        <f t="shared" si="341"/>
        <v>-1.3402185278978211</v>
      </c>
      <c r="T993">
        <f t="shared" si="342"/>
        <v>1.801374125691972</v>
      </c>
      <c r="U993">
        <f t="shared" si="343"/>
        <v>103.21113472621867</v>
      </c>
      <c r="W993">
        <f t="shared" si="344"/>
        <v>5701.8343438794027</v>
      </c>
      <c r="X993">
        <f t="shared" si="345"/>
        <v>1.8575473946679393</v>
      </c>
      <c r="Y993">
        <f t="shared" si="346"/>
        <v>106.42962595999477</v>
      </c>
      <c r="AA993">
        <f t="shared" si="347"/>
        <v>-1612.6922979917881</v>
      </c>
      <c r="AB993">
        <f t="shared" si="348"/>
        <v>5469.016222049504</v>
      </c>
      <c r="AD993">
        <f t="shared" si="349"/>
        <v>-1612.6922979917881</v>
      </c>
      <c r="AE993">
        <f t="shared" si="350"/>
        <v>-4969.016222049504</v>
      </c>
      <c r="AG993">
        <f t="shared" si="351"/>
        <v>5224.1648770873571</v>
      </c>
    </row>
    <row r="994" spans="1:33" x14ac:dyDescent="0.2">
      <c r="A994">
        <f>'建築限界数値データ　線間左'!A1078</f>
        <v>920.59753140681482</v>
      </c>
      <c r="B994">
        <f>'建築限界数値データ　線間左'!B1078</f>
        <v>5546.7708896820104</v>
      </c>
      <c r="D994">
        <f t="shared" si="330"/>
        <v>60</v>
      </c>
      <c r="E994">
        <f t="shared" si="331"/>
        <v>300</v>
      </c>
      <c r="F994">
        <f t="shared" si="332"/>
        <v>-2140</v>
      </c>
      <c r="G994">
        <f t="shared" si="333"/>
        <v>500</v>
      </c>
      <c r="I994">
        <f t="shared" si="334"/>
        <v>5.6173268975967375E-2</v>
      </c>
      <c r="J994">
        <f t="shared" si="335"/>
        <v>76.666666666666671</v>
      </c>
      <c r="L994">
        <f t="shared" si="336"/>
        <v>843.93086474014819</v>
      </c>
      <c r="M994">
        <f t="shared" si="337"/>
        <v>5546.7708896820104</v>
      </c>
      <c r="O994">
        <f t="shared" si="338"/>
        <v>-1296.0691352598519</v>
      </c>
      <c r="P994">
        <f t="shared" si="339"/>
        <v>5546.7708896820104</v>
      </c>
      <c r="R994">
        <f t="shared" si="340"/>
        <v>5696.1796413031934</v>
      </c>
      <c r="S994">
        <f t="shared" si="341"/>
        <v>-1.3412527956379834</v>
      </c>
      <c r="T994">
        <f t="shared" si="342"/>
        <v>1.8003398579518097</v>
      </c>
      <c r="U994">
        <f t="shared" si="343"/>
        <v>103.15187554982084</v>
      </c>
      <c r="W994">
        <f t="shared" si="344"/>
        <v>5696.1796413031934</v>
      </c>
      <c r="X994">
        <f t="shared" si="345"/>
        <v>1.856513126927777</v>
      </c>
      <c r="Y994">
        <f t="shared" si="346"/>
        <v>106.37036678359694</v>
      </c>
      <c r="AA994">
        <f t="shared" si="347"/>
        <v>-1605.4412582512223</v>
      </c>
      <c r="AB994">
        <f t="shared" si="348"/>
        <v>5465.255792028559</v>
      </c>
      <c r="AD994">
        <f t="shared" si="349"/>
        <v>-1605.4412582512223</v>
      </c>
      <c r="AE994">
        <f t="shared" si="350"/>
        <v>-4965.255792028559</v>
      </c>
      <c r="AG994">
        <f t="shared" si="351"/>
        <v>5218.3528736535645</v>
      </c>
    </row>
    <row r="995" spans="1:33" x14ac:dyDescent="0.2">
      <c r="A995">
        <f>'建築限界数値データ　線間左'!A1079</f>
        <v>927.60705244587268</v>
      </c>
      <c r="B995">
        <f>'建築限界数値データ　線間左'!B1079</f>
        <v>5542.5774393049705</v>
      </c>
      <c r="D995">
        <f t="shared" si="330"/>
        <v>60</v>
      </c>
      <c r="E995">
        <f t="shared" si="331"/>
        <v>300</v>
      </c>
      <c r="F995">
        <f t="shared" si="332"/>
        <v>-2140</v>
      </c>
      <c r="G995">
        <f t="shared" si="333"/>
        <v>500</v>
      </c>
      <c r="I995">
        <f t="shared" si="334"/>
        <v>5.6173268975967375E-2</v>
      </c>
      <c r="J995">
        <f t="shared" si="335"/>
        <v>76.666666666666671</v>
      </c>
      <c r="L995">
        <f t="shared" si="336"/>
        <v>850.94038577920605</v>
      </c>
      <c r="M995">
        <f t="shared" si="337"/>
        <v>5542.5774393049705</v>
      </c>
      <c r="O995">
        <f t="shared" si="338"/>
        <v>-1289.0596142207939</v>
      </c>
      <c r="P995">
        <f t="shared" si="339"/>
        <v>5542.5774393049705</v>
      </c>
      <c r="R995">
        <f t="shared" si="340"/>
        <v>5690.504315059211</v>
      </c>
      <c r="S995">
        <f t="shared" si="341"/>
        <v>-1.3422846051173318</v>
      </c>
      <c r="T995">
        <f t="shared" si="342"/>
        <v>1.7993080484724613</v>
      </c>
      <c r="U995">
        <f t="shared" si="343"/>
        <v>103.09275722139259</v>
      </c>
      <c r="W995">
        <f t="shared" si="344"/>
        <v>5690.504315059211</v>
      </c>
      <c r="X995">
        <f t="shared" si="345"/>
        <v>1.8554813174484286</v>
      </c>
      <c r="Y995">
        <f t="shared" si="346"/>
        <v>106.31124845516868</v>
      </c>
      <c r="AA995">
        <f t="shared" si="347"/>
        <v>-1598.2073573993073</v>
      </c>
      <c r="AB995">
        <f t="shared" si="348"/>
        <v>5461.4624966635283</v>
      </c>
      <c r="AD995">
        <f t="shared" si="349"/>
        <v>-1598.2073573993073</v>
      </c>
      <c r="AE995">
        <f t="shared" si="350"/>
        <v>-4961.4624966635283</v>
      </c>
      <c r="AG995">
        <f t="shared" si="351"/>
        <v>5212.5211618797257</v>
      </c>
    </row>
    <row r="996" spans="1:33" x14ac:dyDescent="0.2">
      <c r="A996">
        <f>'建築限界数値データ　線間左'!A1080</f>
        <v>934.59747210566661</v>
      </c>
      <c r="B996">
        <f>'建築限界数値データ　線間左'!B1080</f>
        <v>5538.3522240155853</v>
      </c>
      <c r="D996">
        <f t="shared" si="330"/>
        <v>60</v>
      </c>
      <c r="E996">
        <f t="shared" si="331"/>
        <v>300</v>
      </c>
      <c r="F996">
        <f t="shared" si="332"/>
        <v>-2140</v>
      </c>
      <c r="G996">
        <f t="shared" si="333"/>
        <v>500</v>
      </c>
      <c r="I996">
        <f t="shared" si="334"/>
        <v>5.6173268975967375E-2</v>
      </c>
      <c r="J996">
        <f t="shared" si="335"/>
        <v>76.666666666666671</v>
      </c>
      <c r="L996">
        <f t="shared" si="336"/>
        <v>857.93080543899998</v>
      </c>
      <c r="M996">
        <f t="shared" si="337"/>
        <v>5538.3522240155853</v>
      </c>
      <c r="O996">
        <f t="shared" si="338"/>
        <v>-1282.0691945610001</v>
      </c>
      <c r="P996">
        <f t="shared" si="339"/>
        <v>5538.3522240155853</v>
      </c>
      <c r="R996">
        <f t="shared" si="340"/>
        <v>5684.8084204219822</v>
      </c>
      <c r="S996">
        <f t="shared" si="341"/>
        <v>-1.3433139400092489</v>
      </c>
      <c r="T996">
        <f t="shared" si="342"/>
        <v>1.7982787135805443</v>
      </c>
      <c r="U996">
        <f t="shared" si="343"/>
        <v>103.03378067638018</v>
      </c>
      <c r="W996">
        <f t="shared" si="344"/>
        <v>5684.8084204219822</v>
      </c>
      <c r="X996">
        <f t="shared" si="345"/>
        <v>1.8544519825565116</v>
      </c>
      <c r="Y996">
        <f t="shared" si="346"/>
        <v>106.25227191015627</v>
      </c>
      <c r="AA996">
        <f t="shared" si="347"/>
        <v>-1590.9907443972706</v>
      </c>
      <c r="AB996">
        <f t="shared" si="348"/>
        <v>5457.6364140663391</v>
      </c>
      <c r="AD996">
        <f t="shared" si="349"/>
        <v>-1590.9907443972706</v>
      </c>
      <c r="AE996">
        <f t="shared" si="350"/>
        <v>-4957.6364140663391</v>
      </c>
      <c r="AG996">
        <f t="shared" si="351"/>
        <v>5206.6697958324885</v>
      </c>
    </row>
    <row r="997" spans="1:33" x14ac:dyDescent="0.2">
      <c r="A997">
        <f>'建築限界数値データ　線間左'!A1081</f>
        <v>941.56864643876031</v>
      </c>
      <c r="B997">
        <f>'建築限界数値データ　線間左'!B1081</f>
        <v>5534.0953308199205</v>
      </c>
      <c r="D997">
        <f t="shared" si="330"/>
        <v>60</v>
      </c>
      <c r="E997">
        <f t="shared" si="331"/>
        <v>300</v>
      </c>
      <c r="F997">
        <f t="shared" si="332"/>
        <v>-2140</v>
      </c>
      <c r="G997">
        <f t="shared" si="333"/>
        <v>500</v>
      </c>
      <c r="I997">
        <f t="shared" si="334"/>
        <v>5.6173268975967375E-2</v>
      </c>
      <c r="J997">
        <f t="shared" si="335"/>
        <v>76.666666666666671</v>
      </c>
      <c r="L997">
        <f t="shared" si="336"/>
        <v>864.90197977209368</v>
      </c>
      <c r="M997">
        <f t="shared" si="337"/>
        <v>5534.0953308199205</v>
      </c>
      <c r="O997">
        <f t="shared" si="338"/>
        <v>-1275.0980202279063</v>
      </c>
      <c r="P997">
        <f t="shared" si="339"/>
        <v>5534.0953308199205</v>
      </c>
      <c r="R997">
        <f t="shared" si="340"/>
        <v>5679.0920129710848</v>
      </c>
      <c r="S997">
        <f t="shared" si="341"/>
        <v>-1.3443407839010966</v>
      </c>
      <c r="T997">
        <f t="shared" si="342"/>
        <v>1.7972518696886965</v>
      </c>
      <c r="U997">
        <f t="shared" si="343"/>
        <v>102.97494685515852</v>
      </c>
      <c r="W997">
        <f t="shared" si="344"/>
        <v>5679.0920129710848</v>
      </c>
      <c r="X997">
        <f t="shared" si="345"/>
        <v>1.8534251386646639</v>
      </c>
      <c r="Y997">
        <f t="shared" si="346"/>
        <v>106.19343808893461</v>
      </c>
      <c r="AA997">
        <f t="shared" si="347"/>
        <v>-1583.7915678503434</v>
      </c>
      <c r="AB997">
        <f t="shared" si="348"/>
        <v>5453.7776230240743</v>
      </c>
      <c r="AD997">
        <f t="shared" si="349"/>
        <v>-1583.7915678503434</v>
      </c>
      <c r="AE997">
        <f t="shared" si="350"/>
        <v>-4953.7776230240743</v>
      </c>
      <c r="AG997">
        <f t="shared" si="351"/>
        <v>5200.7988298691089</v>
      </c>
    </row>
    <row r="998" spans="1:33" x14ac:dyDescent="0.2">
      <c r="A998">
        <f>'建築限界数値データ　線間左'!A1082</f>
        <v>948.52043189401945</v>
      </c>
      <c r="B998">
        <f>'建築限界数値データ　線間左'!B1082</f>
        <v>5529.8068473763551</v>
      </c>
      <c r="D998">
        <f t="shared" si="330"/>
        <v>60</v>
      </c>
      <c r="E998">
        <f t="shared" si="331"/>
        <v>300</v>
      </c>
      <c r="F998">
        <f t="shared" si="332"/>
        <v>-2140</v>
      </c>
      <c r="G998">
        <f t="shared" si="333"/>
        <v>500</v>
      </c>
      <c r="I998">
        <f t="shared" si="334"/>
        <v>5.6173268975967375E-2</v>
      </c>
      <c r="J998">
        <f t="shared" si="335"/>
        <v>76.666666666666671</v>
      </c>
      <c r="L998">
        <f t="shared" si="336"/>
        <v>871.85376522735282</v>
      </c>
      <c r="M998">
        <f t="shared" si="337"/>
        <v>5529.8068473763551</v>
      </c>
      <c r="O998">
        <f t="shared" si="338"/>
        <v>-1268.1462347726472</v>
      </c>
      <c r="P998">
        <f t="shared" si="339"/>
        <v>5529.8068473763551</v>
      </c>
      <c r="R998">
        <f t="shared" si="340"/>
        <v>5673.3551485922744</v>
      </c>
      <c r="S998">
        <f t="shared" si="341"/>
        <v>-1.345365120293553</v>
      </c>
      <c r="T998">
        <f t="shared" si="342"/>
        <v>1.7962275332962401</v>
      </c>
      <c r="U998">
        <f t="shared" si="343"/>
        <v>102.91625670306911</v>
      </c>
      <c r="W998">
        <f t="shared" si="344"/>
        <v>5673.3551485922744</v>
      </c>
      <c r="X998">
        <f t="shared" si="345"/>
        <v>1.8524008022722074</v>
      </c>
      <c r="Y998">
        <f t="shared" si="346"/>
        <v>106.1347479368452</v>
      </c>
      <c r="AA998">
        <f t="shared" si="347"/>
        <v>-1576.6099760047075</v>
      </c>
      <c r="AB998">
        <f t="shared" si="348"/>
        <v>5449.8862029973525</v>
      </c>
      <c r="AD998">
        <f t="shared" si="349"/>
        <v>-1576.6099760047075</v>
      </c>
      <c r="AE998">
        <f t="shared" si="350"/>
        <v>-4949.8862029973525</v>
      </c>
      <c r="AG998">
        <f t="shared" si="351"/>
        <v>5194.9083186386561</v>
      </c>
    </row>
    <row r="999" spans="1:33" x14ac:dyDescent="0.2">
      <c r="A999">
        <f>'建築限界数値データ　線間左'!A1083</f>
        <v>955.45268531956742</v>
      </c>
      <c r="B999">
        <f>'建築限界数値データ　線間左'!B1083</f>
        <v>5525.4868619937788</v>
      </c>
      <c r="D999">
        <f t="shared" si="330"/>
        <v>60</v>
      </c>
      <c r="E999">
        <f t="shared" si="331"/>
        <v>300</v>
      </c>
      <c r="F999">
        <f t="shared" si="332"/>
        <v>-2140</v>
      </c>
      <c r="G999">
        <f t="shared" si="333"/>
        <v>500</v>
      </c>
      <c r="I999">
        <f t="shared" si="334"/>
        <v>5.6173268975967375E-2</v>
      </c>
      <c r="J999">
        <f t="shared" si="335"/>
        <v>76.666666666666671</v>
      </c>
      <c r="L999">
        <f t="shared" si="336"/>
        <v>878.78601865290079</v>
      </c>
      <c r="M999">
        <f t="shared" si="337"/>
        <v>5525.4868619937788</v>
      </c>
      <c r="O999">
        <f t="shared" si="338"/>
        <v>-1261.2139813470992</v>
      </c>
      <c r="P999">
        <f t="shared" si="339"/>
        <v>5525.4868619937788</v>
      </c>
      <c r="R999">
        <f t="shared" si="340"/>
        <v>5667.5978834786138</v>
      </c>
      <c r="S999">
        <f t="shared" si="341"/>
        <v>-1.3463869325999467</v>
      </c>
      <c r="T999">
        <f t="shared" si="342"/>
        <v>1.7952057209898464</v>
      </c>
      <c r="U999">
        <f t="shared" si="343"/>
        <v>102.85771117045822</v>
      </c>
      <c r="W999">
        <f t="shared" si="344"/>
        <v>5667.5978834786138</v>
      </c>
      <c r="X999">
        <f t="shared" si="345"/>
        <v>1.8513789899658137</v>
      </c>
      <c r="Y999">
        <f t="shared" si="346"/>
        <v>106.07620240423431</v>
      </c>
      <c r="AA999">
        <f t="shared" si="347"/>
        <v>-1569.4461167444338</v>
      </c>
      <c r="AB999">
        <f t="shared" si="348"/>
        <v>5445.9622341186941</v>
      </c>
      <c r="AD999">
        <f t="shared" si="349"/>
        <v>-1569.4461167444338</v>
      </c>
      <c r="AE999">
        <f t="shared" si="350"/>
        <v>-4945.9622341186941</v>
      </c>
      <c r="AG999">
        <f t="shared" si="351"/>
        <v>5188.9983170832274</v>
      </c>
    </row>
    <row r="1000" spans="1:33" x14ac:dyDescent="0.2">
      <c r="A1000">
        <f>'建築限界数値データ　線間左'!A1084</f>
        <v>962.36526396573231</v>
      </c>
      <c r="B1000">
        <f>'建築限界数値データ　線間左'!B1084</f>
        <v>5521.1354636297738</v>
      </c>
      <c r="D1000">
        <f t="shared" si="330"/>
        <v>60</v>
      </c>
      <c r="E1000">
        <f t="shared" si="331"/>
        <v>300</v>
      </c>
      <c r="F1000">
        <f t="shared" si="332"/>
        <v>-2140</v>
      </c>
      <c r="G1000">
        <f t="shared" si="333"/>
        <v>500</v>
      </c>
      <c r="I1000">
        <f t="shared" si="334"/>
        <v>5.6173268975967375E-2</v>
      </c>
      <c r="J1000">
        <f t="shared" si="335"/>
        <v>76.666666666666671</v>
      </c>
      <c r="L1000">
        <f t="shared" si="336"/>
        <v>885.69859729906568</v>
      </c>
      <c r="M1000">
        <f t="shared" si="337"/>
        <v>5521.1354636297738</v>
      </c>
      <c r="O1000">
        <f t="shared" si="338"/>
        <v>-1254.3014027009344</v>
      </c>
      <c r="P1000">
        <f t="shared" si="339"/>
        <v>5521.1354636297738</v>
      </c>
      <c r="R1000">
        <f t="shared" si="340"/>
        <v>5661.8202741316227</v>
      </c>
      <c r="S1000">
        <f t="shared" si="341"/>
        <v>-1.3474062041455839</v>
      </c>
      <c r="T1000">
        <f t="shared" si="342"/>
        <v>1.7941864494442092</v>
      </c>
      <c r="U1000">
        <f t="shared" si="343"/>
        <v>102.79931121271544</v>
      </c>
      <c r="W1000">
        <f t="shared" si="344"/>
        <v>5661.8202741316227</v>
      </c>
      <c r="X1000">
        <f t="shared" si="345"/>
        <v>1.8503597184201765</v>
      </c>
      <c r="Y1000">
        <f t="shared" si="346"/>
        <v>106.01780244649153</v>
      </c>
      <c r="AA1000">
        <f t="shared" si="347"/>
        <v>-1562.3001375884455</v>
      </c>
      <c r="AB1000">
        <f t="shared" si="348"/>
        <v>5442.0057971908673</v>
      </c>
      <c r="AD1000">
        <f t="shared" si="349"/>
        <v>-1562.3001375884455</v>
      </c>
      <c r="AE1000">
        <f t="shared" si="350"/>
        <v>-4942.0057971908673</v>
      </c>
      <c r="AG1000">
        <f t="shared" si="351"/>
        <v>5183.0688804391766</v>
      </c>
    </row>
    <row r="1001" spans="1:33" x14ac:dyDescent="0.2">
      <c r="A1001">
        <f>'建築限界数値データ　線間左'!A1085</f>
        <v>969.25802548798845</v>
      </c>
      <c r="B1001">
        <f>'建築限界数値データ　線間左'!B1085</f>
        <v>5516.7527418887785</v>
      </c>
      <c r="D1001">
        <f t="shared" si="330"/>
        <v>60</v>
      </c>
      <c r="E1001">
        <f t="shared" si="331"/>
        <v>300</v>
      </c>
      <c r="F1001">
        <f t="shared" si="332"/>
        <v>-2140</v>
      </c>
      <c r="G1001">
        <f t="shared" si="333"/>
        <v>500</v>
      </c>
      <c r="I1001">
        <f t="shared" si="334"/>
        <v>5.6173268975967375E-2</v>
      </c>
      <c r="J1001">
        <f t="shared" si="335"/>
        <v>76.666666666666671</v>
      </c>
      <c r="L1001">
        <f t="shared" si="336"/>
        <v>892.59135882132182</v>
      </c>
      <c r="M1001">
        <f t="shared" si="337"/>
        <v>5516.7527418887785</v>
      </c>
      <c r="O1001">
        <f t="shared" si="338"/>
        <v>-1247.4086411786782</v>
      </c>
      <c r="P1001">
        <f t="shared" si="339"/>
        <v>5516.7527418887785</v>
      </c>
      <c r="R1001">
        <f t="shared" si="340"/>
        <v>5656.022377362433</v>
      </c>
      <c r="S1001">
        <f t="shared" si="341"/>
        <v>-1.3484229181670748</v>
      </c>
      <c r="T1001">
        <f t="shared" si="342"/>
        <v>1.7931697354227183</v>
      </c>
      <c r="U1001">
        <f t="shared" si="343"/>
        <v>102.74105779031224</v>
      </c>
      <c r="W1001">
        <f t="shared" si="344"/>
        <v>5656.022377362433</v>
      </c>
      <c r="X1001">
        <f t="shared" si="345"/>
        <v>1.8493430043986856</v>
      </c>
      <c r="Y1001">
        <f t="shared" si="346"/>
        <v>105.95954902408833</v>
      </c>
      <c r="AA1001">
        <f t="shared" si="347"/>
        <v>-1555.1721856874753</v>
      </c>
      <c r="AB1001">
        <f t="shared" si="348"/>
        <v>5438.0169736852267</v>
      </c>
      <c r="AD1001">
        <f t="shared" si="349"/>
        <v>-1555.1721856874753</v>
      </c>
      <c r="AE1001">
        <f t="shared" si="350"/>
        <v>-4938.0169736852267</v>
      </c>
      <c r="AG1001">
        <f t="shared" si="351"/>
        <v>5177.1200642383565</v>
      </c>
    </row>
    <row r="1002" spans="1:33" x14ac:dyDescent="0.2">
      <c r="A1002">
        <f>'建築限界数値データ　線間左'!A1086</f>
        <v>976.13082794988554</v>
      </c>
      <c r="B1002">
        <f>'建築限界数値データ　線間左'!B1086</f>
        <v>5512.3387870202469</v>
      </c>
      <c r="D1002">
        <f t="shared" si="330"/>
        <v>60</v>
      </c>
      <c r="E1002">
        <f t="shared" si="331"/>
        <v>300</v>
      </c>
      <c r="F1002">
        <f t="shared" si="332"/>
        <v>-2140</v>
      </c>
      <c r="G1002">
        <f t="shared" si="333"/>
        <v>500</v>
      </c>
      <c r="I1002">
        <f t="shared" si="334"/>
        <v>5.6173268975967375E-2</v>
      </c>
      <c r="J1002">
        <f t="shared" si="335"/>
        <v>76.666666666666671</v>
      </c>
      <c r="L1002">
        <f t="shared" si="336"/>
        <v>899.46416128321891</v>
      </c>
      <c r="M1002">
        <f t="shared" si="337"/>
        <v>5512.3387870202469</v>
      </c>
      <c r="O1002">
        <f t="shared" si="338"/>
        <v>-1240.5358387167812</v>
      </c>
      <c r="P1002">
        <f t="shared" si="339"/>
        <v>5512.3387870202469</v>
      </c>
      <c r="R1002">
        <f t="shared" si="340"/>
        <v>5650.2042502929571</v>
      </c>
      <c r="S1002">
        <f t="shared" si="341"/>
        <v>-1.349437057811653</v>
      </c>
      <c r="T1002">
        <f t="shared" si="342"/>
        <v>1.7921555957781401</v>
      </c>
      <c r="U1002">
        <f t="shared" si="343"/>
        <v>102.682951868841</v>
      </c>
      <c r="W1002">
        <f t="shared" si="344"/>
        <v>5650.2042502929571</v>
      </c>
      <c r="X1002">
        <f t="shared" si="345"/>
        <v>1.8483288647541074</v>
      </c>
      <c r="Y1002">
        <f t="shared" si="346"/>
        <v>105.90144310261709</v>
      </c>
      <c r="AA1002">
        <f t="shared" si="347"/>
        <v>-1548.0624078210403</v>
      </c>
      <c r="AB1002">
        <f t="shared" si="348"/>
        <v>5433.9958457400317</v>
      </c>
      <c r="AD1002">
        <f t="shared" si="349"/>
        <v>-1548.0624078210403</v>
      </c>
      <c r="AE1002">
        <f t="shared" si="350"/>
        <v>-4933.9958457400317</v>
      </c>
      <c r="AG1002">
        <f t="shared" si="351"/>
        <v>5171.1519243093762</v>
      </c>
    </row>
    <row r="1003" spans="1:33" x14ac:dyDescent="0.2">
      <c r="A1003">
        <f>'建築限界数値データ　線間左'!A1087</f>
        <v>982.98352982597214</v>
      </c>
      <c r="B1003">
        <f>'建築限界数値データ　線間左'!B1087</f>
        <v>5507.8936899167902</v>
      </c>
      <c r="D1003">
        <f t="shared" si="330"/>
        <v>60</v>
      </c>
      <c r="E1003">
        <f t="shared" si="331"/>
        <v>300</v>
      </c>
      <c r="F1003">
        <f t="shared" si="332"/>
        <v>-2140</v>
      </c>
      <c r="G1003">
        <f t="shared" si="333"/>
        <v>500</v>
      </c>
      <c r="I1003">
        <f t="shared" si="334"/>
        <v>5.6173268975967375E-2</v>
      </c>
      <c r="J1003">
        <f t="shared" si="335"/>
        <v>76.666666666666671</v>
      </c>
      <c r="L1003">
        <f t="shared" si="336"/>
        <v>906.31686315930551</v>
      </c>
      <c r="M1003">
        <f t="shared" si="337"/>
        <v>5507.8936899167902</v>
      </c>
      <c r="O1003">
        <f t="shared" si="338"/>
        <v>-1233.6831368406945</v>
      </c>
      <c r="P1003">
        <f t="shared" si="339"/>
        <v>5507.8936899167902</v>
      </c>
      <c r="R1003">
        <f t="shared" si="340"/>
        <v>5644.3659503570716</v>
      </c>
      <c r="S1003">
        <f t="shared" si="341"/>
        <v>-1.3504486061364938</v>
      </c>
      <c r="T1003">
        <f t="shared" si="342"/>
        <v>1.7911440474532994</v>
      </c>
      <c r="U1003">
        <f t="shared" si="343"/>
        <v>102.6249944190541</v>
      </c>
      <c r="W1003">
        <f t="shared" si="344"/>
        <v>5644.3659503570716</v>
      </c>
      <c r="X1003">
        <f t="shared" si="345"/>
        <v>1.8473173164292667</v>
      </c>
      <c r="Y1003">
        <f t="shared" si="346"/>
        <v>105.8434856528302</v>
      </c>
      <c r="AA1003">
        <f t="shared" si="347"/>
        <v>-1540.9709503944105</v>
      </c>
      <c r="AB1003">
        <f t="shared" si="348"/>
        <v>5429.9424961587611</v>
      </c>
      <c r="AD1003">
        <f t="shared" si="349"/>
        <v>-1540.9709503944105</v>
      </c>
      <c r="AE1003">
        <f t="shared" si="350"/>
        <v>-4929.9424961587611</v>
      </c>
      <c r="AG1003">
        <f t="shared" si="351"/>
        <v>5165.1645167788729</v>
      </c>
    </row>
    <row r="1004" spans="1:33" x14ac:dyDescent="0.2">
      <c r="A1004">
        <f>'建築限界数値データ　線間左'!A1088</f>
        <v>989.81599000471192</v>
      </c>
      <c r="B1004">
        <f>'建築限界数値データ　線間左'!B1088</f>
        <v>5503.4175421123009</v>
      </c>
      <c r="D1004">
        <f t="shared" si="330"/>
        <v>60</v>
      </c>
      <c r="E1004">
        <f t="shared" si="331"/>
        <v>300</v>
      </c>
      <c r="F1004">
        <f t="shared" si="332"/>
        <v>-2140</v>
      </c>
      <c r="G1004">
        <f t="shared" si="333"/>
        <v>500</v>
      </c>
      <c r="I1004">
        <f t="shared" si="334"/>
        <v>5.6173268975967375E-2</v>
      </c>
      <c r="J1004">
        <f t="shared" si="335"/>
        <v>76.666666666666671</v>
      </c>
      <c r="L1004">
        <f t="shared" si="336"/>
        <v>913.14932333804529</v>
      </c>
      <c r="M1004">
        <f t="shared" si="337"/>
        <v>5503.4175421123009</v>
      </c>
      <c r="O1004">
        <f t="shared" si="338"/>
        <v>-1226.8506766619548</v>
      </c>
      <c r="P1004">
        <f t="shared" si="339"/>
        <v>5503.4175421123009</v>
      </c>
      <c r="R1004">
        <f t="shared" si="340"/>
        <v>5638.5075353018101</v>
      </c>
      <c r="S1004">
        <f t="shared" si="341"/>
        <v>-1.3514575461080243</v>
      </c>
      <c r="T1004">
        <f t="shared" si="342"/>
        <v>1.7901351074817689</v>
      </c>
      <c r="U1004">
        <f t="shared" si="343"/>
        <v>102.56718641690335</v>
      </c>
      <c r="W1004">
        <f t="shared" si="344"/>
        <v>5638.5075353018101</v>
      </c>
      <c r="X1004">
        <f t="shared" si="345"/>
        <v>1.8463083764577362</v>
      </c>
      <c r="Y1004">
        <f t="shared" si="346"/>
        <v>105.78567765067945</v>
      </c>
      <c r="AA1004">
        <f t="shared" si="347"/>
        <v>-1533.8979594356033</v>
      </c>
      <c r="AB1004">
        <f t="shared" si="348"/>
        <v>5425.8570084084031</v>
      </c>
      <c r="AD1004">
        <f t="shared" si="349"/>
        <v>-1533.8979594356033</v>
      </c>
      <c r="AE1004">
        <f t="shared" si="350"/>
        <v>-4925.8570084084031</v>
      </c>
      <c r="AG1004">
        <f t="shared" si="351"/>
        <v>5159.1578980727936</v>
      </c>
    </row>
    <row r="1005" spans="1:33" x14ac:dyDescent="0.2">
      <c r="A1005">
        <f>'建築限界数値データ　線間左'!A1089</f>
        <v>996.62806779138464</v>
      </c>
      <c r="B1005">
        <f>'建築限界数値データ　線間左'!B1089</f>
        <v>5498.9104357800734</v>
      </c>
      <c r="D1005">
        <f t="shared" si="330"/>
        <v>60</v>
      </c>
      <c r="E1005">
        <f t="shared" si="331"/>
        <v>300</v>
      </c>
      <c r="F1005">
        <f t="shared" si="332"/>
        <v>-2140</v>
      </c>
      <c r="G1005">
        <f t="shared" si="333"/>
        <v>500</v>
      </c>
      <c r="I1005">
        <f t="shared" si="334"/>
        <v>5.6173268975967375E-2</v>
      </c>
      <c r="J1005">
        <f t="shared" si="335"/>
        <v>76.666666666666671</v>
      </c>
      <c r="L1005">
        <f t="shared" si="336"/>
        <v>919.96140112471801</v>
      </c>
      <c r="M1005">
        <f t="shared" si="337"/>
        <v>5498.9104357800734</v>
      </c>
      <c r="O1005">
        <f t="shared" si="338"/>
        <v>-1220.0385988752819</v>
      </c>
      <c r="P1005">
        <f t="shared" si="339"/>
        <v>5498.9104357800734</v>
      </c>
      <c r="R1005">
        <f t="shared" si="340"/>
        <v>5632.6290631885704</v>
      </c>
      <c r="S1005">
        <f t="shared" si="341"/>
        <v>-1.3524638606012334</v>
      </c>
      <c r="T1005">
        <f t="shared" si="342"/>
        <v>1.7891287929885598</v>
      </c>
      <c r="U1005">
        <f t="shared" si="343"/>
        <v>102.50952884357963</v>
      </c>
      <c r="W1005">
        <f t="shared" si="344"/>
        <v>5632.6290631885704</v>
      </c>
      <c r="X1005">
        <f t="shared" si="345"/>
        <v>1.8453020619645271</v>
      </c>
      <c r="Y1005">
        <f t="shared" si="346"/>
        <v>105.72802007735572</v>
      </c>
      <c r="AA1005">
        <f t="shared" si="347"/>
        <v>-1526.8435805923716</v>
      </c>
      <c r="AB1005">
        <f t="shared" si="348"/>
        <v>5421.7394666177406</v>
      </c>
      <c r="AD1005">
        <f t="shared" si="349"/>
        <v>-1526.8435805923716</v>
      </c>
      <c r="AE1005">
        <f t="shared" si="350"/>
        <v>-4921.7394666177406</v>
      </c>
      <c r="AG1005">
        <f t="shared" si="351"/>
        <v>5153.1321249177008</v>
      </c>
    </row>
    <row r="1006" spans="1:33" x14ac:dyDescent="0.2">
      <c r="A1006">
        <f>'建築限界数値データ　線間左'!A1090</f>
        <v>1003.4196229109895</v>
      </c>
      <c r="B1006">
        <f>'建築限界数値データ　線間左'!B1090</f>
        <v>5494.3724637309024</v>
      </c>
      <c r="D1006">
        <f t="shared" si="330"/>
        <v>60</v>
      </c>
      <c r="E1006">
        <f t="shared" si="331"/>
        <v>300</v>
      </c>
      <c r="F1006">
        <f t="shared" si="332"/>
        <v>-2140</v>
      </c>
      <c r="G1006">
        <f t="shared" si="333"/>
        <v>500</v>
      </c>
      <c r="I1006">
        <f t="shared" si="334"/>
        <v>5.6173268975967375E-2</v>
      </c>
      <c r="J1006">
        <f t="shared" si="335"/>
        <v>76.666666666666671</v>
      </c>
      <c r="L1006">
        <f t="shared" si="336"/>
        <v>926.75295624432283</v>
      </c>
      <c r="M1006">
        <f t="shared" si="337"/>
        <v>5494.3724637309024</v>
      </c>
      <c r="O1006">
        <f t="shared" si="338"/>
        <v>-1213.2470437556772</v>
      </c>
      <c r="P1006">
        <f t="shared" si="339"/>
        <v>5494.3724637309024</v>
      </c>
      <c r="R1006">
        <f t="shared" si="340"/>
        <v>5626.7305923943322</v>
      </c>
      <c r="S1006">
        <f t="shared" si="341"/>
        <v>-1.3534675323989747</v>
      </c>
      <c r="T1006">
        <f t="shared" si="342"/>
        <v>1.7881251211908185</v>
      </c>
      <c r="U1006">
        <f t="shared" si="343"/>
        <v>102.45202268555273</v>
      </c>
      <c r="W1006">
        <f t="shared" si="344"/>
        <v>5626.7305923943322</v>
      </c>
      <c r="X1006">
        <f t="shared" si="345"/>
        <v>1.8442983901667858</v>
      </c>
      <c r="Y1006">
        <f t="shared" si="346"/>
        <v>105.67051391932883</v>
      </c>
      <c r="AA1006">
        <f t="shared" si="347"/>
        <v>-1519.8079591292055</v>
      </c>
      <c r="AB1006">
        <f t="shared" si="348"/>
        <v>5417.589955575615</v>
      </c>
      <c r="AD1006">
        <f t="shared" si="349"/>
        <v>-1519.8079591292055</v>
      </c>
      <c r="AE1006">
        <f t="shared" si="350"/>
        <v>-4917.589955575615</v>
      </c>
      <c r="AG1006">
        <f t="shared" si="351"/>
        <v>5147.0872543420764</v>
      </c>
    </row>
    <row r="1007" spans="1:33" x14ac:dyDescent="0.2">
      <c r="A1007">
        <f>'建築限界数値データ　線間左'!A1091</f>
        <v>1010.1905155111281</v>
      </c>
      <c r="B1007">
        <f>'建築限界数値データ　線間左'!B1091</f>
        <v>5489.8037194111721</v>
      </c>
      <c r="D1007">
        <f t="shared" si="330"/>
        <v>60</v>
      </c>
      <c r="E1007">
        <f t="shared" si="331"/>
        <v>300</v>
      </c>
      <c r="F1007">
        <f t="shared" si="332"/>
        <v>-2140</v>
      </c>
      <c r="G1007">
        <f t="shared" si="333"/>
        <v>500</v>
      </c>
      <c r="I1007">
        <f t="shared" si="334"/>
        <v>5.6173268975967375E-2</v>
      </c>
      <c r="J1007">
        <f t="shared" si="335"/>
        <v>76.666666666666671</v>
      </c>
      <c r="L1007">
        <f t="shared" si="336"/>
        <v>933.52384884446144</v>
      </c>
      <c r="M1007">
        <f t="shared" si="337"/>
        <v>5489.8037194111721</v>
      </c>
      <c r="O1007">
        <f t="shared" si="338"/>
        <v>-1206.4761511555384</v>
      </c>
      <c r="P1007">
        <f t="shared" si="339"/>
        <v>5489.8037194111721</v>
      </c>
      <c r="R1007">
        <f t="shared" si="340"/>
        <v>5620.8121816128869</v>
      </c>
      <c r="S1007">
        <f t="shared" si="341"/>
        <v>-1.3544685441912665</v>
      </c>
      <c r="T1007">
        <f t="shared" si="342"/>
        <v>1.7871241093985266</v>
      </c>
      <c r="U1007">
        <f t="shared" si="343"/>
        <v>102.3946689346116</v>
      </c>
      <c r="W1007">
        <f t="shared" si="344"/>
        <v>5620.8121816128869</v>
      </c>
      <c r="X1007">
        <f t="shared" si="345"/>
        <v>1.8432973783744939</v>
      </c>
      <c r="Y1007">
        <f t="shared" si="346"/>
        <v>105.61316016838769</v>
      </c>
      <c r="AA1007">
        <f t="shared" si="347"/>
        <v>-1512.7912399243407</v>
      </c>
      <c r="AB1007">
        <f t="shared" si="348"/>
        <v>5413.4085607291818</v>
      </c>
      <c r="AD1007">
        <f t="shared" si="349"/>
        <v>-1512.7912399243407</v>
      </c>
      <c r="AE1007">
        <f t="shared" si="350"/>
        <v>-4913.4085607291818</v>
      </c>
      <c r="AG1007">
        <f t="shared" si="351"/>
        <v>5141.0233436776607</v>
      </c>
    </row>
    <row r="1008" spans="1:33" x14ac:dyDescent="0.2">
      <c r="A1008">
        <f>'建築限界数値データ　線間左'!A1092</f>
        <v>1016.9406061648884</v>
      </c>
      <c r="B1008">
        <f>'建築限界数値データ　線間左'!B1092</f>
        <v>5485.2042969009308</v>
      </c>
      <c r="D1008">
        <f t="shared" si="330"/>
        <v>60</v>
      </c>
      <c r="E1008">
        <f t="shared" si="331"/>
        <v>300</v>
      </c>
      <c r="F1008">
        <f t="shared" si="332"/>
        <v>-2140</v>
      </c>
      <c r="G1008">
        <f t="shared" si="333"/>
        <v>500</v>
      </c>
      <c r="I1008">
        <f t="shared" si="334"/>
        <v>5.6173268975967375E-2</v>
      </c>
      <c r="J1008">
        <f t="shared" si="335"/>
        <v>76.666666666666671</v>
      </c>
      <c r="L1008">
        <f t="shared" si="336"/>
        <v>940.27393949822181</v>
      </c>
      <c r="M1008">
        <f t="shared" si="337"/>
        <v>5485.2042969009308</v>
      </c>
      <c r="O1008">
        <f t="shared" si="338"/>
        <v>-1199.7260605017782</v>
      </c>
      <c r="P1008">
        <f t="shared" si="339"/>
        <v>5485.2042969009308</v>
      </c>
      <c r="R1008">
        <f t="shared" si="340"/>
        <v>5614.8738898560805</v>
      </c>
      <c r="S1008">
        <f t="shared" si="341"/>
        <v>-1.3554668785745865</v>
      </c>
      <c r="T1008">
        <f t="shared" si="342"/>
        <v>1.7861257750152066</v>
      </c>
      <c r="U1008">
        <f t="shared" si="343"/>
        <v>102.33746858790455</v>
      </c>
      <c r="W1008">
        <f t="shared" si="344"/>
        <v>5614.8738898560805</v>
      </c>
      <c r="X1008">
        <f t="shared" si="345"/>
        <v>1.8422990439911739</v>
      </c>
      <c r="Y1008">
        <f t="shared" si="346"/>
        <v>105.55595982168064</v>
      </c>
      <c r="AA1008">
        <f t="shared" si="347"/>
        <v>-1505.793567466779</v>
      </c>
      <c r="AB1008">
        <f t="shared" si="348"/>
        <v>5409.1953681821497</v>
      </c>
      <c r="AD1008">
        <f t="shared" si="349"/>
        <v>-1505.793567466779</v>
      </c>
      <c r="AE1008">
        <f t="shared" si="350"/>
        <v>-4909.1953681821497</v>
      </c>
      <c r="AG1008">
        <f t="shared" si="351"/>
        <v>5134.9404505607854</v>
      </c>
    </row>
    <row r="1009" spans="1:33" x14ac:dyDescent="0.2">
      <c r="A1009">
        <f>'建築限界数値データ　線間左'!A1093</f>
        <v>1023.669755873713</v>
      </c>
      <c r="B1009">
        <f>'建築限界数値データ　線間左'!B1093</f>
        <v>5480.5742909119599</v>
      </c>
      <c r="D1009">
        <f t="shared" si="330"/>
        <v>60</v>
      </c>
      <c r="E1009">
        <f t="shared" si="331"/>
        <v>300</v>
      </c>
      <c r="F1009">
        <f t="shared" si="332"/>
        <v>-2140</v>
      </c>
      <c r="G1009">
        <f t="shared" si="333"/>
        <v>500</v>
      </c>
      <c r="I1009">
        <f t="shared" si="334"/>
        <v>5.6173268975967375E-2</v>
      </c>
      <c r="J1009">
        <f t="shared" si="335"/>
        <v>76.666666666666671</v>
      </c>
      <c r="L1009">
        <f t="shared" si="336"/>
        <v>947.0030892070464</v>
      </c>
      <c r="M1009">
        <f t="shared" si="337"/>
        <v>5480.5742909119599</v>
      </c>
      <c r="O1009">
        <f t="shared" si="338"/>
        <v>-1192.9969107929537</v>
      </c>
      <c r="P1009">
        <f t="shared" si="339"/>
        <v>5480.5742909119599</v>
      </c>
      <c r="R1009">
        <f t="shared" si="340"/>
        <v>5608.9157764550773</v>
      </c>
      <c r="S1009">
        <f t="shared" si="341"/>
        <v>-1.3564625180511642</v>
      </c>
      <c r="T1009">
        <f t="shared" si="342"/>
        <v>1.7851301355386289</v>
      </c>
      <c r="U1009">
        <f t="shared" si="343"/>
        <v>102.28042264798005</v>
      </c>
      <c r="W1009">
        <f t="shared" si="344"/>
        <v>5608.9157764550773</v>
      </c>
      <c r="X1009">
        <f t="shared" si="345"/>
        <v>1.8413034045145962</v>
      </c>
      <c r="Y1009">
        <f t="shared" si="346"/>
        <v>105.49891388175614</v>
      </c>
      <c r="AA1009">
        <f t="shared" si="347"/>
        <v>-1498.8150858533054</v>
      </c>
      <c r="AB1009">
        <f t="shared" si="348"/>
        <v>5404.9504646930127</v>
      </c>
      <c r="AD1009">
        <f t="shared" si="349"/>
        <v>-1498.8150858533054</v>
      </c>
      <c r="AE1009">
        <f t="shared" si="350"/>
        <v>-4904.9504646930127</v>
      </c>
      <c r="AG1009">
        <f t="shared" si="351"/>
        <v>5128.8386329337418</v>
      </c>
    </row>
    <row r="1010" spans="1:33" x14ac:dyDescent="0.2">
      <c r="A1010">
        <f>'建築限界数値データ　線間左'!A1094</f>
        <v>1030.3778260702638</v>
      </c>
      <c r="B1010">
        <f>'建築限界数値データ　線間左'!B1094</f>
        <v>5475.9137967858142</v>
      </c>
      <c r="D1010">
        <f t="shared" si="330"/>
        <v>60</v>
      </c>
      <c r="E1010">
        <f t="shared" si="331"/>
        <v>300</v>
      </c>
      <c r="F1010">
        <f t="shared" si="332"/>
        <v>-2140</v>
      </c>
      <c r="G1010">
        <f t="shared" si="333"/>
        <v>500</v>
      </c>
      <c r="I1010">
        <f t="shared" si="334"/>
        <v>5.6173268975967375E-2</v>
      </c>
      <c r="J1010">
        <f t="shared" si="335"/>
        <v>76.666666666666671</v>
      </c>
      <c r="L1010">
        <f t="shared" si="336"/>
        <v>953.71115940359721</v>
      </c>
      <c r="M1010">
        <f t="shared" si="337"/>
        <v>5475.9137967858142</v>
      </c>
      <c r="O1010">
        <f t="shared" si="338"/>
        <v>-1186.2888405964027</v>
      </c>
      <c r="P1010">
        <f t="shared" si="339"/>
        <v>5475.9137967858142</v>
      </c>
      <c r="R1010">
        <f t="shared" si="340"/>
        <v>5602.9379010616194</v>
      </c>
      <c r="S1010">
        <f t="shared" si="341"/>
        <v>-1.3574554450282668</v>
      </c>
      <c r="T1010">
        <f t="shared" si="342"/>
        <v>1.7841372085615264</v>
      </c>
      <c r="U1010">
        <f t="shared" si="343"/>
        <v>102.22353212282738</v>
      </c>
      <c r="W1010">
        <f t="shared" si="344"/>
        <v>5602.9379010616194</v>
      </c>
      <c r="X1010">
        <f t="shared" si="345"/>
        <v>1.8403104775374937</v>
      </c>
      <c r="Y1010">
        <f t="shared" si="346"/>
        <v>105.44202335660347</v>
      </c>
      <c r="AA1010">
        <f t="shared" si="347"/>
        <v>-1491.855938785526</v>
      </c>
      <c r="AB1010">
        <f t="shared" si="348"/>
        <v>5400.6739376732558</v>
      </c>
      <c r="AD1010">
        <f t="shared" si="349"/>
        <v>-1491.855938785526</v>
      </c>
      <c r="AE1010">
        <f t="shared" si="350"/>
        <v>-4900.6739376732558</v>
      </c>
      <c r="AG1010">
        <f t="shared" si="351"/>
        <v>5122.7179490461449</v>
      </c>
    </row>
    <row r="1011" spans="1:33" x14ac:dyDescent="0.2">
      <c r="A1011">
        <f>'建築限界数値データ　線間左'!A1095</f>
        <v>1037.0646786212724</v>
      </c>
      <c r="B1011">
        <f>'建築限界数値データ　線間左'!B1095</f>
        <v>5471.2229104918661</v>
      </c>
      <c r="D1011">
        <f t="shared" si="330"/>
        <v>60</v>
      </c>
      <c r="E1011">
        <f t="shared" si="331"/>
        <v>300</v>
      </c>
      <c r="F1011">
        <f t="shared" si="332"/>
        <v>-2140</v>
      </c>
      <c r="G1011">
        <f t="shared" si="333"/>
        <v>500</v>
      </c>
      <c r="I1011">
        <f t="shared" si="334"/>
        <v>5.6173268975967375E-2</v>
      </c>
      <c r="J1011">
        <f t="shared" si="335"/>
        <v>76.666666666666671</v>
      </c>
      <c r="L1011">
        <f t="shared" si="336"/>
        <v>960.39801195460575</v>
      </c>
      <c r="M1011">
        <f t="shared" si="337"/>
        <v>5471.2229104918661</v>
      </c>
      <c r="O1011">
        <f t="shared" si="338"/>
        <v>-1179.6019880453941</v>
      </c>
      <c r="P1011">
        <f t="shared" si="339"/>
        <v>5471.2229104918661</v>
      </c>
      <c r="R1011">
        <f t="shared" si="340"/>
        <v>5596.9403236493181</v>
      </c>
      <c r="S1011">
        <f t="shared" si="341"/>
        <v>-1.3584456418174815</v>
      </c>
      <c r="T1011">
        <f t="shared" si="342"/>
        <v>1.7831470117723116</v>
      </c>
      <c r="U1011">
        <f t="shared" si="343"/>
        <v>102.16679802591798</v>
      </c>
      <c r="W1011">
        <f t="shared" si="344"/>
        <v>5596.9403236493181</v>
      </c>
      <c r="X1011">
        <f t="shared" si="345"/>
        <v>1.8393202807482789</v>
      </c>
      <c r="Y1011">
        <f t="shared" si="346"/>
        <v>105.38528925969406</v>
      </c>
      <c r="AA1011">
        <f t="shared" si="347"/>
        <v>-1484.9162695669104</v>
      </c>
      <c r="AB1011">
        <f t="shared" si="348"/>
        <v>5396.365875185561</v>
      </c>
      <c r="AD1011">
        <f t="shared" si="349"/>
        <v>-1484.9162695669104</v>
      </c>
      <c r="AE1011">
        <f t="shared" si="350"/>
        <v>-4896.365875185561</v>
      </c>
      <c r="AG1011">
        <f t="shared" si="351"/>
        <v>5116.5784574563277</v>
      </c>
    </row>
    <row r="1012" spans="1:33" x14ac:dyDescent="0.2">
      <c r="A1012">
        <f>'建築限界数値データ　線間左'!A1096</f>
        <v>1043.7301758303886</v>
      </c>
      <c r="B1012">
        <f>'建築限界数値データ　線間左'!B1096</f>
        <v>5466.5017286253251</v>
      </c>
      <c r="D1012">
        <f t="shared" si="330"/>
        <v>60</v>
      </c>
      <c r="E1012">
        <f t="shared" si="331"/>
        <v>300</v>
      </c>
      <c r="F1012">
        <f t="shared" si="332"/>
        <v>-2140</v>
      </c>
      <c r="G1012">
        <f t="shared" si="333"/>
        <v>500</v>
      </c>
      <c r="I1012">
        <f t="shared" si="334"/>
        <v>5.6173268975967375E-2</v>
      </c>
      <c r="J1012">
        <f t="shared" si="335"/>
        <v>76.666666666666671</v>
      </c>
      <c r="L1012">
        <f t="shared" si="336"/>
        <v>967.06350916372196</v>
      </c>
      <c r="M1012">
        <f t="shared" si="337"/>
        <v>5466.5017286253251</v>
      </c>
      <c r="O1012">
        <f t="shared" si="338"/>
        <v>-1172.9364908362782</v>
      </c>
      <c r="P1012">
        <f t="shared" si="339"/>
        <v>5466.5017286253251</v>
      </c>
      <c r="R1012">
        <f t="shared" si="340"/>
        <v>5590.9231045149418</v>
      </c>
      <c r="S1012">
        <f t="shared" si="341"/>
        <v>-1.3594330906339944</v>
      </c>
      <c r="T1012">
        <f t="shared" si="342"/>
        <v>1.7821595629557987</v>
      </c>
      <c r="U1012">
        <f t="shared" si="343"/>
        <v>102.1102213762466</v>
      </c>
      <c r="W1012">
        <f t="shared" si="344"/>
        <v>5590.9231045149418</v>
      </c>
      <c r="X1012">
        <f t="shared" si="345"/>
        <v>1.838332831931766</v>
      </c>
      <c r="Y1012">
        <f t="shared" si="346"/>
        <v>105.32871261002268</v>
      </c>
      <c r="AA1012">
        <f t="shared" si="347"/>
        <v>-1477.9962210998367</v>
      </c>
      <c r="AB1012">
        <f t="shared" si="348"/>
        <v>5392.0263659419916</v>
      </c>
      <c r="AD1012">
        <f t="shared" si="349"/>
        <v>-1477.9962210998367</v>
      </c>
      <c r="AE1012">
        <f t="shared" si="350"/>
        <v>-4892.0263659419916</v>
      </c>
      <c r="AG1012">
        <f t="shared" si="351"/>
        <v>5110.4202170327444</v>
      </c>
    </row>
    <row r="1013" spans="1:33" x14ac:dyDescent="0.2">
      <c r="A1013">
        <f>'建築限界数値データ　線間左'!A1097</f>
        <v>1050.3741804410117</v>
      </c>
      <c r="B1013">
        <f>'建築限界数値データ　線間左'!B1097</f>
        <v>5461.7503484052513</v>
      </c>
      <c r="D1013">
        <f t="shared" si="330"/>
        <v>60</v>
      </c>
      <c r="E1013">
        <f t="shared" si="331"/>
        <v>300</v>
      </c>
      <c r="F1013">
        <f t="shared" si="332"/>
        <v>-2140</v>
      </c>
      <c r="G1013">
        <f t="shared" si="333"/>
        <v>500</v>
      </c>
      <c r="I1013">
        <f t="shared" si="334"/>
        <v>5.6173268975967375E-2</v>
      </c>
      <c r="J1013">
        <f t="shared" si="335"/>
        <v>76.666666666666671</v>
      </c>
      <c r="L1013">
        <f t="shared" si="336"/>
        <v>973.7075137743451</v>
      </c>
      <c r="M1013">
        <f t="shared" si="337"/>
        <v>5461.7503484052513</v>
      </c>
      <c r="O1013">
        <f t="shared" si="338"/>
        <v>-1166.292486225655</v>
      </c>
      <c r="P1013">
        <f t="shared" si="339"/>
        <v>5461.7503484052513</v>
      </c>
      <c r="R1013">
        <f t="shared" si="340"/>
        <v>5584.8863042797302</v>
      </c>
      <c r="S1013">
        <f t="shared" si="341"/>
        <v>-1.3604177735958647</v>
      </c>
      <c r="T1013">
        <f t="shared" si="342"/>
        <v>1.7811748799939284</v>
      </c>
      <c r="U1013">
        <f t="shared" si="343"/>
        <v>102.053803198373</v>
      </c>
      <c r="W1013">
        <f t="shared" si="344"/>
        <v>5584.8863042797302</v>
      </c>
      <c r="X1013">
        <f t="shared" si="345"/>
        <v>1.8373481489698957</v>
      </c>
      <c r="Y1013">
        <f t="shared" si="346"/>
        <v>105.2722944321491</v>
      </c>
      <c r="AA1013">
        <f t="shared" si="347"/>
        <v>-1471.0959358826478</v>
      </c>
      <c r="AB1013">
        <f t="shared" si="348"/>
        <v>5387.6554993021646</v>
      </c>
      <c r="AD1013">
        <f t="shared" si="349"/>
        <v>-1471.0959358826478</v>
      </c>
      <c r="AE1013">
        <f t="shared" si="350"/>
        <v>-4887.6554993021646</v>
      </c>
      <c r="AG1013">
        <f t="shared" si="351"/>
        <v>5104.2432869553877</v>
      </c>
    </row>
    <row r="1014" spans="1:33" x14ac:dyDescent="0.2">
      <c r="A1014">
        <f>'建築限界数値データ　線間左'!A1098</f>
        <v>1056.9965556391194</v>
      </c>
      <c r="B1014">
        <f>'建築限界数値データ　線間左'!B1098</f>
        <v>5456.9688676725518</v>
      </c>
      <c r="D1014">
        <f t="shared" si="330"/>
        <v>60</v>
      </c>
      <c r="E1014">
        <f t="shared" si="331"/>
        <v>300</v>
      </c>
      <c r="F1014">
        <f t="shared" si="332"/>
        <v>-2140</v>
      </c>
      <c r="G1014">
        <f t="shared" si="333"/>
        <v>500</v>
      </c>
      <c r="I1014">
        <f t="shared" si="334"/>
        <v>5.6173268975967375E-2</v>
      </c>
      <c r="J1014">
        <f t="shared" si="335"/>
        <v>76.666666666666671</v>
      </c>
      <c r="L1014">
        <f t="shared" si="336"/>
        <v>980.32988897245275</v>
      </c>
      <c r="M1014">
        <f t="shared" si="337"/>
        <v>5456.9688676725518</v>
      </c>
      <c r="O1014">
        <f t="shared" si="338"/>
        <v>-1159.6701110275471</v>
      </c>
      <c r="P1014">
        <f t="shared" si="339"/>
        <v>5456.9688676725518</v>
      </c>
      <c r="R1014">
        <f t="shared" si="340"/>
        <v>5578.8299838907169</v>
      </c>
      <c r="S1014">
        <f t="shared" si="341"/>
        <v>-1.3613996727232927</v>
      </c>
      <c r="T1014">
        <f t="shared" si="342"/>
        <v>1.7801929808665005</v>
      </c>
      <c r="U1014">
        <f t="shared" si="343"/>
        <v>101.99754452246378</v>
      </c>
      <c r="W1014">
        <f t="shared" si="344"/>
        <v>5578.8299838907169</v>
      </c>
      <c r="X1014">
        <f t="shared" si="345"/>
        <v>1.8363662498424678</v>
      </c>
      <c r="Y1014">
        <f t="shared" si="346"/>
        <v>105.21603575623988</v>
      </c>
      <c r="AA1014">
        <f t="shared" si="347"/>
        <v>-1464.2155560067247</v>
      </c>
      <c r="AB1014">
        <f t="shared" si="348"/>
        <v>5383.2533652714146</v>
      </c>
      <c r="AD1014">
        <f t="shared" si="349"/>
        <v>-1464.2155560067247</v>
      </c>
      <c r="AE1014">
        <f t="shared" si="350"/>
        <v>-4883.2533652714146</v>
      </c>
      <c r="AG1014">
        <f t="shared" si="351"/>
        <v>5098.0477267172264</v>
      </c>
    </row>
    <row r="1015" spans="1:33" x14ac:dyDescent="0.2">
      <c r="A1015">
        <f>'建築限界数値データ　線間左'!A1099</f>
        <v>1063.5971650560846</v>
      </c>
      <c r="B1015">
        <f>'建築限界数値データ　線間左'!B1099</f>
        <v>5452.1573848879671</v>
      </c>
      <c r="D1015">
        <f t="shared" si="330"/>
        <v>60</v>
      </c>
      <c r="E1015">
        <f t="shared" si="331"/>
        <v>300</v>
      </c>
      <c r="F1015">
        <f t="shared" si="332"/>
        <v>-2140</v>
      </c>
      <c r="G1015">
        <f t="shared" si="333"/>
        <v>500</v>
      </c>
      <c r="I1015">
        <f t="shared" si="334"/>
        <v>5.6173268975967375E-2</v>
      </c>
      <c r="J1015">
        <f t="shared" si="335"/>
        <v>76.666666666666671</v>
      </c>
      <c r="L1015">
        <f t="shared" si="336"/>
        <v>986.93049838941795</v>
      </c>
      <c r="M1015">
        <f t="shared" si="337"/>
        <v>5452.1573848879671</v>
      </c>
      <c r="O1015">
        <f t="shared" si="338"/>
        <v>-1153.0695016105819</v>
      </c>
      <c r="P1015">
        <f t="shared" si="339"/>
        <v>5452.1573848879671</v>
      </c>
      <c r="R1015">
        <f t="shared" si="340"/>
        <v>5572.7542046220624</v>
      </c>
      <c r="S1015">
        <f t="shared" si="341"/>
        <v>-1.362378769937886</v>
      </c>
      <c r="T1015">
        <f t="shared" si="342"/>
        <v>1.7792138836519071</v>
      </c>
      <c r="U1015">
        <f t="shared" si="343"/>
        <v>101.94144638433457</v>
      </c>
      <c r="W1015">
        <f t="shared" si="344"/>
        <v>5572.7542046220624</v>
      </c>
      <c r="X1015">
        <f t="shared" si="345"/>
        <v>1.8353871526278744</v>
      </c>
      <c r="Y1015">
        <f t="shared" si="346"/>
        <v>105.15993761811066</v>
      </c>
      <c r="AA1015">
        <f t="shared" si="347"/>
        <v>-1457.3552231535546</v>
      </c>
      <c r="AB1015">
        <f t="shared" si="348"/>
        <v>5378.820054498935</v>
      </c>
      <c r="AD1015">
        <f t="shared" si="349"/>
        <v>-1457.3552231535546</v>
      </c>
      <c r="AE1015">
        <f t="shared" si="350"/>
        <v>-4878.820054498935</v>
      </c>
      <c r="AG1015">
        <f t="shared" si="351"/>
        <v>5091.8335961256571</v>
      </c>
    </row>
    <row r="1016" spans="1:33" x14ac:dyDescent="0.2">
      <c r="A1016">
        <f>'建築限界数値データ　線間左'!A1100</f>
        <v>1070.1758727714839</v>
      </c>
      <c r="B1016">
        <f>'建築限界数値データ　線間左'!B1100</f>
        <v>5447.3159991300427</v>
      </c>
      <c r="D1016">
        <f t="shared" si="330"/>
        <v>60</v>
      </c>
      <c r="E1016">
        <f t="shared" si="331"/>
        <v>300</v>
      </c>
      <c r="F1016">
        <f t="shared" si="332"/>
        <v>-2140</v>
      </c>
      <c r="G1016">
        <f t="shared" si="333"/>
        <v>500</v>
      </c>
      <c r="I1016">
        <f t="shared" si="334"/>
        <v>5.6173268975967375E-2</v>
      </c>
      <c r="J1016">
        <f t="shared" si="335"/>
        <v>76.666666666666671</v>
      </c>
      <c r="L1016">
        <f t="shared" si="336"/>
        <v>993.50920610481728</v>
      </c>
      <c r="M1016">
        <f t="shared" si="337"/>
        <v>5447.3159991300427</v>
      </c>
      <c r="O1016">
        <f t="shared" si="338"/>
        <v>-1146.4907938951828</v>
      </c>
      <c r="P1016">
        <f t="shared" si="339"/>
        <v>5447.3159991300427</v>
      </c>
      <c r="R1016">
        <f t="shared" si="340"/>
        <v>5566.6590280764049</v>
      </c>
      <c r="S1016">
        <f t="shared" si="341"/>
        <v>-1.3633550470619211</v>
      </c>
      <c r="T1016">
        <f t="shared" si="342"/>
        <v>1.778237606527872</v>
      </c>
      <c r="U1016">
        <f t="shared" si="343"/>
        <v>101.88550982549219</v>
      </c>
      <c r="W1016">
        <f t="shared" si="344"/>
        <v>5566.6590280764049</v>
      </c>
      <c r="X1016">
        <f t="shared" si="345"/>
        <v>1.8344108755038393</v>
      </c>
      <c r="Y1016">
        <f t="shared" si="346"/>
        <v>105.10400105926828</v>
      </c>
      <c r="AA1016">
        <f t="shared" si="347"/>
        <v>-1450.5150785918092</v>
      </c>
      <c r="AB1016">
        <f t="shared" si="348"/>
        <v>5374.3556582759147</v>
      </c>
      <c r="AD1016">
        <f t="shared" si="349"/>
        <v>-1450.5150785918092</v>
      </c>
      <c r="AE1016">
        <f t="shared" si="350"/>
        <v>-4874.3556582759147</v>
      </c>
      <c r="AG1016">
        <f t="shared" si="351"/>
        <v>5085.6009553039676</v>
      </c>
    </row>
    <row r="1017" spans="1:33" x14ac:dyDescent="0.2">
      <c r="A1017">
        <f>'建築限界数値データ　線間左'!A1101</f>
        <v>1076.7325433158949</v>
      </c>
      <c r="B1017">
        <f>'建築限界数値データ　線間左'!B1101</f>
        <v>5442.4448100930877</v>
      </c>
      <c r="D1017">
        <f t="shared" si="330"/>
        <v>60</v>
      </c>
      <c r="E1017">
        <f t="shared" si="331"/>
        <v>300</v>
      </c>
      <c r="F1017">
        <f t="shared" si="332"/>
        <v>-2140</v>
      </c>
      <c r="G1017">
        <f t="shared" si="333"/>
        <v>500</v>
      </c>
      <c r="I1017">
        <f t="shared" si="334"/>
        <v>5.6173268975967375E-2</v>
      </c>
      <c r="J1017">
        <f t="shared" si="335"/>
        <v>76.666666666666671</v>
      </c>
      <c r="L1017">
        <f t="shared" si="336"/>
        <v>1000.0658766492282</v>
      </c>
      <c r="M1017">
        <f t="shared" si="337"/>
        <v>5442.4448100930877</v>
      </c>
      <c r="O1017">
        <f t="shared" si="338"/>
        <v>-1139.9341233507716</v>
      </c>
      <c r="P1017">
        <f t="shared" si="339"/>
        <v>5442.4448100930877</v>
      </c>
      <c r="R1017">
        <f t="shared" si="340"/>
        <v>5560.5445161862226</v>
      </c>
      <c r="S1017">
        <f t="shared" si="341"/>
        <v>-1.3643284858175981</v>
      </c>
      <c r="T1017">
        <f t="shared" si="342"/>
        <v>1.777264167772195</v>
      </c>
      <c r="U1017">
        <f t="shared" si="343"/>
        <v>101.82973589317743</v>
      </c>
      <c r="W1017">
        <f t="shared" si="344"/>
        <v>5560.5445161862226</v>
      </c>
      <c r="X1017">
        <f t="shared" si="345"/>
        <v>1.8334374367481623</v>
      </c>
      <c r="Y1017">
        <f t="shared" si="346"/>
        <v>105.04822712695352</v>
      </c>
      <c r="AA1017">
        <f t="shared" si="347"/>
        <v>-1443.6952631744468</v>
      </c>
      <c r="AB1017">
        <f t="shared" si="348"/>
        <v>5369.8602685336546</v>
      </c>
      <c r="AD1017">
        <f t="shared" si="349"/>
        <v>-1443.6952631744468</v>
      </c>
      <c r="AE1017">
        <f t="shared" si="350"/>
        <v>-4869.8602685336546</v>
      </c>
      <c r="AG1017">
        <f t="shared" si="351"/>
        <v>5079.3498646928247</v>
      </c>
    </row>
    <row r="1018" spans="1:33" x14ac:dyDescent="0.2">
      <c r="A1018">
        <f>'建築限界数値データ　線間左'!A1102</f>
        <v>1083.2670416736871</v>
      </c>
      <c r="B1018">
        <f>'建築限界数値データ　線間左'!B1102</f>
        <v>5437.5439180851272</v>
      </c>
      <c r="D1018">
        <f t="shared" si="330"/>
        <v>60</v>
      </c>
      <c r="E1018">
        <f t="shared" si="331"/>
        <v>300</v>
      </c>
      <c r="F1018">
        <f t="shared" si="332"/>
        <v>-2140</v>
      </c>
      <c r="G1018">
        <f t="shared" si="333"/>
        <v>500</v>
      </c>
      <c r="I1018">
        <f t="shared" si="334"/>
        <v>5.6173268975967375E-2</v>
      </c>
      <c r="J1018">
        <f t="shared" si="335"/>
        <v>76.666666666666671</v>
      </c>
      <c r="L1018">
        <f t="shared" si="336"/>
        <v>1006.6003750070205</v>
      </c>
      <c r="M1018">
        <f t="shared" si="337"/>
        <v>5437.5439180851272</v>
      </c>
      <c r="O1018">
        <f t="shared" si="338"/>
        <v>-1133.3996249929796</v>
      </c>
      <c r="P1018">
        <f t="shared" si="339"/>
        <v>5437.5439180851272</v>
      </c>
      <c r="R1018">
        <f t="shared" si="340"/>
        <v>5554.4107312152191</v>
      </c>
      <c r="S1018">
        <f t="shared" si="341"/>
        <v>-1.3652990678262937</v>
      </c>
      <c r="T1018">
        <f t="shared" si="342"/>
        <v>1.7762935857634994</v>
      </c>
      <c r="U1018">
        <f t="shared" si="343"/>
        <v>101.77412564040785</v>
      </c>
      <c r="W1018">
        <f t="shared" si="344"/>
        <v>5554.4107312152191</v>
      </c>
      <c r="X1018">
        <f t="shared" si="345"/>
        <v>1.8324668547394667</v>
      </c>
      <c r="Y1018">
        <f t="shared" si="346"/>
        <v>104.99261687418394</v>
      </c>
      <c r="AA1018">
        <f t="shared" si="347"/>
        <v>-1436.8959173358053</v>
      </c>
      <c r="AB1018">
        <f t="shared" si="348"/>
        <v>5365.3339778416848</v>
      </c>
      <c r="AD1018">
        <f t="shared" si="349"/>
        <v>-1436.8959173358053</v>
      </c>
      <c r="AE1018">
        <f t="shared" si="350"/>
        <v>-4865.3339778416848</v>
      </c>
      <c r="AG1018">
        <f t="shared" si="351"/>
        <v>5073.0803850517777</v>
      </c>
    </row>
    <row r="1019" spans="1:33" x14ac:dyDescent="0.2">
      <c r="A1019">
        <f>'建築限界数値データ　線間左'!A1103</f>
        <v>1089.7792332858023</v>
      </c>
      <c r="B1019">
        <f>'建築限界数値データ　線間左'!B1103</f>
        <v>5432.6134240258289</v>
      </c>
      <c r="D1019">
        <f t="shared" si="330"/>
        <v>60</v>
      </c>
      <c r="E1019">
        <f t="shared" si="331"/>
        <v>300</v>
      </c>
      <c r="F1019">
        <f t="shared" si="332"/>
        <v>-2140</v>
      </c>
      <c r="G1019">
        <f t="shared" si="333"/>
        <v>500</v>
      </c>
      <c r="I1019">
        <f t="shared" si="334"/>
        <v>5.6173268975967375E-2</v>
      </c>
      <c r="J1019">
        <f t="shared" si="335"/>
        <v>76.666666666666671</v>
      </c>
      <c r="L1019">
        <f t="shared" si="336"/>
        <v>1013.1125666191357</v>
      </c>
      <c r="M1019">
        <f t="shared" si="337"/>
        <v>5432.6134240258289</v>
      </c>
      <c r="O1019">
        <f t="shared" si="338"/>
        <v>-1126.8874333808644</v>
      </c>
      <c r="P1019">
        <f t="shared" si="339"/>
        <v>5432.6134240258289</v>
      </c>
      <c r="R1019">
        <f t="shared" si="340"/>
        <v>5548.2577357597002</v>
      </c>
      <c r="S1019">
        <f t="shared" si="341"/>
        <v>-1.366266774607809</v>
      </c>
      <c r="T1019">
        <f t="shared" si="342"/>
        <v>1.7753258789819841</v>
      </c>
      <c r="U1019">
        <f t="shared" si="343"/>
        <v>101.71868012602083</v>
      </c>
      <c r="W1019">
        <f t="shared" si="344"/>
        <v>5548.2577357597002</v>
      </c>
      <c r="X1019">
        <f t="shared" si="345"/>
        <v>1.8314991479579514</v>
      </c>
      <c r="Y1019">
        <f t="shared" si="346"/>
        <v>104.93717135979692</v>
      </c>
      <c r="AA1019">
        <f t="shared" si="347"/>
        <v>-1430.1171810887076</v>
      </c>
      <c r="AB1019">
        <f t="shared" si="348"/>
        <v>5360.776879405842</v>
      </c>
      <c r="AD1019">
        <f t="shared" si="349"/>
        <v>-1430.1171810887076</v>
      </c>
      <c r="AE1019">
        <f t="shared" si="350"/>
        <v>-4860.776879405842</v>
      </c>
      <c r="AG1019">
        <f t="shared" si="351"/>
        <v>5066.7925774607656</v>
      </c>
    </row>
    <row r="1020" spans="1:33" x14ac:dyDescent="0.2">
      <c r="A1020">
        <f>'建築限界数値データ　線間左'!A1104</f>
        <v>1096.2689840525261</v>
      </c>
      <c r="B1020">
        <f>'建築限界数値データ　線間左'!B1104</f>
        <v>5427.65342944443</v>
      </c>
      <c r="D1020">
        <f t="shared" si="330"/>
        <v>60</v>
      </c>
      <c r="E1020">
        <f t="shared" si="331"/>
        <v>300</v>
      </c>
      <c r="F1020">
        <f t="shared" si="332"/>
        <v>-2140</v>
      </c>
      <c r="G1020">
        <f t="shared" si="333"/>
        <v>500</v>
      </c>
      <c r="I1020">
        <f t="shared" si="334"/>
        <v>5.6173268975967375E-2</v>
      </c>
      <c r="J1020">
        <f t="shared" si="335"/>
        <v>76.666666666666671</v>
      </c>
      <c r="L1020">
        <f t="shared" si="336"/>
        <v>1019.6023173858595</v>
      </c>
      <c r="M1020">
        <f t="shared" si="337"/>
        <v>5427.65342944443</v>
      </c>
      <c r="O1020">
        <f t="shared" si="338"/>
        <v>-1120.3976826141406</v>
      </c>
      <c r="P1020">
        <f t="shared" si="339"/>
        <v>5427.65342944443</v>
      </c>
      <c r="R1020">
        <f t="shared" si="340"/>
        <v>5542.0855927499906</v>
      </c>
      <c r="S1020">
        <f t="shared" si="341"/>
        <v>-1.3672315875796124</v>
      </c>
      <c r="T1020">
        <f t="shared" si="342"/>
        <v>1.7743610660101807</v>
      </c>
      <c r="U1020">
        <f t="shared" si="343"/>
        <v>101.66340041471703</v>
      </c>
      <c r="W1020">
        <f t="shared" si="344"/>
        <v>5542.0855927499906</v>
      </c>
      <c r="X1020">
        <f t="shared" si="345"/>
        <v>1.830534334986148</v>
      </c>
      <c r="Y1020">
        <f t="shared" si="346"/>
        <v>104.88189164849312</v>
      </c>
      <c r="AA1020">
        <f t="shared" si="347"/>
        <v>-1423.3591940215817</v>
      </c>
      <c r="AB1020">
        <f t="shared" si="348"/>
        <v>5356.1890670663643</v>
      </c>
      <c r="AD1020">
        <f t="shared" si="349"/>
        <v>-1423.3591940215817</v>
      </c>
      <c r="AE1020">
        <f t="shared" si="350"/>
        <v>-4856.1890670663643</v>
      </c>
      <c r="AG1020">
        <f t="shared" si="351"/>
        <v>5060.4865033216574</v>
      </c>
    </row>
    <row r="1021" spans="1:33" x14ac:dyDescent="0.2">
      <c r="A1021">
        <f>'建築限界数値データ　線間左'!A1105</f>
        <v>1102.7361603362458</v>
      </c>
      <c r="B1021">
        <f>'建築限界数値データ　線間左'!B1105</f>
        <v>5422.6640364776476</v>
      </c>
      <c r="D1021">
        <f t="shared" si="330"/>
        <v>60</v>
      </c>
      <c r="E1021">
        <f t="shared" si="331"/>
        <v>300</v>
      </c>
      <c r="F1021">
        <f t="shared" si="332"/>
        <v>-2140</v>
      </c>
      <c r="G1021">
        <f t="shared" si="333"/>
        <v>500</v>
      </c>
      <c r="I1021">
        <f t="shared" si="334"/>
        <v>5.6173268975967375E-2</v>
      </c>
      <c r="J1021">
        <f t="shared" si="335"/>
        <v>76.666666666666671</v>
      </c>
      <c r="L1021">
        <f t="shared" si="336"/>
        <v>1026.0694936695791</v>
      </c>
      <c r="M1021">
        <f t="shared" si="337"/>
        <v>5422.6640364776476</v>
      </c>
      <c r="O1021">
        <f t="shared" si="338"/>
        <v>-1113.9305063304209</v>
      </c>
      <c r="P1021">
        <f t="shared" si="339"/>
        <v>5422.6640364776476</v>
      </c>
      <c r="R1021">
        <f t="shared" si="340"/>
        <v>5535.8943654518553</v>
      </c>
      <c r="S1021">
        <f t="shared" si="341"/>
        <v>-1.3681934880560778</v>
      </c>
      <c r="T1021">
        <f t="shared" si="342"/>
        <v>1.7733991655337153</v>
      </c>
      <c r="U1021">
        <f t="shared" si="343"/>
        <v>101.60828757710394</v>
      </c>
      <c r="W1021">
        <f t="shared" si="344"/>
        <v>5535.8943654518553</v>
      </c>
      <c r="X1021">
        <f t="shared" si="345"/>
        <v>1.8295724345096827</v>
      </c>
      <c r="Y1021">
        <f t="shared" si="346"/>
        <v>104.82677881088003</v>
      </c>
      <c r="AA1021">
        <f t="shared" si="347"/>
        <v>-1416.6220952955923</v>
      </c>
      <c r="AB1021">
        <f t="shared" si="348"/>
        <v>5351.5706352959523</v>
      </c>
      <c r="AD1021">
        <f t="shared" si="349"/>
        <v>-1416.6220952955923</v>
      </c>
      <c r="AE1021">
        <f t="shared" si="350"/>
        <v>-4851.5706352959523</v>
      </c>
      <c r="AG1021">
        <f t="shared" si="351"/>
        <v>5054.1622243598049</v>
      </c>
    </row>
    <row r="1022" spans="1:33" x14ac:dyDescent="0.2">
      <c r="A1022">
        <f>'建築限界数値データ　線間左'!A1106</f>
        <v>1109.1806289642068</v>
      </c>
      <c r="B1022">
        <f>'建築限界数値データ　線間左'!B1106</f>
        <v>5417.6453478675712</v>
      </c>
      <c r="D1022">
        <f t="shared" si="330"/>
        <v>60</v>
      </c>
      <c r="E1022">
        <f t="shared" si="331"/>
        <v>300</v>
      </c>
      <c r="F1022">
        <f t="shared" si="332"/>
        <v>-2140</v>
      </c>
      <c r="G1022">
        <f t="shared" si="333"/>
        <v>500</v>
      </c>
      <c r="I1022">
        <f t="shared" si="334"/>
        <v>5.6173268975967375E-2</v>
      </c>
      <c r="J1022">
        <f t="shared" si="335"/>
        <v>76.666666666666671</v>
      </c>
      <c r="L1022">
        <f t="shared" si="336"/>
        <v>1032.51396229754</v>
      </c>
      <c r="M1022">
        <f t="shared" si="337"/>
        <v>5417.6453478675712</v>
      </c>
      <c r="O1022">
        <f t="shared" si="338"/>
        <v>-1107.48603770246</v>
      </c>
      <c r="P1022">
        <f t="shared" si="339"/>
        <v>5417.6453478675712</v>
      </c>
      <c r="R1022">
        <f t="shared" si="340"/>
        <v>5529.6841174679257</v>
      </c>
      <c r="S1022">
        <f t="shared" si="341"/>
        <v>-1.3691524572477203</v>
      </c>
      <c r="T1022">
        <f t="shared" si="342"/>
        <v>1.7724401963420728</v>
      </c>
      <c r="U1022">
        <f t="shared" si="343"/>
        <v>101.55334268973974</v>
      </c>
      <c r="W1022">
        <f t="shared" si="344"/>
        <v>5529.6841174679257</v>
      </c>
      <c r="X1022">
        <f t="shared" si="345"/>
        <v>1.8286134653180401</v>
      </c>
      <c r="Y1022">
        <f t="shared" si="346"/>
        <v>104.77183392351583</v>
      </c>
      <c r="AA1022">
        <f t="shared" si="347"/>
        <v>-1409.906023641762</v>
      </c>
      <c r="AB1022">
        <f t="shared" si="348"/>
        <v>5346.921679197827</v>
      </c>
      <c r="AD1022">
        <f t="shared" si="349"/>
        <v>-1409.906023641762</v>
      </c>
      <c r="AE1022">
        <f t="shared" si="350"/>
        <v>-4846.921679197827</v>
      </c>
      <c r="AG1022">
        <f t="shared" si="351"/>
        <v>5047.8198026256059</v>
      </c>
    </row>
    <row r="1023" spans="1:33" x14ac:dyDescent="0.2">
      <c r="A1023">
        <f>'建築限界数値データ　線間左'!A1107</f>
        <v>1115.6022572312525</v>
      </c>
      <c r="B1023">
        <f>'建築限界数値データ　線間左'!B1107</f>
        <v>5412.5974669595489</v>
      </c>
      <c r="D1023">
        <f t="shared" si="330"/>
        <v>60</v>
      </c>
      <c r="E1023">
        <f t="shared" si="331"/>
        <v>300</v>
      </c>
      <c r="F1023">
        <f t="shared" si="332"/>
        <v>-2140</v>
      </c>
      <c r="G1023">
        <f t="shared" si="333"/>
        <v>500</v>
      </c>
      <c r="I1023">
        <f t="shared" si="334"/>
        <v>5.6173268975967375E-2</v>
      </c>
      <c r="J1023">
        <f t="shared" si="335"/>
        <v>76.666666666666671</v>
      </c>
      <c r="L1023">
        <f t="shared" si="336"/>
        <v>1038.9355905645857</v>
      </c>
      <c r="M1023">
        <f t="shared" si="337"/>
        <v>5412.5974669595489</v>
      </c>
      <c r="O1023">
        <f t="shared" si="338"/>
        <v>-1101.0644094354143</v>
      </c>
      <c r="P1023">
        <f t="shared" si="339"/>
        <v>5412.5974669595489</v>
      </c>
      <c r="R1023">
        <f t="shared" si="340"/>
        <v>5523.4549127391529</v>
      </c>
      <c r="S1023">
        <f t="shared" si="341"/>
        <v>-1.370108476260425</v>
      </c>
      <c r="T1023">
        <f t="shared" si="342"/>
        <v>1.7714841773293681</v>
      </c>
      <c r="U1023">
        <f t="shared" si="343"/>
        <v>101.4985668351775</v>
      </c>
      <c r="W1023">
        <f t="shared" si="344"/>
        <v>5523.4549127391529</v>
      </c>
      <c r="X1023">
        <f t="shared" si="345"/>
        <v>1.8276574463053354</v>
      </c>
      <c r="Y1023">
        <f t="shared" si="346"/>
        <v>104.71705806895359</v>
      </c>
      <c r="AA1023">
        <f t="shared" si="347"/>
        <v>-1403.2111173581259</v>
      </c>
      <c r="AB1023">
        <f t="shared" si="348"/>
        <v>5342.2422945037642</v>
      </c>
      <c r="AD1023">
        <f t="shared" si="349"/>
        <v>-1403.2111173581259</v>
      </c>
      <c r="AE1023">
        <f t="shared" si="350"/>
        <v>-4842.2422945037642</v>
      </c>
      <c r="AG1023">
        <f t="shared" si="351"/>
        <v>5041.4593004960898</v>
      </c>
    </row>
    <row r="1024" spans="1:33" x14ac:dyDescent="0.2">
      <c r="A1024">
        <f>'建築限界数値データ　線間左'!A1108</f>
        <v>1122.0009129025566</v>
      </c>
      <c r="B1024">
        <f>'建築限界数値データ　線間左'!B1108</f>
        <v>5407.5204977000622</v>
      </c>
      <c r="D1024">
        <f t="shared" si="330"/>
        <v>60</v>
      </c>
      <c r="E1024">
        <f t="shared" si="331"/>
        <v>300</v>
      </c>
      <c r="F1024">
        <f t="shared" si="332"/>
        <v>-2140</v>
      </c>
      <c r="G1024">
        <f t="shared" si="333"/>
        <v>500</v>
      </c>
      <c r="I1024">
        <f t="shared" si="334"/>
        <v>5.6173268975967375E-2</v>
      </c>
      <c r="J1024">
        <f t="shared" si="335"/>
        <v>76.666666666666671</v>
      </c>
      <c r="L1024">
        <f t="shared" si="336"/>
        <v>1045.3342462358899</v>
      </c>
      <c r="M1024">
        <f t="shared" si="337"/>
        <v>5407.5204977000622</v>
      </c>
      <c r="O1024">
        <f t="shared" si="338"/>
        <v>-1094.6657537641101</v>
      </c>
      <c r="P1024">
        <f t="shared" si="339"/>
        <v>5407.5204977000622</v>
      </c>
      <c r="R1024">
        <f t="shared" si="340"/>
        <v>5517.2068155462757</v>
      </c>
      <c r="S1024">
        <f t="shared" si="341"/>
        <v>-1.3710615260946728</v>
      </c>
      <c r="T1024">
        <f t="shared" si="342"/>
        <v>1.7705311274951203</v>
      </c>
      <c r="U1024">
        <f t="shared" si="343"/>
        <v>101.44396110200947</v>
      </c>
      <c r="W1024">
        <f t="shared" si="344"/>
        <v>5517.2068155462757</v>
      </c>
      <c r="X1024">
        <f t="shared" si="345"/>
        <v>1.8267043964710876</v>
      </c>
      <c r="Y1024">
        <f t="shared" si="346"/>
        <v>104.66245233578556</v>
      </c>
      <c r="AA1024">
        <f t="shared" si="347"/>
        <v>-1396.5375143068793</v>
      </c>
      <c r="AB1024">
        <f t="shared" si="348"/>
        <v>5337.5325775721349</v>
      </c>
      <c r="AD1024">
        <f t="shared" si="349"/>
        <v>-1396.5375143068793</v>
      </c>
      <c r="AE1024">
        <f t="shared" si="350"/>
        <v>-4837.5325775721349</v>
      </c>
      <c r="AG1024">
        <f t="shared" si="351"/>
        <v>5035.080780676527</v>
      </c>
    </row>
    <row r="1025" spans="1:33" x14ac:dyDescent="0.2">
      <c r="A1025">
        <f>'建築限界数値データ　線間左'!A1109</f>
        <v>1130.3335037688082</v>
      </c>
      <c r="B1025">
        <f>'建築限界数値データ　線間左'!B1109</f>
        <v>5400.8376673468374</v>
      </c>
      <c r="D1025">
        <f t="shared" si="330"/>
        <v>60</v>
      </c>
      <c r="E1025">
        <f t="shared" si="331"/>
        <v>300</v>
      </c>
      <c r="F1025">
        <f t="shared" si="332"/>
        <v>-2140</v>
      </c>
      <c r="G1025">
        <f t="shared" si="333"/>
        <v>500</v>
      </c>
      <c r="I1025">
        <f t="shared" si="334"/>
        <v>5.6173268975967375E-2</v>
      </c>
      <c r="J1025">
        <f t="shared" si="335"/>
        <v>76.666666666666671</v>
      </c>
      <c r="L1025">
        <f t="shared" si="336"/>
        <v>1053.6668371021415</v>
      </c>
      <c r="M1025">
        <f t="shared" si="337"/>
        <v>5400.8376673468374</v>
      </c>
      <c r="O1025">
        <f t="shared" si="338"/>
        <v>-1086.3331628978585</v>
      </c>
      <c r="P1025">
        <f t="shared" si="339"/>
        <v>5400.8376673468374</v>
      </c>
      <c r="R1025">
        <f t="shared" si="340"/>
        <v>5509.0078280797616</v>
      </c>
      <c r="S1025">
        <f t="shared" si="341"/>
        <v>-1.3723033101118891</v>
      </c>
      <c r="T1025">
        <f t="shared" si="342"/>
        <v>1.769289343477904</v>
      </c>
      <c r="U1025">
        <f t="shared" si="343"/>
        <v>101.37281211875616</v>
      </c>
      <c r="W1025">
        <f t="shared" si="344"/>
        <v>5509.0078280797616</v>
      </c>
      <c r="X1025">
        <f t="shared" si="345"/>
        <v>1.8254626124538713</v>
      </c>
      <c r="Y1025">
        <f t="shared" si="346"/>
        <v>104.59130335253225</v>
      </c>
      <c r="AA1025">
        <f t="shared" si="347"/>
        <v>-1387.8428674284401</v>
      </c>
      <c r="AB1025">
        <f t="shared" si="348"/>
        <v>5331.3281108155497</v>
      </c>
      <c r="AD1025">
        <f t="shared" si="349"/>
        <v>-1387.8428674284401</v>
      </c>
      <c r="AE1025">
        <f t="shared" si="350"/>
        <v>-4831.3281108155497</v>
      </c>
      <c r="AG1025">
        <f t="shared" si="351"/>
        <v>5026.7125578282812</v>
      </c>
    </row>
    <row r="1026" spans="1:33" x14ac:dyDescent="0.2">
      <c r="A1026">
        <f>'建築限界数値データ　線間左'!A1110</f>
        <v>1134.7287798866196</v>
      </c>
      <c r="B1026">
        <f>'建築限界数値データ　線間左'!B1110</f>
        <v>5397.2797129054097</v>
      </c>
      <c r="D1026">
        <f t="shared" si="330"/>
        <v>60</v>
      </c>
      <c r="E1026">
        <f t="shared" si="331"/>
        <v>300</v>
      </c>
      <c r="F1026">
        <f t="shared" si="332"/>
        <v>-2140</v>
      </c>
      <c r="G1026">
        <f t="shared" si="333"/>
        <v>500</v>
      </c>
      <c r="I1026">
        <f t="shared" si="334"/>
        <v>5.6173268975967375E-2</v>
      </c>
      <c r="J1026">
        <f t="shared" si="335"/>
        <v>76.666666666666671</v>
      </c>
      <c r="L1026">
        <f t="shared" si="336"/>
        <v>1058.0621132199528</v>
      </c>
      <c r="M1026">
        <f t="shared" si="337"/>
        <v>5397.2797129054097</v>
      </c>
      <c r="O1026">
        <f t="shared" si="338"/>
        <v>-1081.9378867800472</v>
      </c>
      <c r="P1026">
        <f t="shared" si="339"/>
        <v>5397.2797129054097</v>
      </c>
      <c r="R1026">
        <f t="shared" si="340"/>
        <v>5504.6542025989584</v>
      </c>
      <c r="S1026">
        <f t="shared" si="341"/>
        <v>-1.3729586416980224</v>
      </c>
      <c r="T1026">
        <f t="shared" si="342"/>
        <v>1.7686340118917707</v>
      </c>
      <c r="U1026">
        <f t="shared" si="343"/>
        <v>101.33526438468911</v>
      </c>
      <c r="W1026">
        <f t="shared" si="344"/>
        <v>5504.6542025989584</v>
      </c>
      <c r="X1026">
        <f t="shared" si="345"/>
        <v>1.824807280867738</v>
      </c>
      <c r="Y1026">
        <f t="shared" si="346"/>
        <v>104.5537556184652</v>
      </c>
      <c r="AA1026">
        <f t="shared" si="347"/>
        <v>-1383.2547671541101</v>
      </c>
      <c r="AB1026">
        <f t="shared" si="348"/>
        <v>5328.0225355506709</v>
      </c>
      <c r="AD1026">
        <f t="shared" si="349"/>
        <v>-1383.2547671541101</v>
      </c>
      <c r="AE1026">
        <f t="shared" si="350"/>
        <v>-4828.0225355506709</v>
      </c>
      <c r="AG1026">
        <f t="shared" si="351"/>
        <v>5022.2699404392533</v>
      </c>
    </row>
    <row r="1027" spans="1:33" x14ac:dyDescent="0.2">
      <c r="A1027">
        <f>'建築限界数値データ　線間左'!A1111</f>
        <v>1141.0577291058412</v>
      </c>
      <c r="B1027">
        <f>'建築限界数値データ　線間左'!B1111</f>
        <v>5392.116108249531</v>
      </c>
      <c r="D1027">
        <f t="shared" ref="D1027:D1090" si="352">D1026</f>
        <v>60</v>
      </c>
      <c r="E1027">
        <f t="shared" ref="E1027:E1090" si="353">E1026</f>
        <v>300</v>
      </c>
      <c r="F1027">
        <f t="shared" ref="F1027:F1090" si="354">F1026</f>
        <v>-2140</v>
      </c>
      <c r="G1027">
        <f t="shared" ref="G1027:G1090" si="355">G1026</f>
        <v>500</v>
      </c>
      <c r="I1027">
        <f t="shared" ref="I1027:I1090" si="356">I1026</f>
        <v>5.6173268975967375E-2</v>
      </c>
      <c r="J1027">
        <f t="shared" ref="J1027:J1090" si="357">J1026</f>
        <v>76.666666666666671</v>
      </c>
      <c r="L1027">
        <f t="shared" ref="L1027:L1090" si="358">A1027-J1027</f>
        <v>1064.3910624391744</v>
      </c>
      <c r="M1027">
        <f t="shared" ref="M1027:M1090" si="359">B1027</f>
        <v>5392.116108249531</v>
      </c>
      <c r="O1027">
        <f t="shared" ref="O1027:O1090" si="360">L1027+F1027</f>
        <v>-1075.6089375608256</v>
      </c>
      <c r="P1027">
        <f t="shared" ref="P1027:P1090" si="361">M1027</f>
        <v>5392.116108249531</v>
      </c>
      <c r="R1027">
        <f t="shared" ref="R1027:R1090" si="362">SQRT(O1027^2+P1027^2)</f>
        <v>5498.3498171182955</v>
      </c>
      <c r="S1027">
        <f t="shared" ref="S1027:S1090" si="363">IF(AND(O1027=0,P1027=0),0,IF(O1027=0,PI()/2,ATAN(P1027/O1027)))</f>
        <v>-1.3739026689340319</v>
      </c>
      <c r="T1027">
        <f t="shared" ref="T1027:T1090" si="364">IF(AND(O1027&gt;=0,P1027&gt;=0),S1027,IF(AND(O1027&lt;0,P1027&gt;=0),S1027+PI(),IF(AND(O1027&lt;0,P1027&lt;0),S1027+PI(),S1027+2*PI())))</f>
        <v>1.7676899846557612</v>
      </c>
      <c r="U1027">
        <f t="shared" ref="U1027:U1090" si="365">T1027*180/PI()</f>
        <v>101.28117560832037</v>
      </c>
      <c r="W1027">
        <f t="shared" ref="W1027:W1090" si="366">R1027</f>
        <v>5498.3498171182955</v>
      </c>
      <c r="X1027">
        <f t="shared" ref="X1027:X1090" si="367">IF(T1027+I1027&gt;=2*PI(),MOD(T1027+I1027,2*PI()),T1027+I1027)</f>
        <v>1.8238632536317285</v>
      </c>
      <c r="Y1027">
        <f t="shared" ref="Y1027:Y1090" si="368">X1027*180/PI()</f>
        <v>104.49966684209646</v>
      </c>
      <c r="AA1027">
        <f t="shared" ref="AA1027:AA1090" si="369">W1027*COS(X1027)</f>
        <v>-1376.6458965722754</v>
      </c>
      <c r="AB1027">
        <f t="shared" ref="AB1027:AB1090" si="370">W1027*SIN(X1027)</f>
        <v>5323.2224062925934</v>
      </c>
      <c r="AD1027">
        <f t="shared" ref="AD1027:AD1090" si="371">AA1027</f>
        <v>-1376.6458965722754</v>
      </c>
      <c r="AE1027">
        <f t="shared" ref="AE1027:AE1090" si="372">G1027-AB1027</f>
        <v>-4823.2224062925934</v>
      </c>
      <c r="AG1027">
        <f t="shared" ref="AG1027:AG1090" si="373">SQRT(AD1027^2+AE1027^2)</f>
        <v>5015.8377470879377</v>
      </c>
    </row>
    <row r="1028" spans="1:33" x14ac:dyDescent="0.2">
      <c r="A1028">
        <f>'建築限界数値データ　線間左'!A1112</f>
        <v>1147.3631815476417</v>
      </c>
      <c r="B1028">
        <f>'建築限界数値データ　線間左'!B1112</f>
        <v>5386.9238369964205</v>
      </c>
      <c r="D1028">
        <f t="shared" si="352"/>
        <v>60</v>
      </c>
      <c r="E1028">
        <f t="shared" si="353"/>
        <v>300</v>
      </c>
      <c r="F1028">
        <f t="shared" si="354"/>
        <v>-2140</v>
      </c>
      <c r="G1028">
        <f t="shared" si="355"/>
        <v>500</v>
      </c>
      <c r="I1028">
        <f t="shared" si="356"/>
        <v>5.6173268975967375E-2</v>
      </c>
      <c r="J1028">
        <f t="shared" si="357"/>
        <v>76.666666666666671</v>
      </c>
      <c r="L1028">
        <f t="shared" si="358"/>
        <v>1070.696514880975</v>
      </c>
      <c r="M1028">
        <f t="shared" si="359"/>
        <v>5386.9238369964205</v>
      </c>
      <c r="O1028">
        <f t="shared" si="360"/>
        <v>-1069.303485119025</v>
      </c>
      <c r="P1028">
        <f t="shared" si="361"/>
        <v>5386.9238369964205</v>
      </c>
      <c r="R1028">
        <f t="shared" si="362"/>
        <v>5492.0267997241172</v>
      </c>
      <c r="S1028">
        <f t="shared" si="363"/>
        <v>-1.3748436499238199</v>
      </c>
      <c r="T1028">
        <f t="shared" si="364"/>
        <v>1.7667490036659732</v>
      </c>
      <c r="U1028">
        <f t="shared" si="365"/>
        <v>101.22726136900347</v>
      </c>
      <c r="W1028">
        <f t="shared" si="366"/>
        <v>5492.0267997241172</v>
      </c>
      <c r="X1028">
        <f t="shared" si="367"/>
        <v>1.8229222726419405</v>
      </c>
      <c r="Y1028">
        <f t="shared" si="368"/>
        <v>104.44575260277956</v>
      </c>
      <c r="AA1028">
        <f t="shared" si="369"/>
        <v>-1370.0588762565721</v>
      </c>
      <c r="AB1028">
        <f t="shared" si="370"/>
        <v>5318.3923364564316</v>
      </c>
      <c r="AD1028">
        <f t="shared" si="371"/>
        <v>-1370.0588762565721</v>
      </c>
      <c r="AE1028">
        <f t="shared" si="372"/>
        <v>-4818.3923364564316</v>
      </c>
      <c r="AG1028">
        <f t="shared" si="373"/>
        <v>5009.3877901826972</v>
      </c>
    </row>
    <row r="1029" spans="1:33" x14ac:dyDescent="0.2">
      <c r="A1029">
        <f>'建築限界数値データ　線間左'!A1113</f>
        <v>1153.6450073694996</v>
      </c>
      <c r="B1029">
        <f>'建築限界数値データ　線間左'!B1113</f>
        <v>5381.7030060658572</v>
      </c>
      <c r="D1029">
        <f t="shared" si="352"/>
        <v>60</v>
      </c>
      <c r="E1029">
        <f t="shared" si="353"/>
        <v>300</v>
      </c>
      <c r="F1029">
        <f t="shared" si="354"/>
        <v>-2140</v>
      </c>
      <c r="G1029">
        <f t="shared" si="355"/>
        <v>500</v>
      </c>
      <c r="I1029">
        <f t="shared" si="356"/>
        <v>5.6173268975967375E-2</v>
      </c>
      <c r="J1029">
        <f t="shared" si="357"/>
        <v>76.666666666666671</v>
      </c>
      <c r="L1029">
        <f t="shared" si="358"/>
        <v>1076.9783407028328</v>
      </c>
      <c r="M1029">
        <f t="shared" si="359"/>
        <v>5381.7030060658572</v>
      </c>
      <c r="O1029">
        <f t="shared" si="360"/>
        <v>-1063.0216592971672</v>
      </c>
      <c r="P1029">
        <f t="shared" si="361"/>
        <v>5381.7030060658572</v>
      </c>
      <c r="R1029">
        <f t="shared" si="362"/>
        <v>5485.6852164185639</v>
      </c>
      <c r="S1029">
        <f t="shared" si="363"/>
        <v>-1.3757815651290723</v>
      </c>
      <c r="T1029">
        <f t="shared" si="364"/>
        <v>1.7658110884607208</v>
      </c>
      <c r="U1029">
        <f t="shared" si="365"/>
        <v>101.17352278620136</v>
      </c>
      <c r="W1029">
        <f t="shared" si="366"/>
        <v>5485.6852164185639</v>
      </c>
      <c r="X1029">
        <f t="shared" si="367"/>
        <v>1.8219843574366881</v>
      </c>
      <c r="Y1029">
        <f t="shared" si="368"/>
        <v>104.39201401997745</v>
      </c>
      <c r="AA1029">
        <f t="shared" si="369"/>
        <v>-1363.4938418475954</v>
      </c>
      <c r="AB1029">
        <f t="shared" si="370"/>
        <v>5313.5324255034775</v>
      </c>
      <c r="AD1029">
        <f t="shared" si="371"/>
        <v>-1363.4938418475954</v>
      </c>
      <c r="AE1029">
        <f t="shared" si="372"/>
        <v>-4813.5324255034775</v>
      </c>
      <c r="AG1029">
        <f t="shared" si="373"/>
        <v>5002.9201340946574</v>
      </c>
    </row>
    <row r="1030" spans="1:33" x14ac:dyDescent="0.2">
      <c r="A1030">
        <f>'建築限界数値データ　線間左'!A1114</f>
        <v>1159.9030772154158</v>
      </c>
      <c r="B1030">
        <f>'建築限界数値データ　線間左'!B1114</f>
        <v>5376.4537229657271</v>
      </c>
      <c r="D1030">
        <f t="shared" si="352"/>
        <v>60</v>
      </c>
      <c r="E1030">
        <f t="shared" si="353"/>
        <v>300</v>
      </c>
      <c r="F1030">
        <f t="shared" si="354"/>
        <v>-2140</v>
      </c>
      <c r="G1030">
        <f t="shared" si="355"/>
        <v>500</v>
      </c>
      <c r="I1030">
        <f t="shared" si="356"/>
        <v>5.6173268975967375E-2</v>
      </c>
      <c r="J1030">
        <f t="shared" si="357"/>
        <v>76.666666666666671</v>
      </c>
      <c r="L1030">
        <f t="shared" si="358"/>
        <v>1083.2364105487491</v>
      </c>
      <c r="M1030">
        <f t="shared" si="359"/>
        <v>5376.4537229657271</v>
      </c>
      <c r="O1030">
        <f t="shared" si="360"/>
        <v>-1056.7635894512509</v>
      </c>
      <c r="P1030">
        <f t="shared" si="361"/>
        <v>5376.4537229657271</v>
      </c>
      <c r="R1030">
        <f t="shared" si="362"/>
        <v>5479.3251335526638</v>
      </c>
      <c r="S1030">
        <f t="shared" si="363"/>
        <v>-1.3767163949013295</v>
      </c>
      <c r="T1030">
        <f t="shared" si="364"/>
        <v>1.7648762586884637</v>
      </c>
      <c r="U1030">
        <f t="shared" si="365"/>
        <v>101.11996098568785</v>
      </c>
      <c r="W1030">
        <f t="shared" si="366"/>
        <v>5479.3251335526638</v>
      </c>
      <c r="X1030">
        <f t="shared" si="367"/>
        <v>1.821049527664431</v>
      </c>
      <c r="Y1030">
        <f t="shared" si="368"/>
        <v>104.33845221946395</v>
      </c>
      <c r="AA1030">
        <f t="shared" si="369"/>
        <v>-1356.9509285332074</v>
      </c>
      <c r="AB1030">
        <f t="shared" si="370"/>
        <v>5308.642773509514</v>
      </c>
      <c r="AD1030">
        <f t="shared" si="371"/>
        <v>-1356.9509285332074</v>
      </c>
      <c r="AE1030">
        <f t="shared" si="372"/>
        <v>-4808.642773509514</v>
      </c>
      <c r="AG1030">
        <f t="shared" si="373"/>
        <v>4996.4348435331767</v>
      </c>
    </row>
    <row r="1031" spans="1:33" x14ac:dyDescent="0.2">
      <c r="A1031">
        <f>'建築限界数値データ　線間左'!A1115</f>
        <v>1166.1372622185761</v>
      </c>
      <c r="B1031">
        <f>'建築限界数値データ　線間左'!B1115</f>
        <v>5371.1760957898023</v>
      </c>
      <c r="D1031">
        <f t="shared" si="352"/>
        <v>60</v>
      </c>
      <c r="E1031">
        <f t="shared" si="353"/>
        <v>300</v>
      </c>
      <c r="F1031">
        <f t="shared" si="354"/>
        <v>-2140</v>
      </c>
      <c r="G1031">
        <f t="shared" si="355"/>
        <v>500</v>
      </c>
      <c r="I1031">
        <f t="shared" si="356"/>
        <v>5.6173268975967375E-2</v>
      </c>
      <c r="J1031">
        <f t="shared" si="357"/>
        <v>76.666666666666671</v>
      </c>
      <c r="L1031">
        <f t="shared" si="358"/>
        <v>1089.4705955519094</v>
      </c>
      <c r="M1031">
        <f t="shared" si="359"/>
        <v>5371.1760957898023</v>
      </c>
      <c r="O1031">
        <f t="shared" si="360"/>
        <v>-1050.5294044480906</v>
      </c>
      <c r="P1031">
        <f t="shared" si="361"/>
        <v>5371.1760957898023</v>
      </c>
      <c r="R1031">
        <f t="shared" si="362"/>
        <v>5472.946617827899</v>
      </c>
      <c r="S1031">
        <f t="shared" si="363"/>
        <v>-1.3776481194811814</v>
      </c>
      <c r="T1031">
        <f t="shared" si="364"/>
        <v>1.7639445341086117</v>
      </c>
      <c r="U1031">
        <f t="shared" si="365"/>
        <v>101.06657709959373</v>
      </c>
      <c r="W1031">
        <f t="shared" si="366"/>
        <v>5472.946617827899</v>
      </c>
      <c r="X1031">
        <f t="shared" si="367"/>
        <v>1.820117803084579</v>
      </c>
      <c r="Y1031">
        <f t="shared" si="368"/>
        <v>104.28506833336982</v>
      </c>
      <c r="AA1031">
        <f t="shared" si="369"/>
        <v>-1350.430271045745</v>
      </c>
      <c r="AB1031">
        <f t="shared" si="370"/>
        <v>5303.7234811627532</v>
      </c>
      <c r="AD1031">
        <f t="shared" si="371"/>
        <v>-1350.430271045745</v>
      </c>
      <c r="AE1031">
        <f t="shared" si="372"/>
        <v>-4803.7234811627532</v>
      </c>
      <c r="AG1031">
        <f t="shared" si="373"/>
        <v>4989.9319835475799</v>
      </c>
    </row>
    <row r="1032" spans="1:33" x14ac:dyDescent="0.2">
      <c r="A1032">
        <f>'建築限界数値データ　線間左'!A1116</f>
        <v>1172.3474340040057</v>
      </c>
      <c r="B1032">
        <f>'建築限界数値データ　線間左'!B1116</f>
        <v>5365.8702332155217</v>
      </c>
      <c r="D1032">
        <f t="shared" si="352"/>
        <v>60</v>
      </c>
      <c r="E1032">
        <f t="shared" si="353"/>
        <v>300</v>
      </c>
      <c r="F1032">
        <f t="shared" si="354"/>
        <v>-2140</v>
      </c>
      <c r="G1032">
        <f t="shared" si="355"/>
        <v>500</v>
      </c>
      <c r="I1032">
        <f t="shared" si="356"/>
        <v>5.6173268975967375E-2</v>
      </c>
      <c r="J1032">
        <f t="shared" si="357"/>
        <v>76.666666666666671</v>
      </c>
      <c r="L1032">
        <f t="shared" si="358"/>
        <v>1095.6807673373389</v>
      </c>
      <c r="M1032">
        <f t="shared" si="359"/>
        <v>5365.8702332155217</v>
      </c>
      <c r="O1032">
        <f t="shared" si="360"/>
        <v>-1044.3192326626611</v>
      </c>
      <c r="P1032">
        <f t="shared" si="361"/>
        <v>5365.8702332155217</v>
      </c>
      <c r="R1032">
        <f t="shared" si="362"/>
        <v>5466.5497362977985</v>
      </c>
      <c r="S1032">
        <f t="shared" si="363"/>
        <v>-1.378576718997456</v>
      </c>
      <c r="T1032">
        <f t="shared" si="364"/>
        <v>1.7630159345923371</v>
      </c>
      <c r="U1032">
        <f t="shared" si="365"/>
        <v>101.01337226645332</v>
      </c>
      <c r="W1032">
        <f t="shared" si="366"/>
        <v>5466.5497362977985</v>
      </c>
      <c r="X1032">
        <f t="shared" si="367"/>
        <v>1.8191892035683044</v>
      </c>
      <c r="Y1032">
        <f t="shared" si="368"/>
        <v>104.23186350022941</v>
      </c>
      <c r="AA1032">
        <f t="shared" si="369"/>
        <v>-1343.9320036592562</v>
      </c>
      <c r="AB1032">
        <f t="shared" si="370"/>
        <v>5298.7746497617682</v>
      </c>
      <c r="AD1032">
        <f t="shared" si="371"/>
        <v>-1343.9320036592562</v>
      </c>
      <c r="AE1032">
        <f t="shared" si="372"/>
        <v>-4798.7746497617682</v>
      </c>
      <c r="AG1032">
        <f t="shared" si="373"/>
        <v>4983.4116195289107</v>
      </c>
    </row>
    <row r="1033" spans="1:33" x14ac:dyDescent="0.2">
      <c r="A1033">
        <f>'建築限界数値データ　線間左'!A1117</f>
        <v>1178.5334646912115</v>
      </c>
      <c r="B1033">
        <f>'建築限界数値データ　線間左'!B1117</f>
        <v>5360.5362445017508</v>
      </c>
      <c r="D1033">
        <f t="shared" si="352"/>
        <v>60</v>
      </c>
      <c r="E1033">
        <f t="shared" si="353"/>
        <v>300</v>
      </c>
      <c r="F1033">
        <f t="shared" si="354"/>
        <v>-2140</v>
      </c>
      <c r="G1033">
        <f t="shared" si="355"/>
        <v>500</v>
      </c>
      <c r="I1033">
        <f t="shared" si="356"/>
        <v>5.6173268975967375E-2</v>
      </c>
      <c r="J1033">
        <f t="shared" si="357"/>
        <v>76.666666666666671</v>
      </c>
      <c r="L1033">
        <f t="shared" si="358"/>
        <v>1101.8667980245448</v>
      </c>
      <c r="M1033">
        <f t="shared" si="359"/>
        <v>5360.5362445017508</v>
      </c>
      <c r="O1033">
        <f t="shared" si="360"/>
        <v>-1038.1332019754552</v>
      </c>
      <c r="P1033">
        <f t="shared" si="361"/>
        <v>5360.5362445017508</v>
      </c>
      <c r="R1033">
        <f t="shared" si="362"/>
        <v>5460.1345563695359</v>
      </c>
      <c r="S1033">
        <f t="shared" si="363"/>
        <v>-1.3795021734664057</v>
      </c>
      <c r="T1033">
        <f t="shared" si="364"/>
        <v>1.7620904801233874</v>
      </c>
      <c r="U1033">
        <f t="shared" si="365"/>
        <v>100.96034763125097</v>
      </c>
      <c r="W1033">
        <f t="shared" si="366"/>
        <v>5460.1345563695359</v>
      </c>
      <c r="X1033">
        <f t="shared" si="367"/>
        <v>1.8182637490993547</v>
      </c>
      <c r="Y1033">
        <f t="shared" si="368"/>
        <v>104.17883886502706</v>
      </c>
      <c r="AA1033">
        <f t="shared" si="369"/>
        <v>-1337.4562601867262</v>
      </c>
      <c r="AB1033">
        <f t="shared" si="370"/>
        <v>5293.7963812133994</v>
      </c>
      <c r="AD1033">
        <f t="shared" si="371"/>
        <v>-1337.4562601867262</v>
      </c>
      <c r="AE1033">
        <f t="shared" si="372"/>
        <v>-4793.7963812133994</v>
      </c>
      <c r="AG1033">
        <f t="shared" si="373"/>
        <v>4976.8738172116991</v>
      </c>
    </row>
    <row r="1034" spans="1:33" x14ac:dyDescent="0.2">
      <c r="A1034">
        <f>'建築限界数値データ　線間左'!A1118</f>
        <v>1184.6952268968178</v>
      </c>
      <c r="B1034">
        <f>'建築限界数値データ　線間左'!B1118</f>
        <v>5355.1742394865305</v>
      </c>
      <c r="D1034">
        <f t="shared" si="352"/>
        <v>60</v>
      </c>
      <c r="E1034">
        <f t="shared" si="353"/>
        <v>300</v>
      </c>
      <c r="F1034">
        <f t="shared" si="354"/>
        <v>-2140</v>
      </c>
      <c r="G1034">
        <f t="shared" si="355"/>
        <v>500</v>
      </c>
      <c r="I1034">
        <f t="shared" si="356"/>
        <v>5.6173268975967375E-2</v>
      </c>
      <c r="J1034">
        <f t="shared" si="357"/>
        <v>76.666666666666671</v>
      </c>
      <c r="L1034">
        <f t="shared" si="358"/>
        <v>1108.028560230151</v>
      </c>
      <c r="M1034">
        <f t="shared" si="359"/>
        <v>5355.1742394865305</v>
      </c>
      <c r="O1034">
        <f t="shared" si="360"/>
        <v>-1031.971439769849</v>
      </c>
      <c r="P1034">
        <f t="shared" si="361"/>
        <v>5355.1742394865305</v>
      </c>
      <c r="R1034">
        <f t="shared" si="362"/>
        <v>5453.7011458055522</v>
      </c>
      <c r="S1034">
        <f t="shared" si="363"/>
        <v>-1.380424462790887</v>
      </c>
      <c r="T1034">
        <f t="shared" si="364"/>
        <v>1.7611681907989061</v>
      </c>
      <c r="U1034">
        <f t="shared" si="365"/>
        <v>100.90750434546821</v>
      </c>
      <c r="W1034">
        <f t="shared" si="366"/>
        <v>5453.7011458055522</v>
      </c>
      <c r="X1034">
        <f t="shared" si="367"/>
        <v>1.8173414597748734</v>
      </c>
      <c r="Y1034">
        <f t="shared" si="368"/>
        <v>104.1259955792443</v>
      </c>
      <c r="AA1034">
        <f t="shared" si="369"/>
        <v>-1331.0031739773262</v>
      </c>
      <c r="AB1034">
        <f t="shared" si="370"/>
        <v>5288.7887780306628</v>
      </c>
      <c r="AD1034">
        <f t="shared" si="371"/>
        <v>-1331.0031739773262</v>
      </c>
      <c r="AE1034">
        <f t="shared" si="372"/>
        <v>-4788.7887780306628</v>
      </c>
      <c r="AG1034">
        <f t="shared" si="373"/>
        <v>4970.3186426757511</v>
      </c>
    </row>
    <row r="1035" spans="1:33" x14ac:dyDescent="0.2">
      <c r="A1035">
        <f>'建築限界数値データ　線間左'!A1119</f>
        <v>1190.8325937371872</v>
      </c>
      <c r="B1035">
        <f>'建築限界数値データ　線間左'!B1119</f>
        <v>5349.7843285848157</v>
      </c>
      <c r="D1035">
        <f t="shared" si="352"/>
        <v>60</v>
      </c>
      <c r="E1035">
        <f t="shared" si="353"/>
        <v>300</v>
      </c>
      <c r="F1035">
        <f t="shared" si="354"/>
        <v>-2140</v>
      </c>
      <c r="G1035">
        <f t="shared" si="355"/>
        <v>500</v>
      </c>
      <c r="I1035">
        <f t="shared" si="356"/>
        <v>5.6173268975967375E-2</v>
      </c>
      <c r="J1035">
        <f t="shared" si="357"/>
        <v>76.666666666666671</v>
      </c>
      <c r="L1035">
        <f t="shared" si="358"/>
        <v>1114.1659270705204</v>
      </c>
      <c r="M1035">
        <f t="shared" si="359"/>
        <v>5349.7843285848157</v>
      </c>
      <c r="O1035">
        <f t="shared" si="360"/>
        <v>-1025.8340729294796</v>
      </c>
      <c r="P1035">
        <f t="shared" si="361"/>
        <v>5349.7843285848157</v>
      </c>
      <c r="R1035">
        <f t="shared" si="362"/>
        <v>5447.2495727251908</v>
      </c>
      <c r="S1035">
        <f t="shared" si="363"/>
        <v>-1.3813435667595371</v>
      </c>
      <c r="T1035">
        <f t="shared" si="364"/>
        <v>1.760249086830256</v>
      </c>
      <c r="U1035">
        <f t="shared" si="365"/>
        <v>100.85484356713086</v>
      </c>
      <c r="W1035">
        <f t="shared" si="366"/>
        <v>5447.2495727251908</v>
      </c>
      <c r="X1035">
        <f t="shared" si="367"/>
        <v>1.8164223558062234</v>
      </c>
      <c r="Y1035">
        <f t="shared" si="368"/>
        <v>104.07333480090695</v>
      </c>
      <c r="AA1035">
        <f t="shared" si="369"/>
        <v>-1324.5728779136689</v>
      </c>
      <c r="AB1035">
        <f t="shared" si="370"/>
        <v>5283.7519433306361</v>
      </c>
      <c r="AD1035">
        <f t="shared" si="371"/>
        <v>-1324.5728779136689</v>
      </c>
      <c r="AE1035">
        <f t="shared" si="372"/>
        <v>-4783.7519433306361</v>
      </c>
      <c r="AG1035">
        <f t="shared" si="373"/>
        <v>4963.7461623479639</v>
      </c>
    </row>
    <row r="1036" spans="1:33" x14ac:dyDescent="0.2">
      <c r="A1036">
        <f>'建築限界数値データ　線間左'!A1120</f>
        <v>1196.9454388310342</v>
      </c>
      <c r="B1036">
        <f>'建築限界数値データ　線間左'!B1120</f>
        <v>5344.3666227862032</v>
      </c>
      <c r="D1036">
        <f t="shared" si="352"/>
        <v>60</v>
      </c>
      <c r="E1036">
        <f t="shared" si="353"/>
        <v>300</v>
      </c>
      <c r="F1036">
        <f t="shared" si="354"/>
        <v>-2140</v>
      </c>
      <c r="G1036">
        <f t="shared" si="355"/>
        <v>500</v>
      </c>
      <c r="I1036">
        <f t="shared" si="356"/>
        <v>5.6173268975967375E-2</v>
      </c>
      <c r="J1036">
        <f t="shared" si="357"/>
        <v>76.666666666666671</v>
      </c>
      <c r="L1036">
        <f t="shared" si="358"/>
        <v>1120.2787721643674</v>
      </c>
      <c r="M1036">
        <f t="shared" si="359"/>
        <v>5344.3666227862032</v>
      </c>
      <c r="O1036">
        <f t="shared" si="360"/>
        <v>-1019.7212278356326</v>
      </c>
      <c r="P1036">
        <f t="shared" si="361"/>
        <v>5344.3666227862032</v>
      </c>
      <c r="R1036">
        <f t="shared" si="362"/>
        <v>5440.7799056063477</v>
      </c>
      <c r="S1036">
        <f t="shared" si="363"/>
        <v>-1.3822594650459457</v>
      </c>
      <c r="T1036">
        <f t="shared" si="364"/>
        <v>1.7593331885438475</v>
      </c>
      <c r="U1036">
        <f t="shared" si="365"/>
        <v>100.80236646085638</v>
      </c>
      <c r="W1036">
        <f t="shared" si="366"/>
        <v>5440.7799056063477</v>
      </c>
      <c r="X1036">
        <f t="shared" si="367"/>
        <v>1.8155064575198148</v>
      </c>
      <c r="Y1036">
        <f t="shared" si="368"/>
        <v>104.02085769463247</v>
      </c>
      <c r="AA1036">
        <f t="shared" si="369"/>
        <v>-1318.1655044090674</v>
      </c>
      <c r="AB1036">
        <f t="shared" si="370"/>
        <v>5278.6859808323334</v>
      </c>
      <c r="AD1036">
        <f t="shared" si="371"/>
        <v>-1318.1655044090674</v>
      </c>
      <c r="AE1036">
        <f t="shared" si="372"/>
        <v>-4778.6859808323334</v>
      </c>
      <c r="AG1036">
        <f t="shared" si="373"/>
        <v>4957.1564430041435</v>
      </c>
    </row>
    <row r="1037" spans="1:33" x14ac:dyDescent="0.2">
      <c r="A1037">
        <f>'建築限界数値データ　線間左'!A1121</f>
        <v>1203.0336363020274</v>
      </c>
      <c r="B1037">
        <f>'建築限界数値データ　線間左'!B1121</f>
        <v>5338.9212336526452</v>
      </c>
      <c r="D1037">
        <f t="shared" si="352"/>
        <v>60</v>
      </c>
      <c r="E1037">
        <f t="shared" si="353"/>
        <v>300</v>
      </c>
      <c r="F1037">
        <f t="shared" si="354"/>
        <v>-2140</v>
      </c>
      <c r="G1037">
        <f t="shared" si="355"/>
        <v>500</v>
      </c>
      <c r="I1037">
        <f t="shared" si="356"/>
        <v>5.6173268975967375E-2</v>
      </c>
      <c r="J1037">
        <f t="shared" si="357"/>
        <v>76.666666666666671</v>
      </c>
      <c r="L1037">
        <f t="shared" si="358"/>
        <v>1126.3669696353606</v>
      </c>
      <c r="M1037">
        <f t="shared" si="359"/>
        <v>5338.9212336526452</v>
      </c>
      <c r="O1037">
        <f t="shared" si="360"/>
        <v>-1013.6330303646394</v>
      </c>
      <c r="P1037">
        <f t="shared" si="361"/>
        <v>5338.9212336526452</v>
      </c>
      <c r="R1037">
        <f t="shared" si="362"/>
        <v>5434.2922132871445</v>
      </c>
      <c r="S1037">
        <f t="shared" si="363"/>
        <v>-1.3831721372078223</v>
      </c>
      <c r="T1037">
        <f t="shared" si="364"/>
        <v>1.7584205163819708</v>
      </c>
      <c r="U1037">
        <f t="shared" si="365"/>
        <v>100.75007419790177</v>
      </c>
      <c r="W1037">
        <f t="shared" si="366"/>
        <v>5434.2922132871445</v>
      </c>
      <c r="X1037">
        <f t="shared" si="367"/>
        <v>1.8145937853579381</v>
      </c>
      <c r="Y1037">
        <f t="shared" si="368"/>
        <v>103.96856543167786</v>
      </c>
      <c r="AA1037">
        <f t="shared" si="369"/>
        <v>-1311.7811854048118</v>
      </c>
      <c r="AB1037">
        <f t="shared" si="370"/>
        <v>5273.5909948545723</v>
      </c>
      <c r="AD1037">
        <f t="shared" si="371"/>
        <v>-1311.7811854048118</v>
      </c>
      <c r="AE1037">
        <f t="shared" si="372"/>
        <v>-4773.5909948545723</v>
      </c>
      <c r="AG1037">
        <f t="shared" si="373"/>
        <v>4950.5495517708659</v>
      </c>
    </row>
    <row r="1038" spans="1:33" x14ac:dyDescent="0.2">
      <c r="A1038">
        <f>'建築限界数値データ　線間左'!A1122</f>
        <v>1209.0970607813824</v>
      </c>
      <c r="B1038">
        <f>'建築限界数値データ　線間左'!B1122</f>
        <v>5333.4482733161494</v>
      </c>
      <c r="D1038">
        <f t="shared" si="352"/>
        <v>60</v>
      </c>
      <c r="E1038">
        <f t="shared" si="353"/>
        <v>300</v>
      </c>
      <c r="F1038">
        <f t="shared" si="354"/>
        <v>-2140</v>
      </c>
      <c r="G1038">
        <f t="shared" si="355"/>
        <v>500</v>
      </c>
      <c r="I1038">
        <f t="shared" si="356"/>
        <v>5.6173268975967375E-2</v>
      </c>
      <c r="J1038">
        <f t="shared" si="357"/>
        <v>76.666666666666671</v>
      </c>
      <c r="L1038">
        <f t="shared" si="358"/>
        <v>1132.4303941147157</v>
      </c>
      <c r="M1038">
        <f t="shared" si="359"/>
        <v>5333.4482733161494</v>
      </c>
      <c r="O1038">
        <f t="shared" si="360"/>
        <v>-1007.5696058852843</v>
      </c>
      <c r="P1038">
        <f t="shared" si="361"/>
        <v>5333.4482733161494</v>
      </c>
      <c r="R1038">
        <f t="shared" si="362"/>
        <v>5427.786564967606</v>
      </c>
      <c r="S1038">
        <f t="shared" si="363"/>
        <v>-1.3840815626861587</v>
      </c>
      <c r="T1038">
        <f t="shared" si="364"/>
        <v>1.7575110909036344</v>
      </c>
      <c r="U1038">
        <f t="shared" si="365"/>
        <v>100.69796795621141</v>
      </c>
      <c r="W1038">
        <f t="shared" si="366"/>
        <v>5427.786564967606</v>
      </c>
      <c r="X1038">
        <f t="shared" si="367"/>
        <v>1.8136843598796017</v>
      </c>
      <c r="Y1038">
        <f t="shared" si="368"/>
        <v>103.91645918998751</v>
      </c>
      <c r="AA1038">
        <f t="shared" si="369"/>
        <v>-1305.4200523674515</v>
      </c>
      <c r="AB1038">
        <f t="shared" si="370"/>
        <v>5268.4670903138231</v>
      </c>
      <c r="AD1038">
        <f t="shared" si="371"/>
        <v>-1305.4200523674515</v>
      </c>
      <c r="AE1038">
        <f t="shared" si="372"/>
        <v>-4768.4670903138231</v>
      </c>
      <c r="AG1038">
        <f t="shared" si="373"/>
        <v>4943.9255561273385</v>
      </c>
    </row>
    <row r="1039" spans="1:33" x14ac:dyDescent="0.2">
      <c r="A1039">
        <f>'建築限界数値データ　線間左'!A1123</f>
        <v>1215.135587410442</v>
      </c>
      <c r="B1039">
        <f>'建築限界数値データ　線間左'!B1123</f>
        <v>5327.9478544764779</v>
      </c>
      <c r="D1039">
        <f t="shared" si="352"/>
        <v>60</v>
      </c>
      <c r="E1039">
        <f t="shared" si="353"/>
        <v>300</v>
      </c>
      <c r="F1039">
        <f t="shared" si="354"/>
        <v>-2140</v>
      </c>
      <c r="G1039">
        <f t="shared" si="355"/>
        <v>500</v>
      </c>
      <c r="I1039">
        <f t="shared" si="356"/>
        <v>5.6173268975967375E-2</v>
      </c>
      <c r="J1039">
        <f t="shared" si="357"/>
        <v>76.666666666666671</v>
      </c>
      <c r="L1039">
        <f t="shared" si="358"/>
        <v>1138.4689207437752</v>
      </c>
      <c r="M1039">
        <f t="shared" si="359"/>
        <v>5327.9478544764779</v>
      </c>
      <c r="O1039">
        <f t="shared" si="360"/>
        <v>-1001.5310792562248</v>
      </c>
      <c r="P1039">
        <f t="shared" si="361"/>
        <v>5327.9478544764779</v>
      </c>
      <c r="R1039">
        <f t="shared" si="362"/>
        <v>5421.2630302113776</v>
      </c>
      <c r="S1039">
        <f t="shared" si="363"/>
        <v>-1.3849877208043873</v>
      </c>
      <c r="T1039">
        <f t="shared" si="364"/>
        <v>1.7566049327854059</v>
      </c>
      <c r="U1039">
        <f t="shared" si="365"/>
        <v>100.6460489204654</v>
      </c>
      <c r="W1039">
        <f t="shared" si="366"/>
        <v>5421.2630302113776</v>
      </c>
      <c r="X1039">
        <f t="shared" si="367"/>
        <v>1.8127782017613732</v>
      </c>
      <c r="Y1039">
        <f t="shared" si="368"/>
        <v>103.8645401542415</v>
      </c>
      <c r="AA1039">
        <f t="shared" si="369"/>
        <v>-1299.0822362860897</v>
      </c>
      <c r="AB1039">
        <f t="shared" si="370"/>
        <v>5263.3143727220568</v>
      </c>
      <c r="AD1039">
        <f t="shared" si="371"/>
        <v>-1299.0822362860897</v>
      </c>
      <c r="AE1039">
        <f t="shared" si="372"/>
        <v>-4763.3143727220568</v>
      </c>
      <c r="AG1039">
        <f t="shared" si="373"/>
        <v>4937.2845239073058</v>
      </c>
    </row>
    <row r="1040" spans="1:33" x14ac:dyDescent="0.2">
      <c r="A1040">
        <f>'建築限界数値データ　線間左'!A1124</f>
        <v>1221.1490918432487</v>
      </c>
      <c r="B1040">
        <f>'建築限界数値データ　線間左'!B1124</f>
        <v>5322.4200903988149</v>
      </c>
      <c r="D1040">
        <f t="shared" si="352"/>
        <v>60</v>
      </c>
      <c r="E1040">
        <f t="shared" si="353"/>
        <v>300</v>
      </c>
      <c r="F1040">
        <f t="shared" si="354"/>
        <v>-2140</v>
      </c>
      <c r="G1040">
        <f t="shared" si="355"/>
        <v>500</v>
      </c>
      <c r="I1040">
        <f t="shared" si="356"/>
        <v>5.6173268975967375E-2</v>
      </c>
      <c r="J1040">
        <f t="shared" si="357"/>
        <v>76.666666666666671</v>
      </c>
      <c r="L1040">
        <f t="shared" si="358"/>
        <v>1144.482425176582</v>
      </c>
      <c r="M1040">
        <f t="shared" si="359"/>
        <v>5322.4200903988149</v>
      </c>
      <c r="O1040">
        <f t="shared" si="360"/>
        <v>-995.51757482341804</v>
      </c>
      <c r="P1040">
        <f t="shared" si="361"/>
        <v>5322.4200903988149</v>
      </c>
      <c r="R1040">
        <f t="shared" si="362"/>
        <v>5414.721678947426</v>
      </c>
      <c r="S1040">
        <f t="shared" si="363"/>
        <v>-1.3858905907675352</v>
      </c>
      <c r="T1040">
        <f t="shared" si="364"/>
        <v>1.7557020628222579</v>
      </c>
      <c r="U1040">
        <f t="shared" si="365"/>
        <v>100.5943182821279</v>
      </c>
      <c r="W1040">
        <f t="shared" si="366"/>
        <v>5414.721678947426</v>
      </c>
      <c r="X1040">
        <f t="shared" si="367"/>
        <v>1.8118753317982252</v>
      </c>
      <c r="Y1040">
        <f t="shared" si="368"/>
        <v>103.81280951590399</v>
      </c>
      <c r="AA1040">
        <f t="shared" si="369"/>
        <v>-1292.7678676696819</v>
      </c>
      <c r="AB1040">
        <f t="shared" si="370"/>
        <v>5258.1329481845569</v>
      </c>
      <c r="AD1040">
        <f t="shared" si="371"/>
        <v>-1292.7678676696819</v>
      </c>
      <c r="AE1040">
        <f t="shared" si="372"/>
        <v>-4758.1329481845569</v>
      </c>
      <c r="AG1040">
        <f t="shared" si="373"/>
        <v>4930.6265233009362</v>
      </c>
    </row>
    <row r="1041" spans="1:33" x14ac:dyDescent="0.2">
      <c r="A1041">
        <f>'建築限界数値データ　線間左'!A1125</f>
        <v>1227.1374502491044</v>
      </c>
      <c r="B1041">
        <f>'建築限界数値データ　線間左'!B1125</f>
        <v>5316.8650949114435</v>
      </c>
      <c r="D1041">
        <f t="shared" si="352"/>
        <v>60</v>
      </c>
      <c r="E1041">
        <f t="shared" si="353"/>
        <v>300</v>
      </c>
      <c r="F1041">
        <f t="shared" si="354"/>
        <v>-2140</v>
      </c>
      <c r="G1041">
        <f t="shared" si="355"/>
        <v>500</v>
      </c>
      <c r="I1041">
        <f t="shared" si="356"/>
        <v>5.6173268975967375E-2</v>
      </c>
      <c r="J1041">
        <f t="shared" si="357"/>
        <v>76.666666666666671</v>
      </c>
      <c r="L1041">
        <f t="shared" si="358"/>
        <v>1150.4707835824377</v>
      </c>
      <c r="M1041">
        <f t="shared" si="359"/>
        <v>5316.8650949114435</v>
      </c>
      <c r="O1041">
        <f t="shared" si="360"/>
        <v>-989.52921641756234</v>
      </c>
      <c r="P1041">
        <f t="shared" si="361"/>
        <v>5316.8650949114435</v>
      </c>
      <c r="R1041">
        <f t="shared" si="362"/>
        <v>5408.1625814717909</v>
      </c>
      <c r="S1041">
        <f t="shared" si="363"/>
        <v>-1.3867901516613732</v>
      </c>
      <c r="T1041">
        <f t="shared" si="364"/>
        <v>1.7548025019284199</v>
      </c>
      <c r="U1041">
        <f t="shared" si="365"/>
        <v>100.54277723949596</v>
      </c>
      <c r="W1041">
        <f t="shared" si="366"/>
        <v>5408.1625814717909</v>
      </c>
      <c r="X1041">
        <f t="shared" si="367"/>
        <v>1.8109757709043872</v>
      </c>
      <c r="Y1041">
        <f t="shared" si="368"/>
        <v>103.76126847327205</v>
      </c>
      <c r="AA1041">
        <f t="shared" si="369"/>
        <v>-1286.4770765443523</v>
      </c>
      <c r="AB1041">
        <f t="shared" si="370"/>
        <v>5252.9229233977458</v>
      </c>
      <c r="AD1041">
        <f t="shared" si="371"/>
        <v>-1286.4770765443523</v>
      </c>
      <c r="AE1041">
        <f t="shared" si="372"/>
        <v>-4752.9229233977458</v>
      </c>
      <c r="AG1041">
        <f t="shared" si="373"/>
        <v>4923.9516228567754</v>
      </c>
    </row>
    <row r="1042" spans="1:33" x14ac:dyDescent="0.2">
      <c r="A1042">
        <f>'建築限界数値データ　線間左'!A1126</f>
        <v>1233.1005393151206</v>
      </c>
      <c r="B1042">
        <f>'建築限界数値データ　線間左'!B1126</f>
        <v>5311.2829824034015</v>
      </c>
      <c r="D1042">
        <f t="shared" si="352"/>
        <v>60</v>
      </c>
      <c r="E1042">
        <f t="shared" si="353"/>
        <v>300</v>
      </c>
      <c r="F1042">
        <f t="shared" si="354"/>
        <v>-2140</v>
      </c>
      <c r="G1042">
        <f t="shared" si="355"/>
        <v>500</v>
      </c>
      <c r="I1042">
        <f t="shared" si="356"/>
        <v>5.6173268975967375E-2</v>
      </c>
      <c r="J1042">
        <f t="shared" si="357"/>
        <v>76.666666666666671</v>
      </c>
      <c r="L1042">
        <f t="shared" si="358"/>
        <v>1156.4338726484539</v>
      </c>
      <c r="M1042">
        <f t="shared" si="359"/>
        <v>5311.2829824034015</v>
      </c>
      <c r="O1042">
        <f t="shared" si="360"/>
        <v>-983.56612735154613</v>
      </c>
      <c r="P1042">
        <f t="shared" si="361"/>
        <v>5311.2829824034015</v>
      </c>
      <c r="R1042">
        <f t="shared" si="362"/>
        <v>5401.5858084493384</v>
      </c>
      <c r="S1042">
        <f t="shared" si="363"/>
        <v>-1.3876863824515613</v>
      </c>
      <c r="T1042">
        <f t="shared" si="364"/>
        <v>1.7539062711382318</v>
      </c>
      <c r="U1042">
        <f t="shared" si="365"/>
        <v>100.4914269977485</v>
      </c>
      <c r="W1042">
        <f t="shared" si="366"/>
        <v>5401.5858084493384</v>
      </c>
      <c r="X1042">
        <f t="shared" si="367"/>
        <v>1.8100795401141991</v>
      </c>
      <c r="Y1042">
        <f t="shared" si="368"/>
        <v>103.7099182315246</v>
      </c>
      <c r="AA1042">
        <f t="shared" si="369"/>
        <v>-1280.2099924507143</v>
      </c>
      <c r="AB1042">
        <f t="shared" si="370"/>
        <v>5247.6844056469936</v>
      </c>
      <c r="AD1042">
        <f t="shared" si="371"/>
        <v>-1280.2099924507143</v>
      </c>
      <c r="AE1042">
        <f t="shared" si="372"/>
        <v>-4747.6844056469936</v>
      </c>
      <c r="AG1042">
        <f t="shared" si="373"/>
        <v>4917.2598914837017</v>
      </c>
    </row>
    <row r="1043" spans="1:33" x14ac:dyDescent="0.2">
      <c r="A1043">
        <f>'建築限界数値データ　線間左'!A1127</f>
        <v>1239.0382362487571</v>
      </c>
      <c r="B1043">
        <f>'建築限界数値データ　線間左'!B1127</f>
        <v>5305.6738678221172</v>
      </c>
      <c r="D1043">
        <f t="shared" si="352"/>
        <v>60</v>
      </c>
      <c r="E1043">
        <f t="shared" si="353"/>
        <v>300</v>
      </c>
      <c r="F1043">
        <f t="shared" si="354"/>
        <v>-2140</v>
      </c>
      <c r="G1043">
        <f t="shared" si="355"/>
        <v>500</v>
      </c>
      <c r="I1043">
        <f t="shared" si="356"/>
        <v>5.6173268975967375E-2</v>
      </c>
      <c r="J1043">
        <f t="shared" si="357"/>
        <v>76.666666666666671</v>
      </c>
      <c r="L1043">
        <f t="shared" si="358"/>
        <v>1162.3715695820904</v>
      </c>
      <c r="M1043">
        <f t="shared" si="359"/>
        <v>5305.6738678221172</v>
      </c>
      <c r="O1043">
        <f t="shared" si="360"/>
        <v>-977.62843041790961</v>
      </c>
      <c r="P1043">
        <f t="shared" si="361"/>
        <v>5305.6738678221172</v>
      </c>
      <c r="R1043">
        <f t="shared" si="362"/>
        <v>5394.9914309155201</v>
      </c>
      <c r="S1043">
        <f t="shared" si="363"/>
        <v>-1.3885792619827875</v>
      </c>
      <c r="T1043">
        <f t="shared" si="364"/>
        <v>1.7530133916070056</v>
      </c>
      <c r="U1043">
        <f t="shared" si="365"/>
        <v>100.44026876899562</v>
      </c>
      <c r="W1043">
        <f t="shared" si="366"/>
        <v>5394.9914309155201</v>
      </c>
      <c r="X1043">
        <f t="shared" si="367"/>
        <v>1.8091866605829729</v>
      </c>
      <c r="Y1043">
        <f t="shared" si="368"/>
        <v>103.65876000277171</v>
      </c>
      <c r="AA1043">
        <f t="shared" si="369"/>
        <v>-1273.9667444412073</v>
      </c>
      <c r="AB1043">
        <f t="shared" si="370"/>
        <v>5242.4175028043846</v>
      </c>
      <c r="AD1043">
        <f t="shared" si="371"/>
        <v>-1273.9667444412073</v>
      </c>
      <c r="AE1043">
        <f t="shared" si="372"/>
        <v>-4742.4175028043846</v>
      </c>
      <c r="AG1043">
        <f t="shared" si="373"/>
        <v>4910.551398452877</v>
      </c>
    </row>
    <row r="1044" spans="1:33" x14ac:dyDescent="0.2">
      <c r="A1044">
        <f>'建築限界数値データ　線間左'!A1128</f>
        <v>1244.9504187803523</v>
      </c>
      <c r="B1044">
        <f>'建築限界数値データ　線間左'!B1128</f>
        <v>5300.037866671054</v>
      </c>
      <c r="D1044">
        <f t="shared" si="352"/>
        <v>60</v>
      </c>
      <c r="E1044">
        <f t="shared" si="353"/>
        <v>300</v>
      </c>
      <c r="F1044">
        <f t="shared" si="354"/>
        <v>-2140</v>
      </c>
      <c r="G1044">
        <f t="shared" si="355"/>
        <v>500</v>
      </c>
      <c r="I1044">
        <f t="shared" si="356"/>
        <v>5.6173268975967375E-2</v>
      </c>
      <c r="J1044">
        <f t="shared" si="357"/>
        <v>76.666666666666671</v>
      </c>
      <c r="L1044">
        <f t="shared" si="358"/>
        <v>1168.2837521136855</v>
      </c>
      <c r="M1044">
        <f t="shared" si="359"/>
        <v>5300.037866671054</v>
      </c>
      <c r="O1044">
        <f t="shared" si="360"/>
        <v>-971.71624788631448</v>
      </c>
      <c r="P1044">
        <f t="shared" si="361"/>
        <v>5300.037866671054</v>
      </c>
      <c r="R1044">
        <f t="shared" si="362"/>
        <v>5388.3795202781803</v>
      </c>
      <c r="S1044">
        <f t="shared" si="363"/>
        <v>-1.3894687689779066</v>
      </c>
      <c r="T1044">
        <f t="shared" si="364"/>
        <v>1.7521238846118865</v>
      </c>
      <c r="U1044">
        <f t="shared" si="365"/>
        <v>100.38930377232793</v>
      </c>
      <c r="W1044">
        <f t="shared" si="366"/>
        <v>5388.3795202781803</v>
      </c>
      <c r="X1044">
        <f t="shared" si="367"/>
        <v>1.8082971535878538</v>
      </c>
      <c r="Y1044">
        <f t="shared" si="368"/>
        <v>103.60779500610403</v>
      </c>
      <c r="AA1044">
        <f t="shared" si="369"/>
        <v>-1267.7474610774289</v>
      </c>
      <c r="AB1044">
        <f t="shared" si="370"/>
        <v>5237.1223233265273</v>
      </c>
      <c r="AD1044">
        <f t="shared" si="371"/>
        <v>-1267.7474610774289</v>
      </c>
      <c r="AE1044">
        <f t="shared" si="372"/>
        <v>-4737.1223233265273</v>
      </c>
      <c r="AG1044">
        <f t="shared" si="373"/>
        <v>4903.826213399775</v>
      </c>
    </row>
    <row r="1045" spans="1:33" x14ac:dyDescent="0.2">
      <c r="A1045">
        <f>'建築限界数値データ　線間左'!A1129</f>
        <v>1250.8369651656387</v>
      </c>
      <c r="B1045">
        <f>'建築限界数値データ　線間左'!B1129</f>
        <v>5294.3750950073227</v>
      </c>
      <c r="D1045">
        <f t="shared" si="352"/>
        <v>60</v>
      </c>
      <c r="E1045">
        <f t="shared" si="353"/>
        <v>300</v>
      </c>
      <c r="F1045">
        <f t="shared" si="354"/>
        <v>-2140</v>
      </c>
      <c r="G1045">
        <f t="shared" si="355"/>
        <v>500</v>
      </c>
      <c r="I1045">
        <f t="shared" si="356"/>
        <v>5.6173268975967375E-2</v>
      </c>
      <c r="J1045">
        <f t="shared" si="357"/>
        <v>76.666666666666671</v>
      </c>
      <c r="L1045">
        <f t="shared" si="358"/>
        <v>1174.170298498972</v>
      </c>
      <c r="M1045">
        <f t="shared" si="359"/>
        <v>5294.3750950073227</v>
      </c>
      <c r="O1045">
        <f t="shared" si="360"/>
        <v>-965.82970150102801</v>
      </c>
      <c r="P1045">
        <f t="shared" si="361"/>
        <v>5294.3750950073227</v>
      </c>
      <c r="R1045">
        <f t="shared" si="362"/>
        <v>5381.750148319351</v>
      </c>
      <c r="S1045">
        <f t="shared" si="363"/>
        <v>-1.390354882037069</v>
      </c>
      <c r="T1045">
        <f t="shared" si="364"/>
        <v>1.7512377715527241</v>
      </c>
      <c r="U1045">
        <f t="shared" si="365"/>
        <v>100.3385332338665</v>
      </c>
      <c r="W1045">
        <f t="shared" si="366"/>
        <v>5381.750148319351</v>
      </c>
      <c r="X1045">
        <f t="shared" si="367"/>
        <v>1.8074110405286914</v>
      </c>
      <c r="Y1045">
        <f t="shared" si="368"/>
        <v>103.55702446764259</v>
      </c>
      <c r="AA1045">
        <f t="shared" si="369"/>
        <v>-1261.5522704274997</v>
      </c>
      <c r="AB1045">
        <f t="shared" si="370"/>
        <v>5231.7989762522966</v>
      </c>
      <c r="AD1045">
        <f t="shared" si="371"/>
        <v>-1261.5522704274997</v>
      </c>
      <c r="AE1045">
        <f t="shared" si="372"/>
        <v>-4731.7989762522966</v>
      </c>
      <c r="AG1045">
        <f t="shared" si="373"/>
        <v>4897.0844063261829</v>
      </c>
    </row>
    <row r="1046" spans="1:33" x14ac:dyDescent="0.2">
      <c r="A1046">
        <f>'建築限界数値データ　線間左'!A1130</f>
        <v>1256.6977541882509</v>
      </c>
      <c r="B1046">
        <f>'建築限界数値データ　線間左'!B1130</f>
        <v>5288.6856694392955</v>
      </c>
      <c r="D1046">
        <f t="shared" si="352"/>
        <v>60</v>
      </c>
      <c r="E1046">
        <f t="shared" si="353"/>
        <v>300</v>
      </c>
      <c r="F1046">
        <f t="shared" si="354"/>
        <v>-2140</v>
      </c>
      <c r="G1046">
        <f t="shared" si="355"/>
        <v>500</v>
      </c>
      <c r="I1046">
        <f t="shared" si="356"/>
        <v>5.6173268975967375E-2</v>
      </c>
      <c r="J1046">
        <f t="shared" si="357"/>
        <v>76.666666666666671</v>
      </c>
      <c r="L1046">
        <f t="shared" si="358"/>
        <v>1180.0310875215841</v>
      </c>
      <c r="M1046">
        <f t="shared" si="359"/>
        <v>5288.6856694392955</v>
      </c>
      <c r="O1046">
        <f t="shared" si="360"/>
        <v>-959.96891247841586</v>
      </c>
      <c r="P1046">
        <f t="shared" si="361"/>
        <v>5288.6856694392955</v>
      </c>
      <c r="R1046">
        <f t="shared" si="362"/>
        <v>5375.1033871970831</v>
      </c>
      <c r="S1046">
        <f t="shared" si="363"/>
        <v>-1.3912375796368495</v>
      </c>
      <c r="T1046">
        <f t="shared" si="364"/>
        <v>1.7503550739529437</v>
      </c>
      <c r="U1046">
        <f t="shared" si="365"/>
        <v>100.28795838681276</v>
      </c>
      <c r="W1046">
        <f t="shared" si="366"/>
        <v>5375.1033871970831</v>
      </c>
      <c r="X1046">
        <f t="shared" si="367"/>
        <v>1.806528342928911</v>
      </c>
      <c r="Y1046">
        <f t="shared" si="368"/>
        <v>103.50644962058885</v>
      </c>
      <c r="AA1046">
        <f t="shared" si="369"/>
        <v>-1255.3813000634198</v>
      </c>
      <c r="AB1046">
        <f t="shared" si="370"/>
        <v>5226.4475712005978</v>
      </c>
      <c r="AD1046">
        <f t="shared" si="371"/>
        <v>-1255.3813000634198</v>
      </c>
      <c r="AE1046">
        <f t="shared" si="372"/>
        <v>-4726.4475712005978</v>
      </c>
      <c r="AG1046">
        <f t="shared" si="373"/>
        <v>4890.3260476022406</v>
      </c>
    </row>
    <row r="1047" spans="1:33" x14ac:dyDescent="0.2">
      <c r="A1047">
        <f>'建築限界数値データ　線間左'!A1131</f>
        <v>1262.5326651622227</v>
      </c>
      <c r="B1047">
        <f>'建築限界数値データ　線間左'!B1131</f>
        <v>5282.9697071242081</v>
      </c>
      <c r="D1047">
        <f t="shared" si="352"/>
        <v>60</v>
      </c>
      <c r="E1047">
        <f t="shared" si="353"/>
        <v>300</v>
      </c>
      <c r="F1047">
        <f t="shared" si="354"/>
        <v>-2140</v>
      </c>
      <c r="G1047">
        <f t="shared" si="355"/>
        <v>500</v>
      </c>
      <c r="I1047">
        <f t="shared" si="356"/>
        <v>5.6173268975967375E-2</v>
      </c>
      <c r="J1047">
        <f t="shared" si="357"/>
        <v>76.666666666666671</v>
      </c>
      <c r="L1047">
        <f t="shared" si="358"/>
        <v>1185.8659984955559</v>
      </c>
      <c r="M1047">
        <f t="shared" si="359"/>
        <v>5282.9697071242081</v>
      </c>
      <c r="O1047">
        <f t="shared" si="360"/>
        <v>-954.13400150444409</v>
      </c>
      <c r="P1047">
        <f t="shared" si="361"/>
        <v>5282.9697071242081</v>
      </c>
      <c r="R1047">
        <f t="shared" si="362"/>
        <v>5368.4393094472925</v>
      </c>
      <c r="S1047">
        <f t="shared" si="363"/>
        <v>-1.3921168401293695</v>
      </c>
      <c r="T1047">
        <f t="shared" si="364"/>
        <v>1.7494758134604236</v>
      </c>
      <c r="U1047">
        <f t="shared" si="365"/>
        <v>100.23758047149877</v>
      </c>
      <c r="W1047">
        <f t="shared" si="366"/>
        <v>5368.4393094472925</v>
      </c>
      <c r="X1047">
        <f t="shared" si="367"/>
        <v>1.8056490824363909</v>
      </c>
      <c r="Y1047">
        <f t="shared" si="368"/>
        <v>103.45607170527487</v>
      </c>
      <c r="AA1047">
        <f t="shared" si="369"/>
        <v>-1249.2346770584411</v>
      </c>
      <c r="AB1047">
        <f t="shared" si="370"/>
        <v>5221.0682183681165</v>
      </c>
      <c r="AD1047">
        <f t="shared" si="371"/>
        <v>-1249.2346770584411</v>
      </c>
      <c r="AE1047">
        <f t="shared" si="372"/>
        <v>-4721.0682183681165</v>
      </c>
      <c r="AG1047">
        <f t="shared" si="373"/>
        <v>4883.5512079685222</v>
      </c>
    </row>
    <row r="1048" spans="1:33" x14ac:dyDescent="0.2">
      <c r="A1048">
        <f>'建築限界数値データ　線間左'!A1132</f>
        <v>1268.3415779344705</v>
      </c>
      <c r="B1048">
        <f>'建築限界数値データ　線間左'!B1132</f>
        <v>5277.227325765738</v>
      </c>
      <c r="D1048">
        <f t="shared" si="352"/>
        <v>60</v>
      </c>
      <c r="E1048">
        <f t="shared" si="353"/>
        <v>300</v>
      </c>
      <c r="F1048">
        <f t="shared" si="354"/>
        <v>-2140</v>
      </c>
      <c r="G1048">
        <f t="shared" si="355"/>
        <v>500</v>
      </c>
      <c r="I1048">
        <f t="shared" si="356"/>
        <v>5.6173268975967375E-2</v>
      </c>
      <c r="J1048">
        <f t="shared" si="357"/>
        <v>76.666666666666671</v>
      </c>
      <c r="L1048">
        <f t="shared" si="358"/>
        <v>1191.6749112678037</v>
      </c>
      <c r="M1048">
        <f t="shared" si="359"/>
        <v>5277.227325765738</v>
      </c>
      <c r="O1048">
        <f t="shared" si="360"/>
        <v>-948.32508873219626</v>
      </c>
      <c r="P1048">
        <f t="shared" si="361"/>
        <v>5277.227325765738</v>
      </c>
      <c r="R1048">
        <f t="shared" si="362"/>
        <v>5361.757987985613</v>
      </c>
      <c r="S1048">
        <f t="shared" si="363"/>
        <v>-1.3929926417414158</v>
      </c>
      <c r="T1048">
        <f t="shared" si="364"/>
        <v>1.7486000118483773</v>
      </c>
      <c r="U1048">
        <f t="shared" si="365"/>
        <v>100.18740073543778</v>
      </c>
      <c r="W1048">
        <f t="shared" si="366"/>
        <v>5361.757987985613</v>
      </c>
      <c r="X1048">
        <f t="shared" si="367"/>
        <v>1.8047732808243446</v>
      </c>
      <c r="Y1048">
        <f t="shared" si="368"/>
        <v>103.40589196921387</v>
      </c>
      <c r="AA1048">
        <f t="shared" si="369"/>
        <v>-1243.1125279844528</v>
      </c>
      <c r="AB1048">
        <f t="shared" si="370"/>
        <v>5215.6610285270299</v>
      </c>
      <c r="AD1048">
        <f t="shared" si="371"/>
        <v>-1243.1125279844528</v>
      </c>
      <c r="AE1048">
        <f t="shared" si="372"/>
        <v>-4715.6610285270299</v>
      </c>
      <c r="AG1048">
        <f t="shared" si="373"/>
        <v>4876.7599585380967</v>
      </c>
    </row>
    <row r="1049" spans="1:33" x14ac:dyDescent="0.2">
      <c r="A1049">
        <f>'建築限界数値データ　線間左'!A1133</f>
        <v>1274.1243728872687</v>
      </c>
      <c r="B1049">
        <f>'建築限界数値データ　線間左'!B1133</f>
        <v>5271.4586436115897</v>
      </c>
      <c r="D1049">
        <f t="shared" si="352"/>
        <v>60</v>
      </c>
      <c r="E1049">
        <f t="shared" si="353"/>
        <v>300</v>
      </c>
      <c r="F1049">
        <f t="shared" si="354"/>
        <v>-2140</v>
      </c>
      <c r="G1049">
        <f t="shared" si="355"/>
        <v>500</v>
      </c>
      <c r="I1049">
        <f t="shared" si="356"/>
        <v>5.6173268975967375E-2</v>
      </c>
      <c r="J1049">
        <f t="shared" si="357"/>
        <v>76.666666666666671</v>
      </c>
      <c r="L1049">
        <f t="shared" si="358"/>
        <v>1197.4577062206019</v>
      </c>
      <c r="M1049">
        <f t="shared" si="359"/>
        <v>5271.4586436115897</v>
      </c>
      <c r="O1049">
        <f t="shared" si="360"/>
        <v>-942.54229377939805</v>
      </c>
      <c r="P1049">
        <f t="shared" si="361"/>
        <v>5271.4586436115897</v>
      </c>
      <c r="R1049">
        <f t="shared" si="362"/>
        <v>5355.0594961092884</v>
      </c>
      <c r="S1049">
        <f t="shared" si="363"/>
        <v>-1.3938649625735542</v>
      </c>
      <c r="T1049">
        <f t="shared" si="364"/>
        <v>1.7477276910162389</v>
      </c>
      <c r="U1049">
        <f t="shared" si="365"/>
        <v>100.1374204333749</v>
      </c>
      <c r="W1049">
        <f t="shared" si="366"/>
        <v>5355.0594961092884</v>
      </c>
      <c r="X1049">
        <f t="shared" si="367"/>
        <v>1.8039009599922062</v>
      </c>
      <c r="Y1049">
        <f t="shared" si="368"/>
        <v>103.35591166715099</v>
      </c>
      <c r="AA1049">
        <f t="shared" si="369"/>
        <v>-1237.0149789093737</v>
      </c>
      <c r="AB1049">
        <f t="shared" si="370"/>
        <v>5210.2261130227453</v>
      </c>
      <c r="AD1049">
        <f t="shared" si="371"/>
        <v>-1237.0149789093737</v>
      </c>
      <c r="AE1049">
        <f t="shared" si="372"/>
        <v>-4710.2261130227453</v>
      </c>
      <c r="AG1049">
        <f t="shared" si="373"/>
        <v>4869.9523707986627</v>
      </c>
    </row>
    <row r="1050" spans="1:33" x14ac:dyDescent="0.2">
      <c r="A1050">
        <f>'建築限界数値データ　線間左'!A1134</f>
        <v>1279.8809309407122</v>
      </c>
      <c r="B1050">
        <f>'建築限界数値データ　線間左'!B1134</f>
        <v>5265.663779451058</v>
      </c>
      <c r="D1050">
        <f t="shared" si="352"/>
        <v>60</v>
      </c>
      <c r="E1050">
        <f t="shared" si="353"/>
        <v>300</v>
      </c>
      <c r="F1050">
        <f t="shared" si="354"/>
        <v>-2140</v>
      </c>
      <c r="G1050">
        <f t="shared" si="355"/>
        <v>500</v>
      </c>
      <c r="I1050">
        <f t="shared" si="356"/>
        <v>5.6173268975967375E-2</v>
      </c>
      <c r="J1050">
        <f t="shared" si="357"/>
        <v>76.666666666666671</v>
      </c>
      <c r="L1050">
        <f t="shared" si="358"/>
        <v>1203.2142642740455</v>
      </c>
      <c r="M1050">
        <f t="shared" si="359"/>
        <v>5265.663779451058</v>
      </c>
      <c r="O1050">
        <f t="shared" si="360"/>
        <v>-936.78573572595451</v>
      </c>
      <c r="P1050">
        <f t="shared" si="361"/>
        <v>5265.663779451058</v>
      </c>
      <c r="R1050">
        <f t="shared" si="362"/>
        <v>5348.3439074990702</v>
      </c>
      <c r="S1050">
        <f t="shared" si="363"/>
        <v>-1.394733780599239</v>
      </c>
      <c r="T1050">
        <f t="shared" si="364"/>
        <v>1.7468588729905541</v>
      </c>
      <c r="U1050">
        <f t="shared" si="365"/>
        <v>100.08764082733828</v>
      </c>
      <c r="W1050">
        <f t="shared" si="366"/>
        <v>5348.3439074990702</v>
      </c>
      <c r="X1050">
        <f t="shared" si="367"/>
        <v>1.8030321419665214</v>
      </c>
      <c r="Y1050">
        <f t="shared" si="368"/>
        <v>103.30613206111437</v>
      </c>
      <c r="AA1050">
        <f t="shared" si="369"/>
        <v>-1230.9421553945601</v>
      </c>
      <c r="AB1050">
        <f t="shared" si="370"/>
        <v>5204.7635837716025</v>
      </c>
      <c r="AD1050">
        <f t="shared" si="371"/>
        <v>-1230.9421553945601</v>
      </c>
      <c r="AE1050">
        <f t="shared" si="372"/>
        <v>-4704.7635837716025</v>
      </c>
      <c r="AG1050">
        <f t="shared" si="373"/>
        <v>4863.1285166146718</v>
      </c>
    </row>
    <row r="1051" spans="1:33" x14ac:dyDescent="0.2">
      <c r="A1051">
        <f>'建築限界数値データ　線間左'!A1135</f>
        <v>1285.6111335551691</v>
      </c>
      <c r="B1051">
        <f>'建築限界数値データ　線間左'!B1135</f>
        <v>5259.8428526125763</v>
      </c>
      <c r="D1051">
        <f t="shared" si="352"/>
        <v>60</v>
      </c>
      <c r="E1051">
        <f t="shared" si="353"/>
        <v>300</v>
      </c>
      <c r="F1051">
        <f t="shared" si="354"/>
        <v>-2140</v>
      </c>
      <c r="G1051">
        <f t="shared" si="355"/>
        <v>500</v>
      </c>
      <c r="I1051">
        <f t="shared" si="356"/>
        <v>5.6173268975967375E-2</v>
      </c>
      <c r="J1051">
        <f t="shared" si="357"/>
        <v>76.666666666666671</v>
      </c>
      <c r="L1051">
        <f t="shared" si="358"/>
        <v>1208.9444668885023</v>
      </c>
      <c r="M1051">
        <f t="shared" si="359"/>
        <v>5259.8428526125763</v>
      </c>
      <c r="O1051">
        <f t="shared" si="360"/>
        <v>-931.05553311149765</v>
      </c>
      <c r="P1051">
        <f t="shared" si="361"/>
        <v>5259.8428526125763</v>
      </c>
      <c r="R1051">
        <f t="shared" si="362"/>
        <v>5341.6112962211255</v>
      </c>
      <c r="S1051">
        <f t="shared" si="363"/>
        <v>-1.3955990736639194</v>
      </c>
      <c r="T1051">
        <f t="shared" si="364"/>
        <v>1.7459935799258737</v>
      </c>
      <c r="U1051">
        <f t="shared" si="365"/>
        <v>100.03806318669014</v>
      </c>
      <c r="W1051">
        <f t="shared" si="366"/>
        <v>5341.6112962211255</v>
      </c>
      <c r="X1051">
        <f t="shared" si="367"/>
        <v>1.802166848901841</v>
      </c>
      <c r="Y1051">
        <f t="shared" si="368"/>
        <v>103.25655442046622</v>
      </c>
      <c r="AA1051">
        <f t="shared" si="369"/>
        <v>-1224.8941824922117</v>
      </c>
      <c r="AB1051">
        <f t="shared" si="370"/>
        <v>5199.2735532585584</v>
      </c>
      <c r="AD1051">
        <f t="shared" si="371"/>
        <v>-1224.8941824922117</v>
      </c>
      <c r="AE1051">
        <f t="shared" si="372"/>
        <v>-4699.2735532585584</v>
      </c>
      <c r="AG1051">
        <f t="shared" si="373"/>
        <v>4856.2884682294753</v>
      </c>
    </row>
    <row r="1052" spans="1:33" x14ac:dyDescent="0.2">
      <c r="A1052">
        <f>'建築限界数値データ　線間左'!A1136</f>
        <v>1291.3148627337216</v>
      </c>
      <c r="B1052">
        <f>'建築限界数値データ　線間左'!B1136</f>
        <v>5253.9959829612653</v>
      </c>
      <c r="D1052">
        <f t="shared" si="352"/>
        <v>60</v>
      </c>
      <c r="E1052">
        <f t="shared" si="353"/>
        <v>300</v>
      </c>
      <c r="F1052">
        <f t="shared" si="354"/>
        <v>-2140</v>
      </c>
      <c r="G1052">
        <f t="shared" si="355"/>
        <v>500</v>
      </c>
      <c r="I1052">
        <f t="shared" si="356"/>
        <v>5.6173268975967375E-2</v>
      </c>
      <c r="J1052">
        <f t="shared" si="357"/>
        <v>76.666666666666671</v>
      </c>
      <c r="L1052">
        <f t="shared" si="358"/>
        <v>1214.6481960670549</v>
      </c>
      <c r="M1052">
        <f t="shared" si="359"/>
        <v>5253.9959829612653</v>
      </c>
      <c r="O1052">
        <f t="shared" si="360"/>
        <v>-925.35180393294513</v>
      </c>
      <c r="P1052">
        <f t="shared" si="361"/>
        <v>5253.9959829612653</v>
      </c>
      <c r="R1052">
        <f t="shared" si="362"/>
        <v>5334.8617367289917</v>
      </c>
      <c r="S1052">
        <f t="shared" si="363"/>
        <v>-1.396460819484139</v>
      </c>
      <c r="T1052">
        <f t="shared" si="364"/>
        <v>1.7451318341056541</v>
      </c>
      <c r="U1052">
        <f t="shared" si="365"/>
        <v>99.988688788178507</v>
      </c>
      <c r="W1052">
        <f t="shared" si="366"/>
        <v>5334.8617367289917</v>
      </c>
      <c r="X1052">
        <f t="shared" si="367"/>
        <v>1.8013051030816214</v>
      </c>
      <c r="Y1052">
        <f t="shared" si="368"/>
        <v>103.2071800219546</v>
      </c>
      <c r="AA1052">
        <f t="shared" si="369"/>
        <v>-1218.8711847428076</v>
      </c>
      <c r="AB1052">
        <f t="shared" si="370"/>
        <v>5193.756134534884</v>
      </c>
      <c r="AD1052">
        <f t="shared" si="371"/>
        <v>-1218.8711847428076</v>
      </c>
      <c r="AE1052">
        <f t="shared" si="372"/>
        <v>-4693.756134534884</v>
      </c>
      <c r="AG1052">
        <f t="shared" si="373"/>
        <v>4849.4322982675194</v>
      </c>
    </row>
    <row r="1053" spans="1:33" x14ac:dyDescent="0.2">
      <c r="A1053">
        <f>'建築限界数値データ　線間左'!A1137</f>
        <v>1296.9920010245949</v>
      </c>
      <c r="B1053">
        <f>'建築限界数値データ　線間左'!B1137</f>
        <v>5248.123290896463</v>
      </c>
      <c r="D1053">
        <f t="shared" si="352"/>
        <v>60</v>
      </c>
      <c r="E1053">
        <f t="shared" si="353"/>
        <v>300</v>
      </c>
      <c r="F1053">
        <f t="shared" si="354"/>
        <v>-2140</v>
      </c>
      <c r="G1053">
        <f t="shared" si="355"/>
        <v>500</v>
      </c>
      <c r="I1053">
        <f t="shared" si="356"/>
        <v>5.6173268975967375E-2</v>
      </c>
      <c r="J1053">
        <f t="shared" si="357"/>
        <v>76.666666666666671</v>
      </c>
      <c r="L1053">
        <f t="shared" si="358"/>
        <v>1220.3253343579281</v>
      </c>
      <c r="M1053">
        <f t="shared" si="359"/>
        <v>5248.123290896463</v>
      </c>
      <c r="O1053">
        <f t="shared" si="360"/>
        <v>-919.67466564207189</v>
      </c>
      <c r="P1053">
        <f t="shared" si="361"/>
        <v>5248.123290896463</v>
      </c>
      <c r="R1053">
        <f t="shared" si="362"/>
        <v>5328.0953038655171</v>
      </c>
      <c r="S1053">
        <f t="shared" si="363"/>
        <v>-1.3973189956466341</v>
      </c>
      <c r="T1053">
        <f t="shared" si="364"/>
        <v>1.744273657943159</v>
      </c>
      <c r="U1053">
        <f t="shared" si="365"/>
        <v>99.939518915988813</v>
      </c>
      <c r="W1053">
        <f t="shared" si="366"/>
        <v>5328.0953038655171</v>
      </c>
      <c r="X1053">
        <f t="shared" si="367"/>
        <v>1.8004469269191263</v>
      </c>
      <c r="Y1053">
        <f t="shared" si="368"/>
        <v>103.15801014976491</v>
      </c>
      <c r="AA1053">
        <f t="shared" si="369"/>
        <v>-1212.8732861725309</v>
      </c>
      <c r="AB1053">
        <f t="shared" si="370"/>
        <v>5188.211441215828</v>
      </c>
      <c r="AD1053">
        <f t="shared" si="371"/>
        <v>-1212.8732861725309</v>
      </c>
      <c r="AE1053">
        <f t="shared" si="372"/>
        <v>-4688.211441215828</v>
      </c>
      <c r="AG1053">
        <f t="shared" si="373"/>
        <v>4842.5600797365378</v>
      </c>
    </row>
    <row r="1054" spans="1:33" x14ac:dyDescent="0.2">
      <c r="A1054">
        <f>'建築限界数値データ　線間左'!A1138</f>
        <v>1302.642431523577</v>
      </c>
      <c r="B1054">
        <f>'建築限界数値データ　線間左'!B1138</f>
        <v>5242.224897349246</v>
      </c>
      <c r="D1054">
        <f t="shared" si="352"/>
        <v>60</v>
      </c>
      <c r="E1054">
        <f t="shared" si="353"/>
        <v>300</v>
      </c>
      <c r="F1054">
        <f t="shared" si="354"/>
        <v>-2140</v>
      </c>
      <c r="G1054">
        <f t="shared" si="355"/>
        <v>500</v>
      </c>
      <c r="I1054">
        <f t="shared" si="356"/>
        <v>5.6173268975967375E-2</v>
      </c>
      <c r="J1054">
        <f t="shared" si="357"/>
        <v>76.666666666666671</v>
      </c>
      <c r="L1054">
        <f t="shared" si="358"/>
        <v>1225.9757648569102</v>
      </c>
      <c r="M1054">
        <f t="shared" si="359"/>
        <v>5242.224897349246</v>
      </c>
      <c r="O1054">
        <f t="shared" si="360"/>
        <v>-914.02423514308975</v>
      </c>
      <c r="P1054">
        <f t="shared" si="361"/>
        <v>5242.224897349246</v>
      </c>
      <c r="R1054">
        <f t="shared" si="362"/>
        <v>5321.3120728648519</v>
      </c>
      <c r="S1054">
        <f t="shared" si="363"/>
        <v>-1.3981735796074246</v>
      </c>
      <c r="T1054">
        <f t="shared" si="364"/>
        <v>1.7434190739823685</v>
      </c>
      <c r="U1054">
        <f t="shared" si="365"/>
        <v>99.890554861795948</v>
      </c>
      <c r="W1054">
        <f t="shared" si="366"/>
        <v>5321.3120728648519</v>
      </c>
      <c r="X1054">
        <f t="shared" si="367"/>
        <v>1.7995923429583358</v>
      </c>
      <c r="Y1054">
        <f t="shared" si="368"/>
        <v>103.10904609557204</v>
      </c>
      <c r="AA1054">
        <f t="shared" si="369"/>
        <v>-1206.9006102907249</v>
      </c>
      <c r="AB1054">
        <f t="shared" si="370"/>
        <v>5182.6395874782866</v>
      </c>
      <c r="AD1054">
        <f t="shared" si="371"/>
        <v>-1206.9006102907249</v>
      </c>
      <c r="AE1054">
        <f t="shared" si="372"/>
        <v>-4682.6395874782866</v>
      </c>
      <c r="AG1054">
        <f t="shared" si="373"/>
        <v>4835.6718860297933</v>
      </c>
    </row>
    <row r="1055" spans="1:33" x14ac:dyDescent="0.2">
      <c r="A1055">
        <f>'建築限界数値データ　線間左'!A1139</f>
        <v>1308.2660378764249</v>
      </c>
      <c r="B1055">
        <f>'建築限界数値データ　線間左'!B1139</f>
        <v>5236.3009237799351</v>
      </c>
      <c r="D1055">
        <f t="shared" si="352"/>
        <v>60</v>
      </c>
      <c r="E1055">
        <f t="shared" si="353"/>
        <v>300</v>
      </c>
      <c r="F1055">
        <f t="shared" si="354"/>
        <v>-2140</v>
      </c>
      <c r="G1055">
        <f t="shared" si="355"/>
        <v>500</v>
      </c>
      <c r="I1055">
        <f t="shared" si="356"/>
        <v>5.6173268975967375E-2</v>
      </c>
      <c r="J1055">
        <f t="shared" si="357"/>
        <v>76.666666666666671</v>
      </c>
      <c r="L1055">
        <f t="shared" si="358"/>
        <v>1231.5993712097581</v>
      </c>
      <c r="M1055">
        <f t="shared" si="359"/>
        <v>5236.3009237799351</v>
      </c>
      <c r="O1055">
        <f t="shared" si="360"/>
        <v>-908.40062879024185</v>
      </c>
      <c r="P1055">
        <f t="shared" si="361"/>
        <v>5236.3009237799351</v>
      </c>
      <c r="R1055">
        <f t="shared" si="362"/>
        <v>5314.5121193544292</v>
      </c>
      <c r="S1055">
        <f t="shared" si="363"/>
        <v>-1.3990245486909039</v>
      </c>
      <c r="T1055">
        <f t="shared" si="364"/>
        <v>1.7425681048988892</v>
      </c>
      <c r="U1055">
        <f t="shared" si="365"/>
        <v>99.841797924816476</v>
      </c>
      <c r="W1055">
        <f t="shared" si="366"/>
        <v>5314.5121193544292</v>
      </c>
      <c r="X1055">
        <f t="shared" si="367"/>
        <v>1.7987413738748566</v>
      </c>
      <c r="Y1055">
        <f t="shared" si="368"/>
        <v>103.06028915859257</v>
      </c>
      <c r="AA1055">
        <f t="shared" si="369"/>
        <v>-1200.9532800873401</v>
      </c>
      <c r="AB1055">
        <f t="shared" si="370"/>
        <v>5177.040688058436</v>
      </c>
      <c r="AD1055">
        <f t="shared" si="371"/>
        <v>-1200.9532800873401</v>
      </c>
      <c r="AE1055">
        <f t="shared" si="372"/>
        <v>-4677.040688058436</v>
      </c>
      <c r="AG1055">
        <f t="shared" si="373"/>
        <v>4828.7677909283102</v>
      </c>
    </row>
    <row r="1056" spans="1:33" x14ac:dyDescent="0.2">
      <c r="A1056">
        <f>'建築限界数値データ　線間左'!A1140</f>
        <v>1313.8627042812627</v>
      </c>
      <c r="B1056">
        <f>'建築限界数値データ　線間左'!B1140</f>
        <v>5230.3514921756005</v>
      </c>
      <c r="D1056">
        <f t="shared" si="352"/>
        <v>60</v>
      </c>
      <c r="E1056">
        <f t="shared" si="353"/>
        <v>300</v>
      </c>
      <c r="F1056">
        <f t="shared" si="354"/>
        <v>-2140</v>
      </c>
      <c r="G1056">
        <f t="shared" si="355"/>
        <v>500</v>
      </c>
      <c r="I1056">
        <f t="shared" si="356"/>
        <v>5.6173268975967375E-2</v>
      </c>
      <c r="J1056">
        <f t="shared" si="357"/>
        <v>76.666666666666671</v>
      </c>
      <c r="L1056">
        <f t="shared" si="358"/>
        <v>1237.196037614596</v>
      </c>
      <c r="M1056">
        <f t="shared" si="359"/>
        <v>5230.3514921756005</v>
      </c>
      <c r="O1056">
        <f t="shared" si="360"/>
        <v>-902.80396238540402</v>
      </c>
      <c r="P1056">
        <f t="shared" si="361"/>
        <v>5230.3514921756005</v>
      </c>
      <c r="R1056">
        <f t="shared" si="362"/>
        <v>5307.6955193569947</v>
      </c>
      <c r="S1056">
        <f t="shared" si="363"/>
        <v>-1.3998718800889218</v>
      </c>
      <c r="T1056">
        <f t="shared" si="364"/>
        <v>1.7417207735008713</v>
      </c>
      <c r="U1056">
        <f t="shared" si="365"/>
        <v>99.793249411861112</v>
      </c>
      <c r="W1056">
        <f t="shared" si="366"/>
        <v>5307.6955193569947</v>
      </c>
      <c r="X1056">
        <f t="shared" si="367"/>
        <v>1.7978940424768386</v>
      </c>
      <c r="Y1056">
        <f t="shared" si="368"/>
        <v>103.0117406456372</v>
      </c>
      <c r="AA1056">
        <f t="shared" si="369"/>
        <v>-1195.0314180304081</v>
      </c>
      <c r="AB1056">
        <f t="shared" si="370"/>
        <v>5171.414858249389</v>
      </c>
      <c r="AD1056">
        <f t="shared" si="371"/>
        <v>-1195.0314180304081</v>
      </c>
      <c r="AE1056">
        <f t="shared" si="372"/>
        <v>-4671.414858249389</v>
      </c>
      <c r="AG1056">
        <f t="shared" si="373"/>
        <v>4821.8478686031694</v>
      </c>
    </row>
    <row r="1057" spans="1:33" x14ac:dyDescent="0.2">
      <c r="A1057">
        <f>'建築限界数値データ　線間左'!A1141</f>
        <v>1319.4323154909628</v>
      </c>
      <c r="B1057">
        <f>'建築限界数値データ　線間左'!B1141</f>
        <v>5224.3767250475466</v>
      </c>
      <c r="D1057">
        <f t="shared" si="352"/>
        <v>60</v>
      </c>
      <c r="E1057">
        <f t="shared" si="353"/>
        <v>300</v>
      </c>
      <c r="F1057">
        <f t="shared" si="354"/>
        <v>-2140</v>
      </c>
      <c r="G1057">
        <f t="shared" si="355"/>
        <v>500</v>
      </c>
      <c r="I1057">
        <f t="shared" si="356"/>
        <v>5.6173268975967375E-2</v>
      </c>
      <c r="J1057">
        <f t="shared" si="357"/>
        <v>76.666666666666671</v>
      </c>
      <c r="L1057">
        <f t="shared" si="358"/>
        <v>1242.765648824296</v>
      </c>
      <c r="M1057">
        <f t="shared" si="359"/>
        <v>5224.3767250475466</v>
      </c>
      <c r="O1057">
        <f t="shared" si="360"/>
        <v>-897.23435117570398</v>
      </c>
      <c r="P1057">
        <f t="shared" si="361"/>
        <v>5224.3767250475466</v>
      </c>
      <c r="R1057">
        <f t="shared" si="362"/>
        <v>5300.8623492926336</v>
      </c>
      <c r="S1057">
        <f t="shared" si="363"/>
        <v>-1.4007155508598648</v>
      </c>
      <c r="T1057">
        <f t="shared" si="364"/>
        <v>1.7408771027299283</v>
      </c>
      <c r="U1057">
        <f t="shared" si="365"/>
        <v>99.744910637387548</v>
      </c>
      <c r="W1057">
        <f t="shared" si="366"/>
        <v>5300.8623492926336</v>
      </c>
      <c r="X1057">
        <f t="shared" si="367"/>
        <v>1.7970503717058957</v>
      </c>
      <c r="Y1057">
        <f t="shared" si="368"/>
        <v>102.96340187116364</v>
      </c>
      <c r="AA1057">
        <f t="shared" si="369"/>
        <v>-1189.1351460635185</v>
      </c>
      <c r="AB1057">
        <f t="shared" si="370"/>
        <v>5165.7622138988081</v>
      </c>
      <c r="AD1057">
        <f t="shared" si="371"/>
        <v>-1189.1351460635185</v>
      </c>
      <c r="AE1057">
        <f t="shared" si="372"/>
        <v>-4665.7622138988081</v>
      </c>
      <c r="AG1057">
        <f t="shared" si="373"/>
        <v>4814.9121936178035</v>
      </c>
    </row>
    <row r="1058" spans="1:33" x14ac:dyDescent="0.2">
      <c r="A1058">
        <f>'建築限界数値データ　線間左'!A1142</f>
        <v>1324.9747568155219</v>
      </c>
      <c r="B1058">
        <f>'建築限界数値データ　線間左'!B1142</f>
        <v>5218.376745428789</v>
      </c>
      <c r="D1058">
        <f t="shared" si="352"/>
        <v>60</v>
      </c>
      <c r="E1058">
        <f t="shared" si="353"/>
        <v>300</v>
      </c>
      <c r="F1058">
        <f t="shared" si="354"/>
        <v>-2140</v>
      </c>
      <c r="G1058">
        <f t="shared" si="355"/>
        <v>500</v>
      </c>
      <c r="I1058">
        <f t="shared" si="356"/>
        <v>5.6173268975967375E-2</v>
      </c>
      <c r="J1058">
        <f t="shared" si="357"/>
        <v>76.666666666666671</v>
      </c>
      <c r="L1058">
        <f t="shared" si="358"/>
        <v>1248.3080901488552</v>
      </c>
      <c r="M1058">
        <f t="shared" si="359"/>
        <v>5218.376745428789</v>
      </c>
      <c r="O1058">
        <f t="shared" si="360"/>
        <v>-891.69190985114483</v>
      </c>
      <c r="P1058">
        <f t="shared" si="361"/>
        <v>5218.376745428789</v>
      </c>
      <c r="R1058">
        <f t="shared" si="362"/>
        <v>5294.0126859808279</v>
      </c>
      <c r="S1058">
        <f t="shared" si="363"/>
        <v>-1.4015555379277314</v>
      </c>
      <c r="T1058">
        <f t="shared" si="364"/>
        <v>1.7400371156620618</v>
      </c>
      <c r="U1058">
        <f t="shared" si="365"/>
        <v>99.696782923553229</v>
      </c>
      <c r="W1058">
        <f t="shared" si="366"/>
        <v>5294.0126859808279</v>
      </c>
      <c r="X1058">
        <f t="shared" si="367"/>
        <v>1.7962103846380291</v>
      </c>
      <c r="Y1058">
        <f t="shared" si="368"/>
        <v>102.91527415732929</v>
      </c>
      <c r="AA1058">
        <f t="shared" si="369"/>
        <v>-1183.2645856033066</v>
      </c>
      <c r="AB1058">
        <f t="shared" si="370"/>
        <v>5160.0828714065219</v>
      </c>
      <c r="AD1058">
        <f t="shared" si="371"/>
        <v>-1183.2645856033066</v>
      </c>
      <c r="AE1058">
        <f t="shared" si="372"/>
        <v>-4660.0828714065219</v>
      </c>
      <c r="AG1058">
        <f t="shared" si="373"/>
        <v>4807.9608409303228</v>
      </c>
    </row>
    <row r="1059" spans="1:33" x14ac:dyDescent="0.2">
      <c r="A1059">
        <f>'建築限界数値データ　線間左'!A1143</f>
        <v>1330.4899141244211</v>
      </c>
      <c r="B1059">
        <f>'建築限界数値データ　線間左'!B1143</f>
        <v>5212.3516768715217</v>
      </c>
      <c r="D1059">
        <f t="shared" si="352"/>
        <v>60</v>
      </c>
      <c r="E1059">
        <f t="shared" si="353"/>
        <v>300</v>
      </c>
      <c r="F1059">
        <f t="shared" si="354"/>
        <v>-2140</v>
      </c>
      <c r="G1059">
        <f t="shared" si="355"/>
        <v>500</v>
      </c>
      <c r="I1059">
        <f t="shared" si="356"/>
        <v>5.6173268975967375E-2</v>
      </c>
      <c r="J1059">
        <f t="shared" si="357"/>
        <v>76.666666666666671</v>
      </c>
      <c r="L1059">
        <f t="shared" si="358"/>
        <v>1253.8232474577544</v>
      </c>
      <c r="M1059">
        <f t="shared" si="359"/>
        <v>5212.3516768715217</v>
      </c>
      <c r="O1059">
        <f t="shared" si="360"/>
        <v>-886.17675254224559</v>
      </c>
      <c r="P1059">
        <f t="shared" si="361"/>
        <v>5212.3516768715217</v>
      </c>
      <c r="R1059">
        <f t="shared" si="362"/>
        <v>5287.1466066425364</v>
      </c>
      <c r="S1059">
        <f t="shared" si="363"/>
        <v>-1.4023918180812045</v>
      </c>
      <c r="T1059">
        <f t="shared" si="364"/>
        <v>1.7392008355085886</v>
      </c>
      <c r="U1059">
        <f t="shared" si="365"/>
        <v>99.648867600268645</v>
      </c>
      <c r="W1059">
        <f t="shared" si="366"/>
        <v>5287.1466066425364</v>
      </c>
      <c r="X1059">
        <f t="shared" si="367"/>
        <v>1.7953741044845559</v>
      </c>
      <c r="Y1059">
        <f t="shared" si="368"/>
        <v>102.86735883404474</v>
      </c>
      <c r="AA1059">
        <f t="shared" si="369"/>
        <v>-1177.4198575369528</v>
      </c>
      <c r="AB1059">
        <f t="shared" si="370"/>
        <v>5154.3769477221349</v>
      </c>
      <c r="AD1059">
        <f t="shared" si="371"/>
        <v>-1177.4198575369528</v>
      </c>
      <c r="AE1059">
        <f t="shared" si="372"/>
        <v>-4654.3769477221349</v>
      </c>
      <c r="AG1059">
        <f t="shared" si="373"/>
        <v>4800.9938858958731</v>
      </c>
    </row>
    <row r="1060" spans="1:33" x14ac:dyDescent="0.2">
      <c r="A1060">
        <f>'建築限界数値データ　線間左'!A1144</f>
        <v>1335.9776738489784</v>
      </c>
      <c r="B1060">
        <f>'建築限界数値データ　線間左'!B1144</f>
        <v>5206.3016434445708</v>
      </c>
      <c r="D1060">
        <f t="shared" si="352"/>
        <v>60</v>
      </c>
      <c r="E1060">
        <f t="shared" si="353"/>
        <v>300</v>
      </c>
      <c r="F1060">
        <f t="shared" si="354"/>
        <v>-2140</v>
      </c>
      <c r="G1060">
        <f t="shared" si="355"/>
        <v>500</v>
      </c>
      <c r="I1060">
        <f t="shared" si="356"/>
        <v>5.6173268975967375E-2</v>
      </c>
      <c r="J1060">
        <f t="shared" si="357"/>
        <v>76.666666666666671</v>
      </c>
      <c r="L1060">
        <f t="shared" si="358"/>
        <v>1259.3110071823116</v>
      </c>
      <c r="M1060">
        <f t="shared" si="359"/>
        <v>5206.3016434445708</v>
      </c>
      <c r="O1060">
        <f t="shared" si="360"/>
        <v>-880.68899281768836</v>
      </c>
      <c r="P1060">
        <f t="shared" si="361"/>
        <v>5206.3016434445708</v>
      </c>
      <c r="R1060">
        <f t="shared" si="362"/>
        <v>5280.2641889022816</v>
      </c>
      <c r="S1060">
        <f t="shared" si="363"/>
        <v>-1.4032243679727181</v>
      </c>
      <c r="T1060">
        <f t="shared" si="364"/>
        <v>1.738368285617075</v>
      </c>
      <c r="U1060">
        <f t="shared" si="365"/>
        <v>99.601166005250846</v>
      </c>
      <c r="W1060">
        <f t="shared" si="366"/>
        <v>5280.2641889022816</v>
      </c>
      <c r="X1060">
        <f t="shared" si="367"/>
        <v>1.7945415545930423</v>
      </c>
      <c r="Y1060">
        <f t="shared" si="368"/>
        <v>102.81965723902694</v>
      </c>
      <c r="AA1060">
        <f t="shared" si="369"/>
        <v>-1171.6010822196947</v>
      </c>
      <c r="AB1060">
        <f t="shared" si="370"/>
        <v>5148.6445603426064</v>
      </c>
      <c r="AD1060">
        <f t="shared" si="371"/>
        <v>-1171.6010822196947</v>
      </c>
      <c r="AE1060">
        <f t="shared" si="372"/>
        <v>-4648.6445603426064</v>
      </c>
      <c r="AG1060">
        <f t="shared" si="373"/>
        <v>4794.0114042690038</v>
      </c>
    </row>
    <row r="1061" spans="1:33" x14ac:dyDescent="0.2">
      <c r="A1061">
        <f>'建築限界数値データ　線間左'!A1145</f>
        <v>1341.4379229846836</v>
      </c>
      <c r="B1061">
        <f>'建築限界数値データ　線間左'!B1145</f>
        <v>5200.2267697308453</v>
      </c>
      <c r="D1061">
        <f t="shared" si="352"/>
        <v>60</v>
      </c>
      <c r="E1061">
        <f t="shared" si="353"/>
        <v>300</v>
      </c>
      <c r="F1061">
        <f t="shared" si="354"/>
        <v>-2140</v>
      </c>
      <c r="G1061">
        <f t="shared" si="355"/>
        <v>500</v>
      </c>
      <c r="I1061">
        <f t="shared" si="356"/>
        <v>5.6173268975967375E-2</v>
      </c>
      <c r="J1061">
        <f t="shared" si="357"/>
        <v>76.666666666666671</v>
      </c>
      <c r="L1061">
        <f t="shared" si="358"/>
        <v>1264.7712563180169</v>
      </c>
      <c r="M1061">
        <f t="shared" si="359"/>
        <v>5200.2267697308453</v>
      </c>
      <c r="O1061">
        <f t="shared" si="360"/>
        <v>-875.22874368198313</v>
      </c>
      <c r="P1061">
        <f t="shared" si="361"/>
        <v>5200.2267697308453</v>
      </c>
      <c r="R1061">
        <f t="shared" si="362"/>
        <v>5273.3655107902814</v>
      </c>
      <c r="S1061">
        <f t="shared" si="363"/>
        <v>-1.4040531641175209</v>
      </c>
      <c r="T1061">
        <f t="shared" si="364"/>
        <v>1.7375394894722722</v>
      </c>
      <c r="U1061">
        <f t="shared" si="365"/>
        <v>99.553679484076937</v>
      </c>
      <c r="W1061">
        <f t="shared" si="366"/>
        <v>5273.3655107902814</v>
      </c>
      <c r="X1061">
        <f t="shared" si="367"/>
        <v>1.7937127584482395</v>
      </c>
      <c r="Y1061">
        <f t="shared" si="368"/>
        <v>102.77217071785302</v>
      </c>
      <c r="AA1061">
        <f t="shared" si="369"/>
        <v>-1165.8083794723507</v>
      </c>
      <c r="AB1061">
        <f t="shared" si="370"/>
        <v>5142.8858273098476</v>
      </c>
      <c r="AD1061">
        <f t="shared" si="371"/>
        <v>-1165.8083794723507</v>
      </c>
      <c r="AE1061">
        <f t="shared" si="372"/>
        <v>-4642.8858273098476</v>
      </c>
      <c r="AG1061">
        <f t="shared" si="373"/>
        <v>4787.0134722060893</v>
      </c>
    </row>
    <row r="1062" spans="1:33" x14ac:dyDescent="0.2">
      <c r="A1062">
        <f>'建築限界数値データ　線間左'!A1146</f>
        <v>1346.8705490935281</v>
      </c>
      <c r="B1062">
        <f>'建築限界数値データ　線間左'!B1146</f>
        <v>5194.1271808247639</v>
      </c>
      <c r="D1062">
        <f t="shared" si="352"/>
        <v>60</v>
      </c>
      <c r="E1062">
        <f t="shared" si="353"/>
        <v>300</v>
      </c>
      <c r="F1062">
        <f t="shared" si="354"/>
        <v>-2140</v>
      </c>
      <c r="G1062">
        <f t="shared" si="355"/>
        <v>500</v>
      </c>
      <c r="I1062">
        <f t="shared" si="356"/>
        <v>5.6173268975967375E-2</v>
      </c>
      <c r="J1062">
        <f t="shared" si="357"/>
        <v>76.666666666666671</v>
      </c>
      <c r="L1062">
        <f t="shared" si="358"/>
        <v>1270.2038824268614</v>
      </c>
      <c r="M1062">
        <f t="shared" si="359"/>
        <v>5194.1271808247639</v>
      </c>
      <c r="O1062">
        <f t="shared" si="360"/>
        <v>-869.79611757313864</v>
      </c>
      <c r="P1062">
        <f t="shared" si="361"/>
        <v>5194.1271808247639</v>
      </c>
      <c r="R1062">
        <f t="shared" si="362"/>
        <v>5266.4506507445712</v>
      </c>
      <c r="S1062">
        <f t="shared" si="363"/>
        <v>-1.4048781828927364</v>
      </c>
      <c r="T1062">
        <f t="shared" si="364"/>
        <v>1.7367144706970568</v>
      </c>
      <c r="U1062">
        <f t="shared" si="365"/>
        <v>99.506409390238034</v>
      </c>
      <c r="W1062">
        <f t="shared" si="366"/>
        <v>5266.4506507445712</v>
      </c>
      <c r="X1062">
        <f t="shared" si="367"/>
        <v>1.7928877396730241</v>
      </c>
      <c r="Y1062">
        <f t="shared" si="368"/>
        <v>102.72490062401413</v>
      </c>
      <c r="AA1062">
        <f t="shared" si="369"/>
        <v>-1160.0418685788457</v>
      </c>
      <c r="AB1062">
        <f t="shared" si="370"/>
        <v>5137.1008672082762</v>
      </c>
      <c r="AD1062">
        <f t="shared" si="371"/>
        <v>-1160.0418685788457</v>
      </c>
      <c r="AE1062">
        <f t="shared" si="372"/>
        <v>-4637.1008672082762</v>
      </c>
      <c r="AG1062">
        <f t="shared" si="373"/>
        <v>4780.0001662677423</v>
      </c>
    </row>
    <row r="1063" spans="1:33" x14ac:dyDescent="0.2">
      <c r="A1063">
        <f>'建築限界数値データ　線間左'!A1147</f>
        <v>1350</v>
      </c>
      <c r="B1063">
        <f>'建築限界数値データ　線間左'!B1147</f>
        <v>5190</v>
      </c>
      <c r="D1063">
        <f t="shared" si="352"/>
        <v>60</v>
      </c>
      <c r="E1063">
        <f t="shared" si="353"/>
        <v>300</v>
      </c>
      <c r="F1063">
        <f t="shared" si="354"/>
        <v>-2140</v>
      </c>
      <c r="G1063">
        <f t="shared" si="355"/>
        <v>500</v>
      </c>
      <c r="I1063">
        <f t="shared" si="356"/>
        <v>5.6173268975967375E-2</v>
      </c>
      <c r="J1063">
        <f t="shared" si="357"/>
        <v>76.666666666666671</v>
      </c>
      <c r="L1063">
        <f t="shared" si="358"/>
        <v>1273.3333333333333</v>
      </c>
      <c r="M1063">
        <f t="shared" si="359"/>
        <v>5190</v>
      </c>
      <c r="O1063">
        <f t="shared" si="360"/>
        <v>-866.66666666666674</v>
      </c>
      <c r="P1063">
        <f t="shared" si="361"/>
        <v>5190</v>
      </c>
      <c r="R1063">
        <f t="shared" si="362"/>
        <v>5261.863843840043</v>
      </c>
      <c r="S1063">
        <f t="shared" si="363"/>
        <v>-1.405335214481042</v>
      </c>
      <c r="T1063">
        <f t="shared" si="364"/>
        <v>1.7362574391087511</v>
      </c>
      <c r="U1063">
        <f t="shared" si="365"/>
        <v>99.480223409123951</v>
      </c>
      <c r="W1063">
        <f t="shared" si="366"/>
        <v>5261.863843840043</v>
      </c>
      <c r="X1063">
        <f t="shared" si="367"/>
        <v>1.7924307080847184</v>
      </c>
      <c r="Y1063">
        <f t="shared" si="368"/>
        <v>102.69871464290006</v>
      </c>
      <c r="AA1063">
        <f t="shared" si="369"/>
        <v>-1156.6856384322487</v>
      </c>
      <c r="AB1063">
        <f t="shared" si="370"/>
        <v>5133.1558952515452</v>
      </c>
      <c r="AD1063">
        <f t="shared" si="371"/>
        <v>-1156.6856384322487</v>
      </c>
      <c r="AE1063">
        <f t="shared" si="372"/>
        <v>-4633.1558952515452</v>
      </c>
      <c r="AG1063">
        <f t="shared" si="373"/>
        <v>4775.3591713984788</v>
      </c>
    </row>
    <row r="1064" spans="1:33" x14ac:dyDescent="0.2">
      <c r="A1064">
        <f>'建築限界数値データ　線間左'!A1148</f>
        <v>1350</v>
      </c>
      <c r="B1064">
        <f>'建築限界数値データ　線間左'!B1148</f>
        <v>5183</v>
      </c>
      <c r="D1064">
        <f t="shared" si="352"/>
        <v>60</v>
      </c>
      <c r="E1064">
        <f t="shared" si="353"/>
        <v>300</v>
      </c>
      <c r="F1064">
        <f t="shared" si="354"/>
        <v>-2140</v>
      </c>
      <c r="G1064">
        <f t="shared" si="355"/>
        <v>500</v>
      </c>
      <c r="I1064">
        <f t="shared" si="356"/>
        <v>5.6173268975967375E-2</v>
      </c>
      <c r="J1064">
        <f t="shared" si="357"/>
        <v>76.666666666666671</v>
      </c>
      <c r="L1064">
        <f t="shared" si="358"/>
        <v>1273.3333333333333</v>
      </c>
      <c r="M1064">
        <f t="shared" si="359"/>
        <v>5183</v>
      </c>
      <c r="O1064">
        <f t="shared" si="360"/>
        <v>-866.66666666666674</v>
      </c>
      <c r="P1064">
        <f t="shared" si="361"/>
        <v>5183</v>
      </c>
      <c r="R1064">
        <f t="shared" si="362"/>
        <v>5254.9595727380347</v>
      </c>
      <c r="S1064">
        <f t="shared" si="363"/>
        <v>-1.4051158121934642</v>
      </c>
      <c r="T1064">
        <f t="shared" si="364"/>
        <v>1.736476841396329</v>
      </c>
      <c r="U1064">
        <f t="shared" si="365"/>
        <v>99.492794234217683</v>
      </c>
      <c r="W1064">
        <f t="shared" si="366"/>
        <v>5254.9595727380347</v>
      </c>
      <c r="X1064">
        <f t="shared" si="367"/>
        <v>1.7926501103722963</v>
      </c>
      <c r="Y1064">
        <f t="shared" si="368"/>
        <v>102.71128546799378</v>
      </c>
      <c r="AA1064">
        <f t="shared" si="369"/>
        <v>-1156.292632309817</v>
      </c>
      <c r="AB1064">
        <f t="shared" si="370"/>
        <v>5126.1669363743067</v>
      </c>
      <c r="AD1064">
        <f t="shared" si="371"/>
        <v>-1156.292632309817</v>
      </c>
      <c r="AE1064">
        <f t="shared" si="372"/>
        <v>-4626.1669363743067</v>
      </c>
      <c r="AG1064">
        <f t="shared" si="373"/>
        <v>4768.4833201697165</v>
      </c>
    </row>
    <row r="1065" spans="1:33" x14ac:dyDescent="0.2">
      <c r="A1065">
        <f>'建築限界数値データ　線間左'!A1149</f>
        <v>1350</v>
      </c>
      <c r="B1065">
        <f>'建築限界数値データ　線間左'!B1149</f>
        <v>5173</v>
      </c>
      <c r="D1065">
        <f t="shared" si="352"/>
        <v>60</v>
      </c>
      <c r="E1065">
        <f t="shared" si="353"/>
        <v>300</v>
      </c>
      <c r="F1065">
        <f t="shared" si="354"/>
        <v>-2140</v>
      </c>
      <c r="G1065">
        <f t="shared" si="355"/>
        <v>500</v>
      </c>
      <c r="I1065">
        <f t="shared" si="356"/>
        <v>5.6173268975967375E-2</v>
      </c>
      <c r="J1065">
        <f t="shared" si="357"/>
        <v>76.666666666666671</v>
      </c>
      <c r="L1065">
        <f t="shared" si="358"/>
        <v>1273.3333333333333</v>
      </c>
      <c r="M1065">
        <f t="shared" si="359"/>
        <v>5173</v>
      </c>
      <c r="O1065">
        <f t="shared" si="360"/>
        <v>-866.66666666666674</v>
      </c>
      <c r="P1065">
        <f t="shared" si="361"/>
        <v>5173</v>
      </c>
      <c r="R1065">
        <f t="shared" si="362"/>
        <v>5245.0967685173464</v>
      </c>
      <c r="S1065">
        <f t="shared" si="363"/>
        <v>-1.4048013783993967</v>
      </c>
      <c r="T1065">
        <f t="shared" si="364"/>
        <v>1.7367912751903964</v>
      </c>
      <c r="U1065">
        <f t="shared" si="365"/>
        <v>99.510809963554038</v>
      </c>
      <c r="W1065">
        <f t="shared" si="366"/>
        <v>5245.0967685173464</v>
      </c>
      <c r="X1065">
        <f t="shared" si="367"/>
        <v>1.7929645441663637</v>
      </c>
      <c r="Y1065">
        <f t="shared" si="368"/>
        <v>102.72930119733013</v>
      </c>
      <c r="AA1065">
        <f t="shared" si="369"/>
        <v>-1155.7311949920579</v>
      </c>
      <c r="AB1065">
        <f t="shared" si="370"/>
        <v>5116.1827094068231</v>
      </c>
      <c r="AD1065">
        <f t="shared" si="371"/>
        <v>-1155.7311949920579</v>
      </c>
      <c r="AE1065">
        <f t="shared" si="372"/>
        <v>-4616.1827094068231</v>
      </c>
      <c r="AG1065">
        <f t="shared" si="373"/>
        <v>4758.6613035289965</v>
      </c>
    </row>
    <row r="1066" spans="1:33" x14ac:dyDescent="0.2">
      <c r="A1066">
        <f>'建築限界数値データ　線間左'!A1150</f>
        <v>1350</v>
      </c>
      <c r="B1066">
        <f>'建築限界数値データ　線間左'!B1150</f>
        <v>5163</v>
      </c>
      <c r="D1066">
        <f t="shared" si="352"/>
        <v>60</v>
      </c>
      <c r="E1066">
        <f t="shared" si="353"/>
        <v>300</v>
      </c>
      <c r="F1066">
        <f t="shared" si="354"/>
        <v>-2140</v>
      </c>
      <c r="G1066">
        <f t="shared" si="355"/>
        <v>500</v>
      </c>
      <c r="I1066">
        <f t="shared" si="356"/>
        <v>5.6173268975967375E-2</v>
      </c>
      <c r="J1066">
        <f t="shared" si="357"/>
        <v>76.666666666666671</v>
      </c>
      <c r="L1066">
        <f t="shared" si="358"/>
        <v>1273.3333333333333</v>
      </c>
      <c r="M1066">
        <f t="shared" si="359"/>
        <v>5163</v>
      </c>
      <c r="O1066">
        <f t="shared" si="360"/>
        <v>-866.66666666666674</v>
      </c>
      <c r="P1066">
        <f t="shared" si="361"/>
        <v>5163</v>
      </c>
      <c r="R1066">
        <f t="shared" si="362"/>
        <v>5235.2344848259772</v>
      </c>
      <c r="S1066">
        <f t="shared" si="363"/>
        <v>-1.4044857598953695</v>
      </c>
      <c r="T1066">
        <f t="shared" si="364"/>
        <v>1.7371068936944236</v>
      </c>
      <c r="U1066">
        <f t="shared" si="365"/>
        <v>99.528893571771022</v>
      </c>
      <c r="W1066">
        <f t="shared" si="366"/>
        <v>5235.2344848259772</v>
      </c>
      <c r="X1066">
        <f t="shared" si="367"/>
        <v>1.7932801626703909</v>
      </c>
      <c r="Y1066">
        <f t="shared" si="368"/>
        <v>102.74738480554711</v>
      </c>
      <c r="AA1066">
        <f t="shared" si="369"/>
        <v>-1155.1697576742984</v>
      </c>
      <c r="AB1066">
        <f t="shared" si="370"/>
        <v>5106.1984824393403</v>
      </c>
      <c r="AD1066">
        <f t="shared" si="371"/>
        <v>-1155.1697576742984</v>
      </c>
      <c r="AE1066">
        <f t="shared" si="372"/>
        <v>-4606.1984824393403</v>
      </c>
      <c r="AG1066">
        <f t="shared" si="373"/>
        <v>4748.840029804308</v>
      </c>
    </row>
    <row r="1067" spans="1:33" x14ac:dyDescent="0.2">
      <c r="A1067">
        <f>'建築限界数値データ　線間左'!A1151</f>
        <v>1350</v>
      </c>
      <c r="B1067">
        <f>'建築限界数値データ　線間左'!B1151</f>
        <v>5153</v>
      </c>
      <c r="D1067">
        <f t="shared" si="352"/>
        <v>60</v>
      </c>
      <c r="E1067">
        <f t="shared" si="353"/>
        <v>300</v>
      </c>
      <c r="F1067">
        <f t="shared" si="354"/>
        <v>-2140</v>
      </c>
      <c r="G1067">
        <f t="shared" si="355"/>
        <v>500</v>
      </c>
      <c r="I1067">
        <f t="shared" si="356"/>
        <v>5.6173268975967375E-2</v>
      </c>
      <c r="J1067">
        <f t="shared" si="357"/>
        <v>76.666666666666671</v>
      </c>
      <c r="L1067">
        <f t="shared" si="358"/>
        <v>1273.3333333333333</v>
      </c>
      <c r="M1067">
        <f t="shared" si="359"/>
        <v>5153</v>
      </c>
      <c r="O1067">
        <f t="shared" si="360"/>
        <v>-866.66666666666674</v>
      </c>
      <c r="P1067">
        <f t="shared" si="361"/>
        <v>5153</v>
      </c>
      <c r="R1067">
        <f t="shared" si="362"/>
        <v>5225.3727246112421</v>
      </c>
      <c r="S1067">
        <f t="shared" si="363"/>
        <v>-1.4041689500364347</v>
      </c>
      <c r="T1067">
        <f t="shared" si="364"/>
        <v>1.7374237035533584</v>
      </c>
      <c r="U1067">
        <f t="shared" si="365"/>
        <v>99.547045439596133</v>
      </c>
      <c r="W1067">
        <f t="shared" si="366"/>
        <v>5225.3727246112421</v>
      </c>
      <c r="X1067">
        <f t="shared" si="367"/>
        <v>1.7935969725293257</v>
      </c>
      <c r="Y1067">
        <f t="shared" si="368"/>
        <v>102.76553667337221</v>
      </c>
      <c r="AA1067">
        <f t="shared" si="369"/>
        <v>-1154.6083203565393</v>
      </c>
      <c r="AB1067">
        <f t="shared" si="370"/>
        <v>5096.2142554718557</v>
      </c>
      <c r="AD1067">
        <f t="shared" si="371"/>
        <v>-1154.6083203565393</v>
      </c>
      <c r="AE1067">
        <f t="shared" si="372"/>
        <v>-4596.2142554718557</v>
      </c>
      <c r="AG1067">
        <f t="shared" si="373"/>
        <v>4739.0195036145669</v>
      </c>
    </row>
    <row r="1068" spans="1:33" x14ac:dyDescent="0.2">
      <c r="A1068">
        <f>'建築限界数値データ　線間左'!A1152</f>
        <v>1350</v>
      </c>
      <c r="B1068">
        <f>'建築限界数値データ　線間左'!B1152</f>
        <v>5143</v>
      </c>
      <c r="D1068">
        <f t="shared" si="352"/>
        <v>60</v>
      </c>
      <c r="E1068">
        <f t="shared" si="353"/>
        <v>300</v>
      </c>
      <c r="F1068">
        <f t="shared" si="354"/>
        <v>-2140</v>
      </c>
      <c r="G1068">
        <f t="shared" si="355"/>
        <v>500</v>
      </c>
      <c r="I1068">
        <f t="shared" si="356"/>
        <v>5.6173268975967375E-2</v>
      </c>
      <c r="J1068">
        <f t="shared" si="357"/>
        <v>76.666666666666671</v>
      </c>
      <c r="L1068">
        <f t="shared" si="358"/>
        <v>1273.3333333333333</v>
      </c>
      <c r="M1068">
        <f t="shared" si="359"/>
        <v>5143</v>
      </c>
      <c r="O1068">
        <f t="shared" si="360"/>
        <v>-866.66666666666674</v>
      </c>
      <c r="P1068">
        <f t="shared" si="361"/>
        <v>5143</v>
      </c>
      <c r="R1068">
        <f t="shared" si="362"/>
        <v>5215.5114908425912</v>
      </c>
      <c r="S1068">
        <f t="shared" si="363"/>
        <v>-1.4038509421283416</v>
      </c>
      <c r="T1068">
        <f t="shared" si="364"/>
        <v>1.7377417114614515</v>
      </c>
      <c r="U1068">
        <f t="shared" si="365"/>
        <v>99.565265950581647</v>
      </c>
      <c r="W1068">
        <f t="shared" si="366"/>
        <v>5215.5114908425912</v>
      </c>
      <c r="X1068">
        <f t="shared" si="367"/>
        <v>1.7939149804374188</v>
      </c>
      <c r="Y1068">
        <f t="shared" si="368"/>
        <v>102.78375718435774</v>
      </c>
      <c r="AA1068">
        <f t="shared" si="369"/>
        <v>-1154.0468830387802</v>
      </c>
      <c r="AB1068">
        <f t="shared" si="370"/>
        <v>5086.2300285043721</v>
      </c>
      <c r="AD1068">
        <f t="shared" si="371"/>
        <v>-1154.0468830387802</v>
      </c>
      <c r="AE1068">
        <f t="shared" si="372"/>
        <v>-4586.2300285043721</v>
      </c>
      <c r="AG1068">
        <f t="shared" si="373"/>
        <v>4729.1997296167074</v>
      </c>
    </row>
    <row r="1069" spans="1:33" x14ac:dyDescent="0.2">
      <c r="A1069">
        <f>'建築限界数値データ　線間左'!A1153</f>
        <v>1350</v>
      </c>
      <c r="B1069">
        <f>'建築限界数値データ　線間左'!B1153</f>
        <v>5133</v>
      </c>
      <c r="D1069">
        <f t="shared" si="352"/>
        <v>60</v>
      </c>
      <c r="E1069">
        <f t="shared" si="353"/>
        <v>300</v>
      </c>
      <c r="F1069">
        <f t="shared" si="354"/>
        <v>-2140</v>
      </c>
      <c r="G1069">
        <f t="shared" si="355"/>
        <v>500</v>
      </c>
      <c r="I1069">
        <f t="shared" si="356"/>
        <v>5.6173268975967375E-2</v>
      </c>
      <c r="J1069">
        <f t="shared" si="357"/>
        <v>76.666666666666671</v>
      </c>
      <c r="L1069">
        <f t="shared" si="358"/>
        <v>1273.3333333333333</v>
      </c>
      <c r="M1069">
        <f t="shared" si="359"/>
        <v>5133</v>
      </c>
      <c r="O1069">
        <f t="shared" si="360"/>
        <v>-866.66666666666674</v>
      </c>
      <c r="P1069">
        <f t="shared" si="361"/>
        <v>5133</v>
      </c>
      <c r="R1069">
        <f t="shared" si="362"/>
        <v>5205.6507865118183</v>
      </c>
      <c r="S1069">
        <f t="shared" si="363"/>
        <v>-1.4035317294270826</v>
      </c>
      <c r="T1069">
        <f t="shared" si="364"/>
        <v>1.7380609241627105</v>
      </c>
      <c r="U1069">
        <f t="shared" si="365"/>
        <v>99.583555491130753</v>
      </c>
      <c r="W1069">
        <f t="shared" si="366"/>
        <v>5205.6507865118183</v>
      </c>
      <c r="X1069">
        <f t="shared" si="367"/>
        <v>1.7942341931386778</v>
      </c>
      <c r="Y1069">
        <f t="shared" si="368"/>
        <v>102.80204672490684</v>
      </c>
      <c r="AA1069">
        <f t="shared" si="369"/>
        <v>-1153.4854457210215</v>
      </c>
      <c r="AB1069">
        <f t="shared" si="370"/>
        <v>5076.2458015368884</v>
      </c>
      <c r="AD1069">
        <f t="shared" si="371"/>
        <v>-1153.4854457210215</v>
      </c>
      <c r="AE1069">
        <f t="shared" si="372"/>
        <v>-4576.2458015368884</v>
      </c>
      <c r="AG1069">
        <f t="shared" si="373"/>
        <v>4719.3807125060612</v>
      </c>
    </row>
    <row r="1070" spans="1:33" x14ac:dyDescent="0.2">
      <c r="A1070">
        <f>'建築限界数値データ　線間左'!A1154</f>
        <v>1350</v>
      </c>
      <c r="B1070">
        <f>'建築限界数値データ　線間左'!B1154</f>
        <v>5123</v>
      </c>
      <c r="D1070">
        <f t="shared" si="352"/>
        <v>60</v>
      </c>
      <c r="E1070">
        <f t="shared" si="353"/>
        <v>300</v>
      </c>
      <c r="F1070">
        <f t="shared" si="354"/>
        <v>-2140</v>
      </c>
      <c r="G1070">
        <f t="shared" si="355"/>
        <v>500</v>
      </c>
      <c r="I1070">
        <f t="shared" si="356"/>
        <v>5.6173268975967375E-2</v>
      </c>
      <c r="J1070">
        <f t="shared" si="357"/>
        <v>76.666666666666671</v>
      </c>
      <c r="L1070">
        <f t="shared" si="358"/>
        <v>1273.3333333333333</v>
      </c>
      <c r="M1070">
        <f t="shared" si="359"/>
        <v>5123</v>
      </c>
      <c r="O1070">
        <f t="shared" si="360"/>
        <v>-866.66666666666674</v>
      </c>
      <c r="P1070">
        <f t="shared" si="361"/>
        <v>5123</v>
      </c>
      <c r="R1070">
        <f t="shared" si="362"/>
        <v>5195.7906146332643</v>
      </c>
      <c r="S1070">
        <f t="shared" si="363"/>
        <v>-1.4032113051384354</v>
      </c>
      <c r="T1070">
        <f t="shared" si="364"/>
        <v>1.7383813484513577</v>
      </c>
      <c r="U1070">
        <f t="shared" si="365"/>
        <v>99.601914450523736</v>
      </c>
      <c r="W1070">
        <f t="shared" si="366"/>
        <v>5195.7906146332643</v>
      </c>
      <c r="X1070">
        <f t="shared" si="367"/>
        <v>1.794554617427325</v>
      </c>
      <c r="Y1070">
        <f t="shared" si="368"/>
        <v>102.82040568429983</v>
      </c>
      <c r="AA1070">
        <f t="shared" si="369"/>
        <v>-1152.9240084032624</v>
      </c>
      <c r="AB1070">
        <f t="shared" si="370"/>
        <v>5066.2615745694047</v>
      </c>
      <c r="AD1070">
        <f t="shared" si="371"/>
        <v>-1152.9240084032624</v>
      </c>
      <c r="AE1070">
        <f t="shared" si="372"/>
        <v>-4566.2615745694047</v>
      </c>
      <c r="AG1070">
        <f t="shared" si="373"/>
        <v>4709.5624570167556</v>
      </c>
    </row>
    <row r="1071" spans="1:33" x14ac:dyDescent="0.2">
      <c r="A1071">
        <f>'建築限界数値データ　線間左'!A1155</f>
        <v>1350</v>
      </c>
      <c r="B1071">
        <f>'建築限界数値データ　線間左'!B1155</f>
        <v>5113</v>
      </c>
      <c r="D1071">
        <f t="shared" si="352"/>
        <v>60</v>
      </c>
      <c r="E1071">
        <f t="shared" si="353"/>
        <v>300</v>
      </c>
      <c r="F1071">
        <f t="shared" si="354"/>
        <v>-2140</v>
      </c>
      <c r="G1071">
        <f t="shared" si="355"/>
        <v>500</v>
      </c>
      <c r="I1071">
        <f t="shared" si="356"/>
        <v>5.6173268975967375E-2</v>
      </c>
      <c r="J1071">
        <f t="shared" si="357"/>
        <v>76.666666666666671</v>
      </c>
      <c r="L1071">
        <f t="shared" si="358"/>
        <v>1273.3333333333333</v>
      </c>
      <c r="M1071">
        <f t="shared" si="359"/>
        <v>5113</v>
      </c>
      <c r="O1071">
        <f t="shared" si="360"/>
        <v>-866.66666666666674</v>
      </c>
      <c r="P1071">
        <f t="shared" si="361"/>
        <v>5113</v>
      </c>
      <c r="R1071">
        <f t="shared" si="362"/>
        <v>5185.9309782440332</v>
      </c>
      <c r="S1071">
        <f t="shared" si="363"/>
        <v>-1.4028896624174989</v>
      </c>
      <c r="T1071">
        <f t="shared" si="364"/>
        <v>1.7387029911722942</v>
      </c>
      <c r="U1071">
        <f t="shared" si="365"/>
        <v>99.620343220944491</v>
      </c>
      <c r="W1071">
        <f t="shared" si="366"/>
        <v>5185.9309782440332</v>
      </c>
      <c r="X1071">
        <f t="shared" si="367"/>
        <v>1.7948762601482615</v>
      </c>
      <c r="Y1071">
        <f t="shared" si="368"/>
        <v>102.83883445472058</v>
      </c>
      <c r="AA1071">
        <f t="shared" si="369"/>
        <v>-1152.3625710855033</v>
      </c>
      <c r="AB1071">
        <f t="shared" si="370"/>
        <v>5056.277347601922</v>
      </c>
      <c r="AD1071">
        <f t="shared" si="371"/>
        <v>-1152.3625710855033</v>
      </c>
      <c r="AE1071">
        <f t="shared" si="372"/>
        <v>-4556.277347601922</v>
      </c>
      <c r="AG1071">
        <f t="shared" si="373"/>
        <v>4699.7449679221108</v>
      </c>
    </row>
    <row r="1072" spans="1:33" x14ac:dyDescent="0.2">
      <c r="A1072">
        <f>'建築限界数値データ　線間左'!A1156</f>
        <v>1350</v>
      </c>
      <c r="B1072">
        <f>'建築限界数値データ　線間左'!B1156</f>
        <v>5103</v>
      </c>
      <c r="D1072">
        <f t="shared" si="352"/>
        <v>60</v>
      </c>
      <c r="E1072">
        <f t="shared" si="353"/>
        <v>300</v>
      </c>
      <c r="F1072">
        <f t="shared" si="354"/>
        <v>-2140</v>
      </c>
      <c r="G1072">
        <f t="shared" si="355"/>
        <v>500</v>
      </c>
      <c r="I1072">
        <f t="shared" si="356"/>
        <v>5.6173268975967375E-2</v>
      </c>
      <c r="J1072">
        <f t="shared" si="357"/>
        <v>76.666666666666671</v>
      </c>
      <c r="L1072">
        <f t="shared" si="358"/>
        <v>1273.3333333333333</v>
      </c>
      <c r="M1072">
        <f t="shared" si="359"/>
        <v>5103</v>
      </c>
      <c r="O1072">
        <f t="shared" si="360"/>
        <v>-866.66666666666674</v>
      </c>
      <c r="P1072">
        <f t="shared" si="361"/>
        <v>5103</v>
      </c>
      <c r="R1072">
        <f t="shared" si="362"/>
        <v>5176.0718804042035</v>
      </c>
      <c r="S1072">
        <f t="shared" si="363"/>
        <v>-1.4025667943682252</v>
      </c>
      <c r="T1072">
        <f t="shared" si="364"/>
        <v>1.7390258592215679</v>
      </c>
      <c r="U1072">
        <f t="shared" si="365"/>
        <v>99.6388421975075</v>
      </c>
      <c r="W1072">
        <f t="shared" si="366"/>
        <v>5176.0718804042035</v>
      </c>
      <c r="X1072">
        <f t="shared" si="367"/>
        <v>1.7951991281975352</v>
      </c>
      <c r="Y1072">
        <f t="shared" si="368"/>
        <v>102.85733343128359</v>
      </c>
      <c r="AA1072">
        <f t="shared" si="369"/>
        <v>-1151.8011337677437</v>
      </c>
      <c r="AB1072">
        <f t="shared" si="370"/>
        <v>5046.2931206344374</v>
      </c>
      <c r="AD1072">
        <f t="shared" si="371"/>
        <v>-1151.8011337677437</v>
      </c>
      <c r="AE1072">
        <f t="shared" si="372"/>
        <v>-4546.2931206344374</v>
      </c>
      <c r="AG1072">
        <f t="shared" si="373"/>
        <v>4689.9282500350337</v>
      </c>
    </row>
    <row r="1073" spans="1:33" x14ac:dyDescent="0.2">
      <c r="A1073">
        <f>'建築限界数値データ　線間左'!A1157</f>
        <v>1350</v>
      </c>
      <c r="B1073">
        <f>'建築限界数値データ　線間左'!B1157</f>
        <v>5093</v>
      </c>
      <c r="D1073">
        <f t="shared" si="352"/>
        <v>60</v>
      </c>
      <c r="E1073">
        <f t="shared" si="353"/>
        <v>300</v>
      </c>
      <c r="F1073">
        <f t="shared" si="354"/>
        <v>-2140</v>
      </c>
      <c r="G1073">
        <f t="shared" si="355"/>
        <v>500</v>
      </c>
      <c r="I1073">
        <f t="shared" si="356"/>
        <v>5.6173268975967375E-2</v>
      </c>
      <c r="J1073">
        <f t="shared" si="357"/>
        <v>76.666666666666671</v>
      </c>
      <c r="L1073">
        <f t="shared" si="358"/>
        <v>1273.3333333333333</v>
      </c>
      <c r="M1073">
        <f t="shared" si="359"/>
        <v>5093</v>
      </c>
      <c r="O1073">
        <f t="shared" si="360"/>
        <v>-866.66666666666674</v>
      </c>
      <c r="P1073">
        <f t="shared" si="361"/>
        <v>5093</v>
      </c>
      <c r="R1073">
        <f t="shared" si="362"/>
        <v>5166.2133241970478</v>
      </c>
      <c r="S1073">
        <f t="shared" si="363"/>
        <v>-1.4022426940429455</v>
      </c>
      <c r="T1073">
        <f t="shared" si="364"/>
        <v>1.7393499595468476</v>
      </c>
      <c r="U1073">
        <f t="shared" si="365"/>
        <v>99.657411778284825</v>
      </c>
      <c r="W1073">
        <f t="shared" si="366"/>
        <v>5166.2133241970478</v>
      </c>
      <c r="X1073">
        <f t="shared" si="367"/>
        <v>1.7955232285228149</v>
      </c>
      <c r="Y1073">
        <f t="shared" si="368"/>
        <v>102.87590301206092</v>
      </c>
      <c r="AA1073">
        <f t="shared" si="369"/>
        <v>-1151.2396964499842</v>
      </c>
      <c r="AB1073">
        <f t="shared" si="370"/>
        <v>5036.3088936669546</v>
      </c>
      <c r="AD1073">
        <f t="shared" si="371"/>
        <v>-1151.2396964499842</v>
      </c>
      <c r="AE1073">
        <f t="shared" si="372"/>
        <v>-4536.3088936669546</v>
      </c>
      <c r="AG1073">
        <f t="shared" si="373"/>
        <v>4680.1123082084432</v>
      </c>
    </row>
    <row r="1074" spans="1:33" x14ac:dyDescent="0.2">
      <c r="A1074">
        <f>'建築限界数値データ　線間左'!A1158</f>
        <v>1350</v>
      </c>
      <c r="B1074">
        <f>'建築限界数値データ　線間左'!B1158</f>
        <v>5083</v>
      </c>
      <c r="D1074">
        <f t="shared" si="352"/>
        <v>60</v>
      </c>
      <c r="E1074">
        <f t="shared" si="353"/>
        <v>300</v>
      </c>
      <c r="F1074">
        <f t="shared" si="354"/>
        <v>-2140</v>
      </c>
      <c r="G1074">
        <f t="shared" si="355"/>
        <v>500</v>
      </c>
      <c r="I1074">
        <f t="shared" si="356"/>
        <v>5.6173268975967375E-2</v>
      </c>
      <c r="J1074">
        <f t="shared" si="357"/>
        <v>76.666666666666671</v>
      </c>
      <c r="L1074">
        <f t="shared" si="358"/>
        <v>1273.3333333333333</v>
      </c>
      <c r="M1074">
        <f t="shared" si="359"/>
        <v>5083</v>
      </c>
      <c r="O1074">
        <f t="shared" si="360"/>
        <v>-866.66666666666674</v>
      </c>
      <c r="P1074">
        <f t="shared" si="361"/>
        <v>5083</v>
      </c>
      <c r="R1074">
        <f t="shared" si="362"/>
        <v>5156.3553127292453</v>
      </c>
      <c r="S1074">
        <f t="shared" si="363"/>
        <v>-1.4019173544418917</v>
      </c>
      <c r="T1074">
        <f t="shared" si="364"/>
        <v>1.7396752991479014</v>
      </c>
      <c r="U1074">
        <f t="shared" si="365"/>
        <v>99.676052364333685</v>
      </c>
      <c r="W1074">
        <f t="shared" si="366"/>
        <v>5156.3553127292453</v>
      </c>
      <c r="X1074">
        <f t="shared" si="367"/>
        <v>1.7958485681238687</v>
      </c>
      <c r="Y1074">
        <f t="shared" si="368"/>
        <v>102.89454359810978</v>
      </c>
      <c r="AA1074">
        <f t="shared" si="369"/>
        <v>-1150.6782591322253</v>
      </c>
      <c r="AB1074">
        <f t="shared" si="370"/>
        <v>5026.3246666994701</v>
      </c>
      <c r="AD1074">
        <f t="shared" si="371"/>
        <v>-1150.6782591322253</v>
      </c>
      <c r="AE1074">
        <f t="shared" si="372"/>
        <v>-4526.3246666994701</v>
      </c>
      <c r="AG1074">
        <f t="shared" si="373"/>
        <v>4670.2971473356638</v>
      </c>
    </row>
    <row r="1075" spans="1:33" x14ac:dyDescent="0.2">
      <c r="A1075">
        <f>'建築限界数値データ　線間左'!A1159</f>
        <v>1350</v>
      </c>
      <c r="B1075">
        <f>'建築限界数値データ　線間左'!B1159</f>
        <v>5073</v>
      </c>
      <c r="D1075">
        <f t="shared" si="352"/>
        <v>60</v>
      </c>
      <c r="E1075">
        <f t="shared" si="353"/>
        <v>300</v>
      </c>
      <c r="F1075">
        <f t="shared" si="354"/>
        <v>-2140</v>
      </c>
      <c r="G1075">
        <f t="shared" si="355"/>
        <v>500</v>
      </c>
      <c r="I1075">
        <f t="shared" si="356"/>
        <v>5.6173268975967375E-2</v>
      </c>
      <c r="J1075">
        <f t="shared" si="357"/>
        <v>76.666666666666671</v>
      </c>
      <c r="L1075">
        <f t="shared" si="358"/>
        <v>1273.3333333333333</v>
      </c>
      <c r="M1075">
        <f t="shared" si="359"/>
        <v>5073</v>
      </c>
      <c r="O1075">
        <f t="shared" si="360"/>
        <v>-866.66666666666674</v>
      </c>
      <c r="P1075">
        <f t="shared" si="361"/>
        <v>5073</v>
      </c>
      <c r="R1075">
        <f t="shared" si="362"/>
        <v>5146.4978491311067</v>
      </c>
      <c r="S1075">
        <f t="shared" si="363"/>
        <v>-1.4015907685127118</v>
      </c>
      <c r="T1075">
        <f t="shared" si="364"/>
        <v>1.7400018850770813</v>
      </c>
      <c r="U1075">
        <f t="shared" si="365"/>
        <v>99.694764359724047</v>
      </c>
      <c r="W1075">
        <f t="shared" si="366"/>
        <v>5146.4978491311067</v>
      </c>
      <c r="X1075">
        <f t="shared" si="367"/>
        <v>1.7961751540530486</v>
      </c>
      <c r="Y1075">
        <f t="shared" si="368"/>
        <v>102.91325559350014</v>
      </c>
      <c r="AA1075">
        <f t="shared" si="369"/>
        <v>-1150.116821814466</v>
      </c>
      <c r="AB1075">
        <f t="shared" si="370"/>
        <v>5016.3404397319864</v>
      </c>
      <c r="AD1075">
        <f t="shared" si="371"/>
        <v>-1150.116821814466</v>
      </c>
      <c r="AE1075">
        <f t="shared" si="372"/>
        <v>-4516.3404397319864</v>
      </c>
      <c r="AG1075">
        <f t="shared" si="373"/>
        <v>4660.4827723508561</v>
      </c>
    </row>
    <row r="1076" spans="1:33" x14ac:dyDescent="0.2">
      <c r="A1076">
        <f>'建築限界数値データ　線間左'!A1160</f>
        <v>1350</v>
      </c>
      <c r="B1076">
        <f>'建築限界数値データ　線間左'!B1160</f>
        <v>5063</v>
      </c>
      <c r="D1076">
        <f t="shared" si="352"/>
        <v>60</v>
      </c>
      <c r="E1076">
        <f t="shared" si="353"/>
        <v>300</v>
      </c>
      <c r="F1076">
        <f t="shared" si="354"/>
        <v>-2140</v>
      </c>
      <c r="G1076">
        <f t="shared" si="355"/>
        <v>500</v>
      </c>
      <c r="I1076">
        <f t="shared" si="356"/>
        <v>5.6173268975967375E-2</v>
      </c>
      <c r="J1076">
        <f t="shared" si="357"/>
        <v>76.666666666666671</v>
      </c>
      <c r="L1076">
        <f t="shared" si="358"/>
        <v>1273.3333333333333</v>
      </c>
      <c r="M1076">
        <f t="shared" si="359"/>
        <v>5063</v>
      </c>
      <c r="O1076">
        <f t="shared" si="360"/>
        <v>-866.66666666666674</v>
      </c>
      <c r="P1076">
        <f t="shared" si="361"/>
        <v>5063</v>
      </c>
      <c r="R1076">
        <f t="shared" si="362"/>
        <v>5136.6409365567997</v>
      </c>
      <c r="S1076">
        <f t="shared" si="363"/>
        <v>-1.4012629291499805</v>
      </c>
      <c r="T1076">
        <f t="shared" si="364"/>
        <v>1.7403297244398126</v>
      </c>
      <c r="U1076">
        <f t="shared" si="365"/>
        <v>99.713548171566828</v>
      </c>
      <c r="W1076">
        <f t="shared" si="366"/>
        <v>5136.6409365567997</v>
      </c>
      <c r="X1076">
        <f t="shared" si="367"/>
        <v>1.7965029934157799</v>
      </c>
      <c r="Y1076">
        <f t="shared" si="368"/>
        <v>102.93203940534291</v>
      </c>
      <c r="AA1076">
        <f t="shared" si="369"/>
        <v>-1149.5553844967076</v>
      </c>
      <c r="AB1076">
        <f t="shared" si="370"/>
        <v>5006.3562127645037</v>
      </c>
      <c r="AD1076">
        <f t="shared" si="371"/>
        <v>-1149.5553844967076</v>
      </c>
      <c r="AE1076">
        <f t="shared" si="372"/>
        <v>-4506.3562127645037</v>
      </c>
      <c r="AG1076">
        <f t="shared" si="373"/>
        <v>4650.6691882294326</v>
      </c>
    </row>
    <row r="1077" spans="1:33" x14ac:dyDescent="0.2">
      <c r="A1077">
        <f>'建築限界数値データ　線間左'!A1161</f>
        <v>1350</v>
      </c>
      <c r="B1077">
        <f>'建築限界数値データ　線間左'!B1161</f>
        <v>5053</v>
      </c>
      <c r="D1077">
        <f t="shared" si="352"/>
        <v>60</v>
      </c>
      <c r="E1077">
        <f t="shared" si="353"/>
        <v>300</v>
      </c>
      <c r="F1077">
        <f t="shared" si="354"/>
        <v>-2140</v>
      </c>
      <c r="G1077">
        <f t="shared" si="355"/>
        <v>500</v>
      </c>
      <c r="I1077">
        <f t="shared" si="356"/>
        <v>5.6173268975967375E-2</v>
      </c>
      <c r="J1077">
        <f t="shared" si="357"/>
        <v>76.666666666666671</v>
      </c>
      <c r="L1077">
        <f t="shared" si="358"/>
        <v>1273.3333333333333</v>
      </c>
      <c r="M1077">
        <f t="shared" si="359"/>
        <v>5053</v>
      </c>
      <c r="O1077">
        <f t="shared" si="360"/>
        <v>-866.66666666666674</v>
      </c>
      <c r="P1077">
        <f t="shared" si="361"/>
        <v>5053</v>
      </c>
      <c r="R1077">
        <f t="shared" si="362"/>
        <v>5126.7845781845672</v>
      </c>
      <c r="S1077">
        <f t="shared" si="363"/>
        <v>-1.4009338291947047</v>
      </c>
      <c r="T1077">
        <f t="shared" si="364"/>
        <v>1.7406588243950885</v>
      </c>
      <c r="U1077">
        <f t="shared" si="365"/>
        <v>99.732404210042063</v>
      </c>
      <c r="W1077">
        <f t="shared" si="366"/>
        <v>5126.7845781845672</v>
      </c>
      <c r="X1077">
        <f t="shared" si="367"/>
        <v>1.7968320933710558</v>
      </c>
      <c r="Y1077">
        <f t="shared" si="368"/>
        <v>102.95089544381815</v>
      </c>
      <c r="AA1077">
        <f t="shared" si="369"/>
        <v>-1148.9939471789482</v>
      </c>
      <c r="AB1077">
        <f t="shared" si="370"/>
        <v>4996.37198579702</v>
      </c>
      <c r="AD1077">
        <f t="shared" si="371"/>
        <v>-1148.9939471789482</v>
      </c>
      <c r="AE1077">
        <f t="shared" si="372"/>
        <v>-4496.37198579702</v>
      </c>
      <c r="AG1077">
        <f t="shared" si="373"/>
        <v>4640.8563999884864</v>
      </c>
    </row>
    <row r="1078" spans="1:33" x14ac:dyDescent="0.2">
      <c r="A1078">
        <f>'建築限界数値データ　線間左'!A1162</f>
        <v>1350</v>
      </c>
      <c r="B1078">
        <f>'建築限界数値データ　線間左'!B1162</f>
        <v>5043</v>
      </c>
      <c r="D1078">
        <f t="shared" si="352"/>
        <v>60</v>
      </c>
      <c r="E1078">
        <f t="shared" si="353"/>
        <v>300</v>
      </c>
      <c r="F1078">
        <f t="shared" si="354"/>
        <v>-2140</v>
      </c>
      <c r="G1078">
        <f t="shared" si="355"/>
        <v>500</v>
      </c>
      <c r="I1078">
        <f t="shared" si="356"/>
        <v>5.6173268975967375E-2</v>
      </c>
      <c r="J1078">
        <f t="shared" si="357"/>
        <v>76.666666666666671</v>
      </c>
      <c r="L1078">
        <f t="shared" si="358"/>
        <v>1273.3333333333333</v>
      </c>
      <c r="M1078">
        <f t="shared" si="359"/>
        <v>5043</v>
      </c>
      <c r="O1078">
        <f t="shared" si="360"/>
        <v>-866.66666666666674</v>
      </c>
      <c r="P1078">
        <f t="shared" si="361"/>
        <v>5043</v>
      </c>
      <c r="R1078">
        <f t="shared" si="362"/>
        <v>5116.9287772169655</v>
      </c>
      <c r="S1078">
        <f t="shared" si="363"/>
        <v>-1.4006034614338223</v>
      </c>
      <c r="T1078">
        <f t="shared" si="364"/>
        <v>1.7409891921559708</v>
      </c>
      <c r="U1078">
        <f t="shared" si="365"/>
        <v>99.751332888427811</v>
      </c>
      <c r="W1078">
        <f t="shared" si="366"/>
        <v>5116.9287772169655</v>
      </c>
      <c r="X1078">
        <f t="shared" si="367"/>
        <v>1.7971624611319381</v>
      </c>
      <c r="Y1078">
        <f t="shared" si="368"/>
        <v>102.9698241222039</v>
      </c>
      <c r="AA1078">
        <f t="shared" si="369"/>
        <v>-1148.4325098611885</v>
      </c>
      <c r="AB1078">
        <f t="shared" si="370"/>
        <v>4986.3877588295354</v>
      </c>
      <c r="AD1078">
        <f t="shared" si="371"/>
        <v>-1148.4325098611885</v>
      </c>
      <c r="AE1078">
        <f t="shared" si="372"/>
        <v>-4486.3877588295354</v>
      </c>
      <c r="AG1078">
        <f t="shared" si="373"/>
        <v>4631.0444126872253</v>
      </c>
    </row>
    <row r="1079" spans="1:33" x14ac:dyDescent="0.2">
      <c r="A1079">
        <f>'建築限界数値データ　線間左'!A1163</f>
        <v>1350</v>
      </c>
      <c r="B1079">
        <f>'建築限界数値データ　線間左'!B1163</f>
        <v>5033</v>
      </c>
      <c r="D1079">
        <f t="shared" si="352"/>
        <v>60</v>
      </c>
      <c r="E1079">
        <f t="shared" si="353"/>
        <v>300</v>
      </c>
      <c r="F1079">
        <f t="shared" si="354"/>
        <v>-2140</v>
      </c>
      <c r="G1079">
        <f t="shared" si="355"/>
        <v>500</v>
      </c>
      <c r="I1079">
        <f t="shared" si="356"/>
        <v>5.6173268975967375E-2</v>
      </c>
      <c r="J1079">
        <f t="shared" si="357"/>
        <v>76.666666666666671</v>
      </c>
      <c r="L1079">
        <f t="shared" si="358"/>
        <v>1273.3333333333333</v>
      </c>
      <c r="M1079">
        <f t="shared" si="359"/>
        <v>5033</v>
      </c>
      <c r="O1079">
        <f t="shared" si="360"/>
        <v>-866.66666666666674</v>
      </c>
      <c r="P1079">
        <f t="shared" si="361"/>
        <v>5033</v>
      </c>
      <c r="R1079">
        <f t="shared" si="362"/>
        <v>5107.0735368810883</v>
      </c>
      <c r="S1079">
        <f t="shared" si="363"/>
        <v>-1.4002718185996965</v>
      </c>
      <c r="T1079">
        <f t="shared" si="364"/>
        <v>1.7413208349900966</v>
      </c>
      <c r="U1079">
        <f t="shared" si="365"/>
        <v>99.770334623128988</v>
      </c>
      <c r="W1079">
        <f t="shared" si="366"/>
        <v>5107.0735368810883</v>
      </c>
      <c r="X1079">
        <f t="shared" si="367"/>
        <v>1.7974941039660639</v>
      </c>
      <c r="Y1079">
        <f t="shared" si="368"/>
        <v>102.98882585690508</v>
      </c>
      <c r="AA1079">
        <f t="shared" si="369"/>
        <v>-1147.8710725434291</v>
      </c>
      <c r="AB1079">
        <f t="shared" si="370"/>
        <v>4976.4035318620527</v>
      </c>
      <c r="AD1079">
        <f t="shared" si="371"/>
        <v>-1147.8710725434291</v>
      </c>
      <c r="AE1079">
        <f t="shared" si="372"/>
        <v>-4476.4035318620527</v>
      </c>
      <c r="AG1079">
        <f t="shared" si="373"/>
        <v>4621.2332314274145</v>
      </c>
    </row>
    <row r="1080" spans="1:33" x14ac:dyDescent="0.2">
      <c r="A1080">
        <f>'建築限界数値データ　線間左'!A1164</f>
        <v>1350</v>
      </c>
      <c r="B1080">
        <f>'建築限界数値データ　線間左'!B1164</f>
        <v>5023</v>
      </c>
      <c r="D1080">
        <f t="shared" si="352"/>
        <v>60</v>
      </c>
      <c r="E1080">
        <f t="shared" si="353"/>
        <v>300</v>
      </c>
      <c r="F1080">
        <f t="shared" si="354"/>
        <v>-2140</v>
      </c>
      <c r="G1080">
        <f t="shared" si="355"/>
        <v>500</v>
      </c>
      <c r="I1080">
        <f t="shared" si="356"/>
        <v>5.6173268975967375E-2</v>
      </c>
      <c r="J1080">
        <f t="shared" si="357"/>
        <v>76.666666666666671</v>
      </c>
      <c r="L1080">
        <f t="shared" si="358"/>
        <v>1273.3333333333333</v>
      </c>
      <c r="M1080">
        <f t="shared" si="359"/>
        <v>5023</v>
      </c>
      <c r="O1080">
        <f t="shared" si="360"/>
        <v>-866.66666666666674</v>
      </c>
      <c r="P1080">
        <f t="shared" si="361"/>
        <v>5023</v>
      </c>
      <c r="R1080">
        <f t="shared" si="362"/>
        <v>5097.218860428804</v>
      </c>
      <c r="S1080">
        <f t="shared" si="363"/>
        <v>-1.3999388933696044</v>
      </c>
      <c r="T1080">
        <f t="shared" si="364"/>
        <v>1.7416537602201887</v>
      </c>
      <c r="U1080">
        <f t="shared" si="365"/>
        <v>99.789409833706685</v>
      </c>
      <c r="W1080">
        <f t="shared" si="366"/>
        <v>5097.218860428804</v>
      </c>
      <c r="X1080">
        <f t="shared" si="367"/>
        <v>1.797827029196156</v>
      </c>
      <c r="Y1080">
        <f t="shared" si="368"/>
        <v>103.00790106748278</v>
      </c>
      <c r="AA1080">
        <f t="shared" si="369"/>
        <v>-1147.3096352256712</v>
      </c>
      <c r="AB1080">
        <f t="shared" si="370"/>
        <v>4966.419304894569</v>
      </c>
      <c r="AD1080">
        <f t="shared" si="371"/>
        <v>-1147.3096352256712</v>
      </c>
      <c r="AE1080">
        <f t="shared" si="372"/>
        <v>-4466.419304894569</v>
      </c>
      <c r="AG1080">
        <f t="shared" si="373"/>
        <v>4611.422861353808</v>
      </c>
    </row>
    <row r="1081" spans="1:33" x14ac:dyDescent="0.2">
      <c r="A1081">
        <f>'建築限界数値データ　線間左'!A1165</f>
        <v>1350</v>
      </c>
      <c r="B1081">
        <f>'建築限界数値データ　線間左'!B1165</f>
        <v>5013</v>
      </c>
      <c r="D1081">
        <f t="shared" si="352"/>
        <v>60</v>
      </c>
      <c r="E1081">
        <f t="shared" si="353"/>
        <v>300</v>
      </c>
      <c r="F1081">
        <f t="shared" si="354"/>
        <v>-2140</v>
      </c>
      <c r="G1081">
        <f t="shared" si="355"/>
        <v>500</v>
      </c>
      <c r="I1081">
        <f t="shared" si="356"/>
        <v>5.6173268975967375E-2</v>
      </c>
      <c r="J1081">
        <f t="shared" si="357"/>
        <v>76.666666666666671</v>
      </c>
      <c r="L1081">
        <f t="shared" si="358"/>
        <v>1273.3333333333333</v>
      </c>
      <c r="M1081">
        <f t="shared" si="359"/>
        <v>5013</v>
      </c>
      <c r="O1081">
        <f t="shared" si="360"/>
        <v>-866.66666666666674</v>
      </c>
      <c r="P1081">
        <f t="shared" si="361"/>
        <v>5013</v>
      </c>
      <c r="R1081">
        <f t="shared" si="362"/>
        <v>5087.3647511369882</v>
      </c>
      <c r="S1081">
        <f t="shared" si="363"/>
        <v>-1.3996046783652201</v>
      </c>
      <c r="T1081">
        <f t="shared" si="364"/>
        <v>1.741987975224573</v>
      </c>
      <c r="U1081">
        <f t="shared" si="365"/>
        <v>99.808558942907837</v>
      </c>
      <c r="W1081">
        <f t="shared" si="366"/>
        <v>5087.3647511369882</v>
      </c>
      <c r="X1081">
        <f t="shared" si="367"/>
        <v>1.7981612442005404</v>
      </c>
      <c r="Y1081">
        <f t="shared" si="368"/>
        <v>103.02705017668393</v>
      </c>
      <c r="AA1081">
        <f t="shared" si="369"/>
        <v>-1146.7481979079116</v>
      </c>
      <c r="AB1081">
        <f t="shared" si="370"/>
        <v>4956.4350779270853</v>
      </c>
      <c r="AD1081">
        <f t="shared" si="371"/>
        <v>-1146.7481979079116</v>
      </c>
      <c r="AE1081">
        <f t="shared" si="372"/>
        <v>-4456.4350779270853</v>
      </c>
      <c r="AG1081">
        <f t="shared" si="373"/>
        <v>4601.613307654613</v>
      </c>
    </row>
    <row r="1082" spans="1:33" x14ac:dyDescent="0.2">
      <c r="A1082">
        <f>'建築限界数値データ　線間左'!A1166</f>
        <v>1350</v>
      </c>
      <c r="B1082">
        <f>'建築限界数値データ　線間左'!B1166</f>
        <v>5003</v>
      </c>
      <c r="D1082">
        <f t="shared" si="352"/>
        <v>60</v>
      </c>
      <c r="E1082">
        <f t="shared" si="353"/>
        <v>300</v>
      </c>
      <c r="F1082">
        <f t="shared" si="354"/>
        <v>-2140</v>
      </c>
      <c r="G1082">
        <f t="shared" si="355"/>
        <v>500</v>
      </c>
      <c r="I1082">
        <f t="shared" si="356"/>
        <v>5.6173268975967375E-2</v>
      </c>
      <c r="J1082">
        <f t="shared" si="357"/>
        <v>76.666666666666671</v>
      </c>
      <c r="L1082">
        <f t="shared" si="358"/>
        <v>1273.3333333333333</v>
      </c>
      <c r="M1082">
        <f t="shared" si="359"/>
        <v>5003</v>
      </c>
      <c r="O1082">
        <f t="shared" si="360"/>
        <v>-866.66666666666674</v>
      </c>
      <c r="P1082">
        <f t="shared" si="361"/>
        <v>5003</v>
      </c>
      <c r="R1082">
        <f t="shared" si="362"/>
        <v>5077.5112123077688</v>
      </c>
      <c r="S1082">
        <f t="shared" si="363"/>
        <v>-1.3992691661520902</v>
      </c>
      <c r="T1082">
        <f t="shared" si="364"/>
        <v>1.7423234874377029</v>
      </c>
      <c r="U1082">
        <f t="shared" si="365"/>
        <v>99.827782376695282</v>
      </c>
      <c r="W1082">
        <f t="shared" si="366"/>
        <v>5077.5112123077688</v>
      </c>
      <c r="X1082">
        <f t="shared" si="367"/>
        <v>1.7984967564136702</v>
      </c>
      <c r="Y1082">
        <f t="shared" si="368"/>
        <v>103.04627361047137</v>
      </c>
      <c r="AA1082">
        <f t="shared" si="369"/>
        <v>-1146.1867605901525</v>
      </c>
      <c r="AB1082">
        <f t="shared" si="370"/>
        <v>4946.4508509596008</v>
      </c>
      <c r="AD1082">
        <f t="shared" si="371"/>
        <v>-1146.1867605901525</v>
      </c>
      <c r="AE1082">
        <f t="shared" si="372"/>
        <v>-4446.4508509596008</v>
      </c>
      <c r="AG1082">
        <f t="shared" si="373"/>
        <v>4591.8045755619332</v>
      </c>
    </row>
    <row r="1083" spans="1:33" x14ac:dyDescent="0.2">
      <c r="A1083">
        <f>'建築限界数値データ　線間左'!A1167</f>
        <v>1350</v>
      </c>
      <c r="B1083">
        <f>'建築限界数値データ　線間左'!B1167</f>
        <v>4993</v>
      </c>
      <c r="D1083">
        <f t="shared" si="352"/>
        <v>60</v>
      </c>
      <c r="E1083">
        <f t="shared" si="353"/>
        <v>300</v>
      </c>
      <c r="F1083">
        <f t="shared" si="354"/>
        <v>-2140</v>
      </c>
      <c r="G1083">
        <f t="shared" si="355"/>
        <v>500</v>
      </c>
      <c r="I1083">
        <f t="shared" si="356"/>
        <v>5.6173268975967375E-2</v>
      </c>
      <c r="J1083">
        <f t="shared" si="357"/>
        <v>76.666666666666671</v>
      </c>
      <c r="L1083">
        <f t="shared" si="358"/>
        <v>1273.3333333333333</v>
      </c>
      <c r="M1083">
        <f t="shared" si="359"/>
        <v>4993</v>
      </c>
      <c r="O1083">
        <f t="shared" si="360"/>
        <v>-866.66666666666674</v>
      </c>
      <c r="P1083">
        <f t="shared" si="361"/>
        <v>4993</v>
      </c>
      <c r="R1083">
        <f t="shared" si="362"/>
        <v>5067.6582472687633</v>
      </c>
      <c r="S1083">
        <f t="shared" si="363"/>
        <v>-1.3989323492391064</v>
      </c>
      <c r="T1083">
        <f t="shared" si="364"/>
        <v>1.7426603043506868</v>
      </c>
      <c r="U1083">
        <f t="shared" si="365"/>
        <v>99.847080564277874</v>
      </c>
      <c r="W1083">
        <f t="shared" si="366"/>
        <v>5067.6582472687633</v>
      </c>
      <c r="X1083">
        <f t="shared" si="367"/>
        <v>1.7988335733266541</v>
      </c>
      <c r="Y1083">
        <f t="shared" si="368"/>
        <v>103.06557179805397</v>
      </c>
      <c r="AA1083">
        <f t="shared" si="369"/>
        <v>-1145.625323272393</v>
      </c>
      <c r="AB1083">
        <f t="shared" si="370"/>
        <v>4936.466623992118</v>
      </c>
      <c r="AD1083">
        <f t="shared" si="371"/>
        <v>-1145.625323272393</v>
      </c>
      <c r="AE1083">
        <f t="shared" si="372"/>
        <v>-4436.466623992118</v>
      </c>
      <c r="AG1083">
        <f t="shared" si="373"/>
        <v>4581.9966703522377</v>
      </c>
    </row>
    <row r="1084" spans="1:33" x14ac:dyDescent="0.2">
      <c r="A1084">
        <f>'建築限界数値データ　線間左'!A1168</f>
        <v>1350</v>
      </c>
      <c r="B1084">
        <f>'建築限界数値データ　線間左'!B1168</f>
        <v>4983</v>
      </c>
      <c r="D1084">
        <f t="shared" si="352"/>
        <v>60</v>
      </c>
      <c r="E1084">
        <f t="shared" si="353"/>
        <v>300</v>
      </c>
      <c r="F1084">
        <f t="shared" si="354"/>
        <v>-2140</v>
      </c>
      <c r="G1084">
        <f t="shared" si="355"/>
        <v>500</v>
      </c>
      <c r="I1084">
        <f t="shared" si="356"/>
        <v>5.6173268975967375E-2</v>
      </c>
      <c r="J1084">
        <f t="shared" si="357"/>
        <v>76.666666666666671</v>
      </c>
      <c r="L1084">
        <f t="shared" si="358"/>
        <v>1273.3333333333333</v>
      </c>
      <c r="M1084">
        <f t="shared" si="359"/>
        <v>4983</v>
      </c>
      <c r="O1084">
        <f t="shared" si="360"/>
        <v>-866.66666666666674</v>
      </c>
      <c r="P1084">
        <f t="shared" si="361"/>
        <v>4983</v>
      </c>
      <c r="R1084">
        <f t="shared" si="362"/>
        <v>5057.8058593733222</v>
      </c>
      <c r="S1084">
        <f t="shared" si="363"/>
        <v>-1.3985942200779695</v>
      </c>
      <c r="T1084">
        <f t="shared" si="364"/>
        <v>1.7429984335118236</v>
      </c>
      <c r="U1084">
        <f t="shared" si="365"/>
        <v>99.866453938141319</v>
      </c>
      <c r="W1084">
        <f t="shared" si="366"/>
        <v>5057.8058593733222</v>
      </c>
      <c r="X1084">
        <f t="shared" si="367"/>
        <v>1.7991717024877909</v>
      </c>
      <c r="Y1084">
        <f t="shared" si="368"/>
        <v>103.08494517191741</v>
      </c>
      <c r="AA1084">
        <f t="shared" si="369"/>
        <v>-1145.0638859546336</v>
      </c>
      <c r="AB1084">
        <f t="shared" si="370"/>
        <v>4926.4823970246334</v>
      </c>
      <c r="AD1084">
        <f t="shared" si="371"/>
        <v>-1145.0638859546336</v>
      </c>
      <c r="AE1084">
        <f t="shared" si="372"/>
        <v>-4426.4823970246334</v>
      </c>
      <c r="AG1084">
        <f t="shared" si="373"/>
        <v>4572.189597346819</v>
      </c>
    </row>
    <row r="1085" spans="1:33" x14ac:dyDescent="0.2">
      <c r="A1085">
        <f>'建築限界数値データ　線間左'!A1169</f>
        <v>1350</v>
      </c>
      <c r="B1085">
        <f>'建築限界数値データ　線間左'!B1169</f>
        <v>4973</v>
      </c>
      <c r="D1085">
        <f t="shared" si="352"/>
        <v>60</v>
      </c>
      <c r="E1085">
        <f t="shared" si="353"/>
        <v>300</v>
      </c>
      <c r="F1085">
        <f t="shared" si="354"/>
        <v>-2140</v>
      </c>
      <c r="G1085">
        <f t="shared" si="355"/>
        <v>500</v>
      </c>
      <c r="I1085">
        <f t="shared" si="356"/>
        <v>5.6173268975967375E-2</v>
      </c>
      <c r="J1085">
        <f t="shared" si="357"/>
        <v>76.666666666666671</v>
      </c>
      <c r="L1085">
        <f t="shared" si="358"/>
        <v>1273.3333333333333</v>
      </c>
      <c r="M1085">
        <f t="shared" si="359"/>
        <v>4973</v>
      </c>
      <c r="O1085">
        <f t="shared" si="360"/>
        <v>-866.66666666666674</v>
      </c>
      <c r="P1085">
        <f t="shared" si="361"/>
        <v>4973</v>
      </c>
      <c r="R1085">
        <f t="shared" si="362"/>
        <v>5047.9540520007822</v>
      </c>
      <c r="S1085">
        <f t="shared" si="363"/>
        <v>-1.3982547710626494</v>
      </c>
      <c r="T1085">
        <f t="shared" si="364"/>
        <v>1.7433378825271437</v>
      </c>
      <c r="U1085">
        <f t="shared" si="365"/>
        <v>99.885902934079027</v>
      </c>
      <c r="W1085">
        <f t="shared" si="366"/>
        <v>5047.9540520007822</v>
      </c>
      <c r="X1085">
        <f t="shared" si="367"/>
        <v>1.799511151503111</v>
      </c>
      <c r="Y1085">
        <f t="shared" si="368"/>
        <v>103.10439416785512</v>
      </c>
      <c r="AA1085">
        <f t="shared" si="369"/>
        <v>-1144.5024486368748</v>
      </c>
      <c r="AB1085">
        <f t="shared" si="370"/>
        <v>4916.4981700571507</v>
      </c>
      <c r="AD1085">
        <f t="shared" si="371"/>
        <v>-1144.5024486368748</v>
      </c>
      <c r="AE1085">
        <f t="shared" si="372"/>
        <v>-4416.4981700571507</v>
      </c>
      <c r="AG1085">
        <f t="shared" si="373"/>
        <v>4562.3833619122761</v>
      </c>
    </row>
    <row r="1086" spans="1:33" x14ac:dyDescent="0.2">
      <c r="A1086">
        <f>'建築限界数値データ　線間左'!A1170</f>
        <v>1350</v>
      </c>
      <c r="B1086">
        <f>'建築限界数値データ　線間左'!B1170</f>
        <v>4963</v>
      </c>
      <c r="D1086">
        <f t="shared" si="352"/>
        <v>60</v>
      </c>
      <c r="E1086">
        <f t="shared" si="353"/>
        <v>300</v>
      </c>
      <c r="F1086">
        <f t="shared" si="354"/>
        <v>-2140</v>
      </c>
      <c r="G1086">
        <f t="shared" si="355"/>
        <v>500</v>
      </c>
      <c r="I1086">
        <f t="shared" si="356"/>
        <v>5.6173268975967375E-2</v>
      </c>
      <c r="J1086">
        <f t="shared" si="357"/>
        <v>76.666666666666671</v>
      </c>
      <c r="L1086">
        <f t="shared" si="358"/>
        <v>1273.3333333333333</v>
      </c>
      <c r="M1086">
        <f t="shared" si="359"/>
        <v>4963</v>
      </c>
      <c r="O1086">
        <f t="shared" si="360"/>
        <v>-866.66666666666674</v>
      </c>
      <c r="P1086">
        <f t="shared" si="361"/>
        <v>4963</v>
      </c>
      <c r="R1086">
        <f t="shared" si="362"/>
        <v>5038.102828556709</v>
      </c>
      <c r="S1086">
        <f t="shared" si="363"/>
        <v>-1.3979139945288377</v>
      </c>
      <c r="T1086">
        <f t="shared" si="364"/>
        <v>1.7436786590609554</v>
      </c>
      <c r="U1086">
        <f t="shared" si="365"/>
        <v>99.905427991223547</v>
      </c>
      <c r="W1086">
        <f t="shared" si="366"/>
        <v>5038.102828556709</v>
      </c>
      <c r="X1086">
        <f t="shared" si="367"/>
        <v>1.7998519280369227</v>
      </c>
      <c r="Y1086">
        <f t="shared" si="368"/>
        <v>103.12391922499964</v>
      </c>
      <c r="AA1086">
        <f t="shared" si="369"/>
        <v>-1143.9410113191152</v>
      </c>
      <c r="AB1086">
        <f t="shared" si="370"/>
        <v>4906.513943089667</v>
      </c>
      <c r="AD1086">
        <f t="shared" si="371"/>
        <v>-1143.9410113191152</v>
      </c>
      <c r="AE1086">
        <f t="shared" si="372"/>
        <v>-4406.513943089667</v>
      </c>
      <c r="AG1086">
        <f t="shared" si="373"/>
        <v>4552.5779694609782</v>
      </c>
    </row>
    <row r="1087" spans="1:33" x14ac:dyDescent="0.2">
      <c r="A1087">
        <f>'建築限界数値データ　線間左'!A1171</f>
        <v>1350</v>
      </c>
      <c r="B1087">
        <f>'建築限界数値データ　線間左'!B1171</f>
        <v>4953</v>
      </c>
      <c r="D1087">
        <f t="shared" si="352"/>
        <v>60</v>
      </c>
      <c r="E1087">
        <f t="shared" si="353"/>
        <v>300</v>
      </c>
      <c r="F1087">
        <f t="shared" si="354"/>
        <v>-2140</v>
      </c>
      <c r="G1087">
        <f t="shared" si="355"/>
        <v>500</v>
      </c>
      <c r="I1087">
        <f t="shared" si="356"/>
        <v>5.6173268975967375E-2</v>
      </c>
      <c r="J1087">
        <f t="shared" si="357"/>
        <v>76.666666666666671</v>
      </c>
      <c r="L1087">
        <f t="shared" si="358"/>
        <v>1273.3333333333333</v>
      </c>
      <c r="M1087">
        <f t="shared" si="359"/>
        <v>4953</v>
      </c>
      <c r="O1087">
        <f t="shared" si="360"/>
        <v>-866.66666666666674</v>
      </c>
      <c r="P1087">
        <f t="shared" si="361"/>
        <v>4953</v>
      </c>
      <c r="R1087">
        <f t="shared" si="362"/>
        <v>5028.2521924731573</v>
      </c>
      <c r="S1087">
        <f t="shared" si="363"/>
        <v>-1.3975718827533943</v>
      </c>
      <c r="T1087">
        <f t="shared" si="364"/>
        <v>1.7440207708363988</v>
      </c>
      <c r="U1087">
        <f t="shared" si="365"/>
        <v>99.925029552078172</v>
      </c>
      <c r="W1087">
        <f t="shared" si="366"/>
        <v>5028.2521924731573</v>
      </c>
      <c r="X1087">
        <f t="shared" si="367"/>
        <v>1.8001940398123661</v>
      </c>
      <c r="Y1087">
        <f t="shared" si="368"/>
        <v>103.14352078585426</v>
      </c>
      <c r="AA1087">
        <f t="shared" si="369"/>
        <v>-1143.379574001357</v>
      </c>
      <c r="AB1087">
        <f t="shared" si="370"/>
        <v>4896.5297161221833</v>
      </c>
      <c r="AD1087">
        <f t="shared" si="371"/>
        <v>-1143.379574001357</v>
      </c>
      <c r="AE1087">
        <f t="shared" si="372"/>
        <v>-4396.5297161221833</v>
      </c>
      <c r="AG1087">
        <f t="shared" si="373"/>
        <v>4542.7734254515626</v>
      </c>
    </row>
    <row r="1088" spans="1:33" x14ac:dyDescent="0.2">
      <c r="A1088">
        <f>'建築限界数値データ　線間左'!A1172</f>
        <v>1350</v>
      </c>
      <c r="B1088">
        <f>'建築限界数値データ　線間左'!B1172</f>
        <v>4943</v>
      </c>
      <c r="D1088">
        <f t="shared" si="352"/>
        <v>60</v>
      </c>
      <c r="E1088">
        <f t="shared" si="353"/>
        <v>300</v>
      </c>
      <c r="F1088">
        <f t="shared" si="354"/>
        <v>-2140</v>
      </c>
      <c r="G1088">
        <f t="shared" si="355"/>
        <v>500</v>
      </c>
      <c r="I1088">
        <f t="shared" si="356"/>
        <v>5.6173268975967375E-2</v>
      </c>
      <c r="J1088">
        <f t="shared" si="357"/>
        <v>76.666666666666671</v>
      </c>
      <c r="L1088">
        <f t="shared" si="358"/>
        <v>1273.3333333333333</v>
      </c>
      <c r="M1088">
        <f t="shared" si="359"/>
        <v>4943</v>
      </c>
      <c r="O1088">
        <f t="shared" si="360"/>
        <v>-866.66666666666674</v>
      </c>
      <c r="P1088">
        <f t="shared" si="361"/>
        <v>4943</v>
      </c>
      <c r="R1088">
        <f t="shared" si="362"/>
        <v>5018.4021472089216</v>
      </c>
      <c r="S1088">
        <f t="shared" si="363"/>
        <v>-1.3972284279537892</v>
      </c>
      <c r="T1088">
        <f t="shared" si="364"/>
        <v>1.7443642256360039</v>
      </c>
      <c r="U1088">
        <f t="shared" si="365"/>
        <v>99.944708062549054</v>
      </c>
      <c r="W1088">
        <f t="shared" si="366"/>
        <v>5018.4021472089216</v>
      </c>
      <c r="X1088">
        <f t="shared" si="367"/>
        <v>1.8005374946119712</v>
      </c>
      <c r="Y1088">
        <f t="shared" si="368"/>
        <v>103.16319929632515</v>
      </c>
      <c r="AA1088">
        <f t="shared" si="369"/>
        <v>-1142.8181366835975</v>
      </c>
      <c r="AB1088">
        <f t="shared" si="370"/>
        <v>4886.5454891546997</v>
      </c>
      <c r="AD1088">
        <f t="shared" si="371"/>
        <v>-1142.8181366835975</v>
      </c>
      <c r="AE1088">
        <f t="shared" si="372"/>
        <v>-4386.5454891546997</v>
      </c>
      <c r="AG1088">
        <f t="shared" si="373"/>
        <v>4532.9697353894189</v>
      </c>
    </row>
    <row r="1089" spans="1:33" x14ac:dyDescent="0.2">
      <c r="A1089">
        <f>'建築限界数値データ　線間左'!A1173</f>
        <v>1350</v>
      </c>
      <c r="B1089">
        <f>'建築限界数値データ　線間左'!B1173</f>
        <v>4933</v>
      </c>
      <c r="D1089">
        <f t="shared" si="352"/>
        <v>60</v>
      </c>
      <c r="E1089">
        <f t="shared" si="353"/>
        <v>300</v>
      </c>
      <c r="F1089">
        <f t="shared" si="354"/>
        <v>-2140</v>
      </c>
      <c r="G1089">
        <f t="shared" si="355"/>
        <v>500</v>
      </c>
      <c r="I1089">
        <f t="shared" si="356"/>
        <v>5.6173268975967375E-2</v>
      </c>
      <c r="J1089">
        <f t="shared" si="357"/>
        <v>76.666666666666671</v>
      </c>
      <c r="L1089">
        <f t="shared" si="358"/>
        <v>1273.3333333333333</v>
      </c>
      <c r="M1089">
        <f t="shared" si="359"/>
        <v>4933</v>
      </c>
      <c r="O1089">
        <f t="shared" si="360"/>
        <v>-866.66666666666674</v>
      </c>
      <c r="P1089">
        <f t="shared" si="361"/>
        <v>4933</v>
      </c>
      <c r="R1089">
        <f t="shared" si="362"/>
        <v>5008.552696249797</v>
      </c>
      <c r="S1089">
        <f t="shared" si="363"/>
        <v>-1.3968836222875354</v>
      </c>
      <c r="T1089">
        <f t="shared" si="364"/>
        <v>1.7447090313022577</v>
      </c>
      <c r="U1089">
        <f t="shared" si="365"/>
        <v>99.964463971977608</v>
      </c>
      <c r="W1089">
        <f t="shared" si="366"/>
        <v>5008.552696249797</v>
      </c>
      <c r="X1089">
        <f t="shared" si="367"/>
        <v>1.800882300278225</v>
      </c>
      <c r="Y1089">
        <f t="shared" si="368"/>
        <v>103.1829552057537</v>
      </c>
      <c r="AA1089">
        <f t="shared" si="369"/>
        <v>-1142.2566993658384</v>
      </c>
      <c r="AB1089">
        <f t="shared" si="370"/>
        <v>4876.561262187216</v>
      </c>
      <c r="AD1089">
        <f t="shared" si="371"/>
        <v>-1142.2566993658384</v>
      </c>
      <c r="AE1089">
        <f t="shared" si="372"/>
        <v>-4376.561262187216</v>
      </c>
      <c r="AG1089">
        <f t="shared" si="373"/>
        <v>4523.1669048271806</v>
      </c>
    </row>
    <row r="1090" spans="1:33" x14ac:dyDescent="0.2">
      <c r="A1090">
        <f>'建築限界数値データ　線間左'!A1174</f>
        <v>1350</v>
      </c>
      <c r="B1090">
        <f>'建築限界数値データ　線間左'!B1174</f>
        <v>4923</v>
      </c>
      <c r="D1090">
        <f t="shared" si="352"/>
        <v>60</v>
      </c>
      <c r="E1090">
        <f t="shared" si="353"/>
        <v>300</v>
      </c>
      <c r="F1090">
        <f t="shared" si="354"/>
        <v>-2140</v>
      </c>
      <c r="G1090">
        <f t="shared" si="355"/>
        <v>500</v>
      </c>
      <c r="I1090">
        <f t="shared" si="356"/>
        <v>5.6173268975967375E-2</v>
      </c>
      <c r="J1090">
        <f t="shared" si="357"/>
        <v>76.666666666666671</v>
      </c>
      <c r="L1090">
        <f t="shared" si="358"/>
        <v>1273.3333333333333</v>
      </c>
      <c r="M1090">
        <f t="shared" si="359"/>
        <v>4923</v>
      </c>
      <c r="O1090">
        <f t="shared" si="360"/>
        <v>-866.66666666666674</v>
      </c>
      <c r="P1090">
        <f t="shared" si="361"/>
        <v>4923</v>
      </c>
      <c r="R1090">
        <f t="shared" si="362"/>
        <v>4998.7038431088422</v>
      </c>
      <c r="S1090">
        <f t="shared" si="363"/>
        <v>-1.3965374578516179</v>
      </c>
      <c r="T1090">
        <f t="shared" si="364"/>
        <v>1.7450551957381752</v>
      </c>
      <c r="U1090">
        <f t="shared" si="365"/>
        <v>99.984297733173193</v>
      </c>
      <c r="W1090">
        <f t="shared" si="366"/>
        <v>4998.7038431088422</v>
      </c>
      <c r="X1090">
        <f t="shared" si="367"/>
        <v>1.8012284647141426</v>
      </c>
      <c r="Y1090">
        <f t="shared" si="368"/>
        <v>103.20278896694929</v>
      </c>
      <c r="AA1090">
        <f t="shared" si="369"/>
        <v>-1141.695262048079</v>
      </c>
      <c r="AB1090">
        <f t="shared" si="370"/>
        <v>4866.5770352197324</v>
      </c>
      <c r="AD1090">
        <f t="shared" si="371"/>
        <v>-1141.695262048079</v>
      </c>
      <c r="AE1090">
        <f t="shared" si="372"/>
        <v>-4366.5770352197324</v>
      </c>
      <c r="AG1090">
        <f t="shared" si="373"/>
        <v>4513.3649393652377</v>
      </c>
    </row>
    <row r="1091" spans="1:33" x14ac:dyDescent="0.2">
      <c r="A1091">
        <f>'建築限界数値データ　線間左'!A1175</f>
        <v>1350</v>
      </c>
      <c r="B1091">
        <f>'建築限界数値データ　線間左'!B1175</f>
        <v>4913</v>
      </c>
      <c r="D1091">
        <f t="shared" ref="D1091:D1154" si="374">D1090</f>
        <v>60</v>
      </c>
      <c r="E1091">
        <f t="shared" ref="E1091:E1154" si="375">E1090</f>
        <v>300</v>
      </c>
      <c r="F1091">
        <f t="shared" ref="F1091:F1154" si="376">F1090</f>
        <v>-2140</v>
      </c>
      <c r="G1091">
        <f t="shared" ref="G1091:G1154" si="377">G1090</f>
        <v>500</v>
      </c>
      <c r="I1091">
        <f t="shared" ref="I1091:I1154" si="378">I1090</f>
        <v>5.6173268975967375E-2</v>
      </c>
      <c r="J1091">
        <f t="shared" ref="J1091:J1154" si="379">J1090</f>
        <v>76.666666666666671</v>
      </c>
      <c r="L1091">
        <f t="shared" ref="L1091:L1154" si="380">A1091-J1091</f>
        <v>1273.3333333333333</v>
      </c>
      <c r="M1091">
        <f t="shared" ref="M1091:M1154" si="381">B1091</f>
        <v>4913</v>
      </c>
      <c r="O1091">
        <f t="shared" ref="O1091:O1154" si="382">L1091+F1091</f>
        <v>-866.66666666666674</v>
      </c>
      <c r="P1091">
        <f t="shared" ref="P1091:P1154" si="383">M1091</f>
        <v>4913</v>
      </c>
      <c r="R1091">
        <f t="shared" ref="R1091:R1154" si="384">SQRT(O1091^2+P1091^2)</f>
        <v>4988.8555913266437</v>
      </c>
      <c r="S1091">
        <f t="shared" ref="S1091:S1154" si="385">IF(AND(O1091=0,P1091=0),0,IF(O1091=0,PI()/2,ATAN(P1091/O1091)))</f>
        <v>-1.3961899266819147</v>
      </c>
      <c r="T1091">
        <f t="shared" ref="T1091:T1154" si="386">IF(AND(O1091&gt;=0,P1091&gt;=0),S1091,IF(AND(O1091&lt;0,P1091&gt;=0),S1091+PI(),IF(AND(O1091&lt;0,P1091&lt;0),S1091+PI(),S1091+2*PI())))</f>
        <v>1.7454027269078785</v>
      </c>
      <c r="U1091">
        <f t="shared" ref="U1091:U1154" si="387">T1091*180/PI()</f>
        <v>100.00420980244644</v>
      </c>
      <c r="W1091">
        <f t="shared" ref="W1091:W1154" si="388">R1091</f>
        <v>4988.8555913266437</v>
      </c>
      <c r="X1091">
        <f t="shared" ref="X1091:X1154" si="389">IF(T1091+I1091&gt;=2*PI(),MOD(T1091+I1091,2*PI()),T1091+I1091)</f>
        <v>1.8015759958838458</v>
      </c>
      <c r="Y1091">
        <f t="shared" ref="Y1091:Y1154" si="390">X1091*180/PI()</f>
        <v>103.22270103622255</v>
      </c>
      <c r="AA1091">
        <f t="shared" ref="AA1091:AA1154" si="391">W1091*COS(X1091)</f>
        <v>-1141.1338247303199</v>
      </c>
      <c r="AB1091">
        <f t="shared" ref="AB1091:AB1154" si="392">W1091*SIN(X1091)</f>
        <v>4856.5928082522487</v>
      </c>
      <c r="AD1091">
        <f t="shared" ref="AD1091:AD1154" si="393">AA1091</f>
        <v>-1141.1338247303199</v>
      </c>
      <c r="AE1091">
        <f t="shared" ref="AE1091:AE1154" si="394">G1091-AB1091</f>
        <v>-4356.5928082522487</v>
      </c>
      <c r="AG1091">
        <f t="shared" ref="AG1091:AG1154" si="395">SQRT(AD1091^2+AE1091^2)</f>
        <v>4503.5638446522398</v>
      </c>
    </row>
    <row r="1092" spans="1:33" x14ac:dyDescent="0.2">
      <c r="A1092">
        <f>'建築限界数値データ　線間左'!A1176</f>
        <v>1350</v>
      </c>
      <c r="B1092">
        <f>'建築限界数値データ　線間左'!B1176</f>
        <v>4903</v>
      </c>
      <c r="D1092">
        <f t="shared" si="374"/>
        <v>60</v>
      </c>
      <c r="E1092">
        <f t="shared" si="375"/>
        <v>300</v>
      </c>
      <c r="F1092">
        <f t="shared" si="376"/>
        <v>-2140</v>
      </c>
      <c r="G1092">
        <f t="shared" si="377"/>
        <v>500</v>
      </c>
      <c r="I1092">
        <f t="shared" si="378"/>
        <v>5.6173268975967375E-2</v>
      </c>
      <c r="J1092">
        <f t="shared" si="379"/>
        <v>76.666666666666671</v>
      </c>
      <c r="L1092">
        <f t="shared" si="380"/>
        <v>1273.3333333333333</v>
      </c>
      <c r="M1092">
        <f t="shared" si="381"/>
        <v>4903</v>
      </c>
      <c r="O1092">
        <f t="shared" si="382"/>
        <v>-866.66666666666674</v>
      </c>
      <c r="P1092">
        <f t="shared" si="383"/>
        <v>4903</v>
      </c>
      <c r="R1092">
        <f t="shared" si="384"/>
        <v>4979.0079444715802</v>
      </c>
      <c r="S1092">
        <f t="shared" si="385"/>
        <v>-1.3958410207526115</v>
      </c>
      <c r="T1092">
        <f t="shared" si="386"/>
        <v>1.7457516328371816</v>
      </c>
      <c r="U1092">
        <f t="shared" si="387"/>
        <v>100.0242006396426</v>
      </c>
      <c r="W1092">
        <f t="shared" si="388"/>
        <v>4979.0079444715802</v>
      </c>
      <c r="X1092">
        <f t="shared" si="389"/>
        <v>1.8019249018131489</v>
      </c>
      <c r="Y1092">
        <f t="shared" si="390"/>
        <v>103.24269187341869</v>
      </c>
      <c r="AA1092">
        <f t="shared" si="391"/>
        <v>-1140.5723874125611</v>
      </c>
      <c r="AB1092">
        <f t="shared" si="392"/>
        <v>4846.608581284765</v>
      </c>
      <c r="AD1092">
        <f t="shared" si="393"/>
        <v>-1140.5723874125611</v>
      </c>
      <c r="AE1092">
        <f t="shared" si="394"/>
        <v>-4346.608581284765</v>
      </c>
      <c r="AG1092">
        <f t="shared" si="395"/>
        <v>4493.7636263856102</v>
      </c>
    </row>
    <row r="1093" spans="1:33" x14ac:dyDescent="0.2">
      <c r="A1093">
        <f>'建築限界数値データ　線間左'!A1177</f>
        <v>1350</v>
      </c>
      <c r="B1093">
        <f>'建築限界数値データ　線間左'!B1177</f>
        <v>4893</v>
      </c>
      <c r="D1093">
        <f t="shared" si="374"/>
        <v>60</v>
      </c>
      <c r="E1093">
        <f t="shared" si="375"/>
        <v>300</v>
      </c>
      <c r="F1093">
        <f t="shared" si="376"/>
        <v>-2140</v>
      </c>
      <c r="G1093">
        <f t="shared" si="377"/>
        <v>500</v>
      </c>
      <c r="I1093">
        <f t="shared" si="378"/>
        <v>5.6173268975967375E-2</v>
      </c>
      <c r="J1093">
        <f t="shared" si="379"/>
        <v>76.666666666666671</v>
      </c>
      <c r="L1093">
        <f t="shared" si="380"/>
        <v>1273.3333333333333</v>
      </c>
      <c r="M1093">
        <f t="shared" si="381"/>
        <v>4893</v>
      </c>
      <c r="O1093">
        <f t="shared" si="382"/>
        <v>-866.66666666666674</v>
      </c>
      <c r="P1093">
        <f t="shared" si="383"/>
        <v>4893</v>
      </c>
      <c r="R1093">
        <f t="shared" si="384"/>
        <v>4969.1609061401014</v>
      </c>
      <c r="S1093">
        <f t="shared" si="385"/>
        <v>-1.3954907319756109</v>
      </c>
      <c r="T1093">
        <f t="shared" si="386"/>
        <v>1.7461019216141822</v>
      </c>
      <c r="U1093">
        <f t="shared" si="387"/>
        <v>100.04427070817555</v>
      </c>
      <c r="W1093">
        <f t="shared" si="388"/>
        <v>4969.1609061401014</v>
      </c>
      <c r="X1093">
        <f t="shared" si="389"/>
        <v>1.8022751905901495</v>
      </c>
      <c r="Y1093">
        <f t="shared" si="390"/>
        <v>103.26276194195164</v>
      </c>
      <c r="AA1093">
        <f t="shared" si="391"/>
        <v>-1140.010950094802</v>
      </c>
      <c r="AB1093">
        <f t="shared" si="392"/>
        <v>4836.6243543172814</v>
      </c>
      <c r="AD1093">
        <f t="shared" si="393"/>
        <v>-1140.010950094802</v>
      </c>
      <c r="AE1093">
        <f t="shared" si="394"/>
        <v>-4336.6243543172814</v>
      </c>
      <c r="AG1093">
        <f t="shared" si="395"/>
        <v>4483.9642903120703</v>
      </c>
    </row>
    <row r="1094" spans="1:33" x14ac:dyDescent="0.2">
      <c r="A1094">
        <f>'建築限界数値データ　線間左'!A1178</f>
        <v>1350</v>
      </c>
      <c r="B1094">
        <f>'建築限界数値データ　線間左'!B1178</f>
        <v>4883</v>
      </c>
      <c r="D1094">
        <f t="shared" si="374"/>
        <v>60</v>
      </c>
      <c r="E1094">
        <f t="shared" si="375"/>
        <v>300</v>
      </c>
      <c r="F1094">
        <f t="shared" si="376"/>
        <v>-2140</v>
      </c>
      <c r="G1094">
        <f t="shared" si="377"/>
        <v>500</v>
      </c>
      <c r="I1094">
        <f t="shared" si="378"/>
        <v>5.6173268975967375E-2</v>
      </c>
      <c r="J1094">
        <f t="shared" si="379"/>
        <v>76.666666666666671</v>
      </c>
      <c r="L1094">
        <f t="shared" si="380"/>
        <v>1273.3333333333333</v>
      </c>
      <c r="M1094">
        <f t="shared" si="381"/>
        <v>4883</v>
      </c>
      <c r="O1094">
        <f t="shared" si="382"/>
        <v>-866.66666666666674</v>
      </c>
      <c r="P1094">
        <f t="shared" si="383"/>
        <v>4883</v>
      </c>
      <c r="R1094">
        <f t="shared" si="384"/>
        <v>4959.3144799569945</v>
      </c>
      <c r="S1094">
        <f t="shared" si="385"/>
        <v>-1.3951390521999327</v>
      </c>
      <c r="T1094">
        <f t="shared" si="386"/>
        <v>1.7464536013898604</v>
      </c>
      <c r="U1094">
        <f t="shared" si="387"/>
        <v>100.06442047506201</v>
      </c>
      <c r="W1094">
        <f t="shared" si="388"/>
        <v>4959.3144799569945</v>
      </c>
      <c r="X1094">
        <f t="shared" si="389"/>
        <v>1.8026268703658277</v>
      </c>
      <c r="Y1094">
        <f t="shared" si="390"/>
        <v>103.2829117088381</v>
      </c>
      <c r="AA1094">
        <f t="shared" si="391"/>
        <v>-1139.4495127770426</v>
      </c>
      <c r="AB1094">
        <f t="shared" si="392"/>
        <v>4826.6401273497977</v>
      </c>
      <c r="AD1094">
        <f t="shared" si="393"/>
        <v>-1139.4495127770426</v>
      </c>
      <c r="AE1094">
        <f t="shared" si="394"/>
        <v>-4326.6401273497977</v>
      </c>
      <c r="AG1094">
        <f t="shared" si="395"/>
        <v>4474.1658422281707</v>
      </c>
    </row>
    <row r="1095" spans="1:33" x14ac:dyDescent="0.2">
      <c r="A1095">
        <f>'建築限界数値データ　線間左'!A1179</f>
        <v>1350</v>
      </c>
      <c r="B1095">
        <f>'建築限界数値データ　線間左'!B1179</f>
        <v>4873</v>
      </c>
      <c r="D1095">
        <f t="shared" si="374"/>
        <v>60</v>
      </c>
      <c r="E1095">
        <f t="shared" si="375"/>
        <v>300</v>
      </c>
      <c r="F1095">
        <f t="shared" si="376"/>
        <v>-2140</v>
      </c>
      <c r="G1095">
        <f t="shared" si="377"/>
        <v>500</v>
      </c>
      <c r="I1095">
        <f t="shared" si="378"/>
        <v>5.6173268975967375E-2</v>
      </c>
      <c r="J1095">
        <f t="shared" si="379"/>
        <v>76.666666666666671</v>
      </c>
      <c r="L1095">
        <f t="shared" si="380"/>
        <v>1273.3333333333333</v>
      </c>
      <c r="M1095">
        <f t="shared" si="381"/>
        <v>4873</v>
      </c>
      <c r="O1095">
        <f t="shared" si="382"/>
        <v>-866.66666666666674</v>
      </c>
      <c r="P1095">
        <f t="shared" si="383"/>
        <v>4873</v>
      </c>
      <c r="R1095">
        <f t="shared" si="384"/>
        <v>4949.4686695756654</v>
      </c>
      <c r="S1095">
        <f t="shared" si="385"/>
        <v>-1.3947859732111092</v>
      </c>
      <c r="T1095">
        <f t="shared" si="386"/>
        <v>1.7468066803786839</v>
      </c>
      <c r="U1095">
        <f t="shared" si="387"/>
        <v>100.08465041095634</v>
      </c>
      <c r="W1095">
        <f t="shared" si="388"/>
        <v>4949.4686695756654</v>
      </c>
      <c r="X1095">
        <f t="shared" si="389"/>
        <v>1.8029799493546512</v>
      </c>
      <c r="Y1095">
        <f t="shared" si="390"/>
        <v>103.30314164473243</v>
      </c>
      <c r="AA1095">
        <f t="shared" si="391"/>
        <v>-1138.8880754592833</v>
      </c>
      <c r="AB1095">
        <f t="shared" si="392"/>
        <v>4816.6559003823131</v>
      </c>
      <c r="AD1095">
        <f t="shared" si="393"/>
        <v>-1138.8880754592833</v>
      </c>
      <c r="AE1095">
        <f t="shared" si="394"/>
        <v>-4316.6559003823131</v>
      </c>
      <c r="AG1095">
        <f t="shared" si="395"/>
        <v>4464.3682879808184</v>
      </c>
    </row>
    <row r="1096" spans="1:33" x14ac:dyDescent="0.2">
      <c r="A1096">
        <f>'建築限界数値データ　線間左'!A1180</f>
        <v>1350</v>
      </c>
      <c r="B1096">
        <f>'建築限界数値データ　線間左'!B1180</f>
        <v>4863</v>
      </c>
      <c r="D1096">
        <f t="shared" si="374"/>
        <v>60</v>
      </c>
      <c r="E1096">
        <f t="shared" si="375"/>
        <v>300</v>
      </c>
      <c r="F1096">
        <f t="shared" si="376"/>
        <v>-2140</v>
      </c>
      <c r="G1096">
        <f t="shared" si="377"/>
        <v>500</v>
      </c>
      <c r="I1096">
        <f t="shared" si="378"/>
        <v>5.6173268975967375E-2</v>
      </c>
      <c r="J1096">
        <f t="shared" si="379"/>
        <v>76.666666666666671</v>
      </c>
      <c r="L1096">
        <f t="shared" si="380"/>
        <v>1273.3333333333333</v>
      </c>
      <c r="M1096">
        <f t="shared" si="381"/>
        <v>4863</v>
      </c>
      <c r="O1096">
        <f t="shared" si="382"/>
        <v>-866.66666666666674</v>
      </c>
      <c r="P1096">
        <f t="shared" si="383"/>
        <v>4863</v>
      </c>
      <c r="R1096">
        <f t="shared" si="384"/>
        <v>4939.6234786784216</v>
      </c>
      <c r="S1096">
        <f t="shared" si="385"/>
        <v>-1.3944314867305727</v>
      </c>
      <c r="T1096">
        <f t="shared" si="386"/>
        <v>1.7471611668592204</v>
      </c>
      <c r="U1096">
        <f t="shared" si="387"/>
        <v>100.10496099018552</v>
      </c>
      <c r="W1096">
        <f t="shared" si="388"/>
        <v>4939.6234786784216</v>
      </c>
      <c r="X1096">
        <f t="shared" si="389"/>
        <v>1.8033344358351877</v>
      </c>
      <c r="Y1096">
        <f t="shared" si="390"/>
        <v>103.32345222396161</v>
      </c>
      <c r="AA1096">
        <f t="shared" si="391"/>
        <v>-1138.3266381415244</v>
      </c>
      <c r="AB1096">
        <f t="shared" si="392"/>
        <v>4806.6716734148304</v>
      </c>
      <c r="AD1096">
        <f t="shared" si="393"/>
        <v>-1138.3266381415244</v>
      </c>
      <c r="AE1096">
        <f t="shared" si="394"/>
        <v>-4306.6716734148304</v>
      </c>
      <c r="AG1096">
        <f t="shared" si="395"/>
        <v>4454.5716334678327</v>
      </c>
    </row>
    <row r="1097" spans="1:33" x14ac:dyDescent="0.2">
      <c r="A1097">
        <f>'建築限界数値データ　線間左'!A1181</f>
        <v>1350</v>
      </c>
      <c r="B1097">
        <f>'建築限界数値データ　線間左'!B1181</f>
        <v>4853</v>
      </c>
      <c r="D1097">
        <f t="shared" si="374"/>
        <v>60</v>
      </c>
      <c r="E1097">
        <f t="shared" si="375"/>
        <v>300</v>
      </c>
      <c r="F1097">
        <f t="shared" si="376"/>
        <v>-2140</v>
      </c>
      <c r="G1097">
        <f t="shared" si="377"/>
        <v>500</v>
      </c>
      <c r="I1097">
        <f t="shared" si="378"/>
        <v>5.6173268975967375E-2</v>
      </c>
      <c r="J1097">
        <f t="shared" si="379"/>
        <v>76.666666666666671</v>
      </c>
      <c r="L1097">
        <f t="shared" si="380"/>
        <v>1273.3333333333333</v>
      </c>
      <c r="M1097">
        <f t="shared" si="381"/>
        <v>4853</v>
      </c>
      <c r="O1097">
        <f t="shared" si="382"/>
        <v>-866.66666666666674</v>
      </c>
      <c r="P1097">
        <f t="shared" si="383"/>
        <v>4853</v>
      </c>
      <c r="R1097">
        <f t="shared" si="384"/>
        <v>4929.77891097675</v>
      </c>
      <c r="S1097">
        <f t="shared" si="385"/>
        <v>-1.3940755844150368</v>
      </c>
      <c r="T1097">
        <f t="shared" si="386"/>
        <v>1.7475170691747564</v>
      </c>
      <c r="U1097">
        <f t="shared" si="387"/>
        <v>100.12535269078468</v>
      </c>
      <c r="W1097">
        <f t="shared" si="388"/>
        <v>4929.77891097675</v>
      </c>
      <c r="X1097">
        <f t="shared" si="389"/>
        <v>1.8036903381507237</v>
      </c>
      <c r="Y1097">
        <f t="shared" si="390"/>
        <v>103.34384392456077</v>
      </c>
      <c r="AA1097">
        <f t="shared" si="391"/>
        <v>-1137.7652008237649</v>
      </c>
      <c r="AB1097">
        <f t="shared" si="392"/>
        <v>4796.6874464473467</v>
      </c>
      <c r="AD1097">
        <f t="shared" si="393"/>
        <v>-1137.7652008237649</v>
      </c>
      <c r="AE1097">
        <f t="shared" si="394"/>
        <v>-4296.6874464473467</v>
      </c>
      <c r="AG1097">
        <f t="shared" si="395"/>
        <v>4444.7758846384777</v>
      </c>
    </row>
    <row r="1098" spans="1:33" x14ac:dyDescent="0.2">
      <c r="A1098">
        <f>'建築限界数値データ　線間左'!A1182</f>
        <v>1350</v>
      </c>
      <c r="B1098">
        <f>'建築限界数値データ　線間左'!B1182</f>
        <v>4843</v>
      </c>
      <c r="D1098">
        <f t="shared" si="374"/>
        <v>60</v>
      </c>
      <c r="E1098">
        <f t="shared" si="375"/>
        <v>300</v>
      </c>
      <c r="F1098">
        <f t="shared" si="376"/>
        <v>-2140</v>
      </c>
      <c r="G1098">
        <f t="shared" si="377"/>
        <v>500</v>
      </c>
      <c r="I1098">
        <f t="shared" si="378"/>
        <v>5.6173268975967375E-2</v>
      </c>
      <c r="J1098">
        <f t="shared" si="379"/>
        <v>76.666666666666671</v>
      </c>
      <c r="L1098">
        <f t="shared" si="380"/>
        <v>1273.3333333333333</v>
      </c>
      <c r="M1098">
        <f t="shared" si="381"/>
        <v>4843</v>
      </c>
      <c r="O1098">
        <f t="shared" si="382"/>
        <v>-866.66666666666674</v>
      </c>
      <c r="P1098">
        <f t="shared" si="383"/>
        <v>4843</v>
      </c>
      <c r="R1098">
        <f t="shared" si="384"/>
        <v>4919.9349702116097</v>
      </c>
      <c r="S1098">
        <f t="shared" si="385"/>
        <v>-1.3937182578558689</v>
      </c>
      <c r="T1098">
        <f t="shared" si="386"/>
        <v>1.7478743957339242</v>
      </c>
      <c r="U1098">
        <f t="shared" si="387"/>
        <v>100.14582599453291</v>
      </c>
      <c r="W1098">
        <f t="shared" si="388"/>
        <v>4919.9349702116097</v>
      </c>
      <c r="X1098">
        <f t="shared" si="389"/>
        <v>1.8040476647098915</v>
      </c>
      <c r="Y1098">
        <f t="shared" si="390"/>
        <v>103.36431722830901</v>
      </c>
      <c r="AA1098">
        <f t="shared" si="391"/>
        <v>-1137.2037635060058</v>
      </c>
      <c r="AB1098">
        <f t="shared" si="392"/>
        <v>4786.703219479863</v>
      </c>
      <c r="AD1098">
        <f t="shared" si="393"/>
        <v>-1137.2037635060058</v>
      </c>
      <c r="AE1098">
        <f t="shared" si="394"/>
        <v>-4286.703219479863</v>
      </c>
      <c r="AG1098">
        <f t="shared" si="395"/>
        <v>4434.9810474940305</v>
      </c>
    </row>
    <row r="1099" spans="1:33" x14ac:dyDescent="0.2">
      <c r="A1099">
        <f>'建築限界数値データ　線間左'!A1183</f>
        <v>1350</v>
      </c>
      <c r="B1099">
        <f>'建築限界数値データ　線間左'!B1183</f>
        <v>4833</v>
      </c>
      <c r="D1099">
        <f t="shared" si="374"/>
        <v>60</v>
      </c>
      <c r="E1099">
        <f t="shared" si="375"/>
        <v>300</v>
      </c>
      <c r="F1099">
        <f t="shared" si="376"/>
        <v>-2140</v>
      </c>
      <c r="G1099">
        <f t="shared" si="377"/>
        <v>500</v>
      </c>
      <c r="I1099">
        <f t="shared" si="378"/>
        <v>5.6173268975967375E-2</v>
      </c>
      <c r="J1099">
        <f t="shared" si="379"/>
        <v>76.666666666666671</v>
      </c>
      <c r="L1099">
        <f t="shared" si="380"/>
        <v>1273.3333333333333</v>
      </c>
      <c r="M1099">
        <f t="shared" si="381"/>
        <v>4833</v>
      </c>
      <c r="O1099">
        <f t="shared" si="382"/>
        <v>-866.66666666666674</v>
      </c>
      <c r="P1099">
        <f t="shared" si="383"/>
        <v>4833</v>
      </c>
      <c r="R1099">
        <f t="shared" si="384"/>
        <v>4910.0916601537201</v>
      </c>
      <c r="S1099">
        <f t="shared" si="385"/>
        <v>-1.3933594985784579</v>
      </c>
      <c r="T1099">
        <f t="shared" si="386"/>
        <v>1.7482331550113352</v>
      </c>
      <c r="U1099">
        <f t="shared" si="387"/>
        <v>100.16638138698974</v>
      </c>
      <c r="W1099">
        <f t="shared" si="388"/>
        <v>4910.0916601537201</v>
      </c>
      <c r="X1099">
        <f t="shared" si="389"/>
        <v>1.8044064239873026</v>
      </c>
      <c r="Y1099">
        <f t="shared" si="390"/>
        <v>103.38487262076583</v>
      </c>
      <c r="AA1099">
        <f t="shared" si="391"/>
        <v>-1136.6423261882464</v>
      </c>
      <c r="AB1099">
        <f t="shared" si="392"/>
        <v>4776.7189925123803</v>
      </c>
      <c r="AD1099">
        <f t="shared" si="393"/>
        <v>-1136.6423261882464</v>
      </c>
      <c r="AE1099">
        <f t="shared" si="394"/>
        <v>-4276.7189925123803</v>
      </c>
      <c r="AG1099">
        <f t="shared" si="395"/>
        <v>4425.1871280883406</v>
      </c>
    </row>
    <row r="1100" spans="1:33" x14ac:dyDescent="0.2">
      <c r="A1100">
        <f>'建築限界数値データ　線間左'!A1184</f>
        <v>1350</v>
      </c>
      <c r="B1100">
        <f>'建築限界数値データ　線間左'!B1184</f>
        <v>4823</v>
      </c>
      <c r="D1100">
        <f t="shared" si="374"/>
        <v>60</v>
      </c>
      <c r="E1100">
        <f t="shared" si="375"/>
        <v>300</v>
      </c>
      <c r="F1100">
        <f t="shared" si="376"/>
        <v>-2140</v>
      </c>
      <c r="G1100">
        <f t="shared" si="377"/>
        <v>500</v>
      </c>
      <c r="I1100">
        <f t="shared" si="378"/>
        <v>5.6173268975967375E-2</v>
      </c>
      <c r="J1100">
        <f t="shared" si="379"/>
        <v>76.666666666666671</v>
      </c>
      <c r="L1100">
        <f t="shared" si="380"/>
        <v>1273.3333333333333</v>
      </c>
      <c r="M1100">
        <f t="shared" si="381"/>
        <v>4823</v>
      </c>
      <c r="O1100">
        <f t="shared" si="382"/>
        <v>-866.66666666666674</v>
      </c>
      <c r="P1100">
        <f t="shared" si="383"/>
        <v>4823</v>
      </c>
      <c r="R1100">
        <f t="shared" si="384"/>
        <v>4900.2489846038552</v>
      </c>
      <c r="S1100">
        <f t="shared" si="385"/>
        <v>-1.3929992980415722</v>
      </c>
      <c r="T1100">
        <f t="shared" si="386"/>
        <v>1.7485933555482209</v>
      </c>
      <c r="U1100">
        <f t="shared" si="387"/>
        <v>100.18701935753163</v>
      </c>
      <c r="W1100">
        <f t="shared" si="388"/>
        <v>4900.2489846038552</v>
      </c>
      <c r="X1100">
        <f t="shared" si="389"/>
        <v>1.8047666245241882</v>
      </c>
      <c r="Y1100">
        <f t="shared" si="390"/>
        <v>103.40551059130772</v>
      </c>
      <c r="AA1100">
        <f t="shared" si="391"/>
        <v>-1136.0808888704878</v>
      </c>
      <c r="AB1100">
        <f t="shared" si="392"/>
        <v>4766.7347655448966</v>
      </c>
      <c r="AD1100">
        <f t="shared" si="393"/>
        <v>-1136.0808888704878</v>
      </c>
      <c r="AE1100">
        <f t="shared" si="394"/>
        <v>-4266.7347655448966</v>
      </c>
      <c r="AG1100">
        <f t="shared" si="395"/>
        <v>4415.3941325283995</v>
      </c>
    </row>
    <row r="1101" spans="1:33" x14ac:dyDescent="0.2">
      <c r="A1101">
        <f>'建築限界数値データ　線間左'!A1185</f>
        <v>1350</v>
      </c>
      <c r="B1101">
        <f>'建築限界数値データ　線間左'!B1185</f>
        <v>4813</v>
      </c>
      <c r="D1101">
        <f t="shared" si="374"/>
        <v>60</v>
      </c>
      <c r="E1101">
        <f t="shared" si="375"/>
        <v>300</v>
      </c>
      <c r="F1101">
        <f t="shared" si="376"/>
        <v>-2140</v>
      </c>
      <c r="G1101">
        <f t="shared" si="377"/>
        <v>500</v>
      </c>
      <c r="I1101">
        <f t="shared" si="378"/>
        <v>5.6173268975967375E-2</v>
      </c>
      <c r="J1101">
        <f t="shared" si="379"/>
        <v>76.666666666666671</v>
      </c>
      <c r="L1101">
        <f t="shared" si="380"/>
        <v>1273.3333333333333</v>
      </c>
      <c r="M1101">
        <f t="shared" si="381"/>
        <v>4813</v>
      </c>
      <c r="O1101">
        <f t="shared" si="382"/>
        <v>-866.66666666666674</v>
      </c>
      <c r="P1101">
        <f t="shared" si="383"/>
        <v>4813</v>
      </c>
      <c r="R1101">
        <f t="shared" si="384"/>
        <v>4890.4069473931422</v>
      </c>
      <c r="S1101">
        <f t="shared" si="385"/>
        <v>-1.3926376476367126</v>
      </c>
      <c r="T1101">
        <f t="shared" si="386"/>
        <v>1.7489550059530805</v>
      </c>
      <c r="U1101">
        <f t="shared" si="387"/>
        <v>100.20774039938928</v>
      </c>
      <c r="W1101">
        <f t="shared" si="388"/>
        <v>4890.4069473931422</v>
      </c>
      <c r="X1101">
        <f t="shared" si="389"/>
        <v>1.8051282749290478</v>
      </c>
      <c r="Y1101">
        <f t="shared" si="390"/>
        <v>103.42623163316537</v>
      </c>
      <c r="AA1101">
        <f t="shared" si="391"/>
        <v>-1135.519451552728</v>
      </c>
      <c r="AB1101">
        <f t="shared" si="392"/>
        <v>4756.750538577413</v>
      </c>
      <c r="AD1101">
        <f t="shared" si="393"/>
        <v>-1135.519451552728</v>
      </c>
      <c r="AE1101">
        <f t="shared" si="394"/>
        <v>-4256.750538577413</v>
      </c>
      <c r="AG1101">
        <f t="shared" si="395"/>
        <v>4405.6020669749223</v>
      </c>
    </row>
    <row r="1102" spans="1:33" x14ac:dyDescent="0.2">
      <c r="A1102">
        <f>'建築限界数値データ　線間左'!A1186</f>
        <v>1350</v>
      </c>
      <c r="B1102">
        <f>'建築限界数値データ　線間左'!B1186</f>
        <v>4803</v>
      </c>
      <c r="D1102">
        <f t="shared" si="374"/>
        <v>60</v>
      </c>
      <c r="E1102">
        <f t="shared" si="375"/>
        <v>300</v>
      </c>
      <c r="F1102">
        <f t="shared" si="376"/>
        <v>-2140</v>
      </c>
      <c r="G1102">
        <f t="shared" si="377"/>
        <v>500</v>
      </c>
      <c r="I1102">
        <f t="shared" si="378"/>
        <v>5.6173268975967375E-2</v>
      </c>
      <c r="J1102">
        <f t="shared" si="379"/>
        <v>76.666666666666671</v>
      </c>
      <c r="L1102">
        <f t="shared" si="380"/>
        <v>1273.3333333333333</v>
      </c>
      <c r="M1102">
        <f t="shared" si="381"/>
        <v>4803</v>
      </c>
      <c r="O1102">
        <f t="shared" si="382"/>
        <v>-866.66666666666674</v>
      </c>
      <c r="P1102">
        <f t="shared" si="383"/>
        <v>4803</v>
      </c>
      <c r="R1102">
        <f t="shared" si="384"/>
        <v>4880.565552383362</v>
      </c>
      <c r="S1102">
        <f t="shared" si="385"/>
        <v>-1.3922745386874551</v>
      </c>
      <c r="T1102">
        <f t="shared" si="386"/>
        <v>1.749318114902338</v>
      </c>
      <c r="U1102">
        <f t="shared" si="387"/>
        <v>100.22854500968518</v>
      </c>
      <c r="W1102">
        <f t="shared" si="388"/>
        <v>4880.565552383362</v>
      </c>
      <c r="X1102">
        <f t="shared" si="389"/>
        <v>1.8054913838783053</v>
      </c>
      <c r="Y1102">
        <f t="shared" si="390"/>
        <v>103.44703624346127</v>
      </c>
      <c r="AA1102">
        <f t="shared" si="391"/>
        <v>-1134.9580142349696</v>
      </c>
      <c r="AB1102">
        <f t="shared" si="392"/>
        <v>4746.7663116099293</v>
      </c>
      <c r="AD1102">
        <f t="shared" si="393"/>
        <v>-1134.9580142349696</v>
      </c>
      <c r="AE1102">
        <f t="shared" si="394"/>
        <v>-4246.7663116099293</v>
      </c>
      <c r="AG1102">
        <f t="shared" si="395"/>
        <v>4395.8109376429265</v>
      </c>
    </row>
    <row r="1103" spans="1:33" x14ac:dyDescent="0.2">
      <c r="A1103">
        <f>'建築限界数値データ　線間左'!A1187</f>
        <v>1350</v>
      </c>
      <c r="B1103">
        <f>'建築限界数値データ　線間左'!B1187</f>
        <v>4793</v>
      </c>
      <c r="D1103">
        <f t="shared" si="374"/>
        <v>60</v>
      </c>
      <c r="E1103">
        <f t="shared" si="375"/>
        <v>300</v>
      </c>
      <c r="F1103">
        <f t="shared" si="376"/>
        <v>-2140</v>
      </c>
      <c r="G1103">
        <f t="shared" si="377"/>
        <v>500</v>
      </c>
      <c r="I1103">
        <f t="shared" si="378"/>
        <v>5.6173268975967375E-2</v>
      </c>
      <c r="J1103">
        <f t="shared" si="379"/>
        <v>76.666666666666671</v>
      </c>
      <c r="L1103">
        <f t="shared" si="380"/>
        <v>1273.3333333333333</v>
      </c>
      <c r="M1103">
        <f t="shared" si="381"/>
        <v>4793</v>
      </c>
      <c r="O1103">
        <f t="shared" si="382"/>
        <v>-866.66666666666674</v>
      </c>
      <c r="P1103">
        <f t="shared" si="383"/>
        <v>4793</v>
      </c>
      <c r="R1103">
        <f t="shared" si="384"/>
        <v>4870.724803467253</v>
      </c>
      <c r="S1103">
        <f t="shared" si="385"/>
        <v>-1.3919099624487894</v>
      </c>
      <c r="T1103">
        <f t="shared" si="386"/>
        <v>1.7496826911410037</v>
      </c>
      <c r="U1103">
        <f t="shared" si="387"/>
        <v>100.24943368947146</v>
      </c>
      <c r="W1103">
        <f t="shared" si="388"/>
        <v>4870.724803467253</v>
      </c>
      <c r="X1103">
        <f t="shared" si="389"/>
        <v>1.805855960116971</v>
      </c>
      <c r="Y1103">
        <f t="shared" si="390"/>
        <v>103.46792492324755</v>
      </c>
      <c r="AA1103">
        <f t="shared" si="391"/>
        <v>-1134.3965769172096</v>
      </c>
      <c r="AB1103">
        <f t="shared" si="392"/>
        <v>4736.7820846424447</v>
      </c>
      <c r="AD1103">
        <f t="shared" si="393"/>
        <v>-1134.3965769172096</v>
      </c>
      <c r="AE1103">
        <f t="shared" si="394"/>
        <v>-4236.7820846424447</v>
      </c>
      <c r="AG1103">
        <f t="shared" si="395"/>
        <v>4386.0207508023332</v>
      </c>
    </row>
    <row r="1104" spans="1:33" x14ac:dyDescent="0.2">
      <c r="A1104">
        <f>'建築限界数値データ　線間左'!A1188</f>
        <v>1350</v>
      </c>
      <c r="B1104">
        <f>'建築限界数値データ　線間左'!B1188</f>
        <v>4783</v>
      </c>
      <c r="D1104">
        <f t="shared" si="374"/>
        <v>60</v>
      </c>
      <c r="E1104">
        <f t="shared" si="375"/>
        <v>300</v>
      </c>
      <c r="F1104">
        <f t="shared" si="376"/>
        <v>-2140</v>
      </c>
      <c r="G1104">
        <f t="shared" si="377"/>
        <v>500</v>
      </c>
      <c r="I1104">
        <f t="shared" si="378"/>
        <v>5.6173268975967375E-2</v>
      </c>
      <c r="J1104">
        <f t="shared" si="379"/>
        <v>76.666666666666671</v>
      </c>
      <c r="L1104">
        <f t="shared" si="380"/>
        <v>1273.3333333333333</v>
      </c>
      <c r="M1104">
        <f t="shared" si="381"/>
        <v>4783</v>
      </c>
      <c r="O1104">
        <f t="shared" si="382"/>
        <v>-866.66666666666674</v>
      </c>
      <c r="P1104">
        <f t="shared" si="383"/>
        <v>4783</v>
      </c>
      <c r="R1104">
        <f t="shared" si="384"/>
        <v>4860.8847045688208</v>
      </c>
      <c r="S1104">
        <f t="shared" si="385"/>
        <v>-1.3915439101064455</v>
      </c>
      <c r="T1104">
        <f t="shared" si="386"/>
        <v>1.7500487434833476</v>
      </c>
      <c r="U1104">
        <f t="shared" si="387"/>
        <v>100.27040694376865</v>
      </c>
      <c r="W1104">
        <f t="shared" si="388"/>
        <v>4860.8847045688208</v>
      </c>
      <c r="X1104">
        <f t="shared" si="389"/>
        <v>1.8062220124593149</v>
      </c>
      <c r="Y1104">
        <f t="shared" si="390"/>
        <v>103.48889817754474</v>
      </c>
      <c r="AA1104">
        <f t="shared" si="391"/>
        <v>-1133.8351395994514</v>
      </c>
      <c r="AB1104">
        <f t="shared" si="392"/>
        <v>4726.7978576749611</v>
      </c>
      <c r="AD1104">
        <f t="shared" si="393"/>
        <v>-1133.8351395994514</v>
      </c>
      <c r="AE1104">
        <f t="shared" si="394"/>
        <v>-4226.7978576749611</v>
      </c>
      <c r="AG1104">
        <f t="shared" si="395"/>
        <v>4376.2315127785632</v>
      </c>
    </row>
    <row r="1105" spans="1:33" x14ac:dyDescent="0.2">
      <c r="A1105">
        <f>'建築限界数値データ　線間左'!A1189</f>
        <v>1350</v>
      </c>
      <c r="B1105">
        <f>'建築限界数値データ　線間左'!B1189</f>
        <v>4773</v>
      </c>
      <c r="D1105">
        <f t="shared" si="374"/>
        <v>60</v>
      </c>
      <c r="E1105">
        <f t="shared" si="375"/>
        <v>300</v>
      </c>
      <c r="F1105">
        <f t="shared" si="376"/>
        <v>-2140</v>
      </c>
      <c r="G1105">
        <f t="shared" si="377"/>
        <v>500</v>
      </c>
      <c r="I1105">
        <f t="shared" si="378"/>
        <v>5.6173268975967375E-2</v>
      </c>
      <c r="J1105">
        <f t="shared" si="379"/>
        <v>76.666666666666671</v>
      </c>
      <c r="L1105">
        <f t="shared" si="380"/>
        <v>1273.3333333333333</v>
      </c>
      <c r="M1105">
        <f t="shared" si="381"/>
        <v>4773</v>
      </c>
      <c r="O1105">
        <f t="shared" si="382"/>
        <v>-866.66666666666674</v>
      </c>
      <c r="P1105">
        <f t="shared" si="383"/>
        <v>4773</v>
      </c>
      <c r="R1105">
        <f t="shared" si="384"/>
        <v>4851.045259643648</v>
      </c>
      <c r="S1105">
        <f t="shared" si="385"/>
        <v>-1.3911763727762176</v>
      </c>
      <c r="T1105">
        <f t="shared" si="386"/>
        <v>1.7504162808135755</v>
      </c>
      <c r="U1105">
        <f t="shared" si="387"/>
        <v>100.2914652816042</v>
      </c>
      <c r="W1105">
        <f t="shared" si="388"/>
        <v>4851.045259643648</v>
      </c>
      <c r="X1105">
        <f t="shared" si="389"/>
        <v>1.8065895497895428</v>
      </c>
      <c r="Y1105">
        <f t="shared" si="390"/>
        <v>103.5099565153803</v>
      </c>
      <c r="AA1105">
        <f t="shared" si="391"/>
        <v>-1133.2737022816918</v>
      </c>
      <c r="AB1105">
        <f t="shared" si="392"/>
        <v>4716.8136307074774</v>
      </c>
      <c r="AD1105">
        <f t="shared" si="393"/>
        <v>-1133.2737022816918</v>
      </c>
      <c r="AE1105">
        <f t="shared" si="394"/>
        <v>-4216.8136307074774</v>
      </c>
      <c r="AG1105">
        <f t="shared" si="395"/>
        <v>4366.4432299531427</v>
      </c>
    </row>
    <row r="1106" spans="1:33" x14ac:dyDescent="0.2">
      <c r="A1106">
        <f>'建築限界数値データ　線間左'!A1190</f>
        <v>1350</v>
      </c>
      <c r="B1106">
        <f>'建築限界数値データ　線間左'!B1190</f>
        <v>4763</v>
      </c>
      <c r="D1106">
        <f t="shared" si="374"/>
        <v>60</v>
      </c>
      <c r="E1106">
        <f t="shared" si="375"/>
        <v>300</v>
      </c>
      <c r="F1106">
        <f t="shared" si="376"/>
        <v>-2140</v>
      </c>
      <c r="G1106">
        <f t="shared" si="377"/>
        <v>500</v>
      </c>
      <c r="I1106">
        <f t="shared" si="378"/>
        <v>5.6173268975967375E-2</v>
      </c>
      <c r="J1106">
        <f t="shared" si="379"/>
        <v>76.666666666666671</v>
      </c>
      <c r="L1106">
        <f t="shared" si="380"/>
        <v>1273.3333333333333</v>
      </c>
      <c r="M1106">
        <f t="shared" si="381"/>
        <v>4763</v>
      </c>
      <c r="O1106">
        <f t="shared" si="382"/>
        <v>-866.66666666666674</v>
      </c>
      <c r="P1106">
        <f t="shared" si="383"/>
        <v>4763</v>
      </c>
      <c r="R1106">
        <f t="shared" si="384"/>
        <v>4841.2064726792132</v>
      </c>
      <c r="S1106">
        <f t="shared" si="385"/>
        <v>-1.3908073415032751</v>
      </c>
      <c r="T1106">
        <f t="shared" si="386"/>
        <v>1.750785312086518</v>
      </c>
      <c r="U1106">
        <f t="shared" si="387"/>
        <v>100.31260921605217</v>
      </c>
      <c r="W1106">
        <f t="shared" si="388"/>
        <v>4841.2064726792132</v>
      </c>
      <c r="X1106">
        <f t="shared" si="389"/>
        <v>1.8069585810624853</v>
      </c>
      <c r="Y1106">
        <f t="shared" si="390"/>
        <v>103.53110044982824</v>
      </c>
      <c r="AA1106">
        <f t="shared" si="391"/>
        <v>-1132.7122649639323</v>
      </c>
      <c r="AB1106">
        <f t="shared" si="392"/>
        <v>4706.8294037399937</v>
      </c>
      <c r="AD1106">
        <f t="shared" si="393"/>
        <v>-1132.7122649639323</v>
      </c>
      <c r="AE1106">
        <f t="shared" si="394"/>
        <v>-4206.8294037399937</v>
      </c>
      <c r="AG1106">
        <f t="shared" si="395"/>
        <v>4356.6559087643263</v>
      </c>
    </row>
    <row r="1107" spans="1:33" x14ac:dyDescent="0.2">
      <c r="A1107">
        <f>'建築限界数値データ　線間左'!A1191</f>
        <v>1350</v>
      </c>
      <c r="B1107">
        <f>'建築限界数値データ　線間左'!B1191</f>
        <v>4753</v>
      </c>
      <c r="D1107">
        <f t="shared" si="374"/>
        <v>60</v>
      </c>
      <c r="E1107">
        <f t="shared" si="375"/>
        <v>300</v>
      </c>
      <c r="F1107">
        <f t="shared" si="376"/>
        <v>-2140</v>
      </c>
      <c r="G1107">
        <f t="shared" si="377"/>
        <v>500</v>
      </c>
      <c r="I1107">
        <f t="shared" si="378"/>
        <v>5.6173268975967375E-2</v>
      </c>
      <c r="J1107">
        <f t="shared" si="379"/>
        <v>76.666666666666671</v>
      </c>
      <c r="L1107">
        <f t="shared" si="380"/>
        <v>1273.3333333333333</v>
      </c>
      <c r="M1107">
        <f t="shared" si="381"/>
        <v>4753</v>
      </c>
      <c r="O1107">
        <f t="shared" si="382"/>
        <v>-866.66666666666674</v>
      </c>
      <c r="P1107">
        <f t="shared" si="383"/>
        <v>4753</v>
      </c>
      <c r="R1107">
        <f t="shared" si="384"/>
        <v>4831.3683476952065</v>
      </c>
      <c r="S1107">
        <f t="shared" si="385"/>
        <v>-1.3904368072614688</v>
      </c>
      <c r="T1107">
        <f t="shared" si="386"/>
        <v>1.7511558463283243</v>
      </c>
      <c r="U1107">
        <f t="shared" si="387"/>
        <v>100.33383926427275</v>
      </c>
      <c r="W1107">
        <f t="shared" si="388"/>
        <v>4831.3683476952065</v>
      </c>
      <c r="X1107">
        <f t="shared" si="389"/>
        <v>1.8073291153042916</v>
      </c>
      <c r="Y1107">
        <f t="shared" si="390"/>
        <v>103.55233049804885</v>
      </c>
      <c r="AA1107">
        <f t="shared" si="391"/>
        <v>-1132.1508276461734</v>
      </c>
      <c r="AB1107">
        <f t="shared" si="392"/>
        <v>4696.845176772511</v>
      </c>
      <c r="AD1107">
        <f t="shared" si="393"/>
        <v>-1132.1508276461734</v>
      </c>
      <c r="AE1107">
        <f t="shared" si="394"/>
        <v>-4196.845176772511</v>
      </c>
      <c r="AG1107">
        <f t="shared" si="395"/>
        <v>4346.8695557077172</v>
      </c>
    </row>
    <row r="1108" spans="1:33" x14ac:dyDescent="0.2">
      <c r="A1108">
        <f>'建築限界数値データ　線間左'!A1192</f>
        <v>1350</v>
      </c>
      <c r="B1108">
        <f>'建築限界数値データ　線間左'!B1192</f>
        <v>4743</v>
      </c>
      <c r="D1108">
        <f t="shared" si="374"/>
        <v>60</v>
      </c>
      <c r="E1108">
        <f t="shared" si="375"/>
        <v>300</v>
      </c>
      <c r="F1108">
        <f t="shared" si="376"/>
        <v>-2140</v>
      </c>
      <c r="G1108">
        <f t="shared" si="377"/>
        <v>500</v>
      </c>
      <c r="I1108">
        <f t="shared" si="378"/>
        <v>5.6173268975967375E-2</v>
      </c>
      <c r="J1108">
        <f t="shared" si="379"/>
        <v>76.666666666666671</v>
      </c>
      <c r="L1108">
        <f t="shared" si="380"/>
        <v>1273.3333333333333</v>
      </c>
      <c r="M1108">
        <f t="shared" si="381"/>
        <v>4743</v>
      </c>
      <c r="O1108">
        <f t="shared" si="382"/>
        <v>-866.66666666666674</v>
      </c>
      <c r="P1108">
        <f t="shared" si="383"/>
        <v>4743</v>
      </c>
      <c r="R1108">
        <f t="shared" si="384"/>
        <v>4821.530888743855</v>
      </c>
      <c r="S1108">
        <f t="shared" si="385"/>
        <v>-1.3900647609526282</v>
      </c>
      <c r="T1108">
        <f t="shared" si="386"/>
        <v>1.7515278926371649</v>
      </c>
      <c r="U1108">
        <f t="shared" si="387"/>
        <v>100.35515594755273</v>
      </c>
      <c r="W1108">
        <f t="shared" si="388"/>
        <v>4821.530888743855</v>
      </c>
      <c r="X1108">
        <f t="shared" si="389"/>
        <v>1.8077011616131322</v>
      </c>
      <c r="Y1108">
        <f t="shared" si="390"/>
        <v>103.57364718132882</v>
      </c>
      <c r="AA1108">
        <f t="shared" si="391"/>
        <v>-1131.5893903284145</v>
      </c>
      <c r="AB1108">
        <f t="shared" si="392"/>
        <v>4686.8609498050264</v>
      </c>
      <c r="AD1108">
        <f t="shared" si="393"/>
        <v>-1131.5893903284145</v>
      </c>
      <c r="AE1108">
        <f t="shared" si="394"/>
        <v>-4186.8609498050264</v>
      </c>
      <c r="AG1108">
        <f t="shared" si="395"/>
        <v>4337.0841773368984</v>
      </c>
    </row>
    <row r="1109" spans="1:33" x14ac:dyDescent="0.2">
      <c r="A1109">
        <f>'建築限界数値データ　線間左'!A1193</f>
        <v>1350</v>
      </c>
      <c r="B1109">
        <f>'建築限界数値データ　線間左'!B1193</f>
        <v>4733</v>
      </c>
      <c r="D1109">
        <f t="shared" si="374"/>
        <v>60</v>
      </c>
      <c r="E1109">
        <f t="shared" si="375"/>
        <v>300</v>
      </c>
      <c r="F1109">
        <f t="shared" si="376"/>
        <v>-2140</v>
      </c>
      <c r="G1109">
        <f t="shared" si="377"/>
        <v>500</v>
      </c>
      <c r="I1109">
        <f t="shared" si="378"/>
        <v>5.6173268975967375E-2</v>
      </c>
      <c r="J1109">
        <f t="shared" si="379"/>
        <v>76.666666666666671</v>
      </c>
      <c r="L1109">
        <f t="shared" si="380"/>
        <v>1273.3333333333333</v>
      </c>
      <c r="M1109">
        <f t="shared" si="381"/>
        <v>4733</v>
      </c>
      <c r="O1109">
        <f t="shared" si="382"/>
        <v>-866.66666666666674</v>
      </c>
      <c r="P1109">
        <f t="shared" si="383"/>
        <v>4733</v>
      </c>
      <c r="R1109">
        <f t="shared" si="384"/>
        <v>4811.6940999102499</v>
      </c>
      <c r="S1109">
        <f t="shared" si="385"/>
        <v>-1.3896911934058505</v>
      </c>
      <c r="T1109">
        <f t="shared" si="386"/>
        <v>1.7519014601839427</v>
      </c>
      <c r="U1109">
        <f t="shared" si="387"/>
        <v>100.37655979134614</v>
      </c>
      <c r="W1109">
        <f t="shared" si="388"/>
        <v>4811.6940999102499</v>
      </c>
      <c r="X1109">
        <f t="shared" si="389"/>
        <v>1.80807472915991</v>
      </c>
      <c r="Y1109">
        <f t="shared" si="390"/>
        <v>103.59505102512223</v>
      </c>
      <c r="AA1109">
        <f t="shared" si="391"/>
        <v>-1131.0279530106554</v>
      </c>
      <c r="AB1109">
        <f t="shared" si="392"/>
        <v>4676.8767228375427</v>
      </c>
      <c r="AD1109">
        <f t="shared" si="393"/>
        <v>-1131.0279530106554</v>
      </c>
      <c r="AE1109">
        <f t="shared" si="394"/>
        <v>-4176.8767228375427</v>
      </c>
      <c r="AG1109">
        <f t="shared" si="395"/>
        <v>4327.2997802640812</v>
      </c>
    </row>
    <row r="1110" spans="1:33" x14ac:dyDescent="0.2">
      <c r="A1110">
        <f>'建築限界数値データ　線間左'!A1194</f>
        <v>1350</v>
      </c>
      <c r="B1110">
        <f>'建築限界数値データ　線間左'!B1194</f>
        <v>4723</v>
      </c>
      <c r="D1110">
        <f t="shared" si="374"/>
        <v>60</v>
      </c>
      <c r="E1110">
        <f t="shared" si="375"/>
        <v>300</v>
      </c>
      <c r="F1110">
        <f t="shared" si="376"/>
        <v>-2140</v>
      </c>
      <c r="G1110">
        <f t="shared" si="377"/>
        <v>500</v>
      </c>
      <c r="I1110">
        <f t="shared" si="378"/>
        <v>5.6173268975967375E-2</v>
      </c>
      <c r="J1110">
        <f t="shared" si="379"/>
        <v>76.666666666666671</v>
      </c>
      <c r="L1110">
        <f t="shared" si="380"/>
        <v>1273.3333333333333</v>
      </c>
      <c r="M1110">
        <f t="shared" si="381"/>
        <v>4723</v>
      </c>
      <c r="O1110">
        <f t="shared" si="382"/>
        <v>-866.66666666666674</v>
      </c>
      <c r="P1110">
        <f t="shared" si="383"/>
        <v>4723</v>
      </c>
      <c r="R1110">
        <f t="shared" si="384"/>
        <v>4801.8579853126757</v>
      </c>
      <c r="S1110">
        <f t="shared" si="385"/>
        <v>-1.3893160953767805</v>
      </c>
      <c r="T1110">
        <f t="shared" si="386"/>
        <v>1.7522765582130126</v>
      </c>
      <c r="U1110">
        <f t="shared" si="387"/>
        <v>100.39805132531554</v>
      </c>
      <c r="W1110">
        <f t="shared" si="388"/>
        <v>4801.8579853126757</v>
      </c>
      <c r="X1110">
        <f t="shared" si="389"/>
        <v>1.80844982718898</v>
      </c>
      <c r="Y1110">
        <f t="shared" si="390"/>
        <v>103.61654255909163</v>
      </c>
      <c r="AA1110">
        <f t="shared" si="391"/>
        <v>-1130.4665156928957</v>
      </c>
      <c r="AB1110">
        <f t="shared" si="392"/>
        <v>4666.8924958700591</v>
      </c>
      <c r="AD1110">
        <f t="shared" si="393"/>
        <v>-1130.4665156928957</v>
      </c>
      <c r="AE1110">
        <f t="shared" si="394"/>
        <v>-4166.8924958700591</v>
      </c>
      <c r="AG1110">
        <f t="shared" si="395"/>
        <v>4317.5163711607447</v>
      </c>
    </row>
    <row r="1111" spans="1:33" x14ac:dyDescent="0.2">
      <c r="A1111">
        <f>'建築限界数値データ　線間左'!A1195</f>
        <v>1350</v>
      </c>
      <c r="B1111">
        <f>'建築限界数値データ　線間左'!B1195</f>
        <v>4713</v>
      </c>
      <c r="D1111">
        <f t="shared" si="374"/>
        <v>60</v>
      </c>
      <c r="E1111">
        <f t="shared" si="375"/>
        <v>300</v>
      </c>
      <c r="F1111">
        <f t="shared" si="376"/>
        <v>-2140</v>
      </c>
      <c r="G1111">
        <f t="shared" si="377"/>
        <v>500</v>
      </c>
      <c r="I1111">
        <f t="shared" si="378"/>
        <v>5.6173268975967375E-2</v>
      </c>
      <c r="J1111">
        <f t="shared" si="379"/>
        <v>76.666666666666671</v>
      </c>
      <c r="L1111">
        <f t="shared" si="380"/>
        <v>1273.3333333333333</v>
      </c>
      <c r="M1111">
        <f t="shared" si="381"/>
        <v>4713</v>
      </c>
      <c r="O1111">
        <f t="shared" si="382"/>
        <v>-866.66666666666674</v>
      </c>
      <c r="P1111">
        <f t="shared" si="383"/>
        <v>4713</v>
      </c>
      <c r="R1111">
        <f t="shared" si="384"/>
        <v>4792.0225491029478</v>
      </c>
      <c r="S1111">
        <f t="shared" si="385"/>
        <v>-1.3889394575468832</v>
      </c>
      <c r="T1111">
        <f t="shared" si="386"/>
        <v>1.7526531960429099</v>
      </c>
      <c r="U1111">
        <f t="shared" si="387"/>
        <v>100.4196310833736</v>
      </c>
      <c r="W1111">
        <f t="shared" si="388"/>
        <v>4792.0225491029478</v>
      </c>
      <c r="X1111">
        <f t="shared" si="389"/>
        <v>1.8088264650188772</v>
      </c>
      <c r="Y1111">
        <f t="shared" si="390"/>
        <v>103.63812231714969</v>
      </c>
      <c r="AA1111">
        <f t="shared" si="391"/>
        <v>-1129.9050783751368</v>
      </c>
      <c r="AB1111">
        <f t="shared" si="392"/>
        <v>4656.9082689025763</v>
      </c>
      <c r="AD1111">
        <f t="shared" si="393"/>
        <v>-1129.9050783751368</v>
      </c>
      <c r="AE1111">
        <f t="shared" si="394"/>
        <v>-4156.9082689025763</v>
      </c>
      <c r="AG1111">
        <f t="shared" si="395"/>
        <v>4307.7339567583022</v>
      </c>
    </row>
    <row r="1112" spans="1:33" x14ac:dyDescent="0.2">
      <c r="A1112">
        <f>'建築限界数値データ　線間左'!A1196</f>
        <v>1350</v>
      </c>
      <c r="B1112">
        <f>'建築限界数値データ　線間左'!B1196</f>
        <v>4703</v>
      </c>
      <c r="D1112">
        <f t="shared" si="374"/>
        <v>60</v>
      </c>
      <c r="E1112">
        <f t="shared" si="375"/>
        <v>300</v>
      </c>
      <c r="F1112">
        <f t="shared" si="376"/>
        <v>-2140</v>
      </c>
      <c r="G1112">
        <f t="shared" si="377"/>
        <v>500</v>
      </c>
      <c r="I1112">
        <f t="shared" si="378"/>
        <v>5.6173268975967375E-2</v>
      </c>
      <c r="J1112">
        <f t="shared" si="379"/>
        <v>76.666666666666671</v>
      </c>
      <c r="L1112">
        <f t="shared" si="380"/>
        <v>1273.3333333333333</v>
      </c>
      <c r="M1112">
        <f t="shared" si="381"/>
        <v>4703</v>
      </c>
      <c r="O1112">
        <f t="shared" si="382"/>
        <v>-866.66666666666674</v>
      </c>
      <c r="P1112">
        <f t="shared" si="383"/>
        <v>4703</v>
      </c>
      <c r="R1112">
        <f t="shared" si="384"/>
        <v>4782.187795466748</v>
      </c>
      <c r="S1112">
        <f t="shared" si="385"/>
        <v>-1.3885612705227077</v>
      </c>
      <c r="T1112">
        <f t="shared" si="386"/>
        <v>1.7530313830670854</v>
      </c>
      <c r="U1112">
        <f t="shared" si="387"/>
        <v>100.44129960372548</v>
      </c>
      <c r="W1112">
        <f t="shared" si="388"/>
        <v>4782.187795466748</v>
      </c>
      <c r="X1112">
        <f t="shared" si="389"/>
        <v>1.8092046520430527</v>
      </c>
      <c r="Y1112">
        <f t="shared" si="390"/>
        <v>103.65979083750156</v>
      </c>
      <c r="AA1112">
        <f t="shared" si="391"/>
        <v>-1129.3436410573781</v>
      </c>
      <c r="AB1112">
        <f t="shared" si="392"/>
        <v>4646.9240419350926</v>
      </c>
      <c r="AD1112">
        <f t="shared" si="393"/>
        <v>-1129.3436410573781</v>
      </c>
      <c r="AE1112">
        <f t="shared" si="394"/>
        <v>-4146.9240419350926</v>
      </c>
      <c r="AG1112">
        <f t="shared" si="395"/>
        <v>4297.952543848759</v>
      </c>
    </row>
    <row r="1113" spans="1:33" x14ac:dyDescent="0.2">
      <c r="A1113">
        <f>'建築限界数値データ　線間左'!A1197</f>
        <v>1350</v>
      </c>
      <c r="B1113">
        <f>'建築限界数値データ　線間左'!B1197</f>
        <v>4693</v>
      </c>
      <c r="D1113">
        <f t="shared" si="374"/>
        <v>60</v>
      </c>
      <c r="E1113">
        <f t="shared" si="375"/>
        <v>300</v>
      </c>
      <c r="F1113">
        <f t="shared" si="376"/>
        <v>-2140</v>
      </c>
      <c r="G1113">
        <f t="shared" si="377"/>
        <v>500</v>
      </c>
      <c r="I1113">
        <f t="shared" si="378"/>
        <v>5.6173268975967375E-2</v>
      </c>
      <c r="J1113">
        <f t="shared" si="379"/>
        <v>76.666666666666671</v>
      </c>
      <c r="L1113">
        <f t="shared" si="380"/>
        <v>1273.3333333333333</v>
      </c>
      <c r="M1113">
        <f t="shared" si="381"/>
        <v>4693</v>
      </c>
      <c r="O1113">
        <f t="shared" si="382"/>
        <v>-866.66666666666674</v>
      </c>
      <c r="P1113">
        <f t="shared" si="383"/>
        <v>4693</v>
      </c>
      <c r="R1113">
        <f t="shared" si="384"/>
        <v>4772.3537286239707</v>
      </c>
      <c r="S1113">
        <f t="shared" si="385"/>
        <v>-1.3881815248351419</v>
      </c>
      <c r="T1113">
        <f t="shared" si="386"/>
        <v>1.7534111287546512</v>
      </c>
      <c r="U1113">
        <f t="shared" si="387"/>
        <v>100.4630574289113</v>
      </c>
      <c r="W1113">
        <f t="shared" si="388"/>
        <v>4772.3537286239707</v>
      </c>
      <c r="X1113">
        <f t="shared" si="389"/>
        <v>1.8095843977306185</v>
      </c>
      <c r="Y1113">
        <f t="shared" si="390"/>
        <v>103.68154866268739</v>
      </c>
      <c r="AA1113">
        <f t="shared" si="391"/>
        <v>-1128.7822037396193</v>
      </c>
      <c r="AB1113">
        <f t="shared" si="392"/>
        <v>4636.939814967609</v>
      </c>
      <c r="AD1113">
        <f t="shared" si="393"/>
        <v>-1128.7822037396193</v>
      </c>
      <c r="AE1113">
        <f t="shared" si="394"/>
        <v>-4136.939814967609</v>
      </c>
      <c r="AG1113">
        <f t="shared" si="395"/>
        <v>4288.1721392853979</v>
      </c>
    </row>
    <row r="1114" spans="1:33" x14ac:dyDescent="0.2">
      <c r="A1114">
        <f>'建築限界数値データ　線間左'!A1198</f>
        <v>1350</v>
      </c>
      <c r="B1114">
        <f>'建築限界数値データ　線間左'!B1198</f>
        <v>4683</v>
      </c>
      <c r="D1114">
        <f t="shared" si="374"/>
        <v>60</v>
      </c>
      <c r="E1114">
        <f t="shared" si="375"/>
        <v>300</v>
      </c>
      <c r="F1114">
        <f t="shared" si="376"/>
        <v>-2140</v>
      </c>
      <c r="G1114">
        <f t="shared" si="377"/>
        <v>500</v>
      </c>
      <c r="I1114">
        <f t="shared" si="378"/>
        <v>5.6173268975967375E-2</v>
      </c>
      <c r="J1114">
        <f t="shared" si="379"/>
        <v>76.666666666666671</v>
      </c>
      <c r="L1114">
        <f t="shared" si="380"/>
        <v>1273.3333333333333</v>
      </c>
      <c r="M1114">
        <f t="shared" si="381"/>
        <v>4683</v>
      </c>
      <c r="O1114">
        <f t="shared" si="382"/>
        <v>-866.66666666666674</v>
      </c>
      <c r="P1114">
        <f t="shared" si="383"/>
        <v>4683</v>
      </c>
      <c r="R1114">
        <f t="shared" si="384"/>
        <v>4762.5203528290685</v>
      </c>
      <c r="S1114">
        <f t="shared" si="385"/>
        <v>-1.3878002109386585</v>
      </c>
      <c r="T1114">
        <f t="shared" si="386"/>
        <v>1.7537924426511347</v>
      </c>
      <c r="U1114">
        <f t="shared" si="387"/>
        <v>100.48490510584949</v>
      </c>
      <c r="W1114">
        <f t="shared" si="388"/>
        <v>4762.5203528290685</v>
      </c>
      <c r="X1114">
        <f t="shared" si="389"/>
        <v>1.809965711627102</v>
      </c>
      <c r="Y1114">
        <f t="shared" si="390"/>
        <v>103.70339633962558</v>
      </c>
      <c r="AA1114">
        <f t="shared" si="391"/>
        <v>-1128.2207664218597</v>
      </c>
      <c r="AB1114">
        <f t="shared" si="392"/>
        <v>4626.9555880001253</v>
      </c>
      <c r="AD1114">
        <f t="shared" si="393"/>
        <v>-1128.2207664218597</v>
      </c>
      <c r="AE1114">
        <f t="shared" si="394"/>
        <v>-4126.9555880001253</v>
      </c>
      <c r="AG1114">
        <f t="shared" si="395"/>
        <v>4278.3927499834545</v>
      </c>
    </row>
    <row r="1115" spans="1:33" x14ac:dyDescent="0.2">
      <c r="A1115">
        <f>'建築限界数値データ　線間左'!A1199</f>
        <v>1350</v>
      </c>
      <c r="B1115">
        <f>'建築限界数値データ　線間左'!B1199</f>
        <v>4673</v>
      </c>
      <c r="D1115">
        <f t="shared" si="374"/>
        <v>60</v>
      </c>
      <c r="E1115">
        <f t="shared" si="375"/>
        <v>300</v>
      </c>
      <c r="F1115">
        <f t="shared" si="376"/>
        <v>-2140</v>
      </c>
      <c r="G1115">
        <f t="shared" si="377"/>
        <v>500</v>
      </c>
      <c r="I1115">
        <f t="shared" si="378"/>
        <v>5.6173268975967375E-2</v>
      </c>
      <c r="J1115">
        <f t="shared" si="379"/>
        <v>76.666666666666671</v>
      </c>
      <c r="L1115">
        <f t="shared" si="380"/>
        <v>1273.3333333333333</v>
      </c>
      <c r="M1115">
        <f t="shared" si="381"/>
        <v>4673</v>
      </c>
      <c r="O1115">
        <f t="shared" si="382"/>
        <v>-866.66666666666674</v>
      </c>
      <c r="P1115">
        <f t="shared" si="383"/>
        <v>4673</v>
      </c>
      <c r="R1115">
        <f t="shared" si="384"/>
        <v>4752.687672371404</v>
      </c>
      <c r="S1115">
        <f t="shared" si="385"/>
        <v>-1.3874173192105519</v>
      </c>
      <c r="T1115">
        <f t="shared" si="386"/>
        <v>1.7541753343792412</v>
      </c>
      <c r="U1115">
        <f t="shared" si="387"/>
        <v>100.50684318588046</v>
      </c>
      <c r="W1115">
        <f t="shared" si="388"/>
        <v>4752.687672371404</v>
      </c>
      <c r="X1115">
        <f t="shared" si="389"/>
        <v>1.8103486033552085</v>
      </c>
      <c r="Y1115">
        <f t="shared" si="390"/>
        <v>103.72533441965655</v>
      </c>
      <c r="AA1115">
        <f t="shared" si="391"/>
        <v>-1127.6593291041006</v>
      </c>
      <c r="AB1115">
        <f t="shared" si="392"/>
        <v>4616.9713610326417</v>
      </c>
      <c r="AD1115">
        <f t="shared" si="393"/>
        <v>-1127.6593291041006</v>
      </c>
      <c r="AE1115">
        <f t="shared" si="394"/>
        <v>-4116.9713610326417</v>
      </c>
      <c r="AG1115">
        <f t="shared" si="395"/>
        <v>4268.6143829208177</v>
      </c>
    </row>
    <row r="1116" spans="1:33" x14ac:dyDescent="0.2">
      <c r="A1116">
        <f>'建築限界数値データ　線間左'!A1200</f>
        <v>1350</v>
      </c>
      <c r="B1116">
        <f>'建築限界数値データ　線間左'!B1200</f>
        <v>4663</v>
      </c>
      <c r="D1116">
        <f t="shared" si="374"/>
        <v>60</v>
      </c>
      <c r="E1116">
        <f t="shared" si="375"/>
        <v>300</v>
      </c>
      <c r="F1116">
        <f t="shared" si="376"/>
        <v>-2140</v>
      </c>
      <c r="G1116">
        <f t="shared" si="377"/>
        <v>500</v>
      </c>
      <c r="I1116">
        <f t="shared" si="378"/>
        <v>5.6173268975967375E-2</v>
      </c>
      <c r="J1116">
        <f t="shared" si="379"/>
        <v>76.666666666666671</v>
      </c>
      <c r="L1116">
        <f t="shared" si="380"/>
        <v>1273.3333333333333</v>
      </c>
      <c r="M1116">
        <f t="shared" si="381"/>
        <v>4663</v>
      </c>
      <c r="O1116">
        <f t="shared" si="382"/>
        <v>-866.66666666666674</v>
      </c>
      <c r="P1116">
        <f t="shared" si="383"/>
        <v>4663</v>
      </c>
      <c r="R1116">
        <f t="shared" si="384"/>
        <v>4742.8556915756053</v>
      </c>
      <c r="S1116">
        <f t="shared" si="385"/>
        <v>-1.3870328399501675</v>
      </c>
      <c r="T1116">
        <f t="shared" si="386"/>
        <v>1.7545598136396257</v>
      </c>
      <c r="U1116">
        <f t="shared" si="387"/>
        <v>100.52887222481081</v>
      </c>
      <c r="W1116">
        <f t="shared" si="388"/>
        <v>4742.8556915756053</v>
      </c>
      <c r="X1116">
        <f t="shared" si="389"/>
        <v>1.810733082615593</v>
      </c>
      <c r="Y1116">
        <f t="shared" si="390"/>
        <v>103.7473634585869</v>
      </c>
      <c r="AA1116">
        <f t="shared" si="391"/>
        <v>-1127.0978917863408</v>
      </c>
      <c r="AB1116">
        <f t="shared" si="392"/>
        <v>4606.987134065158</v>
      </c>
      <c r="AD1116">
        <f t="shared" si="393"/>
        <v>-1127.0978917863408</v>
      </c>
      <c r="AE1116">
        <f t="shared" si="394"/>
        <v>-4106.987134065158</v>
      </c>
      <c r="AG1116">
        <f t="shared" si="395"/>
        <v>4258.8370451387254</v>
      </c>
    </row>
    <row r="1117" spans="1:33" x14ac:dyDescent="0.2">
      <c r="A1117">
        <f>'建築限界数値データ　線間左'!A1201</f>
        <v>1350</v>
      </c>
      <c r="B1117">
        <f>'建築限界数値データ　線間左'!B1201</f>
        <v>4653</v>
      </c>
      <c r="D1117">
        <f t="shared" si="374"/>
        <v>60</v>
      </c>
      <c r="E1117">
        <f t="shared" si="375"/>
        <v>300</v>
      </c>
      <c r="F1117">
        <f t="shared" si="376"/>
        <v>-2140</v>
      </c>
      <c r="G1117">
        <f t="shared" si="377"/>
        <v>500</v>
      </c>
      <c r="I1117">
        <f t="shared" si="378"/>
        <v>5.6173268975967375E-2</v>
      </c>
      <c r="J1117">
        <f t="shared" si="379"/>
        <v>76.666666666666671</v>
      </c>
      <c r="L1117">
        <f t="shared" si="380"/>
        <v>1273.3333333333333</v>
      </c>
      <c r="M1117">
        <f t="shared" si="381"/>
        <v>4653</v>
      </c>
      <c r="O1117">
        <f t="shared" si="382"/>
        <v>-866.66666666666674</v>
      </c>
      <c r="P1117">
        <f t="shared" si="383"/>
        <v>4653</v>
      </c>
      <c r="R1117">
        <f t="shared" si="384"/>
        <v>4733.0244148019256</v>
      </c>
      <c r="S1117">
        <f t="shared" si="385"/>
        <v>-1.3866467633781192</v>
      </c>
      <c r="T1117">
        <f t="shared" si="386"/>
        <v>1.7549458902116739</v>
      </c>
      <c r="U1117">
        <f t="shared" si="387"/>
        <v>100.55099278295805</v>
      </c>
      <c r="W1117">
        <f t="shared" si="388"/>
        <v>4733.0244148019256</v>
      </c>
      <c r="X1117">
        <f t="shared" si="389"/>
        <v>1.8111191591876412</v>
      </c>
      <c r="Y1117">
        <f t="shared" si="390"/>
        <v>103.76948401673414</v>
      </c>
      <c r="AA1117">
        <f t="shared" si="391"/>
        <v>-1126.536454468582</v>
      </c>
      <c r="AB1117">
        <f t="shared" si="392"/>
        <v>4597.0029070976743</v>
      </c>
      <c r="AD1117">
        <f t="shared" si="393"/>
        <v>-1126.536454468582</v>
      </c>
      <c r="AE1117">
        <f t="shared" si="394"/>
        <v>-4097.0029070976743</v>
      </c>
      <c r="AG1117">
        <f t="shared" si="395"/>
        <v>4249.0607437424851</v>
      </c>
    </row>
    <row r="1118" spans="1:33" x14ac:dyDescent="0.2">
      <c r="A1118">
        <f>'建築限界数値データ　線間左'!A1202</f>
        <v>1350</v>
      </c>
      <c r="B1118">
        <f>'建築限界数値データ　線間左'!B1202</f>
        <v>4643</v>
      </c>
      <c r="D1118">
        <f t="shared" si="374"/>
        <v>60</v>
      </c>
      <c r="E1118">
        <f t="shared" si="375"/>
        <v>300</v>
      </c>
      <c r="F1118">
        <f t="shared" si="376"/>
        <v>-2140</v>
      </c>
      <c r="G1118">
        <f t="shared" si="377"/>
        <v>500</v>
      </c>
      <c r="I1118">
        <f t="shared" si="378"/>
        <v>5.6173268975967375E-2</v>
      </c>
      <c r="J1118">
        <f t="shared" si="379"/>
        <v>76.666666666666671</v>
      </c>
      <c r="L1118">
        <f t="shared" si="380"/>
        <v>1273.3333333333333</v>
      </c>
      <c r="M1118">
        <f t="shared" si="381"/>
        <v>4643</v>
      </c>
      <c r="O1118">
        <f t="shared" si="382"/>
        <v>-866.66666666666674</v>
      </c>
      <c r="P1118">
        <f t="shared" si="383"/>
        <v>4643</v>
      </c>
      <c r="R1118">
        <f t="shared" si="384"/>
        <v>4723.1938464466084</v>
      </c>
      <c r="S1118">
        <f t="shared" si="385"/>
        <v>-1.386259079635501</v>
      </c>
      <c r="T1118">
        <f t="shared" si="386"/>
        <v>1.7553335739542921</v>
      </c>
      <c r="U1118">
        <f t="shared" si="387"/>
        <v>100.57320542519591</v>
      </c>
      <c r="W1118">
        <f t="shared" si="388"/>
        <v>4723.1938464466084</v>
      </c>
      <c r="X1118">
        <f t="shared" si="389"/>
        <v>1.8115068429302594</v>
      </c>
      <c r="Y1118">
        <f t="shared" si="390"/>
        <v>103.79169665897199</v>
      </c>
      <c r="AA1118">
        <f t="shared" si="391"/>
        <v>-1125.9750171508224</v>
      </c>
      <c r="AB1118">
        <f t="shared" si="392"/>
        <v>4587.0186801301907</v>
      </c>
      <c r="AD1118">
        <f t="shared" si="393"/>
        <v>-1125.9750171508224</v>
      </c>
      <c r="AE1118">
        <f t="shared" si="394"/>
        <v>-4087.0186801301907</v>
      </c>
      <c r="AG1118">
        <f t="shared" si="395"/>
        <v>4239.2854859021845</v>
      </c>
    </row>
    <row r="1119" spans="1:33" x14ac:dyDescent="0.2">
      <c r="A1119">
        <f>'建築限界数値データ　線間左'!A1203</f>
        <v>1350</v>
      </c>
      <c r="B1119">
        <f>'建築限界数値データ　線間左'!B1203</f>
        <v>4633</v>
      </c>
      <c r="D1119">
        <f t="shared" si="374"/>
        <v>60</v>
      </c>
      <c r="E1119">
        <f t="shared" si="375"/>
        <v>300</v>
      </c>
      <c r="F1119">
        <f t="shared" si="376"/>
        <v>-2140</v>
      </c>
      <c r="G1119">
        <f t="shared" si="377"/>
        <v>500</v>
      </c>
      <c r="I1119">
        <f t="shared" si="378"/>
        <v>5.6173268975967375E-2</v>
      </c>
      <c r="J1119">
        <f t="shared" si="379"/>
        <v>76.666666666666671</v>
      </c>
      <c r="L1119">
        <f t="shared" si="380"/>
        <v>1273.3333333333333</v>
      </c>
      <c r="M1119">
        <f t="shared" si="381"/>
        <v>4633</v>
      </c>
      <c r="O1119">
        <f t="shared" si="382"/>
        <v>-866.66666666666674</v>
      </c>
      <c r="P1119">
        <f t="shared" si="383"/>
        <v>4633</v>
      </c>
      <c r="R1119">
        <f t="shared" si="384"/>
        <v>4713.3639909422564</v>
      </c>
      <c r="S1119">
        <f t="shared" si="385"/>
        <v>-1.3858697787830854</v>
      </c>
      <c r="T1119">
        <f t="shared" si="386"/>
        <v>1.7557228748067077</v>
      </c>
      <c r="U1119">
        <f t="shared" si="387"/>
        <v>100.59551072100017</v>
      </c>
      <c r="W1119">
        <f t="shared" si="388"/>
        <v>4713.3639909422564</v>
      </c>
      <c r="X1119">
        <f t="shared" si="389"/>
        <v>1.8118961437826751</v>
      </c>
      <c r="Y1119">
        <f t="shared" si="390"/>
        <v>103.81400195477626</v>
      </c>
      <c r="AA1119">
        <f t="shared" si="391"/>
        <v>-1125.413579833064</v>
      </c>
      <c r="AB1119">
        <f t="shared" si="392"/>
        <v>4577.034453162707</v>
      </c>
      <c r="AD1119">
        <f t="shared" si="393"/>
        <v>-1125.413579833064</v>
      </c>
      <c r="AE1119">
        <f t="shared" si="394"/>
        <v>-4077.034453162707</v>
      </c>
      <c r="AG1119">
        <f t="shared" si="395"/>
        <v>4229.5112788534334</v>
      </c>
    </row>
    <row r="1120" spans="1:33" x14ac:dyDescent="0.2">
      <c r="A1120">
        <f>'建築限界数値データ　線間左'!A1204</f>
        <v>1350</v>
      </c>
      <c r="B1120">
        <f>'建築限界数値データ　線間左'!B1204</f>
        <v>4623</v>
      </c>
      <c r="D1120">
        <f t="shared" si="374"/>
        <v>60</v>
      </c>
      <c r="E1120">
        <f t="shared" si="375"/>
        <v>300</v>
      </c>
      <c r="F1120">
        <f t="shared" si="376"/>
        <v>-2140</v>
      </c>
      <c r="G1120">
        <f t="shared" si="377"/>
        <v>500</v>
      </c>
      <c r="I1120">
        <f t="shared" si="378"/>
        <v>5.6173268975967375E-2</v>
      </c>
      <c r="J1120">
        <f t="shared" si="379"/>
        <v>76.666666666666671</v>
      </c>
      <c r="L1120">
        <f t="shared" si="380"/>
        <v>1273.3333333333333</v>
      </c>
      <c r="M1120">
        <f t="shared" si="381"/>
        <v>4623</v>
      </c>
      <c r="O1120">
        <f t="shared" si="382"/>
        <v>-866.66666666666674</v>
      </c>
      <c r="P1120">
        <f t="shared" si="383"/>
        <v>4623</v>
      </c>
      <c r="R1120">
        <f t="shared" si="384"/>
        <v>4703.5348527582009</v>
      </c>
      <c r="S1120">
        <f t="shared" si="385"/>
        <v>-1.3854788508005158</v>
      </c>
      <c r="T1120">
        <f t="shared" si="386"/>
        <v>1.7561138027892773</v>
      </c>
      <c r="U1120">
        <f t="shared" si="387"/>
        <v>100.61790924449495</v>
      </c>
      <c r="W1120">
        <f t="shared" si="388"/>
        <v>4703.5348527582009</v>
      </c>
      <c r="X1120">
        <f t="shared" si="389"/>
        <v>1.8122870717652446</v>
      </c>
      <c r="Y1120">
        <f t="shared" si="390"/>
        <v>103.83640047827105</v>
      </c>
      <c r="AA1120">
        <f t="shared" si="391"/>
        <v>-1124.8521425153046</v>
      </c>
      <c r="AB1120">
        <f t="shared" si="392"/>
        <v>4567.0502261952233</v>
      </c>
      <c r="AD1120">
        <f t="shared" si="393"/>
        <v>-1124.8521425153046</v>
      </c>
      <c r="AE1120">
        <f t="shared" si="394"/>
        <v>-4067.0502261952233</v>
      </c>
      <c r="AG1120">
        <f t="shared" si="395"/>
        <v>4219.7381298980972</v>
      </c>
    </row>
    <row r="1121" spans="1:33" x14ac:dyDescent="0.2">
      <c r="A1121">
        <f>'建築限界数値データ　線間左'!A1205</f>
        <v>1350</v>
      </c>
      <c r="B1121">
        <f>'建築限界数値データ　線間左'!B1205</f>
        <v>4613</v>
      </c>
      <c r="D1121">
        <f t="shared" si="374"/>
        <v>60</v>
      </c>
      <c r="E1121">
        <f t="shared" si="375"/>
        <v>300</v>
      </c>
      <c r="F1121">
        <f t="shared" si="376"/>
        <v>-2140</v>
      </c>
      <c r="G1121">
        <f t="shared" si="377"/>
        <v>500</v>
      </c>
      <c r="I1121">
        <f t="shared" si="378"/>
        <v>5.6173268975967375E-2</v>
      </c>
      <c r="J1121">
        <f t="shared" si="379"/>
        <v>76.666666666666671</v>
      </c>
      <c r="L1121">
        <f t="shared" si="380"/>
        <v>1273.3333333333333</v>
      </c>
      <c r="M1121">
        <f t="shared" si="381"/>
        <v>4613</v>
      </c>
      <c r="O1121">
        <f t="shared" si="382"/>
        <v>-866.66666666666674</v>
      </c>
      <c r="P1121">
        <f t="shared" si="383"/>
        <v>4613</v>
      </c>
      <c r="R1121">
        <f t="shared" si="384"/>
        <v>4693.7064364008866</v>
      </c>
      <c r="S1121">
        <f t="shared" si="385"/>
        <v>-1.3850862855854869</v>
      </c>
      <c r="T1121">
        <f t="shared" si="386"/>
        <v>1.7565063680043063</v>
      </c>
      <c r="U1121">
        <f t="shared" si="387"/>
        <v>100.64040157449976</v>
      </c>
      <c r="W1121">
        <f t="shared" si="388"/>
        <v>4693.7064364008866</v>
      </c>
      <c r="X1121">
        <f t="shared" si="389"/>
        <v>1.8126796369802736</v>
      </c>
      <c r="Y1121">
        <f t="shared" si="390"/>
        <v>103.85889280827585</v>
      </c>
      <c r="AA1121">
        <f t="shared" si="391"/>
        <v>-1124.2907051975449</v>
      </c>
      <c r="AB1121">
        <f t="shared" si="392"/>
        <v>4557.0659992277397</v>
      </c>
      <c r="AD1121">
        <f t="shared" si="393"/>
        <v>-1124.2907051975449</v>
      </c>
      <c r="AE1121">
        <f t="shared" si="394"/>
        <v>-4057.0659992277397</v>
      </c>
      <c r="AG1121">
        <f t="shared" si="395"/>
        <v>4209.9660464050503</v>
      </c>
    </row>
    <row r="1122" spans="1:33" x14ac:dyDescent="0.2">
      <c r="A1122">
        <f>'建築限界数値データ　線間左'!A1206</f>
        <v>1350</v>
      </c>
      <c r="B1122">
        <f>'建築限界数値データ　線間左'!B1206</f>
        <v>4603</v>
      </c>
      <c r="D1122">
        <f t="shared" si="374"/>
        <v>60</v>
      </c>
      <c r="E1122">
        <f t="shared" si="375"/>
        <v>300</v>
      </c>
      <c r="F1122">
        <f t="shared" si="376"/>
        <v>-2140</v>
      </c>
      <c r="G1122">
        <f t="shared" si="377"/>
        <v>500</v>
      </c>
      <c r="I1122">
        <f t="shared" si="378"/>
        <v>5.6173268975967375E-2</v>
      </c>
      <c r="J1122">
        <f t="shared" si="379"/>
        <v>76.666666666666671</v>
      </c>
      <c r="L1122">
        <f t="shared" si="380"/>
        <v>1273.3333333333333</v>
      </c>
      <c r="M1122">
        <f t="shared" si="381"/>
        <v>4603</v>
      </c>
      <c r="O1122">
        <f t="shared" si="382"/>
        <v>-866.66666666666674</v>
      </c>
      <c r="P1122">
        <f t="shared" si="383"/>
        <v>4603</v>
      </c>
      <c r="R1122">
        <f t="shared" si="384"/>
        <v>4683.8787464142488</v>
      </c>
      <c r="S1122">
        <f t="shared" si="385"/>
        <v>-1.3846920729529155</v>
      </c>
      <c r="T1122">
        <f t="shared" si="386"/>
        <v>1.7569005806368776</v>
      </c>
      <c r="U1122">
        <f t="shared" si="387"/>
        <v>100.66298829457685</v>
      </c>
      <c r="W1122">
        <f t="shared" si="388"/>
        <v>4683.8787464142488</v>
      </c>
      <c r="X1122">
        <f t="shared" si="389"/>
        <v>1.8130738496128449</v>
      </c>
      <c r="Y1122">
        <f t="shared" si="390"/>
        <v>103.88147952835294</v>
      </c>
      <c r="AA1122">
        <f t="shared" si="391"/>
        <v>-1123.7292678797862</v>
      </c>
      <c r="AB1122">
        <f t="shared" si="392"/>
        <v>4547.0817722602569</v>
      </c>
      <c r="AD1122">
        <f t="shared" si="393"/>
        <v>-1123.7292678797862</v>
      </c>
      <c r="AE1122">
        <f t="shared" si="394"/>
        <v>-4047.0817722602569</v>
      </c>
      <c r="AG1122">
        <f t="shared" si="395"/>
        <v>4200.1950358109398</v>
      </c>
    </row>
    <row r="1123" spans="1:33" x14ac:dyDescent="0.2">
      <c r="A1123">
        <f>'建築限界数値データ　線間左'!A1207</f>
        <v>1350</v>
      </c>
      <c r="B1123">
        <f>'建築限界数値データ　線間左'!B1207</f>
        <v>4593</v>
      </c>
      <c r="D1123">
        <f t="shared" si="374"/>
        <v>60</v>
      </c>
      <c r="E1123">
        <f t="shared" si="375"/>
        <v>300</v>
      </c>
      <c r="F1123">
        <f t="shared" si="376"/>
        <v>-2140</v>
      </c>
      <c r="G1123">
        <f t="shared" si="377"/>
        <v>500</v>
      </c>
      <c r="I1123">
        <f t="shared" si="378"/>
        <v>5.6173268975967375E-2</v>
      </c>
      <c r="J1123">
        <f t="shared" si="379"/>
        <v>76.666666666666671</v>
      </c>
      <c r="L1123">
        <f t="shared" si="380"/>
        <v>1273.3333333333333</v>
      </c>
      <c r="M1123">
        <f t="shared" si="381"/>
        <v>4593</v>
      </c>
      <c r="O1123">
        <f t="shared" si="382"/>
        <v>-866.66666666666674</v>
      </c>
      <c r="P1123">
        <f t="shared" si="383"/>
        <v>4593</v>
      </c>
      <c r="R1123">
        <f t="shared" si="384"/>
        <v>4674.0517873801009</v>
      </c>
      <c r="S1123">
        <f t="shared" si="385"/>
        <v>-1.3842962026341035</v>
      </c>
      <c r="T1123">
        <f t="shared" si="386"/>
        <v>1.7572964509556896</v>
      </c>
      <c r="U1123">
        <f t="shared" si="387"/>
        <v>100.68566999307929</v>
      </c>
      <c r="W1123">
        <f t="shared" si="388"/>
        <v>4674.0517873801009</v>
      </c>
      <c r="X1123">
        <f t="shared" si="389"/>
        <v>1.813469719931657</v>
      </c>
      <c r="Y1123">
        <f t="shared" si="390"/>
        <v>103.90416122685538</v>
      </c>
      <c r="AA1123">
        <f t="shared" si="391"/>
        <v>-1123.1678305620269</v>
      </c>
      <c r="AB1123">
        <f t="shared" si="392"/>
        <v>4537.0975452927732</v>
      </c>
      <c r="AD1123">
        <f t="shared" si="393"/>
        <v>-1123.1678305620269</v>
      </c>
      <c r="AE1123">
        <f t="shared" si="394"/>
        <v>-4037.0975452927732</v>
      </c>
      <c r="AG1123">
        <f t="shared" si="395"/>
        <v>4190.4251056209496</v>
      </c>
    </row>
    <row r="1124" spans="1:33" x14ac:dyDescent="0.2">
      <c r="A1124">
        <f>'建築限界数値データ　線間左'!A1208</f>
        <v>1350</v>
      </c>
      <c r="B1124">
        <f>'建築限界数値データ　線間左'!B1208</f>
        <v>4583</v>
      </c>
      <c r="D1124">
        <f t="shared" si="374"/>
        <v>60</v>
      </c>
      <c r="E1124">
        <f t="shared" si="375"/>
        <v>300</v>
      </c>
      <c r="F1124">
        <f t="shared" si="376"/>
        <v>-2140</v>
      </c>
      <c r="G1124">
        <f t="shared" si="377"/>
        <v>500</v>
      </c>
      <c r="I1124">
        <f t="shared" si="378"/>
        <v>5.6173268975967375E-2</v>
      </c>
      <c r="J1124">
        <f t="shared" si="379"/>
        <v>76.666666666666671</v>
      </c>
      <c r="L1124">
        <f t="shared" si="380"/>
        <v>1273.3333333333333</v>
      </c>
      <c r="M1124">
        <f t="shared" si="381"/>
        <v>4583</v>
      </c>
      <c r="O1124">
        <f t="shared" si="382"/>
        <v>-866.66666666666674</v>
      </c>
      <c r="P1124">
        <f t="shared" si="383"/>
        <v>4583</v>
      </c>
      <c r="R1124">
        <f t="shared" si="384"/>
        <v>4664.2255639185278</v>
      </c>
      <c r="S1124">
        <f t="shared" si="385"/>
        <v>-1.3838986642758875</v>
      </c>
      <c r="T1124">
        <f t="shared" si="386"/>
        <v>1.7576939893139056</v>
      </c>
      <c r="U1124">
        <f t="shared" si="387"/>
        <v>100.70844726319962</v>
      </c>
      <c r="W1124">
        <f t="shared" si="388"/>
        <v>4664.2255639185278</v>
      </c>
      <c r="X1124">
        <f t="shared" si="389"/>
        <v>1.8138672582898729</v>
      </c>
      <c r="Y1124">
        <f t="shared" si="390"/>
        <v>103.92693849697571</v>
      </c>
      <c r="AA1124">
        <f t="shared" si="391"/>
        <v>-1122.6063932442678</v>
      </c>
      <c r="AB1124">
        <f t="shared" si="392"/>
        <v>4527.1133183252887</v>
      </c>
      <c r="AD1124">
        <f t="shared" si="393"/>
        <v>-1122.6063932442678</v>
      </c>
      <c r="AE1124">
        <f t="shared" si="394"/>
        <v>-4027.1133183252887</v>
      </c>
      <c r="AG1124">
        <f t="shared" si="395"/>
        <v>4180.656263409589</v>
      </c>
    </row>
    <row r="1125" spans="1:33" x14ac:dyDescent="0.2">
      <c r="A1125">
        <f>'建築限界数値データ　線間左'!A1209</f>
        <v>1350</v>
      </c>
      <c r="B1125">
        <f>'建築限界数値データ　線間左'!B1209</f>
        <v>4573</v>
      </c>
      <c r="D1125">
        <f t="shared" si="374"/>
        <v>60</v>
      </c>
      <c r="E1125">
        <f t="shared" si="375"/>
        <v>300</v>
      </c>
      <c r="F1125">
        <f t="shared" si="376"/>
        <v>-2140</v>
      </c>
      <c r="G1125">
        <f t="shared" si="377"/>
        <v>500</v>
      </c>
      <c r="I1125">
        <f t="shared" si="378"/>
        <v>5.6173268975967375E-2</v>
      </c>
      <c r="J1125">
        <f t="shared" si="379"/>
        <v>76.666666666666671</v>
      </c>
      <c r="L1125">
        <f t="shared" si="380"/>
        <v>1273.3333333333333</v>
      </c>
      <c r="M1125">
        <f t="shared" si="381"/>
        <v>4573</v>
      </c>
      <c r="O1125">
        <f t="shared" si="382"/>
        <v>-866.66666666666674</v>
      </c>
      <c r="P1125">
        <f t="shared" si="383"/>
        <v>4573</v>
      </c>
      <c r="R1125">
        <f t="shared" si="384"/>
        <v>4654.400080688285</v>
      </c>
      <c r="S1125">
        <f t="shared" si="385"/>
        <v>-1.383499447439781</v>
      </c>
      <c r="T1125">
        <f t="shared" si="386"/>
        <v>1.7580932061500121</v>
      </c>
      <c r="U1125">
        <f t="shared" si="387"/>
        <v>100.73132070301908</v>
      </c>
      <c r="W1125">
        <f t="shared" si="388"/>
        <v>4654.400080688285</v>
      </c>
      <c r="X1125">
        <f t="shared" si="389"/>
        <v>1.8142664751259794</v>
      </c>
      <c r="Y1125">
        <f t="shared" si="390"/>
        <v>103.94981193679517</v>
      </c>
      <c r="AA1125">
        <f t="shared" si="391"/>
        <v>-1122.0449559265091</v>
      </c>
      <c r="AB1125">
        <f t="shared" si="392"/>
        <v>4517.1290913578059</v>
      </c>
      <c r="AD1125">
        <f t="shared" si="393"/>
        <v>-1122.0449559265091</v>
      </c>
      <c r="AE1125">
        <f t="shared" si="394"/>
        <v>-4017.1290913578059</v>
      </c>
      <c r="AG1125">
        <f t="shared" si="395"/>
        <v>4170.8885168214838</v>
      </c>
    </row>
    <row r="1126" spans="1:33" x14ac:dyDescent="0.2">
      <c r="A1126">
        <f>'建築限界数値データ　線間左'!A1210</f>
        <v>1350</v>
      </c>
      <c r="B1126">
        <f>'建築限界数値データ　線間左'!B1210</f>
        <v>4563</v>
      </c>
      <c r="D1126">
        <f t="shared" si="374"/>
        <v>60</v>
      </c>
      <c r="E1126">
        <f t="shared" si="375"/>
        <v>300</v>
      </c>
      <c r="F1126">
        <f t="shared" si="376"/>
        <v>-2140</v>
      </c>
      <c r="G1126">
        <f t="shared" si="377"/>
        <v>500</v>
      </c>
      <c r="I1126">
        <f t="shared" si="378"/>
        <v>5.6173268975967375E-2</v>
      </c>
      <c r="J1126">
        <f t="shared" si="379"/>
        <v>76.666666666666671</v>
      </c>
      <c r="L1126">
        <f t="shared" si="380"/>
        <v>1273.3333333333333</v>
      </c>
      <c r="M1126">
        <f t="shared" si="381"/>
        <v>4563</v>
      </c>
      <c r="O1126">
        <f t="shared" si="382"/>
        <v>-866.66666666666674</v>
      </c>
      <c r="P1126">
        <f t="shared" si="383"/>
        <v>4563</v>
      </c>
      <c r="R1126">
        <f t="shared" si="384"/>
        <v>4644.5753423871929</v>
      </c>
      <c r="S1126">
        <f t="shared" si="385"/>
        <v>-1.3830985416011052</v>
      </c>
      <c r="T1126">
        <f t="shared" si="386"/>
        <v>1.7584941119886879</v>
      </c>
      <c r="U1126">
        <f t="shared" si="387"/>
        <v>100.75429091555735</v>
      </c>
      <c r="W1126">
        <f t="shared" si="388"/>
        <v>4644.5753423871929</v>
      </c>
      <c r="X1126">
        <f t="shared" si="389"/>
        <v>1.8146673809646552</v>
      </c>
      <c r="Y1126">
        <f t="shared" si="390"/>
        <v>103.97278214933344</v>
      </c>
      <c r="AA1126">
        <f t="shared" si="391"/>
        <v>-1121.4835186087491</v>
      </c>
      <c r="AB1126">
        <f t="shared" si="392"/>
        <v>4507.1448643903213</v>
      </c>
      <c r="AD1126">
        <f t="shared" si="393"/>
        <v>-1121.4835186087491</v>
      </c>
      <c r="AE1126">
        <f t="shared" si="394"/>
        <v>-4007.1448643903213</v>
      </c>
      <c r="AG1126">
        <f t="shared" si="395"/>
        <v>4161.1218735721723</v>
      </c>
    </row>
    <row r="1127" spans="1:33" x14ac:dyDescent="0.2">
      <c r="A1127">
        <f>'建築限界数値データ　線間左'!A1211</f>
        <v>1350</v>
      </c>
      <c r="B1127">
        <f>'建築限界数値データ　線間左'!B1211</f>
        <v>4553</v>
      </c>
      <c r="D1127">
        <f t="shared" si="374"/>
        <v>60</v>
      </c>
      <c r="E1127">
        <f t="shared" si="375"/>
        <v>300</v>
      </c>
      <c r="F1127">
        <f t="shared" si="376"/>
        <v>-2140</v>
      </c>
      <c r="G1127">
        <f t="shared" si="377"/>
        <v>500</v>
      </c>
      <c r="I1127">
        <f t="shared" si="378"/>
        <v>5.6173268975967375E-2</v>
      </c>
      <c r="J1127">
        <f t="shared" si="379"/>
        <v>76.666666666666671</v>
      </c>
      <c r="L1127">
        <f t="shared" si="380"/>
        <v>1273.3333333333333</v>
      </c>
      <c r="M1127">
        <f t="shared" si="381"/>
        <v>4553</v>
      </c>
      <c r="O1127">
        <f t="shared" si="382"/>
        <v>-866.66666666666674</v>
      </c>
      <c r="P1127">
        <f t="shared" si="383"/>
        <v>4553</v>
      </c>
      <c r="R1127">
        <f t="shared" si="384"/>
        <v>4634.7513537525519</v>
      </c>
      <c r="S1127">
        <f t="shared" si="385"/>
        <v>-1.3826959361481082</v>
      </c>
      <c r="T1127">
        <f t="shared" si="386"/>
        <v>1.758896717441685</v>
      </c>
      <c r="U1127">
        <f t="shared" si="387"/>
        <v>100.77735850882304</v>
      </c>
      <c r="W1127">
        <f t="shared" si="388"/>
        <v>4634.7513537525519</v>
      </c>
      <c r="X1127">
        <f t="shared" si="389"/>
        <v>1.8150699864176523</v>
      </c>
      <c r="Y1127">
        <f t="shared" si="390"/>
        <v>103.99584974259913</v>
      </c>
      <c r="AA1127">
        <f t="shared" si="391"/>
        <v>-1120.92208129099</v>
      </c>
      <c r="AB1127">
        <f t="shared" si="392"/>
        <v>4497.1606374228377</v>
      </c>
      <c r="AD1127">
        <f t="shared" si="393"/>
        <v>-1120.92208129099</v>
      </c>
      <c r="AE1127">
        <f t="shared" si="394"/>
        <v>-3997.1606374228377</v>
      </c>
      <c r="AG1127">
        <f t="shared" si="395"/>
        <v>4151.3563414489336</v>
      </c>
    </row>
    <row r="1128" spans="1:33" x14ac:dyDescent="0.2">
      <c r="A1128">
        <f>'建築限界数値データ　線間左'!A1212</f>
        <v>1350</v>
      </c>
      <c r="B1128">
        <f>'建築限界数値データ　線間左'!B1212</f>
        <v>4543</v>
      </c>
      <c r="D1128">
        <f t="shared" si="374"/>
        <v>60</v>
      </c>
      <c r="E1128">
        <f t="shared" si="375"/>
        <v>300</v>
      </c>
      <c r="F1128">
        <f t="shared" si="376"/>
        <v>-2140</v>
      </c>
      <c r="G1128">
        <f t="shared" si="377"/>
        <v>500</v>
      </c>
      <c r="I1128">
        <f t="shared" si="378"/>
        <v>5.6173268975967375E-2</v>
      </c>
      <c r="J1128">
        <f t="shared" si="379"/>
        <v>76.666666666666671</v>
      </c>
      <c r="L1128">
        <f t="shared" si="380"/>
        <v>1273.3333333333333</v>
      </c>
      <c r="M1128">
        <f t="shared" si="381"/>
        <v>4543</v>
      </c>
      <c r="O1128">
        <f t="shared" si="382"/>
        <v>-866.66666666666674</v>
      </c>
      <c r="P1128">
        <f t="shared" si="383"/>
        <v>4543</v>
      </c>
      <c r="R1128">
        <f t="shared" si="384"/>
        <v>4624.9281195615476</v>
      </c>
      <c r="S1128">
        <f t="shared" si="385"/>
        <v>-1.3822916203810756</v>
      </c>
      <c r="T1128">
        <f t="shared" si="386"/>
        <v>1.7593010332087176</v>
      </c>
      <c r="U1128">
        <f t="shared" si="387"/>
        <v>100.8005240958646</v>
      </c>
      <c r="W1128">
        <f t="shared" si="388"/>
        <v>4624.9281195615476</v>
      </c>
      <c r="X1128">
        <f t="shared" si="389"/>
        <v>1.8154743021846849</v>
      </c>
      <c r="Y1128">
        <f t="shared" si="390"/>
        <v>104.01901532964069</v>
      </c>
      <c r="AA1128">
        <f t="shared" si="391"/>
        <v>-1120.3606439732309</v>
      </c>
      <c r="AB1128">
        <f t="shared" si="392"/>
        <v>4487.1764104553549</v>
      </c>
      <c r="AD1128">
        <f t="shared" si="393"/>
        <v>-1120.3606439732309</v>
      </c>
      <c r="AE1128">
        <f t="shared" si="394"/>
        <v>-3987.1764104553549</v>
      </c>
      <c r="AG1128">
        <f t="shared" si="395"/>
        <v>4141.5919283115954</v>
      </c>
    </row>
    <row r="1129" spans="1:33" x14ac:dyDescent="0.2">
      <c r="A1129">
        <f>'建築限界数値データ　線間左'!A1213</f>
        <v>1350</v>
      </c>
      <c r="B1129">
        <f>'建築限界数値データ　線間左'!B1213</f>
        <v>4533</v>
      </c>
      <c r="D1129">
        <f t="shared" si="374"/>
        <v>60</v>
      </c>
      <c r="E1129">
        <f t="shared" si="375"/>
        <v>300</v>
      </c>
      <c r="F1129">
        <f t="shared" si="376"/>
        <v>-2140</v>
      </c>
      <c r="G1129">
        <f t="shared" si="377"/>
        <v>500</v>
      </c>
      <c r="I1129">
        <f t="shared" si="378"/>
        <v>5.6173268975967375E-2</v>
      </c>
      <c r="J1129">
        <f t="shared" si="379"/>
        <v>76.666666666666671</v>
      </c>
      <c r="L1129">
        <f t="shared" si="380"/>
        <v>1273.3333333333333</v>
      </c>
      <c r="M1129">
        <f t="shared" si="381"/>
        <v>4533</v>
      </c>
      <c r="O1129">
        <f t="shared" si="382"/>
        <v>-866.66666666666674</v>
      </c>
      <c r="P1129">
        <f t="shared" si="383"/>
        <v>4533</v>
      </c>
      <c r="R1129">
        <f t="shared" si="384"/>
        <v>4615.1056446316707</v>
      </c>
      <c r="S1129">
        <f t="shared" si="385"/>
        <v>-1.3818855835114292</v>
      </c>
      <c r="T1129">
        <f t="shared" si="386"/>
        <v>1.7597070700783639</v>
      </c>
      <c r="U1129">
        <f t="shared" si="387"/>
        <v>100.82378829482204</v>
      </c>
      <c r="W1129">
        <f t="shared" si="388"/>
        <v>4615.1056446316707</v>
      </c>
      <c r="X1129">
        <f t="shared" si="389"/>
        <v>1.8158803390543312</v>
      </c>
      <c r="Y1129">
        <f t="shared" si="390"/>
        <v>104.04227952859813</v>
      </c>
      <c r="AA1129">
        <f t="shared" si="391"/>
        <v>-1119.7992066554718</v>
      </c>
      <c r="AB1129">
        <f t="shared" si="392"/>
        <v>4477.1921834878704</v>
      </c>
      <c r="AD1129">
        <f t="shared" si="393"/>
        <v>-1119.7992066554718</v>
      </c>
      <c r="AE1129">
        <f t="shared" si="394"/>
        <v>-3977.1921834878704</v>
      </c>
      <c r="AG1129">
        <f t="shared" si="395"/>
        <v>4131.8286420933819</v>
      </c>
    </row>
    <row r="1130" spans="1:33" x14ac:dyDescent="0.2">
      <c r="A1130">
        <f>'建築限界数値データ　線間左'!A1214</f>
        <v>1350</v>
      </c>
      <c r="B1130">
        <f>'建築限界数値データ　線間左'!B1214</f>
        <v>4523</v>
      </c>
      <c r="D1130">
        <f t="shared" si="374"/>
        <v>60</v>
      </c>
      <c r="E1130">
        <f t="shared" si="375"/>
        <v>300</v>
      </c>
      <c r="F1130">
        <f t="shared" si="376"/>
        <v>-2140</v>
      </c>
      <c r="G1130">
        <f t="shared" si="377"/>
        <v>500</v>
      </c>
      <c r="I1130">
        <f t="shared" si="378"/>
        <v>5.6173268975967375E-2</v>
      </c>
      <c r="J1130">
        <f t="shared" si="379"/>
        <v>76.666666666666671</v>
      </c>
      <c r="L1130">
        <f t="shared" si="380"/>
        <v>1273.3333333333333</v>
      </c>
      <c r="M1130">
        <f t="shared" si="381"/>
        <v>4523</v>
      </c>
      <c r="O1130">
        <f t="shared" si="382"/>
        <v>-866.66666666666674</v>
      </c>
      <c r="P1130">
        <f t="shared" si="383"/>
        <v>4523</v>
      </c>
      <c r="R1130">
        <f t="shared" si="384"/>
        <v>4605.2839338211397</v>
      </c>
      <c r="S1130">
        <f t="shared" si="385"/>
        <v>-1.3814778146608149</v>
      </c>
      <c r="T1130">
        <f t="shared" si="386"/>
        <v>1.7601148389289782</v>
      </c>
      <c r="U1130">
        <f t="shared" si="387"/>
        <v>100.84715172897916</v>
      </c>
      <c r="W1130">
        <f t="shared" si="388"/>
        <v>4605.2839338211397</v>
      </c>
      <c r="X1130">
        <f t="shared" si="389"/>
        <v>1.8162881079049455</v>
      </c>
      <c r="Y1130">
        <f t="shared" si="390"/>
        <v>104.06564296275522</v>
      </c>
      <c r="AA1130">
        <f t="shared" si="391"/>
        <v>-1119.2377693377125</v>
      </c>
      <c r="AB1130">
        <f t="shared" si="392"/>
        <v>4467.2079565203876</v>
      </c>
      <c r="AD1130">
        <f t="shared" si="393"/>
        <v>-1119.2377693377125</v>
      </c>
      <c r="AE1130">
        <f t="shared" si="394"/>
        <v>-3967.2079565203876</v>
      </c>
      <c r="AG1130">
        <f t="shared" si="395"/>
        <v>4122.0664908017588</v>
      </c>
    </row>
    <row r="1131" spans="1:33" x14ac:dyDescent="0.2">
      <c r="A1131">
        <f>'建築限界数値データ　線間左'!A1215</f>
        <v>1350</v>
      </c>
      <c r="B1131">
        <f>'建築限界数値データ　線間左'!B1215</f>
        <v>4513</v>
      </c>
      <c r="D1131">
        <f t="shared" si="374"/>
        <v>60</v>
      </c>
      <c r="E1131">
        <f t="shared" si="375"/>
        <v>300</v>
      </c>
      <c r="F1131">
        <f t="shared" si="376"/>
        <v>-2140</v>
      </c>
      <c r="G1131">
        <f t="shared" si="377"/>
        <v>500</v>
      </c>
      <c r="I1131">
        <f t="shared" si="378"/>
        <v>5.6173268975967375E-2</v>
      </c>
      <c r="J1131">
        <f t="shared" si="379"/>
        <v>76.666666666666671</v>
      </c>
      <c r="L1131">
        <f t="shared" si="380"/>
        <v>1273.3333333333333</v>
      </c>
      <c r="M1131">
        <f t="shared" si="381"/>
        <v>4513</v>
      </c>
      <c r="O1131">
        <f t="shared" si="382"/>
        <v>-866.66666666666674</v>
      </c>
      <c r="P1131">
        <f t="shared" si="383"/>
        <v>4513</v>
      </c>
      <c r="R1131">
        <f t="shared" si="384"/>
        <v>4595.4629920293246</v>
      </c>
      <c r="S1131">
        <f t="shared" si="385"/>
        <v>-1.3810683028601787</v>
      </c>
      <c r="T1131">
        <f t="shared" si="386"/>
        <v>1.7605243507296144</v>
      </c>
      <c r="U1131">
        <f t="shared" si="387"/>
        <v>100.8706150268164</v>
      </c>
      <c r="W1131">
        <f t="shared" si="388"/>
        <v>4595.4629920293246</v>
      </c>
      <c r="X1131">
        <f t="shared" si="389"/>
        <v>1.8166976197055817</v>
      </c>
      <c r="Y1131">
        <f t="shared" si="390"/>
        <v>104.08910626059249</v>
      </c>
      <c r="AA1131">
        <f t="shared" si="391"/>
        <v>-1118.6763320199539</v>
      </c>
      <c r="AB1131">
        <f t="shared" si="392"/>
        <v>4457.2237295529039</v>
      </c>
      <c r="AD1131">
        <f t="shared" si="393"/>
        <v>-1118.6763320199539</v>
      </c>
      <c r="AE1131">
        <f t="shared" si="394"/>
        <v>-3957.2237295529039</v>
      </c>
      <c r="AG1131">
        <f t="shared" si="395"/>
        <v>4112.3054825192903</v>
      </c>
    </row>
    <row r="1132" spans="1:33" x14ac:dyDescent="0.2">
      <c r="A1132">
        <f>'建築限界数値データ　線間左'!A1216</f>
        <v>1350</v>
      </c>
      <c r="B1132">
        <f>'建築限界数値データ　線間左'!B1216</f>
        <v>4503</v>
      </c>
      <c r="D1132">
        <f t="shared" si="374"/>
        <v>60</v>
      </c>
      <c r="E1132">
        <f t="shared" si="375"/>
        <v>300</v>
      </c>
      <c r="F1132">
        <f t="shared" si="376"/>
        <v>-2140</v>
      </c>
      <c r="G1132">
        <f t="shared" si="377"/>
        <v>500</v>
      </c>
      <c r="I1132">
        <f t="shared" si="378"/>
        <v>5.6173268975967375E-2</v>
      </c>
      <c r="J1132">
        <f t="shared" si="379"/>
        <v>76.666666666666671</v>
      </c>
      <c r="L1132">
        <f t="shared" si="380"/>
        <v>1273.3333333333333</v>
      </c>
      <c r="M1132">
        <f t="shared" si="381"/>
        <v>4503</v>
      </c>
      <c r="O1132">
        <f t="shared" si="382"/>
        <v>-866.66666666666674</v>
      </c>
      <c r="P1132">
        <f t="shared" si="383"/>
        <v>4503</v>
      </c>
      <c r="R1132">
        <f t="shared" si="384"/>
        <v>4585.6428241971826</v>
      </c>
      <c r="S1132">
        <f t="shared" si="385"/>
        <v>-1.3806570370488338</v>
      </c>
      <c r="T1132">
        <f t="shared" si="386"/>
        <v>1.7609356165409593</v>
      </c>
      <c r="U1132">
        <f t="shared" si="387"/>
        <v>100.89417882206449</v>
      </c>
      <c r="W1132">
        <f t="shared" si="388"/>
        <v>4585.6428241971826</v>
      </c>
      <c r="X1132">
        <f t="shared" si="389"/>
        <v>1.8171088855169266</v>
      </c>
      <c r="Y1132">
        <f t="shared" si="390"/>
        <v>104.11267005584058</v>
      </c>
      <c r="AA1132">
        <f t="shared" si="391"/>
        <v>-1118.1148947021943</v>
      </c>
      <c r="AB1132">
        <f t="shared" si="392"/>
        <v>4447.2395025854194</v>
      </c>
      <c r="AD1132">
        <f t="shared" si="393"/>
        <v>-1118.1148947021943</v>
      </c>
      <c r="AE1132">
        <f t="shared" si="394"/>
        <v>-3947.2395025854194</v>
      </c>
      <c r="AG1132">
        <f t="shared" si="395"/>
        <v>4102.5456254045102</v>
      </c>
    </row>
    <row r="1133" spans="1:33" x14ac:dyDescent="0.2">
      <c r="A1133">
        <f>'建築限界数値データ　線間左'!A1217</f>
        <v>1350</v>
      </c>
      <c r="B1133">
        <f>'建築限界数値データ　線間左'!B1217</f>
        <v>4493</v>
      </c>
      <c r="D1133">
        <f t="shared" si="374"/>
        <v>60</v>
      </c>
      <c r="E1133">
        <f t="shared" si="375"/>
        <v>300</v>
      </c>
      <c r="F1133">
        <f t="shared" si="376"/>
        <v>-2140</v>
      </c>
      <c r="G1133">
        <f t="shared" si="377"/>
        <v>500</v>
      </c>
      <c r="I1133">
        <f t="shared" si="378"/>
        <v>5.6173268975967375E-2</v>
      </c>
      <c r="J1133">
        <f t="shared" si="379"/>
        <v>76.666666666666671</v>
      </c>
      <c r="L1133">
        <f t="shared" si="380"/>
        <v>1273.3333333333333</v>
      </c>
      <c r="M1133">
        <f t="shared" si="381"/>
        <v>4493</v>
      </c>
      <c r="O1133">
        <f t="shared" si="382"/>
        <v>-866.66666666666674</v>
      </c>
      <c r="P1133">
        <f t="shared" si="383"/>
        <v>4493</v>
      </c>
      <c r="R1133">
        <f t="shared" si="384"/>
        <v>4575.823435307695</v>
      </c>
      <c r="S1133">
        <f t="shared" si="385"/>
        <v>-1.3802440060735128</v>
      </c>
      <c r="T1133">
        <f t="shared" si="386"/>
        <v>1.7613486475162803</v>
      </c>
      <c r="U1133">
        <f t="shared" si="387"/>
        <v>100.91784375375855</v>
      </c>
      <c r="W1133">
        <f t="shared" si="388"/>
        <v>4575.823435307695</v>
      </c>
      <c r="X1133">
        <f t="shared" si="389"/>
        <v>1.8175219164922476</v>
      </c>
      <c r="Y1133">
        <f t="shared" si="390"/>
        <v>104.13633498753464</v>
      </c>
      <c r="AA1133">
        <f t="shared" si="391"/>
        <v>-1117.5534573844357</v>
      </c>
      <c r="AB1133">
        <f t="shared" si="392"/>
        <v>4437.2552756179366</v>
      </c>
      <c r="AD1133">
        <f t="shared" si="393"/>
        <v>-1117.5534573844357</v>
      </c>
      <c r="AE1133">
        <f t="shared" si="394"/>
        <v>-3937.2552756179366</v>
      </c>
      <c r="AG1133">
        <f t="shared" si="395"/>
        <v>4092.7869276928136</v>
      </c>
    </row>
    <row r="1134" spans="1:33" x14ac:dyDescent="0.2">
      <c r="A1134">
        <f>'建築限界数値データ　線間左'!A1218</f>
        <v>1350</v>
      </c>
      <c r="B1134">
        <f>'建築限界数値データ　線間左'!B1218</f>
        <v>4483</v>
      </c>
      <c r="D1134">
        <f t="shared" si="374"/>
        <v>60</v>
      </c>
      <c r="E1134">
        <f t="shared" si="375"/>
        <v>300</v>
      </c>
      <c r="F1134">
        <f t="shared" si="376"/>
        <v>-2140</v>
      </c>
      <c r="G1134">
        <f t="shared" si="377"/>
        <v>500</v>
      </c>
      <c r="I1134">
        <f t="shared" si="378"/>
        <v>5.6173268975967375E-2</v>
      </c>
      <c r="J1134">
        <f t="shared" si="379"/>
        <v>76.666666666666671</v>
      </c>
      <c r="L1134">
        <f t="shared" si="380"/>
        <v>1273.3333333333333</v>
      </c>
      <c r="M1134">
        <f t="shared" si="381"/>
        <v>4483</v>
      </c>
      <c r="O1134">
        <f t="shared" si="382"/>
        <v>-866.66666666666674</v>
      </c>
      <c r="P1134">
        <f t="shared" si="383"/>
        <v>4483</v>
      </c>
      <c r="R1134">
        <f t="shared" si="384"/>
        <v>4566.0048303863095</v>
      </c>
      <c r="S1134">
        <f t="shared" si="385"/>
        <v>-1.3798291986874123</v>
      </c>
      <c r="T1134">
        <f t="shared" si="386"/>
        <v>1.7617634549023808</v>
      </c>
      <c r="U1134">
        <f t="shared" si="387"/>
        <v>100.94161046629297</v>
      </c>
      <c r="W1134">
        <f t="shared" si="388"/>
        <v>4566.0048303863095</v>
      </c>
      <c r="X1134">
        <f t="shared" si="389"/>
        <v>1.8179367238783481</v>
      </c>
      <c r="Y1134">
        <f t="shared" si="390"/>
        <v>104.16010170006906</v>
      </c>
      <c r="AA1134">
        <f t="shared" si="391"/>
        <v>-1116.9920200666759</v>
      </c>
      <c r="AB1134">
        <f t="shared" si="392"/>
        <v>4427.271048650452</v>
      </c>
      <c r="AD1134">
        <f t="shared" si="393"/>
        <v>-1116.9920200666759</v>
      </c>
      <c r="AE1134">
        <f t="shared" si="394"/>
        <v>-3927.271048650452</v>
      </c>
      <c r="AG1134">
        <f t="shared" si="395"/>
        <v>4083.0293976973339</v>
      </c>
    </row>
    <row r="1135" spans="1:33" x14ac:dyDescent="0.2">
      <c r="A1135">
        <f>'建築限界数値データ　線間左'!A1219</f>
        <v>1350</v>
      </c>
      <c r="B1135">
        <f>'建築限界数値データ　線間左'!B1219</f>
        <v>4473</v>
      </c>
      <c r="D1135">
        <f t="shared" si="374"/>
        <v>60</v>
      </c>
      <c r="E1135">
        <f t="shared" si="375"/>
        <v>300</v>
      </c>
      <c r="F1135">
        <f t="shared" si="376"/>
        <v>-2140</v>
      </c>
      <c r="G1135">
        <f t="shared" si="377"/>
        <v>500</v>
      </c>
      <c r="I1135">
        <f t="shared" si="378"/>
        <v>5.6173268975967375E-2</v>
      </c>
      <c r="J1135">
        <f t="shared" si="379"/>
        <v>76.666666666666671</v>
      </c>
      <c r="L1135">
        <f t="shared" si="380"/>
        <v>1273.3333333333333</v>
      </c>
      <c r="M1135">
        <f t="shared" si="381"/>
        <v>4473</v>
      </c>
      <c r="O1135">
        <f t="shared" si="382"/>
        <v>-866.66666666666674</v>
      </c>
      <c r="P1135">
        <f t="shared" si="383"/>
        <v>4473</v>
      </c>
      <c r="R1135">
        <f t="shared" si="384"/>
        <v>4556.1870145013927</v>
      </c>
      <c r="S1135">
        <f t="shared" si="385"/>
        <v>-1.3794126035492216</v>
      </c>
      <c r="T1135">
        <f t="shared" si="386"/>
        <v>1.7621800500405715</v>
      </c>
      <c r="U1135">
        <f t="shared" si="387"/>
        <v>100.96547960947697</v>
      </c>
      <c r="W1135">
        <f t="shared" si="388"/>
        <v>4556.1870145013927</v>
      </c>
      <c r="X1135">
        <f t="shared" si="389"/>
        <v>1.8183533190165388</v>
      </c>
      <c r="Y1135">
        <f t="shared" si="390"/>
        <v>104.18397084325306</v>
      </c>
      <c r="AA1135">
        <f t="shared" si="391"/>
        <v>-1116.4305827489175</v>
      </c>
      <c r="AB1135">
        <f t="shared" si="392"/>
        <v>4417.2868216829693</v>
      </c>
      <c r="AD1135">
        <f t="shared" si="393"/>
        <v>-1116.4305827489175</v>
      </c>
      <c r="AE1135">
        <f t="shared" si="394"/>
        <v>-3917.2868216829693</v>
      </c>
      <c r="AG1135">
        <f t="shared" si="395"/>
        <v>4073.2730438098729</v>
      </c>
    </row>
    <row r="1136" spans="1:33" x14ac:dyDescent="0.2">
      <c r="A1136">
        <f>'建築限界数値データ　線間左'!A1220</f>
        <v>1350</v>
      </c>
      <c r="B1136">
        <f>'建築限界数値データ　線間左'!B1220</f>
        <v>4463</v>
      </c>
      <c r="D1136">
        <f t="shared" si="374"/>
        <v>60</v>
      </c>
      <c r="E1136">
        <f t="shared" si="375"/>
        <v>300</v>
      </c>
      <c r="F1136">
        <f t="shared" si="376"/>
        <v>-2140</v>
      </c>
      <c r="G1136">
        <f t="shared" si="377"/>
        <v>500</v>
      </c>
      <c r="I1136">
        <f t="shared" si="378"/>
        <v>5.6173268975967375E-2</v>
      </c>
      <c r="J1136">
        <f t="shared" si="379"/>
        <v>76.666666666666671</v>
      </c>
      <c r="L1136">
        <f t="shared" si="380"/>
        <v>1273.3333333333333</v>
      </c>
      <c r="M1136">
        <f t="shared" si="381"/>
        <v>4463</v>
      </c>
      <c r="O1136">
        <f t="shared" si="382"/>
        <v>-866.66666666666674</v>
      </c>
      <c r="P1136">
        <f t="shared" si="383"/>
        <v>4463</v>
      </c>
      <c r="R1136">
        <f t="shared" si="384"/>
        <v>4546.3699927646794</v>
      </c>
      <c r="S1136">
        <f t="shared" si="385"/>
        <v>-1.3789942092221437</v>
      </c>
      <c r="T1136">
        <f t="shared" si="386"/>
        <v>1.7625984443676495</v>
      </c>
      <c r="U1136">
        <f t="shared" si="387"/>
        <v>100.98945183859075</v>
      </c>
      <c r="W1136">
        <f t="shared" si="388"/>
        <v>4546.3699927646794</v>
      </c>
      <c r="X1136">
        <f t="shared" si="389"/>
        <v>1.8187717133436168</v>
      </c>
      <c r="Y1136">
        <f t="shared" si="390"/>
        <v>104.20794307236683</v>
      </c>
      <c r="AA1136">
        <f t="shared" si="391"/>
        <v>-1115.8691454311581</v>
      </c>
      <c r="AB1136">
        <f t="shared" si="392"/>
        <v>4407.3025947154847</v>
      </c>
      <c r="AD1136">
        <f t="shared" si="393"/>
        <v>-1115.8691454311581</v>
      </c>
      <c r="AE1136">
        <f t="shared" si="394"/>
        <v>-3907.3025947154847</v>
      </c>
      <c r="AG1136">
        <f t="shared" si="395"/>
        <v>4063.5178745017997</v>
      </c>
    </row>
    <row r="1137" spans="1:33" x14ac:dyDescent="0.2">
      <c r="A1137">
        <f>'建築限界数値データ　線間左'!A1221</f>
        <v>1350</v>
      </c>
      <c r="B1137">
        <f>'建築限界数値データ　線間左'!B1221</f>
        <v>4453</v>
      </c>
      <c r="D1137">
        <f t="shared" si="374"/>
        <v>60</v>
      </c>
      <c r="E1137">
        <f t="shared" si="375"/>
        <v>300</v>
      </c>
      <c r="F1137">
        <f t="shared" si="376"/>
        <v>-2140</v>
      </c>
      <c r="G1137">
        <f t="shared" si="377"/>
        <v>500</v>
      </c>
      <c r="I1137">
        <f t="shared" si="378"/>
        <v>5.6173268975967375E-2</v>
      </c>
      <c r="J1137">
        <f t="shared" si="379"/>
        <v>76.666666666666671</v>
      </c>
      <c r="L1137">
        <f t="shared" si="380"/>
        <v>1273.3333333333333</v>
      </c>
      <c r="M1137">
        <f t="shared" si="381"/>
        <v>4453</v>
      </c>
      <c r="O1137">
        <f t="shared" si="382"/>
        <v>-866.66666666666674</v>
      </c>
      <c r="P1137">
        <f t="shared" si="383"/>
        <v>4453</v>
      </c>
      <c r="R1137">
        <f t="shared" si="384"/>
        <v>4536.5537703317386</v>
      </c>
      <c r="S1137">
        <f t="shared" si="385"/>
        <v>-1.3785740041729007</v>
      </c>
      <c r="T1137">
        <f t="shared" si="386"/>
        <v>1.7630186494168925</v>
      </c>
      <c r="U1137">
        <f t="shared" si="387"/>
        <v>101.01352781444245</v>
      </c>
      <c r="W1137">
        <f t="shared" si="388"/>
        <v>4536.5537703317386</v>
      </c>
      <c r="X1137">
        <f t="shared" si="389"/>
        <v>1.8191919183928598</v>
      </c>
      <c r="Y1137">
        <f t="shared" si="390"/>
        <v>104.23201904821855</v>
      </c>
      <c r="AA1137">
        <f t="shared" si="391"/>
        <v>-1115.3077081133993</v>
      </c>
      <c r="AB1137">
        <f t="shared" si="392"/>
        <v>4397.3183677480019</v>
      </c>
      <c r="AD1137">
        <f t="shared" si="393"/>
        <v>-1115.3077081133993</v>
      </c>
      <c r="AE1137">
        <f t="shared" si="394"/>
        <v>-3897.3183677480019</v>
      </c>
      <c r="AG1137">
        <f t="shared" si="395"/>
        <v>4053.7638983250013</v>
      </c>
    </row>
    <row r="1138" spans="1:33" x14ac:dyDescent="0.2">
      <c r="A1138">
        <f>'建築限界数値データ　線間左'!A1222</f>
        <v>1350</v>
      </c>
      <c r="B1138">
        <f>'建築限界数値データ　線間左'!B1222</f>
        <v>4443</v>
      </c>
      <c r="D1138">
        <f t="shared" si="374"/>
        <v>60</v>
      </c>
      <c r="E1138">
        <f t="shared" si="375"/>
        <v>300</v>
      </c>
      <c r="F1138">
        <f t="shared" si="376"/>
        <v>-2140</v>
      </c>
      <c r="G1138">
        <f t="shared" si="377"/>
        <v>500</v>
      </c>
      <c r="I1138">
        <f t="shared" si="378"/>
        <v>5.6173268975967375E-2</v>
      </c>
      <c r="J1138">
        <f t="shared" si="379"/>
        <v>76.666666666666671</v>
      </c>
      <c r="L1138">
        <f t="shared" si="380"/>
        <v>1273.3333333333333</v>
      </c>
      <c r="M1138">
        <f t="shared" si="381"/>
        <v>4443</v>
      </c>
      <c r="O1138">
        <f t="shared" si="382"/>
        <v>-866.66666666666674</v>
      </c>
      <c r="P1138">
        <f t="shared" si="383"/>
        <v>4443</v>
      </c>
      <c r="R1138">
        <f t="shared" si="384"/>
        <v>4526.7383524024353</v>
      </c>
      <c r="S1138">
        <f t="shared" si="385"/>
        <v>-1.3781519767707291</v>
      </c>
      <c r="T1138">
        <f t="shared" si="386"/>
        <v>1.763440676819064</v>
      </c>
      <c r="U1138">
        <f t="shared" si="387"/>
        <v>101.03770820342575</v>
      </c>
      <c r="W1138">
        <f t="shared" si="388"/>
        <v>4526.7383524024353</v>
      </c>
      <c r="X1138">
        <f t="shared" si="389"/>
        <v>1.8196139457950313</v>
      </c>
      <c r="Y1138">
        <f t="shared" si="390"/>
        <v>104.25619943720184</v>
      </c>
      <c r="AA1138">
        <f t="shared" si="391"/>
        <v>-1114.7462707956397</v>
      </c>
      <c r="AB1138">
        <f t="shared" si="392"/>
        <v>4387.3341407805183</v>
      </c>
      <c r="AD1138">
        <f t="shared" si="393"/>
        <v>-1114.7462707956397</v>
      </c>
      <c r="AE1138">
        <f t="shared" si="394"/>
        <v>-3887.3341407805183</v>
      </c>
      <c r="AG1138">
        <f t="shared" si="395"/>
        <v>4044.0111239128159</v>
      </c>
    </row>
    <row r="1139" spans="1:33" x14ac:dyDescent="0.2">
      <c r="A1139">
        <f>'建築限界数値データ　線間左'!A1223</f>
        <v>1350</v>
      </c>
      <c r="B1139">
        <f>'建築限界数値データ　線間左'!B1223</f>
        <v>4433</v>
      </c>
      <c r="D1139">
        <f t="shared" si="374"/>
        <v>60</v>
      </c>
      <c r="E1139">
        <f t="shared" si="375"/>
        <v>300</v>
      </c>
      <c r="F1139">
        <f t="shared" si="376"/>
        <v>-2140</v>
      </c>
      <c r="G1139">
        <f t="shared" si="377"/>
        <v>500</v>
      </c>
      <c r="I1139">
        <f t="shared" si="378"/>
        <v>5.6173268975967375E-2</v>
      </c>
      <c r="J1139">
        <f t="shared" si="379"/>
        <v>76.666666666666671</v>
      </c>
      <c r="L1139">
        <f t="shared" si="380"/>
        <v>1273.3333333333333</v>
      </c>
      <c r="M1139">
        <f t="shared" si="381"/>
        <v>4433</v>
      </c>
      <c r="O1139">
        <f t="shared" si="382"/>
        <v>-866.66666666666674</v>
      </c>
      <c r="P1139">
        <f t="shared" si="383"/>
        <v>4433</v>
      </c>
      <c r="R1139">
        <f t="shared" si="384"/>
        <v>4516.9237442214044</v>
      </c>
      <c r="S1139">
        <f t="shared" si="385"/>
        <v>-1.3777281152863616</v>
      </c>
      <c r="T1139">
        <f t="shared" si="386"/>
        <v>1.7638645383034315</v>
      </c>
      <c r="U1139">
        <f t="shared" si="387"/>
        <v>101.06199367757816</v>
      </c>
      <c r="W1139">
        <f t="shared" si="388"/>
        <v>4516.9237442214044</v>
      </c>
      <c r="X1139">
        <f t="shared" si="389"/>
        <v>1.8200378072793988</v>
      </c>
      <c r="Y1139">
        <f t="shared" si="390"/>
        <v>104.28048491135426</v>
      </c>
      <c r="AA1139">
        <f t="shared" si="391"/>
        <v>-1114.1848334778804</v>
      </c>
      <c r="AB1139">
        <f t="shared" si="392"/>
        <v>4377.3499138130346</v>
      </c>
      <c r="AD1139">
        <f t="shared" si="393"/>
        <v>-1114.1848334778804</v>
      </c>
      <c r="AE1139">
        <f t="shared" si="394"/>
        <v>-3877.3499138130346</v>
      </c>
      <c r="AG1139">
        <f t="shared" si="395"/>
        <v>4034.2595599809983</v>
      </c>
    </row>
    <row r="1140" spans="1:33" x14ac:dyDescent="0.2">
      <c r="A1140">
        <f>'建築限界数値データ　線間左'!A1224</f>
        <v>1350</v>
      </c>
      <c r="B1140">
        <f>'建築限界数値データ　線間左'!B1224</f>
        <v>4423</v>
      </c>
      <c r="D1140">
        <f t="shared" si="374"/>
        <v>60</v>
      </c>
      <c r="E1140">
        <f t="shared" si="375"/>
        <v>300</v>
      </c>
      <c r="F1140">
        <f t="shared" si="376"/>
        <v>-2140</v>
      </c>
      <c r="G1140">
        <f t="shared" si="377"/>
        <v>500</v>
      </c>
      <c r="I1140">
        <f t="shared" si="378"/>
        <v>5.6173268975967375E-2</v>
      </c>
      <c r="J1140">
        <f t="shared" si="379"/>
        <v>76.666666666666671</v>
      </c>
      <c r="L1140">
        <f t="shared" si="380"/>
        <v>1273.3333333333333</v>
      </c>
      <c r="M1140">
        <f t="shared" si="381"/>
        <v>4423</v>
      </c>
      <c r="O1140">
        <f t="shared" si="382"/>
        <v>-866.66666666666674</v>
      </c>
      <c r="P1140">
        <f t="shared" si="383"/>
        <v>4423</v>
      </c>
      <c r="R1140">
        <f t="shared" si="384"/>
        <v>4507.1099510785307</v>
      </c>
      <c r="S1140">
        <f t="shared" si="385"/>
        <v>-1.3773024078909974</v>
      </c>
      <c r="T1140">
        <f t="shared" si="386"/>
        <v>1.7642902456987957</v>
      </c>
      <c r="U1140">
        <f t="shared" si="387"/>
        <v>101.08638491464004</v>
      </c>
      <c r="W1140">
        <f t="shared" si="388"/>
        <v>4507.1099510785307</v>
      </c>
      <c r="X1140">
        <f t="shared" si="389"/>
        <v>1.820463514674763</v>
      </c>
      <c r="Y1140">
        <f t="shared" si="390"/>
        <v>104.30487614841613</v>
      </c>
      <c r="AA1140">
        <f t="shared" si="391"/>
        <v>-1113.623396160121</v>
      </c>
      <c r="AB1140">
        <f t="shared" si="392"/>
        <v>4367.365686845551</v>
      </c>
      <c r="AD1140">
        <f t="shared" si="393"/>
        <v>-1113.623396160121</v>
      </c>
      <c r="AE1140">
        <f t="shared" si="394"/>
        <v>-3867.365686845551</v>
      </c>
      <c r="AG1140">
        <f t="shared" si="395"/>
        <v>4024.5092153286919</v>
      </c>
    </row>
    <row r="1141" spans="1:33" x14ac:dyDescent="0.2">
      <c r="A1141">
        <f>'建築限界数値データ　線間左'!A1225</f>
        <v>1350</v>
      </c>
      <c r="B1141">
        <f>'建築限界数値データ　線間左'!B1225</f>
        <v>4413</v>
      </c>
      <c r="D1141">
        <f t="shared" si="374"/>
        <v>60</v>
      </c>
      <c r="E1141">
        <f t="shared" si="375"/>
        <v>300</v>
      </c>
      <c r="F1141">
        <f t="shared" si="376"/>
        <v>-2140</v>
      </c>
      <c r="G1141">
        <f t="shared" si="377"/>
        <v>500</v>
      </c>
      <c r="I1141">
        <f t="shared" si="378"/>
        <v>5.6173268975967375E-2</v>
      </c>
      <c r="J1141">
        <f t="shared" si="379"/>
        <v>76.666666666666671</v>
      </c>
      <c r="L1141">
        <f t="shared" si="380"/>
        <v>1273.3333333333333</v>
      </c>
      <c r="M1141">
        <f t="shared" si="381"/>
        <v>4413</v>
      </c>
      <c r="O1141">
        <f t="shared" si="382"/>
        <v>-866.66666666666674</v>
      </c>
      <c r="P1141">
        <f t="shared" si="383"/>
        <v>4413</v>
      </c>
      <c r="R1141">
        <f t="shared" si="384"/>
        <v>4497.2969783094277</v>
      </c>
      <c r="S1141">
        <f t="shared" si="385"/>
        <v>-1.3768748426552584</v>
      </c>
      <c r="T1141">
        <f t="shared" si="386"/>
        <v>1.7647178109345347</v>
      </c>
      <c r="U1141">
        <f t="shared" si="387"/>
        <v>101.11088259811442</v>
      </c>
      <c r="W1141">
        <f t="shared" si="388"/>
        <v>4497.2969783094277</v>
      </c>
      <c r="X1141">
        <f t="shared" si="389"/>
        <v>1.820891079910502</v>
      </c>
      <c r="Y1141">
        <f t="shared" si="390"/>
        <v>104.32937383189048</v>
      </c>
      <c r="AA1141">
        <f t="shared" si="391"/>
        <v>-1113.0619588423619</v>
      </c>
      <c r="AB1141">
        <f t="shared" si="392"/>
        <v>4357.3814598780673</v>
      </c>
      <c r="AD1141">
        <f t="shared" si="393"/>
        <v>-1113.0619588423619</v>
      </c>
      <c r="AE1141">
        <f t="shared" si="394"/>
        <v>-3857.3814598780673</v>
      </c>
      <c r="AG1141">
        <f t="shared" si="395"/>
        <v>4014.760098839412</v>
      </c>
    </row>
    <row r="1142" spans="1:33" x14ac:dyDescent="0.2">
      <c r="A1142">
        <f>'建築限界数値データ　線間左'!A1226</f>
        <v>1350</v>
      </c>
      <c r="B1142">
        <f>'建築限界数値データ　線間左'!B1226</f>
        <v>4403</v>
      </c>
      <c r="D1142">
        <f t="shared" si="374"/>
        <v>60</v>
      </c>
      <c r="E1142">
        <f t="shared" si="375"/>
        <v>300</v>
      </c>
      <c r="F1142">
        <f t="shared" si="376"/>
        <v>-2140</v>
      </c>
      <c r="G1142">
        <f t="shared" si="377"/>
        <v>500</v>
      </c>
      <c r="I1142">
        <f t="shared" si="378"/>
        <v>5.6173268975967375E-2</v>
      </c>
      <c r="J1142">
        <f t="shared" si="379"/>
        <v>76.666666666666671</v>
      </c>
      <c r="L1142">
        <f t="shared" si="380"/>
        <v>1273.3333333333333</v>
      </c>
      <c r="M1142">
        <f t="shared" si="381"/>
        <v>4403</v>
      </c>
      <c r="O1142">
        <f t="shared" si="382"/>
        <v>-866.66666666666674</v>
      </c>
      <c r="P1142">
        <f t="shared" si="383"/>
        <v>4403</v>
      </c>
      <c r="R1142">
        <f t="shared" si="384"/>
        <v>4487.4848312959357</v>
      </c>
      <c r="S1142">
        <f t="shared" si="385"/>
        <v>-1.3764454075481334</v>
      </c>
      <c r="T1142">
        <f t="shared" si="386"/>
        <v>1.7651472460416597</v>
      </c>
      <c r="U1142">
        <f t="shared" si="387"/>
        <v>101.13548741732741</v>
      </c>
      <c r="W1142">
        <f t="shared" si="388"/>
        <v>4487.4848312959357</v>
      </c>
      <c r="X1142">
        <f t="shared" si="389"/>
        <v>1.821320515017627</v>
      </c>
      <c r="Y1142">
        <f t="shared" si="390"/>
        <v>104.3539786511035</v>
      </c>
      <c r="AA1142">
        <f t="shared" si="391"/>
        <v>-1112.5005215246028</v>
      </c>
      <c r="AB1142">
        <f t="shared" si="392"/>
        <v>4347.3972329105836</v>
      </c>
      <c r="AD1142">
        <f t="shared" si="393"/>
        <v>-1112.5005215246028</v>
      </c>
      <c r="AE1142">
        <f t="shared" si="394"/>
        <v>-3847.3972329105836</v>
      </c>
      <c r="AG1142">
        <f t="shared" si="395"/>
        <v>4005.0122194820492</v>
      </c>
    </row>
    <row r="1143" spans="1:33" x14ac:dyDescent="0.2">
      <c r="A1143">
        <f>'建築限界数値データ　線間左'!A1227</f>
        <v>1350</v>
      </c>
      <c r="B1143">
        <f>'建築限界数値データ　線間左'!B1227</f>
        <v>4393</v>
      </c>
      <c r="D1143">
        <f t="shared" si="374"/>
        <v>60</v>
      </c>
      <c r="E1143">
        <f t="shared" si="375"/>
        <v>300</v>
      </c>
      <c r="F1143">
        <f t="shared" si="376"/>
        <v>-2140</v>
      </c>
      <c r="G1143">
        <f t="shared" si="377"/>
        <v>500</v>
      </c>
      <c r="I1143">
        <f t="shared" si="378"/>
        <v>5.6173268975967375E-2</v>
      </c>
      <c r="J1143">
        <f t="shared" si="379"/>
        <v>76.666666666666671</v>
      </c>
      <c r="L1143">
        <f t="shared" si="380"/>
        <v>1273.3333333333333</v>
      </c>
      <c r="M1143">
        <f t="shared" si="381"/>
        <v>4393</v>
      </c>
      <c r="O1143">
        <f t="shared" si="382"/>
        <v>-866.66666666666674</v>
      </c>
      <c r="P1143">
        <f t="shared" si="383"/>
        <v>4393</v>
      </c>
      <c r="R1143">
        <f t="shared" si="384"/>
        <v>4477.6735154666103</v>
      </c>
      <c r="S1143">
        <f t="shared" si="385"/>
        <v>-1.3760140904359088</v>
      </c>
      <c r="T1143">
        <f t="shared" si="386"/>
        <v>1.7655785631538843</v>
      </c>
      <c r="U1143">
        <f t="shared" si="387"/>
        <v>101.16020006748965</v>
      </c>
      <c r="W1143">
        <f t="shared" si="388"/>
        <v>4477.6735154666103</v>
      </c>
      <c r="X1143">
        <f t="shared" si="389"/>
        <v>1.8217518321298516</v>
      </c>
      <c r="Y1143">
        <f t="shared" si="390"/>
        <v>104.37869130126575</v>
      </c>
      <c r="AA1143">
        <f t="shared" si="391"/>
        <v>-1111.9390842068444</v>
      </c>
      <c r="AB1143">
        <f t="shared" si="392"/>
        <v>4337.4130059431</v>
      </c>
      <c r="AD1143">
        <f t="shared" si="393"/>
        <v>-1111.9390842068444</v>
      </c>
      <c r="AE1143">
        <f t="shared" si="394"/>
        <v>-3837.4130059431</v>
      </c>
      <c r="AG1143">
        <f t="shared" si="395"/>
        <v>3995.2655863118803</v>
      </c>
    </row>
    <row r="1144" spans="1:33" x14ac:dyDescent="0.2">
      <c r="A1144">
        <f>'建築限界数値データ　線間左'!A1228</f>
        <v>1350</v>
      </c>
      <c r="B1144">
        <f>'建築限界数値データ　線間左'!B1228</f>
        <v>4383</v>
      </c>
      <c r="D1144">
        <f t="shared" si="374"/>
        <v>60</v>
      </c>
      <c r="E1144">
        <f t="shared" si="375"/>
        <v>300</v>
      </c>
      <c r="F1144">
        <f t="shared" si="376"/>
        <v>-2140</v>
      </c>
      <c r="G1144">
        <f t="shared" si="377"/>
        <v>500</v>
      </c>
      <c r="I1144">
        <f t="shared" si="378"/>
        <v>5.6173268975967375E-2</v>
      </c>
      <c r="J1144">
        <f t="shared" si="379"/>
        <v>76.666666666666671</v>
      </c>
      <c r="L1144">
        <f t="shared" si="380"/>
        <v>1273.3333333333333</v>
      </c>
      <c r="M1144">
        <f t="shared" si="381"/>
        <v>4383</v>
      </c>
      <c r="O1144">
        <f t="shared" si="382"/>
        <v>-866.66666666666674</v>
      </c>
      <c r="P1144">
        <f t="shared" si="383"/>
        <v>4383</v>
      </c>
      <c r="R1144">
        <f t="shared" si="384"/>
        <v>4467.8630362972308</v>
      </c>
      <c r="S1144">
        <f t="shared" si="385"/>
        <v>-1.3755808790810868</v>
      </c>
      <c r="T1144">
        <f t="shared" si="386"/>
        <v>1.7660117745087063</v>
      </c>
      <c r="U1144">
        <f t="shared" si="387"/>
        <v>101.18502124975809</v>
      </c>
      <c r="W1144">
        <f t="shared" si="388"/>
        <v>4467.8630362972308</v>
      </c>
      <c r="X1144">
        <f t="shared" si="389"/>
        <v>1.8221850434846736</v>
      </c>
      <c r="Y1144">
        <f t="shared" si="390"/>
        <v>104.40351248353419</v>
      </c>
      <c r="AA1144">
        <f t="shared" si="391"/>
        <v>-1111.3776468890849</v>
      </c>
      <c r="AB1144">
        <f t="shared" si="392"/>
        <v>4327.4287789756163</v>
      </c>
      <c r="AD1144">
        <f t="shared" si="393"/>
        <v>-1111.3776468890849</v>
      </c>
      <c r="AE1144">
        <f t="shared" si="394"/>
        <v>-3827.4287789756163</v>
      </c>
      <c r="AG1144">
        <f t="shared" si="395"/>
        <v>3985.5202084715988</v>
      </c>
    </row>
    <row r="1145" spans="1:33" x14ac:dyDescent="0.2">
      <c r="A1145">
        <f>'建築限界数値データ　線間左'!A1229</f>
        <v>1350</v>
      </c>
      <c r="B1145">
        <f>'建築限界数値データ　線間左'!B1229</f>
        <v>4373</v>
      </c>
      <c r="D1145">
        <f t="shared" si="374"/>
        <v>60</v>
      </c>
      <c r="E1145">
        <f t="shared" si="375"/>
        <v>300</v>
      </c>
      <c r="F1145">
        <f t="shared" si="376"/>
        <v>-2140</v>
      </c>
      <c r="G1145">
        <f t="shared" si="377"/>
        <v>500</v>
      </c>
      <c r="I1145">
        <f t="shared" si="378"/>
        <v>5.6173268975967375E-2</v>
      </c>
      <c r="J1145">
        <f t="shared" si="379"/>
        <v>76.666666666666671</v>
      </c>
      <c r="L1145">
        <f t="shared" si="380"/>
        <v>1273.3333333333333</v>
      </c>
      <c r="M1145">
        <f t="shared" si="381"/>
        <v>4373</v>
      </c>
      <c r="O1145">
        <f t="shared" si="382"/>
        <v>-866.66666666666674</v>
      </c>
      <c r="P1145">
        <f t="shared" si="383"/>
        <v>4373</v>
      </c>
      <c r="R1145">
        <f t="shared" si="384"/>
        <v>4458.0533993113086</v>
      </c>
      <c r="S1145">
        <f t="shared" si="385"/>
        <v>-1.3751457611412881</v>
      </c>
      <c r="T1145">
        <f t="shared" si="386"/>
        <v>1.7664468924485051</v>
      </c>
      <c r="U1145">
        <f t="shared" si="387"/>
        <v>101.20995167129898</v>
      </c>
      <c r="W1145">
        <f t="shared" si="388"/>
        <v>4458.0533993113086</v>
      </c>
      <c r="X1145">
        <f t="shared" si="389"/>
        <v>1.8226201614244724</v>
      </c>
      <c r="Y1145">
        <f t="shared" si="390"/>
        <v>104.42844290507507</v>
      </c>
      <c r="AA1145">
        <f t="shared" si="391"/>
        <v>-1110.816209571326</v>
      </c>
      <c r="AB1145">
        <f t="shared" si="392"/>
        <v>4317.4445520081326</v>
      </c>
      <c r="AD1145">
        <f t="shared" si="393"/>
        <v>-1110.816209571326</v>
      </c>
      <c r="AE1145">
        <f t="shared" si="394"/>
        <v>-3817.4445520081326</v>
      </c>
      <c r="AG1145">
        <f t="shared" si="395"/>
        <v>3975.7760951923565</v>
      </c>
    </row>
    <row r="1146" spans="1:33" x14ac:dyDescent="0.2">
      <c r="A1146">
        <f>'建築限界数値データ　線間左'!A1230</f>
        <v>1350</v>
      </c>
      <c r="B1146">
        <f>'建築限界数値データ　線間左'!B1230</f>
        <v>4363</v>
      </c>
      <c r="D1146">
        <f t="shared" si="374"/>
        <v>60</v>
      </c>
      <c r="E1146">
        <f t="shared" si="375"/>
        <v>300</v>
      </c>
      <c r="F1146">
        <f t="shared" si="376"/>
        <v>-2140</v>
      </c>
      <c r="G1146">
        <f t="shared" si="377"/>
        <v>500</v>
      </c>
      <c r="I1146">
        <f t="shared" si="378"/>
        <v>5.6173268975967375E-2</v>
      </c>
      <c r="J1146">
        <f t="shared" si="379"/>
        <v>76.666666666666671</v>
      </c>
      <c r="L1146">
        <f t="shared" si="380"/>
        <v>1273.3333333333333</v>
      </c>
      <c r="M1146">
        <f t="shared" si="381"/>
        <v>4363</v>
      </c>
      <c r="O1146">
        <f t="shared" si="382"/>
        <v>-866.66666666666674</v>
      </c>
      <c r="P1146">
        <f t="shared" si="383"/>
        <v>4363</v>
      </c>
      <c r="R1146">
        <f t="shared" si="384"/>
        <v>4448.2446100806001</v>
      </c>
      <c r="S1146">
        <f t="shared" si="385"/>
        <v>-1.3747087241681428</v>
      </c>
      <c r="T1146">
        <f t="shared" si="386"/>
        <v>1.7668839294216503</v>
      </c>
      <c r="U1146">
        <f t="shared" si="387"/>
        <v>101.23499204535139</v>
      </c>
      <c r="W1146">
        <f t="shared" si="388"/>
        <v>4448.2446100806001</v>
      </c>
      <c r="X1146">
        <f t="shared" si="389"/>
        <v>1.8230571983976176</v>
      </c>
      <c r="Y1146">
        <f t="shared" si="390"/>
        <v>104.45348327912748</v>
      </c>
      <c r="AA1146">
        <f t="shared" si="391"/>
        <v>-1110.2547722535669</v>
      </c>
      <c r="AB1146">
        <f t="shared" si="392"/>
        <v>4307.460325040649</v>
      </c>
      <c r="AD1146">
        <f t="shared" si="393"/>
        <v>-1110.2547722535669</v>
      </c>
      <c r="AE1146">
        <f t="shared" si="394"/>
        <v>-3807.460325040649</v>
      </c>
      <c r="AG1146">
        <f t="shared" si="395"/>
        <v>3966.0332557948204</v>
      </c>
    </row>
    <row r="1147" spans="1:33" x14ac:dyDescent="0.2">
      <c r="A1147">
        <f>'建築限界数値データ　線間左'!A1231</f>
        <v>1350</v>
      </c>
      <c r="B1147">
        <f>'建築限界数値データ　線間左'!B1231</f>
        <v>4353</v>
      </c>
      <c r="D1147">
        <f t="shared" si="374"/>
        <v>60</v>
      </c>
      <c r="E1147">
        <f t="shared" si="375"/>
        <v>300</v>
      </c>
      <c r="F1147">
        <f t="shared" si="376"/>
        <v>-2140</v>
      </c>
      <c r="G1147">
        <f t="shared" si="377"/>
        <v>500</v>
      </c>
      <c r="I1147">
        <f t="shared" si="378"/>
        <v>5.6173268975967375E-2</v>
      </c>
      <c r="J1147">
        <f t="shared" si="379"/>
        <v>76.666666666666671</v>
      </c>
      <c r="L1147">
        <f t="shared" si="380"/>
        <v>1273.3333333333333</v>
      </c>
      <c r="M1147">
        <f t="shared" si="381"/>
        <v>4353</v>
      </c>
      <c r="O1147">
        <f t="shared" si="382"/>
        <v>-866.66666666666674</v>
      </c>
      <c r="P1147">
        <f t="shared" si="383"/>
        <v>4353</v>
      </c>
      <c r="R1147">
        <f t="shared" si="384"/>
        <v>4438.4366742256343</v>
      </c>
      <c r="S1147">
        <f t="shared" si="385"/>
        <v>-1.3742697556061674</v>
      </c>
      <c r="T1147">
        <f t="shared" si="386"/>
        <v>1.7673228979836257</v>
      </c>
      <c r="U1147">
        <f t="shared" si="387"/>
        <v>101.26014309129151</v>
      </c>
      <c r="W1147">
        <f t="shared" si="388"/>
        <v>4438.4366742256343</v>
      </c>
      <c r="X1147">
        <f t="shared" si="389"/>
        <v>1.823496166959593</v>
      </c>
      <c r="Y1147">
        <f t="shared" si="390"/>
        <v>104.4786343250676</v>
      </c>
      <c r="AA1147">
        <f t="shared" si="391"/>
        <v>-1109.6933349358076</v>
      </c>
      <c r="AB1147">
        <f t="shared" si="392"/>
        <v>4297.4760980731653</v>
      </c>
      <c r="AD1147">
        <f t="shared" si="393"/>
        <v>-1109.6933349358076</v>
      </c>
      <c r="AE1147">
        <f t="shared" si="394"/>
        <v>-3797.4760980731653</v>
      </c>
      <c r="AG1147">
        <f t="shared" si="395"/>
        <v>3956.2916996902477</v>
      </c>
    </row>
    <row r="1148" spans="1:33" x14ac:dyDescent="0.2">
      <c r="A1148">
        <f>'建築限界数値データ　線間左'!A1232</f>
        <v>1350</v>
      </c>
      <c r="B1148">
        <f>'建築限界数値データ　線間左'!B1232</f>
        <v>4343</v>
      </c>
      <c r="D1148">
        <f t="shared" si="374"/>
        <v>60</v>
      </c>
      <c r="E1148">
        <f t="shared" si="375"/>
        <v>300</v>
      </c>
      <c r="F1148">
        <f t="shared" si="376"/>
        <v>-2140</v>
      </c>
      <c r="G1148">
        <f t="shared" si="377"/>
        <v>500</v>
      </c>
      <c r="I1148">
        <f t="shared" si="378"/>
        <v>5.6173268975967375E-2</v>
      </c>
      <c r="J1148">
        <f t="shared" si="379"/>
        <v>76.666666666666671</v>
      </c>
      <c r="L1148">
        <f t="shared" si="380"/>
        <v>1273.3333333333333</v>
      </c>
      <c r="M1148">
        <f t="shared" si="381"/>
        <v>4343</v>
      </c>
      <c r="O1148">
        <f t="shared" si="382"/>
        <v>-866.66666666666674</v>
      </c>
      <c r="P1148">
        <f t="shared" si="383"/>
        <v>4343</v>
      </c>
      <c r="R1148">
        <f t="shared" si="384"/>
        <v>4428.6295974162385</v>
      </c>
      <c r="S1148">
        <f t="shared" si="385"/>
        <v>-1.3738288427916259</v>
      </c>
      <c r="T1148">
        <f t="shared" si="386"/>
        <v>1.7677638107981672</v>
      </c>
      <c r="U1148">
        <f t="shared" si="387"/>
        <v>101.28540553469797</v>
      </c>
      <c r="W1148">
        <f t="shared" si="388"/>
        <v>4428.6295974162385</v>
      </c>
      <c r="X1148">
        <f t="shared" si="389"/>
        <v>1.8239370797741346</v>
      </c>
      <c r="Y1148">
        <f t="shared" si="390"/>
        <v>104.50389676847405</v>
      </c>
      <c r="AA1148">
        <f t="shared" si="391"/>
        <v>-1109.1318976180482</v>
      </c>
      <c r="AB1148">
        <f t="shared" si="392"/>
        <v>4287.4918711056816</v>
      </c>
      <c r="AD1148">
        <f t="shared" si="393"/>
        <v>-1109.1318976180482</v>
      </c>
      <c r="AE1148">
        <f t="shared" si="394"/>
        <v>-3787.4918711056816</v>
      </c>
      <c r="AG1148">
        <f t="shared" si="395"/>
        <v>3946.5514363815696</v>
      </c>
    </row>
    <row r="1149" spans="1:33" x14ac:dyDescent="0.2">
      <c r="A1149">
        <f>'建築限界数値データ　線間左'!A1233</f>
        <v>1350</v>
      </c>
      <c r="B1149">
        <f>'建築限界数値データ　線間左'!B1233</f>
        <v>4333</v>
      </c>
      <c r="D1149">
        <f t="shared" si="374"/>
        <v>60</v>
      </c>
      <c r="E1149">
        <f t="shared" si="375"/>
        <v>300</v>
      </c>
      <c r="F1149">
        <f t="shared" si="376"/>
        <v>-2140</v>
      </c>
      <c r="G1149">
        <f t="shared" si="377"/>
        <v>500</v>
      </c>
      <c r="I1149">
        <f t="shared" si="378"/>
        <v>5.6173268975967375E-2</v>
      </c>
      <c r="J1149">
        <f t="shared" si="379"/>
        <v>76.666666666666671</v>
      </c>
      <c r="L1149">
        <f t="shared" si="380"/>
        <v>1273.3333333333333</v>
      </c>
      <c r="M1149">
        <f t="shared" si="381"/>
        <v>4333</v>
      </c>
      <c r="O1149">
        <f t="shared" si="382"/>
        <v>-866.66666666666674</v>
      </c>
      <c r="P1149">
        <f t="shared" si="383"/>
        <v>4333</v>
      </c>
      <c r="R1149">
        <f t="shared" si="384"/>
        <v>4418.8233853720731</v>
      </c>
      <c r="S1149">
        <f t="shared" si="385"/>
        <v>-1.3733859729513784</v>
      </c>
      <c r="T1149">
        <f t="shared" si="386"/>
        <v>1.7682066806384147</v>
      </c>
      <c r="U1149">
        <f t="shared" si="387"/>
        <v>101.31078010741777</v>
      </c>
      <c r="W1149">
        <f t="shared" si="388"/>
        <v>4418.8233853720731</v>
      </c>
      <c r="X1149">
        <f t="shared" si="389"/>
        <v>1.824379949614382</v>
      </c>
      <c r="Y1149">
        <f t="shared" si="390"/>
        <v>104.52927134119386</v>
      </c>
      <c r="AA1149">
        <f t="shared" si="391"/>
        <v>-1108.5704603002887</v>
      </c>
      <c r="AB1149">
        <f t="shared" si="392"/>
        <v>4277.507644138198</v>
      </c>
      <c r="AD1149">
        <f t="shared" si="393"/>
        <v>-1108.5704603002887</v>
      </c>
      <c r="AE1149">
        <f t="shared" si="394"/>
        <v>-3777.507644138198</v>
      </c>
      <c r="AG1149">
        <f t="shared" si="395"/>
        <v>3936.8124754644987</v>
      </c>
    </row>
    <row r="1150" spans="1:33" x14ac:dyDescent="0.2">
      <c r="A1150">
        <f>'建築限界数値データ　線間左'!A1234</f>
        <v>1350</v>
      </c>
      <c r="B1150">
        <f>'建築限界数値データ　線間左'!B1234</f>
        <v>4323</v>
      </c>
      <c r="D1150">
        <f t="shared" si="374"/>
        <v>60</v>
      </c>
      <c r="E1150">
        <f t="shared" si="375"/>
        <v>300</v>
      </c>
      <c r="F1150">
        <f t="shared" si="376"/>
        <v>-2140</v>
      </c>
      <c r="G1150">
        <f t="shared" si="377"/>
        <v>500</v>
      </c>
      <c r="I1150">
        <f t="shared" si="378"/>
        <v>5.6173268975967375E-2</v>
      </c>
      <c r="J1150">
        <f t="shared" si="379"/>
        <v>76.666666666666671</v>
      </c>
      <c r="L1150">
        <f t="shared" si="380"/>
        <v>1273.3333333333333</v>
      </c>
      <c r="M1150">
        <f t="shared" si="381"/>
        <v>4323</v>
      </c>
      <c r="O1150">
        <f t="shared" si="382"/>
        <v>-866.66666666666674</v>
      </c>
      <c r="P1150">
        <f t="shared" si="383"/>
        <v>4323</v>
      </c>
      <c r="R1150">
        <f t="shared" si="384"/>
        <v>4409.0180438631814</v>
      </c>
      <c r="S1150">
        <f t="shared" si="385"/>
        <v>-1.3729411332017147</v>
      </c>
      <c r="T1150">
        <f t="shared" si="386"/>
        <v>1.7686515203880784</v>
      </c>
      <c r="U1150">
        <f t="shared" si="387"/>
        <v>101.33626754763317</v>
      </c>
      <c r="W1150">
        <f t="shared" si="388"/>
        <v>4409.0180438631814</v>
      </c>
      <c r="X1150">
        <f t="shared" si="389"/>
        <v>1.8248247893640457</v>
      </c>
      <c r="Y1150">
        <f t="shared" si="390"/>
        <v>104.55475878140926</v>
      </c>
      <c r="AA1150">
        <f t="shared" si="391"/>
        <v>-1108.0090229825298</v>
      </c>
      <c r="AB1150">
        <f t="shared" si="392"/>
        <v>4267.5234171707152</v>
      </c>
      <c r="AD1150">
        <f t="shared" si="393"/>
        <v>-1108.0090229825298</v>
      </c>
      <c r="AE1150">
        <f t="shared" si="394"/>
        <v>-3767.5234171707152</v>
      </c>
      <c r="AG1150">
        <f t="shared" si="395"/>
        <v>3927.074826628645</v>
      </c>
    </row>
    <row r="1151" spans="1:33" x14ac:dyDescent="0.2">
      <c r="A1151">
        <f>'建築限界数値データ　線間左'!A1235</f>
        <v>1350</v>
      </c>
      <c r="B1151">
        <f>'建築限界数値データ　線間左'!B1235</f>
        <v>4313</v>
      </c>
      <c r="D1151">
        <f t="shared" si="374"/>
        <v>60</v>
      </c>
      <c r="E1151">
        <f t="shared" si="375"/>
        <v>300</v>
      </c>
      <c r="F1151">
        <f t="shared" si="376"/>
        <v>-2140</v>
      </c>
      <c r="G1151">
        <f t="shared" si="377"/>
        <v>500</v>
      </c>
      <c r="I1151">
        <f t="shared" si="378"/>
        <v>5.6173268975967375E-2</v>
      </c>
      <c r="J1151">
        <f t="shared" si="379"/>
        <v>76.666666666666671</v>
      </c>
      <c r="L1151">
        <f t="shared" si="380"/>
        <v>1273.3333333333333</v>
      </c>
      <c r="M1151">
        <f t="shared" si="381"/>
        <v>4313</v>
      </c>
      <c r="O1151">
        <f t="shared" si="382"/>
        <v>-866.66666666666674</v>
      </c>
      <c r="P1151">
        <f t="shared" si="383"/>
        <v>4313</v>
      </c>
      <c r="R1151">
        <f t="shared" si="384"/>
        <v>4399.2135787105308</v>
      </c>
      <c r="S1151">
        <f t="shared" si="385"/>
        <v>-1.3724943105471727</v>
      </c>
      <c r="T1151">
        <f t="shared" si="386"/>
        <v>1.7690983430426204</v>
      </c>
      <c r="U1151">
        <f t="shared" si="387"/>
        <v>101.36186859992925</v>
      </c>
      <c r="W1151">
        <f t="shared" si="388"/>
        <v>4399.2135787105308</v>
      </c>
      <c r="X1151">
        <f t="shared" si="389"/>
        <v>1.8252716120185877</v>
      </c>
      <c r="Y1151">
        <f t="shared" si="390"/>
        <v>104.58035983370534</v>
      </c>
      <c r="AA1151">
        <f t="shared" si="391"/>
        <v>-1107.4475856647712</v>
      </c>
      <c r="AB1151">
        <f t="shared" si="392"/>
        <v>4257.5391902032316</v>
      </c>
      <c r="AD1151">
        <f t="shared" si="393"/>
        <v>-1107.4475856647712</v>
      </c>
      <c r="AE1151">
        <f t="shared" si="394"/>
        <v>-3757.5391902032316</v>
      </c>
      <c r="AG1151">
        <f t="shared" si="395"/>
        <v>3917.3384996586506</v>
      </c>
    </row>
    <row r="1152" spans="1:33" x14ac:dyDescent="0.2">
      <c r="A1152">
        <f>'建築限界数値データ　線間左'!A1236</f>
        <v>1350</v>
      </c>
      <c r="B1152">
        <f>'建築限界数値データ　線間左'!B1236</f>
        <v>4303</v>
      </c>
      <c r="D1152">
        <f t="shared" si="374"/>
        <v>60</v>
      </c>
      <c r="E1152">
        <f t="shared" si="375"/>
        <v>300</v>
      </c>
      <c r="F1152">
        <f t="shared" si="376"/>
        <v>-2140</v>
      </c>
      <c r="G1152">
        <f t="shared" si="377"/>
        <v>500</v>
      </c>
      <c r="I1152">
        <f t="shared" si="378"/>
        <v>5.6173268975967375E-2</v>
      </c>
      <c r="J1152">
        <f t="shared" si="379"/>
        <v>76.666666666666671</v>
      </c>
      <c r="L1152">
        <f t="shared" si="380"/>
        <v>1273.3333333333333</v>
      </c>
      <c r="M1152">
        <f t="shared" si="381"/>
        <v>4303</v>
      </c>
      <c r="O1152">
        <f t="shared" si="382"/>
        <v>-866.66666666666674</v>
      </c>
      <c r="P1152">
        <f t="shared" si="383"/>
        <v>4303</v>
      </c>
      <c r="R1152">
        <f t="shared" si="384"/>
        <v>4389.4099957865765</v>
      </c>
      <c r="S1152">
        <f t="shared" si="385"/>
        <v>-1.3720454918793428</v>
      </c>
      <c r="T1152">
        <f t="shared" si="386"/>
        <v>1.7695471617104503</v>
      </c>
      <c r="U1152">
        <f t="shared" si="387"/>
        <v>101.38758401536259</v>
      </c>
      <c r="W1152">
        <f t="shared" si="388"/>
        <v>4389.4099957865765</v>
      </c>
      <c r="X1152">
        <f t="shared" si="389"/>
        <v>1.8257204306864177</v>
      </c>
      <c r="Y1152">
        <f t="shared" si="390"/>
        <v>104.60607524913868</v>
      </c>
      <c r="AA1152">
        <f t="shared" si="391"/>
        <v>-1106.8861483470114</v>
      </c>
      <c r="AB1152">
        <f t="shared" si="392"/>
        <v>4247.554963235747</v>
      </c>
      <c r="AD1152">
        <f t="shared" si="393"/>
        <v>-1106.8861483470114</v>
      </c>
      <c r="AE1152">
        <f t="shared" si="394"/>
        <v>-3747.554963235747</v>
      </c>
      <c r="AG1152">
        <f t="shared" si="395"/>
        <v>3907.6035044353416</v>
      </c>
    </row>
    <row r="1153" spans="1:33" x14ac:dyDescent="0.2">
      <c r="A1153">
        <f>'建築限界数値データ　線間左'!A1237</f>
        <v>1350</v>
      </c>
      <c r="B1153">
        <f>'建築限界数値データ　線間左'!B1237</f>
        <v>4293</v>
      </c>
      <c r="D1153">
        <f t="shared" si="374"/>
        <v>60</v>
      </c>
      <c r="E1153">
        <f t="shared" si="375"/>
        <v>300</v>
      </c>
      <c r="F1153">
        <f t="shared" si="376"/>
        <v>-2140</v>
      </c>
      <c r="G1153">
        <f t="shared" si="377"/>
        <v>500</v>
      </c>
      <c r="I1153">
        <f t="shared" si="378"/>
        <v>5.6173268975967375E-2</v>
      </c>
      <c r="J1153">
        <f t="shared" si="379"/>
        <v>76.666666666666671</v>
      </c>
      <c r="L1153">
        <f t="shared" si="380"/>
        <v>1273.3333333333333</v>
      </c>
      <c r="M1153">
        <f t="shared" si="381"/>
        <v>4293</v>
      </c>
      <c r="O1153">
        <f t="shared" si="382"/>
        <v>-866.66666666666674</v>
      </c>
      <c r="P1153">
        <f t="shared" si="383"/>
        <v>4293</v>
      </c>
      <c r="R1153">
        <f t="shared" si="384"/>
        <v>4379.6073010158243</v>
      </c>
      <c r="S1153">
        <f t="shared" si="385"/>
        <v>-1.3715946639756551</v>
      </c>
      <c r="T1153">
        <f t="shared" si="386"/>
        <v>1.769997989614138</v>
      </c>
      <c r="U1153">
        <f t="shared" si="387"/>
        <v>101.41341455153064</v>
      </c>
      <c r="W1153">
        <f t="shared" si="388"/>
        <v>4379.6073010158243</v>
      </c>
      <c r="X1153">
        <f t="shared" si="389"/>
        <v>1.8261712585901053</v>
      </c>
      <c r="Y1153">
        <f t="shared" si="390"/>
        <v>104.63190578530673</v>
      </c>
      <c r="AA1153">
        <f t="shared" si="391"/>
        <v>-1106.3247110292527</v>
      </c>
      <c r="AB1153">
        <f t="shared" si="392"/>
        <v>4237.5707362682633</v>
      </c>
      <c r="AD1153">
        <f t="shared" si="393"/>
        <v>-1106.3247110292527</v>
      </c>
      <c r="AE1153">
        <f t="shared" si="394"/>
        <v>-3737.5707362682633</v>
      </c>
      <c r="AG1153">
        <f t="shared" si="395"/>
        <v>3897.8698509368996</v>
      </c>
    </row>
    <row r="1154" spans="1:33" x14ac:dyDescent="0.2">
      <c r="A1154">
        <f>'建築限界数値データ　線間左'!A1238</f>
        <v>1350</v>
      </c>
      <c r="B1154">
        <f>'建築限界数値データ　線間左'!B1238</f>
        <v>4283</v>
      </c>
      <c r="D1154">
        <f t="shared" si="374"/>
        <v>60</v>
      </c>
      <c r="E1154">
        <f t="shared" si="375"/>
        <v>300</v>
      </c>
      <c r="F1154">
        <f t="shared" si="376"/>
        <v>-2140</v>
      </c>
      <c r="G1154">
        <f t="shared" si="377"/>
        <v>500</v>
      </c>
      <c r="I1154">
        <f t="shared" si="378"/>
        <v>5.6173268975967375E-2</v>
      </c>
      <c r="J1154">
        <f t="shared" si="379"/>
        <v>76.666666666666671</v>
      </c>
      <c r="L1154">
        <f t="shared" si="380"/>
        <v>1273.3333333333333</v>
      </c>
      <c r="M1154">
        <f t="shared" si="381"/>
        <v>4283</v>
      </c>
      <c r="O1154">
        <f t="shared" si="382"/>
        <v>-866.66666666666674</v>
      </c>
      <c r="P1154">
        <f t="shared" si="383"/>
        <v>4283</v>
      </c>
      <c r="R1154">
        <f t="shared" si="384"/>
        <v>4369.8055003754016</v>
      </c>
      <c r="S1154">
        <f t="shared" si="385"/>
        <v>-1.3711418134981548</v>
      </c>
      <c r="T1154">
        <f t="shared" si="386"/>
        <v>1.7704508400916383</v>
      </c>
      <c r="U1154">
        <f t="shared" si="387"/>
        <v>101.43936097264189</v>
      </c>
      <c r="W1154">
        <f t="shared" si="388"/>
        <v>4369.8055003754016</v>
      </c>
      <c r="X1154">
        <f t="shared" si="389"/>
        <v>1.8266241090676056</v>
      </c>
      <c r="Y1154">
        <f t="shared" si="390"/>
        <v>104.65785220641796</v>
      </c>
      <c r="AA1154">
        <f t="shared" si="391"/>
        <v>-1105.7632737114936</v>
      </c>
      <c r="AB1154">
        <f t="shared" si="392"/>
        <v>4227.5865093007806</v>
      </c>
      <c r="AD1154">
        <f t="shared" si="393"/>
        <v>-1105.7632737114936</v>
      </c>
      <c r="AE1154">
        <f t="shared" si="394"/>
        <v>-3727.5865093007806</v>
      </c>
      <c r="AG1154">
        <f t="shared" si="395"/>
        <v>3888.1375492400393</v>
      </c>
    </row>
    <row r="1155" spans="1:33" x14ac:dyDescent="0.2">
      <c r="A1155">
        <f>'建築限界数値データ　線間左'!A1239</f>
        <v>1350</v>
      </c>
      <c r="B1155">
        <f>'建築限界数値データ　線間左'!B1239</f>
        <v>4273</v>
      </c>
      <c r="D1155">
        <f t="shared" ref="D1155:D1218" si="396">D1154</f>
        <v>60</v>
      </c>
      <c r="E1155">
        <f t="shared" ref="E1155:E1218" si="397">E1154</f>
        <v>300</v>
      </c>
      <c r="F1155">
        <f t="shared" ref="F1155:F1218" si="398">F1154</f>
        <v>-2140</v>
      </c>
      <c r="G1155">
        <f t="shared" ref="G1155:G1218" si="399">G1154</f>
        <v>500</v>
      </c>
      <c r="I1155">
        <f t="shared" ref="I1155:I1218" si="400">I1154</f>
        <v>5.6173268975967375E-2</v>
      </c>
      <c r="J1155">
        <f t="shared" ref="J1155:J1218" si="401">J1154</f>
        <v>76.666666666666671</v>
      </c>
      <c r="L1155">
        <f t="shared" ref="L1155:L1218" si="402">A1155-J1155</f>
        <v>1273.3333333333333</v>
      </c>
      <c r="M1155">
        <f t="shared" ref="M1155:M1218" si="403">B1155</f>
        <v>4273</v>
      </c>
      <c r="O1155">
        <f t="shared" ref="O1155:O1218" si="404">L1155+F1155</f>
        <v>-866.66666666666674</v>
      </c>
      <c r="P1155">
        <f t="shared" ref="P1155:P1218" si="405">M1155</f>
        <v>4273</v>
      </c>
      <c r="R1155">
        <f t="shared" ref="R1155:R1218" si="406">SQRT(O1155^2+P1155^2)</f>
        <v>4360.0045998956366</v>
      </c>
      <c r="S1155">
        <f t="shared" ref="S1155:S1218" si="407">IF(AND(O1155=0,P1155=0),0,IF(O1155=0,PI()/2,ATAN(P1155/O1155)))</f>
        <v>-1.3706869269922584</v>
      </c>
      <c r="T1155">
        <f t="shared" ref="T1155:T1218" si="408">IF(AND(O1155&gt;=0,P1155&gt;=0),S1155,IF(AND(O1155&lt;0,P1155&gt;=0),S1155+PI(),IF(AND(O1155&lt;0,P1155&lt;0),S1155+PI(),S1155+2*PI())))</f>
        <v>1.7709057265975348</v>
      </c>
      <c r="U1155">
        <f t="shared" ref="U1155:U1218" si="409">T1155*180/PI()</f>
        <v>101.4654240495872</v>
      </c>
      <c r="W1155">
        <f t="shared" ref="W1155:W1218" si="410">R1155</f>
        <v>4360.0045998956366</v>
      </c>
      <c r="X1155">
        <f t="shared" ref="X1155:X1218" si="411">IF(T1155+I1155&gt;=2*PI(),MOD(T1155+I1155,2*PI()),T1155+I1155)</f>
        <v>1.8270789955735021</v>
      </c>
      <c r="Y1155">
        <f t="shared" ref="Y1155:Y1218" si="412">X1155*180/PI()</f>
        <v>104.68391528336329</v>
      </c>
      <c r="AA1155">
        <f t="shared" ref="AA1155:AA1218" si="413">W1155*COS(X1155)</f>
        <v>-1105.2018363937336</v>
      </c>
      <c r="AB1155">
        <f t="shared" ref="AB1155:AB1218" si="414">W1155*SIN(X1155)</f>
        <v>4217.602282333296</v>
      </c>
      <c r="AD1155">
        <f t="shared" ref="AD1155:AD1218" si="415">AA1155</f>
        <v>-1105.2018363937336</v>
      </c>
      <c r="AE1155">
        <f t="shared" ref="AE1155:AE1218" si="416">G1155-AB1155</f>
        <v>-3717.602282333296</v>
      </c>
      <c r="AG1155">
        <f t="shared" ref="AG1155:AG1218" si="417">SQRT(AD1155^2+AE1155^2)</f>
        <v>3878.4066095212106</v>
      </c>
    </row>
    <row r="1156" spans="1:33" x14ac:dyDescent="0.2">
      <c r="A1156">
        <f>'建築限界数値データ　線間左'!A1240</f>
        <v>1350</v>
      </c>
      <c r="B1156">
        <f>'建築限界数値データ　線間左'!B1240</f>
        <v>4263</v>
      </c>
      <c r="D1156">
        <f t="shared" si="396"/>
        <v>60</v>
      </c>
      <c r="E1156">
        <f t="shared" si="397"/>
        <v>300</v>
      </c>
      <c r="F1156">
        <f t="shared" si="398"/>
        <v>-2140</v>
      </c>
      <c r="G1156">
        <f t="shared" si="399"/>
        <v>500</v>
      </c>
      <c r="I1156">
        <f t="shared" si="400"/>
        <v>5.6173268975967375E-2</v>
      </c>
      <c r="J1156">
        <f t="shared" si="401"/>
        <v>76.666666666666671</v>
      </c>
      <c r="L1156">
        <f t="shared" si="402"/>
        <v>1273.3333333333333</v>
      </c>
      <c r="M1156">
        <f t="shared" si="403"/>
        <v>4263</v>
      </c>
      <c r="O1156">
        <f t="shared" si="404"/>
        <v>-866.66666666666674</v>
      </c>
      <c r="P1156">
        <f t="shared" si="405"/>
        <v>4263</v>
      </c>
      <c r="R1156">
        <f t="shared" si="406"/>
        <v>4350.2046056606478</v>
      </c>
      <c r="S1156">
        <f t="shared" si="407"/>
        <v>-1.3702299908854954</v>
      </c>
      <c r="T1156">
        <f t="shared" si="408"/>
        <v>1.7713626627042978</v>
      </c>
      <c r="U1156">
        <f t="shared" si="409"/>
        <v>101.49160456001185</v>
      </c>
      <c r="W1156">
        <f t="shared" si="410"/>
        <v>4350.2046056606478</v>
      </c>
      <c r="X1156">
        <f t="shared" si="411"/>
        <v>1.8275359316802651</v>
      </c>
      <c r="Y1156">
        <f t="shared" si="412"/>
        <v>104.71009579378794</v>
      </c>
      <c r="AA1156">
        <f t="shared" si="413"/>
        <v>-1104.6403990759748</v>
      </c>
      <c r="AB1156">
        <f t="shared" si="414"/>
        <v>4207.6180553658123</v>
      </c>
      <c r="AD1156">
        <f t="shared" si="415"/>
        <v>-1104.6403990759748</v>
      </c>
      <c r="AE1156">
        <f t="shared" si="416"/>
        <v>-3707.6180553658123</v>
      </c>
      <c r="AG1156">
        <f t="shared" si="417"/>
        <v>3868.6770420578268</v>
      </c>
    </row>
    <row r="1157" spans="1:33" x14ac:dyDescent="0.2">
      <c r="A1157">
        <f>'建築限界数値データ　線間左'!A1241</f>
        <v>1350</v>
      </c>
      <c r="B1157">
        <f>'建築限界数値データ　線間左'!B1241</f>
        <v>4253</v>
      </c>
      <c r="D1157">
        <f t="shared" si="396"/>
        <v>60</v>
      </c>
      <c r="E1157">
        <f t="shared" si="397"/>
        <v>300</v>
      </c>
      <c r="F1157">
        <f t="shared" si="398"/>
        <v>-2140</v>
      </c>
      <c r="G1157">
        <f t="shared" si="399"/>
        <v>500</v>
      </c>
      <c r="I1157">
        <f t="shared" si="400"/>
        <v>5.6173268975967375E-2</v>
      </c>
      <c r="J1157">
        <f t="shared" si="401"/>
        <v>76.666666666666671</v>
      </c>
      <c r="L1157">
        <f t="shared" si="402"/>
        <v>1273.3333333333333</v>
      </c>
      <c r="M1157">
        <f t="shared" si="403"/>
        <v>4253</v>
      </c>
      <c r="O1157">
        <f t="shared" si="404"/>
        <v>-866.66666666666674</v>
      </c>
      <c r="P1157">
        <f t="shared" si="405"/>
        <v>4253</v>
      </c>
      <c r="R1157">
        <f t="shared" si="406"/>
        <v>4340.405523808935</v>
      </c>
      <c r="S1157">
        <f t="shared" si="407"/>
        <v>-1.3697709914862355</v>
      </c>
      <c r="T1157">
        <f t="shared" si="408"/>
        <v>1.7718216621035576</v>
      </c>
      <c r="U1157">
        <f t="shared" si="409"/>
        <v>101.51790328838848</v>
      </c>
      <c r="W1157">
        <f t="shared" si="410"/>
        <v>4340.405523808935</v>
      </c>
      <c r="X1157">
        <f t="shared" si="411"/>
        <v>1.8279949310795249</v>
      </c>
      <c r="Y1157">
        <f t="shared" si="412"/>
        <v>104.73639452216457</v>
      </c>
      <c r="AA1157">
        <f t="shared" si="413"/>
        <v>-1104.0789617582159</v>
      </c>
      <c r="AB1157">
        <f t="shared" si="414"/>
        <v>4197.6338283983296</v>
      </c>
      <c r="AD1157">
        <f t="shared" si="415"/>
        <v>-1104.0789617582159</v>
      </c>
      <c r="AE1157">
        <f t="shared" si="416"/>
        <v>-3697.6338283983296</v>
      </c>
      <c r="AG1157">
        <f t="shared" si="417"/>
        <v>3858.9488572294899</v>
      </c>
    </row>
    <row r="1158" spans="1:33" x14ac:dyDescent="0.2">
      <c r="A1158">
        <f>'建築限界数値データ　線間左'!A1242</f>
        <v>1350</v>
      </c>
      <c r="B1158">
        <f>'建築限界数値データ　線間左'!B1242</f>
        <v>4243</v>
      </c>
      <c r="D1158">
        <f t="shared" si="396"/>
        <v>60</v>
      </c>
      <c r="E1158">
        <f t="shared" si="397"/>
        <v>300</v>
      </c>
      <c r="F1158">
        <f t="shared" si="398"/>
        <v>-2140</v>
      </c>
      <c r="G1158">
        <f t="shared" si="399"/>
        <v>500</v>
      </c>
      <c r="I1158">
        <f t="shared" si="400"/>
        <v>5.6173268975967375E-2</v>
      </c>
      <c r="J1158">
        <f t="shared" si="401"/>
        <v>76.666666666666671</v>
      </c>
      <c r="L1158">
        <f t="shared" si="402"/>
        <v>1273.3333333333333</v>
      </c>
      <c r="M1158">
        <f t="shared" si="403"/>
        <v>4243</v>
      </c>
      <c r="O1158">
        <f t="shared" si="404"/>
        <v>-866.66666666666674</v>
      </c>
      <c r="P1158">
        <f t="shared" si="405"/>
        <v>4243</v>
      </c>
      <c r="R1158">
        <f t="shared" si="406"/>
        <v>4330.6073605339834</v>
      </c>
      <c r="S1158">
        <f t="shared" si="407"/>
        <v>-1.3693099149823971</v>
      </c>
      <c r="T1158">
        <f t="shared" si="408"/>
        <v>1.772282738607396</v>
      </c>
      <c r="U1158">
        <f t="shared" si="409"/>
        <v>101.54432102609107</v>
      </c>
      <c r="W1158">
        <f t="shared" si="410"/>
        <v>4330.6073605339834</v>
      </c>
      <c r="X1158">
        <f t="shared" si="411"/>
        <v>1.8284560075833634</v>
      </c>
      <c r="Y1158">
        <f t="shared" si="412"/>
        <v>104.76281225986716</v>
      </c>
      <c r="AA1158">
        <f t="shared" si="413"/>
        <v>-1103.517524440457</v>
      </c>
      <c r="AB1158">
        <f t="shared" si="414"/>
        <v>4187.6496014308459</v>
      </c>
      <c r="AD1158">
        <f t="shared" si="415"/>
        <v>-1103.517524440457</v>
      </c>
      <c r="AE1158">
        <f t="shared" si="416"/>
        <v>-3687.6496014308459</v>
      </c>
      <c r="AG1158">
        <f t="shared" si="417"/>
        <v>3849.2220655192491</v>
      </c>
    </row>
    <row r="1159" spans="1:33" x14ac:dyDescent="0.2">
      <c r="A1159">
        <f>'建築限界数値データ　線間左'!A1243</f>
        <v>1350</v>
      </c>
      <c r="B1159">
        <f>'建築限界数値データ　線間左'!B1243</f>
        <v>4233</v>
      </c>
      <c r="D1159">
        <f t="shared" si="396"/>
        <v>60</v>
      </c>
      <c r="E1159">
        <f t="shared" si="397"/>
        <v>300</v>
      </c>
      <c r="F1159">
        <f t="shared" si="398"/>
        <v>-2140</v>
      </c>
      <c r="G1159">
        <f t="shared" si="399"/>
        <v>500</v>
      </c>
      <c r="I1159">
        <f t="shared" si="400"/>
        <v>5.6173268975967375E-2</v>
      </c>
      <c r="J1159">
        <f t="shared" si="401"/>
        <v>76.666666666666671</v>
      </c>
      <c r="L1159">
        <f t="shared" si="402"/>
        <v>1273.3333333333333</v>
      </c>
      <c r="M1159">
        <f t="shared" si="403"/>
        <v>4233</v>
      </c>
      <c r="O1159">
        <f t="shared" si="404"/>
        <v>-866.66666666666674</v>
      </c>
      <c r="P1159">
        <f t="shared" si="405"/>
        <v>4233</v>
      </c>
      <c r="R1159">
        <f t="shared" si="406"/>
        <v>4320.8101220848748</v>
      </c>
      <c r="S1159">
        <f t="shared" si="407"/>
        <v>-1.3688467474401407</v>
      </c>
      <c r="T1159">
        <f t="shared" si="408"/>
        <v>1.7727459061496524</v>
      </c>
      <c r="U1159">
        <f t="shared" si="409"/>
        <v>101.57085857146981</v>
      </c>
      <c r="W1159">
        <f t="shared" si="410"/>
        <v>4320.8101220848748</v>
      </c>
      <c r="X1159">
        <f t="shared" si="411"/>
        <v>1.8289191751256197</v>
      </c>
      <c r="Y1159">
        <f t="shared" si="412"/>
        <v>104.78934980524591</v>
      </c>
      <c r="AA1159">
        <f t="shared" si="413"/>
        <v>-1102.9560871226975</v>
      </c>
      <c r="AB1159">
        <f t="shared" si="414"/>
        <v>4177.6653744633613</v>
      </c>
      <c r="AD1159">
        <f t="shared" si="415"/>
        <v>-1102.9560871226975</v>
      </c>
      <c r="AE1159">
        <f t="shared" si="416"/>
        <v>-3677.6653744633613</v>
      </c>
      <c r="AG1159">
        <f t="shared" si="417"/>
        <v>3839.4966775148728</v>
      </c>
    </row>
    <row r="1160" spans="1:33" x14ac:dyDescent="0.2">
      <c r="A1160">
        <f>'建築限界数値データ　線間左'!A1244</f>
        <v>1350</v>
      </c>
      <c r="B1160">
        <f>'建築限界数値データ　線間左'!B1244</f>
        <v>4223</v>
      </c>
      <c r="D1160">
        <f t="shared" si="396"/>
        <v>60</v>
      </c>
      <c r="E1160">
        <f t="shared" si="397"/>
        <v>300</v>
      </c>
      <c r="F1160">
        <f t="shared" si="398"/>
        <v>-2140</v>
      </c>
      <c r="G1160">
        <f t="shared" si="399"/>
        <v>500</v>
      </c>
      <c r="I1160">
        <f t="shared" si="400"/>
        <v>5.6173268975967375E-2</v>
      </c>
      <c r="J1160">
        <f t="shared" si="401"/>
        <v>76.666666666666671</v>
      </c>
      <c r="L1160">
        <f t="shared" si="402"/>
        <v>1273.3333333333333</v>
      </c>
      <c r="M1160">
        <f t="shared" si="403"/>
        <v>4223</v>
      </c>
      <c r="O1160">
        <f t="shared" si="404"/>
        <v>-866.66666666666674</v>
      </c>
      <c r="P1160">
        <f t="shared" si="405"/>
        <v>4223</v>
      </c>
      <c r="R1160">
        <f t="shared" si="406"/>
        <v>4311.0138147669059</v>
      </c>
      <c r="S1160">
        <f t="shared" si="407"/>
        <v>-1.3683814748025445</v>
      </c>
      <c r="T1160">
        <f t="shared" si="408"/>
        <v>1.7732111787872487</v>
      </c>
      <c r="U1160">
        <f t="shared" si="409"/>
        <v>101.59751672992699</v>
      </c>
      <c r="W1160">
        <f t="shared" si="410"/>
        <v>4311.0138147669059</v>
      </c>
      <c r="X1160">
        <f t="shared" si="411"/>
        <v>1.829384447763216</v>
      </c>
      <c r="Y1160">
        <f t="shared" si="412"/>
        <v>104.81600796370309</v>
      </c>
      <c r="AA1160">
        <f t="shared" si="413"/>
        <v>-1102.3946498049386</v>
      </c>
      <c r="AB1160">
        <f t="shared" si="414"/>
        <v>4167.6811474958777</v>
      </c>
      <c r="AD1160">
        <f t="shared" si="415"/>
        <v>-1102.3946498049386</v>
      </c>
      <c r="AE1160">
        <f t="shared" si="416"/>
        <v>-3667.6811474958777</v>
      </c>
      <c r="AG1160">
        <f t="shared" si="417"/>
        <v>3829.772703910146</v>
      </c>
    </row>
    <row r="1161" spans="1:33" x14ac:dyDescent="0.2">
      <c r="A1161">
        <f>'建築限界数値データ　線間左'!A1245</f>
        <v>1350</v>
      </c>
      <c r="B1161">
        <f>'建築限界数値データ　線間左'!B1245</f>
        <v>4213</v>
      </c>
      <c r="D1161">
        <f t="shared" si="396"/>
        <v>60</v>
      </c>
      <c r="E1161">
        <f t="shared" si="397"/>
        <v>300</v>
      </c>
      <c r="F1161">
        <f t="shared" si="398"/>
        <v>-2140</v>
      </c>
      <c r="G1161">
        <f t="shared" si="399"/>
        <v>500</v>
      </c>
      <c r="I1161">
        <f t="shared" si="400"/>
        <v>5.6173268975967375E-2</v>
      </c>
      <c r="J1161">
        <f t="shared" si="401"/>
        <v>76.666666666666671</v>
      </c>
      <c r="L1161">
        <f t="shared" si="402"/>
        <v>1273.3333333333333</v>
      </c>
      <c r="M1161">
        <f t="shared" si="403"/>
        <v>4213</v>
      </c>
      <c r="O1161">
        <f t="shared" si="404"/>
        <v>-866.66666666666674</v>
      </c>
      <c r="P1161">
        <f t="shared" si="405"/>
        <v>4213</v>
      </c>
      <c r="R1161">
        <f t="shared" si="406"/>
        <v>4301.218444942213</v>
      </c>
      <c r="S1161">
        <f t="shared" si="407"/>
        <v>-1.3679140828882648</v>
      </c>
      <c r="T1161">
        <f t="shared" si="408"/>
        <v>1.7736785707015283</v>
      </c>
      <c r="U1161">
        <f t="shared" si="409"/>
        <v>101.62429631399377</v>
      </c>
      <c r="W1161">
        <f t="shared" si="410"/>
        <v>4301.218444942213</v>
      </c>
      <c r="X1161">
        <f t="shared" si="411"/>
        <v>1.8298518396774957</v>
      </c>
      <c r="Y1161">
        <f t="shared" si="412"/>
        <v>104.84278754776986</v>
      </c>
      <c r="AA1161">
        <f t="shared" si="413"/>
        <v>-1101.8332124871795</v>
      </c>
      <c r="AB1161">
        <f t="shared" si="414"/>
        <v>4157.696920528394</v>
      </c>
      <c r="AD1161">
        <f t="shared" si="415"/>
        <v>-1101.8332124871795</v>
      </c>
      <c r="AE1161">
        <f t="shared" si="416"/>
        <v>-3657.696920528394</v>
      </c>
      <c r="AG1161">
        <f t="shared" si="417"/>
        <v>3820.0501555061701</v>
      </c>
    </row>
    <row r="1162" spans="1:33" x14ac:dyDescent="0.2">
      <c r="A1162">
        <f>'建築限界数値データ　線間左'!A1246</f>
        <v>1350</v>
      </c>
      <c r="B1162">
        <f>'建築限界数値データ　線間左'!B1246</f>
        <v>4203</v>
      </c>
      <c r="D1162">
        <f t="shared" si="396"/>
        <v>60</v>
      </c>
      <c r="E1162">
        <f t="shared" si="397"/>
        <v>300</v>
      </c>
      <c r="F1162">
        <f t="shared" si="398"/>
        <v>-2140</v>
      </c>
      <c r="G1162">
        <f t="shared" si="399"/>
        <v>500</v>
      </c>
      <c r="I1162">
        <f t="shared" si="400"/>
        <v>5.6173268975967375E-2</v>
      </c>
      <c r="J1162">
        <f t="shared" si="401"/>
        <v>76.666666666666671</v>
      </c>
      <c r="L1162">
        <f t="shared" si="402"/>
        <v>1273.3333333333333</v>
      </c>
      <c r="M1162">
        <f t="shared" si="403"/>
        <v>4203</v>
      </c>
      <c r="O1162">
        <f t="shared" si="404"/>
        <v>-866.66666666666674</v>
      </c>
      <c r="P1162">
        <f t="shared" si="405"/>
        <v>4203</v>
      </c>
      <c r="R1162">
        <f t="shared" si="406"/>
        <v>4291.424019030409</v>
      </c>
      <c r="S1162">
        <f t="shared" si="407"/>
        <v>-1.367444557390177</v>
      </c>
      <c r="T1162">
        <f t="shared" si="408"/>
        <v>1.7741480961996161</v>
      </c>
      <c r="U1162">
        <f t="shared" si="409"/>
        <v>101.65119814340797</v>
      </c>
      <c r="W1162">
        <f t="shared" si="410"/>
        <v>4291.424019030409</v>
      </c>
      <c r="X1162">
        <f t="shared" si="411"/>
        <v>1.8303213651755834</v>
      </c>
      <c r="Y1162">
        <f t="shared" si="412"/>
        <v>104.86968937718406</v>
      </c>
      <c r="AA1162">
        <f t="shared" si="413"/>
        <v>-1101.2717751694202</v>
      </c>
      <c r="AB1162">
        <f t="shared" si="414"/>
        <v>4147.7126935609103</v>
      </c>
      <c r="AD1162">
        <f t="shared" si="415"/>
        <v>-1101.2717751694202</v>
      </c>
      <c r="AE1162">
        <f t="shared" si="416"/>
        <v>-3647.7126935609103</v>
      </c>
      <c r="AG1162">
        <f t="shared" si="417"/>
        <v>3810.3290432126987</v>
      </c>
    </row>
    <row r="1163" spans="1:33" x14ac:dyDescent="0.2">
      <c r="A1163">
        <f>'建築限界数値データ　線間左'!A1247</f>
        <v>1350</v>
      </c>
      <c r="B1163">
        <f>'建築限界数値データ　線間左'!B1247</f>
        <v>4193</v>
      </c>
      <c r="D1163">
        <f t="shared" si="396"/>
        <v>60</v>
      </c>
      <c r="E1163">
        <f t="shared" si="397"/>
        <v>300</v>
      </c>
      <c r="F1163">
        <f t="shared" si="398"/>
        <v>-2140</v>
      </c>
      <c r="G1163">
        <f t="shared" si="399"/>
        <v>500</v>
      </c>
      <c r="I1163">
        <f t="shared" si="400"/>
        <v>5.6173268975967375E-2</v>
      </c>
      <c r="J1163">
        <f t="shared" si="401"/>
        <v>76.666666666666671</v>
      </c>
      <c r="L1163">
        <f t="shared" si="402"/>
        <v>1273.3333333333333</v>
      </c>
      <c r="M1163">
        <f t="shared" si="403"/>
        <v>4193</v>
      </c>
      <c r="O1163">
        <f t="shared" si="404"/>
        <v>-866.66666666666674</v>
      </c>
      <c r="P1163">
        <f t="shared" si="405"/>
        <v>4193</v>
      </c>
      <c r="R1163">
        <f t="shared" si="406"/>
        <v>4281.6305435092263</v>
      </c>
      <c r="S1163">
        <f t="shared" si="407"/>
        <v>-1.3669728838740003</v>
      </c>
      <c r="T1163">
        <f t="shared" si="408"/>
        <v>1.7746197697157928</v>
      </c>
      <c r="U1163">
        <f t="shared" si="409"/>
        <v>101.67822304519299</v>
      </c>
      <c r="W1163">
        <f t="shared" si="410"/>
        <v>4281.6305435092263</v>
      </c>
      <c r="X1163">
        <f t="shared" si="411"/>
        <v>1.8307930386917601</v>
      </c>
      <c r="Y1163">
        <f t="shared" si="412"/>
        <v>104.89671427896909</v>
      </c>
      <c r="AA1163">
        <f t="shared" si="413"/>
        <v>-1100.7103378516613</v>
      </c>
      <c r="AB1163">
        <f t="shared" si="414"/>
        <v>4137.7284665934276</v>
      </c>
      <c r="AD1163">
        <f t="shared" si="415"/>
        <v>-1100.7103378516613</v>
      </c>
      <c r="AE1163">
        <f t="shared" si="416"/>
        <v>-3637.7284665934276</v>
      </c>
      <c r="AG1163">
        <f t="shared" si="417"/>
        <v>3800.6093780494843</v>
      </c>
    </row>
    <row r="1164" spans="1:33" x14ac:dyDescent="0.2">
      <c r="A1164">
        <f>'建築限界数値データ　線間左'!A1248</f>
        <v>1350</v>
      </c>
      <c r="B1164">
        <f>'建築限界数値データ　線間左'!B1248</f>
        <v>4183</v>
      </c>
      <c r="D1164">
        <f t="shared" si="396"/>
        <v>60</v>
      </c>
      <c r="E1164">
        <f t="shared" si="397"/>
        <v>300</v>
      </c>
      <c r="F1164">
        <f t="shared" si="398"/>
        <v>-2140</v>
      </c>
      <c r="G1164">
        <f t="shared" si="399"/>
        <v>500</v>
      </c>
      <c r="I1164">
        <f t="shared" si="400"/>
        <v>5.6173268975967375E-2</v>
      </c>
      <c r="J1164">
        <f t="shared" si="401"/>
        <v>76.666666666666671</v>
      </c>
      <c r="L1164">
        <f t="shared" si="402"/>
        <v>1273.3333333333333</v>
      </c>
      <c r="M1164">
        <f t="shared" si="403"/>
        <v>4183</v>
      </c>
      <c r="O1164">
        <f t="shared" si="404"/>
        <v>-866.66666666666674</v>
      </c>
      <c r="P1164">
        <f t="shared" si="405"/>
        <v>4183</v>
      </c>
      <c r="R1164">
        <f t="shared" si="406"/>
        <v>4271.8380249151669</v>
      </c>
      <c r="S1164">
        <f t="shared" si="407"/>
        <v>-1.3664990477769046</v>
      </c>
      <c r="T1164">
        <f t="shared" si="408"/>
        <v>1.7750936058128886</v>
      </c>
      <c r="U1164">
        <f t="shared" si="409"/>
        <v>101.70537185373752</v>
      </c>
      <c r="W1164">
        <f t="shared" si="410"/>
        <v>4271.8380249151669</v>
      </c>
      <c r="X1164">
        <f t="shared" si="411"/>
        <v>1.8312668747888559</v>
      </c>
      <c r="Y1164">
        <f t="shared" si="412"/>
        <v>104.92386308751361</v>
      </c>
      <c r="AA1164">
        <f t="shared" si="413"/>
        <v>-1100.148900533902</v>
      </c>
      <c r="AB1164">
        <f t="shared" si="414"/>
        <v>4127.7442396259439</v>
      </c>
      <c r="AD1164">
        <f t="shared" si="415"/>
        <v>-1100.148900533902</v>
      </c>
      <c r="AE1164">
        <f t="shared" si="416"/>
        <v>-3627.7442396259439</v>
      </c>
      <c r="AG1164">
        <f t="shared" si="417"/>
        <v>3790.8911711476462</v>
      </c>
    </row>
    <row r="1165" spans="1:33" x14ac:dyDescent="0.2">
      <c r="A1165">
        <f>'建築限界数値データ　線間左'!A1249</f>
        <v>1350</v>
      </c>
      <c r="B1165">
        <f>'建築限界数値データ　線間左'!B1249</f>
        <v>4173</v>
      </c>
      <c r="D1165">
        <f t="shared" si="396"/>
        <v>60</v>
      </c>
      <c r="E1165">
        <f t="shared" si="397"/>
        <v>300</v>
      </c>
      <c r="F1165">
        <f t="shared" si="398"/>
        <v>-2140</v>
      </c>
      <c r="G1165">
        <f t="shared" si="399"/>
        <v>500</v>
      </c>
      <c r="I1165">
        <f t="shared" si="400"/>
        <v>5.6173268975967375E-2</v>
      </c>
      <c r="J1165">
        <f t="shared" si="401"/>
        <v>76.666666666666671</v>
      </c>
      <c r="L1165">
        <f t="shared" si="402"/>
        <v>1273.3333333333333</v>
      </c>
      <c r="M1165">
        <f t="shared" si="403"/>
        <v>4173</v>
      </c>
      <c r="O1165">
        <f t="shared" si="404"/>
        <v>-866.66666666666674</v>
      </c>
      <c r="P1165">
        <f t="shared" si="405"/>
        <v>4173</v>
      </c>
      <c r="R1165">
        <f t="shared" si="406"/>
        <v>4262.0464698441656</v>
      </c>
      <c r="S1165">
        <f t="shared" si="407"/>
        <v>-1.3660230344060988</v>
      </c>
      <c r="T1165">
        <f t="shared" si="408"/>
        <v>1.7755696191836943</v>
      </c>
      <c r="U1165">
        <f t="shared" si="409"/>
        <v>101.73264541087649</v>
      </c>
      <c r="W1165">
        <f t="shared" si="410"/>
        <v>4262.0464698441656</v>
      </c>
      <c r="X1165">
        <f t="shared" si="411"/>
        <v>1.8317428881596616</v>
      </c>
      <c r="Y1165">
        <f t="shared" si="412"/>
        <v>104.95113664465258</v>
      </c>
      <c r="AA1165">
        <f t="shared" si="413"/>
        <v>-1099.5874632161422</v>
      </c>
      <c r="AB1165">
        <f t="shared" si="414"/>
        <v>4117.7600126584603</v>
      </c>
      <c r="AD1165">
        <f t="shared" si="415"/>
        <v>-1099.5874632161422</v>
      </c>
      <c r="AE1165">
        <f t="shared" si="416"/>
        <v>-3617.7600126584603</v>
      </c>
      <c r="AG1165">
        <f t="shared" si="417"/>
        <v>3781.1744337510604</v>
      </c>
    </row>
    <row r="1166" spans="1:33" x14ac:dyDescent="0.2">
      <c r="A1166">
        <f>'建築限界数値データ　線間左'!A1250</f>
        <v>1350</v>
      </c>
      <c r="B1166">
        <f>'建築限界数値データ　線間左'!B1250</f>
        <v>4163</v>
      </c>
      <c r="D1166">
        <f t="shared" si="396"/>
        <v>60</v>
      </c>
      <c r="E1166">
        <f t="shared" si="397"/>
        <v>300</v>
      </c>
      <c r="F1166">
        <f t="shared" si="398"/>
        <v>-2140</v>
      </c>
      <c r="G1166">
        <f t="shared" si="399"/>
        <v>500</v>
      </c>
      <c r="I1166">
        <f t="shared" si="400"/>
        <v>5.6173268975967375E-2</v>
      </c>
      <c r="J1166">
        <f t="shared" si="401"/>
        <v>76.666666666666671</v>
      </c>
      <c r="L1166">
        <f t="shared" si="402"/>
        <v>1273.3333333333333</v>
      </c>
      <c r="M1166">
        <f t="shared" si="403"/>
        <v>4163</v>
      </c>
      <c r="O1166">
        <f t="shared" si="404"/>
        <v>-866.66666666666674</v>
      </c>
      <c r="P1166">
        <f t="shared" si="405"/>
        <v>4163</v>
      </c>
      <c r="R1166">
        <f t="shared" si="406"/>
        <v>4252.2558849522584</v>
      </c>
      <c r="S1166">
        <f t="shared" si="407"/>
        <v>-1.3655448289374013</v>
      </c>
      <c r="T1166">
        <f t="shared" si="408"/>
        <v>1.7760478246523919</v>
      </c>
      <c r="U1166">
        <f t="shared" si="409"/>
        <v>101.76004456597295</v>
      </c>
      <c r="W1166">
        <f t="shared" si="410"/>
        <v>4252.2558849522584</v>
      </c>
      <c r="X1166">
        <f t="shared" si="411"/>
        <v>1.8322210936283592</v>
      </c>
      <c r="Y1166">
        <f t="shared" si="412"/>
        <v>104.97853579974903</v>
      </c>
      <c r="AA1166">
        <f t="shared" si="413"/>
        <v>-1099.0260258983835</v>
      </c>
      <c r="AB1166">
        <f t="shared" si="414"/>
        <v>4107.7757856909766</v>
      </c>
      <c r="AD1166">
        <f t="shared" si="415"/>
        <v>-1099.0260258983835</v>
      </c>
      <c r="AE1166">
        <f t="shared" si="416"/>
        <v>-3607.7757856909766</v>
      </c>
      <c r="AG1166">
        <f t="shared" si="417"/>
        <v>3771.45917721777</v>
      </c>
    </row>
    <row r="1167" spans="1:33" x14ac:dyDescent="0.2">
      <c r="A1167">
        <f>'建築限界数値データ　線間左'!A1251</f>
        <v>1350</v>
      </c>
      <c r="B1167">
        <f>'建築限界数値データ　線間左'!B1251</f>
        <v>4153</v>
      </c>
      <c r="D1167">
        <f t="shared" si="396"/>
        <v>60</v>
      </c>
      <c r="E1167">
        <f t="shared" si="397"/>
        <v>300</v>
      </c>
      <c r="F1167">
        <f t="shared" si="398"/>
        <v>-2140</v>
      </c>
      <c r="G1167">
        <f t="shared" si="399"/>
        <v>500</v>
      </c>
      <c r="I1167">
        <f t="shared" si="400"/>
        <v>5.6173268975967375E-2</v>
      </c>
      <c r="J1167">
        <f t="shared" si="401"/>
        <v>76.666666666666671</v>
      </c>
      <c r="L1167">
        <f t="shared" si="402"/>
        <v>1273.3333333333333</v>
      </c>
      <c r="M1167">
        <f t="shared" si="403"/>
        <v>4153</v>
      </c>
      <c r="O1167">
        <f t="shared" si="404"/>
        <v>-866.66666666666674</v>
      </c>
      <c r="P1167">
        <f t="shared" si="405"/>
        <v>4153</v>
      </c>
      <c r="R1167">
        <f t="shared" si="406"/>
        <v>4242.4662769562601</v>
      </c>
      <c r="S1167">
        <f t="shared" si="407"/>
        <v>-1.3650644164137917</v>
      </c>
      <c r="T1167">
        <f t="shared" si="408"/>
        <v>1.7765282371760014</v>
      </c>
      <c r="U1167">
        <f t="shared" si="409"/>
        <v>101.787570176001</v>
      </c>
      <c r="W1167">
        <f t="shared" si="410"/>
        <v>4242.4662769562601</v>
      </c>
      <c r="X1167">
        <f t="shared" si="411"/>
        <v>1.8327015061519687</v>
      </c>
      <c r="Y1167">
        <f t="shared" si="412"/>
        <v>105.00606140977709</v>
      </c>
      <c r="AA1167">
        <f t="shared" si="413"/>
        <v>-1098.4645885806242</v>
      </c>
      <c r="AB1167">
        <f t="shared" si="414"/>
        <v>4097.791558723492</v>
      </c>
      <c r="AD1167">
        <f t="shared" si="415"/>
        <v>-1098.4645885806242</v>
      </c>
      <c r="AE1167">
        <f t="shared" si="416"/>
        <v>-3597.791558723492</v>
      </c>
      <c r="AG1167">
        <f t="shared" si="417"/>
        <v>3761.7454130214091</v>
      </c>
    </row>
    <row r="1168" spans="1:33" x14ac:dyDescent="0.2">
      <c r="A1168">
        <f>'建築限界数値データ　線間左'!A1252</f>
        <v>1350</v>
      </c>
      <c r="B1168">
        <f>'建築限界数値データ　線間左'!B1252</f>
        <v>4143</v>
      </c>
      <c r="D1168">
        <f t="shared" si="396"/>
        <v>60</v>
      </c>
      <c r="E1168">
        <f t="shared" si="397"/>
        <v>300</v>
      </c>
      <c r="F1168">
        <f t="shared" si="398"/>
        <v>-2140</v>
      </c>
      <c r="G1168">
        <f t="shared" si="399"/>
        <v>500</v>
      </c>
      <c r="I1168">
        <f t="shared" si="400"/>
        <v>5.6173268975967375E-2</v>
      </c>
      <c r="J1168">
        <f t="shared" si="401"/>
        <v>76.666666666666671</v>
      </c>
      <c r="L1168">
        <f t="shared" si="402"/>
        <v>1273.3333333333333</v>
      </c>
      <c r="M1168">
        <f t="shared" si="403"/>
        <v>4143</v>
      </c>
      <c r="O1168">
        <f t="shared" si="404"/>
        <v>-866.66666666666674</v>
      </c>
      <c r="P1168">
        <f t="shared" si="405"/>
        <v>4143</v>
      </c>
      <c r="R1168">
        <f t="shared" si="406"/>
        <v>4232.6776526344538</v>
      </c>
      <c r="S1168">
        <f t="shared" si="407"/>
        <v>-1.3645817817439436</v>
      </c>
      <c r="T1168">
        <f t="shared" si="408"/>
        <v>1.7770108718458495</v>
      </c>
      <c r="U1168">
        <f t="shared" si="409"/>
        <v>101.81522310562998</v>
      </c>
      <c r="W1168">
        <f t="shared" si="410"/>
        <v>4232.6776526344538</v>
      </c>
      <c r="X1168">
        <f t="shared" si="411"/>
        <v>1.8331841408218168</v>
      </c>
      <c r="Y1168">
        <f t="shared" si="412"/>
        <v>105.03371433940607</v>
      </c>
      <c r="AA1168">
        <f t="shared" si="413"/>
        <v>-1097.9031512628653</v>
      </c>
      <c r="AB1168">
        <f t="shared" si="414"/>
        <v>4087.8073317560088</v>
      </c>
      <c r="AD1168">
        <f t="shared" si="415"/>
        <v>-1097.9031512628653</v>
      </c>
      <c r="AE1168">
        <f t="shared" si="416"/>
        <v>-3587.8073317560088</v>
      </c>
      <c r="AG1168">
        <f t="shared" si="417"/>
        <v>3752.0331527526646</v>
      </c>
    </row>
    <row r="1169" spans="1:33" x14ac:dyDescent="0.2">
      <c r="A1169">
        <f>'建築限界数値データ　線間左'!A1253</f>
        <v>1350</v>
      </c>
      <c r="B1169">
        <f>'建築限界数値データ　線間左'!B1253</f>
        <v>4133</v>
      </c>
      <c r="D1169">
        <f t="shared" si="396"/>
        <v>60</v>
      </c>
      <c r="E1169">
        <f t="shared" si="397"/>
        <v>300</v>
      </c>
      <c r="F1169">
        <f t="shared" si="398"/>
        <v>-2140</v>
      </c>
      <c r="G1169">
        <f t="shared" si="399"/>
        <v>500</v>
      </c>
      <c r="I1169">
        <f t="shared" si="400"/>
        <v>5.6173268975967375E-2</v>
      </c>
      <c r="J1169">
        <f t="shared" si="401"/>
        <v>76.666666666666671</v>
      </c>
      <c r="L1169">
        <f t="shared" si="402"/>
        <v>1273.3333333333333</v>
      </c>
      <c r="M1169">
        <f t="shared" si="403"/>
        <v>4133</v>
      </c>
      <c r="O1169">
        <f t="shared" si="404"/>
        <v>-866.66666666666674</v>
      </c>
      <c r="P1169">
        <f t="shared" si="405"/>
        <v>4133</v>
      </c>
      <c r="R1169">
        <f t="shared" si="406"/>
        <v>4222.8900188272855</v>
      </c>
      <c r="S1169">
        <f t="shared" si="407"/>
        <v>-1.3640969097007387</v>
      </c>
      <c r="T1169">
        <f t="shared" si="408"/>
        <v>1.7774957438890544</v>
      </c>
      <c r="U1169">
        <f t="shared" si="409"/>
        <v>101.84300422730951</v>
      </c>
      <c r="W1169">
        <f t="shared" si="410"/>
        <v>4222.8900188272855</v>
      </c>
      <c r="X1169">
        <f t="shared" si="411"/>
        <v>1.8336690128650217</v>
      </c>
      <c r="Y1169">
        <f t="shared" si="412"/>
        <v>105.0614954610856</v>
      </c>
      <c r="AA1169">
        <f t="shared" si="413"/>
        <v>-1097.3417139451058</v>
      </c>
      <c r="AB1169">
        <f t="shared" si="414"/>
        <v>4077.8231047885251</v>
      </c>
      <c r="AD1169">
        <f t="shared" si="415"/>
        <v>-1097.3417139451058</v>
      </c>
      <c r="AE1169">
        <f t="shared" si="416"/>
        <v>-3577.8231047885251</v>
      </c>
      <c r="AG1169">
        <f t="shared" si="417"/>
        <v>3742.3224081207359</v>
      </c>
    </row>
    <row r="1170" spans="1:33" x14ac:dyDescent="0.2">
      <c r="A1170">
        <f>'建築限界数値データ　線間左'!A1254</f>
        <v>1350</v>
      </c>
      <c r="B1170">
        <f>'建築限界数値データ　線間左'!B1254</f>
        <v>4123</v>
      </c>
      <c r="D1170">
        <f t="shared" si="396"/>
        <v>60</v>
      </c>
      <c r="E1170">
        <f t="shared" si="397"/>
        <v>300</v>
      </c>
      <c r="F1170">
        <f t="shared" si="398"/>
        <v>-2140</v>
      </c>
      <c r="G1170">
        <f t="shared" si="399"/>
        <v>500</v>
      </c>
      <c r="I1170">
        <f t="shared" si="400"/>
        <v>5.6173268975967375E-2</v>
      </c>
      <c r="J1170">
        <f t="shared" si="401"/>
        <v>76.666666666666671</v>
      </c>
      <c r="L1170">
        <f t="shared" si="402"/>
        <v>1273.3333333333333</v>
      </c>
      <c r="M1170">
        <f t="shared" si="403"/>
        <v>4123</v>
      </c>
      <c r="O1170">
        <f t="shared" si="404"/>
        <v>-866.66666666666674</v>
      </c>
      <c r="P1170">
        <f t="shared" si="405"/>
        <v>4123</v>
      </c>
      <c r="R1170">
        <f t="shared" si="406"/>
        <v>4213.1033824380711</v>
      </c>
      <c r="S1170">
        <f t="shared" si="407"/>
        <v>-1.3636097849197601</v>
      </c>
      <c r="T1170">
        <f t="shared" si="408"/>
        <v>1.777982868670033</v>
      </c>
      <c r="U1170">
        <f t="shared" si="409"/>
        <v>101.87091442135581</v>
      </c>
      <c r="W1170">
        <f t="shared" si="410"/>
        <v>4213.1033824380711</v>
      </c>
      <c r="X1170">
        <f t="shared" si="411"/>
        <v>1.8341561376460003</v>
      </c>
      <c r="Y1170">
        <f t="shared" si="412"/>
        <v>105.0894056551319</v>
      </c>
      <c r="AA1170">
        <f t="shared" si="413"/>
        <v>-1096.7802766273471</v>
      </c>
      <c r="AB1170">
        <f t="shared" si="414"/>
        <v>4067.8388778210419</v>
      </c>
      <c r="AD1170">
        <f t="shared" si="415"/>
        <v>-1096.7802766273471</v>
      </c>
      <c r="AE1170">
        <f t="shared" si="416"/>
        <v>-3567.8388778210419</v>
      </c>
      <c r="AG1170">
        <f t="shared" si="417"/>
        <v>3732.6131909548399</v>
      </c>
    </row>
    <row r="1171" spans="1:33" x14ac:dyDescent="0.2">
      <c r="A1171">
        <f>'建築限界数値データ　線間左'!A1255</f>
        <v>1350</v>
      </c>
      <c r="B1171">
        <f>'建築限界数値データ　線間左'!B1255</f>
        <v>4113</v>
      </c>
      <c r="D1171">
        <f t="shared" si="396"/>
        <v>60</v>
      </c>
      <c r="E1171">
        <f t="shared" si="397"/>
        <v>300</v>
      </c>
      <c r="F1171">
        <f t="shared" si="398"/>
        <v>-2140</v>
      </c>
      <c r="G1171">
        <f t="shared" si="399"/>
        <v>500</v>
      </c>
      <c r="I1171">
        <f t="shared" si="400"/>
        <v>5.6173268975967375E-2</v>
      </c>
      <c r="J1171">
        <f t="shared" si="401"/>
        <v>76.666666666666671</v>
      </c>
      <c r="L1171">
        <f t="shared" si="402"/>
        <v>1273.3333333333333</v>
      </c>
      <c r="M1171">
        <f t="shared" si="403"/>
        <v>4113</v>
      </c>
      <c r="O1171">
        <f t="shared" si="404"/>
        <v>-866.66666666666674</v>
      </c>
      <c r="P1171">
        <f t="shared" si="405"/>
        <v>4113</v>
      </c>
      <c r="R1171">
        <f t="shared" si="406"/>
        <v>4203.3177504337109</v>
      </c>
      <c r="S1171">
        <f t="shared" si="407"/>
        <v>-1.3631203918977683</v>
      </c>
      <c r="T1171">
        <f t="shared" si="408"/>
        <v>1.7784722616920248</v>
      </c>
      <c r="U1171">
        <f t="shared" si="409"/>
        <v>101.8989545760391</v>
      </c>
      <c r="W1171">
        <f t="shared" si="410"/>
        <v>4203.3177504337109</v>
      </c>
      <c r="X1171">
        <f t="shared" si="411"/>
        <v>1.8346455306679921</v>
      </c>
      <c r="Y1171">
        <f t="shared" si="412"/>
        <v>105.11744580981519</v>
      </c>
      <c r="AA1171">
        <f t="shared" si="413"/>
        <v>-1096.2188393095876</v>
      </c>
      <c r="AB1171">
        <f t="shared" si="414"/>
        <v>4057.8546508535578</v>
      </c>
      <c r="AD1171">
        <f t="shared" si="415"/>
        <v>-1096.2188393095876</v>
      </c>
      <c r="AE1171">
        <f t="shared" si="416"/>
        <v>-3557.8546508535578</v>
      </c>
      <c r="AG1171">
        <f t="shared" si="417"/>
        <v>3722.9055132057206</v>
      </c>
    </row>
    <row r="1172" spans="1:33" x14ac:dyDescent="0.2">
      <c r="A1172">
        <f>'建築限界数値データ　線間左'!A1256</f>
        <v>1350</v>
      </c>
      <c r="B1172">
        <f>'建築限界数値データ　線間左'!B1256</f>
        <v>4103</v>
      </c>
      <c r="D1172">
        <f t="shared" si="396"/>
        <v>60</v>
      </c>
      <c r="E1172">
        <f t="shared" si="397"/>
        <v>300</v>
      </c>
      <c r="F1172">
        <f t="shared" si="398"/>
        <v>-2140</v>
      </c>
      <c r="G1172">
        <f t="shared" si="399"/>
        <v>500</v>
      </c>
      <c r="I1172">
        <f t="shared" si="400"/>
        <v>5.6173268975967375E-2</v>
      </c>
      <c r="J1172">
        <f t="shared" si="401"/>
        <v>76.666666666666671</v>
      </c>
      <c r="L1172">
        <f t="shared" si="402"/>
        <v>1273.3333333333333</v>
      </c>
      <c r="M1172">
        <f t="shared" si="403"/>
        <v>4103</v>
      </c>
      <c r="O1172">
        <f t="shared" si="404"/>
        <v>-866.66666666666674</v>
      </c>
      <c r="P1172">
        <f t="shared" si="405"/>
        <v>4103</v>
      </c>
      <c r="R1172">
        <f t="shared" si="406"/>
        <v>4193.5331298454184</v>
      </c>
      <c r="S1172">
        <f t="shared" si="407"/>
        <v>-1.3626287149911542</v>
      </c>
      <c r="T1172">
        <f t="shared" si="408"/>
        <v>1.7789639385986389</v>
      </c>
      <c r="U1172">
        <f t="shared" si="409"/>
        <v>101.92712558767212</v>
      </c>
      <c r="W1172">
        <f t="shared" si="410"/>
        <v>4193.5331298454184</v>
      </c>
      <c r="X1172">
        <f t="shared" si="411"/>
        <v>1.8351372075746062</v>
      </c>
      <c r="Y1172">
        <f t="shared" si="412"/>
        <v>105.14561682144821</v>
      </c>
      <c r="AA1172">
        <f t="shared" si="413"/>
        <v>-1095.6574019918287</v>
      </c>
      <c r="AB1172">
        <f t="shared" si="414"/>
        <v>4047.8704238860741</v>
      </c>
      <c r="AD1172">
        <f t="shared" si="415"/>
        <v>-1095.6574019918287</v>
      </c>
      <c r="AE1172">
        <f t="shared" si="416"/>
        <v>-3547.8704238860741</v>
      </c>
      <c r="AG1172">
        <f t="shared" si="417"/>
        <v>3713.1993869471967</v>
      </c>
    </row>
    <row r="1173" spans="1:33" x14ac:dyDescent="0.2">
      <c r="A1173">
        <f>'建築限界数値データ　線間左'!A1257</f>
        <v>1350</v>
      </c>
      <c r="B1173">
        <f>'建築限界数値データ　線間左'!B1257</f>
        <v>4093</v>
      </c>
      <c r="D1173">
        <f t="shared" si="396"/>
        <v>60</v>
      </c>
      <c r="E1173">
        <f t="shared" si="397"/>
        <v>300</v>
      </c>
      <c r="F1173">
        <f t="shared" si="398"/>
        <v>-2140</v>
      </c>
      <c r="G1173">
        <f t="shared" si="399"/>
        <v>500</v>
      </c>
      <c r="I1173">
        <f t="shared" si="400"/>
        <v>5.6173268975967375E-2</v>
      </c>
      <c r="J1173">
        <f t="shared" si="401"/>
        <v>76.666666666666671</v>
      </c>
      <c r="L1173">
        <f t="shared" si="402"/>
        <v>1273.3333333333333</v>
      </c>
      <c r="M1173">
        <f t="shared" si="403"/>
        <v>4093</v>
      </c>
      <c r="O1173">
        <f t="shared" si="404"/>
        <v>-866.66666666666674</v>
      </c>
      <c r="P1173">
        <f t="shared" si="405"/>
        <v>4093</v>
      </c>
      <c r="R1173">
        <f t="shared" si="406"/>
        <v>4183.7495277694516</v>
      </c>
      <c r="S1173">
        <f t="shared" si="407"/>
        <v>-1.3621347384143749</v>
      </c>
      <c r="T1173">
        <f t="shared" si="408"/>
        <v>1.7794579151754182</v>
      </c>
      <c r="U1173">
        <f t="shared" si="409"/>
        <v>101.95542836069991</v>
      </c>
      <c r="W1173">
        <f t="shared" si="410"/>
        <v>4183.7495277694516</v>
      </c>
      <c r="X1173">
        <f t="shared" si="411"/>
        <v>1.8356311841513855</v>
      </c>
      <c r="Y1173">
        <f t="shared" si="412"/>
        <v>105.173919594476</v>
      </c>
      <c r="AA1173">
        <f t="shared" si="413"/>
        <v>-1095.0959646740696</v>
      </c>
      <c r="AB1173">
        <f t="shared" si="414"/>
        <v>4037.8861969185905</v>
      </c>
      <c r="AD1173">
        <f t="shared" si="415"/>
        <v>-1095.0959646740696</v>
      </c>
      <c r="AE1173">
        <f t="shared" si="416"/>
        <v>-3537.8861969185905</v>
      </c>
      <c r="AG1173">
        <f t="shared" si="417"/>
        <v>3703.4948243777144</v>
      </c>
    </row>
    <row r="1174" spans="1:33" x14ac:dyDescent="0.2">
      <c r="A1174">
        <f>'建築限界数値データ　線間左'!A1258</f>
        <v>1350</v>
      </c>
      <c r="B1174">
        <f>'建築限界数値データ　線間左'!B1258</f>
        <v>4083</v>
      </c>
      <c r="D1174">
        <f t="shared" si="396"/>
        <v>60</v>
      </c>
      <c r="E1174">
        <f t="shared" si="397"/>
        <v>300</v>
      </c>
      <c r="F1174">
        <f t="shared" si="398"/>
        <v>-2140</v>
      </c>
      <c r="G1174">
        <f t="shared" si="399"/>
        <v>500</v>
      </c>
      <c r="I1174">
        <f t="shared" si="400"/>
        <v>5.6173268975967375E-2</v>
      </c>
      <c r="J1174">
        <f t="shared" si="401"/>
        <v>76.666666666666671</v>
      </c>
      <c r="L1174">
        <f t="shared" si="402"/>
        <v>1273.3333333333333</v>
      </c>
      <c r="M1174">
        <f t="shared" si="403"/>
        <v>4083</v>
      </c>
      <c r="O1174">
        <f t="shared" si="404"/>
        <v>-866.66666666666674</v>
      </c>
      <c r="P1174">
        <f t="shared" si="405"/>
        <v>4083</v>
      </c>
      <c r="R1174">
        <f t="shared" si="406"/>
        <v>4173.9669513678609</v>
      </c>
      <c r="S1174">
        <f t="shared" si="407"/>
        <v>-1.3616384462383662</v>
      </c>
      <c r="T1174">
        <f t="shared" si="408"/>
        <v>1.779954207351427</v>
      </c>
      <c r="U1174">
        <f t="shared" si="409"/>
        <v>101.98386380779057</v>
      </c>
      <c r="W1174">
        <f t="shared" si="410"/>
        <v>4173.9669513678609</v>
      </c>
      <c r="X1174">
        <f t="shared" si="411"/>
        <v>1.8361274763273943</v>
      </c>
      <c r="Y1174">
        <f t="shared" si="412"/>
        <v>105.20235504156666</v>
      </c>
      <c r="AA1174">
        <f t="shared" si="413"/>
        <v>-1094.5345273563103</v>
      </c>
      <c r="AB1174">
        <f t="shared" si="414"/>
        <v>4027.9019699511073</v>
      </c>
      <c r="AD1174">
        <f t="shared" si="415"/>
        <v>-1094.5345273563103</v>
      </c>
      <c r="AE1174">
        <f t="shared" si="416"/>
        <v>-3527.9019699511073</v>
      </c>
      <c r="AG1174">
        <f t="shared" si="417"/>
        <v>3693.7918378219424</v>
      </c>
    </row>
    <row r="1175" spans="1:33" x14ac:dyDescent="0.2">
      <c r="A1175">
        <f>'建築限界数値データ　線間左'!A1259</f>
        <v>1350</v>
      </c>
      <c r="B1175">
        <f>'建築限界数値データ　線間左'!B1259</f>
        <v>4073</v>
      </c>
      <c r="D1175">
        <f t="shared" si="396"/>
        <v>60</v>
      </c>
      <c r="E1175">
        <f t="shared" si="397"/>
        <v>300</v>
      </c>
      <c r="F1175">
        <f t="shared" si="398"/>
        <v>-2140</v>
      </c>
      <c r="G1175">
        <f t="shared" si="399"/>
        <v>500</v>
      </c>
      <c r="I1175">
        <f t="shared" si="400"/>
        <v>5.6173268975967375E-2</v>
      </c>
      <c r="J1175">
        <f t="shared" si="401"/>
        <v>76.666666666666671</v>
      </c>
      <c r="L1175">
        <f t="shared" si="402"/>
        <v>1273.3333333333333</v>
      </c>
      <c r="M1175">
        <f t="shared" si="403"/>
        <v>4073</v>
      </c>
      <c r="O1175">
        <f t="shared" si="404"/>
        <v>-866.66666666666674</v>
      </c>
      <c r="P1175">
        <f t="shared" si="405"/>
        <v>4073</v>
      </c>
      <c r="R1175">
        <f t="shared" si="406"/>
        <v>4164.1854078692404</v>
      </c>
      <c r="S1175">
        <f t="shared" si="407"/>
        <v>-1.3611398223889353</v>
      </c>
      <c r="T1175">
        <f t="shared" si="408"/>
        <v>1.7804528312008578</v>
      </c>
      <c r="U1175">
        <f t="shared" si="409"/>
        <v>102.01243284992754</v>
      </c>
      <c r="W1175">
        <f t="shared" si="410"/>
        <v>4164.1854078692404</v>
      </c>
      <c r="X1175">
        <f t="shared" si="411"/>
        <v>1.8366261001768251</v>
      </c>
      <c r="Y1175">
        <f t="shared" si="412"/>
        <v>105.23092408370363</v>
      </c>
      <c r="AA1175">
        <f t="shared" si="413"/>
        <v>-1093.9730900385514</v>
      </c>
      <c r="AB1175">
        <f t="shared" si="414"/>
        <v>4017.9177429836236</v>
      </c>
      <c r="AD1175">
        <f t="shared" si="415"/>
        <v>-1093.9730900385514</v>
      </c>
      <c r="AE1175">
        <f t="shared" si="416"/>
        <v>-3517.9177429836236</v>
      </c>
      <c r="AG1175">
        <f t="shared" si="417"/>
        <v>3684.0904397323757</v>
      </c>
    </row>
    <row r="1176" spans="1:33" x14ac:dyDescent="0.2">
      <c r="A1176">
        <f>'建築限界数値データ　線間左'!A1260</f>
        <v>1350</v>
      </c>
      <c r="B1176">
        <f>'建築限界数値データ　線間左'!B1260</f>
        <v>4063</v>
      </c>
      <c r="D1176">
        <f t="shared" si="396"/>
        <v>60</v>
      </c>
      <c r="E1176">
        <f t="shared" si="397"/>
        <v>300</v>
      </c>
      <c r="F1176">
        <f t="shared" si="398"/>
        <v>-2140</v>
      </c>
      <c r="G1176">
        <f t="shared" si="399"/>
        <v>500</v>
      </c>
      <c r="I1176">
        <f t="shared" si="400"/>
        <v>5.6173268975967375E-2</v>
      </c>
      <c r="J1176">
        <f t="shared" si="401"/>
        <v>76.666666666666671</v>
      </c>
      <c r="L1176">
        <f t="shared" si="402"/>
        <v>1273.3333333333333</v>
      </c>
      <c r="M1176">
        <f t="shared" si="403"/>
        <v>4063</v>
      </c>
      <c r="O1176">
        <f t="shared" si="404"/>
        <v>-866.66666666666674</v>
      </c>
      <c r="P1176">
        <f t="shared" si="405"/>
        <v>4063</v>
      </c>
      <c r="R1176">
        <f t="shared" si="406"/>
        <v>4154.4049045694992</v>
      </c>
      <c r="S1176">
        <f t="shared" si="407"/>
        <v>-1.3606388506451332</v>
      </c>
      <c r="T1176">
        <f t="shared" si="408"/>
        <v>1.7809538029446599</v>
      </c>
      <c r="U1176">
        <f t="shared" si="409"/>
        <v>102.0411364165027</v>
      </c>
      <c r="W1176">
        <f t="shared" si="410"/>
        <v>4154.4049045694992</v>
      </c>
      <c r="X1176">
        <f t="shared" si="411"/>
        <v>1.8371270719206272</v>
      </c>
      <c r="Y1176">
        <f t="shared" si="412"/>
        <v>105.25962765027879</v>
      </c>
      <c r="AA1176">
        <f t="shared" si="413"/>
        <v>-1093.4116527207916</v>
      </c>
      <c r="AB1176">
        <f t="shared" si="414"/>
        <v>4007.9335160161395</v>
      </c>
      <c r="AD1176">
        <f t="shared" si="415"/>
        <v>-1093.4116527207916</v>
      </c>
      <c r="AE1176">
        <f t="shared" si="416"/>
        <v>-3507.9335160161395</v>
      </c>
      <c r="AG1176">
        <f t="shared" si="417"/>
        <v>3674.3906426909712</v>
      </c>
    </row>
    <row r="1177" spans="1:33" x14ac:dyDescent="0.2">
      <c r="A1177">
        <f>'建築限界数値データ　線間左'!A1261</f>
        <v>1350</v>
      </c>
      <c r="B1177">
        <f>'建築限界数値データ　線間左'!B1261</f>
        <v>4053</v>
      </c>
      <c r="D1177">
        <f t="shared" si="396"/>
        <v>60</v>
      </c>
      <c r="E1177">
        <f t="shared" si="397"/>
        <v>300</v>
      </c>
      <c r="F1177">
        <f t="shared" si="398"/>
        <v>-2140</v>
      </c>
      <c r="G1177">
        <f t="shared" si="399"/>
        <v>500</v>
      </c>
      <c r="I1177">
        <f t="shared" si="400"/>
        <v>5.6173268975967375E-2</v>
      </c>
      <c r="J1177">
        <f t="shared" si="401"/>
        <v>76.666666666666671</v>
      </c>
      <c r="L1177">
        <f t="shared" si="402"/>
        <v>1273.3333333333333</v>
      </c>
      <c r="M1177">
        <f t="shared" si="403"/>
        <v>4053</v>
      </c>
      <c r="O1177">
        <f t="shared" si="404"/>
        <v>-866.66666666666674</v>
      </c>
      <c r="P1177">
        <f t="shared" si="405"/>
        <v>4053</v>
      </c>
      <c r="R1177">
        <f t="shared" si="406"/>
        <v>4144.625448832634</v>
      </c>
      <c r="S1177">
        <f t="shared" si="407"/>
        <v>-1.3601355146376035</v>
      </c>
      <c r="T1177">
        <f t="shared" si="408"/>
        <v>1.7814571389521896</v>
      </c>
      <c r="U1177">
        <f t="shared" si="409"/>
        <v>102.06997544541112</v>
      </c>
      <c r="W1177">
        <f t="shared" si="410"/>
        <v>4144.625448832634</v>
      </c>
      <c r="X1177">
        <f t="shared" si="411"/>
        <v>1.8376304079281569</v>
      </c>
      <c r="Y1177">
        <f t="shared" si="412"/>
        <v>105.28846667918721</v>
      </c>
      <c r="AA1177">
        <f t="shared" si="413"/>
        <v>-1092.850215403033</v>
      </c>
      <c r="AB1177">
        <f t="shared" si="414"/>
        <v>3997.9492890486563</v>
      </c>
      <c r="AD1177">
        <f t="shared" si="415"/>
        <v>-1092.850215403033</v>
      </c>
      <c r="AE1177">
        <f t="shared" si="416"/>
        <v>-3497.9492890486563</v>
      </c>
      <c r="AG1177">
        <f t="shared" si="417"/>
        <v>3664.6924594108104</v>
      </c>
    </row>
    <row r="1178" spans="1:33" x14ac:dyDescent="0.2">
      <c r="A1178">
        <f>'建築限界数値データ　線間左'!A1262</f>
        <v>1350</v>
      </c>
      <c r="B1178">
        <f>'建築限界数値データ　線間左'!B1262</f>
        <v>4043</v>
      </c>
      <c r="D1178">
        <f t="shared" si="396"/>
        <v>60</v>
      </c>
      <c r="E1178">
        <f t="shared" si="397"/>
        <v>300</v>
      </c>
      <c r="F1178">
        <f t="shared" si="398"/>
        <v>-2140</v>
      </c>
      <c r="G1178">
        <f t="shared" si="399"/>
        <v>500</v>
      </c>
      <c r="I1178">
        <f t="shared" si="400"/>
        <v>5.6173268975967375E-2</v>
      </c>
      <c r="J1178">
        <f t="shared" si="401"/>
        <v>76.666666666666671</v>
      </c>
      <c r="L1178">
        <f t="shared" si="402"/>
        <v>1273.3333333333333</v>
      </c>
      <c r="M1178">
        <f t="shared" si="403"/>
        <v>4043</v>
      </c>
      <c r="O1178">
        <f t="shared" si="404"/>
        <v>-866.66666666666674</v>
      </c>
      <c r="P1178">
        <f t="shared" si="405"/>
        <v>4043</v>
      </c>
      <c r="R1178">
        <f t="shared" si="406"/>
        <v>4134.8470480915148</v>
      </c>
      <c r="S1178">
        <f t="shared" si="407"/>
        <v>-1.3596297978469112</v>
      </c>
      <c r="T1178">
        <f t="shared" si="408"/>
        <v>1.7819628557428819</v>
      </c>
      <c r="U1178">
        <f t="shared" si="409"/>
        <v>102.09895088314668</v>
      </c>
      <c r="W1178">
        <f t="shared" si="410"/>
        <v>4134.8470480915148</v>
      </c>
      <c r="X1178">
        <f t="shared" si="411"/>
        <v>1.8381361247188492</v>
      </c>
      <c r="Y1178">
        <f t="shared" si="412"/>
        <v>105.31744211692278</v>
      </c>
      <c r="AA1178">
        <f t="shared" si="413"/>
        <v>-1092.2887780852736</v>
      </c>
      <c r="AB1178">
        <f t="shared" si="414"/>
        <v>3987.9650620811731</v>
      </c>
      <c r="AD1178">
        <f t="shared" si="415"/>
        <v>-1092.2887780852736</v>
      </c>
      <c r="AE1178">
        <f t="shared" si="416"/>
        <v>-3487.9650620811731</v>
      </c>
      <c r="AG1178">
        <f t="shared" si="417"/>
        <v>3654.9959027377777</v>
      </c>
    </row>
    <row r="1179" spans="1:33" x14ac:dyDescent="0.2">
      <c r="A1179">
        <f>'建築限界数値データ　線間左'!A1263</f>
        <v>1350</v>
      </c>
      <c r="B1179">
        <f>'建築限界数値データ　線間左'!B1263</f>
        <v>4033</v>
      </c>
      <c r="D1179">
        <f t="shared" si="396"/>
        <v>60</v>
      </c>
      <c r="E1179">
        <f t="shared" si="397"/>
        <v>300</v>
      </c>
      <c r="F1179">
        <f t="shared" si="398"/>
        <v>-2140</v>
      </c>
      <c r="G1179">
        <f t="shared" si="399"/>
        <v>500</v>
      </c>
      <c r="I1179">
        <f t="shared" si="400"/>
        <v>5.6173268975967375E-2</v>
      </c>
      <c r="J1179">
        <f t="shared" si="401"/>
        <v>76.666666666666671</v>
      </c>
      <c r="L1179">
        <f t="shared" si="402"/>
        <v>1273.3333333333333</v>
      </c>
      <c r="M1179">
        <f t="shared" si="403"/>
        <v>4033</v>
      </c>
      <c r="O1179">
        <f t="shared" si="404"/>
        <v>-866.66666666666674</v>
      </c>
      <c r="P1179">
        <f t="shared" si="405"/>
        <v>4033</v>
      </c>
      <c r="R1179">
        <f t="shared" si="406"/>
        <v>4125.0697098486844</v>
      </c>
      <c r="S1179">
        <f t="shared" si="407"/>
        <v>-1.3591216836018474</v>
      </c>
      <c r="T1179">
        <f t="shared" si="408"/>
        <v>1.7824709699879457</v>
      </c>
      <c r="U1179">
        <f t="shared" si="409"/>
        <v>102.12806368489932</v>
      </c>
      <c r="W1179">
        <f t="shared" si="410"/>
        <v>4125.0697098486844</v>
      </c>
      <c r="X1179">
        <f t="shared" si="411"/>
        <v>1.838644238963913</v>
      </c>
      <c r="Y1179">
        <f t="shared" si="412"/>
        <v>105.34655491867541</v>
      </c>
      <c r="AA1179">
        <f t="shared" si="413"/>
        <v>-1091.7273407675148</v>
      </c>
      <c r="AB1179">
        <f t="shared" si="414"/>
        <v>3977.9808351136885</v>
      </c>
      <c r="AD1179">
        <f t="shared" si="415"/>
        <v>-1091.7273407675148</v>
      </c>
      <c r="AE1179">
        <f t="shared" si="416"/>
        <v>-3477.9808351136885</v>
      </c>
      <c r="AG1179">
        <f t="shared" si="417"/>
        <v>3645.3009856522713</v>
      </c>
    </row>
    <row r="1180" spans="1:33" x14ac:dyDescent="0.2">
      <c r="A1180">
        <f>'建築限界数値データ　線間左'!A1264</f>
        <v>1350</v>
      </c>
      <c r="B1180">
        <f>'建築限界数値データ　線間左'!B1264</f>
        <v>4023</v>
      </c>
      <c r="D1180">
        <f t="shared" si="396"/>
        <v>60</v>
      </c>
      <c r="E1180">
        <f t="shared" si="397"/>
        <v>300</v>
      </c>
      <c r="F1180">
        <f t="shared" si="398"/>
        <v>-2140</v>
      </c>
      <c r="G1180">
        <f t="shared" si="399"/>
        <v>500</v>
      </c>
      <c r="I1180">
        <f t="shared" si="400"/>
        <v>5.6173268975967375E-2</v>
      </c>
      <c r="J1180">
        <f t="shared" si="401"/>
        <v>76.666666666666671</v>
      </c>
      <c r="L1180">
        <f t="shared" si="402"/>
        <v>1273.3333333333333</v>
      </c>
      <c r="M1180">
        <f t="shared" si="403"/>
        <v>4023</v>
      </c>
      <c r="O1180">
        <f t="shared" si="404"/>
        <v>-866.66666666666674</v>
      </c>
      <c r="P1180">
        <f t="shared" si="405"/>
        <v>4023</v>
      </c>
      <c r="R1180">
        <f t="shared" si="406"/>
        <v>4115.2934416771677</v>
      </c>
      <c r="S1180">
        <f t="shared" si="407"/>
        <v>-1.3586111550777138</v>
      </c>
      <c r="T1180">
        <f t="shared" si="408"/>
        <v>1.7829814985120793</v>
      </c>
      <c r="U1180">
        <f t="shared" si="409"/>
        <v>102.1573148146532</v>
      </c>
      <c r="W1180">
        <f t="shared" si="410"/>
        <v>4115.2934416771677</v>
      </c>
      <c r="X1180">
        <f t="shared" si="411"/>
        <v>1.8391547674880466</v>
      </c>
      <c r="Y1180">
        <f t="shared" si="412"/>
        <v>105.3758060484293</v>
      </c>
      <c r="AA1180">
        <f t="shared" si="413"/>
        <v>-1091.1659034497557</v>
      </c>
      <c r="AB1180">
        <f t="shared" si="414"/>
        <v>3967.9966081462048</v>
      </c>
      <c r="AD1180">
        <f t="shared" si="415"/>
        <v>-1091.1659034497557</v>
      </c>
      <c r="AE1180">
        <f t="shared" si="416"/>
        <v>-3467.9966081462048</v>
      </c>
      <c r="AG1180">
        <f t="shared" si="417"/>
        <v>3635.6077212709433</v>
      </c>
    </row>
    <row r="1181" spans="1:33" x14ac:dyDescent="0.2">
      <c r="A1181">
        <f>'建築限界数値データ　線間左'!A1265</f>
        <v>1350</v>
      </c>
      <c r="B1181">
        <f>'建築限界数値データ　線間左'!B1265</f>
        <v>4013</v>
      </c>
      <c r="D1181">
        <f t="shared" si="396"/>
        <v>60</v>
      </c>
      <c r="E1181">
        <f t="shared" si="397"/>
        <v>300</v>
      </c>
      <c r="F1181">
        <f t="shared" si="398"/>
        <v>-2140</v>
      </c>
      <c r="G1181">
        <f t="shared" si="399"/>
        <v>500</v>
      </c>
      <c r="I1181">
        <f t="shared" si="400"/>
        <v>5.6173268975967375E-2</v>
      </c>
      <c r="J1181">
        <f t="shared" si="401"/>
        <v>76.666666666666671</v>
      </c>
      <c r="L1181">
        <f t="shared" si="402"/>
        <v>1273.3333333333333</v>
      </c>
      <c r="M1181">
        <f t="shared" si="403"/>
        <v>4013</v>
      </c>
      <c r="O1181">
        <f t="shared" si="404"/>
        <v>-866.66666666666674</v>
      </c>
      <c r="P1181">
        <f t="shared" si="405"/>
        <v>4013</v>
      </c>
      <c r="R1181">
        <f t="shared" si="406"/>
        <v>4105.5182512212887</v>
      </c>
      <c r="S1181">
        <f t="shared" si="407"/>
        <v>-1.3580981952945821</v>
      </c>
      <c r="T1181">
        <f t="shared" si="408"/>
        <v>1.783494458295211</v>
      </c>
      <c r="U1181">
        <f t="shared" si="409"/>
        <v>102.1867052452866</v>
      </c>
      <c r="W1181">
        <f t="shared" si="410"/>
        <v>4105.5182512212887</v>
      </c>
      <c r="X1181">
        <f t="shared" si="411"/>
        <v>1.8396677272711783</v>
      </c>
      <c r="Y1181">
        <f t="shared" si="412"/>
        <v>105.4051964790627</v>
      </c>
      <c r="AA1181">
        <f t="shared" si="413"/>
        <v>-1090.6044661319957</v>
      </c>
      <c r="AB1181">
        <f t="shared" si="414"/>
        <v>3958.0123811787216</v>
      </c>
      <c r="AD1181">
        <f t="shared" si="415"/>
        <v>-1090.6044661319957</v>
      </c>
      <c r="AE1181">
        <f t="shared" si="416"/>
        <v>-3458.0123811787216</v>
      </c>
      <c r="AG1181">
        <f t="shared" si="417"/>
        <v>3625.9161228484568</v>
      </c>
    </row>
    <row r="1182" spans="1:33" x14ac:dyDescent="0.2">
      <c r="A1182">
        <f>'建築限界数値データ　線間左'!A1266</f>
        <v>1350</v>
      </c>
      <c r="B1182">
        <f>'建築限界数値データ　線間左'!B1266</f>
        <v>4003</v>
      </c>
      <c r="D1182">
        <f t="shared" si="396"/>
        <v>60</v>
      </c>
      <c r="E1182">
        <f t="shared" si="397"/>
        <v>300</v>
      </c>
      <c r="F1182">
        <f t="shared" si="398"/>
        <v>-2140</v>
      </c>
      <c r="G1182">
        <f t="shared" si="399"/>
        <v>500</v>
      </c>
      <c r="I1182">
        <f t="shared" si="400"/>
        <v>5.6173268975967375E-2</v>
      </c>
      <c r="J1182">
        <f t="shared" si="401"/>
        <v>76.666666666666671</v>
      </c>
      <c r="L1182">
        <f t="shared" si="402"/>
        <v>1273.3333333333333</v>
      </c>
      <c r="M1182">
        <f t="shared" si="403"/>
        <v>4003</v>
      </c>
      <c r="O1182">
        <f t="shared" si="404"/>
        <v>-866.66666666666674</v>
      </c>
      <c r="P1182">
        <f t="shared" si="405"/>
        <v>4003</v>
      </c>
      <c r="R1182">
        <f t="shared" si="406"/>
        <v>4095.7441461975027</v>
      </c>
      <c r="S1182">
        <f t="shared" si="407"/>
        <v>-1.3575827871155304</v>
      </c>
      <c r="T1182">
        <f t="shared" si="408"/>
        <v>1.7840098664742627</v>
      </c>
      <c r="U1182">
        <f t="shared" si="409"/>
        <v>102.2162359586728</v>
      </c>
      <c r="W1182">
        <f t="shared" si="410"/>
        <v>4095.7441461975027</v>
      </c>
      <c r="X1182">
        <f t="shared" si="411"/>
        <v>1.84018313545023</v>
      </c>
      <c r="Y1182">
        <f t="shared" si="412"/>
        <v>105.43472719244889</v>
      </c>
      <c r="AA1182">
        <f t="shared" si="413"/>
        <v>-1090.0430288142375</v>
      </c>
      <c r="AB1182">
        <f t="shared" si="414"/>
        <v>3948.028154211238</v>
      </c>
      <c r="AD1182">
        <f t="shared" si="415"/>
        <v>-1090.0430288142375</v>
      </c>
      <c r="AE1182">
        <f t="shared" si="416"/>
        <v>-3448.028154211238</v>
      </c>
      <c r="AG1182">
        <f t="shared" si="417"/>
        <v>3616.2262037792761</v>
      </c>
    </row>
    <row r="1183" spans="1:33" x14ac:dyDescent="0.2">
      <c r="A1183">
        <f>'建築限界数値データ　線間左'!A1267</f>
        <v>1350</v>
      </c>
      <c r="B1183">
        <f>'建築限界数値データ　線間左'!B1267</f>
        <v>3993</v>
      </c>
      <c r="D1183">
        <f t="shared" si="396"/>
        <v>60</v>
      </c>
      <c r="E1183">
        <f t="shared" si="397"/>
        <v>300</v>
      </c>
      <c r="F1183">
        <f t="shared" si="398"/>
        <v>-2140</v>
      </c>
      <c r="G1183">
        <f t="shared" si="399"/>
        <v>500</v>
      </c>
      <c r="I1183">
        <f t="shared" si="400"/>
        <v>5.6173268975967375E-2</v>
      </c>
      <c r="J1183">
        <f t="shared" si="401"/>
        <v>76.666666666666671</v>
      </c>
      <c r="L1183">
        <f t="shared" si="402"/>
        <v>1273.3333333333333</v>
      </c>
      <c r="M1183">
        <f t="shared" si="403"/>
        <v>3993</v>
      </c>
      <c r="O1183">
        <f t="shared" si="404"/>
        <v>-866.66666666666674</v>
      </c>
      <c r="P1183">
        <f t="shared" si="405"/>
        <v>3993</v>
      </c>
      <c r="R1183">
        <f t="shared" si="406"/>
        <v>4085.9711343952386</v>
      </c>
      <c r="S1183">
        <f t="shared" si="407"/>
        <v>-1.3570649132448585</v>
      </c>
      <c r="T1183">
        <f t="shared" si="408"/>
        <v>1.7845277403449347</v>
      </c>
      <c r="U1183">
        <f t="shared" si="409"/>
        <v>102.24590794578239</v>
      </c>
      <c r="W1183">
        <f t="shared" si="410"/>
        <v>4085.9711343952386</v>
      </c>
      <c r="X1183">
        <f t="shared" si="411"/>
        <v>1.840701009320902</v>
      </c>
      <c r="Y1183">
        <f t="shared" si="412"/>
        <v>105.46439917955848</v>
      </c>
      <c r="AA1183">
        <f t="shared" si="413"/>
        <v>-1089.4815914964781</v>
      </c>
      <c r="AB1183">
        <f t="shared" si="414"/>
        <v>3938.0439272437543</v>
      </c>
      <c r="AD1183">
        <f t="shared" si="415"/>
        <v>-1089.4815914964781</v>
      </c>
      <c r="AE1183">
        <f t="shared" si="416"/>
        <v>-3438.0439272437543</v>
      </c>
      <c r="AG1183">
        <f t="shared" si="417"/>
        <v>3606.5379775994811</v>
      </c>
    </row>
    <row r="1184" spans="1:33" x14ac:dyDescent="0.2">
      <c r="A1184">
        <f>'建築限界数値データ　線間左'!A1268</f>
        <v>1350</v>
      </c>
      <c r="B1184">
        <f>'建築限界数値データ　線間左'!B1268</f>
        <v>3983</v>
      </c>
      <c r="D1184">
        <f t="shared" si="396"/>
        <v>60</v>
      </c>
      <c r="E1184">
        <f t="shared" si="397"/>
        <v>300</v>
      </c>
      <c r="F1184">
        <f t="shared" si="398"/>
        <v>-2140</v>
      </c>
      <c r="G1184">
        <f t="shared" si="399"/>
        <v>500</v>
      </c>
      <c r="I1184">
        <f t="shared" si="400"/>
        <v>5.6173268975967375E-2</v>
      </c>
      <c r="J1184">
        <f t="shared" si="401"/>
        <v>76.666666666666671</v>
      </c>
      <c r="L1184">
        <f t="shared" si="402"/>
        <v>1273.3333333333333</v>
      </c>
      <c r="M1184">
        <f t="shared" si="403"/>
        <v>3983</v>
      </c>
      <c r="O1184">
        <f t="shared" si="404"/>
        <v>-866.66666666666674</v>
      </c>
      <c r="P1184">
        <f t="shared" si="405"/>
        <v>3983</v>
      </c>
      <c r="R1184">
        <f t="shared" si="406"/>
        <v>4076.1992236777523</v>
      </c>
      <c r="S1184">
        <f t="shared" si="407"/>
        <v>-1.356544556226275</v>
      </c>
      <c r="T1184">
        <f t="shared" si="408"/>
        <v>1.7850480973635181</v>
      </c>
      <c r="U1184">
        <f t="shared" si="409"/>
        <v>102.27572220678724</v>
      </c>
      <c r="W1184">
        <f t="shared" si="410"/>
        <v>4076.1992236777523</v>
      </c>
      <c r="X1184">
        <f t="shared" si="411"/>
        <v>1.8412213663394854</v>
      </c>
      <c r="Y1184">
        <f t="shared" si="412"/>
        <v>105.49421344056333</v>
      </c>
      <c r="AA1184">
        <f t="shared" si="413"/>
        <v>-1088.920154178719</v>
      </c>
      <c r="AB1184">
        <f t="shared" si="414"/>
        <v>3928.0597002762706</v>
      </c>
      <c r="AD1184">
        <f t="shared" si="415"/>
        <v>-1088.920154178719</v>
      </c>
      <c r="AE1184">
        <f t="shared" si="416"/>
        <v>-3428.0597002762706</v>
      </c>
      <c r="AG1184">
        <f t="shared" si="417"/>
        <v>3596.8514579886169</v>
      </c>
    </row>
    <row r="1185" spans="1:33" x14ac:dyDescent="0.2">
      <c r="A1185">
        <f>'建築限界数値データ　線間左'!A1269</f>
        <v>1350</v>
      </c>
      <c r="B1185">
        <f>'建築限界数値データ　線間左'!B1269</f>
        <v>3973</v>
      </c>
      <c r="D1185">
        <f t="shared" si="396"/>
        <v>60</v>
      </c>
      <c r="E1185">
        <f t="shared" si="397"/>
        <v>300</v>
      </c>
      <c r="F1185">
        <f t="shared" si="398"/>
        <v>-2140</v>
      </c>
      <c r="G1185">
        <f t="shared" si="399"/>
        <v>500</v>
      </c>
      <c r="I1185">
        <f t="shared" si="400"/>
        <v>5.6173268975967375E-2</v>
      </c>
      <c r="J1185">
        <f t="shared" si="401"/>
        <v>76.666666666666671</v>
      </c>
      <c r="L1185">
        <f t="shared" si="402"/>
        <v>1273.3333333333333</v>
      </c>
      <c r="M1185">
        <f t="shared" si="403"/>
        <v>3973</v>
      </c>
      <c r="O1185">
        <f t="shared" si="404"/>
        <v>-866.66666666666674</v>
      </c>
      <c r="P1185">
        <f t="shared" si="405"/>
        <v>3973</v>
      </c>
      <c r="R1185">
        <f t="shared" si="406"/>
        <v>4066.4284219829951</v>
      </c>
      <c r="S1185">
        <f t="shared" si="407"/>
        <v>-1.3560216984410642</v>
      </c>
      <c r="T1185">
        <f t="shared" si="408"/>
        <v>1.7855709551487289</v>
      </c>
      <c r="U1185">
        <f t="shared" si="409"/>
        <v>102.30567975116539</v>
      </c>
      <c r="W1185">
        <f t="shared" si="410"/>
        <v>4066.4284219829951</v>
      </c>
      <c r="X1185">
        <f t="shared" si="411"/>
        <v>1.8417442241246962</v>
      </c>
      <c r="Y1185">
        <f t="shared" si="412"/>
        <v>105.52417098494148</v>
      </c>
      <c r="AA1185">
        <f t="shared" si="413"/>
        <v>-1088.3587168609599</v>
      </c>
      <c r="AB1185">
        <f t="shared" si="414"/>
        <v>3918.0754733087874</v>
      </c>
      <c r="AD1185">
        <f t="shared" si="415"/>
        <v>-1088.3587168609599</v>
      </c>
      <c r="AE1185">
        <f t="shared" si="416"/>
        <v>-3418.0754733087874</v>
      </c>
      <c r="AG1185">
        <f t="shared" si="417"/>
        <v>3587.1666587715613</v>
      </c>
    </row>
    <row r="1186" spans="1:33" x14ac:dyDescent="0.2">
      <c r="A1186">
        <f>'建築限界数値データ　線間左'!A1270</f>
        <v>1350</v>
      </c>
      <c r="B1186">
        <f>'建築限界数値データ　線間左'!B1270</f>
        <v>3963</v>
      </c>
      <c r="D1186">
        <f t="shared" si="396"/>
        <v>60</v>
      </c>
      <c r="E1186">
        <f t="shared" si="397"/>
        <v>300</v>
      </c>
      <c r="F1186">
        <f t="shared" si="398"/>
        <v>-2140</v>
      </c>
      <c r="G1186">
        <f t="shared" si="399"/>
        <v>500</v>
      </c>
      <c r="I1186">
        <f t="shared" si="400"/>
        <v>5.6173268975967375E-2</v>
      </c>
      <c r="J1186">
        <f t="shared" si="401"/>
        <v>76.666666666666671</v>
      </c>
      <c r="L1186">
        <f t="shared" si="402"/>
        <v>1273.3333333333333</v>
      </c>
      <c r="M1186">
        <f t="shared" si="403"/>
        <v>3963</v>
      </c>
      <c r="O1186">
        <f t="shared" si="404"/>
        <v>-866.66666666666674</v>
      </c>
      <c r="P1186">
        <f t="shared" si="405"/>
        <v>3963</v>
      </c>
      <c r="R1186">
        <f t="shared" si="406"/>
        <v>4056.6587373244884</v>
      </c>
      <c r="S1186">
        <f t="shared" si="407"/>
        <v>-1.3554963221062253</v>
      </c>
      <c r="T1186">
        <f t="shared" si="408"/>
        <v>1.7860963314835678</v>
      </c>
      <c r="U1186">
        <f t="shared" si="409"/>
        <v>102.3357815978077</v>
      </c>
      <c r="W1186">
        <f t="shared" si="410"/>
        <v>4056.6587373244884</v>
      </c>
      <c r="X1186">
        <f t="shared" si="411"/>
        <v>1.8422696004595351</v>
      </c>
      <c r="Y1186">
        <f t="shared" si="412"/>
        <v>105.55427283158379</v>
      </c>
      <c r="AA1186">
        <f t="shared" si="413"/>
        <v>-1087.7972795432011</v>
      </c>
      <c r="AB1186">
        <f t="shared" si="414"/>
        <v>3908.0912463413038</v>
      </c>
      <c r="AD1186">
        <f t="shared" si="415"/>
        <v>-1087.7972795432011</v>
      </c>
      <c r="AE1186">
        <f t="shared" si="416"/>
        <v>-3408.0912463413038</v>
      </c>
      <c r="AG1186">
        <f t="shared" si="417"/>
        <v>3577.4835939204263</v>
      </c>
    </row>
    <row r="1187" spans="1:33" x14ac:dyDescent="0.2">
      <c r="A1187">
        <f>'建築限界数値データ　線間左'!A1271</f>
        <v>1350</v>
      </c>
      <c r="B1187">
        <f>'建築限界数値データ　線間左'!B1271</f>
        <v>3953</v>
      </c>
      <c r="D1187">
        <f t="shared" si="396"/>
        <v>60</v>
      </c>
      <c r="E1187">
        <f t="shared" si="397"/>
        <v>300</v>
      </c>
      <c r="F1187">
        <f t="shared" si="398"/>
        <v>-2140</v>
      </c>
      <c r="G1187">
        <f t="shared" si="399"/>
        <v>500</v>
      </c>
      <c r="I1187">
        <f t="shared" si="400"/>
        <v>5.6173268975967375E-2</v>
      </c>
      <c r="J1187">
        <f t="shared" si="401"/>
        <v>76.666666666666671</v>
      </c>
      <c r="L1187">
        <f t="shared" si="402"/>
        <v>1273.3333333333333</v>
      </c>
      <c r="M1187">
        <f t="shared" si="403"/>
        <v>3953</v>
      </c>
      <c r="O1187">
        <f t="shared" si="404"/>
        <v>-866.66666666666674</v>
      </c>
      <c r="P1187">
        <f t="shared" si="405"/>
        <v>3953</v>
      </c>
      <c r="R1187">
        <f t="shared" si="406"/>
        <v>4046.8901777922156</v>
      </c>
      <c r="S1187">
        <f t="shared" si="407"/>
        <v>-1.354968409272588</v>
      </c>
      <c r="T1187">
        <f t="shared" si="408"/>
        <v>1.7866242443172051</v>
      </c>
      <c r="U1187">
        <f t="shared" si="409"/>
        <v>102.3660287751259</v>
      </c>
      <c r="W1187">
        <f t="shared" si="410"/>
        <v>4046.8901777922156</v>
      </c>
      <c r="X1187">
        <f t="shared" si="411"/>
        <v>1.8427975132931724</v>
      </c>
      <c r="Y1187">
        <f t="shared" si="412"/>
        <v>105.58452000890199</v>
      </c>
      <c r="AA1187">
        <f t="shared" si="413"/>
        <v>-1087.2358422254415</v>
      </c>
      <c r="AB1187">
        <f t="shared" si="414"/>
        <v>3898.1070193738196</v>
      </c>
      <c r="AD1187">
        <f t="shared" si="415"/>
        <v>-1087.2358422254415</v>
      </c>
      <c r="AE1187">
        <f t="shared" si="416"/>
        <v>-3398.1070193738196</v>
      </c>
      <c r="AG1187">
        <f t="shared" si="417"/>
        <v>3567.8022775564918</v>
      </c>
    </row>
    <row r="1188" spans="1:33" x14ac:dyDescent="0.2">
      <c r="A1188">
        <f>'建築限界数値データ　線間左'!A1272</f>
        <v>1350</v>
      </c>
      <c r="B1188">
        <f>'建築限界数値データ　線間左'!B1272</f>
        <v>3943</v>
      </c>
      <c r="D1188">
        <f t="shared" si="396"/>
        <v>60</v>
      </c>
      <c r="E1188">
        <f t="shared" si="397"/>
        <v>300</v>
      </c>
      <c r="F1188">
        <f t="shared" si="398"/>
        <v>-2140</v>
      </c>
      <c r="G1188">
        <f t="shared" si="399"/>
        <v>500</v>
      </c>
      <c r="I1188">
        <f t="shared" si="400"/>
        <v>5.6173268975967375E-2</v>
      </c>
      <c r="J1188">
        <f t="shared" si="401"/>
        <v>76.666666666666671</v>
      </c>
      <c r="L1188">
        <f t="shared" si="402"/>
        <v>1273.3333333333333</v>
      </c>
      <c r="M1188">
        <f t="shared" si="403"/>
        <v>3943</v>
      </c>
      <c r="O1188">
        <f t="shared" si="404"/>
        <v>-866.66666666666674</v>
      </c>
      <c r="P1188">
        <f t="shared" si="405"/>
        <v>3943</v>
      </c>
      <c r="R1188">
        <f t="shared" si="406"/>
        <v>4037.1227515535261</v>
      </c>
      <c r="S1188">
        <f t="shared" si="407"/>
        <v>-1.354437941822902</v>
      </c>
      <c r="T1188">
        <f t="shared" si="408"/>
        <v>1.7871547117668911</v>
      </c>
      <c r="U1188">
        <f t="shared" si="409"/>
        <v>102.39642232116198</v>
      </c>
      <c r="W1188">
        <f t="shared" si="410"/>
        <v>4037.1227515535261</v>
      </c>
      <c r="X1188">
        <f t="shared" si="411"/>
        <v>1.8433279807428584</v>
      </c>
      <c r="Y1188">
        <f t="shared" si="412"/>
        <v>105.61491355493807</v>
      </c>
      <c r="AA1188">
        <f t="shared" si="413"/>
        <v>-1086.6744049076826</v>
      </c>
      <c r="AB1188">
        <f t="shared" si="414"/>
        <v>3888.1227924063364</v>
      </c>
      <c r="AD1188">
        <f t="shared" si="415"/>
        <v>-1086.6744049076826</v>
      </c>
      <c r="AE1188">
        <f t="shared" si="416"/>
        <v>-3388.1227924063364</v>
      </c>
      <c r="AG1188">
        <f t="shared" si="417"/>
        <v>3558.1227239521654</v>
      </c>
    </row>
    <row r="1189" spans="1:33" x14ac:dyDescent="0.2">
      <c r="A1189">
        <f>'建築限界数値データ　線間左'!A1273</f>
        <v>1350</v>
      </c>
      <c r="B1189">
        <f>'建築限界数値データ　線間左'!B1273</f>
        <v>3933</v>
      </c>
      <c r="D1189">
        <f t="shared" si="396"/>
        <v>60</v>
      </c>
      <c r="E1189">
        <f t="shared" si="397"/>
        <v>300</v>
      </c>
      <c r="F1189">
        <f t="shared" si="398"/>
        <v>-2140</v>
      </c>
      <c r="G1189">
        <f t="shared" si="399"/>
        <v>500</v>
      </c>
      <c r="I1189">
        <f t="shared" si="400"/>
        <v>5.6173268975967375E-2</v>
      </c>
      <c r="J1189">
        <f t="shared" si="401"/>
        <v>76.666666666666671</v>
      </c>
      <c r="L1189">
        <f t="shared" si="402"/>
        <v>1273.3333333333333</v>
      </c>
      <c r="M1189">
        <f t="shared" si="403"/>
        <v>3933</v>
      </c>
      <c r="O1189">
        <f t="shared" si="404"/>
        <v>-866.66666666666674</v>
      </c>
      <c r="P1189">
        <f t="shared" si="405"/>
        <v>3933</v>
      </c>
      <c r="R1189">
        <f t="shared" si="406"/>
        <v>4027.3564668540471</v>
      </c>
      <c r="S1189">
        <f t="shared" si="407"/>
        <v>-1.3539049014699014</v>
      </c>
      <c r="T1189">
        <f t="shared" si="408"/>
        <v>1.7876877521198917</v>
      </c>
      <c r="U1189">
        <f t="shared" si="409"/>
        <v>102.42696328369908</v>
      </c>
      <c r="W1189">
        <f t="shared" si="410"/>
        <v>4027.3564668540471</v>
      </c>
      <c r="X1189">
        <f t="shared" si="411"/>
        <v>1.843861021095859</v>
      </c>
      <c r="Y1189">
        <f t="shared" si="412"/>
        <v>105.64545451747517</v>
      </c>
      <c r="AA1189">
        <f t="shared" si="413"/>
        <v>-1086.1129675899228</v>
      </c>
      <c r="AB1189">
        <f t="shared" si="414"/>
        <v>3878.1385654388532</v>
      </c>
      <c r="AD1189">
        <f t="shared" si="415"/>
        <v>-1086.1129675899228</v>
      </c>
      <c r="AE1189">
        <f t="shared" si="416"/>
        <v>-3378.1385654388532</v>
      </c>
      <c r="AG1189">
        <f t="shared" si="417"/>
        <v>3548.4449475329698</v>
      </c>
    </row>
    <row r="1190" spans="1:33" x14ac:dyDescent="0.2">
      <c r="A1190">
        <f>'建築限界数値データ　線間左'!A1274</f>
        <v>1350</v>
      </c>
      <c r="B1190">
        <f>'建築限界数値データ　線間左'!B1274</f>
        <v>3923</v>
      </c>
      <c r="D1190">
        <f t="shared" si="396"/>
        <v>60</v>
      </c>
      <c r="E1190">
        <f t="shared" si="397"/>
        <v>300</v>
      </c>
      <c r="F1190">
        <f t="shared" si="398"/>
        <v>-2140</v>
      </c>
      <c r="G1190">
        <f t="shared" si="399"/>
        <v>500</v>
      </c>
      <c r="I1190">
        <f t="shared" si="400"/>
        <v>5.6173268975967375E-2</v>
      </c>
      <c r="J1190">
        <f t="shared" si="401"/>
        <v>76.666666666666671</v>
      </c>
      <c r="L1190">
        <f t="shared" si="402"/>
        <v>1273.3333333333333</v>
      </c>
      <c r="M1190">
        <f t="shared" si="403"/>
        <v>3923</v>
      </c>
      <c r="O1190">
        <f t="shared" si="404"/>
        <v>-866.66666666666674</v>
      </c>
      <c r="P1190">
        <f t="shared" si="405"/>
        <v>3923</v>
      </c>
      <c r="R1190">
        <f t="shared" si="406"/>
        <v>4017.5913320186155</v>
      </c>
      <c r="S1190">
        <f t="shared" si="407"/>
        <v>-1.3533692697543411</v>
      </c>
      <c r="T1190">
        <f t="shared" si="408"/>
        <v>1.788223383835452</v>
      </c>
      <c r="U1190">
        <f t="shared" si="409"/>
        <v>102.45765272037404</v>
      </c>
      <c r="W1190">
        <f t="shared" si="410"/>
        <v>4017.5913320186155</v>
      </c>
      <c r="X1190">
        <f t="shared" si="411"/>
        <v>1.8443966528114193</v>
      </c>
      <c r="Y1190">
        <f t="shared" si="412"/>
        <v>105.67614395415013</v>
      </c>
      <c r="AA1190">
        <f t="shared" si="413"/>
        <v>-1085.5515302721642</v>
      </c>
      <c r="AB1190">
        <f t="shared" si="414"/>
        <v>3868.1543384713691</v>
      </c>
      <c r="AD1190">
        <f t="shared" si="415"/>
        <v>-1085.5515302721642</v>
      </c>
      <c r="AE1190">
        <f t="shared" si="416"/>
        <v>-3368.1543384713691</v>
      </c>
      <c r="AG1190">
        <f t="shared" si="417"/>
        <v>3538.7689628795697</v>
      </c>
    </row>
    <row r="1191" spans="1:33" x14ac:dyDescent="0.2">
      <c r="A1191">
        <f>'建築限界数値データ　線間左'!A1275</f>
        <v>1350</v>
      </c>
      <c r="B1191">
        <f>'建築限界数値データ　線間左'!B1275</f>
        <v>3913</v>
      </c>
      <c r="D1191">
        <f t="shared" si="396"/>
        <v>60</v>
      </c>
      <c r="E1191">
        <f t="shared" si="397"/>
        <v>300</v>
      </c>
      <c r="F1191">
        <f t="shared" si="398"/>
        <v>-2140</v>
      </c>
      <c r="G1191">
        <f t="shared" si="399"/>
        <v>500</v>
      </c>
      <c r="I1191">
        <f t="shared" si="400"/>
        <v>5.6173268975967375E-2</v>
      </c>
      <c r="J1191">
        <f t="shared" si="401"/>
        <v>76.666666666666671</v>
      </c>
      <c r="L1191">
        <f t="shared" si="402"/>
        <v>1273.3333333333333</v>
      </c>
      <c r="M1191">
        <f t="shared" si="403"/>
        <v>3913</v>
      </c>
      <c r="O1191">
        <f t="shared" si="404"/>
        <v>-866.66666666666674</v>
      </c>
      <c r="P1191">
        <f t="shared" si="405"/>
        <v>3913</v>
      </c>
      <c r="R1191">
        <f t="shared" si="406"/>
        <v>4007.827355452217</v>
      </c>
      <c r="S1191">
        <f t="shared" si="407"/>
        <v>-1.3528310280430094</v>
      </c>
      <c r="T1191">
        <f t="shared" si="408"/>
        <v>1.7887616255467838</v>
      </c>
      <c r="U1191">
        <f t="shared" si="409"/>
        <v>102.48849169879124</v>
      </c>
      <c r="W1191">
        <f t="shared" si="410"/>
        <v>4007.827355452217</v>
      </c>
      <c r="X1191">
        <f t="shared" si="411"/>
        <v>1.8449348945227511</v>
      </c>
      <c r="Y1191">
        <f t="shared" si="412"/>
        <v>105.70698293256733</v>
      </c>
      <c r="AA1191">
        <f t="shared" si="413"/>
        <v>-1084.9900929544049</v>
      </c>
      <c r="AB1191">
        <f t="shared" si="414"/>
        <v>3858.1701115038854</v>
      </c>
      <c r="AD1191">
        <f t="shared" si="415"/>
        <v>-1084.9900929544049</v>
      </c>
      <c r="AE1191">
        <f t="shared" si="416"/>
        <v>-3358.1701115038854</v>
      </c>
      <c r="AG1191">
        <f t="shared" si="417"/>
        <v>3529.0947847298216</v>
      </c>
    </row>
    <row r="1192" spans="1:33" x14ac:dyDescent="0.2">
      <c r="A1192">
        <f>'建築限界数値データ　線間左'!A1276</f>
        <v>1350</v>
      </c>
      <c r="B1192">
        <f>'建築限界数値データ　線間左'!B1276</f>
        <v>3903</v>
      </c>
      <c r="D1192">
        <f t="shared" si="396"/>
        <v>60</v>
      </c>
      <c r="E1192">
        <f t="shared" si="397"/>
        <v>300</v>
      </c>
      <c r="F1192">
        <f t="shared" si="398"/>
        <v>-2140</v>
      </c>
      <c r="G1192">
        <f t="shared" si="399"/>
        <v>500</v>
      </c>
      <c r="I1192">
        <f t="shared" si="400"/>
        <v>5.6173268975967375E-2</v>
      </c>
      <c r="J1192">
        <f t="shared" si="401"/>
        <v>76.666666666666671</v>
      </c>
      <c r="L1192">
        <f t="shared" si="402"/>
        <v>1273.3333333333333</v>
      </c>
      <c r="M1192">
        <f t="shared" si="403"/>
        <v>3903</v>
      </c>
      <c r="O1192">
        <f t="shared" si="404"/>
        <v>-866.66666666666674</v>
      </c>
      <c r="P1192">
        <f t="shared" si="405"/>
        <v>3903</v>
      </c>
      <c r="R1192">
        <f t="shared" si="406"/>
        <v>3998.064545640942</v>
      </c>
      <c r="S1192">
        <f t="shared" si="407"/>
        <v>-1.3522901575267099</v>
      </c>
      <c r="T1192">
        <f t="shared" si="408"/>
        <v>1.7893024960630832</v>
      </c>
      <c r="U1192">
        <f t="shared" si="409"/>
        <v>102.51948129663828</v>
      </c>
      <c r="W1192">
        <f t="shared" si="410"/>
        <v>3998.064545640942</v>
      </c>
      <c r="X1192">
        <f t="shared" si="411"/>
        <v>1.8454757650390505</v>
      </c>
      <c r="Y1192">
        <f t="shared" si="412"/>
        <v>105.73797253041437</v>
      </c>
      <c r="AA1192">
        <f t="shared" si="413"/>
        <v>-1084.4286556366455</v>
      </c>
      <c r="AB1192">
        <f t="shared" si="414"/>
        <v>3848.1858845364022</v>
      </c>
      <c r="AD1192">
        <f t="shared" si="415"/>
        <v>-1084.4286556366455</v>
      </c>
      <c r="AE1192">
        <f t="shared" si="416"/>
        <v>-3348.1858845364022</v>
      </c>
      <c r="AG1192">
        <f t="shared" si="417"/>
        <v>3519.4224279808627</v>
      </c>
    </row>
    <row r="1193" spans="1:33" x14ac:dyDescent="0.2">
      <c r="A1193">
        <f>'建築限界数値データ　線間左'!A1277</f>
        <v>1350</v>
      </c>
      <c r="B1193">
        <f>'建築限界数値データ　線間左'!B1277</f>
        <v>3893</v>
      </c>
      <c r="D1193">
        <f t="shared" si="396"/>
        <v>60</v>
      </c>
      <c r="E1193">
        <f t="shared" si="397"/>
        <v>300</v>
      </c>
      <c r="F1193">
        <f t="shared" si="398"/>
        <v>-2140</v>
      </c>
      <c r="G1193">
        <f t="shared" si="399"/>
        <v>500</v>
      </c>
      <c r="I1193">
        <f t="shared" si="400"/>
        <v>5.6173268975967375E-2</v>
      </c>
      <c r="J1193">
        <f t="shared" si="401"/>
        <v>76.666666666666671</v>
      </c>
      <c r="L1193">
        <f t="shared" si="402"/>
        <v>1273.3333333333333</v>
      </c>
      <c r="M1193">
        <f t="shared" si="403"/>
        <v>3893</v>
      </c>
      <c r="O1193">
        <f t="shared" si="404"/>
        <v>-866.66666666666674</v>
      </c>
      <c r="P1193">
        <f t="shared" si="405"/>
        <v>3893</v>
      </c>
      <c r="R1193">
        <f t="shared" si="406"/>
        <v>3988.3029111529522</v>
      </c>
      <c r="S1193">
        <f t="shared" si="407"/>
        <v>-1.3517466392182187</v>
      </c>
      <c r="T1193">
        <f t="shared" si="408"/>
        <v>1.7898460143715744</v>
      </c>
      <c r="U1193">
        <f t="shared" si="409"/>
        <v>102.5506226018029</v>
      </c>
      <c r="W1193">
        <f t="shared" si="410"/>
        <v>3988.3029111529522</v>
      </c>
      <c r="X1193">
        <f t="shared" si="411"/>
        <v>1.8460192833475417</v>
      </c>
      <c r="Y1193">
        <f t="shared" si="412"/>
        <v>105.76911383557899</v>
      </c>
      <c r="AA1193">
        <f t="shared" si="413"/>
        <v>-1083.8672183188864</v>
      </c>
      <c r="AB1193">
        <f t="shared" si="414"/>
        <v>3838.2016575689186</v>
      </c>
      <c r="AD1193">
        <f t="shared" si="415"/>
        <v>-1083.8672183188864</v>
      </c>
      <c r="AE1193">
        <f t="shared" si="416"/>
        <v>-3338.2016575689186</v>
      </c>
      <c r="AG1193">
        <f t="shared" si="417"/>
        <v>3509.7519076912254</v>
      </c>
    </row>
    <row r="1194" spans="1:33" x14ac:dyDescent="0.2">
      <c r="A1194">
        <f>'建築限界数値データ　線間左'!A1278</f>
        <v>1350</v>
      </c>
      <c r="B1194">
        <f>'建築限界数値データ　線間左'!B1278</f>
        <v>3883</v>
      </c>
      <c r="D1194">
        <f t="shared" si="396"/>
        <v>60</v>
      </c>
      <c r="E1194">
        <f t="shared" si="397"/>
        <v>300</v>
      </c>
      <c r="F1194">
        <f t="shared" si="398"/>
        <v>-2140</v>
      </c>
      <c r="G1194">
        <f t="shared" si="399"/>
        <v>500</v>
      </c>
      <c r="I1194">
        <f t="shared" si="400"/>
        <v>5.6173268975967375E-2</v>
      </c>
      <c r="J1194">
        <f t="shared" si="401"/>
        <v>76.666666666666671</v>
      </c>
      <c r="L1194">
        <f t="shared" si="402"/>
        <v>1273.3333333333333</v>
      </c>
      <c r="M1194">
        <f t="shared" si="403"/>
        <v>3883</v>
      </c>
      <c r="O1194">
        <f t="shared" si="404"/>
        <v>-866.66666666666674</v>
      </c>
      <c r="P1194">
        <f t="shared" si="405"/>
        <v>3883</v>
      </c>
      <c r="R1194">
        <f t="shared" si="406"/>
        <v>3978.5424606394627</v>
      </c>
      <c r="S1194">
        <f t="shared" si="407"/>
        <v>-1.3512004539502127</v>
      </c>
      <c r="T1194">
        <f t="shared" si="408"/>
        <v>1.7903921996395804</v>
      </c>
      <c r="U1194">
        <f t="shared" si="409"/>
        <v>102.58191671249186</v>
      </c>
      <c r="W1194">
        <f t="shared" si="410"/>
        <v>3978.5424606394627</v>
      </c>
      <c r="X1194">
        <f t="shared" si="411"/>
        <v>1.8465654686155477</v>
      </c>
      <c r="Y1194">
        <f t="shared" si="412"/>
        <v>105.80040794626795</v>
      </c>
      <c r="AA1194">
        <f t="shared" si="413"/>
        <v>-1083.3057810011271</v>
      </c>
      <c r="AB1194">
        <f t="shared" si="414"/>
        <v>3828.2174306014344</v>
      </c>
      <c r="AD1194">
        <f t="shared" si="415"/>
        <v>-1083.3057810011271</v>
      </c>
      <c r="AE1194">
        <f t="shared" si="416"/>
        <v>-3328.2174306014344</v>
      </c>
      <c r="AG1194">
        <f t="shared" si="417"/>
        <v>3500.0832390829901</v>
      </c>
    </row>
    <row r="1195" spans="1:33" x14ac:dyDescent="0.2">
      <c r="A1195">
        <f>'建築限界数値データ　線間左'!A1279</f>
        <v>1350</v>
      </c>
      <c r="B1195">
        <f>'建築限界数値データ　線間左'!B1279</f>
        <v>3873</v>
      </c>
      <c r="D1195">
        <f t="shared" si="396"/>
        <v>60</v>
      </c>
      <c r="E1195">
        <f t="shared" si="397"/>
        <v>300</v>
      </c>
      <c r="F1195">
        <f t="shared" si="398"/>
        <v>-2140</v>
      </c>
      <c r="G1195">
        <f t="shared" si="399"/>
        <v>500</v>
      </c>
      <c r="I1195">
        <f t="shared" si="400"/>
        <v>5.6173268975967375E-2</v>
      </c>
      <c r="J1195">
        <f t="shared" si="401"/>
        <v>76.666666666666671</v>
      </c>
      <c r="L1195">
        <f t="shared" si="402"/>
        <v>1273.3333333333333</v>
      </c>
      <c r="M1195">
        <f t="shared" si="403"/>
        <v>3873</v>
      </c>
      <c r="O1195">
        <f t="shared" si="404"/>
        <v>-866.66666666666674</v>
      </c>
      <c r="P1195">
        <f t="shared" si="405"/>
        <v>3873</v>
      </c>
      <c r="R1195">
        <f t="shared" si="406"/>
        <v>3968.7832028357398</v>
      </c>
      <c r="S1195">
        <f t="shared" si="407"/>
        <v>-1.3506515823731688</v>
      </c>
      <c r="T1195">
        <f t="shared" si="408"/>
        <v>1.7909410712166243</v>
      </c>
      <c r="U1195">
        <f t="shared" si="409"/>
        <v>102.61336473735118</v>
      </c>
      <c r="W1195">
        <f t="shared" si="410"/>
        <v>3968.7832028357398</v>
      </c>
      <c r="X1195">
        <f t="shared" si="411"/>
        <v>1.8471143401925916</v>
      </c>
      <c r="Y1195">
        <f t="shared" si="412"/>
        <v>105.83185597112727</v>
      </c>
      <c r="AA1195">
        <f t="shared" si="413"/>
        <v>-1082.7443436833682</v>
      </c>
      <c r="AB1195">
        <f t="shared" si="414"/>
        <v>3818.2332036339512</v>
      </c>
      <c r="AD1195">
        <f t="shared" si="415"/>
        <v>-1082.7443436833682</v>
      </c>
      <c r="AE1195">
        <f t="shared" si="416"/>
        <v>-3318.2332036339512</v>
      </c>
      <c r="AG1195">
        <f t="shared" si="417"/>
        <v>3490.4164375439736</v>
      </c>
    </row>
    <row r="1196" spans="1:33" x14ac:dyDescent="0.2">
      <c r="A1196">
        <f>'建築限界数値データ　線間左'!A1280</f>
        <v>1350</v>
      </c>
      <c r="B1196">
        <f>'建築限界数値データ　線間左'!B1280</f>
        <v>3863</v>
      </c>
      <c r="D1196">
        <f t="shared" si="396"/>
        <v>60</v>
      </c>
      <c r="E1196">
        <f t="shared" si="397"/>
        <v>300</v>
      </c>
      <c r="F1196">
        <f t="shared" si="398"/>
        <v>-2140</v>
      </c>
      <c r="G1196">
        <f t="shared" si="399"/>
        <v>500</v>
      </c>
      <c r="I1196">
        <f t="shared" si="400"/>
        <v>5.6173268975967375E-2</v>
      </c>
      <c r="J1196">
        <f t="shared" si="401"/>
        <v>76.666666666666671</v>
      </c>
      <c r="L1196">
        <f t="shared" si="402"/>
        <v>1273.3333333333333</v>
      </c>
      <c r="M1196">
        <f t="shared" si="403"/>
        <v>3863</v>
      </c>
      <c r="O1196">
        <f t="shared" si="404"/>
        <v>-866.66666666666674</v>
      </c>
      <c r="P1196">
        <f t="shared" si="405"/>
        <v>3863</v>
      </c>
      <c r="R1196">
        <f t="shared" si="406"/>
        <v>3959.0251465621068</v>
      </c>
      <c r="S1196">
        <f t="shared" si="407"/>
        <v>-1.3501000049532359</v>
      </c>
      <c r="T1196">
        <f t="shared" si="408"/>
        <v>1.7914926486365572</v>
      </c>
      <c r="U1196">
        <f t="shared" si="409"/>
        <v>102.64496779558804</v>
      </c>
      <c r="W1196">
        <f t="shared" si="410"/>
        <v>3959.0251465621068</v>
      </c>
      <c r="X1196">
        <f t="shared" si="411"/>
        <v>1.8476659176125245</v>
      </c>
      <c r="Y1196">
        <f t="shared" si="412"/>
        <v>105.86345902936414</v>
      </c>
      <c r="AA1196">
        <f t="shared" si="413"/>
        <v>-1082.1829063656089</v>
      </c>
      <c r="AB1196">
        <f t="shared" si="414"/>
        <v>3808.2489766664671</v>
      </c>
      <c r="AD1196">
        <f t="shared" si="415"/>
        <v>-1082.1829063656089</v>
      </c>
      <c r="AE1196">
        <f t="shared" si="416"/>
        <v>-3308.2489766664671</v>
      </c>
      <c r="AG1196">
        <f t="shared" si="417"/>
        <v>3480.7515186299415</v>
      </c>
    </row>
    <row r="1197" spans="1:33" x14ac:dyDescent="0.2">
      <c r="A1197">
        <f>'建築限界数値データ　線間左'!A1281</f>
        <v>1350</v>
      </c>
      <c r="B1197">
        <f>'建築限界数値データ　線間左'!B1281</f>
        <v>3853</v>
      </c>
      <c r="D1197">
        <f t="shared" si="396"/>
        <v>60</v>
      </c>
      <c r="E1197">
        <f t="shared" si="397"/>
        <v>300</v>
      </c>
      <c r="F1197">
        <f t="shared" si="398"/>
        <v>-2140</v>
      </c>
      <c r="G1197">
        <f t="shared" si="399"/>
        <v>500</v>
      </c>
      <c r="I1197">
        <f t="shared" si="400"/>
        <v>5.6173268975967375E-2</v>
      </c>
      <c r="J1197">
        <f t="shared" si="401"/>
        <v>76.666666666666671</v>
      </c>
      <c r="L1197">
        <f t="shared" si="402"/>
        <v>1273.3333333333333</v>
      </c>
      <c r="M1197">
        <f t="shared" si="403"/>
        <v>3853</v>
      </c>
      <c r="O1197">
        <f t="shared" si="404"/>
        <v>-866.66666666666674</v>
      </c>
      <c r="P1197">
        <f t="shared" si="405"/>
        <v>3853</v>
      </c>
      <c r="R1197">
        <f t="shared" si="406"/>
        <v>3949.2683007249725</v>
      </c>
      <c r="S1197">
        <f t="shared" si="407"/>
        <v>-1.3495457019700754</v>
      </c>
      <c r="T1197">
        <f t="shared" si="408"/>
        <v>1.7920469516197177</v>
      </c>
      <c r="U1197">
        <f t="shared" si="409"/>
        <v>102.67672701709465</v>
      </c>
      <c r="W1197">
        <f t="shared" si="410"/>
        <v>3949.2683007249725</v>
      </c>
      <c r="X1197">
        <f t="shared" si="411"/>
        <v>1.848220220595685</v>
      </c>
      <c r="Y1197">
        <f t="shared" si="412"/>
        <v>105.89521825087074</v>
      </c>
      <c r="AA1197">
        <f t="shared" si="413"/>
        <v>-1081.6214690478496</v>
      </c>
      <c r="AB1197">
        <f t="shared" si="414"/>
        <v>3798.2647496989835</v>
      </c>
      <c r="AD1197">
        <f t="shared" si="415"/>
        <v>-1081.6214690478496</v>
      </c>
      <c r="AE1197">
        <f t="shared" si="416"/>
        <v>-3298.2647496989835</v>
      </c>
      <c r="AG1197">
        <f t="shared" si="417"/>
        <v>3471.0884980668711</v>
      </c>
    </row>
    <row r="1198" spans="1:33" x14ac:dyDescent="0.2">
      <c r="A1198">
        <f>'建築限界数値データ　線間左'!A1282</f>
        <v>1350</v>
      </c>
      <c r="B1198">
        <f>'建築限界数値データ　線間左'!B1282</f>
        <v>3843</v>
      </c>
      <c r="D1198">
        <f t="shared" si="396"/>
        <v>60</v>
      </c>
      <c r="E1198">
        <f t="shared" si="397"/>
        <v>300</v>
      </c>
      <c r="F1198">
        <f t="shared" si="398"/>
        <v>-2140</v>
      </c>
      <c r="G1198">
        <f t="shared" si="399"/>
        <v>500</v>
      </c>
      <c r="I1198">
        <f t="shared" si="400"/>
        <v>5.6173268975967375E-2</v>
      </c>
      <c r="J1198">
        <f t="shared" si="401"/>
        <v>76.666666666666671</v>
      </c>
      <c r="L1198">
        <f t="shared" si="402"/>
        <v>1273.3333333333333</v>
      </c>
      <c r="M1198">
        <f t="shared" si="403"/>
        <v>3843</v>
      </c>
      <c r="O1198">
        <f t="shared" si="404"/>
        <v>-866.66666666666674</v>
      </c>
      <c r="P1198">
        <f t="shared" si="405"/>
        <v>3843</v>
      </c>
      <c r="R1198">
        <f t="shared" si="406"/>
        <v>3939.5126743178671</v>
      </c>
      <c r="S1198">
        <f t="shared" si="407"/>
        <v>-1.348988653514674</v>
      </c>
      <c r="T1198">
        <f t="shared" si="408"/>
        <v>1.7926040000751191</v>
      </c>
      <c r="U1198">
        <f t="shared" si="409"/>
        <v>102.70864354257344</v>
      </c>
      <c r="W1198">
        <f t="shared" si="410"/>
        <v>3939.5126743178671</v>
      </c>
      <c r="X1198">
        <f t="shared" si="411"/>
        <v>1.8487772690510864</v>
      </c>
      <c r="Y1198">
        <f t="shared" si="412"/>
        <v>105.92713477634952</v>
      </c>
      <c r="AA1198">
        <f t="shared" si="413"/>
        <v>-1081.0600317300903</v>
      </c>
      <c r="AB1198">
        <f t="shared" si="414"/>
        <v>3788.2805227315002</v>
      </c>
      <c r="AD1198">
        <f t="shared" si="415"/>
        <v>-1081.0600317300903</v>
      </c>
      <c r="AE1198">
        <f t="shared" si="416"/>
        <v>-3288.2805227315002</v>
      </c>
      <c r="AG1198">
        <f t="shared" si="417"/>
        <v>3461.4273917532364</v>
      </c>
    </row>
    <row r="1199" spans="1:33" x14ac:dyDescent="0.2">
      <c r="A1199">
        <f>'建築限界数値データ　線間左'!A1283</f>
        <v>1350</v>
      </c>
      <c r="B1199">
        <f>'建築限界数値データ　線間左'!B1283</f>
        <v>3833</v>
      </c>
      <c r="D1199">
        <f t="shared" si="396"/>
        <v>60</v>
      </c>
      <c r="E1199">
        <f t="shared" si="397"/>
        <v>300</v>
      </c>
      <c r="F1199">
        <f t="shared" si="398"/>
        <v>-2140</v>
      </c>
      <c r="G1199">
        <f t="shared" si="399"/>
        <v>500</v>
      </c>
      <c r="I1199">
        <f t="shared" si="400"/>
        <v>5.6173268975967375E-2</v>
      </c>
      <c r="J1199">
        <f t="shared" si="401"/>
        <v>76.666666666666671</v>
      </c>
      <c r="L1199">
        <f t="shared" si="402"/>
        <v>1273.3333333333333</v>
      </c>
      <c r="M1199">
        <f t="shared" si="403"/>
        <v>3833</v>
      </c>
      <c r="O1199">
        <f t="shared" si="404"/>
        <v>-866.66666666666674</v>
      </c>
      <c r="P1199">
        <f t="shared" si="405"/>
        <v>3833</v>
      </c>
      <c r="R1199">
        <f t="shared" si="406"/>
        <v>3929.7582764224967</v>
      </c>
      <c r="S1199">
        <f t="shared" si="407"/>
        <v>-1.3484288394871251</v>
      </c>
      <c r="T1199">
        <f t="shared" si="408"/>
        <v>1.793163814102668</v>
      </c>
      <c r="U1199">
        <f t="shared" si="409"/>
        <v>102.7407185236642</v>
      </c>
      <c r="W1199">
        <f t="shared" si="410"/>
        <v>3929.7582764224967</v>
      </c>
      <c r="X1199">
        <f t="shared" si="411"/>
        <v>1.8493370830786353</v>
      </c>
      <c r="Y1199">
        <f t="shared" si="412"/>
        <v>105.95920975744029</v>
      </c>
      <c r="AA1199">
        <f t="shared" si="413"/>
        <v>-1080.4985944123316</v>
      </c>
      <c r="AB1199">
        <f t="shared" si="414"/>
        <v>3778.2962957640161</v>
      </c>
      <c r="AD1199">
        <f t="shared" si="415"/>
        <v>-1080.4985944123316</v>
      </c>
      <c r="AE1199">
        <f t="shared" si="416"/>
        <v>-3278.2962957640161</v>
      </c>
      <c r="AG1199">
        <f t="shared" si="417"/>
        <v>3451.7682157623349</v>
      </c>
    </row>
    <row r="1200" spans="1:33" x14ac:dyDescent="0.2">
      <c r="A1200">
        <f>'建築限界数値データ　線間左'!A1284</f>
        <v>1350</v>
      </c>
      <c r="B1200">
        <f>'建築限界数値データ　線間左'!B1284</f>
        <v>3823</v>
      </c>
      <c r="D1200">
        <f t="shared" si="396"/>
        <v>60</v>
      </c>
      <c r="E1200">
        <f t="shared" si="397"/>
        <v>300</v>
      </c>
      <c r="F1200">
        <f t="shared" si="398"/>
        <v>-2140</v>
      </c>
      <c r="G1200">
        <f t="shared" si="399"/>
        <v>500</v>
      </c>
      <c r="I1200">
        <f t="shared" si="400"/>
        <v>5.6173268975967375E-2</v>
      </c>
      <c r="J1200">
        <f t="shared" si="401"/>
        <v>76.666666666666671</v>
      </c>
      <c r="L1200">
        <f t="shared" si="402"/>
        <v>1273.3333333333333</v>
      </c>
      <c r="M1200">
        <f t="shared" si="403"/>
        <v>3823</v>
      </c>
      <c r="O1200">
        <f t="shared" si="404"/>
        <v>-866.66666666666674</v>
      </c>
      <c r="P1200">
        <f t="shared" si="405"/>
        <v>3823</v>
      </c>
      <c r="R1200">
        <f t="shared" si="406"/>
        <v>3920.0051162098134</v>
      </c>
      <c r="S1200">
        <f t="shared" si="407"/>
        <v>-1.3478662395943803</v>
      </c>
      <c r="T1200">
        <f t="shared" si="408"/>
        <v>1.7937264139954128</v>
      </c>
      <c r="U1200">
        <f t="shared" si="409"/>
        <v>102.77295312307299</v>
      </c>
      <c r="W1200">
        <f t="shared" si="410"/>
        <v>3920.0051162098134</v>
      </c>
      <c r="X1200">
        <f t="shared" si="411"/>
        <v>1.8498996829713801</v>
      </c>
      <c r="Y1200">
        <f t="shared" si="412"/>
        <v>105.99144435684909</v>
      </c>
      <c r="AA1200">
        <f t="shared" si="413"/>
        <v>-1079.9371570945727</v>
      </c>
      <c r="AB1200">
        <f t="shared" si="414"/>
        <v>3768.3120687965329</v>
      </c>
      <c r="AD1200">
        <f t="shared" si="415"/>
        <v>-1079.9371570945727</v>
      </c>
      <c r="AE1200">
        <f t="shared" si="416"/>
        <v>-3268.3120687965329</v>
      </c>
      <c r="AG1200">
        <f t="shared" si="417"/>
        <v>3442.1109863446559</v>
      </c>
    </row>
    <row r="1201" spans="1:33" x14ac:dyDescent="0.2">
      <c r="A1201">
        <f>'建築限界数値データ　線間左'!A1285</f>
        <v>1350.12057394608</v>
      </c>
      <c r="B1201">
        <f>'建築限界数値データ　線間左'!B1285</f>
        <v>3823.2227693309451</v>
      </c>
      <c r="D1201">
        <f t="shared" si="396"/>
        <v>60</v>
      </c>
      <c r="E1201">
        <f t="shared" si="397"/>
        <v>300</v>
      </c>
      <c r="F1201">
        <f t="shared" si="398"/>
        <v>-2140</v>
      </c>
      <c r="G1201">
        <f t="shared" si="399"/>
        <v>500</v>
      </c>
      <c r="I1201">
        <f t="shared" si="400"/>
        <v>5.6173268975967375E-2</v>
      </c>
      <c r="J1201">
        <f t="shared" si="401"/>
        <v>76.666666666666671</v>
      </c>
      <c r="L1201">
        <f t="shared" si="402"/>
        <v>1273.4539072794132</v>
      </c>
      <c r="M1201">
        <f t="shared" si="403"/>
        <v>3823.2227693309451</v>
      </c>
      <c r="O1201">
        <f t="shared" si="404"/>
        <v>-866.54609272058678</v>
      </c>
      <c r="P1201">
        <f t="shared" si="405"/>
        <v>3823.2227693309451</v>
      </c>
      <c r="R1201">
        <f t="shared" si="406"/>
        <v>3920.1957189329078</v>
      </c>
      <c r="S1201">
        <f t="shared" si="407"/>
        <v>-1.347908799168742</v>
      </c>
      <c r="T1201">
        <f t="shared" si="408"/>
        <v>1.7936838544210512</v>
      </c>
      <c r="U1201">
        <f t="shared" si="409"/>
        <v>102.7705146390842</v>
      </c>
      <c r="W1201">
        <f t="shared" si="410"/>
        <v>3920.1957189329078</v>
      </c>
      <c r="X1201">
        <f t="shared" si="411"/>
        <v>1.8498571233970185</v>
      </c>
      <c r="Y1201">
        <f t="shared" si="412"/>
        <v>105.98900587286029</v>
      </c>
      <c r="AA1201">
        <f t="shared" si="413"/>
        <v>-1079.8292804317339</v>
      </c>
      <c r="AB1201">
        <f t="shared" si="414"/>
        <v>3768.5412562239758</v>
      </c>
      <c r="AD1201">
        <f t="shared" si="415"/>
        <v>-1079.8292804317339</v>
      </c>
      <c r="AE1201">
        <f t="shared" si="416"/>
        <v>-3268.5412562239758</v>
      </c>
      <c r="AG1201">
        <f t="shared" si="417"/>
        <v>3442.2947605508625</v>
      </c>
    </row>
    <row r="1202" spans="1:33" x14ac:dyDescent="0.2">
      <c r="A1202">
        <f>'建築限界数値データ　線間左'!A1286</f>
        <v>1355.3704870867957</v>
      </c>
      <c r="B1202">
        <f>'建築限界数値データ　線間左'!B1286</f>
        <v>3818.9729904147944</v>
      </c>
      <c r="D1202">
        <f t="shared" si="396"/>
        <v>60</v>
      </c>
      <c r="E1202">
        <f t="shared" si="397"/>
        <v>300</v>
      </c>
      <c r="F1202">
        <f t="shared" si="398"/>
        <v>-2140</v>
      </c>
      <c r="G1202">
        <f t="shared" si="399"/>
        <v>500</v>
      </c>
      <c r="I1202">
        <f t="shared" si="400"/>
        <v>5.6173268975967375E-2</v>
      </c>
      <c r="J1202">
        <f t="shared" si="401"/>
        <v>76.666666666666671</v>
      </c>
      <c r="L1202">
        <f t="shared" si="402"/>
        <v>1278.703820420129</v>
      </c>
      <c r="M1202">
        <f t="shared" si="403"/>
        <v>3818.9729904147944</v>
      </c>
      <c r="O1202">
        <f t="shared" si="404"/>
        <v>-861.29617957987102</v>
      </c>
      <c r="P1202">
        <f t="shared" si="405"/>
        <v>3818.9729904147944</v>
      </c>
      <c r="R1202">
        <f t="shared" si="406"/>
        <v>3914.8928223486014</v>
      </c>
      <c r="S1202">
        <f t="shared" si="407"/>
        <v>-1.348976682485221</v>
      </c>
      <c r="T1202">
        <f t="shared" si="408"/>
        <v>1.7926159711045722</v>
      </c>
      <c r="U1202">
        <f t="shared" si="409"/>
        <v>102.70932943203752</v>
      </c>
      <c r="W1202">
        <f t="shared" si="410"/>
        <v>3914.8928223486014</v>
      </c>
      <c r="X1202">
        <f t="shared" si="411"/>
        <v>1.8487892400805395</v>
      </c>
      <c r="Y1202">
        <f t="shared" si="412"/>
        <v>105.92782066581361</v>
      </c>
      <c r="AA1202">
        <f t="shared" si="413"/>
        <v>-1074.3490495485105</v>
      </c>
      <c r="AB1202">
        <f t="shared" si="414"/>
        <v>3764.5929302131472</v>
      </c>
      <c r="AD1202">
        <f t="shared" si="415"/>
        <v>-1074.3490495485105</v>
      </c>
      <c r="AE1202">
        <f t="shared" si="416"/>
        <v>-3264.5929302131472</v>
      </c>
      <c r="AG1202">
        <f t="shared" si="417"/>
        <v>3436.8288988926188</v>
      </c>
    </row>
    <row r="1203" spans="1:33" x14ac:dyDescent="0.2">
      <c r="A1203">
        <f>'建築限界数値データ　線間左'!A1287</f>
        <v>1362.9300653208659</v>
      </c>
      <c r="B1203">
        <f>'建築限界数値データ　線間左'!B1287</f>
        <v>3812.8053515202737</v>
      </c>
      <c r="D1203">
        <f t="shared" si="396"/>
        <v>60</v>
      </c>
      <c r="E1203">
        <f t="shared" si="397"/>
        <v>300</v>
      </c>
      <c r="F1203">
        <f t="shared" si="398"/>
        <v>-2140</v>
      </c>
      <c r="G1203">
        <f t="shared" si="399"/>
        <v>500</v>
      </c>
      <c r="I1203">
        <f t="shared" si="400"/>
        <v>5.6173268975967375E-2</v>
      </c>
      <c r="J1203">
        <f t="shared" si="401"/>
        <v>76.666666666666671</v>
      </c>
      <c r="L1203">
        <f t="shared" si="402"/>
        <v>1286.2633986541991</v>
      </c>
      <c r="M1203">
        <f t="shared" si="403"/>
        <v>3812.8053515202737</v>
      </c>
      <c r="O1203">
        <f t="shared" si="404"/>
        <v>-853.73660134580086</v>
      </c>
      <c r="P1203">
        <f t="shared" si="405"/>
        <v>3812.8053515202737</v>
      </c>
      <c r="R1203">
        <f t="shared" si="406"/>
        <v>3907.2177867453352</v>
      </c>
      <c r="S1203">
        <f t="shared" si="407"/>
        <v>-1.3505167680437848</v>
      </c>
      <c r="T1203">
        <f t="shared" si="408"/>
        <v>1.7910758855460083</v>
      </c>
      <c r="U1203">
        <f t="shared" si="409"/>
        <v>102.62108902944276</v>
      </c>
      <c r="W1203">
        <f t="shared" si="410"/>
        <v>3907.2177867453352</v>
      </c>
      <c r="X1203">
        <f t="shared" si="411"/>
        <v>1.8472491545219756</v>
      </c>
      <c r="Y1203">
        <f t="shared" si="412"/>
        <v>105.83958026321886</v>
      </c>
      <c r="AA1203">
        <f t="shared" si="413"/>
        <v>-1066.4551207979855</v>
      </c>
      <c r="AB1203">
        <f t="shared" si="414"/>
        <v>3758.8594424882222</v>
      </c>
      <c r="AD1203">
        <f t="shared" si="415"/>
        <v>-1066.4551207979855</v>
      </c>
      <c r="AE1203">
        <f t="shared" si="416"/>
        <v>-3258.8594424882222</v>
      </c>
      <c r="AG1203">
        <f t="shared" si="417"/>
        <v>3428.919857706052</v>
      </c>
    </row>
    <row r="1204" spans="1:33" x14ac:dyDescent="0.2">
      <c r="A1204">
        <f>'建築限界数値データ　線間左'!A1288</f>
        <v>1370.4615779596832</v>
      </c>
      <c r="B1204">
        <f>'建築限界数値データ　線間左'!B1288</f>
        <v>3806.6034719679465</v>
      </c>
      <c r="D1204">
        <f t="shared" si="396"/>
        <v>60</v>
      </c>
      <c r="E1204">
        <f t="shared" si="397"/>
        <v>300</v>
      </c>
      <c r="F1204">
        <f t="shared" si="398"/>
        <v>-2140</v>
      </c>
      <c r="G1204">
        <f t="shared" si="399"/>
        <v>500</v>
      </c>
      <c r="I1204">
        <f t="shared" si="400"/>
        <v>5.6173268975967375E-2</v>
      </c>
      <c r="J1204">
        <f t="shared" si="401"/>
        <v>76.666666666666671</v>
      </c>
      <c r="L1204">
        <f t="shared" si="402"/>
        <v>1293.7949112930164</v>
      </c>
      <c r="M1204">
        <f t="shared" si="403"/>
        <v>3806.6034719679465</v>
      </c>
      <c r="O1204">
        <f t="shared" si="404"/>
        <v>-846.20508870698359</v>
      </c>
      <c r="P1204">
        <f t="shared" si="405"/>
        <v>3806.6034719679465</v>
      </c>
      <c r="R1204">
        <f t="shared" si="406"/>
        <v>3899.5247203924764</v>
      </c>
      <c r="S1204">
        <f t="shared" si="407"/>
        <v>-1.3520539812196426</v>
      </c>
      <c r="T1204">
        <f t="shared" si="408"/>
        <v>1.7895386723701505</v>
      </c>
      <c r="U1204">
        <f t="shared" si="409"/>
        <v>102.53301320225421</v>
      </c>
      <c r="W1204">
        <f t="shared" si="410"/>
        <v>3899.5247203924764</v>
      </c>
      <c r="X1204">
        <f t="shared" si="411"/>
        <v>1.8457119413461178</v>
      </c>
      <c r="Y1204">
        <f t="shared" si="412"/>
        <v>105.7515044360303</v>
      </c>
      <c r="AA1204">
        <f t="shared" si="413"/>
        <v>-1058.587290976451</v>
      </c>
      <c r="AB1204">
        <f t="shared" si="414"/>
        <v>3753.0901924061404</v>
      </c>
      <c r="AD1204">
        <f t="shared" si="415"/>
        <v>-1058.587290976451</v>
      </c>
      <c r="AE1204">
        <f t="shared" si="416"/>
        <v>-3253.0901924061404</v>
      </c>
      <c r="AG1204">
        <f t="shared" si="417"/>
        <v>3420.9944245125394</v>
      </c>
    </row>
    <row r="1205" spans="1:33" x14ac:dyDescent="0.2">
      <c r="A1205">
        <f>'建築限界数値データ　線間左'!A1289</f>
        <v>1377.9648699135689</v>
      </c>
      <c r="B1205">
        <f>'建築限界数値データ　線間左'!B1289</f>
        <v>3800.3674794675517</v>
      </c>
      <c r="D1205">
        <f t="shared" si="396"/>
        <v>60</v>
      </c>
      <c r="E1205">
        <f t="shared" si="397"/>
        <v>300</v>
      </c>
      <c r="F1205">
        <f t="shared" si="398"/>
        <v>-2140</v>
      </c>
      <c r="G1205">
        <f t="shared" si="399"/>
        <v>500</v>
      </c>
      <c r="I1205">
        <f t="shared" si="400"/>
        <v>5.6173268975967375E-2</v>
      </c>
      <c r="J1205">
        <f t="shared" si="401"/>
        <v>76.666666666666671</v>
      </c>
      <c r="L1205">
        <f t="shared" si="402"/>
        <v>1301.2982032469022</v>
      </c>
      <c r="M1205">
        <f t="shared" si="403"/>
        <v>3800.3674794675517</v>
      </c>
      <c r="O1205">
        <f t="shared" si="404"/>
        <v>-838.70179675309782</v>
      </c>
      <c r="P1205">
        <f t="shared" si="405"/>
        <v>3800.3674794675517</v>
      </c>
      <c r="R1205">
        <f t="shared" si="406"/>
        <v>3891.8136752510941</v>
      </c>
      <c r="S1205">
        <f t="shared" si="407"/>
        <v>-1.353588298208755</v>
      </c>
      <c r="T1205">
        <f t="shared" si="408"/>
        <v>1.7880043553810381</v>
      </c>
      <c r="U1205">
        <f t="shared" si="409"/>
        <v>102.44510331434284</v>
      </c>
      <c r="W1205">
        <f t="shared" si="410"/>
        <v>3891.8136752510941</v>
      </c>
      <c r="X1205">
        <f t="shared" si="411"/>
        <v>1.8441776243570054</v>
      </c>
      <c r="Y1205">
        <f t="shared" si="412"/>
        <v>105.66359454811894</v>
      </c>
      <c r="AA1205">
        <f t="shared" si="413"/>
        <v>-1050.7457220990627</v>
      </c>
      <c r="AB1205">
        <f t="shared" si="414"/>
        <v>3747.2852987678889</v>
      </c>
      <c r="AD1205">
        <f t="shared" si="415"/>
        <v>-1050.7457220990627</v>
      </c>
      <c r="AE1205">
        <f t="shared" si="416"/>
        <v>-3247.2852987678889</v>
      </c>
      <c r="AG1205">
        <f t="shared" si="417"/>
        <v>3413.0526488912442</v>
      </c>
    </row>
    <row r="1206" spans="1:33" x14ac:dyDescent="0.2">
      <c r="A1206">
        <f>'建築限界数値データ　線間左'!A1290</f>
        <v>1385.4397866739687</v>
      </c>
      <c r="B1206">
        <f>'建築限界数値データ　線間左'!B1290</f>
        <v>3794.0975024312847</v>
      </c>
      <c r="D1206">
        <f t="shared" si="396"/>
        <v>60</v>
      </c>
      <c r="E1206">
        <f t="shared" si="397"/>
        <v>300</v>
      </c>
      <c r="F1206">
        <f t="shared" si="398"/>
        <v>-2140</v>
      </c>
      <c r="G1206">
        <f t="shared" si="399"/>
        <v>500</v>
      </c>
      <c r="I1206">
        <f t="shared" si="400"/>
        <v>5.6173268975967375E-2</v>
      </c>
      <c r="J1206">
        <f t="shared" si="401"/>
        <v>76.666666666666671</v>
      </c>
      <c r="L1206">
        <f t="shared" si="402"/>
        <v>1308.7731200073019</v>
      </c>
      <c r="M1206">
        <f t="shared" si="403"/>
        <v>3794.0975024312847</v>
      </c>
      <c r="O1206">
        <f t="shared" si="404"/>
        <v>-831.22687999269806</v>
      </c>
      <c r="P1206">
        <f t="shared" si="405"/>
        <v>3794.0975024312847</v>
      </c>
      <c r="R1206">
        <f t="shared" si="406"/>
        <v>3884.0847035019342</v>
      </c>
      <c r="S1206">
        <f t="shared" si="407"/>
        <v>-1.3551196949708999</v>
      </c>
      <c r="T1206">
        <f t="shared" si="408"/>
        <v>1.7864729586188932</v>
      </c>
      <c r="U1206">
        <f t="shared" si="409"/>
        <v>102.35736074311194</v>
      </c>
      <c r="W1206">
        <f t="shared" si="410"/>
        <v>3884.0847035019342</v>
      </c>
      <c r="X1206">
        <f t="shared" si="411"/>
        <v>1.8426462275948605</v>
      </c>
      <c r="Y1206">
        <f t="shared" si="412"/>
        <v>105.57585197688805</v>
      </c>
      <c r="AA1206">
        <f t="shared" si="413"/>
        <v>-1042.93057564021</v>
      </c>
      <c r="AB1206">
        <f t="shared" si="414"/>
        <v>3741.4448811084317</v>
      </c>
      <c r="AD1206">
        <f t="shared" si="415"/>
        <v>-1042.93057564021</v>
      </c>
      <c r="AE1206">
        <f t="shared" si="416"/>
        <v>-3241.4448811084317</v>
      </c>
      <c r="AG1206">
        <f t="shared" si="417"/>
        <v>3405.0945806055483</v>
      </c>
    </row>
    <row r="1207" spans="1:33" x14ac:dyDescent="0.2">
      <c r="A1207">
        <f>'建築限界数値データ　線間左'!A1291</f>
        <v>1392.8861743166326</v>
      </c>
      <c r="B1207">
        <f>'建築限界数値データ　線間左'!B1291</f>
        <v>3787.7936699711518</v>
      </c>
      <c r="D1207">
        <f t="shared" si="396"/>
        <v>60</v>
      </c>
      <c r="E1207">
        <f t="shared" si="397"/>
        <v>300</v>
      </c>
      <c r="F1207">
        <f t="shared" si="398"/>
        <v>-2140</v>
      </c>
      <c r="G1207">
        <f t="shared" si="399"/>
        <v>500</v>
      </c>
      <c r="I1207">
        <f t="shared" si="400"/>
        <v>5.6173268975967375E-2</v>
      </c>
      <c r="J1207">
        <f t="shared" si="401"/>
        <v>76.666666666666671</v>
      </c>
      <c r="L1207">
        <f t="shared" si="402"/>
        <v>1316.2195076499659</v>
      </c>
      <c r="M1207">
        <f t="shared" si="403"/>
        <v>3787.7936699711518</v>
      </c>
      <c r="O1207">
        <f t="shared" si="404"/>
        <v>-823.78049235003414</v>
      </c>
      <c r="P1207">
        <f t="shared" si="405"/>
        <v>3787.7936699711518</v>
      </c>
      <c r="R1207">
        <f t="shared" si="406"/>
        <v>3876.3378575467323</v>
      </c>
      <c r="S1207">
        <f t="shared" si="407"/>
        <v>-1.3566481472266794</v>
      </c>
      <c r="T1207">
        <f t="shared" si="408"/>
        <v>1.7849445063631137</v>
      </c>
      <c r="U1207">
        <f t="shared" si="409"/>
        <v>102.26978687966854</v>
      </c>
      <c r="W1207">
        <f t="shared" si="410"/>
        <v>3876.3378575467323</v>
      </c>
      <c r="X1207">
        <f t="shared" si="411"/>
        <v>1.8411177753390811</v>
      </c>
      <c r="Y1207">
        <f t="shared" si="412"/>
        <v>105.48827811344464</v>
      </c>
      <c r="AA1207">
        <f t="shared" si="413"/>
        <v>-1035.1420125301854</v>
      </c>
      <c r="AB1207">
        <f t="shared" si="414"/>
        <v>3735.569059694245</v>
      </c>
      <c r="AD1207">
        <f t="shared" si="415"/>
        <v>-1035.1420125301854</v>
      </c>
      <c r="AE1207">
        <f t="shared" si="416"/>
        <v>-3235.569059694245</v>
      </c>
      <c r="AG1207">
        <f t="shared" si="417"/>
        <v>3397.1202696042042</v>
      </c>
    </row>
    <row r="1208" spans="1:33" x14ac:dyDescent="0.2">
      <c r="A1208">
        <f>'建築限界数値データ　線間左'!A1292</f>
        <v>1400.3038795047844</v>
      </c>
      <c r="B1208">
        <f>'建築限界数値データ　線間左'!B1292</f>
        <v>3781.4561118963175</v>
      </c>
      <c r="D1208">
        <f t="shared" si="396"/>
        <v>60</v>
      </c>
      <c r="E1208">
        <f t="shared" si="397"/>
        <v>300</v>
      </c>
      <c r="F1208">
        <f t="shared" si="398"/>
        <v>-2140</v>
      </c>
      <c r="G1208">
        <f t="shared" si="399"/>
        <v>500</v>
      </c>
      <c r="I1208">
        <f t="shared" si="400"/>
        <v>5.6173268975967375E-2</v>
      </c>
      <c r="J1208">
        <f t="shared" si="401"/>
        <v>76.666666666666671</v>
      </c>
      <c r="L1208">
        <f t="shared" si="402"/>
        <v>1323.6372128381176</v>
      </c>
      <c r="M1208">
        <f t="shared" si="403"/>
        <v>3781.4561118963175</v>
      </c>
      <c r="O1208">
        <f t="shared" si="404"/>
        <v>-816.36278716188235</v>
      </c>
      <c r="P1208">
        <f t="shared" si="405"/>
        <v>3781.4561118963175</v>
      </c>
      <c r="R1208">
        <f t="shared" si="406"/>
        <v>3868.5731900095584</v>
      </c>
      <c r="S1208">
        <f t="shared" si="407"/>
        <v>-1.3581736304544805</v>
      </c>
      <c r="T1208">
        <f t="shared" si="408"/>
        <v>1.7834190231353126</v>
      </c>
      <c r="U1208">
        <f t="shared" si="409"/>
        <v>102.18238312899753</v>
      </c>
      <c r="W1208">
        <f t="shared" si="410"/>
        <v>3868.5731900095584</v>
      </c>
      <c r="X1208">
        <f t="shared" si="411"/>
        <v>1.8395922921112799</v>
      </c>
      <c r="Y1208">
        <f t="shared" si="412"/>
        <v>105.40087436277362</v>
      </c>
      <c r="AA1208">
        <f t="shared" si="413"/>
        <v>-1027.3801931518785</v>
      </c>
      <c r="AB1208">
        <f t="shared" si="414"/>
        <v>3729.6579555208464</v>
      </c>
      <c r="AD1208">
        <f t="shared" si="415"/>
        <v>-1027.3801931518785</v>
      </c>
      <c r="AE1208">
        <f t="shared" si="416"/>
        <v>-3229.6579555208464</v>
      </c>
      <c r="AG1208">
        <f t="shared" si="417"/>
        <v>3389.1297660225232</v>
      </c>
    </row>
    <row r="1209" spans="1:33" x14ac:dyDescent="0.2">
      <c r="A1209">
        <f>'建築限界数値データ　線間左'!A1293</f>
        <v>1407.6927494922804</v>
      </c>
      <c r="B1209">
        <f>'建築限界数値データ　線間左'!B1293</f>
        <v>3775.0849587104249</v>
      </c>
      <c r="D1209">
        <f t="shared" si="396"/>
        <v>60</v>
      </c>
      <c r="E1209">
        <f t="shared" si="397"/>
        <v>300</v>
      </c>
      <c r="F1209">
        <f t="shared" si="398"/>
        <v>-2140</v>
      </c>
      <c r="G1209">
        <f t="shared" si="399"/>
        <v>500</v>
      </c>
      <c r="I1209">
        <f t="shared" si="400"/>
        <v>5.6173268975967375E-2</v>
      </c>
      <c r="J1209">
        <f t="shared" si="401"/>
        <v>76.666666666666671</v>
      </c>
      <c r="L1209">
        <f t="shared" si="402"/>
        <v>1331.0260828256137</v>
      </c>
      <c r="M1209">
        <f t="shared" si="403"/>
        <v>3775.0849587104249</v>
      </c>
      <c r="O1209">
        <f t="shared" si="404"/>
        <v>-808.97391717438632</v>
      </c>
      <c r="P1209">
        <f t="shared" si="405"/>
        <v>3775.0849587104249</v>
      </c>
      <c r="R1209">
        <f t="shared" si="406"/>
        <v>3860.7907537381716</v>
      </c>
      <c r="S1209">
        <f t="shared" si="407"/>
        <v>-1.3596961198873938</v>
      </c>
      <c r="T1209">
        <f t="shared" si="408"/>
        <v>1.7818965337023993</v>
      </c>
      <c r="U1209">
        <f t="shared" si="409"/>
        <v>102.09515091013834</v>
      </c>
      <c r="W1209">
        <f t="shared" si="410"/>
        <v>3860.7907537381716</v>
      </c>
      <c r="X1209">
        <f t="shared" si="411"/>
        <v>1.8380698026783666</v>
      </c>
      <c r="Y1209">
        <f t="shared" si="412"/>
        <v>105.31364214391444</v>
      </c>
      <c r="AA1209">
        <f t="shared" si="413"/>
        <v>-1019.645277337468</v>
      </c>
      <c r="AB1209">
        <f t="shared" si="414"/>
        <v>3723.7116903102956</v>
      </c>
      <c r="AD1209">
        <f t="shared" si="415"/>
        <v>-1019.645277337468</v>
      </c>
      <c r="AE1209">
        <f t="shared" si="416"/>
        <v>-3223.7116903102956</v>
      </c>
      <c r="AG1209">
        <f t="shared" si="417"/>
        <v>3381.1231201835676</v>
      </c>
    </row>
    <row r="1210" spans="1:33" x14ac:dyDescent="0.2">
      <c r="A1210">
        <f>'建築限界数値データ　線間左'!A1294</f>
        <v>1415.0526321267546</v>
      </c>
      <c r="B1210">
        <f>'建築限界数値データ　線間左'!B1294</f>
        <v>3768.6803416089119</v>
      </c>
      <c r="D1210">
        <f t="shared" si="396"/>
        <v>60</v>
      </c>
      <c r="E1210">
        <f t="shared" si="397"/>
        <v>300</v>
      </c>
      <c r="F1210">
        <f t="shared" si="398"/>
        <v>-2140</v>
      </c>
      <c r="G1210">
        <f t="shared" si="399"/>
        <v>500</v>
      </c>
      <c r="I1210">
        <f t="shared" si="400"/>
        <v>5.6173268975967375E-2</v>
      </c>
      <c r="J1210">
        <f t="shared" si="401"/>
        <v>76.666666666666671</v>
      </c>
      <c r="L1210">
        <f t="shared" si="402"/>
        <v>1338.3859654600878</v>
      </c>
      <c r="M1210">
        <f t="shared" si="403"/>
        <v>3768.6803416089119</v>
      </c>
      <c r="O1210">
        <f t="shared" si="404"/>
        <v>-801.61403453991215</v>
      </c>
      <c r="P1210">
        <f t="shared" si="405"/>
        <v>3768.6803416089119</v>
      </c>
      <c r="R1210">
        <f t="shared" si="406"/>
        <v>3852.9906018054107</v>
      </c>
      <c r="S1210">
        <f t="shared" si="407"/>
        <v>-1.3612155905100853</v>
      </c>
      <c r="T1210">
        <f t="shared" si="408"/>
        <v>1.7803770630797078</v>
      </c>
      <c r="U1210">
        <f t="shared" si="409"/>
        <v>102.00809165636399</v>
      </c>
      <c r="W1210">
        <f t="shared" si="410"/>
        <v>3852.9906018054107</v>
      </c>
      <c r="X1210">
        <f t="shared" si="411"/>
        <v>1.8365503320556751</v>
      </c>
      <c r="Y1210">
        <f t="shared" si="412"/>
        <v>105.22658289014008</v>
      </c>
      <c r="AA1210">
        <f t="shared" si="413"/>
        <v>-1011.9374243651298</v>
      </c>
      <c r="AB1210">
        <f t="shared" si="414"/>
        <v>3717.7303865086947</v>
      </c>
      <c r="AD1210">
        <f t="shared" si="415"/>
        <v>-1011.9374243651298</v>
      </c>
      <c r="AE1210">
        <f t="shared" si="416"/>
        <v>-3217.7303865086947</v>
      </c>
      <c r="AG1210">
        <f t="shared" si="417"/>
        <v>3373.1003825993862</v>
      </c>
    </row>
    <row r="1211" spans="1:33" x14ac:dyDescent="0.2">
      <c r="A1211">
        <f>'建築限界数値データ　線間左'!A1295</f>
        <v>1422.3833758527514</v>
      </c>
      <c r="B1211">
        <f>'建築限界数値データ　線間左'!B1295</f>
        <v>3762.2423924763079</v>
      </c>
      <c r="D1211">
        <f t="shared" si="396"/>
        <v>60</v>
      </c>
      <c r="E1211">
        <f t="shared" si="397"/>
        <v>300</v>
      </c>
      <c r="F1211">
        <f t="shared" si="398"/>
        <v>-2140</v>
      </c>
      <c r="G1211">
        <f t="shared" si="399"/>
        <v>500</v>
      </c>
      <c r="I1211">
        <f t="shared" si="400"/>
        <v>5.6173268975967375E-2</v>
      </c>
      <c r="J1211">
        <f t="shared" si="401"/>
        <v>76.666666666666671</v>
      </c>
      <c r="L1211">
        <f t="shared" si="402"/>
        <v>1345.7167091860847</v>
      </c>
      <c r="M1211">
        <f t="shared" si="403"/>
        <v>3762.2423924763079</v>
      </c>
      <c r="O1211">
        <f t="shared" si="404"/>
        <v>-794.2832908139153</v>
      </c>
      <c r="P1211">
        <f t="shared" si="405"/>
        <v>3762.2423924763079</v>
      </c>
      <c r="R1211">
        <f t="shared" si="406"/>
        <v>3845.1727875105998</v>
      </c>
      <c r="S1211">
        <f t="shared" si="407"/>
        <v>-1.3627320170556205</v>
      </c>
      <c r="T1211">
        <f t="shared" si="408"/>
        <v>1.7788606365341726</v>
      </c>
      <c r="U1211">
        <f t="shared" si="409"/>
        <v>101.92120681536322</v>
      </c>
      <c r="W1211">
        <f t="shared" si="410"/>
        <v>3845.1727875105998</v>
      </c>
      <c r="X1211">
        <f t="shared" si="411"/>
        <v>1.8350339055101399</v>
      </c>
      <c r="Y1211">
        <f t="shared" si="412"/>
        <v>105.13969804913931</v>
      </c>
      <c r="AA1211">
        <f t="shared" si="413"/>
        <v>-1004.2567929557616</v>
      </c>
      <c r="AB1211">
        <f t="shared" si="414"/>
        <v>3711.7141672836615</v>
      </c>
      <c r="AD1211">
        <f t="shared" si="415"/>
        <v>-1004.2567929557616</v>
      </c>
      <c r="AE1211">
        <f t="shared" si="416"/>
        <v>-3211.7141672836615</v>
      </c>
      <c r="AG1211">
        <f t="shared" si="417"/>
        <v>3365.0616039722622</v>
      </c>
    </row>
    <row r="1212" spans="1:33" x14ac:dyDescent="0.2">
      <c r="A1212">
        <f>'建築限界数値データ　線間左'!A1296</f>
        <v>1429.6848297148465</v>
      </c>
      <c r="B1212">
        <f>'建築限界数値データ　線間左'!B1296</f>
        <v>3755.771243883521</v>
      </c>
      <c r="D1212">
        <f t="shared" si="396"/>
        <v>60</v>
      </c>
      <c r="E1212">
        <f t="shared" si="397"/>
        <v>300</v>
      </c>
      <c r="F1212">
        <f t="shared" si="398"/>
        <v>-2140</v>
      </c>
      <c r="G1212">
        <f t="shared" si="399"/>
        <v>500</v>
      </c>
      <c r="I1212">
        <f t="shared" si="400"/>
        <v>5.6173268975967375E-2</v>
      </c>
      <c r="J1212">
        <f t="shared" si="401"/>
        <v>76.666666666666671</v>
      </c>
      <c r="L1212">
        <f t="shared" si="402"/>
        <v>1353.0181630481798</v>
      </c>
      <c r="M1212">
        <f t="shared" si="403"/>
        <v>3755.771243883521</v>
      </c>
      <c r="O1212">
        <f t="shared" si="404"/>
        <v>-786.98183695182024</v>
      </c>
      <c r="P1212">
        <f t="shared" si="405"/>
        <v>3755.771243883521</v>
      </c>
      <c r="R1212">
        <f t="shared" si="406"/>
        <v>3837.3373643809887</v>
      </c>
      <c r="S1212">
        <f t="shared" si="407"/>
        <v>-1.3642453740022442</v>
      </c>
      <c r="T1212">
        <f t="shared" si="408"/>
        <v>1.7773472795875489</v>
      </c>
      <c r="U1212">
        <f t="shared" si="409"/>
        <v>101.83449784942489</v>
      </c>
      <c r="W1212">
        <f t="shared" si="410"/>
        <v>3837.3373643809887</v>
      </c>
      <c r="X1212">
        <f t="shared" si="411"/>
        <v>1.8335205485635162</v>
      </c>
      <c r="Y1212">
        <f t="shared" si="412"/>
        <v>105.05298908320098</v>
      </c>
      <c r="AA1212">
        <f t="shared" si="413"/>
        <v>-996.60354126970935</v>
      </c>
      <c r="AB1212">
        <f t="shared" si="414"/>
        <v>3705.6631565217999</v>
      </c>
      <c r="AD1212">
        <f t="shared" si="415"/>
        <v>-996.60354126970935</v>
      </c>
      <c r="AE1212">
        <f t="shared" si="416"/>
        <v>-3205.6631565217999</v>
      </c>
      <c r="AG1212">
        <f t="shared" si="417"/>
        <v>3357.0068351959958</v>
      </c>
    </row>
    <row r="1213" spans="1:33" x14ac:dyDescent="0.2">
      <c r="A1213">
        <f>'建築限界数値データ　線間左'!A1297</f>
        <v>1436.9568433607551</v>
      </c>
      <c r="B1213">
        <f>'建築限界数値データ　線間左'!B1297</f>
        <v>3749.2670290851038</v>
      </c>
      <c r="D1213">
        <f t="shared" si="396"/>
        <v>60</v>
      </c>
      <c r="E1213">
        <f t="shared" si="397"/>
        <v>300</v>
      </c>
      <c r="F1213">
        <f t="shared" si="398"/>
        <v>-2140</v>
      </c>
      <c r="G1213">
        <f t="shared" si="399"/>
        <v>500</v>
      </c>
      <c r="I1213">
        <f t="shared" si="400"/>
        <v>5.6173268975967375E-2</v>
      </c>
      <c r="J1213">
        <f t="shared" si="401"/>
        <v>76.666666666666671</v>
      </c>
      <c r="L1213">
        <f t="shared" si="402"/>
        <v>1360.2901766940884</v>
      </c>
      <c r="M1213">
        <f t="shared" si="403"/>
        <v>3749.2670290851038</v>
      </c>
      <c r="O1213">
        <f t="shared" si="404"/>
        <v>-779.70982330591164</v>
      </c>
      <c r="P1213">
        <f t="shared" si="405"/>
        <v>3749.2670290851038</v>
      </c>
      <c r="R1213">
        <f t="shared" si="406"/>
        <v>3829.4843861732061</v>
      </c>
      <c r="S1213">
        <f t="shared" si="407"/>
        <v>-1.3657556355701088</v>
      </c>
      <c r="T1213">
        <f t="shared" si="408"/>
        <v>1.7758370180196843</v>
      </c>
      <c r="U1213">
        <f t="shared" si="409"/>
        <v>101.74796623562544</v>
      </c>
      <c r="W1213">
        <f t="shared" si="410"/>
        <v>3829.4843861732061</v>
      </c>
      <c r="X1213">
        <f t="shared" si="411"/>
        <v>1.8320102869956516</v>
      </c>
      <c r="Y1213">
        <f t="shared" si="412"/>
        <v>104.96645746940153</v>
      </c>
      <c r="AA1213">
        <f t="shared" si="413"/>
        <v>-988.97782690351505</v>
      </c>
      <c r="AB1213">
        <f t="shared" si="414"/>
        <v>3699.5774788261401</v>
      </c>
      <c r="AD1213">
        <f t="shared" si="415"/>
        <v>-988.97782690351505</v>
      </c>
      <c r="AE1213">
        <f t="shared" si="416"/>
        <v>-3199.5774788261401</v>
      </c>
      <c r="AG1213">
        <f t="shared" si="417"/>
        <v>3348.9361273571999</v>
      </c>
    </row>
    <row r="1214" spans="1:33" x14ac:dyDescent="0.2">
      <c r="A1214">
        <f>'建築限界数値データ　線間左'!A1298</f>
        <v>1444.199267044429</v>
      </c>
      <c r="B1214">
        <f>'建築限界数値データ　線間左'!B1298</f>
        <v>3742.7298820165124</v>
      </c>
      <c r="D1214">
        <f t="shared" si="396"/>
        <v>60</v>
      </c>
      <c r="E1214">
        <f t="shared" si="397"/>
        <v>300</v>
      </c>
      <c r="F1214">
        <f t="shared" si="398"/>
        <v>-2140</v>
      </c>
      <c r="G1214">
        <f t="shared" si="399"/>
        <v>500</v>
      </c>
      <c r="I1214">
        <f t="shared" si="400"/>
        <v>5.6173268975967375E-2</v>
      </c>
      <c r="J1214">
        <f t="shared" si="401"/>
        <v>76.666666666666671</v>
      </c>
      <c r="L1214">
        <f t="shared" si="402"/>
        <v>1367.5326003777623</v>
      </c>
      <c r="M1214">
        <f t="shared" si="403"/>
        <v>3742.7298820165124</v>
      </c>
      <c r="O1214">
        <f t="shared" si="404"/>
        <v>-772.46739962223774</v>
      </c>
      <c r="P1214">
        <f t="shared" si="405"/>
        <v>3742.7298820165124</v>
      </c>
      <c r="R1214">
        <f t="shared" si="406"/>
        <v>3821.6139068747484</v>
      </c>
      <c r="S1214">
        <f t="shared" si="407"/>
        <v>-1.3672627757179572</v>
      </c>
      <c r="T1214">
        <f t="shared" si="408"/>
        <v>1.7743298778718359</v>
      </c>
      <c r="U1214">
        <f t="shared" si="409"/>
        <v>101.66161346601899</v>
      </c>
      <c r="W1214">
        <f t="shared" si="410"/>
        <v>3821.6139068747484</v>
      </c>
      <c r="X1214">
        <f t="shared" si="411"/>
        <v>1.8305031468478032</v>
      </c>
      <c r="Y1214">
        <f t="shared" si="412"/>
        <v>104.88010469979508</v>
      </c>
      <c r="AA1214">
        <f t="shared" si="413"/>
        <v>-981.37980688666789</v>
      </c>
      <c r="AB1214">
        <f t="shared" si="414"/>
        <v>3693.4572595135801</v>
      </c>
      <c r="AD1214">
        <f t="shared" si="415"/>
        <v>-981.37980688666789</v>
      </c>
      <c r="AE1214">
        <f t="shared" si="416"/>
        <v>-3193.4572595135801</v>
      </c>
      <c r="AG1214">
        <f t="shared" si="417"/>
        <v>3340.849531736636</v>
      </c>
    </row>
    <row r="1215" spans="1:33" x14ac:dyDescent="0.2">
      <c r="A1215">
        <f>'建築限界数値データ　線間左'!A1299</f>
        <v>1451.4119516291391</v>
      </c>
      <c r="B1215">
        <f>'建築限界数値データ　線間左'!B1299</f>
        <v>3736.1599372913479</v>
      </c>
      <c r="D1215">
        <f t="shared" si="396"/>
        <v>60</v>
      </c>
      <c r="E1215">
        <f t="shared" si="397"/>
        <v>300</v>
      </c>
      <c r="F1215">
        <f t="shared" si="398"/>
        <v>-2140</v>
      </c>
      <c r="G1215">
        <f t="shared" si="399"/>
        <v>500</v>
      </c>
      <c r="I1215">
        <f t="shared" si="400"/>
        <v>5.6173268975967375E-2</v>
      </c>
      <c r="J1215">
        <f t="shared" si="401"/>
        <v>76.666666666666671</v>
      </c>
      <c r="L1215">
        <f t="shared" si="402"/>
        <v>1374.7452849624724</v>
      </c>
      <c r="M1215">
        <f t="shared" si="403"/>
        <v>3736.1599372913479</v>
      </c>
      <c r="O1215">
        <f t="shared" si="404"/>
        <v>-765.2547150375276</v>
      </c>
      <c r="P1215">
        <f t="shared" si="405"/>
        <v>3736.1599372913479</v>
      </c>
      <c r="R1215">
        <f t="shared" si="406"/>
        <v>3813.7259807054907</v>
      </c>
      <c r="S1215">
        <f t="shared" si="407"/>
        <v>-1.3687667681397531</v>
      </c>
      <c r="T1215">
        <f t="shared" si="408"/>
        <v>1.7728258854500401</v>
      </c>
      <c r="U1215">
        <f t="shared" si="409"/>
        <v>101.57544104783044</v>
      </c>
      <c r="W1215">
        <f t="shared" si="410"/>
        <v>3813.7259807054907</v>
      </c>
      <c r="X1215">
        <f t="shared" si="411"/>
        <v>1.8289991544260074</v>
      </c>
      <c r="Y1215">
        <f t="shared" si="412"/>
        <v>104.79393228160653</v>
      </c>
      <c r="AA1215">
        <f t="shared" si="413"/>
        <v>-973.80963767837409</v>
      </c>
      <c r="AB1215">
        <f t="shared" si="414"/>
        <v>3687.3026246123018</v>
      </c>
      <c r="AD1215">
        <f t="shared" si="415"/>
        <v>-973.80963767837409</v>
      </c>
      <c r="AE1215">
        <f t="shared" si="416"/>
        <v>-3187.3026246123018</v>
      </c>
      <c r="AG1215">
        <f t="shared" si="417"/>
        <v>3332.7470998105682</v>
      </c>
    </row>
    <row r="1216" spans="1:33" x14ac:dyDescent="0.2">
      <c r="A1216">
        <f>'建築限界数値データ　線間左'!A1300</f>
        <v>1458.5947485905472</v>
      </c>
      <c r="B1216">
        <f>'建築限界数値データ　線間左'!B1300</f>
        <v>3729.5573301985842</v>
      </c>
      <c r="D1216">
        <f t="shared" si="396"/>
        <v>60</v>
      </c>
      <c r="E1216">
        <f t="shared" si="397"/>
        <v>300</v>
      </c>
      <c r="F1216">
        <f t="shared" si="398"/>
        <v>-2140</v>
      </c>
      <c r="G1216">
        <f t="shared" si="399"/>
        <v>500</v>
      </c>
      <c r="I1216">
        <f t="shared" si="400"/>
        <v>5.6173268975967375E-2</v>
      </c>
      <c r="J1216">
        <f t="shared" si="401"/>
        <v>76.666666666666671</v>
      </c>
      <c r="L1216">
        <f t="shared" si="402"/>
        <v>1381.9280819238804</v>
      </c>
      <c r="M1216">
        <f t="shared" si="403"/>
        <v>3729.5573301985842</v>
      </c>
      <c r="O1216">
        <f t="shared" si="404"/>
        <v>-758.07191807611957</v>
      </c>
      <c r="P1216">
        <f t="shared" si="405"/>
        <v>3729.5573301985842</v>
      </c>
      <c r="R1216">
        <f t="shared" si="406"/>
        <v>3805.8206621192226</v>
      </c>
      <c r="S1216">
        <f t="shared" si="407"/>
        <v>-1.3702675862612632</v>
      </c>
      <c r="T1216">
        <f t="shared" si="408"/>
        <v>1.7713250673285299</v>
      </c>
      <c r="U1216">
        <f t="shared" si="409"/>
        <v>101.48945050365114</v>
      </c>
      <c r="W1216">
        <f t="shared" si="410"/>
        <v>3805.8206621192226</v>
      </c>
      <c r="X1216">
        <f t="shared" si="411"/>
        <v>1.8274983363044972</v>
      </c>
      <c r="Y1216">
        <f t="shared" si="412"/>
        <v>104.70794173742723</v>
      </c>
      <c r="AA1216">
        <f t="shared" si="413"/>
        <v>-966.26747516433124</v>
      </c>
      <c r="AB1216">
        <f t="shared" si="414"/>
        <v>3681.1137008591768</v>
      </c>
      <c r="AD1216">
        <f t="shared" si="415"/>
        <v>-966.26747516433124</v>
      </c>
      <c r="AE1216">
        <f t="shared" si="416"/>
        <v>-3181.1137008591768</v>
      </c>
      <c r="AG1216">
        <f t="shared" si="417"/>
        <v>3324.6288832521473</v>
      </c>
    </row>
    <row r="1217" spans="1:33" x14ac:dyDescent="0.2">
      <c r="A1217">
        <f>'建築限界数値データ　線間左'!A1301</f>
        <v>1465.7475100197637</v>
      </c>
      <c r="B1217">
        <f>'建築限界数値データ　線間左'!B1301</f>
        <v>3722.9221966997802</v>
      </c>
      <c r="D1217">
        <f t="shared" si="396"/>
        <v>60</v>
      </c>
      <c r="E1217">
        <f t="shared" si="397"/>
        <v>300</v>
      </c>
      <c r="F1217">
        <f t="shared" si="398"/>
        <v>-2140</v>
      </c>
      <c r="G1217">
        <f t="shared" si="399"/>
        <v>500</v>
      </c>
      <c r="I1217">
        <f t="shared" si="400"/>
        <v>5.6173268975967375E-2</v>
      </c>
      <c r="J1217">
        <f t="shared" si="401"/>
        <v>76.666666666666671</v>
      </c>
      <c r="L1217">
        <f t="shared" si="402"/>
        <v>1389.080843353097</v>
      </c>
      <c r="M1217">
        <f t="shared" si="403"/>
        <v>3722.9221966997802</v>
      </c>
      <c r="O1217">
        <f t="shared" si="404"/>
        <v>-750.91915664690305</v>
      </c>
      <c r="P1217">
        <f t="shared" si="405"/>
        <v>3722.9221966997802</v>
      </c>
      <c r="R1217">
        <f t="shared" si="406"/>
        <v>3797.898005805213</v>
      </c>
      <c r="S1217">
        <f t="shared" si="407"/>
        <v>-1.3717652032365861</v>
      </c>
      <c r="T1217">
        <f t="shared" si="408"/>
        <v>1.769827450353207</v>
      </c>
      <c r="U1217">
        <f t="shared" si="409"/>
        <v>101.403643371638</v>
      </c>
      <c r="W1217">
        <f t="shared" si="410"/>
        <v>3797.898005805213</v>
      </c>
      <c r="X1217">
        <f t="shared" si="411"/>
        <v>1.8260007193291743</v>
      </c>
      <c r="Y1217">
        <f t="shared" si="412"/>
        <v>104.62213460541409</v>
      </c>
      <c r="AA1217">
        <f t="shared" si="413"/>
        <v>-958.75347465352138</v>
      </c>
      <c r="AB1217">
        <f t="shared" si="414"/>
        <v>3674.8906156971548</v>
      </c>
      <c r="AD1217">
        <f t="shared" si="415"/>
        <v>-958.75347465352138</v>
      </c>
      <c r="AE1217">
        <f t="shared" si="416"/>
        <v>-3174.8906156971548</v>
      </c>
      <c r="AG1217">
        <f t="shared" si="417"/>
        <v>3316.4949339328195</v>
      </c>
    </row>
    <row r="1218" spans="1:33" x14ac:dyDescent="0.2">
      <c r="A1218">
        <f>'建築限界数値データ　線間左'!A1302</f>
        <v>1472.8700886263939</v>
      </c>
      <c r="B1218">
        <f>'建築限界数値データ　線間左'!B1302</f>
        <v>3716.2546734262851</v>
      </c>
      <c r="D1218">
        <f t="shared" si="396"/>
        <v>60</v>
      </c>
      <c r="E1218">
        <f t="shared" si="397"/>
        <v>300</v>
      </c>
      <c r="F1218">
        <f t="shared" si="398"/>
        <v>-2140</v>
      </c>
      <c r="G1218">
        <f t="shared" si="399"/>
        <v>500</v>
      </c>
      <c r="I1218">
        <f t="shared" si="400"/>
        <v>5.6173268975967375E-2</v>
      </c>
      <c r="J1218">
        <f t="shared" si="401"/>
        <v>76.666666666666671</v>
      </c>
      <c r="L1218">
        <f t="shared" si="402"/>
        <v>1396.2034219597272</v>
      </c>
      <c r="M1218">
        <f t="shared" si="403"/>
        <v>3716.2546734262851</v>
      </c>
      <c r="O1218">
        <f t="shared" si="404"/>
        <v>-743.79657804027283</v>
      </c>
      <c r="P1218">
        <f t="shared" si="405"/>
        <v>3716.2546734262851</v>
      </c>
      <c r="R1218">
        <f t="shared" si="406"/>
        <v>3789.958066689805</v>
      </c>
      <c r="S1218">
        <f t="shared" si="407"/>
        <v>-1.3732595919446307</v>
      </c>
      <c r="T1218">
        <f t="shared" si="408"/>
        <v>1.7683330616451625</v>
      </c>
      <c r="U1218">
        <f t="shared" si="409"/>
        <v>101.31802120571504</v>
      </c>
      <c r="W1218">
        <f t="shared" si="410"/>
        <v>3789.958066689805</v>
      </c>
      <c r="X1218">
        <f t="shared" si="411"/>
        <v>1.8245063306211298</v>
      </c>
      <c r="Y1218">
        <f t="shared" si="412"/>
        <v>104.53651243949113</v>
      </c>
      <c r="AA1218">
        <f t="shared" si="413"/>
        <v>-951.26779087501041</v>
      </c>
      <c r="AB1218">
        <f t="shared" si="414"/>
        <v>3668.6334972726431</v>
      </c>
      <c r="AD1218">
        <f t="shared" si="415"/>
        <v>-951.26779087501041</v>
      </c>
      <c r="AE1218">
        <f t="shared" si="416"/>
        <v>-3168.6334972726431</v>
      </c>
      <c r="AG1218">
        <f t="shared" si="417"/>
        <v>3308.3453039237734</v>
      </c>
    </row>
    <row r="1219" spans="1:33" x14ac:dyDescent="0.2">
      <c r="A1219">
        <f>'建築限界数値データ　線間左'!A1303</f>
        <v>1479.9623377415712</v>
      </c>
      <c r="B1219">
        <f>'建築限界数値データ　線間左'!B1303</f>
        <v>3709.5548976764185</v>
      </c>
      <c r="D1219">
        <f t="shared" ref="D1219:D1282" si="418">D1218</f>
        <v>60</v>
      </c>
      <c r="E1219">
        <f t="shared" ref="E1219:E1282" si="419">E1218</f>
        <v>300</v>
      </c>
      <c r="F1219">
        <f t="shared" ref="F1219:F1282" si="420">F1218</f>
        <v>-2140</v>
      </c>
      <c r="G1219">
        <f t="shared" ref="G1219:G1282" si="421">G1218</f>
        <v>500</v>
      </c>
      <c r="I1219">
        <f t="shared" ref="I1219:I1282" si="422">I1218</f>
        <v>5.6173268975967375E-2</v>
      </c>
      <c r="J1219">
        <f t="shared" ref="J1219:J1282" si="423">J1218</f>
        <v>76.666666666666671</v>
      </c>
      <c r="L1219">
        <f t="shared" ref="L1219:L1282" si="424">A1219-J1219</f>
        <v>1403.2956710749045</v>
      </c>
      <c r="M1219">
        <f t="shared" ref="M1219:M1282" si="425">B1219</f>
        <v>3709.5548976764185</v>
      </c>
      <c r="O1219">
        <f t="shared" ref="O1219:O1282" si="426">L1219+F1219</f>
        <v>-736.70432892509552</v>
      </c>
      <c r="P1219">
        <f t="shared" ref="P1219:P1282" si="427">M1219</f>
        <v>3709.5548976764185</v>
      </c>
      <c r="R1219">
        <f t="shared" ref="R1219:R1282" si="428">SQRT(O1219^2+P1219^2)</f>
        <v>3782.0008999380311</v>
      </c>
      <c r="S1219">
        <f t="shared" ref="S1219:S1282" si="429">IF(AND(O1219=0,P1219=0),0,IF(O1219=0,PI()/2,ATAN(P1219/O1219)))</f>
        <v>-1.3747507249855389</v>
      </c>
      <c r="T1219">
        <f t="shared" ref="T1219:T1282" si="430">IF(AND(O1219&gt;=0,P1219&gt;=0),S1219,IF(AND(O1219&lt;0,P1219&gt;=0),S1219+PI(),IF(AND(O1219&lt;0,P1219&lt;0),S1219+PI(),S1219+2*PI())))</f>
        <v>1.7668419286042543</v>
      </c>
      <c r="U1219">
        <f t="shared" ref="U1219:U1282" si="431">T1219*180/PI()</f>
        <v>101.23258557577849</v>
      </c>
      <c r="W1219">
        <f t="shared" ref="W1219:W1282" si="432">R1219</f>
        <v>3782.0008999380311</v>
      </c>
      <c r="X1219">
        <f t="shared" ref="X1219:X1282" si="433">IF(T1219+I1219&gt;=2*PI(),MOD(T1219+I1219,2*PI()),T1219+I1219)</f>
        <v>1.8230151975802216</v>
      </c>
      <c r="Y1219">
        <f t="shared" ref="Y1219:Y1282" si="434">X1219*180/PI()</f>
        <v>104.45107680955458</v>
      </c>
      <c r="AA1219">
        <f t="shared" ref="AA1219:AA1282" si="435">W1219*COS(X1219)</f>
        <v>-943.8105779747649</v>
      </c>
      <c r="AB1219">
        <f t="shared" ref="AB1219:AB1282" si="436">W1219*SIN(X1219)</f>
        <v>3662.3424744328618</v>
      </c>
      <c r="AD1219">
        <f t="shared" ref="AD1219:AD1282" si="437">AA1219</f>
        <v>-943.8105779747649</v>
      </c>
      <c r="AE1219">
        <f t="shared" ref="AE1219:AE1282" si="438">G1219-AB1219</f>
        <v>-3162.3424744328618</v>
      </c>
      <c r="AG1219">
        <f t="shared" ref="AG1219:AG1282" si="439">SQRT(AD1219^2+AE1219^2)</f>
        <v>3300.1800454973991</v>
      </c>
    </row>
    <row r="1220" spans="1:33" x14ac:dyDescent="0.2">
      <c r="A1220">
        <f>'建築限界数値データ　線間左'!A1304</f>
        <v>1487.0241113209763</v>
      </c>
      <c r="B1220">
        <f>'建築限界数値データ　線間左'!B1304</f>
        <v>3702.8230074126477</v>
      </c>
      <c r="D1220">
        <f t="shared" si="418"/>
        <v>60</v>
      </c>
      <c r="E1220">
        <f t="shared" si="419"/>
        <v>300</v>
      </c>
      <c r="F1220">
        <f t="shared" si="420"/>
        <v>-2140</v>
      </c>
      <c r="G1220">
        <f t="shared" si="421"/>
        <v>500</v>
      </c>
      <c r="I1220">
        <f t="shared" si="422"/>
        <v>5.6173268975967375E-2</v>
      </c>
      <c r="J1220">
        <f t="shared" si="423"/>
        <v>76.666666666666671</v>
      </c>
      <c r="L1220">
        <f t="shared" si="424"/>
        <v>1410.3574446543096</v>
      </c>
      <c r="M1220">
        <f t="shared" si="425"/>
        <v>3702.8230074126477</v>
      </c>
      <c r="O1220">
        <f t="shared" si="426"/>
        <v>-729.64255534569043</v>
      </c>
      <c r="P1220">
        <f t="shared" si="427"/>
        <v>3702.8230074126477</v>
      </c>
      <c r="R1220">
        <f t="shared" si="428"/>
        <v>3774.0265609552662</v>
      </c>
      <c r="S1220">
        <f t="shared" si="429"/>
        <v>-1.3762385746770576</v>
      </c>
      <c r="T1220">
        <f t="shared" si="430"/>
        <v>1.7653540789127355</v>
      </c>
      <c r="U1220">
        <f t="shared" si="431"/>
        <v>101.14733806790463</v>
      </c>
      <c r="W1220">
        <f t="shared" si="432"/>
        <v>3774.0265609552662</v>
      </c>
      <c r="X1220">
        <f t="shared" si="433"/>
        <v>1.8215273478887029</v>
      </c>
      <c r="Y1220">
        <f t="shared" si="434"/>
        <v>104.36582930168072</v>
      </c>
      <c r="AA1220">
        <f t="shared" si="435"/>
        <v>-936.38198951247466</v>
      </c>
      <c r="AB1220">
        <f t="shared" si="436"/>
        <v>3656.0176767231987</v>
      </c>
      <c r="AD1220">
        <f t="shared" si="437"/>
        <v>-936.38198951247466</v>
      </c>
      <c r="AE1220">
        <f t="shared" si="438"/>
        <v>-3156.0176767231987</v>
      </c>
      <c r="AG1220">
        <f t="shared" si="439"/>
        <v>3291.9992111287993</v>
      </c>
    </row>
    <row r="1221" spans="1:33" x14ac:dyDescent="0.2">
      <c r="A1221">
        <f>'建築限界数値データ　線間左'!A1305</f>
        <v>1494.0552639478462</v>
      </c>
      <c r="B1221">
        <f>'建築限界数値データ　線間左'!B1305</f>
        <v>3696.0591412587464</v>
      </c>
      <c r="D1221">
        <f t="shared" si="418"/>
        <v>60</v>
      </c>
      <c r="E1221">
        <f t="shared" si="419"/>
        <v>300</v>
      </c>
      <c r="F1221">
        <f t="shared" si="420"/>
        <v>-2140</v>
      </c>
      <c r="G1221">
        <f t="shared" si="421"/>
        <v>500</v>
      </c>
      <c r="I1221">
        <f t="shared" si="422"/>
        <v>5.6173268975967375E-2</v>
      </c>
      <c r="J1221">
        <f t="shared" si="423"/>
        <v>76.666666666666671</v>
      </c>
      <c r="L1221">
        <f t="shared" si="424"/>
        <v>1417.3885972811795</v>
      </c>
      <c r="M1221">
        <f t="shared" si="425"/>
        <v>3696.0591412587464</v>
      </c>
      <c r="O1221">
        <f t="shared" si="426"/>
        <v>-722.6114027188205</v>
      </c>
      <c r="P1221">
        <f t="shared" si="427"/>
        <v>3696.0591412587464</v>
      </c>
      <c r="R1221">
        <f t="shared" si="428"/>
        <v>3766.0351053889026</v>
      </c>
      <c r="S1221">
        <f t="shared" si="429"/>
        <v>-1.3777231130508525</v>
      </c>
      <c r="T1221">
        <f t="shared" si="430"/>
        <v>1.7638695405389406</v>
      </c>
      <c r="U1221">
        <f t="shared" si="431"/>
        <v>101.06228028456096</v>
      </c>
      <c r="W1221">
        <f t="shared" si="432"/>
        <v>3766.0351053889026</v>
      </c>
      <c r="X1221">
        <f t="shared" si="433"/>
        <v>1.8200428095149079</v>
      </c>
      <c r="Y1221">
        <f t="shared" si="434"/>
        <v>104.28077151833705</v>
      </c>
      <c r="AA1221">
        <f t="shared" si="435"/>
        <v>-928.98217845839326</v>
      </c>
      <c r="AB1221">
        <f t="shared" si="436"/>
        <v>3649.6592343845336</v>
      </c>
      <c r="AD1221">
        <f t="shared" si="437"/>
        <v>-928.98217845839326</v>
      </c>
      <c r="AE1221">
        <f t="shared" si="438"/>
        <v>-3149.6592343845336</v>
      </c>
      <c r="AG1221">
        <f t="shared" si="439"/>
        <v>3283.8028534973091</v>
      </c>
    </row>
    <row r="1222" spans="1:33" x14ac:dyDescent="0.2">
      <c r="A1222">
        <f>'建築限界数値データ　線間左'!A1306</f>
        <v>1501.0556508359664</v>
      </c>
      <c r="B1222">
        <f>'建築限界数値データ　線間左'!B1306</f>
        <v>3689.2634384969369</v>
      </c>
      <c r="D1222">
        <f t="shared" si="418"/>
        <v>60</v>
      </c>
      <c r="E1222">
        <f t="shared" si="419"/>
        <v>300</v>
      </c>
      <c r="F1222">
        <f t="shared" si="420"/>
        <v>-2140</v>
      </c>
      <c r="G1222">
        <f t="shared" si="421"/>
        <v>500</v>
      </c>
      <c r="I1222">
        <f t="shared" si="422"/>
        <v>5.6173268975967375E-2</v>
      </c>
      <c r="J1222">
        <f t="shared" si="423"/>
        <v>76.666666666666671</v>
      </c>
      <c r="L1222">
        <f t="shared" si="424"/>
        <v>1424.3889841692996</v>
      </c>
      <c r="M1222">
        <f t="shared" si="425"/>
        <v>3689.2634384969369</v>
      </c>
      <c r="O1222">
        <f t="shared" si="426"/>
        <v>-715.61101583070035</v>
      </c>
      <c r="P1222">
        <f t="shared" si="427"/>
        <v>3689.2634384969369</v>
      </c>
      <c r="R1222">
        <f t="shared" si="428"/>
        <v>3758.0265891300569</v>
      </c>
      <c r="S1222">
        <f t="shared" si="429"/>
        <v>-1.379204311848768</v>
      </c>
      <c r="T1222">
        <f t="shared" si="430"/>
        <v>1.7623883417410251</v>
      </c>
      <c r="U1222">
        <f t="shared" si="431"/>
        <v>100.97741384482055</v>
      </c>
      <c r="W1222">
        <f t="shared" si="432"/>
        <v>3758.0265891300569</v>
      </c>
      <c r="X1222">
        <f t="shared" si="433"/>
        <v>1.8185616107169924</v>
      </c>
      <c r="Y1222">
        <f t="shared" si="434"/>
        <v>104.19590507859664</v>
      </c>
      <c r="AA1222">
        <f t="shared" si="435"/>
        <v>-921.61129719018652</v>
      </c>
      <c r="AB1222">
        <f t="shared" si="436"/>
        <v>3643.2672783505623</v>
      </c>
      <c r="AD1222">
        <f t="shared" si="437"/>
        <v>-921.61129719018652</v>
      </c>
      <c r="AE1222">
        <f t="shared" si="438"/>
        <v>-3143.2672783505623</v>
      </c>
      <c r="AG1222">
        <f t="shared" si="439"/>
        <v>3275.5910254880614</v>
      </c>
    </row>
    <row r="1223" spans="1:33" x14ac:dyDescent="0.2">
      <c r="A1223">
        <f>'建築限界数値データ　線間左'!A1307</f>
        <v>1508.0251278326548</v>
      </c>
      <c r="B1223">
        <f>'建築限界数値データ　線間左'!B1307</f>
        <v>3682.4360390650254</v>
      </c>
      <c r="D1223">
        <f t="shared" si="418"/>
        <v>60</v>
      </c>
      <c r="E1223">
        <f t="shared" si="419"/>
        <v>300</v>
      </c>
      <c r="F1223">
        <f t="shared" si="420"/>
        <v>-2140</v>
      </c>
      <c r="G1223">
        <f t="shared" si="421"/>
        <v>500</v>
      </c>
      <c r="I1223">
        <f t="shared" si="422"/>
        <v>5.6173268975967375E-2</v>
      </c>
      <c r="J1223">
        <f t="shared" si="423"/>
        <v>76.666666666666671</v>
      </c>
      <c r="L1223">
        <f t="shared" si="424"/>
        <v>1431.358461165988</v>
      </c>
      <c r="M1223">
        <f t="shared" si="425"/>
        <v>3682.4360390650254</v>
      </c>
      <c r="O1223">
        <f t="shared" si="426"/>
        <v>-708.64153883401195</v>
      </c>
      <c r="P1223">
        <f t="shared" si="427"/>
        <v>3682.4360390650254</v>
      </c>
      <c r="R1223">
        <f t="shared" si="428"/>
        <v>3750.0010683153077</v>
      </c>
      <c r="S1223">
        <f t="shared" si="429"/>
        <v>-1.3806821425190292</v>
      </c>
      <c r="T1223">
        <f t="shared" si="430"/>
        <v>1.7609105110707639</v>
      </c>
      <c r="U1223">
        <f t="shared" si="431"/>
        <v>100.8927403845796</v>
      </c>
      <c r="W1223">
        <f t="shared" si="432"/>
        <v>3750.0010683153077</v>
      </c>
      <c r="X1223">
        <f t="shared" si="433"/>
        <v>1.8170837800467312</v>
      </c>
      <c r="Y1223">
        <f t="shared" si="434"/>
        <v>104.11123161835569</v>
      </c>
      <c r="AA1223">
        <f t="shared" si="435"/>
        <v>-914.26949748979507</v>
      </c>
      <c r="AB1223">
        <f t="shared" si="436"/>
        <v>3636.841940245095</v>
      </c>
      <c r="AD1223">
        <f t="shared" si="437"/>
        <v>-914.26949748979507</v>
      </c>
      <c r="AE1223">
        <f t="shared" si="438"/>
        <v>-3136.841940245095</v>
      </c>
      <c r="AG1223">
        <f t="shared" si="439"/>
        <v>3267.3637801935761</v>
      </c>
    </row>
    <row r="1224" spans="1:33" x14ac:dyDescent="0.2">
      <c r="A1224">
        <f>'建築限界数値データ　線間左'!A1308</f>
        <v>1514.9635514217287</v>
      </c>
      <c r="B1224">
        <f>'建築限界数値データ　線間左'!B1308</f>
        <v>3675.57708355352</v>
      </c>
      <c r="D1224">
        <f t="shared" si="418"/>
        <v>60</v>
      </c>
      <c r="E1224">
        <f t="shared" si="419"/>
        <v>300</v>
      </c>
      <c r="F1224">
        <f t="shared" si="420"/>
        <v>-2140</v>
      </c>
      <c r="G1224">
        <f t="shared" si="421"/>
        <v>500</v>
      </c>
      <c r="I1224">
        <f t="shared" si="422"/>
        <v>5.6173268975967375E-2</v>
      </c>
      <c r="J1224">
        <f t="shared" si="423"/>
        <v>76.666666666666671</v>
      </c>
      <c r="L1224">
        <f t="shared" si="424"/>
        <v>1438.2968847550619</v>
      </c>
      <c r="M1224">
        <f t="shared" si="425"/>
        <v>3675.57708355352</v>
      </c>
      <c r="O1224">
        <f t="shared" si="426"/>
        <v>-701.70311524493809</v>
      </c>
      <c r="P1224">
        <f t="shared" si="427"/>
        <v>3675.57708355352</v>
      </c>
      <c r="R1224">
        <f t="shared" si="428"/>
        <v>3741.9585993284654</v>
      </c>
      <c r="S1224">
        <f t="shared" si="429"/>
        <v>-1.3821565762123864</v>
      </c>
      <c r="T1224">
        <f t="shared" si="430"/>
        <v>1.7594360773774067</v>
      </c>
      <c r="U1224">
        <f t="shared" si="431"/>
        <v>100.80826155677835</v>
      </c>
      <c r="W1224">
        <f t="shared" si="432"/>
        <v>3741.9585993284654</v>
      </c>
      <c r="X1224">
        <f t="shared" si="433"/>
        <v>1.815609346353374</v>
      </c>
      <c r="Y1224">
        <f t="shared" si="434"/>
        <v>104.02675279055444</v>
      </c>
      <c r="AA1224">
        <f t="shared" si="435"/>
        <v>-906.95693054030801</v>
      </c>
      <c r="AB1224">
        <f t="shared" si="436"/>
        <v>3630.3833523793533</v>
      </c>
      <c r="AD1224">
        <f t="shared" si="437"/>
        <v>-906.95693054030801</v>
      </c>
      <c r="AE1224">
        <f t="shared" si="438"/>
        <v>-3130.3833523793533</v>
      </c>
      <c r="AG1224">
        <f t="shared" si="439"/>
        <v>3259.1211709153886</v>
      </c>
    </row>
    <row r="1225" spans="1:33" x14ac:dyDescent="0.2">
      <c r="A1225">
        <f>'建築限界数値データ　線間左'!A1309</f>
        <v>1521.8707787264598</v>
      </c>
      <c r="B1225">
        <f>'建築限界数値データ　線間左'!B1309</f>
        <v>3668.6867132027328</v>
      </c>
      <c r="D1225">
        <f t="shared" si="418"/>
        <v>60</v>
      </c>
      <c r="E1225">
        <f t="shared" si="419"/>
        <v>300</v>
      </c>
      <c r="F1225">
        <f t="shared" si="420"/>
        <v>-2140</v>
      </c>
      <c r="G1225">
        <f t="shared" si="421"/>
        <v>500</v>
      </c>
      <c r="I1225">
        <f t="shared" si="422"/>
        <v>5.6173268975967375E-2</v>
      </c>
      <c r="J1225">
        <f t="shared" si="423"/>
        <v>76.666666666666671</v>
      </c>
      <c r="L1225">
        <f t="shared" si="424"/>
        <v>1445.204112059793</v>
      </c>
      <c r="M1225">
        <f t="shared" si="425"/>
        <v>3668.6867132027328</v>
      </c>
      <c r="O1225">
        <f t="shared" si="426"/>
        <v>-694.79588794020697</v>
      </c>
      <c r="P1225">
        <f t="shared" si="427"/>
        <v>3668.6867132027328</v>
      </c>
      <c r="R1225">
        <f t="shared" si="428"/>
        <v>3733.8992388023662</v>
      </c>
      <c r="S1225">
        <f t="shared" si="429"/>
        <v>-1.3836275837781995</v>
      </c>
      <c r="T1225">
        <f t="shared" si="430"/>
        <v>1.7579650698115936</v>
      </c>
      <c r="U1225">
        <f t="shared" si="431"/>
        <v>100.72397903162545</v>
      </c>
      <c r="W1225">
        <f t="shared" si="432"/>
        <v>3733.8992388023662</v>
      </c>
      <c r="X1225">
        <f t="shared" si="433"/>
        <v>1.8141383387875609</v>
      </c>
      <c r="Y1225">
        <f t="shared" si="434"/>
        <v>103.94247026540154</v>
      </c>
      <c r="AA1225">
        <f t="shared" si="435"/>
        <v>-899.67374692285341</v>
      </c>
      <c r="AB1225">
        <f t="shared" si="436"/>
        <v>3623.8916477492376</v>
      </c>
      <c r="AD1225">
        <f t="shared" si="437"/>
        <v>-899.67374692285341</v>
      </c>
      <c r="AE1225">
        <f t="shared" si="438"/>
        <v>-3123.8916477492376</v>
      </c>
      <c r="AG1225">
        <f t="shared" si="439"/>
        <v>3250.8632511657042</v>
      </c>
    </row>
    <row r="1226" spans="1:33" x14ac:dyDescent="0.2">
      <c r="A1226">
        <f>'建築限界数値データ　線間左'!A1310</f>
        <v>1528.7466675125174</v>
      </c>
      <c r="B1226">
        <f>'建築限界数値データ　線間左'!B1310</f>
        <v>3661.765069899875</v>
      </c>
      <c r="D1226">
        <f t="shared" si="418"/>
        <v>60</v>
      </c>
      <c r="E1226">
        <f t="shared" si="419"/>
        <v>300</v>
      </c>
      <c r="F1226">
        <f t="shared" si="420"/>
        <v>-2140</v>
      </c>
      <c r="G1226">
        <f t="shared" si="421"/>
        <v>500</v>
      </c>
      <c r="I1226">
        <f t="shared" si="422"/>
        <v>5.6173268975967375E-2</v>
      </c>
      <c r="J1226">
        <f t="shared" si="423"/>
        <v>76.666666666666671</v>
      </c>
      <c r="L1226">
        <f t="shared" si="424"/>
        <v>1452.0800008458507</v>
      </c>
      <c r="M1226">
        <f t="shared" si="425"/>
        <v>3661.765069899875</v>
      </c>
      <c r="O1226">
        <f t="shared" si="426"/>
        <v>-687.91999915414931</v>
      </c>
      <c r="P1226">
        <f t="shared" si="427"/>
        <v>3661.765069899875</v>
      </c>
      <c r="R1226">
        <f t="shared" si="428"/>
        <v>3725.8230436207091</v>
      </c>
      <c r="S1226">
        <f t="shared" si="429"/>
        <v>-1.3850951357604648</v>
      </c>
      <c r="T1226">
        <f t="shared" si="430"/>
        <v>1.7564975178293283</v>
      </c>
      <c r="U1226">
        <f t="shared" si="431"/>
        <v>100.63989449682559</v>
      </c>
      <c r="W1226">
        <f t="shared" si="432"/>
        <v>3725.8230436207091</v>
      </c>
      <c r="X1226">
        <f t="shared" si="433"/>
        <v>1.8126707868052956</v>
      </c>
      <c r="Y1226">
        <f t="shared" si="434"/>
        <v>103.85838573060167</v>
      </c>
      <c r="AA1226">
        <f t="shared" si="435"/>
        <v>-892.42009661349198</v>
      </c>
      <c r="AB1226">
        <f t="shared" si="436"/>
        <v>3617.3669600325939</v>
      </c>
      <c r="AD1226">
        <f t="shared" si="437"/>
        <v>-892.42009661349198</v>
      </c>
      <c r="AE1226">
        <f t="shared" si="438"/>
        <v>-3117.3669600325939</v>
      </c>
      <c r="AG1226">
        <f t="shared" si="439"/>
        <v>3242.5900746690891</v>
      </c>
    </row>
    <row r="1227" spans="1:33" x14ac:dyDescent="0.2">
      <c r="A1227">
        <f>'建築限界数値データ　線間左'!A1311</f>
        <v>1535.5910761908965</v>
      </c>
      <c r="B1227">
        <f>'建築限界数値データ　線間左'!B1311</f>
        <v>3654.8122961761328</v>
      </c>
      <c r="D1227">
        <f t="shared" si="418"/>
        <v>60</v>
      </c>
      <c r="E1227">
        <f t="shared" si="419"/>
        <v>300</v>
      </c>
      <c r="F1227">
        <f t="shared" si="420"/>
        <v>-2140</v>
      </c>
      <c r="G1227">
        <f t="shared" si="421"/>
        <v>500</v>
      </c>
      <c r="I1227">
        <f t="shared" si="422"/>
        <v>5.6173268975967375E-2</v>
      </c>
      <c r="J1227">
        <f t="shared" si="423"/>
        <v>76.666666666666671</v>
      </c>
      <c r="L1227">
        <f t="shared" si="424"/>
        <v>1458.9244095242298</v>
      </c>
      <c r="M1227">
        <f t="shared" si="425"/>
        <v>3654.8122961761328</v>
      </c>
      <c r="O1227">
        <f t="shared" si="426"/>
        <v>-681.07559047577024</v>
      </c>
      <c r="P1227">
        <f t="shared" si="427"/>
        <v>3654.8122961761328</v>
      </c>
      <c r="R1227">
        <f t="shared" si="428"/>
        <v>3717.7300709199121</v>
      </c>
      <c r="S1227">
        <f t="shared" si="429"/>
        <v>-1.3865592023937785</v>
      </c>
      <c r="T1227">
        <f t="shared" si="430"/>
        <v>1.7550334511960146</v>
      </c>
      <c r="U1227">
        <f t="shared" si="431"/>
        <v>100.55600965781078</v>
      </c>
      <c r="W1227">
        <f t="shared" si="432"/>
        <v>3717.7300709199121</v>
      </c>
      <c r="X1227">
        <f t="shared" si="433"/>
        <v>1.8112067201719819</v>
      </c>
      <c r="Y1227">
        <f t="shared" si="434"/>
        <v>103.77450089158687</v>
      </c>
      <c r="AA1227">
        <f t="shared" si="435"/>
        <v>-885.19612898013179</v>
      </c>
      <c r="AB1227">
        <f t="shared" si="436"/>
        <v>3610.8094235864573</v>
      </c>
      <c r="AD1227">
        <f t="shared" si="437"/>
        <v>-885.19612898013179</v>
      </c>
      <c r="AE1227">
        <f t="shared" si="438"/>
        <v>-3110.8094235864573</v>
      </c>
      <c r="AG1227">
        <f t="shared" si="439"/>
        <v>3234.3016953641968</v>
      </c>
    </row>
    <row r="1228" spans="1:33" x14ac:dyDescent="0.2">
      <c r="A1228">
        <f>'建築限界数値データ　線間左'!A1312</f>
        <v>1542.4038638208342</v>
      </c>
      <c r="B1228">
        <f>'建築限界数値データ　線間左'!B1312</f>
        <v>3647.8285352037333</v>
      </c>
      <c r="D1228">
        <f t="shared" si="418"/>
        <v>60</v>
      </c>
      <c r="E1228">
        <f t="shared" si="419"/>
        <v>300</v>
      </c>
      <c r="F1228">
        <f t="shared" si="420"/>
        <v>-2140</v>
      </c>
      <c r="G1228">
        <f t="shared" si="421"/>
        <v>500</v>
      </c>
      <c r="I1228">
        <f t="shared" si="422"/>
        <v>5.6173268975967375E-2</v>
      </c>
      <c r="J1228">
        <f t="shared" si="423"/>
        <v>76.666666666666671</v>
      </c>
      <c r="L1228">
        <f t="shared" si="424"/>
        <v>1465.7371971541675</v>
      </c>
      <c r="M1228">
        <f t="shared" si="425"/>
        <v>3647.8285352037333</v>
      </c>
      <c r="O1228">
        <f t="shared" si="426"/>
        <v>-674.26280284583254</v>
      </c>
      <c r="P1228">
        <f t="shared" si="427"/>
        <v>3647.8285352037333</v>
      </c>
      <c r="R1228">
        <f t="shared" si="428"/>
        <v>3709.6203780910159</v>
      </c>
      <c r="S1228">
        <f t="shared" si="429"/>
        <v>-1.3880197535992382</v>
      </c>
      <c r="T1228">
        <f t="shared" si="430"/>
        <v>1.7535728999905549</v>
      </c>
      <c r="U1228">
        <f t="shared" si="431"/>
        <v>100.4723262379752</v>
      </c>
      <c r="W1228">
        <f t="shared" si="432"/>
        <v>3709.6203780910159</v>
      </c>
      <c r="X1228">
        <f t="shared" si="433"/>
        <v>1.8097461689665222</v>
      </c>
      <c r="Y1228">
        <f t="shared" si="434"/>
        <v>103.69081747175129</v>
      </c>
      <c r="AA1228">
        <f t="shared" si="435"/>
        <v>-878.00199277945467</v>
      </c>
      <c r="AB1228">
        <f t="shared" si="436"/>
        <v>3604.2191734442895</v>
      </c>
      <c r="AD1228">
        <f t="shared" si="437"/>
        <v>-878.00199277945467</v>
      </c>
      <c r="AE1228">
        <f t="shared" si="438"/>
        <v>-3104.2191734442895</v>
      </c>
      <c r="AG1228">
        <f t="shared" si="439"/>
        <v>3225.9981674055307</v>
      </c>
    </row>
    <row r="1229" spans="1:33" x14ac:dyDescent="0.2">
      <c r="A1229">
        <f>'建築限界数値データ　線間左'!A1313</f>
        <v>1549.1848901127105</v>
      </c>
      <c r="B1229">
        <f>'建築限界数値データ　線間左'!B1313</f>
        <v>3640.8139307929978</v>
      </c>
      <c r="D1229">
        <f t="shared" si="418"/>
        <v>60</v>
      </c>
      <c r="E1229">
        <f t="shared" si="419"/>
        <v>300</v>
      </c>
      <c r="F1229">
        <f t="shared" si="420"/>
        <v>-2140</v>
      </c>
      <c r="G1229">
        <f t="shared" si="421"/>
        <v>500</v>
      </c>
      <c r="I1229">
        <f t="shared" si="422"/>
        <v>5.6173268975967375E-2</v>
      </c>
      <c r="J1229">
        <f t="shared" si="423"/>
        <v>76.666666666666671</v>
      </c>
      <c r="L1229">
        <f t="shared" si="424"/>
        <v>1472.5182234460437</v>
      </c>
      <c r="M1229">
        <f t="shared" si="425"/>
        <v>3640.8139307929978</v>
      </c>
      <c r="O1229">
        <f t="shared" si="426"/>
        <v>-667.48177655395625</v>
      </c>
      <c r="P1229">
        <f t="shared" si="427"/>
        <v>3640.8139307929978</v>
      </c>
      <c r="R1229">
        <f t="shared" si="428"/>
        <v>3701.4940227816101</v>
      </c>
      <c r="S1229">
        <f t="shared" si="429"/>
        <v>-1.3894767589802839</v>
      </c>
      <c r="T1229">
        <f t="shared" si="430"/>
        <v>1.7521158946095092</v>
      </c>
      <c r="U1229">
        <f t="shared" si="431"/>
        <v>100.38884597891342</v>
      </c>
      <c r="W1229">
        <f t="shared" si="432"/>
        <v>3701.4940227816101</v>
      </c>
      <c r="X1229">
        <f t="shared" si="433"/>
        <v>1.8082891635854765</v>
      </c>
      <c r="Y1229">
        <f t="shared" si="434"/>
        <v>103.60733721268952</v>
      </c>
      <c r="AA1229">
        <f t="shared" si="435"/>
        <v>-870.83783615384687</v>
      </c>
      <c r="AB1229">
        <f t="shared" si="436"/>
        <v>3597.5963453131967</v>
      </c>
      <c r="AD1229">
        <f t="shared" si="437"/>
        <v>-870.83783615384687</v>
      </c>
      <c r="AE1229">
        <f t="shared" si="438"/>
        <v>-3097.5963453131967</v>
      </c>
      <c r="AG1229">
        <f t="shared" si="439"/>
        <v>3217.6795451652401</v>
      </c>
    </row>
    <row r="1230" spans="1:33" x14ac:dyDescent="0.2">
      <c r="A1230">
        <f>'建築限界数値データ　線間左'!A1314</f>
        <v>1555.9340154309391</v>
      </c>
      <c r="B1230">
        <f>'建築限界数値データ　線間左'!B1314</f>
        <v>3633.7686273893769</v>
      </c>
      <c r="D1230">
        <f t="shared" si="418"/>
        <v>60</v>
      </c>
      <c r="E1230">
        <f t="shared" si="419"/>
        <v>300</v>
      </c>
      <c r="F1230">
        <f t="shared" si="420"/>
        <v>-2140</v>
      </c>
      <c r="G1230">
        <f t="shared" si="421"/>
        <v>500</v>
      </c>
      <c r="I1230">
        <f t="shared" si="422"/>
        <v>5.6173268975967375E-2</v>
      </c>
      <c r="J1230">
        <f t="shared" si="423"/>
        <v>76.666666666666671</v>
      </c>
      <c r="L1230">
        <f t="shared" si="424"/>
        <v>1479.2673487642724</v>
      </c>
      <c r="M1230">
        <f t="shared" si="425"/>
        <v>3633.7686273893769</v>
      </c>
      <c r="O1230">
        <f t="shared" si="426"/>
        <v>-660.73265123572764</v>
      </c>
      <c r="P1230">
        <f t="shared" si="427"/>
        <v>3633.7686273893769</v>
      </c>
      <c r="R1230">
        <f t="shared" si="428"/>
        <v>3693.3510628977947</v>
      </c>
      <c r="S1230">
        <f t="shared" si="429"/>
        <v>-1.3909301878184699</v>
      </c>
      <c r="T1230">
        <f t="shared" si="430"/>
        <v>1.7506624657713232</v>
      </c>
      <c r="U1230">
        <f t="shared" si="431"/>
        <v>100.30557064066276</v>
      </c>
      <c r="W1230">
        <f t="shared" si="432"/>
        <v>3693.3510628977947</v>
      </c>
      <c r="X1230">
        <f t="shared" si="433"/>
        <v>1.8068357347472905</v>
      </c>
      <c r="Y1230">
        <f t="shared" si="434"/>
        <v>103.52406187443886</v>
      </c>
      <c r="AA1230">
        <f t="shared" si="435"/>
        <v>-863.70380662835601</v>
      </c>
      <c r="AB1230">
        <f t="shared" si="436"/>
        <v>3590.9410755711315</v>
      </c>
      <c r="AD1230">
        <f t="shared" si="437"/>
        <v>-863.70380662835601</v>
      </c>
      <c r="AE1230">
        <f t="shared" si="438"/>
        <v>-3090.9410755711315</v>
      </c>
      <c r="AG1230">
        <f t="shared" si="439"/>
        <v>3209.345883234952</v>
      </c>
    </row>
    <row r="1231" spans="1:33" x14ac:dyDescent="0.2">
      <c r="A1231">
        <f>'建築限界数値データ　線間左'!A1315</f>
        <v>1562.6511007968409</v>
      </c>
      <c r="B1231">
        <f>'建築限界数値データ　線間左'!B1315</f>
        <v>3626.6927700704778</v>
      </c>
      <c r="D1231">
        <f t="shared" si="418"/>
        <v>60</v>
      </c>
      <c r="E1231">
        <f t="shared" si="419"/>
        <v>300</v>
      </c>
      <c r="F1231">
        <f t="shared" si="420"/>
        <v>-2140</v>
      </c>
      <c r="G1231">
        <f t="shared" si="421"/>
        <v>500</v>
      </c>
      <c r="I1231">
        <f t="shared" si="422"/>
        <v>5.6173268975967375E-2</v>
      </c>
      <c r="J1231">
        <f t="shared" si="423"/>
        <v>76.666666666666671</v>
      </c>
      <c r="L1231">
        <f t="shared" si="424"/>
        <v>1485.9844341301741</v>
      </c>
      <c r="M1231">
        <f t="shared" si="425"/>
        <v>3626.6927700704778</v>
      </c>
      <c r="O1231">
        <f t="shared" si="426"/>
        <v>-654.01556586982588</v>
      </c>
      <c r="P1231">
        <f t="shared" si="427"/>
        <v>3626.6927700704778</v>
      </c>
      <c r="R1231">
        <f t="shared" si="428"/>
        <v>3685.1915566061834</v>
      </c>
      <c r="S1231">
        <f t="shared" si="429"/>
        <v>-1.3923800090691767</v>
      </c>
      <c r="T1231">
        <f t="shared" si="430"/>
        <v>1.7492126445206164</v>
      </c>
      <c r="U1231">
        <f t="shared" si="431"/>
        <v>100.22250200194888</v>
      </c>
      <c r="W1231">
        <f t="shared" si="432"/>
        <v>3685.1915566061834</v>
      </c>
      <c r="X1231">
        <f t="shared" si="433"/>
        <v>1.8053859134965837</v>
      </c>
      <c r="Y1231">
        <f t="shared" si="434"/>
        <v>103.44099323572497</v>
      </c>
      <c r="AA1231">
        <f t="shared" si="435"/>
        <v>-856.60005110764655</v>
      </c>
      <c r="AB1231">
        <f t="shared" si="436"/>
        <v>3584.2535012640892</v>
      </c>
      <c r="AD1231">
        <f t="shared" si="437"/>
        <v>-856.60005110764655</v>
      </c>
      <c r="AE1231">
        <f t="shared" si="438"/>
        <v>-3084.2535012640892</v>
      </c>
      <c r="AG1231">
        <f t="shared" si="439"/>
        <v>3200.9972364276441</v>
      </c>
    </row>
    <row r="1232" spans="1:33" x14ac:dyDescent="0.2">
      <c r="A1232">
        <f>'建築限界数値データ　線間左'!A1316</f>
        <v>1569.3360078915084</v>
      </c>
      <c r="B1232">
        <f>'建築限界数値データ　線間左'!B1316</f>
        <v>3619.5865045430783</v>
      </c>
      <c r="D1232">
        <f t="shared" si="418"/>
        <v>60</v>
      </c>
      <c r="E1232">
        <f t="shared" si="419"/>
        <v>300</v>
      </c>
      <c r="F1232">
        <f t="shared" si="420"/>
        <v>-2140</v>
      </c>
      <c r="G1232">
        <f t="shared" si="421"/>
        <v>500</v>
      </c>
      <c r="I1232">
        <f t="shared" si="422"/>
        <v>5.6173268975967375E-2</v>
      </c>
      <c r="J1232">
        <f t="shared" si="423"/>
        <v>76.666666666666671</v>
      </c>
      <c r="L1232">
        <f t="shared" si="424"/>
        <v>1492.6693412248417</v>
      </c>
      <c r="M1232">
        <f t="shared" si="425"/>
        <v>3619.5865045430783</v>
      </c>
      <c r="O1232">
        <f t="shared" si="426"/>
        <v>-647.33065877515833</v>
      </c>
      <c r="P1232">
        <f t="shared" si="427"/>
        <v>3619.5865045430783</v>
      </c>
      <c r="R1232">
        <f t="shared" si="428"/>
        <v>3677.015562335936</v>
      </c>
      <c r="S1232">
        <f t="shared" si="429"/>
        <v>-1.3938261913572523</v>
      </c>
      <c r="T1232">
        <f t="shared" si="430"/>
        <v>1.7477664622325408</v>
      </c>
      <c r="U1232">
        <f t="shared" si="431"/>
        <v>100.13964186043557</v>
      </c>
      <c r="W1232">
        <f t="shared" si="432"/>
        <v>3677.015562335936</v>
      </c>
      <c r="X1232">
        <f t="shared" si="433"/>
        <v>1.8039397312085081</v>
      </c>
      <c r="Y1232">
        <f t="shared" si="434"/>
        <v>103.35813309421167</v>
      </c>
      <c r="AA1232">
        <f t="shared" si="435"/>
        <v>-849.52671587297755</v>
      </c>
      <c r="AB1232">
        <f t="shared" si="436"/>
        <v>3577.5337601032829</v>
      </c>
      <c r="AD1232">
        <f t="shared" si="437"/>
        <v>-849.52671587297755</v>
      </c>
      <c r="AE1232">
        <f t="shared" si="438"/>
        <v>-3077.5337601032829</v>
      </c>
      <c r="AG1232">
        <f t="shared" si="439"/>
        <v>3192.6336597795525</v>
      </c>
    </row>
    <row r="1233" spans="1:33" x14ac:dyDescent="0.2">
      <c r="A1233">
        <f>'建築限界数値データ　線間左'!A1317</f>
        <v>1575.9885990586499</v>
      </c>
      <c r="B1233">
        <f>'建築限界数値データ　線間左'!B1317</f>
        <v>3612.4499771401256</v>
      </c>
      <c r="D1233">
        <f t="shared" si="418"/>
        <v>60</v>
      </c>
      <c r="E1233">
        <f t="shared" si="419"/>
        <v>300</v>
      </c>
      <c r="F1233">
        <f t="shared" si="420"/>
        <v>-2140</v>
      </c>
      <c r="G1233">
        <f t="shared" si="421"/>
        <v>500</v>
      </c>
      <c r="I1233">
        <f t="shared" si="422"/>
        <v>5.6173268975967375E-2</v>
      </c>
      <c r="J1233">
        <f t="shared" si="423"/>
        <v>76.666666666666671</v>
      </c>
      <c r="L1233">
        <f t="shared" si="424"/>
        <v>1499.3219323919832</v>
      </c>
      <c r="M1233">
        <f t="shared" si="425"/>
        <v>3612.4499771401256</v>
      </c>
      <c r="O1233">
        <f t="shared" si="426"/>
        <v>-640.67806760801682</v>
      </c>
      <c r="P1233">
        <f t="shared" si="427"/>
        <v>3612.4499771401256</v>
      </c>
      <c r="R1233">
        <f t="shared" si="428"/>
        <v>3668.8231387808323</v>
      </c>
      <c r="S1233">
        <f t="shared" si="429"/>
        <v>-1.3952687029725865</v>
      </c>
      <c r="T1233">
        <f t="shared" si="430"/>
        <v>1.7463239506172066</v>
      </c>
      <c r="U1233">
        <f t="shared" si="431"/>
        <v>100.05699203297833</v>
      </c>
      <c r="W1233">
        <f t="shared" si="432"/>
        <v>3668.8231387808323</v>
      </c>
      <c r="X1233">
        <f t="shared" si="433"/>
        <v>1.8024972195931739</v>
      </c>
      <c r="Y1233">
        <f t="shared" si="434"/>
        <v>103.27548326675443</v>
      </c>
      <c r="AA1233">
        <f t="shared" si="435"/>
        <v>-842.48394657919323</v>
      </c>
      <c r="AB1233">
        <f t="shared" si="436"/>
        <v>3570.7819904623116</v>
      </c>
      <c r="AD1233">
        <f t="shared" si="437"/>
        <v>-842.48394657919323</v>
      </c>
      <c r="AE1233">
        <f t="shared" si="438"/>
        <v>-3070.7819904623116</v>
      </c>
      <c r="AG1233">
        <f t="shared" si="439"/>
        <v>3184.2552085521238</v>
      </c>
    </row>
    <row r="1234" spans="1:33" x14ac:dyDescent="0.2">
      <c r="A1234">
        <f>'建築限界数値データ　線間左'!A1318</f>
        <v>1582.608737307429</v>
      </c>
      <c r="B1234">
        <f>'建築限界数値データ　線間左'!B1318</f>
        <v>3605.2833348177201</v>
      </c>
      <c r="D1234">
        <f t="shared" si="418"/>
        <v>60</v>
      </c>
      <c r="E1234">
        <f t="shared" si="419"/>
        <v>300</v>
      </c>
      <c r="F1234">
        <f t="shared" si="420"/>
        <v>-2140</v>
      </c>
      <c r="G1234">
        <f t="shared" si="421"/>
        <v>500</v>
      </c>
      <c r="I1234">
        <f t="shared" si="422"/>
        <v>5.6173268975967375E-2</v>
      </c>
      <c r="J1234">
        <f t="shared" si="423"/>
        <v>76.666666666666671</v>
      </c>
      <c r="L1234">
        <f t="shared" si="424"/>
        <v>1505.9420706407623</v>
      </c>
      <c r="M1234">
        <f t="shared" si="425"/>
        <v>3605.2833348177201</v>
      </c>
      <c r="O1234">
        <f t="shared" si="426"/>
        <v>-634.05792935923773</v>
      </c>
      <c r="P1234">
        <f t="shared" si="427"/>
        <v>3605.2833348177201</v>
      </c>
      <c r="R1234">
        <f t="shared" si="428"/>
        <v>3660.6143449013725</v>
      </c>
      <c r="S1234">
        <f t="shared" si="429"/>
        <v>-1.3967075118656187</v>
      </c>
      <c r="T1234">
        <f t="shared" si="430"/>
        <v>1.7448851417241744</v>
      </c>
      <c r="U1234">
        <f t="shared" si="431"/>
        <v>99.974554355881693</v>
      </c>
      <c r="W1234">
        <f t="shared" si="432"/>
        <v>3660.6143449013725</v>
      </c>
      <c r="X1234">
        <f t="shared" si="433"/>
        <v>1.8010584107001417</v>
      </c>
      <c r="Y1234">
        <f t="shared" si="434"/>
        <v>103.19304558965779</v>
      </c>
      <c r="AA1234">
        <f t="shared" si="435"/>
        <v>-835.47188825171656</v>
      </c>
      <c r="AB1234">
        <f t="shared" si="436"/>
        <v>3563.9983313743032</v>
      </c>
      <c r="AD1234">
        <f t="shared" si="437"/>
        <v>-835.47188825171656</v>
      </c>
      <c r="AE1234">
        <f t="shared" si="438"/>
        <v>-3063.9983313743032</v>
      </c>
      <c r="AG1234">
        <f t="shared" si="439"/>
        <v>3175.8619382339971</v>
      </c>
    </row>
    <row r="1235" spans="1:33" x14ac:dyDescent="0.2">
      <c r="A1235">
        <f>'建築限界数値データ　線間左'!A1319</f>
        <v>1589.196286315281</v>
      </c>
      <c r="B1235">
        <f>'建築限界数値データ　線間左'!B1319</f>
        <v>3598.0867251520949</v>
      </c>
      <c r="D1235">
        <f t="shared" si="418"/>
        <v>60</v>
      </c>
      <c r="E1235">
        <f t="shared" si="419"/>
        <v>300</v>
      </c>
      <c r="F1235">
        <f t="shared" si="420"/>
        <v>-2140</v>
      </c>
      <c r="G1235">
        <f t="shared" si="421"/>
        <v>500</v>
      </c>
      <c r="I1235">
        <f t="shared" si="422"/>
        <v>5.6173268975967375E-2</v>
      </c>
      <c r="J1235">
        <f t="shared" si="423"/>
        <v>76.666666666666671</v>
      </c>
      <c r="L1235">
        <f t="shared" si="424"/>
        <v>1512.5296196486142</v>
      </c>
      <c r="M1235">
        <f t="shared" si="425"/>
        <v>3598.0867251520949</v>
      </c>
      <c r="O1235">
        <f t="shared" si="426"/>
        <v>-627.47038035138576</v>
      </c>
      <c r="P1235">
        <f t="shared" si="427"/>
        <v>3598.0867251520949</v>
      </c>
      <c r="R1235">
        <f t="shared" si="428"/>
        <v>3652.389239926933</v>
      </c>
      <c r="S1235">
        <f t="shared" si="429"/>
        <v>-1.3981425856427709</v>
      </c>
      <c r="T1235">
        <f t="shared" si="430"/>
        <v>1.7434500679470222</v>
      </c>
      <c r="U1235">
        <f t="shared" si="431"/>
        <v>99.892330685160971</v>
      </c>
      <c r="W1235">
        <f t="shared" si="432"/>
        <v>3652.389239926933</v>
      </c>
      <c r="X1235">
        <f t="shared" si="433"/>
        <v>1.7996233369229895</v>
      </c>
      <c r="Y1235">
        <f t="shared" si="434"/>
        <v>103.11082191893706</v>
      </c>
      <c r="AA1235">
        <f t="shared" si="435"/>
        <v>-828.49068528357213</v>
      </c>
      <c r="AB1235">
        <f t="shared" si="436"/>
        <v>3557.1829225290617</v>
      </c>
      <c r="AD1235">
        <f t="shared" si="437"/>
        <v>-828.49068528357213</v>
      </c>
      <c r="AE1235">
        <f t="shared" si="438"/>
        <v>-3057.1829225290617</v>
      </c>
      <c r="AG1235">
        <f t="shared" si="439"/>
        <v>3167.4539045430447</v>
      </c>
    </row>
    <row r="1236" spans="1:33" x14ac:dyDescent="0.2">
      <c r="A1236">
        <f>'建築限界数値データ　線間左'!A1320</f>
        <v>1595.7511104307243</v>
      </c>
      <c r="B1236">
        <f>'建築限界数値データ　線間左'!B1320</f>
        <v>3590.8602963365711</v>
      </c>
      <c r="D1236">
        <f t="shared" si="418"/>
        <v>60</v>
      </c>
      <c r="E1236">
        <f t="shared" si="419"/>
        <v>300</v>
      </c>
      <c r="F1236">
        <f t="shared" si="420"/>
        <v>-2140</v>
      </c>
      <c r="G1236">
        <f t="shared" si="421"/>
        <v>500</v>
      </c>
      <c r="I1236">
        <f t="shared" si="422"/>
        <v>5.6173268975967375E-2</v>
      </c>
      <c r="J1236">
        <f t="shared" si="423"/>
        <v>76.666666666666671</v>
      </c>
      <c r="L1236">
        <f t="shared" si="424"/>
        <v>1519.0844437640576</v>
      </c>
      <c r="M1236">
        <f t="shared" si="425"/>
        <v>3590.8602963365711</v>
      </c>
      <c r="O1236">
        <f t="shared" si="426"/>
        <v>-620.9155562359424</v>
      </c>
      <c r="P1236">
        <f t="shared" si="427"/>
        <v>3590.8602963365711</v>
      </c>
      <c r="R1236">
        <f t="shared" si="428"/>
        <v>3644.1478833579404</v>
      </c>
      <c r="S1236">
        <f t="shared" si="429"/>
        <v>-1.3995738915618146</v>
      </c>
      <c r="T1236">
        <f t="shared" si="430"/>
        <v>1.7420187620279786</v>
      </c>
      <c r="U1236">
        <f t="shared" si="431"/>
        <v>99.810322896807676</v>
      </c>
      <c r="W1236">
        <f t="shared" si="432"/>
        <v>3644.1478833579404</v>
      </c>
      <c r="X1236">
        <f t="shared" si="433"/>
        <v>1.7981920310039459</v>
      </c>
      <c r="Y1236">
        <f t="shared" si="434"/>
        <v>103.02881413058377</v>
      </c>
      <c r="AA1236">
        <f t="shared" si="435"/>
        <v>-821.54048143240368</v>
      </c>
      <c r="AB1236">
        <f t="shared" si="436"/>
        <v>3550.3359042701823</v>
      </c>
      <c r="AD1236">
        <f t="shared" si="437"/>
        <v>-821.54048143240368</v>
      </c>
      <c r="AE1236">
        <f t="shared" si="438"/>
        <v>-3050.3359042701823</v>
      </c>
      <c r="AG1236">
        <f t="shared" si="439"/>
        <v>3159.0311634284294</v>
      </c>
    </row>
    <row r="1237" spans="1:33" x14ac:dyDescent="0.2">
      <c r="A1237">
        <f>'建築限界数値データ　線間左'!A1321</f>
        <v>1602.2730746761497</v>
      </c>
      <c r="B1237">
        <f>'建築限界数値データ　線間左'!B1321</f>
        <v>3583.6041971785089</v>
      </c>
      <c r="D1237">
        <f t="shared" si="418"/>
        <v>60</v>
      </c>
      <c r="E1237">
        <f t="shared" si="419"/>
        <v>300</v>
      </c>
      <c r="F1237">
        <f t="shared" si="420"/>
        <v>-2140</v>
      </c>
      <c r="G1237">
        <f t="shared" si="421"/>
        <v>500</v>
      </c>
      <c r="I1237">
        <f t="shared" si="422"/>
        <v>5.6173268975967375E-2</v>
      </c>
      <c r="J1237">
        <f t="shared" si="423"/>
        <v>76.666666666666671</v>
      </c>
      <c r="L1237">
        <f t="shared" si="424"/>
        <v>1525.6064080094829</v>
      </c>
      <c r="M1237">
        <f t="shared" si="425"/>
        <v>3583.6041971785089</v>
      </c>
      <c r="O1237">
        <f t="shared" si="426"/>
        <v>-614.39359199051705</v>
      </c>
      <c r="P1237">
        <f t="shared" si="427"/>
        <v>3583.6041971785089</v>
      </c>
      <c r="R1237">
        <f t="shared" si="428"/>
        <v>3635.8903349680991</v>
      </c>
      <c r="S1237">
        <f t="shared" si="429"/>
        <v>-1.4010013965271599</v>
      </c>
      <c r="T1237">
        <f t="shared" si="430"/>
        <v>1.7405912570626332</v>
      </c>
      <c r="U1237">
        <f t="shared" si="431"/>
        <v>99.728532887059416</v>
      </c>
      <c r="W1237">
        <f t="shared" si="432"/>
        <v>3635.8903349680991</v>
      </c>
      <c r="X1237">
        <f t="shared" si="433"/>
        <v>1.7967645260386005</v>
      </c>
      <c r="Y1237">
        <f t="shared" si="434"/>
        <v>102.94702412083551</v>
      </c>
      <c r="AA1237">
        <f t="shared" si="435"/>
        <v>-814.62141981752029</v>
      </c>
      <c r="AB1237">
        <f t="shared" si="436"/>
        <v>3543.457417592163</v>
      </c>
      <c r="AD1237">
        <f t="shared" si="437"/>
        <v>-814.62141981752029</v>
      </c>
      <c r="AE1237">
        <f t="shared" si="438"/>
        <v>-3043.457417592163</v>
      </c>
      <c r="AG1237">
        <f t="shared" si="439"/>
        <v>3150.5937710727276</v>
      </c>
    </row>
    <row r="1238" spans="1:33" x14ac:dyDescent="0.2">
      <c r="A1238">
        <f>'建築限界数値データ　線間左'!A1322</f>
        <v>1608.7620447506031</v>
      </c>
      <c r="B1238">
        <f>'建築限界数値データ　線間左'!B1322</f>
        <v>3576.3185770962455</v>
      </c>
      <c r="D1238">
        <f t="shared" si="418"/>
        <v>60</v>
      </c>
      <c r="E1238">
        <f t="shared" si="419"/>
        <v>300</v>
      </c>
      <c r="F1238">
        <f t="shared" si="420"/>
        <v>-2140</v>
      </c>
      <c r="G1238">
        <f t="shared" si="421"/>
        <v>500</v>
      </c>
      <c r="I1238">
        <f t="shared" si="422"/>
        <v>5.6173268975967375E-2</v>
      </c>
      <c r="J1238">
        <f t="shared" si="423"/>
        <v>76.666666666666671</v>
      </c>
      <c r="L1238">
        <f t="shared" si="424"/>
        <v>1532.0953780839363</v>
      </c>
      <c r="M1238">
        <f t="shared" si="425"/>
        <v>3576.3185770962455</v>
      </c>
      <c r="O1238">
        <f t="shared" si="426"/>
        <v>-607.90462191606366</v>
      </c>
      <c r="P1238">
        <f t="shared" si="427"/>
        <v>3576.3185770962455</v>
      </c>
      <c r="R1238">
        <f t="shared" si="428"/>
        <v>3627.6166548066553</v>
      </c>
      <c r="S1238">
        <f t="shared" si="429"/>
        <v>-1.4024250670850753</v>
      </c>
      <c r="T1238">
        <f t="shared" si="430"/>
        <v>1.7391675865047178</v>
      </c>
      <c r="U1238">
        <f t="shared" si="431"/>
        <v>99.646962572673843</v>
      </c>
      <c r="W1238">
        <f t="shared" si="432"/>
        <v>3627.6166548066553</v>
      </c>
      <c r="X1238">
        <f t="shared" si="433"/>
        <v>1.7953408554806851</v>
      </c>
      <c r="Y1238">
        <f t="shared" si="434"/>
        <v>102.86545380644992</v>
      </c>
      <c r="AA1238">
        <f t="shared" si="435"/>
        <v>-807.73364291694475</v>
      </c>
      <c r="AB1238">
        <f t="shared" si="436"/>
        <v>3536.5476041375086</v>
      </c>
      <c r="AD1238">
        <f t="shared" si="437"/>
        <v>-807.73364291694475</v>
      </c>
      <c r="AE1238">
        <f t="shared" si="438"/>
        <v>-3036.5476041375086</v>
      </c>
      <c r="AG1238">
        <f t="shared" si="439"/>
        <v>3142.1417838940883</v>
      </c>
    </row>
    <row r="1239" spans="1:33" x14ac:dyDescent="0.2">
      <c r="A1239">
        <f>'建築限界数値データ　線間左'!A1323</f>
        <v>1615.217887032549</v>
      </c>
      <c r="B1239">
        <f>'建築限界数値データ　線間左'!B1323</f>
        <v>3569.003586116014</v>
      </c>
      <c r="D1239">
        <f t="shared" si="418"/>
        <v>60</v>
      </c>
      <c r="E1239">
        <f t="shared" si="419"/>
        <v>300</v>
      </c>
      <c r="F1239">
        <f t="shared" si="420"/>
        <v>-2140</v>
      </c>
      <c r="G1239">
        <f t="shared" si="421"/>
        <v>500</v>
      </c>
      <c r="I1239">
        <f t="shared" si="422"/>
        <v>5.6173268975967375E-2</v>
      </c>
      <c r="J1239">
        <f t="shared" si="423"/>
        <v>76.666666666666671</v>
      </c>
      <c r="L1239">
        <f t="shared" si="424"/>
        <v>1538.5512203658823</v>
      </c>
      <c r="M1239">
        <f t="shared" si="425"/>
        <v>3569.003586116014</v>
      </c>
      <c r="O1239">
        <f t="shared" si="426"/>
        <v>-601.44877963411773</v>
      </c>
      <c r="P1239">
        <f t="shared" si="427"/>
        <v>3569.003586116014</v>
      </c>
      <c r="R1239">
        <f t="shared" si="428"/>
        <v>3619.3269032006956</v>
      </c>
      <c r="S1239">
        <f t="shared" si="429"/>
        <v>-1.403844869418827</v>
      </c>
      <c r="T1239">
        <f t="shared" si="430"/>
        <v>1.7377477841709661</v>
      </c>
      <c r="U1239">
        <f t="shared" si="431"/>
        <v>99.565613891207036</v>
      </c>
      <c r="W1239">
        <f t="shared" si="432"/>
        <v>3619.3269032006956</v>
      </c>
      <c r="X1239">
        <f t="shared" si="433"/>
        <v>1.7939210531469334</v>
      </c>
      <c r="Y1239">
        <f t="shared" si="434"/>
        <v>102.78410512498313</v>
      </c>
      <c r="AA1239">
        <f t="shared" si="435"/>
        <v>-800.87729256448529</v>
      </c>
      <c r="AB1239">
        <f t="shared" si="436"/>
        <v>3529.6066061938004</v>
      </c>
      <c r="AD1239">
        <f t="shared" si="437"/>
        <v>-800.87729256448529</v>
      </c>
      <c r="AE1239">
        <f t="shared" si="438"/>
        <v>-3029.6066061938004</v>
      </c>
      <c r="AG1239">
        <f t="shared" si="439"/>
        <v>3133.6752585484251</v>
      </c>
    </row>
    <row r="1240" spans="1:33" x14ac:dyDescent="0.2">
      <c r="A1240">
        <f>'建築限界数値データ　線間左'!A1324</f>
        <v>1621.640468582623</v>
      </c>
      <c r="B1240">
        <f>'建築限界数値データ　線間左'!B1324</f>
        <v>3561.6593748688565</v>
      </c>
      <c r="D1240">
        <f t="shared" si="418"/>
        <v>60</v>
      </c>
      <c r="E1240">
        <f t="shared" si="419"/>
        <v>300</v>
      </c>
      <c r="F1240">
        <f t="shared" si="420"/>
        <v>-2140</v>
      </c>
      <c r="G1240">
        <f t="shared" si="421"/>
        <v>500</v>
      </c>
      <c r="I1240">
        <f t="shared" si="422"/>
        <v>5.6173268975967375E-2</v>
      </c>
      <c r="J1240">
        <f t="shared" si="423"/>
        <v>76.666666666666671</v>
      </c>
      <c r="L1240">
        <f t="shared" si="424"/>
        <v>1544.9738019159563</v>
      </c>
      <c r="M1240">
        <f t="shared" si="425"/>
        <v>3561.6593748688565</v>
      </c>
      <c r="O1240">
        <f t="shared" si="426"/>
        <v>-595.0261980840437</v>
      </c>
      <c r="P1240">
        <f t="shared" si="427"/>
        <v>3561.6593748688565</v>
      </c>
      <c r="R1240">
        <f t="shared" si="428"/>
        <v>3611.0211407574957</v>
      </c>
      <c r="S1240">
        <f t="shared" si="429"/>
        <v>-1.4052607693437471</v>
      </c>
      <c r="T1240">
        <f t="shared" si="430"/>
        <v>1.736331884246046</v>
      </c>
      <c r="U1240">
        <f t="shared" si="431"/>
        <v>99.484488801296223</v>
      </c>
      <c r="W1240">
        <f t="shared" si="432"/>
        <v>3611.0211407574957</v>
      </c>
      <c r="X1240">
        <f t="shared" si="433"/>
        <v>1.7925051532220133</v>
      </c>
      <c r="Y1240">
        <f t="shared" si="434"/>
        <v>102.70298003507231</v>
      </c>
      <c r="AA1240">
        <f t="shared" si="435"/>
        <v>-794.0525099468075</v>
      </c>
      <c r="AB1240">
        <f t="shared" si="436"/>
        <v>3522.63456669078</v>
      </c>
      <c r="AD1240">
        <f t="shared" si="437"/>
        <v>-794.0525099468075</v>
      </c>
      <c r="AE1240">
        <f t="shared" si="438"/>
        <v>-3022.63456669078</v>
      </c>
      <c r="AG1240">
        <f t="shared" si="439"/>
        <v>3125.1942519316754</v>
      </c>
    </row>
    <row r="1241" spans="1:33" x14ac:dyDescent="0.2">
      <c r="A1241">
        <f>'建築限界数値データ　線間左'!A1325</f>
        <v>1628.0296571463698</v>
      </c>
      <c r="B1241">
        <f>'建築限界数値データ　線間左'!B1325</f>
        <v>3554.2860945875218</v>
      </c>
      <c r="D1241">
        <f t="shared" si="418"/>
        <v>60</v>
      </c>
      <c r="E1241">
        <f t="shared" si="419"/>
        <v>300</v>
      </c>
      <c r="F1241">
        <f t="shared" si="420"/>
        <v>-2140</v>
      </c>
      <c r="G1241">
        <f t="shared" si="421"/>
        <v>500</v>
      </c>
      <c r="I1241">
        <f t="shared" si="422"/>
        <v>5.6173268975967375E-2</v>
      </c>
      <c r="J1241">
        <f t="shared" si="423"/>
        <v>76.666666666666671</v>
      </c>
      <c r="L1241">
        <f t="shared" si="424"/>
        <v>1551.3629904797031</v>
      </c>
      <c r="M1241">
        <f t="shared" si="425"/>
        <v>3554.2860945875218</v>
      </c>
      <c r="O1241">
        <f t="shared" si="426"/>
        <v>-588.63700952029694</v>
      </c>
      <c r="P1241">
        <f t="shared" si="427"/>
        <v>3554.2860945875218</v>
      </c>
      <c r="R1241">
        <f t="shared" si="428"/>
        <v>3602.6994283669037</v>
      </c>
      <c r="S1241">
        <f t="shared" si="429"/>
        <v>-1.4066727323022183</v>
      </c>
      <c r="T1241">
        <f t="shared" si="430"/>
        <v>1.7349199212875748</v>
      </c>
      <c r="U1241">
        <f t="shared" si="431"/>
        <v>99.403589282947024</v>
      </c>
      <c r="W1241">
        <f t="shared" si="432"/>
        <v>3602.6994283669037</v>
      </c>
      <c r="X1241">
        <f t="shared" si="433"/>
        <v>1.7910931902635421</v>
      </c>
      <c r="Y1241">
        <f t="shared" si="434"/>
        <v>102.62208051672312</v>
      </c>
      <c r="AA1241">
        <f t="shared" si="435"/>
        <v>-787.2594356005344</v>
      </c>
      <c r="AB1241">
        <f t="shared" si="436"/>
        <v>3515.6316291973967</v>
      </c>
      <c r="AD1241">
        <f t="shared" si="437"/>
        <v>-787.2594356005344</v>
      </c>
      <c r="AE1241">
        <f t="shared" si="438"/>
        <v>-3015.6316291973967</v>
      </c>
      <c r="AG1241">
        <f t="shared" si="439"/>
        <v>3116.6988211820881</v>
      </c>
    </row>
    <row r="1242" spans="1:33" x14ac:dyDescent="0.2">
      <c r="A1242">
        <f>'建築限界数値データ　線間左'!A1326</f>
        <v>1634.3853211569644</v>
      </c>
      <c r="B1242">
        <f>'建築限界数値データ　線間左'!B1326</f>
        <v>3546.883897103351</v>
      </c>
      <c r="D1242">
        <f t="shared" si="418"/>
        <v>60</v>
      </c>
      <c r="E1242">
        <f t="shared" si="419"/>
        <v>300</v>
      </c>
      <c r="F1242">
        <f t="shared" si="420"/>
        <v>-2140</v>
      </c>
      <c r="G1242">
        <f t="shared" si="421"/>
        <v>500</v>
      </c>
      <c r="I1242">
        <f t="shared" si="422"/>
        <v>5.6173268975967375E-2</v>
      </c>
      <c r="J1242">
        <f t="shared" si="423"/>
        <v>76.666666666666671</v>
      </c>
      <c r="L1242">
        <f t="shared" si="424"/>
        <v>1557.7186544902977</v>
      </c>
      <c r="M1242">
        <f t="shared" si="425"/>
        <v>3546.883897103351</v>
      </c>
      <c r="O1242">
        <f t="shared" si="426"/>
        <v>-582.28134550970231</v>
      </c>
      <c r="P1242">
        <f t="shared" si="427"/>
        <v>3546.883897103351</v>
      </c>
      <c r="R1242">
        <f t="shared" si="428"/>
        <v>3594.3618272037729</v>
      </c>
      <c r="S1242">
        <f t="shared" si="429"/>
        <v>-1.4080807233585839</v>
      </c>
      <c r="T1242">
        <f t="shared" si="430"/>
        <v>1.7335119302312092</v>
      </c>
      <c r="U1242">
        <f t="shared" si="431"/>
        <v>99.322917337825118</v>
      </c>
      <c r="W1242">
        <f t="shared" si="432"/>
        <v>3594.3618272037729</v>
      </c>
      <c r="X1242">
        <f t="shared" si="433"/>
        <v>1.7896851992071765</v>
      </c>
      <c r="Y1242">
        <f t="shared" si="434"/>
        <v>102.54140857160121</v>
      </c>
      <c r="AA1242">
        <f t="shared" si="435"/>
        <v>-780.49820940934626</v>
      </c>
      <c r="AB1242">
        <f t="shared" si="436"/>
        <v>3508.5979379188561</v>
      </c>
      <c r="AD1242">
        <f t="shared" si="437"/>
        <v>-780.49820940934626</v>
      </c>
      <c r="AE1242">
        <f t="shared" si="438"/>
        <v>-3008.5979379188561</v>
      </c>
      <c r="AG1242">
        <f t="shared" si="439"/>
        <v>3108.189023682567</v>
      </c>
    </row>
    <row r="1243" spans="1:33" x14ac:dyDescent="0.2">
      <c r="A1243">
        <f>'建築限界数値データ　線間左'!A1327</f>
        <v>1640.7073297379247</v>
      </c>
      <c r="B1243">
        <f>'建築限界数値データ　線間左'!B1327</f>
        <v>3539.452934843152</v>
      </c>
      <c r="D1243">
        <f t="shared" si="418"/>
        <v>60</v>
      </c>
      <c r="E1243">
        <f t="shared" si="419"/>
        <v>300</v>
      </c>
      <c r="F1243">
        <f t="shared" si="420"/>
        <v>-2140</v>
      </c>
      <c r="G1243">
        <f t="shared" si="421"/>
        <v>500</v>
      </c>
      <c r="I1243">
        <f t="shared" si="422"/>
        <v>5.6173268975967375E-2</v>
      </c>
      <c r="J1243">
        <f t="shared" si="423"/>
        <v>76.666666666666671</v>
      </c>
      <c r="L1243">
        <f t="shared" si="424"/>
        <v>1564.040663071258</v>
      </c>
      <c r="M1243">
        <f t="shared" si="425"/>
        <v>3539.452934843152</v>
      </c>
      <c r="O1243">
        <f t="shared" si="426"/>
        <v>-575.959336928742</v>
      </c>
      <c r="P1243">
        <f t="shared" si="427"/>
        <v>3539.452934843152</v>
      </c>
      <c r="R1243">
        <f t="shared" si="428"/>
        <v>3586.008398730432</v>
      </c>
      <c r="S1243">
        <f t="shared" si="429"/>
        <v>-1.4094847071939733</v>
      </c>
      <c r="T1243">
        <f t="shared" si="430"/>
        <v>1.7321079463958198</v>
      </c>
      <c r="U1243">
        <f t="shared" si="431"/>
        <v>99.242474989552719</v>
      </c>
      <c r="W1243">
        <f t="shared" si="432"/>
        <v>3586.008398730432</v>
      </c>
      <c r="X1243">
        <f t="shared" si="433"/>
        <v>1.7882812153717871</v>
      </c>
      <c r="Y1243">
        <f t="shared" si="434"/>
        <v>102.46096622332878</v>
      </c>
      <c r="AA1243">
        <f t="shared" si="435"/>
        <v>-773.76897060110355</v>
      </c>
      <c r="AB1243">
        <f t="shared" si="436"/>
        <v>3501.5336376936471</v>
      </c>
      <c r="AD1243">
        <f t="shared" si="437"/>
        <v>-773.76897060110355</v>
      </c>
      <c r="AE1243">
        <f t="shared" si="438"/>
        <v>-3001.5336376936471</v>
      </c>
      <c r="AG1243">
        <f t="shared" si="439"/>
        <v>3099.6649170630603</v>
      </c>
    </row>
    <row r="1244" spans="1:33" x14ac:dyDescent="0.2">
      <c r="A1244">
        <f>'建築限界数値データ　線間左'!A1328</f>
        <v>1646.9955527058028</v>
      </c>
      <c r="B1244">
        <f>'建築限界数値データ　線間左'!B1328</f>
        <v>3531.9933608260594</v>
      </c>
      <c r="D1244">
        <f t="shared" si="418"/>
        <v>60</v>
      </c>
      <c r="E1244">
        <f t="shared" si="419"/>
        <v>300</v>
      </c>
      <c r="F1244">
        <f t="shared" si="420"/>
        <v>-2140</v>
      </c>
      <c r="G1244">
        <f t="shared" si="421"/>
        <v>500</v>
      </c>
      <c r="I1244">
        <f t="shared" si="422"/>
        <v>5.6173268975967375E-2</v>
      </c>
      <c r="J1244">
        <f t="shared" si="423"/>
        <v>76.666666666666671</v>
      </c>
      <c r="L1244">
        <f t="shared" si="424"/>
        <v>1570.328886039136</v>
      </c>
      <c r="M1244">
        <f t="shared" si="425"/>
        <v>3531.9933608260594</v>
      </c>
      <c r="O1244">
        <f t="shared" si="426"/>
        <v>-569.67111396086398</v>
      </c>
      <c r="P1244">
        <f t="shared" si="427"/>
        <v>3531.9933608260594</v>
      </c>
      <c r="R1244">
        <f t="shared" si="428"/>
        <v>3577.6392046992069</v>
      </c>
      <c r="S1244">
        <f t="shared" si="429"/>
        <v>-1.4108846481010462</v>
      </c>
      <c r="T1244">
        <f t="shared" si="430"/>
        <v>1.7307080054887469</v>
      </c>
      <c r="U1244">
        <f t="shared" si="431"/>
        <v>99.162264284009709</v>
      </c>
      <c r="W1244">
        <f t="shared" si="432"/>
        <v>3577.6392046992069</v>
      </c>
      <c r="X1244">
        <f t="shared" si="433"/>
        <v>1.7868812744647142</v>
      </c>
      <c r="Y1244">
        <f t="shared" si="434"/>
        <v>102.3807555177858</v>
      </c>
      <c r="AA1244">
        <f t="shared" si="435"/>
        <v>-767.0718577449818</v>
      </c>
      <c r="AB1244">
        <f t="shared" si="436"/>
        <v>3494.438873990563</v>
      </c>
      <c r="AD1244">
        <f t="shared" si="437"/>
        <v>-767.0718577449818</v>
      </c>
      <c r="AE1244">
        <f t="shared" si="438"/>
        <v>-2994.438873990563</v>
      </c>
      <c r="AG1244">
        <f t="shared" si="439"/>
        <v>3091.1265592030049</v>
      </c>
    </row>
    <row r="1245" spans="1:33" x14ac:dyDescent="0.2">
      <c r="A1245">
        <f>'建築限界数値データ　線間左'!A1329</f>
        <v>1653.2498605728686</v>
      </c>
      <c r="B1245">
        <f>'建築限界数値データ　線間左'!B1329</f>
        <v>3524.5053286603843</v>
      </c>
      <c r="D1245">
        <f t="shared" si="418"/>
        <v>60</v>
      </c>
      <c r="E1245">
        <f t="shared" si="419"/>
        <v>300</v>
      </c>
      <c r="F1245">
        <f t="shared" si="420"/>
        <v>-2140</v>
      </c>
      <c r="G1245">
        <f t="shared" si="421"/>
        <v>500</v>
      </c>
      <c r="I1245">
        <f t="shared" si="422"/>
        <v>5.6173268975967375E-2</v>
      </c>
      <c r="J1245">
        <f t="shared" si="423"/>
        <v>76.666666666666671</v>
      </c>
      <c r="L1245">
        <f t="shared" si="424"/>
        <v>1576.5831939062018</v>
      </c>
      <c r="M1245">
        <f t="shared" si="425"/>
        <v>3524.5053286603843</v>
      </c>
      <c r="O1245">
        <f t="shared" si="426"/>
        <v>-563.41680609379819</v>
      </c>
      <c r="P1245">
        <f t="shared" si="427"/>
        <v>3524.5053286603843</v>
      </c>
      <c r="R1245">
        <f t="shared" si="428"/>
        <v>3569.2543071549803</v>
      </c>
      <c r="S1245">
        <f t="shared" si="429"/>
        <v>-1.4122805099786546</v>
      </c>
      <c r="T1245">
        <f t="shared" si="430"/>
        <v>1.7293121436111385</v>
      </c>
      <c r="U1245">
        <f t="shared" si="431"/>
        <v>99.082287289639552</v>
      </c>
      <c r="W1245">
        <f t="shared" si="432"/>
        <v>3569.2543071549803</v>
      </c>
      <c r="X1245">
        <f t="shared" si="433"/>
        <v>1.7854854125871058</v>
      </c>
      <c r="Y1245">
        <f t="shared" si="434"/>
        <v>102.30077852341564</v>
      </c>
      <c r="AA1245">
        <f t="shared" si="435"/>
        <v>-760.40700874861193</v>
      </c>
      <c r="AB1245">
        <f t="shared" si="436"/>
        <v>3487.3137929057038</v>
      </c>
      <c r="AD1245">
        <f t="shared" si="437"/>
        <v>-760.40700874861193</v>
      </c>
      <c r="AE1245">
        <f t="shared" si="438"/>
        <v>-2987.3137929057038</v>
      </c>
      <c r="AG1245">
        <f t="shared" si="439"/>
        <v>3082.5740082338129</v>
      </c>
    </row>
    <row r="1246" spans="1:33" x14ac:dyDescent="0.2">
      <c r="A1246">
        <f>'建築限界数値データ　線間左'!A1330</f>
        <v>1659.4701245497752</v>
      </c>
      <c r="B1246">
        <f>'建築限界数値データ　線間左'!B1330</f>
        <v>3516.9889925404495</v>
      </c>
      <c r="D1246">
        <f t="shared" si="418"/>
        <v>60</v>
      </c>
      <c r="E1246">
        <f t="shared" si="419"/>
        <v>300</v>
      </c>
      <c r="F1246">
        <f t="shared" si="420"/>
        <v>-2140</v>
      </c>
      <c r="G1246">
        <f t="shared" si="421"/>
        <v>500</v>
      </c>
      <c r="I1246">
        <f t="shared" si="422"/>
        <v>5.6173268975967375E-2</v>
      </c>
      <c r="J1246">
        <f t="shared" si="423"/>
        <v>76.666666666666671</v>
      </c>
      <c r="L1246">
        <f t="shared" si="424"/>
        <v>1582.8034578831084</v>
      </c>
      <c r="M1246">
        <f t="shared" si="425"/>
        <v>3516.9889925404495</v>
      </c>
      <c r="O1246">
        <f t="shared" si="426"/>
        <v>-557.19654211689158</v>
      </c>
      <c r="P1246">
        <f t="shared" si="427"/>
        <v>3516.9889925404495</v>
      </c>
      <c r="R1246">
        <f t="shared" si="428"/>
        <v>3560.8537684378034</v>
      </c>
      <c r="S1246">
        <f t="shared" si="429"/>
        <v>-1.4136722563264166</v>
      </c>
      <c r="T1246">
        <f t="shared" si="430"/>
        <v>1.7279203972633765</v>
      </c>
      <c r="U1246">
        <f t="shared" si="431"/>
        <v>99.002546097760032</v>
      </c>
      <c r="W1246">
        <f t="shared" si="432"/>
        <v>3560.8537684378034</v>
      </c>
      <c r="X1246">
        <f t="shared" si="433"/>
        <v>1.7840936662393438</v>
      </c>
      <c r="Y1246">
        <f t="shared" si="434"/>
        <v>102.22103733153612</v>
      </c>
      <c r="AA1246">
        <f t="shared" si="435"/>
        <v>-753.77456085524693</v>
      </c>
      <c r="AB1246">
        <f t="shared" si="436"/>
        <v>3480.1585411594665</v>
      </c>
      <c r="AD1246">
        <f t="shared" si="437"/>
        <v>-753.77456085524693</v>
      </c>
      <c r="AE1246">
        <f t="shared" si="438"/>
        <v>-2980.1585411594665</v>
      </c>
      <c r="AG1246">
        <f t="shared" si="439"/>
        <v>3074.0073225414149</v>
      </c>
    </row>
    <row r="1247" spans="1:33" x14ac:dyDescent="0.2">
      <c r="A1247">
        <f>'建築限界数値データ　線間左'!A1331</f>
        <v>1665.6562165482108</v>
      </c>
      <c r="B1247">
        <f>'建築限界数値データ　線間左'!B1331</f>
        <v>3509.4445072434182</v>
      </c>
      <c r="D1247">
        <f t="shared" si="418"/>
        <v>60</v>
      </c>
      <c r="E1247">
        <f t="shared" si="419"/>
        <v>300</v>
      </c>
      <c r="F1247">
        <f t="shared" si="420"/>
        <v>-2140</v>
      </c>
      <c r="G1247">
        <f t="shared" si="421"/>
        <v>500</v>
      </c>
      <c r="I1247">
        <f t="shared" si="422"/>
        <v>5.6173268975967375E-2</v>
      </c>
      <c r="J1247">
        <f t="shared" si="423"/>
        <v>76.666666666666671</v>
      </c>
      <c r="L1247">
        <f t="shared" si="424"/>
        <v>1588.989549881544</v>
      </c>
      <c r="M1247">
        <f t="shared" si="425"/>
        <v>3509.4445072434182</v>
      </c>
      <c r="O1247">
        <f t="shared" si="426"/>
        <v>-551.01045011845599</v>
      </c>
      <c r="P1247">
        <f t="shared" si="427"/>
        <v>3509.4445072434182</v>
      </c>
      <c r="R1247">
        <f t="shared" si="428"/>
        <v>3552.4376511855548</v>
      </c>
      <c r="S1247">
        <f t="shared" si="429"/>
        <v>-1.4150598502392053</v>
      </c>
      <c r="T1247">
        <f t="shared" si="430"/>
        <v>1.7265328033505878</v>
      </c>
      <c r="U1247">
        <f t="shared" si="431"/>
        <v>98.923042822879196</v>
      </c>
      <c r="W1247">
        <f t="shared" si="432"/>
        <v>3552.4376511855548</v>
      </c>
      <c r="X1247">
        <f t="shared" si="433"/>
        <v>1.7827060723265551</v>
      </c>
      <c r="Y1247">
        <f t="shared" si="434"/>
        <v>102.14153405665529</v>
      </c>
      <c r="AA1247">
        <f t="shared" si="435"/>
        <v>-747.17465064093199</v>
      </c>
      <c r="AB1247">
        <f t="shared" si="436"/>
        <v>3472.9732660935274</v>
      </c>
      <c r="AD1247">
        <f t="shared" si="437"/>
        <v>-747.17465064093199</v>
      </c>
      <c r="AE1247">
        <f t="shared" si="438"/>
        <v>-2972.9732660935274</v>
      </c>
      <c r="AG1247">
        <f t="shared" si="439"/>
        <v>3065.4265607688617</v>
      </c>
    </row>
    <row r="1248" spans="1:33" x14ac:dyDescent="0.2">
      <c r="A1248">
        <f>'建築限界数値データ　線間左'!A1332</f>
        <v>1671.8080091835363</v>
      </c>
      <c r="B1248">
        <f>'建築限界数値データ　線間左'!B1332</f>
        <v>3501.8720281261021</v>
      </c>
      <c r="D1248">
        <f t="shared" si="418"/>
        <v>60</v>
      </c>
      <c r="E1248">
        <f t="shared" si="419"/>
        <v>300</v>
      </c>
      <c r="F1248">
        <f t="shared" si="420"/>
        <v>-2140</v>
      </c>
      <c r="G1248">
        <f t="shared" si="421"/>
        <v>500</v>
      </c>
      <c r="I1248">
        <f t="shared" si="422"/>
        <v>5.6173268975967375E-2</v>
      </c>
      <c r="J1248">
        <f t="shared" si="423"/>
        <v>76.666666666666671</v>
      </c>
      <c r="L1248">
        <f t="shared" si="424"/>
        <v>1595.1413425168696</v>
      </c>
      <c r="M1248">
        <f t="shared" si="425"/>
        <v>3501.8720281261021</v>
      </c>
      <c r="O1248">
        <f t="shared" si="426"/>
        <v>-544.8586574831304</v>
      </c>
      <c r="P1248">
        <f t="shared" si="427"/>
        <v>3501.8720281261021</v>
      </c>
      <c r="R1248">
        <f t="shared" si="428"/>
        <v>3544.0060183366418</v>
      </c>
      <c r="S1248">
        <f t="shared" si="429"/>
        <v>-1.4164432544015488</v>
      </c>
      <c r="T1248">
        <f t="shared" si="430"/>
        <v>1.7251493991882443</v>
      </c>
      <c r="U1248">
        <f t="shared" si="431"/>
        <v>98.843779603016088</v>
      </c>
      <c r="W1248">
        <f t="shared" si="432"/>
        <v>3544.0060183366418</v>
      </c>
      <c r="X1248">
        <f t="shared" si="433"/>
        <v>1.7813226681642116</v>
      </c>
      <c r="Y1248">
        <f t="shared" si="434"/>
        <v>102.06227083679218</v>
      </c>
      <c r="AA1248">
        <f t="shared" si="435"/>
        <v>-740.60741401169173</v>
      </c>
      <c r="AB1248">
        <f t="shared" si="436"/>
        <v>3465.7581156678048</v>
      </c>
      <c r="AD1248">
        <f t="shared" si="437"/>
        <v>-740.60741401169173</v>
      </c>
      <c r="AE1248">
        <f t="shared" si="438"/>
        <v>-2965.7581156678048</v>
      </c>
      <c r="AG1248">
        <f t="shared" si="439"/>
        <v>3056.8317818189689</v>
      </c>
    </row>
    <row r="1249" spans="1:33" x14ac:dyDescent="0.2">
      <c r="A1249">
        <f>'建築限界数値データ　線間左'!A1333</f>
        <v>1677.9253757774088</v>
      </c>
      <c r="B1249">
        <f>'建築限界数値データ　線間左'!B1333</f>
        <v>3494.2717111217662</v>
      </c>
      <c r="D1249">
        <f t="shared" si="418"/>
        <v>60</v>
      </c>
      <c r="E1249">
        <f t="shared" si="419"/>
        <v>300</v>
      </c>
      <c r="F1249">
        <f t="shared" si="420"/>
        <v>-2140</v>
      </c>
      <c r="G1249">
        <f t="shared" si="421"/>
        <v>500</v>
      </c>
      <c r="I1249">
        <f t="shared" si="422"/>
        <v>5.6173268975967375E-2</v>
      </c>
      <c r="J1249">
        <f t="shared" si="423"/>
        <v>76.666666666666671</v>
      </c>
      <c r="L1249">
        <f t="shared" si="424"/>
        <v>1601.2587091107421</v>
      </c>
      <c r="M1249">
        <f t="shared" si="425"/>
        <v>3494.2717111217662</v>
      </c>
      <c r="O1249">
        <f t="shared" si="426"/>
        <v>-538.74129088925793</v>
      </c>
      <c r="P1249">
        <f t="shared" si="427"/>
        <v>3494.2717111217662</v>
      </c>
      <c r="R1249">
        <f t="shared" si="428"/>
        <v>3535.5589331327601</v>
      </c>
      <c r="S1249">
        <f t="shared" si="429"/>
        <v>-1.4178224310819387</v>
      </c>
      <c r="T1249">
        <f t="shared" si="430"/>
        <v>1.7237702225078544</v>
      </c>
      <c r="U1249">
        <f t="shared" si="431"/>
        <v>98.76475860002688</v>
      </c>
      <c r="W1249">
        <f t="shared" si="432"/>
        <v>3535.5589331327601</v>
      </c>
      <c r="X1249">
        <f t="shared" si="433"/>
        <v>1.7799434914838217</v>
      </c>
      <c r="Y1249">
        <f t="shared" si="434"/>
        <v>101.98324983380297</v>
      </c>
      <c r="AA1249">
        <f t="shared" si="435"/>
        <v>-734.07298620073584</v>
      </c>
      <c r="AB1249">
        <f t="shared" si="436"/>
        <v>3458.5132384574149</v>
      </c>
      <c r="AD1249">
        <f t="shared" si="437"/>
        <v>-734.07298620073584</v>
      </c>
      <c r="AE1249">
        <f t="shared" si="438"/>
        <v>-2958.5132384574149</v>
      </c>
      <c r="AG1249">
        <f t="shared" si="439"/>
        <v>3048.2230448570272</v>
      </c>
    </row>
    <row r="1250" spans="1:33" x14ac:dyDescent="0.2">
      <c r="A1250">
        <f>'建築限界数値データ　線間左'!A1334</f>
        <v>1684.0081903603902</v>
      </c>
      <c r="B1250">
        <f>'建築限界数値データ　線間左'!B1334</f>
        <v>3486.6437127369145</v>
      </c>
      <c r="D1250">
        <f t="shared" si="418"/>
        <v>60</v>
      </c>
      <c r="E1250">
        <f t="shared" si="419"/>
        <v>300</v>
      </c>
      <c r="F1250">
        <f t="shared" si="420"/>
        <v>-2140</v>
      </c>
      <c r="G1250">
        <f t="shared" si="421"/>
        <v>500</v>
      </c>
      <c r="I1250">
        <f t="shared" si="422"/>
        <v>5.6173268975967375E-2</v>
      </c>
      <c r="J1250">
        <f t="shared" si="423"/>
        <v>76.666666666666671</v>
      </c>
      <c r="L1250">
        <f t="shared" si="424"/>
        <v>1607.3415236937235</v>
      </c>
      <c r="M1250">
        <f t="shared" si="425"/>
        <v>3486.6437127369145</v>
      </c>
      <c r="O1250">
        <f t="shared" si="426"/>
        <v>-532.6584763062765</v>
      </c>
      <c r="P1250">
        <f t="shared" si="427"/>
        <v>3486.6437127369145</v>
      </c>
      <c r="R1250">
        <f t="shared" si="428"/>
        <v>3527.0964591216925</v>
      </c>
      <c r="S1250">
        <f t="shared" si="429"/>
        <v>-1.4191973421270487</v>
      </c>
      <c r="T1250">
        <f t="shared" si="430"/>
        <v>1.7223953114627444</v>
      </c>
      <c r="U1250">
        <f t="shared" si="431"/>
        <v>98.685981999936146</v>
      </c>
      <c r="W1250">
        <f t="shared" si="432"/>
        <v>3527.0964591216925</v>
      </c>
      <c r="X1250">
        <f t="shared" si="433"/>
        <v>1.7785685804387117</v>
      </c>
      <c r="Y1250">
        <f t="shared" si="434"/>
        <v>101.90447323371224</v>
      </c>
      <c r="AA1250">
        <f t="shared" si="435"/>
        <v>-727.57150176566972</v>
      </c>
      <c r="AB1250">
        <f t="shared" si="436"/>
        <v>3451.2387836496086</v>
      </c>
      <c r="AD1250">
        <f t="shared" si="437"/>
        <v>-727.57150176566972</v>
      </c>
      <c r="AE1250">
        <f t="shared" si="438"/>
        <v>-2951.2387836496086</v>
      </c>
      <c r="AG1250">
        <f t="shared" si="439"/>
        <v>3039.6004093135616</v>
      </c>
    </row>
    <row r="1251" spans="1:33" x14ac:dyDescent="0.2">
      <c r="A1251">
        <f>'建築限界数値データ　線間左'!A1335</f>
        <v>1690.0563276745411</v>
      </c>
      <c r="B1251">
        <f>'建築限界数値データ　線間左'!B1335</f>
        <v>3478.9881900480696</v>
      </c>
      <c r="D1251">
        <f t="shared" si="418"/>
        <v>60</v>
      </c>
      <c r="E1251">
        <f t="shared" si="419"/>
        <v>300</v>
      </c>
      <c r="F1251">
        <f t="shared" si="420"/>
        <v>-2140</v>
      </c>
      <c r="G1251">
        <f t="shared" si="421"/>
        <v>500</v>
      </c>
      <c r="I1251">
        <f t="shared" si="422"/>
        <v>5.6173268975967375E-2</v>
      </c>
      <c r="J1251">
        <f t="shared" si="423"/>
        <v>76.666666666666671</v>
      </c>
      <c r="L1251">
        <f t="shared" si="424"/>
        <v>1613.3896610078743</v>
      </c>
      <c r="M1251">
        <f t="shared" si="425"/>
        <v>3478.9881900480696</v>
      </c>
      <c r="O1251">
        <f t="shared" si="426"/>
        <v>-526.61033899212566</v>
      </c>
      <c r="P1251">
        <f t="shared" si="427"/>
        <v>3478.9881900480696</v>
      </c>
      <c r="R1251">
        <f t="shared" si="428"/>
        <v>3518.6186601601694</v>
      </c>
      <c r="S1251">
        <f t="shared" si="429"/>
        <v>-1.4205679489558594</v>
      </c>
      <c r="T1251">
        <f t="shared" si="430"/>
        <v>1.7210247046339338</v>
      </c>
      <c r="U1251">
        <f t="shared" si="431"/>
        <v>98.607452013273488</v>
      </c>
      <c r="W1251">
        <f t="shared" si="432"/>
        <v>3518.6186601601694</v>
      </c>
      <c r="X1251">
        <f t="shared" si="433"/>
        <v>1.7771979736099011</v>
      </c>
      <c r="Y1251">
        <f t="shared" si="434"/>
        <v>101.82594324704958</v>
      </c>
      <c r="AA1251">
        <f t="shared" si="435"/>
        <v>-721.10309458572374</v>
      </c>
      <c r="AB1251">
        <f t="shared" si="436"/>
        <v>3443.9349010407032</v>
      </c>
      <c r="AD1251">
        <f t="shared" si="437"/>
        <v>-721.10309458572374</v>
      </c>
      <c r="AE1251">
        <f t="shared" si="438"/>
        <v>-2943.9349010407032</v>
      </c>
      <c r="AG1251">
        <f t="shared" si="439"/>
        <v>3030.9639348871574</v>
      </c>
    </row>
    <row r="1252" spans="1:33" x14ac:dyDescent="0.2">
      <c r="A1252">
        <f>'建築限界数値データ　線間左'!A1336</f>
        <v>1696.0696631759984</v>
      </c>
      <c r="B1252">
        <f>'建築限界数値データ　線間左'!B1336</f>
        <v>3471.3053006985383</v>
      </c>
      <c r="D1252">
        <f t="shared" si="418"/>
        <v>60</v>
      </c>
      <c r="E1252">
        <f t="shared" si="419"/>
        <v>300</v>
      </c>
      <c r="F1252">
        <f t="shared" si="420"/>
        <v>-2140</v>
      </c>
      <c r="G1252">
        <f t="shared" si="421"/>
        <v>500</v>
      </c>
      <c r="I1252">
        <f t="shared" si="422"/>
        <v>5.6173268975967375E-2</v>
      </c>
      <c r="J1252">
        <f t="shared" si="423"/>
        <v>76.666666666666671</v>
      </c>
      <c r="L1252">
        <f t="shared" si="424"/>
        <v>1619.4029965093316</v>
      </c>
      <c r="M1252">
        <f t="shared" si="425"/>
        <v>3471.3053006985383</v>
      </c>
      <c r="O1252">
        <f t="shared" si="426"/>
        <v>-520.59700349066838</v>
      </c>
      <c r="P1252">
        <f t="shared" si="427"/>
        <v>3471.3053006985383</v>
      </c>
      <c r="R1252">
        <f t="shared" si="428"/>
        <v>3510.1256004167758</v>
      </c>
      <c r="S1252">
        <f t="shared" si="429"/>
        <v>-1.4219342125536856</v>
      </c>
      <c r="T1252">
        <f t="shared" si="430"/>
        <v>1.7196584410361075</v>
      </c>
      <c r="U1252">
        <f t="shared" si="431"/>
        <v>98.529170875415687</v>
      </c>
      <c r="W1252">
        <f t="shared" si="432"/>
        <v>3510.1256004167758</v>
      </c>
      <c r="X1252">
        <f t="shared" si="433"/>
        <v>1.7758317100120748</v>
      </c>
      <c r="Y1252">
        <f t="shared" si="434"/>
        <v>101.74766210919178</v>
      </c>
      <c r="AA1252">
        <f t="shared" si="435"/>
        <v>-714.66789785900141</v>
      </c>
      <c r="AB1252">
        <f t="shared" si="436"/>
        <v>3436.6017410329969</v>
      </c>
      <c r="AD1252">
        <f t="shared" si="437"/>
        <v>-714.66789785900141</v>
      </c>
      <c r="AE1252">
        <f t="shared" si="438"/>
        <v>-2936.6017410329969</v>
      </c>
      <c r="AG1252">
        <f t="shared" si="439"/>
        <v>3022.3136815473395</v>
      </c>
    </row>
    <row r="1253" spans="1:33" x14ac:dyDescent="0.2">
      <c r="A1253">
        <f>'建築限界数値データ　線間左'!A1337</f>
        <v>1702.0480730375434</v>
      </c>
      <c r="B1253">
        <f>'建築限界数値データ　線間左'!B1337</f>
        <v>3463.5952028951633</v>
      </c>
      <c r="D1253">
        <f t="shared" si="418"/>
        <v>60</v>
      </c>
      <c r="E1253">
        <f t="shared" si="419"/>
        <v>300</v>
      </c>
      <c r="F1253">
        <f t="shared" si="420"/>
        <v>-2140</v>
      </c>
      <c r="G1253">
        <f t="shared" si="421"/>
        <v>500</v>
      </c>
      <c r="I1253">
        <f t="shared" si="422"/>
        <v>5.6173268975967375E-2</v>
      </c>
      <c r="J1253">
        <f t="shared" si="423"/>
        <v>76.666666666666671</v>
      </c>
      <c r="L1253">
        <f t="shared" si="424"/>
        <v>1625.3814063708767</v>
      </c>
      <c r="M1253">
        <f t="shared" si="425"/>
        <v>3463.5952028951633</v>
      </c>
      <c r="O1253">
        <f t="shared" si="426"/>
        <v>-514.61859362912332</v>
      </c>
      <c r="P1253">
        <f t="shared" si="427"/>
        <v>3463.5952028951633</v>
      </c>
      <c r="R1253">
        <f t="shared" si="428"/>
        <v>3501.6173443749108</v>
      </c>
      <c r="S1253">
        <f t="shared" si="429"/>
        <v>-1.4232960934661101</v>
      </c>
      <c r="T1253">
        <f t="shared" si="430"/>
        <v>1.718296560123683</v>
      </c>
      <c r="U1253">
        <f t="shared" si="431"/>
        <v>98.451140846934351</v>
      </c>
      <c r="W1253">
        <f t="shared" si="432"/>
        <v>3501.6173443749108</v>
      </c>
      <c r="X1253">
        <f t="shared" si="433"/>
        <v>1.7744698290996503</v>
      </c>
      <c r="Y1253">
        <f t="shared" si="434"/>
        <v>101.66963208071043</v>
      </c>
      <c r="AA1253">
        <f t="shared" si="435"/>
        <v>-708.26604409973197</v>
      </c>
      <c r="AB1253">
        <f t="shared" si="436"/>
        <v>3429.2394546316709</v>
      </c>
      <c r="AD1253">
        <f t="shared" si="437"/>
        <v>-708.26604409973197</v>
      </c>
      <c r="AE1253">
        <f t="shared" si="438"/>
        <v>-2929.2394546316709</v>
      </c>
      <c r="AG1253">
        <f t="shared" si="439"/>
        <v>3013.6497095375125</v>
      </c>
    </row>
    <row r="1254" spans="1:33" x14ac:dyDescent="0.2">
      <c r="A1254">
        <f>'建築限界数値データ　線間左'!A1338</f>
        <v>1707.991434151149</v>
      </c>
      <c r="B1254">
        <f>'建築限界数値データ　線間左'!B1338</f>
        <v>3455.8580554050664</v>
      </c>
      <c r="D1254">
        <f t="shared" si="418"/>
        <v>60</v>
      </c>
      <c r="E1254">
        <f t="shared" si="419"/>
        <v>300</v>
      </c>
      <c r="F1254">
        <f t="shared" si="420"/>
        <v>-2140</v>
      </c>
      <c r="G1254">
        <f t="shared" si="421"/>
        <v>500</v>
      </c>
      <c r="I1254">
        <f t="shared" si="422"/>
        <v>5.6173268975967375E-2</v>
      </c>
      <c r="J1254">
        <f t="shared" si="423"/>
        <v>76.666666666666671</v>
      </c>
      <c r="L1254">
        <f t="shared" si="424"/>
        <v>1631.3247674844822</v>
      </c>
      <c r="M1254">
        <f t="shared" si="425"/>
        <v>3455.8580554050664</v>
      </c>
      <c r="O1254">
        <f t="shared" si="426"/>
        <v>-508.67523251551779</v>
      </c>
      <c r="P1254">
        <f t="shared" si="427"/>
        <v>3455.8580554050664</v>
      </c>
      <c r="R1254">
        <f t="shared" si="428"/>
        <v>3493.0939568358026</v>
      </c>
      <c r="S1254">
        <f t="shared" si="429"/>
        <v>-1.4246535517928167</v>
      </c>
      <c r="T1254">
        <f t="shared" si="430"/>
        <v>1.7169391017969764</v>
      </c>
      <c r="U1254">
        <f t="shared" si="431"/>
        <v>98.373364213949174</v>
      </c>
      <c r="W1254">
        <f t="shared" si="432"/>
        <v>3493.0939568358026</v>
      </c>
      <c r="X1254">
        <f t="shared" si="433"/>
        <v>1.7731123707729437</v>
      </c>
      <c r="Y1254">
        <f t="shared" si="434"/>
        <v>101.59185544772527</v>
      </c>
      <c r="AA1254">
        <f t="shared" si="435"/>
        <v>-701.8976651355423</v>
      </c>
      <c r="AB1254">
        <f t="shared" si="436"/>
        <v>3421.8481934416782</v>
      </c>
      <c r="AD1254">
        <f t="shared" si="437"/>
        <v>-701.8976651355423</v>
      </c>
      <c r="AE1254">
        <f t="shared" si="438"/>
        <v>-2921.8481934416782</v>
      </c>
      <c r="AG1254">
        <f t="shared" si="439"/>
        <v>3004.9720793779638</v>
      </c>
    </row>
    <row r="1255" spans="1:33" x14ac:dyDescent="0.2">
      <c r="A1255">
        <f>'建築限界数値データ　線間左'!A1339</f>
        <v>1713.8996241305153</v>
      </c>
      <c r="B1255">
        <f>'建築限界数値データ　線間左'!B1339</f>
        <v>3448.0940175523801</v>
      </c>
      <c r="D1255">
        <f t="shared" si="418"/>
        <v>60</v>
      </c>
      <c r="E1255">
        <f t="shared" si="419"/>
        <v>300</v>
      </c>
      <c r="F1255">
        <f t="shared" si="420"/>
        <v>-2140</v>
      </c>
      <c r="G1255">
        <f t="shared" si="421"/>
        <v>500</v>
      </c>
      <c r="I1255">
        <f t="shared" si="422"/>
        <v>5.6173268975967375E-2</v>
      </c>
      <c r="J1255">
        <f t="shared" si="423"/>
        <v>76.666666666666671</v>
      </c>
      <c r="L1255">
        <f t="shared" si="424"/>
        <v>1637.2329574638486</v>
      </c>
      <c r="M1255">
        <f t="shared" si="425"/>
        <v>3448.0940175523801</v>
      </c>
      <c r="O1255">
        <f t="shared" si="426"/>
        <v>-502.76704253615139</v>
      </c>
      <c r="P1255">
        <f t="shared" si="427"/>
        <v>3448.0940175523801</v>
      </c>
      <c r="R1255">
        <f t="shared" si="428"/>
        <v>3484.5555029215793</v>
      </c>
      <c r="S1255">
        <f t="shared" si="429"/>
        <v>-1.4260065471813235</v>
      </c>
      <c r="T1255">
        <f t="shared" si="430"/>
        <v>1.7155861064084696</v>
      </c>
      <c r="U1255">
        <f t="shared" si="431"/>
        <v>98.295843288487063</v>
      </c>
      <c r="W1255">
        <f t="shared" si="432"/>
        <v>3484.5555029215793</v>
      </c>
      <c r="X1255">
        <f t="shared" si="433"/>
        <v>1.771759375384437</v>
      </c>
      <c r="Y1255">
        <f t="shared" si="434"/>
        <v>101.51433452226316</v>
      </c>
      <c r="AA1255">
        <f t="shared" si="435"/>
        <v>-695.5628921047421</v>
      </c>
      <c r="AB1255">
        <f t="shared" si="436"/>
        <v>3414.4281096646255</v>
      </c>
      <c r="AD1255">
        <f t="shared" si="437"/>
        <v>-695.5628921047421</v>
      </c>
      <c r="AE1255">
        <f t="shared" si="438"/>
        <v>-2914.4281096646255</v>
      </c>
      <c r="AG1255">
        <f t="shared" si="439"/>
        <v>2996.2808518689358</v>
      </c>
    </row>
    <row r="1256" spans="1:33" x14ac:dyDescent="0.2">
      <c r="A1256">
        <f>'建築限界数値データ　線間左'!A1340</f>
        <v>1719.7725213135902</v>
      </c>
      <c r="B1256">
        <f>'建築限界数値データ　線間左'!B1340</f>
        <v>3440.3032492149655</v>
      </c>
      <c r="D1256">
        <f t="shared" si="418"/>
        <v>60</v>
      </c>
      <c r="E1256">
        <f t="shared" si="419"/>
        <v>300</v>
      </c>
      <c r="F1256">
        <f t="shared" si="420"/>
        <v>-2140</v>
      </c>
      <c r="G1256">
        <f t="shared" si="421"/>
        <v>500</v>
      </c>
      <c r="I1256">
        <f t="shared" si="422"/>
        <v>5.6173268975967375E-2</v>
      </c>
      <c r="J1256">
        <f t="shared" si="423"/>
        <v>76.666666666666671</v>
      </c>
      <c r="L1256">
        <f t="shared" si="424"/>
        <v>1643.1058546469235</v>
      </c>
      <c r="M1256">
        <f t="shared" si="425"/>
        <v>3440.3032492149655</v>
      </c>
      <c r="O1256">
        <f t="shared" si="426"/>
        <v>-496.89414535307651</v>
      </c>
      <c r="P1256">
        <f t="shared" si="427"/>
        <v>3440.3032492149655</v>
      </c>
      <c r="R1256">
        <f t="shared" si="428"/>
        <v>3476.0020480783974</v>
      </c>
      <c r="S1256">
        <f t="shared" si="429"/>
        <v>-1.4273550388206122</v>
      </c>
      <c r="T1256">
        <f t="shared" si="430"/>
        <v>1.7142376147691809</v>
      </c>
      <c r="U1256">
        <f t="shared" si="431"/>
        <v>98.218580408847146</v>
      </c>
      <c r="W1256">
        <f t="shared" si="432"/>
        <v>3476.0020480783974</v>
      </c>
      <c r="X1256">
        <f t="shared" si="433"/>
        <v>1.7704108837451482</v>
      </c>
      <c r="Y1256">
        <f t="shared" si="434"/>
        <v>101.43707164262324</v>
      </c>
      <c r="AA1256">
        <f t="shared" si="435"/>
        <v>-689.26185545362671</v>
      </c>
      <c r="AB1256">
        <f t="shared" si="436"/>
        <v>3406.9793560956364</v>
      </c>
      <c r="AD1256">
        <f t="shared" si="437"/>
        <v>-689.26185545362671</v>
      </c>
      <c r="AE1256">
        <f t="shared" si="438"/>
        <v>-2906.9793560956364</v>
      </c>
      <c r="AG1256">
        <f t="shared" si="439"/>
        <v>2987.5760880937537</v>
      </c>
    </row>
    <row r="1257" spans="1:33" x14ac:dyDescent="0.2">
      <c r="A1257">
        <f>'建築限界数値データ　線間左'!A1341</f>
        <v>1725.6100047650746</v>
      </c>
      <c r="B1257">
        <f>'建築限界数値データ　線間左'!B1341</f>
        <v>3432.4859108211203</v>
      </c>
      <c r="D1257">
        <f t="shared" si="418"/>
        <v>60</v>
      </c>
      <c r="E1257">
        <f t="shared" si="419"/>
        <v>300</v>
      </c>
      <c r="F1257">
        <f t="shared" si="420"/>
        <v>-2140</v>
      </c>
      <c r="G1257">
        <f t="shared" si="421"/>
        <v>500</v>
      </c>
      <c r="I1257">
        <f t="shared" si="422"/>
        <v>5.6173268975967375E-2</v>
      </c>
      <c r="J1257">
        <f t="shared" si="423"/>
        <v>76.666666666666671</v>
      </c>
      <c r="L1257">
        <f t="shared" si="424"/>
        <v>1648.9433380984078</v>
      </c>
      <c r="M1257">
        <f t="shared" si="425"/>
        <v>3432.4859108211203</v>
      </c>
      <c r="O1257">
        <f t="shared" si="426"/>
        <v>-491.05666190159218</v>
      </c>
      <c r="P1257">
        <f t="shared" si="427"/>
        <v>3432.4859108211203</v>
      </c>
      <c r="R1257">
        <f t="shared" si="428"/>
        <v>3467.4336580796225</v>
      </c>
      <c r="S1257">
        <f t="shared" si="429"/>
        <v>-1.4286989854346561</v>
      </c>
      <c r="T1257">
        <f t="shared" si="430"/>
        <v>1.712893668155137</v>
      </c>
      <c r="U1257">
        <f t="shared" si="431"/>
        <v>98.14157793997154</v>
      </c>
      <c r="W1257">
        <f t="shared" si="432"/>
        <v>3467.4336580796225</v>
      </c>
      <c r="X1257">
        <f t="shared" si="433"/>
        <v>1.7690669371311043</v>
      </c>
      <c r="Y1257">
        <f t="shared" si="434"/>
        <v>101.36006917374763</v>
      </c>
      <c r="AA1257">
        <f t="shared" si="435"/>
        <v>-682.99468493378617</v>
      </c>
      <c r="AB1257">
        <f t="shared" si="436"/>
        <v>3399.5020861202061</v>
      </c>
      <c r="AD1257">
        <f t="shared" si="437"/>
        <v>-682.99468493378617</v>
      </c>
      <c r="AE1257">
        <f t="shared" si="438"/>
        <v>-2899.5020861202061</v>
      </c>
      <c r="AG1257">
        <f t="shared" si="439"/>
        <v>2978.8578494220278</v>
      </c>
    </row>
    <row r="1258" spans="1:33" x14ac:dyDescent="0.2">
      <c r="A1258">
        <f>'建築限界数値データ　線間左'!A1342</f>
        <v>1731.4119542789124</v>
      </c>
      <c r="B1258">
        <f>'建築限界数値データ　線間左'!B1342</f>
        <v>3424.6421633462774</v>
      </c>
      <c r="D1258">
        <f t="shared" si="418"/>
        <v>60</v>
      </c>
      <c r="E1258">
        <f t="shared" si="419"/>
        <v>300</v>
      </c>
      <c r="F1258">
        <f t="shared" si="420"/>
        <v>-2140</v>
      </c>
      <c r="G1258">
        <f t="shared" si="421"/>
        <v>500</v>
      </c>
      <c r="I1258">
        <f t="shared" si="422"/>
        <v>5.6173268975967375E-2</v>
      </c>
      <c r="J1258">
        <f t="shared" si="423"/>
        <v>76.666666666666671</v>
      </c>
      <c r="L1258">
        <f t="shared" si="424"/>
        <v>1654.7452876122456</v>
      </c>
      <c r="M1258">
        <f t="shared" si="425"/>
        <v>3424.6421633462774</v>
      </c>
      <c r="O1258">
        <f t="shared" si="426"/>
        <v>-485.25471238775435</v>
      </c>
      <c r="P1258">
        <f t="shared" si="427"/>
        <v>3424.6421633462774</v>
      </c>
      <c r="R1258">
        <f t="shared" si="428"/>
        <v>3458.8503990290751</v>
      </c>
      <c r="S1258">
        <f t="shared" si="429"/>
        <v>-1.430038345275839</v>
      </c>
      <c r="T1258">
        <f t="shared" si="430"/>
        <v>1.7115543083139542</v>
      </c>
      <c r="U1258">
        <f t="shared" si="431"/>
        <v>98.064838273822431</v>
      </c>
      <c r="W1258">
        <f t="shared" si="432"/>
        <v>3458.8503990290751</v>
      </c>
      <c r="X1258">
        <f t="shared" si="433"/>
        <v>1.7677275772899215</v>
      </c>
      <c r="Y1258">
        <f t="shared" si="434"/>
        <v>101.28332950759852</v>
      </c>
      <c r="AA1258">
        <f t="shared" si="435"/>
        <v>-676.76150959943686</v>
      </c>
      <c r="AB1258">
        <f t="shared" si="436"/>
        <v>3391.9964537110418</v>
      </c>
      <c r="AD1258">
        <f t="shared" si="437"/>
        <v>-676.76150959943686</v>
      </c>
      <c r="AE1258">
        <f t="shared" si="438"/>
        <v>-2891.9964537110418</v>
      </c>
      <c r="AG1258">
        <f t="shared" si="439"/>
        <v>2970.1261975129187</v>
      </c>
    </row>
    <row r="1259" spans="1:33" x14ac:dyDescent="0.2">
      <c r="A1259">
        <f>'建築限界数値データ　線間左'!A1343</f>
        <v>1737.1782503807656</v>
      </c>
      <c r="B1259">
        <f>'建築限界数値データ　線間左'!B1343</f>
        <v>3416.7721683096852</v>
      </c>
      <c r="D1259">
        <f t="shared" si="418"/>
        <v>60</v>
      </c>
      <c r="E1259">
        <f t="shared" si="419"/>
        <v>300</v>
      </c>
      <c r="F1259">
        <f t="shared" si="420"/>
        <v>-2140</v>
      </c>
      <c r="G1259">
        <f t="shared" si="421"/>
        <v>500</v>
      </c>
      <c r="I1259">
        <f t="shared" si="422"/>
        <v>5.6173268975967375E-2</v>
      </c>
      <c r="J1259">
        <f t="shared" si="423"/>
        <v>76.666666666666671</v>
      </c>
      <c r="L1259">
        <f t="shared" si="424"/>
        <v>1660.5115837140988</v>
      </c>
      <c r="M1259">
        <f t="shared" si="425"/>
        <v>3416.7721683096852</v>
      </c>
      <c r="O1259">
        <f t="shared" si="426"/>
        <v>-479.48841628590117</v>
      </c>
      <c r="P1259">
        <f t="shared" si="427"/>
        <v>3416.7721683096852</v>
      </c>
      <c r="R1259">
        <f t="shared" si="428"/>
        <v>3450.2523373643312</v>
      </c>
      <c r="S1259">
        <f t="shared" si="429"/>
        <v>-1.4313730761182675</v>
      </c>
      <c r="T1259">
        <f t="shared" si="430"/>
        <v>1.7102195774715256</v>
      </c>
      <c r="U1259">
        <f t="shared" si="431"/>
        <v>97.988363829765348</v>
      </c>
      <c r="W1259">
        <f t="shared" si="432"/>
        <v>3450.2523373643312</v>
      </c>
      <c r="X1259">
        <f t="shared" si="433"/>
        <v>1.7663928464474929</v>
      </c>
      <c r="Y1259">
        <f t="shared" si="434"/>
        <v>101.20685506354144</v>
      </c>
      <c r="AA1259">
        <f t="shared" si="435"/>
        <v>-670.5624578047624</v>
      </c>
      <c r="AB1259">
        <f t="shared" si="436"/>
        <v>3384.4626134248947</v>
      </c>
      <c r="AD1259">
        <f t="shared" si="437"/>
        <v>-670.5624578047624</v>
      </c>
      <c r="AE1259">
        <f t="shared" si="438"/>
        <v>-2884.4626134248947</v>
      </c>
      <c r="AG1259">
        <f t="shared" si="439"/>
        <v>2961.3811943184783</v>
      </c>
    </row>
    <row r="1260" spans="1:33" x14ac:dyDescent="0.2">
      <c r="A1260">
        <f>'建築限界数値データ　線間左'!A1344</f>
        <v>1742.9087743304758</v>
      </c>
      <c r="B1260">
        <f>'建築限界数値データ　線間左'!B1344</f>
        <v>3408.8760877710874</v>
      </c>
      <c r="D1260">
        <f t="shared" si="418"/>
        <v>60</v>
      </c>
      <c r="E1260">
        <f t="shared" si="419"/>
        <v>300</v>
      </c>
      <c r="F1260">
        <f t="shared" si="420"/>
        <v>-2140</v>
      </c>
      <c r="G1260">
        <f t="shared" si="421"/>
        <v>500</v>
      </c>
      <c r="I1260">
        <f t="shared" si="422"/>
        <v>5.6173268975967375E-2</v>
      </c>
      <c r="J1260">
        <f t="shared" si="423"/>
        <v>76.666666666666671</v>
      </c>
      <c r="L1260">
        <f t="shared" si="424"/>
        <v>1666.2421076638091</v>
      </c>
      <c r="M1260">
        <f t="shared" si="425"/>
        <v>3408.8760877710874</v>
      </c>
      <c r="O1260">
        <f t="shared" si="426"/>
        <v>-473.75789233619093</v>
      </c>
      <c r="P1260">
        <f t="shared" si="427"/>
        <v>3408.8760877710874</v>
      </c>
      <c r="R1260">
        <f t="shared" si="428"/>
        <v>3441.6395398600862</v>
      </c>
      <c r="S1260">
        <f t="shared" si="429"/>
        <v>-1.4327031352509725</v>
      </c>
      <c r="T1260">
        <f t="shared" si="430"/>
        <v>1.7088895183388206</v>
      </c>
      <c r="U1260">
        <f t="shared" si="431"/>
        <v>97.912157054958513</v>
      </c>
      <c r="W1260">
        <f t="shared" si="432"/>
        <v>3441.6395398600862</v>
      </c>
      <c r="X1260">
        <f t="shared" si="433"/>
        <v>1.7650627873147879</v>
      </c>
      <c r="Y1260">
        <f t="shared" si="434"/>
        <v>101.1306482887346</v>
      </c>
      <c r="AA1260">
        <f t="shared" si="435"/>
        <v>-664.39765720127195</v>
      </c>
      <c r="AB1260">
        <f t="shared" si="436"/>
        <v>3376.9007203993733</v>
      </c>
      <c r="AD1260">
        <f t="shared" si="437"/>
        <v>-664.39765720127195</v>
      </c>
      <c r="AE1260">
        <f t="shared" si="438"/>
        <v>-2876.9007203993733</v>
      </c>
      <c r="AG1260">
        <f t="shared" si="439"/>
        <v>2952.6229020870533</v>
      </c>
    </row>
    <row r="1261" spans="1:33" x14ac:dyDescent="0.2">
      <c r="A1261">
        <f>'建築限界数値データ　線間左'!A1345</f>
        <v>1748.603408124508</v>
      </c>
      <c r="B1261">
        <f>'建築限界数値データ　線間左'!B1345</f>
        <v>3400.9540843273808</v>
      </c>
      <c r="D1261">
        <f t="shared" si="418"/>
        <v>60</v>
      </c>
      <c r="E1261">
        <f t="shared" si="419"/>
        <v>300</v>
      </c>
      <c r="F1261">
        <f t="shared" si="420"/>
        <v>-2140</v>
      </c>
      <c r="G1261">
        <f t="shared" si="421"/>
        <v>500</v>
      </c>
      <c r="I1261">
        <f t="shared" si="422"/>
        <v>5.6173268975967375E-2</v>
      </c>
      <c r="J1261">
        <f t="shared" si="423"/>
        <v>76.666666666666671</v>
      </c>
      <c r="L1261">
        <f t="shared" si="424"/>
        <v>1671.9367414578412</v>
      </c>
      <c r="M1261">
        <f t="shared" si="425"/>
        <v>3400.9540843273808</v>
      </c>
      <c r="O1261">
        <f t="shared" si="426"/>
        <v>-468.06325854215879</v>
      </c>
      <c r="P1261">
        <f t="shared" si="427"/>
        <v>3400.9540843273808</v>
      </c>
      <c r="R1261">
        <f t="shared" si="428"/>
        <v>3433.0120736315794</v>
      </c>
      <c r="S1261">
        <f t="shared" si="429"/>
        <v>-1.4340284794709997</v>
      </c>
      <c r="T1261">
        <f t="shared" si="430"/>
        <v>1.7075641741187935</v>
      </c>
      <c r="U1261">
        <f t="shared" si="431"/>
        <v>97.836220424748902</v>
      </c>
      <c r="W1261">
        <f t="shared" si="432"/>
        <v>3433.0120736315794</v>
      </c>
      <c r="X1261">
        <f t="shared" si="433"/>
        <v>1.7637374430947608</v>
      </c>
      <c r="Y1261">
        <f t="shared" si="434"/>
        <v>101.05471165852499</v>
      </c>
      <c r="AA1261">
        <f t="shared" si="435"/>
        <v>-658.26723473516824</v>
      </c>
      <c r="AB1261">
        <f t="shared" si="436"/>
        <v>3369.3109303497522</v>
      </c>
      <c r="AD1261">
        <f t="shared" si="437"/>
        <v>-658.26723473516824</v>
      </c>
      <c r="AE1261">
        <f t="shared" si="438"/>
        <v>-2869.3109303497522</v>
      </c>
      <c r="AG1261">
        <f t="shared" si="439"/>
        <v>2943.8513833667698</v>
      </c>
    </row>
    <row r="1262" spans="1:33" x14ac:dyDescent="0.2">
      <c r="A1262">
        <f>'建築限界数値データ　線間左'!A1346</f>
        <v>1754.2620344983804</v>
      </c>
      <c r="B1262">
        <f>'建築限界数値データ　線間左'!B1346</f>
        <v>3393.0063211092702</v>
      </c>
      <c r="D1262">
        <f t="shared" si="418"/>
        <v>60</v>
      </c>
      <c r="E1262">
        <f t="shared" si="419"/>
        <v>300</v>
      </c>
      <c r="F1262">
        <f t="shared" si="420"/>
        <v>-2140</v>
      </c>
      <c r="G1262">
        <f t="shared" si="421"/>
        <v>500</v>
      </c>
      <c r="I1262">
        <f t="shared" si="422"/>
        <v>5.6173268975967375E-2</v>
      </c>
      <c r="J1262">
        <f t="shared" si="423"/>
        <v>76.666666666666671</v>
      </c>
      <c r="L1262">
        <f t="shared" si="424"/>
        <v>1677.5953678317137</v>
      </c>
      <c r="M1262">
        <f t="shared" si="425"/>
        <v>3393.0063211092702</v>
      </c>
      <c r="O1262">
        <f t="shared" si="426"/>
        <v>-462.4046321682863</v>
      </c>
      <c r="P1262">
        <f t="shared" si="427"/>
        <v>3393.0063211092702</v>
      </c>
      <c r="R1262">
        <f t="shared" si="428"/>
        <v>3424.3700061380855</v>
      </c>
      <c r="S1262">
        <f t="shared" si="429"/>
        <v>-1.4353490650763827</v>
      </c>
      <c r="T1262">
        <f t="shared" si="430"/>
        <v>1.7062435885134104</v>
      </c>
      <c r="U1262">
        <f t="shared" si="431"/>
        <v>97.760556443074719</v>
      </c>
      <c r="W1262">
        <f t="shared" si="432"/>
        <v>3424.3700061380855</v>
      </c>
      <c r="X1262">
        <f t="shared" si="433"/>
        <v>1.7624168574893777</v>
      </c>
      <c r="Y1262">
        <f t="shared" si="434"/>
        <v>100.97904767685081</v>
      </c>
      <c r="AA1262">
        <f t="shared" si="435"/>
        <v>-652.17131664473925</v>
      </c>
      <c r="AB1262">
        <f t="shared" si="436"/>
        <v>3361.6933995657637</v>
      </c>
      <c r="AD1262">
        <f t="shared" si="437"/>
        <v>-652.17131664473925</v>
      </c>
      <c r="AE1262">
        <f t="shared" si="438"/>
        <v>-2861.6933995657637</v>
      </c>
      <c r="AG1262">
        <f t="shared" si="439"/>
        <v>2935.066701009091</v>
      </c>
    </row>
    <row r="1263" spans="1:33" x14ac:dyDescent="0.2">
      <c r="A1263">
        <f>'建築限界数値データ　線間左'!A1347</f>
        <v>1759.8845369290809</v>
      </c>
      <c r="B1263">
        <f>'建築限界数値データ　線間左'!B1347</f>
        <v>3385.0329617779098</v>
      </c>
      <c r="D1263">
        <f t="shared" si="418"/>
        <v>60</v>
      </c>
      <c r="E1263">
        <f t="shared" si="419"/>
        <v>300</v>
      </c>
      <c r="F1263">
        <f t="shared" si="420"/>
        <v>-2140</v>
      </c>
      <c r="G1263">
        <f t="shared" si="421"/>
        <v>500</v>
      </c>
      <c r="I1263">
        <f t="shared" si="422"/>
        <v>5.6173268975967375E-2</v>
      </c>
      <c r="J1263">
        <f t="shared" si="423"/>
        <v>76.666666666666671</v>
      </c>
      <c r="L1263">
        <f t="shared" si="424"/>
        <v>1683.2178702624142</v>
      </c>
      <c r="M1263">
        <f t="shared" si="425"/>
        <v>3385.0329617779098</v>
      </c>
      <c r="O1263">
        <f t="shared" si="426"/>
        <v>-456.78212973758582</v>
      </c>
      <c r="P1263">
        <f t="shared" si="427"/>
        <v>3385.0329617779098</v>
      </c>
      <c r="R1263">
        <f t="shared" si="428"/>
        <v>3415.7134051864673</v>
      </c>
      <c r="S1263">
        <f t="shared" si="429"/>
        <v>-1.4366648478590043</v>
      </c>
      <c r="T1263">
        <f t="shared" si="430"/>
        <v>1.7049278057307888</v>
      </c>
      <c r="U1263">
        <f t="shared" si="431"/>
        <v>97.685167642874532</v>
      </c>
      <c r="W1263">
        <f t="shared" si="432"/>
        <v>3415.7134051864673</v>
      </c>
      <c r="X1263">
        <f t="shared" si="433"/>
        <v>1.7611010747067561</v>
      </c>
      <c r="Y1263">
        <f t="shared" si="434"/>
        <v>100.90365887665062</v>
      </c>
      <c r="AA1263">
        <f t="shared" si="435"/>
        <v>-646.11002845775238</v>
      </c>
      <c r="AB1263">
        <f t="shared" si="436"/>
        <v>3354.048284908381</v>
      </c>
      <c r="AD1263">
        <f t="shared" si="437"/>
        <v>-646.11002845775238</v>
      </c>
      <c r="AE1263">
        <f t="shared" si="438"/>
        <v>-2854.048284908381</v>
      </c>
      <c r="AG1263">
        <f t="shared" si="439"/>
        <v>2926.2689181724477</v>
      </c>
    </row>
    <row r="1264" spans="1:33" x14ac:dyDescent="0.2">
      <c r="A1264">
        <f>'建築限界数値データ　線間左'!A1348</f>
        <v>1765.4707996374636</v>
      </c>
      <c r="B1264">
        <f>'建築限界数値データ　線間左'!B1348</f>
        <v>3377.0341705215278</v>
      </c>
      <c r="D1264">
        <f t="shared" si="418"/>
        <v>60</v>
      </c>
      <c r="E1264">
        <f t="shared" si="419"/>
        <v>300</v>
      </c>
      <c r="F1264">
        <f t="shared" si="420"/>
        <v>-2140</v>
      </c>
      <c r="G1264">
        <f t="shared" si="421"/>
        <v>500</v>
      </c>
      <c r="I1264">
        <f t="shared" si="422"/>
        <v>5.6173268975967375E-2</v>
      </c>
      <c r="J1264">
        <f t="shared" si="423"/>
        <v>76.666666666666671</v>
      </c>
      <c r="L1264">
        <f t="shared" si="424"/>
        <v>1688.8041329707969</v>
      </c>
      <c r="M1264">
        <f t="shared" si="425"/>
        <v>3377.0341705215278</v>
      </c>
      <c r="O1264">
        <f t="shared" si="426"/>
        <v>-451.1958670292031</v>
      </c>
      <c r="P1264">
        <f t="shared" si="427"/>
        <v>3377.0341705215278</v>
      </c>
      <c r="R1264">
        <f t="shared" si="428"/>
        <v>3407.042338934792</v>
      </c>
      <c r="S1264">
        <f t="shared" si="429"/>
        <v>-1.4379757830973343</v>
      </c>
      <c r="T1264">
        <f t="shared" si="430"/>
        <v>1.7036168704924588</v>
      </c>
      <c r="U1264">
        <f t="shared" si="431"/>
        <v>97.610056586503248</v>
      </c>
      <c r="W1264">
        <f t="shared" si="432"/>
        <v>3407.042338934792</v>
      </c>
      <c r="X1264">
        <f t="shared" si="433"/>
        <v>1.7597901394684261</v>
      </c>
      <c r="Y1264">
        <f t="shared" si="434"/>
        <v>100.82854782027934</v>
      </c>
      <c r="AA1264">
        <f t="shared" si="435"/>
        <v>-640.08349498887412</v>
      </c>
      <c r="AB1264">
        <f t="shared" si="436"/>
        <v>3346.3757438065868</v>
      </c>
      <c r="AD1264">
        <f t="shared" si="437"/>
        <v>-640.08349498887412</v>
      </c>
      <c r="AE1264">
        <f t="shared" si="438"/>
        <v>-2846.3757438065868</v>
      </c>
      <c r="AG1264">
        <f t="shared" si="439"/>
        <v>2917.4580983259507</v>
      </c>
    </row>
    <row r="1265" spans="1:33" x14ac:dyDescent="0.2">
      <c r="A1265">
        <f>'建築限界数値データ　線間左'!A1349</f>
        <v>1771.0207075906367</v>
      </c>
      <c r="B1265">
        <f>'建築限界数値データ　線間左'!B1349</f>
        <v>3369.010112052054</v>
      </c>
      <c r="D1265">
        <f t="shared" si="418"/>
        <v>60</v>
      </c>
      <c r="E1265">
        <f t="shared" si="419"/>
        <v>300</v>
      </c>
      <c r="F1265">
        <f t="shared" si="420"/>
        <v>-2140</v>
      </c>
      <c r="G1265">
        <f t="shared" si="421"/>
        <v>500</v>
      </c>
      <c r="I1265">
        <f t="shared" si="422"/>
        <v>5.6173268975967375E-2</v>
      </c>
      <c r="J1265">
        <f t="shared" si="423"/>
        <v>76.666666666666671</v>
      </c>
      <c r="L1265">
        <f t="shared" si="424"/>
        <v>1694.3540409239699</v>
      </c>
      <c r="M1265">
        <f t="shared" si="425"/>
        <v>3369.010112052054</v>
      </c>
      <c r="O1265">
        <f t="shared" si="426"/>
        <v>-445.64595907603007</v>
      </c>
      <c r="P1265">
        <f t="shared" si="427"/>
        <v>3369.010112052054</v>
      </c>
      <c r="R1265">
        <f t="shared" si="428"/>
        <v>3398.3568758960246</v>
      </c>
      <c r="S1265">
        <f t="shared" si="429"/>
        <v>-1.4392818255490503</v>
      </c>
      <c r="T1265">
        <f t="shared" si="430"/>
        <v>1.7023108280407429</v>
      </c>
      <c r="U1265">
        <f t="shared" si="431"/>
        <v>97.535225866154988</v>
      </c>
      <c r="W1265">
        <f t="shared" si="432"/>
        <v>3398.3568758960246</v>
      </c>
      <c r="X1265">
        <f t="shared" si="433"/>
        <v>1.7584840970167102</v>
      </c>
      <c r="Y1265">
        <f t="shared" si="434"/>
        <v>100.75371709993108</v>
      </c>
      <c r="AA1265">
        <f t="shared" si="435"/>
        <v>-634.09184033709766</v>
      </c>
      <c r="AB1265">
        <f t="shared" si="436"/>
        <v>3338.6759342541318</v>
      </c>
      <c r="AD1265">
        <f t="shared" si="437"/>
        <v>-634.09184033709766</v>
      </c>
      <c r="AE1265">
        <f t="shared" si="438"/>
        <v>-2838.6759342541318</v>
      </c>
      <c r="AG1265">
        <f t="shared" si="439"/>
        <v>2908.6343052531811</v>
      </c>
    </row>
    <row r="1266" spans="1:33" x14ac:dyDescent="0.2">
      <c r="A1266">
        <f>'建築限界数値データ　線間左'!A1350</f>
        <v>1776.5341465043273</v>
      </c>
      <c r="B1266">
        <f>'建築限界数値データ　線間左'!B1350</f>
        <v>3360.960951601719</v>
      </c>
      <c r="D1266">
        <f t="shared" si="418"/>
        <v>60</v>
      </c>
      <c r="E1266">
        <f t="shared" si="419"/>
        <v>300</v>
      </c>
      <c r="F1266">
        <f t="shared" si="420"/>
        <v>-2140</v>
      </c>
      <c r="G1266">
        <f t="shared" si="421"/>
        <v>500</v>
      </c>
      <c r="I1266">
        <f t="shared" si="422"/>
        <v>5.6173268975967375E-2</v>
      </c>
      <c r="J1266">
        <f t="shared" si="423"/>
        <v>76.666666666666671</v>
      </c>
      <c r="L1266">
        <f t="shared" si="424"/>
        <v>1699.8674798376605</v>
      </c>
      <c r="M1266">
        <f t="shared" si="425"/>
        <v>3360.960951601719</v>
      </c>
      <c r="O1266">
        <f t="shared" si="426"/>
        <v>-440.13252016233946</v>
      </c>
      <c r="P1266">
        <f t="shared" si="427"/>
        <v>3360.960951601719</v>
      </c>
      <c r="R1266">
        <f t="shared" si="428"/>
        <v>3389.6570849417772</v>
      </c>
      <c r="S1266">
        <f t="shared" si="429"/>
        <v>-1.4405829294435326</v>
      </c>
      <c r="T1266">
        <f t="shared" si="430"/>
        <v>1.7010097241462605</v>
      </c>
      <c r="U1266">
        <f t="shared" si="431"/>
        <v>97.460678104293137</v>
      </c>
      <c r="W1266">
        <f t="shared" si="432"/>
        <v>3389.6570849417772</v>
      </c>
      <c r="X1266">
        <f t="shared" si="433"/>
        <v>1.7571829931222278</v>
      </c>
      <c r="Y1266">
        <f t="shared" si="434"/>
        <v>100.67916933806923</v>
      </c>
      <c r="AA1266">
        <f t="shared" si="435"/>
        <v>-628.13518788318822</v>
      </c>
      <c r="AB1266">
        <f t="shared" si="436"/>
        <v>3330.9490148062814</v>
      </c>
      <c r="AD1266">
        <f t="shared" si="437"/>
        <v>-628.13518788318822</v>
      </c>
      <c r="AE1266">
        <f t="shared" si="438"/>
        <v>-2830.9490148062814</v>
      </c>
      <c r="AG1266">
        <f t="shared" si="439"/>
        <v>2899.7976030560658</v>
      </c>
    </row>
    <row r="1267" spans="1:33" x14ac:dyDescent="0.2">
      <c r="A1267">
        <f>'建築限界数値データ　線間左'!A1351</f>
        <v>1782.0110028452382</v>
      </c>
      <c r="B1267">
        <f>'建築限界数値データ　線間左'!B1351</f>
        <v>3352.8868549196591</v>
      </c>
      <c r="D1267">
        <f t="shared" si="418"/>
        <v>60</v>
      </c>
      <c r="E1267">
        <f t="shared" si="419"/>
        <v>300</v>
      </c>
      <c r="F1267">
        <f t="shared" si="420"/>
        <v>-2140</v>
      </c>
      <c r="G1267">
        <f t="shared" si="421"/>
        <v>500</v>
      </c>
      <c r="I1267">
        <f t="shared" si="422"/>
        <v>5.6173268975967375E-2</v>
      </c>
      <c r="J1267">
        <f t="shared" si="423"/>
        <v>76.666666666666671</v>
      </c>
      <c r="L1267">
        <f t="shared" si="424"/>
        <v>1705.3443361785714</v>
      </c>
      <c r="M1267">
        <f t="shared" si="425"/>
        <v>3352.8868549196591</v>
      </c>
      <c r="O1267">
        <f t="shared" si="426"/>
        <v>-434.65566382142856</v>
      </c>
      <c r="P1267">
        <f t="shared" si="427"/>
        <v>3352.8868549196591</v>
      </c>
      <c r="R1267">
        <f t="shared" si="428"/>
        <v>3380.9430353061393</v>
      </c>
      <c r="S1267">
        <f t="shared" si="429"/>
        <v>-1.4418790484742359</v>
      </c>
      <c r="T1267">
        <f t="shared" si="430"/>
        <v>1.6997136051155572</v>
      </c>
      <c r="U1267">
        <f t="shared" si="431"/>
        <v>97.386415954087255</v>
      </c>
      <c r="W1267">
        <f t="shared" si="432"/>
        <v>3380.9430353061393</v>
      </c>
      <c r="X1267">
        <f t="shared" si="433"/>
        <v>1.7558868740915246</v>
      </c>
      <c r="Y1267">
        <f t="shared" si="434"/>
        <v>100.60490718786332</v>
      </c>
      <c r="AA1267">
        <f t="shared" si="435"/>
        <v>-622.21366028714215</v>
      </c>
      <c r="AB1267">
        <f t="shared" si="436"/>
        <v>3323.1951445765517</v>
      </c>
      <c r="AD1267">
        <f t="shared" si="437"/>
        <v>-622.21366028714215</v>
      </c>
      <c r="AE1267">
        <f t="shared" si="438"/>
        <v>-2823.1951445765517</v>
      </c>
      <c r="AG1267">
        <f t="shared" si="439"/>
        <v>2890.9480561588339</v>
      </c>
    </row>
    <row r="1268" spans="1:33" x14ac:dyDescent="0.2">
      <c r="A1268">
        <f>'建築限界数値データ　線間左'!A1352</f>
        <v>1787.4511638333836</v>
      </c>
      <c r="B1268">
        <f>'建築限界数値データ　線間左'!B1352</f>
        <v>3344.7879882684974</v>
      </c>
      <c r="D1268">
        <f t="shared" si="418"/>
        <v>60</v>
      </c>
      <c r="E1268">
        <f t="shared" si="419"/>
        <v>300</v>
      </c>
      <c r="F1268">
        <f t="shared" si="420"/>
        <v>-2140</v>
      </c>
      <c r="G1268">
        <f t="shared" si="421"/>
        <v>500</v>
      </c>
      <c r="I1268">
        <f t="shared" si="422"/>
        <v>5.6173268975967375E-2</v>
      </c>
      <c r="J1268">
        <f t="shared" si="423"/>
        <v>76.666666666666671</v>
      </c>
      <c r="L1268">
        <f t="shared" si="424"/>
        <v>1710.7844971667168</v>
      </c>
      <c r="M1268">
        <f t="shared" si="425"/>
        <v>3344.7879882684974</v>
      </c>
      <c r="O1268">
        <f t="shared" si="426"/>
        <v>-429.21550283328315</v>
      </c>
      <c r="P1268">
        <f t="shared" si="427"/>
        <v>3344.7879882684974</v>
      </c>
      <c r="R1268">
        <f t="shared" si="428"/>
        <v>3372.2147965895724</v>
      </c>
      <c r="S1268">
        <f t="shared" si="429"/>
        <v>-1.4431701357909312</v>
      </c>
      <c r="T1268">
        <f t="shared" si="430"/>
        <v>1.6984225177988619</v>
      </c>
      <c r="U1268">
        <f t="shared" si="431"/>
        <v>97.312442099857719</v>
      </c>
      <c r="W1268">
        <f t="shared" si="432"/>
        <v>3372.2147965895724</v>
      </c>
      <c r="X1268">
        <f t="shared" si="433"/>
        <v>1.7545957867748292</v>
      </c>
      <c r="Y1268">
        <f t="shared" si="434"/>
        <v>100.53093333363381</v>
      </c>
      <c r="AA1268">
        <f t="shared" si="435"/>
        <v>-616.32737948566125</v>
      </c>
      <c r="AB1268">
        <f t="shared" si="436"/>
        <v>3315.4144832334296</v>
      </c>
      <c r="AD1268">
        <f t="shared" si="437"/>
        <v>-616.32737948566125</v>
      </c>
      <c r="AE1268">
        <f t="shared" si="438"/>
        <v>-2815.4144832334296</v>
      </c>
      <c r="AG1268">
        <f t="shared" si="439"/>
        <v>2882.0857293120589</v>
      </c>
    </row>
    <row r="1269" spans="1:33" x14ac:dyDescent="0.2">
      <c r="A1269">
        <f>'建築限界数値データ　線間左'!A1353</f>
        <v>1792.8545174444116</v>
      </c>
      <c r="B1269">
        <f>'建築限界数値データ　線間左'!B1353</f>
        <v>3336.6645184209251</v>
      </c>
      <c r="D1269">
        <f t="shared" si="418"/>
        <v>60</v>
      </c>
      <c r="E1269">
        <f t="shared" si="419"/>
        <v>300</v>
      </c>
      <c r="F1269">
        <f t="shared" si="420"/>
        <v>-2140</v>
      </c>
      <c r="G1269">
        <f t="shared" si="421"/>
        <v>500</v>
      </c>
      <c r="I1269">
        <f t="shared" si="422"/>
        <v>5.6173268975967375E-2</v>
      </c>
      <c r="J1269">
        <f t="shared" si="423"/>
        <v>76.666666666666671</v>
      </c>
      <c r="L1269">
        <f t="shared" si="424"/>
        <v>1716.1878507777449</v>
      </c>
      <c r="M1269">
        <f t="shared" si="425"/>
        <v>3336.6645184209251</v>
      </c>
      <c r="O1269">
        <f t="shared" si="426"/>
        <v>-423.81214922225513</v>
      </c>
      <c r="P1269">
        <f t="shared" si="427"/>
        <v>3336.6645184209251</v>
      </c>
      <c r="R1269">
        <f t="shared" si="428"/>
        <v>3363.4724387628826</v>
      </c>
      <c r="S1269">
        <f t="shared" si="429"/>
        <v>-1.4444561439918193</v>
      </c>
      <c r="T1269">
        <f t="shared" si="430"/>
        <v>1.6971365095979738</v>
      </c>
      <c r="U1269">
        <f t="shared" si="431"/>
        <v>97.238759257527633</v>
      </c>
      <c r="W1269">
        <f t="shared" si="432"/>
        <v>3363.4724387628826</v>
      </c>
      <c r="X1269">
        <f t="shared" si="433"/>
        <v>1.7533097785739411</v>
      </c>
      <c r="Y1269">
        <f t="shared" si="434"/>
        <v>100.45725049130372</v>
      </c>
      <c r="AA1269">
        <f t="shared" si="435"/>
        <v>-610.4764666896416</v>
      </c>
      <c r="AB1269">
        <f t="shared" si="436"/>
        <v>3307.6071909970906</v>
      </c>
      <c r="AD1269">
        <f t="shared" si="437"/>
        <v>-610.4764666896416</v>
      </c>
      <c r="AE1269">
        <f t="shared" si="438"/>
        <v>-2807.6071909970906</v>
      </c>
      <c r="AG1269">
        <f t="shared" si="439"/>
        <v>2873.2106875967943</v>
      </c>
    </row>
    <row r="1270" spans="1:33" x14ac:dyDescent="0.2">
      <c r="A1270">
        <f>'建築限界数値データ　線間左'!A1354</f>
        <v>1798.220952411913</v>
      </c>
      <c r="B1270">
        <f>'建築限界数値データ　線間左'!B1354</f>
        <v>3328.5166126562631</v>
      </c>
      <c r="D1270">
        <f t="shared" si="418"/>
        <v>60</v>
      </c>
      <c r="E1270">
        <f t="shared" si="419"/>
        <v>300</v>
      </c>
      <c r="F1270">
        <f t="shared" si="420"/>
        <v>-2140</v>
      </c>
      <c r="G1270">
        <f t="shared" si="421"/>
        <v>500</v>
      </c>
      <c r="I1270">
        <f t="shared" si="422"/>
        <v>5.6173268975967375E-2</v>
      </c>
      <c r="J1270">
        <f t="shared" si="423"/>
        <v>76.666666666666671</v>
      </c>
      <c r="L1270">
        <f t="shared" si="424"/>
        <v>1721.5542857452463</v>
      </c>
      <c r="M1270">
        <f t="shared" si="425"/>
        <v>3328.5166126562631</v>
      </c>
      <c r="O1270">
        <f t="shared" si="426"/>
        <v>-418.44571425475374</v>
      </c>
      <c r="P1270">
        <f t="shared" si="427"/>
        <v>3328.5166126562631</v>
      </c>
      <c r="R1270">
        <f t="shared" si="428"/>
        <v>3354.7160321712622</v>
      </c>
      <c r="S1270">
        <f t="shared" si="429"/>
        <v>-1.4457370251155099</v>
      </c>
      <c r="T1270">
        <f t="shared" si="430"/>
        <v>1.6958556284742832</v>
      </c>
      <c r="U1270">
        <f t="shared" si="431"/>
        <v>97.165370175082188</v>
      </c>
      <c r="W1270">
        <f t="shared" si="432"/>
        <v>3354.7160321712622</v>
      </c>
      <c r="X1270">
        <f t="shared" si="433"/>
        <v>1.7520288974502505</v>
      </c>
      <c r="Y1270">
        <f t="shared" si="434"/>
        <v>100.38386140885828</v>
      </c>
      <c r="AA1270">
        <f t="shared" si="435"/>
        <v>-604.66104238167793</v>
      </c>
      <c r="AB1270">
        <f t="shared" si="436"/>
        <v>3299.7734286360933</v>
      </c>
      <c r="AD1270">
        <f t="shared" si="437"/>
        <v>-604.66104238167793</v>
      </c>
      <c r="AE1270">
        <f t="shared" si="438"/>
        <v>-2799.7734286360933</v>
      </c>
      <c r="AG1270">
        <f t="shared" si="439"/>
        <v>2864.3229964287902</v>
      </c>
    </row>
    <row r="1271" spans="1:33" x14ac:dyDescent="0.2">
      <c r="A1271">
        <f>'建築限界数値データ　線間左'!A1355</f>
        <v>1803.5503582297099</v>
      </c>
      <c r="B1271">
        <f>'建築限界数値データ　線間左'!B1355</f>
        <v>3320.3444387570203</v>
      </c>
      <c r="D1271">
        <f t="shared" si="418"/>
        <v>60</v>
      </c>
      <c r="E1271">
        <f t="shared" si="419"/>
        <v>300</v>
      </c>
      <c r="F1271">
        <f t="shared" si="420"/>
        <v>-2140</v>
      </c>
      <c r="G1271">
        <f t="shared" si="421"/>
        <v>500</v>
      </c>
      <c r="I1271">
        <f t="shared" si="422"/>
        <v>5.6173268975967375E-2</v>
      </c>
      <c r="J1271">
        <f t="shared" si="423"/>
        <v>76.666666666666671</v>
      </c>
      <c r="L1271">
        <f t="shared" si="424"/>
        <v>1726.8836915630432</v>
      </c>
      <c r="M1271">
        <f t="shared" si="425"/>
        <v>3320.3444387570203</v>
      </c>
      <c r="O1271">
        <f t="shared" si="426"/>
        <v>-413.11630843695684</v>
      </c>
      <c r="P1271">
        <f t="shared" si="427"/>
        <v>3320.3444387570203</v>
      </c>
      <c r="R1271">
        <f t="shared" si="428"/>
        <v>3345.9456475384131</v>
      </c>
      <c r="S1271">
        <f t="shared" si="429"/>
        <v>-1.4470127306328675</v>
      </c>
      <c r="T1271">
        <f t="shared" si="430"/>
        <v>1.6945799229569256</v>
      </c>
      <c r="U1271">
        <f t="shared" si="431"/>
        <v>97.092277633036034</v>
      </c>
      <c r="W1271">
        <f t="shared" si="432"/>
        <v>3345.9456475384131</v>
      </c>
      <c r="X1271">
        <f t="shared" si="433"/>
        <v>1.7507531919328929</v>
      </c>
      <c r="Y1271">
        <f t="shared" si="434"/>
        <v>100.31076886681213</v>
      </c>
      <c r="AA1271">
        <f t="shared" si="435"/>
        <v>-598.8812263135809</v>
      </c>
      <c r="AB1271">
        <f t="shared" si="436"/>
        <v>3291.9133574640741</v>
      </c>
      <c r="AD1271">
        <f t="shared" si="437"/>
        <v>-598.8812263135809</v>
      </c>
      <c r="AE1271">
        <f t="shared" si="438"/>
        <v>-2791.9133574640741</v>
      </c>
      <c r="AG1271">
        <f t="shared" si="439"/>
        <v>2855.4227215628121</v>
      </c>
    </row>
    <row r="1272" spans="1:33" x14ac:dyDescent="0.2">
      <c r="A1272">
        <f>'建築限界数値データ　線間左'!A1356</f>
        <v>1808.8426251541332</v>
      </c>
      <c r="B1272">
        <f>'建築限界数値データ　線間左'!B1356</f>
        <v>3312.1481650054375</v>
      </c>
      <c r="D1272">
        <f t="shared" si="418"/>
        <v>60</v>
      </c>
      <c r="E1272">
        <f t="shared" si="419"/>
        <v>300</v>
      </c>
      <c r="F1272">
        <f t="shared" si="420"/>
        <v>-2140</v>
      </c>
      <c r="G1272">
        <f t="shared" si="421"/>
        <v>500</v>
      </c>
      <c r="I1272">
        <f t="shared" si="422"/>
        <v>5.6173268975967375E-2</v>
      </c>
      <c r="J1272">
        <f t="shared" si="423"/>
        <v>76.666666666666671</v>
      </c>
      <c r="L1272">
        <f t="shared" si="424"/>
        <v>1732.1759584874665</v>
      </c>
      <c r="M1272">
        <f t="shared" si="425"/>
        <v>3312.1481650054375</v>
      </c>
      <c r="O1272">
        <f t="shared" si="426"/>
        <v>-407.82404151253354</v>
      </c>
      <c r="P1272">
        <f t="shared" si="427"/>
        <v>3312.1481650054375</v>
      </c>
      <c r="R1272">
        <f t="shared" si="428"/>
        <v>3337.1613559707453</v>
      </c>
      <c r="S1272">
        <f t="shared" si="429"/>
        <v>-1.448283211438717</v>
      </c>
      <c r="T1272">
        <f t="shared" si="430"/>
        <v>1.6933094421510761</v>
      </c>
      <c r="U1272">
        <f t="shared" si="431"/>
        <v>97.019484444908485</v>
      </c>
      <c r="W1272">
        <f t="shared" si="432"/>
        <v>3337.1613559707453</v>
      </c>
      <c r="X1272">
        <f t="shared" si="433"/>
        <v>1.7494827111270435</v>
      </c>
      <c r="Y1272">
        <f t="shared" si="434"/>
        <v>100.23797567868458</v>
      </c>
      <c r="AA1272">
        <f t="shared" si="435"/>
        <v>-593.13713750391514</v>
      </c>
      <c r="AB1272">
        <f t="shared" si="436"/>
        <v>3284.0271393364224</v>
      </c>
      <c r="AD1272">
        <f t="shared" si="437"/>
        <v>-593.13713750391514</v>
      </c>
      <c r="AE1272">
        <f t="shared" si="438"/>
        <v>-2784.0271393364224</v>
      </c>
      <c r="AG1272">
        <f t="shared" si="439"/>
        <v>2846.5099290970479</v>
      </c>
    </row>
    <row r="1273" spans="1:33" x14ac:dyDescent="0.2">
      <c r="A1273">
        <f>'建築限界数値データ　線間左'!A1357</f>
        <v>1814.0976442062802</v>
      </c>
      <c r="B1273">
        <f>'建築限界数値データ　線間左'!B1357</f>
        <v>3303.9279601800208</v>
      </c>
      <c r="D1273">
        <f t="shared" si="418"/>
        <v>60</v>
      </c>
      <c r="E1273">
        <f t="shared" si="419"/>
        <v>300</v>
      </c>
      <c r="F1273">
        <f t="shared" si="420"/>
        <v>-2140</v>
      </c>
      <c r="G1273">
        <f t="shared" si="421"/>
        <v>500</v>
      </c>
      <c r="I1273">
        <f t="shared" si="422"/>
        <v>5.6173268975967375E-2</v>
      </c>
      <c r="J1273">
        <f t="shared" si="423"/>
        <v>76.666666666666671</v>
      </c>
      <c r="L1273">
        <f t="shared" si="424"/>
        <v>1737.4309775396134</v>
      </c>
      <c r="M1273">
        <f t="shared" si="425"/>
        <v>3303.9279601800208</v>
      </c>
      <c r="O1273">
        <f t="shared" si="426"/>
        <v>-402.56902246038658</v>
      </c>
      <c r="P1273">
        <f t="shared" si="427"/>
        <v>3303.9279601800208</v>
      </c>
      <c r="R1273">
        <f t="shared" si="428"/>
        <v>3328.3632289616507</v>
      </c>
      <c r="S1273">
        <f t="shared" si="429"/>
        <v>-1.449548417843411</v>
      </c>
      <c r="T1273">
        <f t="shared" si="430"/>
        <v>1.6920442357463821</v>
      </c>
      <c r="U1273">
        <f t="shared" si="431"/>
        <v>96.946993457706597</v>
      </c>
      <c r="W1273">
        <f t="shared" si="432"/>
        <v>3328.3632289616507</v>
      </c>
      <c r="X1273">
        <f t="shared" si="433"/>
        <v>1.7482175047223494</v>
      </c>
      <c r="Y1273">
        <f t="shared" si="434"/>
        <v>100.16548469148269</v>
      </c>
      <c r="AA1273">
        <f t="shared" si="435"/>
        <v>-587.42889423554527</v>
      </c>
      <c r="AB1273">
        <f t="shared" si="436"/>
        <v>3276.1149366469472</v>
      </c>
      <c r="AD1273">
        <f t="shared" si="437"/>
        <v>-587.42889423554527</v>
      </c>
      <c r="AE1273">
        <f t="shared" si="438"/>
        <v>-2776.1149366469472</v>
      </c>
      <c r="AG1273">
        <f t="shared" si="439"/>
        <v>2837.5846854776119</v>
      </c>
    </row>
    <row r="1274" spans="1:33" x14ac:dyDescent="0.2">
      <c r="A1274">
        <f>'建築限界数値データ　線間左'!A1358</f>
        <v>1819.3153071742627</v>
      </c>
      <c r="B1274">
        <f>'建築限界数値データ　線間左'!B1358</f>
        <v>3295.6839935520693</v>
      </c>
      <c r="D1274">
        <f t="shared" si="418"/>
        <v>60</v>
      </c>
      <c r="E1274">
        <f t="shared" si="419"/>
        <v>300</v>
      </c>
      <c r="F1274">
        <f t="shared" si="420"/>
        <v>-2140</v>
      </c>
      <c r="G1274">
        <f t="shared" si="421"/>
        <v>500</v>
      </c>
      <c r="I1274">
        <f t="shared" si="422"/>
        <v>5.6173268975967375E-2</v>
      </c>
      <c r="J1274">
        <f t="shared" si="423"/>
        <v>76.666666666666671</v>
      </c>
      <c r="L1274">
        <f t="shared" si="424"/>
        <v>1742.6486405075959</v>
      </c>
      <c r="M1274">
        <f t="shared" si="425"/>
        <v>3295.6839935520693</v>
      </c>
      <c r="O1274">
        <f t="shared" si="426"/>
        <v>-397.35135949240407</v>
      </c>
      <c r="P1274">
        <f t="shared" si="427"/>
        <v>3295.6839935520693</v>
      </c>
      <c r="R1274">
        <f t="shared" si="428"/>
        <v>3319.5513383958646</v>
      </c>
      <c r="S1274">
        <f t="shared" si="429"/>
        <v>-1.4508082995642546</v>
      </c>
      <c r="T1274">
        <f t="shared" si="430"/>
        <v>1.6907843540255385</v>
      </c>
      <c r="U1274">
        <f t="shared" si="431"/>
        <v>96.874807552416584</v>
      </c>
      <c r="W1274">
        <f t="shared" si="432"/>
        <v>3319.5513383958646</v>
      </c>
      <c r="X1274">
        <f t="shared" si="433"/>
        <v>1.7469576230015058</v>
      </c>
      <c r="Y1274">
        <f t="shared" si="434"/>
        <v>100.09329878619268</v>
      </c>
      <c r="AA1274">
        <f t="shared" si="435"/>
        <v>-581.75661405319931</v>
      </c>
      <c r="AB1274">
        <f t="shared" si="436"/>
        <v>3268.1769123245354</v>
      </c>
      <c r="AD1274">
        <f t="shared" si="437"/>
        <v>-581.75661405319931</v>
      </c>
      <c r="AE1274">
        <f t="shared" si="438"/>
        <v>-2768.1769123245354</v>
      </c>
      <c r="AG1274">
        <f t="shared" si="439"/>
        <v>2828.6470575031522</v>
      </c>
    </row>
    <row r="1275" spans="1:33" x14ac:dyDescent="0.2">
      <c r="A1275">
        <f>'建築限界数値データ　線間左'!A1359</f>
        <v>1824.4955066154305</v>
      </c>
      <c r="B1275">
        <f>'建築限界数値データ　線間左'!B1359</f>
        <v>3287.4164348821869</v>
      </c>
      <c r="D1275">
        <f t="shared" si="418"/>
        <v>60</v>
      </c>
      <c r="E1275">
        <f t="shared" si="419"/>
        <v>300</v>
      </c>
      <c r="F1275">
        <f t="shared" si="420"/>
        <v>-2140</v>
      </c>
      <c r="G1275">
        <f t="shared" si="421"/>
        <v>500</v>
      </c>
      <c r="I1275">
        <f t="shared" si="422"/>
        <v>5.6173268975967375E-2</v>
      </c>
      <c r="J1275">
        <f t="shared" si="423"/>
        <v>76.666666666666671</v>
      </c>
      <c r="L1275">
        <f t="shared" si="424"/>
        <v>1747.8288399487637</v>
      </c>
      <c r="M1275">
        <f t="shared" si="425"/>
        <v>3287.4164348821869</v>
      </c>
      <c r="O1275">
        <f t="shared" si="426"/>
        <v>-392.17116005123626</v>
      </c>
      <c r="P1275">
        <f t="shared" si="427"/>
        <v>3287.4164348821869</v>
      </c>
      <c r="R1275">
        <f t="shared" si="428"/>
        <v>3310.7257565539071</v>
      </c>
      <c r="S1275">
        <f t="shared" si="429"/>
        <v>-1.4520628057167817</v>
      </c>
      <c r="T1275">
        <f t="shared" si="430"/>
        <v>1.6895298478730114</v>
      </c>
      <c r="U1275">
        <f t="shared" si="431"/>
        <v>96.802929644503578</v>
      </c>
      <c r="W1275">
        <f t="shared" si="432"/>
        <v>3310.7257565539071</v>
      </c>
      <c r="X1275">
        <f t="shared" si="433"/>
        <v>1.7457031168489787</v>
      </c>
      <c r="Y1275">
        <f t="shared" si="434"/>
        <v>100.02142087827967</v>
      </c>
      <c r="AA1275">
        <f t="shared" si="435"/>
        <v>-576.1204137610506</v>
      </c>
      <c r="AB1275">
        <f t="shared" si="436"/>
        <v>3260.213229829797</v>
      </c>
      <c r="AD1275">
        <f t="shared" si="437"/>
        <v>-576.1204137610506</v>
      </c>
      <c r="AE1275">
        <f t="shared" si="438"/>
        <v>-2760.213229829797</v>
      </c>
      <c r="AG1275">
        <f t="shared" si="439"/>
        <v>2819.6971123295571</v>
      </c>
    </row>
    <row r="1276" spans="1:33" x14ac:dyDescent="0.2">
      <c r="A1276">
        <f>'建築限界数値データ　線間左'!A1360</f>
        <v>1829.6381358585877</v>
      </c>
      <c r="B1276">
        <f>'建築限界数値データ　線間左'!B1360</f>
        <v>3279.1254544167855</v>
      </c>
      <c r="D1276">
        <f t="shared" si="418"/>
        <v>60</v>
      </c>
      <c r="E1276">
        <f t="shared" si="419"/>
        <v>300</v>
      </c>
      <c r="F1276">
        <f t="shared" si="420"/>
        <v>-2140</v>
      </c>
      <c r="G1276">
        <f t="shared" si="421"/>
        <v>500</v>
      </c>
      <c r="I1276">
        <f t="shared" si="422"/>
        <v>5.6173268975967375E-2</v>
      </c>
      <c r="J1276">
        <f t="shared" si="423"/>
        <v>76.666666666666671</v>
      </c>
      <c r="L1276">
        <f t="shared" si="424"/>
        <v>1752.971469191921</v>
      </c>
      <c r="M1276">
        <f t="shared" si="425"/>
        <v>3279.1254544167855</v>
      </c>
      <c r="O1276">
        <f t="shared" si="426"/>
        <v>-387.02853080807904</v>
      </c>
      <c r="P1276">
        <f t="shared" si="427"/>
        <v>3279.1254544167855</v>
      </c>
      <c r="R1276">
        <f t="shared" si="428"/>
        <v>3301.8865561166017</v>
      </c>
      <c r="S1276">
        <f t="shared" si="429"/>
        <v>-1.453311884805885</v>
      </c>
      <c r="T1276">
        <f t="shared" si="430"/>
        <v>1.6882807687839081</v>
      </c>
      <c r="U1276">
        <f t="shared" si="431"/>
        <v>96.731362684419921</v>
      </c>
      <c r="W1276">
        <f t="shared" si="432"/>
        <v>3301.8865561166017</v>
      </c>
      <c r="X1276">
        <f t="shared" si="433"/>
        <v>1.7444540377598754</v>
      </c>
      <c r="Y1276">
        <f t="shared" si="434"/>
        <v>99.949853918196013</v>
      </c>
      <c r="AA1276">
        <f t="shared" si="435"/>
        <v>-570.52040942031169</v>
      </c>
      <c r="AB1276">
        <f t="shared" si="436"/>
        <v>3252.2240531516941</v>
      </c>
      <c r="AD1276">
        <f t="shared" si="437"/>
        <v>-570.52040942031169</v>
      </c>
      <c r="AE1276">
        <f t="shared" si="438"/>
        <v>-2752.2240531516941</v>
      </c>
      <c r="AG1276">
        <f t="shared" si="439"/>
        <v>2810.7349174747624</v>
      </c>
    </row>
    <row r="1277" spans="1:33" x14ac:dyDescent="0.2">
      <c r="A1277">
        <f>'建築限界数値データ　線間左'!A1361</f>
        <v>1834.7430890061864</v>
      </c>
      <c r="B1277">
        <f>'建築限界数値データ　線間左'!B1361</f>
        <v>3270.8112228845848</v>
      </c>
      <c r="D1277">
        <f t="shared" si="418"/>
        <v>60</v>
      </c>
      <c r="E1277">
        <f t="shared" si="419"/>
        <v>300</v>
      </c>
      <c r="F1277">
        <f t="shared" si="420"/>
        <v>-2140</v>
      </c>
      <c r="G1277">
        <f t="shared" si="421"/>
        <v>500</v>
      </c>
      <c r="I1277">
        <f t="shared" si="422"/>
        <v>5.6173268975967375E-2</v>
      </c>
      <c r="J1277">
        <f t="shared" si="423"/>
        <v>76.666666666666671</v>
      </c>
      <c r="L1277">
        <f t="shared" si="424"/>
        <v>1758.0764223395197</v>
      </c>
      <c r="M1277">
        <f t="shared" si="425"/>
        <v>3270.8112228845848</v>
      </c>
      <c r="O1277">
        <f t="shared" si="426"/>
        <v>-381.9235776604803</v>
      </c>
      <c r="P1277">
        <f t="shared" si="427"/>
        <v>3270.8112228845848</v>
      </c>
      <c r="R1277">
        <f t="shared" si="428"/>
        <v>3293.0338101696943</v>
      </c>
      <c r="S1277">
        <f t="shared" si="429"/>
        <v>-1.4545554847167939</v>
      </c>
      <c r="T1277">
        <f t="shared" si="430"/>
        <v>1.6870371688729993</v>
      </c>
      <c r="U1277">
        <f t="shared" si="431"/>
        <v>96.660109658121996</v>
      </c>
      <c r="W1277">
        <f t="shared" si="432"/>
        <v>3293.0338101696943</v>
      </c>
      <c r="X1277">
        <f t="shared" si="433"/>
        <v>1.7432104378489666</v>
      </c>
      <c r="Y1277">
        <f t="shared" si="434"/>
        <v>99.878600891898088</v>
      </c>
      <c r="AA1277">
        <f t="shared" si="435"/>
        <v>-564.9567163468455</v>
      </c>
      <c r="AB1277">
        <f t="shared" si="436"/>
        <v>3244.2095468041712</v>
      </c>
      <c r="AD1277">
        <f t="shared" si="437"/>
        <v>-564.9567163468455</v>
      </c>
      <c r="AE1277">
        <f t="shared" si="438"/>
        <v>-2744.2095468041712</v>
      </c>
      <c r="AG1277">
        <f t="shared" si="439"/>
        <v>2801.7605408236736</v>
      </c>
    </row>
    <row r="1278" spans="1:33" x14ac:dyDescent="0.2">
      <c r="A1278">
        <f>'建築限界数値データ　線間左'!A1362</f>
        <v>1839.8102609365101</v>
      </c>
      <c r="B1278">
        <f>'建築限界数値データ　線間左'!B1362</f>
        <v>3262.4739114930881</v>
      </c>
      <c r="D1278">
        <f t="shared" si="418"/>
        <v>60</v>
      </c>
      <c r="E1278">
        <f t="shared" si="419"/>
        <v>300</v>
      </c>
      <c r="F1278">
        <f t="shared" si="420"/>
        <v>-2140</v>
      </c>
      <c r="G1278">
        <f t="shared" si="421"/>
        <v>500</v>
      </c>
      <c r="I1278">
        <f t="shared" si="422"/>
        <v>5.6173268975967375E-2</v>
      </c>
      <c r="J1278">
        <f t="shared" si="423"/>
        <v>76.666666666666671</v>
      </c>
      <c r="L1278">
        <f t="shared" si="424"/>
        <v>1763.1435942698433</v>
      </c>
      <c r="M1278">
        <f t="shared" si="425"/>
        <v>3262.4739114930881</v>
      </c>
      <c r="O1278">
        <f t="shared" si="426"/>
        <v>-376.85640573015667</v>
      </c>
      <c r="P1278">
        <f t="shared" si="427"/>
        <v>3262.4739114930881</v>
      </c>
      <c r="R1278">
        <f t="shared" si="428"/>
        <v>3284.1675922085437</v>
      </c>
      <c r="S1278">
        <f t="shared" si="429"/>
        <v>-1.4557935527058987</v>
      </c>
      <c r="T1278">
        <f t="shared" si="430"/>
        <v>1.6857991008838944</v>
      </c>
      <c r="U1278">
        <f t="shared" si="431"/>
        <v>96.589173587596036</v>
      </c>
      <c r="W1278">
        <f t="shared" si="432"/>
        <v>3284.1675922085437</v>
      </c>
      <c r="X1278">
        <f t="shared" si="433"/>
        <v>1.7419723698598617</v>
      </c>
      <c r="Y1278">
        <f t="shared" si="434"/>
        <v>99.807664821372128</v>
      </c>
      <c r="AA1278">
        <f t="shared" si="435"/>
        <v>-559.42944910878759</v>
      </c>
      <c r="AB1278">
        <f t="shared" si="436"/>
        <v>3236.1698758227608</v>
      </c>
      <c r="AD1278">
        <f t="shared" si="437"/>
        <v>-559.42944910878759</v>
      </c>
      <c r="AE1278">
        <f t="shared" si="438"/>
        <v>-2736.1698758227608</v>
      </c>
      <c r="AG1278">
        <f t="shared" si="439"/>
        <v>2792.7740506331879</v>
      </c>
    </row>
    <row r="1279" spans="1:33" x14ac:dyDescent="0.2">
      <c r="A1279">
        <f>'建築限界数値データ　線間左'!A1363</f>
        <v>1844.8395473058358</v>
      </c>
      <c r="B1279">
        <f>'建築限界数値データ　線間左'!B1363</f>
        <v>3254.1136919250657</v>
      </c>
      <c r="D1279">
        <f t="shared" si="418"/>
        <v>60</v>
      </c>
      <c r="E1279">
        <f t="shared" si="419"/>
        <v>300</v>
      </c>
      <c r="F1279">
        <f t="shared" si="420"/>
        <v>-2140</v>
      </c>
      <c r="G1279">
        <f t="shared" si="421"/>
        <v>500</v>
      </c>
      <c r="I1279">
        <f t="shared" si="422"/>
        <v>5.6173268975967375E-2</v>
      </c>
      <c r="J1279">
        <f t="shared" si="423"/>
        <v>76.666666666666671</v>
      </c>
      <c r="L1279">
        <f t="shared" si="424"/>
        <v>1768.1728806391691</v>
      </c>
      <c r="M1279">
        <f t="shared" si="425"/>
        <v>3254.1136919250657</v>
      </c>
      <c r="O1279">
        <f t="shared" si="426"/>
        <v>-371.82711936083092</v>
      </c>
      <c r="P1279">
        <f t="shared" si="427"/>
        <v>3254.1136919250657</v>
      </c>
      <c r="R1279">
        <f t="shared" si="428"/>
        <v>3275.2879761429153</v>
      </c>
      <c r="S1279">
        <f t="shared" si="429"/>
        <v>-1.4570260353914168</v>
      </c>
      <c r="T1279">
        <f t="shared" si="430"/>
        <v>1.6845666181983763</v>
      </c>
      <c r="U1279">
        <f t="shared" si="431"/>
        <v>96.518557531392901</v>
      </c>
      <c r="W1279">
        <f t="shared" si="432"/>
        <v>3275.2879761429153</v>
      </c>
      <c r="X1279">
        <f t="shared" si="433"/>
        <v>1.7407398871743436</v>
      </c>
      <c r="Y1279">
        <f t="shared" si="434"/>
        <v>99.737048765168993</v>
      </c>
      <c r="AA1279">
        <f t="shared" si="435"/>
        <v>-553.93872152419056</v>
      </c>
      <c r="AB1279">
        <f t="shared" si="436"/>
        <v>3228.105205761191</v>
      </c>
      <c r="AD1279">
        <f t="shared" si="437"/>
        <v>-553.93872152419056</v>
      </c>
      <c r="AE1279">
        <f t="shared" si="438"/>
        <v>-2728.105205761191</v>
      </c>
      <c r="AG1279">
        <f t="shared" si="439"/>
        <v>2783.7755155373366</v>
      </c>
    </row>
    <row r="1280" spans="1:33" x14ac:dyDescent="0.2">
      <c r="A1280">
        <f>'建築限界数値データ　線間左'!A1364</f>
        <v>1849.8308445505847</v>
      </c>
      <c r="B1280">
        <f>'建築限界数値データ　線間左'!B1364</f>
        <v>3245.7307363350128</v>
      </c>
      <c r="D1280">
        <f t="shared" si="418"/>
        <v>60</v>
      </c>
      <c r="E1280">
        <f t="shared" si="419"/>
        <v>300</v>
      </c>
      <c r="F1280">
        <f t="shared" si="420"/>
        <v>-2140</v>
      </c>
      <c r="G1280">
        <f t="shared" si="421"/>
        <v>500</v>
      </c>
      <c r="I1280">
        <f t="shared" si="422"/>
        <v>5.6173268975967375E-2</v>
      </c>
      <c r="J1280">
        <f t="shared" si="423"/>
        <v>76.666666666666671</v>
      </c>
      <c r="L1280">
        <f t="shared" si="424"/>
        <v>1773.164177883918</v>
      </c>
      <c r="M1280">
        <f t="shared" si="425"/>
        <v>3245.7307363350128</v>
      </c>
      <c r="O1280">
        <f t="shared" si="426"/>
        <v>-366.835822116082</v>
      </c>
      <c r="P1280">
        <f t="shared" si="427"/>
        <v>3245.7307363350128</v>
      </c>
      <c r="R1280">
        <f t="shared" si="428"/>
        <v>3266.3950363018566</v>
      </c>
      <c r="S1280">
        <f t="shared" si="429"/>
        <v>-1.4582528787438993</v>
      </c>
      <c r="T1280">
        <f t="shared" si="430"/>
        <v>1.6833397748458938</v>
      </c>
      <c r="U1280">
        <f t="shared" si="431"/>
        <v>96.44826458517197</v>
      </c>
      <c r="W1280">
        <f t="shared" si="432"/>
        <v>3266.3950363018566</v>
      </c>
      <c r="X1280">
        <f t="shared" si="433"/>
        <v>1.7395130438218611</v>
      </c>
      <c r="Y1280">
        <f t="shared" si="434"/>
        <v>99.666755818948062</v>
      </c>
      <c r="AA1280">
        <f t="shared" si="435"/>
        <v>-548.484646658678</v>
      </c>
      <c r="AB1280">
        <f t="shared" si="436"/>
        <v>3220.0157026879715</v>
      </c>
      <c r="AD1280">
        <f t="shared" si="437"/>
        <v>-548.484646658678</v>
      </c>
      <c r="AE1280">
        <f t="shared" si="438"/>
        <v>-2720.0157026879715</v>
      </c>
      <c r="AG1280">
        <f t="shared" si="439"/>
        <v>2774.7650045525356</v>
      </c>
    </row>
    <row r="1281" spans="1:33" x14ac:dyDescent="0.2">
      <c r="A1281">
        <f>'建築限界数値データ　線間左'!A1365</f>
        <v>1854.7840498894539</v>
      </c>
      <c r="B1281">
        <f>'建築限界数値データ　線間左'!B1365</f>
        <v>3237.3252173456094</v>
      </c>
      <c r="D1281">
        <f t="shared" si="418"/>
        <v>60</v>
      </c>
      <c r="E1281">
        <f t="shared" si="419"/>
        <v>300</v>
      </c>
      <c r="F1281">
        <f t="shared" si="420"/>
        <v>-2140</v>
      </c>
      <c r="G1281">
        <f t="shared" si="421"/>
        <v>500</v>
      </c>
      <c r="I1281">
        <f t="shared" si="422"/>
        <v>5.6173268975967375E-2</v>
      </c>
      <c r="J1281">
        <f t="shared" si="423"/>
        <v>76.666666666666671</v>
      </c>
      <c r="L1281">
        <f t="shared" si="424"/>
        <v>1778.1173832227871</v>
      </c>
      <c r="M1281">
        <f t="shared" si="425"/>
        <v>3237.3252173456094</v>
      </c>
      <c r="O1281">
        <f t="shared" si="426"/>
        <v>-361.88261677721289</v>
      </c>
      <c r="P1281">
        <f t="shared" si="427"/>
        <v>3237.3252173456094</v>
      </c>
      <c r="R1281">
        <f t="shared" si="428"/>
        <v>3257.4888474386707</v>
      </c>
      <c r="S1281">
        <f t="shared" si="429"/>
        <v>-1.4594740280765734</v>
      </c>
      <c r="T1281">
        <f t="shared" si="430"/>
        <v>1.6821186255132197</v>
      </c>
      <c r="U1281">
        <f t="shared" si="431"/>
        <v>96.378297882254529</v>
      </c>
      <c r="W1281">
        <f t="shared" si="432"/>
        <v>3257.4888474386707</v>
      </c>
      <c r="X1281">
        <f t="shared" si="433"/>
        <v>1.738291894489187</v>
      </c>
      <c r="Y1281">
        <f t="shared" si="434"/>
        <v>99.596789116030607</v>
      </c>
      <c r="AA1281">
        <f t="shared" si="435"/>
        <v>-543.0673368231179</v>
      </c>
      <c r="AB1281">
        <f t="shared" si="436"/>
        <v>3211.9015331829783</v>
      </c>
      <c r="AD1281">
        <f t="shared" si="437"/>
        <v>-543.0673368231179</v>
      </c>
      <c r="AE1281">
        <f t="shared" si="438"/>
        <v>-2711.9015331829783</v>
      </c>
      <c r="AG1281">
        <f t="shared" si="439"/>
        <v>2765.7425870829597</v>
      </c>
    </row>
    <row r="1282" spans="1:33" x14ac:dyDescent="0.2">
      <c r="A1282">
        <f>'建築限界数値データ　線間左'!A1366</f>
        <v>1859.6990613255321</v>
      </c>
      <c r="B1282">
        <f>'建築限界数値データ　線間左'!B1366</f>
        <v>3228.8973080441601</v>
      </c>
      <c r="D1282">
        <f t="shared" si="418"/>
        <v>60</v>
      </c>
      <c r="E1282">
        <f t="shared" si="419"/>
        <v>300</v>
      </c>
      <c r="F1282">
        <f t="shared" si="420"/>
        <v>-2140</v>
      </c>
      <c r="G1282">
        <f t="shared" si="421"/>
        <v>500</v>
      </c>
      <c r="I1282">
        <f t="shared" si="422"/>
        <v>5.6173268975967375E-2</v>
      </c>
      <c r="J1282">
        <f t="shared" si="423"/>
        <v>76.666666666666671</v>
      </c>
      <c r="L1282">
        <f t="shared" si="424"/>
        <v>1783.0323946588653</v>
      </c>
      <c r="M1282">
        <f t="shared" si="425"/>
        <v>3228.8973080441601</v>
      </c>
      <c r="O1282">
        <f t="shared" si="426"/>
        <v>-356.96760534113469</v>
      </c>
      <c r="P1282">
        <f t="shared" si="427"/>
        <v>3228.8973080441601</v>
      </c>
      <c r="R1282">
        <f t="shared" si="428"/>
        <v>3248.5694847359828</v>
      </c>
      <c r="S1282">
        <f t="shared" si="429"/>
        <v>-1.4606894280355203</v>
      </c>
      <c r="T1282">
        <f t="shared" si="430"/>
        <v>1.6809032255542729</v>
      </c>
      <c r="U1282">
        <f t="shared" si="431"/>
        <v>96.308660594186492</v>
      </c>
      <c r="W1282">
        <f t="shared" si="432"/>
        <v>3248.5694847359828</v>
      </c>
      <c r="X1282">
        <f t="shared" si="433"/>
        <v>1.7370764945302402</v>
      </c>
      <c r="Y1282">
        <f t="shared" si="434"/>
        <v>99.527151827962584</v>
      </c>
      <c r="AA1282">
        <f t="shared" si="435"/>
        <v>-537.68690357130743</v>
      </c>
      <c r="AB1282">
        <f t="shared" si="436"/>
        <v>3203.7628643340176</v>
      </c>
      <c r="AD1282">
        <f t="shared" si="437"/>
        <v>-537.68690357130743</v>
      </c>
      <c r="AE1282">
        <f t="shared" si="438"/>
        <v>-2703.7628643340176</v>
      </c>
      <c r="AG1282">
        <f t="shared" si="439"/>
        <v>2756.7083329260263</v>
      </c>
    </row>
    <row r="1283" spans="1:33" x14ac:dyDescent="0.2">
      <c r="A1283">
        <f>'建築限界数値データ　線間左'!A1367</f>
        <v>1864.5757776484013</v>
      </c>
      <c r="B1283">
        <f>'建築限界数値データ　線間左'!B1367</f>
        <v>3220.447181979036</v>
      </c>
      <c r="D1283">
        <f t="shared" ref="D1283:D1346" si="440">D1282</f>
        <v>60</v>
      </c>
      <c r="E1283">
        <f t="shared" ref="E1283:E1346" si="441">E1282</f>
        <v>300</v>
      </c>
      <c r="F1283">
        <f t="shared" ref="F1283:F1346" si="442">F1282</f>
        <v>-2140</v>
      </c>
      <c r="G1283">
        <f t="shared" ref="G1283:G1346" si="443">G1282</f>
        <v>500</v>
      </c>
      <c r="I1283">
        <f t="shared" ref="I1283:I1346" si="444">I1282</f>
        <v>5.6173268975967375E-2</v>
      </c>
      <c r="J1283">
        <f t="shared" ref="J1283:J1346" si="445">J1282</f>
        <v>76.666666666666671</v>
      </c>
      <c r="L1283">
        <f t="shared" ref="L1283:L1346" si="446">A1283-J1283</f>
        <v>1787.9091109817346</v>
      </c>
      <c r="M1283">
        <f t="shared" ref="M1283:M1346" si="447">B1283</f>
        <v>3220.447181979036</v>
      </c>
      <c r="O1283">
        <f t="shared" ref="O1283:O1346" si="448">L1283+F1283</f>
        <v>-352.09088901826544</v>
      </c>
      <c r="P1283">
        <f t="shared" ref="P1283:P1346" si="449">M1283</f>
        <v>3220.447181979036</v>
      </c>
      <c r="R1283">
        <f t="shared" ref="R1283:R1346" si="450">SQRT(O1283^2+P1283^2)</f>
        <v>3239.6370238109066</v>
      </c>
      <c r="S1283">
        <f t="shared" ref="S1283:S1346" si="451">IF(AND(O1283=0,P1283=0),0,IF(O1283=0,PI()/2,ATAN(P1283/O1283)))</f>
        <v>-1.4618990225896806</v>
      </c>
      <c r="T1283">
        <f t="shared" ref="T1283:T1346" si="452">IF(AND(O1283&gt;=0,P1283&gt;=0),S1283,IF(AND(O1283&lt;0,P1283&gt;=0),S1283+PI(),IF(AND(O1283&lt;0,P1283&lt;0),S1283+PI(),S1283+2*PI())))</f>
        <v>1.6796936310001125</v>
      </c>
      <c r="U1283">
        <f t="shared" ref="U1283:U1346" si="453">T1283*180/PI()</f>
        <v>96.239355931311096</v>
      </c>
      <c r="W1283">
        <f t="shared" ref="W1283:W1346" si="454">R1283</f>
        <v>3239.6370238109066</v>
      </c>
      <c r="X1283">
        <f t="shared" ref="X1283:X1346" si="455">IF(T1283+I1283&gt;=2*PI(),MOD(T1283+I1283,2*PI()),T1283+I1283)</f>
        <v>1.7358668999760798</v>
      </c>
      <c r="Y1283">
        <f t="shared" ref="Y1283:Y1346" si="456">X1283*180/PI()</f>
        <v>99.457847165087202</v>
      </c>
      <c r="AA1283">
        <f t="shared" ref="AA1283:AA1346" si="457">W1283*COS(X1283)</f>
        <v>-532.34345769767856</v>
      </c>
      <c r="AB1283">
        <f t="shared" ref="AB1283:AB1346" si="458">W1283*SIN(X1283)</f>
        <v>3195.5998637333914</v>
      </c>
      <c r="AD1283">
        <f t="shared" ref="AD1283:AD1346" si="459">AA1283</f>
        <v>-532.34345769767856</v>
      </c>
      <c r="AE1283">
        <f t="shared" ref="AE1283:AE1346" si="460">G1283-AB1283</f>
        <v>-2695.5998637333914</v>
      </c>
      <c r="AG1283">
        <f t="shared" ref="AG1283:AG1346" si="461">SQRT(AD1283^2+AE1283^2)</f>
        <v>2747.6623122780206</v>
      </c>
    </row>
    <row r="1284" spans="1:33" x14ac:dyDescent="0.2">
      <c r="A1284">
        <f>'建築限界数値データ　線間左'!A1368</f>
        <v>1869.4140984362209</v>
      </c>
      <c r="B1284">
        <f>'建築限界数値データ　線間左'!B1368</f>
        <v>3211.9750131560968</v>
      </c>
      <c r="D1284">
        <f t="shared" si="440"/>
        <v>60</v>
      </c>
      <c r="E1284">
        <f t="shared" si="441"/>
        <v>300</v>
      </c>
      <c r="F1284">
        <f t="shared" si="442"/>
        <v>-2140</v>
      </c>
      <c r="G1284">
        <f t="shared" si="443"/>
        <v>500</v>
      </c>
      <c r="I1284">
        <f t="shared" si="444"/>
        <v>5.6173268975967375E-2</v>
      </c>
      <c r="J1284">
        <f t="shared" si="445"/>
        <v>76.666666666666671</v>
      </c>
      <c r="L1284">
        <f t="shared" si="446"/>
        <v>1792.7474317695542</v>
      </c>
      <c r="M1284">
        <f t="shared" si="447"/>
        <v>3211.9750131560968</v>
      </c>
      <c r="O1284">
        <f t="shared" si="448"/>
        <v>-347.25256823044583</v>
      </c>
      <c r="P1284">
        <f t="shared" si="449"/>
        <v>3211.9750131560968</v>
      </c>
      <c r="R1284">
        <f t="shared" si="450"/>
        <v>3230.6915407203064</v>
      </c>
      <c r="S1284">
        <f t="shared" si="451"/>
        <v>-1.4631027550206901</v>
      </c>
      <c r="T1284">
        <f t="shared" si="452"/>
        <v>1.678489898569103</v>
      </c>
      <c r="U1284">
        <f t="shared" si="453"/>
        <v>96.170387143351235</v>
      </c>
      <c r="W1284">
        <f t="shared" si="454"/>
        <v>3230.6915407203064</v>
      </c>
      <c r="X1284">
        <f t="shared" si="455"/>
        <v>1.7346631675450703</v>
      </c>
      <c r="Y1284">
        <f t="shared" si="456"/>
        <v>99.388878377127327</v>
      </c>
      <c r="AA1284">
        <f t="shared" si="457"/>
        <v>-527.03710923501421</v>
      </c>
      <c r="AB1284">
        <f t="shared" si="458"/>
        <v>3187.4126994744415</v>
      </c>
      <c r="AD1284">
        <f t="shared" si="459"/>
        <v>-527.03710923501421</v>
      </c>
      <c r="AE1284">
        <f t="shared" si="460"/>
        <v>-2687.4126994744415</v>
      </c>
      <c r="AG1284">
        <f t="shared" si="461"/>
        <v>2738.6045957398278</v>
      </c>
    </row>
    <row r="1285" spans="1:33" x14ac:dyDescent="0.2">
      <c r="A1285">
        <f>'建築限界数値データ　線間左'!A1369</f>
        <v>1874.2139240577942</v>
      </c>
      <c r="B1285">
        <f>'建築限界数値データ　線間左'!B1369</f>
        <v>3203.4809760351086</v>
      </c>
      <c r="D1285">
        <f t="shared" si="440"/>
        <v>60</v>
      </c>
      <c r="E1285">
        <f t="shared" si="441"/>
        <v>300</v>
      </c>
      <c r="F1285">
        <f t="shared" si="442"/>
        <v>-2140</v>
      </c>
      <c r="G1285">
        <f t="shared" si="443"/>
        <v>500</v>
      </c>
      <c r="I1285">
        <f t="shared" si="444"/>
        <v>5.6173268975967375E-2</v>
      </c>
      <c r="J1285">
        <f t="shared" si="445"/>
        <v>76.666666666666671</v>
      </c>
      <c r="L1285">
        <f t="shared" si="446"/>
        <v>1797.5472573911275</v>
      </c>
      <c r="M1285">
        <f t="shared" si="447"/>
        <v>3203.4809760351086</v>
      </c>
      <c r="O1285">
        <f t="shared" si="448"/>
        <v>-342.45274260887254</v>
      </c>
      <c r="P1285">
        <f t="shared" si="449"/>
        <v>3203.4809760351086</v>
      </c>
      <c r="R1285">
        <f t="shared" si="450"/>
        <v>3221.7331119661653</v>
      </c>
      <c r="S1285">
        <f t="shared" si="451"/>
        <v>-1.4643005679125354</v>
      </c>
      <c r="T1285">
        <f t="shared" si="452"/>
        <v>1.6772920856772577</v>
      </c>
      <c r="U1285">
        <f t="shared" si="453"/>
        <v>96.101757520002153</v>
      </c>
      <c r="W1285">
        <f t="shared" si="454"/>
        <v>3221.7331119661653</v>
      </c>
      <c r="X1285">
        <f t="shared" si="455"/>
        <v>1.733465354653225</v>
      </c>
      <c r="Y1285">
        <f t="shared" si="456"/>
        <v>99.320248753778245</v>
      </c>
      <c r="AA1285">
        <f t="shared" si="457"/>
        <v>-521.7679674521861</v>
      </c>
      <c r="AB1285">
        <f t="shared" si="458"/>
        <v>3179.201540148093</v>
      </c>
      <c r="AD1285">
        <f t="shared" si="459"/>
        <v>-521.7679674521861</v>
      </c>
      <c r="AE1285">
        <f t="shared" si="460"/>
        <v>-2679.201540148093</v>
      </c>
      <c r="AG1285">
        <f t="shared" si="461"/>
        <v>2729.5352543228123</v>
      </c>
    </row>
    <row r="1286" spans="1:33" x14ac:dyDescent="0.2">
      <c r="A1286">
        <f>'建築限界数値データ　線間左'!A1370</f>
        <v>1878.9751556746212</v>
      </c>
      <c r="B1286">
        <f>'建築限界数値データ　線間左'!B1370</f>
        <v>3194.965245526153</v>
      </c>
      <c r="D1286">
        <f t="shared" si="440"/>
        <v>60</v>
      </c>
      <c r="E1286">
        <f t="shared" si="441"/>
        <v>300</v>
      </c>
      <c r="F1286">
        <f t="shared" si="442"/>
        <v>-2140</v>
      </c>
      <c r="G1286">
        <f t="shared" si="443"/>
        <v>500</v>
      </c>
      <c r="I1286">
        <f t="shared" si="444"/>
        <v>5.6173268975967375E-2</v>
      </c>
      <c r="J1286">
        <f t="shared" si="445"/>
        <v>76.666666666666671</v>
      </c>
      <c r="L1286">
        <f t="shared" si="446"/>
        <v>1802.3084890079544</v>
      </c>
      <c r="M1286">
        <f t="shared" si="447"/>
        <v>3194.965245526153</v>
      </c>
      <c r="O1286">
        <f t="shared" si="448"/>
        <v>-337.69151099204555</v>
      </c>
      <c r="P1286">
        <f t="shared" si="449"/>
        <v>3194.965245526153</v>
      </c>
      <c r="R1286">
        <f t="shared" si="450"/>
        <v>3212.7618145010506</v>
      </c>
      <c r="S1286">
        <f t="shared" si="451"/>
        <v>-1.4654924031410343</v>
      </c>
      <c r="T1286">
        <f t="shared" si="452"/>
        <v>1.6761002504487588</v>
      </c>
      <c r="U1286">
        <f t="shared" si="453"/>
        <v>96.033470391534138</v>
      </c>
      <c r="W1286">
        <f t="shared" si="454"/>
        <v>3212.7618145010506</v>
      </c>
      <c r="X1286">
        <f t="shared" si="455"/>
        <v>1.7322735194247261</v>
      </c>
      <c r="Y1286">
        <f t="shared" si="456"/>
        <v>99.25196162531023</v>
      </c>
      <c r="AA1286">
        <f t="shared" si="457"/>
        <v>-516.53614085189918</v>
      </c>
      <c r="AB1286">
        <f t="shared" si="458"/>
        <v>3170.9665548393773</v>
      </c>
      <c r="AD1286">
        <f t="shared" si="459"/>
        <v>-516.53614085189918</v>
      </c>
      <c r="AE1286">
        <f t="shared" si="460"/>
        <v>-2670.9665548393773</v>
      </c>
      <c r="AG1286">
        <f t="shared" si="461"/>
        <v>2720.4543594548145</v>
      </c>
    </row>
    <row r="1287" spans="1:33" x14ac:dyDescent="0.2">
      <c r="A1287">
        <f>'建築限界数値データ　線間左'!A1371</f>
        <v>1883.6976952429338</v>
      </c>
      <c r="B1287">
        <f>'建築限界数値データ　線間左'!B1371</f>
        <v>3186.4279969860227</v>
      </c>
      <c r="D1287">
        <f t="shared" si="440"/>
        <v>60</v>
      </c>
      <c r="E1287">
        <f t="shared" si="441"/>
        <v>300</v>
      </c>
      <c r="F1287">
        <f t="shared" si="442"/>
        <v>-2140</v>
      </c>
      <c r="G1287">
        <f t="shared" si="443"/>
        <v>500</v>
      </c>
      <c r="I1287">
        <f t="shared" si="444"/>
        <v>5.6173268975967375E-2</v>
      </c>
      <c r="J1287">
        <f t="shared" si="445"/>
        <v>76.666666666666671</v>
      </c>
      <c r="L1287">
        <f t="shared" si="446"/>
        <v>1807.0310285762671</v>
      </c>
      <c r="M1287">
        <f t="shared" si="447"/>
        <v>3186.4279969860227</v>
      </c>
      <c r="O1287">
        <f t="shared" si="448"/>
        <v>-332.96897142373291</v>
      </c>
      <c r="P1287">
        <f t="shared" si="449"/>
        <v>3186.4279969860227</v>
      </c>
      <c r="R1287">
        <f t="shared" si="450"/>
        <v>3203.7777257336902</v>
      </c>
      <c r="S1287">
        <f t="shared" si="451"/>
        <v>-1.4666782018631295</v>
      </c>
      <c r="T1287">
        <f t="shared" si="452"/>
        <v>1.6749144517266636</v>
      </c>
      <c r="U1287">
        <f t="shared" si="453"/>
        <v>95.965529129406093</v>
      </c>
      <c r="W1287">
        <f t="shared" si="454"/>
        <v>3203.7777257336902</v>
      </c>
      <c r="X1287">
        <f t="shared" si="455"/>
        <v>1.7310877207026309</v>
      </c>
      <c r="Y1287">
        <f t="shared" si="456"/>
        <v>99.184020363182185</v>
      </c>
      <c r="AA1287">
        <f t="shared" si="457"/>
        <v>-511.34173716846243</v>
      </c>
      <c r="AB1287">
        <f t="shared" si="458"/>
        <v>3162.7079131239539</v>
      </c>
      <c r="AD1287">
        <f t="shared" si="459"/>
        <v>-511.34173716846243</v>
      </c>
      <c r="AE1287">
        <f t="shared" si="460"/>
        <v>-2662.7079131239539</v>
      </c>
      <c r="AG1287">
        <f t="shared" si="461"/>
        <v>2711.3619829862969</v>
      </c>
    </row>
    <row r="1288" spans="1:33" x14ac:dyDescent="0.2">
      <c r="A1288">
        <f>'建築限界数値データ　線間左'!A1372</f>
        <v>1888.3814455157144</v>
      </c>
      <c r="B1288">
        <f>'建築限界数値データ　線間左'!B1372</f>
        <v>3177.8694062146133</v>
      </c>
      <c r="D1288">
        <f t="shared" si="440"/>
        <v>60</v>
      </c>
      <c r="E1288">
        <f t="shared" si="441"/>
        <v>300</v>
      </c>
      <c r="F1288">
        <f t="shared" si="442"/>
        <v>-2140</v>
      </c>
      <c r="G1288">
        <f t="shared" si="443"/>
        <v>500</v>
      </c>
      <c r="I1288">
        <f t="shared" si="444"/>
        <v>5.6173268975967375E-2</v>
      </c>
      <c r="J1288">
        <f t="shared" si="445"/>
        <v>76.666666666666671</v>
      </c>
      <c r="L1288">
        <f t="shared" si="446"/>
        <v>1811.7147788490477</v>
      </c>
      <c r="M1288">
        <f t="shared" si="447"/>
        <v>3177.8694062146133</v>
      </c>
      <c r="O1288">
        <f t="shared" si="448"/>
        <v>-328.28522115095234</v>
      </c>
      <c r="P1288">
        <f t="shared" si="449"/>
        <v>3177.8694062146133</v>
      </c>
      <c r="R1288">
        <f t="shared" si="450"/>
        <v>3194.7809235346558</v>
      </c>
      <c r="S1288">
        <f t="shared" si="451"/>
        <v>-1.467857904505997</v>
      </c>
      <c r="T1288">
        <f t="shared" si="452"/>
        <v>1.6737347490837962</v>
      </c>
      <c r="U1288">
        <f t="shared" si="453"/>
        <v>95.897937146889348</v>
      </c>
      <c r="W1288">
        <f t="shared" si="454"/>
        <v>3194.7809235346558</v>
      </c>
      <c r="X1288">
        <f t="shared" si="455"/>
        <v>1.7299080180597635</v>
      </c>
      <c r="Y1288">
        <f t="shared" si="456"/>
        <v>99.11642838066544</v>
      </c>
      <c r="AA1288">
        <f t="shared" si="457"/>
        <v>-506.18486336556697</v>
      </c>
      <c r="AB1288">
        <f t="shared" si="458"/>
        <v>3154.4257850646177</v>
      </c>
      <c r="AD1288">
        <f t="shared" si="459"/>
        <v>-506.18486336556697</v>
      </c>
      <c r="AE1288">
        <f t="shared" si="460"/>
        <v>-2654.4257850646177</v>
      </c>
      <c r="AG1288">
        <f t="shared" si="461"/>
        <v>2702.2581971966206</v>
      </c>
    </row>
    <row r="1289" spans="1:33" x14ac:dyDescent="0.2">
      <c r="A1289">
        <f>'建築限界数値データ　線間左'!A1373</f>
        <v>1893.0263100446982</v>
      </c>
      <c r="B1289">
        <f>'建築限界数値データ　線間左'!B1373</f>
        <v>3169.2896494513002</v>
      </c>
      <c r="D1289">
        <f t="shared" si="440"/>
        <v>60</v>
      </c>
      <c r="E1289">
        <f t="shared" si="441"/>
        <v>300</v>
      </c>
      <c r="F1289">
        <f t="shared" si="442"/>
        <v>-2140</v>
      </c>
      <c r="G1289">
        <f t="shared" si="443"/>
        <v>500</v>
      </c>
      <c r="I1289">
        <f t="shared" si="444"/>
        <v>5.6173268975967375E-2</v>
      </c>
      <c r="J1289">
        <f t="shared" si="445"/>
        <v>76.666666666666671</v>
      </c>
      <c r="L1289">
        <f t="shared" si="446"/>
        <v>1816.3596433780315</v>
      </c>
      <c r="M1289">
        <f t="shared" si="447"/>
        <v>3169.2896494513002</v>
      </c>
      <c r="O1289">
        <f t="shared" si="448"/>
        <v>-323.64035662196852</v>
      </c>
      <c r="P1289">
        <f t="shared" si="449"/>
        <v>3169.2896494513002</v>
      </c>
      <c r="R1289">
        <f t="shared" si="450"/>
        <v>3185.7714862421535</v>
      </c>
      <c r="S1289">
        <f t="shared" si="451"/>
        <v>-1.4690314507559641</v>
      </c>
      <c r="T1289">
        <f t="shared" si="452"/>
        <v>1.672561202833829</v>
      </c>
      <c r="U1289">
        <f t="shared" si="453"/>
        <v>95.830697899702841</v>
      </c>
      <c r="W1289">
        <f t="shared" si="454"/>
        <v>3185.7714862421535</v>
      </c>
      <c r="X1289">
        <f t="shared" si="455"/>
        <v>1.7287344718097963</v>
      </c>
      <c r="Y1289">
        <f t="shared" si="456"/>
        <v>99.049189133478933</v>
      </c>
      <c r="AA1289">
        <f t="shared" si="457"/>
        <v>-501.06562563408596</v>
      </c>
      <c r="AB1289">
        <f t="shared" si="458"/>
        <v>3146.1203412077966</v>
      </c>
      <c r="AD1289">
        <f t="shared" si="459"/>
        <v>-501.06562563408596</v>
      </c>
      <c r="AE1289">
        <f t="shared" si="460"/>
        <v>-2646.1203412077966</v>
      </c>
      <c r="AG1289">
        <f t="shared" si="461"/>
        <v>2693.1430748004727</v>
      </c>
    </row>
    <row r="1290" spans="1:33" x14ac:dyDescent="0.2">
      <c r="A1290">
        <f>'建築限界数値データ　線間左'!A1374</f>
        <v>1900</v>
      </c>
      <c r="B1290">
        <f>'建築限界数値データ　線間左'!B1374</f>
        <v>3156</v>
      </c>
      <c r="D1290">
        <f t="shared" si="440"/>
        <v>60</v>
      </c>
      <c r="E1290">
        <f t="shared" si="441"/>
        <v>300</v>
      </c>
      <c r="F1290">
        <f t="shared" si="442"/>
        <v>-2140</v>
      </c>
      <c r="G1290">
        <f t="shared" si="443"/>
        <v>500</v>
      </c>
      <c r="I1290">
        <f t="shared" si="444"/>
        <v>5.6173268975967375E-2</v>
      </c>
      <c r="J1290">
        <f t="shared" si="445"/>
        <v>76.666666666666671</v>
      </c>
      <c r="L1290">
        <f t="shared" si="446"/>
        <v>1823.3333333333333</v>
      </c>
      <c r="M1290">
        <f t="shared" si="447"/>
        <v>3156</v>
      </c>
      <c r="O1290">
        <f t="shared" si="448"/>
        <v>-316.66666666666674</v>
      </c>
      <c r="P1290">
        <f t="shared" si="449"/>
        <v>3156</v>
      </c>
      <c r="R1290">
        <f t="shared" si="450"/>
        <v>3171.84706090596</v>
      </c>
      <c r="S1290">
        <f t="shared" si="451"/>
        <v>-1.4707930512899772</v>
      </c>
      <c r="T1290">
        <f t="shared" si="452"/>
        <v>1.6707996022998159</v>
      </c>
      <c r="U1290">
        <f t="shared" si="453"/>
        <v>95.729765623915881</v>
      </c>
      <c r="W1290">
        <f t="shared" si="454"/>
        <v>3171.84706090596</v>
      </c>
      <c r="X1290">
        <f t="shared" si="455"/>
        <v>1.7269728712757833</v>
      </c>
      <c r="Y1290">
        <f t="shared" si="456"/>
        <v>98.948256857691973</v>
      </c>
      <c r="AA1290">
        <f t="shared" si="457"/>
        <v>-493.35680478843682</v>
      </c>
      <c r="AB1290">
        <f t="shared" si="458"/>
        <v>3133.2431825421277</v>
      </c>
      <c r="AD1290">
        <f t="shared" si="459"/>
        <v>-493.35680478843682</v>
      </c>
      <c r="AE1290">
        <f t="shared" si="460"/>
        <v>-2633.2431825421277</v>
      </c>
      <c r="AG1290">
        <f t="shared" si="461"/>
        <v>2679.0615138954254</v>
      </c>
    </row>
    <row r="1291" spans="1:33" x14ac:dyDescent="0.2">
      <c r="A1291">
        <f>'建築限界数値データ　線間左'!A1375</f>
        <v>1900</v>
      </c>
      <c r="B1291">
        <f>'建築限界数値データ　線間左'!B1375</f>
        <v>3150</v>
      </c>
      <c r="D1291">
        <f t="shared" si="440"/>
        <v>60</v>
      </c>
      <c r="E1291">
        <f t="shared" si="441"/>
        <v>300</v>
      </c>
      <c r="F1291">
        <f t="shared" si="442"/>
        <v>-2140</v>
      </c>
      <c r="G1291">
        <f t="shared" si="443"/>
        <v>500</v>
      </c>
      <c r="I1291">
        <f t="shared" si="444"/>
        <v>5.6173268975967375E-2</v>
      </c>
      <c r="J1291">
        <f t="shared" si="445"/>
        <v>76.666666666666671</v>
      </c>
      <c r="L1291">
        <f t="shared" si="446"/>
        <v>1823.3333333333333</v>
      </c>
      <c r="M1291">
        <f t="shared" si="447"/>
        <v>3150</v>
      </c>
      <c r="O1291">
        <f t="shared" si="448"/>
        <v>-316.66666666666674</v>
      </c>
      <c r="P1291">
        <f t="shared" si="449"/>
        <v>3150</v>
      </c>
      <c r="R1291">
        <f t="shared" si="450"/>
        <v>3165.8770945470669</v>
      </c>
      <c r="S1291">
        <f t="shared" si="451"/>
        <v>-1.4706038398833403</v>
      </c>
      <c r="T1291">
        <f t="shared" si="452"/>
        <v>1.6709888137064528</v>
      </c>
      <c r="U1291">
        <f t="shared" si="453"/>
        <v>95.740606638951917</v>
      </c>
      <c r="W1291">
        <f t="shared" si="454"/>
        <v>3165.8770945470669</v>
      </c>
      <c r="X1291">
        <f t="shared" si="455"/>
        <v>1.7271620826824201</v>
      </c>
      <c r="Y1291">
        <f t="shared" si="456"/>
        <v>98.959097872728009</v>
      </c>
      <c r="AA1291">
        <f t="shared" si="457"/>
        <v>-493.01994239778173</v>
      </c>
      <c r="AB1291">
        <f t="shared" si="458"/>
        <v>3127.2526463616377</v>
      </c>
      <c r="AD1291">
        <f t="shared" si="459"/>
        <v>-493.01994239778173</v>
      </c>
      <c r="AE1291">
        <f t="shared" si="460"/>
        <v>-2627.2526463616377</v>
      </c>
      <c r="AG1291">
        <f t="shared" si="461"/>
        <v>2673.1115074789041</v>
      </c>
    </row>
    <row r="1292" spans="1:33" x14ac:dyDescent="0.2">
      <c r="A1292">
        <f>'建築限界数値データ　線間左'!A1376</f>
        <v>1900</v>
      </c>
      <c r="B1292">
        <f>'建築限界数値データ　線間左'!B1376</f>
        <v>3140</v>
      </c>
      <c r="D1292">
        <f t="shared" si="440"/>
        <v>60</v>
      </c>
      <c r="E1292">
        <f t="shared" si="441"/>
        <v>300</v>
      </c>
      <c r="F1292">
        <f t="shared" si="442"/>
        <v>-2140</v>
      </c>
      <c r="G1292">
        <f t="shared" si="443"/>
        <v>500</v>
      </c>
      <c r="I1292">
        <f t="shared" si="444"/>
        <v>5.6173268975967375E-2</v>
      </c>
      <c r="J1292">
        <f t="shared" si="445"/>
        <v>76.666666666666671</v>
      </c>
      <c r="L1292">
        <f t="shared" si="446"/>
        <v>1823.3333333333333</v>
      </c>
      <c r="M1292">
        <f t="shared" si="447"/>
        <v>3140</v>
      </c>
      <c r="O1292">
        <f t="shared" si="448"/>
        <v>-316.66666666666674</v>
      </c>
      <c r="P1292">
        <f t="shared" si="449"/>
        <v>3140</v>
      </c>
      <c r="R1292">
        <f t="shared" si="450"/>
        <v>3155.9274037559512</v>
      </c>
      <c r="S1292">
        <f t="shared" si="451"/>
        <v>-1.4702868967824614</v>
      </c>
      <c r="T1292">
        <f t="shared" si="452"/>
        <v>1.6713057568073317</v>
      </c>
      <c r="U1292">
        <f t="shared" si="453"/>
        <v>95.758766140978054</v>
      </c>
      <c r="W1292">
        <f t="shared" si="454"/>
        <v>3155.9274037559512</v>
      </c>
      <c r="X1292">
        <f t="shared" si="455"/>
        <v>1.727479025783299</v>
      </c>
      <c r="Y1292">
        <f t="shared" si="456"/>
        <v>98.977257374754146</v>
      </c>
      <c r="AA1292">
        <f t="shared" si="457"/>
        <v>-492.45850508002212</v>
      </c>
      <c r="AB1292">
        <f t="shared" si="458"/>
        <v>3117.2684193941541</v>
      </c>
      <c r="AD1292">
        <f t="shared" si="459"/>
        <v>-492.45850508002212</v>
      </c>
      <c r="AE1292">
        <f t="shared" si="460"/>
        <v>-2617.2684193941541</v>
      </c>
      <c r="AG1292">
        <f t="shared" si="461"/>
        <v>2663.1953286200442</v>
      </c>
    </row>
    <row r="1293" spans="1:33" x14ac:dyDescent="0.2">
      <c r="A1293">
        <f>'建築限界数値データ　線間左'!A1377</f>
        <v>1900</v>
      </c>
      <c r="B1293">
        <f>'建築限界数値データ　線間左'!B1377</f>
        <v>3130</v>
      </c>
      <c r="D1293">
        <f t="shared" si="440"/>
        <v>60</v>
      </c>
      <c r="E1293">
        <f t="shared" si="441"/>
        <v>300</v>
      </c>
      <c r="F1293">
        <f t="shared" si="442"/>
        <v>-2140</v>
      </c>
      <c r="G1293">
        <f t="shared" si="443"/>
        <v>500</v>
      </c>
      <c r="I1293">
        <f t="shared" si="444"/>
        <v>5.6173268975967375E-2</v>
      </c>
      <c r="J1293">
        <f t="shared" si="445"/>
        <v>76.666666666666671</v>
      </c>
      <c r="L1293">
        <f t="shared" si="446"/>
        <v>1823.3333333333333</v>
      </c>
      <c r="M1293">
        <f t="shared" si="447"/>
        <v>3130</v>
      </c>
      <c r="O1293">
        <f t="shared" si="448"/>
        <v>-316.66666666666674</v>
      </c>
      <c r="P1293">
        <f t="shared" si="449"/>
        <v>3130</v>
      </c>
      <c r="R1293">
        <f t="shared" si="450"/>
        <v>3145.9780319922415</v>
      </c>
      <c r="S1293">
        <f t="shared" si="451"/>
        <v>-1.4699679489406909</v>
      </c>
      <c r="T1293">
        <f t="shared" si="452"/>
        <v>1.6716247046491022</v>
      </c>
      <c r="U1293">
        <f t="shared" si="453"/>
        <v>95.777040506196329</v>
      </c>
      <c r="W1293">
        <f t="shared" si="454"/>
        <v>3145.9780319922415</v>
      </c>
      <c r="X1293">
        <f t="shared" si="455"/>
        <v>1.7277979736250695</v>
      </c>
      <c r="Y1293">
        <f t="shared" si="456"/>
        <v>98.995531739972407</v>
      </c>
      <c r="AA1293">
        <f t="shared" si="457"/>
        <v>-491.89706776226319</v>
      </c>
      <c r="AB1293">
        <f t="shared" si="458"/>
        <v>3107.28419242667</v>
      </c>
      <c r="AD1293">
        <f t="shared" si="459"/>
        <v>-491.89706776226319</v>
      </c>
      <c r="AE1293">
        <f t="shared" si="460"/>
        <v>-2607.28419242667</v>
      </c>
      <c r="AG1293">
        <f t="shared" si="461"/>
        <v>2653.2797789436199</v>
      </c>
    </row>
    <row r="1294" spans="1:33" x14ac:dyDescent="0.2">
      <c r="A1294">
        <f>'建築限界数値データ　線間左'!A1378</f>
        <v>1900</v>
      </c>
      <c r="B1294">
        <f>'建築限界数値データ　線間左'!B1378</f>
        <v>3120</v>
      </c>
      <c r="D1294">
        <f t="shared" si="440"/>
        <v>60</v>
      </c>
      <c r="E1294">
        <f t="shared" si="441"/>
        <v>300</v>
      </c>
      <c r="F1294">
        <f t="shared" si="442"/>
        <v>-2140</v>
      </c>
      <c r="G1294">
        <f t="shared" si="443"/>
        <v>500</v>
      </c>
      <c r="I1294">
        <f t="shared" si="444"/>
        <v>5.6173268975967375E-2</v>
      </c>
      <c r="J1294">
        <f t="shared" si="445"/>
        <v>76.666666666666671</v>
      </c>
      <c r="L1294">
        <f t="shared" si="446"/>
        <v>1823.3333333333333</v>
      </c>
      <c r="M1294">
        <f t="shared" si="447"/>
        <v>3120</v>
      </c>
      <c r="O1294">
        <f t="shared" si="448"/>
        <v>-316.66666666666674</v>
      </c>
      <c r="P1294">
        <f t="shared" si="449"/>
        <v>3120</v>
      </c>
      <c r="R1294">
        <f t="shared" si="450"/>
        <v>3136.0289822923796</v>
      </c>
      <c r="S1294">
        <f t="shared" si="451"/>
        <v>-1.4696469773424969</v>
      </c>
      <c r="T1294">
        <f t="shared" si="452"/>
        <v>1.6719456762472962</v>
      </c>
      <c r="U1294">
        <f t="shared" si="453"/>
        <v>95.795430824116409</v>
      </c>
      <c r="W1294">
        <f t="shared" si="454"/>
        <v>3136.0289822923796</v>
      </c>
      <c r="X1294">
        <f t="shared" si="455"/>
        <v>1.7281189452232635</v>
      </c>
      <c r="Y1294">
        <f t="shared" si="456"/>
        <v>99.013922057892501</v>
      </c>
      <c r="AA1294">
        <f t="shared" si="457"/>
        <v>-491.33563044450392</v>
      </c>
      <c r="AB1294">
        <f t="shared" si="458"/>
        <v>3097.2999654591872</v>
      </c>
      <c r="AD1294">
        <f t="shared" si="459"/>
        <v>-491.33563044450392</v>
      </c>
      <c r="AE1294">
        <f t="shared" si="460"/>
        <v>-2597.2999654591872</v>
      </c>
      <c r="AG1294">
        <f t="shared" si="461"/>
        <v>2643.3648655300299</v>
      </c>
    </row>
    <row r="1295" spans="1:33" x14ac:dyDescent="0.2">
      <c r="A1295">
        <f>'建築限界数値データ　線間左'!A1379</f>
        <v>1900</v>
      </c>
      <c r="B1295">
        <f>'建築限界数値データ　線間左'!B1379</f>
        <v>3110</v>
      </c>
      <c r="D1295">
        <f t="shared" si="440"/>
        <v>60</v>
      </c>
      <c r="E1295">
        <f t="shared" si="441"/>
        <v>300</v>
      </c>
      <c r="F1295">
        <f t="shared" si="442"/>
        <v>-2140</v>
      </c>
      <c r="G1295">
        <f t="shared" si="443"/>
        <v>500</v>
      </c>
      <c r="I1295">
        <f t="shared" si="444"/>
        <v>5.6173268975967375E-2</v>
      </c>
      <c r="J1295">
        <f t="shared" si="445"/>
        <v>76.666666666666671</v>
      </c>
      <c r="L1295">
        <f t="shared" si="446"/>
        <v>1823.3333333333333</v>
      </c>
      <c r="M1295">
        <f t="shared" si="447"/>
        <v>3110</v>
      </c>
      <c r="O1295">
        <f t="shared" si="448"/>
        <v>-316.66666666666674</v>
      </c>
      <c r="P1295">
        <f t="shared" si="449"/>
        <v>3110</v>
      </c>
      <c r="R1295">
        <f t="shared" si="450"/>
        <v>3126.0802577313621</v>
      </c>
      <c r="S1295">
        <f t="shared" si="451"/>
        <v>-1.4693239627319359</v>
      </c>
      <c r="T1295">
        <f t="shared" si="452"/>
        <v>1.6722686908578572</v>
      </c>
      <c r="U1295">
        <f t="shared" si="453"/>
        <v>95.813938198022612</v>
      </c>
      <c r="W1295">
        <f t="shared" si="454"/>
        <v>3126.0802577313621</v>
      </c>
      <c r="X1295">
        <f t="shared" si="455"/>
        <v>1.7284419598338245</v>
      </c>
      <c r="Y1295">
        <f t="shared" si="456"/>
        <v>99.032429431798704</v>
      </c>
      <c r="AA1295">
        <f t="shared" si="457"/>
        <v>-490.77419312674516</v>
      </c>
      <c r="AB1295">
        <f t="shared" si="458"/>
        <v>3087.3157384917031</v>
      </c>
      <c r="AD1295">
        <f t="shared" si="459"/>
        <v>-490.77419312674516</v>
      </c>
      <c r="AE1295">
        <f t="shared" si="460"/>
        <v>-2587.3157384917031</v>
      </c>
      <c r="AG1295">
        <f t="shared" si="461"/>
        <v>2633.4505955658396</v>
      </c>
    </row>
    <row r="1296" spans="1:33" x14ac:dyDescent="0.2">
      <c r="A1296">
        <f>'建築限界数値データ　線間左'!A1380</f>
        <v>1900</v>
      </c>
      <c r="B1296">
        <f>'建築限界数値データ　線間左'!B1380</f>
        <v>3100</v>
      </c>
      <c r="D1296">
        <f t="shared" si="440"/>
        <v>60</v>
      </c>
      <c r="E1296">
        <f t="shared" si="441"/>
        <v>300</v>
      </c>
      <c r="F1296">
        <f t="shared" si="442"/>
        <v>-2140</v>
      </c>
      <c r="G1296">
        <f t="shared" si="443"/>
        <v>500</v>
      </c>
      <c r="I1296">
        <f t="shared" si="444"/>
        <v>5.6173268975967375E-2</v>
      </c>
      <c r="J1296">
        <f t="shared" si="445"/>
        <v>76.666666666666671</v>
      </c>
      <c r="L1296">
        <f t="shared" si="446"/>
        <v>1823.3333333333333</v>
      </c>
      <c r="M1296">
        <f t="shared" si="447"/>
        <v>3100</v>
      </c>
      <c r="O1296">
        <f t="shared" si="448"/>
        <v>-316.66666666666674</v>
      </c>
      <c r="P1296">
        <f t="shared" si="449"/>
        <v>3100</v>
      </c>
      <c r="R1296">
        <f t="shared" si="450"/>
        <v>3116.1318614233542</v>
      </c>
      <c r="S1296">
        <f t="shared" si="451"/>
        <v>-1.4689988856088563</v>
      </c>
      <c r="T1296">
        <f t="shared" si="452"/>
        <v>1.6725937679809368</v>
      </c>
      <c r="U1296">
        <f t="shared" si="453"/>
        <v>95.832563745191337</v>
      </c>
      <c r="W1296">
        <f t="shared" si="454"/>
        <v>3116.1318614233542</v>
      </c>
      <c r="X1296">
        <f t="shared" si="455"/>
        <v>1.7287670369569041</v>
      </c>
      <c r="Y1296">
        <f t="shared" si="456"/>
        <v>99.051054978967429</v>
      </c>
      <c r="AA1296">
        <f t="shared" si="457"/>
        <v>-490.21275580898555</v>
      </c>
      <c r="AB1296">
        <f t="shared" si="458"/>
        <v>3077.3315115242199</v>
      </c>
      <c r="AD1296">
        <f t="shared" si="459"/>
        <v>-490.21275580898555</v>
      </c>
      <c r="AE1296">
        <f t="shared" si="460"/>
        <v>-2577.3315115242199</v>
      </c>
      <c r="AG1296">
        <f t="shared" si="461"/>
        <v>2623.5369763457802</v>
      </c>
    </row>
    <row r="1297" spans="1:33" x14ac:dyDescent="0.2">
      <c r="A1297">
        <f>'建築限界数値データ　線間左'!A1381</f>
        <v>1900</v>
      </c>
      <c r="B1297">
        <f>'建築限界数値データ　線間左'!B1381</f>
        <v>3090</v>
      </c>
      <c r="D1297">
        <f t="shared" si="440"/>
        <v>60</v>
      </c>
      <c r="E1297">
        <f t="shared" si="441"/>
        <v>300</v>
      </c>
      <c r="F1297">
        <f t="shared" si="442"/>
        <v>-2140</v>
      </c>
      <c r="G1297">
        <f t="shared" si="443"/>
        <v>500</v>
      </c>
      <c r="I1297">
        <f t="shared" si="444"/>
        <v>5.6173268975967375E-2</v>
      </c>
      <c r="J1297">
        <f t="shared" si="445"/>
        <v>76.666666666666671</v>
      </c>
      <c r="L1297">
        <f t="shared" si="446"/>
        <v>1823.3333333333333</v>
      </c>
      <c r="M1297">
        <f t="shared" si="447"/>
        <v>3090</v>
      </c>
      <c r="O1297">
        <f t="shared" si="448"/>
        <v>-316.66666666666674</v>
      </c>
      <c r="P1297">
        <f t="shared" si="449"/>
        <v>3090</v>
      </c>
      <c r="R1297">
        <f t="shared" si="450"/>
        <v>3106.1837965223144</v>
      </c>
      <c r="S1297">
        <f t="shared" si="451"/>
        <v>-1.4686717262250273</v>
      </c>
      <c r="T1297">
        <f t="shared" si="452"/>
        <v>1.6729209273647658</v>
      </c>
      <c r="U1297">
        <f t="shared" si="453"/>
        <v>95.851308597112833</v>
      </c>
      <c r="W1297">
        <f t="shared" si="454"/>
        <v>3106.1837965223144</v>
      </c>
      <c r="X1297">
        <f t="shared" si="455"/>
        <v>1.7290941963407331</v>
      </c>
      <c r="Y1297">
        <f t="shared" si="456"/>
        <v>99.069799830888925</v>
      </c>
      <c r="AA1297">
        <f t="shared" si="457"/>
        <v>-489.65131849122656</v>
      </c>
      <c r="AB1297">
        <f t="shared" si="458"/>
        <v>3067.3472845567358</v>
      </c>
      <c r="AD1297">
        <f t="shared" si="459"/>
        <v>-489.65131849122656</v>
      </c>
      <c r="AE1297">
        <f t="shared" si="460"/>
        <v>-2567.3472845567358</v>
      </c>
      <c r="AG1297">
        <f t="shared" si="461"/>
        <v>2613.624015274776</v>
      </c>
    </row>
    <row r="1298" spans="1:33" x14ac:dyDescent="0.2">
      <c r="A1298">
        <f>'建築限界数値データ　線間左'!A1382</f>
        <v>1900</v>
      </c>
      <c r="B1298">
        <f>'建築限界数値データ　線間左'!B1382</f>
        <v>3080</v>
      </c>
      <c r="D1298">
        <f t="shared" si="440"/>
        <v>60</v>
      </c>
      <c r="E1298">
        <f t="shared" si="441"/>
        <v>300</v>
      </c>
      <c r="F1298">
        <f t="shared" si="442"/>
        <v>-2140</v>
      </c>
      <c r="G1298">
        <f t="shared" si="443"/>
        <v>500</v>
      </c>
      <c r="I1298">
        <f t="shared" si="444"/>
        <v>5.6173268975967375E-2</v>
      </c>
      <c r="J1298">
        <f t="shared" si="445"/>
        <v>76.666666666666671</v>
      </c>
      <c r="L1298">
        <f t="shared" si="446"/>
        <v>1823.3333333333333</v>
      </c>
      <c r="M1298">
        <f t="shared" si="447"/>
        <v>3080</v>
      </c>
      <c r="O1298">
        <f t="shared" si="448"/>
        <v>-316.66666666666674</v>
      </c>
      <c r="P1298">
        <f t="shared" si="449"/>
        <v>3080</v>
      </c>
      <c r="R1298">
        <f t="shared" si="450"/>
        <v>3096.2360662226288</v>
      </c>
      <c r="S1298">
        <f t="shared" si="451"/>
        <v>-1.468342464580197</v>
      </c>
      <c r="T1298">
        <f t="shared" si="452"/>
        <v>1.6732501890095961</v>
      </c>
      <c r="U1298">
        <f t="shared" si="453"/>
        <v>95.870173899717145</v>
      </c>
      <c r="W1298">
        <f t="shared" si="454"/>
        <v>3096.2360662226288</v>
      </c>
      <c r="X1298">
        <f t="shared" si="455"/>
        <v>1.7294234579855634</v>
      </c>
      <c r="Y1298">
        <f t="shared" si="456"/>
        <v>99.088665133493237</v>
      </c>
      <c r="AA1298">
        <f t="shared" si="457"/>
        <v>-489.08988117346712</v>
      </c>
      <c r="AB1298">
        <f t="shared" si="458"/>
        <v>3057.3630575892525</v>
      </c>
      <c r="AD1298">
        <f t="shared" si="459"/>
        <v>-489.08988117346712</v>
      </c>
      <c r="AE1298">
        <f t="shared" si="460"/>
        <v>-2557.3630575892525</v>
      </c>
      <c r="AG1298">
        <f t="shared" si="461"/>
        <v>2603.7117198700257</v>
      </c>
    </row>
    <row r="1299" spans="1:33" x14ac:dyDescent="0.2">
      <c r="A1299">
        <f>'建築限界数値データ　線間左'!A1383</f>
        <v>1900</v>
      </c>
      <c r="B1299">
        <f>'建築限界数値データ　線間左'!B1383</f>
        <v>3070</v>
      </c>
      <c r="D1299">
        <f t="shared" si="440"/>
        <v>60</v>
      </c>
      <c r="E1299">
        <f t="shared" si="441"/>
        <v>300</v>
      </c>
      <c r="F1299">
        <f t="shared" si="442"/>
        <v>-2140</v>
      </c>
      <c r="G1299">
        <f t="shared" si="443"/>
        <v>500</v>
      </c>
      <c r="I1299">
        <f t="shared" si="444"/>
        <v>5.6173268975967375E-2</v>
      </c>
      <c r="J1299">
        <f t="shared" si="445"/>
        <v>76.666666666666671</v>
      </c>
      <c r="L1299">
        <f t="shared" si="446"/>
        <v>1823.3333333333333</v>
      </c>
      <c r="M1299">
        <f t="shared" si="447"/>
        <v>3070</v>
      </c>
      <c r="O1299">
        <f t="shared" si="448"/>
        <v>-316.66666666666674</v>
      </c>
      <c r="P1299">
        <f t="shared" si="449"/>
        <v>3070</v>
      </c>
      <c r="R1299">
        <f t="shared" si="450"/>
        <v>3086.2886737597601</v>
      </c>
      <c r="S1299">
        <f t="shared" si="451"/>
        <v>-1.4680110804180726</v>
      </c>
      <c r="T1299">
        <f t="shared" si="452"/>
        <v>1.6735815731717205</v>
      </c>
      <c r="U1299">
        <f t="shared" si="453"/>
        <v>95.889160813604349</v>
      </c>
      <c r="W1299">
        <f t="shared" si="454"/>
        <v>3086.2886737597601</v>
      </c>
      <c r="X1299">
        <f t="shared" si="455"/>
        <v>1.7297548421476878</v>
      </c>
      <c r="Y1299">
        <f t="shared" si="456"/>
        <v>99.107652047380441</v>
      </c>
      <c r="AA1299">
        <f t="shared" si="457"/>
        <v>-488.52844385570853</v>
      </c>
      <c r="AB1299">
        <f t="shared" si="458"/>
        <v>3047.3788306217684</v>
      </c>
      <c r="AD1299">
        <f t="shared" si="459"/>
        <v>-488.52844385570853</v>
      </c>
      <c r="AE1299">
        <f t="shared" si="460"/>
        <v>-2547.3788306217684</v>
      </c>
      <c r="AG1299">
        <f t="shared" si="461"/>
        <v>2593.8000977631273</v>
      </c>
    </row>
    <row r="1300" spans="1:33" x14ac:dyDescent="0.2">
      <c r="A1300">
        <f>'建築限界数値データ　線間左'!A1384</f>
        <v>1900</v>
      </c>
      <c r="B1300">
        <f>'建築限界数値データ　線間左'!B1384</f>
        <v>3060</v>
      </c>
      <c r="D1300">
        <f t="shared" si="440"/>
        <v>60</v>
      </c>
      <c r="E1300">
        <f t="shared" si="441"/>
        <v>300</v>
      </c>
      <c r="F1300">
        <f t="shared" si="442"/>
        <v>-2140</v>
      </c>
      <c r="G1300">
        <f t="shared" si="443"/>
        <v>500</v>
      </c>
      <c r="I1300">
        <f t="shared" si="444"/>
        <v>5.6173268975967375E-2</v>
      </c>
      <c r="J1300">
        <f t="shared" si="445"/>
        <v>76.666666666666671</v>
      </c>
      <c r="L1300">
        <f t="shared" si="446"/>
        <v>1823.3333333333333</v>
      </c>
      <c r="M1300">
        <f t="shared" si="447"/>
        <v>3060</v>
      </c>
      <c r="O1300">
        <f t="shared" si="448"/>
        <v>-316.66666666666674</v>
      </c>
      <c r="P1300">
        <f t="shared" si="449"/>
        <v>3060</v>
      </c>
      <c r="R1300">
        <f t="shared" si="450"/>
        <v>3076.3416224109083</v>
      </c>
      <c r="S1300">
        <f t="shared" si="451"/>
        <v>-1.4676775532222264</v>
      </c>
      <c r="T1300">
        <f t="shared" si="452"/>
        <v>1.6739151003675667</v>
      </c>
      <c r="U1300">
        <f t="shared" si="453"/>
        <v>95.908270514279181</v>
      </c>
      <c r="W1300">
        <f t="shared" si="454"/>
        <v>3076.3416224109083</v>
      </c>
      <c r="X1300">
        <f t="shared" si="455"/>
        <v>1.730088369343534</v>
      </c>
      <c r="Y1300">
        <f t="shared" si="456"/>
        <v>99.126761748055273</v>
      </c>
      <c r="AA1300">
        <f t="shared" si="457"/>
        <v>-487.96700653794954</v>
      </c>
      <c r="AB1300">
        <f t="shared" si="458"/>
        <v>3037.3946036542852</v>
      </c>
      <c r="AD1300">
        <f t="shared" si="459"/>
        <v>-487.96700653794954</v>
      </c>
      <c r="AE1300">
        <f t="shared" si="460"/>
        <v>-2537.3946036542852</v>
      </c>
      <c r="AG1300">
        <f t="shared" si="461"/>
        <v>2583.8891567022556</v>
      </c>
    </row>
    <row r="1301" spans="1:33" x14ac:dyDescent="0.2">
      <c r="A1301">
        <f>'建築限界数値データ　線間左'!A1385</f>
        <v>1900</v>
      </c>
      <c r="B1301">
        <f>'建築限界数値データ　線間左'!B1385</f>
        <v>3050</v>
      </c>
      <c r="D1301">
        <f t="shared" si="440"/>
        <v>60</v>
      </c>
      <c r="E1301">
        <f t="shared" si="441"/>
        <v>300</v>
      </c>
      <c r="F1301">
        <f t="shared" si="442"/>
        <v>-2140</v>
      </c>
      <c r="G1301">
        <f t="shared" si="443"/>
        <v>500</v>
      </c>
      <c r="I1301">
        <f t="shared" si="444"/>
        <v>5.6173268975967375E-2</v>
      </c>
      <c r="J1301">
        <f t="shared" si="445"/>
        <v>76.666666666666671</v>
      </c>
      <c r="L1301">
        <f t="shared" si="446"/>
        <v>1823.3333333333333</v>
      </c>
      <c r="M1301">
        <f t="shared" si="447"/>
        <v>3050</v>
      </c>
      <c r="O1301">
        <f t="shared" si="448"/>
        <v>-316.66666666666674</v>
      </c>
      <c r="P1301">
        <f t="shared" si="449"/>
        <v>3050</v>
      </c>
      <c r="R1301">
        <f t="shared" si="450"/>
        <v>3066.3949154956831</v>
      </c>
      <c r="S1301">
        <f t="shared" si="451"/>
        <v>-1.4673418622119208</v>
      </c>
      <c r="T1301">
        <f t="shared" si="452"/>
        <v>1.6742507913778724</v>
      </c>
      <c r="U1301">
        <f t="shared" si="453"/>
        <v>95.92750419239016</v>
      </c>
      <c r="W1301">
        <f t="shared" si="454"/>
        <v>3066.3949154956831</v>
      </c>
      <c r="X1301">
        <f t="shared" si="455"/>
        <v>1.7304240603538397</v>
      </c>
      <c r="Y1301">
        <f t="shared" si="456"/>
        <v>99.145995426166252</v>
      </c>
      <c r="AA1301">
        <f t="shared" si="457"/>
        <v>-487.4055692201897</v>
      </c>
      <c r="AB1301">
        <f t="shared" si="458"/>
        <v>3027.4103766868016</v>
      </c>
      <c r="AD1301">
        <f t="shared" si="459"/>
        <v>-487.4055692201897</v>
      </c>
      <c r="AE1301">
        <f t="shared" si="460"/>
        <v>-2527.4103766868016</v>
      </c>
      <c r="AG1301">
        <f t="shared" si="461"/>
        <v>2573.9789045543821</v>
      </c>
    </row>
    <row r="1302" spans="1:33" x14ac:dyDescent="0.2">
      <c r="A1302">
        <f>'建築限界数値データ　線間左'!A1386</f>
        <v>1900</v>
      </c>
      <c r="B1302">
        <f>'建築限界数値データ　線間左'!B1386</f>
        <v>3040</v>
      </c>
      <c r="D1302">
        <f t="shared" si="440"/>
        <v>60</v>
      </c>
      <c r="E1302">
        <f t="shared" si="441"/>
        <v>300</v>
      </c>
      <c r="F1302">
        <f t="shared" si="442"/>
        <v>-2140</v>
      </c>
      <c r="G1302">
        <f t="shared" si="443"/>
        <v>500</v>
      </c>
      <c r="I1302">
        <f t="shared" si="444"/>
        <v>5.6173268975967375E-2</v>
      </c>
      <c r="J1302">
        <f t="shared" si="445"/>
        <v>76.666666666666671</v>
      </c>
      <c r="L1302">
        <f t="shared" si="446"/>
        <v>1823.3333333333333</v>
      </c>
      <c r="M1302">
        <f t="shared" si="447"/>
        <v>3040</v>
      </c>
      <c r="O1302">
        <f t="shared" si="448"/>
        <v>-316.66666666666674</v>
      </c>
      <c r="P1302">
        <f t="shared" si="449"/>
        <v>3040</v>
      </c>
      <c r="R1302">
        <f t="shared" si="450"/>
        <v>3056.4485563767926</v>
      </c>
      <c r="S1302">
        <f t="shared" si="451"/>
        <v>-1.4670039863378537</v>
      </c>
      <c r="T1302">
        <f t="shared" si="452"/>
        <v>1.6745886672519394</v>
      </c>
      <c r="U1302">
        <f t="shared" si="453"/>
        <v>95.946863053973502</v>
      </c>
      <c r="W1302">
        <f t="shared" si="454"/>
        <v>3056.4485563767926</v>
      </c>
      <c r="X1302">
        <f t="shared" si="455"/>
        <v>1.7307619362279067</v>
      </c>
      <c r="Y1302">
        <f t="shared" si="456"/>
        <v>99.165354287749594</v>
      </c>
      <c r="AA1302">
        <f t="shared" si="457"/>
        <v>-486.84413190243117</v>
      </c>
      <c r="AB1302">
        <f t="shared" si="458"/>
        <v>3017.4261497193179</v>
      </c>
      <c r="AD1302">
        <f t="shared" si="459"/>
        <v>-486.84413190243117</v>
      </c>
      <c r="AE1302">
        <f t="shared" si="460"/>
        <v>-2517.4261497193179</v>
      </c>
      <c r="AG1302">
        <f t="shared" si="461"/>
        <v>2564.0693493075537</v>
      </c>
    </row>
    <row r="1303" spans="1:33" x14ac:dyDescent="0.2">
      <c r="A1303">
        <f>'建築限界数値データ　線間左'!A1387</f>
        <v>1900</v>
      </c>
      <c r="B1303">
        <f>'建築限界数値データ　線間左'!B1387</f>
        <v>3030</v>
      </c>
      <c r="D1303">
        <f t="shared" si="440"/>
        <v>60</v>
      </c>
      <c r="E1303">
        <f t="shared" si="441"/>
        <v>300</v>
      </c>
      <c r="F1303">
        <f t="shared" si="442"/>
        <v>-2140</v>
      </c>
      <c r="G1303">
        <f t="shared" si="443"/>
        <v>500</v>
      </c>
      <c r="I1303">
        <f t="shared" si="444"/>
        <v>5.6173268975967375E-2</v>
      </c>
      <c r="J1303">
        <f t="shared" si="445"/>
        <v>76.666666666666671</v>
      </c>
      <c r="L1303">
        <f t="shared" si="446"/>
        <v>1823.3333333333333</v>
      </c>
      <c r="M1303">
        <f t="shared" si="447"/>
        <v>3030</v>
      </c>
      <c r="O1303">
        <f t="shared" si="448"/>
        <v>-316.66666666666674</v>
      </c>
      <c r="P1303">
        <f t="shared" si="449"/>
        <v>3030</v>
      </c>
      <c r="R1303">
        <f t="shared" si="450"/>
        <v>3046.502548460739</v>
      </c>
      <c r="S1303">
        <f t="shared" si="451"/>
        <v>-1.4666639042778242</v>
      </c>
      <c r="T1303">
        <f t="shared" si="452"/>
        <v>1.6749287493119689</v>
      </c>
      <c r="U1303">
        <f t="shared" si="453"/>
        <v>95.966348320701314</v>
      </c>
      <c r="W1303">
        <f t="shared" si="454"/>
        <v>3046.502548460739</v>
      </c>
      <c r="X1303">
        <f t="shared" si="455"/>
        <v>1.7311020182879362</v>
      </c>
      <c r="Y1303">
        <f t="shared" si="456"/>
        <v>99.184839554477392</v>
      </c>
      <c r="AA1303">
        <f t="shared" si="457"/>
        <v>-486.28269458467184</v>
      </c>
      <c r="AB1303">
        <f t="shared" si="458"/>
        <v>3007.4419227518338</v>
      </c>
      <c r="AD1303">
        <f t="shared" si="459"/>
        <v>-486.28269458467184</v>
      </c>
      <c r="AE1303">
        <f t="shared" si="460"/>
        <v>-2507.4419227518338</v>
      </c>
      <c r="AG1303">
        <f t="shared" si="461"/>
        <v>2554.1604990732167</v>
      </c>
    </row>
    <row r="1304" spans="1:33" x14ac:dyDescent="0.2">
      <c r="A1304">
        <f>'建築限界数値データ　線間左'!A1388</f>
        <v>1900</v>
      </c>
      <c r="B1304">
        <f>'建築限界数値データ　線間左'!B1388</f>
        <v>3020</v>
      </c>
      <c r="D1304">
        <f t="shared" si="440"/>
        <v>60</v>
      </c>
      <c r="E1304">
        <f t="shared" si="441"/>
        <v>300</v>
      </c>
      <c r="F1304">
        <f t="shared" si="442"/>
        <v>-2140</v>
      </c>
      <c r="G1304">
        <f t="shared" si="443"/>
        <v>500</v>
      </c>
      <c r="I1304">
        <f t="shared" si="444"/>
        <v>5.6173268975967375E-2</v>
      </c>
      <c r="J1304">
        <f t="shared" si="445"/>
        <v>76.666666666666671</v>
      </c>
      <c r="L1304">
        <f t="shared" si="446"/>
        <v>1823.3333333333333</v>
      </c>
      <c r="M1304">
        <f t="shared" si="447"/>
        <v>3020</v>
      </c>
      <c r="O1304">
        <f t="shared" si="448"/>
        <v>-316.66666666666674</v>
      </c>
      <c r="P1304">
        <f t="shared" si="449"/>
        <v>3020</v>
      </c>
      <c r="R1304">
        <f t="shared" si="450"/>
        <v>3036.5568951985369</v>
      </c>
      <c r="S1304">
        <f t="shared" si="451"/>
        <v>-1.4663215944323102</v>
      </c>
      <c r="T1304">
        <f t="shared" si="452"/>
        <v>1.6752710591574829</v>
      </c>
      <c r="U1304">
        <f t="shared" si="453"/>
        <v>95.985961230135032</v>
      </c>
      <c r="W1304">
        <f t="shared" si="454"/>
        <v>3036.5568951985369</v>
      </c>
      <c r="X1304">
        <f t="shared" si="455"/>
        <v>1.7314443281334502</v>
      </c>
      <c r="Y1304">
        <f t="shared" si="456"/>
        <v>99.204452463911124</v>
      </c>
      <c r="AA1304">
        <f t="shared" si="457"/>
        <v>-485.72125726691235</v>
      </c>
      <c r="AB1304">
        <f t="shared" si="458"/>
        <v>2997.4576957843506</v>
      </c>
      <c r="AD1304">
        <f t="shared" si="459"/>
        <v>-485.72125726691235</v>
      </c>
      <c r="AE1304">
        <f t="shared" si="460"/>
        <v>-2497.4576957843506</v>
      </c>
      <c r="AG1304">
        <f t="shared" si="461"/>
        <v>2544.2523620886013</v>
      </c>
    </row>
    <row r="1305" spans="1:33" x14ac:dyDescent="0.2">
      <c r="A1305">
        <f>'建築限界数値データ　線間左'!A1389</f>
        <v>1900</v>
      </c>
      <c r="B1305">
        <f>'建築限界数値データ　線間左'!B1389</f>
        <v>3010</v>
      </c>
      <c r="D1305">
        <f t="shared" si="440"/>
        <v>60</v>
      </c>
      <c r="E1305">
        <f t="shared" si="441"/>
        <v>300</v>
      </c>
      <c r="F1305">
        <f t="shared" si="442"/>
        <v>-2140</v>
      </c>
      <c r="G1305">
        <f t="shared" si="443"/>
        <v>500</v>
      </c>
      <c r="I1305">
        <f t="shared" si="444"/>
        <v>5.6173268975967375E-2</v>
      </c>
      <c r="J1305">
        <f t="shared" si="445"/>
        <v>76.666666666666671</v>
      </c>
      <c r="L1305">
        <f t="shared" si="446"/>
        <v>1823.3333333333333</v>
      </c>
      <c r="M1305">
        <f t="shared" si="447"/>
        <v>3010</v>
      </c>
      <c r="O1305">
        <f t="shared" si="448"/>
        <v>-316.66666666666674</v>
      </c>
      <c r="P1305">
        <f t="shared" si="449"/>
        <v>3010</v>
      </c>
      <c r="R1305">
        <f t="shared" si="450"/>
        <v>3026.6116000864363</v>
      </c>
      <c r="S1305">
        <f t="shared" si="451"/>
        <v>-1.4659770349199628</v>
      </c>
      <c r="T1305">
        <f t="shared" si="452"/>
        <v>1.6756156186698303</v>
      </c>
      <c r="U1305">
        <f t="shared" si="453"/>
        <v>96.005703035983629</v>
      </c>
      <c r="W1305">
        <f t="shared" si="454"/>
        <v>3026.6116000864363</v>
      </c>
      <c r="X1305">
        <f t="shared" si="455"/>
        <v>1.7317888876457976</v>
      </c>
      <c r="Y1305">
        <f t="shared" si="456"/>
        <v>99.224194269759721</v>
      </c>
      <c r="AA1305">
        <f t="shared" si="457"/>
        <v>-485.15981994915364</v>
      </c>
      <c r="AB1305">
        <f t="shared" si="458"/>
        <v>2987.4734688168669</v>
      </c>
      <c r="AD1305">
        <f t="shared" si="459"/>
        <v>-485.15981994915364</v>
      </c>
      <c r="AE1305">
        <f t="shared" si="460"/>
        <v>-2487.4734688168669</v>
      </c>
      <c r="AG1305">
        <f t="shared" si="461"/>
        <v>2534.344946719154</v>
      </c>
    </row>
    <row r="1306" spans="1:33" x14ac:dyDescent="0.2">
      <c r="A1306">
        <f>'建築限界数値データ　線間左'!A1390</f>
        <v>1900</v>
      </c>
      <c r="B1306">
        <f>'建築限界数値データ　線間左'!B1390</f>
        <v>3000</v>
      </c>
      <c r="D1306">
        <f t="shared" si="440"/>
        <v>60</v>
      </c>
      <c r="E1306">
        <f t="shared" si="441"/>
        <v>300</v>
      </c>
      <c r="F1306">
        <f t="shared" si="442"/>
        <v>-2140</v>
      </c>
      <c r="G1306">
        <f t="shared" si="443"/>
        <v>500</v>
      </c>
      <c r="I1306">
        <f t="shared" si="444"/>
        <v>5.6173268975967375E-2</v>
      </c>
      <c r="J1306">
        <f t="shared" si="445"/>
        <v>76.666666666666671</v>
      </c>
      <c r="L1306">
        <f t="shared" si="446"/>
        <v>1823.3333333333333</v>
      </c>
      <c r="M1306">
        <f t="shared" si="447"/>
        <v>3000</v>
      </c>
      <c r="O1306">
        <f t="shared" si="448"/>
        <v>-316.66666666666674</v>
      </c>
      <c r="P1306">
        <f t="shared" si="449"/>
        <v>3000</v>
      </c>
      <c r="R1306">
        <f t="shared" si="450"/>
        <v>3016.6666666666665</v>
      </c>
      <c r="S1306">
        <f t="shared" si="451"/>
        <v>-1.4656302035730131</v>
      </c>
      <c r="T1306">
        <f t="shared" si="452"/>
        <v>1.67596245001678</v>
      </c>
      <c r="U1306">
        <f t="shared" si="453"/>
        <v>96.025575008366673</v>
      </c>
      <c r="W1306">
        <f t="shared" si="454"/>
        <v>3016.6666666666665</v>
      </c>
      <c r="X1306">
        <f t="shared" si="455"/>
        <v>1.7321357189927473</v>
      </c>
      <c r="Y1306">
        <f t="shared" si="456"/>
        <v>99.244066242142765</v>
      </c>
      <c r="AA1306">
        <f t="shared" si="457"/>
        <v>-484.59838263139432</v>
      </c>
      <c r="AB1306">
        <f t="shared" si="458"/>
        <v>2977.4892418493828</v>
      </c>
      <c r="AD1306">
        <f t="shared" si="459"/>
        <v>-484.59838263139432</v>
      </c>
      <c r="AE1306">
        <f t="shared" si="460"/>
        <v>-2477.4892418493828</v>
      </c>
      <c r="AG1306">
        <f t="shared" si="461"/>
        <v>2524.4382614610308</v>
      </c>
    </row>
    <row r="1307" spans="1:33" x14ac:dyDescent="0.2">
      <c r="A1307">
        <f>'建築限界数値データ　線間左'!A1391</f>
        <v>1900</v>
      </c>
      <c r="B1307">
        <f>'建築限界数値データ　線間左'!B1391</f>
        <v>2990</v>
      </c>
      <c r="D1307">
        <f t="shared" si="440"/>
        <v>60</v>
      </c>
      <c r="E1307">
        <f t="shared" si="441"/>
        <v>300</v>
      </c>
      <c r="F1307">
        <f t="shared" si="442"/>
        <v>-2140</v>
      </c>
      <c r="G1307">
        <f t="shared" si="443"/>
        <v>500</v>
      </c>
      <c r="I1307">
        <f t="shared" si="444"/>
        <v>5.6173268975967375E-2</v>
      </c>
      <c r="J1307">
        <f t="shared" si="445"/>
        <v>76.666666666666671</v>
      </c>
      <c r="L1307">
        <f t="shared" si="446"/>
        <v>1823.3333333333333</v>
      </c>
      <c r="M1307">
        <f t="shared" si="447"/>
        <v>2990</v>
      </c>
      <c r="O1307">
        <f t="shared" si="448"/>
        <v>-316.66666666666674</v>
      </c>
      <c r="P1307">
        <f t="shared" si="449"/>
        <v>2990</v>
      </c>
      <c r="R1307">
        <f t="shared" si="450"/>
        <v>3006.7220985281924</v>
      </c>
      <c r="S1307">
        <f t="shared" si="451"/>
        <v>-1.4652810779325873</v>
      </c>
      <c r="T1307">
        <f t="shared" si="452"/>
        <v>1.6763115756572058</v>
      </c>
      <c r="U1307">
        <f t="shared" si="453"/>
        <v>96.04557843408287</v>
      </c>
      <c r="W1307">
        <f t="shared" si="454"/>
        <v>3006.7220985281924</v>
      </c>
      <c r="X1307">
        <f t="shared" si="455"/>
        <v>1.7324848446331731</v>
      </c>
      <c r="Y1307">
        <f t="shared" si="456"/>
        <v>99.264069667858962</v>
      </c>
      <c r="AA1307">
        <f t="shared" si="457"/>
        <v>-484.03694531363521</v>
      </c>
      <c r="AB1307">
        <f t="shared" si="458"/>
        <v>2967.5050148818991</v>
      </c>
      <c r="AD1307">
        <f t="shared" si="459"/>
        <v>-484.03694531363521</v>
      </c>
      <c r="AE1307">
        <f t="shared" si="460"/>
        <v>-2467.5050148818991</v>
      </c>
      <c r="AG1307">
        <f t="shared" si="461"/>
        <v>2514.5323149436508</v>
      </c>
    </row>
    <row r="1308" spans="1:33" x14ac:dyDescent="0.2">
      <c r="A1308">
        <f>'建築限界数値データ　線間左'!A1392</f>
        <v>1900</v>
      </c>
      <c r="B1308">
        <f>'建築限界数値データ　線間左'!B1392</f>
        <v>2980</v>
      </c>
      <c r="D1308">
        <f t="shared" si="440"/>
        <v>60</v>
      </c>
      <c r="E1308">
        <f t="shared" si="441"/>
        <v>300</v>
      </c>
      <c r="F1308">
        <f t="shared" si="442"/>
        <v>-2140</v>
      </c>
      <c r="G1308">
        <f t="shared" si="443"/>
        <v>500</v>
      </c>
      <c r="I1308">
        <f t="shared" si="444"/>
        <v>5.6173268975967375E-2</v>
      </c>
      <c r="J1308">
        <f t="shared" si="445"/>
        <v>76.666666666666671</v>
      </c>
      <c r="L1308">
        <f t="shared" si="446"/>
        <v>1823.3333333333333</v>
      </c>
      <c r="M1308">
        <f t="shared" si="447"/>
        <v>2980</v>
      </c>
      <c r="O1308">
        <f t="shared" si="448"/>
        <v>-316.66666666666674</v>
      </c>
      <c r="P1308">
        <f t="shared" si="449"/>
        <v>2980</v>
      </c>
      <c r="R1308">
        <f t="shared" si="450"/>
        <v>2996.7778993074844</v>
      </c>
      <c r="S1308">
        <f t="shared" si="451"/>
        <v>-1.4649296352439318</v>
      </c>
      <c r="T1308">
        <f t="shared" si="452"/>
        <v>1.6766630183458613</v>
      </c>
      <c r="U1308">
        <f t="shared" si="453"/>
        <v>96.065714616883568</v>
      </c>
      <c r="W1308">
        <f t="shared" si="454"/>
        <v>2996.7778993074844</v>
      </c>
      <c r="X1308">
        <f t="shared" si="455"/>
        <v>1.7328362873218286</v>
      </c>
      <c r="Y1308">
        <f t="shared" si="456"/>
        <v>99.28420585065966</v>
      </c>
      <c r="AA1308">
        <f t="shared" si="457"/>
        <v>-483.47550799587611</v>
      </c>
      <c r="AB1308">
        <f t="shared" si="458"/>
        <v>2957.5207879144164</v>
      </c>
      <c r="AD1308">
        <f t="shared" si="459"/>
        <v>-483.47550799587611</v>
      </c>
      <c r="AE1308">
        <f t="shared" si="460"/>
        <v>-2457.5207879144164</v>
      </c>
      <c r="AG1308">
        <f t="shared" si="461"/>
        <v>2504.6271159323028</v>
      </c>
    </row>
    <row r="1309" spans="1:33" x14ac:dyDescent="0.2">
      <c r="A1309">
        <f>'建築限界数値データ　線間左'!A1393</f>
        <v>1900</v>
      </c>
      <c r="B1309">
        <f>'建築限界数値データ　線間左'!B1393</f>
        <v>2970</v>
      </c>
      <c r="D1309">
        <f t="shared" si="440"/>
        <v>60</v>
      </c>
      <c r="E1309">
        <f t="shared" si="441"/>
        <v>300</v>
      </c>
      <c r="F1309">
        <f t="shared" si="442"/>
        <v>-2140</v>
      </c>
      <c r="G1309">
        <f t="shared" si="443"/>
        <v>500</v>
      </c>
      <c r="I1309">
        <f t="shared" si="444"/>
        <v>5.6173268975967375E-2</v>
      </c>
      <c r="J1309">
        <f t="shared" si="445"/>
        <v>76.666666666666671</v>
      </c>
      <c r="L1309">
        <f t="shared" si="446"/>
        <v>1823.3333333333333</v>
      </c>
      <c r="M1309">
        <f t="shared" si="447"/>
        <v>2970</v>
      </c>
      <c r="O1309">
        <f t="shared" si="448"/>
        <v>-316.66666666666674</v>
      </c>
      <c r="P1309">
        <f t="shared" si="449"/>
        <v>2970</v>
      </c>
      <c r="R1309">
        <f t="shared" si="450"/>
        <v>2986.8340726893048</v>
      </c>
      <c r="S1309">
        <f t="shared" si="451"/>
        <v>-1.4645758524515433</v>
      </c>
      <c r="T1309">
        <f t="shared" si="452"/>
        <v>1.6770168011382498</v>
      </c>
      <c r="U1309">
        <f t="shared" si="453"/>
        <v>96.08598487775177</v>
      </c>
      <c r="W1309">
        <f t="shared" si="454"/>
        <v>2986.8340726893048</v>
      </c>
      <c r="X1309">
        <f t="shared" si="455"/>
        <v>1.7331900701142171</v>
      </c>
      <c r="Y1309">
        <f t="shared" si="456"/>
        <v>99.304476111527876</v>
      </c>
      <c r="AA1309">
        <f t="shared" si="457"/>
        <v>-482.91407067811679</v>
      </c>
      <c r="AB1309">
        <f t="shared" si="458"/>
        <v>2947.5365609469327</v>
      </c>
      <c r="AD1309">
        <f t="shared" si="459"/>
        <v>-482.91407067811679</v>
      </c>
      <c r="AE1309">
        <f t="shared" si="460"/>
        <v>-2447.5365609469327</v>
      </c>
      <c r="AG1309">
        <f t="shared" si="461"/>
        <v>2494.7226733308148</v>
      </c>
    </row>
    <row r="1310" spans="1:33" x14ac:dyDescent="0.2">
      <c r="A1310">
        <f>'建築限界数値データ　線間左'!A1394</f>
        <v>1900</v>
      </c>
      <c r="B1310">
        <f>'建築限界数値データ　線間左'!B1394</f>
        <v>2960</v>
      </c>
      <c r="D1310">
        <f t="shared" si="440"/>
        <v>60</v>
      </c>
      <c r="E1310">
        <f t="shared" si="441"/>
        <v>300</v>
      </c>
      <c r="F1310">
        <f t="shared" si="442"/>
        <v>-2140</v>
      </c>
      <c r="G1310">
        <f t="shared" si="443"/>
        <v>500</v>
      </c>
      <c r="I1310">
        <f t="shared" si="444"/>
        <v>5.6173268975967375E-2</v>
      </c>
      <c r="J1310">
        <f t="shared" si="445"/>
        <v>76.666666666666671</v>
      </c>
      <c r="L1310">
        <f t="shared" si="446"/>
        <v>1823.3333333333333</v>
      </c>
      <c r="M1310">
        <f t="shared" si="447"/>
        <v>2960</v>
      </c>
      <c r="O1310">
        <f t="shared" si="448"/>
        <v>-316.66666666666674</v>
      </c>
      <c r="P1310">
        <f t="shared" si="449"/>
        <v>2960</v>
      </c>
      <c r="R1310">
        <f t="shared" si="450"/>
        <v>2976.8906224075108</v>
      </c>
      <c r="S1310">
        <f t="shared" si="451"/>
        <v>-1.4642197061942031</v>
      </c>
      <c r="T1310">
        <f t="shared" si="452"/>
        <v>1.6773729473955901</v>
      </c>
      <c r="U1310">
        <f t="shared" si="453"/>
        <v>96.106390555186763</v>
      </c>
      <c r="W1310">
        <f t="shared" si="454"/>
        <v>2976.8906224075108</v>
      </c>
      <c r="X1310">
        <f t="shared" si="455"/>
        <v>1.7335462163715574</v>
      </c>
      <c r="Y1310">
        <f t="shared" si="456"/>
        <v>99.324881788962855</v>
      </c>
      <c r="AA1310">
        <f t="shared" si="457"/>
        <v>-482.35263336035752</v>
      </c>
      <c r="AB1310">
        <f t="shared" si="458"/>
        <v>2937.5523339794486</v>
      </c>
      <c r="AD1310">
        <f t="shared" si="459"/>
        <v>-482.35263336035752</v>
      </c>
      <c r="AE1310">
        <f t="shared" si="460"/>
        <v>-2437.5523339794486</v>
      </c>
      <c r="AG1310">
        <f t="shared" si="461"/>
        <v>2484.8189961842954</v>
      </c>
    </row>
    <row r="1311" spans="1:33" x14ac:dyDescent="0.2">
      <c r="A1311">
        <f>'建築限界数値データ　線間左'!A1395</f>
        <v>1900</v>
      </c>
      <c r="B1311">
        <f>'建築限界数値データ　線間左'!B1395</f>
        <v>2950</v>
      </c>
      <c r="D1311">
        <f t="shared" si="440"/>
        <v>60</v>
      </c>
      <c r="E1311">
        <f t="shared" si="441"/>
        <v>300</v>
      </c>
      <c r="F1311">
        <f t="shared" si="442"/>
        <v>-2140</v>
      </c>
      <c r="G1311">
        <f t="shared" si="443"/>
        <v>500</v>
      </c>
      <c r="I1311">
        <f t="shared" si="444"/>
        <v>5.6173268975967375E-2</v>
      </c>
      <c r="J1311">
        <f t="shared" si="445"/>
        <v>76.666666666666671</v>
      </c>
      <c r="L1311">
        <f t="shared" si="446"/>
        <v>1823.3333333333333</v>
      </c>
      <c r="M1311">
        <f t="shared" si="447"/>
        <v>2950</v>
      </c>
      <c r="O1311">
        <f t="shared" si="448"/>
        <v>-316.66666666666674</v>
      </c>
      <c r="P1311">
        <f t="shared" si="449"/>
        <v>2950</v>
      </c>
      <c r="R1311">
        <f t="shared" si="450"/>
        <v>2966.9475522458733</v>
      </c>
      <c r="S1311">
        <f t="shared" si="451"/>
        <v>-1.4638611727999131</v>
      </c>
      <c r="T1311">
        <f t="shared" si="452"/>
        <v>1.67773148078988</v>
      </c>
      <c r="U1311">
        <f t="shared" si="453"/>
        <v>96.126933005494067</v>
      </c>
      <c r="W1311">
        <f t="shared" si="454"/>
        <v>2966.9475522458733</v>
      </c>
      <c r="X1311">
        <f t="shared" si="455"/>
        <v>1.7339047497658473</v>
      </c>
      <c r="Y1311">
        <f t="shared" si="456"/>
        <v>99.345424239270159</v>
      </c>
      <c r="AA1311">
        <f t="shared" si="457"/>
        <v>-481.79119604259813</v>
      </c>
      <c r="AB1311">
        <f t="shared" si="458"/>
        <v>2927.5681070119654</v>
      </c>
      <c r="AD1311">
        <f t="shared" si="459"/>
        <v>-481.79119604259813</v>
      </c>
      <c r="AE1311">
        <f t="shared" si="460"/>
        <v>-2427.5681070119654</v>
      </c>
      <c r="AG1311">
        <f t="shared" si="461"/>
        <v>2474.916093681928</v>
      </c>
    </row>
    <row r="1312" spans="1:33" x14ac:dyDescent="0.2">
      <c r="A1312">
        <f>'建築限界数値データ　線間左'!A1396</f>
        <v>1900</v>
      </c>
      <c r="B1312">
        <f>'建築限界数値データ　線間左'!B1396</f>
        <v>2940</v>
      </c>
      <c r="D1312">
        <f t="shared" si="440"/>
        <v>60</v>
      </c>
      <c r="E1312">
        <f t="shared" si="441"/>
        <v>300</v>
      </c>
      <c r="F1312">
        <f t="shared" si="442"/>
        <v>-2140</v>
      </c>
      <c r="G1312">
        <f t="shared" si="443"/>
        <v>500</v>
      </c>
      <c r="I1312">
        <f t="shared" si="444"/>
        <v>5.6173268975967375E-2</v>
      </c>
      <c r="J1312">
        <f t="shared" si="445"/>
        <v>76.666666666666671</v>
      </c>
      <c r="L1312">
        <f t="shared" si="446"/>
        <v>1823.3333333333333</v>
      </c>
      <c r="M1312">
        <f t="shared" si="447"/>
        <v>2940</v>
      </c>
      <c r="O1312">
        <f t="shared" si="448"/>
        <v>-316.66666666666674</v>
      </c>
      <c r="P1312">
        <f t="shared" si="449"/>
        <v>2940</v>
      </c>
      <c r="R1312">
        <f t="shared" si="450"/>
        <v>2957.0048660389075</v>
      </c>
      <c r="S1312">
        <f t="shared" si="451"/>
        <v>-1.4635002282807312</v>
      </c>
      <c r="T1312">
        <f t="shared" si="452"/>
        <v>1.6780924253090619</v>
      </c>
      <c r="U1312">
        <f t="shared" si="453"/>
        <v>96.147613603081581</v>
      </c>
      <c r="W1312">
        <f t="shared" si="454"/>
        <v>2957.0048660389075</v>
      </c>
      <c r="X1312">
        <f t="shared" si="455"/>
        <v>1.7342656942850292</v>
      </c>
      <c r="Y1312">
        <f t="shared" si="456"/>
        <v>99.366104836857673</v>
      </c>
      <c r="AA1312">
        <f t="shared" si="457"/>
        <v>-481.22975872483943</v>
      </c>
      <c r="AB1312">
        <f t="shared" si="458"/>
        <v>2917.5838800444812</v>
      </c>
      <c r="AD1312">
        <f t="shared" si="459"/>
        <v>-481.22975872483943</v>
      </c>
      <c r="AE1312">
        <f t="shared" si="460"/>
        <v>-2417.5838800444812</v>
      </c>
      <c r="AG1312">
        <f t="shared" si="461"/>
        <v>2465.0139751598358</v>
      </c>
    </row>
    <row r="1313" spans="1:33" x14ac:dyDescent="0.2">
      <c r="A1313">
        <f>'建築限界数値データ　線間左'!A1397</f>
        <v>1900</v>
      </c>
      <c r="B1313">
        <f>'建築限界数値データ　線間左'!B1397</f>
        <v>2930</v>
      </c>
      <c r="D1313">
        <f t="shared" si="440"/>
        <v>60</v>
      </c>
      <c r="E1313">
        <f t="shared" si="441"/>
        <v>300</v>
      </c>
      <c r="F1313">
        <f t="shared" si="442"/>
        <v>-2140</v>
      </c>
      <c r="G1313">
        <f t="shared" si="443"/>
        <v>500</v>
      </c>
      <c r="I1313">
        <f t="shared" si="444"/>
        <v>5.6173268975967375E-2</v>
      </c>
      <c r="J1313">
        <f t="shared" si="445"/>
        <v>76.666666666666671</v>
      </c>
      <c r="L1313">
        <f t="shared" si="446"/>
        <v>1823.3333333333333</v>
      </c>
      <c r="M1313">
        <f t="shared" si="447"/>
        <v>2930</v>
      </c>
      <c r="O1313">
        <f t="shared" si="448"/>
        <v>-316.66666666666674</v>
      </c>
      <c r="P1313">
        <f t="shared" si="449"/>
        <v>2930</v>
      </c>
      <c r="R1313">
        <f t="shared" si="450"/>
        <v>2947.0625676727291</v>
      </c>
      <c r="S1313">
        <f t="shared" si="451"/>
        <v>-1.4631368483275042</v>
      </c>
      <c r="T1313">
        <f t="shared" si="452"/>
        <v>1.6784558052622889</v>
      </c>
      <c r="U1313">
        <f t="shared" si="453"/>
        <v>96.168433740761131</v>
      </c>
      <c r="W1313">
        <f t="shared" si="454"/>
        <v>2947.0625676727291</v>
      </c>
      <c r="X1313">
        <f t="shared" si="455"/>
        <v>1.7346290742382562</v>
      </c>
      <c r="Y1313">
        <f t="shared" si="456"/>
        <v>99.386924974537223</v>
      </c>
      <c r="AA1313">
        <f t="shared" si="457"/>
        <v>-480.6683214070805</v>
      </c>
      <c r="AB1313">
        <f t="shared" si="458"/>
        <v>2907.5996530769976</v>
      </c>
      <c r="AD1313">
        <f t="shared" si="459"/>
        <v>-480.6683214070805</v>
      </c>
      <c r="AE1313">
        <f t="shared" si="460"/>
        <v>-2407.5996530769976</v>
      </c>
      <c r="AG1313">
        <f t="shared" si="461"/>
        <v>2455.1126501040189</v>
      </c>
    </row>
    <row r="1314" spans="1:33" x14ac:dyDescent="0.2">
      <c r="A1314">
        <f>'建築限界数値データ　線間左'!A1398</f>
        <v>1900</v>
      </c>
      <c r="B1314">
        <f>'建築限界数値データ　線間左'!B1398</f>
        <v>2920</v>
      </c>
      <c r="D1314">
        <f t="shared" si="440"/>
        <v>60</v>
      </c>
      <c r="E1314">
        <f t="shared" si="441"/>
        <v>300</v>
      </c>
      <c r="F1314">
        <f t="shared" si="442"/>
        <v>-2140</v>
      </c>
      <c r="G1314">
        <f t="shared" si="443"/>
        <v>500</v>
      </c>
      <c r="I1314">
        <f t="shared" si="444"/>
        <v>5.6173268975967375E-2</v>
      </c>
      <c r="J1314">
        <f t="shared" si="445"/>
        <v>76.666666666666671</v>
      </c>
      <c r="L1314">
        <f t="shared" si="446"/>
        <v>1823.3333333333333</v>
      </c>
      <c r="M1314">
        <f t="shared" si="447"/>
        <v>2920</v>
      </c>
      <c r="O1314">
        <f t="shared" si="448"/>
        <v>-316.66666666666674</v>
      </c>
      <c r="P1314">
        <f t="shared" si="449"/>
        <v>2920</v>
      </c>
      <c r="R1314">
        <f t="shared" si="450"/>
        <v>2937.1206610859176</v>
      </c>
      <c r="S1314">
        <f t="shared" si="451"/>
        <v>-1.4627710083044945</v>
      </c>
      <c r="T1314">
        <f t="shared" si="452"/>
        <v>1.6788216452852986</v>
      </c>
      <c r="U1314">
        <f t="shared" si="453"/>
        <v>96.189394830056571</v>
      </c>
      <c r="W1314">
        <f t="shared" si="454"/>
        <v>2937.1206610859176</v>
      </c>
      <c r="X1314">
        <f t="shared" si="455"/>
        <v>1.734994914261266</v>
      </c>
      <c r="Y1314">
        <f t="shared" si="456"/>
        <v>99.407886063832663</v>
      </c>
      <c r="AA1314">
        <f t="shared" si="457"/>
        <v>-480.10688408932123</v>
      </c>
      <c r="AB1314">
        <f t="shared" si="458"/>
        <v>2897.6154261095144</v>
      </c>
      <c r="AD1314">
        <f t="shared" si="459"/>
        <v>-480.10688408932123</v>
      </c>
      <c r="AE1314">
        <f t="shared" si="460"/>
        <v>-2397.6154261095144</v>
      </c>
      <c r="AG1314">
        <f t="shared" si="461"/>
        <v>2445.2121281533564</v>
      </c>
    </row>
    <row r="1315" spans="1:33" x14ac:dyDescent="0.2">
      <c r="A1315">
        <f>'建築限界数値データ　線間左'!A1399</f>
        <v>1900</v>
      </c>
      <c r="B1315">
        <f>'建築限界数値データ　線間左'!B1399</f>
        <v>2910</v>
      </c>
      <c r="D1315">
        <f t="shared" si="440"/>
        <v>60</v>
      </c>
      <c r="E1315">
        <f t="shared" si="441"/>
        <v>300</v>
      </c>
      <c r="F1315">
        <f t="shared" si="442"/>
        <v>-2140</v>
      </c>
      <c r="G1315">
        <f t="shared" si="443"/>
        <v>500</v>
      </c>
      <c r="I1315">
        <f t="shared" si="444"/>
        <v>5.6173268975967375E-2</v>
      </c>
      <c r="J1315">
        <f t="shared" si="445"/>
        <v>76.666666666666671</v>
      </c>
      <c r="L1315">
        <f t="shared" si="446"/>
        <v>1823.3333333333333</v>
      </c>
      <c r="M1315">
        <f t="shared" si="447"/>
        <v>2910</v>
      </c>
      <c r="O1315">
        <f t="shared" si="448"/>
        <v>-316.66666666666674</v>
      </c>
      <c r="P1315">
        <f t="shared" si="449"/>
        <v>2910</v>
      </c>
      <c r="R1315">
        <f t="shared" si="450"/>
        <v>2927.1791502704064</v>
      </c>
      <c r="S1315">
        <f t="shared" si="451"/>
        <v>-1.4624026832438992</v>
      </c>
      <c r="T1315">
        <f t="shared" si="452"/>
        <v>1.6791899703458939</v>
      </c>
      <c r="U1315">
        <f t="shared" si="453"/>
        <v>96.210498301517575</v>
      </c>
      <c r="W1315">
        <f t="shared" si="454"/>
        <v>2927.1791502704064</v>
      </c>
      <c r="X1315">
        <f t="shared" si="455"/>
        <v>1.7353632393218612</v>
      </c>
      <c r="Y1315">
        <f t="shared" si="456"/>
        <v>99.428989535293667</v>
      </c>
      <c r="AA1315">
        <f t="shared" si="457"/>
        <v>-479.54544677156207</v>
      </c>
      <c r="AB1315">
        <f t="shared" si="458"/>
        <v>2887.6311991420307</v>
      </c>
      <c r="AD1315">
        <f t="shared" si="459"/>
        <v>-479.54544677156207</v>
      </c>
      <c r="AE1315">
        <f t="shared" si="460"/>
        <v>-2387.6311991420307</v>
      </c>
      <c r="AG1315">
        <f t="shared" si="461"/>
        <v>2435.3124191026805</v>
      </c>
    </row>
    <row r="1316" spans="1:33" x14ac:dyDescent="0.2">
      <c r="A1316">
        <f>'建築限界数値データ　線間左'!A1400</f>
        <v>1900</v>
      </c>
      <c r="B1316">
        <f>'建築限界数値データ　線間左'!B1400</f>
        <v>2900</v>
      </c>
      <c r="D1316">
        <f t="shared" si="440"/>
        <v>60</v>
      </c>
      <c r="E1316">
        <f t="shared" si="441"/>
        <v>300</v>
      </c>
      <c r="F1316">
        <f t="shared" si="442"/>
        <v>-2140</v>
      </c>
      <c r="G1316">
        <f t="shared" si="443"/>
        <v>500</v>
      </c>
      <c r="I1316">
        <f t="shared" si="444"/>
        <v>5.6173268975967375E-2</v>
      </c>
      <c r="J1316">
        <f t="shared" si="445"/>
        <v>76.666666666666671</v>
      </c>
      <c r="L1316">
        <f t="shared" si="446"/>
        <v>1823.3333333333333</v>
      </c>
      <c r="M1316">
        <f t="shared" si="447"/>
        <v>2900</v>
      </c>
      <c r="O1316">
        <f t="shared" si="448"/>
        <v>-316.66666666666674</v>
      </c>
      <c r="P1316">
        <f t="shared" si="449"/>
        <v>2900</v>
      </c>
      <c r="R1316">
        <f t="shared" si="450"/>
        <v>2917.238039272383</v>
      </c>
      <c r="S1316">
        <f t="shared" si="451"/>
        <v>-1.4620318478402603</v>
      </c>
      <c r="T1316">
        <f t="shared" si="452"/>
        <v>1.6795608057495328</v>
      </c>
      <c r="U1316">
        <f t="shared" si="453"/>
        <v>96.231745605040118</v>
      </c>
      <c r="W1316">
        <f t="shared" si="454"/>
        <v>2917.238039272383</v>
      </c>
      <c r="X1316">
        <f t="shared" si="455"/>
        <v>1.7357340747255001</v>
      </c>
      <c r="Y1316">
        <f t="shared" si="456"/>
        <v>99.45023683881621</v>
      </c>
      <c r="AA1316">
        <f t="shared" si="457"/>
        <v>-478.98400945380257</v>
      </c>
      <c r="AB1316">
        <f t="shared" si="458"/>
        <v>2877.646972174547</v>
      </c>
      <c r="AD1316">
        <f t="shared" si="459"/>
        <v>-478.98400945380257</v>
      </c>
      <c r="AE1316">
        <f t="shared" si="460"/>
        <v>-2377.646972174547</v>
      </c>
      <c r="AG1316">
        <f t="shared" si="461"/>
        <v>2425.4135329059313</v>
      </c>
    </row>
    <row r="1317" spans="1:33" x14ac:dyDescent="0.2">
      <c r="A1317">
        <f>'建築限界数値データ　線間左'!A1401</f>
        <v>1900</v>
      </c>
      <c r="B1317">
        <f>'建築限界数値データ　線間左'!B1401</f>
        <v>2890</v>
      </c>
      <c r="D1317">
        <f t="shared" si="440"/>
        <v>60</v>
      </c>
      <c r="E1317">
        <f t="shared" si="441"/>
        <v>300</v>
      </c>
      <c r="F1317">
        <f t="shared" si="442"/>
        <v>-2140</v>
      </c>
      <c r="G1317">
        <f t="shared" si="443"/>
        <v>500</v>
      </c>
      <c r="I1317">
        <f t="shared" si="444"/>
        <v>5.6173268975967375E-2</v>
      </c>
      <c r="J1317">
        <f t="shared" si="445"/>
        <v>76.666666666666671</v>
      </c>
      <c r="L1317">
        <f t="shared" si="446"/>
        <v>1823.3333333333333</v>
      </c>
      <c r="M1317">
        <f t="shared" si="447"/>
        <v>2890</v>
      </c>
      <c r="O1317">
        <f t="shared" si="448"/>
        <v>-316.66666666666674</v>
      </c>
      <c r="P1317">
        <f t="shared" si="449"/>
        <v>2890</v>
      </c>
      <c r="R1317">
        <f t="shared" si="450"/>
        <v>2907.2973321932136</v>
      </c>
      <c r="S1317">
        <f t="shared" si="451"/>
        <v>-1.4616584764447598</v>
      </c>
      <c r="T1317">
        <f t="shared" si="452"/>
        <v>1.6799341771450333</v>
      </c>
      <c r="U1317">
        <f t="shared" si="453"/>
        <v>96.253138210193214</v>
      </c>
      <c r="W1317">
        <f t="shared" si="454"/>
        <v>2907.2973321932136</v>
      </c>
      <c r="X1317">
        <f t="shared" si="455"/>
        <v>1.7361074461210007</v>
      </c>
      <c r="Y1317">
        <f t="shared" si="456"/>
        <v>99.471629443969306</v>
      </c>
      <c r="AA1317">
        <f t="shared" si="457"/>
        <v>-478.42257213604375</v>
      </c>
      <c r="AB1317">
        <f t="shared" si="458"/>
        <v>2867.6627452070634</v>
      </c>
      <c r="AD1317">
        <f t="shared" si="459"/>
        <v>-478.42257213604375</v>
      </c>
      <c r="AE1317">
        <f t="shared" si="460"/>
        <v>-2367.6627452070634</v>
      </c>
      <c r="AG1317">
        <f t="shared" si="461"/>
        <v>2415.5154796793822</v>
      </c>
    </row>
    <row r="1318" spans="1:33" x14ac:dyDescent="0.2">
      <c r="A1318">
        <f>'建築限界数値データ　線間左'!A1402</f>
        <v>1900</v>
      </c>
      <c r="B1318">
        <f>'建築限界数値データ　線間左'!B1402</f>
        <v>2880</v>
      </c>
      <c r="D1318">
        <f t="shared" si="440"/>
        <v>60</v>
      </c>
      <c r="E1318">
        <f t="shared" si="441"/>
        <v>300</v>
      </c>
      <c r="F1318">
        <f t="shared" si="442"/>
        <v>-2140</v>
      </c>
      <c r="G1318">
        <f t="shared" si="443"/>
        <v>500</v>
      </c>
      <c r="I1318">
        <f t="shared" si="444"/>
        <v>5.6173268975967375E-2</v>
      </c>
      <c r="J1318">
        <f t="shared" si="445"/>
        <v>76.666666666666671</v>
      </c>
      <c r="L1318">
        <f t="shared" si="446"/>
        <v>1823.3333333333333</v>
      </c>
      <c r="M1318">
        <f t="shared" si="447"/>
        <v>2880</v>
      </c>
      <c r="O1318">
        <f t="shared" si="448"/>
        <v>-316.66666666666674</v>
      </c>
      <c r="P1318">
        <f t="shared" si="449"/>
        <v>2880</v>
      </c>
      <c r="R1318">
        <f t="shared" si="450"/>
        <v>2897.3570331903829</v>
      </c>
      <c r="S1318">
        <f t="shared" si="451"/>
        <v>-1.4612825430594016</v>
      </c>
      <c r="T1318">
        <f t="shared" si="452"/>
        <v>1.6803101105303915</v>
      </c>
      <c r="U1318">
        <f t="shared" si="453"/>
        <v>96.274677606552302</v>
      </c>
      <c r="W1318">
        <f t="shared" si="454"/>
        <v>2897.3570331903829</v>
      </c>
      <c r="X1318">
        <f t="shared" si="455"/>
        <v>1.7364833795063588</v>
      </c>
      <c r="Y1318">
        <f t="shared" si="456"/>
        <v>99.493168840328394</v>
      </c>
      <c r="AA1318">
        <f t="shared" si="457"/>
        <v>-477.86113481828448</v>
      </c>
      <c r="AB1318">
        <f t="shared" si="458"/>
        <v>2857.6785182395793</v>
      </c>
      <c r="AD1318">
        <f t="shared" si="459"/>
        <v>-477.86113481828448</v>
      </c>
      <c r="AE1318">
        <f t="shared" si="460"/>
        <v>-2357.6785182395793</v>
      </c>
      <c r="AG1318">
        <f t="shared" si="461"/>
        <v>2405.6182697049417</v>
      </c>
    </row>
    <row r="1319" spans="1:33" x14ac:dyDescent="0.2">
      <c r="A1319">
        <f>'建築限界数値データ　線間左'!A1403</f>
        <v>1900</v>
      </c>
      <c r="B1319">
        <f>'建築限界数値データ　線間左'!B1403</f>
        <v>2870</v>
      </c>
      <c r="D1319">
        <f t="shared" si="440"/>
        <v>60</v>
      </c>
      <c r="E1319">
        <f t="shared" si="441"/>
        <v>300</v>
      </c>
      <c r="F1319">
        <f t="shared" si="442"/>
        <v>-2140</v>
      </c>
      <c r="G1319">
        <f t="shared" si="443"/>
        <v>500</v>
      </c>
      <c r="I1319">
        <f t="shared" si="444"/>
        <v>5.6173268975967375E-2</v>
      </c>
      <c r="J1319">
        <f t="shared" si="445"/>
        <v>76.666666666666671</v>
      </c>
      <c r="L1319">
        <f t="shared" si="446"/>
        <v>1823.3333333333333</v>
      </c>
      <c r="M1319">
        <f t="shared" si="447"/>
        <v>2870</v>
      </c>
      <c r="O1319">
        <f t="shared" si="448"/>
        <v>-316.66666666666674</v>
      </c>
      <c r="P1319">
        <f t="shared" si="449"/>
        <v>2870</v>
      </c>
      <c r="R1319">
        <f t="shared" si="450"/>
        <v>2887.417146478454</v>
      </c>
      <c r="S1319">
        <f t="shared" si="451"/>
        <v>-1.4609040213310733</v>
      </c>
      <c r="T1319">
        <f t="shared" si="452"/>
        <v>1.6806886322587198</v>
      </c>
      <c r="U1319">
        <f t="shared" si="453"/>
        <v>96.296365304039512</v>
      </c>
      <c r="W1319">
        <f t="shared" si="454"/>
        <v>2887.417146478454</v>
      </c>
      <c r="X1319">
        <f t="shared" si="455"/>
        <v>1.7368619012346871</v>
      </c>
      <c r="Y1319">
        <f t="shared" si="456"/>
        <v>99.514856537815604</v>
      </c>
      <c r="AA1319">
        <f t="shared" si="457"/>
        <v>-477.29969750052527</v>
      </c>
      <c r="AB1319">
        <f t="shared" si="458"/>
        <v>2847.6942912720961</v>
      </c>
      <c r="AD1319">
        <f t="shared" si="459"/>
        <v>-477.29969750052527</v>
      </c>
      <c r="AE1319">
        <f t="shared" si="460"/>
        <v>-2347.6942912720961</v>
      </c>
      <c r="AG1319">
        <f t="shared" si="461"/>
        <v>2395.7219134335442</v>
      </c>
    </row>
    <row r="1320" spans="1:33" x14ac:dyDescent="0.2">
      <c r="A1320">
        <f>'建築限界数値データ　線間左'!A1404</f>
        <v>1900</v>
      </c>
      <c r="B1320">
        <f>'建築限界数値データ　線間左'!B1404</f>
        <v>2860</v>
      </c>
      <c r="D1320">
        <f t="shared" si="440"/>
        <v>60</v>
      </c>
      <c r="E1320">
        <f t="shared" si="441"/>
        <v>300</v>
      </c>
      <c r="F1320">
        <f t="shared" si="442"/>
        <v>-2140</v>
      </c>
      <c r="G1320">
        <f t="shared" si="443"/>
        <v>500</v>
      </c>
      <c r="I1320">
        <f t="shared" si="444"/>
        <v>5.6173268975967375E-2</v>
      </c>
      <c r="J1320">
        <f t="shared" si="445"/>
        <v>76.666666666666671</v>
      </c>
      <c r="L1320">
        <f t="shared" si="446"/>
        <v>1823.3333333333333</v>
      </c>
      <c r="M1320">
        <f t="shared" si="447"/>
        <v>2860</v>
      </c>
      <c r="O1320">
        <f t="shared" si="448"/>
        <v>-316.66666666666674</v>
      </c>
      <c r="P1320">
        <f t="shared" si="449"/>
        <v>2860</v>
      </c>
      <c r="R1320">
        <f t="shared" si="450"/>
        <v>2877.4776763300488</v>
      </c>
      <c r="S1320">
        <f t="shared" si="451"/>
        <v>-1.4605228845454878</v>
      </c>
      <c r="T1320">
        <f t="shared" si="452"/>
        <v>1.6810697690443053</v>
      </c>
      <c r="U1320">
        <f t="shared" si="453"/>
        <v>96.318202833270732</v>
      </c>
      <c r="W1320">
        <f t="shared" si="454"/>
        <v>2877.4776763300488</v>
      </c>
      <c r="X1320">
        <f t="shared" si="455"/>
        <v>1.7372430380202726</v>
      </c>
      <c r="Y1320">
        <f t="shared" si="456"/>
        <v>99.536694067046838</v>
      </c>
      <c r="AA1320">
        <f t="shared" si="457"/>
        <v>-476.73826018276588</v>
      </c>
      <c r="AB1320">
        <f t="shared" si="458"/>
        <v>2837.7100643046119</v>
      </c>
      <c r="AD1320">
        <f t="shared" si="459"/>
        <v>-476.73826018276588</v>
      </c>
      <c r="AE1320">
        <f t="shared" si="460"/>
        <v>-2337.7100643046119</v>
      </c>
      <c r="AG1320">
        <f t="shared" si="461"/>
        <v>2385.8264214886135</v>
      </c>
    </row>
    <row r="1321" spans="1:33" x14ac:dyDescent="0.2">
      <c r="A1321">
        <f>'建築限界数値データ　線間左'!A1405</f>
        <v>1900</v>
      </c>
      <c r="B1321">
        <f>'建築限界数値データ　線間左'!B1405</f>
        <v>2850</v>
      </c>
      <c r="D1321">
        <f t="shared" si="440"/>
        <v>60</v>
      </c>
      <c r="E1321">
        <f t="shared" si="441"/>
        <v>300</v>
      </c>
      <c r="F1321">
        <f t="shared" si="442"/>
        <v>-2140</v>
      </c>
      <c r="G1321">
        <f t="shared" si="443"/>
        <v>500</v>
      </c>
      <c r="I1321">
        <f t="shared" si="444"/>
        <v>5.6173268975967375E-2</v>
      </c>
      <c r="J1321">
        <f t="shared" si="445"/>
        <v>76.666666666666671</v>
      </c>
      <c r="L1321">
        <f t="shared" si="446"/>
        <v>1823.3333333333333</v>
      </c>
      <c r="M1321">
        <f t="shared" si="447"/>
        <v>2850</v>
      </c>
      <c r="O1321">
        <f t="shared" si="448"/>
        <v>-316.66666666666674</v>
      </c>
      <c r="P1321">
        <f t="shared" si="449"/>
        <v>2850</v>
      </c>
      <c r="R1321">
        <f t="shared" si="450"/>
        <v>2867.5386270768486</v>
      </c>
      <c r="S1321">
        <f t="shared" si="451"/>
        <v>-1.4601391056210009</v>
      </c>
      <c r="T1321">
        <f t="shared" si="452"/>
        <v>1.6814535479687922</v>
      </c>
      <c r="U1321">
        <f t="shared" si="453"/>
        <v>96.340191745909905</v>
      </c>
      <c r="W1321">
        <f t="shared" si="454"/>
        <v>2867.5386270768486</v>
      </c>
      <c r="X1321">
        <f t="shared" si="455"/>
        <v>1.7376268169447595</v>
      </c>
      <c r="Y1321">
        <f t="shared" si="456"/>
        <v>99.558682979685997</v>
      </c>
      <c r="AA1321">
        <f t="shared" si="457"/>
        <v>-476.17682286500701</v>
      </c>
      <c r="AB1321">
        <f t="shared" si="458"/>
        <v>2827.7258373371287</v>
      </c>
      <c r="AD1321">
        <f t="shared" si="459"/>
        <v>-476.17682286500701</v>
      </c>
      <c r="AE1321">
        <f t="shared" si="460"/>
        <v>-2327.7258373371287</v>
      </c>
      <c r="AG1321">
        <f t="shared" si="461"/>
        <v>2375.9318046696226</v>
      </c>
    </row>
    <row r="1322" spans="1:33" x14ac:dyDescent="0.2">
      <c r="A1322">
        <f>'建築限界数値データ　線間左'!A1406</f>
        <v>1900</v>
      </c>
      <c r="B1322">
        <f>'建築限界数値データ　線間左'!B1406</f>
        <v>2840</v>
      </c>
      <c r="D1322">
        <f t="shared" si="440"/>
        <v>60</v>
      </c>
      <c r="E1322">
        <f t="shared" si="441"/>
        <v>300</v>
      </c>
      <c r="F1322">
        <f t="shared" si="442"/>
        <v>-2140</v>
      </c>
      <c r="G1322">
        <f t="shared" si="443"/>
        <v>500</v>
      </c>
      <c r="I1322">
        <f t="shared" si="444"/>
        <v>5.6173268975967375E-2</v>
      </c>
      <c r="J1322">
        <f t="shared" si="445"/>
        <v>76.666666666666671</v>
      </c>
      <c r="L1322">
        <f t="shared" si="446"/>
        <v>1823.3333333333333</v>
      </c>
      <c r="M1322">
        <f t="shared" si="447"/>
        <v>2840</v>
      </c>
      <c r="O1322">
        <f t="shared" si="448"/>
        <v>-316.66666666666674</v>
      </c>
      <c r="P1322">
        <f t="shared" si="449"/>
        <v>2840</v>
      </c>
      <c r="R1322">
        <f t="shared" si="450"/>
        <v>2857.6000031106137</v>
      </c>
      <c r="S1322">
        <f t="shared" si="451"/>
        <v>-1.4597526571023023</v>
      </c>
      <c r="T1322">
        <f t="shared" si="452"/>
        <v>1.6818399964874908</v>
      </c>
      <c r="U1322">
        <f t="shared" si="453"/>
        <v>96.362333615030423</v>
      </c>
      <c r="W1322">
        <f t="shared" si="454"/>
        <v>2857.6000031106137</v>
      </c>
      <c r="X1322">
        <f t="shared" si="455"/>
        <v>1.7380132654634581</v>
      </c>
      <c r="Y1322">
        <f t="shared" si="456"/>
        <v>99.580824848806515</v>
      </c>
      <c r="AA1322">
        <f t="shared" si="457"/>
        <v>-475.61538554724785</v>
      </c>
      <c r="AB1322">
        <f t="shared" si="458"/>
        <v>2817.7416103696451</v>
      </c>
      <c r="AD1322">
        <f t="shared" si="459"/>
        <v>-475.61538554724785</v>
      </c>
      <c r="AE1322">
        <f t="shared" si="460"/>
        <v>-2317.7416103696451</v>
      </c>
      <c r="AG1322">
        <f t="shared" si="461"/>
        <v>2366.0380739557286</v>
      </c>
    </row>
    <row r="1323" spans="1:33" x14ac:dyDescent="0.2">
      <c r="A1323">
        <f>'建築限界数値データ　線間左'!A1407</f>
        <v>1900</v>
      </c>
      <c r="B1323">
        <f>'建築限界数値データ　線間左'!B1407</f>
        <v>2830</v>
      </c>
      <c r="D1323">
        <f t="shared" si="440"/>
        <v>60</v>
      </c>
      <c r="E1323">
        <f t="shared" si="441"/>
        <v>300</v>
      </c>
      <c r="F1323">
        <f t="shared" si="442"/>
        <v>-2140</v>
      </c>
      <c r="G1323">
        <f t="shared" si="443"/>
        <v>500</v>
      </c>
      <c r="I1323">
        <f t="shared" si="444"/>
        <v>5.6173268975967375E-2</v>
      </c>
      <c r="J1323">
        <f t="shared" si="445"/>
        <v>76.666666666666671</v>
      </c>
      <c r="L1323">
        <f t="shared" si="446"/>
        <v>1823.3333333333333</v>
      </c>
      <c r="M1323">
        <f t="shared" si="447"/>
        <v>2830</v>
      </c>
      <c r="O1323">
        <f t="shared" si="448"/>
        <v>-316.66666666666674</v>
      </c>
      <c r="P1323">
        <f t="shared" si="449"/>
        <v>2830</v>
      </c>
      <c r="R1323">
        <f t="shared" si="450"/>
        <v>2847.6618088842251</v>
      </c>
      <c r="S1323">
        <f t="shared" si="451"/>
        <v>-1.4593635111539758</v>
      </c>
      <c r="T1323">
        <f t="shared" si="452"/>
        <v>1.6822291424358173</v>
      </c>
      <c r="U1323">
        <f t="shared" si="453"/>
        <v>96.38463003548415</v>
      </c>
      <c r="W1323">
        <f t="shared" si="454"/>
        <v>2847.6618088842251</v>
      </c>
      <c r="X1323">
        <f t="shared" si="455"/>
        <v>1.7384024114117846</v>
      </c>
      <c r="Y1323">
        <f t="shared" si="456"/>
        <v>99.603121269260242</v>
      </c>
      <c r="AA1323">
        <f t="shared" si="457"/>
        <v>-475.0539482294887</v>
      </c>
      <c r="AB1323">
        <f t="shared" si="458"/>
        <v>2807.7573834021614</v>
      </c>
      <c r="AD1323">
        <f t="shared" si="459"/>
        <v>-475.0539482294887</v>
      </c>
      <c r="AE1323">
        <f t="shared" si="460"/>
        <v>-2307.7573834021614</v>
      </c>
      <c r="AG1323">
        <f t="shared" si="461"/>
        <v>2356.1452405095101</v>
      </c>
    </row>
    <row r="1324" spans="1:33" x14ac:dyDescent="0.2">
      <c r="A1324">
        <f>'建築限界数値データ　線間左'!A1408</f>
        <v>1900</v>
      </c>
      <c r="B1324">
        <f>'建築限界数値データ　線間左'!B1408</f>
        <v>2820</v>
      </c>
      <c r="D1324">
        <f t="shared" si="440"/>
        <v>60</v>
      </c>
      <c r="E1324">
        <f t="shared" si="441"/>
        <v>300</v>
      </c>
      <c r="F1324">
        <f t="shared" si="442"/>
        <v>-2140</v>
      </c>
      <c r="G1324">
        <f t="shared" si="443"/>
        <v>500</v>
      </c>
      <c r="I1324">
        <f t="shared" si="444"/>
        <v>5.6173268975967375E-2</v>
      </c>
      <c r="J1324">
        <f t="shared" si="445"/>
        <v>76.666666666666671</v>
      </c>
      <c r="L1324">
        <f t="shared" si="446"/>
        <v>1823.3333333333333</v>
      </c>
      <c r="M1324">
        <f t="shared" si="447"/>
        <v>2820</v>
      </c>
      <c r="O1324">
        <f t="shared" si="448"/>
        <v>-316.66666666666674</v>
      </c>
      <c r="P1324">
        <f t="shared" si="449"/>
        <v>2820</v>
      </c>
      <c r="R1324">
        <f t="shared" si="450"/>
        <v>2837.7240489127512</v>
      </c>
      <c r="S1324">
        <f t="shared" si="451"/>
        <v>-1.4589716395539276</v>
      </c>
      <c r="T1324">
        <f t="shared" si="452"/>
        <v>1.6826210140358655</v>
      </c>
      <c r="U1324">
        <f t="shared" si="453"/>
        <v>96.407082624277948</v>
      </c>
      <c r="W1324">
        <f t="shared" si="454"/>
        <v>2837.7240489127512</v>
      </c>
      <c r="X1324">
        <f t="shared" si="455"/>
        <v>1.7387942830118328</v>
      </c>
      <c r="Y1324">
        <f t="shared" si="456"/>
        <v>99.62557385805404</v>
      </c>
      <c r="AA1324">
        <f t="shared" si="457"/>
        <v>-474.49251091172943</v>
      </c>
      <c r="AB1324">
        <f t="shared" si="458"/>
        <v>2797.7731564346777</v>
      </c>
      <c r="AD1324">
        <f t="shared" si="459"/>
        <v>-474.49251091172943</v>
      </c>
      <c r="AE1324">
        <f t="shared" si="460"/>
        <v>-2297.7731564346777</v>
      </c>
      <c r="AG1324">
        <f t="shared" si="461"/>
        <v>2346.2533156807899</v>
      </c>
    </row>
    <row r="1325" spans="1:33" x14ac:dyDescent="0.2">
      <c r="A1325">
        <f>'建築限界数値データ　線間左'!A1409</f>
        <v>1900</v>
      </c>
      <c r="B1325">
        <f>'建築限界数値データ　線間左'!B1409</f>
        <v>2810</v>
      </c>
      <c r="D1325">
        <f t="shared" si="440"/>
        <v>60</v>
      </c>
      <c r="E1325">
        <f t="shared" si="441"/>
        <v>300</v>
      </c>
      <c r="F1325">
        <f t="shared" si="442"/>
        <v>-2140</v>
      </c>
      <c r="G1325">
        <f t="shared" si="443"/>
        <v>500</v>
      </c>
      <c r="I1325">
        <f t="shared" si="444"/>
        <v>5.6173268975967375E-2</v>
      </c>
      <c r="J1325">
        <f t="shared" si="445"/>
        <v>76.666666666666671</v>
      </c>
      <c r="L1325">
        <f t="shared" si="446"/>
        <v>1823.3333333333333</v>
      </c>
      <c r="M1325">
        <f t="shared" si="447"/>
        <v>2810</v>
      </c>
      <c r="O1325">
        <f t="shared" si="448"/>
        <v>-316.66666666666674</v>
      </c>
      <c r="P1325">
        <f t="shared" si="449"/>
        <v>2810</v>
      </c>
      <c r="R1325">
        <f t="shared" si="450"/>
        <v>2827.786727774529</v>
      </c>
      <c r="S1325">
        <f t="shared" si="451"/>
        <v>-1.4585770136866774</v>
      </c>
      <c r="T1325">
        <f t="shared" si="452"/>
        <v>1.6830156399031158</v>
      </c>
      <c r="U1325">
        <f t="shared" si="453"/>
        <v>96.429693020958069</v>
      </c>
      <c r="W1325">
        <f t="shared" si="454"/>
        <v>2827.786727774529</v>
      </c>
      <c r="X1325">
        <f t="shared" si="455"/>
        <v>1.7391889088790831</v>
      </c>
      <c r="Y1325">
        <f t="shared" si="456"/>
        <v>99.648184254734161</v>
      </c>
      <c r="AA1325">
        <f t="shared" si="457"/>
        <v>-473.93107359397044</v>
      </c>
      <c r="AB1325">
        <f t="shared" si="458"/>
        <v>2787.7889294671941</v>
      </c>
      <c r="AD1325">
        <f t="shared" si="459"/>
        <v>-473.93107359397044</v>
      </c>
      <c r="AE1325">
        <f t="shared" si="460"/>
        <v>-2287.7889294671941</v>
      </c>
      <c r="AG1325">
        <f t="shared" si="461"/>
        <v>2336.3623110105555</v>
      </c>
    </row>
    <row r="1326" spans="1:33" x14ac:dyDescent="0.2">
      <c r="A1326">
        <f>'建築限界数値データ　線間左'!A1410</f>
        <v>1900</v>
      </c>
      <c r="B1326">
        <f>'建築限界数値データ　線間左'!B1410</f>
        <v>2800</v>
      </c>
      <c r="D1326">
        <f t="shared" si="440"/>
        <v>60</v>
      </c>
      <c r="E1326">
        <f t="shared" si="441"/>
        <v>300</v>
      </c>
      <c r="F1326">
        <f t="shared" si="442"/>
        <v>-2140</v>
      </c>
      <c r="G1326">
        <f t="shared" si="443"/>
        <v>500</v>
      </c>
      <c r="I1326">
        <f t="shared" si="444"/>
        <v>5.6173268975967375E-2</v>
      </c>
      <c r="J1326">
        <f t="shared" si="445"/>
        <v>76.666666666666671</v>
      </c>
      <c r="L1326">
        <f t="shared" si="446"/>
        <v>1823.3333333333333</v>
      </c>
      <c r="M1326">
        <f t="shared" si="447"/>
        <v>2800</v>
      </c>
      <c r="O1326">
        <f t="shared" si="448"/>
        <v>-316.66666666666674</v>
      </c>
      <c r="P1326">
        <f t="shared" si="449"/>
        <v>2800</v>
      </c>
      <c r="R1326">
        <f t="shared" si="450"/>
        <v>2817.8498501122763</v>
      </c>
      <c r="S1326">
        <f t="shared" si="451"/>
        <v>-1.4581796045365107</v>
      </c>
      <c r="T1326">
        <f t="shared" si="452"/>
        <v>1.6834130490532824</v>
      </c>
      <c r="U1326">
        <f t="shared" si="453"/>
        <v>96.452462888002501</v>
      </c>
      <c r="W1326">
        <f t="shared" si="454"/>
        <v>2817.8498501122763</v>
      </c>
      <c r="X1326">
        <f t="shared" si="455"/>
        <v>1.7395863180292497</v>
      </c>
      <c r="Y1326">
        <f t="shared" si="456"/>
        <v>99.670954121778593</v>
      </c>
      <c r="AA1326">
        <f t="shared" si="457"/>
        <v>-473.36963627621111</v>
      </c>
      <c r="AB1326">
        <f t="shared" si="458"/>
        <v>2777.8047024997104</v>
      </c>
      <c r="AD1326">
        <f t="shared" si="459"/>
        <v>-473.36963627621111</v>
      </c>
      <c r="AE1326">
        <f t="shared" si="460"/>
        <v>-2277.8047024997104</v>
      </c>
      <c r="AG1326">
        <f t="shared" si="461"/>
        <v>2326.4722382349773</v>
      </c>
    </row>
    <row r="1327" spans="1:33" x14ac:dyDescent="0.2">
      <c r="A1327">
        <f>'建築限界数値データ　線間左'!A1411</f>
        <v>1900</v>
      </c>
      <c r="B1327">
        <f>'建築限界数値データ　線間左'!B1411</f>
        <v>2790</v>
      </c>
      <c r="D1327">
        <f t="shared" si="440"/>
        <v>60</v>
      </c>
      <c r="E1327">
        <f t="shared" si="441"/>
        <v>300</v>
      </c>
      <c r="F1327">
        <f t="shared" si="442"/>
        <v>-2140</v>
      </c>
      <c r="G1327">
        <f t="shared" si="443"/>
        <v>500</v>
      </c>
      <c r="I1327">
        <f t="shared" si="444"/>
        <v>5.6173268975967375E-2</v>
      </c>
      <c r="J1327">
        <f t="shared" si="445"/>
        <v>76.666666666666671</v>
      </c>
      <c r="L1327">
        <f t="shared" si="446"/>
        <v>1823.3333333333333</v>
      </c>
      <c r="M1327">
        <f t="shared" si="447"/>
        <v>2790</v>
      </c>
      <c r="O1327">
        <f t="shared" si="448"/>
        <v>-316.66666666666674</v>
      </c>
      <c r="P1327">
        <f t="shared" si="449"/>
        <v>2790</v>
      </c>
      <c r="R1327">
        <f t="shared" si="450"/>
        <v>2807.9134206342219</v>
      </c>
      <c r="S1327">
        <f t="shared" si="451"/>
        <v>-1.4577793826804879</v>
      </c>
      <c r="T1327">
        <f t="shared" si="452"/>
        <v>1.6838132709093052</v>
      </c>
      <c r="U1327">
        <f t="shared" si="453"/>
        <v>96.475393911221516</v>
      </c>
      <c r="W1327">
        <f t="shared" si="454"/>
        <v>2807.9134206342219</v>
      </c>
      <c r="X1327">
        <f t="shared" si="455"/>
        <v>1.7399865398852725</v>
      </c>
      <c r="Y1327">
        <f t="shared" si="456"/>
        <v>99.693885144997608</v>
      </c>
      <c r="AA1327">
        <f t="shared" si="457"/>
        <v>-472.80819895845201</v>
      </c>
      <c r="AB1327">
        <f t="shared" si="458"/>
        <v>2767.8204755322267</v>
      </c>
      <c r="AD1327">
        <f t="shared" si="459"/>
        <v>-472.80819895845201</v>
      </c>
      <c r="AE1327">
        <f t="shared" si="460"/>
        <v>-2267.8204755322267</v>
      </c>
      <c r="AG1327">
        <f t="shared" si="461"/>
        <v>2316.5831092895305</v>
      </c>
    </row>
    <row r="1328" spans="1:33" x14ac:dyDescent="0.2">
      <c r="A1328">
        <f>'建築限界数値データ　線間左'!A1412</f>
        <v>1900</v>
      </c>
      <c r="B1328">
        <f>'建築限界数値データ　線間左'!B1412</f>
        <v>2780</v>
      </c>
      <c r="D1328">
        <f t="shared" si="440"/>
        <v>60</v>
      </c>
      <c r="E1328">
        <f t="shared" si="441"/>
        <v>300</v>
      </c>
      <c r="F1328">
        <f t="shared" si="442"/>
        <v>-2140</v>
      </c>
      <c r="G1328">
        <f t="shared" si="443"/>
        <v>500</v>
      </c>
      <c r="I1328">
        <f t="shared" si="444"/>
        <v>5.6173268975967375E-2</v>
      </c>
      <c r="J1328">
        <f t="shared" si="445"/>
        <v>76.666666666666671</v>
      </c>
      <c r="L1328">
        <f t="shared" si="446"/>
        <v>1823.3333333333333</v>
      </c>
      <c r="M1328">
        <f t="shared" si="447"/>
        <v>2780</v>
      </c>
      <c r="O1328">
        <f t="shared" si="448"/>
        <v>-316.66666666666674</v>
      </c>
      <c r="P1328">
        <f t="shared" si="449"/>
        <v>2780</v>
      </c>
      <c r="R1328">
        <f t="shared" si="450"/>
        <v>2797.9774441152626</v>
      </c>
      <c r="S1328">
        <f t="shared" si="451"/>
        <v>-1.4573763182813066</v>
      </c>
      <c r="T1328">
        <f t="shared" si="452"/>
        <v>1.6842163353084865</v>
      </c>
      <c r="U1328">
        <f t="shared" si="453"/>
        <v>96.498487800166572</v>
      </c>
      <c r="W1328">
        <f t="shared" si="454"/>
        <v>2797.9774441152626</v>
      </c>
      <c r="X1328">
        <f t="shared" si="455"/>
        <v>1.7403896042844538</v>
      </c>
      <c r="Y1328">
        <f t="shared" si="456"/>
        <v>99.71697903394265</v>
      </c>
      <c r="AA1328">
        <f t="shared" si="457"/>
        <v>-472.24676164069314</v>
      </c>
      <c r="AB1328">
        <f t="shared" si="458"/>
        <v>2757.8362485647431</v>
      </c>
      <c r="AD1328">
        <f t="shared" si="459"/>
        <v>-472.24676164069314</v>
      </c>
      <c r="AE1328">
        <f t="shared" si="460"/>
        <v>-2257.8362485647431</v>
      </c>
      <c r="AG1328">
        <f t="shared" si="461"/>
        <v>2306.6949363132167</v>
      </c>
    </row>
    <row r="1329" spans="1:33" x14ac:dyDescent="0.2">
      <c r="A1329">
        <f>'建築限界数値データ　線間左'!A1413</f>
        <v>1900</v>
      </c>
      <c r="B1329">
        <f>'建築限界数値データ　線間左'!B1413</f>
        <v>2770</v>
      </c>
      <c r="D1329">
        <f t="shared" si="440"/>
        <v>60</v>
      </c>
      <c r="E1329">
        <f t="shared" si="441"/>
        <v>300</v>
      </c>
      <c r="F1329">
        <f t="shared" si="442"/>
        <v>-2140</v>
      </c>
      <c r="G1329">
        <f t="shared" si="443"/>
        <v>500</v>
      </c>
      <c r="I1329">
        <f t="shared" si="444"/>
        <v>5.6173268975967375E-2</v>
      </c>
      <c r="J1329">
        <f t="shared" si="445"/>
        <v>76.666666666666671</v>
      </c>
      <c r="L1329">
        <f t="shared" si="446"/>
        <v>1823.3333333333333</v>
      </c>
      <c r="M1329">
        <f t="shared" si="447"/>
        <v>2770</v>
      </c>
      <c r="O1329">
        <f t="shared" si="448"/>
        <v>-316.66666666666674</v>
      </c>
      <c r="P1329">
        <f t="shared" si="449"/>
        <v>2770</v>
      </c>
      <c r="R1329">
        <f t="shared" si="450"/>
        <v>2788.0419253981418</v>
      </c>
      <c r="S1329">
        <f t="shared" si="451"/>
        <v>-1.4569703810800154</v>
      </c>
      <c r="T1329">
        <f t="shared" si="452"/>
        <v>1.6846222725097777</v>
      </c>
      <c r="U1329">
        <f t="shared" si="453"/>
        <v>96.521746288547902</v>
      </c>
      <c r="W1329">
        <f t="shared" si="454"/>
        <v>2788.0419253981418</v>
      </c>
      <c r="X1329">
        <f t="shared" si="455"/>
        <v>1.740795541485745</v>
      </c>
      <c r="Y1329">
        <f t="shared" si="456"/>
        <v>99.740237522323994</v>
      </c>
      <c r="AA1329">
        <f t="shared" si="457"/>
        <v>-471.68532432293364</v>
      </c>
      <c r="AB1329">
        <f t="shared" si="458"/>
        <v>2747.8520215972594</v>
      </c>
      <c r="AD1329">
        <f t="shared" si="459"/>
        <v>-471.68532432293364</v>
      </c>
      <c r="AE1329">
        <f t="shared" si="460"/>
        <v>-2247.8520215972594</v>
      </c>
      <c r="AG1329">
        <f t="shared" si="461"/>
        <v>2296.8077316528952</v>
      </c>
    </row>
    <row r="1330" spans="1:33" x14ac:dyDescent="0.2">
      <c r="A1330">
        <f>'建築限界数値データ　線間左'!A1414</f>
        <v>1900</v>
      </c>
      <c r="B1330">
        <f>'建築限界数値データ　線間左'!B1414</f>
        <v>2760</v>
      </c>
      <c r="D1330">
        <f t="shared" si="440"/>
        <v>60</v>
      </c>
      <c r="E1330">
        <f t="shared" si="441"/>
        <v>300</v>
      </c>
      <c r="F1330">
        <f t="shared" si="442"/>
        <v>-2140</v>
      </c>
      <c r="G1330">
        <f t="shared" si="443"/>
        <v>500</v>
      </c>
      <c r="I1330">
        <f t="shared" si="444"/>
        <v>5.6173268975967375E-2</v>
      </c>
      <c r="J1330">
        <f t="shared" si="445"/>
        <v>76.666666666666671</v>
      </c>
      <c r="L1330">
        <f t="shared" si="446"/>
        <v>1823.3333333333333</v>
      </c>
      <c r="M1330">
        <f t="shared" si="447"/>
        <v>2760</v>
      </c>
      <c r="O1330">
        <f t="shared" si="448"/>
        <v>-316.66666666666674</v>
      </c>
      <c r="P1330">
        <f t="shared" si="449"/>
        <v>2760</v>
      </c>
      <c r="R1330">
        <f t="shared" si="450"/>
        <v>2778.1068693946563</v>
      </c>
      <c r="S1330">
        <f t="shared" si="451"/>
        <v>-1.4565615403885714</v>
      </c>
      <c r="T1330">
        <f t="shared" si="452"/>
        <v>1.6850311132012217</v>
      </c>
      <c r="U1330">
        <f t="shared" si="453"/>
        <v>96.545171134660862</v>
      </c>
      <c r="W1330">
        <f t="shared" si="454"/>
        <v>2778.1068693946563</v>
      </c>
      <c r="X1330">
        <f t="shared" si="455"/>
        <v>1.741204382177189</v>
      </c>
      <c r="Y1330">
        <f t="shared" si="456"/>
        <v>99.763662368436954</v>
      </c>
      <c r="AA1330">
        <f t="shared" si="457"/>
        <v>-471.12388700517482</v>
      </c>
      <c r="AB1330">
        <f t="shared" si="458"/>
        <v>2737.8677946297762</v>
      </c>
      <c r="AD1330">
        <f t="shared" si="459"/>
        <v>-471.12388700517482</v>
      </c>
      <c r="AE1330">
        <f t="shared" si="460"/>
        <v>-2237.8677946297762</v>
      </c>
      <c r="AG1330">
        <f t="shared" si="461"/>
        <v>2286.921507867728</v>
      </c>
    </row>
    <row r="1331" spans="1:33" x14ac:dyDescent="0.2">
      <c r="A1331">
        <f>'建築限界数値データ　線間左'!A1415</f>
        <v>1900</v>
      </c>
      <c r="B1331">
        <f>'建築限界数値データ　線間左'!B1415</f>
        <v>2750</v>
      </c>
      <c r="D1331">
        <f t="shared" si="440"/>
        <v>60</v>
      </c>
      <c r="E1331">
        <f t="shared" si="441"/>
        <v>300</v>
      </c>
      <c r="F1331">
        <f t="shared" si="442"/>
        <v>-2140</v>
      </c>
      <c r="G1331">
        <f t="shared" si="443"/>
        <v>500</v>
      </c>
      <c r="I1331">
        <f t="shared" si="444"/>
        <v>5.6173268975967375E-2</v>
      </c>
      <c r="J1331">
        <f t="shared" si="445"/>
        <v>76.666666666666671</v>
      </c>
      <c r="L1331">
        <f t="shared" si="446"/>
        <v>1823.3333333333333</v>
      </c>
      <c r="M1331">
        <f t="shared" si="447"/>
        <v>2750</v>
      </c>
      <c r="O1331">
        <f t="shared" si="448"/>
        <v>-316.66666666666674</v>
      </c>
      <c r="P1331">
        <f t="shared" si="449"/>
        <v>2750</v>
      </c>
      <c r="R1331">
        <f t="shared" si="450"/>
        <v>2768.1722810868869</v>
      </c>
      <c r="S1331">
        <f t="shared" si="451"/>
        <v>-1.4561497650822441</v>
      </c>
      <c r="T1331">
        <f t="shared" si="452"/>
        <v>1.685442888507549</v>
      </c>
      <c r="U1331">
        <f t="shared" si="453"/>
        <v>96.568764121821118</v>
      </c>
      <c r="W1331">
        <f t="shared" si="454"/>
        <v>2768.1722810868869</v>
      </c>
      <c r="X1331">
        <f t="shared" si="455"/>
        <v>1.7416161574835163</v>
      </c>
      <c r="Y1331">
        <f t="shared" si="456"/>
        <v>99.78725535559721</v>
      </c>
      <c r="AA1331">
        <f t="shared" si="457"/>
        <v>-470.56244968741527</v>
      </c>
      <c r="AB1331">
        <f t="shared" si="458"/>
        <v>2727.8835676622925</v>
      </c>
      <c r="AD1331">
        <f t="shared" si="459"/>
        <v>-470.56244968741527</v>
      </c>
      <c r="AE1331">
        <f t="shared" si="460"/>
        <v>-2227.8835676622925</v>
      </c>
      <c r="AG1331">
        <f t="shared" si="461"/>
        <v>2277.0362777337314</v>
      </c>
    </row>
    <row r="1332" spans="1:33" x14ac:dyDescent="0.2">
      <c r="A1332">
        <f>'建築限界数値データ　線間左'!A1416</f>
        <v>1900</v>
      </c>
      <c r="B1332">
        <f>'建築限界数値データ　線間左'!B1416</f>
        <v>2740</v>
      </c>
      <c r="D1332">
        <f t="shared" si="440"/>
        <v>60</v>
      </c>
      <c r="E1332">
        <f t="shared" si="441"/>
        <v>300</v>
      </c>
      <c r="F1332">
        <f t="shared" si="442"/>
        <v>-2140</v>
      </c>
      <c r="G1332">
        <f t="shared" si="443"/>
        <v>500</v>
      </c>
      <c r="I1332">
        <f t="shared" si="444"/>
        <v>5.6173268975967375E-2</v>
      </c>
      <c r="J1332">
        <f t="shared" si="445"/>
        <v>76.666666666666671</v>
      </c>
      <c r="L1332">
        <f t="shared" si="446"/>
        <v>1823.3333333333333</v>
      </c>
      <c r="M1332">
        <f t="shared" si="447"/>
        <v>2740</v>
      </c>
      <c r="O1332">
        <f t="shared" si="448"/>
        <v>-316.66666666666674</v>
      </c>
      <c r="P1332">
        <f t="shared" si="449"/>
        <v>2740</v>
      </c>
      <c r="R1332">
        <f t="shared" si="450"/>
        <v>2758.2381655284553</v>
      </c>
      <c r="S1332">
        <f t="shared" si="451"/>
        <v>-1.4557350235918536</v>
      </c>
      <c r="T1332">
        <f t="shared" si="452"/>
        <v>1.6858576299979395</v>
      </c>
      <c r="U1332">
        <f t="shared" si="453"/>
        <v>96.592527058809466</v>
      </c>
      <c r="W1332">
        <f t="shared" si="454"/>
        <v>2758.2381655284553</v>
      </c>
      <c r="X1332">
        <f t="shared" si="455"/>
        <v>1.7420308989739068</v>
      </c>
      <c r="Y1332">
        <f t="shared" si="456"/>
        <v>99.811018292585558</v>
      </c>
      <c r="AA1332">
        <f t="shared" si="457"/>
        <v>-470.00101236965656</v>
      </c>
      <c r="AB1332">
        <f t="shared" si="458"/>
        <v>2717.8993406948089</v>
      </c>
      <c r="AD1332">
        <f t="shared" si="459"/>
        <v>-470.00101236965656</v>
      </c>
      <c r="AE1332">
        <f t="shared" si="460"/>
        <v>-2217.8993406948089</v>
      </c>
      <c r="AG1332">
        <f t="shared" si="461"/>
        <v>2267.1520542484509</v>
      </c>
    </row>
    <row r="1333" spans="1:33" x14ac:dyDescent="0.2">
      <c r="A1333">
        <f>'建築限界数値データ　線間左'!A1417</f>
        <v>1900</v>
      </c>
      <c r="B1333">
        <f>'建築限界数値データ　線間左'!B1417</f>
        <v>2730</v>
      </c>
      <c r="D1333">
        <f t="shared" si="440"/>
        <v>60</v>
      </c>
      <c r="E1333">
        <f t="shared" si="441"/>
        <v>300</v>
      </c>
      <c r="F1333">
        <f t="shared" si="442"/>
        <v>-2140</v>
      </c>
      <c r="G1333">
        <f t="shared" si="443"/>
        <v>500</v>
      </c>
      <c r="I1333">
        <f t="shared" si="444"/>
        <v>5.6173268975967375E-2</v>
      </c>
      <c r="J1333">
        <f t="shared" si="445"/>
        <v>76.666666666666671</v>
      </c>
      <c r="L1333">
        <f t="shared" si="446"/>
        <v>1823.3333333333333</v>
      </c>
      <c r="M1333">
        <f t="shared" si="447"/>
        <v>2730</v>
      </c>
      <c r="O1333">
        <f t="shared" si="448"/>
        <v>-316.66666666666674</v>
      </c>
      <c r="P1333">
        <f t="shared" si="449"/>
        <v>2730</v>
      </c>
      <c r="R1333">
        <f t="shared" si="450"/>
        <v>2748.3045278458094</v>
      </c>
      <c r="S1333">
        <f t="shared" si="451"/>
        <v>-1.4553172838958481</v>
      </c>
      <c r="T1333">
        <f t="shared" si="452"/>
        <v>1.686275369693945</v>
      </c>
      <c r="U1333">
        <f t="shared" si="453"/>
        <v>96.61646178032565</v>
      </c>
      <c r="W1333">
        <f t="shared" si="454"/>
        <v>2748.3045278458094</v>
      </c>
      <c r="X1333">
        <f t="shared" si="455"/>
        <v>1.7424486386699123</v>
      </c>
      <c r="Y1333">
        <f t="shared" si="456"/>
        <v>99.834953014101742</v>
      </c>
      <c r="AA1333">
        <f t="shared" si="457"/>
        <v>-469.43957505189718</v>
      </c>
      <c r="AB1333">
        <f t="shared" si="458"/>
        <v>2707.9151137273252</v>
      </c>
      <c r="AD1333">
        <f t="shared" si="459"/>
        <v>-469.43957505189718</v>
      </c>
      <c r="AE1333">
        <f t="shared" si="460"/>
        <v>-2207.9151137273252</v>
      </c>
      <c r="AG1333">
        <f t="shared" si="461"/>
        <v>2257.2688506357531</v>
      </c>
    </row>
    <row r="1334" spans="1:33" x14ac:dyDescent="0.2">
      <c r="A1334">
        <f>'建築限界数値データ　線間左'!A1418</f>
        <v>1900</v>
      </c>
      <c r="B1334">
        <f>'建築限界数値データ　線間左'!B1418</f>
        <v>2720</v>
      </c>
      <c r="D1334">
        <f t="shared" si="440"/>
        <v>60</v>
      </c>
      <c r="E1334">
        <f t="shared" si="441"/>
        <v>300</v>
      </c>
      <c r="F1334">
        <f t="shared" si="442"/>
        <v>-2140</v>
      </c>
      <c r="G1334">
        <f t="shared" si="443"/>
        <v>500</v>
      </c>
      <c r="I1334">
        <f t="shared" si="444"/>
        <v>5.6173268975967375E-2</v>
      </c>
      <c r="J1334">
        <f t="shared" si="445"/>
        <v>76.666666666666671</v>
      </c>
      <c r="L1334">
        <f t="shared" si="446"/>
        <v>1823.3333333333333</v>
      </c>
      <c r="M1334">
        <f t="shared" si="447"/>
        <v>2720</v>
      </c>
      <c r="O1334">
        <f t="shared" si="448"/>
        <v>-316.66666666666674</v>
      </c>
      <c r="P1334">
        <f t="shared" si="449"/>
        <v>2720</v>
      </c>
      <c r="R1334">
        <f t="shared" si="450"/>
        <v>2738.3713732395354</v>
      </c>
      <c r="S1334">
        <f t="shared" si="451"/>
        <v>-1.4548965135122083</v>
      </c>
      <c r="T1334">
        <f t="shared" si="452"/>
        <v>1.6866961400775848</v>
      </c>
      <c r="U1334">
        <f t="shared" si="453"/>
        <v>96.640570147452323</v>
      </c>
      <c r="W1334">
        <f t="shared" si="454"/>
        <v>2738.3713732395354</v>
      </c>
      <c r="X1334">
        <f t="shared" si="455"/>
        <v>1.7428694090535521</v>
      </c>
      <c r="Y1334">
        <f t="shared" si="456"/>
        <v>99.859061381228415</v>
      </c>
      <c r="AA1334">
        <f t="shared" si="457"/>
        <v>-468.87813773413779</v>
      </c>
      <c r="AB1334">
        <f t="shared" si="458"/>
        <v>2697.9308867598415</v>
      </c>
      <c r="AD1334">
        <f t="shared" si="459"/>
        <v>-468.87813773413779</v>
      </c>
      <c r="AE1334">
        <f t="shared" si="460"/>
        <v>-2197.9308867598415</v>
      </c>
      <c r="AG1334">
        <f t="shared" si="461"/>
        <v>2247.386680350744</v>
      </c>
    </row>
    <row r="1335" spans="1:33" x14ac:dyDescent="0.2">
      <c r="A1335">
        <f>'建築限界数値データ　線間左'!A1419</f>
        <v>1900</v>
      </c>
      <c r="B1335">
        <f>'建築限界数値データ　線間左'!B1419</f>
        <v>2710</v>
      </c>
      <c r="D1335">
        <f t="shared" si="440"/>
        <v>60</v>
      </c>
      <c r="E1335">
        <f t="shared" si="441"/>
        <v>300</v>
      </c>
      <c r="F1335">
        <f t="shared" si="442"/>
        <v>-2140</v>
      </c>
      <c r="G1335">
        <f t="shared" si="443"/>
        <v>500</v>
      </c>
      <c r="I1335">
        <f t="shared" si="444"/>
        <v>5.6173268975967375E-2</v>
      </c>
      <c r="J1335">
        <f t="shared" si="445"/>
        <v>76.666666666666671</v>
      </c>
      <c r="L1335">
        <f t="shared" si="446"/>
        <v>1823.3333333333333</v>
      </c>
      <c r="M1335">
        <f t="shared" si="447"/>
        <v>2710</v>
      </c>
      <c r="O1335">
        <f t="shared" si="448"/>
        <v>-316.66666666666674</v>
      </c>
      <c r="P1335">
        <f t="shared" si="449"/>
        <v>2710</v>
      </c>
      <c r="R1335">
        <f t="shared" si="450"/>
        <v>2728.4387069856962</v>
      </c>
      <c r="S1335">
        <f t="shared" si="451"/>
        <v>-1.4544726794901799</v>
      </c>
      <c r="T1335">
        <f t="shared" si="452"/>
        <v>1.6871199740996132</v>
      </c>
      <c r="U1335">
        <f t="shared" si="453"/>
        <v>96.664854048128603</v>
      </c>
      <c r="W1335">
        <f t="shared" si="454"/>
        <v>2728.4387069856962</v>
      </c>
      <c r="X1335">
        <f t="shared" si="455"/>
        <v>1.7432932430755805</v>
      </c>
      <c r="Y1335">
        <f t="shared" si="456"/>
        <v>99.883345281904695</v>
      </c>
      <c r="AA1335">
        <f t="shared" si="457"/>
        <v>-468.31670041637852</v>
      </c>
      <c r="AB1335">
        <f t="shared" si="458"/>
        <v>2687.9466597923579</v>
      </c>
      <c r="AD1335">
        <f t="shared" si="459"/>
        <v>-468.31670041637852</v>
      </c>
      <c r="AE1335">
        <f t="shared" si="460"/>
        <v>-2187.9466597923579</v>
      </c>
      <c r="AG1335">
        <f t="shared" si="461"/>
        <v>2237.5055570848131</v>
      </c>
    </row>
    <row r="1336" spans="1:33" x14ac:dyDescent="0.2">
      <c r="A1336">
        <f>'建築限界数値データ　線間左'!A1420</f>
        <v>1900</v>
      </c>
      <c r="B1336">
        <f>'建築限界数値データ　線間左'!B1420</f>
        <v>2700</v>
      </c>
      <c r="D1336">
        <f t="shared" si="440"/>
        <v>60</v>
      </c>
      <c r="E1336">
        <f t="shared" si="441"/>
        <v>300</v>
      </c>
      <c r="F1336">
        <f t="shared" si="442"/>
        <v>-2140</v>
      </c>
      <c r="G1336">
        <f t="shared" si="443"/>
        <v>500</v>
      </c>
      <c r="I1336">
        <f t="shared" si="444"/>
        <v>5.6173268975967375E-2</v>
      </c>
      <c r="J1336">
        <f t="shared" si="445"/>
        <v>76.666666666666671</v>
      </c>
      <c r="L1336">
        <f t="shared" si="446"/>
        <v>1823.3333333333333</v>
      </c>
      <c r="M1336">
        <f t="shared" si="447"/>
        <v>2700</v>
      </c>
      <c r="O1336">
        <f t="shared" si="448"/>
        <v>-316.66666666666674</v>
      </c>
      <c r="P1336">
        <f t="shared" si="449"/>
        <v>2700</v>
      </c>
      <c r="R1336">
        <f t="shared" si="450"/>
        <v>2718.5065344372042</v>
      </c>
      <c r="S1336">
        <f t="shared" si="451"/>
        <v>-1.4540457484018285</v>
      </c>
      <c r="T1336">
        <f t="shared" si="452"/>
        <v>1.6875469051879646</v>
      </c>
      <c r="U1336">
        <f t="shared" si="453"/>
        <v>96.689315397634061</v>
      </c>
      <c r="W1336">
        <f t="shared" si="454"/>
        <v>2718.5065344372042</v>
      </c>
      <c r="X1336">
        <f t="shared" si="455"/>
        <v>1.7437201741639319</v>
      </c>
      <c r="Y1336">
        <f t="shared" si="456"/>
        <v>99.907806631410153</v>
      </c>
      <c r="AA1336">
        <f t="shared" si="457"/>
        <v>-467.75526309861954</v>
      </c>
      <c r="AB1336">
        <f t="shared" si="458"/>
        <v>2677.9624328248742</v>
      </c>
      <c r="AD1336">
        <f t="shared" si="459"/>
        <v>-467.75526309861954</v>
      </c>
      <c r="AE1336">
        <f t="shared" si="460"/>
        <v>-2177.9624328248742</v>
      </c>
      <c r="AG1336">
        <f t="shared" si="461"/>
        <v>2227.6254947708117</v>
      </c>
    </row>
    <row r="1337" spans="1:33" x14ac:dyDescent="0.2">
      <c r="A1337">
        <f>'建築限界数値データ　線間左'!A1421</f>
        <v>1900</v>
      </c>
      <c r="B1337">
        <f>'建築限界数値データ　線間左'!B1421</f>
        <v>2690</v>
      </c>
      <c r="D1337">
        <f t="shared" si="440"/>
        <v>60</v>
      </c>
      <c r="E1337">
        <f t="shared" si="441"/>
        <v>300</v>
      </c>
      <c r="F1337">
        <f t="shared" si="442"/>
        <v>-2140</v>
      </c>
      <c r="G1337">
        <f t="shared" si="443"/>
        <v>500</v>
      </c>
      <c r="I1337">
        <f t="shared" si="444"/>
        <v>5.6173268975967375E-2</v>
      </c>
      <c r="J1337">
        <f t="shared" si="445"/>
        <v>76.666666666666671</v>
      </c>
      <c r="L1337">
        <f t="shared" si="446"/>
        <v>1823.3333333333333</v>
      </c>
      <c r="M1337">
        <f t="shared" si="447"/>
        <v>2690</v>
      </c>
      <c r="O1337">
        <f t="shared" si="448"/>
        <v>-316.66666666666674</v>
      </c>
      <c r="P1337">
        <f t="shared" si="449"/>
        <v>2690</v>
      </c>
      <c r="R1337">
        <f t="shared" si="450"/>
        <v>2708.5748610252176</v>
      </c>
      <c r="S1337">
        <f t="shared" si="451"/>
        <v>-1.4536156863334118</v>
      </c>
      <c r="T1337">
        <f t="shared" si="452"/>
        <v>1.6879769672563814</v>
      </c>
      <c r="U1337">
        <f t="shared" si="453"/>
        <v>96.71395613908301</v>
      </c>
      <c r="W1337">
        <f t="shared" si="454"/>
        <v>2708.5748610252176</v>
      </c>
      <c r="X1337">
        <f t="shared" si="455"/>
        <v>1.7441502362323487</v>
      </c>
      <c r="Y1337">
        <f t="shared" si="456"/>
        <v>99.932447372859102</v>
      </c>
      <c r="AA1337">
        <f t="shared" si="457"/>
        <v>-467.19382578086049</v>
      </c>
      <c r="AB1337">
        <f t="shared" si="458"/>
        <v>2667.9782058573905</v>
      </c>
      <c r="AD1337">
        <f t="shared" si="459"/>
        <v>-467.19382578086049</v>
      </c>
      <c r="AE1337">
        <f t="shared" si="460"/>
        <v>-2167.9782058573905</v>
      </c>
      <c r="AG1337">
        <f t="shared" si="461"/>
        <v>2217.7465075883642</v>
      </c>
    </row>
    <row r="1338" spans="1:33" x14ac:dyDescent="0.2">
      <c r="A1338">
        <f>'建築限界数値データ　線間左'!A1422</f>
        <v>1900</v>
      </c>
      <c r="B1338">
        <f>'建築限界数値データ　線間左'!B1422</f>
        <v>2680</v>
      </c>
      <c r="D1338">
        <f t="shared" si="440"/>
        <v>60</v>
      </c>
      <c r="E1338">
        <f t="shared" si="441"/>
        <v>300</v>
      </c>
      <c r="F1338">
        <f t="shared" si="442"/>
        <v>-2140</v>
      </c>
      <c r="G1338">
        <f t="shared" si="443"/>
        <v>500</v>
      </c>
      <c r="I1338">
        <f t="shared" si="444"/>
        <v>5.6173268975967375E-2</v>
      </c>
      <c r="J1338">
        <f t="shared" si="445"/>
        <v>76.666666666666671</v>
      </c>
      <c r="L1338">
        <f t="shared" si="446"/>
        <v>1823.3333333333333</v>
      </c>
      <c r="M1338">
        <f t="shared" si="447"/>
        <v>2680</v>
      </c>
      <c r="O1338">
        <f t="shared" si="448"/>
        <v>-316.66666666666674</v>
      </c>
      <c r="P1338">
        <f t="shared" si="449"/>
        <v>2680</v>
      </c>
      <c r="R1338">
        <f t="shared" si="450"/>
        <v>2698.6436922605731</v>
      </c>
      <c r="S1338">
        <f t="shared" si="451"/>
        <v>-1.4531824588765638</v>
      </c>
      <c r="T1338">
        <f t="shared" si="452"/>
        <v>1.6884101947132293</v>
      </c>
      <c r="U1338">
        <f t="shared" si="453"/>
        <v>96.738778243929573</v>
      </c>
      <c r="W1338">
        <f t="shared" si="454"/>
        <v>2698.6436922605731</v>
      </c>
      <c r="X1338">
        <f t="shared" si="455"/>
        <v>1.7445834636891966</v>
      </c>
      <c r="Y1338">
        <f t="shared" si="456"/>
        <v>99.957269477705665</v>
      </c>
      <c r="AA1338">
        <f t="shared" si="457"/>
        <v>-466.63238846310122</v>
      </c>
      <c r="AB1338">
        <f t="shared" si="458"/>
        <v>2657.9939788899073</v>
      </c>
      <c r="AD1338">
        <f t="shared" si="459"/>
        <v>-466.63238846310122</v>
      </c>
      <c r="AE1338">
        <f t="shared" si="460"/>
        <v>-2157.9939788899073</v>
      </c>
      <c r="AG1338">
        <f t="shared" si="461"/>
        <v>2207.8686099693236</v>
      </c>
    </row>
    <row r="1339" spans="1:33" x14ac:dyDescent="0.2">
      <c r="A1339">
        <f>'建築限界数値データ　線間左'!A1423</f>
        <v>1900</v>
      </c>
      <c r="B1339">
        <f>'建築限界数値データ　線間左'!B1423</f>
        <v>2670</v>
      </c>
      <c r="D1339">
        <f t="shared" si="440"/>
        <v>60</v>
      </c>
      <c r="E1339">
        <f t="shared" si="441"/>
        <v>300</v>
      </c>
      <c r="F1339">
        <f t="shared" si="442"/>
        <v>-2140</v>
      </c>
      <c r="G1339">
        <f t="shared" si="443"/>
        <v>500</v>
      </c>
      <c r="I1339">
        <f t="shared" si="444"/>
        <v>5.6173268975967375E-2</v>
      </c>
      <c r="J1339">
        <f t="shared" si="445"/>
        <v>76.666666666666671</v>
      </c>
      <c r="L1339">
        <f t="shared" si="446"/>
        <v>1823.3333333333333</v>
      </c>
      <c r="M1339">
        <f t="shared" si="447"/>
        <v>2670</v>
      </c>
      <c r="O1339">
        <f t="shared" si="448"/>
        <v>-316.66666666666674</v>
      </c>
      <c r="P1339">
        <f t="shared" si="449"/>
        <v>2670</v>
      </c>
      <c r="R1339">
        <f t="shared" si="450"/>
        <v>2688.7130337352437</v>
      </c>
      <c r="S1339">
        <f t="shared" si="451"/>
        <v>-1.452746031119289</v>
      </c>
      <c r="T1339">
        <f t="shared" si="452"/>
        <v>1.6888466224705041</v>
      </c>
      <c r="U1339">
        <f t="shared" si="453"/>
        <v>96.763783712483786</v>
      </c>
      <c r="W1339">
        <f t="shared" si="454"/>
        <v>2688.7130337352437</v>
      </c>
      <c r="X1339">
        <f t="shared" si="455"/>
        <v>1.7450198914464714</v>
      </c>
      <c r="Y1339">
        <f t="shared" si="456"/>
        <v>99.982274946259878</v>
      </c>
      <c r="AA1339">
        <f t="shared" si="457"/>
        <v>-466.07095114534201</v>
      </c>
      <c r="AB1339">
        <f t="shared" si="458"/>
        <v>2648.0097519224232</v>
      </c>
      <c r="AD1339">
        <f t="shared" si="459"/>
        <v>-466.07095114534201</v>
      </c>
      <c r="AE1339">
        <f t="shared" si="460"/>
        <v>-2148.0097519224232</v>
      </c>
      <c r="AG1339">
        <f t="shared" si="461"/>
        <v>2197.9918166033635</v>
      </c>
    </row>
    <row r="1340" spans="1:33" x14ac:dyDescent="0.2">
      <c r="A1340">
        <f>'建築限界数値データ　線間左'!A1424</f>
        <v>1900</v>
      </c>
      <c r="B1340">
        <f>'建築限界数値データ　線間左'!B1424</f>
        <v>2660</v>
      </c>
      <c r="D1340">
        <f t="shared" si="440"/>
        <v>60</v>
      </c>
      <c r="E1340">
        <f t="shared" si="441"/>
        <v>300</v>
      </c>
      <c r="F1340">
        <f t="shared" si="442"/>
        <v>-2140</v>
      </c>
      <c r="G1340">
        <f t="shared" si="443"/>
        <v>500</v>
      </c>
      <c r="I1340">
        <f t="shared" si="444"/>
        <v>5.6173268975967375E-2</v>
      </c>
      <c r="J1340">
        <f t="shared" si="445"/>
        <v>76.666666666666671</v>
      </c>
      <c r="L1340">
        <f t="shared" si="446"/>
        <v>1823.3333333333333</v>
      </c>
      <c r="M1340">
        <f t="shared" si="447"/>
        <v>2660</v>
      </c>
      <c r="O1340">
        <f t="shared" si="448"/>
        <v>-316.66666666666674</v>
      </c>
      <c r="P1340">
        <f t="shared" si="449"/>
        <v>2660</v>
      </c>
      <c r="R1340">
        <f t="shared" si="450"/>
        <v>2678.7828911238362</v>
      </c>
      <c r="S1340">
        <f t="shared" si="451"/>
        <v>-1.4523063676367589</v>
      </c>
      <c r="T1340">
        <f t="shared" si="452"/>
        <v>1.6892862859530342</v>
      </c>
      <c r="U1340">
        <f t="shared" si="453"/>
        <v>96.788974574438782</v>
      </c>
      <c r="W1340">
        <f t="shared" si="454"/>
        <v>2678.7828911238362</v>
      </c>
      <c r="X1340">
        <f t="shared" si="455"/>
        <v>1.7454595549290015</v>
      </c>
      <c r="Y1340">
        <f t="shared" si="456"/>
        <v>100.00746580821487</v>
      </c>
      <c r="AA1340">
        <f t="shared" si="457"/>
        <v>-465.50951382758279</v>
      </c>
      <c r="AB1340">
        <f t="shared" si="458"/>
        <v>2638.0255249549396</v>
      </c>
      <c r="AD1340">
        <f t="shared" si="459"/>
        <v>-465.50951382758279</v>
      </c>
      <c r="AE1340">
        <f t="shared" si="460"/>
        <v>-2138.0255249549396</v>
      </c>
      <c r="AG1340">
        <f t="shared" si="461"/>
        <v>2188.1161424437314</v>
      </c>
    </row>
    <row r="1341" spans="1:33" x14ac:dyDescent="0.2">
      <c r="A1341">
        <f>'建築限界数値データ　線間左'!A1425</f>
        <v>1900</v>
      </c>
      <c r="B1341">
        <f>'建築限界数値データ　線間左'!B1425</f>
        <v>2650</v>
      </c>
      <c r="D1341">
        <f t="shared" si="440"/>
        <v>60</v>
      </c>
      <c r="E1341">
        <f t="shared" si="441"/>
        <v>300</v>
      </c>
      <c r="F1341">
        <f t="shared" si="442"/>
        <v>-2140</v>
      </c>
      <c r="G1341">
        <f t="shared" si="443"/>
        <v>500</v>
      </c>
      <c r="I1341">
        <f t="shared" si="444"/>
        <v>5.6173268975967375E-2</v>
      </c>
      <c r="J1341">
        <f t="shared" si="445"/>
        <v>76.666666666666671</v>
      </c>
      <c r="L1341">
        <f t="shared" si="446"/>
        <v>1823.3333333333333</v>
      </c>
      <c r="M1341">
        <f t="shared" si="447"/>
        <v>2650</v>
      </c>
      <c r="O1341">
        <f t="shared" si="448"/>
        <v>-316.66666666666674</v>
      </c>
      <c r="P1341">
        <f t="shared" si="449"/>
        <v>2650</v>
      </c>
      <c r="R1341">
        <f t="shared" si="450"/>
        <v>2668.8532701851141</v>
      </c>
      <c r="S1341">
        <f t="shared" si="451"/>
        <v>-1.4518634324819075</v>
      </c>
      <c r="T1341">
        <f t="shared" si="452"/>
        <v>1.6897292211078856</v>
      </c>
      <c r="U1341">
        <f t="shared" si="453"/>
        <v>96.814352889409733</v>
      </c>
      <c r="W1341">
        <f t="shared" si="454"/>
        <v>2668.8532701851141</v>
      </c>
      <c r="X1341">
        <f t="shared" si="455"/>
        <v>1.7459024900838529</v>
      </c>
      <c r="Y1341">
        <f t="shared" si="456"/>
        <v>100.03284412318582</v>
      </c>
      <c r="AA1341">
        <f t="shared" si="457"/>
        <v>-464.94807650982369</v>
      </c>
      <c r="AB1341">
        <f t="shared" si="458"/>
        <v>2628.0412979874559</v>
      </c>
      <c r="AD1341">
        <f t="shared" si="459"/>
        <v>-464.94807650982369</v>
      </c>
      <c r="AE1341">
        <f t="shared" si="460"/>
        <v>-2128.0412979874559</v>
      </c>
      <c r="AG1341">
        <f t="shared" si="461"/>
        <v>2178.241602713143</v>
      </c>
    </row>
    <row r="1342" spans="1:33" x14ac:dyDescent="0.2">
      <c r="A1342">
        <f>'建築限界数値データ　線間左'!A1426</f>
        <v>1900</v>
      </c>
      <c r="B1342">
        <f>'建築限界数値データ　線間左'!B1426</f>
        <v>2640</v>
      </c>
      <c r="D1342">
        <f t="shared" si="440"/>
        <v>60</v>
      </c>
      <c r="E1342">
        <f t="shared" si="441"/>
        <v>300</v>
      </c>
      <c r="F1342">
        <f t="shared" si="442"/>
        <v>-2140</v>
      </c>
      <c r="G1342">
        <f t="shared" si="443"/>
        <v>500</v>
      </c>
      <c r="I1342">
        <f t="shared" si="444"/>
        <v>5.6173268975967375E-2</v>
      </c>
      <c r="J1342">
        <f t="shared" si="445"/>
        <v>76.666666666666671</v>
      </c>
      <c r="L1342">
        <f t="shared" si="446"/>
        <v>1823.3333333333333</v>
      </c>
      <c r="M1342">
        <f t="shared" si="447"/>
        <v>2640</v>
      </c>
      <c r="O1342">
        <f t="shared" si="448"/>
        <v>-316.66666666666674</v>
      </c>
      <c r="P1342">
        <f t="shared" si="449"/>
        <v>2640</v>
      </c>
      <c r="R1342">
        <f t="shared" si="450"/>
        <v>2658.9241767635604</v>
      </c>
      <c r="S1342">
        <f t="shared" si="451"/>
        <v>-1.4514171891758199</v>
      </c>
      <c r="T1342">
        <f t="shared" si="452"/>
        <v>1.6901754644139733</v>
      </c>
      <c r="U1342">
        <f t="shared" si="453"/>
        <v>96.839920747484541</v>
      </c>
      <c r="W1342">
        <f t="shared" si="454"/>
        <v>2658.9241767635604</v>
      </c>
      <c r="X1342">
        <f t="shared" si="455"/>
        <v>1.7463487333899406</v>
      </c>
      <c r="Y1342">
        <f t="shared" si="456"/>
        <v>100.05841198126063</v>
      </c>
      <c r="AA1342">
        <f t="shared" si="457"/>
        <v>-464.38663919206499</v>
      </c>
      <c r="AB1342">
        <f t="shared" si="458"/>
        <v>2618.0570710199722</v>
      </c>
      <c r="AD1342">
        <f t="shared" si="459"/>
        <v>-464.38663919206499</v>
      </c>
      <c r="AE1342">
        <f t="shared" si="460"/>
        <v>-2118.0570710199722</v>
      </c>
      <c r="AG1342">
        <f t="shared" si="461"/>
        <v>2168.3682129098379</v>
      </c>
    </row>
    <row r="1343" spans="1:33" x14ac:dyDescent="0.2">
      <c r="A1343">
        <f>'建築限界数値データ　線間左'!A1427</f>
        <v>1900</v>
      </c>
      <c r="B1343">
        <f>'建築限界数値データ　線間左'!B1427</f>
        <v>2630</v>
      </c>
      <c r="D1343">
        <f t="shared" si="440"/>
        <v>60</v>
      </c>
      <c r="E1343">
        <f t="shared" si="441"/>
        <v>300</v>
      </c>
      <c r="F1343">
        <f t="shared" si="442"/>
        <v>-2140</v>
      </c>
      <c r="G1343">
        <f t="shared" si="443"/>
        <v>500</v>
      </c>
      <c r="I1343">
        <f t="shared" si="444"/>
        <v>5.6173268975967375E-2</v>
      </c>
      <c r="J1343">
        <f t="shared" si="445"/>
        <v>76.666666666666671</v>
      </c>
      <c r="L1343">
        <f t="shared" si="446"/>
        <v>1823.3333333333333</v>
      </c>
      <c r="M1343">
        <f t="shared" si="447"/>
        <v>2630</v>
      </c>
      <c r="O1343">
        <f t="shared" si="448"/>
        <v>-316.66666666666674</v>
      </c>
      <c r="P1343">
        <f t="shared" si="449"/>
        <v>2630</v>
      </c>
      <c r="R1343">
        <f t="shared" si="450"/>
        <v>2648.9956167909713</v>
      </c>
      <c r="S1343">
        <f t="shared" si="451"/>
        <v>-1.4509676006979095</v>
      </c>
      <c r="T1343">
        <f t="shared" si="452"/>
        <v>1.6906250528918836</v>
      </c>
      <c r="U1343">
        <f t="shared" si="453"/>
        <v>96.865680269786495</v>
      </c>
      <c r="W1343">
        <f t="shared" si="454"/>
        <v>2648.9956167909713</v>
      </c>
      <c r="X1343">
        <f t="shared" si="455"/>
        <v>1.7467983218678509</v>
      </c>
      <c r="Y1343">
        <f t="shared" si="456"/>
        <v>100.08417150356259</v>
      </c>
      <c r="AA1343">
        <f t="shared" si="457"/>
        <v>-463.82520187430544</v>
      </c>
      <c r="AB1343">
        <f t="shared" si="458"/>
        <v>2608.072844052489</v>
      </c>
      <c r="AD1343">
        <f t="shared" si="459"/>
        <v>-463.82520187430544</v>
      </c>
      <c r="AE1343">
        <f t="shared" si="460"/>
        <v>-2108.072844052489</v>
      </c>
      <c r="AG1343">
        <f t="shared" si="461"/>
        <v>2158.495988813806</v>
      </c>
    </row>
    <row r="1344" spans="1:33" x14ac:dyDescent="0.2">
      <c r="A1344">
        <f>'建築限界数値データ　線間左'!A1428</f>
        <v>1900</v>
      </c>
      <c r="B1344">
        <f>'建築限界数値データ　線間左'!B1428</f>
        <v>2620</v>
      </c>
      <c r="D1344">
        <f t="shared" si="440"/>
        <v>60</v>
      </c>
      <c r="E1344">
        <f t="shared" si="441"/>
        <v>300</v>
      </c>
      <c r="F1344">
        <f t="shared" si="442"/>
        <v>-2140</v>
      </c>
      <c r="G1344">
        <f t="shared" si="443"/>
        <v>500</v>
      </c>
      <c r="I1344">
        <f t="shared" si="444"/>
        <v>5.6173268975967375E-2</v>
      </c>
      <c r="J1344">
        <f t="shared" si="445"/>
        <v>76.666666666666671</v>
      </c>
      <c r="L1344">
        <f t="shared" si="446"/>
        <v>1823.3333333333333</v>
      </c>
      <c r="M1344">
        <f t="shared" si="447"/>
        <v>2620</v>
      </c>
      <c r="O1344">
        <f t="shared" si="448"/>
        <v>-316.66666666666674</v>
      </c>
      <c r="P1344">
        <f t="shared" si="449"/>
        <v>2620</v>
      </c>
      <c r="R1344">
        <f t="shared" si="450"/>
        <v>2639.0675962880864</v>
      </c>
      <c r="S1344">
        <f t="shared" si="451"/>
        <v>-1.4505146294758764</v>
      </c>
      <c r="T1344">
        <f t="shared" si="452"/>
        <v>1.6910780241139167</v>
      </c>
      <c r="U1344">
        <f t="shared" si="453"/>
        <v>96.891633609049876</v>
      </c>
      <c r="W1344">
        <f t="shared" si="454"/>
        <v>2639.0675962880864</v>
      </c>
      <c r="X1344">
        <f t="shared" si="455"/>
        <v>1.747251293089884</v>
      </c>
      <c r="Y1344">
        <f t="shared" si="456"/>
        <v>100.11012484282597</v>
      </c>
      <c r="AA1344">
        <f t="shared" si="457"/>
        <v>-463.26376455654616</v>
      </c>
      <c r="AB1344">
        <f t="shared" si="458"/>
        <v>2598.0886170850054</v>
      </c>
      <c r="AD1344">
        <f t="shared" si="459"/>
        <v>-463.26376455654616</v>
      </c>
      <c r="AE1344">
        <f t="shared" si="460"/>
        <v>-2098.0886170850054</v>
      </c>
      <c r="AG1344">
        <f t="shared" si="461"/>
        <v>2148.6249464931693</v>
      </c>
    </row>
    <row r="1345" spans="1:33" x14ac:dyDescent="0.2">
      <c r="A1345">
        <f>'建築限界数値データ　線間左'!A1429</f>
        <v>1900</v>
      </c>
      <c r="B1345">
        <f>'建築限界数値データ　線間左'!B1429</f>
        <v>2610</v>
      </c>
      <c r="D1345">
        <f t="shared" si="440"/>
        <v>60</v>
      </c>
      <c r="E1345">
        <f t="shared" si="441"/>
        <v>300</v>
      </c>
      <c r="F1345">
        <f t="shared" si="442"/>
        <v>-2140</v>
      </c>
      <c r="G1345">
        <f t="shared" si="443"/>
        <v>500</v>
      </c>
      <c r="I1345">
        <f t="shared" si="444"/>
        <v>5.6173268975967375E-2</v>
      </c>
      <c r="J1345">
        <f t="shared" si="445"/>
        <v>76.666666666666671</v>
      </c>
      <c r="L1345">
        <f t="shared" si="446"/>
        <v>1823.3333333333333</v>
      </c>
      <c r="M1345">
        <f t="shared" si="447"/>
        <v>2610</v>
      </c>
      <c r="O1345">
        <f t="shared" si="448"/>
        <v>-316.66666666666674</v>
      </c>
      <c r="P1345">
        <f t="shared" si="449"/>
        <v>2610</v>
      </c>
      <c r="R1345">
        <f t="shared" si="450"/>
        <v>2629.1401213662571</v>
      </c>
      <c r="S1345">
        <f t="shared" si="451"/>
        <v>-1.4500582373754443</v>
      </c>
      <c r="T1345">
        <f t="shared" si="452"/>
        <v>1.6915344162143489</v>
      </c>
      <c r="U1345">
        <f t="shared" si="453"/>
        <v>96.917782950207751</v>
      </c>
      <c r="W1345">
        <f t="shared" si="454"/>
        <v>2629.1401213662571</v>
      </c>
      <c r="X1345">
        <f t="shared" si="455"/>
        <v>1.7477076851903162</v>
      </c>
      <c r="Y1345">
        <f t="shared" si="456"/>
        <v>100.13627418398384</v>
      </c>
      <c r="AA1345">
        <f t="shared" si="457"/>
        <v>-462.70232723878723</v>
      </c>
      <c r="AB1345">
        <f t="shared" si="458"/>
        <v>2588.1043901175212</v>
      </c>
      <c r="AD1345">
        <f t="shared" si="459"/>
        <v>-462.70232723878723</v>
      </c>
      <c r="AE1345">
        <f t="shared" si="460"/>
        <v>-2088.1043901175212</v>
      </c>
      <c r="AG1345">
        <f t="shared" si="461"/>
        <v>2138.7551023107476</v>
      </c>
    </row>
    <row r="1346" spans="1:33" x14ac:dyDescent="0.2">
      <c r="A1346">
        <f>'建築限界数値データ　線間左'!A1430</f>
        <v>1900</v>
      </c>
      <c r="B1346">
        <f>'建築限界数値データ　線間左'!B1430</f>
        <v>2600</v>
      </c>
      <c r="D1346">
        <f t="shared" si="440"/>
        <v>60</v>
      </c>
      <c r="E1346">
        <f t="shared" si="441"/>
        <v>300</v>
      </c>
      <c r="F1346">
        <f t="shared" si="442"/>
        <v>-2140</v>
      </c>
      <c r="G1346">
        <f t="shared" si="443"/>
        <v>500</v>
      </c>
      <c r="I1346">
        <f t="shared" si="444"/>
        <v>5.6173268975967375E-2</v>
      </c>
      <c r="J1346">
        <f t="shared" si="445"/>
        <v>76.666666666666671</v>
      </c>
      <c r="L1346">
        <f t="shared" si="446"/>
        <v>1823.3333333333333</v>
      </c>
      <c r="M1346">
        <f t="shared" si="447"/>
        <v>2600</v>
      </c>
      <c r="O1346">
        <f t="shared" si="448"/>
        <v>-316.66666666666674</v>
      </c>
      <c r="P1346">
        <f t="shared" si="449"/>
        <v>2600</v>
      </c>
      <c r="R1346">
        <f t="shared" si="450"/>
        <v>2619.2131982291512</v>
      </c>
      <c r="S1346">
        <f t="shared" si="451"/>
        <v>-1.4495983856898684</v>
      </c>
      <c r="T1346">
        <f t="shared" si="452"/>
        <v>1.6919942678999247</v>
      </c>
      <c r="U1346">
        <f t="shared" si="453"/>
        <v>96.944130510993233</v>
      </c>
      <c r="W1346">
        <f t="shared" si="454"/>
        <v>2619.2131982291512</v>
      </c>
      <c r="X1346">
        <f t="shared" si="455"/>
        <v>1.748167536875892</v>
      </c>
      <c r="Y1346">
        <f t="shared" si="456"/>
        <v>100.16262174476933</v>
      </c>
      <c r="AA1346">
        <f t="shared" si="457"/>
        <v>-462.14088992102791</v>
      </c>
      <c r="AB1346">
        <f t="shared" si="458"/>
        <v>2578.120163150038</v>
      </c>
      <c r="AD1346">
        <f t="shared" si="459"/>
        <v>-462.14088992102791</v>
      </c>
      <c r="AE1346">
        <f t="shared" si="460"/>
        <v>-2078.120163150038</v>
      </c>
      <c r="AG1346">
        <f t="shared" si="461"/>
        <v>2128.8864729307998</v>
      </c>
    </row>
    <row r="1347" spans="1:33" x14ac:dyDescent="0.2">
      <c r="A1347">
        <f>'建築限界数値データ　線間左'!A1431</f>
        <v>1900</v>
      </c>
      <c r="B1347">
        <f>'建築限界数値データ　線間左'!B1431</f>
        <v>2590</v>
      </c>
      <c r="D1347">
        <f t="shared" ref="D1347:D1410" si="462">D1346</f>
        <v>60</v>
      </c>
      <c r="E1347">
        <f t="shared" ref="E1347:E1410" si="463">E1346</f>
        <v>300</v>
      </c>
      <c r="F1347">
        <f t="shared" ref="F1347:F1410" si="464">F1346</f>
        <v>-2140</v>
      </c>
      <c r="G1347">
        <f t="shared" ref="G1347:G1410" si="465">G1346</f>
        <v>500</v>
      </c>
      <c r="I1347">
        <f t="shared" ref="I1347:I1410" si="466">I1346</f>
        <v>5.6173268975967375E-2</v>
      </c>
      <c r="J1347">
        <f t="shared" ref="J1347:J1410" si="467">J1346</f>
        <v>76.666666666666671</v>
      </c>
      <c r="L1347">
        <f t="shared" ref="L1347:L1410" si="468">A1347-J1347</f>
        <v>1823.3333333333333</v>
      </c>
      <c r="M1347">
        <f t="shared" ref="M1347:M1410" si="469">B1347</f>
        <v>2590</v>
      </c>
      <c r="O1347">
        <f t="shared" ref="O1347:O1410" si="470">L1347+F1347</f>
        <v>-316.66666666666674</v>
      </c>
      <c r="P1347">
        <f t="shared" ref="P1347:P1410" si="471">M1347</f>
        <v>2590</v>
      </c>
      <c r="R1347">
        <f t="shared" ref="R1347:R1410" si="472">SQRT(O1347^2+P1347^2)</f>
        <v>2609.2868331744935</v>
      </c>
      <c r="S1347">
        <f t="shared" ref="S1347:S1410" si="473">IF(AND(O1347=0,P1347=0),0,IF(O1347=0,PI()/2,ATAN(P1347/O1347)))</f>
        <v>-1.4491350351292074</v>
      </c>
      <c r="T1347">
        <f t="shared" ref="T1347:T1410" si="474">IF(AND(O1347&gt;=0,P1347&gt;=0),S1347,IF(AND(O1347&lt;0,P1347&gt;=0),S1347+PI(),IF(AND(O1347&lt;0,P1347&lt;0),S1347+PI(),S1347+2*PI())))</f>
        <v>1.6924576184605857</v>
      </c>
      <c r="U1347">
        <f t="shared" ref="U1347:U1410" si="475">T1347*180/PI()</f>
        <v>96.970678542554126</v>
      </c>
      <c r="W1347">
        <f t="shared" ref="W1347:W1410" si="476">R1347</f>
        <v>2609.2868331744935</v>
      </c>
      <c r="X1347">
        <f t="shared" ref="X1347:X1410" si="477">IF(T1347+I1347&gt;=2*PI(),MOD(T1347+I1347,2*PI()),T1347+I1347)</f>
        <v>1.748630887436553</v>
      </c>
      <c r="Y1347">
        <f t="shared" ref="Y1347:Y1410" si="478">X1347*180/PI()</f>
        <v>100.18916977633022</v>
      </c>
      <c r="AA1347">
        <f t="shared" ref="AA1347:AA1410" si="479">W1347*COS(X1347)</f>
        <v>-461.57945260326915</v>
      </c>
      <c r="AB1347">
        <f t="shared" ref="AB1347:AB1410" si="480">W1347*SIN(X1347)</f>
        <v>2568.1359361825544</v>
      </c>
      <c r="AD1347">
        <f t="shared" ref="AD1347:AD1410" si="481">AA1347</f>
        <v>-461.57945260326915</v>
      </c>
      <c r="AE1347">
        <f t="shared" ref="AE1347:AE1410" si="482">G1347-AB1347</f>
        <v>-2068.1359361825544</v>
      </c>
      <c r="AG1347">
        <f t="shared" ref="AG1347:AG1410" si="483">SQRT(AD1347^2+AE1347^2)</f>
        <v>2119.0190753259453</v>
      </c>
    </row>
    <row r="1348" spans="1:33" x14ac:dyDescent="0.2">
      <c r="A1348">
        <f>'建築限界数値データ　線間左'!A1432</f>
        <v>1900</v>
      </c>
      <c r="B1348">
        <f>'建築限界数値データ　線間左'!B1432</f>
        <v>2580</v>
      </c>
      <c r="D1348">
        <f t="shared" si="462"/>
        <v>60</v>
      </c>
      <c r="E1348">
        <f t="shared" si="463"/>
        <v>300</v>
      </c>
      <c r="F1348">
        <f t="shared" si="464"/>
        <v>-2140</v>
      </c>
      <c r="G1348">
        <f t="shared" si="465"/>
        <v>500</v>
      </c>
      <c r="I1348">
        <f t="shared" si="466"/>
        <v>5.6173268975967375E-2</v>
      </c>
      <c r="J1348">
        <f t="shared" si="467"/>
        <v>76.666666666666671</v>
      </c>
      <c r="L1348">
        <f t="shared" si="468"/>
        <v>1823.3333333333333</v>
      </c>
      <c r="M1348">
        <f t="shared" si="469"/>
        <v>2580</v>
      </c>
      <c r="O1348">
        <f t="shared" si="470"/>
        <v>-316.66666666666674</v>
      </c>
      <c r="P1348">
        <f t="shared" si="471"/>
        <v>2580</v>
      </c>
      <c r="R1348">
        <f t="shared" si="472"/>
        <v>2599.361032595853</v>
      </c>
      <c r="S1348">
        <f t="shared" si="473"/>
        <v>-1.4486681458093564</v>
      </c>
      <c r="T1348">
        <f t="shared" si="474"/>
        <v>1.6929245077804367</v>
      </c>
      <c r="U1348">
        <f t="shared" si="475"/>
        <v>96.997429330081317</v>
      </c>
      <c r="W1348">
        <f t="shared" si="476"/>
        <v>2599.361032595853</v>
      </c>
      <c r="X1348">
        <f t="shared" si="477"/>
        <v>1.749097776756404</v>
      </c>
      <c r="Y1348">
        <f t="shared" si="478"/>
        <v>100.21592056385741</v>
      </c>
      <c r="AA1348">
        <f t="shared" si="479"/>
        <v>-461.01801528551005</v>
      </c>
      <c r="AB1348">
        <f t="shared" si="480"/>
        <v>2558.1517092150707</v>
      </c>
      <c r="AD1348">
        <f t="shared" si="481"/>
        <v>-461.01801528551005</v>
      </c>
      <c r="AE1348">
        <f t="shared" si="482"/>
        <v>-2058.1517092150707</v>
      </c>
      <c r="AG1348">
        <f t="shared" si="483"/>
        <v>2109.1529267842834</v>
      </c>
    </row>
    <row r="1349" spans="1:33" x14ac:dyDescent="0.2">
      <c r="A1349">
        <f>'建築限界数値データ　線間左'!A1433</f>
        <v>1900</v>
      </c>
      <c r="B1349">
        <f>'建築限界数値データ　線間左'!B1433</f>
        <v>2570</v>
      </c>
      <c r="D1349">
        <f t="shared" si="462"/>
        <v>60</v>
      </c>
      <c r="E1349">
        <f t="shared" si="463"/>
        <v>300</v>
      </c>
      <c r="F1349">
        <f t="shared" si="464"/>
        <v>-2140</v>
      </c>
      <c r="G1349">
        <f t="shared" si="465"/>
        <v>500</v>
      </c>
      <c r="I1349">
        <f t="shared" si="466"/>
        <v>5.6173268975967375E-2</v>
      </c>
      <c r="J1349">
        <f t="shared" si="467"/>
        <v>76.666666666666671</v>
      </c>
      <c r="L1349">
        <f t="shared" si="468"/>
        <v>1823.3333333333333</v>
      </c>
      <c r="M1349">
        <f t="shared" si="469"/>
        <v>2570</v>
      </c>
      <c r="O1349">
        <f t="shared" si="470"/>
        <v>-316.66666666666674</v>
      </c>
      <c r="P1349">
        <f t="shared" si="471"/>
        <v>2570</v>
      </c>
      <c r="R1349">
        <f t="shared" si="472"/>
        <v>2589.4358029844607</v>
      </c>
      <c r="S1349">
        <f t="shared" si="473"/>
        <v>-1.4481976772408314</v>
      </c>
      <c r="T1349">
        <f t="shared" si="474"/>
        <v>1.6933949763489617</v>
      </c>
      <c r="U1349">
        <f t="shared" si="475"/>
        <v>97.024385193451366</v>
      </c>
      <c r="W1349">
        <f t="shared" si="476"/>
        <v>2589.4358029844607</v>
      </c>
      <c r="X1349">
        <f t="shared" si="477"/>
        <v>1.749568245324929</v>
      </c>
      <c r="Y1349">
        <f t="shared" si="478"/>
        <v>100.24287642722746</v>
      </c>
      <c r="AA1349">
        <f t="shared" si="479"/>
        <v>-460.45657796775055</v>
      </c>
      <c r="AB1349">
        <f t="shared" si="480"/>
        <v>2548.167482247587</v>
      </c>
      <c r="AD1349">
        <f t="shared" si="481"/>
        <v>-460.45657796775055</v>
      </c>
      <c r="AE1349">
        <f t="shared" si="482"/>
        <v>-2048.167482247587</v>
      </c>
      <c r="AG1349">
        <f t="shared" si="483"/>
        <v>2099.2880449167023</v>
      </c>
    </row>
    <row r="1350" spans="1:33" x14ac:dyDescent="0.2">
      <c r="A1350">
        <f>'建築限界数値データ　線間左'!A1434</f>
        <v>1900</v>
      </c>
      <c r="B1350">
        <f>'建築限界数値データ　線間左'!B1434</f>
        <v>2560</v>
      </c>
      <c r="D1350">
        <f t="shared" si="462"/>
        <v>60</v>
      </c>
      <c r="E1350">
        <f t="shared" si="463"/>
        <v>300</v>
      </c>
      <c r="F1350">
        <f t="shared" si="464"/>
        <v>-2140</v>
      </c>
      <c r="G1350">
        <f t="shared" si="465"/>
        <v>500</v>
      </c>
      <c r="I1350">
        <f t="shared" si="466"/>
        <v>5.6173268975967375E-2</v>
      </c>
      <c r="J1350">
        <f t="shared" si="467"/>
        <v>76.666666666666671</v>
      </c>
      <c r="L1350">
        <f t="shared" si="468"/>
        <v>1823.3333333333333</v>
      </c>
      <c r="M1350">
        <f t="shared" si="469"/>
        <v>2560</v>
      </c>
      <c r="O1350">
        <f t="shared" si="470"/>
        <v>-316.66666666666674</v>
      </c>
      <c r="P1350">
        <f t="shared" si="471"/>
        <v>2560</v>
      </c>
      <c r="R1350">
        <f t="shared" si="472"/>
        <v>2579.5111509310786</v>
      </c>
      <c r="S1350">
        <f t="shared" si="473"/>
        <v>-1.4477235883172996</v>
      </c>
      <c r="T1350">
        <f t="shared" si="474"/>
        <v>1.6938690652724935</v>
      </c>
      <c r="U1350">
        <f t="shared" si="475"/>
        <v>97.051548487883636</v>
      </c>
      <c r="W1350">
        <f t="shared" si="476"/>
        <v>2579.5111509310786</v>
      </c>
      <c r="X1350">
        <f t="shared" si="477"/>
        <v>1.7500423342484608</v>
      </c>
      <c r="Y1350">
        <f t="shared" si="478"/>
        <v>100.27003972165973</v>
      </c>
      <c r="AA1350">
        <f t="shared" si="479"/>
        <v>-459.89514064999179</v>
      </c>
      <c r="AB1350">
        <f t="shared" si="480"/>
        <v>2538.1832552801034</v>
      </c>
      <c r="AD1350">
        <f t="shared" si="481"/>
        <v>-459.89514064999179</v>
      </c>
      <c r="AE1350">
        <f t="shared" si="482"/>
        <v>-2038.1832552801034</v>
      </c>
      <c r="AG1350">
        <f t="shared" si="483"/>
        <v>2089.424447664398</v>
      </c>
    </row>
    <row r="1351" spans="1:33" x14ac:dyDescent="0.2">
      <c r="A1351">
        <f>'建築限界数値データ　線間左'!A1435</f>
        <v>1900</v>
      </c>
      <c r="B1351">
        <f>'建築限界数値データ　線間左'!B1435</f>
        <v>2550</v>
      </c>
      <c r="D1351">
        <f t="shared" si="462"/>
        <v>60</v>
      </c>
      <c r="E1351">
        <f t="shared" si="463"/>
        <v>300</v>
      </c>
      <c r="F1351">
        <f t="shared" si="464"/>
        <v>-2140</v>
      </c>
      <c r="G1351">
        <f t="shared" si="465"/>
        <v>500</v>
      </c>
      <c r="I1351">
        <f t="shared" si="466"/>
        <v>5.6173268975967375E-2</v>
      </c>
      <c r="J1351">
        <f t="shared" si="467"/>
        <v>76.666666666666671</v>
      </c>
      <c r="L1351">
        <f t="shared" si="468"/>
        <v>1823.3333333333333</v>
      </c>
      <c r="M1351">
        <f t="shared" si="469"/>
        <v>2550</v>
      </c>
      <c r="O1351">
        <f t="shared" si="470"/>
        <v>-316.66666666666674</v>
      </c>
      <c r="P1351">
        <f t="shared" si="471"/>
        <v>2550</v>
      </c>
      <c r="R1351">
        <f t="shared" si="472"/>
        <v>2569.5870831279058</v>
      </c>
      <c r="S1351">
        <f t="shared" si="473"/>
        <v>-1.447245837303853</v>
      </c>
      <c r="T1351">
        <f t="shared" si="474"/>
        <v>1.6943468162859401</v>
      </c>
      <c r="U1351">
        <f t="shared" si="475"/>
        <v>97.078921604612219</v>
      </c>
      <c r="W1351">
        <f t="shared" si="476"/>
        <v>2569.5870831279058</v>
      </c>
      <c r="X1351">
        <f t="shared" si="477"/>
        <v>1.7505200852619074</v>
      </c>
      <c r="Y1351">
        <f t="shared" si="478"/>
        <v>100.29741283838831</v>
      </c>
      <c r="AA1351">
        <f t="shared" si="479"/>
        <v>-459.33370333223212</v>
      </c>
      <c r="AB1351">
        <f t="shared" si="480"/>
        <v>2528.1990283126197</v>
      </c>
      <c r="AD1351">
        <f t="shared" si="481"/>
        <v>-459.33370333223212</v>
      </c>
      <c r="AE1351">
        <f t="shared" si="482"/>
        <v>-2028.1990283126197</v>
      </c>
      <c r="AG1351">
        <f t="shared" si="483"/>
        <v>2079.5621533065942</v>
      </c>
    </row>
    <row r="1352" spans="1:33" x14ac:dyDescent="0.2">
      <c r="A1352">
        <f>'建築限界数値データ　線間左'!A1436</f>
        <v>1900</v>
      </c>
      <c r="B1352">
        <f>'建築限界数値データ　線間左'!B1436</f>
        <v>2540</v>
      </c>
      <c r="D1352">
        <f t="shared" si="462"/>
        <v>60</v>
      </c>
      <c r="E1352">
        <f t="shared" si="463"/>
        <v>300</v>
      </c>
      <c r="F1352">
        <f t="shared" si="464"/>
        <v>-2140</v>
      </c>
      <c r="G1352">
        <f t="shared" si="465"/>
        <v>500</v>
      </c>
      <c r="I1352">
        <f t="shared" si="466"/>
        <v>5.6173268975967375E-2</v>
      </c>
      <c r="J1352">
        <f t="shared" si="467"/>
        <v>76.666666666666671</v>
      </c>
      <c r="L1352">
        <f t="shared" si="468"/>
        <v>1823.3333333333333</v>
      </c>
      <c r="M1352">
        <f t="shared" si="469"/>
        <v>2540</v>
      </c>
      <c r="O1352">
        <f t="shared" si="470"/>
        <v>-316.66666666666674</v>
      </c>
      <c r="P1352">
        <f t="shared" si="471"/>
        <v>2540</v>
      </c>
      <c r="R1352">
        <f t="shared" si="472"/>
        <v>2559.6636063705282</v>
      </c>
      <c r="S1352">
        <f t="shared" si="473"/>
        <v>-1.4467643818250089</v>
      </c>
      <c r="T1352">
        <f t="shared" si="474"/>
        <v>1.6948282717647842</v>
      </c>
      <c r="U1352">
        <f t="shared" si="475"/>
        <v>97.106506971573438</v>
      </c>
      <c r="W1352">
        <f t="shared" si="476"/>
        <v>2559.6636063705282</v>
      </c>
      <c r="X1352">
        <f t="shared" si="477"/>
        <v>1.7510015407407515</v>
      </c>
      <c r="Y1352">
        <f t="shared" si="478"/>
        <v>100.32499820534953</v>
      </c>
      <c r="AA1352">
        <f t="shared" si="479"/>
        <v>-458.77226601447353</v>
      </c>
      <c r="AB1352">
        <f t="shared" si="480"/>
        <v>2518.214801345136</v>
      </c>
      <c r="AD1352">
        <f t="shared" si="481"/>
        <v>-458.77226601447353</v>
      </c>
      <c r="AE1352">
        <f t="shared" si="482"/>
        <v>-2018.214801345136</v>
      </c>
      <c r="AG1352">
        <f t="shared" si="483"/>
        <v>2069.7011804684853</v>
      </c>
    </row>
    <row r="1353" spans="1:33" x14ac:dyDescent="0.2">
      <c r="A1353">
        <f>'建築限界数値データ　線間左'!A1437</f>
        <v>1900</v>
      </c>
      <c r="B1353">
        <f>'建築限界数値データ　線間左'!B1437</f>
        <v>2530</v>
      </c>
      <c r="D1353">
        <f t="shared" si="462"/>
        <v>60</v>
      </c>
      <c r="E1353">
        <f t="shared" si="463"/>
        <v>300</v>
      </c>
      <c r="F1353">
        <f t="shared" si="464"/>
        <v>-2140</v>
      </c>
      <c r="G1353">
        <f t="shared" si="465"/>
        <v>500</v>
      </c>
      <c r="I1353">
        <f t="shared" si="466"/>
        <v>5.6173268975967375E-2</v>
      </c>
      <c r="J1353">
        <f t="shared" si="467"/>
        <v>76.666666666666671</v>
      </c>
      <c r="L1353">
        <f t="shared" si="468"/>
        <v>1823.3333333333333</v>
      </c>
      <c r="M1353">
        <f t="shared" si="469"/>
        <v>2530</v>
      </c>
      <c r="O1353">
        <f t="shared" si="470"/>
        <v>-316.66666666666674</v>
      </c>
      <c r="P1353">
        <f t="shared" si="471"/>
        <v>2530</v>
      </c>
      <c r="R1353">
        <f t="shared" si="472"/>
        <v>2549.7407275599176</v>
      </c>
      <c r="S1353">
        <f t="shared" si="473"/>
        <v>-1.4462791788524427</v>
      </c>
      <c r="T1353">
        <f t="shared" si="474"/>
        <v>1.6953134747373504</v>
      </c>
      <c r="U1353">
        <f t="shared" si="475"/>
        <v>97.134307054108689</v>
      </c>
      <c r="W1353">
        <f t="shared" si="476"/>
        <v>2549.7407275599176</v>
      </c>
      <c r="X1353">
        <f t="shared" si="477"/>
        <v>1.7514867437133177</v>
      </c>
      <c r="Y1353">
        <f t="shared" si="478"/>
        <v>100.35279828788478</v>
      </c>
      <c r="AA1353">
        <f t="shared" si="479"/>
        <v>-458.21082869671397</v>
      </c>
      <c r="AB1353">
        <f t="shared" si="480"/>
        <v>2508.2305743776524</v>
      </c>
      <c r="AD1353">
        <f t="shared" si="481"/>
        <v>-458.21082869671397</v>
      </c>
      <c r="AE1353">
        <f t="shared" si="482"/>
        <v>-2008.2305743776524</v>
      </c>
      <c r="AG1353">
        <f t="shared" si="483"/>
        <v>2059.8415481294005</v>
      </c>
    </row>
    <row r="1354" spans="1:33" x14ac:dyDescent="0.2">
      <c r="A1354">
        <f>'建築限界数値データ　線間左'!A1438</f>
        <v>1900</v>
      </c>
      <c r="B1354">
        <f>'建築限界数値データ　線間左'!B1438</f>
        <v>2520</v>
      </c>
      <c r="D1354">
        <f t="shared" si="462"/>
        <v>60</v>
      </c>
      <c r="E1354">
        <f t="shared" si="463"/>
        <v>300</v>
      </c>
      <c r="F1354">
        <f t="shared" si="464"/>
        <v>-2140</v>
      </c>
      <c r="G1354">
        <f t="shared" si="465"/>
        <v>500</v>
      </c>
      <c r="I1354">
        <f t="shared" si="466"/>
        <v>5.6173268975967375E-2</v>
      </c>
      <c r="J1354">
        <f t="shared" si="467"/>
        <v>76.666666666666671</v>
      </c>
      <c r="L1354">
        <f t="shared" si="468"/>
        <v>1823.3333333333333</v>
      </c>
      <c r="M1354">
        <f t="shared" si="469"/>
        <v>2520</v>
      </c>
      <c r="O1354">
        <f t="shared" si="470"/>
        <v>-316.66666666666674</v>
      </c>
      <c r="P1354">
        <f t="shared" si="471"/>
        <v>2520</v>
      </c>
      <c r="R1354">
        <f t="shared" si="472"/>
        <v>2539.8184537044726</v>
      </c>
      <c r="S1354">
        <f t="shared" si="473"/>
        <v>-1.4457901846924335</v>
      </c>
      <c r="T1354">
        <f t="shared" si="474"/>
        <v>1.6958024688973596</v>
      </c>
      <c r="U1354">
        <f t="shared" si="475"/>
        <v>97.162324355683765</v>
      </c>
      <c r="W1354">
        <f t="shared" si="476"/>
        <v>2539.8184537044726</v>
      </c>
      <c r="X1354">
        <f t="shared" si="477"/>
        <v>1.7519757378733269</v>
      </c>
      <c r="Y1354">
        <f t="shared" si="478"/>
        <v>100.38081558945986</v>
      </c>
      <c r="AA1354">
        <f t="shared" si="479"/>
        <v>-457.64939137895476</v>
      </c>
      <c r="AB1354">
        <f t="shared" si="480"/>
        <v>2498.2463474101692</v>
      </c>
      <c r="AD1354">
        <f t="shared" si="481"/>
        <v>-457.64939137895476</v>
      </c>
      <c r="AE1354">
        <f t="shared" si="482"/>
        <v>-1998.2463474101692</v>
      </c>
      <c r="AG1354">
        <f t="shared" si="483"/>
        <v>2049.9832756311966</v>
      </c>
    </row>
    <row r="1355" spans="1:33" x14ac:dyDescent="0.2">
      <c r="A1355">
        <f>'建築限界数値データ　線間左'!A1439</f>
        <v>1900</v>
      </c>
      <c r="B1355">
        <f>'建築限界数値データ　線間左'!B1439</f>
        <v>2510</v>
      </c>
      <c r="D1355">
        <f t="shared" si="462"/>
        <v>60</v>
      </c>
      <c r="E1355">
        <f t="shared" si="463"/>
        <v>300</v>
      </c>
      <c r="F1355">
        <f t="shared" si="464"/>
        <v>-2140</v>
      </c>
      <c r="G1355">
        <f t="shared" si="465"/>
        <v>500</v>
      </c>
      <c r="I1355">
        <f t="shared" si="466"/>
        <v>5.6173268975967375E-2</v>
      </c>
      <c r="J1355">
        <f t="shared" si="467"/>
        <v>76.666666666666671</v>
      </c>
      <c r="L1355">
        <f t="shared" si="468"/>
        <v>1823.3333333333333</v>
      </c>
      <c r="M1355">
        <f t="shared" si="469"/>
        <v>2510</v>
      </c>
      <c r="O1355">
        <f t="shared" si="470"/>
        <v>-316.66666666666674</v>
      </c>
      <c r="P1355">
        <f t="shared" si="471"/>
        <v>2510</v>
      </c>
      <c r="R1355">
        <f t="shared" si="472"/>
        <v>2529.8967919221086</v>
      </c>
      <c r="S1355">
        <f t="shared" si="473"/>
        <v>-1.4452973549730241</v>
      </c>
      <c r="T1355">
        <f t="shared" si="474"/>
        <v>1.696295298616769</v>
      </c>
      <c r="U1355">
        <f t="shared" si="475"/>
        <v>97.19056141862454</v>
      </c>
      <c r="W1355">
        <f t="shared" si="476"/>
        <v>2529.8967919221086</v>
      </c>
      <c r="X1355">
        <f t="shared" si="477"/>
        <v>1.7524685675927363</v>
      </c>
      <c r="Y1355">
        <f t="shared" si="478"/>
        <v>100.40905265240063</v>
      </c>
      <c r="AA1355">
        <f t="shared" si="479"/>
        <v>-457.08795406119594</v>
      </c>
      <c r="AB1355">
        <f t="shared" si="480"/>
        <v>2488.262120442685</v>
      </c>
      <c r="AD1355">
        <f t="shared" si="481"/>
        <v>-457.08795406119594</v>
      </c>
      <c r="AE1355">
        <f t="shared" si="482"/>
        <v>-1988.262120442685</v>
      </c>
      <c r="AG1355">
        <f t="shared" si="483"/>
        <v>2040.1263826868894</v>
      </c>
    </row>
    <row r="1356" spans="1:33" x14ac:dyDescent="0.2">
      <c r="A1356">
        <f>'建築限界数値データ　線間左'!A1440</f>
        <v>1900</v>
      </c>
      <c r="B1356">
        <f>'建築限界数値データ　線間左'!B1440</f>
        <v>2500</v>
      </c>
      <c r="D1356">
        <f t="shared" si="462"/>
        <v>60</v>
      </c>
      <c r="E1356">
        <f t="shared" si="463"/>
        <v>300</v>
      </c>
      <c r="F1356">
        <f t="shared" si="464"/>
        <v>-2140</v>
      </c>
      <c r="G1356">
        <f t="shared" si="465"/>
        <v>500</v>
      </c>
      <c r="I1356">
        <f t="shared" si="466"/>
        <v>5.6173268975967375E-2</v>
      </c>
      <c r="J1356">
        <f t="shared" si="467"/>
        <v>76.666666666666671</v>
      </c>
      <c r="L1356">
        <f t="shared" si="468"/>
        <v>1823.3333333333333</v>
      </c>
      <c r="M1356">
        <f t="shared" si="469"/>
        <v>2500</v>
      </c>
      <c r="O1356">
        <f t="shared" si="470"/>
        <v>-316.66666666666674</v>
      </c>
      <c r="P1356">
        <f t="shared" si="471"/>
        <v>2500</v>
      </c>
      <c r="R1356">
        <f t="shared" si="472"/>
        <v>2519.9757494423984</v>
      </c>
      <c r="S1356">
        <f t="shared" si="473"/>
        <v>-1.4448006446308841</v>
      </c>
      <c r="T1356">
        <f t="shared" si="474"/>
        <v>1.696792008958909</v>
      </c>
      <c r="U1356">
        <f t="shared" si="475"/>
        <v>97.219020824869645</v>
      </c>
      <c r="W1356">
        <f t="shared" si="476"/>
        <v>2519.9757494423984</v>
      </c>
      <c r="X1356">
        <f t="shared" si="477"/>
        <v>1.7529652779348763</v>
      </c>
      <c r="Y1356">
        <f t="shared" si="478"/>
        <v>100.43751205864574</v>
      </c>
      <c r="AA1356">
        <f t="shared" si="479"/>
        <v>-456.52651674343645</v>
      </c>
      <c r="AB1356">
        <f t="shared" si="480"/>
        <v>2478.2778934752018</v>
      </c>
      <c r="AD1356">
        <f t="shared" si="481"/>
        <v>-456.52651674343645</v>
      </c>
      <c r="AE1356">
        <f t="shared" si="482"/>
        <v>-1978.2778934752018</v>
      </c>
      <c r="AG1356">
        <f t="shared" si="483"/>
        <v>2030.2708893895358</v>
      </c>
    </row>
    <row r="1357" spans="1:33" x14ac:dyDescent="0.2">
      <c r="A1357">
        <f>'建築限界数値データ　線間左'!A1441</f>
        <v>1900</v>
      </c>
      <c r="B1357">
        <f>'建築限界数値データ　線間左'!B1441</f>
        <v>2490</v>
      </c>
      <c r="D1357">
        <f t="shared" si="462"/>
        <v>60</v>
      </c>
      <c r="E1357">
        <f t="shared" si="463"/>
        <v>300</v>
      </c>
      <c r="F1357">
        <f t="shared" si="464"/>
        <v>-2140</v>
      </c>
      <c r="G1357">
        <f t="shared" si="465"/>
        <v>500</v>
      </c>
      <c r="I1357">
        <f t="shared" si="466"/>
        <v>5.6173268975967375E-2</v>
      </c>
      <c r="J1357">
        <f t="shared" si="467"/>
        <v>76.666666666666671</v>
      </c>
      <c r="L1357">
        <f t="shared" si="468"/>
        <v>1823.3333333333333</v>
      </c>
      <c r="M1357">
        <f t="shared" si="469"/>
        <v>2490</v>
      </c>
      <c r="O1357">
        <f t="shared" si="470"/>
        <v>-316.66666666666674</v>
      </c>
      <c r="P1357">
        <f t="shared" si="471"/>
        <v>2490</v>
      </c>
      <c r="R1357">
        <f t="shared" si="472"/>
        <v>2510.0553336087587</v>
      </c>
      <c r="S1357">
        <f t="shared" si="473"/>
        <v>-1.4443000078978649</v>
      </c>
      <c r="T1357">
        <f t="shared" si="474"/>
        <v>1.6972926456919282</v>
      </c>
      <c r="U1357">
        <f t="shared" si="475"/>
        <v>97.247705196740881</v>
      </c>
      <c r="W1357">
        <f t="shared" si="476"/>
        <v>2510.0553336087587</v>
      </c>
      <c r="X1357">
        <f t="shared" si="477"/>
        <v>1.7534659146678955</v>
      </c>
      <c r="Y1357">
        <f t="shared" si="478"/>
        <v>100.46619643051697</v>
      </c>
      <c r="AA1357">
        <f t="shared" si="479"/>
        <v>-455.96507942567729</v>
      </c>
      <c r="AB1357">
        <f t="shared" si="480"/>
        <v>2468.2936665077177</v>
      </c>
      <c r="AD1357">
        <f t="shared" si="481"/>
        <v>-455.96507942567729</v>
      </c>
      <c r="AE1357">
        <f t="shared" si="482"/>
        <v>-1968.2936665077177</v>
      </c>
      <c r="AG1357">
        <f t="shared" si="483"/>
        <v>2020.4168162213605</v>
      </c>
    </row>
    <row r="1358" spans="1:33" x14ac:dyDescent="0.2">
      <c r="A1358">
        <f>'建築限界数値データ　線間左'!A1442</f>
        <v>1900</v>
      </c>
      <c r="B1358">
        <f>'建築限界数値データ　線間左'!B1442</f>
        <v>2480</v>
      </c>
      <c r="D1358">
        <f t="shared" si="462"/>
        <v>60</v>
      </c>
      <c r="E1358">
        <f t="shared" si="463"/>
        <v>300</v>
      </c>
      <c r="F1358">
        <f t="shared" si="464"/>
        <v>-2140</v>
      </c>
      <c r="G1358">
        <f t="shared" si="465"/>
        <v>500</v>
      </c>
      <c r="I1358">
        <f t="shared" si="466"/>
        <v>5.6173268975967375E-2</v>
      </c>
      <c r="J1358">
        <f t="shared" si="467"/>
        <v>76.666666666666671</v>
      </c>
      <c r="L1358">
        <f t="shared" si="468"/>
        <v>1823.3333333333333</v>
      </c>
      <c r="M1358">
        <f t="shared" si="469"/>
        <v>2480</v>
      </c>
      <c r="O1358">
        <f t="shared" si="470"/>
        <v>-316.66666666666674</v>
      </c>
      <c r="P1358">
        <f t="shared" si="471"/>
        <v>2480</v>
      </c>
      <c r="R1358">
        <f t="shared" si="472"/>
        <v>2500.1355518806931</v>
      </c>
      <c r="S1358">
        <f t="shared" si="473"/>
        <v>-1.4437953982872465</v>
      </c>
      <c r="T1358">
        <f t="shared" si="474"/>
        <v>1.6977972553025467</v>
      </c>
      <c r="U1358">
        <f t="shared" si="475"/>
        <v>97.276617197731056</v>
      </c>
      <c r="W1358">
        <f t="shared" si="476"/>
        <v>2500.1355518806931</v>
      </c>
      <c r="X1358">
        <f t="shared" si="477"/>
        <v>1.753970524278514</v>
      </c>
      <c r="Y1358">
        <f t="shared" si="478"/>
        <v>100.49510843150715</v>
      </c>
      <c r="AA1358">
        <f t="shared" si="479"/>
        <v>-455.40364210791813</v>
      </c>
      <c r="AB1358">
        <f t="shared" si="480"/>
        <v>2458.3094395402345</v>
      </c>
      <c r="AD1358">
        <f t="shared" si="481"/>
        <v>-455.40364210791813</v>
      </c>
      <c r="AE1358">
        <f t="shared" si="482"/>
        <v>-1958.3094395402345</v>
      </c>
      <c r="AG1358">
        <f t="shared" si="483"/>
        <v>2010.5641840631561</v>
      </c>
    </row>
    <row r="1359" spans="1:33" x14ac:dyDescent="0.2">
      <c r="A1359">
        <f>'建築限界数値データ　線間左'!A1443</f>
        <v>1900</v>
      </c>
      <c r="B1359">
        <f>'建築限界数値データ　線間左'!B1443</f>
        <v>2470</v>
      </c>
      <c r="D1359">
        <f t="shared" si="462"/>
        <v>60</v>
      </c>
      <c r="E1359">
        <f t="shared" si="463"/>
        <v>300</v>
      </c>
      <c r="F1359">
        <f t="shared" si="464"/>
        <v>-2140</v>
      </c>
      <c r="G1359">
        <f t="shared" si="465"/>
        <v>500</v>
      </c>
      <c r="I1359">
        <f t="shared" si="466"/>
        <v>5.6173268975967375E-2</v>
      </c>
      <c r="J1359">
        <f t="shared" si="467"/>
        <v>76.666666666666671</v>
      </c>
      <c r="L1359">
        <f t="shared" si="468"/>
        <v>1823.3333333333333</v>
      </c>
      <c r="M1359">
        <f t="shared" si="469"/>
        <v>2470</v>
      </c>
      <c r="O1359">
        <f t="shared" si="470"/>
        <v>-316.66666666666674</v>
      </c>
      <c r="P1359">
        <f t="shared" si="471"/>
        <v>2470</v>
      </c>
      <c r="R1359">
        <f t="shared" si="472"/>
        <v>2490.2164118360834</v>
      </c>
      <c r="S1359">
        <f t="shared" si="473"/>
        <v>-1.4432867685796584</v>
      </c>
      <c r="T1359">
        <f t="shared" si="474"/>
        <v>1.6983058850101347</v>
      </c>
      <c r="U1359">
        <f t="shared" si="475"/>
        <v>97.30575953331082</v>
      </c>
      <c r="W1359">
        <f t="shared" si="476"/>
        <v>2490.2164118360834</v>
      </c>
      <c r="X1359">
        <f t="shared" si="477"/>
        <v>1.754479153986102</v>
      </c>
      <c r="Y1359">
        <f t="shared" si="478"/>
        <v>100.52425076708691</v>
      </c>
      <c r="AA1359">
        <f t="shared" si="479"/>
        <v>-454.84220479015886</v>
      </c>
      <c r="AB1359">
        <f t="shared" si="480"/>
        <v>2448.3252125727504</v>
      </c>
      <c r="AD1359">
        <f t="shared" si="481"/>
        <v>-454.84220479015886</v>
      </c>
      <c r="AE1359">
        <f t="shared" si="482"/>
        <v>-1948.3252125727504</v>
      </c>
      <c r="AG1359">
        <f t="shared" si="483"/>
        <v>2000.7130142039427</v>
      </c>
    </row>
    <row r="1360" spans="1:33" x14ac:dyDescent="0.2">
      <c r="A1360">
        <f>'建築限界数値データ　線間左'!A1444</f>
        <v>1900</v>
      </c>
      <c r="B1360">
        <f>'建築限界数値データ　線間左'!B1444</f>
        <v>2460</v>
      </c>
      <c r="D1360">
        <f t="shared" si="462"/>
        <v>60</v>
      </c>
      <c r="E1360">
        <f t="shared" si="463"/>
        <v>300</v>
      </c>
      <c r="F1360">
        <f t="shared" si="464"/>
        <v>-2140</v>
      </c>
      <c r="G1360">
        <f t="shared" si="465"/>
        <v>500</v>
      </c>
      <c r="I1360">
        <f t="shared" si="466"/>
        <v>5.6173268975967375E-2</v>
      </c>
      <c r="J1360">
        <f t="shared" si="467"/>
        <v>76.666666666666671</v>
      </c>
      <c r="L1360">
        <f t="shared" si="468"/>
        <v>1823.3333333333333</v>
      </c>
      <c r="M1360">
        <f t="shared" si="469"/>
        <v>2460</v>
      </c>
      <c r="O1360">
        <f t="shared" si="470"/>
        <v>-316.66666666666674</v>
      </c>
      <c r="P1360">
        <f t="shared" si="471"/>
        <v>2460</v>
      </c>
      <c r="R1360">
        <f t="shared" si="472"/>
        <v>2480.2979211735387</v>
      </c>
      <c r="S1360">
        <f t="shared" si="473"/>
        <v>-1.4427740708086734</v>
      </c>
      <c r="T1360">
        <f t="shared" si="474"/>
        <v>1.6988185827811197</v>
      </c>
      <c r="U1360">
        <f t="shared" si="475"/>
        <v>97.335134951754029</v>
      </c>
      <c r="W1360">
        <f t="shared" si="476"/>
        <v>2480.2979211735387</v>
      </c>
      <c r="X1360">
        <f t="shared" si="477"/>
        <v>1.7549918517570871</v>
      </c>
      <c r="Y1360">
        <f t="shared" si="478"/>
        <v>100.55362618553012</v>
      </c>
      <c r="AA1360">
        <f t="shared" si="479"/>
        <v>-454.28076747240016</v>
      </c>
      <c r="AB1360">
        <f t="shared" si="480"/>
        <v>2438.3409856052672</v>
      </c>
      <c r="AD1360">
        <f t="shared" si="481"/>
        <v>-454.28076747240016</v>
      </c>
      <c r="AE1360">
        <f t="shared" si="482"/>
        <v>-1938.3409856052672</v>
      </c>
      <c r="AG1360">
        <f t="shared" si="483"/>
        <v>1990.8633283509221</v>
      </c>
    </row>
    <row r="1361" spans="1:33" x14ac:dyDescent="0.2">
      <c r="A1361">
        <f>'建築限界数値データ　線間左'!A1445</f>
        <v>1900</v>
      </c>
      <c r="B1361">
        <f>'建築限界数値データ　線間左'!B1445</f>
        <v>2450</v>
      </c>
      <c r="D1361">
        <f t="shared" si="462"/>
        <v>60</v>
      </c>
      <c r="E1361">
        <f t="shared" si="463"/>
        <v>300</v>
      </c>
      <c r="F1361">
        <f t="shared" si="464"/>
        <v>-2140</v>
      </c>
      <c r="G1361">
        <f t="shared" si="465"/>
        <v>500</v>
      </c>
      <c r="I1361">
        <f t="shared" si="466"/>
        <v>5.6173268975967375E-2</v>
      </c>
      <c r="J1361">
        <f t="shared" si="467"/>
        <v>76.666666666666671</v>
      </c>
      <c r="L1361">
        <f t="shared" si="468"/>
        <v>1823.3333333333333</v>
      </c>
      <c r="M1361">
        <f t="shared" si="469"/>
        <v>2450</v>
      </c>
      <c r="O1361">
        <f t="shared" si="470"/>
        <v>-316.66666666666674</v>
      </c>
      <c r="P1361">
        <f t="shared" si="471"/>
        <v>2450</v>
      </c>
      <c r="R1361">
        <f t="shared" si="472"/>
        <v>2470.3800877147992</v>
      </c>
      <c r="S1361">
        <f t="shared" si="473"/>
        <v>-1.4422572562460605</v>
      </c>
      <c r="T1361">
        <f t="shared" si="474"/>
        <v>1.6993353973437326</v>
      </c>
      <c r="U1361">
        <f t="shared" si="475"/>
        <v>97.364746244982655</v>
      </c>
      <c r="W1361">
        <f t="shared" si="476"/>
        <v>2470.3800877147992</v>
      </c>
      <c r="X1361">
        <f t="shared" si="477"/>
        <v>1.7555086663196999</v>
      </c>
      <c r="Y1361">
        <f t="shared" si="478"/>
        <v>100.58323747875875</v>
      </c>
      <c r="AA1361">
        <f t="shared" si="479"/>
        <v>-453.71933015464072</v>
      </c>
      <c r="AB1361">
        <f t="shared" si="480"/>
        <v>2428.3567586377835</v>
      </c>
      <c r="AD1361">
        <f t="shared" si="481"/>
        <v>-453.71933015464072</v>
      </c>
      <c r="AE1361">
        <f t="shared" si="482"/>
        <v>-1928.3567586377835</v>
      </c>
      <c r="AG1361">
        <f t="shared" si="483"/>
        <v>1981.0151486397056</v>
      </c>
    </row>
    <row r="1362" spans="1:33" x14ac:dyDescent="0.2">
      <c r="A1362">
        <f>'建築限界数値データ　線間左'!A1446</f>
        <v>1900</v>
      </c>
      <c r="B1362">
        <f>'建築限界数値データ　線間左'!B1446</f>
        <v>2440</v>
      </c>
      <c r="D1362">
        <f t="shared" si="462"/>
        <v>60</v>
      </c>
      <c r="E1362">
        <f t="shared" si="463"/>
        <v>300</v>
      </c>
      <c r="F1362">
        <f t="shared" si="464"/>
        <v>-2140</v>
      </c>
      <c r="G1362">
        <f t="shared" si="465"/>
        <v>500</v>
      </c>
      <c r="I1362">
        <f t="shared" si="466"/>
        <v>5.6173268975967375E-2</v>
      </c>
      <c r="J1362">
        <f t="shared" si="467"/>
        <v>76.666666666666671</v>
      </c>
      <c r="L1362">
        <f t="shared" si="468"/>
        <v>1823.3333333333333</v>
      </c>
      <c r="M1362">
        <f t="shared" si="469"/>
        <v>2440</v>
      </c>
      <c r="O1362">
        <f t="shared" si="470"/>
        <v>-316.66666666666674</v>
      </c>
      <c r="P1362">
        <f t="shared" si="471"/>
        <v>2440</v>
      </c>
      <c r="R1362">
        <f t="shared" si="472"/>
        <v>2460.4629194071954</v>
      </c>
      <c r="S1362">
        <f t="shared" si="473"/>
        <v>-1.4417362753866887</v>
      </c>
      <c r="T1362">
        <f t="shared" si="474"/>
        <v>1.6998563782031044</v>
      </c>
      <c r="U1362">
        <f t="shared" si="475"/>
        <v>97.394596249431743</v>
      </c>
      <c r="W1362">
        <f t="shared" si="476"/>
        <v>2460.4629194071954</v>
      </c>
      <c r="X1362">
        <f t="shared" si="477"/>
        <v>1.7560296471790717</v>
      </c>
      <c r="Y1362">
        <f t="shared" si="478"/>
        <v>100.61308748320783</v>
      </c>
      <c r="AA1362">
        <f t="shared" si="479"/>
        <v>-453.15789283688179</v>
      </c>
      <c r="AB1362">
        <f t="shared" si="480"/>
        <v>2418.3725316702998</v>
      </c>
      <c r="AD1362">
        <f t="shared" si="481"/>
        <v>-453.15789283688179</v>
      </c>
      <c r="AE1362">
        <f t="shared" si="482"/>
        <v>-1918.3725316702998</v>
      </c>
      <c r="AG1362">
        <f t="shared" si="483"/>
        <v>1971.168497644856</v>
      </c>
    </row>
    <row r="1363" spans="1:33" x14ac:dyDescent="0.2">
      <c r="A1363">
        <f>'建築限界数値データ　線間左'!A1447</f>
        <v>1900</v>
      </c>
      <c r="B1363">
        <f>'建築限界数値データ　線間左'!B1447</f>
        <v>2430</v>
      </c>
      <c r="D1363">
        <f t="shared" si="462"/>
        <v>60</v>
      </c>
      <c r="E1363">
        <f t="shared" si="463"/>
        <v>300</v>
      </c>
      <c r="F1363">
        <f t="shared" si="464"/>
        <v>-2140</v>
      </c>
      <c r="G1363">
        <f t="shared" si="465"/>
        <v>500</v>
      </c>
      <c r="I1363">
        <f t="shared" si="466"/>
        <v>5.6173268975967375E-2</v>
      </c>
      <c r="J1363">
        <f t="shared" si="467"/>
        <v>76.666666666666671</v>
      </c>
      <c r="L1363">
        <f t="shared" si="468"/>
        <v>1823.3333333333333</v>
      </c>
      <c r="M1363">
        <f t="shared" si="469"/>
        <v>2430</v>
      </c>
      <c r="O1363">
        <f t="shared" si="470"/>
        <v>-316.66666666666674</v>
      </c>
      <c r="P1363">
        <f t="shared" si="471"/>
        <v>2430</v>
      </c>
      <c r="R1363">
        <f t="shared" si="472"/>
        <v>2450.5464243261704</v>
      </c>
      <c r="S1363">
        <f t="shared" si="473"/>
        <v>-1.4412110779330749</v>
      </c>
      <c r="T1363">
        <f t="shared" si="474"/>
        <v>1.7003815756567182</v>
      </c>
      <c r="U1363">
        <f t="shared" si="475"/>
        <v>97.42468784693483</v>
      </c>
      <c r="W1363">
        <f t="shared" si="476"/>
        <v>2450.5464243261704</v>
      </c>
      <c r="X1363">
        <f t="shared" si="477"/>
        <v>1.7565548446326855</v>
      </c>
      <c r="Y1363">
        <f t="shared" si="478"/>
        <v>100.64317908071092</v>
      </c>
      <c r="AA1363">
        <f t="shared" si="479"/>
        <v>-452.59645551912246</v>
      </c>
      <c r="AB1363">
        <f t="shared" si="480"/>
        <v>2408.3883047028166</v>
      </c>
      <c r="AD1363">
        <f t="shared" si="481"/>
        <v>-452.59645551912246</v>
      </c>
      <c r="AE1363">
        <f t="shared" si="482"/>
        <v>-1908.3883047028166</v>
      </c>
      <c r="AG1363">
        <f t="shared" si="483"/>
        <v>1961.3233983907305</v>
      </c>
    </row>
    <row r="1364" spans="1:33" x14ac:dyDescent="0.2">
      <c r="A1364">
        <f>'建築限界数値データ　線間左'!A1448</f>
        <v>1900</v>
      </c>
      <c r="B1364">
        <f>'建築限界数値データ　線間左'!B1448</f>
        <v>2420</v>
      </c>
      <c r="D1364">
        <f t="shared" si="462"/>
        <v>60</v>
      </c>
      <c r="E1364">
        <f t="shared" si="463"/>
        <v>300</v>
      </c>
      <c r="F1364">
        <f t="shared" si="464"/>
        <v>-2140</v>
      </c>
      <c r="G1364">
        <f t="shared" si="465"/>
        <v>500</v>
      </c>
      <c r="I1364">
        <f t="shared" si="466"/>
        <v>5.6173268975967375E-2</v>
      </c>
      <c r="J1364">
        <f t="shared" si="467"/>
        <v>76.666666666666671</v>
      </c>
      <c r="L1364">
        <f t="shared" si="468"/>
        <v>1823.3333333333333</v>
      </c>
      <c r="M1364">
        <f t="shared" si="469"/>
        <v>2420</v>
      </c>
      <c r="O1364">
        <f t="shared" si="470"/>
        <v>-316.66666666666674</v>
      </c>
      <c r="P1364">
        <f t="shared" si="471"/>
        <v>2420</v>
      </c>
      <c r="R1364">
        <f t="shared" si="472"/>
        <v>2440.6306106778588</v>
      </c>
      <c r="S1364">
        <f t="shared" si="473"/>
        <v>-1.440681612779561</v>
      </c>
      <c r="T1364">
        <f t="shared" si="474"/>
        <v>1.7009110408102321</v>
      </c>
      <c r="U1364">
        <f t="shared" si="475"/>
        <v>97.455023965630431</v>
      </c>
      <c r="W1364">
        <f t="shared" si="476"/>
        <v>2440.6306106778588</v>
      </c>
      <c r="X1364">
        <f t="shared" si="477"/>
        <v>1.7570843097861994</v>
      </c>
      <c r="Y1364">
        <f t="shared" si="478"/>
        <v>100.67351519940652</v>
      </c>
      <c r="AA1364">
        <f t="shared" si="479"/>
        <v>-452.03501820136324</v>
      </c>
      <c r="AB1364">
        <f t="shared" si="480"/>
        <v>2398.4040777353325</v>
      </c>
      <c r="AD1364">
        <f t="shared" si="481"/>
        <v>-452.03501820136324</v>
      </c>
      <c r="AE1364">
        <f t="shared" si="482"/>
        <v>-1898.4040777353325</v>
      </c>
      <c r="AG1364">
        <f t="shared" si="483"/>
        <v>1951.4798743626452</v>
      </c>
    </row>
    <row r="1365" spans="1:33" x14ac:dyDescent="0.2">
      <c r="A1365">
        <f>'建築限界数値データ　線間左'!A1449</f>
        <v>1900</v>
      </c>
      <c r="B1365">
        <f>'建築限界数値データ　線間左'!B1449</f>
        <v>2410</v>
      </c>
      <c r="D1365">
        <f t="shared" si="462"/>
        <v>60</v>
      </c>
      <c r="E1365">
        <f t="shared" si="463"/>
        <v>300</v>
      </c>
      <c r="F1365">
        <f t="shared" si="464"/>
        <v>-2140</v>
      </c>
      <c r="G1365">
        <f t="shared" si="465"/>
        <v>500</v>
      </c>
      <c r="I1365">
        <f t="shared" si="466"/>
        <v>5.6173268975967375E-2</v>
      </c>
      <c r="J1365">
        <f t="shared" si="467"/>
        <v>76.666666666666671</v>
      </c>
      <c r="L1365">
        <f t="shared" si="468"/>
        <v>1823.3333333333333</v>
      </c>
      <c r="M1365">
        <f t="shared" si="469"/>
        <v>2410</v>
      </c>
      <c r="O1365">
        <f t="shared" si="470"/>
        <v>-316.66666666666674</v>
      </c>
      <c r="P1365">
        <f t="shared" si="471"/>
        <v>2410</v>
      </c>
      <c r="R1365">
        <f t="shared" si="472"/>
        <v>2430.7154868017315</v>
      </c>
      <c r="S1365">
        <f t="shared" si="473"/>
        <v>-1.4401478279961146</v>
      </c>
      <c r="T1365">
        <f t="shared" si="474"/>
        <v>1.7014448255936785</v>
      </c>
      <c r="U1365">
        <f t="shared" si="475"/>
        <v>97.485607580890218</v>
      </c>
      <c r="W1365">
        <f t="shared" si="476"/>
        <v>2430.7154868017315</v>
      </c>
      <c r="X1365">
        <f t="shared" si="477"/>
        <v>1.7576180945696458</v>
      </c>
      <c r="Y1365">
        <f t="shared" si="478"/>
        <v>100.70409881466631</v>
      </c>
      <c r="AA1365">
        <f t="shared" si="479"/>
        <v>-451.47358088360414</v>
      </c>
      <c r="AB1365">
        <f t="shared" si="480"/>
        <v>2388.4198507678493</v>
      </c>
      <c r="AD1365">
        <f t="shared" si="481"/>
        <v>-451.47358088360414</v>
      </c>
      <c r="AE1365">
        <f t="shared" si="482"/>
        <v>-1888.4198507678493</v>
      </c>
      <c r="AG1365">
        <f t="shared" si="483"/>
        <v>1941.6379495183778</v>
      </c>
    </row>
    <row r="1366" spans="1:33" x14ac:dyDescent="0.2">
      <c r="A1366">
        <f>'建築限界数値データ　線間左'!A1450</f>
        <v>1900</v>
      </c>
      <c r="B1366">
        <f>'建築限界数値データ　線間左'!B1450</f>
        <v>2400</v>
      </c>
      <c r="D1366">
        <f t="shared" si="462"/>
        <v>60</v>
      </c>
      <c r="E1366">
        <f t="shared" si="463"/>
        <v>300</v>
      </c>
      <c r="F1366">
        <f t="shared" si="464"/>
        <v>-2140</v>
      </c>
      <c r="G1366">
        <f t="shared" si="465"/>
        <v>500</v>
      </c>
      <c r="I1366">
        <f t="shared" si="466"/>
        <v>5.6173268975967375E-2</v>
      </c>
      <c r="J1366">
        <f t="shared" si="467"/>
        <v>76.666666666666671</v>
      </c>
      <c r="L1366">
        <f t="shared" si="468"/>
        <v>1823.3333333333333</v>
      </c>
      <c r="M1366">
        <f t="shared" si="469"/>
        <v>2400</v>
      </c>
      <c r="O1366">
        <f t="shared" si="470"/>
        <v>-316.66666666666674</v>
      </c>
      <c r="P1366">
        <f t="shared" si="471"/>
        <v>2400</v>
      </c>
      <c r="R1366">
        <f t="shared" si="472"/>
        <v>2420.8010611733007</v>
      </c>
      <c r="S1366">
        <f t="shared" si="473"/>
        <v>-1.4396096708117405</v>
      </c>
      <c r="T1366">
        <f t="shared" si="474"/>
        <v>1.7019829827780526</v>
      </c>
      <c r="U1366">
        <f t="shared" si="475"/>
        <v>97.516441716269483</v>
      </c>
      <c r="W1366">
        <f t="shared" si="476"/>
        <v>2420.8010611733007</v>
      </c>
      <c r="X1366">
        <f t="shared" si="477"/>
        <v>1.7581562517540199</v>
      </c>
      <c r="Y1366">
        <f t="shared" si="478"/>
        <v>100.73493295004558</v>
      </c>
      <c r="AA1366">
        <f t="shared" si="479"/>
        <v>-450.91214356584504</v>
      </c>
      <c r="AB1366">
        <f t="shared" si="480"/>
        <v>2378.4356238003652</v>
      </c>
      <c r="AD1366">
        <f t="shared" si="481"/>
        <v>-450.91214356584504</v>
      </c>
      <c r="AE1366">
        <f t="shared" si="482"/>
        <v>-1878.4356238003652</v>
      </c>
      <c r="AG1366">
        <f t="shared" si="483"/>
        <v>1931.7976483000004</v>
      </c>
    </row>
    <row r="1367" spans="1:33" x14ac:dyDescent="0.2">
      <c r="A1367">
        <f>'建築限界数値データ　線間左'!A1451</f>
        <v>1900</v>
      </c>
      <c r="B1367">
        <f>'建築限界数値データ　線間左'!B1451</f>
        <v>2390</v>
      </c>
      <c r="D1367">
        <f t="shared" si="462"/>
        <v>60</v>
      </c>
      <c r="E1367">
        <f t="shared" si="463"/>
        <v>300</v>
      </c>
      <c r="F1367">
        <f t="shared" si="464"/>
        <v>-2140</v>
      </c>
      <c r="G1367">
        <f t="shared" si="465"/>
        <v>500</v>
      </c>
      <c r="I1367">
        <f t="shared" si="466"/>
        <v>5.6173268975967375E-2</v>
      </c>
      <c r="J1367">
        <f t="shared" si="467"/>
        <v>76.666666666666671</v>
      </c>
      <c r="L1367">
        <f t="shared" si="468"/>
        <v>1823.3333333333333</v>
      </c>
      <c r="M1367">
        <f t="shared" si="469"/>
        <v>2390</v>
      </c>
      <c r="O1367">
        <f t="shared" si="470"/>
        <v>-316.66666666666674</v>
      </c>
      <c r="P1367">
        <f t="shared" si="471"/>
        <v>2390</v>
      </c>
      <c r="R1367">
        <f t="shared" si="472"/>
        <v>2410.8873424068943</v>
      </c>
      <c r="S1367">
        <f t="shared" si="473"/>
        <v>-1.4390670875974918</v>
      </c>
      <c r="T1367">
        <f t="shared" si="474"/>
        <v>1.7025255659923013</v>
      </c>
      <c r="U1367">
        <f t="shared" si="475"/>
        <v>97.547529444480588</v>
      </c>
      <c r="W1367">
        <f t="shared" si="476"/>
        <v>2410.8873424068943</v>
      </c>
      <c r="X1367">
        <f t="shared" si="477"/>
        <v>1.7586988349682686</v>
      </c>
      <c r="Y1367">
        <f t="shared" si="478"/>
        <v>100.76602067825668</v>
      </c>
      <c r="AA1367">
        <f t="shared" si="479"/>
        <v>-450.350706248086</v>
      </c>
      <c r="AB1367">
        <f t="shared" si="480"/>
        <v>2368.4513968328815</v>
      </c>
      <c r="AD1367">
        <f t="shared" si="481"/>
        <v>-450.350706248086</v>
      </c>
      <c r="AE1367">
        <f t="shared" si="482"/>
        <v>-1868.4513968328815</v>
      </c>
      <c r="AG1367">
        <f t="shared" si="483"/>
        <v>1921.958995646082</v>
      </c>
    </row>
    <row r="1368" spans="1:33" x14ac:dyDescent="0.2">
      <c r="A1368">
        <f>'建築限界数値データ　線間左'!A1452</f>
        <v>1900</v>
      </c>
      <c r="B1368">
        <f>'建築限界数値データ　線間左'!B1452</f>
        <v>2380</v>
      </c>
      <c r="D1368">
        <f t="shared" si="462"/>
        <v>60</v>
      </c>
      <c r="E1368">
        <f t="shared" si="463"/>
        <v>300</v>
      </c>
      <c r="F1368">
        <f t="shared" si="464"/>
        <v>-2140</v>
      </c>
      <c r="G1368">
        <f t="shared" si="465"/>
        <v>500</v>
      </c>
      <c r="I1368">
        <f t="shared" si="466"/>
        <v>5.6173268975967375E-2</v>
      </c>
      <c r="J1368">
        <f t="shared" si="467"/>
        <v>76.666666666666671</v>
      </c>
      <c r="L1368">
        <f t="shared" si="468"/>
        <v>1823.3333333333333</v>
      </c>
      <c r="M1368">
        <f t="shared" si="469"/>
        <v>2380</v>
      </c>
      <c r="O1368">
        <f t="shared" si="470"/>
        <v>-316.66666666666674</v>
      </c>
      <c r="P1368">
        <f t="shared" si="471"/>
        <v>2380</v>
      </c>
      <c r="R1368">
        <f t="shared" si="472"/>
        <v>2400.9743392584974</v>
      </c>
      <c r="S1368">
        <f t="shared" si="473"/>
        <v>-1.4385200238490712</v>
      </c>
      <c r="T1368">
        <f t="shared" si="474"/>
        <v>1.7030726297407219</v>
      </c>
      <c r="U1368">
        <f t="shared" si="475"/>
        <v>97.57887388838968</v>
      </c>
      <c r="W1368">
        <f t="shared" si="476"/>
        <v>2400.9743392584974</v>
      </c>
      <c r="X1368">
        <f t="shared" si="477"/>
        <v>1.7592458987166892</v>
      </c>
      <c r="Y1368">
        <f t="shared" si="478"/>
        <v>100.79736512216577</v>
      </c>
      <c r="AA1368">
        <f t="shared" si="479"/>
        <v>-449.78926893032656</v>
      </c>
      <c r="AB1368">
        <f t="shared" si="480"/>
        <v>2358.4671698653979</v>
      </c>
      <c r="AD1368">
        <f t="shared" si="481"/>
        <v>-449.78926893032656</v>
      </c>
      <c r="AE1368">
        <f t="shared" si="482"/>
        <v>-1858.4671698653979</v>
      </c>
      <c r="AG1368">
        <f t="shared" si="483"/>
        <v>1912.1220170042443</v>
      </c>
    </row>
    <row r="1369" spans="1:33" x14ac:dyDescent="0.2">
      <c r="A1369">
        <f>'建築限界数値データ　線間左'!A1453</f>
        <v>1900</v>
      </c>
      <c r="B1369">
        <f>'建築限界数値データ　線間左'!B1453</f>
        <v>2370</v>
      </c>
      <c r="D1369">
        <f t="shared" si="462"/>
        <v>60</v>
      </c>
      <c r="E1369">
        <f t="shared" si="463"/>
        <v>300</v>
      </c>
      <c r="F1369">
        <f t="shared" si="464"/>
        <v>-2140</v>
      </c>
      <c r="G1369">
        <f t="shared" si="465"/>
        <v>500</v>
      </c>
      <c r="I1369">
        <f t="shared" si="466"/>
        <v>5.6173268975967375E-2</v>
      </c>
      <c r="J1369">
        <f t="shared" si="467"/>
        <v>76.666666666666671</v>
      </c>
      <c r="L1369">
        <f t="shared" si="468"/>
        <v>1823.3333333333333</v>
      </c>
      <c r="M1369">
        <f t="shared" si="469"/>
        <v>2370</v>
      </c>
      <c r="O1369">
        <f t="shared" si="470"/>
        <v>-316.66666666666674</v>
      </c>
      <c r="P1369">
        <f t="shared" si="471"/>
        <v>2370</v>
      </c>
      <c r="R1369">
        <f t="shared" si="472"/>
        <v>2391.0620606286607</v>
      </c>
      <c r="S1369">
        <f t="shared" si="473"/>
        <v>-1.4379684241690085</v>
      </c>
      <c r="T1369">
        <f t="shared" si="474"/>
        <v>1.7036242294207846</v>
      </c>
      <c r="U1369">
        <f t="shared" si="475"/>
        <v>97.610478222038054</v>
      </c>
      <c r="W1369">
        <f t="shared" si="476"/>
        <v>2391.0620606286607</v>
      </c>
      <c r="X1369">
        <f t="shared" si="477"/>
        <v>1.7597974983967519</v>
      </c>
      <c r="Y1369">
        <f t="shared" si="478"/>
        <v>100.82896945581415</v>
      </c>
      <c r="AA1369">
        <f t="shared" si="479"/>
        <v>-449.2278316125674</v>
      </c>
      <c r="AB1369">
        <f t="shared" si="480"/>
        <v>2348.4829428979142</v>
      </c>
      <c r="AD1369">
        <f t="shared" si="481"/>
        <v>-449.2278316125674</v>
      </c>
      <c r="AE1369">
        <f t="shared" si="482"/>
        <v>-1848.4829428979142</v>
      </c>
      <c r="AG1369">
        <f t="shared" si="483"/>
        <v>1902.2867383441073</v>
      </c>
    </row>
    <row r="1370" spans="1:33" x14ac:dyDescent="0.2">
      <c r="A1370">
        <f>'建築限界数値データ　線間左'!A1454</f>
        <v>1900</v>
      </c>
      <c r="B1370">
        <f>'建築限界数値データ　線間左'!B1454</f>
        <v>2360</v>
      </c>
      <c r="D1370">
        <f t="shared" si="462"/>
        <v>60</v>
      </c>
      <c r="E1370">
        <f t="shared" si="463"/>
        <v>300</v>
      </c>
      <c r="F1370">
        <f t="shared" si="464"/>
        <v>-2140</v>
      </c>
      <c r="G1370">
        <f t="shared" si="465"/>
        <v>500</v>
      </c>
      <c r="I1370">
        <f t="shared" si="466"/>
        <v>5.6173268975967375E-2</v>
      </c>
      <c r="J1370">
        <f t="shared" si="467"/>
        <v>76.666666666666671</v>
      </c>
      <c r="L1370">
        <f t="shared" si="468"/>
        <v>1823.3333333333333</v>
      </c>
      <c r="M1370">
        <f t="shared" si="469"/>
        <v>2360</v>
      </c>
      <c r="O1370">
        <f t="shared" si="470"/>
        <v>-316.66666666666674</v>
      </c>
      <c r="P1370">
        <f t="shared" si="471"/>
        <v>2360</v>
      </c>
      <c r="R1370">
        <f t="shared" si="472"/>
        <v>2381.1505155654854</v>
      </c>
      <c r="S1370">
        <f t="shared" si="473"/>
        <v>-1.4374122322484058</v>
      </c>
      <c r="T1370">
        <f t="shared" si="474"/>
        <v>1.7041804213413874</v>
      </c>
      <c r="U1370">
        <f t="shared" si="475"/>
        <v>97.642345671687863</v>
      </c>
      <c r="W1370">
        <f t="shared" si="476"/>
        <v>2381.1505155654854</v>
      </c>
      <c r="X1370">
        <f t="shared" si="477"/>
        <v>1.7603536903173547</v>
      </c>
      <c r="Y1370">
        <f t="shared" si="478"/>
        <v>100.86083690546396</v>
      </c>
      <c r="AA1370">
        <f t="shared" si="479"/>
        <v>-448.66639429480836</v>
      </c>
      <c r="AB1370">
        <f t="shared" si="480"/>
        <v>2338.4987159304305</v>
      </c>
      <c r="AD1370">
        <f t="shared" si="481"/>
        <v>-448.66639429480836</v>
      </c>
      <c r="AE1370">
        <f t="shared" si="482"/>
        <v>-1838.4987159304305</v>
      </c>
      <c r="AG1370">
        <f t="shared" si="483"/>
        <v>1892.4531861706239</v>
      </c>
    </row>
    <row r="1371" spans="1:33" x14ac:dyDescent="0.2">
      <c r="A1371">
        <f>'建築限界数値データ　線間左'!A1455</f>
        <v>1900</v>
      </c>
      <c r="B1371">
        <f>'建築限界数値データ　線間左'!B1455</f>
        <v>2350</v>
      </c>
      <c r="D1371">
        <f t="shared" si="462"/>
        <v>60</v>
      </c>
      <c r="E1371">
        <f t="shared" si="463"/>
        <v>300</v>
      </c>
      <c r="F1371">
        <f t="shared" si="464"/>
        <v>-2140</v>
      </c>
      <c r="G1371">
        <f t="shared" si="465"/>
        <v>500</v>
      </c>
      <c r="I1371">
        <f t="shared" si="466"/>
        <v>5.6173268975967375E-2</v>
      </c>
      <c r="J1371">
        <f t="shared" si="467"/>
        <v>76.666666666666671</v>
      </c>
      <c r="L1371">
        <f t="shared" si="468"/>
        <v>1823.3333333333333</v>
      </c>
      <c r="M1371">
        <f t="shared" si="469"/>
        <v>2350</v>
      </c>
      <c r="O1371">
        <f t="shared" si="470"/>
        <v>-316.66666666666674</v>
      </c>
      <c r="P1371">
        <f t="shared" si="471"/>
        <v>2350</v>
      </c>
      <c r="R1371">
        <f t="shared" si="472"/>
        <v>2371.2397132676774</v>
      </c>
      <c r="S1371">
        <f t="shared" si="473"/>
        <v>-1.4368513908482337</v>
      </c>
      <c r="T1371">
        <f t="shared" si="474"/>
        <v>1.7047412627415595</v>
      </c>
      <c r="U1371">
        <f t="shared" si="475"/>
        <v>97.674479516893939</v>
      </c>
      <c r="W1371">
        <f t="shared" si="476"/>
        <v>2371.2397132676774</v>
      </c>
      <c r="X1371">
        <f t="shared" si="477"/>
        <v>1.7609145317175268</v>
      </c>
      <c r="Y1371">
        <f t="shared" si="478"/>
        <v>100.89297075067003</v>
      </c>
      <c r="AA1371">
        <f t="shared" si="479"/>
        <v>-448.10495697704937</v>
      </c>
      <c r="AB1371">
        <f t="shared" si="480"/>
        <v>2328.5144889629469</v>
      </c>
      <c r="AD1371">
        <f t="shared" si="481"/>
        <v>-448.10495697704937</v>
      </c>
      <c r="AE1371">
        <f t="shared" si="482"/>
        <v>-1828.5144889629469</v>
      </c>
      <c r="AG1371">
        <f t="shared" si="483"/>
        <v>1882.621387537821</v>
      </c>
    </row>
    <row r="1372" spans="1:33" x14ac:dyDescent="0.2">
      <c r="A1372">
        <f>'建築限界数値データ　線間左'!A1456</f>
        <v>1900</v>
      </c>
      <c r="B1372">
        <f>'建築限界数値データ　線間左'!B1456</f>
        <v>2340</v>
      </c>
      <c r="D1372">
        <f t="shared" si="462"/>
        <v>60</v>
      </c>
      <c r="E1372">
        <f t="shared" si="463"/>
        <v>300</v>
      </c>
      <c r="F1372">
        <f t="shared" si="464"/>
        <v>-2140</v>
      </c>
      <c r="G1372">
        <f t="shared" si="465"/>
        <v>500</v>
      </c>
      <c r="I1372">
        <f t="shared" si="466"/>
        <v>5.6173268975967375E-2</v>
      </c>
      <c r="J1372">
        <f t="shared" si="467"/>
        <v>76.666666666666671</v>
      </c>
      <c r="L1372">
        <f t="shared" si="468"/>
        <v>1823.3333333333333</v>
      </c>
      <c r="M1372">
        <f t="shared" si="469"/>
        <v>2340</v>
      </c>
      <c r="O1372">
        <f t="shared" si="470"/>
        <v>-316.66666666666674</v>
      </c>
      <c r="P1372">
        <f t="shared" si="471"/>
        <v>2340</v>
      </c>
      <c r="R1372">
        <f t="shared" si="472"/>
        <v>2361.3296630876803</v>
      </c>
      <c r="S1372">
        <f t="shared" si="473"/>
        <v>-1.43628584178017</v>
      </c>
      <c r="T1372">
        <f t="shared" si="474"/>
        <v>1.7053068118096231</v>
      </c>
      <c r="U1372">
        <f t="shared" si="475"/>
        <v>97.70688309160154</v>
      </c>
      <c r="W1372">
        <f t="shared" si="476"/>
        <v>2361.3296630876803</v>
      </c>
      <c r="X1372">
        <f t="shared" si="477"/>
        <v>1.7614800807855904</v>
      </c>
      <c r="Y1372">
        <f t="shared" si="478"/>
        <v>100.92537432537763</v>
      </c>
      <c r="AA1372">
        <f t="shared" si="479"/>
        <v>-447.54351965929021</v>
      </c>
      <c r="AB1372">
        <f t="shared" si="480"/>
        <v>2318.5302619954637</v>
      </c>
      <c r="AD1372">
        <f t="shared" si="481"/>
        <v>-447.54351965929021</v>
      </c>
      <c r="AE1372">
        <f t="shared" si="482"/>
        <v>-1818.5302619954637</v>
      </c>
      <c r="AG1372">
        <f t="shared" si="483"/>
        <v>1872.7913700629642</v>
      </c>
    </row>
    <row r="1373" spans="1:33" x14ac:dyDescent="0.2">
      <c r="A1373">
        <f>'建築限界数値データ　線間左'!A1457</f>
        <v>1900</v>
      </c>
      <c r="B1373">
        <f>'建築限界数値データ　線間左'!B1457</f>
        <v>2330</v>
      </c>
      <c r="D1373">
        <f t="shared" si="462"/>
        <v>60</v>
      </c>
      <c r="E1373">
        <f t="shared" si="463"/>
        <v>300</v>
      </c>
      <c r="F1373">
        <f t="shared" si="464"/>
        <v>-2140</v>
      </c>
      <c r="G1373">
        <f t="shared" si="465"/>
        <v>500</v>
      </c>
      <c r="I1373">
        <f t="shared" si="466"/>
        <v>5.6173268975967375E-2</v>
      </c>
      <c r="J1373">
        <f t="shared" si="467"/>
        <v>76.666666666666671</v>
      </c>
      <c r="L1373">
        <f t="shared" si="468"/>
        <v>1823.3333333333333</v>
      </c>
      <c r="M1373">
        <f t="shared" si="469"/>
        <v>2330</v>
      </c>
      <c r="O1373">
        <f t="shared" si="470"/>
        <v>-316.66666666666674</v>
      </c>
      <c r="P1373">
        <f t="shared" si="471"/>
        <v>2330</v>
      </c>
      <c r="R1373">
        <f t="shared" si="472"/>
        <v>2351.420374534885</v>
      </c>
      <c r="S1373">
        <f t="shared" si="473"/>
        <v>-1.4357155258869647</v>
      </c>
      <c r="T1373">
        <f t="shared" si="474"/>
        <v>1.7058771277028284</v>
      </c>
      <c r="U1373">
        <f t="shared" si="475"/>
        <v>97.739559785271439</v>
      </c>
      <c r="W1373">
        <f t="shared" si="476"/>
        <v>2351.420374534885</v>
      </c>
      <c r="X1373">
        <f t="shared" si="477"/>
        <v>1.7620503966787957</v>
      </c>
      <c r="Y1373">
        <f t="shared" si="478"/>
        <v>100.95805101904753</v>
      </c>
      <c r="AA1373">
        <f t="shared" si="479"/>
        <v>-446.98208234153094</v>
      </c>
      <c r="AB1373">
        <f t="shared" si="480"/>
        <v>2308.54603502798</v>
      </c>
      <c r="AD1373">
        <f t="shared" si="481"/>
        <v>-446.98208234153094</v>
      </c>
      <c r="AE1373">
        <f t="shared" si="482"/>
        <v>-1808.54603502798</v>
      </c>
      <c r="AG1373">
        <f t="shared" si="483"/>
        <v>1862.9631619411584</v>
      </c>
    </row>
    <row r="1374" spans="1:33" x14ac:dyDescent="0.2">
      <c r="A1374">
        <f>'建築限界数値データ　線間左'!A1458</f>
        <v>1900</v>
      </c>
      <c r="B1374">
        <f>'建築限界数値データ　線間左'!B1458</f>
        <v>2320</v>
      </c>
      <c r="D1374">
        <f t="shared" si="462"/>
        <v>60</v>
      </c>
      <c r="E1374">
        <f t="shared" si="463"/>
        <v>300</v>
      </c>
      <c r="F1374">
        <f t="shared" si="464"/>
        <v>-2140</v>
      </c>
      <c r="G1374">
        <f t="shared" si="465"/>
        <v>500</v>
      </c>
      <c r="I1374">
        <f t="shared" si="466"/>
        <v>5.6173268975967375E-2</v>
      </c>
      <c r="J1374">
        <f t="shared" si="467"/>
        <v>76.666666666666671</v>
      </c>
      <c r="L1374">
        <f t="shared" si="468"/>
        <v>1823.3333333333333</v>
      </c>
      <c r="M1374">
        <f t="shared" si="469"/>
        <v>2320</v>
      </c>
      <c r="O1374">
        <f t="shared" si="470"/>
        <v>-316.66666666666674</v>
      </c>
      <c r="P1374">
        <f t="shared" si="471"/>
        <v>2320</v>
      </c>
      <c r="R1374">
        <f t="shared" si="472"/>
        <v>2341.5118572789202</v>
      </c>
      <c r="S1374">
        <f t="shared" si="473"/>
        <v>-1.4351403830223191</v>
      </c>
      <c r="T1374">
        <f t="shared" si="474"/>
        <v>1.7064522705674741</v>
      </c>
      <c r="U1374">
        <f t="shared" si="475"/>
        <v>97.772513044032692</v>
      </c>
      <c r="W1374">
        <f t="shared" si="476"/>
        <v>2341.5118572789202</v>
      </c>
      <c r="X1374">
        <f t="shared" si="477"/>
        <v>1.7626255395434414</v>
      </c>
      <c r="Y1374">
        <f t="shared" si="478"/>
        <v>100.99100427780878</v>
      </c>
      <c r="AA1374">
        <f t="shared" si="479"/>
        <v>-446.42064502377167</v>
      </c>
      <c r="AB1374">
        <f t="shared" si="480"/>
        <v>2298.5618080604963</v>
      </c>
      <c r="AD1374">
        <f t="shared" si="481"/>
        <v>-446.42064502377167</v>
      </c>
      <c r="AE1374">
        <f t="shared" si="482"/>
        <v>-1798.5618080604963</v>
      </c>
      <c r="AG1374">
        <f t="shared" si="483"/>
        <v>1853.1367919603997</v>
      </c>
    </row>
    <row r="1375" spans="1:33" x14ac:dyDescent="0.2">
      <c r="A1375">
        <f>'建築限界数値データ　線間左'!A1459</f>
        <v>1900</v>
      </c>
      <c r="B1375">
        <f>'建築限界数値データ　線間左'!B1459</f>
        <v>2310</v>
      </c>
      <c r="D1375">
        <f t="shared" si="462"/>
        <v>60</v>
      </c>
      <c r="E1375">
        <f t="shared" si="463"/>
        <v>300</v>
      </c>
      <c r="F1375">
        <f t="shared" si="464"/>
        <v>-2140</v>
      </c>
      <c r="G1375">
        <f t="shared" si="465"/>
        <v>500</v>
      </c>
      <c r="I1375">
        <f t="shared" si="466"/>
        <v>5.6173268975967375E-2</v>
      </c>
      <c r="J1375">
        <f t="shared" si="467"/>
        <v>76.666666666666671</v>
      </c>
      <c r="L1375">
        <f t="shared" si="468"/>
        <v>1823.3333333333333</v>
      </c>
      <c r="M1375">
        <f t="shared" si="469"/>
        <v>2310</v>
      </c>
      <c r="O1375">
        <f t="shared" si="470"/>
        <v>-316.66666666666674</v>
      </c>
      <c r="P1375">
        <f t="shared" si="471"/>
        <v>2310</v>
      </c>
      <c r="R1375">
        <f t="shared" si="472"/>
        <v>2331.6041211530269</v>
      </c>
      <c r="S1375">
        <f t="shared" si="473"/>
        <v>-1.4345603520302652</v>
      </c>
      <c r="T1375">
        <f t="shared" si="474"/>
        <v>1.7070323015595279</v>
      </c>
      <c r="U1375">
        <f t="shared" si="475"/>
        <v>97.80574637186416</v>
      </c>
      <c r="W1375">
        <f t="shared" si="476"/>
        <v>2331.6041211530269</v>
      </c>
      <c r="X1375">
        <f t="shared" si="477"/>
        <v>1.7632055705354952</v>
      </c>
      <c r="Y1375">
        <f t="shared" si="478"/>
        <v>101.02423760564025</v>
      </c>
      <c r="AA1375">
        <f t="shared" si="479"/>
        <v>-445.8592077060128</v>
      </c>
      <c r="AB1375">
        <f t="shared" si="480"/>
        <v>2288.5775810930127</v>
      </c>
      <c r="AD1375">
        <f t="shared" si="481"/>
        <v>-445.8592077060128</v>
      </c>
      <c r="AE1375">
        <f t="shared" si="482"/>
        <v>-1788.5775810930127</v>
      </c>
      <c r="AG1375">
        <f t="shared" si="483"/>
        <v>1843.312289517098</v>
      </c>
    </row>
    <row r="1376" spans="1:33" x14ac:dyDescent="0.2">
      <c r="A1376">
        <f>'建築限界数値データ　線間左'!A1460</f>
        <v>1900</v>
      </c>
      <c r="B1376">
        <f>'建築限界数値データ　線間左'!B1460</f>
        <v>2300</v>
      </c>
      <c r="D1376">
        <f t="shared" si="462"/>
        <v>60</v>
      </c>
      <c r="E1376">
        <f t="shared" si="463"/>
        <v>300</v>
      </c>
      <c r="F1376">
        <f t="shared" si="464"/>
        <v>-2140</v>
      </c>
      <c r="G1376">
        <f t="shared" si="465"/>
        <v>500</v>
      </c>
      <c r="I1376">
        <f t="shared" si="466"/>
        <v>5.6173268975967375E-2</v>
      </c>
      <c r="J1376">
        <f t="shared" si="467"/>
        <v>76.666666666666671</v>
      </c>
      <c r="L1376">
        <f t="shared" si="468"/>
        <v>1823.3333333333333</v>
      </c>
      <c r="M1376">
        <f t="shared" si="469"/>
        <v>2300</v>
      </c>
      <c r="O1376">
        <f t="shared" si="470"/>
        <v>-316.66666666666674</v>
      </c>
      <c r="P1376">
        <f t="shared" si="471"/>
        <v>2300</v>
      </c>
      <c r="R1376">
        <f t="shared" si="472"/>
        <v>2321.6971761575146</v>
      </c>
      <c r="S1376">
        <f t="shared" si="473"/>
        <v>-1.4339753707240313</v>
      </c>
      <c r="T1376">
        <f t="shared" si="474"/>
        <v>1.7076172828657619</v>
      </c>
      <c r="U1376">
        <f t="shared" si="475"/>
        <v>97.839263331805412</v>
      </c>
      <c r="W1376">
        <f t="shared" si="476"/>
        <v>2321.6971761575146</v>
      </c>
      <c r="X1376">
        <f t="shared" si="477"/>
        <v>1.7637905518417292</v>
      </c>
      <c r="Y1376">
        <f t="shared" si="478"/>
        <v>101.0577545655815</v>
      </c>
      <c r="AA1376">
        <f t="shared" si="479"/>
        <v>-445.29777038825335</v>
      </c>
      <c r="AB1376">
        <f t="shared" si="480"/>
        <v>2278.593354125529</v>
      </c>
      <c r="AD1376">
        <f t="shared" si="481"/>
        <v>-445.29777038825335</v>
      </c>
      <c r="AE1376">
        <f t="shared" si="482"/>
        <v>-1778.593354125529</v>
      </c>
      <c r="AG1376">
        <f t="shared" si="483"/>
        <v>1833.4896846320812</v>
      </c>
    </row>
    <row r="1377" spans="1:33" x14ac:dyDescent="0.2">
      <c r="A1377">
        <f>'建築限界数値データ　線間左'!A1461</f>
        <v>1900</v>
      </c>
      <c r="B1377">
        <f>'建築限界数値データ　線間左'!B1461</f>
        <v>2290</v>
      </c>
      <c r="D1377">
        <f t="shared" si="462"/>
        <v>60</v>
      </c>
      <c r="E1377">
        <f t="shared" si="463"/>
        <v>300</v>
      </c>
      <c r="F1377">
        <f t="shared" si="464"/>
        <v>-2140</v>
      </c>
      <c r="G1377">
        <f t="shared" si="465"/>
        <v>500</v>
      </c>
      <c r="I1377">
        <f t="shared" si="466"/>
        <v>5.6173268975967375E-2</v>
      </c>
      <c r="J1377">
        <f t="shared" si="467"/>
        <v>76.666666666666671</v>
      </c>
      <c r="L1377">
        <f t="shared" si="468"/>
        <v>1823.3333333333333</v>
      </c>
      <c r="M1377">
        <f t="shared" si="469"/>
        <v>2290</v>
      </c>
      <c r="O1377">
        <f t="shared" si="470"/>
        <v>-316.66666666666674</v>
      </c>
      <c r="P1377">
        <f t="shared" si="471"/>
        <v>2290</v>
      </c>
      <c r="R1377">
        <f t="shared" si="472"/>
        <v>2311.7910324633103</v>
      </c>
      <c r="S1377">
        <f t="shared" si="473"/>
        <v>-1.4333853758643753</v>
      </c>
      <c r="T1377">
        <f t="shared" si="474"/>
        <v>1.7082072777254178</v>
      </c>
      <c r="U1377">
        <f t="shared" si="475"/>
        <v>97.873067547198104</v>
      </c>
      <c r="W1377">
        <f t="shared" si="476"/>
        <v>2311.7910324633103</v>
      </c>
      <c r="X1377">
        <f t="shared" si="477"/>
        <v>1.7643805467013851</v>
      </c>
      <c r="Y1377">
        <f t="shared" si="478"/>
        <v>101.09155878097421</v>
      </c>
      <c r="AA1377">
        <f t="shared" si="479"/>
        <v>-444.73633307049431</v>
      </c>
      <c r="AB1377">
        <f t="shared" si="480"/>
        <v>2268.6091271580453</v>
      </c>
      <c r="AD1377">
        <f t="shared" si="481"/>
        <v>-444.73633307049431</v>
      </c>
      <c r="AE1377">
        <f t="shared" si="482"/>
        <v>-1768.6091271580453</v>
      </c>
      <c r="AG1377">
        <f t="shared" si="483"/>
        <v>1823.6690079671071</v>
      </c>
    </row>
    <row r="1378" spans="1:33" x14ac:dyDescent="0.2">
      <c r="A1378">
        <f>'建築限界数値データ　線間左'!A1462</f>
        <v>1900</v>
      </c>
      <c r="B1378">
        <f>'建築限界数値データ　線間左'!B1462</f>
        <v>2280</v>
      </c>
      <c r="D1378">
        <f t="shared" si="462"/>
        <v>60</v>
      </c>
      <c r="E1378">
        <f t="shared" si="463"/>
        <v>300</v>
      </c>
      <c r="F1378">
        <f t="shared" si="464"/>
        <v>-2140</v>
      </c>
      <c r="G1378">
        <f t="shared" si="465"/>
        <v>500</v>
      </c>
      <c r="I1378">
        <f t="shared" si="466"/>
        <v>5.6173268975967375E-2</v>
      </c>
      <c r="J1378">
        <f t="shared" si="467"/>
        <v>76.666666666666671</v>
      </c>
      <c r="L1378">
        <f t="shared" si="468"/>
        <v>1823.3333333333333</v>
      </c>
      <c r="M1378">
        <f t="shared" si="469"/>
        <v>2280</v>
      </c>
      <c r="O1378">
        <f t="shared" si="470"/>
        <v>-316.66666666666674</v>
      </c>
      <c r="P1378">
        <f t="shared" si="471"/>
        <v>2280</v>
      </c>
      <c r="R1378">
        <f t="shared" si="472"/>
        <v>2301.8857004155916</v>
      </c>
      <c r="S1378">
        <f t="shared" si="473"/>
        <v>-1.4327903031373772</v>
      </c>
      <c r="T1378">
        <f t="shared" si="474"/>
        <v>1.7088023504524159</v>
      </c>
      <c r="U1378">
        <f t="shared" si="475"/>
        <v>97.907162702958445</v>
      </c>
      <c r="W1378">
        <f t="shared" si="476"/>
        <v>2301.8857004155916</v>
      </c>
      <c r="X1378">
        <f t="shared" si="477"/>
        <v>1.7649756194283832</v>
      </c>
      <c r="Y1378">
        <f t="shared" si="478"/>
        <v>101.12565393673455</v>
      </c>
      <c r="AA1378">
        <f t="shared" si="479"/>
        <v>-444.17489575273515</v>
      </c>
      <c r="AB1378">
        <f t="shared" si="480"/>
        <v>2258.6249001905617</v>
      </c>
      <c r="AD1378">
        <f t="shared" si="481"/>
        <v>-444.17489575273515</v>
      </c>
      <c r="AE1378">
        <f t="shared" si="482"/>
        <v>-1758.6249001905617</v>
      </c>
      <c r="AG1378">
        <f t="shared" si="483"/>
        <v>1813.850290841892</v>
      </c>
    </row>
    <row r="1379" spans="1:33" x14ac:dyDescent="0.2">
      <c r="A1379">
        <f>'建築限界数値データ　線間左'!A1463</f>
        <v>1900</v>
      </c>
      <c r="B1379">
        <f>'建築限界数値データ　線間左'!B1463</f>
        <v>2270</v>
      </c>
      <c r="D1379">
        <f t="shared" si="462"/>
        <v>60</v>
      </c>
      <c r="E1379">
        <f t="shared" si="463"/>
        <v>300</v>
      </c>
      <c r="F1379">
        <f t="shared" si="464"/>
        <v>-2140</v>
      </c>
      <c r="G1379">
        <f t="shared" si="465"/>
        <v>500</v>
      </c>
      <c r="I1379">
        <f t="shared" si="466"/>
        <v>5.6173268975967375E-2</v>
      </c>
      <c r="J1379">
        <f t="shared" si="467"/>
        <v>76.666666666666671</v>
      </c>
      <c r="L1379">
        <f t="shared" si="468"/>
        <v>1823.3333333333333</v>
      </c>
      <c r="M1379">
        <f t="shared" si="469"/>
        <v>2270</v>
      </c>
      <c r="O1379">
        <f t="shared" si="470"/>
        <v>-316.66666666666674</v>
      </c>
      <c r="P1379">
        <f t="shared" si="471"/>
        <v>2270</v>
      </c>
      <c r="R1379">
        <f t="shared" si="472"/>
        <v>2291.9811905375177</v>
      </c>
      <c r="S1379">
        <f t="shared" si="473"/>
        <v>-1.4321900871316668</v>
      </c>
      <c r="T1379">
        <f t="shared" si="474"/>
        <v>1.7094025664581263</v>
      </c>
      <c r="U1379">
        <f t="shared" si="475"/>
        <v>97.941552546881866</v>
      </c>
      <c r="W1379">
        <f t="shared" si="476"/>
        <v>2291.9811905375177</v>
      </c>
      <c r="X1379">
        <f t="shared" si="477"/>
        <v>1.7655758354340936</v>
      </c>
      <c r="Y1379">
        <f t="shared" si="478"/>
        <v>101.16004378065796</v>
      </c>
      <c r="AA1379">
        <f t="shared" si="479"/>
        <v>-443.61345843497628</v>
      </c>
      <c r="AB1379">
        <f t="shared" si="480"/>
        <v>2248.640673223078</v>
      </c>
      <c r="AD1379">
        <f t="shared" si="481"/>
        <v>-443.61345843497628</v>
      </c>
      <c r="AE1379">
        <f t="shared" si="482"/>
        <v>-1748.640673223078</v>
      </c>
      <c r="AG1379">
        <f t="shared" si="483"/>
        <v>1804.0335652516833</v>
      </c>
    </row>
    <row r="1380" spans="1:33" x14ac:dyDescent="0.2">
      <c r="A1380">
        <f>'建築限界数値データ　線間左'!A1464</f>
        <v>1900</v>
      </c>
      <c r="B1380">
        <f>'建築限界数値データ　線間左'!B1464</f>
        <v>2260</v>
      </c>
      <c r="D1380">
        <f t="shared" si="462"/>
        <v>60</v>
      </c>
      <c r="E1380">
        <f t="shared" si="463"/>
        <v>300</v>
      </c>
      <c r="F1380">
        <f t="shared" si="464"/>
        <v>-2140</v>
      </c>
      <c r="G1380">
        <f t="shared" si="465"/>
        <v>500</v>
      </c>
      <c r="I1380">
        <f t="shared" si="466"/>
        <v>5.6173268975967375E-2</v>
      </c>
      <c r="J1380">
        <f t="shared" si="467"/>
        <v>76.666666666666671</v>
      </c>
      <c r="L1380">
        <f t="shared" si="468"/>
        <v>1823.3333333333333</v>
      </c>
      <c r="M1380">
        <f t="shared" si="469"/>
        <v>2260</v>
      </c>
      <c r="O1380">
        <f t="shared" si="470"/>
        <v>-316.66666666666674</v>
      </c>
      <c r="P1380">
        <f t="shared" si="471"/>
        <v>2260</v>
      </c>
      <c r="R1380">
        <f t="shared" si="472"/>
        <v>2282.0775135340555</v>
      </c>
      <c r="S1380">
        <f t="shared" si="473"/>
        <v>-1.4315846613150778</v>
      </c>
      <c r="T1380">
        <f t="shared" si="474"/>
        <v>1.7100079922747153</v>
      </c>
      <c r="U1380">
        <f t="shared" si="475"/>
        <v>97.976240890980677</v>
      </c>
      <c r="W1380">
        <f t="shared" si="476"/>
        <v>2282.0775135340555</v>
      </c>
      <c r="X1380">
        <f t="shared" si="477"/>
        <v>1.7661812612506826</v>
      </c>
      <c r="Y1380">
        <f t="shared" si="478"/>
        <v>101.19473212475677</v>
      </c>
      <c r="AA1380">
        <f t="shared" si="479"/>
        <v>-443.05202111721678</v>
      </c>
      <c r="AB1380">
        <f t="shared" si="480"/>
        <v>2238.6564462555943</v>
      </c>
      <c r="AD1380">
        <f t="shared" si="481"/>
        <v>-443.05202111721678</v>
      </c>
      <c r="AE1380">
        <f t="shared" si="482"/>
        <v>-1738.6564462555943</v>
      </c>
      <c r="AG1380">
        <f t="shared" si="483"/>
        <v>1794.2188638853909</v>
      </c>
    </row>
    <row r="1381" spans="1:33" x14ac:dyDescent="0.2">
      <c r="A1381">
        <f>'建築限界数値データ　線間左'!A1465</f>
        <v>1900</v>
      </c>
      <c r="B1381">
        <f>'建築限界数値データ　線間左'!B1465</f>
        <v>2250</v>
      </c>
      <c r="D1381">
        <f t="shared" si="462"/>
        <v>60</v>
      </c>
      <c r="E1381">
        <f t="shared" si="463"/>
        <v>300</v>
      </c>
      <c r="F1381">
        <f t="shared" si="464"/>
        <v>-2140</v>
      </c>
      <c r="G1381">
        <f t="shared" si="465"/>
        <v>500</v>
      </c>
      <c r="I1381">
        <f t="shared" si="466"/>
        <v>5.6173268975967375E-2</v>
      </c>
      <c r="J1381">
        <f t="shared" si="467"/>
        <v>76.666666666666671</v>
      </c>
      <c r="L1381">
        <f t="shared" si="468"/>
        <v>1823.3333333333333</v>
      </c>
      <c r="M1381">
        <f t="shared" si="469"/>
        <v>2250</v>
      </c>
      <c r="O1381">
        <f t="shared" si="470"/>
        <v>-316.66666666666674</v>
      </c>
      <c r="P1381">
        <f t="shared" si="471"/>
        <v>2250</v>
      </c>
      <c r="R1381">
        <f t="shared" si="472"/>
        <v>2272.1746802959005</v>
      </c>
      <c r="S1381">
        <f t="shared" si="473"/>
        <v>-1.4309739580107033</v>
      </c>
      <c r="T1381">
        <f t="shared" si="474"/>
        <v>1.7106186955790899</v>
      </c>
      <c r="U1381">
        <f t="shared" si="475"/>
        <v>98.011231612856022</v>
      </c>
      <c r="W1381">
        <f t="shared" si="476"/>
        <v>2272.1746802959005</v>
      </c>
      <c r="X1381">
        <f t="shared" si="477"/>
        <v>1.7667919645550572</v>
      </c>
      <c r="Y1381">
        <f t="shared" si="478"/>
        <v>101.22972284663211</v>
      </c>
      <c r="AA1381">
        <f t="shared" si="479"/>
        <v>-442.49058379945785</v>
      </c>
      <c r="AB1381">
        <f t="shared" si="480"/>
        <v>2228.6722192881107</v>
      </c>
      <c r="AD1381">
        <f t="shared" si="481"/>
        <v>-442.49058379945785</v>
      </c>
      <c r="AE1381">
        <f t="shared" si="482"/>
        <v>-1728.6722192881107</v>
      </c>
      <c r="AG1381">
        <f t="shared" si="483"/>
        <v>1784.4062201442996</v>
      </c>
    </row>
    <row r="1382" spans="1:33" x14ac:dyDescent="0.2">
      <c r="A1382">
        <f>'建築限界数値データ　線間左'!A1466</f>
        <v>1900</v>
      </c>
      <c r="B1382">
        <f>'建築限界数値データ　線間左'!B1466</f>
        <v>2240</v>
      </c>
      <c r="D1382">
        <f t="shared" si="462"/>
        <v>60</v>
      </c>
      <c r="E1382">
        <f t="shared" si="463"/>
        <v>300</v>
      </c>
      <c r="F1382">
        <f t="shared" si="464"/>
        <v>-2140</v>
      </c>
      <c r="G1382">
        <f t="shared" si="465"/>
        <v>500</v>
      </c>
      <c r="I1382">
        <f t="shared" si="466"/>
        <v>5.6173268975967375E-2</v>
      </c>
      <c r="J1382">
        <f t="shared" si="467"/>
        <v>76.666666666666671</v>
      </c>
      <c r="L1382">
        <f t="shared" si="468"/>
        <v>1823.3333333333333</v>
      </c>
      <c r="M1382">
        <f t="shared" si="469"/>
        <v>2240</v>
      </c>
      <c r="O1382">
        <f t="shared" si="470"/>
        <v>-316.66666666666674</v>
      </c>
      <c r="P1382">
        <f t="shared" si="471"/>
        <v>2240</v>
      </c>
      <c r="R1382">
        <f t="shared" si="472"/>
        <v>2262.2727019035033</v>
      </c>
      <c r="S1382">
        <f t="shared" si="473"/>
        <v>-1.4303579083723441</v>
      </c>
      <c r="T1382">
        <f t="shared" si="474"/>
        <v>1.711234745217449</v>
      </c>
      <c r="U1382">
        <f t="shared" si="475"/>
        <v>98.046528657104574</v>
      </c>
      <c r="W1382">
        <f t="shared" si="476"/>
        <v>2262.2727019035033</v>
      </c>
      <c r="X1382">
        <f t="shared" si="477"/>
        <v>1.7674080141934163</v>
      </c>
      <c r="Y1382">
        <f t="shared" si="478"/>
        <v>101.26501989088067</v>
      </c>
      <c r="AA1382">
        <f t="shared" si="479"/>
        <v>-441.92914648169881</v>
      </c>
      <c r="AB1382">
        <f t="shared" si="480"/>
        <v>2218.687992320627</v>
      </c>
      <c r="AD1382">
        <f t="shared" si="481"/>
        <v>-441.92914648169881</v>
      </c>
      <c r="AE1382">
        <f t="shared" si="482"/>
        <v>-1718.687992320627</v>
      </c>
      <c r="AG1382">
        <f t="shared" si="483"/>
        <v>1774.5956681613845</v>
      </c>
    </row>
    <row r="1383" spans="1:33" x14ac:dyDescent="0.2">
      <c r="A1383">
        <f>'建築限界数値データ　線間左'!A1467</f>
        <v>1900</v>
      </c>
      <c r="B1383">
        <f>'建築限界数値データ　線間左'!B1467</f>
        <v>2230</v>
      </c>
      <c r="D1383">
        <f t="shared" si="462"/>
        <v>60</v>
      </c>
      <c r="E1383">
        <f t="shared" si="463"/>
        <v>300</v>
      </c>
      <c r="F1383">
        <f t="shared" si="464"/>
        <v>-2140</v>
      </c>
      <c r="G1383">
        <f t="shared" si="465"/>
        <v>500</v>
      </c>
      <c r="I1383">
        <f t="shared" si="466"/>
        <v>5.6173268975967375E-2</v>
      </c>
      <c r="J1383">
        <f t="shared" si="467"/>
        <v>76.666666666666671</v>
      </c>
      <c r="L1383">
        <f t="shared" si="468"/>
        <v>1823.3333333333333</v>
      </c>
      <c r="M1383">
        <f t="shared" si="469"/>
        <v>2230</v>
      </c>
      <c r="O1383">
        <f t="shared" si="470"/>
        <v>-316.66666666666674</v>
      </c>
      <c r="P1383">
        <f t="shared" si="471"/>
        <v>2230</v>
      </c>
      <c r="R1383">
        <f t="shared" si="472"/>
        <v>2252.3715896311996</v>
      </c>
      <c r="S1383">
        <f t="shared" si="473"/>
        <v>-1.4297364423593237</v>
      </c>
      <c r="T1383">
        <f t="shared" si="474"/>
        <v>1.7118562112304694</v>
      </c>
      <c r="U1383">
        <f t="shared" si="475"/>
        <v>98.082136036761455</v>
      </c>
      <c r="W1383">
        <f t="shared" si="476"/>
        <v>2252.3715896311996</v>
      </c>
      <c r="X1383">
        <f t="shared" si="477"/>
        <v>1.7680294802064367</v>
      </c>
      <c r="Y1383">
        <f t="shared" si="478"/>
        <v>101.30062727053755</v>
      </c>
      <c r="AA1383">
        <f t="shared" si="479"/>
        <v>-441.36770916393942</v>
      </c>
      <c r="AB1383">
        <f t="shared" si="480"/>
        <v>2208.7037653531434</v>
      </c>
      <c r="AD1383">
        <f t="shared" si="481"/>
        <v>-441.36770916393942</v>
      </c>
      <c r="AE1383">
        <f t="shared" si="482"/>
        <v>-1708.7037653531434</v>
      </c>
      <c r="AG1383">
        <f t="shared" si="483"/>
        <v>1764.7872428212513</v>
      </c>
    </row>
    <row r="1384" spans="1:33" x14ac:dyDescent="0.2">
      <c r="A1384">
        <f>'建築限界数値データ　線間左'!A1468</f>
        <v>1900</v>
      </c>
      <c r="B1384">
        <f>'建築限界数値データ　線間左'!B1468</f>
        <v>2220</v>
      </c>
      <c r="D1384">
        <f t="shared" si="462"/>
        <v>60</v>
      </c>
      <c r="E1384">
        <f t="shared" si="463"/>
        <v>300</v>
      </c>
      <c r="F1384">
        <f t="shared" si="464"/>
        <v>-2140</v>
      </c>
      <c r="G1384">
        <f t="shared" si="465"/>
        <v>500</v>
      </c>
      <c r="I1384">
        <f t="shared" si="466"/>
        <v>5.6173268975967375E-2</v>
      </c>
      <c r="J1384">
        <f t="shared" si="467"/>
        <v>76.666666666666671</v>
      </c>
      <c r="L1384">
        <f t="shared" si="468"/>
        <v>1823.3333333333333</v>
      </c>
      <c r="M1384">
        <f t="shared" si="469"/>
        <v>2220</v>
      </c>
      <c r="O1384">
        <f t="shared" si="470"/>
        <v>-316.66666666666674</v>
      </c>
      <c r="P1384">
        <f t="shared" si="471"/>
        <v>2220</v>
      </c>
      <c r="R1384">
        <f t="shared" si="472"/>
        <v>2242.4713549514468</v>
      </c>
      <c r="S1384">
        <f t="shared" si="473"/>
        <v>-1.4291094887106548</v>
      </c>
      <c r="T1384">
        <f t="shared" si="474"/>
        <v>1.7124831648791383</v>
      </c>
      <c r="U1384">
        <f t="shared" si="475"/>
        <v>98.118057834780515</v>
      </c>
      <c r="W1384">
        <f t="shared" si="476"/>
        <v>2242.4713549514468</v>
      </c>
      <c r="X1384">
        <f t="shared" si="477"/>
        <v>1.7686564338551056</v>
      </c>
      <c r="Y1384">
        <f t="shared" si="478"/>
        <v>101.33654906855661</v>
      </c>
      <c r="AA1384">
        <f t="shared" si="479"/>
        <v>-440.80627184618032</v>
      </c>
      <c r="AB1384">
        <f t="shared" si="480"/>
        <v>2198.7195383856597</v>
      </c>
      <c r="AD1384">
        <f t="shared" si="481"/>
        <v>-440.80627184618032</v>
      </c>
      <c r="AE1384">
        <f t="shared" si="482"/>
        <v>-1698.7195383856597</v>
      </c>
      <c r="AG1384">
        <f t="shared" si="483"/>
        <v>1754.9809797807261</v>
      </c>
    </row>
    <row r="1385" spans="1:33" x14ac:dyDescent="0.2">
      <c r="A1385">
        <f>'建築限界数値データ　線間左'!A1469</f>
        <v>1900</v>
      </c>
      <c r="B1385">
        <f>'建築限界数値データ　線間左'!B1469</f>
        <v>2210</v>
      </c>
      <c r="D1385">
        <f t="shared" si="462"/>
        <v>60</v>
      </c>
      <c r="E1385">
        <f t="shared" si="463"/>
        <v>300</v>
      </c>
      <c r="F1385">
        <f t="shared" si="464"/>
        <v>-2140</v>
      </c>
      <c r="G1385">
        <f t="shared" si="465"/>
        <v>500</v>
      </c>
      <c r="I1385">
        <f t="shared" si="466"/>
        <v>5.6173268975967375E-2</v>
      </c>
      <c r="J1385">
        <f t="shared" si="467"/>
        <v>76.666666666666671</v>
      </c>
      <c r="L1385">
        <f t="shared" si="468"/>
        <v>1823.3333333333333</v>
      </c>
      <c r="M1385">
        <f t="shared" si="469"/>
        <v>2210</v>
      </c>
      <c r="O1385">
        <f t="shared" si="470"/>
        <v>-316.66666666666674</v>
      </c>
      <c r="P1385">
        <f t="shared" si="471"/>
        <v>2210</v>
      </c>
      <c r="R1385">
        <f t="shared" si="472"/>
        <v>2232.5720095391721</v>
      </c>
      <c r="S1385">
        <f t="shared" si="473"/>
        <v>-1.4284769749185389</v>
      </c>
      <c r="T1385">
        <f t="shared" si="474"/>
        <v>1.7131156786712542</v>
      </c>
      <c r="U1385">
        <f t="shared" si="475"/>
        <v>98.154298205552564</v>
      </c>
      <c r="W1385">
        <f t="shared" si="476"/>
        <v>2232.5720095391721</v>
      </c>
      <c r="X1385">
        <f t="shared" si="477"/>
        <v>1.7692889476472216</v>
      </c>
      <c r="Y1385">
        <f t="shared" si="478"/>
        <v>101.37278943932866</v>
      </c>
      <c r="AA1385">
        <f t="shared" si="479"/>
        <v>-440.24483452842105</v>
      </c>
      <c r="AB1385">
        <f t="shared" si="480"/>
        <v>2188.735311418176</v>
      </c>
      <c r="AD1385">
        <f t="shared" si="481"/>
        <v>-440.24483452842105</v>
      </c>
      <c r="AE1385">
        <f t="shared" si="482"/>
        <v>-1688.735311418176</v>
      </c>
      <c r="AG1385">
        <f t="shared" si="483"/>
        <v>1745.1769154901174</v>
      </c>
    </row>
    <row r="1386" spans="1:33" x14ac:dyDescent="0.2">
      <c r="A1386">
        <f>'建築限界数値データ　線間左'!A1470</f>
        <v>1900</v>
      </c>
      <c r="B1386">
        <f>'建築限界数値データ　線間左'!B1470</f>
        <v>2200</v>
      </c>
      <c r="D1386">
        <f t="shared" si="462"/>
        <v>60</v>
      </c>
      <c r="E1386">
        <f t="shared" si="463"/>
        <v>300</v>
      </c>
      <c r="F1386">
        <f t="shared" si="464"/>
        <v>-2140</v>
      </c>
      <c r="G1386">
        <f t="shared" si="465"/>
        <v>500</v>
      </c>
      <c r="I1386">
        <f t="shared" si="466"/>
        <v>5.6173268975967375E-2</v>
      </c>
      <c r="J1386">
        <f t="shared" si="467"/>
        <v>76.666666666666671</v>
      </c>
      <c r="L1386">
        <f t="shared" si="468"/>
        <v>1823.3333333333333</v>
      </c>
      <c r="M1386">
        <f t="shared" si="469"/>
        <v>2200</v>
      </c>
      <c r="O1386">
        <f t="shared" si="470"/>
        <v>-316.66666666666674</v>
      </c>
      <c r="P1386">
        <f t="shared" si="471"/>
        <v>2200</v>
      </c>
      <c r="R1386">
        <f t="shared" si="472"/>
        <v>2222.6735652762368</v>
      </c>
      <c r="S1386">
        <f t="shared" si="473"/>
        <v>-1.4278388272011757</v>
      </c>
      <c r="T1386">
        <f t="shared" si="474"/>
        <v>1.7137538263886174</v>
      </c>
      <c r="U1386">
        <f t="shared" si="475"/>
        <v>98.190861376463388</v>
      </c>
      <c r="W1386">
        <f t="shared" si="476"/>
        <v>2222.6735652762368</v>
      </c>
      <c r="X1386">
        <f t="shared" si="477"/>
        <v>1.7699270953645847</v>
      </c>
      <c r="Y1386">
        <f t="shared" si="478"/>
        <v>101.40935261023948</v>
      </c>
      <c r="AA1386">
        <f t="shared" si="479"/>
        <v>-439.68339721066218</v>
      </c>
      <c r="AB1386">
        <f t="shared" si="480"/>
        <v>2178.7510844506928</v>
      </c>
      <c r="AD1386">
        <f t="shared" si="481"/>
        <v>-439.68339721066218</v>
      </c>
      <c r="AE1386">
        <f t="shared" si="482"/>
        <v>-1678.7510844506928</v>
      </c>
      <c r="AG1386">
        <f t="shared" si="483"/>
        <v>1735.3750872151779</v>
      </c>
    </row>
    <row r="1387" spans="1:33" x14ac:dyDescent="0.2">
      <c r="A1387">
        <f>'建築限界数値データ　線間左'!A1471</f>
        <v>1900</v>
      </c>
      <c r="B1387">
        <f>'建築限界数値データ　線間左'!B1471</f>
        <v>2190</v>
      </c>
      <c r="D1387">
        <f t="shared" si="462"/>
        <v>60</v>
      </c>
      <c r="E1387">
        <f t="shared" si="463"/>
        <v>300</v>
      </c>
      <c r="F1387">
        <f t="shared" si="464"/>
        <v>-2140</v>
      </c>
      <c r="G1387">
        <f t="shared" si="465"/>
        <v>500</v>
      </c>
      <c r="I1387">
        <f t="shared" si="466"/>
        <v>5.6173268975967375E-2</v>
      </c>
      <c r="J1387">
        <f t="shared" si="467"/>
        <v>76.666666666666671</v>
      </c>
      <c r="L1387">
        <f t="shared" si="468"/>
        <v>1823.3333333333333</v>
      </c>
      <c r="M1387">
        <f t="shared" si="469"/>
        <v>2190</v>
      </c>
      <c r="O1387">
        <f t="shared" si="470"/>
        <v>-316.66666666666674</v>
      </c>
      <c r="P1387">
        <f t="shared" si="471"/>
        <v>2190</v>
      </c>
      <c r="R1387">
        <f t="shared" si="472"/>
        <v>2212.7760342560155</v>
      </c>
      <c r="S1387">
        <f t="shared" si="473"/>
        <v>-1.4271949704748654</v>
      </c>
      <c r="T1387">
        <f t="shared" si="474"/>
        <v>1.7143976831149277</v>
      </c>
      <c r="U1387">
        <f t="shared" si="475"/>
        <v>98.227751649492077</v>
      </c>
      <c r="W1387">
        <f t="shared" si="476"/>
        <v>2212.7760342560155</v>
      </c>
      <c r="X1387">
        <f t="shared" si="477"/>
        <v>1.770570952090895</v>
      </c>
      <c r="Y1387">
        <f t="shared" si="478"/>
        <v>101.44624288326817</v>
      </c>
      <c r="AA1387">
        <f t="shared" si="479"/>
        <v>-439.12195989290313</v>
      </c>
      <c r="AB1387">
        <f t="shared" si="480"/>
        <v>2168.7668574832092</v>
      </c>
      <c r="AD1387">
        <f t="shared" si="481"/>
        <v>-439.12195989290313</v>
      </c>
      <c r="AE1387">
        <f t="shared" si="482"/>
        <v>-1668.7668574832092</v>
      </c>
      <c r="AG1387">
        <f t="shared" si="483"/>
        <v>1725.5755330597874</v>
      </c>
    </row>
    <row r="1388" spans="1:33" x14ac:dyDescent="0.2">
      <c r="A1388">
        <f>'建築限界数値データ　線間左'!A1472</f>
        <v>1900</v>
      </c>
      <c r="B1388">
        <f>'建築限界数値データ　線間左'!B1472</f>
        <v>2180</v>
      </c>
      <c r="D1388">
        <f t="shared" si="462"/>
        <v>60</v>
      </c>
      <c r="E1388">
        <f t="shared" si="463"/>
        <v>300</v>
      </c>
      <c r="F1388">
        <f t="shared" si="464"/>
        <v>-2140</v>
      </c>
      <c r="G1388">
        <f t="shared" si="465"/>
        <v>500</v>
      </c>
      <c r="I1388">
        <f t="shared" si="466"/>
        <v>5.6173268975967375E-2</v>
      </c>
      <c r="J1388">
        <f t="shared" si="467"/>
        <v>76.666666666666671</v>
      </c>
      <c r="L1388">
        <f t="shared" si="468"/>
        <v>1823.3333333333333</v>
      </c>
      <c r="M1388">
        <f t="shared" si="469"/>
        <v>2180</v>
      </c>
      <c r="O1388">
        <f t="shared" si="470"/>
        <v>-316.66666666666674</v>
      </c>
      <c r="P1388">
        <f t="shared" si="471"/>
        <v>2180</v>
      </c>
      <c r="R1388">
        <f t="shared" si="472"/>
        <v>2202.8794287880983</v>
      </c>
      <c r="S1388">
        <f t="shared" si="473"/>
        <v>-1.4265453283253779</v>
      </c>
      <c r="T1388">
        <f t="shared" si="474"/>
        <v>1.7150473252644152</v>
      </c>
      <c r="U1388">
        <f t="shared" si="475"/>
        <v>98.26497340285151</v>
      </c>
      <c r="W1388">
        <f t="shared" si="476"/>
        <v>2202.8794287880983</v>
      </c>
      <c r="X1388">
        <f t="shared" si="477"/>
        <v>1.7712205942403825</v>
      </c>
      <c r="Y1388">
        <f t="shared" si="478"/>
        <v>101.4834646366276</v>
      </c>
      <c r="AA1388">
        <f t="shared" si="479"/>
        <v>-438.56052257514364</v>
      </c>
      <c r="AB1388">
        <f t="shared" si="480"/>
        <v>2158.7826305157255</v>
      </c>
      <c r="AD1388">
        <f t="shared" si="481"/>
        <v>-438.56052257514364</v>
      </c>
      <c r="AE1388">
        <f t="shared" si="482"/>
        <v>-1658.7826305157255</v>
      </c>
      <c r="AG1388">
        <f t="shared" si="483"/>
        <v>1715.7782919893971</v>
      </c>
    </row>
    <row r="1389" spans="1:33" x14ac:dyDescent="0.2">
      <c r="A1389">
        <f>'建築限界数値データ　線間左'!A1473</f>
        <v>1900</v>
      </c>
      <c r="B1389">
        <f>'建築限界数値データ　線間左'!B1473</f>
        <v>2170</v>
      </c>
      <c r="D1389">
        <f t="shared" si="462"/>
        <v>60</v>
      </c>
      <c r="E1389">
        <f t="shared" si="463"/>
        <v>300</v>
      </c>
      <c r="F1389">
        <f t="shared" si="464"/>
        <v>-2140</v>
      </c>
      <c r="G1389">
        <f t="shared" si="465"/>
        <v>500</v>
      </c>
      <c r="I1389">
        <f t="shared" si="466"/>
        <v>5.6173268975967375E-2</v>
      </c>
      <c r="J1389">
        <f t="shared" si="467"/>
        <v>76.666666666666671</v>
      </c>
      <c r="L1389">
        <f t="shared" si="468"/>
        <v>1823.3333333333333</v>
      </c>
      <c r="M1389">
        <f t="shared" si="469"/>
        <v>2170</v>
      </c>
      <c r="O1389">
        <f t="shared" si="470"/>
        <v>-316.66666666666674</v>
      </c>
      <c r="P1389">
        <f t="shared" si="471"/>
        <v>2170</v>
      </c>
      <c r="R1389">
        <f t="shared" si="472"/>
        <v>2192.9837614031203</v>
      </c>
      <c r="S1389">
        <f t="shared" si="473"/>
        <v>-1.4258898229785701</v>
      </c>
      <c r="T1389">
        <f t="shared" si="474"/>
        <v>1.715702830611223</v>
      </c>
      <c r="U1389">
        <f t="shared" si="475"/>
        <v>98.302531092671856</v>
      </c>
      <c r="W1389">
        <f t="shared" si="476"/>
        <v>2192.9837614031203</v>
      </c>
      <c r="X1389">
        <f t="shared" si="477"/>
        <v>1.7718760995871903</v>
      </c>
      <c r="Y1389">
        <f t="shared" si="478"/>
        <v>101.52102232644795</v>
      </c>
      <c r="AA1389">
        <f t="shared" si="479"/>
        <v>-437.99908525738459</v>
      </c>
      <c r="AB1389">
        <f t="shared" si="480"/>
        <v>2148.7984035482418</v>
      </c>
      <c r="AD1389">
        <f t="shared" si="481"/>
        <v>-437.99908525738459</v>
      </c>
      <c r="AE1389">
        <f t="shared" si="482"/>
        <v>-1648.7984035482418</v>
      </c>
      <c r="AG1389">
        <f t="shared" si="483"/>
        <v>1705.9834038552474</v>
      </c>
    </row>
    <row r="1390" spans="1:33" x14ac:dyDescent="0.2">
      <c r="A1390">
        <f>'建築限界数値データ　線間左'!A1474</f>
        <v>1900</v>
      </c>
      <c r="B1390">
        <f>'建築限界数値データ　線間左'!B1474</f>
        <v>2160</v>
      </c>
      <c r="D1390">
        <f t="shared" si="462"/>
        <v>60</v>
      </c>
      <c r="E1390">
        <f t="shared" si="463"/>
        <v>300</v>
      </c>
      <c r="F1390">
        <f t="shared" si="464"/>
        <v>-2140</v>
      </c>
      <c r="G1390">
        <f t="shared" si="465"/>
        <v>500</v>
      </c>
      <c r="I1390">
        <f t="shared" si="466"/>
        <v>5.6173268975967375E-2</v>
      </c>
      <c r="J1390">
        <f t="shared" si="467"/>
        <v>76.666666666666671</v>
      </c>
      <c r="L1390">
        <f t="shared" si="468"/>
        <v>1823.3333333333333</v>
      </c>
      <c r="M1390">
        <f t="shared" si="469"/>
        <v>2160</v>
      </c>
      <c r="O1390">
        <f t="shared" si="470"/>
        <v>-316.66666666666674</v>
      </c>
      <c r="P1390">
        <f t="shared" si="471"/>
        <v>2160</v>
      </c>
      <c r="R1390">
        <f t="shared" si="472"/>
        <v>2183.0890448577165</v>
      </c>
      <c r="S1390">
        <f t="shared" si="473"/>
        <v>-1.4252283752702286</v>
      </c>
      <c r="T1390">
        <f t="shared" si="474"/>
        <v>1.7163642783195645</v>
      </c>
      <c r="U1390">
        <f t="shared" si="475"/>
        <v>98.340429254728434</v>
      </c>
      <c r="W1390">
        <f t="shared" si="476"/>
        <v>2183.0890448577165</v>
      </c>
      <c r="X1390">
        <f t="shared" si="477"/>
        <v>1.7725375472955318</v>
      </c>
      <c r="Y1390">
        <f t="shared" si="478"/>
        <v>101.55892048850453</v>
      </c>
      <c r="AA1390">
        <f t="shared" si="479"/>
        <v>-437.43764793962538</v>
      </c>
      <c r="AB1390">
        <f t="shared" si="480"/>
        <v>2138.8141765807577</v>
      </c>
      <c r="AD1390">
        <f t="shared" si="481"/>
        <v>-437.43764793962538</v>
      </c>
      <c r="AE1390">
        <f t="shared" si="482"/>
        <v>-1638.8141765807577</v>
      </c>
      <c r="AG1390">
        <f t="shared" si="483"/>
        <v>1696.190909419402</v>
      </c>
    </row>
    <row r="1391" spans="1:33" x14ac:dyDescent="0.2">
      <c r="A1391">
        <f>'建築限界数値データ　線間左'!A1475</f>
        <v>1900</v>
      </c>
      <c r="B1391">
        <f>'建築限界数値データ　線間左'!B1475</f>
        <v>2150</v>
      </c>
      <c r="D1391">
        <f t="shared" si="462"/>
        <v>60</v>
      </c>
      <c r="E1391">
        <f t="shared" si="463"/>
        <v>300</v>
      </c>
      <c r="F1391">
        <f t="shared" si="464"/>
        <v>-2140</v>
      </c>
      <c r="G1391">
        <f t="shared" si="465"/>
        <v>500</v>
      </c>
      <c r="I1391">
        <f t="shared" si="466"/>
        <v>5.6173268975967375E-2</v>
      </c>
      <c r="J1391">
        <f t="shared" si="467"/>
        <v>76.666666666666671</v>
      </c>
      <c r="L1391">
        <f t="shared" si="468"/>
        <v>1823.3333333333333</v>
      </c>
      <c r="M1391">
        <f t="shared" si="469"/>
        <v>2150</v>
      </c>
      <c r="O1391">
        <f t="shared" si="470"/>
        <v>-316.66666666666674</v>
      </c>
      <c r="P1391">
        <f t="shared" si="471"/>
        <v>2150</v>
      </c>
      <c r="R1391">
        <f t="shared" si="472"/>
        <v>2173.1952921396132</v>
      </c>
      <c r="S1391">
        <f t="shared" si="473"/>
        <v>-1.42456090461511</v>
      </c>
      <c r="T1391">
        <f t="shared" si="474"/>
        <v>1.7170317489746831</v>
      </c>
      <c r="U1391">
        <f t="shared" si="475"/>
        <v>98.378672506215565</v>
      </c>
      <c r="W1391">
        <f t="shared" si="476"/>
        <v>2173.1952921396132</v>
      </c>
      <c r="X1391">
        <f t="shared" si="477"/>
        <v>1.7732050179506504</v>
      </c>
      <c r="Y1391">
        <f t="shared" si="478"/>
        <v>101.59716373999166</v>
      </c>
      <c r="AA1391">
        <f t="shared" si="479"/>
        <v>-436.87621062186605</v>
      </c>
      <c r="AB1391">
        <f t="shared" si="480"/>
        <v>2128.8299496132745</v>
      </c>
      <c r="AD1391">
        <f t="shared" si="481"/>
        <v>-436.87621062186605</v>
      </c>
      <c r="AE1391">
        <f t="shared" si="482"/>
        <v>-1628.8299496132745</v>
      </c>
      <c r="AG1391">
        <f t="shared" si="483"/>
        <v>1686.4008503806274</v>
      </c>
    </row>
    <row r="1392" spans="1:33" x14ac:dyDescent="0.2">
      <c r="A1392">
        <f>'建築限界数値データ　線間左'!A1476</f>
        <v>1900</v>
      </c>
      <c r="B1392">
        <f>'建築限界数値データ　線間左'!B1476</f>
        <v>2140</v>
      </c>
      <c r="D1392">
        <f t="shared" si="462"/>
        <v>60</v>
      </c>
      <c r="E1392">
        <f t="shared" si="463"/>
        <v>300</v>
      </c>
      <c r="F1392">
        <f t="shared" si="464"/>
        <v>-2140</v>
      </c>
      <c r="G1392">
        <f t="shared" si="465"/>
        <v>500</v>
      </c>
      <c r="I1392">
        <f t="shared" si="466"/>
        <v>5.6173268975967375E-2</v>
      </c>
      <c r="J1392">
        <f t="shared" si="467"/>
        <v>76.666666666666671</v>
      </c>
      <c r="L1392">
        <f t="shared" si="468"/>
        <v>1823.3333333333333</v>
      </c>
      <c r="M1392">
        <f t="shared" si="469"/>
        <v>2140</v>
      </c>
      <c r="O1392">
        <f t="shared" si="470"/>
        <v>-316.66666666666674</v>
      </c>
      <c r="P1392">
        <f t="shared" si="471"/>
        <v>2140</v>
      </c>
      <c r="R1392">
        <f t="shared" si="472"/>
        <v>2163.3025164728529</v>
      </c>
      <c r="S1392">
        <f t="shared" si="473"/>
        <v>-1.4238873289751584</v>
      </c>
      <c r="T1392">
        <f t="shared" si="474"/>
        <v>1.7177053246146348</v>
      </c>
      <c r="U1392">
        <f t="shared" si="475"/>
        <v>98.417265547567609</v>
      </c>
      <c r="W1392">
        <f t="shared" si="476"/>
        <v>2163.3025164728529</v>
      </c>
      <c r="X1392">
        <f t="shared" si="477"/>
        <v>1.7738785935906021</v>
      </c>
      <c r="Y1392">
        <f t="shared" si="478"/>
        <v>101.6357567813437</v>
      </c>
      <c r="AA1392">
        <f t="shared" si="479"/>
        <v>-436.31477330410701</v>
      </c>
      <c r="AB1392">
        <f t="shared" si="480"/>
        <v>2118.8457226457908</v>
      </c>
      <c r="AD1392">
        <f t="shared" si="481"/>
        <v>-436.31477330410701</v>
      </c>
      <c r="AE1392">
        <f t="shared" si="482"/>
        <v>-1618.8457226457908</v>
      </c>
      <c r="AG1392">
        <f t="shared" si="483"/>
        <v>1676.6132694011424</v>
      </c>
    </row>
    <row r="1393" spans="1:33" x14ac:dyDescent="0.2">
      <c r="A1393">
        <f>'建築限界数値データ　線間左'!A1477</f>
        <v>1900</v>
      </c>
      <c r="B1393">
        <f>'建築限界数値データ　線間左'!B1477</f>
        <v>2130</v>
      </c>
      <c r="D1393">
        <f t="shared" si="462"/>
        <v>60</v>
      </c>
      <c r="E1393">
        <f t="shared" si="463"/>
        <v>300</v>
      </c>
      <c r="F1393">
        <f t="shared" si="464"/>
        <v>-2140</v>
      </c>
      <c r="G1393">
        <f t="shared" si="465"/>
        <v>500</v>
      </c>
      <c r="I1393">
        <f t="shared" si="466"/>
        <v>5.6173268975967375E-2</v>
      </c>
      <c r="J1393">
        <f t="shared" si="467"/>
        <v>76.666666666666671</v>
      </c>
      <c r="L1393">
        <f t="shared" si="468"/>
        <v>1823.3333333333333</v>
      </c>
      <c r="M1393">
        <f t="shared" si="469"/>
        <v>2130</v>
      </c>
      <c r="O1393">
        <f t="shared" si="470"/>
        <v>-316.66666666666674</v>
      </c>
      <c r="P1393">
        <f t="shared" si="471"/>
        <v>2130</v>
      </c>
      <c r="R1393">
        <f t="shared" si="472"/>
        <v>2153.4107313231671</v>
      </c>
      <c r="S1393">
        <f t="shared" si="473"/>
        <v>-1.4232075648268732</v>
      </c>
      <c r="T1393">
        <f t="shared" si="474"/>
        <v>1.71838508876292</v>
      </c>
      <c r="U1393">
        <f t="shared" si="475"/>
        <v>98.456213164328659</v>
      </c>
      <c r="W1393">
        <f t="shared" si="476"/>
        <v>2153.4107313231671</v>
      </c>
      <c r="X1393">
        <f t="shared" si="477"/>
        <v>1.7745583577388873</v>
      </c>
      <c r="Y1393">
        <f t="shared" si="478"/>
        <v>101.67470439810475</v>
      </c>
      <c r="AA1393">
        <f t="shared" si="479"/>
        <v>-435.75333598634796</v>
      </c>
      <c r="AB1393">
        <f t="shared" si="480"/>
        <v>2108.8614956783067</v>
      </c>
      <c r="AD1393">
        <f t="shared" si="481"/>
        <v>-435.75333598634796</v>
      </c>
      <c r="AE1393">
        <f t="shared" si="482"/>
        <v>-1608.8614956783067</v>
      </c>
      <c r="AG1393">
        <f t="shared" si="483"/>
        <v>1666.8282101342866</v>
      </c>
    </row>
    <row r="1394" spans="1:33" x14ac:dyDescent="0.2">
      <c r="A1394">
        <f>'建築限界数値データ　線間左'!A1478</f>
        <v>1900</v>
      </c>
      <c r="B1394">
        <f>'建築限界数値データ　線間左'!B1478</f>
        <v>2120</v>
      </c>
      <c r="D1394">
        <f t="shared" si="462"/>
        <v>60</v>
      </c>
      <c r="E1394">
        <f t="shared" si="463"/>
        <v>300</v>
      </c>
      <c r="F1394">
        <f t="shared" si="464"/>
        <v>-2140</v>
      </c>
      <c r="G1394">
        <f t="shared" si="465"/>
        <v>500</v>
      </c>
      <c r="I1394">
        <f t="shared" si="466"/>
        <v>5.6173268975967375E-2</v>
      </c>
      <c r="J1394">
        <f t="shared" si="467"/>
        <v>76.666666666666671</v>
      </c>
      <c r="L1394">
        <f t="shared" si="468"/>
        <v>1823.3333333333333</v>
      </c>
      <c r="M1394">
        <f t="shared" si="469"/>
        <v>2120</v>
      </c>
      <c r="O1394">
        <f t="shared" si="470"/>
        <v>-316.66666666666674</v>
      </c>
      <c r="P1394">
        <f t="shared" si="471"/>
        <v>2120</v>
      </c>
      <c r="R1394">
        <f t="shared" si="472"/>
        <v>2143.5199504034895</v>
      </c>
      <c r="S1394">
        <f t="shared" si="473"/>
        <v>-1.4225215271277996</v>
      </c>
      <c r="T1394">
        <f t="shared" si="474"/>
        <v>1.7190711264619936</v>
      </c>
      <c r="U1394">
        <f t="shared" si="475"/>
        <v>98.495520229072454</v>
      </c>
      <c r="W1394">
        <f t="shared" si="476"/>
        <v>2143.5199504034895</v>
      </c>
      <c r="X1394">
        <f t="shared" si="477"/>
        <v>1.7752443954379609</v>
      </c>
      <c r="Y1394">
        <f t="shared" si="478"/>
        <v>101.71401146284855</v>
      </c>
      <c r="AA1394">
        <f t="shared" si="479"/>
        <v>-435.19189866858881</v>
      </c>
      <c r="AB1394">
        <f t="shared" si="480"/>
        <v>2098.8772687108235</v>
      </c>
      <c r="AD1394">
        <f t="shared" si="481"/>
        <v>-435.19189866858881</v>
      </c>
      <c r="AE1394">
        <f t="shared" si="482"/>
        <v>-1598.8772687108235</v>
      </c>
      <c r="AG1394">
        <f t="shared" si="483"/>
        <v>1657.0457172531344</v>
      </c>
    </row>
    <row r="1395" spans="1:33" x14ac:dyDescent="0.2">
      <c r="A1395">
        <f>'建築限界数値データ　線間左'!A1479</f>
        <v>1900</v>
      </c>
      <c r="B1395">
        <f>'建築限界数値データ　線間左'!B1479</f>
        <v>2110</v>
      </c>
      <c r="D1395">
        <f t="shared" si="462"/>
        <v>60</v>
      </c>
      <c r="E1395">
        <f t="shared" si="463"/>
        <v>300</v>
      </c>
      <c r="F1395">
        <f t="shared" si="464"/>
        <v>-2140</v>
      </c>
      <c r="G1395">
        <f t="shared" si="465"/>
        <v>500</v>
      </c>
      <c r="I1395">
        <f t="shared" si="466"/>
        <v>5.6173268975967375E-2</v>
      </c>
      <c r="J1395">
        <f t="shared" si="467"/>
        <v>76.666666666666671</v>
      </c>
      <c r="L1395">
        <f t="shared" si="468"/>
        <v>1823.3333333333333</v>
      </c>
      <c r="M1395">
        <f t="shared" si="469"/>
        <v>2110</v>
      </c>
      <c r="O1395">
        <f t="shared" si="470"/>
        <v>-316.66666666666674</v>
      </c>
      <c r="P1395">
        <f t="shared" si="471"/>
        <v>2110</v>
      </c>
      <c r="R1395">
        <f t="shared" si="472"/>
        <v>2133.6301876796219</v>
      </c>
      <c r="S1395">
        <f t="shared" si="473"/>
        <v>-1.4218291292821155</v>
      </c>
      <c r="T1395">
        <f t="shared" si="474"/>
        <v>1.7197635243076776</v>
      </c>
      <c r="U1395">
        <f t="shared" si="475"/>
        <v>98.535191703374096</v>
      </c>
      <c r="W1395">
        <f t="shared" si="476"/>
        <v>2133.6301876796219</v>
      </c>
      <c r="X1395">
        <f t="shared" si="477"/>
        <v>1.775936793283645</v>
      </c>
      <c r="Y1395">
        <f t="shared" si="478"/>
        <v>101.75368293715017</v>
      </c>
      <c r="AA1395">
        <f t="shared" si="479"/>
        <v>-434.63046135082948</v>
      </c>
      <c r="AB1395">
        <f t="shared" si="480"/>
        <v>2088.8930417433403</v>
      </c>
      <c r="AD1395">
        <f t="shared" si="481"/>
        <v>-434.63046135082948</v>
      </c>
      <c r="AE1395">
        <f t="shared" si="482"/>
        <v>-1588.8930417433403</v>
      </c>
      <c r="AG1395">
        <f t="shared" si="483"/>
        <v>1647.2658364800864</v>
      </c>
    </row>
    <row r="1396" spans="1:33" x14ac:dyDescent="0.2">
      <c r="A1396">
        <f>'建築限界数値データ　線間左'!A1480</f>
        <v>1900</v>
      </c>
      <c r="B1396">
        <f>'建築限界数値データ　線間左'!B1480</f>
        <v>2100</v>
      </c>
      <c r="D1396">
        <f t="shared" si="462"/>
        <v>60</v>
      </c>
      <c r="E1396">
        <f t="shared" si="463"/>
        <v>300</v>
      </c>
      <c r="F1396">
        <f t="shared" si="464"/>
        <v>-2140</v>
      </c>
      <c r="G1396">
        <f t="shared" si="465"/>
        <v>500</v>
      </c>
      <c r="I1396">
        <f t="shared" si="466"/>
        <v>5.6173268975967375E-2</v>
      </c>
      <c r="J1396">
        <f t="shared" si="467"/>
        <v>76.666666666666671</v>
      </c>
      <c r="L1396">
        <f t="shared" si="468"/>
        <v>1823.3333333333333</v>
      </c>
      <c r="M1396">
        <f t="shared" si="469"/>
        <v>2100</v>
      </c>
      <c r="O1396">
        <f t="shared" si="470"/>
        <v>-316.66666666666674</v>
      </c>
      <c r="P1396">
        <f t="shared" si="471"/>
        <v>2100</v>
      </c>
      <c r="R1396">
        <f t="shared" si="472"/>
        <v>2123.741457376057</v>
      </c>
      <c r="S1396">
        <f t="shared" si="473"/>
        <v>-1.4211302831052868</v>
      </c>
      <c r="T1396">
        <f t="shared" si="474"/>
        <v>1.7204623704845063</v>
      </c>
      <c r="U1396">
        <f t="shared" si="475"/>
        <v>98.575232639835221</v>
      </c>
      <c r="W1396">
        <f t="shared" si="476"/>
        <v>2123.741457376057</v>
      </c>
      <c r="X1396">
        <f t="shared" si="477"/>
        <v>1.7766356394604736</v>
      </c>
      <c r="Y1396">
        <f t="shared" si="478"/>
        <v>101.79372387361131</v>
      </c>
      <c r="AA1396">
        <f t="shared" si="479"/>
        <v>-434.06902403307066</v>
      </c>
      <c r="AB1396">
        <f t="shared" si="480"/>
        <v>2078.9088147758566</v>
      </c>
      <c r="AD1396">
        <f t="shared" si="481"/>
        <v>-434.06902403307066</v>
      </c>
      <c r="AE1396">
        <f t="shared" si="482"/>
        <v>-1578.9088147758566</v>
      </c>
      <c r="AG1396">
        <f t="shared" si="483"/>
        <v>1637.4886146174949</v>
      </c>
    </row>
    <row r="1397" spans="1:33" x14ac:dyDescent="0.2">
      <c r="A1397">
        <f>'建築限界数値データ　線間左'!A1481</f>
        <v>1900</v>
      </c>
      <c r="B1397">
        <f>'建築限界数値データ　線間左'!B1481</f>
        <v>2090</v>
      </c>
      <c r="D1397">
        <f t="shared" si="462"/>
        <v>60</v>
      </c>
      <c r="E1397">
        <f t="shared" si="463"/>
        <v>300</v>
      </c>
      <c r="F1397">
        <f t="shared" si="464"/>
        <v>-2140</v>
      </c>
      <c r="G1397">
        <f t="shared" si="465"/>
        <v>500</v>
      </c>
      <c r="I1397">
        <f t="shared" si="466"/>
        <v>5.6173268975967375E-2</v>
      </c>
      <c r="J1397">
        <f t="shared" si="467"/>
        <v>76.666666666666671</v>
      </c>
      <c r="L1397">
        <f t="shared" si="468"/>
        <v>1823.3333333333333</v>
      </c>
      <c r="M1397">
        <f t="shared" si="469"/>
        <v>2090</v>
      </c>
      <c r="O1397">
        <f t="shared" si="470"/>
        <v>-316.66666666666674</v>
      </c>
      <c r="P1397">
        <f t="shared" si="471"/>
        <v>2090</v>
      </c>
      <c r="R1397">
        <f t="shared" si="472"/>
        <v>2113.8537739819608</v>
      </c>
      <c r="S1397">
        <f t="shared" si="473"/>
        <v>-1.4204248987877621</v>
      </c>
      <c r="T1397">
        <f t="shared" si="474"/>
        <v>1.721167754802031</v>
      </c>
      <c r="U1397">
        <f t="shared" si="475"/>
        <v>98.615648184164115</v>
      </c>
      <c r="W1397">
        <f t="shared" si="476"/>
        <v>2113.8537739819608</v>
      </c>
      <c r="X1397">
        <f t="shared" si="477"/>
        <v>1.7773410237779983</v>
      </c>
      <c r="Y1397">
        <f t="shared" si="478"/>
        <v>101.83413941794021</v>
      </c>
      <c r="AA1397">
        <f t="shared" si="479"/>
        <v>-433.50758671531122</v>
      </c>
      <c r="AB1397">
        <f t="shared" si="480"/>
        <v>2068.924587808373</v>
      </c>
      <c r="AD1397">
        <f t="shared" si="481"/>
        <v>-433.50758671531122</v>
      </c>
      <c r="AE1397">
        <f t="shared" si="482"/>
        <v>-1568.924587808373</v>
      </c>
      <c r="AG1397">
        <f t="shared" si="483"/>
        <v>1627.7140995793477</v>
      </c>
    </row>
    <row r="1398" spans="1:33" x14ac:dyDescent="0.2">
      <c r="A1398">
        <f>'建築限界数値データ　線間左'!A1482</f>
        <v>1900</v>
      </c>
      <c r="B1398">
        <f>'建築限界数値データ　線間左'!B1482</f>
        <v>2080</v>
      </c>
      <c r="D1398">
        <f t="shared" si="462"/>
        <v>60</v>
      </c>
      <c r="E1398">
        <f t="shared" si="463"/>
        <v>300</v>
      </c>
      <c r="F1398">
        <f t="shared" si="464"/>
        <v>-2140</v>
      </c>
      <c r="G1398">
        <f t="shared" si="465"/>
        <v>500</v>
      </c>
      <c r="I1398">
        <f t="shared" si="466"/>
        <v>5.6173268975967375E-2</v>
      </c>
      <c r="J1398">
        <f t="shared" si="467"/>
        <v>76.666666666666671</v>
      </c>
      <c r="L1398">
        <f t="shared" si="468"/>
        <v>1823.3333333333333</v>
      </c>
      <c r="M1398">
        <f t="shared" si="469"/>
        <v>2080</v>
      </c>
      <c r="O1398">
        <f t="shared" si="470"/>
        <v>-316.66666666666674</v>
      </c>
      <c r="P1398">
        <f t="shared" si="471"/>
        <v>2080</v>
      </c>
      <c r="R1398">
        <f t="shared" si="472"/>
        <v>2103.9671522573203</v>
      </c>
      <c r="S1398">
        <f t="shared" si="473"/>
        <v>-1.4197128848576732</v>
      </c>
      <c r="T1398">
        <f t="shared" si="474"/>
        <v>1.7218797687321199</v>
      </c>
      <c r="U1398">
        <f t="shared" si="475"/>
        <v>98.656443577312729</v>
      </c>
      <c r="W1398">
        <f t="shared" si="476"/>
        <v>2103.9671522573203</v>
      </c>
      <c r="X1398">
        <f t="shared" si="477"/>
        <v>1.7780530377080872</v>
      </c>
      <c r="Y1398">
        <f t="shared" si="478"/>
        <v>101.87493481108882</v>
      </c>
      <c r="AA1398">
        <f t="shared" si="479"/>
        <v>-432.94614939755223</v>
      </c>
      <c r="AB1398">
        <f t="shared" si="480"/>
        <v>2058.9403608408893</v>
      </c>
      <c r="AD1398">
        <f t="shared" si="481"/>
        <v>-432.94614939755223</v>
      </c>
      <c r="AE1398">
        <f t="shared" si="482"/>
        <v>-1558.9403608408893</v>
      </c>
      <c r="AG1398">
        <f t="shared" si="483"/>
        <v>1617.9423404240615</v>
      </c>
    </row>
    <row r="1399" spans="1:33" x14ac:dyDescent="0.2">
      <c r="A1399">
        <f>'建築限界数値データ　線間左'!A1483</f>
        <v>1900</v>
      </c>
      <c r="B1399">
        <f>'建築限界数値データ　線間左'!B1483</f>
        <v>2070</v>
      </c>
      <c r="D1399">
        <f t="shared" si="462"/>
        <v>60</v>
      </c>
      <c r="E1399">
        <f t="shared" si="463"/>
        <v>300</v>
      </c>
      <c r="F1399">
        <f t="shared" si="464"/>
        <v>-2140</v>
      </c>
      <c r="G1399">
        <f t="shared" si="465"/>
        <v>500</v>
      </c>
      <c r="I1399">
        <f t="shared" si="466"/>
        <v>5.6173268975967375E-2</v>
      </c>
      <c r="J1399">
        <f t="shared" si="467"/>
        <v>76.666666666666671</v>
      </c>
      <c r="L1399">
        <f t="shared" si="468"/>
        <v>1823.3333333333333</v>
      </c>
      <c r="M1399">
        <f t="shared" si="469"/>
        <v>2070</v>
      </c>
      <c r="O1399">
        <f t="shared" si="470"/>
        <v>-316.66666666666674</v>
      </c>
      <c r="P1399">
        <f t="shared" si="471"/>
        <v>2070</v>
      </c>
      <c r="R1399">
        <f t="shared" si="472"/>
        <v>2094.0816072392636</v>
      </c>
      <c r="S1399">
        <f t="shared" si="473"/>
        <v>-1.4189941481425159</v>
      </c>
      <c r="T1399">
        <f t="shared" si="474"/>
        <v>1.7225985054472772</v>
      </c>
      <c r="U1399">
        <f t="shared" si="475"/>
        <v>98.697624157672337</v>
      </c>
      <c r="W1399">
        <f t="shared" si="476"/>
        <v>2094.0816072392636</v>
      </c>
      <c r="X1399">
        <f t="shared" si="477"/>
        <v>1.7787717744232445</v>
      </c>
      <c r="Y1399">
        <f t="shared" si="478"/>
        <v>101.91611539144843</v>
      </c>
      <c r="AA1399">
        <f t="shared" si="479"/>
        <v>-432.38471207979279</v>
      </c>
      <c r="AB1399">
        <f t="shared" si="480"/>
        <v>2048.9561338734052</v>
      </c>
      <c r="AD1399">
        <f t="shared" si="481"/>
        <v>-432.38471207979279</v>
      </c>
      <c r="AE1399">
        <f t="shared" si="482"/>
        <v>-1548.9561338734052</v>
      </c>
      <c r="AG1399">
        <f t="shared" si="483"/>
        <v>1608.1733873884282</v>
      </c>
    </row>
    <row r="1400" spans="1:33" x14ac:dyDescent="0.2">
      <c r="A1400">
        <f>'建築限界数値データ　線間左'!A1484</f>
        <v>1900</v>
      </c>
      <c r="B1400">
        <f>'建築限界数値データ　線間左'!B1484</f>
        <v>2060</v>
      </c>
      <c r="D1400">
        <f t="shared" si="462"/>
        <v>60</v>
      </c>
      <c r="E1400">
        <f t="shared" si="463"/>
        <v>300</v>
      </c>
      <c r="F1400">
        <f t="shared" si="464"/>
        <v>-2140</v>
      </c>
      <c r="G1400">
        <f t="shared" si="465"/>
        <v>500</v>
      </c>
      <c r="I1400">
        <f t="shared" si="466"/>
        <v>5.6173268975967375E-2</v>
      </c>
      <c r="J1400">
        <f t="shared" si="467"/>
        <v>76.666666666666671</v>
      </c>
      <c r="L1400">
        <f t="shared" si="468"/>
        <v>1823.3333333333333</v>
      </c>
      <c r="M1400">
        <f t="shared" si="469"/>
        <v>2060</v>
      </c>
      <c r="O1400">
        <f t="shared" si="470"/>
        <v>-316.66666666666674</v>
      </c>
      <c r="P1400">
        <f t="shared" si="471"/>
        <v>2060</v>
      </c>
      <c r="R1400">
        <f t="shared" si="472"/>
        <v>2084.1971542485558</v>
      </c>
      <c r="S1400">
        <f t="shared" si="473"/>
        <v>-1.4182685937297714</v>
      </c>
      <c r="T1400">
        <f t="shared" si="474"/>
        <v>1.7233240598600217</v>
      </c>
      <c r="U1400">
        <f t="shared" si="475"/>
        <v>98.739195363329671</v>
      </c>
      <c r="W1400">
        <f t="shared" si="476"/>
        <v>2084.1971542485558</v>
      </c>
      <c r="X1400">
        <f t="shared" si="477"/>
        <v>1.779497328835989</v>
      </c>
      <c r="Y1400">
        <f t="shared" si="478"/>
        <v>101.95768659710576</v>
      </c>
      <c r="AA1400">
        <f t="shared" si="479"/>
        <v>-431.82327476203392</v>
      </c>
      <c r="AB1400">
        <f t="shared" si="480"/>
        <v>2038.9719069059217</v>
      </c>
      <c r="AD1400">
        <f t="shared" si="481"/>
        <v>-431.82327476203392</v>
      </c>
      <c r="AE1400">
        <f t="shared" si="482"/>
        <v>-1538.9719069059217</v>
      </c>
      <c r="AG1400">
        <f t="shared" si="483"/>
        <v>1598.4072919227615</v>
      </c>
    </row>
    <row r="1401" spans="1:33" x14ac:dyDescent="0.2">
      <c r="A1401">
        <f>'建築限界数値データ　線間左'!A1485</f>
        <v>1900</v>
      </c>
      <c r="B1401">
        <f>'建築限界数値データ　線間左'!B1485</f>
        <v>2050</v>
      </c>
      <c r="D1401">
        <f t="shared" si="462"/>
        <v>60</v>
      </c>
      <c r="E1401">
        <f t="shared" si="463"/>
        <v>300</v>
      </c>
      <c r="F1401">
        <f t="shared" si="464"/>
        <v>-2140</v>
      </c>
      <c r="G1401">
        <f t="shared" si="465"/>
        <v>500</v>
      </c>
      <c r="I1401">
        <f t="shared" si="466"/>
        <v>5.6173268975967375E-2</v>
      </c>
      <c r="J1401">
        <f t="shared" si="467"/>
        <v>76.666666666666671</v>
      </c>
      <c r="L1401">
        <f t="shared" si="468"/>
        <v>1823.3333333333333</v>
      </c>
      <c r="M1401">
        <f t="shared" si="469"/>
        <v>2050</v>
      </c>
      <c r="O1401">
        <f t="shared" si="470"/>
        <v>-316.66666666666674</v>
      </c>
      <c r="P1401">
        <f t="shared" si="471"/>
        <v>2050</v>
      </c>
      <c r="R1401">
        <f t="shared" si="472"/>
        <v>2074.3138088962764</v>
      </c>
      <c r="S1401">
        <f t="shared" si="473"/>
        <v>-1.417536124926442</v>
      </c>
      <c r="T1401">
        <f t="shared" si="474"/>
        <v>1.7240565286633511</v>
      </c>
      <c r="U1401">
        <f t="shared" si="475"/>
        <v>98.781162734385461</v>
      </c>
      <c r="W1401">
        <f t="shared" si="476"/>
        <v>2074.3138088962764</v>
      </c>
      <c r="X1401">
        <f t="shared" si="477"/>
        <v>1.7802297976393184</v>
      </c>
      <c r="Y1401">
        <f t="shared" si="478"/>
        <v>101.99965396816155</v>
      </c>
      <c r="AA1401">
        <f t="shared" si="479"/>
        <v>-431.26183744427459</v>
      </c>
      <c r="AB1401">
        <f t="shared" si="480"/>
        <v>2028.9876799384383</v>
      </c>
      <c r="AD1401">
        <f t="shared" si="481"/>
        <v>-431.26183744427459</v>
      </c>
      <c r="AE1401">
        <f t="shared" si="482"/>
        <v>-1528.9876799384383</v>
      </c>
      <c r="AG1401">
        <f t="shared" si="483"/>
        <v>1588.6441067272872</v>
      </c>
    </row>
    <row r="1402" spans="1:33" x14ac:dyDescent="0.2">
      <c r="A1402">
        <f>'建築限界数値データ　線間左'!A1486</f>
        <v>1900</v>
      </c>
      <c r="B1402">
        <f>'建築限界数値データ　線間左'!B1486</f>
        <v>2040</v>
      </c>
      <c r="D1402">
        <f t="shared" si="462"/>
        <v>60</v>
      </c>
      <c r="E1402">
        <f t="shared" si="463"/>
        <v>300</v>
      </c>
      <c r="F1402">
        <f t="shared" si="464"/>
        <v>-2140</v>
      </c>
      <c r="G1402">
        <f t="shared" si="465"/>
        <v>500</v>
      </c>
      <c r="I1402">
        <f t="shared" si="466"/>
        <v>5.6173268975967375E-2</v>
      </c>
      <c r="J1402">
        <f t="shared" si="467"/>
        <v>76.666666666666671</v>
      </c>
      <c r="L1402">
        <f t="shared" si="468"/>
        <v>1823.3333333333333</v>
      </c>
      <c r="M1402">
        <f t="shared" si="469"/>
        <v>2040</v>
      </c>
      <c r="O1402">
        <f t="shared" si="470"/>
        <v>-316.66666666666674</v>
      </c>
      <c r="P1402">
        <f t="shared" si="471"/>
        <v>2040</v>
      </c>
      <c r="R1402">
        <f t="shared" si="472"/>
        <v>2064.4315870906885</v>
      </c>
      <c r="S1402">
        <f t="shared" si="473"/>
        <v>-1.4167966432174584</v>
      </c>
      <c r="T1402">
        <f t="shared" si="474"/>
        <v>1.7247960103723348</v>
      </c>
      <c r="U1402">
        <f t="shared" si="475"/>
        <v>98.823531915337355</v>
      </c>
      <c r="W1402">
        <f t="shared" si="476"/>
        <v>2064.4315870906885</v>
      </c>
      <c r="X1402">
        <f t="shared" si="477"/>
        <v>1.7809692793483021</v>
      </c>
      <c r="Y1402">
        <f t="shared" si="478"/>
        <v>102.04202314911345</v>
      </c>
      <c r="AA1402">
        <f t="shared" si="479"/>
        <v>-430.70040012651549</v>
      </c>
      <c r="AB1402">
        <f t="shared" si="480"/>
        <v>2019.0034529709546</v>
      </c>
      <c r="AD1402">
        <f t="shared" si="481"/>
        <v>-430.70040012651549</v>
      </c>
      <c r="AE1402">
        <f t="shared" si="482"/>
        <v>-1519.0034529709546</v>
      </c>
      <c r="AG1402">
        <f t="shared" si="483"/>
        <v>1578.8838857898397</v>
      </c>
    </row>
    <row r="1403" spans="1:33" x14ac:dyDescent="0.2">
      <c r="A1403">
        <f>'建築限界数値データ　線間左'!A1487</f>
        <v>1900</v>
      </c>
      <c r="B1403">
        <f>'建築限界数値データ　線間左'!B1487</f>
        <v>2030</v>
      </c>
      <c r="D1403">
        <f t="shared" si="462"/>
        <v>60</v>
      </c>
      <c r="E1403">
        <f t="shared" si="463"/>
        <v>300</v>
      </c>
      <c r="F1403">
        <f t="shared" si="464"/>
        <v>-2140</v>
      </c>
      <c r="G1403">
        <f t="shared" si="465"/>
        <v>500</v>
      </c>
      <c r="I1403">
        <f t="shared" si="466"/>
        <v>5.6173268975967375E-2</v>
      </c>
      <c r="J1403">
        <f t="shared" si="467"/>
        <v>76.666666666666671</v>
      </c>
      <c r="L1403">
        <f t="shared" si="468"/>
        <v>1823.3333333333333</v>
      </c>
      <c r="M1403">
        <f t="shared" si="469"/>
        <v>2030</v>
      </c>
      <c r="O1403">
        <f t="shared" si="470"/>
        <v>-316.66666666666674</v>
      </c>
      <c r="P1403">
        <f t="shared" si="471"/>
        <v>2030</v>
      </c>
      <c r="R1403">
        <f t="shared" si="472"/>
        <v>2054.5505050442976</v>
      </c>
      <c r="S1403">
        <f t="shared" si="473"/>
        <v>-1.416050048222929</v>
      </c>
      <c r="T1403">
        <f t="shared" si="474"/>
        <v>1.7255426053668641</v>
      </c>
      <c r="U1403">
        <f t="shared" si="475"/>
        <v>98.866308657529473</v>
      </c>
      <c r="W1403">
        <f t="shared" si="476"/>
        <v>2054.5505050442976</v>
      </c>
      <c r="X1403">
        <f t="shared" si="477"/>
        <v>1.7817158743428314</v>
      </c>
      <c r="Y1403">
        <f t="shared" si="478"/>
        <v>102.08479989130556</v>
      </c>
      <c r="AA1403">
        <f t="shared" si="479"/>
        <v>-430.13896280875662</v>
      </c>
      <c r="AB1403">
        <f t="shared" si="480"/>
        <v>2009.019226003471</v>
      </c>
      <c r="AD1403">
        <f t="shared" si="481"/>
        <v>-430.13896280875662</v>
      </c>
      <c r="AE1403">
        <f t="shared" si="482"/>
        <v>-1509.019226003471</v>
      </c>
      <c r="AG1403">
        <f t="shared" si="483"/>
        <v>1569.1266844249087</v>
      </c>
    </row>
    <row r="1404" spans="1:33" x14ac:dyDescent="0.2">
      <c r="A1404">
        <f>'建築限界数値データ　線間左'!A1488</f>
        <v>1900</v>
      </c>
      <c r="B1404">
        <f>'建築限界数値データ　線間左'!B1488</f>
        <v>2020</v>
      </c>
      <c r="D1404">
        <f t="shared" si="462"/>
        <v>60</v>
      </c>
      <c r="E1404">
        <f t="shared" si="463"/>
        <v>300</v>
      </c>
      <c r="F1404">
        <f t="shared" si="464"/>
        <v>-2140</v>
      </c>
      <c r="G1404">
        <f t="shared" si="465"/>
        <v>500</v>
      </c>
      <c r="I1404">
        <f t="shared" si="466"/>
        <v>5.6173268975967375E-2</v>
      </c>
      <c r="J1404">
        <f t="shared" si="467"/>
        <v>76.666666666666671</v>
      </c>
      <c r="L1404">
        <f t="shared" si="468"/>
        <v>1823.3333333333333</v>
      </c>
      <c r="M1404">
        <f t="shared" si="469"/>
        <v>2020</v>
      </c>
      <c r="O1404">
        <f t="shared" si="470"/>
        <v>-316.66666666666674</v>
      </c>
      <c r="P1404">
        <f t="shared" si="471"/>
        <v>2020</v>
      </c>
      <c r="R1404">
        <f t="shared" si="472"/>
        <v>2044.6705792811169</v>
      </c>
      <c r="S1404">
        <f t="shared" si="473"/>
        <v>-1.4152962376541904</v>
      </c>
      <c r="T1404">
        <f t="shared" si="474"/>
        <v>1.7262964159356027</v>
      </c>
      <c r="U1404">
        <f t="shared" si="475"/>
        <v>98.909498821670539</v>
      </c>
      <c r="W1404">
        <f t="shared" si="476"/>
        <v>2044.6705792811169</v>
      </c>
      <c r="X1404">
        <f t="shared" si="477"/>
        <v>1.78246968491157</v>
      </c>
      <c r="Y1404">
        <f t="shared" si="478"/>
        <v>102.12799005544663</v>
      </c>
      <c r="AA1404">
        <f t="shared" si="479"/>
        <v>-429.5775254909974</v>
      </c>
      <c r="AB1404">
        <f t="shared" si="480"/>
        <v>1999.0349990359873</v>
      </c>
      <c r="AD1404">
        <f t="shared" si="481"/>
        <v>-429.5775254909974</v>
      </c>
      <c r="AE1404">
        <f t="shared" si="482"/>
        <v>-1499.0349990359873</v>
      </c>
      <c r="AG1404">
        <f t="shared" si="483"/>
        <v>1559.372559314095</v>
      </c>
    </row>
    <row r="1405" spans="1:33" x14ac:dyDescent="0.2">
      <c r="A1405">
        <f>'建築限界数値データ　線間左'!A1489</f>
        <v>1900</v>
      </c>
      <c r="B1405">
        <f>'建築限界数値データ　線間左'!B1489</f>
        <v>2010</v>
      </c>
      <c r="D1405">
        <f t="shared" si="462"/>
        <v>60</v>
      </c>
      <c r="E1405">
        <f t="shared" si="463"/>
        <v>300</v>
      </c>
      <c r="F1405">
        <f t="shared" si="464"/>
        <v>-2140</v>
      </c>
      <c r="G1405">
        <f t="shared" si="465"/>
        <v>500</v>
      </c>
      <c r="I1405">
        <f t="shared" si="466"/>
        <v>5.6173268975967375E-2</v>
      </c>
      <c r="J1405">
        <f t="shared" si="467"/>
        <v>76.666666666666671</v>
      </c>
      <c r="L1405">
        <f t="shared" si="468"/>
        <v>1823.3333333333333</v>
      </c>
      <c r="M1405">
        <f t="shared" si="469"/>
        <v>2010</v>
      </c>
      <c r="O1405">
        <f t="shared" si="470"/>
        <v>-316.66666666666674</v>
      </c>
      <c r="P1405">
        <f t="shared" si="471"/>
        <v>2010</v>
      </c>
      <c r="R1405">
        <f t="shared" si="472"/>
        <v>2034.7918266441357</v>
      </c>
      <c r="S1405">
        <f t="shared" si="473"/>
        <v>-1.4145351072686188</v>
      </c>
      <c r="T1405">
        <f t="shared" si="474"/>
        <v>1.7270575463211744</v>
      </c>
      <c r="U1405">
        <f t="shared" si="475"/>
        <v>98.953108380422975</v>
      </c>
      <c r="W1405">
        <f t="shared" si="476"/>
        <v>2034.7918266441357</v>
      </c>
      <c r="X1405">
        <f t="shared" si="477"/>
        <v>1.7832308152971417</v>
      </c>
      <c r="Y1405">
        <f t="shared" si="478"/>
        <v>102.17159961419905</v>
      </c>
      <c r="AA1405">
        <f t="shared" si="479"/>
        <v>-429.01608817323813</v>
      </c>
      <c r="AB1405">
        <f t="shared" si="480"/>
        <v>1989.0507720685036</v>
      </c>
      <c r="AD1405">
        <f t="shared" si="481"/>
        <v>-429.01608817323813</v>
      </c>
      <c r="AE1405">
        <f t="shared" si="482"/>
        <v>-1489.0507720685036</v>
      </c>
      <c r="AG1405">
        <f t="shared" si="483"/>
        <v>1549.6215685480356</v>
      </c>
    </row>
    <row r="1406" spans="1:33" x14ac:dyDescent="0.2">
      <c r="A1406">
        <f>'建築限界数値データ　線間左'!A1490</f>
        <v>1900</v>
      </c>
      <c r="B1406">
        <f>'建築限界数値データ　線間左'!B1490</f>
        <v>2000</v>
      </c>
      <c r="D1406">
        <f t="shared" si="462"/>
        <v>60</v>
      </c>
      <c r="E1406">
        <f t="shared" si="463"/>
        <v>300</v>
      </c>
      <c r="F1406">
        <f t="shared" si="464"/>
        <v>-2140</v>
      </c>
      <c r="G1406">
        <f t="shared" si="465"/>
        <v>500</v>
      </c>
      <c r="I1406">
        <f t="shared" si="466"/>
        <v>5.6173268975967375E-2</v>
      </c>
      <c r="J1406">
        <f t="shared" si="467"/>
        <v>76.666666666666671</v>
      </c>
      <c r="L1406">
        <f t="shared" si="468"/>
        <v>1823.3333333333333</v>
      </c>
      <c r="M1406">
        <f t="shared" si="469"/>
        <v>2000</v>
      </c>
      <c r="O1406">
        <f t="shared" si="470"/>
        <v>-316.66666666666674</v>
      </c>
      <c r="P1406">
        <f t="shared" si="471"/>
        <v>2000</v>
      </c>
      <c r="R1406">
        <f t="shared" si="472"/>
        <v>2024.9142643030045</v>
      </c>
      <c r="S1406">
        <f t="shared" si="473"/>
        <v>-1.4137665508231647</v>
      </c>
      <c r="T1406">
        <f t="shared" si="474"/>
        <v>1.7278261027666284</v>
      </c>
      <c r="U1406">
        <f t="shared" si="475"/>
        <v>98.997143421065061</v>
      </c>
      <c r="W1406">
        <f t="shared" si="476"/>
        <v>2024.9142643030045</v>
      </c>
      <c r="X1406">
        <f t="shared" si="477"/>
        <v>1.7839993717425957</v>
      </c>
      <c r="Y1406">
        <f t="shared" si="478"/>
        <v>102.21563465484115</v>
      </c>
      <c r="AA1406">
        <f t="shared" si="479"/>
        <v>-428.45465085547897</v>
      </c>
      <c r="AB1406">
        <f t="shared" si="480"/>
        <v>1979.06654510102</v>
      </c>
      <c r="AD1406">
        <f t="shared" si="481"/>
        <v>-428.45465085547897</v>
      </c>
      <c r="AE1406">
        <f t="shared" si="482"/>
        <v>-1479.06654510102</v>
      </c>
      <c r="AG1406">
        <f t="shared" si="483"/>
        <v>1539.8737716698593</v>
      </c>
    </row>
    <row r="1407" spans="1:33" x14ac:dyDescent="0.2">
      <c r="A1407">
        <f>'建築限界数値データ　線間左'!A1491</f>
        <v>1900</v>
      </c>
      <c r="B1407">
        <f>'建築限界数値データ　線間左'!B1491</f>
        <v>1990</v>
      </c>
      <c r="D1407">
        <f t="shared" si="462"/>
        <v>60</v>
      </c>
      <c r="E1407">
        <f t="shared" si="463"/>
        <v>300</v>
      </c>
      <c r="F1407">
        <f t="shared" si="464"/>
        <v>-2140</v>
      </c>
      <c r="G1407">
        <f t="shared" si="465"/>
        <v>500</v>
      </c>
      <c r="I1407">
        <f t="shared" si="466"/>
        <v>5.6173268975967375E-2</v>
      </c>
      <c r="J1407">
        <f t="shared" si="467"/>
        <v>76.666666666666671</v>
      </c>
      <c r="L1407">
        <f t="shared" si="468"/>
        <v>1823.3333333333333</v>
      </c>
      <c r="M1407">
        <f t="shared" si="469"/>
        <v>1990</v>
      </c>
      <c r="O1407">
        <f t="shared" si="470"/>
        <v>-316.66666666666674</v>
      </c>
      <c r="P1407">
        <f t="shared" si="471"/>
        <v>1990</v>
      </c>
      <c r="R1407">
        <f t="shared" si="472"/>
        <v>2015.0379097619425</v>
      </c>
      <c r="S1407">
        <f t="shared" si="473"/>
        <v>-1.412990460026569</v>
      </c>
      <c r="T1407">
        <f t="shared" si="474"/>
        <v>1.7286021935632241</v>
      </c>
      <c r="U1407">
        <f t="shared" si="475"/>
        <v>99.041610148228926</v>
      </c>
      <c r="W1407">
        <f t="shared" si="476"/>
        <v>2015.0379097619425</v>
      </c>
      <c r="X1407">
        <f t="shared" si="477"/>
        <v>1.7847754625391914</v>
      </c>
      <c r="Y1407">
        <f t="shared" si="478"/>
        <v>102.26010138200502</v>
      </c>
      <c r="AA1407">
        <f t="shared" si="479"/>
        <v>-427.89321353771965</v>
      </c>
      <c r="AB1407">
        <f t="shared" si="480"/>
        <v>1969.0823181335365</v>
      </c>
      <c r="AD1407">
        <f t="shared" si="481"/>
        <v>-427.89321353771965</v>
      </c>
      <c r="AE1407">
        <f t="shared" si="482"/>
        <v>-1469.0823181335365</v>
      </c>
      <c r="AG1407">
        <f t="shared" si="483"/>
        <v>1530.1292297202356</v>
      </c>
    </row>
    <row r="1408" spans="1:33" x14ac:dyDescent="0.2">
      <c r="A1408">
        <f>'建築限界数値データ　線間左'!A1492</f>
        <v>1900</v>
      </c>
      <c r="B1408">
        <f>'建築限界数値データ　線間左'!B1492</f>
        <v>1980</v>
      </c>
      <c r="D1408">
        <f t="shared" si="462"/>
        <v>60</v>
      </c>
      <c r="E1408">
        <f t="shared" si="463"/>
        <v>300</v>
      </c>
      <c r="F1408">
        <f t="shared" si="464"/>
        <v>-2140</v>
      </c>
      <c r="G1408">
        <f t="shared" si="465"/>
        <v>500</v>
      </c>
      <c r="I1408">
        <f t="shared" si="466"/>
        <v>5.6173268975967375E-2</v>
      </c>
      <c r="J1408">
        <f t="shared" si="467"/>
        <v>76.666666666666671</v>
      </c>
      <c r="L1408">
        <f t="shared" si="468"/>
        <v>1823.3333333333333</v>
      </c>
      <c r="M1408">
        <f t="shared" si="469"/>
        <v>1980</v>
      </c>
      <c r="O1408">
        <f t="shared" si="470"/>
        <v>-316.66666666666674</v>
      </c>
      <c r="P1408">
        <f t="shared" si="471"/>
        <v>1980</v>
      </c>
      <c r="R1408">
        <f t="shared" si="472"/>
        <v>2005.162780867872</v>
      </c>
      <c r="S1408">
        <f t="shared" si="473"/>
        <v>-1.412206724490213</v>
      </c>
      <c r="T1408">
        <f t="shared" si="474"/>
        <v>1.7293859290995801</v>
      </c>
      <c r="U1408">
        <f t="shared" si="475"/>
        <v>99.086514886716571</v>
      </c>
      <c r="W1408">
        <f t="shared" si="476"/>
        <v>2005.162780867872</v>
      </c>
      <c r="X1408">
        <f t="shared" si="477"/>
        <v>1.7855591980755474</v>
      </c>
      <c r="Y1408">
        <f t="shared" si="478"/>
        <v>102.30500612049266</v>
      </c>
      <c r="AA1408">
        <f t="shared" si="479"/>
        <v>-427.33177621996072</v>
      </c>
      <c r="AB1408">
        <f t="shared" si="480"/>
        <v>1959.0980911660527</v>
      </c>
      <c r="AD1408">
        <f t="shared" si="481"/>
        <v>-427.33177621996072</v>
      </c>
      <c r="AE1408">
        <f t="shared" si="482"/>
        <v>-1459.0980911660527</v>
      </c>
      <c r="AG1408">
        <f t="shared" si="483"/>
        <v>1520.3880052840871</v>
      </c>
    </row>
    <row r="1409" spans="1:33" x14ac:dyDescent="0.2">
      <c r="A1409">
        <f>'建築限界数値データ　線間左'!A1493</f>
        <v>1900</v>
      </c>
      <c r="B1409">
        <f>'建築限界数値データ　線間左'!B1493</f>
        <v>1970</v>
      </c>
      <c r="D1409">
        <f t="shared" si="462"/>
        <v>60</v>
      </c>
      <c r="E1409">
        <f t="shared" si="463"/>
        <v>300</v>
      </c>
      <c r="F1409">
        <f t="shared" si="464"/>
        <v>-2140</v>
      </c>
      <c r="G1409">
        <f t="shared" si="465"/>
        <v>500</v>
      </c>
      <c r="I1409">
        <f t="shared" si="466"/>
        <v>5.6173268975967375E-2</v>
      </c>
      <c r="J1409">
        <f t="shared" si="467"/>
        <v>76.666666666666671</v>
      </c>
      <c r="L1409">
        <f t="shared" si="468"/>
        <v>1823.3333333333333</v>
      </c>
      <c r="M1409">
        <f t="shared" si="469"/>
        <v>1970</v>
      </c>
      <c r="O1409">
        <f t="shared" si="470"/>
        <v>-316.66666666666674</v>
      </c>
      <c r="P1409">
        <f t="shared" si="471"/>
        <v>1970</v>
      </c>
      <c r="R1409">
        <f t="shared" si="472"/>
        <v>1995.288895818793</v>
      </c>
      <c r="S1409">
        <f t="shared" si="473"/>
        <v>-1.411415231677563</v>
      </c>
      <c r="T1409">
        <f t="shared" si="474"/>
        <v>1.7301774219122301</v>
      </c>
      <c r="U1409">
        <f t="shared" si="475"/>
        <v>99.131864084396341</v>
      </c>
      <c r="W1409">
        <f t="shared" si="476"/>
        <v>1995.288895818793</v>
      </c>
      <c r="X1409">
        <f t="shared" si="477"/>
        <v>1.7863506908881974</v>
      </c>
      <c r="Y1409">
        <f t="shared" si="478"/>
        <v>102.35035531817243</v>
      </c>
      <c r="AA1409">
        <f t="shared" si="479"/>
        <v>-426.7703389022015</v>
      </c>
      <c r="AB1409">
        <f t="shared" si="480"/>
        <v>1949.113864198569</v>
      </c>
      <c r="AD1409">
        <f t="shared" si="481"/>
        <v>-426.7703389022015</v>
      </c>
      <c r="AE1409">
        <f t="shared" si="482"/>
        <v>-1449.113864198569</v>
      </c>
      <c r="AG1409">
        <f t="shared" si="483"/>
        <v>1510.6501625390335</v>
      </c>
    </row>
    <row r="1410" spans="1:33" x14ac:dyDescent="0.2">
      <c r="A1410">
        <f>'建築限界数値データ　線間左'!A1494</f>
        <v>1900</v>
      </c>
      <c r="B1410">
        <f>'建築限界数値データ　線間左'!B1494</f>
        <v>1960</v>
      </c>
      <c r="D1410">
        <f t="shared" si="462"/>
        <v>60</v>
      </c>
      <c r="E1410">
        <f t="shared" si="463"/>
        <v>300</v>
      </c>
      <c r="F1410">
        <f t="shared" si="464"/>
        <v>-2140</v>
      </c>
      <c r="G1410">
        <f t="shared" si="465"/>
        <v>500</v>
      </c>
      <c r="I1410">
        <f t="shared" si="466"/>
        <v>5.6173268975967375E-2</v>
      </c>
      <c r="J1410">
        <f t="shared" si="467"/>
        <v>76.666666666666671</v>
      </c>
      <c r="L1410">
        <f t="shared" si="468"/>
        <v>1823.3333333333333</v>
      </c>
      <c r="M1410">
        <f t="shared" si="469"/>
        <v>1960</v>
      </c>
      <c r="O1410">
        <f t="shared" si="470"/>
        <v>-316.66666666666674</v>
      </c>
      <c r="P1410">
        <f t="shared" si="471"/>
        <v>1960</v>
      </c>
      <c r="R1410">
        <f t="shared" si="472"/>
        <v>1985.4162731723991</v>
      </c>
      <c r="S1410">
        <f t="shared" si="473"/>
        <v>-1.4106158668521569</v>
      </c>
      <c r="T1410">
        <f t="shared" si="474"/>
        <v>1.7309767867376362</v>
      </c>
      <c r="U1410">
        <f t="shared" si="475"/>
        <v>99.177664315183321</v>
      </c>
      <c r="W1410">
        <f t="shared" si="476"/>
        <v>1985.4162731723991</v>
      </c>
      <c r="X1410">
        <f t="shared" si="477"/>
        <v>1.7871500557136035</v>
      </c>
      <c r="Y1410">
        <f t="shared" si="478"/>
        <v>102.39615554895941</v>
      </c>
      <c r="AA1410">
        <f t="shared" si="479"/>
        <v>-426.2089015844424</v>
      </c>
      <c r="AB1410">
        <f t="shared" si="480"/>
        <v>1939.1296372310856</v>
      </c>
      <c r="AD1410">
        <f t="shared" si="481"/>
        <v>-426.2089015844424</v>
      </c>
      <c r="AE1410">
        <f t="shared" si="482"/>
        <v>-1439.1296372310856</v>
      </c>
      <c r="AG1410">
        <f t="shared" si="483"/>
        <v>1500.9157673056447</v>
      </c>
    </row>
    <row r="1411" spans="1:33" x14ac:dyDescent="0.2">
      <c r="A1411">
        <f>'建築限界数値データ　線間左'!A1495</f>
        <v>1900</v>
      </c>
      <c r="B1411">
        <f>'建築限界数値データ　線間左'!B1495</f>
        <v>1950</v>
      </c>
      <c r="D1411">
        <f t="shared" ref="D1411:D1474" si="484">D1410</f>
        <v>60</v>
      </c>
      <c r="E1411">
        <f t="shared" ref="E1411:E1474" si="485">E1410</f>
        <v>300</v>
      </c>
      <c r="F1411">
        <f t="shared" ref="F1411:F1474" si="486">F1410</f>
        <v>-2140</v>
      </c>
      <c r="G1411">
        <f t="shared" ref="G1411:G1474" si="487">G1410</f>
        <v>500</v>
      </c>
      <c r="I1411">
        <f t="shared" ref="I1411:I1474" si="488">I1410</f>
        <v>5.6173268975967375E-2</v>
      </c>
      <c r="J1411">
        <f t="shared" ref="J1411:J1474" si="489">J1410</f>
        <v>76.666666666666671</v>
      </c>
      <c r="L1411">
        <f t="shared" ref="L1411:L1474" si="490">A1411-J1411</f>
        <v>1823.3333333333333</v>
      </c>
      <c r="M1411">
        <f t="shared" ref="M1411:M1474" si="491">B1411</f>
        <v>1950</v>
      </c>
      <c r="O1411">
        <f t="shared" ref="O1411:O1474" si="492">L1411+F1411</f>
        <v>-316.66666666666674</v>
      </c>
      <c r="P1411">
        <f t="shared" ref="P1411:P1474" si="493">M1411</f>
        <v>1950</v>
      </c>
      <c r="R1411">
        <f t="shared" ref="R1411:R1474" si="494">SQRT(O1411^2+P1411^2)</f>
        <v>1975.5449318549497</v>
      </c>
      <c r="S1411">
        <f t="shared" ref="S1411:S1474" si="495">IF(AND(O1411=0,P1411=0),0,IF(O1411=0,PI()/2,ATAN(P1411/O1411)))</f>
        <v>-1.4098085130240892</v>
      </c>
      <c r="T1411">
        <f t="shared" ref="T1411:T1474" si="496">IF(AND(O1411&gt;=0,P1411&gt;=0),S1411,IF(AND(O1411&lt;0,P1411&gt;=0),S1411+PI(),IF(AND(O1411&lt;0,P1411&lt;0),S1411+PI(),S1411+2*PI())))</f>
        <v>1.731784140565704</v>
      </c>
      <c r="U1411">
        <f t="shared" ref="U1411:U1474" si="497">T1411*180/PI()</f>
        <v>99.223922282105335</v>
      </c>
      <c r="W1411">
        <f t="shared" ref="W1411:W1474" si="498">R1411</f>
        <v>1975.5449318549497</v>
      </c>
      <c r="X1411">
        <f t="shared" ref="X1411:X1474" si="499">IF(T1411+I1411&gt;=2*PI(),MOD(T1411+I1411,2*PI()),T1411+I1411)</f>
        <v>1.7879574095416713</v>
      </c>
      <c r="Y1411">
        <f t="shared" ref="Y1411:Y1474" si="500">X1411*180/PI()</f>
        <v>102.44241351588143</v>
      </c>
      <c r="AA1411">
        <f t="shared" ref="AA1411:AA1474" si="501">W1411*COS(X1411)</f>
        <v>-425.64746426668307</v>
      </c>
      <c r="AB1411">
        <f t="shared" ref="AB1411:AB1474" si="502">W1411*SIN(X1411)</f>
        <v>1929.1454102636019</v>
      </c>
      <c r="AD1411">
        <f t="shared" ref="AD1411:AD1474" si="503">AA1411</f>
        <v>-425.64746426668307</v>
      </c>
      <c r="AE1411">
        <f t="shared" ref="AE1411:AE1474" si="504">G1411-AB1411</f>
        <v>-1429.1454102636019</v>
      </c>
      <c r="AG1411">
        <f t="shared" ref="AG1411:AG1474" si="505">SQRT(AD1411^2+AE1411^2)</f>
        <v>1491.1848870995764</v>
      </c>
    </row>
    <row r="1412" spans="1:33" x14ac:dyDescent="0.2">
      <c r="A1412">
        <f>'建築限界数値データ　線間左'!A1496</f>
        <v>1900</v>
      </c>
      <c r="B1412">
        <f>'建築限界数値データ　線間左'!B1496</f>
        <v>1940</v>
      </c>
      <c r="D1412">
        <f t="shared" si="484"/>
        <v>60</v>
      </c>
      <c r="E1412">
        <f t="shared" si="485"/>
        <v>300</v>
      </c>
      <c r="F1412">
        <f t="shared" si="486"/>
        <v>-2140</v>
      </c>
      <c r="G1412">
        <f t="shared" si="487"/>
        <v>500</v>
      </c>
      <c r="I1412">
        <f t="shared" si="488"/>
        <v>5.6173268975967375E-2</v>
      </c>
      <c r="J1412">
        <f t="shared" si="489"/>
        <v>76.666666666666671</v>
      </c>
      <c r="L1412">
        <f t="shared" si="490"/>
        <v>1823.3333333333333</v>
      </c>
      <c r="M1412">
        <f t="shared" si="491"/>
        <v>1940</v>
      </c>
      <c r="O1412">
        <f t="shared" si="492"/>
        <v>-316.66666666666674</v>
      </c>
      <c r="P1412">
        <f t="shared" si="493"/>
        <v>1940</v>
      </c>
      <c r="R1412">
        <f t="shared" si="494"/>
        <v>1965.6748911704035</v>
      </c>
      <c r="S1412">
        <f t="shared" si="495"/>
        <v>-1.4089930508949398</v>
      </c>
      <c r="T1412">
        <f t="shared" si="496"/>
        <v>1.7325996026948534</v>
      </c>
      <c r="U1412">
        <f t="shared" si="497"/>
        <v>99.270644820458358</v>
      </c>
      <c r="W1412">
        <f t="shared" si="498"/>
        <v>1965.6748911704035</v>
      </c>
      <c r="X1412">
        <f t="shared" si="499"/>
        <v>1.7887728716708207</v>
      </c>
      <c r="Y1412">
        <f t="shared" si="500"/>
        <v>102.48913605423445</v>
      </c>
      <c r="AA1412">
        <f t="shared" si="501"/>
        <v>-425.08602694892403</v>
      </c>
      <c r="AB1412">
        <f t="shared" si="502"/>
        <v>1919.161183296118</v>
      </c>
      <c r="AD1412">
        <f t="shared" si="503"/>
        <v>-425.08602694892403</v>
      </c>
      <c r="AE1412">
        <f t="shared" si="504"/>
        <v>-1419.161183296118</v>
      </c>
      <c r="AG1412">
        <f t="shared" si="505"/>
        <v>1481.4575911856739</v>
      </c>
    </row>
    <row r="1413" spans="1:33" x14ac:dyDescent="0.2">
      <c r="A1413">
        <f>'建築限界数値データ　線間左'!A1497</f>
        <v>1900</v>
      </c>
      <c r="B1413">
        <f>'建築限界数値データ　線間左'!B1497</f>
        <v>1930</v>
      </c>
      <c r="D1413">
        <f t="shared" si="484"/>
        <v>60</v>
      </c>
      <c r="E1413">
        <f t="shared" si="485"/>
        <v>300</v>
      </c>
      <c r="F1413">
        <f t="shared" si="486"/>
        <v>-2140</v>
      </c>
      <c r="G1413">
        <f t="shared" si="487"/>
        <v>500</v>
      </c>
      <c r="I1413">
        <f t="shared" si="488"/>
        <v>5.6173268975967375E-2</v>
      </c>
      <c r="J1413">
        <f t="shared" si="489"/>
        <v>76.666666666666671</v>
      </c>
      <c r="L1413">
        <f t="shared" si="490"/>
        <v>1823.3333333333333</v>
      </c>
      <c r="M1413">
        <f t="shared" si="491"/>
        <v>1930</v>
      </c>
      <c r="O1413">
        <f t="shared" si="492"/>
        <v>-316.66666666666674</v>
      </c>
      <c r="P1413">
        <f t="shared" si="493"/>
        <v>1930</v>
      </c>
      <c r="R1413">
        <f t="shared" si="494"/>
        <v>1955.8061708098219</v>
      </c>
      <c r="S1413">
        <f t="shared" si="495"/>
        <v>-1.4081693588010982</v>
      </c>
      <c r="T1413">
        <f t="shared" si="496"/>
        <v>1.7334232947886949</v>
      </c>
      <c r="U1413">
        <f t="shared" si="497"/>
        <v>99.317838901053776</v>
      </c>
      <c r="W1413">
        <f t="shared" si="498"/>
        <v>1955.8061708098219</v>
      </c>
      <c r="X1413">
        <f t="shared" si="499"/>
        <v>1.7895965637646623</v>
      </c>
      <c r="Y1413">
        <f t="shared" si="500"/>
        <v>102.53633013482987</v>
      </c>
      <c r="AA1413">
        <f t="shared" si="501"/>
        <v>-424.52458963116493</v>
      </c>
      <c r="AB1413">
        <f t="shared" si="502"/>
        <v>1909.1769563286346</v>
      </c>
      <c r="AD1413">
        <f t="shared" si="503"/>
        <v>-424.52458963116493</v>
      </c>
      <c r="AE1413">
        <f t="shared" si="504"/>
        <v>-1409.1769563286346</v>
      </c>
      <c r="AG1413">
        <f t="shared" si="505"/>
        <v>1471.7339506341298</v>
      </c>
    </row>
    <row r="1414" spans="1:33" x14ac:dyDescent="0.2">
      <c r="A1414">
        <f>'建築限界数値データ　線間左'!A1498</f>
        <v>1900</v>
      </c>
      <c r="B1414">
        <f>'建築限界数値データ　線間左'!B1498</f>
        <v>1920</v>
      </c>
      <c r="D1414">
        <f t="shared" si="484"/>
        <v>60</v>
      </c>
      <c r="E1414">
        <f t="shared" si="485"/>
        <v>300</v>
      </c>
      <c r="F1414">
        <f t="shared" si="486"/>
        <v>-2140</v>
      </c>
      <c r="G1414">
        <f t="shared" si="487"/>
        <v>500</v>
      </c>
      <c r="I1414">
        <f t="shared" si="488"/>
        <v>5.6173268975967375E-2</v>
      </c>
      <c r="J1414">
        <f t="shared" si="489"/>
        <v>76.666666666666671</v>
      </c>
      <c r="L1414">
        <f t="shared" si="490"/>
        <v>1823.3333333333333</v>
      </c>
      <c r="M1414">
        <f t="shared" si="491"/>
        <v>1920</v>
      </c>
      <c r="O1414">
        <f t="shared" si="492"/>
        <v>-316.66666666666674</v>
      </c>
      <c r="P1414">
        <f t="shared" si="493"/>
        <v>1920</v>
      </c>
      <c r="R1414">
        <f t="shared" si="494"/>
        <v>1945.9387908610533</v>
      </c>
      <c r="S1414">
        <f t="shared" si="495"/>
        <v>-1.4073373126554245</v>
      </c>
      <c r="T1414">
        <f t="shared" si="496"/>
        <v>1.7342553409343686</v>
      </c>
      <c r="U1414">
        <f t="shared" si="497"/>
        <v>99.365511633560999</v>
      </c>
      <c r="W1414">
        <f t="shared" si="498"/>
        <v>1945.9387908610533</v>
      </c>
      <c r="X1414">
        <f t="shared" si="499"/>
        <v>1.7904286099103359</v>
      </c>
      <c r="Y1414">
        <f t="shared" si="500"/>
        <v>102.58400286733709</v>
      </c>
      <c r="AA1414">
        <f t="shared" si="501"/>
        <v>-423.963152313406</v>
      </c>
      <c r="AB1414">
        <f t="shared" si="502"/>
        <v>1899.1927293611509</v>
      </c>
      <c r="AD1414">
        <f t="shared" si="503"/>
        <v>-423.963152313406</v>
      </c>
      <c r="AE1414">
        <f t="shared" si="504"/>
        <v>-1399.1927293611509</v>
      </c>
      <c r="AG1414">
        <f t="shared" si="505"/>
        <v>1462.0140383787793</v>
      </c>
    </row>
    <row r="1415" spans="1:33" x14ac:dyDescent="0.2">
      <c r="A1415">
        <f>'建築限界数値データ　線間左'!A1499</f>
        <v>1900</v>
      </c>
      <c r="B1415">
        <f>'建築限界数値データ　線間左'!B1499</f>
        <v>1910</v>
      </c>
      <c r="D1415">
        <f t="shared" si="484"/>
        <v>60</v>
      </c>
      <c r="E1415">
        <f t="shared" si="485"/>
        <v>300</v>
      </c>
      <c r="F1415">
        <f t="shared" si="486"/>
        <v>-2140</v>
      </c>
      <c r="G1415">
        <f t="shared" si="487"/>
        <v>500</v>
      </c>
      <c r="I1415">
        <f t="shared" si="488"/>
        <v>5.6173268975967375E-2</v>
      </c>
      <c r="J1415">
        <f t="shared" si="489"/>
        <v>76.666666666666671</v>
      </c>
      <c r="L1415">
        <f t="shared" si="490"/>
        <v>1823.3333333333333</v>
      </c>
      <c r="M1415">
        <f t="shared" si="491"/>
        <v>1910</v>
      </c>
      <c r="O1415">
        <f t="shared" si="492"/>
        <v>-316.66666666666674</v>
      </c>
      <c r="P1415">
        <f t="shared" si="493"/>
        <v>1910</v>
      </c>
      <c r="R1415">
        <f t="shared" si="494"/>
        <v>1936.0727718187088</v>
      </c>
      <c r="S1415">
        <f t="shared" si="495"/>
        <v>-1.4064967858871951</v>
      </c>
      <c r="T1415">
        <f t="shared" si="496"/>
        <v>1.735095867702598</v>
      </c>
      <c r="U1415">
        <f t="shared" si="497"/>
        <v>99.413670269948312</v>
      </c>
      <c r="W1415">
        <f t="shared" si="498"/>
        <v>1936.0727718187088</v>
      </c>
      <c r="X1415">
        <f t="shared" si="499"/>
        <v>1.7912691366785654</v>
      </c>
      <c r="Y1415">
        <f t="shared" si="500"/>
        <v>102.6321615037244</v>
      </c>
      <c r="AA1415">
        <f t="shared" si="501"/>
        <v>-423.40171499564661</v>
      </c>
      <c r="AB1415">
        <f t="shared" si="502"/>
        <v>1889.2085023936675</v>
      </c>
      <c r="AD1415">
        <f t="shared" si="503"/>
        <v>-423.40171499564661</v>
      </c>
      <c r="AE1415">
        <f t="shared" si="504"/>
        <v>-1389.2085023936675</v>
      </c>
      <c r="AG1415">
        <f t="shared" si="505"/>
        <v>1452.2979292776367</v>
      </c>
    </row>
    <row r="1416" spans="1:33" x14ac:dyDescent="0.2">
      <c r="A1416">
        <f>'建築限界数値データ　線間左'!A1500</f>
        <v>1900</v>
      </c>
      <c r="B1416">
        <f>'建築限界数値データ　線間左'!B1500</f>
        <v>1900</v>
      </c>
      <c r="D1416">
        <f t="shared" si="484"/>
        <v>60</v>
      </c>
      <c r="E1416">
        <f t="shared" si="485"/>
        <v>300</v>
      </c>
      <c r="F1416">
        <f t="shared" si="486"/>
        <v>-2140</v>
      </c>
      <c r="G1416">
        <f t="shared" si="487"/>
        <v>500</v>
      </c>
      <c r="I1416">
        <f t="shared" si="488"/>
        <v>5.6173268975967375E-2</v>
      </c>
      <c r="J1416">
        <f t="shared" si="489"/>
        <v>76.666666666666671</v>
      </c>
      <c r="L1416">
        <f t="shared" si="490"/>
        <v>1823.3333333333333</v>
      </c>
      <c r="M1416">
        <f t="shared" si="491"/>
        <v>1900</v>
      </c>
      <c r="O1416">
        <f t="shared" si="492"/>
        <v>-316.66666666666674</v>
      </c>
      <c r="P1416">
        <f t="shared" si="493"/>
        <v>1900</v>
      </c>
      <c r="R1416">
        <f t="shared" si="494"/>
        <v>1926.2081345944364</v>
      </c>
      <c r="S1416">
        <f t="shared" si="495"/>
        <v>-1.4056476493802696</v>
      </c>
      <c r="T1416">
        <f t="shared" si="496"/>
        <v>1.7359450042095235</v>
      </c>
      <c r="U1416">
        <f t="shared" si="497"/>
        <v>99.462322208025626</v>
      </c>
      <c r="W1416">
        <f t="shared" si="498"/>
        <v>1926.2081345944364</v>
      </c>
      <c r="X1416">
        <f t="shared" si="499"/>
        <v>1.7921182731854908</v>
      </c>
      <c r="Y1416">
        <f t="shared" si="500"/>
        <v>102.6808134418017</v>
      </c>
      <c r="AA1416">
        <f t="shared" si="501"/>
        <v>-422.84027767788763</v>
      </c>
      <c r="AB1416">
        <f t="shared" si="502"/>
        <v>1879.2242754261838</v>
      </c>
      <c r="AD1416">
        <f t="shared" si="503"/>
        <v>-422.84027767788763</v>
      </c>
      <c r="AE1416">
        <f t="shared" si="504"/>
        <v>-1379.2242754261838</v>
      </c>
      <c r="AG1416">
        <f t="shared" si="505"/>
        <v>1442.5857001757624</v>
      </c>
    </row>
    <row r="1417" spans="1:33" x14ac:dyDescent="0.2">
      <c r="A1417">
        <f>'建築限界数値データ　線間左'!A1501</f>
        <v>1900</v>
      </c>
      <c r="B1417">
        <f>'建築限界数値データ　線間左'!B1501</f>
        <v>1890</v>
      </c>
      <c r="D1417">
        <f t="shared" si="484"/>
        <v>60</v>
      </c>
      <c r="E1417">
        <f t="shared" si="485"/>
        <v>300</v>
      </c>
      <c r="F1417">
        <f t="shared" si="486"/>
        <v>-2140</v>
      </c>
      <c r="G1417">
        <f t="shared" si="487"/>
        <v>500</v>
      </c>
      <c r="I1417">
        <f t="shared" si="488"/>
        <v>5.6173268975967375E-2</v>
      </c>
      <c r="J1417">
        <f t="shared" si="489"/>
        <v>76.666666666666671</v>
      </c>
      <c r="L1417">
        <f t="shared" si="490"/>
        <v>1823.3333333333333</v>
      </c>
      <c r="M1417">
        <f t="shared" si="491"/>
        <v>1890</v>
      </c>
      <c r="O1417">
        <f t="shared" si="492"/>
        <v>-316.66666666666674</v>
      </c>
      <c r="P1417">
        <f t="shared" si="493"/>
        <v>1890</v>
      </c>
      <c r="R1417">
        <f t="shared" si="494"/>
        <v>1916.3449005275063</v>
      </c>
      <c r="S1417">
        <f t="shared" si="495"/>
        <v>-1.4047897714094246</v>
      </c>
      <c r="T1417">
        <f t="shared" si="496"/>
        <v>1.7368028821803685</v>
      </c>
      <c r="U1417">
        <f t="shared" si="497"/>
        <v>99.5114749950923</v>
      </c>
      <c r="W1417">
        <f t="shared" si="498"/>
        <v>1916.3449005275063</v>
      </c>
      <c r="X1417">
        <f t="shared" si="499"/>
        <v>1.7929761511563358</v>
      </c>
      <c r="Y1417">
        <f t="shared" si="500"/>
        <v>102.72996622886839</v>
      </c>
      <c r="AA1417">
        <f t="shared" si="501"/>
        <v>-422.2788403601283</v>
      </c>
      <c r="AB1417">
        <f t="shared" si="502"/>
        <v>1869.2400484587001</v>
      </c>
      <c r="AD1417">
        <f t="shared" si="503"/>
        <v>-422.2788403601283</v>
      </c>
      <c r="AE1417">
        <f t="shared" si="504"/>
        <v>-1369.2400484587001</v>
      </c>
      <c r="AG1417">
        <f t="shared" si="505"/>
        <v>1432.8774299705744</v>
      </c>
    </row>
    <row r="1418" spans="1:33" x14ac:dyDescent="0.2">
      <c r="A1418">
        <f>'建築限界数値データ　線間左'!A1502</f>
        <v>1900</v>
      </c>
      <c r="B1418">
        <f>'建築限界数値データ　線間左'!B1502</f>
        <v>1880</v>
      </c>
      <c r="D1418">
        <f t="shared" si="484"/>
        <v>60</v>
      </c>
      <c r="E1418">
        <f t="shared" si="485"/>
        <v>300</v>
      </c>
      <c r="F1418">
        <f t="shared" si="486"/>
        <v>-2140</v>
      </c>
      <c r="G1418">
        <f t="shared" si="487"/>
        <v>500</v>
      </c>
      <c r="I1418">
        <f t="shared" si="488"/>
        <v>5.6173268975967375E-2</v>
      </c>
      <c r="J1418">
        <f t="shared" si="489"/>
        <v>76.666666666666671</v>
      </c>
      <c r="L1418">
        <f t="shared" si="490"/>
        <v>1823.3333333333333</v>
      </c>
      <c r="M1418">
        <f t="shared" si="491"/>
        <v>1880</v>
      </c>
      <c r="O1418">
        <f t="shared" si="492"/>
        <v>-316.66666666666674</v>
      </c>
      <c r="P1418">
        <f t="shared" si="493"/>
        <v>1880</v>
      </c>
      <c r="R1418">
        <f t="shared" si="494"/>
        <v>1906.4830913957192</v>
      </c>
      <c r="S1418">
        <f t="shared" si="495"/>
        <v>-1.4039230175747828</v>
      </c>
      <c r="T1418">
        <f t="shared" si="496"/>
        <v>1.7376696360150103</v>
      </c>
      <c r="U1418">
        <f t="shared" si="497"/>
        <v>99.561136331694044</v>
      </c>
      <c r="W1418">
        <f t="shared" si="498"/>
        <v>1906.4830913957192</v>
      </c>
      <c r="X1418">
        <f t="shared" si="499"/>
        <v>1.7938429049909776</v>
      </c>
      <c r="Y1418">
        <f t="shared" si="500"/>
        <v>102.77962756547014</v>
      </c>
      <c r="AA1418">
        <f t="shared" si="501"/>
        <v>-421.7174030423692</v>
      </c>
      <c r="AB1418">
        <f t="shared" si="502"/>
        <v>1859.2558214912165</v>
      </c>
      <c r="AD1418">
        <f t="shared" si="503"/>
        <v>-421.7174030423692</v>
      </c>
      <c r="AE1418">
        <f t="shared" si="504"/>
        <v>-1359.2558214912165</v>
      </c>
      <c r="AG1418">
        <f t="shared" si="505"/>
        <v>1423.1731996797023</v>
      </c>
    </row>
    <row r="1419" spans="1:33" x14ac:dyDescent="0.2">
      <c r="A1419">
        <f>'建築限界数値データ　線間左'!A1503</f>
        <v>1900</v>
      </c>
      <c r="B1419">
        <f>'建築限界数値データ　線間左'!B1503</f>
        <v>1870</v>
      </c>
      <c r="D1419">
        <f t="shared" si="484"/>
        <v>60</v>
      </c>
      <c r="E1419">
        <f t="shared" si="485"/>
        <v>300</v>
      </c>
      <c r="F1419">
        <f t="shared" si="486"/>
        <v>-2140</v>
      </c>
      <c r="G1419">
        <f t="shared" si="487"/>
        <v>500</v>
      </c>
      <c r="I1419">
        <f t="shared" si="488"/>
        <v>5.6173268975967375E-2</v>
      </c>
      <c r="J1419">
        <f t="shared" si="489"/>
        <v>76.666666666666671</v>
      </c>
      <c r="L1419">
        <f t="shared" si="490"/>
        <v>1823.3333333333333</v>
      </c>
      <c r="M1419">
        <f t="shared" si="491"/>
        <v>1870</v>
      </c>
      <c r="O1419">
        <f t="shared" si="492"/>
        <v>-316.66666666666674</v>
      </c>
      <c r="P1419">
        <f t="shared" si="493"/>
        <v>1870</v>
      </c>
      <c r="R1419">
        <f t="shared" si="494"/>
        <v>1896.6227294266453</v>
      </c>
      <c r="S1419">
        <f t="shared" si="495"/>
        <v>-1.4030472507342797</v>
      </c>
      <c r="T1419">
        <f t="shared" si="496"/>
        <v>1.7385454028555134</v>
      </c>
      <c r="U1419">
        <f t="shared" si="497"/>
        <v>99.611314075492373</v>
      </c>
      <c r="W1419">
        <f t="shared" si="498"/>
        <v>1896.6227294266453</v>
      </c>
      <c r="X1419">
        <f t="shared" si="499"/>
        <v>1.7947186718314807</v>
      </c>
      <c r="Y1419">
        <f t="shared" si="500"/>
        <v>102.82980530926847</v>
      </c>
      <c r="AA1419">
        <f t="shared" si="501"/>
        <v>-421.15596572460998</v>
      </c>
      <c r="AB1419">
        <f t="shared" si="502"/>
        <v>1849.2715945237328</v>
      </c>
      <c r="AD1419">
        <f t="shared" si="503"/>
        <v>-421.15596572460998</v>
      </c>
      <c r="AE1419">
        <f t="shared" si="504"/>
        <v>-1349.2715945237328</v>
      </c>
      <c r="AG1419">
        <f t="shared" si="505"/>
        <v>1413.4730925115077</v>
      </c>
    </row>
    <row r="1420" spans="1:33" x14ac:dyDescent="0.2">
      <c r="A1420">
        <f>'建築限界数値データ　線間左'!A1504</f>
        <v>1900</v>
      </c>
      <c r="B1420">
        <f>'建築限界数値データ　線間左'!B1504</f>
        <v>1860</v>
      </c>
      <c r="D1420">
        <f t="shared" si="484"/>
        <v>60</v>
      </c>
      <c r="E1420">
        <f t="shared" si="485"/>
        <v>300</v>
      </c>
      <c r="F1420">
        <f t="shared" si="486"/>
        <v>-2140</v>
      </c>
      <c r="G1420">
        <f t="shared" si="487"/>
        <v>500</v>
      </c>
      <c r="I1420">
        <f t="shared" si="488"/>
        <v>5.6173268975967375E-2</v>
      </c>
      <c r="J1420">
        <f t="shared" si="489"/>
        <v>76.666666666666671</v>
      </c>
      <c r="L1420">
        <f t="shared" si="490"/>
        <v>1823.3333333333333</v>
      </c>
      <c r="M1420">
        <f t="shared" si="491"/>
        <v>1860</v>
      </c>
      <c r="O1420">
        <f t="shared" si="492"/>
        <v>-316.66666666666674</v>
      </c>
      <c r="P1420">
        <f t="shared" si="493"/>
        <v>1860</v>
      </c>
      <c r="R1420">
        <f t="shared" si="494"/>
        <v>1886.7638373092109</v>
      </c>
      <c r="S1420">
        <f t="shared" si="495"/>
        <v>-1.4021623309340943</v>
      </c>
      <c r="T1420">
        <f t="shared" si="496"/>
        <v>1.7394303226556989</v>
      </c>
      <c r="U1420">
        <f t="shared" si="497"/>
        <v>99.66201624525057</v>
      </c>
      <c r="W1420">
        <f t="shared" si="498"/>
        <v>1886.7638373092109</v>
      </c>
      <c r="X1420">
        <f t="shared" si="499"/>
        <v>1.7956035916316662</v>
      </c>
      <c r="Y1420">
        <f t="shared" si="500"/>
        <v>102.88050747902666</v>
      </c>
      <c r="AA1420">
        <f t="shared" si="501"/>
        <v>-420.594528406851</v>
      </c>
      <c r="AB1420">
        <f t="shared" si="502"/>
        <v>1839.2873675562491</v>
      </c>
      <c r="AD1420">
        <f t="shared" si="503"/>
        <v>-420.594528406851</v>
      </c>
      <c r="AE1420">
        <f t="shared" si="504"/>
        <v>-1339.2873675562491</v>
      </c>
      <c r="AG1420">
        <f t="shared" si="505"/>
        <v>1403.7771939383861</v>
      </c>
    </row>
    <row r="1421" spans="1:33" x14ac:dyDescent="0.2">
      <c r="A1421">
        <f>'建築限界数値データ　線間左'!A1505</f>
        <v>1900</v>
      </c>
      <c r="B1421">
        <f>'建築限界数値データ　線間左'!B1505</f>
        <v>1850</v>
      </c>
      <c r="D1421">
        <f t="shared" si="484"/>
        <v>60</v>
      </c>
      <c r="E1421">
        <f t="shared" si="485"/>
        <v>300</v>
      </c>
      <c r="F1421">
        <f t="shared" si="486"/>
        <v>-2140</v>
      </c>
      <c r="G1421">
        <f t="shared" si="487"/>
        <v>500</v>
      </c>
      <c r="I1421">
        <f t="shared" si="488"/>
        <v>5.6173268975967375E-2</v>
      </c>
      <c r="J1421">
        <f t="shared" si="489"/>
        <v>76.666666666666671</v>
      </c>
      <c r="L1421">
        <f t="shared" si="490"/>
        <v>1823.3333333333333</v>
      </c>
      <c r="M1421">
        <f t="shared" si="491"/>
        <v>1850</v>
      </c>
      <c r="O1421">
        <f t="shared" si="492"/>
        <v>-316.66666666666674</v>
      </c>
      <c r="P1421">
        <f t="shared" si="493"/>
        <v>1850</v>
      </c>
      <c r="R1421">
        <f t="shared" si="494"/>
        <v>1876.906438205639</v>
      </c>
      <c r="S1421">
        <f t="shared" si="495"/>
        <v>-1.4012681153369748</v>
      </c>
      <c r="T1421">
        <f t="shared" si="496"/>
        <v>1.7403245382528183</v>
      </c>
      <c r="U1421">
        <f t="shared" si="497"/>
        <v>99.713251024940277</v>
      </c>
      <c r="W1421">
        <f t="shared" si="498"/>
        <v>1876.906438205639</v>
      </c>
      <c r="X1421">
        <f t="shared" si="499"/>
        <v>1.7964978072287856</v>
      </c>
      <c r="Y1421">
        <f t="shared" si="500"/>
        <v>102.93174225871637</v>
      </c>
      <c r="AA1421">
        <f t="shared" si="501"/>
        <v>-420.03309108909161</v>
      </c>
      <c r="AB1421">
        <f t="shared" si="502"/>
        <v>1829.3031405887657</v>
      </c>
      <c r="AD1421">
        <f t="shared" si="503"/>
        <v>-420.03309108909161</v>
      </c>
      <c r="AE1421">
        <f t="shared" si="504"/>
        <v>-1329.3031405887657</v>
      </c>
      <c r="AG1421">
        <f t="shared" si="505"/>
        <v>1394.0855917729775</v>
      </c>
    </row>
    <row r="1422" spans="1:33" x14ac:dyDescent="0.2">
      <c r="A1422">
        <f>'建築限界数値データ　線間左'!A1506</f>
        <v>1900</v>
      </c>
      <c r="B1422">
        <f>'建築限界数値データ　線間左'!B1506</f>
        <v>1840</v>
      </c>
      <c r="D1422">
        <f t="shared" si="484"/>
        <v>60</v>
      </c>
      <c r="E1422">
        <f t="shared" si="485"/>
        <v>300</v>
      </c>
      <c r="F1422">
        <f t="shared" si="486"/>
        <v>-2140</v>
      </c>
      <c r="G1422">
        <f t="shared" si="487"/>
        <v>500</v>
      </c>
      <c r="I1422">
        <f t="shared" si="488"/>
        <v>5.6173268975967375E-2</v>
      </c>
      <c r="J1422">
        <f t="shared" si="489"/>
        <v>76.666666666666671</v>
      </c>
      <c r="L1422">
        <f t="shared" si="490"/>
        <v>1823.3333333333333</v>
      </c>
      <c r="M1422">
        <f t="shared" si="491"/>
        <v>1840</v>
      </c>
      <c r="O1422">
        <f t="shared" si="492"/>
        <v>-316.66666666666674</v>
      </c>
      <c r="P1422">
        <f t="shared" si="493"/>
        <v>1840</v>
      </c>
      <c r="R1422">
        <f t="shared" si="494"/>
        <v>1867.0505557637634</v>
      </c>
      <c r="S1422">
        <f t="shared" si="495"/>
        <v>-1.4003644581483852</v>
      </c>
      <c r="T1422">
        <f t="shared" si="496"/>
        <v>1.7412281954414079</v>
      </c>
      <c r="U1422">
        <f t="shared" si="497"/>
        <v>99.765026767973126</v>
      </c>
      <c r="W1422">
        <f t="shared" si="498"/>
        <v>1867.0505557637634</v>
      </c>
      <c r="X1422">
        <f t="shared" si="499"/>
        <v>1.7974014644173752</v>
      </c>
      <c r="Y1422">
        <f t="shared" si="500"/>
        <v>102.9835180017492</v>
      </c>
      <c r="AA1422">
        <f t="shared" si="501"/>
        <v>-419.47165377133246</v>
      </c>
      <c r="AB1422">
        <f t="shared" si="502"/>
        <v>1819.3189136212818</v>
      </c>
      <c r="AD1422">
        <f t="shared" si="503"/>
        <v>-419.47165377133246</v>
      </c>
      <c r="AE1422">
        <f t="shared" si="504"/>
        <v>-1319.3189136212818</v>
      </c>
      <c r="AG1422">
        <f t="shared" si="505"/>
        <v>1384.3983762474211</v>
      </c>
    </row>
    <row r="1423" spans="1:33" x14ac:dyDescent="0.2">
      <c r="A1423">
        <f>'建築限界数値データ　線間左'!A1507</f>
        <v>1900</v>
      </c>
      <c r="B1423">
        <f>'建築限界数値データ　線間左'!B1507</f>
        <v>1830</v>
      </c>
      <c r="D1423">
        <f t="shared" si="484"/>
        <v>60</v>
      </c>
      <c r="E1423">
        <f t="shared" si="485"/>
        <v>300</v>
      </c>
      <c r="F1423">
        <f t="shared" si="486"/>
        <v>-2140</v>
      </c>
      <c r="G1423">
        <f t="shared" si="487"/>
        <v>500</v>
      </c>
      <c r="I1423">
        <f t="shared" si="488"/>
        <v>5.6173268975967375E-2</v>
      </c>
      <c r="J1423">
        <f t="shared" si="489"/>
        <v>76.666666666666671</v>
      </c>
      <c r="L1423">
        <f t="shared" si="490"/>
        <v>1823.3333333333333</v>
      </c>
      <c r="M1423">
        <f t="shared" si="491"/>
        <v>1830</v>
      </c>
      <c r="O1423">
        <f t="shared" si="492"/>
        <v>-316.66666666666674</v>
      </c>
      <c r="P1423">
        <f t="shared" si="493"/>
        <v>1830</v>
      </c>
      <c r="R1423">
        <f t="shared" si="494"/>
        <v>1857.1962141297236</v>
      </c>
      <c r="S1423">
        <f t="shared" si="495"/>
        <v>-1.399451210540396</v>
      </c>
      <c r="T1423">
        <f t="shared" si="496"/>
        <v>1.7421414430493971</v>
      </c>
      <c r="U1423">
        <f t="shared" si="497"/>
        <v>99.817352001561318</v>
      </c>
      <c r="W1423">
        <f t="shared" si="498"/>
        <v>1857.1962141297236</v>
      </c>
      <c r="X1423">
        <f t="shared" si="499"/>
        <v>1.7983147120253644</v>
      </c>
      <c r="Y1423">
        <f t="shared" si="500"/>
        <v>103.03584323533741</v>
      </c>
      <c r="AA1423">
        <f t="shared" si="501"/>
        <v>-418.91021645357347</v>
      </c>
      <c r="AB1423">
        <f t="shared" si="502"/>
        <v>1809.3346866537981</v>
      </c>
      <c r="AD1423">
        <f t="shared" si="503"/>
        <v>-418.91021645357347</v>
      </c>
      <c r="AE1423">
        <f t="shared" si="504"/>
        <v>-1309.3346866537981</v>
      </c>
      <c r="AG1423">
        <f t="shared" si="505"/>
        <v>1374.7156400957906</v>
      </c>
    </row>
    <row r="1424" spans="1:33" x14ac:dyDescent="0.2">
      <c r="A1424">
        <f>'建築限界数値データ　線間左'!A1508</f>
        <v>1900</v>
      </c>
      <c r="B1424">
        <f>'建築限界数値データ　線間左'!B1508</f>
        <v>1820</v>
      </c>
      <c r="D1424">
        <f t="shared" si="484"/>
        <v>60</v>
      </c>
      <c r="E1424">
        <f t="shared" si="485"/>
        <v>300</v>
      </c>
      <c r="F1424">
        <f t="shared" si="486"/>
        <v>-2140</v>
      </c>
      <c r="G1424">
        <f t="shared" si="487"/>
        <v>500</v>
      </c>
      <c r="I1424">
        <f t="shared" si="488"/>
        <v>5.6173268975967375E-2</v>
      </c>
      <c r="J1424">
        <f t="shared" si="489"/>
        <v>76.666666666666671</v>
      </c>
      <c r="L1424">
        <f t="shared" si="490"/>
        <v>1823.3333333333333</v>
      </c>
      <c r="M1424">
        <f t="shared" si="491"/>
        <v>1820</v>
      </c>
      <c r="O1424">
        <f t="shared" si="492"/>
        <v>-316.66666666666674</v>
      </c>
      <c r="P1424">
        <f t="shared" si="493"/>
        <v>1820</v>
      </c>
      <c r="R1424">
        <f t="shared" si="494"/>
        <v>1847.3434379610571</v>
      </c>
      <c r="S1424">
        <f t="shared" si="495"/>
        <v>-1.3985282205732399</v>
      </c>
      <c r="T1424">
        <f t="shared" si="496"/>
        <v>1.7430644330165532</v>
      </c>
      <c r="U1424">
        <f t="shared" si="497"/>
        <v>99.870235431212279</v>
      </c>
      <c r="W1424">
        <f t="shared" si="498"/>
        <v>1847.3434379610571</v>
      </c>
      <c r="X1424">
        <f t="shared" si="499"/>
        <v>1.7992377019925205</v>
      </c>
      <c r="Y1424">
        <f t="shared" si="500"/>
        <v>103.08872666498837</v>
      </c>
      <c r="AA1424">
        <f t="shared" si="501"/>
        <v>-418.34877913581431</v>
      </c>
      <c r="AB1424">
        <f t="shared" si="502"/>
        <v>1799.3504596863147</v>
      </c>
      <c r="AD1424">
        <f t="shared" si="503"/>
        <v>-418.34877913581431</v>
      </c>
      <c r="AE1424">
        <f t="shared" si="504"/>
        <v>-1299.3504596863147</v>
      </c>
      <c r="AG1424">
        <f t="shared" si="505"/>
        <v>1365.037478639859</v>
      </c>
    </row>
    <row r="1425" spans="1:33" x14ac:dyDescent="0.2">
      <c r="A1425">
        <f>'建築限界数値データ　線間左'!A1509</f>
        <v>1900</v>
      </c>
      <c r="B1425">
        <f>'建築限界数値データ　線間左'!B1509</f>
        <v>1810</v>
      </c>
      <c r="D1425">
        <f t="shared" si="484"/>
        <v>60</v>
      </c>
      <c r="E1425">
        <f t="shared" si="485"/>
        <v>300</v>
      </c>
      <c r="F1425">
        <f t="shared" si="486"/>
        <v>-2140</v>
      </c>
      <c r="G1425">
        <f t="shared" si="487"/>
        <v>500</v>
      </c>
      <c r="I1425">
        <f t="shared" si="488"/>
        <v>5.6173268975967375E-2</v>
      </c>
      <c r="J1425">
        <f t="shared" si="489"/>
        <v>76.666666666666671</v>
      </c>
      <c r="L1425">
        <f t="shared" si="490"/>
        <v>1823.3333333333333</v>
      </c>
      <c r="M1425">
        <f t="shared" si="491"/>
        <v>1810</v>
      </c>
      <c r="O1425">
        <f t="shared" si="492"/>
        <v>-316.66666666666674</v>
      </c>
      <c r="P1425">
        <f t="shared" si="493"/>
        <v>1810</v>
      </c>
      <c r="R1425">
        <f t="shared" si="494"/>
        <v>1837.492252440205</v>
      </c>
      <c r="S1425">
        <f t="shared" si="495"/>
        <v>-1.3975953331144475</v>
      </c>
      <c r="T1425">
        <f t="shared" si="496"/>
        <v>1.7439973204753456</v>
      </c>
      <c r="U1425">
        <f t="shared" si="497"/>
        <v>99.923685945361768</v>
      </c>
      <c r="W1425">
        <f t="shared" si="498"/>
        <v>1837.492252440205</v>
      </c>
      <c r="X1425">
        <f t="shared" si="499"/>
        <v>1.8001705894513129</v>
      </c>
      <c r="Y1425">
        <f t="shared" si="500"/>
        <v>103.14217717913786</v>
      </c>
      <c r="AA1425">
        <f t="shared" si="501"/>
        <v>-417.78734181805493</v>
      </c>
      <c r="AB1425">
        <f t="shared" si="502"/>
        <v>1789.366232718831</v>
      </c>
      <c r="AD1425">
        <f t="shared" si="503"/>
        <v>-417.78734181805493</v>
      </c>
      <c r="AE1425">
        <f t="shared" si="504"/>
        <v>-1289.366232718831</v>
      </c>
      <c r="AG1425">
        <f t="shared" si="505"/>
        <v>1355.3639898783451</v>
      </c>
    </row>
    <row r="1426" spans="1:33" x14ac:dyDescent="0.2">
      <c r="A1426">
        <f>'建築限界数値データ　線間左'!A1510</f>
        <v>1900</v>
      </c>
      <c r="B1426">
        <f>'建築限界数値データ　線間左'!B1510</f>
        <v>1800</v>
      </c>
      <c r="D1426">
        <f t="shared" si="484"/>
        <v>60</v>
      </c>
      <c r="E1426">
        <f t="shared" si="485"/>
        <v>300</v>
      </c>
      <c r="F1426">
        <f t="shared" si="486"/>
        <v>-2140</v>
      </c>
      <c r="G1426">
        <f t="shared" si="487"/>
        <v>500</v>
      </c>
      <c r="I1426">
        <f t="shared" si="488"/>
        <v>5.6173268975967375E-2</v>
      </c>
      <c r="J1426">
        <f t="shared" si="489"/>
        <v>76.666666666666671</v>
      </c>
      <c r="L1426">
        <f t="shared" si="490"/>
        <v>1823.3333333333333</v>
      </c>
      <c r="M1426">
        <f t="shared" si="491"/>
        <v>1800</v>
      </c>
      <c r="O1426">
        <f t="shared" si="492"/>
        <v>-316.66666666666674</v>
      </c>
      <c r="P1426">
        <f t="shared" si="493"/>
        <v>1800</v>
      </c>
      <c r="R1426">
        <f t="shared" si="494"/>
        <v>1827.6426832884424</v>
      </c>
      <c r="S1426">
        <f t="shared" si="495"/>
        <v>-1.3966523897554788</v>
      </c>
      <c r="T1426">
        <f t="shared" si="496"/>
        <v>1.7449402638343143</v>
      </c>
      <c r="U1426">
        <f t="shared" si="497"/>
        <v>99.977712620150584</v>
      </c>
      <c r="W1426">
        <f t="shared" si="498"/>
        <v>1827.6426832884424</v>
      </c>
      <c r="X1426">
        <f t="shared" si="499"/>
        <v>1.8011135328102816</v>
      </c>
      <c r="Y1426">
        <f t="shared" si="500"/>
        <v>103.19620385392665</v>
      </c>
      <c r="AA1426">
        <f t="shared" si="501"/>
        <v>-417.22590450029583</v>
      </c>
      <c r="AB1426">
        <f t="shared" si="502"/>
        <v>1779.3820057513474</v>
      </c>
      <c r="AD1426">
        <f t="shared" si="503"/>
        <v>-417.22590450029583</v>
      </c>
      <c r="AE1426">
        <f t="shared" si="504"/>
        <v>-1279.3820057513474</v>
      </c>
      <c r="AG1426">
        <f t="shared" si="505"/>
        <v>1345.6952745798103</v>
      </c>
    </row>
    <row r="1427" spans="1:33" x14ac:dyDescent="0.2">
      <c r="A1427">
        <f>'建築限界数値データ　線間左'!A1511</f>
        <v>1900</v>
      </c>
      <c r="B1427">
        <f>'建築限界数値データ　線間左'!B1511</f>
        <v>1790</v>
      </c>
      <c r="D1427">
        <f t="shared" si="484"/>
        <v>60</v>
      </c>
      <c r="E1427">
        <f t="shared" si="485"/>
        <v>300</v>
      </c>
      <c r="F1427">
        <f t="shared" si="486"/>
        <v>-2140</v>
      </c>
      <c r="G1427">
        <f t="shared" si="487"/>
        <v>500</v>
      </c>
      <c r="I1427">
        <f t="shared" si="488"/>
        <v>5.6173268975967375E-2</v>
      </c>
      <c r="J1427">
        <f t="shared" si="489"/>
        <v>76.666666666666671</v>
      </c>
      <c r="L1427">
        <f t="shared" si="490"/>
        <v>1823.3333333333333</v>
      </c>
      <c r="M1427">
        <f t="shared" si="491"/>
        <v>1790</v>
      </c>
      <c r="O1427">
        <f t="shared" si="492"/>
        <v>-316.66666666666674</v>
      </c>
      <c r="P1427">
        <f t="shared" si="493"/>
        <v>1790</v>
      </c>
      <c r="R1427">
        <f t="shared" si="494"/>
        <v>1817.7947567802528</v>
      </c>
      <c r="S1427">
        <f t="shared" si="495"/>
        <v>-1.3956992287257601</v>
      </c>
      <c r="T1427">
        <f t="shared" si="496"/>
        <v>1.745893424864033</v>
      </c>
      <c r="U1427">
        <f t="shared" si="497"/>
        <v>100.03232472434979</v>
      </c>
      <c r="W1427">
        <f t="shared" si="498"/>
        <v>1817.7947567802528</v>
      </c>
      <c r="X1427">
        <f t="shared" si="499"/>
        <v>1.8020666938400003</v>
      </c>
      <c r="Y1427">
        <f t="shared" si="500"/>
        <v>103.25081595812588</v>
      </c>
      <c r="AA1427">
        <f t="shared" si="501"/>
        <v>-416.66446718253701</v>
      </c>
      <c r="AB1427">
        <f t="shared" si="502"/>
        <v>1769.3977787838637</v>
      </c>
      <c r="AD1427">
        <f t="shared" si="503"/>
        <v>-416.66446718253701</v>
      </c>
      <c r="AE1427">
        <f t="shared" si="504"/>
        <v>-1269.3977787838637</v>
      </c>
      <c r="AG1427">
        <f t="shared" si="505"/>
        <v>1336.0314363793671</v>
      </c>
    </row>
    <row r="1428" spans="1:33" x14ac:dyDescent="0.2">
      <c r="A1428">
        <f>'建築限界数値データ　線間左'!A1512</f>
        <v>1900</v>
      </c>
      <c r="B1428">
        <f>'建築限界数値データ　線間左'!B1512</f>
        <v>1780</v>
      </c>
      <c r="D1428">
        <f t="shared" si="484"/>
        <v>60</v>
      </c>
      <c r="E1428">
        <f t="shared" si="485"/>
        <v>300</v>
      </c>
      <c r="F1428">
        <f t="shared" si="486"/>
        <v>-2140</v>
      </c>
      <c r="G1428">
        <f t="shared" si="487"/>
        <v>500</v>
      </c>
      <c r="I1428">
        <f t="shared" si="488"/>
        <v>5.6173268975967375E-2</v>
      </c>
      <c r="J1428">
        <f t="shared" si="489"/>
        <v>76.666666666666671</v>
      </c>
      <c r="L1428">
        <f t="shared" si="490"/>
        <v>1823.3333333333333</v>
      </c>
      <c r="M1428">
        <f t="shared" si="491"/>
        <v>1780</v>
      </c>
      <c r="O1428">
        <f t="shared" si="492"/>
        <v>-316.66666666666674</v>
      </c>
      <c r="P1428">
        <f t="shared" si="493"/>
        <v>1780</v>
      </c>
      <c r="R1428">
        <f t="shared" si="494"/>
        <v>1807.948499758159</v>
      </c>
      <c r="S1428">
        <f t="shared" si="495"/>
        <v>-1.3947356848040324</v>
      </c>
      <c r="T1428">
        <f t="shared" si="496"/>
        <v>1.7468569687857607</v>
      </c>
      <c r="U1428">
        <f t="shared" si="497"/>
        <v>100.08753172444027</v>
      </c>
      <c r="W1428">
        <f t="shared" si="498"/>
        <v>1807.948499758159</v>
      </c>
      <c r="X1428">
        <f t="shared" si="499"/>
        <v>1.803030237761728</v>
      </c>
      <c r="Y1428">
        <f t="shared" si="500"/>
        <v>103.30602295821636</v>
      </c>
      <c r="AA1428">
        <f t="shared" si="501"/>
        <v>-416.10302986477774</v>
      </c>
      <c r="AB1428">
        <f t="shared" si="502"/>
        <v>1759.41355181638</v>
      </c>
      <c r="AD1428">
        <f t="shared" si="503"/>
        <v>-416.10302986477774</v>
      </c>
      <c r="AE1428">
        <f t="shared" si="504"/>
        <v>-1259.41355181638</v>
      </c>
      <c r="AG1428">
        <f t="shared" si="505"/>
        <v>1326.3725818793896</v>
      </c>
    </row>
    <row r="1429" spans="1:33" x14ac:dyDescent="0.2">
      <c r="A1429">
        <f>'建築限界数値データ　線間左'!A1513</f>
        <v>1900</v>
      </c>
      <c r="B1429">
        <f>'建築限界数値データ　線間左'!B1513</f>
        <v>1770</v>
      </c>
      <c r="D1429">
        <f t="shared" si="484"/>
        <v>60</v>
      </c>
      <c r="E1429">
        <f t="shared" si="485"/>
        <v>300</v>
      </c>
      <c r="F1429">
        <f t="shared" si="486"/>
        <v>-2140</v>
      </c>
      <c r="G1429">
        <f t="shared" si="487"/>
        <v>500</v>
      </c>
      <c r="I1429">
        <f t="shared" si="488"/>
        <v>5.6173268975967375E-2</v>
      </c>
      <c r="J1429">
        <f t="shared" si="489"/>
        <v>76.666666666666671</v>
      </c>
      <c r="L1429">
        <f t="shared" si="490"/>
        <v>1823.3333333333333</v>
      </c>
      <c r="M1429">
        <f t="shared" si="491"/>
        <v>1770</v>
      </c>
      <c r="O1429">
        <f t="shared" si="492"/>
        <v>-316.66666666666674</v>
      </c>
      <c r="P1429">
        <f t="shared" si="493"/>
        <v>1770</v>
      </c>
      <c r="R1429">
        <f t="shared" si="494"/>
        <v>1798.1039396480332</v>
      </c>
      <c r="S1429">
        <f t="shared" si="495"/>
        <v>-1.3937615892269128</v>
      </c>
      <c r="T1429">
        <f t="shared" si="496"/>
        <v>1.7478310643628803</v>
      </c>
      <c r="U1429">
        <f t="shared" si="497"/>
        <v>100.1433432898516</v>
      </c>
      <c r="W1429">
        <f t="shared" si="498"/>
        <v>1798.1039396480332</v>
      </c>
      <c r="X1429">
        <f t="shared" si="499"/>
        <v>1.8040043333388476</v>
      </c>
      <c r="Y1429">
        <f t="shared" si="500"/>
        <v>103.36183452362769</v>
      </c>
      <c r="AA1429">
        <f t="shared" si="501"/>
        <v>-415.54159254701852</v>
      </c>
      <c r="AB1429">
        <f t="shared" si="502"/>
        <v>1749.4293248488964</v>
      </c>
      <c r="AD1429">
        <f t="shared" si="503"/>
        <v>-415.54159254701852</v>
      </c>
      <c r="AE1429">
        <f t="shared" si="504"/>
        <v>-1249.4293248488964</v>
      </c>
      <c r="AG1429">
        <f t="shared" si="505"/>
        <v>1316.7188207544091</v>
      </c>
    </row>
    <row r="1430" spans="1:33" x14ac:dyDescent="0.2">
      <c r="A1430">
        <f>'建築限界数値データ　線間左'!A1514</f>
        <v>1900</v>
      </c>
      <c r="B1430">
        <f>'建築限界数値データ　線間左'!B1514</f>
        <v>1760</v>
      </c>
      <c r="D1430">
        <f t="shared" si="484"/>
        <v>60</v>
      </c>
      <c r="E1430">
        <f t="shared" si="485"/>
        <v>300</v>
      </c>
      <c r="F1430">
        <f t="shared" si="486"/>
        <v>-2140</v>
      </c>
      <c r="G1430">
        <f t="shared" si="487"/>
        <v>500</v>
      </c>
      <c r="I1430">
        <f t="shared" si="488"/>
        <v>5.6173268975967375E-2</v>
      </c>
      <c r="J1430">
        <f t="shared" si="489"/>
        <v>76.666666666666671</v>
      </c>
      <c r="L1430">
        <f t="shared" si="490"/>
        <v>1823.3333333333333</v>
      </c>
      <c r="M1430">
        <f t="shared" si="491"/>
        <v>1760</v>
      </c>
      <c r="O1430">
        <f t="shared" si="492"/>
        <v>-316.66666666666674</v>
      </c>
      <c r="P1430">
        <f t="shared" si="493"/>
        <v>1760</v>
      </c>
      <c r="R1430">
        <f t="shared" si="494"/>
        <v>1788.2611044748969</v>
      </c>
      <c r="S1430">
        <f t="shared" si="495"/>
        <v>-1.3927767695945708</v>
      </c>
      <c r="T1430">
        <f t="shared" si="496"/>
        <v>1.7488158839952224</v>
      </c>
      <c r="U1430">
        <f t="shared" si="497"/>
        <v>100.19976929836642</v>
      </c>
      <c r="W1430">
        <f t="shared" si="498"/>
        <v>1788.2611044748969</v>
      </c>
      <c r="X1430">
        <f t="shared" si="499"/>
        <v>1.8049891529711897</v>
      </c>
      <c r="Y1430">
        <f t="shared" si="500"/>
        <v>103.41826053214251</v>
      </c>
      <c r="AA1430">
        <f t="shared" si="501"/>
        <v>-414.98015522925942</v>
      </c>
      <c r="AB1430">
        <f t="shared" si="502"/>
        <v>1739.4450978814127</v>
      </c>
      <c r="AD1430">
        <f t="shared" si="503"/>
        <v>-414.98015522925942</v>
      </c>
      <c r="AE1430">
        <f t="shared" si="504"/>
        <v>-1239.4450978814127</v>
      </c>
      <c r="AG1430">
        <f t="shared" si="505"/>
        <v>1307.0702658603955</v>
      </c>
    </row>
    <row r="1431" spans="1:33" x14ac:dyDescent="0.2">
      <c r="A1431">
        <f>'建築限界数値データ　線間左'!A1515</f>
        <v>1900</v>
      </c>
      <c r="B1431">
        <f>'建築限界数値データ　線間左'!B1515</f>
        <v>1750</v>
      </c>
      <c r="D1431">
        <f t="shared" si="484"/>
        <v>60</v>
      </c>
      <c r="E1431">
        <f t="shared" si="485"/>
        <v>300</v>
      </c>
      <c r="F1431">
        <f t="shared" si="486"/>
        <v>-2140</v>
      </c>
      <c r="G1431">
        <f t="shared" si="487"/>
        <v>500</v>
      </c>
      <c r="I1431">
        <f t="shared" si="488"/>
        <v>5.6173268975967375E-2</v>
      </c>
      <c r="J1431">
        <f t="shared" si="489"/>
        <v>76.666666666666671</v>
      </c>
      <c r="L1431">
        <f t="shared" si="490"/>
        <v>1823.3333333333333</v>
      </c>
      <c r="M1431">
        <f t="shared" si="491"/>
        <v>1750</v>
      </c>
      <c r="O1431">
        <f t="shared" si="492"/>
        <v>-316.66666666666674</v>
      </c>
      <c r="P1431">
        <f t="shared" si="493"/>
        <v>1750</v>
      </c>
      <c r="R1431">
        <f t="shared" si="494"/>
        <v>1778.4200228792347</v>
      </c>
      <c r="S1431">
        <f t="shared" si="495"/>
        <v>-1.3917810497734109</v>
      </c>
      <c r="T1431">
        <f t="shared" si="496"/>
        <v>1.7498116038163822</v>
      </c>
      <c r="U1431">
        <f t="shared" si="497"/>
        <v>100.2568198416964</v>
      </c>
      <c r="W1431">
        <f t="shared" si="498"/>
        <v>1778.4200228792347</v>
      </c>
      <c r="X1431">
        <f t="shared" si="499"/>
        <v>1.8059848727923495</v>
      </c>
      <c r="Y1431">
        <f t="shared" si="500"/>
        <v>103.47531107547249</v>
      </c>
      <c r="AA1431">
        <f t="shared" si="501"/>
        <v>-414.41871791150021</v>
      </c>
      <c r="AB1431">
        <f t="shared" si="502"/>
        <v>1729.4608709139291</v>
      </c>
      <c r="AD1431">
        <f t="shared" si="503"/>
        <v>-414.41871791150021</v>
      </c>
      <c r="AE1431">
        <f t="shared" si="504"/>
        <v>-1229.4608709139291</v>
      </c>
      <c r="AG1431">
        <f t="shared" si="505"/>
        <v>1297.4270333486384</v>
      </c>
    </row>
    <row r="1432" spans="1:33" x14ac:dyDescent="0.2">
      <c r="A1432">
        <f>'建築限界数値データ　線間左'!A1516</f>
        <v>1900</v>
      </c>
      <c r="B1432">
        <f>'建築限界数値データ　線間左'!B1516</f>
        <v>1740</v>
      </c>
      <c r="D1432">
        <f t="shared" si="484"/>
        <v>60</v>
      </c>
      <c r="E1432">
        <f t="shared" si="485"/>
        <v>300</v>
      </c>
      <c r="F1432">
        <f t="shared" si="486"/>
        <v>-2140</v>
      </c>
      <c r="G1432">
        <f t="shared" si="487"/>
        <v>500</v>
      </c>
      <c r="I1432">
        <f t="shared" si="488"/>
        <v>5.6173268975967375E-2</v>
      </c>
      <c r="J1432">
        <f t="shared" si="489"/>
        <v>76.666666666666671</v>
      </c>
      <c r="L1432">
        <f t="shared" si="490"/>
        <v>1823.3333333333333</v>
      </c>
      <c r="M1432">
        <f t="shared" si="491"/>
        <v>1740</v>
      </c>
      <c r="O1432">
        <f t="shared" si="492"/>
        <v>-316.66666666666674</v>
      </c>
      <c r="P1432">
        <f t="shared" si="493"/>
        <v>1740</v>
      </c>
      <c r="R1432">
        <f t="shared" si="494"/>
        <v>1768.58072413384</v>
      </c>
      <c r="S1432">
        <f t="shared" si="495"/>
        <v>-1.3907742497956537</v>
      </c>
      <c r="T1432">
        <f t="shared" si="496"/>
        <v>1.7508184037941394</v>
      </c>
      <c r="U1432">
        <f t="shared" si="497"/>
        <v>100.31450523123574</v>
      </c>
      <c r="W1432">
        <f t="shared" si="498"/>
        <v>1768.58072413384</v>
      </c>
      <c r="X1432">
        <f t="shared" si="499"/>
        <v>1.8069916727701067</v>
      </c>
      <c r="Y1432">
        <f t="shared" si="500"/>
        <v>103.53299646501183</v>
      </c>
      <c r="AA1432">
        <f t="shared" si="501"/>
        <v>-413.85728059374117</v>
      </c>
      <c r="AB1432">
        <f t="shared" si="502"/>
        <v>1719.4766439464456</v>
      </c>
      <c r="AD1432">
        <f t="shared" si="503"/>
        <v>-413.85728059374117</v>
      </c>
      <c r="AE1432">
        <f t="shared" si="504"/>
        <v>-1219.4766439464456</v>
      </c>
      <c r="AG1432">
        <f t="shared" si="505"/>
        <v>1287.7892427844445</v>
      </c>
    </row>
    <row r="1433" spans="1:33" x14ac:dyDescent="0.2">
      <c r="A1433">
        <f>'建築限界数値データ　線間左'!A1517</f>
        <v>1900</v>
      </c>
      <c r="B1433">
        <f>'建築限界数値データ　線間左'!B1517</f>
        <v>1730</v>
      </c>
      <c r="D1433">
        <f t="shared" si="484"/>
        <v>60</v>
      </c>
      <c r="E1433">
        <f t="shared" si="485"/>
        <v>300</v>
      </c>
      <c r="F1433">
        <f t="shared" si="486"/>
        <v>-2140</v>
      </c>
      <c r="G1433">
        <f t="shared" si="487"/>
        <v>500</v>
      </c>
      <c r="I1433">
        <f t="shared" si="488"/>
        <v>5.6173268975967375E-2</v>
      </c>
      <c r="J1433">
        <f t="shared" si="489"/>
        <v>76.666666666666671</v>
      </c>
      <c r="L1433">
        <f t="shared" si="490"/>
        <v>1823.3333333333333</v>
      </c>
      <c r="M1433">
        <f t="shared" si="491"/>
        <v>1730</v>
      </c>
      <c r="O1433">
        <f t="shared" si="492"/>
        <v>-316.66666666666674</v>
      </c>
      <c r="P1433">
        <f t="shared" si="493"/>
        <v>1730</v>
      </c>
      <c r="R1433">
        <f t="shared" si="494"/>
        <v>1758.7432381612098</v>
      </c>
      <c r="S1433">
        <f t="shared" si="495"/>
        <v>-1.3897561857556999</v>
      </c>
      <c r="T1433">
        <f t="shared" si="496"/>
        <v>1.7518364678340932</v>
      </c>
      <c r="U1433">
        <f t="shared" si="497"/>
        <v>100.37283600399914</v>
      </c>
      <c r="W1433">
        <f t="shared" si="498"/>
        <v>1758.7432381612098</v>
      </c>
      <c r="X1433">
        <f t="shared" si="499"/>
        <v>1.8080097368100605</v>
      </c>
      <c r="Y1433">
        <f t="shared" si="500"/>
        <v>103.59132723777522</v>
      </c>
      <c r="AA1433">
        <f t="shared" si="501"/>
        <v>-413.29584327598167</v>
      </c>
      <c r="AB1433">
        <f t="shared" si="502"/>
        <v>1709.492416978962</v>
      </c>
      <c r="AD1433">
        <f t="shared" si="503"/>
        <v>-413.29584327598167</v>
      </c>
      <c r="AE1433">
        <f t="shared" si="504"/>
        <v>-1209.492416978962</v>
      </c>
      <c r="AG1433">
        <f t="shared" si="505"/>
        <v>1278.1570172708891</v>
      </c>
    </row>
    <row r="1434" spans="1:33" x14ac:dyDescent="0.2">
      <c r="A1434">
        <f>'建築限界数値データ　線間左'!A1518</f>
        <v>1900</v>
      </c>
      <c r="B1434">
        <f>'建築限界数値データ　線間左'!B1518</f>
        <v>1720</v>
      </c>
      <c r="D1434">
        <f t="shared" si="484"/>
        <v>60</v>
      </c>
      <c r="E1434">
        <f t="shared" si="485"/>
        <v>300</v>
      </c>
      <c r="F1434">
        <f t="shared" si="486"/>
        <v>-2140</v>
      </c>
      <c r="G1434">
        <f t="shared" si="487"/>
        <v>500</v>
      </c>
      <c r="I1434">
        <f t="shared" si="488"/>
        <v>5.6173268975967375E-2</v>
      </c>
      <c r="J1434">
        <f t="shared" si="489"/>
        <v>76.666666666666671</v>
      </c>
      <c r="L1434">
        <f t="shared" si="490"/>
        <v>1823.3333333333333</v>
      </c>
      <c r="M1434">
        <f t="shared" si="491"/>
        <v>1720</v>
      </c>
      <c r="O1434">
        <f t="shared" si="492"/>
        <v>-316.66666666666674</v>
      </c>
      <c r="P1434">
        <f t="shared" si="493"/>
        <v>1720</v>
      </c>
      <c r="R1434">
        <f t="shared" si="494"/>
        <v>1748.9075955515141</v>
      </c>
      <c r="S1434">
        <f t="shared" si="495"/>
        <v>-1.3887266697031577</v>
      </c>
      <c r="T1434">
        <f t="shared" si="496"/>
        <v>1.7528659838866354</v>
      </c>
      <c r="U1434">
        <f t="shared" si="497"/>
        <v>100.43182292875078</v>
      </c>
      <c r="W1434">
        <f t="shared" si="498"/>
        <v>1748.9075955515141</v>
      </c>
      <c r="X1434">
        <f t="shared" si="499"/>
        <v>1.8090392528626027</v>
      </c>
      <c r="Y1434">
        <f t="shared" si="500"/>
        <v>103.65031416252687</v>
      </c>
      <c r="AA1434">
        <f t="shared" si="501"/>
        <v>-412.73440595822274</v>
      </c>
      <c r="AB1434">
        <f t="shared" si="502"/>
        <v>1699.5081900114783</v>
      </c>
      <c r="AD1434">
        <f t="shared" si="503"/>
        <v>-412.73440595822274</v>
      </c>
      <c r="AE1434">
        <f t="shared" si="504"/>
        <v>-1199.5081900114783</v>
      </c>
      <c r="AG1434">
        <f t="shared" si="505"/>
        <v>1268.5304835778682</v>
      </c>
    </row>
    <row r="1435" spans="1:33" x14ac:dyDescent="0.2">
      <c r="A1435">
        <f>'建築限界数値データ　線間左'!A1519</f>
        <v>1900</v>
      </c>
      <c r="B1435">
        <f>'建築限界数値データ　線間左'!B1519</f>
        <v>1710</v>
      </c>
      <c r="D1435">
        <f t="shared" si="484"/>
        <v>60</v>
      </c>
      <c r="E1435">
        <f t="shared" si="485"/>
        <v>300</v>
      </c>
      <c r="F1435">
        <f t="shared" si="486"/>
        <v>-2140</v>
      </c>
      <c r="G1435">
        <f t="shared" si="487"/>
        <v>500</v>
      </c>
      <c r="I1435">
        <f t="shared" si="488"/>
        <v>5.6173268975967375E-2</v>
      </c>
      <c r="J1435">
        <f t="shared" si="489"/>
        <v>76.666666666666671</v>
      </c>
      <c r="L1435">
        <f t="shared" si="490"/>
        <v>1823.3333333333333</v>
      </c>
      <c r="M1435">
        <f t="shared" si="491"/>
        <v>1710</v>
      </c>
      <c r="O1435">
        <f t="shared" si="492"/>
        <v>-316.66666666666674</v>
      </c>
      <c r="P1435">
        <f t="shared" si="493"/>
        <v>1710</v>
      </c>
      <c r="R1435">
        <f t="shared" si="494"/>
        <v>1739.0738275811577</v>
      </c>
      <c r="S1435">
        <f t="shared" si="495"/>
        <v>-1.3876855095324125</v>
      </c>
      <c r="T1435">
        <f t="shared" si="496"/>
        <v>1.7539071440573806</v>
      </c>
      <c r="U1435">
        <f t="shared" si="497"/>
        <v>100.49147701233159</v>
      </c>
      <c r="W1435">
        <f t="shared" si="498"/>
        <v>1739.0738275811577</v>
      </c>
      <c r="X1435">
        <f t="shared" si="499"/>
        <v>1.8100804130333479</v>
      </c>
      <c r="Y1435">
        <f t="shared" si="500"/>
        <v>103.70996824610768</v>
      </c>
      <c r="AA1435">
        <f t="shared" si="501"/>
        <v>-412.17296864046341</v>
      </c>
      <c r="AB1435">
        <f t="shared" si="502"/>
        <v>1689.5239630439946</v>
      </c>
      <c r="AD1435">
        <f t="shared" si="503"/>
        <v>-412.17296864046341</v>
      </c>
      <c r="AE1435">
        <f t="shared" si="504"/>
        <v>-1189.5239630439946</v>
      </c>
      <c r="AG1435">
        <f t="shared" si="505"/>
        <v>1258.9097722767042</v>
      </c>
    </row>
    <row r="1436" spans="1:33" x14ac:dyDescent="0.2">
      <c r="A1436">
        <f>'建築限界数値データ　線間左'!A1520</f>
        <v>1900</v>
      </c>
      <c r="B1436">
        <f>'建築限界数値データ　線間左'!B1520</f>
        <v>1700</v>
      </c>
      <c r="D1436">
        <f t="shared" si="484"/>
        <v>60</v>
      </c>
      <c r="E1436">
        <f t="shared" si="485"/>
        <v>300</v>
      </c>
      <c r="F1436">
        <f t="shared" si="486"/>
        <v>-2140</v>
      </c>
      <c r="G1436">
        <f t="shared" si="487"/>
        <v>500</v>
      </c>
      <c r="I1436">
        <f t="shared" si="488"/>
        <v>5.6173268975967375E-2</v>
      </c>
      <c r="J1436">
        <f t="shared" si="489"/>
        <v>76.666666666666671</v>
      </c>
      <c r="L1436">
        <f t="shared" si="490"/>
        <v>1823.3333333333333</v>
      </c>
      <c r="M1436">
        <f t="shared" si="491"/>
        <v>1700</v>
      </c>
      <c r="O1436">
        <f t="shared" si="492"/>
        <v>-316.66666666666674</v>
      </c>
      <c r="P1436">
        <f t="shared" si="493"/>
        <v>1700</v>
      </c>
      <c r="R1436">
        <f t="shared" si="494"/>
        <v>1729.2419662319608</v>
      </c>
      <c r="S1436">
        <f t="shared" si="495"/>
        <v>-1.3866325088686042</v>
      </c>
      <c r="T1436">
        <f t="shared" si="496"/>
        <v>1.7549601447211889</v>
      </c>
      <c r="U1436">
        <f t="shared" si="497"/>
        <v>100.55180950619228</v>
      </c>
      <c r="W1436">
        <f t="shared" si="498"/>
        <v>1729.2419662319608</v>
      </c>
      <c r="X1436">
        <f t="shared" si="499"/>
        <v>1.8111334136971562</v>
      </c>
      <c r="Y1436">
        <f t="shared" si="500"/>
        <v>103.77030073996838</v>
      </c>
      <c r="AA1436">
        <f t="shared" si="501"/>
        <v>-411.61153132270442</v>
      </c>
      <c r="AB1436">
        <f t="shared" si="502"/>
        <v>1679.539736076511</v>
      </c>
      <c r="AD1436">
        <f t="shared" si="503"/>
        <v>-411.61153132270442</v>
      </c>
      <c r="AE1436">
        <f t="shared" si="504"/>
        <v>-1179.539736076511</v>
      </c>
      <c r="AG1436">
        <f t="shared" si="505"/>
        <v>1249.2950178805913</v>
      </c>
    </row>
    <row r="1437" spans="1:33" x14ac:dyDescent="0.2">
      <c r="A1437">
        <f>'建築限界数値データ　線間左'!A1521</f>
        <v>1900</v>
      </c>
      <c r="B1437">
        <f>'建築限界数値データ　線間左'!B1521</f>
        <v>1690</v>
      </c>
      <c r="D1437">
        <f t="shared" si="484"/>
        <v>60</v>
      </c>
      <c r="E1437">
        <f t="shared" si="485"/>
        <v>300</v>
      </c>
      <c r="F1437">
        <f t="shared" si="486"/>
        <v>-2140</v>
      </c>
      <c r="G1437">
        <f t="shared" si="487"/>
        <v>500</v>
      </c>
      <c r="I1437">
        <f t="shared" si="488"/>
        <v>5.6173268975967375E-2</v>
      </c>
      <c r="J1437">
        <f t="shared" si="489"/>
        <v>76.666666666666671</v>
      </c>
      <c r="L1437">
        <f t="shared" si="490"/>
        <v>1823.3333333333333</v>
      </c>
      <c r="M1437">
        <f t="shared" si="491"/>
        <v>1690</v>
      </c>
      <c r="O1437">
        <f t="shared" si="492"/>
        <v>-316.66666666666674</v>
      </c>
      <c r="P1437">
        <f t="shared" si="493"/>
        <v>1690</v>
      </c>
      <c r="R1437">
        <f t="shared" si="494"/>
        <v>1719.412044210979</v>
      </c>
      <c r="S1437">
        <f t="shared" si="495"/>
        <v>-1.3855674669498832</v>
      </c>
      <c r="T1437">
        <f t="shared" si="496"/>
        <v>1.7560251866399099</v>
      </c>
      <c r="U1437">
        <f t="shared" si="497"/>
        <v>100.6128319131395</v>
      </c>
      <c r="W1437">
        <f t="shared" si="498"/>
        <v>1719.412044210979</v>
      </c>
      <c r="X1437">
        <f t="shared" si="499"/>
        <v>1.8121984556158772</v>
      </c>
      <c r="Y1437">
        <f t="shared" si="500"/>
        <v>103.83132314691559</v>
      </c>
      <c r="AA1437">
        <f t="shared" si="501"/>
        <v>-411.05009400494544</v>
      </c>
      <c r="AB1437">
        <f t="shared" si="502"/>
        <v>1669.5555091090273</v>
      </c>
      <c r="AD1437">
        <f t="shared" si="503"/>
        <v>-411.05009400494544</v>
      </c>
      <c r="AE1437">
        <f t="shared" si="504"/>
        <v>-1169.5555091090273</v>
      </c>
      <c r="AG1437">
        <f t="shared" si="505"/>
        <v>1239.6863589911566</v>
      </c>
    </row>
    <row r="1438" spans="1:33" x14ac:dyDescent="0.2">
      <c r="A1438">
        <f>'建築限界数値データ　線間左'!A1522</f>
        <v>1900</v>
      </c>
      <c r="B1438">
        <f>'建築限界数値データ　線間左'!B1522</f>
        <v>1680</v>
      </c>
      <c r="D1438">
        <f t="shared" si="484"/>
        <v>60</v>
      </c>
      <c r="E1438">
        <f t="shared" si="485"/>
        <v>300</v>
      </c>
      <c r="F1438">
        <f t="shared" si="486"/>
        <v>-2140</v>
      </c>
      <c r="G1438">
        <f t="shared" si="487"/>
        <v>500</v>
      </c>
      <c r="I1438">
        <f t="shared" si="488"/>
        <v>5.6173268975967375E-2</v>
      </c>
      <c r="J1438">
        <f t="shared" si="489"/>
        <v>76.666666666666671</v>
      </c>
      <c r="L1438">
        <f t="shared" si="490"/>
        <v>1823.3333333333333</v>
      </c>
      <c r="M1438">
        <f t="shared" si="491"/>
        <v>1680</v>
      </c>
      <c r="O1438">
        <f t="shared" si="492"/>
        <v>-316.66666666666674</v>
      </c>
      <c r="P1438">
        <f t="shared" si="493"/>
        <v>1680</v>
      </c>
      <c r="R1438">
        <f t="shared" si="494"/>
        <v>1709.5840949709898</v>
      </c>
      <c r="S1438">
        <f t="shared" si="495"/>
        <v>-1.3844901785057995</v>
      </c>
      <c r="T1438">
        <f t="shared" si="496"/>
        <v>1.7571024750839936</v>
      </c>
      <c r="U1438">
        <f t="shared" si="497"/>
        <v>100.67455599430372</v>
      </c>
      <c r="W1438">
        <f t="shared" si="498"/>
        <v>1709.5840949709898</v>
      </c>
      <c r="X1438">
        <f t="shared" si="499"/>
        <v>1.8132757440599609</v>
      </c>
      <c r="Y1438">
        <f t="shared" si="500"/>
        <v>103.89304722807981</v>
      </c>
      <c r="AA1438">
        <f t="shared" si="501"/>
        <v>-410.48865668718616</v>
      </c>
      <c r="AB1438">
        <f t="shared" si="502"/>
        <v>1659.5712821415439</v>
      </c>
      <c r="AD1438">
        <f t="shared" si="503"/>
        <v>-410.48865668718616</v>
      </c>
      <c r="AE1438">
        <f t="shared" si="504"/>
        <v>-1159.5712821415439</v>
      </c>
      <c r="AG1438">
        <f t="shared" si="505"/>
        <v>1230.0839384514516</v>
      </c>
    </row>
    <row r="1439" spans="1:33" x14ac:dyDescent="0.2">
      <c r="A1439">
        <f>'建築限界数値データ　線間左'!A1523</f>
        <v>1900</v>
      </c>
      <c r="B1439">
        <f>'建築限界数値データ　線間左'!B1523</f>
        <v>1670</v>
      </c>
      <c r="D1439">
        <f t="shared" si="484"/>
        <v>60</v>
      </c>
      <c r="E1439">
        <f t="shared" si="485"/>
        <v>300</v>
      </c>
      <c r="F1439">
        <f t="shared" si="486"/>
        <v>-2140</v>
      </c>
      <c r="G1439">
        <f t="shared" si="487"/>
        <v>500</v>
      </c>
      <c r="I1439">
        <f t="shared" si="488"/>
        <v>5.6173268975967375E-2</v>
      </c>
      <c r="J1439">
        <f t="shared" si="489"/>
        <v>76.666666666666671</v>
      </c>
      <c r="L1439">
        <f t="shared" si="490"/>
        <v>1823.3333333333333</v>
      </c>
      <c r="M1439">
        <f t="shared" si="491"/>
        <v>1670</v>
      </c>
      <c r="O1439">
        <f t="shared" si="492"/>
        <v>-316.66666666666674</v>
      </c>
      <c r="P1439">
        <f t="shared" si="493"/>
        <v>1670</v>
      </c>
      <c r="R1439">
        <f t="shared" si="494"/>
        <v>1699.7581527316697</v>
      </c>
      <c r="S1439">
        <f t="shared" si="495"/>
        <v>-1.383400433631681</v>
      </c>
      <c r="T1439">
        <f t="shared" si="496"/>
        <v>1.7581922199581121</v>
      </c>
      <c r="U1439">
        <f t="shared" si="497"/>
        <v>100.73699377633673</v>
      </c>
      <c r="W1439">
        <f t="shared" si="498"/>
        <v>1699.7581527316697</v>
      </c>
      <c r="X1439">
        <f t="shared" si="499"/>
        <v>1.8143654889340795</v>
      </c>
      <c r="Y1439">
        <f t="shared" si="500"/>
        <v>103.95548501011281</v>
      </c>
      <c r="AA1439">
        <f t="shared" si="501"/>
        <v>-409.92721936942712</v>
      </c>
      <c r="AB1439">
        <f t="shared" si="502"/>
        <v>1649.5870551740602</v>
      </c>
      <c r="AD1439">
        <f t="shared" si="503"/>
        <v>-409.92721936942712</v>
      </c>
      <c r="AE1439">
        <f t="shared" si="504"/>
        <v>-1149.5870551740602</v>
      </c>
      <c r="AG1439">
        <f t="shared" si="505"/>
        <v>1220.4879035056915</v>
      </c>
    </row>
    <row r="1440" spans="1:33" x14ac:dyDescent="0.2">
      <c r="A1440">
        <f>'建築限界数値データ　線間左'!A1524</f>
        <v>1900</v>
      </c>
      <c r="B1440">
        <f>'建築限界数値データ　線間左'!B1524</f>
        <v>1660</v>
      </c>
      <c r="D1440">
        <f t="shared" si="484"/>
        <v>60</v>
      </c>
      <c r="E1440">
        <f t="shared" si="485"/>
        <v>300</v>
      </c>
      <c r="F1440">
        <f t="shared" si="486"/>
        <v>-2140</v>
      </c>
      <c r="G1440">
        <f t="shared" si="487"/>
        <v>500</v>
      </c>
      <c r="I1440">
        <f t="shared" si="488"/>
        <v>5.6173268975967375E-2</v>
      </c>
      <c r="J1440">
        <f t="shared" si="489"/>
        <v>76.666666666666671</v>
      </c>
      <c r="L1440">
        <f t="shared" si="490"/>
        <v>1823.3333333333333</v>
      </c>
      <c r="M1440">
        <f t="shared" si="491"/>
        <v>1660</v>
      </c>
      <c r="O1440">
        <f t="shared" si="492"/>
        <v>-316.66666666666674</v>
      </c>
      <c r="P1440">
        <f t="shared" si="493"/>
        <v>1660</v>
      </c>
      <c r="R1440">
        <f t="shared" si="494"/>
        <v>1689.9342525014924</v>
      </c>
      <c r="S1440">
        <f t="shared" si="495"/>
        <v>-1.3822980176588489</v>
      </c>
      <c r="T1440">
        <f t="shared" si="496"/>
        <v>1.7592946359309443</v>
      </c>
      <c r="U1440">
        <f t="shared" si="497"/>
        <v>100.80015755884781</v>
      </c>
      <c r="W1440">
        <f t="shared" si="498"/>
        <v>1689.9342525014924</v>
      </c>
      <c r="X1440">
        <f t="shared" si="499"/>
        <v>1.8154679049069116</v>
      </c>
      <c r="Y1440">
        <f t="shared" si="500"/>
        <v>104.01864879262391</v>
      </c>
      <c r="AA1440">
        <f t="shared" si="501"/>
        <v>-409.36578205166779</v>
      </c>
      <c r="AB1440">
        <f t="shared" si="502"/>
        <v>1639.6028282065765</v>
      </c>
      <c r="AD1440">
        <f t="shared" si="503"/>
        <v>-409.36578205166779</v>
      </c>
      <c r="AE1440">
        <f t="shared" si="504"/>
        <v>-1139.6028282065765</v>
      </c>
      <c r="AG1440">
        <f t="shared" si="505"/>
        <v>1210.8984059660834</v>
      </c>
    </row>
    <row r="1441" spans="1:33" x14ac:dyDescent="0.2">
      <c r="A1441">
        <f>'建築限界数値データ　線間左'!A1525</f>
        <v>1900</v>
      </c>
      <c r="B1441">
        <f>'建築限界数値データ　線間左'!B1525</f>
        <v>1650</v>
      </c>
      <c r="D1441">
        <f t="shared" si="484"/>
        <v>60</v>
      </c>
      <c r="E1441">
        <f t="shared" si="485"/>
        <v>300</v>
      </c>
      <c r="F1441">
        <f t="shared" si="486"/>
        <v>-2140</v>
      </c>
      <c r="G1441">
        <f t="shared" si="487"/>
        <v>500</v>
      </c>
      <c r="I1441">
        <f t="shared" si="488"/>
        <v>5.6173268975967375E-2</v>
      </c>
      <c r="J1441">
        <f t="shared" si="489"/>
        <v>76.666666666666671</v>
      </c>
      <c r="L1441">
        <f t="shared" si="490"/>
        <v>1823.3333333333333</v>
      </c>
      <c r="M1441">
        <f t="shared" si="491"/>
        <v>1650</v>
      </c>
      <c r="O1441">
        <f t="shared" si="492"/>
        <v>-316.66666666666674</v>
      </c>
      <c r="P1441">
        <f t="shared" si="493"/>
        <v>1650</v>
      </c>
      <c r="R1441">
        <f t="shared" si="494"/>
        <v>1680.1124301003722</v>
      </c>
      <c r="S1441">
        <f t="shared" si="495"/>
        <v>-1.3811827110205073</v>
      </c>
      <c r="T1441">
        <f t="shared" si="496"/>
        <v>1.7604099425692858</v>
      </c>
      <c r="U1441">
        <f t="shared" si="497"/>
        <v>100.86405992208772</v>
      </c>
      <c r="W1441">
        <f t="shared" si="498"/>
        <v>1680.1124301003722</v>
      </c>
      <c r="X1441">
        <f t="shared" si="499"/>
        <v>1.8165832115452532</v>
      </c>
      <c r="Y1441">
        <f t="shared" si="500"/>
        <v>104.08255115586381</v>
      </c>
      <c r="AA1441">
        <f t="shared" si="501"/>
        <v>-408.80434473390847</v>
      </c>
      <c r="AB1441">
        <f t="shared" si="502"/>
        <v>1629.6186012390929</v>
      </c>
      <c r="AD1441">
        <f t="shared" si="503"/>
        <v>-408.80434473390847</v>
      </c>
      <c r="AE1441">
        <f t="shared" si="504"/>
        <v>-1129.6186012390929</v>
      </c>
      <c r="AG1441">
        <f t="shared" si="505"/>
        <v>1201.3156023871015</v>
      </c>
    </row>
    <row r="1442" spans="1:33" x14ac:dyDescent="0.2">
      <c r="A1442">
        <f>'建築限界数値データ　線間左'!A1526</f>
        <v>1900</v>
      </c>
      <c r="B1442">
        <f>'建築限界数値データ　線間左'!B1526</f>
        <v>1640</v>
      </c>
      <c r="D1442">
        <f t="shared" si="484"/>
        <v>60</v>
      </c>
      <c r="E1442">
        <f t="shared" si="485"/>
        <v>300</v>
      </c>
      <c r="F1442">
        <f t="shared" si="486"/>
        <v>-2140</v>
      </c>
      <c r="G1442">
        <f t="shared" si="487"/>
        <v>500</v>
      </c>
      <c r="I1442">
        <f t="shared" si="488"/>
        <v>5.6173268975967375E-2</v>
      </c>
      <c r="J1442">
        <f t="shared" si="489"/>
        <v>76.666666666666671</v>
      </c>
      <c r="L1442">
        <f t="shared" si="490"/>
        <v>1823.3333333333333</v>
      </c>
      <c r="M1442">
        <f t="shared" si="491"/>
        <v>1640</v>
      </c>
      <c r="O1442">
        <f t="shared" si="492"/>
        <v>-316.66666666666674</v>
      </c>
      <c r="P1442">
        <f t="shared" si="493"/>
        <v>1640</v>
      </c>
      <c r="R1442">
        <f t="shared" si="494"/>
        <v>1670.2927221830844</v>
      </c>
      <c r="S1442">
        <f t="shared" si="495"/>
        <v>-1.3800542891131444</v>
      </c>
      <c r="T1442">
        <f t="shared" si="496"/>
        <v>1.7615383644766487</v>
      </c>
      <c r="U1442">
        <f t="shared" si="497"/>
        <v>100.92871373488971</v>
      </c>
      <c r="W1442">
        <f t="shared" si="498"/>
        <v>1670.2927221830844</v>
      </c>
      <c r="X1442">
        <f t="shared" si="499"/>
        <v>1.817711633452616</v>
      </c>
      <c r="Y1442">
        <f t="shared" si="500"/>
        <v>104.1472049686658</v>
      </c>
      <c r="AA1442">
        <f t="shared" si="501"/>
        <v>-408.24290741614954</v>
      </c>
      <c r="AB1442">
        <f t="shared" si="502"/>
        <v>1619.6343742716094</v>
      </c>
      <c r="AD1442">
        <f t="shared" si="503"/>
        <v>-408.24290741614954</v>
      </c>
      <c r="AE1442">
        <f t="shared" si="504"/>
        <v>-1119.6343742716094</v>
      </c>
      <c r="AG1442">
        <f t="shared" si="505"/>
        <v>1191.7396542475917</v>
      </c>
    </row>
    <row r="1443" spans="1:33" x14ac:dyDescent="0.2">
      <c r="A1443">
        <f>'建築限界数値データ　線間左'!A1527</f>
        <v>1900</v>
      </c>
      <c r="B1443">
        <f>'建築限界数値データ　線間左'!B1527</f>
        <v>1630</v>
      </c>
      <c r="D1443">
        <f t="shared" si="484"/>
        <v>60</v>
      </c>
      <c r="E1443">
        <f t="shared" si="485"/>
        <v>300</v>
      </c>
      <c r="F1443">
        <f t="shared" si="486"/>
        <v>-2140</v>
      </c>
      <c r="G1443">
        <f t="shared" si="487"/>
        <v>500</v>
      </c>
      <c r="I1443">
        <f t="shared" si="488"/>
        <v>5.6173268975967375E-2</v>
      </c>
      <c r="J1443">
        <f t="shared" si="489"/>
        <v>76.666666666666671</v>
      </c>
      <c r="L1443">
        <f t="shared" si="490"/>
        <v>1823.3333333333333</v>
      </c>
      <c r="M1443">
        <f t="shared" si="491"/>
        <v>1630</v>
      </c>
      <c r="O1443">
        <f t="shared" si="492"/>
        <v>-316.66666666666674</v>
      </c>
      <c r="P1443">
        <f t="shared" si="493"/>
        <v>1630</v>
      </c>
      <c r="R1443">
        <f t="shared" si="494"/>
        <v>1660.475166263494</v>
      </c>
      <c r="S1443">
        <f t="shared" si="495"/>
        <v>-1.3789125221532708</v>
      </c>
      <c r="T1443">
        <f t="shared" si="496"/>
        <v>1.7626801314365224</v>
      </c>
      <c r="U1443">
        <f t="shared" si="497"/>
        <v>100.99413216287796</v>
      </c>
      <c r="W1443">
        <f t="shared" si="498"/>
        <v>1660.475166263494</v>
      </c>
      <c r="X1443">
        <f t="shared" si="499"/>
        <v>1.8188534004124897</v>
      </c>
      <c r="Y1443">
        <f t="shared" si="500"/>
        <v>104.21262339665405</v>
      </c>
      <c r="AA1443">
        <f t="shared" si="501"/>
        <v>-407.68147009839021</v>
      </c>
      <c r="AB1443">
        <f t="shared" si="502"/>
        <v>1609.6501473041255</v>
      </c>
      <c r="AD1443">
        <f t="shared" si="503"/>
        <v>-407.68147009839021</v>
      </c>
      <c r="AE1443">
        <f t="shared" si="504"/>
        <v>-1109.6501473041255</v>
      </c>
      <c r="AG1443">
        <f t="shared" si="505"/>
        <v>1182.1707281410972</v>
      </c>
    </row>
    <row r="1444" spans="1:33" x14ac:dyDescent="0.2">
      <c r="A1444">
        <f>'建築限界数値データ　線間左'!A1528</f>
        <v>1900</v>
      </c>
      <c r="B1444">
        <f>'建築限界数値データ　線間左'!B1528</f>
        <v>1620</v>
      </c>
      <c r="D1444">
        <f t="shared" si="484"/>
        <v>60</v>
      </c>
      <c r="E1444">
        <f t="shared" si="485"/>
        <v>300</v>
      </c>
      <c r="F1444">
        <f t="shared" si="486"/>
        <v>-2140</v>
      </c>
      <c r="G1444">
        <f t="shared" si="487"/>
        <v>500</v>
      </c>
      <c r="I1444">
        <f t="shared" si="488"/>
        <v>5.6173268975967375E-2</v>
      </c>
      <c r="J1444">
        <f t="shared" si="489"/>
        <v>76.666666666666671</v>
      </c>
      <c r="L1444">
        <f t="shared" si="490"/>
        <v>1823.3333333333333</v>
      </c>
      <c r="M1444">
        <f t="shared" si="491"/>
        <v>1620</v>
      </c>
      <c r="O1444">
        <f t="shared" si="492"/>
        <v>-316.66666666666674</v>
      </c>
      <c r="P1444">
        <f t="shared" si="493"/>
        <v>1620</v>
      </c>
      <c r="R1444">
        <f t="shared" si="494"/>
        <v>1650.6598007396249</v>
      </c>
      <c r="S1444">
        <f t="shared" si="495"/>
        <v>-1.3777571750293103</v>
      </c>
      <c r="T1444">
        <f t="shared" si="496"/>
        <v>1.7638354785604828</v>
      </c>
      <c r="U1444">
        <f t="shared" si="497"/>
        <v>101.06032867695347</v>
      </c>
      <c r="W1444">
        <f t="shared" si="498"/>
        <v>1650.6598007396249</v>
      </c>
      <c r="X1444">
        <f t="shared" si="499"/>
        <v>1.8200087475364501</v>
      </c>
      <c r="Y1444">
        <f t="shared" si="500"/>
        <v>104.27881991072957</v>
      </c>
      <c r="AA1444">
        <f t="shared" si="501"/>
        <v>-407.12003278063122</v>
      </c>
      <c r="AB1444">
        <f t="shared" si="502"/>
        <v>1599.6659203366419</v>
      </c>
      <c r="AD1444">
        <f t="shared" si="503"/>
        <v>-407.12003278063122</v>
      </c>
      <c r="AE1444">
        <f t="shared" si="504"/>
        <v>-1099.6659203366419</v>
      </c>
      <c r="AG1444">
        <f t="shared" si="505"/>
        <v>1172.6089959748456</v>
      </c>
    </row>
    <row r="1445" spans="1:33" x14ac:dyDescent="0.2">
      <c r="A1445">
        <f>'建築限界数値データ　線間左'!A1529</f>
        <v>1900</v>
      </c>
      <c r="B1445">
        <f>'建築限界数値データ　線間左'!B1529</f>
        <v>1610</v>
      </c>
      <c r="D1445">
        <f t="shared" si="484"/>
        <v>60</v>
      </c>
      <c r="E1445">
        <f t="shared" si="485"/>
        <v>300</v>
      </c>
      <c r="F1445">
        <f t="shared" si="486"/>
        <v>-2140</v>
      </c>
      <c r="G1445">
        <f t="shared" si="487"/>
        <v>500</v>
      </c>
      <c r="I1445">
        <f t="shared" si="488"/>
        <v>5.6173268975967375E-2</v>
      </c>
      <c r="J1445">
        <f t="shared" si="489"/>
        <v>76.666666666666671</v>
      </c>
      <c r="L1445">
        <f t="shared" si="490"/>
        <v>1823.3333333333333</v>
      </c>
      <c r="M1445">
        <f t="shared" si="491"/>
        <v>1610</v>
      </c>
      <c r="O1445">
        <f t="shared" si="492"/>
        <v>-316.66666666666674</v>
      </c>
      <c r="P1445">
        <f t="shared" si="493"/>
        <v>1610</v>
      </c>
      <c r="R1445">
        <f t="shared" si="494"/>
        <v>1640.8466649196012</v>
      </c>
      <c r="S1445">
        <f t="shared" si="495"/>
        <v>-1.3765880071484613</v>
      </c>
      <c r="T1445">
        <f t="shared" si="496"/>
        <v>1.7650046464413318</v>
      </c>
      <c r="U1445">
        <f t="shared" si="497"/>
        <v>101.12731706206837</v>
      </c>
      <c r="W1445">
        <f t="shared" si="498"/>
        <v>1640.8466649196012</v>
      </c>
      <c r="X1445">
        <f t="shared" si="499"/>
        <v>1.8211779154172991</v>
      </c>
      <c r="Y1445">
        <f t="shared" si="500"/>
        <v>104.34580829584446</v>
      </c>
      <c r="AA1445">
        <f t="shared" si="501"/>
        <v>-406.55859546287189</v>
      </c>
      <c r="AB1445">
        <f t="shared" si="502"/>
        <v>1589.6816933691584</v>
      </c>
      <c r="AD1445">
        <f t="shared" si="503"/>
        <v>-406.55859546287189</v>
      </c>
      <c r="AE1445">
        <f t="shared" si="504"/>
        <v>-1089.6816933691584</v>
      </c>
      <c r="AG1445">
        <f t="shared" si="505"/>
        <v>1163.0546351778235</v>
      </c>
    </row>
    <row r="1446" spans="1:33" x14ac:dyDescent="0.2">
      <c r="A1446">
        <f>'建築限界数値データ　線間左'!A1530</f>
        <v>1900</v>
      </c>
      <c r="B1446">
        <f>'建築限界数値データ　線間左'!B1530</f>
        <v>1600</v>
      </c>
      <c r="D1446">
        <f t="shared" si="484"/>
        <v>60</v>
      </c>
      <c r="E1446">
        <f t="shared" si="485"/>
        <v>300</v>
      </c>
      <c r="F1446">
        <f t="shared" si="486"/>
        <v>-2140</v>
      </c>
      <c r="G1446">
        <f t="shared" si="487"/>
        <v>500</v>
      </c>
      <c r="I1446">
        <f t="shared" si="488"/>
        <v>5.6173268975967375E-2</v>
      </c>
      <c r="J1446">
        <f t="shared" si="489"/>
        <v>76.666666666666671</v>
      </c>
      <c r="L1446">
        <f t="shared" si="490"/>
        <v>1823.3333333333333</v>
      </c>
      <c r="M1446">
        <f t="shared" si="491"/>
        <v>1600</v>
      </c>
      <c r="O1446">
        <f t="shared" si="492"/>
        <v>-316.66666666666674</v>
      </c>
      <c r="P1446">
        <f t="shared" si="493"/>
        <v>1600</v>
      </c>
      <c r="R1446">
        <f t="shared" si="494"/>
        <v>1631.0357990484997</v>
      </c>
      <c r="S1446">
        <f t="shared" si="495"/>
        <v>-1.3754047722783234</v>
      </c>
      <c r="T1446">
        <f t="shared" si="496"/>
        <v>1.7661878813114698</v>
      </c>
      <c r="U1446">
        <f t="shared" si="497"/>
        <v>101.19511142629997</v>
      </c>
      <c r="W1446">
        <f t="shared" si="498"/>
        <v>1631.0357990484997</v>
      </c>
      <c r="X1446">
        <f t="shared" si="499"/>
        <v>1.8223611502874371</v>
      </c>
      <c r="Y1446">
        <f t="shared" si="500"/>
        <v>104.41360266007607</v>
      </c>
      <c r="AA1446">
        <f t="shared" si="501"/>
        <v>-405.99715814511302</v>
      </c>
      <c r="AB1446">
        <f t="shared" si="502"/>
        <v>1579.6974664016745</v>
      </c>
      <c r="AD1446">
        <f t="shared" si="503"/>
        <v>-405.99715814511302</v>
      </c>
      <c r="AE1446">
        <f t="shared" si="504"/>
        <v>-1079.6974664016745</v>
      </c>
      <c r="AG1446">
        <f t="shared" si="505"/>
        <v>1153.5078289184271</v>
      </c>
    </row>
    <row r="1447" spans="1:33" x14ac:dyDescent="0.2">
      <c r="A1447">
        <f>'建築限界数値データ　線間左'!A1531</f>
        <v>1900</v>
      </c>
      <c r="B1447">
        <f>'建築限界数値データ　線間左'!B1531</f>
        <v>1590</v>
      </c>
      <c r="D1447">
        <f t="shared" si="484"/>
        <v>60</v>
      </c>
      <c r="E1447">
        <f t="shared" si="485"/>
        <v>300</v>
      </c>
      <c r="F1447">
        <f t="shared" si="486"/>
        <v>-2140</v>
      </c>
      <c r="G1447">
        <f t="shared" si="487"/>
        <v>500</v>
      </c>
      <c r="I1447">
        <f t="shared" si="488"/>
        <v>5.6173268975967375E-2</v>
      </c>
      <c r="J1447">
        <f t="shared" si="489"/>
        <v>76.666666666666671</v>
      </c>
      <c r="L1447">
        <f t="shared" si="490"/>
        <v>1823.3333333333333</v>
      </c>
      <c r="M1447">
        <f t="shared" si="491"/>
        <v>1590</v>
      </c>
      <c r="O1447">
        <f t="shared" si="492"/>
        <v>-316.66666666666674</v>
      </c>
      <c r="P1447">
        <f t="shared" si="493"/>
        <v>1590</v>
      </c>
      <c r="R1447">
        <f t="shared" si="494"/>
        <v>1621.2272443361474</v>
      </c>
      <c r="S1447">
        <f t="shared" si="495"/>
        <v>-1.37420721838309</v>
      </c>
      <c r="T1447">
        <f t="shared" si="496"/>
        <v>1.7673854352067031</v>
      </c>
      <c r="U1447">
        <f t="shared" si="497"/>
        <v>101.2637262102363</v>
      </c>
      <c r="W1447">
        <f t="shared" si="498"/>
        <v>1621.2272443361474</v>
      </c>
      <c r="X1447">
        <f t="shared" si="499"/>
        <v>1.8235587041826704</v>
      </c>
      <c r="Y1447">
        <f t="shared" si="500"/>
        <v>104.48221744401239</v>
      </c>
      <c r="AA1447">
        <f t="shared" si="501"/>
        <v>-405.43572082735369</v>
      </c>
      <c r="AB1447">
        <f t="shared" si="502"/>
        <v>1569.7132394341911</v>
      </c>
      <c r="AD1447">
        <f t="shared" si="503"/>
        <v>-405.43572082735369</v>
      </c>
      <c r="AE1447">
        <f t="shared" si="504"/>
        <v>-1069.7132394341911</v>
      </c>
      <c r="AG1447">
        <f t="shared" si="505"/>
        <v>1143.9687663321874</v>
      </c>
    </row>
    <row r="1448" spans="1:33" x14ac:dyDescent="0.2">
      <c r="A1448">
        <f>'建築限界数値データ　線間左'!A1532</f>
        <v>1900</v>
      </c>
      <c r="B1448">
        <f>'建築限界数値データ　線間左'!B1532</f>
        <v>1580</v>
      </c>
      <c r="D1448">
        <f t="shared" si="484"/>
        <v>60</v>
      </c>
      <c r="E1448">
        <f t="shared" si="485"/>
        <v>300</v>
      </c>
      <c r="F1448">
        <f t="shared" si="486"/>
        <v>-2140</v>
      </c>
      <c r="G1448">
        <f t="shared" si="487"/>
        <v>500</v>
      </c>
      <c r="I1448">
        <f t="shared" si="488"/>
        <v>5.6173268975967375E-2</v>
      </c>
      <c r="J1448">
        <f t="shared" si="489"/>
        <v>76.666666666666671</v>
      </c>
      <c r="L1448">
        <f t="shared" si="490"/>
        <v>1823.3333333333333</v>
      </c>
      <c r="M1448">
        <f t="shared" si="491"/>
        <v>1580</v>
      </c>
      <c r="O1448">
        <f t="shared" si="492"/>
        <v>-316.66666666666674</v>
      </c>
      <c r="P1448">
        <f t="shared" si="493"/>
        <v>1580</v>
      </c>
      <c r="R1448">
        <f t="shared" si="494"/>
        <v>1611.4210429859038</v>
      </c>
      <c r="S1448">
        <f t="shared" si="495"/>
        <v>-1.3729950874540862</v>
      </c>
      <c r="T1448">
        <f t="shared" si="496"/>
        <v>1.768597566135707</v>
      </c>
      <c r="U1448">
        <f t="shared" si="497"/>
        <v>101.3331761966855</v>
      </c>
      <c r="W1448">
        <f t="shared" si="498"/>
        <v>1611.4210429859038</v>
      </c>
      <c r="X1448">
        <f t="shared" si="499"/>
        <v>1.8247708351116743</v>
      </c>
      <c r="Y1448">
        <f t="shared" si="500"/>
        <v>104.55166743046159</v>
      </c>
      <c r="AA1448">
        <f t="shared" si="501"/>
        <v>-404.8742835095947</v>
      </c>
      <c r="AB1448">
        <f t="shared" si="502"/>
        <v>1559.7290124667074</v>
      </c>
      <c r="AD1448">
        <f t="shared" si="503"/>
        <v>-404.8742835095947</v>
      </c>
      <c r="AE1448">
        <f t="shared" si="504"/>
        <v>-1059.7290124667074</v>
      </c>
      <c r="AG1448">
        <f t="shared" si="505"/>
        <v>1134.4376427600905</v>
      </c>
    </row>
    <row r="1449" spans="1:33" x14ac:dyDescent="0.2">
      <c r="A1449">
        <f>'建築限界数値データ　線間左'!A1533</f>
        <v>1900</v>
      </c>
      <c r="B1449">
        <f>'建築限界数値データ　線間左'!B1533</f>
        <v>1570</v>
      </c>
      <c r="D1449">
        <f t="shared" si="484"/>
        <v>60</v>
      </c>
      <c r="E1449">
        <f t="shared" si="485"/>
        <v>300</v>
      </c>
      <c r="F1449">
        <f t="shared" si="486"/>
        <v>-2140</v>
      </c>
      <c r="G1449">
        <f t="shared" si="487"/>
        <v>500</v>
      </c>
      <c r="I1449">
        <f t="shared" si="488"/>
        <v>5.6173268975967375E-2</v>
      </c>
      <c r="J1449">
        <f t="shared" si="489"/>
        <v>76.666666666666671</v>
      </c>
      <c r="L1449">
        <f t="shared" si="490"/>
        <v>1823.3333333333333</v>
      </c>
      <c r="M1449">
        <f t="shared" si="491"/>
        <v>1570</v>
      </c>
      <c r="O1449">
        <f t="shared" si="492"/>
        <v>-316.66666666666674</v>
      </c>
      <c r="P1449">
        <f t="shared" si="493"/>
        <v>1570</v>
      </c>
      <c r="R1449">
        <f t="shared" si="494"/>
        <v>1601.6172382244697</v>
      </c>
      <c r="S1449">
        <f t="shared" si="495"/>
        <v>-1.3717681153344317</v>
      </c>
      <c r="T1449">
        <f t="shared" si="496"/>
        <v>1.7698245382553615</v>
      </c>
      <c r="U1449">
        <f t="shared" si="497"/>
        <v>101.40347652072192</v>
      </c>
      <c r="W1449">
        <f t="shared" si="498"/>
        <v>1601.6172382244697</v>
      </c>
      <c r="X1449">
        <f t="shared" si="499"/>
        <v>1.8259978072313288</v>
      </c>
      <c r="Y1449">
        <f t="shared" si="500"/>
        <v>104.62196775449802</v>
      </c>
      <c r="AA1449">
        <f t="shared" si="501"/>
        <v>-404.31284619183549</v>
      </c>
      <c r="AB1449">
        <f t="shared" si="502"/>
        <v>1549.7447854992238</v>
      </c>
      <c r="AD1449">
        <f t="shared" si="503"/>
        <v>-404.31284619183549</v>
      </c>
      <c r="AE1449">
        <f t="shared" si="504"/>
        <v>-1049.7447854992238</v>
      </c>
      <c r="AG1449">
        <f t="shared" si="505"/>
        <v>1124.9146599980613</v>
      </c>
    </row>
    <row r="1450" spans="1:33" x14ac:dyDescent="0.2">
      <c r="A1450">
        <f>'建築限界数値データ　線間左'!A1534</f>
        <v>1900</v>
      </c>
      <c r="B1450">
        <f>'建築限界数値データ　線間左'!B1534</f>
        <v>1560</v>
      </c>
      <c r="D1450">
        <f t="shared" si="484"/>
        <v>60</v>
      </c>
      <c r="E1450">
        <f t="shared" si="485"/>
        <v>300</v>
      </c>
      <c r="F1450">
        <f t="shared" si="486"/>
        <v>-2140</v>
      </c>
      <c r="G1450">
        <f t="shared" si="487"/>
        <v>500</v>
      </c>
      <c r="I1450">
        <f t="shared" si="488"/>
        <v>5.6173268975967375E-2</v>
      </c>
      <c r="J1450">
        <f t="shared" si="489"/>
        <v>76.666666666666671</v>
      </c>
      <c r="L1450">
        <f t="shared" si="490"/>
        <v>1823.3333333333333</v>
      </c>
      <c r="M1450">
        <f t="shared" si="491"/>
        <v>1560</v>
      </c>
      <c r="O1450">
        <f t="shared" si="492"/>
        <v>-316.66666666666674</v>
      </c>
      <c r="P1450">
        <f t="shared" si="493"/>
        <v>1560</v>
      </c>
      <c r="R1450">
        <f t="shared" si="494"/>
        <v>1591.8158743327629</v>
      </c>
      <c r="S1450">
        <f t="shared" si="495"/>
        <v>-1.3705260315375905</v>
      </c>
      <c r="T1450">
        <f t="shared" si="496"/>
        <v>1.7710666220522027</v>
      </c>
      <c r="U1450">
        <f t="shared" si="497"/>
        <v>101.4746426800825</v>
      </c>
      <c r="W1450">
        <f t="shared" si="498"/>
        <v>1591.8158743327629</v>
      </c>
      <c r="X1450">
        <f t="shared" si="499"/>
        <v>1.82723989102817</v>
      </c>
      <c r="Y1450">
        <f t="shared" si="500"/>
        <v>104.69313391385859</v>
      </c>
      <c r="AA1450">
        <f t="shared" si="501"/>
        <v>-403.75140887407622</v>
      </c>
      <c r="AB1450">
        <f t="shared" si="502"/>
        <v>1539.7605585317401</v>
      </c>
      <c r="AD1450">
        <f t="shared" si="503"/>
        <v>-403.75140887407622</v>
      </c>
      <c r="AE1450">
        <f t="shared" si="504"/>
        <v>-1039.7605585317401</v>
      </c>
      <c r="AG1450">
        <f t="shared" si="505"/>
        <v>1115.4000265582019</v>
      </c>
    </row>
    <row r="1451" spans="1:33" x14ac:dyDescent="0.2">
      <c r="A1451">
        <f>'建築限界数値データ　線間左'!A1535</f>
        <v>1900</v>
      </c>
      <c r="B1451">
        <f>'建築限界数値データ　線間左'!B1535</f>
        <v>1550</v>
      </c>
      <c r="D1451">
        <f t="shared" si="484"/>
        <v>60</v>
      </c>
      <c r="E1451">
        <f t="shared" si="485"/>
        <v>300</v>
      </c>
      <c r="F1451">
        <f t="shared" si="486"/>
        <v>-2140</v>
      </c>
      <c r="G1451">
        <f t="shared" si="487"/>
        <v>500</v>
      </c>
      <c r="I1451">
        <f t="shared" si="488"/>
        <v>5.6173268975967375E-2</v>
      </c>
      <c r="J1451">
        <f t="shared" si="489"/>
        <v>76.666666666666671</v>
      </c>
      <c r="L1451">
        <f t="shared" si="490"/>
        <v>1823.3333333333333</v>
      </c>
      <c r="M1451">
        <f t="shared" si="491"/>
        <v>1550</v>
      </c>
      <c r="O1451">
        <f t="shared" si="492"/>
        <v>-316.66666666666674</v>
      </c>
      <c r="P1451">
        <f t="shared" si="493"/>
        <v>1550</v>
      </c>
      <c r="R1451">
        <f t="shared" si="494"/>
        <v>1582.0169966779049</v>
      </c>
      <c r="S1451">
        <f t="shared" si="495"/>
        <v>-1.3692685590595632</v>
      </c>
      <c r="T1451">
        <f t="shared" si="496"/>
        <v>1.7723240945302299</v>
      </c>
      <c r="U1451">
        <f t="shared" si="497"/>
        <v>101.54669054592732</v>
      </c>
      <c r="W1451">
        <f t="shared" si="498"/>
        <v>1582.0169966779049</v>
      </c>
      <c r="X1451">
        <f t="shared" si="499"/>
        <v>1.8284973635061972</v>
      </c>
      <c r="Y1451">
        <f t="shared" si="500"/>
        <v>104.76518177970341</v>
      </c>
      <c r="AA1451">
        <f t="shared" si="501"/>
        <v>-403.18997155631718</v>
      </c>
      <c r="AB1451">
        <f t="shared" si="502"/>
        <v>1529.7763315642565</v>
      </c>
      <c r="AD1451">
        <f t="shared" si="503"/>
        <v>-403.18997155631718</v>
      </c>
      <c r="AE1451">
        <f t="shared" si="504"/>
        <v>-1029.7763315642565</v>
      </c>
      <c r="AG1451">
        <f t="shared" si="505"/>
        <v>1105.8939579424066</v>
      </c>
    </row>
    <row r="1452" spans="1:33" x14ac:dyDescent="0.2">
      <c r="A1452">
        <f>'建築限界数値データ　線間左'!A1536</f>
        <v>1900</v>
      </c>
      <c r="B1452">
        <f>'建築限界数値データ　線間左'!B1536</f>
        <v>1540</v>
      </c>
      <c r="D1452">
        <f t="shared" si="484"/>
        <v>60</v>
      </c>
      <c r="E1452">
        <f t="shared" si="485"/>
        <v>300</v>
      </c>
      <c r="F1452">
        <f t="shared" si="486"/>
        <v>-2140</v>
      </c>
      <c r="G1452">
        <f t="shared" si="487"/>
        <v>500</v>
      </c>
      <c r="I1452">
        <f t="shared" si="488"/>
        <v>5.6173268975967375E-2</v>
      </c>
      <c r="J1452">
        <f t="shared" si="489"/>
        <v>76.666666666666671</v>
      </c>
      <c r="L1452">
        <f t="shared" si="490"/>
        <v>1823.3333333333333</v>
      </c>
      <c r="M1452">
        <f t="shared" si="491"/>
        <v>1540</v>
      </c>
      <c r="O1452">
        <f t="shared" si="492"/>
        <v>-316.66666666666674</v>
      </c>
      <c r="P1452">
        <f t="shared" si="493"/>
        <v>1540</v>
      </c>
      <c r="R1452">
        <f t="shared" si="494"/>
        <v>1572.2206517463692</v>
      </c>
      <c r="S1452">
        <f t="shared" si="495"/>
        <v>-1.367995414184467</v>
      </c>
      <c r="T1452">
        <f t="shared" si="496"/>
        <v>1.7735972394053261</v>
      </c>
      <c r="U1452">
        <f t="shared" si="497"/>
        <v>101.61963637397905</v>
      </c>
      <c r="W1452">
        <f t="shared" si="498"/>
        <v>1572.2206517463692</v>
      </c>
      <c r="X1452">
        <f t="shared" si="499"/>
        <v>1.8297705083812934</v>
      </c>
      <c r="Y1452">
        <f t="shared" si="500"/>
        <v>104.83812760775514</v>
      </c>
      <c r="AA1452">
        <f t="shared" si="501"/>
        <v>-402.62853423855785</v>
      </c>
      <c r="AB1452">
        <f t="shared" si="502"/>
        <v>1519.792104596773</v>
      </c>
      <c r="AD1452">
        <f t="shared" si="503"/>
        <v>-402.62853423855785</v>
      </c>
      <c r="AE1452">
        <f t="shared" si="504"/>
        <v>-1019.792104596773</v>
      </c>
      <c r="AG1452">
        <f t="shared" si="505"/>
        <v>1096.3966769290232</v>
      </c>
    </row>
    <row r="1453" spans="1:33" x14ac:dyDescent="0.2">
      <c r="A1453">
        <f>'建築限界数値データ　線間左'!A1537</f>
        <v>1900</v>
      </c>
      <c r="B1453">
        <f>'建築限界数値データ　線間左'!B1537</f>
        <v>1530</v>
      </c>
      <c r="D1453">
        <f t="shared" si="484"/>
        <v>60</v>
      </c>
      <c r="E1453">
        <f t="shared" si="485"/>
        <v>300</v>
      </c>
      <c r="F1453">
        <f t="shared" si="486"/>
        <v>-2140</v>
      </c>
      <c r="G1453">
        <f t="shared" si="487"/>
        <v>500</v>
      </c>
      <c r="I1453">
        <f t="shared" si="488"/>
        <v>5.6173268975967375E-2</v>
      </c>
      <c r="J1453">
        <f t="shared" si="489"/>
        <v>76.666666666666671</v>
      </c>
      <c r="L1453">
        <f t="shared" si="490"/>
        <v>1823.3333333333333</v>
      </c>
      <c r="M1453">
        <f t="shared" si="491"/>
        <v>1530</v>
      </c>
      <c r="O1453">
        <f t="shared" si="492"/>
        <v>-316.66666666666674</v>
      </c>
      <c r="P1453">
        <f t="shared" si="493"/>
        <v>1530</v>
      </c>
      <c r="R1453">
        <f t="shared" si="494"/>
        <v>1562.4268871783338</v>
      </c>
      <c r="S1453">
        <f t="shared" si="495"/>
        <v>-1.3667063062832305</v>
      </c>
      <c r="T1453">
        <f t="shared" si="496"/>
        <v>1.7748863473065626</v>
      </c>
      <c r="U1453">
        <f t="shared" si="497"/>
        <v>101.69349681605686</v>
      </c>
      <c r="W1453">
        <f t="shared" si="498"/>
        <v>1562.4268871783338</v>
      </c>
      <c r="X1453">
        <f t="shared" si="499"/>
        <v>1.8310596162825299</v>
      </c>
      <c r="Y1453">
        <f t="shared" si="500"/>
        <v>104.91198804983296</v>
      </c>
      <c r="AA1453">
        <f t="shared" si="501"/>
        <v>-402.06709692079875</v>
      </c>
      <c r="AB1453">
        <f t="shared" si="502"/>
        <v>1509.8078776292894</v>
      </c>
      <c r="AD1453">
        <f t="shared" si="503"/>
        <v>-402.06709692079875</v>
      </c>
      <c r="AE1453">
        <f t="shared" si="504"/>
        <v>-1009.8078776292894</v>
      </c>
      <c r="AG1453">
        <f t="shared" si="505"/>
        <v>1086.9084138732615</v>
      </c>
    </row>
    <row r="1454" spans="1:33" x14ac:dyDescent="0.2">
      <c r="A1454">
        <f>'建築限界数値データ　線間左'!A1538</f>
        <v>1900</v>
      </c>
      <c r="B1454">
        <f>'建築限界数値データ　線間左'!B1538</f>
        <v>1520</v>
      </c>
      <c r="D1454">
        <f t="shared" si="484"/>
        <v>60</v>
      </c>
      <c r="E1454">
        <f t="shared" si="485"/>
        <v>300</v>
      </c>
      <c r="F1454">
        <f t="shared" si="486"/>
        <v>-2140</v>
      </c>
      <c r="G1454">
        <f t="shared" si="487"/>
        <v>500</v>
      </c>
      <c r="I1454">
        <f t="shared" si="488"/>
        <v>5.6173268975967375E-2</v>
      </c>
      <c r="J1454">
        <f t="shared" si="489"/>
        <v>76.666666666666671</v>
      </c>
      <c r="L1454">
        <f t="shared" si="490"/>
        <v>1823.3333333333333</v>
      </c>
      <c r="M1454">
        <f t="shared" si="491"/>
        <v>1520</v>
      </c>
      <c r="O1454">
        <f t="shared" si="492"/>
        <v>-316.66666666666674</v>
      </c>
      <c r="P1454">
        <f t="shared" si="493"/>
        <v>1520</v>
      </c>
      <c r="R1454">
        <f t="shared" si="494"/>
        <v>1552.6357518032933</v>
      </c>
      <c r="S1454">
        <f t="shared" si="495"/>
        <v>-1.3654009376051293</v>
      </c>
      <c r="T1454">
        <f t="shared" si="496"/>
        <v>1.7761917159846639</v>
      </c>
      <c r="U1454">
        <f t="shared" si="497"/>
        <v>101.76828893202064</v>
      </c>
      <c r="W1454">
        <f t="shared" si="498"/>
        <v>1552.6357518032933</v>
      </c>
      <c r="X1454">
        <f t="shared" si="499"/>
        <v>1.8323649849606312</v>
      </c>
      <c r="Y1454">
        <f t="shared" si="500"/>
        <v>104.98678016579673</v>
      </c>
      <c r="AA1454">
        <f t="shared" si="501"/>
        <v>-401.50565960303948</v>
      </c>
      <c r="AB1454">
        <f t="shared" si="502"/>
        <v>1499.8236506618055</v>
      </c>
      <c r="AD1454">
        <f t="shared" si="503"/>
        <v>-401.50565960303948</v>
      </c>
      <c r="AE1454">
        <f t="shared" si="504"/>
        <v>-999.82365066180546</v>
      </c>
      <c r="AG1454">
        <f t="shared" si="505"/>
        <v>1077.4294070220897</v>
      </c>
    </row>
    <row r="1455" spans="1:33" x14ac:dyDescent="0.2">
      <c r="A1455">
        <f>'建築限界数値データ　線間左'!A1539</f>
        <v>1900</v>
      </c>
      <c r="B1455">
        <f>'建築限界数値データ　線間左'!B1539</f>
        <v>1510</v>
      </c>
      <c r="D1455">
        <f t="shared" si="484"/>
        <v>60</v>
      </c>
      <c r="E1455">
        <f t="shared" si="485"/>
        <v>300</v>
      </c>
      <c r="F1455">
        <f t="shared" si="486"/>
        <v>-2140</v>
      </c>
      <c r="G1455">
        <f t="shared" si="487"/>
        <v>500</v>
      </c>
      <c r="I1455">
        <f t="shared" si="488"/>
        <v>5.6173268975967375E-2</v>
      </c>
      <c r="J1455">
        <f t="shared" si="489"/>
        <v>76.666666666666671</v>
      </c>
      <c r="L1455">
        <f t="shared" si="490"/>
        <v>1823.3333333333333</v>
      </c>
      <c r="M1455">
        <f t="shared" si="491"/>
        <v>1510</v>
      </c>
      <c r="O1455">
        <f t="shared" si="492"/>
        <v>-316.66666666666674</v>
      </c>
      <c r="P1455">
        <f t="shared" si="493"/>
        <v>1510</v>
      </c>
      <c r="R1455">
        <f t="shared" si="494"/>
        <v>1542.8472956769824</v>
      </c>
      <c r="S1455">
        <f t="shared" si="495"/>
        <v>-1.3640790030618628</v>
      </c>
      <c r="T1455">
        <f t="shared" si="496"/>
        <v>1.7775136505279303</v>
      </c>
      <c r="U1455">
        <f t="shared" si="497"/>
        <v>101.84403020214236</v>
      </c>
      <c r="W1455">
        <f t="shared" si="498"/>
        <v>1542.8472956769824</v>
      </c>
      <c r="X1455">
        <f t="shared" si="499"/>
        <v>1.8336869195038976</v>
      </c>
      <c r="Y1455">
        <f t="shared" si="500"/>
        <v>105.06252143591846</v>
      </c>
      <c r="AA1455">
        <f t="shared" si="501"/>
        <v>-400.94422228528043</v>
      </c>
      <c r="AB1455">
        <f t="shared" si="502"/>
        <v>1489.839423694322</v>
      </c>
      <c r="AD1455">
        <f t="shared" si="503"/>
        <v>-400.94422228528043</v>
      </c>
      <c r="AE1455">
        <f t="shared" si="504"/>
        <v>-989.83942369432202</v>
      </c>
      <c r="AG1455">
        <f t="shared" si="505"/>
        <v>1067.9599028444165</v>
      </c>
    </row>
    <row r="1456" spans="1:33" x14ac:dyDescent="0.2">
      <c r="A1456">
        <f>'建築限界数値データ　線間左'!A1540</f>
        <v>1900</v>
      </c>
      <c r="B1456">
        <f>'建築限界数値データ　線間左'!B1540</f>
        <v>1500</v>
      </c>
      <c r="D1456">
        <f t="shared" si="484"/>
        <v>60</v>
      </c>
      <c r="E1456">
        <f t="shared" si="485"/>
        <v>300</v>
      </c>
      <c r="F1456">
        <f t="shared" si="486"/>
        <v>-2140</v>
      </c>
      <c r="G1456">
        <f t="shared" si="487"/>
        <v>500</v>
      </c>
      <c r="I1456">
        <f t="shared" si="488"/>
        <v>5.6173268975967375E-2</v>
      </c>
      <c r="J1456">
        <f t="shared" si="489"/>
        <v>76.666666666666671</v>
      </c>
      <c r="L1456">
        <f t="shared" si="490"/>
        <v>1823.3333333333333</v>
      </c>
      <c r="M1456">
        <f t="shared" si="491"/>
        <v>1500</v>
      </c>
      <c r="O1456">
        <f t="shared" si="492"/>
        <v>-316.66666666666674</v>
      </c>
      <c r="P1456">
        <f t="shared" si="493"/>
        <v>1500</v>
      </c>
      <c r="R1456">
        <f t="shared" si="494"/>
        <v>1533.0615701196668</v>
      </c>
      <c r="S1456">
        <f t="shared" si="495"/>
        <v>-1.3627401900038707</v>
      </c>
      <c r="T1456">
        <f t="shared" si="496"/>
        <v>1.7788524635859224</v>
      </c>
      <c r="U1456">
        <f t="shared" si="497"/>
        <v>101.92073853992231</v>
      </c>
      <c r="W1456">
        <f t="shared" si="498"/>
        <v>1533.0615701196668</v>
      </c>
      <c r="X1456">
        <f t="shared" si="499"/>
        <v>1.8350257325618897</v>
      </c>
      <c r="Y1456">
        <f t="shared" si="500"/>
        <v>105.1392297736984</v>
      </c>
      <c r="AA1456">
        <f t="shared" si="501"/>
        <v>-400.3827849675215</v>
      </c>
      <c r="AB1456">
        <f t="shared" si="502"/>
        <v>1479.8551967268384</v>
      </c>
      <c r="AD1456">
        <f t="shared" si="503"/>
        <v>-400.3827849675215</v>
      </c>
      <c r="AE1456">
        <f t="shared" si="504"/>
        <v>-979.85519672683836</v>
      </c>
      <c r="AG1456">
        <f t="shared" si="505"/>
        <v>1058.5001563773808</v>
      </c>
    </row>
    <row r="1457" spans="1:33" x14ac:dyDescent="0.2">
      <c r="A1457">
        <f>'建築限界数値データ　線間左'!A1541</f>
        <v>1900</v>
      </c>
      <c r="B1457">
        <f>'建築限界数値データ　線間左'!B1541</f>
        <v>1490</v>
      </c>
      <c r="D1457">
        <f t="shared" si="484"/>
        <v>60</v>
      </c>
      <c r="E1457">
        <f t="shared" si="485"/>
        <v>300</v>
      </c>
      <c r="F1457">
        <f t="shared" si="486"/>
        <v>-2140</v>
      </c>
      <c r="G1457">
        <f t="shared" si="487"/>
        <v>500</v>
      </c>
      <c r="I1457">
        <f t="shared" si="488"/>
        <v>5.6173268975967375E-2</v>
      </c>
      <c r="J1457">
        <f t="shared" si="489"/>
        <v>76.666666666666671</v>
      </c>
      <c r="L1457">
        <f t="shared" si="490"/>
        <v>1823.3333333333333</v>
      </c>
      <c r="M1457">
        <f t="shared" si="491"/>
        <v>1490</v>
      </c>
      <c r="O1457">
        <f t="shared" si="492"/>
        <v>-316.66666666666674</v>
      </c>
      <c r="P1457">
        <f t="shared" si="493"/>
        <v>1490</v>
      </c>
      <c r="R1457">
        <f t="shared" si="494"/>
        <v>1523.2786277558607</v>
      </c>
      <c r="S1457">
        <f t="shared" si="495"/>
        <v>-1.3613841779885647</v>
      </c>
      <c r="T1457">
        <f t="shared" si="496"/>
        <v>1.7802084756012284</v>
      </c>
      <c r="U1457">
        <f t="shared" si="497"/>
        <v>101.99843230536837</v>
      </c>
      <c r="W1457">
        <f t="shared" si="498"/>
        <v>1523.2786277558607</v>
      </c>
      <c r="X1457">
        <f t="shared" si="499"/>
        <v>1.8363817445771957</v>
      </c>
      <c r="Y1457">
        <f t="shared" si="500"/>
        <v>105.21692353914446</v>
      </c>
      <c r="AA1457">
        <f t="shared" si="501"/>
        <v>-399.82134764976212</v>
      </c>
      <c r="AB1457">
        <f t="shared" si="502"/>
        <v>1469.8709697593549</v>
      </c>
      <c r="AD1457">
        <f t="shared" si="503"/>
        <v>-399.82134764976212</v>
      </c>
      <c r="AE1457">
        <f t="shared" si="504"/>
        <v>-969.87096975935492</v>
      </c>
      <c r="AG1457">
        <f t="shared" si="505"/>
        <v>1049.0504315896465</v>
      </c>
    </row>
    <row r="1458" spans="1:33" x14ac:dyDescent="0.2">
      <c r="A1458">
        <f>'建築限界数値データ　線間左'!A1542</f>
        <v>1900</v>
      </c>
      <c r="B1458">
        <f>'建築限界数値データ　線間左'!B1542</f>
        <v>1480</v>
      </c>
      <c r="D1458">
        <f t="shared" si="484"/>
        <v>60</v>
      </c>
      <c r="E1458">
        <f t="shared" si="485"/>
        <v>300</v>
      </c>
      <c r="F1458">
        <f t="shared" si="486"/>
        <v>-2140</v>
      </c>
      <c r="G1458">
        <f t="shared" si="487"/>
        <v>500</v>
      </c>
      <c r="I1458">
        <f t="shared" si="488"/>
        <v>5.6173268975967375E-2</v>
      </c>
      <c r="J1458">
        <f t="shared" si="489"/>
        <v>76.666666666666671</v>
      </c>
      <c r="L1458">
        <f t="shared" si="490"/>
        <v>1823.3333333333333</v>
      </c>
      <c r="M1458">
        <f t="shared" si="491"/>
        <v>1480</v>
      </c>
      <c r="O1458">
        <f t="shared" si="492"/>
        <v>-316.66666666666674</v>
      </c>
      <c r="P1458">
        <f t="shared" si="493"/>
        <v>1480</v>
      </c>
      <c r="R1458">
        <f t="shared" si="494"/>
        <v>1513.498522555532</v>
      </c>
      <c r="S1458">
        <f t="shared" si="495"/>
        <v>-1.36001063854014</v>
      </c>
      <c r="T1458">
        <f t="shared" si="496"/>
        <v>1.7815820150496531</v>
      </c>
      <c r="U1458">
        <f t="shared" si="497"/>
        <v>102.07713031875784</v>
      </c>
      <c r="W1458">
        <f t="shared" si="498"/>
        <v>1513.498522555532</v>
      </c>
      <c r="X1458">
        <f t="shared" si="499"/>
        <v>1.8377552840256204</v>
      </c>
      <c r="Y1458">
        <f t="shared" si="500"/>
        <v>105.29562155253393</v>
      </c>
      <c r="AA1458">
        <f t="shared" si="501"/>
        <v>-399.25991033200302</v>
      </c>
      <c r="AB1458">
        <f t="shared" si="502"/>
        <v>1459.886742791871</v>
      </c>
      <c r="AD1458">
        <f t="shared" si="503"/>
        <v>-399.25991033200302</v>
      </c>
      <c r="AE1458">
        <f t="shared" si="504"/>
        <v>-959.88674279187103</v>
      </c>
      <c r="AG1458">
        <f t="shared" si="505"/>
        <v>1039.6110017626336</v>
      </c>
    </row>
    <row r="1459" spans="1:33" x14ac:dyDescent="0.2">
      <c r="A1459">
        <f>'建築限界数値データ　線間左'!A1543</f>
        <v>1900</v>
      </c>
      <c r="B1459">
        <f>'建築限界数値データ　線間左'!B1543</f>
        <v>1470</v>
      </c>
      <c r="D1459">
        <f t="shared" si="484"/>
        <v>60</v>
      </c>
      <c r="E1459">
        <f t="shared" si="485"/>
        <v>300</v>
      </c>
      <c r="F1459">
        <f t="shared" si="486"/>
        <v>-2140</v>
      </c>
      <c r="G1459">
        <f t="shared" si="487"/>
        <v>500</v>
      </c>
      <c r="I1459">
        <f t="shared" si="488"/>
        <v>5.6173268975967375E-2</v>
      </c>
      <c r="J1459">
        <f t="shared" si="489"/>
        <v>76.666666666666671</v>
      </c>
      <c r="L1459">
        <f t="shared" si="490"/>
        <v>1823.3333333333333</v>
      </c>
      <c r="M1459">
        <f t="shared" si="491"/>
        <v>1470</v>
      </c>
      <c r="O1459">
        <f t="shared" si="492"/>
        <v>-316.66666666666674</v>
      </c>
      <c r="P1459">
        <f t="shared" si="493"/>
        <v>1470</v>
      </c>
      <c r="R1459">
        <f t="shared" si="494"/>
        <v>1503.7213098768596</v>
      </c>
      <c r="S1459">
        <f t="shared" si="495"/>
        <v>-1.3586192349006183</v>
      </c>
      <c r="T1459">
        <f t="shared" si="496"/>
        <v>1.7829734186891748</v>
      </c>
      <c r="U1459">
        <f t="shared" si="497"/>
        <v>102.15685187490158</v>
      </c>
      <c r="W1459">
        <f t="shared" si="498"/>
        <v>1503.7213098768596</v>
      </c>
      <c r="X1459">
        <f t="shared" si="499"/>
        <v>1.8391466876651421</v>
      </c>
      <c r="Y1459">
        <f t="shared" si="500"/>
        <v>105.37534310867765</v>
      </c>
      <c r="AA1459">
        <f t="shared" si="501"/>
        <v>-398.69847301424397</v>
      </c>
      <c r="AB1459">
        <f t="shared" si="502"/>
        <v>1449.9025158243876</v>
      </c>
      <c r="AD1459">
        <f t="shared" si="503"/>
        <v>-398.69847301424397</v>
      </c>
      <c r="AE1459">
        <f t="shared" si="504"/>
        <v>-949.90251582438759</v>
      </c>
      <c r="AG1459">
        <f t="shared" si="505"/>
        <v>1030.1821498906836</v>
      </c>
    </row>
    <row r="1460" spans="1:33" x14ac:dyDescent="0.2">
      <c r="A1460">
        <f>'建築限界数値データ　線間左'!A1544</f>
        <v>1900</v>
      </c>
      <c r="B1460">
        <f>'建築限界数値データ　線間左'!B1544</f>
        <v>1460</v>
      </c>
      <c r="D1460">
        <f t="shared" si="484"/>
        <v>60</v>
      </c>
      <c r="E1460">
        <f t="shared" si="485"/>
        <v>300</v>
      </c>
      <c r="F1460">
        <f t="shared" si="486"/>
        <v>-2140</v>
      </c>
      <c r="G1460">
        <f t="shared" si="487"/>
        <v>500</v>
      </c>
      <c r="I1460">
        <f t="shared" si="488"/>
        <v>5.6173268975967375E-2</v>
      </c>
      <c r="J1460">
        <f t="shared" si="489"/>
        <v>76.666666666666671</v>
      </c>
      <c r="L1460">
        <f t="shared" si="490"/>
        <v>1823.3333333333333</v>
      </c>
      <c r="M1460">
        <f t="shared" si="491"/>
        <v>1460</v>
      </c>
      <c r="O1460">
        <f t="shared" si="492"/>
        <v>-316.66666666666674</v>
      </c>
      <c r="P1460">
        <f t="shared" si="493"/>
        <v>1460</v>
      </c>
      <c r="R1460">
        <f t="shared" si="494"/>
        <v>1493.947046510611</v>
      </c>
      <c r="S1460">
        <f t="shared" si="495"/>
        <v>-1.3572096217717495</v>
      </c>
      <c r="T1460">
        <f t="shared" si="496"/>
        <v>1.7843830318180436</v>
      </c>
      <c r="U1460">
        <f t="shared" si="497"/>
        <v>102.23761675793199</v>
      </c>
      <c r="W1460">
        <f t="shared" si="498"/>
        <v>1493.947046510611</v>
      </c>
      <c r="X1460">
        <f t="shared" si="499"/>
        <v>1.8405563007940109</v>
      </c>
      <c r="Y1460">
        <f t="shared" si="500"/>
        <v>105.45610799170807</v>
      </c>
      <c r="AA1460">
        <f t="shared" si="501"/>
        <v>-398.13703569648459</v>
      </c>
      <c r="AB1460">
        <f t="shared" si="502"/>
        <v>1439.9182888569039</v>
      </c>
      <c r="AD1460">
        <f t="shared" si="503"/>
        <v>-398.13703569648459</v>
      </c>
      <c r="AE1460">
        <f t="shared" si="504"/>
        <v>-939.91828885690393</v>
      </c>
      <c r="AG1460">
        <f t="shared" si="505"/>
        <v>1020.7641691012053</v>
      </c>
    </row>
    <row r="1461" spans="1:33" x14ac:dyDescent="0.2">
      <c r="A1461">
        <f>'建築限界数値データ　線間左'!A1545</f>
        <v>1900</v>
      </c>
      <c r="B1461">
        <f>'建築限界数値データ　線間左'!B1545</f>
        <v>1450</v>
      </c>
      <c r="D1461">
        <f t="shared" si="484"/>
        <v>60</v>
      </c>
      <c r="E1461">
        <f t="shared" si="485"/>
        <v>300</v>
      </c>
      <c r="F1461">
        <f t="shared" si="486"/>
        <v>-2140</v>
      </c>
      <c r="G1461">
        <f t="shared" si="487"/>
        <v>500</v>
      </c>
      <c r="I1461">
        <f t="shared" si="488"/>
        <v>5.6173268975967375E-2</v>
      </c>
      <c r="J1461">
        <f t="shared" si="489"/>
        <v>76.666666666666671</v>
      </c>
      <c r="L1461">
        <f t="shared" si="490"/>
        <v>1823.3333333333333</v>
      </c>
      <c r="M1461">
        <f t="shared" si="491"/>
        <v>1450</v>
      </c>
      <c r="O1461">
        <f t="shared" si="492"/>
        <v>-316.66666666666674</v>
      </c>
      <c r="P1461">
        <f t="shared" si="493"/>
        <v>1450</v>
      </c>
      <c r="R1461">
        <f t="shared" si="494"/>
        <v>1484.1757907262124</v>
      </c>
      <c r="S1461">
        <f t="shared" si="495"/>
        <v>-1.35578144504739</v>
      </c>
      <c r="T1461">
        <f t="shared" si="496"/>
        <v>1.7858112085424032</v>
      </c>
      <c r="U1461">
        <f t="shared" si="497"/>
        <v>102.3194452566366</v>
      </c>
      <c r="W1461">
        <f t="shared" si="498"/>
        <v>1484.1757907262124</v>
      </c>
      <c r="X1461">
        <f t="shared" si="499"/>
        <v>1.8419844775183705</v>
      </c>
      <c r="Y1461">
        <f t="shared" si="500"/>
        <v>105.53793649041269</v>
      </c>
      <c r="AA1461">
        <f t="shared" si="501"/>
        <v>-397.57559837872566</v>
      </c>
      <c r="AB1461">
        <f t="shared" si="502"/>
        <v>1429.9340618894203</v>
      </c>
      <c r="AD1461">
        <f t="shared" si="503"/>
        <v>-397.57559837872566</v>
      </c>
      <c r="AE1461">
        <f t="shared" si="504"/>
        <v>-929.93406188942026</v>
      </c>
      <c r="AG1461">
        <f t="shared" si="505"/>
        <v>1011.3573630959324</v>
      </c>
    </row>
    <row r="1462" spans="1:33" x14ac:dyDescent="0.2">
      <c r="A1462">
        <f>'建築限界数値データ　線間左'!A1546</f>
        <v>1900</v>
      </c>
      <c r="B1462">
        <f>'建築限界数値データ　線間左'!B1546</f>
        <v>1440</v>
      </c>
      <c r="D1462">
        <f t="shared" si="484"/>
        <v>60</v>
      </c>
      <c r="E1462">
        <f t="shared" si="485"/>
        <v>300</v>
      </c>
      <c r="F1462">
        <f t="shared" si="486"/>
        <v>-2140</v>
      </c>
      <c r="G1462">
        <f t="shared" si="487"/>
        <v>500</v>
      </c>
      <c r="I1462">
        <f t="shared" si="488"/>
        <v>5.6173268975967375E-2</v>
      </c>
      <c r="J1462">
        <f t="shared" si="489"/>
        <v>76.666666666666671</v>
      </c>
      <c r="L1462">
        <f t="shared" si="490"/>
        <v>1823.3333333333333</v>
      </c>
      <c r="M1462">
        <f t="shared" si="491"/>
        <v>1440</v>
      </c>
      <c r="O1462">
        <f t="shared" si="492"/>
        <v>-316.66666666666674</v>
      </c>
      <c r="P1462">
        <f t="shared" si="493"/>
        <v>1440</v>
      </c>
      <c r="R1462">
        <f t="shared" si="494"/>
        <v>1474.4076023195817</v>
      </c>
      <c r="S1462">
        <f t="shared" si="495"/>
        <v>-1.3543343415359546</v>
      </c>
      <c r="T1462">
        <f t="shared" si="496"/>
        <v>1.7872583120538386</v>
      </c>
      <c r="U1462">
        <f t="shared" si="497"/>
        <v>102.40235818036041</v>
      </c>
      <c r="W1462">
        <f t="shared" si="498"/>
        <v>1474.4076023195817</v>
      </c>
      <c r="X1462">
        <f t="shared" si="499"/>
        <v>1.8434315810298059</v>
      </c>
      <c r="Y1462">
        <f t="shared" si="500"/>
        <v>105.6208494141365</v>
      </c>
      <c r="AA1462">
        <f t="shared" si="501"/>
        <v>-397.01416106096639</v>
      </c>
      <c r="AB1462">
        <f t="shared" si="502"/>
        <v>1419.9498349219364</v>
      </c>
      <c r="AD1462">
        <f t="shared" si="503"/>
        <v>-397.01416106096639</v>
      </c>
      <c r="AE1462">
        <f t="shared" si="504"/>
        <v>-919.94983492193637</v>
      </c>
      <c r="AG1462">
        <f t="shared" si="505"/>
        <v>1001.9620466144618</v>
      </c>
    </row>
    <row r="1463" spans="1:33" x14ac:dyDescent="0.2">
      <c r="A1463">
        <f>'建築限界数値データ　線間左'!A1547</f>
        <v>1900</v>
      </c>
      <c r="B1463">
        <f>'建築限界数値データ　線間左'!B1547</f>
        <v>1430</v>
      </c>
      <c r="D1463">
        <f t="shared" si="484"/>
        <v>60</v>
      </c>
      <c r="E1463">
        <f t="shared" si="485"/>
        <v>300</v>
      </c>
      <c r="F1463">
        <f t="shared" si="486"/>
        <v>-2140</v>
      </c>
      <c r="G1463">
        <f t="shared" si="487"/>
        <v>500</v>
      </c>
      <c r="I1463">
        <f t="shared" si="488"/>
        <v>5.6173268975967375E-2</v>
      </c>
      <c r="J1463">
        <f t="shared" si="489"/>
        <v>76.666666666666671</v>
      </c>
      <c r="L1463">
        <f t="shared" si="490"/>
        <v>1823.3333333333333</v>
      </c>
      <c r="M1463">
        <f t="shared" si="491"/>
        <v>1430</v>
      </c>
      <c r="O1463">
        <f t="shared" si="492"/>
        <v>-316.66666666666674</v>
      </c>
      <c r="P1463">
        <f t="shared" si="493"/>
        <v>1430</v>
      </c>
      <c r="R1463">
        <f t="shared" si="494"/>
        <v>1464.6425426628089</v>
      </c>
      <c r="S1463">
        <f t="shared" si="495"/>
        <v>-1.3528679386725158</v>
      </c>
      <c r="T1463">
        <f t="shared" si="496"/>
        <v>1.7887247149172774</v>
      </c>
      <c r="U1463">
        <f t="shared" si="497"/>
        <v>102.48637687550136</v>
      </c>
      <c r="W1463">
        <f t="shared" si="498"/>
        <v>1464.6425426628089</v>
      </c>
      <c r="X1463">
        <f t="shared" si="499"/>
        <v>1.8448979838932447</v>
      </c>
      <c r="Y1463">
        <f t="shared" si="500"/>
        <v>105.70486810927746</v>
      </c>
      <c r="AA1463">
        <f t="shared" si="501"/>
        <v>-396.45272374320723</v>
      </c>
      <c r="AB1463">
        <f t="shared" si="502"/>
        <v>1409.9656079544529</v>
      </c>
      <c r="AD1463">
        <f t="shared" si="503"/>
        <v>-396.45272374320723</v>
      </c>
      <c r="AE1463">
        <f t="shared" si="504"/>
        <v>-909.96560795445293</v>
      </c>
      <c r="AG1463">
        <f t="shared" si="505"/>
        <v>992.57854592134163</v>
      </c>
    </row>
    <row r="1464" spans="1:33" x14ac:dyDescent="0.2">
      <c r="A1464">
        <f>'建築限界数値データ　線間左'!A1548</f>
        <v>1900</v>
      </c>
      <c r="B1464">
        <f>'建築限界数値データ　線間左'!B1548</f>
        <v>1420</v>
      </c>
      <c r="D1464">
        <f t="shared" si="484"/>
        <v>60</v>
      </c>
      <c r="E1464">
        <f t="shared" si="485"/>
        <v>300</v>
      </c>
      <c r="F1464">
        <f t="shared" si="486"/>
        <v>-2140</v>
      </c>
      <c r="G1464">
        <f t="shared" si="487"/>
        <v>500</v>
      </c>
      <c r="I1464">
        <f t="shared" si="488"/>
        <v>5.6173268975967375E-2</v>
      </c>
      <c r="J1464">
        <f t="shared" si="489"/>
        <v>76.666666666666671</v>
      </c>
      <c r="L1464">
        <f t="shared" si="490"/>
        <v>1823.3333333333333</v>
      </c>
      <c r="M1464">
        <f t="shared" si="491"/>
        <v>1420</v>
      </c>
      <c r="O1464">
        <f t="shared" si="492"/>
        <v>-316.66666666666674</v>
      </c>
      <c r="P1464">
        <f t="shared" si="493"/>
        <v>1420</v>
      </c>
      <c r="R1464">
        <f t="shared" si="494"/>
        <v>1454.8806747557608</v>
      </c>
      <c r="S1464">
        <f t="shared" si="495"/>
        <v>-1.3513818542201121</v>
      </c>
      <c r="T1464">
        <f t="shared" si="496"/>
        <v>1.790210799369681</v>
      </c>
      <c r="U1464">
        <f t="shared" si="497"/>
        <v>102.5715232426241</v>
      </c>
      <c r="W1464">
        <f t="shared" si="498"/>
        <v>1454.8806747557608</v>
      </c>
      <c r="X1464">
        <f t="shared" si="499"/>
        <v>1.8463840683456483</v>
      </c>
      <c r="Y1464">
        <f t="shared" si="500"/>
        <v>105.79001447640019</v>
      </c>
      <c r="AA1464">
        <f t="shared" si="501"/>
        <v>-395.89128642544813</v>
      </c>
      <c r="AB1464">
        <f t="shared" si="502"/>
        <v>1399.9813809869693</v>
      </c>
      <c r="AD1464">
        <f t="shared" si="503"/>
        <v>-395.89128642544813</v>
      </c>
      <c r="AE1464">
        <f t="shared" si="504"/>
        <v>-899.98138098696927</v>
      </c>
      <c r="AG1464">
        <f t="shared" si="505"/>
        <v>983.20719931803217</v>
      </c>
    </row>
    <row r="1465" spans="1:33" x14ac:dyDescent="0.2">
      <c r="A1465">
        <f>'建築限界数値データ　線間左'!A1549</f>
        <v>1900</v>
      </c>
      <c r="B1465">
        <f>'建築限界数値データ　線間左'!B1549</f>
        <v>1410</v>
      </c>
      <c r="D1465">
        <f t="shared" si="484"/>
        <v>60</v>
      </c>
      <c r="E1465">
        <f t="shared" si="485"/>
        <v>300</v>
      </c>
      <c r="F1465">
        <f t="shared" si="486"/>
        <v>-2140</v>
      </c>
      <c r="G1465">
        <f t="shared" si="487"/>
        <v>500</v>
      </c>
      <c r="I1465">
        <f t="shared" si="488"/>
        <v>5.6173268975967375E-2</v>
      </c>
      <c r="J1465">
        <f t="shared" si="489"/>
        <v>76.666666666666671</v>
      </c>
      <c r="L1465">
        <f t="shared" si="490"/>
        <v>1823.3333333333333</v>
      </c>
      <c r="M1465">
        <f t="shared" si="491"/>
        <v>1410</v>
      </c>
      <c r="O1465">
        <f t="shared" si="492"/>
        <v>-316.66666666666674</v>
      </c>
      <c r="P1465">
        <f t="shared" si="493"/>
        <v>1410</v>
      </c>
      <c r="R1465">
        <f t="shared" si="494"/>
        <v>1445.1220632797001</v>
      </c>
      <c r="S1465">
        <f t="shared" si="495"/>
        <v>-1.3498756959597988</v>
      </c>
      <c r="T1465">
        <f t="shared" si="496"/>
        <v>1.7917169576299943</v>
      </c>
      <c r="U1465">
        <f t="shared" si="497"/>
        <v>102.65781975421881</v>
      </c>
      <c r="W1465">
        <f t="shared" si="498"/>
        <v>1445.1220632797001</v>
      </c>
      <c r="X1465">
        <f t="shared" si="499"/>
        <v>1.8478902266059616</v>
      </c>
      <c r="Y1465">
        <f t="shared" si="500"/>
        <v>105.8763109879949</v>
      </c>
      <c r="AA1465">
        <f t="shared" si="501"/>
        <v>-395.32984910768903</v>
      </c>
      <c r="AB1465">
        <f t="shared" si="502"/>
        <v>1389.9971540194856</v>
      </c>
      <c r="AD1465">
        <f t="shared" si="503"/>
        <v>-395.32984910768903</v>
      </c>
      <c r="AE1465">
        <f t="shared" si="504"/>
        <v>-889.99715401948561</v>
      </c>
      <c r="AG1465">
        <f t="shared" si="505"/>
        <v>973.84835768115977</v>
      </c>
    </row>
    <row r="1466" spans="1:33" x14ac:dyDescent="0.2">
      <c r="A1466">
        <f>'建築限界数値データ　線間左'!A1550</f>
        <v>1900</v>
      </c>
      <c r="B1466">
        <f>'建築限界数値データ　線間左'!B1550</f>
        <v>1400</v>
      </c>
      <c r="D1466">
        <f t="shared" si="484"/>
        <v>60</v>
      </c>
      <c r="E1466">
        <f t="shared" si="485"/>
        <v>300</v>
      </c>
      <c r="F1466">
        <f t="shared" si="486"/>
        <v>-2140</v>
      </c>
      <c r="G1466">
        <f t="shared" si="487"/>
        <v>500</v>
      </c>
      <c r="I1466">
        <f t="shared" si="488"/>
        <v>5.6173268975967375E-2</v>
      </c>
      <c r="J1466">
        <f t="shared" si="489"/>
        <v>76.666666666666671</v>
      </c>
      <c r="L1466">
        <f t="shared" si="490"/>
        <v>1823.3333333333333</v>
      </c>
      <c r="M1466">
        <f t="shared" si="491"/>
        <v>1400</v>
      </c>
      <c r="O1466">
        <f t="shared" si="492"/>
        <v>-316.66666666666674</v>
      </c>
      <c r="P1466">
        <f t="shared" si="493"/>
        <v>1400</v>
      </c>
      <c r="R1466">
        <f t="shared" si="494"/>
        <v>1435.3667746530075</v>
      </c>
      <c r="S1466">
        <f t="shared" si="495"/>
        <v>-1.3483490613689548</v>
      </c>
      <c r="T1466">
        <f t="shared" si="496"/>
        <v>1.7932435922208383</v>
      </c>
      <c r="U1466">
        <f t="shared" si="497"/>
        <v>102.74528947313287</v>
      </c>
      <c r="W1466">
        <f t="shared" si="498"/>
        <v>1435.3667746530075</v>
      </c>
      <c r="X1466">
        <f t="shared" si="499"/>
        <v>1.8494168611968056</v>
      </c>
      <c r="Y1466">
        <f t="shared" si="500"/>
        <v>105.96378070690893</v>
      </c>
      <c r="AA1466">
        <f t="shared" si="501"/>
        <v>-394.76841178992981</v>
      </c>
      <c r="AB1466">
        <f t="shared" si="502"/>
        <v>1380.0129270520019</v>
      </c>
      <c r="AD1466">
        <f t="shared" si="503"/>
        <v>-394.76841178992981</v>
      </c>
      <c r="AE1466">
        <f t="shared" si="504"/>
        <v>-880.01292705200194</v>
      </c>
      <c r="AG1466">
        <f t="shared" si="505"/>
        <v>964.50238502855746</v>
      </c>
    </row>
    <row r="1467" spans="1:33" x14ac:dyDescent="0.2">
      <c r="A1467">
        <f>'建築限界数値データ　線間左'!A1551</f>
        <v>1900</v>
      </c>
      <c r="B1467">
        <f>'建築限界数値データ　線間左'!B1551</f>
        <v>1390</v>
      </c>
      <c r="D1467">
        <f t="shared" si="484"/>
        <v>60</v>
      </c>
      <c r="E1467">
        <f t="shared" si="485"/>
        <v>300</v>
      </c>
      <c r="F1467">
        <f t="shared" si="486"/>
        <v>-2140</v>
      </c>
      <c r="G1467">
        <f t="shared" si="487"/>
        <v>500</v>
      </c>
      <c r="I1467">
        <f t="shared" si="488"/>
        <v>5.6173268975967375E-2</v>
      </c>
      <c r="J1467">
        <f t="shared" si="489"/>
        <v>76.666666666666671</v>
      </c>
      <c r="L1467">
        <f t="shared" si="490"/>
        <v>1823.3333333333333</v>
      </c>
      <c r="M1467">
        <f t="shared" si="491"/>
        <v>1390</v>
      </c>
      <c r="O1467">
        <f t="shared" si="492"/>
        <v>-316.66666666666674</v>
      </c>
      <c r="P1467">
        <f t="shared" si="493"/>
        <v>1390</v>
      </c>
      <c r="R1467">
        <f t="shared" si="494"/>
        <v>1425.6148770891027</v>
      </c>
      <c r="S1467">
        <f t="shared" si="495"/>
        <v>-1.3468015372873376</v>
      </c>
      <c r="T1467">
        <f t="shared" si="496"/>
        <v>1.7947911163024555</v>
      </c>
      <c r="U1467">
        <f t="shared" si="497"/>
        <v>102.83395607170438</v>
      </c>
      <c r="W1467">
        <f t="shared" si="498"/>
        <v>1425.6148770891027</v>
      </c>
      <c r="X1467">
        <f t="shared" si="499"/>
        <v>1.8509643852784228</v>
      </c>
      <c r="Y1467">
        <f t="shared" si="500"/>
        <v>106.05244730548047</v>
      </c>
      <c r="AA1467">
        <f t="shared" si="501"/>
        <v>-394.20697447217066</v>
      </c>
      <c r="AB1467">
        <f t="shared" si="502"/>
        <v>1370.0287000845183</v>
      </c>
      <c r="AD1467">
        <f t="shared" si="503"/>
        <v>-394.20697447217066</v>
      </c>
      <c r="AE1467">
        <f t="shared" si="504"/>
        <v>-870.02870008451828</v>
      </c>
      <c r="AG1467">
        <f t="shared" si="505"/>
        <v>955.16965911468276</v>
      </c>
    </row>
    <row r="1468" spans="1:33" x14ac:dyDescent="0.2">
      <c r="A1468">
        <f>'建築限界数値データ　線間左'!A1552</f>
        <v>1900</v>
      </c>
      <c r="B1468">
        <f>'建築限界数値データ　線間左'!B1552</f>
        <v>1380</v>
      </c>
      <c r="D1468">
        <f t="shared" si="484"/>
        <v>60</v>
      </c>
      <c r="E1468">
        <f t="shared" si="485"/>
        <v>300</v>
      </c>
      <c r="F1468">
        <f t="shared" si="486"/>
        <v>-2140</v>
      </c>
      <c r="G1468">
        <f t="shared" si="487"/>
        <v>500</v>
      </c>
      <c r="I1468">
        <f t="shared" si="488"/>
        <v>5.6173268975967375E-2</v>
      </c>
      <c r="J1468">
        <f t="shared" si="489"/>
        <v>76.666666666666671</v>
      </c>
      <c r="L1468">
        <f t="shared" si="490"/>
        <v>1823.3333333333333</v>
      </c>
      <c r="M1468">
        <f t="shared" si="491"/>
        <v>1380</v>
      </c>
      <c r="O1468">
        <f t="shared" si="492"/>
        <v>-316.66666666666674</v>
      </c>
      <c r="P1468">
        <f t="shared" si="493"/>
        <v>1380</v>
      </c>
      <c r="R1468">
        <f t="shared" si="494"/>
        <v>1415.8664406566666</v>
      </c>
      <c r="S1468">
        <f t="shared" si="495"/>
        <v>-1.3452326995703505</v>
      </c>
      <c r="T1468">
        <f t="shared" si="496"/>
        <v>1.7963599540194426</v>
      </c>
      <c r="U1468">
        <f t="shared" si="497"/>
        <v>102.92384385162869</v>
      </c>
      <c r="W1468">
        <f t="shared" si="498"/>
        <v>1415.8664406566666</v>
      </c>
      <c r="X1468">
        <f t="shared" si="499"/>
        <v>1.8525332229954099</v>
      </c>
      <c r="Y1468">
        <f t="shared" si="500"/>
        <v>106.14233508540478</v>
      </c>
      <c r="AA1468">
        <f t="shared" si="501"/>
        <v>-393.64553715441139</v>
      </c>
      <c r="AB1468">
        <f t="shared" si="502"/>
        <v>1360.0444731170348</v>
      </c>
      <c r="AD1468">
        <f t="shared" si="503"/>
        <v>-393.64553715441139</v>
      </c>
      <c r="AE1468">
        <f t="shared" si="504"/>
        <v>-860.04447311703484</v>
      </c>
      <c r="AG1468">
        <f t="shared" si="505"/>
        <v>945.85057205709984</v>
      </c>
    </row>
    <row r="1469" spans="1:33" x14ac:dyDescent="0.2">
      <c r="A1469">
        <f>'建築限界数値データ　線間左'!A1553</f>
        <v>1900</v>
      </c>
      <c r="B1469">
        <f>'建築限界数値データ　線間左'!B1553</f>
        <v>1370</v>
      </c>
      <c r="D1469">
        <f t="shared" si="484"/>
        <v>60</v>
      </c>
      <c r="E1469">
        <f t="shared" si="485"/>
        <v>300</v>
      </c>
      <c r="F1469">
        <f t="shared" si="486"/>
        <v>-2140</v>
      </c>
      <c r="G1469">
        <f t="shared" si="487"/>
        <v>500</v>
      </c>
      <c r="I1469">
        <f t="shared" si="488"/>
        <v>5.6173268975967375E-2</v>
      </c>
      <c r="J1469">
        <f t="shared" si="489"/>
        <v>76.666666666666671</v>
      </c>
      <c r="L1469">
        <f t="shared" si="490"/>
        <v>1823.3333333333333</v>
      </c>
      <c r="M1469">
        <f t="shared" si="491"/>
        <v>1370</v>
      </c>
      <c r="O1469">
        <f t="shared" si="492"/>
        <v>-316.66666666666674</v>
      </c>
      <c r="P1469">
        <f t="shared" si="493"/>
        <v>1370</v>
      </c>
      <c r="R1469">
        <f t="shared" si="494"/>
        <v>1406.121537342266</v>
      </c>
      <c r="S1469">
        <f t="shared" si="495"/>
        <v>-1.3436421127289619</v>
      </c>
      <c r="T1469">
        <f t="shared" si="496"/>
        <v>1.7979505408608312</v>
      </c>
      <c r="U1469">
        <f t="shared" si="497"/>
        <v>103.01497776458929</v>
      </c>
      <c r="W1469">
        <f t="shared" si="498"/>
        <v>1406.121537342266</v>
      </c>
      <c r="X1469">
        <f t="shared" si="499"/>
        <v>1.8541238098367985</v>
      </c>
      <c r="Y1469">
        <f t="shared" si="500"/>
        <v>106.23346899836538</v>
      </c>
      <c r="AA1469">
        <f t="shared" si="501"/>
        <v>-393.0840998366524</v>
      </c>
      <c r="AB1469">
        <f t="shared" si="502"/>
        <v>1350.0602461495509</v>
      </c>
      <c r="AD1469">
        <f t="shared" si="503"/>
        <v>-393.0840998366524</v>
      </c>
      <c r="AE1469">
        <f t="shared" si="504"/>
        <v>-850.06024614955095</v>
      </c>
      <c r="AG1469">
        <f t="shared" si="505"/>
        <v>936.54553099581142</v>
      </c>
    </row>
    <row r="1470" spans="1:33" x14ac:dyDescent="0.2">
      <c r="A1470">
        <f>'建築限界数値データ　線間左'!A1554</f>
        <v>1900</v>
      </c>
      <c r="B1470">
        <f>'建築限界数値データ　線間左'!B1554</f>
        <v>1360</v>
      </c>
      <c r="D1470">
        <f t="shared" si="484"/>
        <v>60</v>
      </c>
      <c r="E1470">
        <f t="shared" si="485"/>
        <v>300</v>
      </c>
      <c r="F1470">
        <f t="shared" si="486"/>
        <v>-2140</v>
      </c>
      <c r="G1470">
        <f t="shared" si="487"/>
        <v>500</v>
      </c>
      <c r="I1470">
        <f t="shared" si="488"/>
        <v>5.6173268975967375E-2</v>
      </c>
      <c r="J1470">
        <f t="shared" si="489"/>
        <v>76.666666666666671</v>
      </c>
      <c r="L1470">
        <f t="shared" si="490"/>
        <v>1823.3333333333333</v>
      </c>
      <c r="M1470">
        <f t="shared" si="491"/>
        <v>1360</v>
      </c>
      <c r="O1470">
        <f t="shared" si="492"/>
        <v>-316.66666666666674</v>
      </c>
      <c r="P1470">
        <f t="shared" si="493"/>
        <v>1360</v>
      </c>
      <c r="R1470">
        <f t="shared" si="494"/>
        <v>1396.3802411154986</v>
      </c>
      <c r="S1470">
        <f t="shared" si="495"/>
        <v>-1.3420293295556904</v>
      </c>
      <c r="T1470">
        <f t="shared" si="496"/>
        <v>1.7995633240341027</v>
      </c>
      <c r="U1470">
        <f t="shared" si="497"/>
        <v>103.10738343368747</v>
      </c>
      <c r="W1470">
        <f t="shared" si="498"/>
        <v>1396.3802411154986</v>
      </c>
      <c r="X1470">
        <f t="shared" si="499"/>
        <v>1.85573659301007</v>
      </c>
      <c r="Y1470">
        <f t="shared" si="500"/>
        <v>106.32587466746357</v>
      </c>
      <c r="AA1470">
        <f t="shared" si="501"/>
        <v>-392.52266251889313</v>
      </c>
      <c r="AB1470">
        <f t="shared" si="502"/>
        <v>1340.0760191820677</v>
      </c>
      <c r="AD1470">
        <f t="shared" si="503"/>
        <v>-392.52266251889313</v>
      </c>
      <c r="AE1470">
        <f t="shared" si="504"/>
        <v>-840.07601918206774</v>
      </c>
      <c r="AG1470">
        <f t="shared" si="505"/>
        <v>927.25495878733955</v>
      </c>
    </row>
    <row r="1471" spans="1:33" x14ac:dyDescent="0.2">
      <c r="A1471">
        <f>'建築限界数値データ　線間左'!A1555</f>
        <v>1900</v>
      </c>
      <c r="B1471">
        <f>'建築限界数値データ　線間左'!B1555</f>
        <v>1350</v>
      </c>
      <c r="D1471">
        <f t="shared" si="484"/>
        <v>60</v>
      </c>
      <c r="E1471">
        <f t="shared" si="485"/>
        <v>300</v>
      </c>
      <c r="F1471">
        <f t="shared" si="486"/>
        <v>-2140</v>
      </c>
      <c r="G1471">
        <f t="shared" si="487"/>
        <v>500</v>
      </c>
      <c r="I1471">
        <f t="shared" si="488"/>
        <v>5.6173268975967375E-2</v>
      </c>
      <c r="J1471">
        <f t="shared" si="489"/>
        <v>76.666666666666671</v>
      </c>
      <c r="L1471">
        <f t="shared" si="490"/>
        <v>1823.3333333333333</v>
      </c>
      <c r="M1471">
        <f t="shared" si="491"/>
        <v>1350</v>
      </c>
      <c r="O1471">
        <f t="shared" si="492"/>
        <v>-316.66666666666674</v>
      </c>
      <c r="P1471">
        <f t="shared" si="493"/>
        <v>1350</v>
      </c>
      <c r="R1471">
        <f t="shared" si="494"/>
        <v>1386.6426279967661</v>
      </c>
      <c r="S1471">
        <f t="shared" si="495"/>
        <v>-1.3403938907360351</v>
      </c>
      <c r="T1471">
        <f t="shared" si="496"/>
        <v>1.801198762853758</v>
      </c>
      <c r="U1471">
        <f t="shared" si="497"/>
        <v>103.20108717570557</v>
      </c>
      <c r="W1471">
        <f t="shared" si="498"/>
        <v>1386.6426279967661</v>
      </c>
      <c r="X1471">
        <f t="shared" si="499"/>
        <v>1.8573720318297253</v>
      </c>
      <c r="Y1471">
        <f t="shared" si="500"/>
        <v>106.41957840948166</v>
      </c>
      <c r="AA1471">
        <f t="shared" si="501"/>
        <v>-391.96122520113391</v>
      </c>
      <c r="AB1471">
        <f t="shared" si="502"/>
        <v>1330.0917922145838</v>
      </c>
      <c r="AD1471">
        <f t="shared" si="503"/>
        <v>-391.96122520113391</v>
      </c>
      <c r="AE1471">
        <f t="shared" si="504"/>
        <v>-830.09179221458385</v>
      </c>
      <c r="AG1471">
        <f t="shared" si="505"/>
        <v>917.97929473555871</v>
      </c>
    </row>
    <row r="1472" spans="1:33" x14ac:dyDescent="0.2">
      <c r="A1472">
        <f>'建築限界数値データ　線間左'!A1556</f>
        <v>1900</v>
      </c>
      <c r="B1472">
        <f>'建築限界数値データ　線間左'!B1556</f>
        <v>1340</v>
      </c>
      <c r="D1472">
        <f t="shared" si="484"/>
        <v>60</v>
      </c>
      <c r="E1472">
        <f t="shared" si="485"/>
        <v>300</v>
      </c>
      <c r="F1472">
        <f t="shared" si="486"/>
        <v>-2140</v>
      </c>
      <c r="G1472">
        <f t="shared" si="487"/>
        <v>500</v>
      </c>
      <c r="I1472">
        <f t="shared" si="488"/>
        <v>5.6173268975967375E-2</v>
      </c>
      <c r="J1472">
        <f t="shared" si="489"/>
        <v>76.666666666666671</v>
      </c>
      <c r="L1472">
        <f t="shared" si="490"/>
        <v>1823.3333333333333</v>
      </c>
      <c r="M1472">
        <f t="shared" si="491"/>
        <v>1340</v>
      </c>
      <c r="O1472">
        <f t="shared" si="492"/>
        <v>-316.66666666666674</v>
      </c>
      <c r="P1472">
        <f t="shared" si="493"/>
        <v>1340</v>
      </c>
      <c r="R1472">
        <f t="shared" si="494"/>
        <v>1376.9087761278079</v>
      </c>
      <c r="S1472">
        <f t="shared" si="495"/>
        <v>-1.3387353244447093</v>
      </c>
      <c r="T1472">
        <f t="shared" si="496"/>
        <v>1.8028573291450838</v>
      </c>
      <c r="U1472">
        <f t="shared" si="497"/>
        <v>103.2961160242412</v>
      </c>
      <c r="W1472">
        <f t="shared" si="498"/>
        <v>1376.9087761278079</v>
      </c>
      <c r="X1472">
        <f t="shared" si="499"/>
        <v>1.8590305981210511</v>
      </c>
      <c r="Y1472">
        <f t="shared" si="500"/>
        <v>106.51460725801729</v>
      </c>
      <c r="AA1472">
        <f t="shared" si="501"/>
        <v>-391.39978788337487</v>
      </c>
      <c r="AB1472">
        <f t="shared" si="502"/>
        <v>1320.1075652471002</v>
      </c>
      <c r="AD1472">
        <f t="shared" si="503"/>
        <v>-391.39978788337487</v>
      </c>
      <c r="AE1472">
        <f t="shared" si="504"/>
        <v>-820.10756524710018</v>
      </c>
      <c r="AG1472">
        <f t="shared" si="505"/>
        <v>908.71899536142496</v>
      </c>
    </row>
    <row r="1473" spans="1:33" x14ac:dyDescent="0.2">
      <c r="A1473">
        <f>'建築限界数値データ　線間左'!A1557</f>
        <v>1900</v>
      </c>
      <c r="B1473">
        <f>'建築限界数値データ　線間左'!B1557</f>
        <v>1330</v>
      </c>
      <c r="D1473">
        <f t="shared" si="484"/>
        <v>60</v>
      </c>
      <c r="E1473">
        <f t="shared" si="485"/>
        <v>300</v>
      </c>
      <c r="F1473">
        <f t="shared" si="486"/>
        <v>-2140</v>
      </c>
      <c r="G1473">
        <f t="shared" si="487"/>
        <v>500</v>
      </c>
      <c r="I1473">
        <f t="shared" si="488"/>
        <v>5.6173268975967375E-2</v>
      </c>
      <c r="J1473">
        <f t="shared" si="489"/>
        <v>76.666666666666671</v>
      </c>
      <c r="L1473">
        <f t="shared" si="490"/>
        <v>1823.3333333333333</v>
      </c>
      <c r="M1473">
        <f t="shared" si="491"/>
        <v>1330</v>
      </c>
      <c r="O1473">
        <f t="shared" si="492"/>
        <v>-316.66666666666674</v>
      </c>
      <c r="P1473">
        <f t="shared" si="493"/>
        <v>1330</v>
      </c>
      <c r="R1473">
        <f t="shared" si="494"/>
        <v>1367.1787658451171</v>
      </c>
      <c r="S1473">
        <f t="shared" si="495"/>
        <v>-1.3370531459259951</v>
      </c>
      <c r="T1473">
        <f t="shared" si="496"/>
        <v>1.804539507663798</v>
      </c>
      <c r="U1473">
        <f t="shared" si="497"/>
        <v>103.3924977537511</v>
      </c>
      <c r="W1473">
        <f t="shared" si="498"/>
        <v>1367.1787658451171</v>
      </c>
      <c r="X1473">
        <f t="shared" si="499"/>
        <v>1.8607127766397653</v>
      </c>
      <c r="Y1473">
        <f t="shared" si="500"/>
        <v>106.61098898752718</v>
      </c>
      <c r="AA1473">
        <f t="shared" si="501"/>
        <v>-390.83835056561571</v>
      </c>
      <c r="AB1473">
        <f t="shared" si="502"/>
        <v>1310.1233382796165</v>
      </c>
      <c r="AD1473">
        <f t="shared" si="503"/>
        <v>-390.83835056561571</v>
      </c>
      <c r="AE1473">
        <f t="shared" si="504"/>
        <v>-810.12333827961652</v>
      </c>
      <c r="AG1473">
        <f t="shared" si="505"/>
        <v>899.47453521384421</v>
      </c>
    </row>
    <row r="1474" spans="1:33" x14ac:dyDescent="0.2">
      <c r="A1474">
        <f>'建築限界数値データ　線間左'!A1558</f>
        <v>1900</v>
      </c>
      <c r="B1474">
        <f>'建築限界数値データ　線間左'!B1558</f>
        <v>1320</v>
      </c>
      <c r="D1474">
        <f t="shared" si="484"/>
        <v>60</v>
      </c>
      <c r="E1474">
        <f t="shared" si="485"/>
        <v>300</v>
      </c>
      <c r="F1474">
        <f t="shared" si="486"/>
        <v>-2140</v>
      </c>
      <c r="G1474">
        <f t="shared" si="487"/>
        <v>500</v>
      </c>
      <c r="I1474">
        <f t="shared" si="488"/>
        <v>5.6173268975967375E-2</v>
      </c>
      <c r="J1474">
        <f t="shared" si="489"/>
        <v>76.666666666666671</v>
      </c>
      <c r="L1474">
        <f t="shared" si="490"/>
        <v>1823.3333333333333</v>
      </c>
      <c r="M1474">
        <f t="shared" si="491"/>
        <v>1320</v>
      </c>
      <c r="O1474">
        <f t="shared" si="492"/>
        <v>-316.66666666666674</v>
      </c>
      <c r="P1474">
        <f t="shared" si="493"/>
        <v>1320</v>
      </c>
      <c r="R1474">
        <f t="shared" si="494"/>
        <v>1357.4526797563801</v>
      </c>
      <c r="S1474">
        <f t="shared" si="495"/>
        <v>-1.335346857057506</v>
      </c>
      <c r="T1474">
        <f t="shared" si="496"/>
        <v>1.8062457965322871</v>
      </c>
      <c r="U1474">
        <f t="shared" si="497"/>
        <v>103.49026090454566</v>
      </c>
      <c r="W1474">
        <f t="shared" si="498"/>
        <v>1357.4526797563801</v>
      </c>
      <c r="X1474">
        <f t="shared" si="499"/>
        <v>1.8624190655082544</v>
      </c>
      <c r="Y1474">
        <f t="shared" si="500"/>
        <v>106.70875213832177</v>
      </c>
      <c r="AA1474">
        <f t="shared" si="501"/>
        <v>-390.27691324785644</v>
      </c>
      <c r="AB1474">
        <f t="shared" si="502"/>
        <v>1300.1391113121329</v>
      </c>
      <c r="AD1474">
        <f t="shared" si="503"/>
        <v>-390.27691324785644</v>
      </c>
      <c r="AE1474">
        <f t="shared" si="504"/>
        <v>-800.13911131213285</v>
      </c>
      <c r="AG1474">
        <f t="shared" si="505"/>
        <v>890.24640772408884</v>
      </c>
    </row>
    <row r="1475" spans="1:33" x14ac:dyDescent="0.2">
      <c r="A1475">
        <f>'建築限界数値データ　線間左'!A1559</f>
        <v>1900</v>
      </c>
      <c r="B1475">
        <f>'建築限界数値データ　線間左'!B1559</f>
        <v>1310</v>
      </c>
      <c r="D1475">
        <f t="shared" ref="D1475:D1538" si="506">D1474</f>
        <v>60</v>
      </c>
      <c r="E1475">
        <f t="shared" ref="E1475:E1538" si="507">E1474</f>
        <v>300</v>
      </c>
      <c r="F1475">
        <f t="shared" ref="F1475:F1538" si="508">F1474</f>
        <v>-2140</v>
      </c>
      <c r="G1475">
        <f t="shared" ref="G1475:G1538" si="509">G1474</f>
        <v>500</v>
      </c>
      <c r="I1475">
        <f t="shared" ref="I1475:I1538" si="510">I1474</f>
        <v>5.6173268975967375E-2</v>
      </c>
      <c r="J1475">
        <f t="shared" ref="J1475:J1538" si="511">J1474</f>
        <v>76.666666666666671</v>
      </c>
      <c r="L1475">
        <f t="shared" ref="L1475:L1538" si="512">A1475-J1475</f>
        <v>1823.3333333333333</v>
      </c>
      <c r="M1475">
        <f t="shared" ref="M1475:M1538" si="513">B1475</f>
        <v>1310</v>
      </c>
      <c r="O1475">
        <f t="shared" ref="O1475:O1538" si="514">L1475+F1475</f>
        <v>-316.66666666666674</v>
      </c>
      <c r="P1475">
        <f t="shared" ref="P1475:P1538" si="515">M1475</f>
        <v>1310</v>
      </c>
      <c r="R1475">
        <f t="shared" ref="R1475:R1538" si="516">SQRT(O1475^2+P1475^2)</f>
        <v>1347.7306028200805</v>
      </c>
      <c r="S1475">
        <f t="shared" ref="S1475:S1538" si="517">IF(AND(O1475=0,P1475=0),0,IF(O1475=0,PI()/2,ATAN(P1475/O1475)))</f>
        <v>-1.3336159458966108</v>
      </c>
      <c r="T1475">
        <f t="shared" ref="T1475:T1538" si="518">IF(AND(O1475&gt;=0,P1475&gt;=0),S1475,IF(AND(O1475&lt;0,P1475&gt;=0),S1475+PI(),IF(AND(O1475&lt;0,P1475&lt;0),S1475+PI(),S1475+2*PI())))</f>
        <v>1.8079767076931823</v>
      </c>
      <c r="U1475">
        <f t="shared" ref="U1475:U1538" si="519">T1475*180/PI()</f>
        <v>103.58943480877707</v>
      </c>
      <c r="W1475">
        <f t="shared" ref="W1475:W1538" si="520">R1475</f>
        <v>1347.7306028200805</v>
      </c>
      <c r="X1475">
        <f t="shared" ref="X1475:X1538" si="521">IF(T1475+I1475&gt;=2*PI(),MOD(T1475+I1475,2*PI()),T1475+I1475)</f>
        <v>1.8641499766691496</v>
      </c>
      <c r="Y1475">
        <f t="shared" ref="Y1475:Y1538" si="522">X1475*180/PI()</f>
        <v>106.80792604255316</v>
      </c>
      <c r="AA1475">
        <f t="shared" ref="AA1475:AA1538" si="523">W1475*COS(X1475)</f>
        <v>-389.7154759300974</v>
      </c>
      <c r="AB1475">
        <f t="shared" ref="AB1475:AB1538" si="524">W1475*SIN(X1475)</f>
        <v>1290.1548843446492</v>
      </c>
      <c r="AD1475">
        <f t="shared" ref="AD1475:AD1538" si="525">AA1475</f>
        <v>-389.7154759300974</v>
      </c>
      <c r="AE1475">
        <f t="shared" ref="AE1475:AE1538" si="526">G1475-AB1475</f>
        <v>-790.15488434464919</v>
      </c>
      <c r="AG1475">
        <f t="shared" ref="AG1475:AG1538" si="527">SQRT(AD1475^2+AE1475^2)</f>
        <v>881.03512610629105</v>
      </c>
    </row>
    <row r="1476" spans="1:33" x14ac:dyDescent="0.2">
      <c r="A1476">
        <f>'建築限界数値データ　線間左'!A1560</f>
        <v>1900</v>
      </c>
      <c r="B1476">
        <f>'建築限界数値データ　線間左'!B1560</f>
        <v>1300</v>
      </c>
      <c r="D1476">
        <f t="shared" si="506"/>
        <v>60</v>
      </c>
      <c r="E1476">
        <f t="shared" si="507"/>
        <v>300</v>
      </c>
      <c r="F1476">
        <f t="shared" si="508"/>
        <v>-2140</v>
      </c>
      <c r="G1476">
        <f t="shared" si="509"/>
        <v>500</v>
      </c>
      <c r="I1476">
        <f t="shared" si="510"/>
        <v>5.6173268975967375E-2</v>
      </c>
      <c r="J1476">
        <f t="shared" si="511"/>
        <v>76.666666666666671</v>
      </c>
      <c r="L1476">
        <f t="shared" si="512"/>
        <v>1823.3333333333333</v>
      </c>
      <c r="M1476">
        <f t="shared" si="513"/>
        <v>1300</v>
      </c>
      <c r="O1476">
        <f t="shared" si="514"/>
        <v>-316.66666666666674</v>
      </c>
      <c r="P1476">
        <f t="shared" si="515"/>
        <v>1300</v>
      </c>
      <c r="R1476">
        <f t="shared" si="516"/>
        <v>1338.0126224284199</v>
      </c>
      <c r="S1476">
        <f t="shared" si="517"/>
        <v>-1.3318598862087332</v>
      </c>
      <c r="T1476">
        <f t="shared" si="518"/>
        <v>1.8097327673810599</v>
      </c>
      <c r="U1476">
        <f t="shared" si="519"/>
        <v>103.6900496174655</v>
      </c>
      <c r="W1476">
        <f t="shared" si="520"/>
        <v>1338.0126224284199</v>
      </c>
      <c r="X1476">
        <f t="shared" si="521"/>
        <v>1.8659060363570272</v>
      </c>
      <c r="Y1476">
        <f t="shared" si="522"/>
        <v>106.9085408512416</v>
      </c>
      <c r="AA1476">
        <f t="shared" si="523"/>
        <v>-389.15403861233818</v>
      </c>
      <c r="AB1476">
        <f t="shared" si="524"/>
        <v>1280.1706573771655</v>
      </c>
      <c r="AD1476">
        <f t="shared" si="525"/>
        <v>-389.15403861233818</v>
      </c>
      <c r="AE1476">
        <f t="shared" si="526"/>
        <v>-780.17065737716553</v>
      </c>
      <c r="AG1476">
        <f t="shared" si="527"/>
        <v>871.84122430670357</v>
      </c>
    </row>
    <row r="1477" spans="1:33" x14ac:dyDescent="0.2">
      <c r="A1477">
        <f>'建築限界数値データ　線間左'!A1561</f>
        <v>1900</v>
      </c>
      <c r="B1477">
        <f>'建築限界数値データ　線間左'!B1561</f>
        <v>1290</v>
      </c>
      <c r="D1477">
        <f t="shared" si="506"/>
        <v>60</v>
      </c>
      <c r="E1477">
        <f t="shared" si="507"/>
        <v>300</v>
      </c>
      <c r="F1477">
        <f t="shared" si="508"/>
        <v>-2140</v>
      </c>
      <c r="G1477">
        <f t="shared" si="509"/>
        <v>500</v>
      </c>
      <c r="I1477">
        <f t="shared" si="510"/>
        <v>5.6173268975967375E-2</v>
      </c>
      <c r="J1477">
        <f t="shared" si="511"/>
        <v>76.666666666666671</v>
      </c>
      <c r="L1477">
        <f t="shared" si="512"/>
        <v>1823.3333333333333</v>
      </c>
      <c r="M1477">
        <f t="shared" si="513"/>
        <v>1290</v>
      </c>
      <c r="O1477">
        <f t="shared" si="514"/>
        <v>-316.66666666666674</v>
      </c>
      <c r="P1477">
        <f t="shared" si="515"/>
        <v>1290</v>
      </c>
      <c r="R1477">
        <f t="shared" si="516"/>
        <v>1328.2988284937157</v>
      </c>
      <c r="S1477">
        <f t="shared" si="517"/>
        <v>-1.3300781369766987</v>
      </c>
      <c r="T1477">
        <f t="shared" si="518"/>
        <v>1.8115145166130944</v>
      </c>
      <c r="U1477">
        <f t="shared" si="519"/>
        <v>103.79213632861178</v>
      </c>
      <c r="W1477">
        <f t="shared" si="520"/>
        <v>1328.2988284937157</v>
      </c>
      <c r="X1477">
        <f t="shared" si="521"/>
        <v>1.8676877855890617</v>
      </c>
      <c r="Y1477">
        <f t="shared" si="522"/>
        <v>107.01062756238784</v>
      </c>
      <c r="AA1477">
        <f t="shared" si="523"/>
        <v>-388.59260129457914</v>
      </c>
      <c r="AB1477">
        <f t="shared" si="524"/>
        <v>1270.1864304096821</v>
      </c>
      <c r="AD1477">
        <f t="shared" si="525"/>
        <v>-388.59260129457914</v>
      </c>
      <c r="AE1477">
        <f t="shared" si="526"/>
        <v>-770.18643040968209</v>
      </c>
      <c r="AG1477">
        <f t="shared" si="527"/>
        <v>862.66525800457259</v>
      </c>
    </row>
    <row r="1478" spans="1:33" x14ac:dyDescent="0.2">
      <c r="A1478">
        <f>'建築限界数値データ　線間左'!A1562</f>
        <v>1900</v>
      </c>
      <c r="B1478">
        <f>'建築限界数値データ　線間左'!B1562</f>
        <v>1280</v>
      </c>
      <c r="D1478">
        <f t="shared" si="506"/>
        <v>60</v>
      </c>
      <c r="E1478">
        <f t="shared" si="507"/>
        <v>300</v>
      </c>
      <c r="F1478">
        <f t="shared" si="508"/>
        <v>-2140</v>
      </c>
      <c r="G1478">
        <f t="shared" si="509"/>
        <v>500</v>
      </c>
      <c r="I1478">
        <f t="shared" si="510"/>
        <v>5.6173268975967375E-2</v>
      </c>
      <c r="J1478">
        <f t="shared" si="511"/>
        <v>76.666666666666671</v>
      </c>
      <c r="L1478">
        <f t="shared" si="512"/>
        <v>1823.3333333333333</v>
      </c>
      <c r="M1478">
        <f t="shared" si="513"/>
        <v>1280</v>
      </c>
      <c r="O1478">
        <f t="shared" si="514"/>
        <v>-316.66666666666674</v>
      </c>
      <c r="P1478">
        <f t="shared" si="515"/>
        <v>1280</v>
      </c>
      <c r="R1478">
        <f t="shared" si="516"/>
        <v>1318.5893135384413</v>
      </c>
      <c r="S1478">
        <f t="shared" si="517"/>
        <v>-1.3282701418902667</v>
      </c>
      <c r="T1478">
        <f t="shared" si="518"/>
        <v>1.8133225116995264</v>
      </c>
      <c r="U1478">
        <f t="shared" si="519"/>
        <v>103.89572681644471</v>
      </c>
      <c r="W1478">
        <f t="shared" si="520"/>
        <v>1318.5893135384413</v>
      </c>
      <c r="X1478">
        <f t="shared" si="521"/>
        <v>1.8694957806754937</v>
      </c>
      <c r="Y1478">
        <f t="shared" si="522"/>
        <v>107.1142180502208</v>
      </c>
      <c r="AA1478">
        <f t="shared" si="523"/>
        <v>-388.03116397681998</v>
      </c>
      <c r="AB1478">
        <f t="shared" si="524"/>
        <v>1260.2022034421984</v>
      </c>
      <c r="AD1478">
        <f t="shared" si="525"/>
        <v>-388.03116397681998</v>
      </c>
      <c r="AE1478">
        <f t="shared" si="526"/>
        <v>-760.20220344219842</v>
      </c>
      <c r="AG1478">
        <f t="shared" si="527"/>
        <v>853.50780566763387</v>
      </c>
    </row>
    <row r="1479" spans="1:33" x14ac:dyDescent="0.2">
      <c r="A1479">
        <f>'建築限界数値データ　線間左'!A1563</f>
        <v>1900</v>
      </c>
      <c r="B1479">
        <f>'建築限界数値データ　線間左'!B1563</f>
        <v>1270</v>
      </c>
      <c r="D1479">
        <f t="shared" si="506"/>
        <v>60</v>
      </c>
      <c r="E1479">
        <f t="shared" si="507"/>
        <v>300</v>
      </c>
      <c r="F1479">
        <f t="shared" si="508"/>
        <v>-2140</v>
      </c>
      <c r="G1479">
        <f t="shared" si="509"/>
        <v>500</v>
      </c>
      <c r="I1479">
        <f t="shared" si="510"/>
        <v>5.6173268975967375E-2</v>
      </c>
      <c r="J1479">
        <f t="shared" si="511"/>
        <v>76.666666666666671</v>
      </c>
      <c r="L1479">
        <f t="shared" si="512"/>
        <v>1823.3333333333333</v>
      </c>
      <c r="M1479">
        <f t="shared" si="513"/>
        <v>1270</v>
      </c>
      <c r="O1479">
        <f t="shared" si="514"/>
        <v>-316.66666666666674</v>
      </c>
      <c r="P1479">
        <f t="shared" si="515"/>
        <v>1270</v>
      </c>
      <c r="R1479">
        <f t="shared" si="516"/>
        <v>1308.884172789089</v>
      </c>
      <c r="S1479">
        <f t="shared" si="517"/>
        <v>-1.3264353288149318</v>
      </c>
      <c r="T1479">
        <f t="shared" si="518"/>
        <v>1.8151573247748614</v>
      </c>
      <c r="U1479">
        <f t="shared" si="519"/>
        <v>104.00085386185681</v>
      </c>
      <c r="W1479">
        <f t="shared" si="520"/>
        <v>1308.884172789089</v>
      </c>
      <c r="X1479">
        <f t="shared" si="521"/>
        <v>1.8713305937508287</v>
      </c>
      <c r="Y1479">
        <f t="shared" si="522"/>
        <v>107.2193450956329</v>
      </c>
      <c r="AA1479">
        <f t="shared" si="523"/>
        <v>-387.46972665906071</v>
      </c>
      <c r="AB1479">
        <f t="shared" si="524"/>
        <v>1250.2179764747148</v>
      </c>
      <c r="AD1479">
        <f t="shared" si="525"/>
        <v>-387.46972665906071</v>
      </c>
      <c r="AE1479">
        <f t="shared" si="526"/>
        <v>-750.21797647471476</v>
      </c>
      <c r="AG1479">
        <f t="shared" si="527"/>
        <v>844.36946966542018</v>
      </c>
    </row>
    <row r="1480" spans="1:33" x14ac:dyDescent="0.2">
      <c r="A1480">
        <f>'建築限界数値データ　線間左'!A1564</f>
        <v>1900</v>
      </c>
      <c r="B1480">
        <f>'建築限界数値データ　線間左'!B1564</f>
        <v>1260</v>
      </c>
      <c r="D1480">
        <f t="shared" si="506"/>
        <v>60</v>
      </c>
      <c r="E1480">
        <f t="shared" si="507"/>
        <v>300</v>
      </c>
      <c r="F1480">
        <f t="shared" si="508"/>
        <v>-2140</v>
      </c>
      <c r="G1480">
        <f t="shared" si="509"/>
        <v>500</v>
      </c>
      <c r="I1480">
        <f t="shared" si="510"/>
        <v>5.6173268975967375E-2</v>
      </c>
      <c r="J1480">
        <f t="shared" si="511"/>
        <v>76.666666666666671</v>
      </c>
      <c r="L1480">
        <f t="shared" si="512"/>
        <v>1823.3333333333333</v>
      </c>
      <c r="M1480">
        <f t="shared" si="513"/>
        <v>1260</v>
      </c>
      <c r="O1480">
        <f t="shared" si="514"/>
        <v>-316.66666666666674</v>
      </c>
      <c r="P1480">
        <f t="shared" si="515"/>
        <v>1260</v>
      </c>
      <c r="R1480">
        <f t="shared" si="516"/>
        <v>1299.1835042740413</v>
      </c>
      <c r="S1480">
        <f t="shared" si="517"/>
        <v>-1.3245731092390409</v>
      </c>
      <c r="T1480">
        <f t="shared" si="518"/>
        <v>1.8170195443507522</v>
      </c>
      <c r="U1480">
        <f t="shared" si="519"/>
        <v>104.10755118408201</v>
      </c>
      <c r="W1480">
        <f t="shared" si="520"/>
        <v>1299.1835042740413</v>
      </c>
      <c r="X1480">
        <f t="shared" si="521"/>
        <v>1.8731928133267195</v>
      </c>
      <c r="Y1480">
        <f t="shared" si="522"/>
        <v>107.3260424178581</v>
      </c>
      <c r="AA1480">
        <f t="shared" si="523"/>
        <v>-386.90828934130155</v>
      </c>
      <c r="AB1480">
        <f t="shared" si="524"/>
        <v>1240.2337495072311</v>
      </c>
      <c r="AD1480">
        <f t="shared" si="525"/>
        <v>-386.90828934130155</v>
      </c>
      <c r="AE1480">
        <f t="shared" si="526"/>
        <v>-740.2337495072311</v>
      </c>
      <c r="AG1480">
        <f t="shared" si="527"/>
        <v>835.25087744374537</v>
      </c>
    </row>
    <row r="1481" spans="1:33" x14ac:dyDescent="0.2">
      <c r="A1481">
        <f>'建築限界数値データ　線間左'!A1565</f>
        <v>1900</v>
      </c>
      <c r="B1481">
        <f>'建築限界数値データ　線間左'!B1565</f>
        <v>1250</v>
      </c>
      <c r="D1481">
        <f t="shared" si="506"/>
        <v>60</v>
      </c>
      <c r="E1481">
        <f t="shared" si="507"/>
        <v>300</v>
      </c>
      <c r="F1481">
        <f t="shared" si="508"/>
        <v>-2140</v>
      </c>
      <c r="G1481">
        <f t="shared" si="509"/>
        <v>500</v>
      </c>
      <c r="I1481">
        <f t="shared" si="510"/>
        <v>5.6173268975967375E-2</v>
      </c>
      <c r="J1481">
        <f t="shared" si="511"/>
        <v>76.666666666666671</v>
      </c>
      <c r="L1481">
        <f t="shared" si="512"/>
        <v>1823.3333333333333</v>
      </c>
      <c r="M1481">
        <f t="shared" si="513"/>
        <v>1250</v>
      </c>
      <c r="O1481">
        <f t="shared" si="514"/>
        <v>-316.66666666666674</v>
      </c>
      <c r="P1481">
        <f t="shared" si="515"/>
        <v>1250</v>
      </c>
      <c r="R1481">
        <f t="shared" si="516"/>
        <v>1289.4874089256466</v>
      </c>
      <c r="S1481">
        <f t="shared" si="517"/>
        <v>-1.32268287769822</v>
      </c>
      <c r="T1481">
        <f t="shared" si="518"/>
        <v>1.8189097758915731</v>
      </c>
      <c r="U1481">
        <f t="shared" si="519"/>
        <v>104.21585347367355</v>
      </c>
      <c r="W1481">
        <f t="shared" si="520"/>
        <v>1289.4874089256466</v>
      </c>
      <c r="X1481">
        <f t="shared" si="521"/>
        <v>1.8750830448675404</v>
      </c>
      <c r="Y1481">
        <f t="shared" si="522"/>
        <v>107.43434470744965</v>
      </c>
      <c r="AA1481">
        <f t="shared" si="523"/>
        <v>-386.34685202354245</v>
      </c>
      <c r="AB1481">
        <f t="shared" si="524"/>
        <v>1230.2495225397474</v>
      </c>
      <c r="AD1481">
        <f t="shared" si="525"/>
        <v>-386.34685202354245</v>
      </c>
      <c r="AE1481">
        <f t="shared" si="526"/>
        <v>-730.24952253974743</v>
      </c>
      <c r="AG1481">
        <f t="shared" si="527"/>
        <v>826.15268276392476</v>
      </c>
    </row>
    <row r="1482" spans="1:33" x14ac:dyDescent="0.2">
      <c r="A1482">
        <f>'建築限界数値データ　線間左'!A1566</f>
        <v>1900</v>
      </c>
      <c r="B1482">
        <f>'建築限界数値データ　線間左'!B1566</f>
        <v>1240</v>
      </c>
      <c r="D1482">
        <f t="shared" si="506"/>
        <v>60</v>
      </c>
      <c r="E1482">
        <f t="shared" si="507"/>
        <v>300</v>
      </c>
      <c r="F1482">
        <f t="shared" si="508"/>
        <v>-2140</v>
      </c>
      <c r="G1482">
        <f t="shared" si="509"/>
        <v>500</v>
      </c>
      <c r="I1482">
        <f t="shared" si="510"/>
        <v>5.6173268975967375E-2</v>
      </c>
      <c r="J1482">
        <f t="shared" si="511"/>
        <v>76.666666666666671</v>
      </c>
      <c r="L1482">
        <f t="shared" si="512"/>
        <v>1823.3333333333333</v>
      </c>
      <c r="M1482">
        <f t="shared" si="513"/>
        <v>1240</v>
      </c>
      <c r="O1482">
        <f t="shared" si="514"/>
        <v>-316.66666666666674</v>
      </c>
      <c r="P1482">
        <f t="shared" si="515"/>
        <v>1240</v>
      </c>
      <c r="R1482">
        <f t="shared" si="516"/>
        <v>1279.7959906867102</v>
      </c>
      <c r="S1482">
        <f t="shared" si="517"/>
        <v>-1.3207640111760501</v>
      </c>
      <c r="T1482">
        <f t="shared" si="518"/>
        <v>1.820828642413743</v>
      </c>
      <c r="U1482">
        <f t="shared" si="519"/>
        <v>104.32579642684283</v>
      </c>
      <c r="W1482">
        <f t="shared" si="520"/>
        <v>1279.7959906867102</v>
      </c>
      <c r="X1482">
        <f t="shared" si="521"/>
        <v>1.8770019113897103</v>
      </c>
      <c r="Y1482">
        <f t="shared" si="522"/>
        <v>107.54428766061892</v>
      </c>
      <c r="AA1482">
        <f t="shared" si="523"/>
        <v>-385.7854147057833</v>
      </c>
      <c r="AB1482">
        <f t="shared" si="524"/>
        <v>1220.265295572264</v>
      </c>
      <c r="AD1482">
        <f t="shared" si="525"/>
        <v>-385.7854147057833</v>
      </c>
      <c r="AE1482">
        <f t="shared" si="526"/>
        <v>-720.26529557226399</v>
      </c>
      <c r="AG1482">
        <f t="shared" si="527"/>
        <v>817.0755670104902</v>
      </c>
    </row>
    <row r="1483" spans="1:33" x14ac:dyDescent="0.2">
      <c r="A1483">
        <f>'建築限界数値データ　線間左'!A1567</f>
        <v>1900</v>
      </c>
      <c r="B1483">
        <f>'建築限界数値データ　線間左'!B1567</f>
        <v>1230</v>
      </c>
      <c r="D1483">
        <f t="shared" si="506"/>
        <v>60</v>
      </c>
      <c r="E1483">
        <f t="shared" si="507"/>
        <v>300</v>
      </c>
      <c r="F1483">
        <f t="shared" si="508"/>
        <v>-2140</v>
      </c>
      <c r="G1483">
        <f t="shared" si="509"/>
        <v>500</v>
      </c>
      <c r="I1483">
        <f t="shared" si="510"/>
        <v>5.6173268975967375E-2</v>
      </c>
      <c r="J1483">
        <f t="shared" si="511"/>
        <v>76.666666666666671</v>
      </c>
      <c r="L1483">
        <f t="shared" si="512"/>
        <v>1823.3333333333333</v>
      </c>
      <c r="M1483">
        <f t="shared" si="513"/>
        <v>1230</v>
      </c>
      <c r="O1483">
        <f t="shared" si="514"/>
        <v>-316.66666666666674</v>
      </c>
      <c r="P1483">
        <f t="shared" si="515"/>
        <v>1230</v>
      </c>
      <c r="R1483">
        <f t="shared" si="516"/>
        <v>1270.1093566216171</v>
      </c>
      <c r="S1483">
        <f t="shared" si="517"/>
        <v>-1.3188158684798841</v>
      </c>
      <c r="T1483">
        <f t="shared" si="518"/>
        <v>1.822776785109909</v>
      </c>
      <c r="U1483">
        <f t="shared" si="519"/>
        <v>104.4374167812224</v>
      </c>
      <c r="W1483">
        <f t="shared" si="520"/>
        <v>1270.1093566216171</v>
      </c>
      <c r="X1483">
        <f t="shared" si="521"/>
        <v>1.8789500540858763</v>
      </c>
      <c r="Y1483">
        <f t="shared" si="522"/>
        <v>107.65590801499849</v>
      </c>
      <c r="AA1483">
        <f t="shared" si="523"/>
        <v>-385.22397738802425</v>
      </c>
      <c r="AB1483">
        <f t="shared" si="524"/>
        <v>1210.2810686047803</v>
      </c>
      <c r="AD1483">
        <f t="shared" si="525"/>
        <v>-385.22397738802425</v>
      </c>
      <c r="AE1483">
        <f t="shared" si="526"/>
        <v>-710.28106860478033</v>
      </c>
      <c r="AG1483">
        <f t="shared" si="527"/>
        <v>808.02024057135941</v>
      </c>
    </row>
    <row r="1484" spans="1:33" x14ac:dyDescent="0.2">
      <c r="A1484">
        <f>'建築限界数値データ　線間左'!A1568</f>
        <v>1900</v>
      </c>
      <c r="B1484">
        <f>'建築限界数値データ　線間左'!B1568</f>
        <v>1220</v>
      </c>
      <c r="D1484">
        <f t="shared" si="506"/>
        <v>60</v>
      </c>
      <c r="E1484">
        <f t="shared" si="507"/>
        <v>300</v>
      </c>
      <c r="F1484">
        <f t="shared" si="508"/>
        <v>-2140</v>
      </c>
      <c r="G1484">
        <f t="shared" si="509"/>
        <v>500</v>
      </c>
      <c r="I1484">
        <f t="shared" si="510"/>
        <v>5.6173268975967375E-2</v>
      </c>
      <c r="J1484">
        <f t="shared" si="511"/>
        <v>76.666666666666671</v>
      </c>
      <c r="L1484">
        <f t="shared" si="512"/>
        <v>1823.3333333333333</v>
      </c>
      <c r="M1484">
        <f t="shared" si="513"/>
        <v>1220</v>
      </c>
      <c r="O1484">
        <f t="shared" si="514"/>
        <v>-316.66666666666674</v>
      </c>
      <c r="P1484">
        <f t="shared" si="515"/>
        <v>1220</v>
      </c>
      <c r="R1484">
        <f t="shared" si="516"/>
        <v>1260.4276170323219</v>
      </c>
      <c r="S1484">
        <f t="shared" si="517"/>
        <v>-1.316837789590634</v>
      </c>
      <c r="T1484">
        <f t="shared" si="518"/>
        <v>1.8247548639991591</v>
      </c>
      <c r="U1484">
        <f t="shared" si="519"/>
        <v>104.55075235312034</v>
      </c>
      <c r="W1484">
        <f t="shared" si="520"/>
        <v>1260.4276170323219</v>
      </c>
      <c r="X1484">
        <f t="shared" si="521"/>
        <v>1.8809281329751264</v>
      </c>
      <c r="Y1484">
        <f t="shared" si="522"/>
        <v>107.76924358689644</v>
      </c>
      <c r="AA1484">
        <f t="shared" si="523"/>
        <v>-384.66254007026492</v>
      </c>
      <c r="AB1484">
        <f t="shared" si="524"/>
        <v>1200.2968416372967</v>
      </c>
      <c r="AD1484">
        <f t="shared" si="525"/>
        <v>-384.66254007026492</v>
      </c>
      <c r="AE1484">
        <f t="shared" si="526"/>
        <v>-700.29684163729667</v>
      </c>
      <c r="AG1484">
        <f t="shared" si="527"/>
        <v>798.98744429464045</v>
      </c>
    </row>
    <row r="1485" spans="1:33" x14ac:dyDescent="0.2">
      <c r="A1485">
        <f>'建築限界数値データ　線間左'!A1569</f>
        <v>1900</v>
      </c>
      <c r="B1485">
        <f>'建築限界数値データ　線間左'!B1569</f>
        <v>1210</v>
      </c>
      <c r="D1485">
        <f t="shared" si="506"/>
        <v>60</v>
      </c>
      <c r="E1485">
        <f t="shared" si="507"/>
        <v>300</v>
      </c>
      <c r="F1485">
        <f t="shared" si="508"/>
        <v>-2140</v>
      </c>
      <c r="G1485">
        <f t="shared" si="509"/>
        <v>500</v>
      </c>
      <c r="I1485">
        <f t="shared" si="510"/>
        <v>5.6173268975967375E-2</v>
      </c>
      <c r="J1485">
        <f t="shared" si="511"/>
        <v>76.666666666666671</v>
      </c>
      <c r="L1485">
        <f t="shared" si="512"/>
        <v>1823.3333333333333</v>
      </c>
      <c r="M1485">
        <f t="shared" si="513"/>
        <v>1210</v>
      </c>
      <c r="O1485">
        <f t="shared" si="514"/>
        <v>-316.66666666666674</v>
      </c>
      <c r="P1485">
        <f t="shared" si="515"/>
        <v>1210</v>
      </c>
      <c r="R1485">
        <f t="shared" si="516"/>
        <v>1250.7508855794497</v>
      </c>
      <c r="S1485">
        <f t="shared" si="517"/>
        <v>-1.3148290949852988</v>
      </c>
      <c r="T1485">
        <f t="shared" si="518"/>
        <v>1.8267635586044944</v>
      </c>
      <c r="U1485">
        <f t="shared" si="519"/>
        <v>104.66584207633674</v>
      </c>
      <c r="W1485">
        <f t="shared" si="520"/>
        <v>1250.7508855794497</v>
      </c>
      <c r="X1485">
        <f t="shared" si="521"/>
        <v>1.8829368275804617</v>
      </c>
      <c r="Y1485">
        <f t="shared" si="522"/>
        <v>107.88433331011284</v>
      </c>
      <c r="AA1485">
        <f t="shared" si="523"/>
        <v>-384.10110275250588</v>
      </c>
      <c r="AB1485">
        <f t="shared" si="524"/>
        <v>1190.3126146698128</v>
      </c>
      <c r="AD1485">
        <f t="shared" si="525"/>
        <v>-384.10110275250588</v>
      </c>
      <c r="AE1485">
        <f t="shared" si="526"/>
        <v>-690.31261466981277</v>
      </c>
      <c r="AG1485">
        <f t="shared" si="527"/>
        <v>789.97795102646023</v>
      </c>
    </row>
    <row r="1486" spans="1:33" x14ac:dyDescent="0.2">
      <c r="A1486">
        <f>'建築限界数値データ　線間左'!A1570</f>
        <v>1900</v>
      </c>
      <c r="B1486">
        <f>'建築限界数値データ　線間左'!B1570</f>
        <v>1200</v>
      </c>
      <c r="D1486">
        <f t="shared" si="506"/>
        <v>60</v>
      </c>
      <c r="E1486">
        <f t="shared" si="507"/>
        <v>300</v>
      </c>
      <c r="F1486">
        <f t="shared" si="508"/>
        <v>-2140</v>
      </c>
      <c r="G1486">
        <f t="shared" si="509"/>
        <v>500</v>
      </c>
      <c r="I1486">
        <f t="shared" si="510"/>
        <v>5.6173268975967375E-2</v>
      </c>
      <c r="J1486">
        <f t="shared" si="511"/>
        <v>76.666666666666671</v>
      </c>
      <c r="L1486">
        <f t="shared" si="512"/>
        <v>1823.3333333333333</v>
      </c>
      <c r="M1486">
        <f t="shared" si="513"/>
        <v>1200</v>
      </c>
      <c r="O1486">
        <f t="shared" si="514"/>
        <v>-316.66666666666674</v>
      </c>
      <c r="P1486">
        <f t="shared" si="515"/>
        <v>1200</v>
      </c>
      <c r="R1486">
        <f t="shared" si="516"/>
        <v>1241.0792794087643</v>
      </c>
      <c r="S1486">
        <f t="shared" si="517"/>
        <v>-1.3127890849309414</v>
      </c>
      <c r="T1486">
        <f t="shared" si="518"/>
        <v>1.8288035686588517</v>
      </c>
      <c r="U1486">
        <f t="shared" si="519"/>
        <v>104.78272604261568</v>
      </c>
      <c r="W1486">
        <f t="shared" si="520"/>
        <v>1241.0792794087643</v>
      </c>
      <c r="X1486">
        <f t="shared" si="521"/>
        <v>1.884976837634819</v>
      </c>
      <c r="Y1486">
        <f t="shared" si="522"/>
        <v>108.00121727639177</v>
      </c>
      <c r="AA1486">
        <f t="shared" si="523"/>
        <v>-383.53966543474678</v>
      </c>
      <c r="AB1486">
        <f t="shared" si="524"/>
        <v>1180.3283877023291</v>
      </c>
      <c r="AD1486">
        <f t="shared" si="525"/>
        <v>-383.53966543474678</v>
      </c>
      <c r="AE1486">
        <f t="shared" si="526"/>
        <v>-680.32838770232911</v>
      </c>
      <c r="AG1486">
        <f t="shared" si="527"/>
        <v>780.99256723444444</v>
      </c>
    </row>
    <row r="1487" spans="1:33" x14ac:dyDescent="0.2">
      <c r="A1487">
        <f>'建築限界数値データ　線間左'!A1571</f>
        <v>1900</v>
      </c>
      <c r="B1487">
        <f>'建築限界数値データ　線間左'!B1571</f>
        <v>1190</v>
      </c>
      <c r="D1487">
        <f t="shared" si="506"/>
        <v>60</v>
      </c>
      <c r="E1487">
        <f t="shared" si="507"/>
        <v>300</v>
      </c>
      <c r="F1487">
        <f t="shared" si="508"/>
        <v>-2140</v>
      </c>
      <c r="G1487">
        <f t="shared" si="509"/>
        <v>500</v>
      </c>
      <c r="I1487">
        <f t="shared" si="510"/>
        <v>5.6173268975967375E-2</v>
      </c>
      <c r="J1487">
        <f t="shared" si="511"/>
        <v>76.666666666666671</v>
      </c>
      <c r="L1487">
        <f t="shared" si="512"/>
        <v>1823.3333333333333</v>
      </c>
      <c r="M1487">
        <f t="shared" si="513"/>
        <v>1190</v>
      </c>
      <c r="O1487">
        <f t="shared" si="514"/>
        <v>-316.66666666666674</v>
      </c>
      <c r="P1487">
        <f t="shared" si="515"/>
        <v>1190</v>
      </c>
      <c r="R1487">
        <f t="shared" si="516"/>
        <v>1231.4129192832831</v>
      </c>
      <c r="S1487">
        <f t="shared" si="517"/>
        <v>-1.3107170387487521</v>
      </c>
      <c r="T1487">
        <f t="shared" si="518"/>
        <v>1.830875614841041</v>
      </c>
      <c r="U1487">
        <f t="shared" si="519"/>
        <v>104.90144554381131</v>
      </c>
      <c r="W1487">
        <f t="shared" si="520"/>
        <v>1231.4129192832831</v>
      </c>
      <c r="X1487">
        <f t="shared" si="521"/>
        <v>1.8870488838170083</v>
      </c>
      <c r="Y1487">
        <f t="shared" si="522"/>
        <v>108.1199367775874</v>
      </c>
      <c r="AA1487">
        <f t="shared" si="523"/>
        <v>-382.97822811698768</v>
      </c>
      <c r="AB1487">
        <f t="shared" si="524"/>
        <v>1170.3441607348457</v>
      </c>
      <c r="AD1487">
        <f t="shared" si="525"/>
        <v>-382.97822811698768</v>
      </c>
      <c r="AE1487">
        <f t="shared" si="526"/>
        <v>-670.34416073484567</v>
      </c>
      <c r="AG1487">
        <f t="shared" si="527"/>
        <v>772.03213472169159</v>
      </c>
    </row>
    <row r="1488" spans="1:33" x14ac:dyDescent="0.2">
      <c r="A1488">
        <f>'建築限界数値データ　線間左'!A1572</f>
        <v>1900</v>
      </c>
      <c r="B1488">
        <f>'建築限界数値データ　線間左'!B1572</f>
        <v>1180</v>
      </c>
      <c r="D1488">
        <f t="shared" si="506"/>
        <v>60</v>
      </c>
      <c r="E1488">
        <f t="shared" si="507"/>
        <v>300</v>
      </c>
      <c r="F1488">
        <f t="shared" si="508"/>
        <v>-2140</v>
      </c>
      <c r="G1488">
        <f t="shared" si="509"/>
        <v>500</v>
      </c>
      <c r="I1488">
        <f t="shared" si="510"/>
        <v>5.6173268975967375E-2</v>
      </c>
      <c r="J1488">
        <f t="shared" si="511"/>
        <v>76.666666666666671</v>
      </c>
      <c r="L1488">
        <f t="shared" si="512"/>
        <v>1823.3333333333333</v>
      </c>
      <c r="M1488">
        <f t="shared" si="513"/>
        <v>1180</v>
      </c>
      <c r="O1488">
        <f t="shared" si="514"/>
        <v>-316.66666666666674</v>
      </c>
      <c r="P1488">
        <f t="shared" si="515"/>
        <v>1180</v>
      </c>
      <c r="R1488">
        <f t="shared" si="516"/>
        <v>1221.7519297213234</v>
      </c>
      <c r="S1488">
        <f t="shared" si="517"/>
        <v>-1.3086122140467691</v>
      </c>
      <c r="T1488">
        <f t="shared" si="518"/>
        <v>1.832980439543024</v>
      </c>
      <c r="U1488">
        <f t="shared" si="519"/>
        <v>105.02204311584983</v>
      </c>
      <c r="W1488">
        <f t="shared" si="520"/>
        <v>1221.7519297213234</v>
      </c>
      <c r="X1488">
        <f t="shared" si="521"/>
        <v>1.8891537085189913</v>
      </c>
      <c r="Y1488">
        <f t="shared" si="522"/>
        <v>108.24053434962593</v>
      </c>
      <c r="AA1488">
        <f t="shared" si="523"/>
        <v>-382.41679079922847</v>
      </c>
      <c r="AB1488">
        <f t="shared" si="524"/>
        <v>1160.359933767362</v>
      </c>
      <c r="AD1488">
        <f t="shared" si="525"/>
        <v>-382.41679079922847</v>
      </c>
      <c r="AE1488">
        <f t="shared" si="526"/>
        <v>-660.35993376736201</v>
      </c>
      <c r="AG1488">
        <f t="shared" si="527"/>
        <v>763.09753243632997</v>
      </c>
    </row>
    <row r="1489" spans="1:33" x14ac:dyDescent="0.2">
      <c r="A1489">
        <f>'建築限界数値データ　線間左'!A1573</f>
        <v>1900</v>
      </c>
      <c r="B1489">
        <f>'建築限界数値データ　線間左'!B1573</f>
        <v>1170</v>
      </c>
      <c r="D1489">
        <f t="shared" si="506"/>
        <v>60</v>
      </c>
      <c r="E1489">
        <f t="shared" si="507"/>
        <v>300</v>
      </c>
      <c r="F1489">
        <f t="shared" si="508"/>
        <v>-2140</v>
      </c>
      <c r="G1489">
        <f t="shared" si="509"/>
        <v>500</v>
      </c>
      <c r="I1489">
        <f t="shared" si="510"/>
        <v>5.6173268975967375E-2</v>
      </c>
      <c r="J1489">
        <f t="shared" si="511"/>
        <v>76.666666666666671</v>
      </c>
      <c r="L1489">
        <f t="shared" si="512"/>
        <v>1823.3333333333333</v>
      </c>
      <c r="M1489">
        <f t="shared" si="513"/>
        <v>1170</v>
      </c>
      <c r="O1489">
        <f t="shared" si="514"/>
        <v>-316.66666666666674</v>
      </c>
      <c r="P1489">
        <f t="shared" si="515"/>
        <v>1170</v>
      </c>
      <c r="R1489">
        <f t="shared" si="516"/>
        <v>1212.0964391407879</v>
      </c>
      <c r="S1489">
        <f t="shared" si="517"/>
        <v>-1.3064738459197489</v>
      </c>
      <c r="T1489">
        <f t="shared" si="518"/>
        <v>1.8351188076700442</v>
      </c>
      <c r="U1489">
        <f t="shared" si="519"/>
        <v>105.14456258457338</v>
      </c>
      <c r="W1489">
        <f t="shared" si="520"/>
        <v>1212.0964391407879</v>
      </c>
      <c r="X1489">
        <f t="shared" si="521"/>
        <v>1.8912920766460115</v>
      </c>
      <c r="Y1489">
        <f t="shared" si="522"/>
        <v>108.36305381834948</v>
      </c>
      <c r="AA1489">
        <f t="shared" si="523"/>
        <v>-381.85535348146925</v>
      </c>
      <c r="AB1489">
        <f t="shared" si="524"/>
        <v>1150.3757067998783</v>
      </c>
      <c r="AD1489">
        <f t="shared" si="525"/>
        <v>-381.85535348146925</v>
      </c>
      <c r="AE1489">
        <f t="shared" si="526"/>
        <v>-650.37570679987834</v>
      </c>
      <c r="AG1489">
        <f t="shared" si="527"/>
        <v>754.18967838196988</v>
      </c>
    </row>
    <row r="1490" spans="1:33" x14ac:dyDescent="0.2">
      <c r="A1490">
        <f>'建築限界数値データ　線間左'!A1574</f>
        <v>1900</v>
      </c>
      <c r="B1490">
        <f>'建築限界数値データ　線間左'!B1574</f>
        <v>1160</v>
      </c>
      <c r="D1490">
        <f t="shared" si="506"/>
        <v>60</v>
      </c>
      <c r="E1490">
        <f t="shared" si="507"/>
        <v>300</v>
      </c>
      <c r="F1490">
        <f t="shared" si="508"/>
        <v>-2140</v>
      </c>
      <c r="G1490">
        <f t="shared" si="509"/>
        <v>500</v>
      </c>
      <c r="I1490">
        <f t="shared" si="510"/>
        <v>5.6173268975967375E-2</v>
      </c>
      <c r="J1490">
        <f t="shared" si="511"/>
        <v>76.666666666666671</v>
      </c>
      <c r="L1490">
        <f t="shared" si="512"/>
        <v>1823.3333333333333</v>
      </c>
      <c r="M1490">
        <f t="shared" si="513"/>
        <v>1160</v>
      </c>
      <c r="O1490">
        <f t="shared" si="514"/>
        <v>-316.66666666666674</v>
      </c>
      <c r="P1490">
        <f t="shared" si="515"/>
        <v>1160</v>
      </c>
      <c r="R1490">
        <f t="shared" si="516"/>
        <v>1202.4465800100136</v>
      </c>
      <c r="S1490">
        <f t="shared" si="517"/>
        <v>-1.3043011461146019</v>
      </c>
      <c r="T1490">
        <f t="shared" si="518"/>
        <v>1.8372915074751912</v>
      </c>
      <c r="U1490">
        <f t="shared" si="519"/>
        <v>105.2690491135572</v>
      </c>
      <c r="W1490">
        <f t="shared" si="520"/>
        <v>1202.4465800100136</v>
      </c>
      <c r="X1490">
        <f t="shared" si="521"/>
        <v>1.8934647764511585</v>
      </c>
      <c r="Y1490">
        <f t="shared" si="522"/>
        <v>108.48754034733329</v>
      </c>
      <c r="AA1490">
        <f t="shared" si="523"/>
        <v>-381.29391616371021</v>
      </c>
      <c r="AB1490">
        <f t="shared" si="524"/>
        <v>1140.3914798323949</v>
      </c>
      <c r="AD1490">
        <f t="shared" si="525"/>
        <v>-381.29391616371021</v>
      </c>
      <c r="AE1490">
        <f t="shared" si="526"/>
        <v>-640.39147983239491</v>
      </c>
      <c r="AG1490">
        <f t="shared" si="527"/>
        <v>745.30953163459753</v>
      </c>
    </row>
    <row r="1491" spans="1:33" x14ac:dyDescent="0.2">
      <c r="A1491">
        <f>'建築限界数値データ　線間左'!A1575</f>
        <v>1900</v>
      </c>
      <c r="B1491">
        <f>'建築限界数値データ　線間左'!B1575</f>
        <v>1150</v>
      </c>
      <c r="D1491">
        <f t="shared" si="506"/>
        <v>60</v>
      </c>
      <c r="E1491">
        <f t="shared" si="507"/>
        <v>300</v>
      </c>
      <c r="F1491">
        <f t="shared" si="508"/>
        <v>-2140</v>
      </c>
      <c r="G1491">
        <f t="shared" si="509"/>
        <v>500</v>
      </c>
      <c r="I1491">
        <f t="shared" si="510"/>
        <v>5.6173268975967375E-2</v>
      </c>
      <c r="J1491">
        <f t="shared" si="511"/>
        <v>76.666666666666671</v>
      </c>
      <c r="L1491">
        <f t="shared" si="512"/>
        <v>1823.3333333333333</v>
      </c>
      <c r="M1491">
        <f t="shared" si="513"/>
        <v>1150</v>
      </c>
      <c r="O1491">
        <f t="shared" si="514"/>
        <v>-316.66666666666674</v>
      </c>
      <c r="P1491">
        <f t="shared" si="515"/>
        <v>1150</v>
      </c>
      <c r="R1491">
        <f t="shared" si="516"/>
        <v>1192.802489005526</v>
      </c>
      <c r="S1491">
        <f t="shared" si="517"/>
        <v>-1.3020933021597254</v>
      </c>
      <c r="T1491">
        <f t="shared" si="518"/>
        <v>1.8394993514300677</v>
      </c>
      <c r="U1491">
        <f t="shared" si="519"/>
        <v>105.3955492539951</v>
      </c>
      <c r="W1491">
        <f t="shared" si="520"/>
        <v>1192.802489005526</v>
      </c>
      <c r="X1491">
        <f t="shared" si="521"/>
        <v>1.895672620406035</v>
      </c>
      <c r="Y1491">
        <f t="shared" si="522"/>
        <v>108.61404048777119</v>
      </c>
      <c r="AA1491">
        <f t="shared" si="523"/>
        <v>-380.73247884595111</v>
      </c>
      <c r="AB1491">
        <f t="shared" si="524"/>
        <v>1130.4072528649112</v>
      </c>
      <c r="AD1491">
        <f t="shared" si="525"/>
        <v>-380.73247884595111</v>
      </c>
      <c r="AE1491">
        <f t="shared" si="526"/>
        <v>-630.40725286491124</v>
      </c>
      <c r="AG1491">
        <f t="shared" si="527"/>
        <v>736.45809447168597</v>
      </c>
    </row>
    <row r="1492" spans="1:33" x14ac:dyDescent="0.2">
      <c r="A1492">
        <f>'建築限界数値データ　線間左'!A1576</f>
        <v>1900</v>
      </c>
      <c r="B1492">
        <f>'建築限界数値データ　線間左'!B1576</f>
        <v>1140</v>
      </c>
      <c r="D1492">
        <f t="shared" si="506"/>
        <v>60</v>
      </c>
      <c r="E1492">
        <f t="shared" si="507"/>
        <v>300</v>
      </c>
      <c r="F1492">
        <f t="shared" si="508"/>
        <v>-2140</v>
      </c>
      <c r="G1492">
        <f t="shared" si="509"/>
        <v>500</v>
      </c>
      <c r="I1492">
        <f t="shared" si="510"/>
        <v>5.6173268975967375E-2</v>
      </c>
      <c r="J1492">
        <f t="shared" si="511"/>
        <v>76.666666666666671</v>
      </c>
      <c r="L1492">
        <f t="shared" si="512"/>
        <v>1823.3333333333333</v>
      </c>
      <c r="M1492">
        <f t="shared" si="513"/>
        <v>1140</v>
      </c>
      <c r="O1492">
        <f t="shared" si="514"/>
        <v>-316.66666666666674</v>
      </c>
      <c r="P1492">
        <f t="shared" si="515"/>
        <v>1140</v>
      </c>
      <c r="R1492">
        <f t="shared" si="516"/>
        <v>1183.1643071770623</v>
      </c>
      <c r="S1492">
        <f t="shared" si="517"/>
        <v>-1.2998494764564761</v>
      </c>
      <c r="T1492">
        <f t="shared" si="518"/>
        <v>1.841743177133317</v>
      </c>
      <c r="U1492">
        <f t="shared" si="519"/>
        <v>105.52411099675425</v>
      </c>
      <c r="W1492">
        <f t="shared" si="520"/>
        <v>1183.1643071770623</v>
      </c>
      <c r="X1492">
        <f t="shared" si="521"/>
        <v>1.8979164461092843</v>
      </c>
      <c r="Y1492">
        <f t="shared" si="522"/>
        <v>108.74260223053034</v>
      </c>
      <c r="AA1492">
        <f t="shared" si="523"/>
        <v>-380.17104152819178</v>
      </c>
      <c r="AB1492">
        <f t="shared" si="524"/>
        <v>1120.4230258974276</v>
      </c>
      <c r="AD1492">
        <f t="shared" si="525"/>
        <v>-380.17104152819178</v>
      </c>
      <c r="AE1492">
        <f t="shared" si="526"/>
        <v>-620.42302589742758</v>
      </c>
      <c r="AG1492">
        <f t="shared" si="527"/>
        <v>727.63641461952011</v>
      </c>
    </row>
    <row r="1493" spans="1:33" x14ac:dyDescent="0.2">
      <c r="A1493">
        <f>'建築限界数値データ　線間左'!A1577</f>
        <v>1900</v>
      </c>
      <c r="B1493">
        <f>'建築限界数値データ　線間左'!B1577</f>
        <v>1130</v>
      </c>
      <c r="D1493">
        <f t="shared" si="506"/>
        <v>60</v>
      </c>
      <c r="E1493">
        <f t="shared" si="507"/>
        <v>300</v>
      </c>
      <c r="F1493">
        <f t="shared" si="508"/>
        <v>-2140</v>
      </c>
      <c r="G1493">
        <f t="shared" si="509"/>
        <v>500</v>
      </c>
      <c r="I1493">
        <f t="shared" si="510"/>
        <v>5.6173268975967375E-2</v>
      </c>
      <c r="J1493">
        <f t="shared" si="511"/>
        <v>76.666666666666671</v>
      </c>
      <c r="L1493">
        <f t="shared" si="512"/>
        <v>1823.3333333333333</v>
      </c>
      <c r="M1493">
        <f t="shared" si="513"/>
        <v>1130</v>
      </c>
      <c r="O1493">
        <f t="shared" si="514"/>
        <v>-316.66666666666674</v>
      </c>
      <c r="P1493">
        <f t="shared" si="515"/>
        <v>1130</v>
      </c>
      <c r="R1493">
        <f t="shared" si="516"/>
        <v>1173.532180120246</v>
      </c>
      <c r="S1493">
        <f t="shared" si="517"/>
        <v>-1.2975688053309344</v>
      </c>
      <c r="T1493">
        <f t="shared" si="518"/>
        <v>1.8440238482588587</v>
      </c>
      <c r="U1493">
        <f t="shared" si="519"/>
        <v>105.65478382670514</v>
      </c>
      <c r="W1493">
        <f t="shared" si="520"/>
        <v>1173.532180120246</v>
      </c>
      <c r="X1493">
        <f t="shared" si="521"/>
        <v>1.900197117234826</v>
      </c>
      <c r="Y1493">
        <f t="shared" si="522"/>
        <v>108.87327506048123</v>
      </c>
      <c r="AA1493">
        <f t="shared" si="523"/>
        <v>-379.60960421043262</v>
      </c>
      <c r="AB1493">
        <f t="shared" si="524"/>
        <v>1110.4387989299439</v>
      </c>
      <c r="AD1493">
        <f t="shared" si="525"/>
        <v>-379.60960421043262</v>
      </c>
      <c r="AE1493">
        <f t="shared" si="526"/>
        <v>-610.43879892994391</v>
      </c>
      <c r="AG1493">
        <f t="shared" si="527"/>
        <v>718.84558762493202</v>
      </c>
    </row>
    <row r="1494" spans="1:33" x14ac:dyDescent="0.2">
      <c r="A1494">
        <f>'建築限界数値データ　線間左'!A1578</f>
        <v>1900</v>
      </c>
      <c r="B1494">
        <f>'建築限界数値データ　線間左'!B1578</f>
        <v>1120</v>
      </c>
      <c r="D1494">
        <f t="shared" si="506"/>
        <v>60</v>
      </c>
      <c r="E1494">
        <f t="shared" si="507"/>
        <v>300</v>
      </c>
      <c r="F1494">
        <f t="shared" si="508"/>
        <v>-2140</v>
      </c>
      <c r="G1494">
        <f t="shared" si="509"/>
        <v>500</v>
      </c>
      <c r="I1494">
        <f t="shared" si="510"/>
        <v>5.6173268975967375E-2</v>
      </c>
      <c r="J1494">
        <f t="shared" si="511"/>
        <v>76.666666666666671</v>
      </c>
      <c r="L1494">
        <f t="shared" si="512"/>
        <v>1823.3333333333333</v>
      </c>
      <c r="M1494">
        <f t="shared" si="513"/>
        <v>1120</v>
      </c>
      <c r="O1494">
        <f t="shared" si="514"/>
        <v>-316.66666666666674</v>
      </c>
      <c r="P1494">
        <f t="shared" si="515"/>
        <v>1120</v>
      </c>
      <c r="R1494">
        <f t="shared" si="516"/>
        <v>1163.9062581573216</v>
      </c>
      <c r="S1494">
        <f t="shared" si="517"/>
        <v>-1.2952503980440155</v>
      </c>
      <c r="T1494">
        <f t="shared" si="518"/>
        <v>1.8463422555457776</v>
      </c>
      <c r="U1494">
        <f t="shared" si="519"/>
        <v>105.78761877943798</v>
      </c>
      <c r="W1494">
        <f t="shared" si="520"/>
        <v>1163.9062581573216</v>
      </c>
      <c r="X1494">
        <f t="shared" si="521"/>
        <v>1.9025155245217449</v>
      </c>
      <c r="Y1494">
        <f t="shared" si="522"/>
        <v>109.00611001321407</v>
      </c>
      <c r="AA1494">
        <f t="shared" si="523"/>
        <v>-379.04816689267358</v>
      </c>
      <c r="AB1494">
        <f t="shared" si="524"/>
        <v>1100.4545719624602</v>
      </c>
      <c r="AD1494">
        <f t="shared" si="525"/>
        <v>-379.04816689267358</v>
      </c>
      <c r="AE1494">
        <f t="shared" si="526"/>
        <v>-600.45457196246025</v>
      </c>
      <c r="AG1494">
        <f t="shared" si="527"/>
        <v>710.0867593578389</v>
      </c>
    </row>
    <row r="1495" spans="1:33" x14ac:dyDescent="0.2">
      <c r="A1495">
        <f>'建築限界数値データ　線間左'!A1579</f>
        <v>1900</v>
      </c>
      <c r="B1495">
        <f>'建築限界数値データ　線間左'!B1579</f>
        <v>1110</v>
      </c>
      <c r="D1495">
        <f t="shared" si="506"/>
        <v>60</v>
      </c>
      <c r="E1495">
        <f t="shared" si="507"/>
        <v>300</v>
      </c>
      <c r="F1495">
        <f t="shared" si="508"/>
        <v>-2140</v>
      </c>
      <c r="G1495">
        <f t="shared" si="509"/>
        <v>500</v>
      </c>
      <c r="I1495">
        <f t="shared" si="510"/>
        <v>5.6173268975967375E-2</v>
      </c>
      <c r="J1495">
        <f t="shared" si="511"/>
        <v>76.666666666666671</v>
      </c>
      <c r="L1495">
        <f t="shared" si="512"/>
        <v>1823.3333333333333</v>
      </c>
      <c r="M1495">
        <f t="shared" si="513"/>
        <v>1110</v>
      </c>
      <c r="O1495">
        <f t="shared" si="514"/>
        <v>-316.66666666666674</v>
      </c>
      <c r="P1495">
        <f t="shared" si="515"/>
        <v>1110</v>
      </c>
      <c r="R1495">
        <f t="shared" si="516"/>
        <v>1154.2866965263777</v>
      </c>
      <c r="S1495">
        <f t="shared" si="517"/>
        <v>-1.2928933357578738</v>
      </c>
      <c r="T1495">
        <f t="shared" si="518"/>
        <v>1.8486993178319193</v>
      </c>
      <c r="U1495">
        <f t="shared" si="519"/>
        <v>105.92266850048335</v>
      </c>
      <c r="W1495">
        <f t="shared" si="520"/>
        <v>1154.2866965263777</v>
      </c>
      <c r="X1495">
        <f t="shared" si="521"/>
        <v>1.9048725868078866</v>
      </c>
      <c r="Y1495">
        <f t="shared" si="522"/>
        <v>109.14115973425945</v>
      </c>
      <c r="AA1495">
        <f t="shared" si="523"/>
        <v>-378.48672957491448</v>
      </c>
      <c r="AB1495">
        <f t="shared" si="524"/>
        <v>1090.4703449949766</v>
      </c>
      <c r="AD1495">
        <f t="shared" si="525"/>
        <v>-378.48672957491448</v>
      </c>
      <c r="AE1495">
        <f t="shared" si="526"/>
        <v>-590.47034499497659</v>
      </c>
      <c r="AG1495">
        <f t="shared" si="527"/>
        <v>701.36112865114012</v>
      </c>
    </row>
    <row r="1496" spans="1:33" x14ac:dyDescent="0.2">
      <c r="A1496">
        <f>'建築限界数値データ　線間左'!A1580</f>
        <v>1900</v>
      </c>
      <c r="B1496">
        <f>'建築限界数値データ　線間左'!B1580</f>
        <v>1100</v>
      </c>
      <c r="D1496">
        <f t="shared" si="506"/>
        <v>60</v>
      </c>
      <c r="E1496">
        <f t="shared" si="507"/>
        <v>300</v>
      </c>
      <c r="F1496">
        <f t="shared" si="508"/>
        <v>-2140</v>
      </c>
      <c r="G1496">
        <f t="shared" si="509"/>
        <v>500</v>
      </c>
      <c r="I1496">
        <f t="shared" si="510"/>
        <v>5.6173268975967375E-2</v>
      </c>
      <c r="J1496">
        <f t="shared" si="511"/>
        <v>76.666666666666671</v>
      </c>
      <c r="L1496">
        <f t="shared" si="512"/>
        <v>1823.3333333333333</v>
      </c>
      <c r="M1496">
        <f t="shared" si="513"/>
        <v>1100</v>
      </c>
      <c r="O1496">
        <f t="shared" si="514"/>
        <v>-316.66666666666674</v>
      </c>
      <c r="P1496">
        <f t="shared" si="515"/>
        <v>1100</v>
      </c>
      <c r="R1496">
        <f t="shared" si="516"/>
        <v>1144.6736555795183</v>
      </c>
      <c r="S1496">
        <f t="shared" si="517"/>
        <v>-1.2904966704564456</v>
      </c>
      <c r="T1496">
        <f t="shared" si="518"/>
        <v>1.8510959831333476</v>
      </c>
      <c r="U1496">
        <f t="shared" si="519"/>
        <v>106.05998730716064</v>
      </c>
      <c r="W1496">
        <f t="shared" si="520"/>
        <v>1144.6736555795183</v>
      </c>
      <c r="X1496">
        <f t="shared" si="521"/>
        <v>1.9072692521093149</v>
      </c>
      <c r="Y1496">
        <f t="shared" si="522"/>
        <v>109.27847854093672</v>
      </c>
      <c r="AA1496">
        <f t="shared" si="523"/>
        <v>-377.92529225715509</v>
      </c>
      <c r="AB1496">
        <f t="shared" si="524"/>
        <v>1080.4861180274929</v>
      </c>
      <c r="AD1496">
        <f t="shared" si="525"/>
        <v>-377.92529225715509</v>
      </c>
      <c r="AE1496">
        <f t="shared" si="526"/>
        <v>-580.48611802749292</v>
      </c>
      <c r="AG1496">
        <f t="shared" si="527"/>
        <v>692.66995008465938</v>
      </c>
    </row>
    <row r="1497" spans="1:33" x14ac:dyDescent="0.2">
      <c r="A1497">
        <f>'建築限界数値データ　線間左'!A1581</f>
        <v>1900</v>
      </c>
      <c r="B1497">
        <f>'建築限界数値データ　線間左'!B1581</f>
        <v>1090</v>
      </c>
      <c r="D1497">
        <f t="shared" si="506"/>
        <v>60</v>
      </c>
      <c r="E1497">
        <f t="shared" si="507"/>
        <v>300</v>
      </c>
      <c r="F1497">
        <f t="shared" si="508"/>
        <v>-2140</v>
      </c>
      <c r="G1497">
        <f t="shared" si="509"/>
        <v>500</v>
      </c>
      <c r="I1497">
        <f t="shared" si="510"/>
        <v>5.6173268975967375E-2</v>
      </c>
      <c r="J1497">
        <f t="shared" si="511"/>
        <v>76.666666666666671</v>
      </c>
      <c r="L1497">
        <f t="shared" si="512"/>
        <v>1823.3333333333333</v>
      </c>
      <c r="M1497">
        <f t="shared" si="513"/>
        <v>1090</v>
      </c>
      <c r="O1497">
        <f t="shared" si="514"/>
        <v>-316.66666666666674</v>
      </c>
      <c r="P1497">
        <f t="shared" si="515"/>
        <v>1090</v>
      </c>
      <c r="R1497">
        <f t="shared" si="516"/>
        <v>1135.0673009904644</v>
      </c>
      <c r="S1497">
        <f t="shared" si="517"/>
        <v>-1.2880594238178555</v>
      </c>
      <c r="T1497">
        <f t="shared" si="518"/>
        <v>1.8535332297719376</v>
      </c>
      <c r="U1497">
        <f t="shared" si="519"/>
        <v>106.19963125318429</v>
      </c>
      <c r="W1497">
        <f t="shared" si="520"/>
        <v>1135.0673009904644</v>
      </c>
      <c r="X1497">
        <f t="shared" si="521"/>
        <v>1.9097064987479049</v>
      </c>
      <c r="Y1497">
        <f t="shared" si="522"/>
        <v>109.41812248696039</v>
      </c>
      <c r="AA1497">
        <f t="shared" si="523"/>
        <v>-377.36385493939599</v>
      </c>
      <c r="AB1497">
        <f t="shared" si="524"/>
        <v>1070.5018910600093</v>
      </c>
      <c r="AD1497">
        <f t="shared" si="525"/>
        <v>-377.36385493939599</v>
      </c>
      <c r="AE1497">
        <f t="shared" si="526"/>
        <v>-570.50189106000926</v>
      </c>
      <c r="AG1497">
        <f t="shared" si="527"/>
        <v>684.01453691991674</v>
      </c>
    </row>
    <row r="1498" spans="1:33" x14ac:dyDescent="0.2">
      <c r="A1498">
        <f>'建築限界数値データ　線間左'!A1582</f>
        <v>1900</v>
      </c>
      <c r="B1498">
        <f>'建築限界数値データ　線間左'!B1582</f>
        <v>1080</v>
      </c>
      <c r="D1498">
        <f t="shared" si="506"/>
        <v>60</v>
      </c>
      <c r="E1498">
        <f t="shared" si="507"/>
        <v>300</v>
      </c>
      <c r="F1498">
        <f t="shared" si="508"/>
        <v>-2140</v>
      </c>
      <c r="G1498">
        <f t="shared" si="509"/>
        <v>500</v>
      </c>
      <c r="I1498">
        <f t="shared" si="510"/>
        <v>5.6173268975967375E-2</v>
      </c>
      <c r="J1498">
        <f t="shared" si="511"/>
        <v>76.666666666666671</v>
      </c>
      <c r="L1498">
        <f t="shared" si="512"/>
        <v>1823.3333333333333</v>
      </c>
      <c r="M1498">
        <f t="shared" si="513"/>
        <v>1080</v>
      </c>
      <c r="O1498">
        <f t="shared" si="514"/>
        <v>-316.66666666666674</v>
      </c>
      <c r="P1498">
        <f t="shared" si="515"/>
        <v>1080</v>
      </c>
      <c r="R1498">
        <f t="shared" si="516"/>
        <v>1125.4678039720984</v>
      </c>
      <c r="S1498">
        <f t="shared" si="517"/>
        <v>-1.2855805860362957</v>
      </c>
      <c r="T1498">
        <f t="shared" si="518"/>
        <v>1.8560120675534975</v>
      </c>
      <c r="U1498">
        <f t="shared" si="519"/>
        <v>106.34165819616524</v>
      </c>
      <c r="W1498">
        <f t="shared" si="520"/>
        <v>1125.4678039720984</v>
      </c>
      <c r="X1498">
        <f t="shared" si="521"/>
        <v>1.9121853365294648</v>
      </c>
      <c r="Y1498">
        <f t="shared" si="522"/>
        <v>109.56014942994133</v>
      </c>
      <c r="AA1498">
        <f t="shared" si="523"/>
        <v>-376.80241762163701</v>
      </c>
      <c r="AB1498">
        <f t="shared" si="524"/>
        <v>1060.5176640925256</v>
      </c>
      <c r="AD1498">
        <f t="shared" si="525"/>
        <v>-376.80241762163701</v>
      </c>
      <c r="AE1498">
        <f t="shared" si="526"/>
        <v>-560.51766409252559</v>
      </c>
      <c r="AG1498">
        <f t="shared" si="527"/>
        <v>675.39626419254932</v>
      </c>
    </row>
    <row r="1499" spans="1:33" x14ac:dyDescent="0.2">
      <c r="A1499">
        <f>'建築限界数値データ　線間左'!A1583</f>
        <v>1900</v>
      </c>
      <c r="B1499">
        <f>'建築限界数値データ　線間左'!B1583</f>
        <v>1070</v>
      </c>
      <c r="D1499">
        <f t="shared" si="506"/>
        <v>60</v>
      </c>
      <c r="E1499">
        <f t="shared" si="507"/>
        <v>300</v>
      </c>
      <c r="F1499">
        <f t="shared" si="508"/>
        <v>-2140</v>
      </c>
      <c r="G1499">
        <f t="shared" si="509"/>
        <v>500</v>
      </c>
      <c r="I1499">
        <f t="shared" si="510"/>
        <v>5.6173268975967375E-2</v>
      </c>
      <c r="J1499">
        <f t="shared" si="511"/>
        <v>76.666666666666671</v>
      </c>
      <c r="L1499">
        <f t="shared" si="512"/>
        <v>1823.3333333333333</v>
      </c>
      <c r="M1499">
        <f t="shared" si="513"/>
        <v>1070</v>
      </c>
      <c r="O1499">
        <f t="shared" si="514"/>
        <v>-316.66666666666674</v>
      </c>
      <c r="P1499">
        <f t="shared" si="515"/>
        <v>1070</v>
      </c>
      <c r="R1499">
        <f t="shared" si="516"/>
        <v>1115.8753415044969</v>
      </c>
      <c r="S1499">
        <f t="shared" si="517"/>
        <v>-1.2830591145908525</v>
      </c>
      <c r="T1499">
        <f t="shared" si="518"/>
        <v>1.8585335389989406</v>
      </c>
      <c r="U1499">
        <f t="shared" si="519"/>
        <v>106.4861278681519</v>
      </c>
      <c r="W1499">
        <f t="shared" si="520"/>
        <v>1115.8753415044969</v>
      </c>
      <c r="X1499">
        <f t="shared" si="521"/>
        <v>1.9147068079749079</v>
      </c>
      <c r="Y1499">
        <f t="shared" si="522"/>
        <v>109.70461910192797</v>
      </c>
      <c r="AA1499">
        <f t="shared" si="523"/>
        <v>-376.24098030387768</v>
      </c>
      <c r="AB1499">
        <f t="shared" si="524"/>
        <v>1050.5334371250422</v>
      </c>
      <c r="AD1499">
        <f t="shared" si="525"/>
        <v>-376.24098030387768</v>
      </c>
      <c r="AE1499">
        <f t="shared" si="526"/>
        <v>-550.53343712504216</v>
      </c>
      <c r="AG1499">
        <f t="shared" si="527"/>
        <v>666.81657196918525</v>
      </c>
    </row>
    <row r="1500" spans="1:33" x14ac:dyDescent="0.2">
      <c r="A1500">
        <f>'建築限界数値データ　線間左'!A1584</f>
        <v>1900</v>
      </c>
      <c r="B1500">
        <f>'建築限界数値データ　線間左'!B1584</f>
        <v>1060</v>
      </c>
      <c r="D1500">
        <f t="shared" si="506"/>
        <v>60</v>
      </c>
      <c r="E1500">
        <f t="shared" si="507"/>
        <v>300</v>
      </c>
      <c r="F1500">
        <f t="shared" si="508"/>
        <v>-2140</v>
      </c>
      <c r="G1500">
        <f t="shared" si="509"/>
        <v>500</v>
      </c>
      <c r="I1500">
        <f t="shared" si="510"/>
        <v>5.6173268975967375E-2</v>
      </c>
      <c r="J1500">
        <f t="shared" si="511"/>
        <v>76.666666666666671</v>
      </c>
      <c r="L1500">
        <f t="shared" si="512"/>
        <v>1823.3333333333333</v>
      </c>
      <c r="M1500">
        <f t="shared" si="513"/>
        <v>1060</v>
      </c>
      <c r="O1500">
        <f t="shared" si="514"/>
        <v>-316.66666666666674</v>
      </c>
      <c r="P1500">
        <f t="shared" si="515"/>
        <v>1060</v>
      </c>
      <c r="R1500">
        <f t="shared" si="516"/>
        <v>1106.2900965740305</v>
      </c>
      <c r="S1500">
        <f t="shared" si="517"/>
        <v>-1.2804939329586298</v>
      </c>
      <c r="T1500">
        <f t="shared" si="518"/>
        <v>1.8610987206311633</v>
      </c>
      <c r="U1500">
        <f t="shared" si="519"/>
        <v>106.63310194936273</v>
      </c>
      <c r="W1500">
        <f t="shared" si="520"/>
        <v>1106.2900965740305</v>
      </c>
      <c r="X1500">
        <f t="shared" si="521"/>
        <v>1.9172719896071306</v>
      </c>
      <c r="Y1500">
        <f t="shared" si="522"/>
        <v>109.85159318313882</v>
      </c>
      <c r="AA1500">
        <f t="shared" si="523"/>
        <v>-375.67954298611863</v>
      </c>
      <c r="AB1500">
        <f t="shared" si="524"/>
        <v>1040.5492101575585</v>
      </c>
      <c r="AD1500">
        <f t="shared" si="525"/>
        <v>-375.67954298611863</v>
      </c>
      <c r="AE1500">
        <f t="shared" si="526"/>
        <v>-540.54921015755849</v>
      </c>
      <c r="AG1500">
        <f t="shared" si="527"/>
        <v>658.27696877546862</v>
      </c>
    </row>
    <row r="1501" spans="1:33" x14ac:dyDescent="0.2">
      <c r="A1501">
        <f>'建築限界数値データ　線間左'!A1585</f>
        <v>1900</v>
      </c>
      <c r="B1501">
        <f>'建築限界数値データ　線間左'!B1585</f>
        <v>1050</v>
      </c>
      <c r="D1501">
        <f t="shared" si="506"/>
        <v>60</v>
      </c>
      <c r="E1501">
        <f t="shared" si="507"/>
        <v>300</v>
      </c>
      <c r="F1501">
        <f t="shared" si="508"/>
        <v>-2140</v>
      </c>
      <c r="G1501">
        <f t="shared" si="509"/>
        <v>500</v>
      </c>
      <c r="I1501">
        <f t="shared" si="510"/>
        <v>5.6173268975967375E-2</v>
      </c>
      <c r="J1501">
        <f t="shared" si="511"/>
        <v>76.666666666666671</v>
      </c>
      <c r="L1501">
        <f t="shared" si="512"/>
        <v>1823.3333333333333</v>
      </c>
      <c r="M1501">
        <f t="shared" si="513"/>
        <v>1050</v>
      </c>
      <c r="O1501">
        <f t="shared" si="514"/>
        <v>-316.66666666666674</v>
      </c>
      <c r="P1501">
        <f t="shared" si="515"/>
        <v>1050</v>
      </c>
      <c r="R1501">
        <f t="shared" si="516"/>
        <v>1096.7122584241401</v>
      </c>
      <c r="S1501">
        <f t="shared" si="517"/>
        <v>-1.2778839292693733</v>
      </c>
      <c r="T1501">
        <f t="shared" si="518"/>
        <v>1.8637087243204198</v>
      </c>
      <c r="U1501">
        <f t="shared" si="519"/>
        <v>106.78264414527069</v>
      </c>
      <c r="W1501">
        <f t="shared" si="520"/>
        <v>1096.7122584241401</v>
      </c>
      <c r="X1501">
        <f t="shared" si="521"/>
        <v>1.9198819932963871</v>
      </c>
      <c r="Y1501">
        <f t="shared" si="522"/>
        <v>110.00113537904679</v>
      </c>
      <c r="AA1501">
        <f t="shared" si="523"/>
        <v>-375.11810566835936</v>
      </c>
      <c r="AB1501">
        <f t="shared" si="524"/>
        <v>1030.5649831900751</v>
      </c>
      <c r="AD1501">
        <f t="shared" si="525"/>
        <v>-375.11810566835936</v>
      </c>
      <c r="AE1501">
        <f t="shared" si="526"/>
        <v>-530.56498319007505</v>
      </c>
      <c r="AG1501">
        <f t="shared" si="527"/>
        <v>649.77903520173925</v>
      </c>
    </row>
    <row r="1502" spans="1:33" x14ac:dyDescent="0.2">
      <c r="A1502">
        <f>'建築限界数値データ　線間左'!A1586</f>
        <v>1900</v>
      </c>
      <c r="B1502">
        <f>'建築限界数値データ　線間左'!B1586</f>
        <v>1040</v>
      </c>
      <c r="D1502">
        <f t="shared" si="506"/>
        <v>60</v>
      </c>
      <c r="E1502">
        <f t="shared" si="507"/>
        <v>300</v>
      </c>
      <c r="F1502">
        <f t="shared" si="508"/>
        <v>-2140</v>
      </c>
      <c r="G1502">
        <f t="shared" si="509"/>
        <v>500</v>
      </c>
      <c r="I1502">
        <f t="shared" si="510"/>
        <v>5.6173268975967375E-2</v>
      </c>
      <c r="J1502">
        <f t="shared" si="511"/>
        <v>76.666666666666671</v>
      </c>
      <c r="L1502">
        <f t="shared" si="512"/>
        <v>1823.3333333333333</v>
      </c>
      <c r="M1502">
        <f t="shared" si="513"/>
        <v>1040</v>
      </c>
      <c r="O1502">
        <f t="shared" si="514"/>
        <v>-316.66666666666674</v>
      </c>
      <c r="P1502">
        <f t="shared" si="515"/>
        <v>1040</v>
      </c>
      <c r="R1502">
        <f t="shared" si="516"/>
        <v>1087.1420228184438</v>
      </c>
      <c r="S1502">
        <f t="shared" si="517"/>
        <v>-1.2752279548986478</v>
      </c>
      <c r="T1502">
        <f t="shared" si="518"/>
        <v>1.8663646986911453</v>
      </c>
      <c r="U1502">
        <f t="shared" si="519"/>
        <v>106.93482026720818</v>
      </c>
      <c r="W1502">
        <f t="shared" si="520"/>
        <v>1087.1420228184438</v>
      </c>
      <c r="X1502">
        <f t="shared" si="521"/>
        <v>1.9225379676671126</v>
      </c>
      <c r="Y1502">
        <f t="shared" si="522"/>
        <v>110.15331150098427</v>
      </c>
      <c r="AA1502">
        <f t="shared" si="523"/>
        <v>-374.55666835060021</v>
      </c>
      <c r="AB1502">
        <f t="shared" si="524"/>
        <v>1020.5807562225913</v>
      </c>
      <c r="AD1502">
        <f t="shared" si="525"/>
        <v>-374.55666835060021</v>
      </c>
      <c r="AE1502">
        <f t="shared" si="526"/>
        <v>-520.58075622259128</v>
      </c>
      <c r="AG1502">
        <f t="shared" si="527"/>
        <v>641.32442769255761</v>
      </c>
    </row>
    <row r="1503" spans="1:33" x14ac:dyDescent="0.2">
      <c r="A1503">
        <f>'建築限界数値データ　線間左'!A1587</f>
        <v>1900</v>
      </c>
      <c r="B1503">
        <f>'建築限界数値データ　線間左'!B1587</f>
        <v>1030</v>
      </c>
      <c r="D1503">
        <f t="shared" si="506"/>
        <v>60</v>
      </c>
      <c r="E1503">
        <f t="shared" si="507"/>
        <v>300</v>
      </c>
      <c r="F1503">
        <f t="shared" si="508"/>
        <v>-2140</v>
      </c>
      <c r="G1503">
        <f t="shared" si="509"/>
        <v>500</v>
      </c>
      <c r="I1503">
        <f t="shared" si="510"/>
        <v>5.6173268975967375E-2</v>
      </c>
      <c r="J1503">
        <f t="shared" si="511"/>
        <v>76.666666666666671</v>
      </c>
      <c r="L1503">
        <f t="shared" si="512"/>
        <v>1823.3333333333333</v>
      </c>
      <c r="M1503">
        <f t="shared" si="513"/>
        <v>1030</v>
      </c>
      <c r="O1503">
        <f t="shared" si="514"/>
        <v>-316.66666666666674</v>
      </c>
      <c r="P1503">
        <f t="shared" si="515"/>
        <v>1030</v>
      </c>
      <c r="R1503">
        <f t="shared" si="516"/>
        <v>1077.5795923168635</v>
      </c>
      <c r="S1503">
        <f t="shared" si="517"/>
        <v>-1.2725248229964723</v>
      </c>
      <c r="T1503">
        <f t="shared" si="518"/>
        <v>1.8690678305933208</v>
      </c>
      <c r="U1503">
        <f t="shared" si="519"/>
        <v>107.08969831667001</v>
      </c>
      <c r="W1503">
        <f t="shared" si="520"/>
        <v>1077.5795923168635</v>
      </c>
      <c r="X1503">
        <f t="shared" si="521"/>
        <v>1.9252410995692881</v>
      </c>
      <c r="Y1503">
        <f t="shared" si="522"/>
        <v>110.3081895504461</v>
      </c>
      <c r="AA1503">
        <f t="shared" si="523"/>
        <v>-373.9952310328411</v>
      </c>
      <c r="AB1503">
        <f t="shared" si="524"/>
        <v>1010.5965292551075</v>
      </c>
      <c r="AD1503">
        <f t="shared" si="525"/>
        <v>-373.9952310328411</v>
      </c>
      <c r="AE1503">
        <f t="shared" si="526"/>
        <v>-510.5965292551075</v>
      </c>
      <c r="AG1503">
        <f t="shared" si="527"/>
        <v>632.91488252581803</v>
      </c>
    </row>
    <row r="1504" spans="1:33" x14ac:dyDescent="0.2">
      <c r="A1504">
        <f>'建築限界数値データ　線間左'!A1588</f>
        <v>1900</v>
      </c>
      <c r="B1504">
        <f>'建築限界数値データ　線間左'!B1588</f>
        <v>1020</v>
      </c>
      <c r="D1504">
        <f t="shared" si="506"/>
        <v>60</v>
      </c>
      <c r="E1504">
        <f t="shared" si="507"/>
        <v>300</v>
      </c>
      <c r="F1504">
        <f t="shared" si="508"/>
        <v>-2140</v>
      </c>
      <c r="G1504">
        <f t="shared" si="509"/>
        <v>500</v>
      </c>
      <c r="I1504">
        <f t="shared" si="510"/>
        <v>5.6173268975967375E-2</v>
      </c>
      <c r="J1504">
        <f t="shared" si="511"/>
        <v>76.666666666666671</v>
      </c>
      <c r="L1504">
        <f t="shared" si="512"/>
        <v>1823.3333333333333</v>
      </c>
      <c r="M1504">
        <f t="shared" si="513"/>
        <v>1020</v>
      </c>
      <c r="O1504">
        <f t="shared" si="514"/>
        <v>-316.66666666666674</v>
      </c>
      <c r="P1504">
        <f t="shared" si="515"/>
        <v>1020</v>
      </c>
      <c r="R1504">
        <f t="shared" si="516"/>
        <v>1068.0251765655048</v>
      </c>
      <c r="S1504">
        <f t="shared" si="517"/>
        <v>-1.2697733069481441</v>
      </c>
      <c r="T1504">
        <f t="shared" si="518"/>
        <v>1.8718193466416491</v>
      </c>
      <c r="U1504">
        <f t="shared" si="519"/>
        <v>107.24734857350174</v>
      </c>
      <c r="W1504">
        <f t="shared" si="520"/>
        <v>1068.0251765655048</v>
      </c>
      <c r="X1504">
        <f t="shared" si="521"/>
        <v>1.9279926156176164</v>
      </c>
      <c r="Y1504">
        <f t="shared" si="522"/>
        <v>110.46583980727783</v>
      </c>
      <c r="AA1504">
        <f t="shared" si="523"/>
        <v>-373.43379371508206</v>
      </c>
      <c r="AB1504">
        <f t="shared" si="524"/>
        <v>1000.6123022876239</v>
      </c>
      <c r="AD1504">
        <f t="shared" si="525"/>
        <v>-373.43379371508206</v>
      </c>
      <c r="AE1504">
        <f t="shared" si="526"/>
        <v>-500.61230228762395</v>
      </c>
      <c r="AG1504">
        <f t="shared" si="527"/>
        <v>624.55221998657078</v>
      </c>
    </row>
    <row r="1505" spans="1:33" x14ac:dyDescent="0.2">
      <c r="A1505">
        <f>'建築限界数値データ　線間左'!A1589</f>
        <v>1900</v>
      </c>
      <c r="B1505">
        <f>'建築限界数値データ　線間左'!B1589</f>
        <v>1010</v>
      </c>
      <c r="D1505">
        <f t="shared" si="506"/>
        <v>60</v>
      </c>
      <c r="E1505">
        <f t="shared" si="507"/>
        <v>300</v>
      </c>
      <c r="F1505">
        <f t="shared" si="508"/>
        <v>-2140</v>
      </c>
      <c r="G1505">
        <f t="shared" si="509"/>
        <v>500</v>
      </c>
      <c r="I1505">
        <f t="shared" si="510"/>
        <v>5.6173268975967375E-2</v>
      </c>
      <c r="J1505">
        <f t="shared" si="511"/>
        <v>76.666666666666671</v>
      </c>
      <c r="L1505">
        <f t="shared" si="512"/>
        <v>1823.3333333333333</v>
      </c>
      <c r="M1505">
        <f t="shared" si="513"/>
        <v>1010</v>
      </c>
      <c r="O1505">
        <f t="shared" si="514"/>
        <v>-316.66666666666674</v>
      </c>
      <c r="P1505">
        <f t="shared" si="515"/>
        <v>1010</v>
      </c>
      <c r="R1505">
        <f t="shared" si="516"/>
        <v>1058.4789926010708</v>
      </c>
      <c r="S1505">
        <f t="shared" si="517"/>
        <v>-1.2669721387638169</v>
      </c>
      <c r="T1505">
        <f t="shared" si="518"/>
        <v>1.8746205148259762</v>
      </c>
      <c r="U1505">
        <f t="shared" si="519"/>
        <v>107.40784368817</v>
      </c>
      <c r="W1505">
        <f t="shared" si="520"/>
        <v>1058.4789926010708</v>
      </c>
      <c r="X1505">
        <f t="shared" si="521"/>
        <v>1.9307937838019436</v>
      </c>
      <c r="Y1505">
        <f t="shared" si="522"/>
        <v>110.62633492194611</v>
      </c>
      <c r="AA1505">
        <f t="shared" si="523"/>
        <v>-372.87235639732285</v>
      </c>
      <c r="AB1505">
        <f t="shared" si="524"/>
        <v>990.62807532014028</v>
      </c>
      <c r="AD1505">
        <f t="shared" si="525"/>
        <v>-372.87235639732285</v>
      </c>
      <c r="AE1505">
        <f t="shared" si="526"/>
        <v>-490.62807532014028</v>
      </c>
      <c r="AG1505">
        <f t="shared" si="527"/>
        <v>616.23834873986652</v>
      </c>
    </row>
    <row r="1506" spans="1:33" x14ac:dyDescent="0.2">
      <c r="A1506">
        <f>'建築限界数値データ　線間左'!A1590</f>
        <v>1900</v>
      </c>
      <c r="B1506">
        <f>'建築限界数値データ　線間左'!B1590</f>
        <v>1000</v>
      </c>
      <c r="D1506">
        <f t="shared" si="506"/>
        <v>60</v>
      </c>
      <c r="E1506">
        <f t="shared" si="507"/>
        <v>300</v>
      </c>
      <c r="F1506">
        <f t="shared" si="508"/>
        <v>-2140</v>
      </c>
      <c r="G1506">
        <f t="shared" si="509"/>
        <v>500</v>
      </c>
      <c r="I1506">
        <f t="shared" si="510"/>
        <v>5.6173268975967375E-2</v>
      </c>
      <c r="J1506">
        <f t="shared" si="511"/>
        <v>76.666666666666671</v>
      </c>
      <c r="L1506">
        <f t="shared" si="512"/>
        <v>1823.3333333333333</v>
      </c>
      <c r="M1506">
        <f t="shared" si="513"/>
        <v>1000</v>
      </c>
      <c r="O1506">
        <f t="shared" si="514"/>
        <v>-316.66666666666674</v>
      </c>
      <c r="P1506">
        <f t="shared" si="515"/>
        <v>1000</v>
      </c>
      <c r="R1506">
        <f t="shared" si="516"/>
        <v>1048.9412651706375</v>
      </c>
      <c r="S1506">
        <f t="shared" si="517"/>
        <v>-1.2641200073932137</v>
      </c>
      <c r="T1506">
        <f t="shared" si="518"/>
        <v>1.8774726461965794</v>
      </c>
      <c r="U1506">
        <f t="shared" si="519"/>
        <v>107.57125877832243</v>
      </c>
      <c r="W1506">
        <f t="shared" si="520"/>
        <v>1048.9412651706375</v>
      </c>
      <c r="X1506">
        <f t="shared" si="521"/>
        <v>1.9336459151725467</v>
      </c>
      <c r="Y1506">
        <f t="shared" si="522"/>
        <v>110.78975001209851</v>
      </c>
      <c r="AA1506">
        <f t="shared" si="523"/>
        <v>-372.31091907956375</v>
      </c>
      <c r="AB1506">
        <f t="shared" si="524"/>
        <v>980.64384835265662</v>
      </c>
      <c r="AD1506">
        <f t="shared" si="525"/>
        <v>-372.31091907956375</v>
      </c>
      <c r="AE1506">
        <f t="shared" si="526"/>
        <v>-480.64384835265662</v>
      </c>
      <c r="AG1506">
        <f t="shared" si="527"/>
        <v>607.97527040589489</v>
      </c>
    </row>
    <row r="1507" spans="1:33" x14ac:dyDescent="0.2">
      <c r="A1507">
        <f>'建築限界数値データ　線間左'!A1591</f>
        <v>1900</v>
      </c>
      <c r="B1507">
        <f>'建築限界数値データ　線間左'!B1591</f>
        <v>990</v>
      </c>
      <c r="D1507">
        <f t="shared" si="506"/>
        <v>60</v>
      </c>
      <c r="E1507">
        <f t="shared" si="507"/>
        <v>300</v>
      </c>
      <c r="F1507">
        <f t="shared" si="508"/>
        <v>-2140</v>
      </c>
      <c r="G1507">
        <f t="shared" si="509"/>
        <v>500</v>
      </c>
      <c r="I1507">
        <f t="shared" si="510"/>
        <v>5.6173268975967375E-2</v>
      </c>
      <c r="J1507">
        <f t="shared" si="511"/>
        <v>76.666666666666671</v>
      </c>
      <c r="L1507">
        <f t="shared" si="512"/>
        <v>1823.3333333333333</v>
      </c>
      <c r="M1507">
        <f t="shared" si="513"/>
        <v>990</v>
      </c>
      <c r="O1507">
        <f t="shared" si="514"/>
        <v>-316.66666666666674</v>
      </c>
      <c r="P1507">
        <f t="shared" si="515"/>
        <v>990</v>
      </c>
      <c r="R1507">
        <f t="shared" si="516"/>
        <v>1039.4122270676721</v>
      </c>
      <c r="S1507">
        <f t="shared" si="517"/>
        <v>-1.2612155569616674</v>
      </c>
      <c r="T1507">
        <f t="shared" si="518"/>
        <v>1.8803770966281257</v>
      </c>
      <c r="U1507">
        <f t="shared" si="519"/>
        <v>107.73767152985498</v>
      </c>
      <c r="W1507">
        <f t="shared" si="520"/>
        <v>1039.4122270676721</v>
      </c>
      <c r="X1507">
        <f t="shared" si="521"/>
        <v>1.936550365604093</v>
      </c>
      <c r="Y1507">
        <f t="shared" si="522"/>
        <v>110.95616276363107</v>
      </c>
      <c r="AA1507">
        <f t="shared" si="523"/>
        <v>-371.74948176180465</v>
      </c>
      <c r="AB1507">
        <f t="shared" si="524"/>
        <v>970.65962138517307</v>
      </c>
      <c r="AD1507">
        <f t="shared" si="525"/>
        <v>-371.74948176180465</v>
      </c>
      <c r="AE1507">
        <f t="shared" si="526"/>
        <v>-470.65962138517307</v>
      </c>
      <c r="AG1507">
        <f t="shared" si="527"/>
        <v>599.76508433936431</v>
      </c>
    </row>
    <row r="1508" spans="1:33" x14ac:dyDescent="0.2">
      <c r="A1508">
        <f>'建築限界数値データ　線間左'!A1592</f>
        <v>1900</v>
      </c>
      <c r="B1508">
        <f>'建築限界数値データ　線間左'!B1592</f>
        <v>980</v>
      </c>
      <c r="D1508">
        <f t="shared" si="506"/>
        <v>60</v>
      </c>
      <c r="E1508">
        <f t="shared" si="507"/>
        <v>300</v>
      </c>
      <c r="F1508">
        <f t="shared" si="508"/>
        <v>-2140</v>
      </c>
      <c r="G1508">
        <f t="shared" si="509"/>
        <v>500</v>
      </c>
      <c r="I1508">
        <f t="shared" si="510"/>
        <v>5.6173268975967375E-2</v>
      </c>
      <c r="J1508">
        <f t="shared" si="511"/>
        <v>76.666666666666671</v>
      </c>
      <c r="L1508">
        <f t="shared" si="512"/>
        <v>1823.3333333333333</v>
      </c>
      <c r="M1508">
        <f t="shared" si="513"/>
        <v>980</v>
      </c>
      <c r="O1508">
        <f t="shared" si="514"/>
        <v>-316.66666666666674</v>
      </c>
      <c r="P1508">
        <f t="shared" si="515"/>
        <v>980</v>
      </c>
      <c r="R1508">
        <f t="shared" si="516"/>
        <v>1029.8921194852292</v>
      </c>
      <c r="S1508">
        <f t="shared" si="517"/>
        <v>-1.2582573849234786</v>
      </c>
      <c r="T1508">
        <f t="shared" si="518"/>
        <v>1.8833352686663145</v>
      </c>
      <c r="U1508">
        <f t="shared" si="519"/>
        <v>107.90716230271681</v>
      </c>
      <c r="W1508">
        <f t="shared" si="520"/>
        <v>1029.8921194852292</v>
      </c>
      <c r="X1508">
        <f t="shared" si="521"/>
        <v>1.9395085376422818</v>
      </c>
      <c r="Y1508">
        <f t="shared" si="522"/>
        <v>111.12565353649291</v>
      </c>
      <c r="AA1508">
        <f t="shared" si="523"/>
        <v>-371.18804444404526</v>
      </c>
      <c r="AB1508">
        <f t="shared" si="524"/>
        <v>960.6753944176894</v>
      </c>
      <c r="AD1508">
        <f t="shared" si="525"/>
        <v>-371.18804444404526</v>
      </c>
      <c r="AE1508">
        <f t="shared" si="526"/>
        <v>-460.6753944176894</v>
      </c>
      <c r="AG1508">
        <f t="shared" si="527"/>
        <v>591.6099926134516</v>
      </c>
    </row>
    <row r="1509" spans="1:33" x14ac:dyDescent="0.2">
      <c r="A1509">
        <f>'建築限界数値データ　線間左'!A1593</f>
        <v>1900</v>
      </c>
      <c r="B1509">
        <f>'建築限界数値データ　線間左'!B1593</f>
        <v>970</v>
      </c>
      <c r="D1509">
        <f t="shared" si="506"/>
        <v>60</v>
      </c>
      <c r="E1509">
        <f t="shared" si="507"/>
        <v>300</v>
      </c>
      <c r="F1509">
        <f t="shared" si="508"/>
        <v>-2140</v>
      </c>
      <c r="G1509">
        <f t="shared" si="509"/>
        <v>500</v>
      </c>
      <c r="I1509">
        <f t="shared" si="510"/>
        <v>5.6173268975967375E-2</v>
      </c>
      <c r="J1509">
        <f t="shared" si="511"/>
        <v>76.666666666666671</v>
      </c>
      <c r="L1509">
        <f t="shared" si="512"/>
        <v>1823.3333333333333</v>
      </c>
      <c r="M1509">
        <f t="shared" si="513"/>
        <v>970</v>
      </c>
      <c r="O1509">
        <f t="shared" si="514"/>
        <v>-316.66666666666674</v>
      </c>
      <c r="P1509">
        <f t="shared" si="515"/>
        <v>970</v>
      </c>
      <c r="R1509">
        <f t="shared" si="516"/>
        <v>1020.3811923873244</v>
      </c>
      <c r="S1509">
        <f t="shared" si="517"/>
        <v>-1.2552440401283758</v>
      </c>
      <c r="T1509">
        <f t="shared" si="518"/>
        <v>1.8863486134614174</v>
      </c>
      <c r="U1509">
        <f t="shared" si="519"/>
        <v>108.07981424169392</v>
      </c>
      <c r="W1509">
        <f t="shared" si="520"/>
        <v>1020.3811923873244</v>
      </c>
      <c r="X1509">
        <f t="shared" si="521"/>
        <v>1.9425218824373847</v>
      </c>
      <c r="Y1509">
        <f t="shared" si="522"/>
        <v>111.29830547547002</v>
      </c>
      <c r="AA1509">
        <f t="shared" si="523"/>
        <v>-370.62660712628627</v>
      </c>
      <c r="AB1509">
        <f t="shared" si="524"/>
        <v>950.69116745020597</v>
      </c>
      <c r="AD1509">
        <f t="shared" si="525"/>
        <v>-370.62660712628627</v>
      </c>
      <c r="AE1509">
        <f t="shared" si="526"/>
        <v>-450.69116745020597</v>
      </c>
      <c r="AG1509">
        <f t="shared" si="527"/>
        <v>583.51230520664444</v>
      </c>
    </row>
    <row r="1510" spans="1:33" x14ac:dyDescent="0.2">
      <c r="A1510">
        <f>'建築限界数値データ　線間左'!A1594</f>
        <v>1900</v>
      </c>
      <c r="B1510">
        <f>'建築限界数値データ　線間左'!B1594</f>
        <v>960</v>
      </c>
      <c r="D1510">
        <f t="shared" si="506"/>
        <v>60</v>
      </c>
      <c r="E1510">
        <f t="shared" si="507"/>
        <v>300</v>
      </c>
      <c r="F1510">
        <f t="shared" si="508"/>
        <v>-2140</v>
      </c>
      <c r="G1510">
        <f t="shared" si="509"/>
        <v>500</v>
      </c>
      <c r="I1510">
        <f t="shared" si="510"/>
        <v>5.6173268975967375E-2</v>
      </c>
      <c r="J1510">
        <f t="shared" si="511"/>
        <v>76.666666666666671</v>
      </c>
      <c r="L1510">
        <f t="shared" si="512"/>
        <v>1823.3333333333333</v>
      </c>
      <c r="M1510">
        <f t="shared" si="513"/>
        <v>960</v>
      </c>
      <c r="O1510">
        <f t="shared" si="514"/>
        <v>-316.66666666666674</v>
      </c>
      <c r="P1510">
        <f t="shared" si="515"/>
        <v>960</v>
      </c>
      <c r="R1510">
        <f t="shared" si="516"/>
        <v>1010.8797048995384</v>
      </c>
      <c r="S1510">
        <f t="shared" si="517"/>
        <v>-1.2521740207966439</v>
      </c>
      <c r="T1510">
        <f t="shared" si="518"/>
        <v>1.8894186327931493</v>
      </c>
      <c r="U1510">
        <f t="shared" si="519"/>
        <v>108.25571339242573</v>
      </c>
      <c r="W1510">
        <f t="shared" si="520"/>
        <v>1010.8797048995384</v>
      </c>
      <c r="X1510">
        <f t="shared" si="521"/>
        <v>1.9455919017691166</v>
      </c>
      <c r="Y1510">
        <f t="shared" si="522"/>
        <v>111.47420462620182</v>
      </c>
      <c r="AA1510">
        <f t="shared" si="523"/>
        <v>-370.06516980852712</v>
      </c>
      <c r="AB1510">
        <f t="shared" si="524"/>
        <v>940.70694048272219</v>
      </c>
      <c r="AD1510">
        <f t="shared" si="525"/>
        <v>-370.06516980852712</v>
      </c>
      <c r="AE1510">
        <f t="shared" si="526"/>
        <v>-440.70694048272219</v>
      </c>
      <c r="AG1510">
        <f t="shared" si="527"/>
        <v>575.47444538837306</v>
      </c>
    </row>
    <row r="1511" spans="1:33" x14ac:dyDescent="0.2">
      <c r="A1511">
        <f>'建築限界数値データ　線間左'!A1595</f>
        <v>1900</v>
      </c>
      <c r="B1511">
        <f>'建築限界数値データ　線間左'!B1595</f>
        <v>950</v>
      </c>
      <c r="D1511">
        <f t="shared" si="506"/>
        <v>60</v>
      </c>
      <c r="E1511">
        <f t="shared" si="507"/>
        <v>300</v>
      </c>
      <c r="F1511">
        <f t="shared" si="508"/>
        <v>-2140</v>
      </c>
      <c r="G1511">
        <f t="shared" si="509"/>
        <v>500</v>
      </c>
      <c r="I1511">
        <f t="shared" si="510"/>
        <v>5.6173268975967375E-2</v>
      </c>
      <c r="J1511">
        <f t="shared" si="511"/>
        <v>76.666666666666671</v>
      </c>
      <c r="L1511">
        <f t="shared" si="512"/>
        <v>1823.3333333333333</v>
      </c>
      <c r="M1511">
        <f t="shared" si="513"/>
        <v>950</v>
      </c>
      <c r="O1511">
        <f t="shared" si="514"/>
        <v>-316.66666666666674</v>
      </c>
      <c r="P1511">
        <f t="shared" si="515"/>
        <v>950</v>
      </c>
      <c r="R1511">
        <f t="shared" si="516"/>
        <v>1001.3879257199868</v>
      </c>
      <c r="S1511">
        <f t="shared" si="517"/>
        <v>-1.2490457723982544</v>
      </c>
      <c r="T1511">
        <f t="shared" si="518"/>
        <v>1.8925468811915387</v>
      </c>
      <c r="U1511">
        <f t="shared" si="519"/>
        <v>108.43494882292201</v>
      </c>
      <c r="W1511">
        <f t="shared" si="520"/>
        <v>1001.3879257199868</v>
      </c>
      <c r="X1511">
        <f t="shared" si="521"/>
        <v>1.948720150167506</v>
      </c>
      <c r="Y1511">
        <f t="shared" si="522"/>
        <v>111.6534400566981</v>
      </c>
      <c r="AA1511">
        <f t="shared" si="523"/>
        <v>-369.50373249076785</v>
      </c>
      <c r="AB1511">
        <f t="shared" si="524"/>
        <v>930.72271351523852</v>
      </c>
      <c r="AD1511">
        <f t="shared" si="525"/>
        <v>-369.50373249076785</v>
      </c>
      <c r="AE1511">
        <f t="shared" si="526"/>
        <v>-430.72271351523852</v>
      </c>
      <c r="AG1511">
        <f t="shared" si="527"/>
        <v>567.4989552964297</v>
      </c>
    </row>
    <row r="1512" spans="1:33" x14ac:dyDescent="0.2">
      <c r="A1512">
        <f>'建築限界数値データ　線間左'!A1596</f>
        <v>1900</v>
      </c>
      <c r="B1512">
        <f>'建築限界数値データ　線間左'!B1596</f>
        <v>940</v>
      </c>
      <c r="D1512">
        <f t="shared" si="506"/>
        <v>60</v>
      </c>
      <c r="E1512">
        <f t="shared" si="507"/>
        <v>300</v>
      </c>
      <c r="F1512">
        <f t="shared" si="508"/>
        <v>-2140</v>
      </c>
      <c r="G1512">
        <f t="shared" si="509"/>
        <v>500</v>
      </c>
      <c r="I1512">
        <f t="shared" si="510"/>
        <v>5.6173268975967375E-2</v>
      </c>
      <c r="J1512">
        <f t="shared" si="511"/>
        <v>76.666666666666671</v>
      </c>
      <c r="L1512">
        <f t="shared" si="512"/>
        <v>1823.3333333333333</v>
      </c>
      <c r="M1512">
        <f t="shared" si="513"/>
        <v>940</v>
      </c>
      <c r="O1512">
        <f t="shared" si="514"/>
        <v>-316.66666666666674</v>
      </c>
      <c r="P1512">
        <f t="shared" si="515"/>
        <v>940</v>
      </c>
      <c r="R1512">
        <f t="shared" si="516"/>
        <v>991.90613355184871</v>
      </c>
      <c r="S1512">
        <f t="shared" si="517"/>
        <v>-1.2458576854310974</v>
      </c>
      <c r="T1512">
        <f t="shared" si="518"/>
        <v>1.8957349681586957</v>
      </c>
      <c r="U1512">
        <f t="shared" si="519"/>
        <v>108.61761275086077</v>
      </c>
      <c r="W1512">
        <f t="shared" si="520"/>
        <v>991.90613355184871</v>
      </c>
      <c r="X1512">
        <f t="shared" si="521"/>
        <v>1.951908237134663</v>
      </c>
      <c r="Y1512">
        <f t="shared" si="522"/>
        <v>111.83610398463686</v>
      </c>
      <c r="AA1512">
        <f t="shared" si="523"/>
        <v>-368.94229517300892</v>
      </c>
      <c r="AB1512">
        <f t="shared" si="524"/>
        <v>920.73848654775497</v>
      </c>
      <c r="AD1512">
        <f t="shared" si="525"/>
        <v>-368.94229517300892</v>
      </c>
      <c r="AE1512">
        <f t="shared" si="526"/>
        <v>-420.73848654775497</v>
      </c>
      <c r="AG1512">
        <f t="shared" si="527"/>
        <v>559.5885016956862</v>
      </c>
    </row>
    <row r="1513" spans="1:33" x14ac:dyDescent="0.2">
      <c r="A1513">
        <f>'建築限界数値データ　線間左'!A1597</f>
        <v>1900</v>
      </c>
      <c r="B1513">
        <f>'建築限界数値データ　線間左'!B1597</f>
        <v>930</v>
      </c>
      <c r="D1513">
        <f t="shared" si="506"/>
        <v>60</v>
      </c>
      <c r="E1513">
        <f t="shared" si="507"/>
        <v>300</v>
      </c>
      <c r="F1513">
        <f t="shared" si="508"/>
        <v>-2140</v>
      </c>
      <c r="G1513">
        <f t="shared" si="509"/>
        <v>500</v>
      </c>
      <c r="I1513">
        <f t="shared" si="510"/>
        <v>5.6173268975967375E-2</v>
      </c>
      <c r="J1513">
        <f t="shared" si="511"/>
        <v>76.666666666666671</v>
      </c>
      <c r="L1513">
        <f t="shared" si="512"/>
        <v>1823.3333333333333</v>
      </c>
      <c r="M1513">
        <f t="shared" si="513"/>
        <v>930</v>
      </c>
      <c r="O1513">
        <f t="shared" si="514"/>
        <v>-316.66666666666674</v>
      </c>
      <c r="P1513">
        <f t="shared" si="515"/>
        <v>930</v>
      </c>
      <c r="R1513">
        <f t="shared" si="516"/>
        <v>982.434617558735</v>
      </c>
      <c r="S1513">
        <f t="shared" si="517"/>
        <v>-1.2426080930931671</v>
      </c>
      <c r="T1513">
        <f t="shared" si="518"/>
        <v>1.898984560496626</v>
      </c>
      <c r="U1513">
        <f t="shared" si="519"/>
        <v>108.80380067696223</v>
      </c>
      <c r="W1513">
        <f t="shared" si="520"/>
        <v>982.434617558735</v>
      </c>
      <c r="X1513">
        <f t="shared" si="521"/>
        <v>1.9551578294725933</v>
      </c>
      <c r="Y1513">
        <f t="shared" si="522"/>
        <v>112.02229191073832</v>
      </c>
      <c r="AA1513">
        <f t="shared" si="523"/>
        <v>-368.38085785524964</v>
      </c>
      <c r="AB1513">
        <f t="shared" si="524"/>
        <v>910.75425958027131</v>
      </c>
      <c r="AD1513">
        <f t="shared" si="525"/>
        <v>-368.38085785524964</v>
      </c>
      <c r="AE1513">
        <f t="shared" si="526"/>
        <v>-410.75425958027131</v>
      </c>
      <c r="AG1513">
        <f t="shared" si="527"/>
        <v>551.74588190353222</v>
      </c>
    </row>
    <row r="1514" spans="1:33" x14ac:dyDescent="0.2">
      <c r="A1514">
        <f>'建築限界数値データ　線間左'!A1598</f>
        <v>1900</v>
      </c>
      <c r="B1514">
        <f>'建築限界数値データ　線間左'!B1598</f>
        <v>920</v>
      </c>
      <c r="D1514">
        <f t="shared" si="506"/>
        <v>60</v>
      </c>
      <c r="E1514">
        <f t="shared" si="507"/>
        <v>300</v>
      </c>
      <c r="F1514">
        <f t="shared" si="508"/>
        <v>-2140</v>
      </c>
      <c r="G1514">
        <f t="shared" si="509"/>
        <v>500</v>
      </c>
      <c r="I1514">
        <f t="shared" si="510"/>
        <v>5.6173268975967375E-2</v>
      </c>
      <c r="J1514">
        <f t="shared" si="511"/>
        <v>76.666666666666671</v>
      </c>
      <c r="L1514">
        <f t="shared" si="512"/>
        <v>1823.3333333333333</v>
      </c>
      <c r="M1514">
        <f t="shared" si="513"/>
        <v>920</v>
      </c>
      <c r="O1514">
        <f t="shared" si="514"/>
        <v>-316.66666666666674</v>
      </c>
      <c r="P1514">
        <f t="shared" si="515"/>
        <v>920</v>
      </c>
      <c r="R1514">
        <f t="shared" si="516"/>
        <v>972.97367784425592</v>
      </c>
      <c r="S1514">
        <f t="shared" si="517"/>
        <v>-1.2392952688432886</v>
      </c>
      <c r="T1514">
        <f t="shared" si="518"/>
        <v>1.9022973847465046</v>
      </c>
      <c r="U1514">
        <f t="shared" si="519"/>
        <v>108.99361152474886</v>
      </c>
      <c r="W1514">
        <f t="shared" si="520"/>
        <v>972.97367784425592</v>
      </c>
      <c r="X1514">
        <f t="shared" si="521"/>
        <v>1.9584706537224719</v>
      </c>
      <c r="Y1514">
        <f t="shared" si="522"/>
        <v>112.21210275852495</v>
      </c>
      <c r="AA1514">
        <f t="shared" si="523"/>
        <v>-367.81942053749037</v>
      </c>
      <c r="AB1514">
        <f t="shared" si="524"/>
        <v>900.77003261278776</v>
      </c>
      <c r="AD1514">
        <f t="shared" si="525"/>
        <v>-367.81942053749037</v>
      </c>
      <c r="AE1514">
        <f t="shared" si="526"/>
        <v>-400.77003261278776</v>
      </c>
      <c r="AG1514">
        <f t="shared" si="527"/>
        <v>543.97402986263069</v>
      </c>
    </row>
    <row r="1515" spans="1:33" x14ac:dyDescent="0.2">
      <c r="A1515">
        <f>'建築限界数値データ　線間左'!A1599</f>
        <v>1895</v>
      </c>
      <c r="B1515">
        <f>'建築限界数値データ　線間左'!B1599</f>
        <v>920</v>
      </c>
      <c r="D1515">
        <f t="shared" si="506"/>
        <v>60</v>
      </c>
      <c r="E1515">
        <f t="shared" si="507"/>
        <v>300</v>
      </c>
      <c r="F1515">
        <f t="shared" si="508"/>
        <v>-2140</v>
      </c>
      <c r="G1515">
        <f t="shared" si="509"/>
        <v>500</v>
      </c>
      <c r="I1515">
        <f t="shared" si="510"/>
        <v>5.6173268975967375E-2</v>
      </c>
      <c r="J1515">
        <f t="shared" si="511"/>
        <v>76.666666666666671</v>
      </c>
      <c r="L1515">
        <f t="shared" si="512"/>
        <v>1818.3333333333333</v>
      </c>
      <c r="M1515">
        <f t="shared" si="513"/>
        <v>920</v>
      </c>
      <c r="O1515">
        <f t="shared" si="514"/>
        <v>-321.66666666666674</v>
      </c>
      <c r="P1515">
        <f t="shared" si="515"/>
        <v>920</v>
      </c>
      <c r="R1515">
        <f t="shared" si="516"/>
        <v>974.61245859287294</v>
      </c>
      <c r="S1515">
        <f t="shared" si="517"/>
        <v>-1.2344443223432879</v>
      </c>
      <c r="T1515">
        <f t="shared" si="518"/>
        <v>1.9071483312465052</v>
      </c>
      <c r="U1515">
        <f t="shared" si="519"/>
        <v>109.27155028584266</v>
      </c>
      <c r="W1515">
        <f t="shared" si="520"/>
        <v>974.61245859287294</v>
      </c>
      <c r="X1515">
        <f t="shared" si="521"/>
        <v>1.9633216002224725</v>
      </c>
      <c r="Y1515">
        <f t="shared" si="522"/>
        <v>112.49004151961876</v>
      </c>
      <c r="AA1515">
        <f t="shared" si="523"/>
        <v>-372.81153402123226</v>
      </c>
      <c r="AB1515">
        <f t="shared" si="524"/>
        <v>900.48931395390809</v>
      </c>
      <c r="AD1515">
        <f t="shared" si="525"/>
        <v>-372.81153402123226</v>
      </c>
      <c r="AE1515">
        <f t="shared" si="526"/>
        <v>-400.48931395390809</v>
      </c>
      <c r="AG1515">
        <f t="shared" si="527"/>
        <v>547.15640404781561</v>
      </c>
    </row>
    <row r="1516" spans="1:33" x14ac:dyDescent="0.2">
      <c r="A1516">
        <f>'建築限界数値データ　線間左'!A1600</f>
        <v>1885</v>
      </c>
      <c r="B1516">
        <f>'建築限界数値データ　線間左'!B1600</f>
        <v>920</v>
      </c>
      <c r="D1516">
        <f t="shared" si="506"/>
        <v>60</v>
      </c>
      <c r="E1516">
        <f t="shared" si="507"/>
        <v>300</v>
      </c>
      <c r="F1516">
        <f t="shared" si="508"/>
        <v>-2140</v>
      </c>
      <c r="G1516">
        <f t="shared" si="509"/>
        <v>500</v>
      </c>
      <c r="I1516">
        <f t="shared" si="510"/>
        <v>5.6173268975967375E-2</v>
      </c>
      <c r="J1516">
        <f t="shared" si="511"/>
        <v>76.666666666666671</v>
      </c>
      <c r="L1516">
        <f t="shared" si="512"/>
        <v>1808.3333333333333</v>
      </c>
      <c r="M1516">
        <f t="shared" si="513"/>
        <v>920</v>
      </c>
      <c r="O1516">
        <f t="shared" si="514"/>
        <v>-331.66666666666674</v>
      </c>
      <c r="P1516">
        <f t="shared" si="515"/>
        <v>920</v>
      </c>
      <c r="R1516">
        <f t="shared" si="516"/>
        <v>977.95847446493246</v>
      </c>
      <c r="S1516">
        <f t="shared" si="517"/>
        <v>-1.2247917692694574</v>
      </c>
      <c r="T1516">
        <f t="shared" si="518"/>
        <v>1.9168008843203357</v>
      </c>
      <c r="U1516">
        <f t="shared" si="519"/>
        <v>109.82460083849917</v>
      </c>
      <c r="W1516">
        <f t="shared" si="520"/>
        <v>977.95847446493246</v>
      </c>
      <c r="X1516">
        <f t="shared" si="521"/>
        <v>1.972974153296303</v>
      </c>
      <c r="Y1516">
        <f t="shared" si="522"/>
        <v>113.04309207227526</v>
      </c>
      <c r="AA1516">
        <f t="shared" si="523"/>
        <v>-382.79576098871598</v>
      </c>
      <c r="AB1516">
        <f t="shared" si="524"/>
        <v>899.92787663614899</v>
      </c>
      <c r="AD1516">
        <f t="shared" si="525"/>
        <v>-382.79576098871598</v>
      </c>
      <c r="AE1516">
        <f t="shared" si="526"/>
        <v>-399.92787663614899</v>
      </c>
      <c r="AG1516">
        <f t="shared" si="527"/>
        <v>553.60175319594953</v>
      </c>
    </row>
    <row r="1517" spans="1:33" x14ac:dyDescent="0.2">
      <c r="A1517">
        <f>'建築限界数値データ　線間左'!A1601</f>
        <v>1875</v>
      </c>
      <c r="B1517">
        <f>'建築限界数値データ　線間左'!B1601</f>
        <v>920</v>
      </c>
      <c r="D1517">
        <f t="shared" si="506"/>
        <v>60</v>
      </c>
      <c r="E1517">
        <f t="shared" si="507"/>
        <v>300</v>
      </c>
      <c r="F1517">
        <f t="shared" si="508"/>
        <v>-2140</v>
      </c>
      <c r="G1517">
        <f t="shared" si="509"/>
        <v>500</v>
      </c>
      <c r="I1517">
        <f t="shared" si="510"/>
        <v>5.6173268975967375E-2</v>
      </c>
      <c r="J1517">
        <f t="shared" si="511"/>
        <v>76.666666666666671</v>
      </c>
      <c r="L1517">
        <f t="shared" si="512"/>
        <v>1798.3333333333333</v>
      </c>
      <c r="M1517">
        <f t="shared" si="513"/>
        <v>920</v>
      </c>
      <c r="O1517">
        <f t="shared" si="514"/>
        <v>-341.66666666666674</v>
      </c>
      <c r="P1517">
        <f t="shared" si="515"/>
        <v>920</v>
      </c>
      <c r="R1517">
        <f t="shared" si="516"/>
        <v>981.3949822121117</v>
      </c>
      <c r="S1517">
        <f t="shared" si="517"/>
        <v>-1.2152059280524405</v>
      </c>
      <c r="T1517">
        <f t="shared" si="518"/>
        <v>1.9263867255373526</v>
      </c>
      <c r="U1517">
        <f t="shared" si="519"/>
        <v>110.37382908331679</v>
      </c>
      <c r="W1517">
        <f t="shared" si="520"/>
        <v>981.3949822121117</v>
      </c>
      <c r="X1517">
        <f t="shared" si="521"/>
        <v>1.9825599945133199</v>
      </c>
      <c r="Y1517">
        <f t="shared" si="522"/>
        <v>113.59232031709288</v>
      </c>
      <c r="AA1517">
        <f t="shared" si="523"/>
        <v>-392.77998795619959</v>
      </c>
      <c r="AB1517">
        <f t="shared" si="524"/>
        <v>899.36643931838967</v>
      </c>
      <c r="AD1517">
        <f t="shared" si="525"/>
        <v>-392.77998795619959</v>
      </c>
      <c r="AE1517">
        <f t="shared" si="526"/>
        <v>-399.36643931838967</v>
      </c>
      <c r="AG1517">
        <f t="shared" si="527"/>
        <v>560.15147218651612</v>
      </c>
    </row>
    <row r="1518" spans="1:33" x14ac:dyDescent="0.2">
      <c r="A1518">
        <f>'建築限界数値データ　線間左'!A1602</f>
        <v>1865</v>
      </c>
      <c r="B1518">
        <f>'建築限界数値データ　線間左'!B1602</f>
        <v>920</v>
      </c>
      <c r="D1518">
        <f t="shared" si="506"/>
        <v>60</v>
      </c>
      <c r="E1518">
        <f t="shared" si="507"/>
        <v>300</v>
      </c>
      <c r="F1518">
        <f t="shared" si="508"/>
        <v>-2140</v>
      </c>
      <c r="G1518">
        <f t="shared" si="509"/>
        <v>500</v>
      </c>
      <c r="I1518">
        <f t="shared" si="510"/>
        <v>5.6173268975967375E-2</v>
      </c>
      <c r="J1518">
        <f t="shared" si="511"/>
        <v>76.666666666666671</v>
      </c>
      <c r="L1518">
        <f t="shared" si="512"/>
        <v>1788.3333333333333</v>
      </c>
      <c r="M1518">
        <f t="shared" si="513"/>
        <v>920</v>
      </c>
      <c r="O1518">
        <f t="shared" si="514"/>
        <v>-351.66666666666674</v>
      </c>
      <c r="P1518">
        <f t="shared" si="515"/>
        <v>920</v>
      </c>
      <c r="R1518">
        <f t="shared" si="516"/>
        <v>984.92103462381419</v>
      </c>
      <c r="S1518">
        <f t="shared" si="517"/>
        <v>-1.2056878526933135</v>
      </c>
      <c r="T1518">
        <f t="shared" si="518"/>
        <v>1.9359048008964796</v>
      </c>
      <c r="U1518">
        <f t="shared" si="519"/>
        <v>110.91917463048223</v>
      </c>
      <c r="W1518">
        <f t="shared" si="520"/>
        <v>984.92103462381419</v>
      </c>
      <c r="X1518">
        <f t="shared" si="521"/>
        <v>1.992078069872447</v>
      </c>
      <c r="Y1518">
        <f t="shared" si="522"/>
        <v>114.13766586425832</v>
      </c>
      <c r="AA1518">
        <f t="shared" si="523"/>
        <v>-402.76421492368326</v>
      </c>
      <c r="AB1518">
        <f t="shared" si="524"/>
        <v>898.80500200063068</v>
      </c>
      <c r="AD1518">
        <f t="shared" si="525"/>
        <v>-402.76421492368326</v>
      </c>
      <c r="AE1518">
        <f t="shared" si="526"/>
        <v>-398.80500200063068</v>
      </c>
      <c r="AG1518">
        <f t="shared" si="527"/>
        <v>566.80194287229995</v>
      </c>
    </row>
    <row r="1519" spans="1:33" x14ac:dyDescent="0.2">
      <c r="A1519">
        <f>'建築限界数値データ　線間左'!A1603</f>
        <v>1855</v>
      </c>
      <c r="B1519">
        <f>'建築限界数値データ　線間左'!B1603</f>
        <v>920</v>
      </c>
      <c r="D1519">
        <f t="shared" si="506"/>
        <v>60</v>
      </c>
      <c r="E1519">
        <f t="shared" si="507"/>
        <v>300</v>
      </c>
      <c r="F1519">
        <f t="shared" si="508"/>
        <v>-2140</v>
      </c>
      <c r="G1519">
        <f t="shared" si="509"/>
        <v>500</v>
      </c>
      <c r="I1519">
        <f t="shared" si="510"/>
        <v>5.6173268975967375E-2</v>
      </c>
      <c r="J1519">
        <f t="shared" si="511"/>
        <v>76.666666666666671</v>
      </c>
      <c r="L1519">
        <f t="shared" si="512"/>
        <v>1778.3333333333333</v>
      </c>
      <c r="M1519">
        <f t="shared" si="513"/>
        <v>920</v>
      </c>
      <c r="O1519">
        <f t="shared" si="514"/>
        <v>-361.66666666666674</v>
      </c>
      <c r="P1519">
        <f t="shared" si="515"/>
        <v>920</v>
      </c>
      <c r="R1519">
        <f t="shared" si="516"/>
        <v>988.53567349781463</v>
      </c>
      <c r="S1519">
        <f t="shared" si="517"/>
        <v>-1.1962385332424494</v>
      </c>
      <c r="T1519">
        <f t="shared" si="518"/>
        <v>1.9453541203473437</v>
      </c>
      <c r="U1519">
        <f t="shared" si="519"/>
        <v>111.46058075428762</v>
      </c>
      <c r="W1519">
        <f t="shared" si="520"/>
        <v>988.53567349781463</v>
      </c>
      <c r="X1519">
        <f t="shared" si="521"/>
        <v>2.0015273893233112</v>
      </c>
      <c r="Y1519">
        <f t="shared" si="522"/>
        <v>114.67907198806371</v>
      </c>
      <c r="AA1519">
        <f t="shared" si="523"/>
        <v>-412.74844189116709</v>
      </c>
      <c r="AB1519">
        <f t="shared" si="524"/>
        <v>898.24356468287147</v>
      </c>
      <c r="AD1519">
        <f t="shared" si="525"/>
        <v>-412.74844189116709</v>
      </c>
      <c r="AE1519">
        <f t="shared" si="526"/>
        <v>-398.24356468287147</v>
      </c>
      <c r="AG1519">
        <f t="shared" si="527"/>
        <v>573.54966053072212</v>
      </c>
    </row>
    <row r="1520" spans="1:33" x14ac:dyDescent="0.2">
      <c r="A1520">
        <f>'建築限界数値データ　線間左'!A1604</f>
        <v>1845</v>
      </c>
      <c r="B1520">
        <f>'建築限界数値データ　線間左'!B1604</f>
        <v>920</v>
      </c>
      <c r="D1520">
        <f t="shared" si="506"/>
        <v>60</v>
      </c>
      <c r="E1520">
        <f t="shared" si="507"/>
        <v>300</v>
      </c>
      <c r="F1520">
        <f t="shared" si="508"/>
        <v>-2140</v>
      </c>
      <c r="G1520">
        <f t="shared" si="509"/>
        <v>500</v>
      </c>
      <c r="I1520">
        <f t="shared" si="510"/>
        <v>5.6173268975967375E-2</v>
      </c>
      <c r="J1520">
        <f t="shared" si="511"/>
        <v>76.666666666666671</v>
      </c>
      <c r="L1520">
        <f t="shared" si="512"/>
        <v>1768.3333333333333</v>
      </c>
      <c r="M1520">
        <f t="shared" si="513"/>
        <v>920</v>
      </c>
      <c r="O1520">
        <f t="shared" si="514"/>
        <v>-371.66666666666674</v>
      </c>
      <c r="P1520">
        <f t="shared" si="515"/>
        <v>920</v>
      </c>
      <c r="R1520">
        <f t="shared" si="516"/>
        <v>992.23793069561248</v>
      </c>
      <c r="S1520">
        <f t="shared" si="517"/>
        <v>-1.1868588963963489</v>
      </c>
      <c r="T1520">
        <f t="shared" si="518"/>
        <v>1.9547337571934442</v>
      </c>
      <c r="U1520">
        <f t="shared" si="519"/>
        <v>111.99799435893458</v>
      </c>
      <c r="W1520">
        <f t="shared" si="520"/>
        <v>992.23793069561248</v>
      </c>
      <c r="X1520">
        <f t="shared" si="521"/>
        <v>2.0109070261694115</v>
      </c>
      <c r="Y1520">
        <f t="shared" si="522"/>
        <v>115.21648559271067</v>
      </c>
      <c r="AA1520">
        <f t="shared" si="523"/>
        <v>-422.73266885865053</v>
      </c>
      <c r="AB1520">
        <f t="shared" si="524"/>
        <v>897.68212736511225</v>
      </c>
      <c r="AD1520">
        <f t="shared" si="525"/>
        <v>-422.73266885865053</v>
      </c>
      <c r="AE1520">
        <f t="shared" si="526"/>
        <v>-397.68212736511225</v>
      </c>
      <c r="AG1520">
        <f t="shared" si="527"/>
        <v>580.39123334695432</v>
      </c>
    </row>
    <row r="1521" spans="1:33" x14ac:dyDescent="0.2">
      <c r="A1521">
        <f>'建築限界数値データ　線間左'!A1605</f>
        <v>1835</v>
      </c>
      <c r="B1521">
        <f>'建築限界数値データ　線間左'!B1605</f>
        <v>920</v>
      </c>
      <c r="D1521">
        <f t="shared" si="506"/>
        <v>60</v>
      </c>
      <c r="E1521">
        <f t="shared" si="507"/>
        <v>300</v>
      </c>
      <c r="F1521">
        <f t="shared" si="508"/>
        <v>-2140</v>
      </c>
      <c r="G1521">
        <f t="shared" si="509"/>
        <v>500</v>
      </c>
      <c r="I1521">
        <f t="shared" si="510"/>
        <v>5.6173268975967375E-2</v>
      </c>
      <c r="J1521">
        <f t="shared" si="511"/>
        <v>76.666666666666671</v>
      </c>
      <c r="L1521">
        <f t="shared" si="512"/>
        <v>1758.3333333333333</v>
      </c>
      <c r="M1521">
        <f t="shared" si="513"/>
        <v>920</v>
      </c>
      <c r="O1521">
        <f t="shared" si="514"/>
        <v>-381.66666666666674</v>
      </c>
      <c r="P1521">
        <f t="shared" si="515"/>
        <v>920</v>
      </c>
      <c r="R1521">
        <f t="shared" si="516"/>
        <v>996.02682917903599</v>
      </c>
      <c r="S1521">
        <f t="shared" si="517"/>
        <v>-1.177549806201436</v>
      </c>
      <c r="T1521">
        <f t="shared" si="518"/>
        <v>1.9640428473883571</v>
      </c>
      <c r="U1521">
        <f t="shared" si="519"/>
        <v>112.53136593820972</v>
      </c>
      <c r="W1521">
        <f t="shared" si="520"/>
        <v>996.02682917903599</v>
      </c>
      <c r="X1521">
        <f t="shared" si="521"/>
        <v>2.0202161163643244</v>
      </c>
      <c r="Y1521">
        <f t="shared" si="522"/>
        <v>115.74985717198578</v>
      </c>
      <c r="AA1521">
        <f t="shared" si="523"/>
        <v>-432.71689582613413</v>
      </c>
      <c r="AB1521">
        <f t="shared" si="524"/>
        <v>897.12069004735315</v>
      </c>
      <c r="AD1521">
        <f t="shared" si="525"/>
        <v>-432.71689582613413</v>
      </c>
      <c r="AE1521">
        <f t="shared" si="526"/>
        <v>-397.12069004735315</v>
      </c>
      <c r="AG1521">
        <f t="shared" si="527"/>
        <v>587.32338144934374</v>
      </c>
    </row>
    <row r="1522" spans="1:33" x14ac:dyDescent="0.2">
      <c r="A1522">
        <f>'建築限界数値データ　線間左'!A1606</f>
        <v>1825</v>
      </c>
      <c r="B1522">
        <f>'建築限界数値データ　線間左'!B1606</f>
        <v>920</v>
      </c>
      <c r="D1522">
        <f t="shared" si="506"/>
        <v>60</v>
      </c>
      <c r="E1522">
        <f t="shared" si="507"/>
        <v>300</v>
      </c>
      <c r="F1522">
        <f t="shared" si="508"/>
        <v>-2140</v>
      </c>
      <c r="G1522">
        <f t="shared" si="509"/>
        <v>500</v>
      </c>
      <c r="I1522">
        <f t="shared" si="510"/>
        <v>5.6173268975967375E-2</v>
      </c>
      <c r="J1522">
        <f t="shared" si="511"/>
        <v>76.666666666666671</v>
      </c>
      <c r="L1522">
        <f t="shared" si="512"/>
        <v>1748.3333333333333</v>
      </c>
      <c r="M1522">
        <f t="shared" si="513"/>
        <v>920</v>
      </c>
      <c r="O1522">
        <f t="shared" si="514"/>
        <v>-391.66666666666674</v>
      </c>
      <c r="P1522">
        <f t="shared" si="515"/>
        <v>920</v>
      </c>
      <c r="R1522">
        <f t="shared" si="516"/>
        <v>999.90138402633386</v>
      </c>
      <c r="S1522">
        <f t="shared" si="517"/>
        <v>-1.1683120648581071</v>
      </c>
      <c r="T1522">
        <f t="shared" si="518"/>
        <v>1.973280588731686</v>
      </c>
      <c r="U1522">
        <f t="shared" si="519"/>
        <v>113.06064952941597</v>
      </c>
      <c r="W1522">
        <f t="shared" si="520"/>
        <v>999.90138402633386</v>
      </c>
      <c r="X1522">
        <f t="shared" si="521"/>
        <v>2.0294538577076535</v>
      </c>
      <c r="Y1522">
        <f t="shared" si="522"/>
        <v>116.27914076319206</v>
      </c>
      <c r="AA1522">
        <f t="shared" si="523"/>
        <v>-442.70112279361803</v>
      </c>
      <c r="AB1522">
        <f t="shared" si="524"/>
        <v>896.55925272959405</v>
      </c>
      <c r="AD1522">
        <f t="shared" si="525"/>
        <v>-442.70112279361803</v>
      </c>
      <c r="AE1522">
        <f t="shared" si="526"/>
        <v>-396.55925272959405</v>
      </c>
      <c r="AG1522">
        <f t="shared" si="527"/>
        <v>594.34293555840645</v>
      </c>
    </row>
    <row r="1523" spans="1:33" x14ac:dyDescent="0.2">
      <c r="A1523">
        <f>'建築限界数値データ　線間左'!A1607</f>
        <v>1815</v>
      </c>
      <c r="B1523">
        <f>'建築限界数値データ　線間左'!B1607</f>
        <v>920</v>
      </c>
      <c r="D1523">
        <f t="shared" si="506"/>
        <v>60</v>
      </c>
      <c r="E1523">
        <f t="shared" si="507"/>
        <v>300</v>
      </c>
      <c r="F1523">
        <f t="shared" si="508"/>
        <v>-2140</v>
      </c>
      <c r="G1523">
        <f t="shared" si="509"/>
        <v>500</v>
      </c>
      <c r="I1523">
        <f t="shared" si="510"/>
        <v>5.6173268975967375E-2</v>
      </c>
      <c r="J1523">
        <f t="shared" si="511"/>
        <v>76.666666666666671</v>
      </c>
      <c r="L1523">
        <f t="shared" si="512"/>
        <v>1738.3333333333333</v>
      </c>
      <c r="M1523">
        <f t="shared" si="513"/>
        <v>920</v>
      </c>
      <c r="O1523">
        <f t="shared" si="514"/>
        <v>-401.66666666666674</v>
      </c>
      <c r="P1523">
        <f t="shared" si="515"/>
        <v>920</v>
      </c>
      <c r="R1523">
        <f t="shared" si="516"/>
        <v>1003.8606034261486</v>
      </c>
      <c r="S1523">
        <f t="shared" si="517"/>
        <v>-1.1591464136182328</v>
      </c>
      <c r="T1523">
        <f t="shared" si="518"/>
        <v>1.9824462399715603</v>
      </c>
      <c r="U1523">
        <f t="shared" si="519"/>
        <v>113.5858026619496</v>
      </c>
      <c r="W1523">
        <f t="shared" si="520"/>
        <v>1003.8606034261486</v>
      </c>
      <c r="X1523">
        <f t="shared" si="521"/>
        <v>2.0386195089475279</v>
      </c>
      <c r="Y1523">
        <f t="shared" si="522"/>
        <v>116.80429389572572</v>
      </c>
      <c r="AA1523">
        <f t="shared" si="523"/>
        <v>-452.68534976110152</v>
      </c>
      <c r="AB1523">
        <f t="shared" si="524"/>
        <v>895.99781541183484</v>
      </c>
      <c r="AD1523">
        <f t="shared" si="525"/>
        <v>-452.68534976110152</v>
      </c>
      <c r="AE1523">
        <f t="shared" si="526"/>
        <v>-395.99781541183484</v>
      </c>
      <c r="AG1523">
        <f t="shared" si="527"/>
        <v>601.44683530572877</v>
      </c>
    </row>
    <row r="1524" spans="1:33" x14ac:dyDescent="0.2">
      <c r="A1524">
        <f>'建築限界数値データ　線間左'!A1608</f>
        <v>1805</v>
      </c>
      <c r="B1524">
        <f>'建築限界数値データ　線間左'!B1608</f>
        <v>920</v>
      </c>
      <c r="D1524">
        <f t="shared" si="506"/>
        <v>60</v>
      </c>
      <c r="E1524">
        <f t="shared" si="507"/>
        <v>300</v>
      </c>
      <c r="F1524">
        <f t="shared" si="508"/>
        <v>-2140</v>
      </c>
      <c r="G1524">
        <f t="shared" si="509"/>
        <v>500</v>
      </c>
      <c r="I1524">
        <f t="shared" si="510"/>
        <v>5.6173268975967375E-2</v>
      </c>
      <c r="J1524">
        <f t="shared" si="511"/>
        <v>76.666666666666671</v>
      </c>
      <c r="L1524">
        <f t="shared" si="512"/>
        <v>1728.3333333333333</v>
      </c>
      <c r="M1524">
        <f t="shared" si="513"/>
        <v>920</v>
      </c>
      <c r="O1524">
        <f t="shared" si="514"/>
        <v>-411.66666666666674</v>
      </c>
      <c r="P1524">
        <f t="shared" si="515"/>
        <v>920</v>
      </c>
      <c r="R1524">
        <f t="shared" si="516"/>
        <v>1007.9034896479149</v>
      </c>
      <c r="S1524">
        <f t="shared" si="517"/>
        <v>-1.1500535337692779</v>
      </c>
      <c r="T1524">
        <f t="shared" si="518"/>
        <v>1.9915391198205152</v>
      </c>
      <c r="U1524">
        <f t="shared" si="519"/>
        <v>114.10678630091428</v>
      </c>
      <c r="W1524">
        <f t="shared" si="520"/>
        <v>1007.9034896479149</v>
      </c>
      <c r="X1524">
        <f t="shared" si="521"/>
        <v>2.0477123887964828</v>
      </c>
      <c r="Y1524">
        <f t="shared" si="522"/>
        <v>117.32527753469037</v>
      </c>
      <c r="AA1524">
        <f t="shared" si="523"/>
        <v>-462.66957672858518</v>
      </c>
      <c r="AB1524">
        <f t="shared" si="524"/>
        <v>895.43637809407551</v>
      </c>
      <c r="AD1524">
        <f t="shared" si="525"/>
        <v>-462.66957672858518</v>
      </c>
      <c r="AE1524">
        <f t="shared" si="526"/>
        <v>-395.43637809407551</v>
      </c>
      <c r="AG1524">
        <f t="shared" si="527"/>
        <v>608.63212727424172</v>
      </c>
    </row>
    <row r="1525" spans="1:33" x14ac:dyDescent="0.2">
      <c r="A1525">
        <f>'建築限界数値データ　線間左'!A1609</f>
        <v>1795</v>
      </c>
      <c r="B1525">
        <f>'建築限界数値データ　線間左'!B1609</f>
        <v>920</v>
      </c>
      <c r="D1525">
        <f t="shared" si="506"/>
        <v>60</v>
      </c>
      <c r="E1525">
        <f t="shared" si="507"/>
        <v>300</v>
      </c>
      <c r="F1525">
        <f t="shared" si="508"/>
        <v>-2140</v>
      </c>
      <c r="G1525">
        <f t="shared" si="509"/>
        <v>500</v>
      </c>
      <c r="I1525">
        <f t="shared" si="510"/>
        <v>5.6173268975967375E-2</v>
      </c>
      <c r="J1525">
        <f t="shared" si="511"/>
        <v>76.666666666666671</v>
      </c>
      <c r="L1525">
        <f t="shared" si="512"/>
        <v>1718.3333333333333</v>
      </c>
      <c r="M1525">
        <f t="shared" si="513"/>
        <v>920</v>
      </c>
      <c r="O1525">
        <f t="shared" si="514"/>
        <v>-421.66666666666674</v>
      </c>
      <c r="P1525">
        <f t="shared" si="515"/>
        <v>920</v>
      </c>
      <c r="R1525">
        <f t="shared" si="516"/>
        <v>1012.02903998738</v>
      </c>
      <c r="S1525">
        <f t="shared" si="517"/>
        <v>-1.1410340476982079</v>
      </c>
      <c r="T1525">
        <f t="shared" si="518"/>
        <v>2.0005586058915852</v>
      </c>
      <c r="U1525">
        <f t="shared" si="519"/>
        <v>114.62356478616361</v>
      </c>
      <c r="W1525">
        <f t="shared" si="520"/>
        <v>1012.02903998738</v>
      </c>
      <c r="X1525">
        <f t="shared" si="521"/>
        <v>2.0567318748675527</v>
      </c>
      <c r="Y1525">
        <f t="shared" si="522"/>
        <v>117.84205601993973</v>
      </c>
      <c r="AA1525">
        <f t="shared" si="523"/>
        <v>-472.65380369606896</v>
      </c>
      <c r="AB1525">
        <f t="shared" si="524"/>
        <v>894.87494077631641</v>
      </c>
      <c r="AD1525">
        <f t="shared" si="525"/>
        <v>-472.65380369606896</v>
      </c>
      <c r="AE1525">
        <f t="shared" si="526"/>
        <v>-394.87494077631641</v>
      </c>
      <c r="AG1525">
        <f t="shared" si="527"/>
        <v>615.89596280659407</v>
      </c>
    </row>
    <row r="1526" spans="1:33" x14ac:dyDescent="0.2">
      <c r="A1526">
        <f>'建築限界数値データ　線間左'!A1610</f>
        <v>1785</v>
      </c>
      <c r="B1526">
        <f>'建築限界数値データ　線間左'!B1610</f>
        <v>920</v>
      </c>
      <c r="D1526">
        <f t="shared" si="506"/>
        <v>60</v>
      </c>
      <c r="E1526">
        <f t="shared" si="507"/>
        <v>300</v>
      </c>
      <c r="F1526">
        <f t="shared" si="508"/>
        <v>-2140</v>
      </c>
      <c r="G1526">
        <f t="shared" si="509"/>
        <v>500</v>
      </c>
      <c r="I1526">
        <f t="shared" si="510"/>
        <v>5.6173268975967375E-2</v>
      </c>
      <c r="J1526">
        <f t="shared" si="511"/>
        <v>76.666666666666671</v>
      </c>
      <c r="L1526">
        <f t="shared" si="512"/>
        <v>1708.3333333333333</v>
      </c>
      <c r="M1526">
        <f t="shared" si="513"/>
        <v>920</v>
      </c>
      <c r="O1526">
        <f t="shared" si="514"/>
        <v>-431.66666666666674</v>
      </c>
      <c r="P1526">
        <f t="shared" si="515"/>
        <v>920</v>
      </c>
      <c r="R1526">
        <f t="shared" si="516"/>
        <v>1016.2362476860935</v>
      </c>
      <c r="S1526">
        <f t="shared" si="517"/>
        <v>-1.132088520028383</v>
      </c>
      <c r="T1526">
        <f t="shared" si="518"/>
        <v>2.0095041335614101</v>
      </c>
      <c r="U1526">
        <f t="shared" si="519"/>
        <v>115.13610576716209</v>
      </c>
      <c r="W1526">
        <f t="shared" si="520"/>
        <v>1016.2362476860935</v>
      </c>
      <c r="X1526">
        <f t="shared" si="521"/>
        <v>2.0656774025373776</v>
      </c>
      <c r="Y1526">
        <f t="shared" si="522"/>
        <v>118.35459700093818</v>
      </c>
      <c r="AA1526">
        <f t="shared" si="523"/>
        <v>-482.6380306635524</v>
      </c>
      <c r="AB1526">
        <f t="shared" si="524"/>
        <v>894.31350345855742</v>
      </c>
      <c r="AD1526">
        <f t="shared" si="525"/>
        <v>-482.6380306635524</v>
      </c>
      <c r="AE1526">
        <f t="shared" si="526"/>
        <v>-394.31350345855742</v>
      </c>
      <c r="AG1526">
        <f t="shared" si="527"/>
        <v>623.23559562380092</v>
      </c>
    </row>
    <row r="1527" spans="1:33" x14ac:dyDescent="0.2">
      <c r="A1527">
        <f>'建築限界数値データ　線間左'!A1611</f>
        <v>1775</v>
      </c>
      <c r="B1527">
        <f>'建築限界数値データ　線間左'!B1611</f>
        <v>920</v>
      </c>
      <c r="D1527">
        <f t="shared" si="506"/>
        <v>60</v>
      </c>
      <c r="E1527">
        <f t="shared" si="507"/>
        <v>300</v>
      </c>
      <c r="F1527">
        <f t="shared" si="508"/>
        <v>-2140</v>
      </c>
      <c r="G1527">
        <f t="shared" si="509"/>
        <v>500</v>
      </c>
      <c r="I1527">
        <f t="shared" si="510"/>
        <v>5.6173268975967375E-2</v>
      </c>
      <c r="J1527">
        <f t="shared" si="511"/>
        <v>76.666666666666671</v>
      </c>
      <c r="L1527">
        <f t="shared" si="512"/>
        <v>1698.3333333333333</v>
      </c>
      <c r="M1527">
        <f t="shared" si="513"/>
        <v>920</v>
      </c>
      <c r="O1527">
        <f t="shared" si="514"/>
        <v>-441.66666666666674</v>
      </c>
      <c r="P1527">
        <f t="shared" si="515"/>
        <v>920</v>
      </c>
      <c r="R1527">
        <f t="shared" si="516"/>
        <v>1020.5241028238601</v>
      </c>
      <c r="S1527">
        <f t="shared" si="517"/>
        <v>-1.1232174588227182</v>
      </c>
      <c r="T1527">
        <f t="shared" si="518"/>
        <v>2.0183751947670752</v>
      </c>
      <c r="U1527">
        <f t="shared" si="519"/>
        <v>115.64438013404893</v>
      </c>
      <c r="W1527">
        <f t="shared" si="520"/>
        <v>1020.5241028238601</v>
      </c>
      <c r="X1527">
        <f t="shared" si="521"/>
        <v>2.0745484637430427</v>
      </c>
      <c r="Y1527">
        <f t="shared" si="522"/>
        <v>118.86287136782502</v>
      </c>
      <c r="AA1527">
        <f t="shared" si="523"/>
        <v>-492.62225763103629</v>
      </c>
      <c r="AB1527">
        <f t="shared" si="524"/>
        <v>893.75206614079798</v>
      </c>
      <c r="AD1527">
        <f t="shared" si="525"/>
        <v>-492.62225763103629</v>
      </c>
      <c r="AE1527">
        <f t="shared" si="526"/>
        <v>-393.75206614079798</v>
      </c>
      <c r="AG1527">
        <f t="shared" si="527"/>
        <v>630.64837929201599</v>
      </c>
    </row>
    <row r="1528" spans="1:33" x14ac:dyDescent="0.2">
      <c r="A1528">
        <f>'建築限界数値データ　線間左'!A1612</f>
        <v>1765</v>
      </c>
      <c r="B1528">
        <f>'建築限界数値データ　線間左'!B1612</f>
        <v>920</v>
      </c>
      <c r="D1528">
        <f t="shared" si="506"/>
        <v>60</v>
      </c>
      <c r="E1528">
        <f t="shared" si="507"/>
        <v>300</v>
      </c>
      <c r="F1528">
        <f t="shared" si="508"/>
        <v>-2140</v>
      </c>
      <c r="G1528">
        <f t="shared" si="509"/>
        <v>500</v>
      </c>
      <c r="I1528">
        <f t="shared" si="510"/>
        <v>5.6173268975967375E-2</v>
      </c>
      <c r="J1528">
        <f t="shared" si="511"/>
        <v>76.666666666666671</v>
      </c>
      <c r="L1528">
        <f t="shared" si="512"/>
        <v>1688.3333333333333</v>
      </c>
      <c r="M1528">
        <f t="shared" si="513"/>
        <v>920</v>
      </c>
      <c r="O1528">
        <f t="shared" si="514"/>
        <v>-451.66666666666674</v>
      </c>
      <c r="P1528">
        <f t="shared" si="515"/>
        <v>920</v>
      </c>
      <c r="R1528">
        <f t="shared" si="516"/>
        <v>1024.8915931832878</v>
      </c>
      <c r="S1528">
        <f t="shared" si="517"/>
        <v>-1.114421316846494</v>
      </c>
      <c r="T1528">
        <f t="shared" si="518"/>
        <v>2.0271713367432991</v>
      </c>
      <c r="U1528">
        <f t="shared" si="519"/>
        <v>116.14836194528442</v>
      </c>
      <c r="W1528">
        <f t="shared" si="520"/>
        <v>1024.8915931832878</v>
      </c>
      <c r="X1528">
        <f t="shared" si="521"/>
        <v>2.0833446057192666</v>
      </c>
      <c r="Y1528">
        <f t="shared" si="522"/>
        <v>119.36685317906051</v>
      </c>
      <c r="AA1528">
        <f t="shared" si="523"/>
        <v>-502.60648459851984</v>
      </c>
      <c r="AB1528">
        <f t="shared" si="524"/>
        <v>893.19062882303899</v>
      </c>
      <c r="AD1528">
        <f t="shared" si="525"/>
        <v>-502.60648459851984</v>
      </c>
      <c r="AE1528">
        <f t="shared" si="526"/>
        <v>-393.19062882303899</v>
      </c>
      <c r="AG1528">
        <f t="shared" si="527"/>
        <v>638.13176457118868</v>
      </c>
    </row>
    <row r="1529" spans="1:33" x14ac:dyDescent="0.2">
      <c r="A1529">
        <f>'建築限界数値データ　線間左'!A1613</f>
        <v>1755</v>
      </c>
      <c r="B1529">
        <f>'建築限界数値データ　線間左'!B1613</f>
        <v>920</v>
      </c>
      <c r="D1529">
        <f t="shared" si="506"/>
        <v>60</v>
      </c>
      <c r="E1529">
        <f t="shared" si="507"/>
        <v>300</v>
      </c>
      <c r="F1529">
        <f t="shared" si="508"/>
        <v>-2140</v>
      </c>
      <c r="G1529">
        <f t="shared" si="509"/>
        <v>500</v>
      </c>
      <c r="I1529">
        <f t="shared" si="510"/>
        <v>5.6173268975967375E-2</v>
      </c>
      <c r="J1529">
        <f t="shared" si="511"/>
        <v>76.666666666666671</v>
      </c>
      <c r="L1529">
        <f t="shared" si="512"/>
        <v>1678.3333333333333</v>
      </c>
      <c r="M1529">
        <f t="shared" si="513"/>
        <v>920</v>
      </c>
      <c r="O1529">
        <f t="shared" si="514"/>
        <v>-461.66666666666674</v>
      </c>
      <c r="P1529">
        <f t="shared" si="515"/>
        <v>920</v>
      </c>
      <c r="R1529">
        <f t="shared" si="516"/>
        <v>1029.3377050857077</v>
      </c>
      <c r="S1529">
        <f t="shared" si="517"/>
        <v>-1.1057004928833281</v>
      </c>
      <c r="T1529">
        <f t="shared" si="518"/>
        <v>2.0358921607064651</v>
      </c>
      <c r="U1529">
        <f t="shared" si="519"/>
        <v>116.64802835225039</v>
      </c>
      <c r="W1529">
        <f t="shared" si="520"/>
        <v>1029.3377050857077</v>
      </c>
      <c r="X1529">
        <f t="shared" si="521"/>
        <v>2.0920654296824326</v>
      </c>
      <c r="Y1529">
        <f t="shared" si="522"/>
        <v>119.8665195860265</v>
      </c>
      <c r="AA1529">
        <f t="shared" si="523"/>
        <v>-512.59071156600339</v>
      </c>
      <c r="AB1529">
        <f t="shared" si="524"/>
        <v>892.62919150527989</v>
      </c>
      <c r="AD1529">
        <f t="shared" si="525"/>
        <v>-512.59071156600339</v>
      </c>
      <c r="AE1529">
        <f t="shared" si="526"/>
        <v>-392.62919150527989</v>
      </c>
      <c r="AG1529">
        <f t="shared" si="527"/>
        <v>645.68329667556941</v>
      </c>
    </row>
    <row r="1530" spans="1:33" x14ac:dyDescent="0.2">
      <c r="A1530">
        <f>'建築限界数値データ　線間左'!A1614</f>
        <v>1745</v>
      </c>
      <c r="B1530">
        <f>'建築限界数値データ　線間左'!B1614</f>
        <v>920</v>
      </c>
      <c r="D1530">
        <f t="shared" si="506"/>
        <v>60</v>
      </c>
      <c r="E1530">
        <f t="shared" si="507"/>
        <v>300</v>
      </c>
      <c r="F1530">
        <f t="shared" si="508"/>
        <v>-2140</v>
      </c>
      <c r="G1530">
        <f t="shared" si="509"/>
        <v>500</v>
      </c>
      <c r="I1530">
        <f t="shared" si="510"/>
        <v>5.6173268975967375E-2</v>
      </c>
      <c r="J1530">
        <f t="shared" si="511"/>
        <v>76.666666666666671</v>
      </c>
      <c r="L1530">
        <f t="shared" si="512"/>
        <v>1668.3333333333333</v>
      </c>
      <c r="M1530">
        <f t="shared" si="513"/>
        <v>920</v>
      </c>
      <c r="O1530">
        <f t="shared" si="514"/>
        <v>-471.66666666666674</v>
      </c>
      <c r="P1530">
        <f t="shared" si="515"/>
        <v>920</v>
      </c>
      <c r="R1530">
        <f t="shared" si="516"/>
        <v>1033.8614241978682</v>
      </c>
      <c r="S1530">
        <f t="shared" si="517"/>
        <v>-1.0970553330979818</v>
      </c>
      <c r="T1530">
        <f t="shared" si="518"/>
        <v>2.0445373204918114</v>
      </c>
      <c r="U1530">
        <f t="shared" si="519"/>
        <v>117.14335952116696</v>
      </c>
      <c r="W1530">
        <f t="shared" si="520"/>
        <v>1033.8614241978682</v>
      </c>
      <c r="X1530">
        <f t="shared" si="521"/>
        <v>2.1007105894677789</v>
      </c>
      <c r="Y1530">
        <f t="shared" si="522"/>
        <v>120.36185075494305</v>
      </c>
      <c r="AA1530">
        <f t="shared" si="523"/>
        <v>-522.57493853348694</v>
      </c>
      <c r="AB1530">
        <f t="shared" si="524"/>
        <v>892.06775418752068</v>
      </c>
      <c r="AD1530">
        <f t="shared" si="525"/>
        <v>-522.57493853348694</v>
      </c>
      <c r="AE1530">
        <f t="shared" si="526"/>
        <v>-392.06775418752068</v>
      </c>
      <c r="AG1530">
        <f t="shared" si="527"/>
        <v>653.30061247248477</v>
      </c>
    </row>
    <row r="1531" spans="1:33" x14ac:dyDescent="0.2">
      <c r="A1531">
        <f>'建築限界数値データ　線間左'!A1615</f>
        <v>1735</v>
      </c>
      <c r="B1531">
        <f>'建築限界数値データ　線間左'!B1615</f>
        <v>920</v>
      </c>
      <c r="D1531">
        <f t="shared" si="506"/>
        <v>60</v>
      </c>
      <c r="E1531">
        <f t="shared" si="507"/>
        <v>300</v>
      </c>
      <c r="F1531">
        <f t="shared" si="508"/>
        <v>-2140</v>
      </c>
      <c r="G1531">
        <f t="shared" si="509"/>
        <v>500</v>
      </c>
      <c r="I1531">
        <f t="shared" si="510"/>
        <v>5.6173268975967375E-2</v>
      </c>
      <c r="J1531">
        <f t="shared" si="511"/>
        <v>76.666666666666671</v>
      </c>
      <c r="L1531">
        <f t="shared" si="512"/>
        <v>1658.3333333333333</v>
      </c>
      <c r="M1531">
        <f t="shared" si="513"/>
        <v>920</v>
      </c>
      <c r="O1531">
        <f t="shared" si="514"/>
        <v>-481.66666666666674</v>
      </c>
      <c r="P1531">
        <f t="shared" si="515"/>
        <v>920</v>
      </c>
      <c r="R1531">
        <f t="shared" si="516"/>
        <v>1038.4617363089396</v>
      </c>
      <c r="S1531">
        <f t="shared" si="517"/>
        <v>-1.0884861324398591</v>
      </c>
      <c r="T1531">
        <f t="shared" si="518"/>
        <v>2.053106521149934</v>
      </c>
      <c r="U1531">
        <f t="shared" si="519"/>
        <v>117.6343385526781</v>
      </c>
      <c r="W1531">
        <f t="shared" si="520"/>
        <v>1038.4617363089396</v>
      </c>
      <c r="X1531">
        <f t="shared" si="521"/>
        <v>2.1092797901259015</v>
      </c>
      <c r="Y1531">
        <f t="shared" si="522"/>
        <v>120.85282978645421</v>
      </c>
      <c r="AA1531">
        <f t="shared" si="523"/>
        <v>-532.55916550097061</v>
      </c>
      <c r="AB1531">
        <f t="shared" si="524"/>
        <v>891.50631686976135</v>
      </c>
      <c r="AD1531">
        <f t="shared" si="525"/>
        <v>-532.55916550097061</v>
      </c>
      <c r="AE1531">
        <f t="shared" si="526"/>
        <v>-391.50631686976135</v>
      </c>
      <c r="AG1531">
        <f t="shared" si="527"/>
        <v>660.98143764255303</v>
      </c>
    </row>
    <row r="1532" spans="1:33" x14ac:dyDescent="0.2">
      <c r="A1532">
        <f>'建築限界数値データ　線間左'!A1616</f>
        <v>1725</v>
      </c>
      <c r="B1532">
        <f>'建築限界数値データ　線間左'!B1616</f>
        <v>920</v>
      </c>
      <c r="D1532">
        <f t="shared" si="506"/>
        <v>60</v>
      </c>
      <c r="E1532">
        <f t="shared" si="507"/>
        <v>300</v>
      </c>
      <c r="F1532">
        <f t="shared" si="508"/>
        <v>-2140</v>
      </c>
      <c r="G1532">
        <f t="shared" si="509"/>
        <v>500</v>
      </c>
      <c r="I1532">
        <f t="shared" si="510"/>
        <v>5.6173268975967375E-2</v>
      </c>
      <c r="J1532">
        <f t="shared" si="511"/>
        <v>76.666666666666671</v>
      </c>
      <c r="L1532">
        <f t="shared" si="512"/>
        <v>1648.3333333333333</v>
      </c>
      <c r="M1532">
        <f t="shared" si="513"/>
        <v>920</v>
      </c>
      <c r="O1532">
        <f t="shared" si="514"/>
        <v>-491.66666666666674</v>
      </c>
      <c r="P1532">
        <f t="shared" si="515"/>
        <v>920</v>
      </c>
      <c r="R1532">
        <f t="shared" si="516"/>
        <v>1043.13762807748</v>
      </c>
      <c r="S1532">
        <f t="shared" si="517"/>
        <v>-1.0799931360812491</v>
      </c>
      <c r="T1532">
        <f t="shared" si="518"/>
        <v>2.0615995175085438</v>
      </c>
      <c r="U1532">
        <f t="shared" si="519"/>
        <v>118.12095139944641</v>
      </c>
      <c r="W1532">
        <f t="shared" si="520"/>
        <v>1043.13762807748</v>
      </c>
      <c r="X1532">
        <f t="shared" si="521"/>
        <v>2.1177727864845113</v>
      </c>
      <c r="Y1532">
        <f t="shared" si="522"/>
        <v>121.33944263322253</v>
      </c>
      <c r="AA1532">
        <f t="shared" si="523"/>
        <v>-542.54339246845393</v>
      </c>
      <c r="AB1532">
        <f t="shared" si="524"/>
        <v>890.94487955200248</v>
      </c>
      <c r="AD1532">
        <f t="shared" si="525"/>
        <v>-542.54339246845393</v>
      </c>
      <c r="AE1532">
        <f t="shared" si="526"/>
        <v>-390.94487955200248</v>
      </c>
      <c r="AG1532">
        <f t="shared" si="527"/>
        <v>668.72358382152822</v>
      </c>
    </row>
    <row r="1533" spans="1:33" x14ac:dyDescent="0.2">
      <c r="A1533">
        <f>'建築限界数値データ　線間左'!A1617</f>
        <v>1715</v>
      </c>
      <c r="B1533">
        <f>'建築限界数値データ　線間左'!B1617</f>
        <v>920</v>
      </c>
      <c r="D1533">
        <f t="shared" si="506"/>
        <v>60</v>
      </c>
      <c r="E1533">
        <f t="shared" si="507"/>
        <v>300</v>
      </c>
      <c r="F1533">
        <f t="shared" si="508"/>
        <v>-2140</v>
      </c>
      <c r="G1533">
        <f t="shared" si="509"/>
        <v>500</v>
      </c>
      <c r="I1533">
        <f t="shared" si="510"/>
        <v>5.6173268975967375E-2</v>
      </c>
      <c r="J1533">
        <f t="shared" si="511"/>
        <v>76.666666666666671</v>
      </c>
      <c r="L1533">
        <f t="shared" si="512"/>
        <v>1638.3333333333333</v>
      </c>
      <c r="M1533">
        <f t="shared" si="513"/>
        <v>920</v>
      </c>
      <c r="O1533">
        <f t="shared" si="514"/>
        <v>-501.66666666666674</v>
      </c>
      <c r="P1533">
        <f t="shared" si="515"/>
        <v>920</v>
      </c>
      <c r="R1533">
        <f t="shared" si="516"/>
        <v>1047.8880877481356</v>
      </c>
      <c r="S1533">
        <f t="shared" si="517"/>
        <v>-1.0715765408845848</v>
      </c>
      <c r="T1533">
        <f t="shared" si="518"/>
        <v>2.0700161127052086</v>
      </c>
      <c r="U1533">
        <f t="shared" si="519"/>
        <v>118.6031867820854</v>
      </c>
      <c r="W1533">
        <f t="shared" si="520"/>
        <v>1047.8880877481356</v>
      </c>
      <c r="X1533">
        <f t="shared" si="521"/>
        <v>2.1261893816811761</v>
      </c>
      <c r="Y1533">
        <f t="shared" si="522"/>
        <v>121.82167801586151</v>
      </c>
      <c r="AA1533">
        <f t="shared" si="523"/>
        <v>-552.52761943593805</v>
      </c>
      <c r="AB1533">
        <f t="shared" si="524"/>
        <v>890.38344223424292</v>
      </c>
      <c r="AD1533">
        <f t="shared" si="525"/>
        <v>-552.52761943593805</v>
      </c>
      <c r="AE1533">
        <f t="shared" si="526"/>
        <v>-390.38344223424292</v>
      </c>
      <c r="AG1533">
        <f t="shared" si="527"/>
        <v>676.52494574125001</v>
      </c>
    </row>
    <row r="1534" spans="1:33" x14ac:dyDescent="0.2">
      <c r="A1534">
        <f>'建築限界数値データ　線間左'!A1618</f>
        <v>1705</v>
      </c>
      <c r="B1534">
        <f>'建築限界数値データ　線間左'!B1618</f>
        <v>920</v>
      </c>
      <c r="D1534">
        <f t="shared" si="506"/>
        <v>60</v>
      </c>
      <c r="E1534">
        <f t="shared" si="507"/>
        <v>300</v>
      </c>
      <c r="F1534">
        <f t="shared" si="508"/>
        <v>-2140</v>
      </c>
      <c r="G1534">
        <f t="shared" si="509"/>
        <v>500</v>
      </c>
      <c r="I1534">
        <f t="shared" si="510"/>
        <v>5.6173268975967375E-2</v>
      </c>
      <c r="J1534">
        <f t="shared" si="511"/>
        <v>76.666666666666671</v>
      </c>
      <c r="L1534">
        <f t="shared" si="512"/>
        <v>1628.3333333333333</v>
      </c>
      <c r="M1534">
        <f t="shared" si="513"/>
        <v>920</v>
      </c>
      <c r="O1534">
        <f t="shared" si="514"/>
        <v>-511.66666666666674</v>
      </c>
      <c r="P1534">
        <f t="shared" si="515"/>
        <v>920</v>
      </c>
      <c r="R1534">
        <f t="shared" si="516"/>
        <v>1052.7121058379532</v>
      </c>
      <c r="S1534">
        <f t="shared" si="517"/>
        <v>-1.0632364968932286</v>
      </c>
      <c r="T1534">
        <f t="shared" si="518"/>
        <v>2.0783561566965645</v>
      </c>
      <c r="U1534">
        <f t="shared" si="519"/>
        <v>119.08103610374354</v>
      </c>
      <c r="W1534">
        <f t="shared" si="520"/>
        <v>1052.7121058379532</v>
      </c>
      <c r="X1534">
        <f t="shared" si="521"/>
        <v>2.134529425672532</v>
      </c>
      <c r="Y1534">
        <f t="shared" si="522"/>
        <v>122.29952733751963</v>
      </c>
      <c r="AA1534">
        <f t="shared" si="523"/>
        <v>-562.5118464034216</v>
      </c>
      <c r="AB1534">
        <f t="shared" si="524"/>
        <v>889.82200491648416</v>
      </c>
      <c r="AD1534">
        <f t="shared" si="525"/>
        <v>-562.5118464034216</v>
      </c>
      <c r="AE1534">
        <f t="shared" si="526"/>
        <v>-389.82200491648416</v>
      </c>
      <c r="AG1534">
        <f t="shared" si="527"/>
        <v>684.3834983847097</v>
      </c>
    </row>
    <row r="1535" spans="1:33" x14ac:dyDescent="0.2">
      <c r="A1535">
        <f>'建築限界数値データ　線間左'!A1619</f>
        <v>1695</v>
      </c>
      <c r="B1535">
        <f>'建築限界数値データ　線間左'!B1619</f>
        <v>920</v>
      </c>
      <c r="D1535">
        <f t="shared" si="506"/>
        <v>60</v>
      </c>
      <c r="E1535">
        <f t="shared" si="507"/>
        <v>300</v>
      </c>
      <c r="F1535">
        <f t="shared" si="508"/>
        <v>-2140</v>
      </c>
      <c r="G1535">
        <f t="shared" si="509"/>
        <v>500</v>
      </c>
      <c r="I1535">
        <f t="shared" si="510"/>
        <v>5.6173268975967375E-2</v>
      </c>
      <c r="J1535">
        <f t="shared" si="511"/>
        <v>76.666666666666671</v>
      </c>
      <c r="L1535">
        <f t="shared" si="512"/>
        <v>1618.3333333333333</v>
      </c>
      <c r="M1535">
        <f t="shared" si="513"/>
        <v>920</v>
      </c>
      <c r="O1535">
        <f t="shared" si="514"/>
        <v>-521.66666666666674</v>
      </c>
      <c r="P1535">
        <f t="shared" si="515"/>
        <v>920</v>
      </c>
      <c r="R1535">
        <f t="shared" si="516"/>
        <v>1057.6086757922853</v>
      </c>
      <c r="S1535">
        <f t="shared" si="517"/>
        <v>-1.0549731088405281</v>
      </c>
      <c r="T1535">
        <f t="shared" si="518"/>
        <v>2.086619544749265</v>
      </c>
      <c r="U1535">
        <f t="shared" si="519"/>
        <v>119.55449336364211</v>
      </c>
      <c r="W1535">
        <f t="shared" si="520"/>
        <v>1057.6086757922853</v>
      </c>
      <c r="X1535">
        <f t="shared" si="521"/>
        <v>2.1427928137252326</v>
      </c>
      <c r="Y1535">
        <f t="shared" si="522"/>
        <v>122.7729845974182</v>
      </c>
      <c r="AA1535">
        <f t="shared" si="523"/>
        <v>-572.49607337090515</v>
      </c>
      <c r="AB1535">
        <f t="shared" si="524"/>
        <v>889.26056759872495</v>
      </c>
      <c r="AD1535">
        <f t="shared" si="525"/>
        <v>-572.49607337090515</v>
      </c>
      <c r="AE1535">
        <f t="shared" si="526"/>
        <v>-389.26056759872495</v>
      </c>
      <c r="AG1535">
        <f t="shared" si="527"/>
        <v>692.29729416803752</v>
      </c>
    </row>
    <row r="1536" spans="1:33" x14ac:dyDescent="0.2">
      <c r="A1536">
        <f>'建築限界数値データ　線間左'!A1620</f>
        <v>1685</v>
      </c>
      <c r="B1536">
        <f>'建築限界数値データ　線間左'!B1620</f>
        <v>920</v>
      </c>
      <c r="D1536">
        <f t="shared" si="506"/>
        <v>60</v>
      </c>
      <c r="E1536">
        <f t="shared" si="507"/>
        <v>300</v>
      </c>
      <c r="F1536">
        <f t="shared" si="508"/>
        <v>-2140</v>
      </c>
      <c r="G1536">
        <f t="shared" si="509"/>
        <v>500</v>
      </c>
      <c r="I1536">
        <f t="shared" si="510"/>
        <v>5.6173268975967375E-2</v>
      </c>
      <c r="J1536">
        <f t="shared" si="511"/>
        <v>76.666666666666671</v>
      </c>
      <c r="L1536">
        <f t="shared" si="512"/>
        <v>1608.3333333333333</v>
      </c>
      <c r="M1536">
        <f t="shared" si="513"/>
        <v>920</v>
      </c>
      <c r="O1536">
        <f t="shared" si="514"/>
        <v>-531.66666666666674</v>
      </c>
      <c r="P1536">
        <f t="shared" si="515"/>
        <v>920</v>
      </c>
      <c r="R1536">
        <f t="shared" si="516"/>
        <v>1062.5767946103681</v>
      </c>
      <c r="S1536">
        <f t="shared" si="517"/>
        <v>-1.046786437672147</v>
      </c>
      <c r="T1536">
        <f t="shared" si="518"/>
        <v>2.0948062159176462</v>
      </c>
      <c r="U1536">
        <f t="shared" si="519"/>
        <v>120.02355506985178</v>
      </c>
      <c r="W1536">
        <f t="shared" si="520"/>
        <v>1062.5767946103681</v>
      </c>
      <c r="X1536">
        <f t="shared" si="521"/>
        <v>2.1509794848936137</v>
      </c>
      <c r="Y1536">
        <f t="shared" si="522"/>
        <v>123.24204630362787</v>
      </c>
      <c r="AA1536">
        <f t="shared" si="523"/>
        <v>-582.4803003383887</v>
      </c>
      <c r="AB1536">
        <f t="shared" si="524"/>
        <v>888.69913028096573</v>
      </c>
      <c r="AD1536">
        <f t="shared" si="525"/>
        <v>-582.4803003383887</v>
      </c>
      <c r="AE1536">
        <f t="shared" si="526"/>
        <v>-388.69913028096573</v>
      </c>
      <c r="AG1536">
        <f t="shared" si="527"/>
        <v>700.264460160216</v>
      </c>
    </row>
    <row r="1537" spans="1:33" x14ac:dyDescent="0.2">
      <c r="A1537">
        <f>'建築限界数値データ　線間左'!A1621</f>
        <v>1675</v>
      </c>
      <c r="B1537">
        <f>'建築限界数値データ　線間左'!B1621</f>
        <v>920</v>
      </c>
      <c r="D1537">
        <f t="shared" si="506"/>
        <v>60</v>
      </c>
      <c r="E1537">
        <f t="shared" si="507"/>
        <v>300</v>
      </c>
      <c r="F1537">
        <f t="shared" si="508"/>
        <v>-2140</v>
      </c>
      <c r="G1537">
        <f t="shared" si="509"/>
        <v>500</v>
      </c>
      <c r="I1537">
        <f t="shared" si="510"/>
        <v>5.6173268975967375E-2</v>
      </c>
      <c r="J1537">
        <f t="shared" si="511"/>
        <v>76.666666666666671</v>
      </c>
      <c r="L1537">
        <f t="shared" si="512"/>
        <v>1598.3333333333333</v>
      </c>
      <c r="M1537">
        <f t="shared" si="513"/>
        <v>920</v>
      </c>
      <c r="O1537">
        <f t="shared" si="514"/>
        <v>-541.66666666666674</v>
      </c>
      <c r="P1537">
        <f t="shared" si="515"/>
        <v>920</v>
      </c>
      <c r="R1537">
        <f t="shared" si="516"/>
        <v>1067.6154634407362</v>
      </c>
      <c r="S1537">
        <f t="shared" si="517"/>
        <v>-1.0386765020769364</v>
      </c>
      <c r="T1537">
        <f t="shared" si="518"/>
        <v>2.1029161515128569</v>
      </c>
      <c r="U1537">
        <f t="shared" si="519"/>
        <v>120.48822015158026</v>
      </c>
      <c r="W1537">
        <f t="shared" si="520"/>
        <v>1067.6154634407362</v>
      </c>
      <c r="X1537">
        <f t="shared" si="521"/>
        <v>2.1590894204888245</v>
      </c>
      <c r="Y1537">
        <f t="shared" si="522"/>
        <v>123.70671138535637</v>
      </c>
      <c r="AA1537">
        <f t="shared" si="523"/>
        <v>-592.46452730587248</v>
      </c>
      <c r="AB1537">
        <f t="shared" si="524"/>
        <v>888.13769296320663</v>
      </c>
      <c r="AD1537">
        <f t="shared" si="525"/>
        <v>-592.46452730587248</v>
      </c>
      <c r="AE1537">
        <f t="shared" si="526"/>
        <v>-388.13769296320663</v>
      </c>
      <c r="AG1537">
        <f t="shared" si="527"/>
        <v>708.28319534955187</v>
      </c>
    </row>
    <row r="1538" spans="1:33" x14ac:dyDescent="0.2">
      <c r="A1538">
        <f>'建築限界数値データ　線間左'!A1622</f>
        <v>1665</v>
      </c>
      <c r="B1538">
        <f>'建築限界数値データ　線間左'!B1622</f>
        <v>920</v>
      </c>
      <c r="D1538">
        <f t="shared" si="506"/>
        <v>60</v>
      </c>
      <c r="E1538">
        <f t="shared" si="507"/>
        <v>300</v>
      </c>
      <c r="F1538">
        <f t="shared" si="508"/>
        <v>-2140</v>
      </c>
      <c r="G1538">
        <f t="shared" si="509"/>
        <v>500</v>
      </c>
      <c r="I1538">
        <f t="shared" si="510"/>
        <v>5.6173268975967375E-2</v>
      </c>
      <c r="J1538">
        <f t="shared" si="511"/>
        <v>76.666666666666671</v>
      </c>
      <c r="L1538">
        <f t="shared" si="512"/>
        <v>1588.3333333333333</v>
      </c>
      <c r="M1538">
        <f t="shared" si="513"/>
        <v>920</v>
      </c>
      <c r="O1538">
        <f t="shared" si="514"/>
        <v>-551.66666666666674</v>
      </c>
      <c r="P1538">
        <f t="shared" si="515"/>
        <v>920</v>
      </c>
      <c r="R1538">
        <f t="shared" si="516"/>
        <v>1072.7236881467245</v>
      </c>
      <c r="S1538">
        <f t="shared" si="517"/>
        <v>-1.0306432800218701</v>
      </c>
      <c r="T1538">
        <f t="shared" si="518"/>
        <v>2.110949373567923</v>
      </c>
      <c r="U1538">
        <f t="shared" si="519"/>
        <v>120.94848987122697</v>
      </c>
      <c r="W1538">
        <f t="shared" si="520"/>
        <v>1072.7236881467245</v>
      </c>
      <c r="X1538">
        <f t="shared" si="521"/>
        <v>2.1671226425438905</v>
      </c>
      <c r="Y1538">
        <f t="shared" si="522"/>
        <v>124.16698110500307</v>
      </c>
      <c r="AA1538">
        <f t="shared" si="523"/>
        <v>-602.44875427335603</v>
      </c>
      <c r="AB1538">
        <f t="shared" si="524"/>
        <v>887.57625564544742</v>
      </c>
      <c r="AD1538">
        <f t="shared" si="525"/>
        <v>-602.44875427335603</v>
      </c>
      <c r="AE1538">
        <f t="shared" si="526"/>
        <v>-387.57625564544742</v>
      </c>
      <c r="AG1538">
        <f t="shared" si="527"/>
        <v>716.35176796435962</v>
      </c>
    </row>
    <row r="1539" spans="1:33" x14ac:dyDescent="0.2">
      <c r="A1539">
        <f>'建築限界数値データ　線間左'!A1623</f>
        <v>1655</v>
      </c>
      <c r="B1539">
        <f>'建築限界数値データ　線間左'!B1623</f>
        <v>920</v>
      </c>
      <c r="D1539">
        <f t="shared" ref="D1539:D1602" si="528">D1538</f>
        <v>60</v>
      </c>
      <c r="E1539">
        <f t="shared" ref="E1539:E1602" si="529">E1538</f>
        <v>300</v>
      </c>
      <c r="F1539">
        <f t="shared" ref="F1539:F1602" si="530">F1538</f>
        <v>-2140</v>
      </c>
      <c r="G1539">
        <f t="shared" ref="G1539:G1602" si="531">G1538</f>
        <v>500</v>
      </c>
      <c r="I1539">
        <f t="shared" ref="I1539:I1602" si="532">I1538</f>
        <v>5.6173268975967375E-2</v>
      </c>
      <c r="J1539">
        <f t="shared" ref="J1539:J1602" si="533">J1538</f>
        <v>76.666666666666671</v>
      </c>
      <c r="L1539">
        <f t="shared" ref="L1539:L1602" si="534">A1539-J1539</f>
        <v>1578.3333333333333</v>
      </c>
      <c r="M1539">
        <f t="shared" ref="M1539:M1602" si="535">B1539</f>
        <v>920</v>
      </c>
      <c r="O1539">
        <f t="shared" ref="O1539:O1602" si="536">L1539+F1539</f>
        <v>-561.66666666666674</v>
      </c>
      <c r="P1539">
        <f t="shared" ref="P1539:P1602" si="537">M1539</f>
        <v>920</v>
      </c>
      <c r="R1539">
        <f t="shared" ref="R1539:R1602" si="538">SQRT(O1539^2+P1539^2)</f>
        <v>1077.9004798423853</v>
      </c>
      <c r="S1539">
        <f t="shared" ref="S1539:S1602" si="539">IF(AND(O1539=0,P1539=0),0,IF(O1539=0,PI()/2,ATAN(P1539/O1539)))</f>
        <v>-1.0226867102868427</v>
      </c>
      <c r="T1539">
        <f t="shared" ref="T1539:T1602" si="540">IF(AND(O1539&gt;=0,P1539&gt;=0),S1539,IF(AND(O1539&lt;0,P1539&gt;=0),S1539+PI(),IF(AND(O1539&lt;0,P1539&lt;0),S1539+PI(),S1539+2*PI())))</f>
        <v>2.1189059433029502</v>
      </c>
      <c r="U1539">
        <f t="shared" ref="U1539:U1602" si="541">T1539*180/PI()</f>
        <v>121.40436773644555</v>
      </c>
      <c r="W1539">
        <f t="shared" ref="W1539:W1602" si="542">R1539</f>
        <v>1077.9004798423853</v>
      </c>
      <c r="X1539">
        <f t="shared" ref="X1539:X1602" si="543">IF(T1539+I1539&gt;=2*PI(),MOD(T1539+I1539,2*PI()),T1539+I1539)</f>
        <v>2.1750792122789178</v>
      </c>
      <c r="Y1539">
        <f t="shared" ref="Y1539:Y1602" si="544">X1539*180/PI()</f>
        <v>124.62285897022166</v>
      </c>
      <c r="AA1539">
        <f t="shared" ref="AA1539:AA1602" si="545">W1539*COS(X1539)</f>
        <v>-612.43298124083947</v>
      </c>
      <c r="AB1539">
        <f t="shared" ref="AB1539:AB1602" si="546">W1539*SIN(X1539)</f>
        <v>887.01481832768832</v>
      </c>
      <c r="AD1539">
        <f t="shared" ref="AD1539:AD1602" si="547">AA1539</f>
        <v>-612.43298124083947</v>
      </c>
      <c r="AE1539">
        <f t="shared" ref="AE1539:AE1602" si="548">G1539-AB1539</f>
        <v>-387.01481832768832</v>
      </c>
      <c r="AG1539">
        <f t="shared" ref="AG1539:AG1602" si="549">SQRT(AD1539^2+AE1539^2)</f>
        <v>724.46851285391006</v>
      </c>
    </row>
    <row r="1540" spans="1:33" x14ac:dyDescent="0.2">
      <c r="A1540">
        <f>'建築限界数値データ　線間左'!A1624</f>
        <v>1645</v>
      </c>
      <c r="B1540">
        <f>'建築限界数値データ　線間左'!B1624</f>
        <v>920</v>
      </c>
      <c r="D1540">
        <f t="shared" si="528"/>
        <v>60</v>
      </c>
      <c r="E1540">
        <f t="shared" si="529"/>
        <v>300</v>
      </c>
      <c r="F1540">
        <f t="shared" si="530"/>
        <v>-2140</v>
      </c>
      <c r="G1540">
        <f t="shared" si="531"/>
        <v>500</v>
      </c>
      <c r="I1540">
        <f t="shared" si="532"/>
        <v>5.6173268975967375E-2</v>
      </c>
      <c r="J1540">
        <f t="shared" si="533"/>
        <v>76.666666666666671</v>
      </c>
      <c r="L1540">
        <f t="shared" si="534"/>
        <v>1568.3333333333333</v>
      </c>
      <c r="M1540">
        <f t="shared" si="535"/>
        <v>920</v>
      </c>
      <c r="O1540">
        <f t="shared" si="536"/>
        <v>-571.66666666666674</v>
      </c>
      <c r="P1540">
        <f t="shared" si="537"/>
        <v>920</v>
      </c>
      <c r="R1540">
        <f t="shared" si="538"/>
        <v>1083.1448553992111</v>
      </c>
      <c r="S1540">
        <f t="shared" si="539"/>
        <v>-1.0148066939953924</v>
      </c>
      <c r="T1540">
        <f t="shared" si="540"/>
        <v>2.1267859595944008</v>
      </c>
      <c r="U1540">
        <f t="shared" si="541"/>
        <v>121.85585941243998</v>
      </c>
      <c r="W1540">
        <f t="shared" si="542"/>
        <v>1083.1448553992111</v>
      </c>
      <c r="X1540">
        <f t="shared" si="543"/>
        <v>2.1829592285703683</v>
      </c>
      <c r="Y1540">
        <f t="shared" si="544"/>
        <v>125.0743506462161</v>
      </c>
      <c r="AA1540">
        <f t="shared" si="545"/>
        <v>-622.41720820832336</v>
      </c>
      <c r="AB1540">
        <f t="shared" si="546"/>
        <v>886.4533810099291</v>
      </c>
      <c r="AD1540">
        <f t="shared" si="547"/>
        <v>-622.41720820832336</v>
      </c>
      <c r="AE1540">
        <f t="shared" si="548"/>
        <v>-386.4533810099291</v>
      </c>
      <c r="AG1540">
        <f t="shared" si="549"/>
        <v>732.63182893445787</v>
      </c>
    </row>
    <row r="1541" spans="1:33" x14ac:dyDescent="0.2">
      <c r="A1541">
        <f>'建築限界数値データ　線間左'!A1625</f>
        <v>1635</v>
      </c>
      <c r="B1541">
        <f>'建築限界数値データ　線間左'!B1625</f>
        <v>920</v>
      </c>
      <c r="D1541">
        <f t="shared" si="528"/>
        <v>60</v>
      </c>
      <c r="E1541">
        <f t="shared" si="529"/>
        <v>300</v>
      </c>
      <c r="F1541">
        <f t="shared" si="530"/>
        <v>-2140</v>
      </c>
      <c r="G1541">
        <f t="shared" si="531"/>
        <v>500</v>
      </c>
      <c r="I1541">
        <f t="shared" si="532"/>
        <v>5.6173268975967375E-2</v>
      </c>
      <c r="J1541">
        <f t="shared" si="533"/>
        <v>76.666666666666671</v>
      </c>
      <c r="L1541">
        <f t="shared" si="534"/>
        <v>1558.3333333333333</v>
      </c>
      <c r="M1541">
        <f t="shared" si="535"/>
        <v>920</v>
      </c>
      <c r="O1541">
        <f t="shared" si="536"/>
        <v>-581.66666666666674</v>
      </c>
      <c r="P1541">
        <f t="shared" si="537"/>
        <v>920</v>
      </c>
      <c r="R1541">
        <f t="shared" si="538"/>
        <v>1088.4558379241259</v>
      </c>
      <c r="S1541">
        <f t="shared" si="539"/>
        <v>-1.0070030961376812</v>
      </c>
      <c r="T1541">
        <f t="shared" si="540"/>
        <v>2.1345895574521121</v>
      </c>
      <c r="U1541">
        <f t="shared" si="541"/>
        <v>122.30297263470419</v>
      </c>
      <c r="W1541">
        <f t="shared" si="542"/>
        <v>1088.4558379241259</v>
      </c>
      <c r="X1541">
        <f t="shared" si="543"/>
        <v>2.1907628264280796</v>
      </c>
      <c r="Y1541">
        <f t="shared" si="544"/>
        <v>125.5214638684803</v>
      </c>
      <c r="AA1541">
        <f t="shared" si="545"/>
        <v>-632.40143517580714</v>
      </c>
      <c r="AB1541">
        <f t="shared" si="546"/>
        <v>885.89194369216989</v>
      </c>
      <c r="AD1541">
        <f t="shared" si="547"/>
        <v>-632.40143517580714</v>
      </c>
      <c r="AE1541">
        <f t="shared" si="548"/>
        <v>-385.89194369216989</v>
      </c>
      <c r="AG1541">
        <f t="shared" si="549"/>
        <v>740.84017670408605</v>
      </c>
    </row>
    <row r="1542" spans="1:33" x14ac:dyDescent="0.2">
      <c r="A1542">
        <f>'建築限界数値データ　線間左'!A1626</f>
        <v>1625</v>
      </c>
      <c r="B1542">
        <f>'建築限界数値データ　線間左'!B1626</f>
        <v>920</v>
      </c>
      <c r="D1542">
        <f t="shared" si="528"/>
        <v>60</v>
      </c>
      <c r="E1542">
        <f t="shared" si="529"/>
        <v>300</v>
      </c>
      <c r="F1542">
        <f t="shared" si="530"/>
        <v>-2140</v>
      </c>
      <c r="G1542">
        <f t="shared" si="531"/>
        <v>500</v>
      </c>
      <c r="I1542">
        <f t="shared" si="532"/>
        <v>5.6173268975967375E-2</v>
      </c>
      <c r="J1542">
        <f t="shared" si="533"/>
        <v>76.666666666666671</v>
      </c>
      <c r="L1542">
        <f t="shared" si="534"/>
        <v>1548.3333333333333</v>
      </c>
      <c r="M1542">
        <f t="shared" si="535"/>
        <v>920</v>
      </c>
      <c r="O1542">
        <f t="shared" si="536"/>
        <v>-591.66666666666674</v>
      </c>
      <c r="P1542">
        <f t="shared" si="537"/>
        <v>920</v>
      </c>
      <c r="R1542">
        <f t="shared" si="538"/>
        <v>1093.8324572092586</v>
      </c>
      <c r="S1542">
        <f t="shared" si="539"/>
        <v>-0.9992757470823308</v>
      </c>
      <c r="T1542">
        <f t="shared" si="540"/>
        <v>2.1423169065074621</v>
      </c>
      <c r="U1542">
        <f t="shared" si="541"/>
        <v>122.74571712240015</v>
      </c>
      <c r="W1542">
        <f t="shared" si="542"/>
        <v>1093.8324572092586</v>
      </c>
      <c r="X1542">
        <f t="shared" si="543"/>
        <v>2.1984901754834296</v>
      </c>
      <c r="Y1542">
        <f t="shared" si="544"/>
        <v>125.96420835617624</v>
      </c>
      <c r="AA1542">
        <f t="shared" si="545"/>
        <v>-642.38566214329046</v>
      </c>
      <c r="AB1542">
        <f t="shared" si="546"/>
        <v>885.3305063744109</v>
      </c>
      <c r="AD1542">
        <f t="shared" si="547"/>
        <v>-642.38566214329046</v>
      </c>
      <c r="AE1542">
        <f t="shared" si="548"/>
        <v>-385.3305063744109</v>
      </c>
      <c r="AG1542">
        <f t="shared" si="549"/>
        <v>749.09207582915576</v>
      </c>
    </row>
    <row r="1543" spans="1:33" x14ac:dyDescent="0.2">
      <c r="A1543">
        <f>'建築限界数値データ　線間左'!A1627</f>
        <v>1615</v>
      </c>
      <c r="B1543">
        <f>'建築限界数値データ　線間左'!B1627</f>
        <v>920</v>
      </c>
      <c r="D1543">
        <f t="shared" si="528"/>
        <v>60</v>
      </c>
      <c r="E1543">
        <f t="shared" si="529"/>
        <v>300</v>
      </c>
      <c r="F1543">
        <f t="shared" si="530"/>
        <v>-2140</v>
      </c>
      <c r="G1543">
        <f t="shared" si="531"/>
        <v>500</v>
      </c>
      <c r="I1543">
        <f t="shared" si="532"/>
        <v>5.6173268975967375E-2</v>
      </c>
      <c r="J1543">
        <f t="shared" si="533"/>
        <v>76.666666666666671</v>
      </c>
      <c r="L1543">
        <f t="shared" si="534"/>
        <v>1538.3333333333333</v>
      </c>
      <c r="M1543">
        <f t="shared" si="535"/>
        <v>920</v>
      </c>
      <c r="O1543">
        <f t="shared" si="536"/>
        <v>-601.66666666666674</v>
      </c>
      <c r="P1543">
        <f t="shared" si="537"/>
        <v>920</v>
      </c>
      <c r="R1543">
        <f t="shared" si="538"/>
        <v>1099.2737501540632</v>
      </c>
      <c r="S1543">
        <f t="shared" si="539"/>
        <v>-0.99162444407396899</v>
      </c>
      <c r="T1543">
        <f t="shared" si="540"/>
        <v>2.1499682095158241</v>
      </c>
      <c r="U1543">
        <f t="shared" si="541"/>
        <v>123.18410449255504</v>
      </c>
      <c r="W1543">
        <f t="shared" si="542"/>
        <v>1099.2737501540632</v>
      </c>
      <c r="X1543">
        <f t="shared" si="543"/>
        <v>2.2061414784917917</v>
      </c>
      <c r="Y1543">
        <f t="shared" si="544"/>
        <v>126.40259572633114</v>
      </c>
      <c r="AA1543">
        <f t="shared" si="545"/>
        <v>-652.36988911077424</v>
      </c>
      <c r="AB1543">
        <f t="shared" si="546"/>
        <v>884.76906905665157</v>
      </c>
      <c r="AD1543">
        <f t="shared" si="547"/>
        <v>-652.36988911077424</v>
      </c>
      <c r="AE1543">
        <f t="shared" si="548"/>
        <v>-384.76906905665157</v>
      </c>
      <c r="AG1543">
        <f t="shared" si="549"/>
        <v>757.3861028043267</v>
      </c>
    </row>
    <row r="1544" spans="1:33" x14ac:dyDescent="0.2">
      <c r="A1544">
        <f>'建築限界数値データ　線間左'!A1628</f>
        <v>1605</v>
      </c>
      <c r="B1544">
        <f>'建築限界数値データ　線間左'!B1628</f>
        <v>920</v>
      </c>
      <c r="D1544">
        <f t="shared" si="528"/>
        <v>60</v>
      </c>
      <c r="E1544">
        <f t="shared" si="529"/>
        <v>300</v>
      </c>
      <c r="F1544">
        <f t="shared" si="530"/>
        <v>-2140</v>
      </c>
      <c r="G1544">
        <f t="shared" si="531"/>
        <v>500</v>
      </c>
      <c r="I1544">
        <f t="shared" si="532"/>
        <v>5.6173268975967375E-2</v>
      </c>
      <c r="J1544">
        <f t="shared" si="533"/>
        <v>76.666666666666671</v>
      </c>
      <c r="L1544">
        <f t="shared" si="534"/>
        <v>1528.3333333333333</v>
      </c>
      <c r="M1544">
        <f t="shared" si="535"/>
        <v>920</v>
      </c>
      <c r="O1544">
        <f t="shared" si="536"/>
        <v>-611.66666666666674</v>
      </c>
      <c r="P1544">
        <f t="shared" si="537"/>
        <v>920</v>
      </c>
      <c r="R1544">
        <f t="shared" si="538"/>
        <v>1104.7787611604015</v>
      </c>
      <c r="S1544">
        <f t="shared" si="539"/>
        <v>-0.98404895271360471</v>
      </c>
      <c r="T1544">
        <f t="shared" si="540"/>
        <v>2.1575437008761886</v>
      </c>
      <c r="U1544">
        <f t="shared" si="541"/>
        <v>123.61814817524174</v>
      </c>
      <c r="W1544">
        <f t="shared" si="542"/>
        <v>1104.7787611604015</v>
      </c>
      <c r="X1544">
        <f t="shared" si="543"/>
        <v>2.2137169698521562</v>
      </c>
      <c r="Y1544">
        <f t="shared" si="544"/>
        <v>126.83663940901785</v>
      </c>
      <c r="AA1544">
        <f t="shared" si="545"/>
        <v>-662.35411607825802</v>
      </c>
      <c r="AB1544">
        <f t="shared" si="546"/>
        <v>884.20763173889247</v>
      </c>
      <c r="AD1544">
        <f t="shared" si="547"/>
        <v>-662.35411607825802</v>
      </c>
      <c r="AE1544">
        <f t="shared" si="548"/>
        <v>-384.20763173889247</v>
      </c>
      <c r="AG1544">
        <f t="shared" si="549"/>
        <v>765.7208886873982</v>
      </c>
    </row>
    <row r="1545" spans="1:33" x14ac:dyDescent="0.2">
      <c r="A1545">
        <f>'建築限界数値データ　線間左'!A1629</f>
        <v>1595</v>
      </c>
      <c r="B1545">
        <f>'建築限界数値データ　線間左'!B1629</f>
        <v>920</v>
      </c>
      <c r="D1545">
        <f t="shared" si="528"/>
        <v>60</v>
      </c>
      <c r="E1545">
        <f t="shared" si="529"/>
        <v>300</v>
      </c>
      <c r="F1545">
        <f t="shared" si="530"/>
        <v>-2140</v>
      </c>
      <c r="G1545">
        <f t="shared" si="531"/>
        <v>500</v>
      </c>
      <c r="I1545">
        <f t="shared" si="532"/>
        <v>5.6173268975967375E-2</v>
      </c>
      <c r="J1545">
        <f t="shared" si="533"/>
        <v>76.666666666666671</v>
      </c>
      <c r="L1545">
        <f t="shared" si="534"/>
        <v>1518.3333333333333</v>
      </c>
      <c r="M1545">
        <f t="shared" si="535"/>
        <v>920</v>
      </c>
      <c r="O1545">
        <f t="shared" si="536"/>
        <v>-621.66666666666674</v>
      </c>
      <c r="P1545">
        <f t="shared" si="537"/>
        <v>920</v>
      </c>
      <c r="R1545">
        <f t="shared" si="538"/>
        <v>1110.3465425012339</v>
      </c>
      <c r="S1545">
        <f t="shared" si="539"/>
        <v>-0.97654900841919556</v>
      </c>
      <c r="T1545">
        <f t="shared" si="540"/>
        <v>2.1650436451705977</v>
      </c>
      <c r="U1545">
        <f t="shared" si="541"/>
        <v>124.0478633298946</v>
      </c>
      <c r="W1545">
        <f t="shared" si="542"/>
        <v>1110.3465425012339</v>
      </c>
      <c r="X1545">
        <f t="shared" si="543"/>
        <v>2.2212169141465652</v>
      </c>
      <c r="Y1545">
        <f t="shared" si="544"/>
        <v>127.26635456367072</v>
      </c>
      <c r="AA1545">
        <f t="shared" si="545"/>
        <v>-672.33834304574145</v>
      </c>
      <c r="AB1545">
        <f t="shared" si="546"/>
        <v>883.64619442113326</v>
      </c>
      <c r="AD1545">
        <f t="shared" si="547"/>
        <v>-672.33834304574145</v>
      </c>
      <c r="AE1545">
        <f t="shared" si="548"/>
        <v>-383.64619442113326</v>
      </c>
      <c r="AG1545">
        <f t="shared" si="549"/>
        <v>774.0951169096154</v>
      </c>
    </row>
    <row r="1546" spans="1:33" x14ac:dyDescent="0.2">
      <c r="A1546">
        <f>'建築限界数値データ　線間左'!A1630</f>
        <v>1585</v>
      </c>
      <c r="B1546">
        <f>'建築限界数値データ　線間左'!B1630</f>
        <v>920</v>
      </c>
      <c r="D1546">
        <f t="shared" si="528"/>
        <v>60</v>
      </c>
      <c r="E1546">
        <f t="shared" si="529"/>
        <v>300</v>
      </c>
      <c r="F1546">
        <f t="shared" si="530"/>
        <v>-2140</v>
      </c>
      <c r="G1546">
        <f t="shared" si="531"/>
        <v>500</v>
      </c>
      <c r="I1546">
        <f t="shared" si="532"/>
        <v>5.6173268975967375E-2</v>
      </c>
      <c r="J1546">
        <f t="shared" si="533"/>
        <v>76.666666666666671</v>
      </c>
      <c r="L1546">
        <f t="shared" si="534"/>
        <v>1508.3333333333333</v>
      </c>
      <c r="M1546">
        <f t="shared" si="535"/>
        <v>920</v>
      </c>
      <c r="O1546">
        <f t="shared" si="536"/>
        <v>-631.66666666666674</v>
      </c>
      <c r="P1546">
        <f t="shared" si="537"/>
        <v>920</v>
      </c>
      <c r="R1546">
        <f t="shared" si="538"/>
        <v>1115.9761546636103</v>
      </c>
      <c r="S1546">
        <f t="shared" si="539"/>
        <v>-0.9691243178640162</v>
      </c>
      <c r="T1546">
        <f t="shared" si="540"/>
        <v>2.1724683357257768</v>
      </c>
      <c r="U1546">
        <f t="shared" si="541"/>
        <v>124.47326676289703</v>
      </c>
      <c r="W1546">
        <f t="shared" si="542"/>
        <v>1115.9761546636103</v>
      </c>
      <c r="X1546">
        <f t="shared" si="543"/>
        <v>2.2286416047017443</v>
      </c>
      <c r="Y1546">
        <f t="shared" si="544"/>
        <v>127.69175799667312</v>
      </c>
      <c r="AA1546">
        <f t="shared" si="545"/>
        <v>-682.32257001322512</v>
      </c>
      <c r="AB1546">
        <f t="shared" si="546"/>
        <v>883.08475710337439</v>
      </c>
      <c r="AD1546">
        <f t="shared" si="547"/>
        <v>-682.32257001322512</v>
      </c>
      <c r="AE1546">
        <f t="shared" si="548"/>
        <v>-383.08475710337439</v>
      </c>
      <c r="AG1546">
        <f t="shared" si="549"/>
        <v>782.5075211615565</v>
      </c>
    </row>
    <row r="1547" spans="1:33" x14ac:dyDescent="0.2">
      <c r="A1547">
        <f>'建築限界数値データ　線間左'!A1631</f>
        <v>1575</v>
      </c>
      <c r="B1547">
        <f>'建築限界数値データ　線間左'!B1631</f>
        <v>920</v>
      </c>
      <c r="D1547">
        <f t="shared" si="528"/>
        <v>60</v>
      </c>
      <c r="E1547">
        <f t="shared" si="529"/>
        <v>300</v>
      </c>
      <c r="F1547">
        <f t="shared" si="530"/>
        <v>-2140</v>
      </c>
      <c r="G1547">
        <f t="shared" si="531"/>
        <v>500</v>
      </c>
      <c r="I1547">
        <f t="shared" si="532"/>
        <v>5.6173268975967375E-2</v>
      </c>
      <c r="J1547">
        <f t="shared" si="533"/>
        <v>76.666666666666671</v>
      </c>
      <c r="L1547">
        <f t="shared" si="534"/>
        <v>1498.3333333333333</v>
      </c>
      <c r="M1547">
        <f t="shared" si="535"/>
        <v>920</v>
      </c>
      <c r="O1547">
        <f t="shared" si="536"/>
        <v>-641.66666666666674</v>
      </c>
      <c r="P1547">
        <f t="shared" si="537"/>
        <v>920</v>
      </c>
      <c r="R1547">
        <f t="shared" si="538"/>
        <v>1121.6666666666667</v>
      </c>
      <c r="S1547">
        <f t="shared" si="539"/>
        <v>-0.96177456039067155</v>
      </c>
      <c r="T1547">
        <f t="shared" si="540"/>
        <v>2.1798180931991213</v>
      </c>
      <c r="U1547">
        <f t="shared" si="541"/>
        <v>124.89437684656438</v>
      </c>
      <c r="W1547">
        <f t="shared" si="542"/>
        <v>1121.6666666666667</v>
      </c>
      <c r="X1547">
        <f t="shared" si="543"/>
        <v>2.2359913621750889</v>
      </c>
      <c r="Y1547">
        <f t="shared" si="544"/>
        <v>128.11286808034049</v>
      </c>
      <c r="AA1547">
        <f t="shared" si="545"/>
        <v>-692.30679698070855</v>
      </c>
      <c r="AB1547">
        <f t="shared" si="546"/>
        <v>882.52331978561529</v>
      </c>
      <c r="AD1547">
        <f t="shared" si="547"/>
        <v>-692.30679698070855</v>
      </c>
      <c r="AE1547">
        <f t="shared" si="548"/>
        <v>-382.52331978561529</v>
      </c>
      <c r="AG1547">
        <f t="shared" si="549"/>
        <v>790.95688335426735</v>
      </c>
    </row>
    <row r="1548" spans="1:33" x14ac:dyDescent="0.2">
      <c r="A1548">
        <f>'建築限界数値データ　線間左'!A1632</f>
        <v>1575</v>
      </c>
      <c r="B1548">
        <f>'建築限界数値データ　線間左'!B1632</f>
        <v>910</v>
      </c>
      <c r="D1548">
        <f t="shared" si="528"/>
        <v>60</v>
      </c>
      <c r="E1548">
        <f t="shared" si="529"/>
        <v>300</v>
      </c>
      <c r="F1548">
        <f t="shared" si="530"/>
        <v>-2140</v>
      </c>
      <c r="G1548">
        <f t="shared" si="531"/>
        <v>500</v>
      </c>
      <c r="I1548">
        <f t="shared" si="532"/>
        <v>5.6173268975967375E-2</v>
      </c>
      <c r="J1548">
        <f t="shared" si="533"/>
        <v>76.666666666666671</v>
      </c>
      <c r="L1548">
        <f t="shared" si="534"/>
        <v>1498.3333333333333</v>
      </c>
      <c r="M1548">
        <f t="shared" si="535"/>
        <v>910</v>
      </c>
      <c r="O1548">
        <f t="shared" si="536"/>
        <v>-641.66666666666674</v>
      </c>
      <c r="P1548">
        <f t="shared" si="537"/>
        <v>910</v>
      </c>
      <c r="R1548">
        <f t="shared" si="538"/>
        <v>1113.479281850862</v>
      </c>
      <c r="S1548">
        <f t="shared" si="539"/>
        <v>-0.956636899502886</v>
      </c>
      <c r="T1548">
        <f t="shared" si="540"/>
        <v>2.1849557540869071</v>
      </c>
      <c r="U1548">
        <f t="shared" si="541"/>
        <v>125.18874313200394</v>
      </c>
      <c r="W1548">
        <f t="shared" si="542"/>
        <v>1113.479281850862</v>
      </c>
      <c r="X1548">
        <f t="shared" si="543"/>
        <v>2.2411290230628746</v>
      </c>
      <c r="Y1548">
        <f t="shared" si="544"/>
        <v>128.40723436578006</v>
      </c>
      <c r="AA1548">
        <f t="shared" si="545"/>
        <v>-691.74535966294957</v>
      </c>
      <c r="AB1548">
        <f t="shared" si="546"/>
        <v>872.53909281813151</v>
      </c>
      <c r="AD1548">
        <f t="shared" si="547"/>
        <v>-691.74535966294957</v>
      </c>
      <c r="AE1548">
        <f t="shared" si="548"/>
        <v>-372.53909281813151</v>
      </c>
      <c r="AG1548">
        <f t="shared" si="549"/>
        <v>785.68251749226283</v>
      </c>
    </row>
    <row r="1549" spans="1:33" x14ac:dyDescent="0.2">
      <c r="A1549">
        <f>'建築限界数値データ　線間左'!A1633</f>
        <v>1575</v>
      </c>
      <c r="B1549">
        <f>'建築限界数値データ　線間左'!B1633</f>
        <v>900</v>
      </c>
      <c r="D1549">
        <f t="shared" si="528"/>
        <v>60</v>
      </c>
      <c r="E1549">
        <f t="shared" si="529"/>
        <v>300</v>
      </c>
      <c r="F1549">
        <f t="shared" si="530"/>
        <v>-2140</v>
      </c>
      <c r="G1549">
        <f t="shared" si="531"/>
        <v>500</v>
      </c>
      <c r="I1549">
        <f t="shared" si="532"/>
        <v>5.6173268975967375E-2</v>
      </c>
      <c r="J1549">
        <f t="shared" si="533"/>
        <v>76.666666666666671</v>
      </c>
      <c r="L1549">
        <f t="shared" si="534"/>
        <v>1498.3333333333333</v>
      </c>
      <c r="M1549">
        <f t="shared" si="535"/>
        <v>900</v>
      </c>
      <c r="O1549">
        <f t="shared" si="536"/>
        <v>-641.66666666666674</v>
      </c>
      <c r="P1549">
        <f t="shared" si="537"/>
        <v>900</v>
      </c>
      <c r="R1549">
        <f t="shared" si="538"/>
        <v>1105.3217228984108</v>
      </c>
      <c r="S1549">
        <f t="shared" si="539"/>
        <v>-0.95142326477698336</v>
      </c>
      <c r="T1549">
        <f t="shared" si="540"/>
        <v>2.1901693888128095</v>
      </c>
      <c r="U1549">
        <f t="shared" si="541"/>
        <v>125.487462397721</v>
      </c>
      <c r="W1549">
        <f t="shared" si="542"/>
        <v>1105.3217228984108</v>
      </c>
      <c r="X1549">
        <f t="shared" si="543"/>
        <v>2.2463426577887771</v>
      </c>
      <c r="Y1549">
        <f t="shared" si="544"/>
        <v>128.70595363149712</v>
      </c>
      <c r="AA1549">
        <f t="shared" si="545"/>
        <v>-691.18392234519024</v>
      </c>
      <c r="AB1549">
        <f t="shared" si="546"/>
        <v>862.55486585064796</v>
      </c>
      <c r="AD1549">
        <f t="shared" si="547"/>
        <v>-691.18392234519024</v>
      </c>
      <c r="AE1549">
        <f t="shared" si="548"/>
        <v>-362.55486585064796</v>
      </c>
      <c r="AG1549">
        <f t="shared" si="549"/>
        <v>780.50063757851171</v>
      </c>
    </row>
    <row r="1550" spans="1:33" x14ac:dyDescent="0.2">
      <c r="A1550">
        <f>'建築限界数値データ　線間左'!A1634</f>
        <v>1575</v>
      </c>
      <c r="B1550">
        <f>'建築限界数値データ　線間左'!B1634</f>
        <v>890</v>
      </c>
      <c r="D1550">
        <f t="shared" si="528"/>
        <v>60</v>
      </c>
      <c r="E1550">
        <f t="shared" si="529"/>
        <v>300</v>
      </c>
      <c r="F1550">
        <f t="shared" si="530"/>
        <v>-2140</v>
      </c>
      <c r="G1550">
        <f t="shared" si="531"/>
        <v>500</v>
      </c>
      <c r="I1550">
        <f t="shared" si="532"/>
        <v>5.6173268975967375E-2</v>
      </c>
      <c r="J1550">
        <f t="shared" si="533"/>
        <v>76.666666666666671</v>
      </c>
      <c r="L1550">
        <f t="shared" si="534"/>
        <v>1498.3333333333333</v>
      </c>
      <c r="M1550">
        <f t="shared" si="535"/>
        <v>890</v>
      </c>
      <c r="O1550">
        <f t="shared" si="536"/>
        <v>-641.66666666666674</v>
      </c>
      <c r="P1550">
        <f t="shared" si="537"/>
        <v>890</v>
      </c>
      <c r="R1550">
        <f t="shared" si="538"/>
        <v>1097.1946550686032</v>
      </c>
      <c r="S1550">
        <f t="shared" si="539"/>
        <v>-0.94613224826491615</v>
      </c>
      <c r="T1550">
        <f t="shared" si="540"/>
        <v>2.195460405324877</v>
      </c>
      <c r="U1550">
        <f t="shared" si="541"/>
        <v>125.7906153131965</v>
      </c>
      <c r="W1550">
        <f t="shared" si="542"/>
        <v>1097.1946550686032</v>
      </c>
      <c r="X1550">
        <f t="shared" si="543"/>
        <v>2.2516336743008445</v>
      </c>
      <c r="Y1550">
        <f t="shared" si="544"/>
        <v>129.00910654697262</v>
      </c>
      <c r="AA1550">
        <f t="shared" si="545"/>
        <v>-690.62248502743114</v>
      </c>
      <c r="AB1550">
        <f t="shared" si="546"/>
        <v>852.57063888316418</v>
      </c>
      <c r="AD1550">
        <f t="shared" si="547"/>
        <v>-690.62248502743114</v>
      </c>
      <c r="AE1550">
        <f t="shared" si="548"/>
        <v>-352.57063888316418</v>
      </c>
      <c r="AG1550">
        <f t="shared" si="549"/>
        <v>775.41309779236178</v>
      </c>
    </row>
    <row r="1551" spans="1:33" x14ac:dyDescent="0.2">
      <c r="A1551">
        <f>'建築限界数値データ　線間左'!A1635</f>
        <v>1575</v>
      </c>
      <c r="B1551">
        <f>'建築限界数値データ　線間左'!B1635</f>
        <v>880</v>
      </c>
      <c r="D1551">
        <f t="shared" si="528"/>
        <v>60</v>
      </c>
      <c r="E1551">
        <f t="shared" si="529"/>
        <v>300</v>
      </c>
      <c r="F1551">
        <f t="shared" si="530"/>
        <v>-2140</v>
      </c>
      <c r="G1551">
        <f t="shared" si="531"/>
        <v>500</v>
      </c>
      <c r="I1551">
        <f t="shared" si="532"/>
        <v>5.6173268975967375E-2</v>
      </c>
      <c r="J1551">
        <f t="shared" si="533"/>
        <v>76.666666666666671</v>
      </c>
      <c r="L1551">
        <f t="shared" si="534"/>
        <v>1498.3333333333333</v>
      </c>
      <c r="M1551">
        <f t="shared" si="535"/>
        <v>880</v>
      </c>
      <c r="O1551">
        <f t="shared" si="536"/>
        <v>-641.66666666666674</v>
      </c>
      <c r="P1551">
        <f t="shared" si="537"/>
        <v>880</v>
      </c>
      <c r="R1551">
        <f t="shared" si="538"/>
        <v>1089.098760953804</v>
      </c>
      <c r="S1551">
        <f t="shared" si="539"/>
        <v>-0.94076241724898135</v>
      </c>
      <c r="T1551">
        <f t="shared" si="540"/>
        <v>2.2008302363408117</v>
      </c>
      <c r="U1551">
        <f t="shared" si="541"/>
        <v>126.098283967108</v>
      </c>
      <c r="W1551">
        <f t="shared" si="542"/>
        <v>1089.098760953804</v>
      </c>
      <c r="X1551">
        <f t="shared" si="543"/>
        <v>2.2570035053167792</v>
      </c>
      <c r="Y1551">
        <f t="shared" si="544"/>
        <v>129.31677520088411</v>
      </c>
      <c r="AA1551">
        <f t="shared" si="545"/>
        <v>-690.06104770967204</v>
      </c>
      <c r="AB1551">
        <f t="shared" si="546"/>
        <v>842.58641191568051</v>
      </c>
      <c r="AD1551">
        <f t="shared" si="547"/>
        <v>-690.06104770967204</v>
      </c>
      <c r="AE1551">
        <f t="shared" si="548"/>
        <v>-342.58641191568051</v>
      </c>
      <c r="AG1551">
        <f t="shared" si="549"/>
        <v>770.42176708308978</v>
      </c>
    </row>
    <row r="1552" spans="1:33" x14ac:dyDescent="0.2">
      <c r="A1552">
        <f>'建築限界数値データ　線間左'!A1636</f>
        <v>1575</v>
      </c>
      <c r="B1552">
        <f>'建築限界数値データ　線間左'!B1636</f>
        <v>870</v>
      </c>
      <c r="D1552">
        <f t="shared" si="528"/>
        <v>60</v>
      </c>
      <c r="E1552">
        <f t="shared" si="529"/>
        <v>300</v>
      </c>
      <c r="F1552">
        <f t="shared" si="530"/>
        <v>-2140</v>
      </c>
      <c r="G1552">
        <f t="shared" si="531"/>
        <v>500</v>
      </c>
      <c r="I1552">
        <f t="shared" si="532"/>
        <v>5.6173268975967375E-2</v>
      </c>
      <c r="J1552">
        <f t="shared" si="533"/>
        <v>76.666666666666671</v>
      </c>
      <c r="L1552">
        <f t="shared" si="534"/>
        <v>1498.3333333333333</v>
      </c>
      <c r="M1552">
        <f t="shared" si="535"/>
        <v>870</v>
      </c>
      <c r="O1552">
        <f t="shared" si="536"/>
        <v>-641.66666666666674</v>
      </c>
      <c r="P1552">
        <f t="shared" si="537"/>
        <v>870</v>
      </c>
      <c r="R1552">
        <f t="shared" si="538"/>
        <v>1081.0347409362528</v>
      </c>
      <c r="S1552">
        <f t="shared" si="539"/>
        <v>-0.93531231419579686</v>
      </c>
      <c r="T1552">
        <f t="shared" si="540"/>
        <v>2.206280339393996</v>
      </c>
      <c r="U1552">
        <f t="shared" si="541"/>
        <v>126.41055186996684</v>
      </c>
      <c r="W1552">
        <f t="shared" si="542"/>
        <v>1081.0347409362528</v>
      </c>
      <c r="X1552">
        <f t="shared" si="543"/>
        <v>2.2624536083699636</v>
      </c>
      <c r="Y1552">
        <f t="shared" si="544"/>
        <v>129.62904310374293</v>
      </c>
      <c r="AA1552">
        <f t="shared" si="545"/>
        <v>-689.49961039191282</v>
      </c>
      <c r="AB1552">
        <f t="shared" si="546"/>
        <v>832.60218494819696</v>
      </c>
      <c r="AD1552">
        <f t="shared" si="547"/>
        <v>-689.49961039191282</v>
      </c>
      <c r="AE1552">
        <f t="shared" si="548"/>
        <v>-332.60218494819696</v>
      </c>
      <c r="AG1552">
        <f t="shared" si="549"/>
        <v>765.52852733449072</v>
      </c>
    </row>
    <row r="1553" spans="1:33" x14ac:dyDescent="0.2">
      <c r="A1553">
        <f>'建築限界数値データ　線間左'!A1637</f>
        <v>1575</v>
      </c>
      <c r="B1553">
        <f>'建築限界数値データ　線間左'!B1637</f>
        <v>860</v>
      </c>
      <c r="D1553">
        <f t="shared" si="528"/>
        <v>60</v>
      </c>
      <c r="E1553">
        <f t="shared" si="529"/>
        <v>300</v>
      </c>
      <c r="F1553">
        <f t="shared" si="530"/>
        <v>-2140</v>
      </c>
      <c r="G1553">
        <f t="shared" si="531"/>
        <v>500</v>
      </c>
      <c r="I1553">
        <f t="shared" si="532"/>
        <v>5.6173268975967375E-2</v>
      </c>
      <c r="J1553">
        <f t="shared" si="533"/>
        <v>76.666666666666671</v>
      </c>
      <c r="L1553">
        <f t="shared" si="534"/>
        <v>1498.3333333333333</v>
      </c>
      <c r="M1553">
        <f t="shared" si="535"/>
        <v>860</v>
      </c>
      <c r="O1553">
        <f t="shared" si="536"/>
        <v>-641.66666666666674</v>
      </c>
      <c r="P1553">
        <f t="shared" si="537"/>
        <v>860</v>
      </c>
      <c r="R1553">
        <f t="shared" si="538"/>
        <v>1073.0033136533696</v>
      </c>
      <c r="S1553">
        <f t="shared" si="539"/>
        <v>-0.92978045674953458</v>
      </c>
      <c r="T1553">
        <f t="shared" si="540"/>
        <v>2.2118121968402584</v>
      </c>
      <c r="U1553">
        <f t="shared" si="541"/>
        <v>126.72750395450568</v>
      </c>
      <c r="W1553">
        <f t="shared" si="542"/>
        <v>1073.0033136533696</v>
      </c>
      <c r="X1553">
        <f t="shared" si="543"/>
        <v>2.267985465816226</v>
      </c>
      <c r="Y1553">
        <f t="shared" si="544"/>
        <v>129.94599518828178</v>
      </c>
      <c r="AA1553">
        <f t="shared" si="545"/>
        <v>-688.93817307415372</v>
      </c>
      <c r="AB1553">
        <f t="shared" si="546"/>
        <v>822.61795798071341</v>
      </c>
      <c r="AD1553">
        <f t="shared" si="547"/>
        <v>-688.93817307415372</v>
      </c>
      <c r="AE1553">
        <f t="shared" si="548"/>
        <v>-322.61795798071341</v>
      </c>
      <c r="AG1553">
        <f t="shared" si="549"/>
        <v>760.73527138578106</v>
      </c>
    </row>
    <row r="1554" spans="1:33" x14ac:dyDescent="0.2">
      <c r="A1554">
        <f>'建築限界数値データ　線間左'!A1638</f>
        <v>1575</v>
      </c>
      <c r="B1554">
        <f>'建築限界数値データ　線間左'!B1638</f>
        <v>850</v>
      </c>
      <c r="D1554">
        <f t="shared" si="528"/>
        <v>60</v>
      </c>
      <c r="E1554">
        <f t="shared" si="529"/>
        <v>300</v>
      </c>
      <c r="F1554">
        <f t="shared" si="530"/>
        <v>-2140</v>
      </c>
      <c r="G1554">
        <f t="shared" si="531"/>
        <v>500</v>
      </c>
      <c r="I1554">
        <f t="shared" si="532"/>
        <v>5.6173268975967375E-2</v>
      </c>
      <c r="J1554">
        <f t="shared" si="533"/>
        <v>76.666666666666671</v>
      </c>
      <c r="L1554">
        <f t="shared" si="534"/>
        <v>1498.3333333333333</v>
      </c>
      <c r="M1554">
        <f t="shared" si="535"/>
        <v>850</v>
      </c>
      <c r="O1554">
        <f t="shared" si="536"/>
        <v>-641.66666666666674</v>
      </c>
      <c r="P1554">
        <f t="shared" si="537"/>
        <v>850</v>
      </c>
      <c r="R1554">
        <f t="shared" si="538"/>
        <v>1065.0052164713145</v>
      </c>
      <c r="S1554">
        <f t="shared" si="539"/>
        <v>-0.92416533776807708</v>
      </c>
      <c r="T1554">
        <f t="shared" si="540"/>
        <v>2.2174273158217161</v>
      </c>
      <c r="U1554">
        <f t="shared" si="541"/>
        <v>127.049226573607</v>
      </c>
      <c r="W1554">
        <f t="shared" si="542"/>
        <v>1065.0052164713145</v>
      </c>
      <c r="X1554">
        <f t="shared" si="543"/>
        <v>2.2736005847976837</v>
      </c>
      <c r="Y1554">
        <f t="shared" si="544"/>
        <v>130.26771780738312</v>
      </c>
      <c r="AA1554">
        <f t="shared" si="545"/>
        <v>-688.37673575639485</v>
      </c>
      <c r="AB1554">
        <f t="shared" si="546"/>
        <v>812.63373101322964</v>
      </c>
      <c r="AD1554">
        <f t="shared" si="547"/>
        <v>-688.37673575639485</v>
      </c>
      <c r="AE1554">
        <f t="shared" si="548"/>
        <v>-312.63373101322964</v>
      </c>
      <c r="AG1554">
        <f t="shared" si="549"/>
        <v>756.04390090647644</v>
      </c>
    </row>
    <row r="1555" spans="1:33" x14ac:dyDescent="0.2">
      <c r="A1555">
        <f>'建築限界数値データ　線間左'!A1639</f>
        <v>1575</v>
      </c>
      <c r="B1555">
        <f>'建築限界数値データ　線間左'!B1639</f>
        <v>840</v>
      </c>
      <c r="D1555">
        <f t="shared" si="528"/>
        <v>60</v>
      </c>
      <c r="E1555">
        <f t="shared" si="529"/>
        <v>300</v>
      </c>
      <c r="F1555">
        <f t="shared" si="530"/>
        <v>-2140</v>
      </c>
      <c r="G1555">
        <f t="shared" si="531"/>
        <v>500</v>
      </c>
      <c r="I1555">
        <f t="shared" si="532"/>
        <v>5.6173268975967375E-2</v>
      </c>
      <c r="J1555">
        <f t="shared" si="533"/>
        <v>76.666666666666671</v>
      </c>
      <c r="L1555">
        <f t="shared" si="534"/>
        <v>1498.3333333333333</v>
      </c>
      <c r="M1555">
        <f t="shared" si="535"/>
        <v>840</v>
      </c>
      <c r="O1555">
        <f t="shared" si="536"/>
        <v>-641.66666666666674</v>
      </c>
      <c r="P1555">
        <f t="shared" si="537"/>
        <v>840</v>
      </c>
      <c r="R1555">
        <f t="shared" si="538"/>
        <v>1057.0412059664993</v>
      </c>
      <c r="S1555">
        <f t="shared" si="539"/>
        <v>-0.91846542540600518</v>
      </c>
      <c r="T1555">
        <f t="shared" si="540"/>
        <v>2.2231272281837882</v>
      </c>
      <c r="U1555">
        <f t="shared" si="541"/>
        <v>127.37580749554817</v>
      </c>
      <c r="W1555">
        <f t="shared" si="542"/>
        <v>1057.0412059664993</v>
      </c>
      <c r="X1555">
        <f t="shared" si="543"/>
        <v>2.2793004971597557</v>
      </c>
      <c r="Y1555">
        <f t="shared" si="544"/>
        <v>130.59429872932429</v>
      </c>
      <c r="AA1555">
        <f t="shared" si="545"/>
        <v>-687.81529843863564</v>
      </c>
      <c r="AB1555">
        <f t="shared" si="546"/>
        <v>802.64950404574586</v>
      </c>
      <c r="AD1555">
        <f t="shared" si="547"/>
        <v>-687.81529843863564</v>
      </c>
      <c r="AE1555">
        <f t="shared" si="548"/>
        <v>-302.64950404574586</v>
      </c>
      <c r="AG1555">
        <f t="shared" si="549"/>
        <v>751.45632412360828</v>
      </c>
    </row>
    <row r="1556" spans="1:33" x14ac:dyDescent="0.2">
      <c r="A1556">
        <f>'建築限界数値データ　線間左'!A1640</f>
        <v>1575</v>
      </c>
      <c r="B1556">
        <f>'建築限界数値データ　線間左'!B1640</f>
        <v>830</v>
      </c>
      <c r="D1556">
        <f t="shared" si="528"/>
        <v>60</v>
      </c>
      <c r="E1556">
        <f t="shared" si="529"/>
        <v>300</v>
      </c>
      <c r="F1556">
        <f t="shared" si="530"/>
        <v>-2140</v>
      </c>
      <c r="G1556">
        <f t="shared" si="531"/>
        <v>500</v>
      </c>
      <c r="I1556">
        <f t="shared" si="532"/>
        <v>5.6173268975967375E-2</v>
      </c>
      <c r="J1556">
        <f t="shared" si="533"/>
        <v>76.666666666666671</v>
      </c>
      <c r="L1556">
        <f t="shared" si="534"/>
        <v>1498.3333333333333</v>
      </c>
      <c r="M1556">
        <f t="shared" si="535"/>
        <v>830</v>
      </c>
      <c r="O1556">
        <f t="shared" si="536"/>
        <v>-641.66666666666674</v>
      </c>
      <c r="P1556">
        <f t="shared" si="537"/>
        <v>830</v>
      </c>
      <c r="R1556">
        <f t="shared" si="538"/>
        <v>1049.1120584146915</v>
      </c>
      <c r="S1556">
        <f t="shared" si="539"/>
        <v>-0.91267916324857312</v>
      </c>
      <c r="T1556">
        <f t="shared" si="540"/>
        <v>2.22891349034122</v>
      </c>
      <c r="U1556">
        <f t="shared" si="541"/>
        <v>127.70733589632529</v>
      </c>
      <c r="W1556">
        <f t="shared" si="542"/>
        <v>1049.1120584146915</v>
      </c>
      <c r="X1556">
        <f t="shared" si="543"/>
        <v>2.2850867593171875</v>
      </c>
      <c r="Y1556">
        <f t="shared" si="544"/>
        <v>130.9258271301014</v>
      </c>
      <c r="AA1556">
        <f t="shared" si="545"/>
        <v>-687.25386112087642</v>
      </c>
      <c r="AB1556">
        <f t="shared" si="546"/>
        <v>792.66527707826231</v>
      </c>
      <c r="AD1556">
        <f t="shared" si="547"/>
        <v>-687.25386112087642</v>
      </c>
      <c r="AE1556">
        <f t="shared" si="548"/>
        <v>-292.66527707826231</v>
      </c>
      <c r="AG1556">
        <f t="shared" si="549"/>
        <v>746.97445340041509</v>
      </c>
    </row>
    <row r="1557" spans="1:33" x14ac:dyDescent="0.2">
      <c r="A1557">
        <f>'建築限界数値データ　線間左'!A1641</f>
        <v>1575</v>
      </c>
      <c r="B1557">
        <f>'建築限界数値データ　線間左'!B1641</f>
        <v>820</v>
      </c>
      <c r="D1557">
        <f t="shared" si="528"/>
        <v>60</v>
      </c>
      <c r="E1557">
        <f t="shared" si="529"/>
        <v>300</v>
      </c>
      <c r="F1557">
        <f t="shared" si="530"/>
        <v>-2140</v>
      </c>
      <c r="G1557">
        <f t="shared" si="531"/>
        <v>500</v>
      </c>
      <c r="I1557">
        <f t="shared" si="532"/>
        <v>5.6173268975967375E-2</v>
      </c>
      <c r="J1557">
        <f t="shared" si="533"/>
        <v>76.666666666666671</v>
      </c>
      <c r="L1557">
        <f t="shared" si="534"/>
        <v>1498.3333333333333</v>
      </c>
      <c r="M1557">
        <f t="shared" si="535"/>
        <v>820</v>
      </c>
      <c r="O1557">
        <f t="shared" si="536"/>
        <v>-641.66666666666674</v>
      </c>
      <c r="P1557">
        <f t="shared" si="537"/>
        <v>820</v>
      </c>
      <c r="R1557">
        <f t="shared" si="538"/>
        <v>1041.2185702872914</v>
      </c>
      <c r="S1557">
        <f t="shared" si="539"/>
        <v>-0.90680497050109576</v>
      </c>
      <c r="T1557">
        <f t="shared" si="540"/>
        <v>2.2347876830886975</v>
      </c>
      <c r="U1557">
        <f t="shared" si="541"/>
        <v>128.04390234880211</v>
      </c>
      <c r="W1557">
        <f t="shared" si="542"/>
        <v>1041.2185702872914</v>
      </c>
      <c r="X1557">
        <f t="shared" si="543"/>
        <v>2.290960952064665</v>
      </c>
      <c r="Y1557">
        <f t="shared" si="544"/>
        <v>131.26239358257823</v>
      </c>
      <c r="AA1557">
        <f t="shared" si="545"/>
        <v>-686.69242380311721</v>
      </c>
      <c r="AB1557">
        <f t="shared" si="546"/>
        <v>782.68105011077864</v>
      </c>
      <c r="AD1557">
        <f t="shared" si="547"/>
        <v>-686.69242380311721</v>
      </c>
      <c r="AE1557">
        <f t="shared" si="548"/>
        <v>-282.68105011077864</v>
      </c>
      <c r="AG1557">
        <f t="shared" si="549"/>
        <v>742.60020266650372</v>
      </c>
    </row>
    <row r="1558" spans="1:33" x14ac:dyDescent="0.2">
      <c r="A1558">
        <f>'建築限界数値データ　線間左'!A1642</f>
        <v>1575</v>
      </c>
      <c r="B1558">
        <f>'建築限界数値データ　線間左'!B1642</f>
        <v>810</v>
      </c>
      <c r="D1558">
        <f t="shared" si="528"/>
        <v>60</v>
      </c>
      <c r="E1558">
        <f t="shared" si="529"/>
        <v>300</v>
      </c>
      <c r="F1558">
        <f t="shared" si="530"/>
        <v>-2140</v>
      </c>
      <c r="G1558">
        <f t="shared" si="531"/>
        <v>500</v>
      </c>
      <c r="I1558">
        <f t="shared" si="532"/>
        <v>5.6173268975967375E-2</v>
      </c>
      <c r="J1558">
        <f t="shared" si="533"/>
        <v>76.666666666666671</v>
      </c>
      <c r="L1558">
        <f t="shared" si="534"/>
        <v>1498.3333333333333</v>
      </c>
      <c r="M1558">
        <f t="shared" si="535"/>
        <v>810</v>
      </c>
      <c r="O1558">
        <f t="shared" si="536"/>
        <v>-641.66666666666674</v>
      </c>
      <c r="P1558">
        <f t="shared" si="537"/>
        <v>810</v>
      </c>
      <c r="R1558">
        <f t="shared" si="538"/>
        <v>1033.3615587542974</v>
      </c>
      <c r="S1558">
        <f t="shared" si="539"/>
        <v>-0.90084124223843853</v>
      </c>
      <c r="T1558">
        <f t="shared" si="540"/>
        <v>2.2407514113513547</v>
      </c>
      <c r="U1558">
        <f t="shared" si="541"/>
        <v>128.38559880841524</v>
      </c>
      <c r="W1558">
        <f t="shared" si="542"/>
        <v>1033.3615587542974</v>
      </c>
      <c r="X1558">
        <f t="shared" si="543"/>
        <v>2.2969246803273222</v>
      </c>
      <c r="Y1558">
        <f t="shared" si="544"/>
        <v>131.60409004219136</v>
      </c>
      <c r="AA1558">
        <f t="shared" si="545"/>
        <v>-686.13098648535822</v>
      </c>
      <c r="AB1558">
        <f t="shared" si="546"/>
        <v>772.69682314329509</v>
      </c>
      <c r="AD1558">
        <f t="shared" si="547"/>
        <v>-686.13098648535822</v>
      </c>
      <c r="AE1558">
        <f t="shared" si="548"/>
        <v>-272.69682314329509</v>
      </c>
      <c r="AG1558">
        <f t="shared" si="549"/>
        <v>738.33548470042831</v>
      </c>
    </row>
    <row r="1559" spans="1:33" x14ac:dyDescent="0.2">
      <c r="A1559">
        <f>'建築限界数値データ　線間左'!A1643</f>
        <v>1575</v>
      </c>
      <c r="B1559">
        <f>'建築限界数値データ　線間左'!B1643</f>
        <v>800</v>
      </c>
      <c r="D1559">
        <f t="shared" si="528"/>
        <v>60</v>
      </c>
      <c r="E1559">
        <f t="shared" si="529"/>
        <v>300</v>
      </c>
      <c r="F1559">
        <f t="shared" si="530"/>
        <v>-2140</v>
      </c>
      <c r="G1559">
        <f t="shared" si="531"/>
        <v>500</v>
      </c>
      <c r="I1559">
        <f t="shared" si="532"/>
        <v>5.6173268975967375E-2</v>
      </c>
      <c r="J1559">
        <f t="shared" si="533"/>
        <v>76.666666666666671</v>
      </c>
      <c r="L1559">
        <f t="shared" si="534"/>
        <v>1498.3333333333333</v>
      </c>
      <c r="M1559">
        <f t="shared" si="535"/>
        <v>800</v>
      </c>
      <c r="O1559">
        <f t="shared" si="536"/>
        <v>-641.66666666666674</v>
      </c>
      <c r="P1559">
        <f t="shared" si="537"/>
        <v>800</v>
      </c>
      <c r="R1559">
        <f t="shared" si="538"/>
        <v>1025.5418621934023</v>
      </c>
      <c r="S1559">
        <f t="shared" si="539"/>
        <v>-0.89478634971958815</v>
      </c>
      <c r="T1559">
        <f t="shared" si="540"/>
        <v>2.2468063038702049</v>
      </c>
      <c r="U1559">
        <f t="shared" si="541"/>
        <v>128.73251859515071</v>
      </c>
      <c r="W1559">
        <f t="shared" si="542"/>
        <v>1025.5418621934023</v>
      </c>
      <c r="X1559">
        <f t="shared" si="543"/>
        <v>2.3029795728461724</v>
      </c>
      <c r="Y1559">
        <f t="shared" si="544"/>
        <v>131.9510098289268</v>
      </c>
      <c r="AA1559">
        <f t="shared" si="545"/>
        <v>-685.56954916759889</v>
      </c>
      <c r="AB1559">
        <f t="shared" si="546"/>
        <v>762.71259617581143</v>
      </c>
      <c r="AD1559">
        <f t="shared" si="547"/>
        <v>-685.56954916759889</v>
      </c>
      <c r="AE1559">
        <f t="shared" si="548"/>
        <v>-262.71259617581143</v>
      </c>
      <c r="AG1559">
        <f t="shared" si="549"/>
        <v>734.18220826665345</v>
      </c>
    </row>
    <row r="1560" spans="1:33" x14ac:dyDescent="0.2">
      <c r="A1560">
        <f>'建築限界数値データ　線間左'!A1644</f>
        <v>1575</v>
      </c>
      <c r="B1560">
        <f>'建築限界数値データ　線間左'!B1644</f>
        <v>790</v>
      </c>
      <c r="D1560">
        <f t="shared" si="528"/>
        <v>60</v>
      </c>
      <c r="E1560">
        <f t="shared" si="529"/>
        <v>300</v>
      </c>
      <c r="F1560">
        <f t="shared" si="530"/>
        <v>-2140</v>
      </c>
      <c r="G1560">
        <f t="shared" si="531"/>
        <v>500</v>
      </c>
      <c r="I1560">
        <f t="shared" si="532"/>
        <v>5.6173268975967375E-2</v>
      </c>
      <c r="J1560">
        <f t="shared" si="533"/>
        <v>76.666666666666671</v>
      </c>
      <c r="L1560">
        <f t="shared" si="534"/>
        <v>1498.3333333333333</v>
      </c>
      <c r="M1560">
        <f t="shared" si="535"/>
        <v>790</v>
      </c>
      <c r="O1560">
        <f t="shared" si="536"/>
        <v>-641.66666666666674</v>
      </c>
      <c r="P1560">
        <f t="shared" si="537"/>
        <v>790</v>
      </c>
      <c r="R1560">
        <f t="shared" si="538"/>
        <v>1017.7603407045841</v>
      </c>
      <c r="S1560">
        <f t="shared" si="539"/>
        <v>-0.88863864077257304</v>
      </c>
      <c r="T1560">
        <f t="shared" si="540"/>
        <v>2.2529540128172201</v>
      </c>
      <c r="U1560">
        <f t="shared" si="541"/>
        <v>129.08475637148948</v>
      </c>
      <c r="W1560">
        <f t="shared" si="542"/>
        <v>1017.7603407045841</v>
      </c>
      <c r="X1560">
        <f t="shared" si="543"/>
        <v>2.3091272817931876</v>
      </c>
      <c r="Y1560">
        <f t="shared" si="544"/>
        <v>132.3032476052656</v>
      </c>
      <c r="AA1560">
        <f t="shared" si="545"/>
        <v>-685.00811184983979</v>
      </c>
      <c r="AB1560">
        <f t="shared" si="546"/>
        <v>752.72836920832776</v>
      </c>
      <c r="AD1560">
        <f t="shared" si="547"/>
        <v>-685.00811184983979</v>
      </c>
      <c r="AE1560">
        <f t="shared" si="548"/>
        <v>-252.72836920832776</v>
      </c>
      <c r="AG1560">
        <f t="shared" si="549"/>
        <v>730.14227510998398</v>
      </c>
    </row>
    <row r="1561" spans="1:33" x14ac:dyDescent="0.2">
      <c r="A1561">
        <f>'建築限界数値データ　線間左'!A1645</f>
        <v>1575</v>
      </c>
      <c r="B1561">
        <f>'建築限界数値データ　線間左'!B1645</f>
        <v>780</v>
      </c>
      <c r="D1561">
        <f t="shared" si="528"/>
        <v>60</v>
      </c>
      <c r="E1561">
        <f t="shared" si="529"/>
        <v>300</v>
      </c>
      <c r="F1561">
        <f t="shared" si="530"/>
        <v>-2140</v>
      </c>
      <c r="G1561">
        <f t="shared" si="531"/>
        <v>500</v>
      </c>
      <c r="I1561">
        <f t="shared" si="532"/>
        <v>5.6173268975967375E-2</v>
      </c>
      <c r="J1561">
        <f t="shared" si="533"/>
        <v>76.666666666666671</v>
      </c>
      <c r="L1561">
        <f t="shared" si="534"/>
        <v>1498.3333333333333</v>
      </c>
      <c r="M1561">
        <f t="shared" si="535"/>
        <v>780</v>
      </c>
      <c r="O1561">
        <f t="shared" si="536"/>
        <v>-641.66666666666674</v>
      </c>
      <c r="P1561">
        <f t="shared" si="537"/>
        <v>780</v>
      </c>
      <c r="R1561">
        <f t="shared" si="538"/>
        <v>1010.0178766294739</v>
      </c>
      <c r="S1561">
        <f t="shared" si="539"/>
        <v>-0.88239644025530084</v>
      </c>
      <c r="T1561">
        <f t="shared" si="540"/>
        <v>2.2591962133344925</v>
      </c>
      <c r="U1561">
        <f t="shared" si="541"/>
        <v>129.44240811600358</v>
      </c>
      <c r="W1561">
        <f t="shared" si="542"/>
        <v>1010.0178766294739</v>
      </c>
      <c r="X1561">
        <f t="shared" si="543"/>
        <v>2.31536948231046</v>
      </c>
      <c r="Y1561">
        <f t="shared" si="544"/>
        <v>132.66089934977967</v>
      </c>
      <c r="AA1561">
        <f t="shared" si="545"/>
        <v>-684.44667453208069</v>
      </c>
      <c r="AB1561">
        <f t="shared" si="546"/>
        <v>742.7441422408441</v>
      </c>
      <c r="AD1561">
        <f t="shared" si="547"/>
        <v>-684.44667453208069</v>
      </c>
      <c r="AE1561">
        <f t="shared" si="548"/>
        <v>-242.7441422408441</v>
      </c>
      <c r="AG1561">
        <f t="shared" si="549"/>
        <v>726.21757681170675</v>
      </c>
    </row>
    <row r="1562" spans="1:33" x14ac:dyDescent="0.2">
      <c r="A1562">
        <f>'建築限界数値データ　線間左'!A1646</f>
        <v>1575</v>
      </c>
      <c r="B1562">
        <f>'建築限界数値データ　線間左'!B1646</f>
        <v>770</v>
      </c>
      <c r="D1562">
        <f t="shared" si="528"/>
        <v>60</v>
      </c>
      <c r="E1562">
        <f t="shared" si="529"/>
        <v>300</v>
      </c>
      <c r="F1562">
        <f t="shared" si="530"/>
        <v>-2140</v>
      </c>
      <c r="G1562">
        <f t="shared" si="531"/>
        <v>500</v>
      </c>
      <c r="I1562">
        <f t="shared" si="532"/>
        <v>5.6173268975967375E-2</v>
      </c>
      <c r="J1562">
        <f t="shared" si="533"/>
        <v>76.666666666666671</v>
      </c>
      <c r="L1562">
        <f t="shared" si="534"/>
        <v>1498.3333333333333</v>
      </c>
      <c r="M1562">
        <f t="shared" si="535"/>
        <v>770</v>
      </c>
      <c r="O1562">
        <f t="shared" si="536"/>
        <v>-641.66666666666674</v>
      </c>
      <c r="P1562">
        <f t="shared" si="537"/>
        <v>770</v>
      </c>
      <c r="R1562">
        <f t="shared" si="538"/>
        <v>1002.3153750746874</v>
      </c>
      <c r="S1562">
        <f t="shared" si="539"/>
        <v>-0.87605805059819342</v>
      </c>
      <c r="T1562">
        <f t="shared" si="540"/>
        <v>2.2655346029915995</v>
      </c>
      <c r="U1562">
        <f t="shared" si="541"/>
        <v>129.80557109226518</v>
      </c>
      <c r="W1562">
        <f t="shared" si="542"/>
        <v>1002.3153750746874</v>
      </c>
      <c r="X1562">
        <f t="shared" si="543"/>
        <v>2.321707871967567</v>
      </c>
      <c r="Y1562">
        <f t="shared" si="544"/>
        <v>133.02406232604127</v>
      </c>
      <c r="AA1562">
        <f t="shared" si="545"/>
        <v>-683.88523721432125</v>
      </c>
      <c r="AB1562">
        <f t="shared" si="546"/>
        <v>732.75991527336078</v>
      </c>
      <c r="AD1562">
        <f t="shared" si="547"/>
        <v>-683.88523721432125</v>
      </c>
      <c r="AE1562">
        <f t="shared" si="548"/>
        <v>-232.75991527336078</v>
      </c>
      <c r="AG1562">
        <f t="shared" si="549"/>
        <v>722.40999151295694</v>
      </c>
    </row>
    <row r="1563" spans="1:33" x14ac:dyDescent="0.2">
      <c r="A1563">
        <f>'建築限界数値データ　線間左'!A1647</f>
        <v>1575</v>
      </c>
      <c r="B1563">
        <f>'建築限界数値データ　線間左'!B1647</f>
        <v>760</v>
      </c>
      <c r="D1563">
        <f t="shared" si="528"/>
        <v>60</v>
      </c>
      <c r="E1563">
        <f t="shared" si="529"/>
        <v>300</v>
      </c>
      <c r="F1563">
        <f t="shared" si="530"/>
        <v>-2140</v>
      </c>
      <c r="G1563">
        <f t="shared" si="531"/>
        <v>500</v>
      </c>
      <c r="I1563">
        <f t="shared" si="532"/>
        <v>5.6173268975967375E-2</v>
      </c>
      <c r="J1563">
        <f t="shared" si="533"/>
        <v>76.666666666666671</v>
      </c>
      <c r="L1563">
        <f t="shared" si="534"/>
        <v>1498.3333333333333</v>
      </c>
      <c r="M1563">
        <f t="shared" si="535"/>
        <v>760</v>
      </c>
      <c r="O1563">
        <f t="shared" si="536"/>
        <v>-641.66666666666674</v>
      </c>
      <c r="P1563">
        <f t="shared" si="537"/>
        <v>760</v>
      </c>
      <c r="R1563">
        <f t="shared" si="538"/>
        <v>994.65376443821458</v>
      </c>
      <c r="S1563">
        <f t="shared" si="539"/>
        <v>-0.8696217524348131</v>
      </c>
      <c r="T1563">
        <f t="shared" si="540"/>
        <v>2.27197090115498</v>
      </c>
      <c r="U1563">
        <f t="shared" si="541"/>
        <v>130.17434381271468</v>
      </c>
      <c r="W1563">
        <f t="shared" si="542"/>
        <v>994.65376443821458</v>
      </c>
      <c r="X1563">
        <f t="shared" si="543"/>
        <v>2.3281441701309475</v>
      </c>
      <c r="Y1563">
        <f t="shared" si="544"/>
        <v>133.39283504649077</v>
      </c>
      <c r="AA1563">
        <f t="shared" si="545"/>
        <v>-683.32379989656226</v>
      </c>
      <c r="AB1563">
        <f t="shared" si="546"/>
        <v>722.77568830587688</v>
      </c>
      <c r="AD1563">
        <f t="shared" si="547"/>
        <v>-683.32379989656226</v>
      </c>
      <c r="AE1563">
        <f t="shared" si="548"/>
        <v>-222.77568830587688</v>
      </c>
      <c r="AG1563">
        <f t="shared" si="549"/>
        <v>718.72138051211073</v>
      </c>
    </row>
    <row r="1564" spans="1:33" x14ac:dyDescent="0.2">
      <c r="A1564">
        <f>'建築限界数値データ　線間左'!A1648</f>
        <v>1575</v>
      </c>
      <c r="B1564">
        <f>'建築限界数値データ　線間左'!B1648</f>
        <v>750</v>
      </c>
      <c r="D1564">
        <f t="shared" si="528"/>
        <v>60</v>
      </c>
      <c r="E1564">
        <f t="shared" si="529"/>
        <v>300</v>
      </c>
      <c r="F1564">
        <f t="shared" si="530"/>
        <v>-2140</v>
      </c>
      <c r="G1564">
        <f t="shared" si="531"/>
        <v>500</v>
      </c>
      <c r="I1564">
        <f t="shared" si="532"/>
        <v>5.6173268975967375E-2</v>
      </c>
      <c r="J1564">
        <f t="shared" si="533"/>
        <v>76.666666666666671</v>
      </c>
      <c r="L1564">
        <f t="shared" si="534"/>
        <v>1498.3333333333333</v>
      </c>
      <c r="M1564">
        <f t="shared" si="535"/>
        <v>750</v>
      </c>
      <c r="O1564">
        <f t="shared" si="536"/>
        <v>-641.66666666666674</v>
      </c>
      <c r="P1564">
        <f t="shared" si="537"/>
        <v>750</v>
      </c>
      <c r="R1564">
        <f t="shared" si="538"/>
        <v>987.03399693785184</v>
      </c>
      <c r="S1564">
        <f t="shared" si="539"/>
        <v>-0.86308580532699453</v>
      </c>
      <c r="T1564">
        <f t="shared" si="540"/>
        <v>2.2785068482627988</v>
      </c>
      <c r="U1564">
        <f t="shared" si="541"/>
        <v>130.54882599711345</v>
      </c>
      <c r="W1564">
        <f t="shared" si="542"/>
        <v>987.03399693785184</v>
      </c>
      <c r="X1564">
        <f t="shared" si="543"/>
        <v>2.3346801172387663</v>
      </c>
      <c r="Y1564">
        <f t="shared" si="544"/>
        <v>133.76731723088955</v>
      </c>
      <c r="AA1564">
        <f t="shared" si="545"/>
        <v>-682.76236257880328</v>
      </c>
      <c r="AB1564">
        <f t="shared" si="546"/>
        <v>712.79146133839311</v>
      </c>
      <c r="AD1564">
        <f t="shared" si="547"/>
        <v>-682.76236257880328</v>
      </c>
      <c r="AE1564">
        <f t="shared" si="548"/>
        <v>-212.79146133839311</v>
      </c>
      <c r="AG1564">
        <f t="shared" si="549"/>
        <v>715.15358474436675</v>
      </c>
    </row>
    <row r="1565" spans="1:33" x14ac:dyDescent="0.2">
      <c r="A1565">
        <f>'建築限界数値データ　線間左'!A1649</f>
        <v>1575</v>
      </c>
      <c r="B1565">
        <f>'建築限界数値データ　線間左'!B1649</f>
        <v>740</v>
      </c>
      <c r="D1565">
        <f t="shared" si="528"/>
        <v>60</v>
      </c>
      <c r="E1565">
        <f t="shared" si="529"/>
        <v>300</v>
      </c>
      <c r="F1565">
        <f t="shared" si="530"/>
        <v>-2140</v>
      </c>
      <c r="G1565">
        <f t="shared" si="531"/>
        <v>500</v>
      </c>
      <c r="I1565">
        <f t="shared" si="532"/>
        <v>5.6173268975967375E-2</v>
      </c>
      <c r="J1565">
        <f t="shared" si="533"/>
        <v>76.666666666666671</v>
      </c>
      <c r="L1565">
        <f t="shared" si="534"/>
        <v>1498.3333333333333</v>
      </c>
      <c r="M1565">
        <f t="shared" si="535"/>
        <v>740</v>
      </c>
      <c r="O1565">
        <f t="shared" si="536"/>
        <v>-641.66666666666674</v>
      </c>
      <c r="P1565">
        <f t="shared" si="537"/>
        <v>740</v>
      </c>
      <c r="R1565">
        <f t="shared" si="538"/>
        <v>979.45704914054875</v>
      </c>
      <c r="S1565">
        <f t="shared" si="539"/>
        <v>-0.85644844859132341</v>
      </c>
      <c r="T1565">
        <f t="shared" si="540"/>
        <v>2.2851442049984696</v>
      </c>
      <c r="U1565">
        <f t="shared" si="541"/>
        <v>130.92911852519012</v>
      </c>
      <c r="W1565">
        <f t="shared" si="542"/>
        <v>979.45704914054875</v>
      </c>
      <c r="X1565">
        <f t="shared" si="543"/>
        <v>2.3413174739744371</v>
      </c>
      <c r="Y1565">
        <f t="shared" si="544"/>
        <v>134.14760975896621</v>
      </c>
      <c r="AA1565">
        <f t="shared" si="545"/>
        <v>-682.20092526104384</v>
      </c>
      <c r="AB1565">
        <f t="shared" si="546"/>
        <v>702.8072343709099</v>
      </c>
      <c r="AD1565">
        <f t="shared" si="547"/>
        <v>-682.20092526104384</v>
      </c>
      <c r="AE1565">
        <f t="shared" si="548"/>
        <v>-202.8072343709099</v>
      </c>
      <c r="AG1565">
        <f t="shared" si="549"/>
        <v>711.70842115307414</v>
      </c>
    </row>
    <row r="1566" spans="1:33" x14ac:dyDescent="0.2">
      <c r="A1566">
        <f>'建築限界数値データ　線間左'!A1650</f>
        <v>1575</v>
      </c>
      <c r="B1566">
        <f>'建築限界数値データ　線間左'!B1650</f>
        <v>730</v>
      </c>
      <c r="D1566">
        <f t="shared" si="528"/>
        <v>60</v>
      </c>
      <c r="E1566">
        <f t="shared" si="529"/>
        <v>300</v>
      </c>
      <c r="F1566">
        <f t="shared" si="530"/>
        <v>-2140</v>
      </c>
      <c r="G1566">
        <f t="shared" si="531"/>
        <v>500</v>
      </c>
      <c r="I1566">
        <f t="shared" si="532"/>
        <v>5.6173268975967375E-2</v>
      </c>
      <c r="J1566">
        <f t="shared" si="533"/>
        <v>76.666666666666671</v>
      </c>
      <c r="L1566">
        <f t="shared" si="534"/>
        <v>1498.3333333333333</v>
      </c>
      <c r="M1566">
        <f t="shared" si="535"/>
        <v>730</v>
      </c>
      <c r="O1566">
        <f t="shared" si="536"/>
        <v>-641.66666666666674</v>
      </c>
      <c r="P1566">
        <f t="shared" si="537"/>
        <v>730</v>
      </c>
      <c r="R1566">
        <f t="shared" si="538"/>
        <v>971.92392249142176</v>
      </c>
      <c r="S1566">
        <f t="shared" si="539"/>
        <v>-0.84970790223413073</v>
      </c>
      <c r="T1566">
        <f t="shared" si="540"/>
        <v>2.2918847513556626</v>
      </c>
      <c r="U1566">
        <f t="shared" si="541"/>
        <v>131.31532338306954</v>
      </c>
      <c r="W1566">
        <f t="shared" si="542"/>
        <v>971.92392249142176</v>
      </c>
      <c r="X1566">
        <f t="shared" si="543"/>
        <v>2.3480580203316301</v>
      </c>
      <c r="Y1566">
        <f t="shared" si="544"/>
        <v>134.53381461684566</v>
      </c>
      <c r="AA1566">
        <f t="shared" si="545"/>
        <v>-681.63948794328496</v>
      </c>
      <c r="AB1566">
        <f t="shared" si="546"/>
        <v>692.82300740342589</v>
      </c>
      <c r="AD1566">
        <f t="shared" si="547"/>
        <v>-681.63948794328496</v>
      </c>
      <c r="AE1566">
        <f t="shared" si="548"/>
        <v>-192.82300740342589</v>
      </c>
      <c r="AG1566">
        <f t="shared" si="549"/>
        <v>708.38767896377567</v>
      </c>
    </row>
    <row r="1567" spans="1:33" x14ac:dyDescent="0.2">
      <c r="A1567">
        <f>'建築限界数値データ　線間左'!A1651</f>
        <v>1575</v>
      </c>
      <c r="B1567">
        <f>'建築限界数値データ　線間左'!B1651</f>
        <v>720</v>
      </c>
      <c r="D1567">
        <f t="shared" si="528"/>
        <v>60</v>
      </c>
      <c r="E1567">
        <f t="shared" si="529"/>
        <v>300</v>
      </c>
      <c r="F1567">
        <f t="shared" si="530"/>
        <v>-2140</v>
      </c>
      <c r="G1567">
        <f t="shared" si="531"/>
        <v>500</v>
      </c>
      <c r="I1567">
        <f t="shared" si="532"/>
        <v>5.6173268975967375E-2</v>
      </c>
      <c r="J1567">
        <f t="shared" si="533"/>
        <v>76.666666666666671</v>
      </c>
      <c r="L1567">
        <f t="shared" si="534"/>
        <v>1498.3333333333333</v>
      </c>
      <c r="M1567">
        <f t="shared" si="535"/>
        <v>720</v>
      </c>
      <c r="O1567">
        <f t="shared" si="536"/>
        <v>-641.66666666666674</v>
      </c>
      <c r="P1567">
        <f t="shared" si="537"/>
        <v>720</v>
      </c>
      <c r="R1567">
        <f t="shared" si="538"/>
        <v>964.43564384105548</v>
      </c>
      <c r="S1567">
        <f t="shared" si="539"/>
        <v>-0.84286236800249825</v>
      </c>
      <c r="T1567">
        <f t="shared" si="540"/>
        <v>2.2987302855872951</v>
      </c>
      <c r="U1567">
        <f t="shared" si="541"/>
        <v>131.7075436030544</v>
      </c>
      <c r="W1567">
        <f t="shared" si="542"/>
        <v>964.43564384105548</v>
      </c>
      <c r="X1567">
        <f t="shared" si="543"/>
        <v>2.3549035545632626</v>
      </c>
      <c r="Y1567">
        <f t="shared" si="544"/>
        <v>134.92603483683052</v>
      </c>
      <c r="AA1567">
        <f t="shared" si="545"/>
        <v>-681.07805062552575</v>
      </c>
      <c r="AB1567">
        <f t="shared" si="546"/>
        <v>682.83878043594234</v>
      </c>
      <c r="AD1567">
        <f t="shared" si="547"/>
        <v>-681.07805062552575</v>
      </c>
      <c r="AE1567">
        <f t="shared" si="548"/>
        <v>-182.83878043594234</v>
      </c>
      <c r="AG1567">
        <f t="shared" si="549"/>
        <v>705.19311587335346</v>
      </c>
    </row>
    <row r="1568" spans="1:33" x14ac:dyDescent="0.2">
      <c r="A1568">
        <f>'建築限界数値データ　線間左'!A1652</f>
        <v>1575</v>
      </c>
      <c r="B1568">
        <f>'建築限界数値データ　線間左'!B1652</f>
        <v>710</v>
      </c>
      <c r="D1568">
        <f t="shared" si="528"/>
        <v>60</v>
      </c>
      <c r="E1568">
        <f t="shared" si="529"/>
        <v>300</v>
      </c>
      <c r="F1568">
        <f t="shared" si="530"/>
        <v>-2140</v>
      </c>
      <c r="G1568">
        <f t="shared" si="531"/>
        <v>500</v>
      </c>
      <c r="I1568">
        <f t="shared" si="532"/>
        <v>5.6173268975967375E-2</v>
      </c>
      <c r="J1568">
        <f t="shared" si="533"/>
        <v>76.666666666666671</v>
      </c>
      <c r="L1568">
        <f t="shared" si="534"/>
        <v>1498.3333333333333</v>
      </c>
      <c r="M1568">
        <f t="shared" si="535"/>
        <v>710</v>
      </c>
      <c r="O1568">
        <f t="shared" si="536"/>
        <v>-641.66666666666674</v>
      </c>
      <c r="P1568">
        <f t="shared" si="537"/>
        <v>710</v>
      </c>
      <c r="R1568">
        <f t="shared" si="538"/>
        <v>956.99326596957371</v>
      </c>
      <c r="S1568">
        <f t="shared" si="539"/>
        <v>-0.83591003055909385</v>
      </c>
      <c r="T1568">
        <f t="shared" si="540"/>
        <v>2.305682623030699</v>
      </c>
      <c r="U1568">
        <f t="shared" si="541"/>
        <v>132.10588319631222</v>
      </c>
      <c r="W1568">
        <f t="shared" si="542"/>
        <v>956.99326596957371</v>
      </c>
      <c r="X1568">
        <f t="shared" si="543"/>
        <v>2.3618558920066666</v>
      </c>
      <c r="Y1568">
        <f t="shared" si="544"/>
        <v>135.32437443008834</v>
      </c>
      <c r="AA1568">
        <f t="shared" si="545"/>
        <v>-680.51661330776642</v>
      </c>
      <c r="AB1568">
        <f t="shared" si="546"/>
        <v>672.8545534684589</v>
      </c>
      <c r="AD1568">
        <f t="shared" si="547"/>
        <v>-680.51661330776642</v>
      </c>
      <c r="AE1568">
        <f t="shared" si="548"/>
        <v>-172.8545534684589</v>
      </c>
      <c r="AG1568">
        <f t="shared" si="549"/>
        <v>702.12645416808812</v>
      </c>
    </row>
    <row r="1569" spans="1:33" x14ac:dyDescent="0.2">
      <c r="A1569">
        <f>'建築限界数値データ　線間左'!A1653</f>
        <v>1575</v>
      </c>
      <c r="B1569">
        <f>'建築限界数値データ　線間左'!B1653</f>
        <v>700</v>
      </c>
      <c r="D1569">
        <f t="shared" si="528"/>
        <v>60</v>
      </c>
      <c r="E1569">
        <f t="shared" si="529"/>
        <v>300</v>
      </c>
      <c r="F1569">
        <f t="shared" si="530"/>
        <v>-2140</v>
      </c>
      <c r="G1569">
        <f t="shared" si="531"/>
        <v>500</v>
      </c>
      <c r="I1569">
        <f t="shared" si="532"/>
        <v>5.6173268975967375E-2</v>
      </c>
      <c r="J1569">
        <f t="shared" si="533"/>
        <v>76.666666666666671</v>
      </c>
      <c r="L1569">
        <f t="shared" si="534"/>
        <v>1498.3333333333333</v>
      </c>
      <c r="M1569">
        <f t="shared" si="535"/>
        <v>700</v>
      </c>
      <c r="O1569">
        <f t="shared" si="536"/>
        <v>-641.66666666666674</v>
      </c>
      <c r="P1569">
        <f t="shared" si="537"/>
        <v>700</v>
      </c>
      <c r="R1569">
        <f t="shared" si="538"/>
        <v>949.59786810581625</v>
      </c>
      <c r="S1569">
        <f t="shared" si="539"/>
        <v>-0.82884905878897908</v>
      </c>
      <c r="T1569">
        <f t="shared" si="540"/>
        <v>2.3127435948008142</v>
      </c>
      <c r="U1569">
        <f t="shared" si="541"/>
        <v>132.51044707800085</v>
      </c>
      <c r="W1569">
        <f t="shared" si="542"/>
        <v>949.59786810581625</v>
      </c>
      <c r="X1569">
        <f t="shared" si="543"/>
        <v>2.3689168637767817</v>
      </c>
      <c r="Y1569">
        <f t="shared" si="544"/>
        <v>135.72893831177694</v>
      </c>
      <c r="AA1569">
        <f t="shared" si="545"/>
        <v>-679.95517599000743</v>
      </c>
      <c r="AB1569">
        <f t="shared" si="546"/>
        <v>662.87032650097512</v>
      </c>
      <c r="AD1569">
        <f t="shared" si="547"/>
        <v>-679.95517599000743</v>
      </c>
      <c r="AE1569">
        <f t="shared" si="548"/>
        <v>-162.87032650097512</v>
      </c>
      <c r="AG1569">
        <f t="shared" si="549"/>
        <v>699.18937678581494</v>
      </c>
    </row>
    <row r="1570" spans="1:33" x14ac:dyDescent="0.2">
      <c r="A1570">
        <f>'建築限界数値データ　線間左'!A1654</f>
        <v>1575</v>
      </c>
      <c r="B1570">
        <f>'建築限界数値データ　線間左'!B1654</f>
        <v>690</v>
      </c>
      <c r="D1570">
        <f t="shared" si="528"/>
        <v>60</v>
      </c>
      <c r="E1570">
        <f t="shared" si="529"/>
        <v>300</v>
      </c>
      <c r="F1570">
        <f t="shared" si="530"/>
        <v>-2140</v>
      </c>
      <c r="G1570">
        <f t="shared" si="531"/>
        <v>500</v>
      </c>
      <c r="I1570">
        <f t="shared" si="532"/>
        <v>5.6173268975967375E-2</v>
      </c>
      <c r="J1570">
        <f t="shared" si="533"/>
        <v>76.666666666666671</v>
      </c>
      <c r="L1570">
        <f t="shared" si="534"/>
        <v>1498.3333333333333</v>
      </c>
      <c r="M1570">
        <f t="shared" si="535"/>
        <v>690</v>
      </c>
      <c r="O1570">
        <f t="shared" si="536"/>
        <v>-641.66666666666674</v>
      </c>
      <c r="P1570">
        <f t="shared" si="537"/>
        <v>690</v>
      </c>
      <c r="R1570">
        <f t="shared" si="538"/>
        <v>942.2505564397992</v>
      </c>
      <c r="S1570">
        <f t="shared" si="539"/>
        <v>-0.82167760724683614</v>
      </c>
      <c r="T1570">
        <f t="shared" si="540"/>
        <v>2.319915046342957</v>
      </c>
      <c r="U1570">
        <f t="shared" si="541"/>
        <v>132.92134098434823</v>
      </c>
      <c r="W1570">
        <f t="shared" si="542"/>
        <v>942.2505564397992</v>
      </c>
      <c r="X1570">
        <f t="shared" si="543"/>
        <v>2.3760883153189245</v>
      </c>
      <c r="Y1570">
        <f t="shared" si="544"/>
        <v>136.13983221812433</v>
      </c>
      <c r="AA1570">
        <f t="shared" si="545"/>
        <v>-679.39373867224822</v>
      </c>
      <c r="AB1570">
        <f t="shared" si="546"/>
        <v>652.88609953349146</v>
      </c>
      <c r="AD1570">
        <f t="shared" si="547"/>
        <v>-679.39373867224822</v>
      </c>
      <c r="AE1570">
        <f t="shared" si="548"/>
        <v>-152.88609953349146</v>
      </c>
      <c r="AG1570">
        <f t="shared" si="549"/>
        <v>696.38352333869864</v>
      </c>
    </row>
    <row r="1571" spans="1:33" x14ac:dyDescent="0.2">
      <c r="A1571">
        <f>'建築限界数値データ　線間左'!A1655</f>
        <v>1575</v>
      </c>
      <c r="B1571">
        <f>'建築限界数値データ　線間左'!B1655</f>
        <v>680</v>
      </c>
      <c r="D1571">
        <f t="shared" si="528"/>
        <v>60</v>
      </c>
      <c r="E1571">
        <f t="shared" si="529"/>
        <v>300</v>
      </c>
      <c r="F1571">
        <f t="shared" si="530"/>
        <v>-2140</v>
      </c>
      <c r="G1571">
        <f t="shared" si="531"/>
        <v>500</v>
      </c>
      <c r="I1571">
        <f t="shared" si="532"/>
        <v>5.6173268975967375E-2</v>
      </c>
      <c r="J1571">
        <f t="shared" si="533"/>
        <v>76.666666666666671</v>
      </c>
      <c r="L1571">
        <f t="shared" si="534"/>
        <v>1498.3333333333333</v>
      </c>
      <c r="M1571">
        <f t="shared" si="535"/>
        <v>680</v>
      </c>
      <c r="O1571">
        <f t="shared" si="536"/>
        <v>-641.66666666666674</v>
      </c>
      <c r="P1571">
        <f t="shared" si="537"/>
        <v>680</v>
      </c>
      <c r="R1571">
        <f t="shared" si="538"/>
        <v>934.95246462647037</v>
      </c>
      <c r="S1571">
        <f t="shared" si="539"/>
        <v>-0.81439381775336273</v>
      </c>
      <c r="T1571">
        <f t="shared" si="540"/>
        <v>2.3271988358364304</v>
      </c>
      <c r="U1571">
        <f t="shared" si="541"/>
        <v>133.33867138118597</v>
      </c>
      <c r="W1571">
        <f t="shared" si="542"/>
        <v>934.95246462647037</v>
      </c>
      <c r="X1571">
        <f t="shared" si="543"/>
        <v>2.3833721048123979</v>
      </c>
      <c r="Y1571">
        <f t="shared" si="544"/>
        <v>136.5571626149621</v>
      </c>
      <c r="AA1571">
        <f t="shared" si="545"/>
        <v>-678.832301354489</v>
      </c>
      <c r="AB1571">
        <f t="shared" si="546"/>
        <v>642.90187256600791</v>
      </c>
      <c r="AD1571">
        <f t="shared" si="547"/>
        <v>-678.832301354489</v>
      </c>
      <c r="AE1571">
        <f t="shared" si="548"/>
        <v>-142.90187256600791</v>
      </c>
      <c r="AG1571">
        <f t="shared" si="549"/>
        <v>693.71048611441881</v>
      </c>
    </row>
    <row r="1572" spans="1:33" x14ac:dyDescent="0.2">
      <c r="A1572">
        <f>'建築限界数値データ　線間左'!A1656</f>
        <v>1575</v>
      </c>
      <c r="B1572">
        <f>'建築限界数値データ　線間左'!B1656</f>
        <v>670</v>
      </c>
      <c r="D1572">
        <f t="shared" si="528"/>
        <v>60</v>
      </c>
      <c r="E1572">
        <f t="shared" si="529"/>
        <v>300</v>
      </c>
      <c r="F1572">
        <f t="shared" si="530"/>
        <v>-2140</v>
      </c>
      <c r="G1572">
        <f t="shared" si="531"/>
        <v>500</v>
      </c>
      <c r="I1572">
        <f t="shared" si="532"/>
        <v>5.6173268975967375E-2</v>
      </c>
      <c r="J1572">
        <f t="shared" si="533"/>
        <v>76.666666666666671</v>
      </c>
      <c r="L1572">
        <f t="shared" si="534"/>
        <v>1498.3333333333333</v>
      </c>
      <c r="M1572">
        <f t="shared" si="535"/>
        <v>670</v>
      </c>
      <c r="O1572">
        <f t="shared" si="536"/>
        <v>-641.66666666666674</v>
      </c>
      <c r="P1572">
        <f t="shared" si="537"/>
        <v>670</v>
      </c>
      <c r="R1572">
        <f t="shared" si="538"/>
        <v>927.70475427859662</v>
      </c>
      <c r="S1572">
        <f t="shared" si="539"/>
        <v>-0.80699582114986135</v>
      </c>
      <c r="T1572">
        <f t="shared" si="540"/>
        <v>2.3345968324399315</v>
      </c>
      <c r="U1572">
        <f t="shared" si="541"/>
        <v>133.76254536341872</v>
      </c>
      <c r="W1572">
        <f t="shared" si="542"/>
        <v>927.70475427859662</v>
      </c>
      <c r="X1572">
        <f t="shared" si="543"/>
        <v>2.3907701014158991</v>
      </c>
      <c r="Y1572">
        <f t="shared" si="544"/>
        <v>136.98103659719482</v>
      </c>
      <c r="AA1572">
        <f t="shared" si="545"/>
        <v>-678.27086403672979</v>
      </c>
      <c r="AB1572">
        <f t="shared" si="546"/>
        <v>632.91764559852447</v>
      </c>
      <c r="AD1572">
        <f t="shared" si="547"/>
        <v>-678.27086403672979</v>
      </c>
      <c r="AE1572">
        <f t="shared" si="548"/>
        <v>-132.91764559852447</v>
      </c>
      <c r="AG1572">
        <f t="shared" si="549"/>
        <v>691.17180607471755</v>
      </c>
    </row>
    <row r="1573" spans="1:33" x14ac:dyDescent="0.2">
      <c r="A1573">
        <f>'建築限界数値データ　線間左'!A1657</f>
        <v>1575</v>
      </c>
      <c r="B1573">
        <f>'建築限界数値データ　線間左'!B1657</f>
        <v>660</v>
      </c>
      <c r="D1573">
        <f t="shared" si="528"/>
        <v>60</v>
      </c>
      <c r="E1573">
        <f t="shared" si="529"/>
        <v>300</v>
      </c>
      <c r="F1573">
        <f t="shared" si="530"/>
        <v>-2140</v>
      </c>
      <c r="G1573">
        <f t="shared" si="531"/>
        <v>500</v>
      </c>
      <c r="I1573">
        <f t="shared" si="532"/>
        <v>5.6173268975967375E-2</v>
      </c>
      <c r="J1573">
        <f t="shared" si="533"/>
        <v>76.666666666666671</v>
      </c>
      <c r="L1573">
        <f t="shared" si="534"/>
        <v>1498.3333333333333</v>
      </c>
      <c r="M1573">
        <f t="shared" si="535"/>
        <v>660</v>
      </c>
      <c r="O1573">
        <f t="shared" si="536"/>
        <v>-641.66666666666674</v>
      </c>
      <c r="P1573">
        <f t="shared" si="537"/>
        <v>660</v>
      </c>
      <c r="R1573">
        <f t="shared" si="538"/>
        <v>920.50861544643419</v>
      </c>
      <c r="S1573">
        <f t="shared" si="539"/>
        <v>-0.79948173922030841</v>
      </c>
      <c r="T1573">
        <f t="shared" si="540"/>
        <v>2.3421109143694849</v>
      </c>
      <c r="U1573">
        <f t="shared" si="541"/>
        <v>134.19307054489764</v>
      </c>
      <c r="W1573">
        <f t="shared" si="542"/>
        <v>920.50861544643419</v>
      </c>
      <c r="X1573">
        <f t="shared" si="543"/>
        <v>2.3982841833454525</v>
      </c>
      <c r="Y1573">
        <f t="shared" si="544"/>
        <v>137.41156177867376</v>
      </c>
      <c r="AA1573">
        <f t="shared" si="545"/>
        <v>-677.70942671897092</v>
      </c>
      <c r="AB1573">
        <f t="shared" si="546"/>
        <v>622.93341863104047</v>
      </c>
      <c r="AD1573">
        <f t="shared" si="547"/>
        <v>-677.70942671897092</v>
      </c>
      <c r="AE1573">
        <f t="shared" si="548"/>
        <v>-122.93341863104047</v>
      </c>
      <c r="AG1573">
        <f t="shared" si="549"/>
        <v>688.76896887132693</v>
      </c>
    </row>
    <row r="1574" spans="1:33" x14ac:dyDescent="0.2">
      <c r="A1574">
        <f>'建築限界数値データ　線間左'!A1658</f>
        <v>1575</v>
      </c>
      <c r="B1574">
        <f>'建築限界数値データ　線間左'!B1658</f>
        <v>650</v>
      </c>
      <c r="D1574">
        <f t="shared" si="528"/>
        <v>60</v>
      </c>
      <c r="E1574">
        <f t="shared" si="529"/>
        <v>300</v>
      </c>
      <c r="F1574">
        <f t="shared" si="530"/>
        <v>-2140</v>
      </c>
      <c r="G1574">
        <f t="shared" si="531"/>
        <v>500</v>
      </c>
      <c r="I1574">
        <f t="shared" si="532"/>
        <v>5.6173268975967375E-2</v>
      </c>
      <c r="J1574">
        <f t="shared" si="533"/>
        <v>76.666666666666671</v>
      </c>
      <c r="L1574">
        <f t="shared" si="534"/>
        <v>1498.3333333333333</v>
      </c>
      <c r="M1574">
        <f t="shared" si="535"/>
        <v>650</v>
      </c>
      <c r="O1574">
        <f t="shared" si="536"/>
        <v>-641.66666666666674</v>
      </c>
      <c r="P1574">
        <f t="shared" si="537"/>
        <v>650</v>
      </c>
      <c r="R1574">
        <f t="shared" si="538"/>
        <v>913.36526708163763</v>
      </c>
      <c r="S1574">
        <f t="shared" si="539"/>
        <v>-0.7918496867904169</v>
      </c>
      <c r="T1574">
        <f t="shared" si="540"/>
        <v>2.3497429667993761</v>
      </c>
      <c r="U1574">
        <f t="shared" si="541"/>
        <v>134.63035493815298</v>
      </c>
      <c r="W1574">
        <f t="shared" si="542"/>
        <v>913.36526708163763</v>
      </c>
      <c r="X1574">
        <f t="shared" si="543"/>
        <v>2.4059162357753436</v>
      </c>
      <c r="Y1574">
        <f t="shared" si="544"/>
        <v>137.8488461719291</v>
      </c>
      <c r="AA1574">
        <f t="shared" si="545"/>
        <v>-677.14798940121148</v>
      </c>
      <c r="AB1574">
        <f t="shared" si="546"/>
        <v>612.94919166355703</v>
      </c>
      <c r="AD1574">
        <f t="shared" si="547"/>
        <v>-677.14798940121148</v>
      </c>
      <c r="AE1574">
        <f t="shared" si="548"/>
        <v>-112.94919166355703</v>
      </c>
      <c r="AG1574">
        <f t="shared" si="549"/>
        <v>686.50340090020984</v>
      </c>
    </row>
    <row r="1575" spans="1:33" x14ac:dyDescent="0.2">
      <c r="A1575">
        <f>'建築限界数値データ　線間左'!A1659</f>
        <v>1575</v>
      </c>
      <c r="B1575">
        <f>'建築限界数値データ　線間左'!B1659</f>
        <v>640</v>
      </c>
      <c r="D1575">
        <f t="shared" si="528"/>
        <v>60</v>
      </c>
      <c r="E1575">
        <f t="shared" si="529"/>
        <v>300</v>
      </c>
      <c r="F1575">
        <f t="shared" si="530"/>
        <v>-2140</v>
      </c>
      <c r="G1575">
        <f t="shared" si="531"/>
        <v>500</v>
      </c>
      <c r="I1575">
        <f t="shared" si="532"/>
        <v>5.6173268975967375E-2</v>
      </c>
      <c r="J1575">
        <f t="shared" si="533"/>
        <v>76.666666666666671</v>
      </c>
      <c r="L1575">
        <f t="shared" si="534"/>
        <v>1498.3333333333333</v>
      </c>
      <c r="M1575">
        <f t="shared" si="535"/>
        <v>640</v>
      </c>
      <c r="O1575">
        <f t="shared" si="536"/>
        <v>-641.66666666666674</v>
      </c>
      <c r="P1575">
        <f t="shared" si="537"/>
        <v>640</v>
      </c>
      <c r="R1575">
        <f t="shared" si="538"/>
        <v>906.27595748265946</v>
      </c>
      <c r="S1575">
        <f t="shared" si="539"/>
        <v>-0.78409777401340519</v>
      </c>
      <c r="T1575">
        <f t="shared" si="540"/>
        <v>2.3574948795763877</v>
      </c>
      <c r="U1575">
        <f t="shared" si="541"/>
        <v>135.07450682342926</v>
      </c>
      <c r="W1575">
        <f t="shared" si="542"/>
        <v>906.27595748265946</v>
      </c>
      <c r="X1575">
        <f t="shared" si="543"/>
        <v>2.4136681485523552</v>
      </c>
      <c r="Y1575">
        <f t="shared" si="544"/>
        <v>138.29299805720538</v>
      </c>
      <c r="AA1575">
        <f t="shared" si="545"/>
        <v>-676.58655208345226</v>
      </c>
      <c r="AB1575">
        <f t="shared" si="546"/>
        <v>602.96496469607348</v>
      </c>
      <c r="AD1575">
        <f t="shared" si="547"/>
        <v>-676.58655208345226</v>
      </c>
      <c r="AE1575">
        <f t="shared" si="548"/>
        <v>-102.96496469607348</v>
      </c>
      <c r="AG1575">
        <f t="shared" si="549"/>
        <v>684.37646541581023</v>
      </c>
    </row>
    <row r="1576" spans="1:33" x14ac:dyDescent="0.2">
      <c r="A1576">
        <f>'建築限界数値データ　線間左'!A1660</f>
        <v>1575</v>
      </c>
      <c r="B1576">
        <f>'建築限界数値データ　線間左'!B1660</f>
        <v>630</v>
      </c>
      <c r="D1576">
        <f t="shared" si="528"/>
        <v>60</v>
      </c>
      <c r="E1576">
        <f t="shared" si="529"/>
        <v>300</v>
      </c>
      <c r="F1576">
        <f t="shared" si="530"/>
        <v>-2140</v>
      </c>
      <c r="G1576">
        <f t="shared" si="531"/>
        <v>500</v>
      </c>
      <c r="I1576">
        <f t="shared" si="532"/>
        <v>5.6173268975967375E-2</v>
      </c>
      <c r="J1576">
        <f t="shared" si="533"/>
        <v>76.666666666666671</v>
      </c>
      <c r="L1576">
        <f t="shared" si="534"/>
        <v>1498.3333333333333</v>
      </c>
      <c r="M1576">
        <f t="shared" si="535"/>
        <v>630</v>
      </c>
      <c r="O1576">
        <f t="shared" si="536"/>
        <v>-641.66666666666674</v>
      </c>
      <c r="P1576">
        <f t="shared" si="537"/>
        <v>630</v>
      </c>
      <c r="R1576">
        <f t="shared" si="538"/>
        <v>899.2419647186797</v>
      </c>
      <c r="S1576">
        <f t="shared" si="539"/>
        <v>-0.77622410885233828</v>
      </c>
      <c r="T1576">
        <f t="shared" si="540"/>
        <v>2.3653685447374548</v>
      </c>
      <c r="U1576">
        <f t="shared" si="541"/>
        <v>135.5256346064576</v>
      </c>
      <c r="W1576">
        <f t="shared" si="542"/>
        <v>899.2419647186797</v>
      </c>
      <c r="X1576">
        <f t="shared" si="543"/>
        <v>2.4215418137134224</v>
      </c>
      <c r="Y1576">
        <f t="shared" si="544"/>
        <v>138.74412584023372</v>
      </c>
      <c r="AA1576">
        <f t="shared" si="545"/>
        <v>-676.02511476569316</v>
      </c>
      <c r="AB1576">
        <f t="shared" si="546"/>
        <v>592.9807377285897</v>
      </c>
      <c r="AD1576">
        <f t="shared" si="547"/>
        <v>-676.02511476569316</v>
      </c>
      <c r="AE1576">
        <f t="shared" si="548"/>
        <v>-92.980737728589702</v>
      </c>
      <c r="AG1576">
        <f t="shared" si="549"/>
        <v>682.38945872758131</v>
      </c>
    </row>
    <row r="1577" spans="1:33" x14ac:dyDescent="0.2">
      <c r="A1577">
        <f>'建築限界数値データ　線間左'!A1661</f>
        <v>1575</v>
      </c>
      <c r="B1577">
        <f>'建築限界数値データ　線間左'!B1661</f>
        <v>620</v>
      </c>
      <c r="D1577">
        <f t="shared" si="528"/>
        <v>60</v>
      </c>
      <c r="E1577">
        <f t="shared" si="529"/>
        <v>300</v>
      </c>
      <c r="F1577">
        <f t="shared" si="530"/>
        <v>-2140</v>
      </c>
      <c r="G1577">
        <f t="shared" si="531"/>
        <v>500</v>
      </c>
      <c r="I1577">
        <f t="shared" si="532"/>
        <v>5.6173268975967375E-2</v>
      </c>
      <c r="J1577">
        <f t="shared" si="533"/>
        <v>76.666666666666671</v>
      </c>
      <c r="L1577">
        <f t="shared" si="534"/>
        <v>1498.3333333333333</v>
      </c>
      <c r="M1577">
        <f t="shared" si="535"/>
        <v>620</v>
      </c>
      <c r="O1577">
        <f t="shared" si="536"/>
        <v>-641.66666666666674</v>
      </c>
      <c r="P1577">
        <f t="shared" si="537"/>
        <v>620</v>
      </c>
      <c r="R1577">
        <f t="shared" si="538"/>
        <v>892.26459702888087</v>
      </c>
      <c r="S1577">
        <f t="shared" si="539"/>
        <v>-0.76822679976901376</v>
      </c>
      <c r="T1577">
        <f t="shared" si="540"/>
        <v>2.3733658538207791</v>
      </c>
      <c r="U1577">
        <f t="shared" si="541"/>
        <v>135.98384666439375</v>
      </c>
      <c r="W1577">
        <f t="shared" si="542"/>
        <v>892.26459702888087</v>
      </c>
      <c r="X1577">
        <f t="shared" si="543"/>
        <v>2.4295391227967467</v>
      </c>
      <c r="Y1577">
        <f t="shared" si="544"/>
        <v>139.20233789816984</v>
      </c>
      <c r="AA1577">
        <f t="shared" si="545"/>
        <v>-675.46367744793395</v>
      </c>
      <c r="AB1577">
        <f t="shared" si="546"/>
        <v>582.99651076110626</v>
      </c>
      <c r="AD1577">
        <f t="shared" si="547"/>
        <v>-675.46367744793395</v>
      </c>
      <c r="AE1577">
        <f t="shared" si="548"/>
        <v>-82.996510761106265</v>
      </c>
      <c r="AG1577">
        <f t="shared" si="549"/>
        <v>680.54360650145338</v>
      </c>
    </row>
    <row r="1578" spans="1:33" x14ac:dyDescent="0.2">
      <c r="A1578">
        <f>'建築限界数値データ　線間左'!A1662</f>
        <v>1575</v>
      </c>
      <c r="B1578">
        <f>'建築限界数値データ　線間左'!B1662</f>
        <v>610</v>
      </c>
      <c r="D1578">
        <f t="shared" si="528"/>
        <v>60</v>
      </c>
      <c r="E1578">
        <f t="shared" si="529"/>
        <v>300</v>
      </c>
      <c r="F1578">
        <f t="shared" si="530"/>
        <v>-2140</v>
      </c>
      <c r="G1578">
        <f t="shared" si="531"/>
        <v>500</v>
      </c>
      <c r="I1578">
        <f t="shared" si="532"/>
        <v>5.6173268975967375E-2</v>
      </c>
      <c r="J1578">
        <f t="shared" si="533"/>
        <v>76.666666666666671</v>
      </c>
      <c r="L1578">
        <f t="shared" si="534"/>
        <v>1498.3333333333333</v>
      </c>
      <c r="M1578">
        <f t="shared" si="535"/>
        <v>610</v>
      </c>
      <c r="O1578">
        <f t="shared" si="536"/>
        <v>-641.66666666666674</v>
      </c>
      <c r="P1578">
        <f t="shared" si="537"/>
        <v>610</v>
      </c>
      <c r="R1578">
        <f t="shared" si="538"/>
        <v>885.34519319365552</v>
      </c>
      <c r="S1578">
        <f t="shared" si="539"/>
        <v>-0.76010395862941937</v>
      </c>
      <c r="T1578">
        <f t="shared" si="540"/>
        <v>2.3814886949603737</v>
      </c>
      <c r="U1578">
        <f t="shared" si="541"/>
        <v>136.44925117934775</v>
      </c>
      <c r="W1578">
        <f t="shared" si="542"/>
        <v>885.34519319365552</v>
      </c>
      <c r="X1578">
        <f t="shared" si="543"/>
        <v>2.4376619639363413</v>
      </c>
      <c r="Y1578">
        <f t="shared" si="544"/>
        <v>139.66774241312385</v>
      </c>
      <c r="AA1578">
        <f t="shared" si="545"/>
        <v>-674.90224013017496</v>
      </c>
      <c r="AB1578">
        <f t="shared" si="546"/>
        <v>573.01228379362249</v>
      </c>
      <c r="AD1578">
        <f t="shared" si="547"/>
        <v>-674.90224013017496</v>
      </c>
      <c r="AE1578">
        <f t="shared" si="548"/>
        <v>-73.012283793622487</v>
      </c>
      <c r="AG1578">
        <f t="shared" si="549"/>
        <v>678.84006018906166</v>
      </c>
    </row>
    <row r="1579" spans="1:33" x14ac:dyDescent="0.2">
      <c r="A1579">
        <f>'建築限界数値データ　線間左'!A1663</f>
        <v>1575</v>
      </c>
      <c r="B1579">
        <f>'建築限界数値データ　線間左'!B1663</f>
        <v>600</v>
      </c>
      <c r="D1579">
        <f t="shared" si="528"/>
        <v>60</v>
      </c>
      <c r="E1579">
        <f t="shared" si="529"/>
        <v>300</v>
      </c>
      <c r="F1579">
        <f t="shared" si="530"/>
        <v>-2140</v>
      </c>
      <c r="G1579">
        <f t="shared" si="531"/>
        <v>500</v>
      </c>
      <c r="I1579">
        <f t="shared" si="532"/>
        <v>5.6173268975967375E-2</v>
      </c>
      <c r="J1579">
        <f t="shared" si="533"/>
        <v>76.666666666666671</v>
      </c>
      <c r="L1579">
        <f t="shared" si="534"/>
        <v>1498.3333333333333</v>
      </c>
      <c r="M1579">
        <f t="shared" si="535"/>
        <v>600</v>
      </c>
      <c r="O1579">
        <f t="shared" si="536"/>
        <v>-641.66666666666674</v>
      </c>
      <c r="P1579">
        <f t="shared" si="537"/>
        <v>600</v>
      </c>
      <c r="R1579">
        <f t="shared" si="538"/>
        <v>878.48512287409358</v>
      </c>
      <c r="S1579">
        <f t="shared" si="539"/>
        <v>-0.75185370383576988</v>
      </c>
      <c r="T1579">
        <f t="shared" si="540"/>
        <v>2.3897389497540233</v>
      </c>
      <c r="U1579">
        <f t="shared" si="541"/>
        <v>136.92195595893145</v>
      </c>
      <c r="W1579">
        <f t="shared" si="542"/>
        <v>878.48512287409358</v>
      </c>
      <c r="X1579">
        <f t="shared" si="543"/>
        <v>2.4459122187299909</v>
      </c>
      <c r="Y1579">
        <f t="shared" si="544"/>
        <v>140.14044719270754</v>
      </c>
      <c r="AA1579">
        <f t="shared" si="545"/>
        <v>-674.34080281241586</v>
      </c>
      <c r="AB1579">
        <f t="shared" si="546"/>
        <v>563.02805682613882</v>
      </c>
      <c r="AD1579">
        <f t="shared" si="547"/>
        <v>-674.34080281241586</v>
      </c>
      <c r="AE1579">
        <f t="shared" si="548"/>
        <v>-63.028056826138823</v>
      </c>
      <c r="AG1579">
        <f t="shared" si="549"/>
        <v>677.27989360748961</v>
      </c>
    </row>
    <row r="1580" spans="1:33" x14ac:dyDescent="0.2">
      <c r="A1580">
        <f>'建築限界数値データ　線間左'!A1664</f>
        <v>1575</v>
      </c>
      <c r="B1580">
        <f>'建築限界数値データ　線間左'!B1664</f>
        <v>590</v>
      </c>
      <c r="D1580">
        <f t="shared" si="528"/>
        <v>60</v>
      </c>
      <c r="E1580">
        <f t="shared" si="529"/>
        <v>300</v>
      </c>
      <c r="F1580">
        <f t="shared" si="530"/>
        <v>-2140</v>
      </c>
      <c r="G1580">
        <f t="shared" si="531"/>
        <v>500</v>
      </c>
      <c r="I1580">
        <f t="shared" si="532"/>
        <v>5.6173268975967375E-2</v>
      </c>
      <c r="J1580">
        <f t="shared" si="533"/>
        <v>76.666666666666671</v>
      </c>
      <c r="L1580">
        <f t="shared" si="534"/>
        <v>1498.3333333333333</v>
      </c>
      <c r="M1580">
        <f t="shared" si="535"/>
        <v>590</v>
      </c>
      <c r="O1580">
        <f t="shared" si="536"/>
        <v>-641.66666666666674</v>
      </c>
      <c r="P1580">
        <f t="shared" si="537"/>
        <v>590</v>
      </c>
      <c r="R1580">
        <f t="shared" si="538"/>
        <v>871.68578691585378</v>
      </c>
      <c r="S1580">
        <f t="shared" si="539"/>
        <v>-0.74347416369504349</v>
      </c>
      <c r="T1580">
        <f t="shared" si="540"/>
        <v>2.3981184898947498</v>
      </c>
      <c r="U1580">
        <f t="shared" si="541"/>
        <v>137.40206824325551</v>
      </c>
      <c r="W1580">
        <f t="shared" si="542"/>
        <v>871.68578691585378</v>
      </c>
      <c r="X1580">
        <f t="shared" si="543"/>
        <v>2.4542917588707174</v>
      </c>
      <c r="Y1580">
        <f t="shared" si="544"/>
        <v>140.62055947703163</v>
      </c>
      <c r="AA1580">
        <f t="shared" si="545"/>
        <v>-673.77936549465687</v>
      </c>
      <c r="AB1580">
        <f t="shared" si="546"/>
        <v>553.04382985865504</v>
      </c>
      <c r="AD1580">
        <f t="shared" si="547"/>
        <v>-673.77936549465687</v>
      </c>
      <c r="AE1580">
        <f t="shared" si="548"/>
        <v>-53.043829858655045</v>
      </c>
      <c r="AG1580">
        <f t="shared" si="549"/>
        <v>675.86409969198417</v>
      </c>
    </row>
    <row r="1581" spans="1:33" x14ac:dyDescent="0.2">
      <c r="A1581">
        <f>'建築限界数値データ　線間左'!A1665</f>
        <v>1575</v>
      </c>
      <c r="B1581">
        <f>'建築限界数値データ　線間左'!B1665</f>
        <v>580</v>
      </c>
      <c r="D1581">
        <f t="shared" si="528"/>
        <v>60</v>
      </c>
      <c r="E1581">
        <f t="shared" si="529"/>
        <v>300</v>
      </c>
      <c r="F1581">
        <f t="shared" si="530"/>
        <v>-2140</v>
      </c>
      <c r="G1581">
        <f t="shared" si="531"/>
        <v>500</v>
      </c>
      <c r="I1581">
        <f t="shared" si="532"/>
        <v>5.6173268975967375E-2</v>
      </c>
      <c r="J1581">
        <f t="shared" si="533"/>
        <v>76.666666666666671</v>
      </c>
      <c r="L1581">
        <f t="shared" si="534"/>
        <v>1498.3333333333333</v>
      </c>
      <c r="M1581">
        <f t="shared" si="535"/>
        <v>580</v>
      </c>
      <c r="O1581">
        <f t="shared" si="536"/>
        <v>-641.66666666666674</v>
      </c>
      <c r="P1581">
        <f t="shared" si="537"/>
        <v>580</v>
      </c>
      <c r="R1581">
        <f t="shared" si="538"/>
        <v>864.94861761327263</v>
      </c>
      <c r="S1581">
        <f t="shared" si="539"/>
        <v>-0.73496348003376333</v>
      </c>
      <c r="T1581">
        <f t="shared" si="540"/>
        <v>2.4066291735560297</v>
      </c>
      <c r="U1581">
        <f t="shared" si="541"/>
        <v>137.8896944978178</v>
      </c>
      <c r="W1581">
        <f t="shared" si="542"/>
        <v>864.94861761327263</v>
      </c>
      <c r="X1581">
        <f t="shared" si="543"/>
        <v>2.4628024425319972</v>
      </c>
      <c r="Y1581">
        <f t="shared" si="544"/>
        <v>141.10818573159392</v>
      </c>
      <c r="AA1581">
        <f t="shared" si="545"/>
        <v>-673.21792817689743</v>
      </c>
      <c r="AB1581">
        <f t="shared" si="546"/>
        <v>543.05960289117161</v>
      </c>
      <c r="AD1581">
        <f t="shared" si="547"/>
        <v>-673.21792817689743</v>
      </c>
      <c r="AE1581">
        <f t="shared" si="548"/>
        <v>-43.059602891171608</v>
      </c>
      <c r="AG1581">
        <f t="shared" si="549"/>
        <v>674.59358744353597</v>
      </c>
    </row>
    <row r="1582" spans="1:33" x14ac:dyDescent="0.2">
      <c r="A1582">
        <f>'建築限界数値データ　線間左'!A1666</f>
        <v>1575</v>
      </c>
      <c r="B1582">
        <f>'建築限界数値データ　線間左'!B1666</f>
        <v>570</v>
      </c>
      <c r="D1582">
        <f t="shared" si="528"/>
        <v>60</v>
      </c>
      <c r="E1582">
        <f t="shared" si="529"/>
        <v>300</v>
      </c>
      <c r="F1582">
        <f t="shared" si="530"/>
        <v>-2140</v>
      </c>
      <c r="G1582">
        <f t="shared" si="531"/>
        <v>500</v>
      </c>
      <c r="I1582">
        <f t="shared" si="532"/>
        <v>5.6173268975967375E-2</v>
      </c>
      <c r="J1582">
        <f t="shared" si="533"/>
        <v>76.666666666666671</v>
      </c>
      <c r="L1582">
        <f t="shared" si="534"/>
        <v>1498.3333333333333</v>
      </c>
      <c r="M1582">
        <f t="shared" si="535"/>
        <v>570</v>
      </c>
      <c r="O1582">
        <f t="shared" si="536"/>
        <v>-641.66666666666674</v>
      </c>
      <c r="P1582">
        <f t="shared" si="537"/>
        <v>570</v>
      </c>
      <c r="R1582">
        <f t="shared" si="538"/>
        <v>858.27507892930885</v>
      </c>
      <c r="S1582">
        <f t="shared" si="539"/>
        <v>-0.72631981206849372</v>
      </c>
      <c r="T1582">
        <f t="shared" si="540"/>
        <v>2.4152728415212996</v>
      </c>
      <c r="U1582">
        <f t="shared" si="541"/>
        <v>138.38494019174021</v>
      </c>
      <c r="W1582">
        <f t="shared" si="542"/>
        <v>858.27507892930885</v>
      </c>
      <c r="X1582">
        <f t="shared" si="543"/>
        <v>2.4714461104972671</v>
      </c>
      <c r="Y1582">
        <f t="shared" si="544"/>
        <v>141.60343142551631</v>
      </c>
      <c r="AA1582">
        <f t="shared" si="545"/>
        <v>-672.65649085913856</v>
      </c>
      <c r="AB1582">
        <f t="shared" si="546"/>
        <v>533.07537592368783</v>
      </c>
      <c r="AD1582">
        <f t="shared" si="547"/>
        <v>-672.65649085913856</v>
      </c>
      <c r="AE1582">
        <f t="shared" si="548"/>
        <v>-33.07537592368783</v>
      </c>
      <c r="AG1582">
        <f t="shared" si="549"/>
        <v>673.46917909242404</v>
      </c>
    </row>
    <row r="1583" spans="1:33" x14ac:dyDescent="0.2">
      <c r="A1583">
        <f>'建築限界数値データ　線間左'!A1667</f>
        <v>1575</v>
      </c>
      <c r="B1583">
        <f>'建築限界数値データ　線間左'!B1667</f>
        <v>560</v>
      </c>
      <c r="D1583">
        <f t="shared" si="528"/>
        <v>60</v>
      </c>
      <c r="E1583">
        <f t="shared" si="529"/>
        <v>300</v>
      </c>
      <c r="F1583">
        <f t="shared" si="530"/>
        <v>-2140</v>
      </c>
      <c r="G1583">
        <f t="shared" si="531"/>
        <v>500</v>
      </c>
      <c r="I1583">
        <f t="shared" si="532"/>
        <v>5.6173268975967375E-2</v>
      </c>
      <c r="J1583">
        <f t="shared" si="533"/>
        <v>76.666666666666671</v>
      </c>
      <c r="L1583">
        <f t="shared" si="534"/>
        <v>1498.3333333333333</v>
      </c>
      <c r="M1583">
        <f t="shared" si="535"/>
        <v>560</v>
      </c>
      <c r="O1583">
        <f t="shared" si="536"/>
        <v>-641.66666666666674</v>
      </c>
      <c r="P1583">
        <f t="shared" si="537"/>
        <v>560</v>
      </c>
      <c r="R1583">
        <f t="shared" si="538"/>
        <v>851.66666666666674</v>
      </c>
      <c r="S1583">
        <f t="shared" si="539"/>
        <v>-0.71754134054114438</v>
      </c>
      <c r="T1583">
        <f t="shared" si="540"/>
        <v>2.4240513130486487</v>
      </c>
      <c r="U1583">
        <f t="shared" si="541"/>
        <v>138.88790956083307</v>
      </c>
      <c r="W1583">
        <f t="shared" si="542"/>
        <v>851.66666666666674</v>
      </c>
      <c r="X1583">
        <f t="shared" si="543"/>
        <v>2.4802245820246163</v>
      </c>
      <c r="Y1583">
        <f t="shared" si="544"/>
        <v>142.10640079460919</v>
      </c>
      <c r="AA1583">
        <f t="shared" si="545"/>
        <v>-672.09505354137912</v>
      </c>
      <c r="AB1583">
        <f t="shared" si="546"/>
        <v>523.09114895620428</v>
      </c>
      <c r="AD1583">
        <f t="shared" si="547"/>
        <v>-672.09505354137912</v>
      </c>
      <c r="AE1583">
        <f t="shared" si="548"/>
        <v>-23.091148956204279</v>
      </c>
      <c r="AG1583">
        <f t="shared" si="549"/>
        <v>672.49160749774933</v>
      </c>
    </row>
    <row r="1584" spans="1:33" x14ac:dyDescent="0.2">
      <c r="A1584">
        <f>'建築限界数値データ　線間左'!A1668</f>
        <v>1575</v>
      </c>
      <c r="B1584">
        <f>'建築限界数値データ　線間左'!B1668</f>
        <v>550</v>
      </c>
      <c r="D1584">
        <f t="shared" si="528"/>
        <v>60</v>
      </c>
      <c r="E1584">
        <f t="shared" si="529"/>
        <v>300</v>
      </c>
      <c r="F1584">
        <f t="shared" si="530"/>
        <v>-2140</v>
      </c>
      <c r="G1584">
        <f t="shared" si="531"/>
        <v>500</v>
      </c>
      <c r="I1584">
        <f t="shared" si="532"/>
        <v>5.6173268975967375E-2</v>
      </c>
      <c r="J1584">
        <f t="shared" si="533"/>
        <v>76.666666666666671</v>
      </c>
      <c r="L1584">
        <f t="shared" si="534"/>
        <v>1498.3333333333333</v>
      </c>
      <c r="M1584">
        <f t="shared" si="535"/>
        <v>550</v>
      </c>
      <c r="O1584">
        <f t="shared" si="536"/>
        <v>-641.66666666666674</v>
      </c>
      <c r="P1584">
        <f t="shared" si="537"/>
        <v>550</v>
      </c>
      <c r="R1584">
        <f t="shared" si="538"/>
        <v>845.1249085851814</v>
      </c>
      <c r="S1584">
        <f t="shared" si="539"/>
        <v>-0.70862627212767026</v>
      </c>
      <c r="T1584">
        <f t="shared" si="540"/>
        <v>2.4329663814621227</v>
      </c>
      <c r="U1584">
        <f t="shared" si="541"/>
        <v>139.39870535499551</v>
      </c>
      <c r="W1584">
        <f t="shared" si="542"/>
        <v>845.1249085851814</v>
      </c>
      <c r="X1584">
        <f t="shared" si="543"/>
        <v>2.4891396504380903</v>
      </c>
      <c r="Y1584">
        <f t="shared" si="544"/>
        <v>142.61719658877163</v>
      </c>
      <c r="AA1584">
        <f t="shared" si="545"/>
        <v>-671.5336162236199</v>
      </c>
      <c r="AB1584">
        <f t="shared" si="546"/>
        <v>513.10692198872073</v>
      </c>
      <c r="AD1584">
        <f t="shared" si="547"/>
        <v>-671.5336162236199</v>
      </c>
      <c r="AE1584">
        <f t="shared" si="548"/>
        <v>-13.106921988720728</v>
      </c>
      <c r="AG1584">
        <f t="shared" si="549"/>
        <v>671.66151380169936</v>
      </c>
    </row>
    <row r="1585" spans="1:33" x14ac:dyDescent="0.2">
      <c r="A1585">
        <f>'建築限界数値データ　線間左'!A1669</f>
        <v>1575</v>
      </c>
      <c r="B1585">
        <f>'建築限界数値データ　線間左'!B1669</f>
        <v>540</v>
      </c>
      <c r="D1585">
        <f t="shared" si="528"/>
        <v>60</v>
      </c>
      <c r="E1585">
        <f t="shared" si="529"/>
        <v>300</v>
      </c>
      <c r="F1585">
        <f t="shared" si="530"/>
        <v>-2140</v>
      </c>
      <c r="G1585">
        <f t="shared" si="531"/>
        <v>500</v>
      </c>
      <c r="I1585">
        <f t="shared" si="532"/>
        <v>5.6173268975967375E-2</v>
      </c>
      <c r="J1585">
        <f t="shared" si="533"/>
        <v>76.666666666666671</v>
      </c>
      <c r="L1585">
        <f t="shared" si="534"/>
        <v>1498.3333333333333</v>
      </c>
      <c r="M1585">
        <f t="shared" si="535"/>
        <v>540</v>
      </c>
      <c r="O1585">
        <f t="shared" si="536"/>
        <v>-641.66666666666674</v>
      </c>
      <c r="P1585">
        <f t="shared" si="537"/>
        <v>540</v>
      </c>
      <c r="R1585">
        <f t="shared" si="538"/>
        <v>838.65136446029305</v>
      </c>
      <c r="S1585">
        <f t="shared" si="539"/>
        <v>-0.69957284412812071</v>
      </c>
      <c r="T1585">
        <f t="shared" si="540"/>
        <v>2.4420198094616725</v>
      </c>
      <c r="U1585">
        <f t="shared" si="541"/>
        <v>139.91742856949529</v>
      </c>
      <c r="W1585">
        <f t="shared" si="542"/>
        <v>838.65136446029305</v>
      </c>
      <c r="X1585">
        <f t="shared" si="543"/>
        <v>2.49819307843764</v>
      </c>
      <c r="Y1585">
        <f t="shared" si="544"/>
        <v>143.13591980327138</v>
      </c>
      <c r="AA1585">
        <f t="shared" si="545"/>
        <v>-670.97217890586103</v>
      </c>
      <c r="AB1585">
        <f t="shared" si="546"/>
        <v>503.12269502123701</v>
      </c>
      <c r="AD1585">
        <f t="shared" si="547"/>
        <v>-670.97217890586103</v>
      </c>
      <c r="AE1585">
        <f t="shared" si="548"/>
        <v>-3.122695021237007</v>
      </c>
      <c r="AG1585">
        <f t="shared" si="549"/>
        <v>670.97944535572356</v>
      </c>
    </row>
    <row r="1586" spans="1:33" x14ac:dyDescent="0.2">
      <c r="A1586">
        <f>'建築限界数値データ　線間左'!A1670</f>
        <v>1575</v>
      </c>
      <c r="B1586">
        <f>'建築限界数値データ　線間左'!B1670</f>
        <v>530</v>
      </c>
      <c r="D1586">
        <f t="shared" si="528"/>
        <v>60</v>
      </c>
      <c r="E1586">
        <f t="shared" si="529"/>
        <v>300</v>
      </c>
      <c r="F1586">
        <f t="shared" si="530"/>
        <v>-2140</v>
      </c>
      <c r="G1586">
        <f t="shared" si="531"/>
        <v>500</v>
      </c>
      <c r="I1586">
        <f t="shared" si="532"/>
        <v>5.6173268975967375E-2</v>
      </c>
      <c r="J1586">
        <f t="shared" si="533"/>
        <v>76.666666666666671</v>
      </c>
      <c r="L1586">
        <f t="shared" si="534"/>
        <v>1498.3333333333333</v>
      </c>
      <c r="M1586">
        <f t="shared" si="535"/>
        <v>530</v>
      </c>
      <c r="O1586">
        <f t="shared" si="536"/>
        <v>-641.66666666666674</v>
      </c>
      <c r="P1586">
        <f t="shared" si="537"/>
        <v>530</v>
      </c>
      <c r="R1586">
        <f t="shared" si="538"/>
        <v>832.24762607718583</v>
      </c>
      <c r="S1586">
        <f t="shared" si="539"/>
        <v>-0.69037932944520697</v>
      </c>
      <c r="T1586">
        <f t="shared" si="540"/>
        <v>2.4512133241445859</v>
      </c>
      <c r="U1586">
        <f t="shared" si="541"/>
        <v>140.44417815971778</v>
      </c>
      <c r="W1586">
        <f t="shared" si="542"/>
        <v>832.24762607718583</v>
      </c>
      <c r="X1586">
        <f t="shared" si="543"/>
        <v>2.5073865931205535</v>
      </c>
      <c r="Y1586">
        <f t="shared" si="544"/>
        <v>143.66266939349387</v>
      </c>
      <c r="AA1586">
        <f t="shared" si="545"/>
        <v>-670.41074158810159</v>
      </c>
      <c r="AB1586">
        <f t="shared" si="546"/>
        <v>493.13846805375357</v>
      </c>
      <c r="AD1586">
        <f t="shared" si="547"/>
        <v>-670.41074158810159</v>
      </c>
      <c r="AE1586">
        <f t="shared" si="548"/>
        <v>6.8615319462464299</v>
      </c>
      <c r="AG1586">
        <f t="shared" si="549"/>
        <v>670.44585393405009</v>
      </c>
    </row>
    <row r="1587" spans="1:33" x14ac:dyDescent="0.2">
      <c r="A1587">
        <f>'建築限界数値データ　線間左'!A1671</f>
        <v>1575</v>
      </c>
      <c r="B1587">
        <f>'建築限界数値データ　線間左'!B1671</f>
        <v>520</v>
      </c>
      <c r="D1587">
        <f t="shared" si="528"/>
        <v>60</v>
      </c>
      <c r="E1587">
        <f t="shared" si="529"/>
        <v>300</v>
      </c>
      <c r="F1587">
        <f t="shared" si="530"/>
        <v>-2140</v>
      </c>
      <c r="G1587">
        <f t="shared" si="531"/>
        <v>500</v>
      </c>
      <c r="I1587">
        <f t="shared" si="532"/>
        <v>5.6173268975967375E-2</v>
      </c>
      <c r="J1587">
        <f t="shared" si="533"/>
        <v>76.666666666666671</v>
      </c>
      <c r="L1587">
        <f t="shared" si="534"/>
        <v>1498.3333333333333</v>
      </c>
      <c r="M1587">
        <f t="shared" si="535"/>
        <v>520</v>
      </c>
      <c r="O1587">
        <f t="shared" si="536"/>
        <v>-641.66666666666674</v>
      </c>
      <c r="P1587">
        <f t="shared" si="537"/>
        <v>520</v>
      </c>
      <c r="R1587">
        <f t="shared" si="538"/>
        <v>825.91531715491953</v>
      </c>
      <c r="S1587">
        <f t="shared" si="539"/>
        <v>-0.68104404185761036</v>
      </c>
      <c r="T1587">
        <f t="shared" si="540"/>
        <v>2.4605486117321829</v>
      </c>
      <c r="U1587">
        <f t="shared" si="541"/>
        <v>140.97905073902797</v>
      </c>
      <c r="W1587">
        <f t="shared" si="542"/>
        <v>825.91531715491953</v>
      </c>
      <c r="X1587">
        <f t="shared" si="543"/>
        <v>2.5167218807081504</v>
      </c>
      <c r="Y1587">
        <f t="shared" si="544"/>
        <v>144.19754197280406</v>
      </c>
      <c r="AA1587">
        <f t="shared" si="545"/>
        <v>-669.8493042703426</v>
      </c>
      <c r="AB1587">
        <f t="shared" si="546"/>
        <v>483.15424108626979</v>
      </c>
      <c r="AD1587">
        <f t="shared" si="547"/>
        <v>-669.8493042703426</v>
      </c>
      <c r="AE1587">
        <f t="shared" si="548"/>
        <v>16.845758913730208</v>
      </c>
      <c r="AG1587">
        <f t="shared" si="549"/>
        <v>670.06109424801082</v>
      </c>
    </row>
    <row r="1588" spans="1:33" x14ac:dyDescent="0.2">
      <c r="A1588">
        <f>'建築限界数値データ　線間左'!A1672</f>
        <v>1575</v>
      </c>
      <c r="B1588">
        <f>'建築限界数値データ　線間左'!B1672</f>
        <v>510</v>
      </c>
      <c r="D1588">
        <f t="shared" si="528"/>
        <v>60</v>
      </c>
      <c r="E1588">
        <f t="shared" si="529"/>
        <v>300</v>
      </c>
      <c r="F1588">
        <f t="shared" si="530"/>
        <v>-2140</v>
      </c>
      <c r="G1588">
        <f t="shared" si="531"/>
        <v>500</v>
      </c>
      <c r="I1588">
        <f t="shared" si="532"/>
        <v>5.6173268975967375E-2</v>
      </c>
      <c r="J1588">
        <f t="shared" si="533"/>
        <v>76.666666666666671</v>
      </c>
      <c r="L1588">
        <f t="shared" si="534"/>
        <v>1498.3333333333333</v>
      </c>
      <c r="M1588">
        <f t="shared" si="535"/>
        <v>510</v>
      </c>
      <c r="O1588">
        <f t="shared" si="536"/>
        <v>-641.66666666666674</v>
      </c>
      <c r="P1588">
        <f t="shared" si="537"/>
        <v>510</v>
      </c>
      <c r="R1588">
        <f t="shared" si="538"/>
        <v>819.65609319464659</v>
      </c>
      <c r="S1588">
        <f t="shared" si="539"/>
        <v>-0.67156534159313674</v>
      </c>
      <c r="T1588">
        <f t="shared" si="540"/>
        <v>2.4700273119966565</v>
      </c>
      <c r="U1588">
        <f t="shared" si="541"/>
        <v>141.52214025945182</v>
      </c>
      <c r="W1588">
        <f t="shared" si="542"/>
        <v>819.65609319464659</v>
      </c>
      <c r="X1588">
        <f t="shared" si="543"/>
        <v>2.526200580972624</v>
      </c>
      <c r="Y1588">
        <f t="shared" si="544"/>
        <v>144.74063149322794</v>
      </c>
      <c r="AA1588">
        <f t="shared" si="545"/>
        <v>-669.28786695258339</v>
      </c>
      <c r="AB1588">
        <f t="shared" si="546"/>
        <v>473.17001411878607</v>
      </c>
      <c r="AD1588">
        <f t="shared" si="547"/>
        <v>-669.28786695258339</v>
      </c>
      <c r="AE1588">
        <f t="shared" si="548"/>
        <v>26.829985881213929</v>
      </c>
      <c r="AG1588">
        <f t="shared" si="549"/>
        <v>669.82542277247512</v>
      </c>
    </row>
    <row r="1589" spans="1:33" x14ac:dyDescent="0.2">
      <c r="A1589">
        <f>'建築限界数値データ　線間左'!A1673</f>
        <v>1575</v>
      </c>
      <c r="B1589">
        <f>'建築限界数値データ　線間左'!B1673</f>
        <v>500</v>
      </c>
      <c r="D1589">
        <f t="shared" si="528"/>
        <v>60</v>
      </c>
      <c r="E1589">
        <f t="shared" si="529"/>
        <v>300</v>
      </c>
      <c r="F1589">
        <f t="shared" si="530"/>
        <v>-2140</v>
      </c>
      <c r="G1589">
        <f t="shared" si="531"/>
        <v>500</v>
      </c>
      <c r="I1589">
        <f t="shared" si="532"/>
        <v>5.6173268975967375E-2</v>
      </c>
      <c r="J1589">
        <f t="shared" si="533"/>
        <v>76.666666666666671</v>
      </c>
      <c r="L1589">
        <f t="shared" si="534"/>
        <v>1498.3333333333333</v>
      </c>
      <c r="M1589">
        <f t="shared" si="535"/>
        <v>500</v>
      </c>
      <c r="O1589">
        <f t="shared" si="536"/>
        <v>-641.66666666666674</v>
      </c>
      <c r="P1589">
        <f t="shared" si="537"/>
        <v>500</v>
      </c>
      <c r="R1589">
        <f t="shared" si="538"/>
        <v>813.47164124578501</v>
      </c>
      <c r="S1589">
        <f t="shared" si="539"/>
        <v>-0.6619416412055078</v>
      </c>
      <c r="T1589">
        <f t="shared" si="540"/>
        <v>2.4796510123842852</v>
      </c>
      <c r="U1589">
        <f t="shared" si="541"/>
        <v>142.07353767496136</v>
      </c>
      <c r="W1589">
        <f t="shared" si="542"/>
        <v>813.47164124578501</v>
      </c>
      <c r="X1589">
        <f t="shared" si="543"/>
        <v>2.5358242813602527</v>
      </c>
      <c r="Y1589">
        <f t="shared" si="544"/>
        <v>145.29202890873748</v>
      </c>
      <c r="AA1589">
        <f t="shared" si="545"/>
        <v>-668.72642963482417</v>
      </c>
      <c r="AB1589">
        <f t="shared" si="546"/>
        <v>463.18578715130252</v>
      </c>
      <c r="AD1589">
        <f t="shared" si="547"/>
        <v>-668.72642963482417</v>
      </c>
      <c r="AE1589">
        <f t="shared" si="548"/>
        <v>36.81421284869748</v>
      </c>
      <c r="AG1589">
        <f t="shared" si="549"/>
        <v>669.73899689342318</v>
      </c>
    </row>
    <row r="1590" spans="1:33" x14ac:dyDescent="0.2">
      <c r="A1590">
        <f>'建築限界数値データ　線間左'!A1674</f>
        <v>1575</v>
      </c>
      <c r="B1590">
        <f>'建築限界数値データ　線間左'!B1674</f>
        <v>490</v>
      </c>
      <c r="D1590">
        <f t="shared" si="528"/>
        <v>60</v>
      </c>
      <c r="E1590">
        <f t="shared" si="529"/>
        <v>300</v>
      </c>
      <c r="F1590">
        <f t="shared" si="530"/>
        <v>-2140</v>
      </c>
      <c r="G1590">
        <f t="shared" si="531"/>
        <v>500</v>
      </c>
      <c r="I1590">
        <f t="shared" si="532"/>
        <v>5.6173268975967375E-2</v>
      </c>
      <c r="J1590">
        <f t="shared" si="533"/>
        <v>76.666666666666671</v>
      </c>
      <c r="L1590">
        <f t="shared" si="534"/>
        <v>1498.3333333333333</v>
      </c>
      <c r="M1590">
        <f t="shared" si="535"/>
        <v>490</v>
      </c>
      <c r="O1590">
        <f t="shared" si="536"/>
        <v>-641.66666666666674</v>
      </c>
      <c r="P1590">
        <f t="shared" si="537"/>
        <v>490</v>
      </c>
      <c r="R1590">
        <f t="shared" si="538"/>
        <v>807.3636795838114</v>
      </c>
      <c r="S1590">
        <f t="shared" si="539"/>
        <v>-0.65217141175706983</v>
      </c>
      <c r="T1590">
        <f t="shared" si="540"/>
        <v>2.4894212418327233</v>
      </c>
      <c r="U1590">
        <f t="shared" si="541"/>
        <v>142.63333058723131</v>
      </c>
      <c r="W1590">
        <f t="shared" si="542"/>
        <v>807.3636795838114</v>
      </c>
      <c r="X1590">
        <f t="shared" si="543"/>
        <v>2.5455945108086908</v>
      </c>
      <c r="Y1590">
        <f t="shared" si="544"/>
        <v>145.85182182100741</v>
      </c>
      <c r="AA1590">
        <f t="shared" si="545"/>
        <v>-668.16499231706507</v>
      </c>
      <c r="AB1590">
        <f t="shared" si="546"/>
        <v>453.20156018381891</v>
      </c>
      <c r="AD1590">
        <f t="shared" si="547"/>
        <v>-668.16499231706507</v>
      </c>
      <c r="AE1590">
        <f t="shared" si="548"/>
        <v>46.798439816181087</v>
      </c>
      <c r="AG1590">
        <f t="shared" si="549"/>
        <v>669.8018743832331</v>
      </c>
    </row>
    <row r="1591" spans="1:33" x14ac:dyDescent="0.2">
      <c r="A1591">
        <f>'建築限界数値データ　線間左'!A1675</f>
        <v>1575</v>
      </c>
      <c r="B1591">
        <f>'建築限界数値データ　線間左'!B1675</f>
        <v>480</v>
      </c>
      <c r="D1591">
        <f t="shared" si="528"/>
        <v>60</v>
      </c>
      <c r="E1591">
        <f t="shared" si="529"/>
        <v>300</v>
      </c>
      <c r="F1591">
        <f t="shared" si="530"/>
        <v>-2140</v>
      </c>
      <c r="G1591">
        <f t="shared" si="531"/>
        <v>500</v>
      </c>
      <c r="I1591">
        <f t="shared" si="532"/>
        <v>5.6173268975967375E-2</v>
      </c>
      <c r="J1591">
        <f t="shared" si="533"/>
        <v>76.666666666666671</v>
      </c>
      <c r="L1591">
        <f t="shared" si="534"/>
        <v>1498.3333333333333</v>
      </c>
      <c r="M1591">
        <f t="shared" si="535"/>
        <v>480</v>
      </c>
      <c r="O1591">
        <f t="shared" si="536"/>
        <v>-641.66666666666674</v>
      </c>
      <c r="P1591">
        <f t="shared" si="537"/>
        <v>480</v>
      </c>
      <c r="R1591">
        <f t="shared" si="538"/>
        <v>801.33395729315703</v>
      </c>
      <c r="S1591">
        <f t="shared" si="539"/>
        <v>-0.64225318930796949</v>
      </c>
      <c r="T1591">
        <f t="shared" si="540"/>
        <v>2.4993394642818236</v>
      </c>
      <c r="U1591">
        <f t="shared" si="541"/>
        <v>143.20160287383666</v>
      </c>
      <c r="W1591">
        <f t="shared" si="542"/>
        <v>801.33395729315703</v>
      </c>
      <c r="X1591">
        <f t="shared" si="543"/>
        <v>2.5555127332577912</v>
      </c>
      <c r="Y1591">
        <f t="shared" si="544"/>
        <v>146.42009410761275</v>
      </c>
      <c r="AA1591">
        <f t="shared" si="545"/>
        <v>-667.60355499930597</v>
      </c>
      <c r="AB1591">
        <f t="shared" si="546"/>
        <v>443.21733321633519</v>
      </c>
      <c r="AD1591">
        <f t="shared" si="547"/>
        <v>-667.60355499930597</v>
      </c>
      <c r="AE1591">
        <f t="shared" si="548"/>
        <v>56.782666783664808</v>
      </c>
      <c r="AG1591">
        <f t="shared" si="549"/>
        <v>670.01401320776574</v>
      </c>
    </row>
    <row r="1592" spans="1:33" x14ac:dyDescent="0.2">
      <c r="A1592">
        <f>'建築限界数値データ　線間左'!A1676</f>
        <v>1575</v>
      </c>
      <c r="B1592">
        <f>'建築限界数値データ　線間左'!B1676</f>
        <v>470</v>
      </c>
      <c r="D1592">
        <f t="shared" si="528"/>
        <v>60</v>
      </c>
      <c r="E1592">
        <f t="shared" si="529"/>
        <v>300</v>
      </c>
      <c r="F1592">
        <f t="shared" si="530"/>
        <v>-2140</v>
      </c>
      <c r="G1592">
        <f t="shared" si="531"/>
        <v>500</v>
      </c>
      <c r="I1592">
        <f t="shared" si="532"/>
        <v>5.6173268975967375E-2</v>
      </c>
      <c r="J1592">
        <f t="shared" si="533"/>
        <v>76.666666666666671</v>
      </c>
      <c r="L1592">
        <f t="shared" si="534"/>
        <v>1498.3333333333333</v>
      </c>
      <c r="M1592">
        <f t="shared" si="535"/>
        <v>470</v>
      </c>
      <c r="O1592">
        <f t="shared" si="536"/>
        <v>-641.66666666666674</v>
      </c>
      <c r="P1592">
        <f t="shared" si="537"/>
        <v>470</v>
      </c>
      <c r="R1592">
        <f t="shared" si="538"/>
        <v>795.3842537485333</v>
      </c>
      <c r="S1592">
        <f t="shared" si="539"/>
        <v>-0.63218558171039052</v>
      </c>
      <c r="T1592">
        <f t="shared" si="540"/>
        <v>2.5094070718794024</v>
      </c>
      <c r="U1592">
        <f t="shared" si="541"/>
        <v>143.77843429897175</v>
      </c>
      <c r="W1592">
        <f t="shared" si="542"/>
        <v>795.3842537485333</v>
      </c>
      <c r="X1592">
        <f t="shared" si="543"/>
        <v>2.5655803408553699</v>
      </c>
      <c r="Y1592">
        <f t="shared" si="544"/>
        <v>146.99692553274787</v>
      </c>
      <c r="AA1592">
        <f t="shared" si="545"/>
        <v>-667.04211768154664</v>
      </c>
      <c r="AB1592">
        <f t="shared" si="546"/>
        <v>433.23310624885181</v>
      </c>
      <c r="AD1592">
        <f t="shared" si="547"/>
        <v>-667.04211768154664</v>
      </c>
      <c r="AE1592">
        <f t="shared" si="548"/>
        <v>66.766893751148189</v>
      </c>
      <c r="AG1592">
        <f t="shared" si="549"/>
        <v>670.37527166674295</v>
      </c>
    </row>
    <row r="1593" spans="1:33" x14ac:dyDescent="0.2">
      <c r="A1593">
        <f>'建築限界数値データ　線間左'!A1677</f>
        <v>1575</v>
      </c>
      <c r="B1593">
        <f>'建築限界数値データ　線間左'!B1677</f>
        <v>460</v>
      </c>
      <c r="D1593">
        <f t="shared" si="528"/>
        <v>60</v>
      </c>
      <c r="E1593">
        <f t="shared" si="529"/>
        <v>300</v>
      </c>
      <c r="F1593">
        <f t="shared" si="530"/>
        <v>-2140</v>
      </c>
      <c r="G1593">
        <f t="shared" si="531"/>
        <v>500</v>
      </c>
      <c r="I1593">
        <f t="shared" si="532"/>
        <v>5.6173268975967375E-2</v>
      </c>
      <c r="J1593">
        <f t="shared" si="533"/>
        <v>76.666666666666671</v>
      </c>
      <c r="L1593">
        <f t="shared" si="534"/>
        <v>1498.3333333333333</v>
      </c>
      <c r="M1593">
        <f t="shared" si="535"/>
        <v>460</v>
      </c>
      <c r="O1593">
        <f t="shared" si="536"/>
        <v>-641.66666666666674</v>
      </c>
      <c r="P1593">
        <f t="shared" si="537"/>
        <v>460</v>
      </c>
      <c r="R1593">
        <f t="shared" si="538"/>
        <v>789.51637798788647</v>
      </c>
      <c r="S1593">
        <f t="shared" si="539"/>
        <v>-0.62196727570424348</v>
      </c>
      <c r="T1593">
        <f t="shared" si="540"/>
        <v>2.5196253778855495</v>
      </c>
      <c r="U1593">
        <f t="shared" si="541"/>
        <v>144.36390010689718</v>
      </c>
      <c r="W1593">
        <f t="shared" si="542"/>
        <v>789.51637798788647</v>
      </c>
      <c r="X1593">
        <f t="shared" si="543"/>
        <v>2.575798646861517</v>
      </c>
      <c r="Y1593">
        <f t="shared" si="544"/>
        <v>147.58239134067327</v>
      </c>
      <c r="AA1593">
        <f t="shared" si="545"/>
        <v>-666.48068036378754</v>
      </c>
      <c r="AB1593">
        <f t="shared" si="546"/>
        <v>423.24887928136803</v>
      </c>
      <c r="AD1593">
        <f t="shared" si="547"/>
        <v>-666.48068036378754</v>
      </c>
      <c r="AE1593">
        <f t="shared" si="548"/>
        <v>76.751120718631967</v>
      </c>
      <c r="AG1593">
        <f t="shared" si="549"/>
        <v>670.88540886633029</v>
      </c>
    </row>
    <row r="1594" spans="1:33" x14ac:dyDescent="0.2">
      <c r="A1594">
        <f>'建築限界数値データ　線間左'!A1678</f>
        <v>1575</v>
      </c>
      <c r="B1594">
        <f>'建築限界数値データ　線間左'!B1678</f>
        <v>450</v>
      </c>
      <c r="D1594">
        <f t="shared" si="528"/>
        <v>60</v>
      </c>
      <c r="E1594">
        <f t="shared" si="529"/>
        <v>300</v>
      </c>
      <c r="F1594">
        <f t="shared" si="530"/>
        <v>-2140</v>
      </c>
      <c r="G1594">
        <f t="shared" si="531"/>
        <v>500</v>
      </c>
      <c r="I1594">
        <f t="shared" si="532"/>
        <v>5.6173268975967375E-2</v>
      </c>
      <c r="J1594">
        <f t="shared" si="533"/>
        <v>76.666666666666671</v>
      </c>
      <c r="L1594">
        <f t="shared" si="534"/>
        <v>1498.3333333333333</v>
      </c>
      <c r="M1594">
        <f t="shared" si="535"/>
        <v>450</v>
      </c>
      <c r="O1594">
        <f t="shared" si="536"/>
        <v>-641.66666666666674</v>
      </c>
      <c r="P1594">
        <f t="shared" si="537"/>
        <v>450</v>
      </c>
      <c r="R1594">
        <f t="shared" si="538"/>
        <v>783.73216797009889</v>
      </c>
      <c r="S1594">
        <f t="shared" si="539"/>
        <v>-0.61159704430826189</v>
      </c>
      <c r="T1594">
        <f t="shared" si="540"/>
        <v>2.5299956092815314</v>
      </c>
      <c r="U1594">
        <f t="shared" si="541"/>
        <v>144.95807059846101</v>
      </c>
      <c r="W1594">
        <f t="shared" si="542"/>
        <v>783.73216797009889</v>
      </c>
      <c r="X1594">
        <f t="shared" si="543"/>
        <v>2.586168878257499</v>
      </c>
      <c r="Y1594">
        <f t="shared" si="544"/>
        <v>148.1765618322371</v>
      </c>
      <c r="AA1594">
        <f t="shared" si="545"/>
        <v>-665.91924304602867</v>
      </c>
      <c r="AB1594">
        <f t="shared" si="546"/>
        <v>413.26465231388426</v>
      </c>
      <c r="AD1594">
        <f t="shared" si="547"/>
        <v>-665.91924304602867</v>
      </c>
      <c r="AE1594">
        <f t="shared" si="548"/>
        <v>86.735347686115745</v>
      </c>
      <c r="AG1594">
        <f t="shared" si="549"/>
        <v>671.54408552024881</v>
      </c>
    </row>
    <row r="1595" spans="1:33" x14ac:dyDescent="0.2">
      <c r="A1595">
        <f>'建築限界数値データ　線間左'!A1679</f>
        <v>1575</v>
      </c>
      <c r="B1595">
        <f>'建築限界数値データ　線間左'!B1679</f>
        <v>440</v>
      </c>
      <c r="D1595">
        <f t="shared" si="528"/>
        <v>60</v>
      </c>
      <c r="E1595">
        <f t="shared" si="529"/>
        <v>300</v>
      </c>
      <c r="F1595">
        <f t="shared" si="530"/>
        <v>-2140</v>
      </c>
      <c r="G1595">
        <f t="shared" si="531"/>
        <v>500</v>
      </c>
      <c r="I1595">
        <f t="shared" si="532"/>
        <v>5.6173268975967375E-2</v>
      </c>
      <c r="J1595">
        <f t="shared" si="533"/>
        <v>76.666666666666671</v>
      </c>
      <c r="L1595">
        <f t="shared" si="534"/>
        <v>1498.3333333333333</v>
      </c>
      <c r="M1595">
        <f t="shared" si="535"/>
        <v>440</v>
      </c>
      <c r="O1595">
        <f t="shared" si="536"/>
        <v>-641.66666666666674</v>
      </c>
      <c r="P1595">
        <f t="shared" si="537"/>
        <v>440</v>
      </c>
      <c r="R1595">
        <f t="shared" si="538"/>
        <v>778.03348971050809</v>
      </c>
      <c r="S1595">
        <f t="shared" si="539"/>
        <v>-0.60107375449774925</v>
      </c>
      <c r="T1595">
        <f t="shared" si="540"/>
        <v>2.540518899092044</v>
      </c>
      <c r="U1595">
        <f t="shared" si="541"/>
        <v>145.5610106911964</v>
      </c>
      <c r="W1595">
        <f t="shared" si="542"/>
        <v>778.03348971050809</v>
      </c>
      <c r="X1595">
        <f t="shared" si="543"/>
        <v>2.5966921680680115</v>
      </c>
      <c r="Y1595">
        <f t="shared" si="544"/>
        <v>148.77950192497249</v>
      </c>
      <c r="AA1595">
        <f t="shared" si="545"/>
        <v>-665.35780572826934</v>
      </c>
      <c r="AB1595">
        <f t="shared" si="546"/>
        <v>403.2804253464007</v>
      </c>
      <c r="AD1595">
        <f t="shared" si="547"/>
        <v>-665.35780572826934</v>
      </c>
      <c r="AE1595">
        <f t="shared" si="548"/>
        <v>96.719574653599295</v>
      </c>
      <c r="AG1595">
        <f t="shared" si="549"/>
        <v>672.35086507322251</v>
      </c>
    </row>
    <row r="1596" spans="1:33" x14ac:dyDescent="0.2">
      <c r="A1596">
        <f>'建築限界数値データ　線間左'!A1680</f>
        <v>1575</v>
      </c>
      <c r="B1596">
        <f>'建築限界数値データ　線間左'!B1680</f>
        <v>430</v>
      </c>
      <c r="D1596">
        <f t="shared" si="528"/>
        <v>60</v>
      </c>
      <c r="E1596">
        <f t="shared" si="529"/>
        <v>300</v>
      </c>
      <c r="F1596">
        <f t="shared" si="530"/>
        <v>-2140</v>
      </c>
      <c r="G1596">
        <f t="shared" si="531"/>
        <v>500</v>
      </c>
      <c r="I1596">
        <f t="shared" si="532"/>
        <v>5.6173268975967375E-2</v>
      </c>
      <c r="J1596">
        <f t="shared" si="533"/>
        <v>76.666666666666671</v>
      </c>
      <c r="L1596">
        <f t="shared" si="534"/>
        <v>1498.3333333333333</v>
      </c>
      <c r="M1596">
        <f t="shared" si="535"/>
        <v>430</v>
      </c>
      <c r="O1596">
        <f t="shared" si="536"/>
        <v>-641.66666666666674</v>
      </c>
      <c r="P1596">
        <f t="shared" si="537"/>
        <v>430</v>
      </c>
      <c r="R1596">
        <f t="shared" si="538"/>
        <v>772.42223628732438</v>
      </c>
      <c r="S1596">
        <f t="shared" si="539"/>
        <v>-0.59039637515726651</v>
      </c>
      <c r="T1596">
        <f t="shared" si="540"/>
        <v>2.5511962784325268</v>
      </c>
      <c r="U1596">
        <f t="shared" si="541"/>
        <v>146.17277946366625</v>
      </c>
      <c r="W1596">
        <f t="shared" si="542"/>
        <v>772.42223628732438</v>
      </c>
      <c r="X1596">
        <f t="shared" si="543"/>
        <v>2.6073695474084944</v>
      </c>
      <c r="Y1596">
        <f t="shared" si="544"/>
        <v>149.39127069744234</v>
      </c>
      <c r="AA1596">
        <f t="shared" si="545"/>
        <v>-664.79636841051013</v>
      </c>
      <c r="AB1596">
        <f t="shared" si="546"/>
        <v>393.29619837891693</v>
      </c>
      <c r="AD1596">
        <f t="shared" si="547"/>
        <v>-664.79636841051013</v>
      </c>
      <c r="AE1596">
        <f t="shared" si="548"/>
        <v>106.70380162108307</v>
      </c>
      <c r="AG1596">
        <f t="shared" si="549"/>
        <v>673.305215138123</v>
      </c>
    </row>
    <row r="1597" spans="1:33" x14ac:dyDescent="0.2">
      <c r="A1597">
        <f>'建築限界数値データ　線間左'!A1681</f>
        <v>1575</v>
      </c>
      <c r="B1597">
        <f>'建築限界数値データ　線間左'!B1681</f>
        <v>420</v>
      </c>
      <c r="D1597">
        <f t="shared" si="528"/>
        <v>60</v>
      </c>
      <c r="E1597">
        <f t="shared" si="529"/>
        <v>300</v>
      </c>
      <c r="F1597">
        <f t="shared" si="530"/>
        <v>-2140</v>
      </c>
      <c r="G1597">
        <f t="shared" si="531"/>
        <v>500</v>
      </c>
      <c r="I1597">
        <f t="shared" si="532"/>
        <v>5.6173268975967375E-2</v>
      </c>
      <c r="J1597">
        <f t="shared" si="533"/>
        <v>76.666666666666671</v>
      </c>
      <c r="L1597">
        <f t="shared" si="534"/>
        <v>1498.3333333333333</v>
      </c>
      <c r="M1597">
        <f t="shared" si="535"/>
        <v>420</v>
      </c>
      <c r="O1597">
        <f t="shared" si="536"/>
        <v>-641.66666666666674</v>
      </c>
      <c r="P1597">
        <f t="shared" si="537"/>
        <v>420</v>
      </c>
      <c r="R1597">
        <f t="shared" si="538"/>
        <v>766.90032671209053</v>
      </c>
      <c r="S1597">
        <f t="shared" si="539"/>
        <v>-0.57956398529332298</v>
      </c>
      <c r="T1597">
        <f t="shared" si="540"/>
        <v>2.5620286682964704</v>
      </c>
      <c r="U1597">
        <f t="shared" si="541"/>
        <v>146.79342968491051</v>
      </c>
      <c r="W1597">
        <f t="shared" si="542"/>
        <v>766.90032671209053</v>
      </c>
      <c r="X1597">
        <f t="shared" si="543"/>
        <v>2.6182019372724379</v>
      </c>
      <c r="Y1597">
        <f t="shared" si="544"/>
        <v>150.0119209186866</v>
      </c>
      <c r="AA1597">
        <f t="shared" si="545"/>
        <v>-664.23493109275103</v>
      </c>
      <c r="AB1597">
        <f t="shared" si="546"/>
        <v>383.31197141143326</v>
      </c>
      <c r="AD1597">
        <f t="shared" si="547"/>
        <v>-664.23493109275103</v>
      </c>
      <c r="AE1597">
        <f t="shared" si="548"/>
        <v>116.68802858856674</v>
      </c>
      <c r="AG1597">
        <f t="shared" si="549"/>
        <v>674.40650923584496</v>
      </c>
    </row>
    <row r="1598" spans="1:33" x14ac:dyDescent="0.2">
      <c r="A1598">
        <f>'建築限界数値データ　線間左'!A1682</f>
        <v>1575</v>
      </c>
      <c r="B1598">
        <f>'建築限界数値データ　線間左'!B1682</f>
        <v>410</v>
      </c>
      <c r="D1598">
        <f t="shared" si="528"/>
        <v>60</v>
      </c>
      <c r="E1598">
        <f t="shared" si="529"/>
        <v>300</v>
      </c>
      <c r="F1598">
        <f t="shared" si="530"/>
        <v>-2140</v>
      </c>
      <c r="G1598">
        <f t="shared" si="531"/>
        <v>500</v>
      </c>
      <c r="I1598">
        <f t="shared" si="532"/>
        <v>5.6173268975967375E-2</v>
      </c>
      <c r="J1598">
        <f t="shared" si="533"/>
        <v>76.666666666666671</v>
      </c>
      <c r="L1598">
        <f t="shared" si="534"/>
        <v>1498.3333333333333</v>
      </c>
      <c r="M1598">
        <f t="shared" si="535"/>
        <v>410</v>
      </c>
      <c r="O1598">
        <f t="shared" si="536"/>
        <v>-641.66666666666674</v>
      </c>
      <c r="P1598">
        <f t="shared" si="537"/>
        <v>410</v>
      </c>
      <c r="R1598">
        <f t="shared" si="538"/>
        <v>761.46970465745471</v>
      </c>
      <c r="S1598">
        <f t="shared" si="539"/>
        <v>-0.5685757824886547</v>
      </c>
      <c r="T1598">
        <f t="shared" si="540"/>
        <v>2.5730168711011383</v>
      </c>
      <c r="U1598">
        <f t="shared" si="541"/>
        <v>147.42300733005177</v>
      </c>
      <c r="W1598">
        <f t="shared" si="542"/>
        <v>761.46970465745471</v>
      </c>
      <c r="X1598">
        <f t="shared" si="543"/>
        <v>2.6291901400771058</v>
      </c>
      <c r="Y1598">
        <f t="shared" si="544"/>
        <v>150.64149856382789</v>
      </c>
      <c r="AA1598">
        <f t="shared" si="545"/>
        <v>-663.67349377499181</v>
      </c>
      <c r="AB1598">
        <f t="shared" si="546"/>
        <v>373.32774444394988</v>
      </c>
      <c r="AD1598">
        <f t="shared" si="547"/>
        <v>-663.67349377499181</v>
      </c>
      <c r="AE1598">
        <f t="shared" si="548"/>
        <v>126.67225555605012</v>
      </c>
      <c r="AG1598">
        <f t="shared" si="549"/>
        <v>675.6540288247835</v>
      </c>
    </row>
    <row r="1599" spans="1:33" x14ac:dyDescent="0.2">
      <c r="A1599">
        <f>'建築限界数値データ　線間左'!A1683</f>
        <v>1575</v>
      </c>
      <c r="B1599">
        <f>'建築限界数値データ　線間左'!B1683</f>
        <v>400</v>
      </c>
      <c r="D1599">
        <f t="shared" si="528"/>
        <v>60</v>
      </c>
      <c r="E1599">
        <f t="shared" si="529"/>
        <v>300</v>
      </c>
      <c r="F1599">
        <f t="shared" si="530"/>
        <v>-2140</v>
      </c>
      <c r="G1599">
        <f t="shared" si="531"/>
        <v>500</v>
      </c>
      <c r="I1599">
        <f t="shared" si="532"/>
        <v>5.6173268975967375E-2</v>
      </c>
      <c r="J1599">
        <f t="shared" si="533"/>
        <v>76.666666666666671</v>
      </c>
      <c r="L1599">
        <f t="shared" si="534"/>
        <v>1498.3333333333333</v>
      </c>
      <c r="M1599">
        <f t="shared" si="535"/>
        <v>400</v>
      </c>
      <c r="O1599">
        <f t="shared" si="536"/>
        <v>-641.66666666666674</v>
      </c>
      <c r="P1599">
        <f t="shared" si="537"/>
        <v>400</v>
      </c>
      <c r="R1599">
        <f t="shared" si="538"/>
        <v>756.13233703572769</v>
      </c>
      <c r="S1599">
        <f t="shared" si="539"/>
        <v>-0.5574310915759404</v>
      </c>
      <c r="T1599">
        <f t="shared" si="540"/>
        <v>2.5841615620138527</v>
      </c>
      <c r="U1599">
        <f t="shared" si="541"/>
        <v>148.06155108332811</v>
      </c>
      <c r="W1599">
        <f t="shared" si="542"/>
        <v>756.13233703572769</v>
      </c>
      <c r="X1599">
        <f t="shared" si="543"/>
        <v>2.6403348309898202</v>
      </c>
      <c r="Y1599">
        <f t="shared" si="544"/>
        <v>151.28004231710423</v>
      </c>
      <c r="AA1599">
        <f t="shared" si="545"/>
        <v>-663.11205645723271</v>
      </c>
      <c r="AB1599">
        <f t="shared" si="546"/>
        <v>363.34351747646616</v>
      </c>
      <c r="AD1599">
        <f t="shared" si="547"/>
        <v>-663.11205645723271</v>
      </c>
      <c r="AE1599">
        <f t="shared" si="548"/>
        <v>136.65648252353384</v>
      </c>
      <c r="AG1599">
        <f t="shared" si="549"/>
        <v>677.04696560478362</v>
      </c>
    </row>
    <row r="1600" spans="1:33" x14ac:dyDescent="0.2">
      <c r="A1600">
        <f>'建築限界数値データ　線間左'!A1684</f>
        <v>1575</v>
      </c>
      <c r="B1600">
        <f>'建築限界数値データ　線間左'!B1684</f>
        <v>390</v>
      </c>
      <c r="D1600">
        <f t="shared" si="528"/>
        <v>60</v>
      </c>
      <c r="E1600">
        <f t="shared" si="529"/>
        <v>300</v>
      </c>
      <c r="F1600">
        <f t="shared" si="530"/>
        <v>-2140</v>
      </c>
      <c r="G1600">
        <f t="shared" si="531"/>
        <v>500</v>
      </c>
      <c r="I1600">
        <f t="shared" si="532"/>
        <v>5.6173268975967375E-2</v>
      </c>
      <c r="J1600">
        <f t="shared" si="533"/>
        <v>76.666666666666671</v>
      </c>
      <c r="L1600">
        <f t="shared" si="534"/>
        <v>1498.3333333333333</v>
      </c>
      <c r="M1600">
        <f t="shared" si="535"/>
        <v>390</v>
      </c>
      <c r="O1600">
        <f t="shared" si="536"/>
        <v>-641.66666666666674</v>
      </c>
      <c r="P1600">
        <f t="shared" si="537"/>
        <v>390</v>
      </c>
      <c r="R1600">
        <f t="shared" si="538"/>
        <v>750.89021242196998</v>
      </c>
      <c r="S1600">
        <f t="shared" si="539"/>
        <v>-0.54612937350483759</v>
      </c>
      <c r="T1600">
        <f t="shared" si="540"/>
        <v>2.5954632800849557</v>
      </c>
      <c r="U1600">
        <f t="shared" si="541"/>
        <v>148.70909183004906</v>
      </c>
      <c r="W1600">
        <f t="shared" si="542"/>
        <v>750.89021242196998</v>
      </c>
      <c r="X1600">
        <f t="shared" si="543"/>
        <v>2.6516365490609233</v>
      </c>
      <c r="Y1600">
        <f t="shared" si="544"/>
        <v>151.92758306382515</v>
      </c>
      <c r="AA1600">
        <f t="shared" si="545"/>
        <v>-662.55061913947361</v>
      </c>
      <c r="AB1600">
        <f t="shared" si="546"/>
        <v>353.35929050898238</v>
      </c>
      <c r="AD1600">
        <f t="shared" si="547"/>
        <v>-662.55061913947361</v>
      </c>
      <c r="AE1600">
        <f t="shared" si="548"/>
        <v>146.64070949101762</v>
      </c>
      <c r="AG1600">
        <f t="shared" si="549"/>
        <v>678.58442407863208</v>
      </c>
    </row>
    <row r="1601" spans="1:33" x14ac:dyDescent="0.2">
      <c r="A1601">
        <f>'建築限界数値データ　線間左'!A1685</f>
        <v>1575</v>
      </c>
      <c r="B1601">
        <f>'建築限界数値データ　線間左'!B1685</f>
        <v>380</v>
      </c>
      <c r="D1601">
        <f t="shared" si="528"/>
        <v>60</v>
      </c>
      <c r="E1601">
        <f t="shared" si="529"/>
        <v>300</v>
      </c>
      <c r="F1601">
        <f t="shared" si="530"/>
        <v>-2140</v>
      </c>
      <c r="G1601">
        <f t="shared" si="531"/>
        <v>500</v>
      </c>
      <c r="I1601">
        <f t="shared" si="532"/>
        <v>5.6173268975967375E-2</v>
      </c>
      <c r="J1601">
        <f t="shared" si="533"/>
        <v>76.666666666666671</v>
      </c>
      <c r="L1601">
        <f t="shared" si="534"/>
        <v>1498.3333333333333</v>
      </c>
      <c r="M1601">
        <f t="shared" si="535"/>
        <v>380</v>
      </c>
      <c r="O1601">
        <f t="shared" si="536"/>
        <v>-641.66666666666674</v>
      </c>
      <c r="P1601">
        <f t="shared" si="537"/>
        <v>380</v>
      </c>
      <c r="R1601">
        <f t="shared" si="538"/>
        <v>745.74533931571523</v>
      </c>
      <c r="S1601">
        <f t="shared" si="539"/>
        <v>-0.53467023437202377</v>
      </c>
      <c r="T1601">
        <f t="shared" si="540"/>
        <v>2.6069224192177693</v>
      </c>
      <c r="U1601">
        <f t="shared" si="541"/>
        <v>149.36565213921247</v>
      </c>
      <c r="W1601">
        <f t="shared" si="542"/>
        <v>745.74533931571523</v>
      </c>
      <c r="X1601">
        <f t="shared" si="543"/>
        <v>2.6630956881937369</v>
      </c>
      <c r="Y1601">
        <f t="shared" si="544"/>
        <v>152.58414337298859</v>
      </c>
      <c r="AA1601">
        <f t="shared" si="545"/>
        <v>-661.9891818217144</v>
      </c>
      <c r="AB1601">
        <f t="shared" si="546"/>
        <v>343.37506354149889</v>
      </c>
      <c r="AD1601">
        <f t="shared" si="547"/>
        <v>-661.9891818217144</v>
      </c>
      <c r="AE1601">
        <f t="shared" si="548"/>
        <v>156.62493645850111</v>
      </c>
      <c r="AG1601">
        <f t="shared" si="549"/>
        <v>680.26542435259228</v>
      </c>
    </row>
    <row r="1602" spans="1:33" x14ac:dyDescent="0.2">
      <c r="A1602">
        <f>'建築限界数値データ　線間左'!A1686</f>
        <v>1575</v>
      </c>
      <c r="B1602">
        <f>'建築限界数値データ　線間左'!B1686</f>
        <v>370</v>
      </c>
      <c r="D1602">
        <f t="shared" si="528"/>
        <v>60</v>
      </c>
      <c r="E1602">
        <f t="shared" si="529"/>
        <v>300</v>
      </c>
      <c r="F1602">
        <f t="shared" si="530"/>
        <v>-2140</v>
      </c>
      <c r="G1602">
        <f t="shared" si="531"/>
        <v>500</v>
      </c>
      <c r="I1602">
        <f t="shared" si="532"/>
        <v>5.6173268975967375E-2</v>
      </c>
      <c r="J1602">
        <f t="shared" si="533"/>
        <v>76.666666666666671</v>
      </c>
      <c r="L1602">
        <f t="shared" si="534"/>
        <v>1498.3333333333333</v>
      </c>
      <c r="M1602">
        <f t="shared" si="535"/>
        <v>370</v>
      </c>
      <c r="O1602">
        <f t="shared" si="536"/>
        <v>-641.66666666666674</v>
      </c>
      <c r="P1602">
        <f t="shared" si="537"/>
        <v>370</v>
      </c>
      <c r="R1602">
        <f t="shared" si="538"/>
        <v>740.69974423588894</v>
      </c>
      <c r="S1602">
        <f t="shared" si="539"/>
        <v>-0.52305343457954478</v>
      </c>
      <c r="T1602">
        <f t="shared" si="540"/>
        <v>2.6185392190102483</v>
      </c>
      <c r="U1602">
        <f t="shared" si="541"/>
        <v>150.03124573876997</v>
      </c>
      <c r="W1602">
        <f t="shared" si="542"/>
        <v>740.69974423588894</v>
      </c>
      <c r="X1602">
        <f t="shared" si="543"/>
        <v>2.6747124879862159</v>
      </c>
      <c r="Y1602">
        <f t="shared" si="544"/>
        <v>153.24973697254609</v>
      </c>
      <c r="AA1602">
        <f t="shared" si="545"/>
        <v>-661.4277445039553</v>
      </c>
      <c r="AB1602">
        <f t="shared" si="546"/>
        <v>333.39083657401534</v>
      </c>
      <c r="AD1602">
        <f t="shared" si="547"/>
        <v>-661.4277445039553</v>
      </c>
      <c r="AE1602">
        <f t="shared" si="548"/>
        <v>166.60916342598466</v>
      </c>
      <c r="AG1602">
        <f t="shared" si="549"/>
        <v>682.08890515613587</v>
      </c>
    </row>
    <row r="1603" spans="1:33" x14ac:dyDescent="0.2">
      <c r="A1603">
        <f>'建築限界数値データ　線間左'!A1687</f>
        <v>1575</v>
      </c>
      <c r="B1603">
        <f>'建築限界数値データ　線間左'!B1687</f>
        <v>360</v>
      </c>
      <c r="D1603">
        <f t="shared" ref="D1603:D1666" si="550">D1602</f>
        <v>60</v>
      </c>
      <c r="E1603">
        <f t="shared" ref="E1603:E1666" si="551">E1602</f>
        <v>300</v>
      </c>
      <c r="F1603">
        <f t="shared" ref="F1603:F1666" si="552">F1602</f>
        <v>-2140</v>
      </c>
      <c r="G1603">
        <f t="shared" ref="G1603:G1666" si="553">G1602</f>
        <v>500</v>
      </c>
      <c r="I1603">
        <f t="shared" ref="I1603:I1666" si="554">I1602</f>
        <v>5.6173268975967375E-2</v>
      </c>
      <c r="J1603">
        <f t="shared" ref="J1603:J1666" si="555">J1602</f>
        <v>76.666666666666671</v>
      </c>
      <c r="L1603">
        <f t="shared" ref="L1603:L1666" si="556">A1603-J1603</f>
        <v>1498.3333333333333</v>
      </c>
      <c r="M1603">
        <f t="shared" ref="M1603:M1666" si="557">B1603</f>
        <v>360</v>
      </c>
      <c r="O1603">
        <f t="shared" ref="O1603:O1666" si="558">L1603+F1603</f>
        <v>-641.66666666666674</v>
      </c>
      <c r="P1603">
        <f t="shared" ref="P1603:P1666" si="559">M1603</f>
        <v>360</v>
      </c>
      <c r="R1603">
        <f t="shared" ref="R1603:R1666" si="560">SQRT(O1603^2+P1603^2)</f>
        <v>735.75546964403281</v>
      </c>
      <c r="S1603">
        <f t="shared" ref="S1603:S1666" si="561">IF(AND(O1603=0,P1603=0),0,IF(O1603=0,PI()/2,ATAN(P1603/O1603)))</f>
        <v>-0.51127889808221416</v>
      </c>
      <c r="T1603">
        <f t="shared" ref="T1603:T1666" si="562">IF(AND(O1603&gt;=0,P1603&gt;=0),S1603,IF(AND(O1603&lt;0,P1603&gt;=0),S1603+PI(),IF(AND(O1603&lt;0,P1603&lt;0),S1603+PI(),S1603+2*PI())))</f>
        <v>2.6303137555075788</v>
      </c>
      <c r="U1603">
        <f t="shared" ref="U1603:U1666" si="563">T1603*180/PI()</f>
        <v>150.70587698578976</v>
      </c>
      <c r="W1603">
        <f t="shared" ref="W1603:W1666" si="564">R1603</f>
        <v>735.75546964403281</v>
      </c>
      <c r="X1603">
        <f t="shared" ref="X1603:X1666" si="565">IF(T1603+I1603&gt;=2*PI(),MOD(T1603+I1603,2*PI()),T1603+I1603)</f>
        <v>2.6864870244835464</v>
      </c>
      <c r="Y1603">
        <f t="shared" ref="Y1603:Y1666" si="566">X1603*180/PI()</f>
        <v>153.92436821956588</v>
      </c>
      <c r="AA1603">
        <f t="shared" ref="AA1603:AA1666" si="567">W1603*COS(X1603)</f>
        <v>-660.86630718619608</v>
      </c>
      <c r="AB1603">
        <f t="shared" ref="AB1603:AB1666" si="568">W1603*SIN(X1603)</f>
        <v>323.40660960653173</v>
      </c>
      <c r="AD1603">
        <f t="shared" ref="AD1603:AD1666" si="569">AA1603</f>
        <v>-660.86630718619608</v>
      </c>
      <c r="AE1603">
        <f t="shared" ref="AE1603:AE1666" si="570">G1603-AB1603</f>
        <v>176.59339039346827</v>
      </c>
      <c r="AG1603">
        <f t="shared" ref="AG1603:AG1666" si="571">SQRT(AD1603^2+AE1603^2)</f>
        <v>684.05372705992875</v>
      </c>
    </row>
    <row r="1604" spans="1:33" x14ac:dyDescent="0.2">
      <c r="A1604">
        <f>'建築限界数値データ　線間左'!A1688</f>
        <v>1575</v>
      </c>
      <c r="B1604">
        <f>'建築限界数値データ　線間左'!B1688</f>
        <v>350</v>
      </c>
      <c r="D1604">
        <f t="shared" si="550"/>
        <v>60</v>
      </c>
      <c r="E1604">
        <f t="shared" si="551"/>
        <v>300</v>
      </c>
      <c r="F1604">
        <f t="shared" si="552"/>
        <v>-2140</v>
      </c>
      <c r="G1604">
        <f t="shared" si="553"/>
        <v>500</v>
      </c>
      <c r="I1604">
        <f t="shared" si="554"/>
        <v>5.6173268975967375E-2</v>
      </c>
      <c r="J1604">
        <f t="shared" si="555"/>
        <v>76.666666666666671</v>
      </c>
      <c r="L1604">
        <f t="shared" si="556"/>
        <v>1498.3333333333333</v>
      </c>
      <c r="M1604">
        <f t="shared" si="557"/>
        <v>350</v>
      </c>
      <c r="O1604">
        <f t="shared" si="558"/>
        <v>-641.66666666666674</v>
      </c>
      <c r="P1604">
        <f t="shared" si="559"/>
        <v>350</v>
      </c>
      <c r="R1604">
        <f t="shared" si="560"/>
        <v>730.91457169159742</v>
      </c>
      <c r="S1604">
        <f t="shared" si="561"/>
        <v>-0.49934672168013006</v>
      </c>
      <c r="T1604">
        <f t="shared" si="562"/>
        <v>2.6422459319096632</v>
      </c>
      <c r="U1604">
        <f t="shared" si="563"/>
        <v>151.38954033403479</v>
      </c>
      <c r="W1604">
        <f t="shared" si="564"/>
        <v>730.91457169159742</v>
      </c>
      <c r="X1604">
        <f t="shared" si="565"/>
        <v>2.6984192008856307</v>
      </c>
      <c r="Y1604">
        <f t="shared" si="566"/>
        <v>154.60803156781088</v>
      </c>
      <c r="AA1604">
        <f t="shared" si="567"/>
        <v>-660.30486986843698</v>
      </c>
      <c r="AB1604">
        <f t="shared" si="568"/>
        <v>313.42238263904795</v>
      </c>
      <c r="AD1604">
        <f t="shared" si="569"/>
        <v>-660.30486986843698</v>
      </c>
      <c r="AE1604">
        <f t="shared" si="570"/>
        <v>186.57761736095205</v>
      </c>
      <c r="AG1604">
        <f t="shared" si="571"/>
        <v>686.15867587028538</v>
      </c>
    </row>
    <row r="1605" spans="1:33" x14ac:dyDescent="0.2">
      <c r="A1605">
        <f>'建築限界数値データ　線間左'!A1689</f>
        <v>1568</v>
      </c>
      <c r="B1605">
        <f>'建築限界数値データ　線間左'!B1689</f>
        <v>343</v>
      </c>
      <c r="D1605">
        <f t="shared" si="550"/>
        <v>60</v>
      </c>
      <c r="E1605">
        <f t="shared" si="551"/>
        <v>300</v>
      </c>
      <c r="F1605">
        <f t="shared" si="552"/>
        <v>-2140</v>
      </c>
      <c r="G1605">
        <f t="shared" si="553"/>
        <v>500</v>
      </c>
      <c r="I1605">
        <f t="shared" si="554"/>
        <v>5.6173268975967375E-2</v>
      </c>
      <c r="J1605">
        <f t="shared" si="555"/>
        <v>76.666666666666671</v>
      </c>
      <c r="L1605">
        <f t="shared" si="556"/>
        <v>1491.3333333333333</v>
      </c>
      <c r="M1605">
        <f t="shared" si="557"/>
        <v>343</v>
      </c>
      <c r="O1605">
        <f t="shared" si="558"/>
        <v>-648.66666666666674</v>
      </c>
      <c r="P1605">
        <f t="shared" si="559"/>
        <v>343</v>
      </c>
      <c r="R1605">
        <f t="shared" si="560"/>
        <v>733.76934008204819</v>
      </c>
      <c r="S1605">
        <f t="shared" si="561"/>
        <v>-0.48640328210817196</v>
      </c>
      <c r="T1605">
        <f t="shared" si="562"/>
        <v>2.655189371481621</v>
      </c>
      <c r="U1605">
        <f t="shared" si="563"/>
        <v>152.1311447938906</v>
      </c>
      <c r="W1605">
        <f t="shared" si="564"/>
        <v>733.76934008204819</v>
      </c>
      <c r="X1605">
        <f t="shared" si="565"/>
        <v>2.7113626404575886</v>
      </c>
      <c r="Y1605">
        <f t="shared" si="566"/>
        <v>155.34963602766669</v>
      </c>
      <c r="AA1605">
        <f t="shared" si="567"/>
        <v>-666.90082262324393</v>
      </c>
      <c r="AB1605">
        <f t="shared" si="568"/>
        <v>306.04041763937812</v>
      </c>
      <c r="AD1605">
        <f t="shared" si="569"/>
        <v>-666.90082262324393</v>
      </c>
      <c r="AE1605">
        <f t="shared" si="570"/>
        <v>193.95958236062188</v>
      </c>
      <c r="AG1605">
        <f t="shared" si="571"/>
        <v>694.53367578906227</v>
      </c>
    </row>
    <row r="1606" spans="1:33" x14ac:dyDescent="0.2">
      <c r="A1606">
        <f>'建築限界数値データ　線間左'!A1690</f>
        <v>1561</v>
      </c>
      <c r="B1606">
        <f>'建築限界数値データ　線間左'!B1690</f>
        <v>336</v>
      </c>
      <c r="D1606">
        <f t="shared" si="550"/>
        <v>60</v>
      </c>
      <c r="E1606">
        <f t="shared" si="551"/>
        <v>300</v>
      </c>
      <c r="F1606">
        <f t="shared" si="552"/>
        <v>-2140</v>
      </c>
      <c r="G1606">
        <f t="shared" si="553"/>
        <v>500</v>
      </c>
      <c r="I1606">
        <f t="shared" si="554"/>
        <v>5.6173268975967375E-2</v>
      </c>
      <c r="J1606">
        <f t="shared" si="555"/>
        <v>76.666666666666671</v>
      </c>
      <c r="L1606">
        <f t="shared" si="556"/>
        <v>1484.3333333333333</v>
      </c>
      <c r="M1606">
        <f t="shared" si="557"/>
        <v>336</v>
      </c>
      <c r="O1606">
        <f t="shared" si="558"/>
        <v>-655.66666666666674</v>
      </c>
      <c r="P1606">
        <f t="shared" si="559"/>
        <v>336</v>
      </c>
      <c r="R1606">
        <f t="shared" si="560"/>
        <v>736.74607415158846</v>
      </c>
      <c r="S1606">
        <f t="shared" si="561"/>
        <v>-0.47356229827750401</v>
      </c>
      <c r="T1606">
        <f t="shared" si="562"/>
        <v>2.6680303553122893</v>
      </c>
      <c r="U1606">
        <f t="shared" si="563"/>
        <v>152.8668789721836</v>
      </c>
      <c r="W1606">
        <f t="shared" si="564"/>
        <v>736.74607415158846</v>
      </c>
      <c r="X1606">
        <f t="shared" si="565"/>
        <v>2.7242036242882568</v>
      </c>
      <c r="Y1606">
        <f t="shared" si="566"/>
        <v>156.08537020595972</v>
      </c>
      <c r="AA1606">
        <f t="shared" si="567"/>
        <v>-673.49677537805121</v>
      </c>
      <c r="AB1606">
        <f t="shared" si="568"/>
        <v>298.65845263970795</v>
      </c>
      <c r="AD1606">
        <f t="shared" si="569"/>
        <v>-673.49677537805121</v>
      </c>
      <c r="AE1606">
        <f t="shared" si="570"/>
        <v>201.34154736029205</v>
      </c>
      <c r="AG1606">
        <f t="shared" si="571"/>
        <v>702.94830900861405</v>
      </c>
    </row>
    <row r="1607" spans="1:33" x14ac:dyDescent="0.2">
      <c r="A1607">
        <f>'建築限界数値データ　線間左'!A1691</f>
        <v>1554</v>
      </c>
      <c r="B1607">
        <f>'建築限界数値データ　線間左'!B1691</f>
        <v>329</v>
      </c>
      <c r="D1607">
        <f t="shared" si="550"/>
        <v>60</v>
      </c>
      <c r="E1607">
        <f t="shared" si="551"/>
        <v>300</v>
      </c>
      <c r="F1607">
        <f t="shared" si="552"/>
        <v>-2140</v>
      </c>
      <c r="G1607">
        <f t="shared" si="553"/>
        <v>500</v>
      </c>
      <c r="I1607">
        <f t="shared" si="554"/>
        <v>5.6173268975967375E-2</v>
      </c>
      <c r="J1607">
        <f t="shared" si="555"/>
        <v>76.666666666666671</v>
      </c>
      <c r="L1607">
        <f t="shared" si="556"/>
        <v>1477.3333333333333</v>
      </c>
      <c r="M1607">
        <f t="shared" si="557"/>
        <v>329</v>
      </c>
      <c r="O1607">
        <f t="shared" si="558"/>
        <v>-662.66666666666674</v>
      </c>
      <c r="P1607">
        <f t="shared" si="559"/>
        <v>329</v>
      </c>
      <c r="R1607">
        <f t="shared" si="560"/>
        <v>739.84330172754233</v>
      </c>
      <c r="S1607">
        <f t="shared" si="561"/>
        <v>-0.46082674201189661</v>
      </c>
      <c r="T1607">
        <f t="shared" si="562"/>
        <v>2.6807659115778963</v>
      </c>
      <c r="U1607">
        <f t="shared" si="563"/>
        <v>153.59657259595429</v>
      </c>
      <c r="W1607">
        <f t="shared" si="564"/>
        <v>739.84330172754233</v>
      </c>
      <c r="X1607">
        <f t="shared" si="565"/>
        <v>2.7369391805538639</v>
      </c>
      <c r="Y1607">
        <f t="shared" si="566"/>
        <v>156.81506382973038</v>
      </c>
      <c r="AA1607">
        <f t="shared" si="567"/>
        <v>-680.09272813285827</v>
      </c>
      <c r="AB1607">
        <f t="shared" si="568"/>
        <v>291.27648764003828</v>
      </c>
      <c r="AD1607">
        <f t="shared" si="569"/>
        <v>-680.09272813285827</v>
      </c>
      <c r="AE1607">
        <f t="shared" si="570"/>
        <v>208.72351235996172</v>
      </c>
      <c r="AG1607">
        <f t="shared" si="571"/>
        <v>711.40116915216902</v>
      </c>
    </row>
    <row r="1608" spans="1:33" x14ac:dyDescent="0.2">
      <c r="A1608">
        <f>'建築限界数値データ　線間左'!A1692</f>
        <v>1547</v>
      </c>
      <c r="B1608">
        <f>'建築限界数値データ　線間左'!B1692</f>
        <v>322</v>
      </c>
      <c r="D1608">
        <f t="shared" si="550"/>
        <v>60</v>
      </c>
      <c r="E1608">
        <f t="shared" si="551"/>
        <v>300</v>
      </c>
      <c r="F1608">
        <f t="shared" si="552"/>
        <v>-2140</v>
      </c>
      <c r="G1608">
        <f t="shared" si="553"/>
        <v>500</v>
      </c>
      <c r="I1608">
        <f t="shared" si="554"/>
        <v>5.6173268975967375E-2</v>
      </c>
      <c r="J1608">
        <f t="shared" si="555"/>
        <v>76.666666666666671</v>
      </c>
      <c r="L1608">
        <f t="shared" si="556"/>
        <v>1470.3333333333333</v>
      </c>
      <c r="M1608">
        <f t="shared" si="557"/>
        <v>322</v>
      </c>
      <c r="O1608">
        <f t="shared" si="558"/>
        <v>-669.66666666666674</v>
      </c>
      <c r="P1608">
        <f t="shared" si="559"/>
        <v>322</v>
      </c>
      <c r="R1608">
        <f t="shared" si="560"/>
        <v>743.05951608497992</v>
      </c>
      <c r="S1608">
        <f t="shared" si="561"/>
        <v>-0.4481993998063335</v>
      </c>
      <c r="T1608">
        <f t="shared" si="562"/>
        <v>2.6933932537834595</v>
      </c>
      <c r="U1608">
        <f t="shared" si="563"/>
        <v>154.32006601080047</v>
      </c>
      <c r="W1608">
        <f t="shared" si="564"/>
        <v>743.05951608497992</v>
      </c>
      <c r="X1608">
        <f t="shared" si="565"/>
        <v>2.749566522759427</v>
      </c>
      <c r="Y1608">
        <f t="shared" si="566"/>
        <v>157.53855724457659</v>
      </c>
      <c r="AA1608">
        <f t="shared" si="567"/>
        <v>-686.68868088766544</v>
      </c>
      <c r="AB1608">
        <f t="shared" si="568"/>
        <v>283.89452264036828</v>
      </c>
      <c r="AD1608">
        <f t="shared" si="569"/>
        <v>-686.68868088766544</v>
      </c>
      <c r="AE1608">
        <f t="shared" si="570"/>
        <v>216.10547735963172</v>
      </c>
      <c r="AG1608">
        <f t="shared" si="571"/>
        <v>719.89090965512014</v>
      </c>
    </row>
    <row r="1609" spans="1:33" x14ac:dyDescent="0.2">
      <c r="A1609">
        <f>'建築限界数値データ　線間左'!A1693</f>
        <v>1540</v>
      </c>
      <c r="B1609">
        <f>'建築限界数値データ　線間左'!B1693</f>
        <v>315</v>
      </c>
      <c r="D1609">
        <f t="shared" si="550"/>
        <v>60</v>
      </c>
      <c r="E1609">
        <f t="shared" si="551"/>
        <v>300</v>
      </c>
      <c r="F1609">
        <f t="shared" si="552"/>
        <v>-2140</v>
      </c>
      <c r="G1609">
        <f t="shared" si="553"/>
        <v>500</v>
      </c>
      <c r="I1609">
        <f t="shared" si="554"/>
        <v>5.6173268975967375E-2</v>
      </c>
      <c r="J1609">
        <f t="shared" si="555"/>
        <v>76.666666666666671</v>
      </c>
      <c r="L1609">
        <f t="shared" si="556"/>
        <v>1463.3333333333333</v>
      </c>
      <c r="M1609">
        <f t="shared" si="557"/>
        <v>315</v>
      </c>
      <c r="O1609">
        <f t="shared" si="558"/>
        <v>-676.66666666666674</v>
      </c>
      <c r="P1609">
        <f t="shared" si="559"/>
        <v>315</v>
      </c>
      <c r="R1609">
        <f t="shared" si="560"/>
        <v>746.39317908042131</v>
      </c>
      <c r="S1609">
        <f t="shared" si="561"/>
        <v>-0.43568287303094055</v>
      </c>
      <c r="T1609">
        <f t="shared" si="562"/>
        <v>2.7059097805588523</v>
      </c>
      <c r="U1609">
        <f t="shared" si="563"/>
        <v>155.03721016919297</v>
      </c>
      <c r="W1609">
        <f t="shared" si="564"/>
        <v>746.39317908042131</v>
      </c>
      <c r="X1609">
        <f t="shared" si="565"/>
        <v>2.7620830495348199</v>
      </c>
      <c r="Y1609">
        <f t="shared" si="566"/>
        <v>158.25570140296907</v>
      </c>
      <c r="AA1609">
        <f t="shared" si="567"/>
        <v>-693.2846336424725</v>
      </c>
      <c r="AB1609">
        <f t="shared" si="568"/>
        <v>276.51255764069839</v>
      </c>
      <c r="AD1609">
        <f t="shared" si="569"/>
        <v>-693.2846336424725</v>
      </c>
      <c r="AE1609">
        <f t="shared" si="570"/>
        <v>223.48744235930161</v>
      </c>
      <c r="AG1609">
        <f t="shared" si="571"/>
        <v>728.41624098936688</v>
      </c>
    </row>
    <row r="1610" spans="1:33" x14ac:dyDescent="0.2">
      <c r="A1610">
        <f>'建築限界数値データ　線間左'!A1694</f>
        <v>1533</v>
      </c>
      <c r="B1610">
        <f>'建築限界数値データ　線間左'!B1694</f>
        <v>308</v>
      </c>
      <c r="D1610">
        <f t="shared" si="550"/>
        <v>60</v>
      </c>
      <c r="E1610">
        <f t="shared" si="551"/>
        <v>300</v>
      </c>
      <c r="F1610">
        <f t="shared" si="552"/>
        <v>-2140</v>
      </c>
      <c r="G1610">
        <f t="shared" si="553"/>
        <v>500</v>
      </c>
      <c r="I1610">
        <f t="shared" si="554"/>
        <v>5.6173268975967375E-2</v>
      </c>
      <c r="J1610">
        <f t="shared" si="555"/>
        <v>76.666666666666671</v>
      </c>
      <c r="L1610">
        <f t="shared" si="556"/>
        <v>1456.3333333333333</v>
      </c>
      <c r="M1610">
        <f t="shared" si="557"/>
        <v>308</v>
      </c>
      <c r="O1610">
        <f t="shared" si="558"/>
        <v>-683.66666666666674</v>
      </c>
      <c r="P1610">
        <f t="shared" si="559"/>
        <v>308</v>
      </c>
      <c r="R1610">
        <f t="shared" si="560"/>
        <v>749.84272425029985</v>
      </c>
      <c r="S1610">
        <f t="shared" si="561"/>
        <v>-0.42327957877465744</v>
      </c>
      <c r="T1610">
        <f t="shared" si="562"/>
        <v>2.7183130748151356</v>
      </c>
      <c r="U1610">
        <f t="shared" si="563"/>
        <v>155.74786658213688</v>
      </c>
      <c r="W1610">
        <f t="shared" si="564"/>
        <v>749.84272425029985</v>
      </c>
      <c r="X1610">
        <f t="shared" si="565"/>
        <v>2.7744863437911031</v>
      </c>
      <c r="Y1610">
        <f t="shared" si="566"/>
        <v>158.96635781591297</v>
      </c>
      <c r="AA1610">
        <f t="shared" si="567"/>
        <v>-699.88058639727979</v>
      </c>
      <c r="AB1610">
        <f t="shared" si="568"/>
        <v>269.13059264102833</v>
      </c>
      <c r="AD1610">
        <f t="shared" si="569"/>
        <v>-699.88058639727979</v>
      </c>
      <c r="AE1610">
        <f t="shared" si="570"/>
        <v>230.86940735897167</v>
      </c>
      <c r="AG1610">
        <f t="shared" si="571"/>
        <v>736.97592801263397</v>
      </c>
    </row>
    <row r="1611" spans="1:33" x14ac:dyDescent="0.2">
      <c r="A1611">
        <f>'建築限界数値データ　線間左'!A1695</f>
        <v>1526</v>
      </c>
      <c r="B1611">
        <f>'建築限界数値データ　線間左'!B1695</f>
        <v>301</v>
      </c>
      <c r="D1611">
        <f t="shared" si="550"/>
        <v>60</v>
      </c>
      <c r="E1611">
        <f t="shared" si="551"/>
        <v>300</v>
      </c>
      <c r="F1611">
        <f t="shared" si="552"/>
        <v>-2140</v>
      </c>
      <c r="G1611">
        <f t="shared" si="553"/>
        <v>500</v>
      </c>
      <c r="I1611">
        <f t="shared" si="554"/>
        <v>5.6173268975967375E-2</v>
      </c>
      <c r="J1611">
        <f t="shared" si="555"/>
        <v>76.666666666666671</v>
      </c>
      <c r="L1611">
        <f t="shared" si="556"/>
        <v>1449.3333333333333</v>
      </c>
      <c r="M1611">
        <f t="shared" si="557"/>
        <v>301</v>
      </c>
      <c r="O1611">
        <f t="shared" si="558"/>
        <v>-690.66666666666674</v>
      </c>
      <c r="P1611">
        <f t="shared" si="559"/>
        <v>301</v>
      </c>
      <c r="R1611">
        <f t="shared" si="560"/>
        <v>753.40655986289664</v>
      </c>
      <c r="S1611">
        <f t="shared" si="561"/>
        <v>-0.41099175129186377</v>
      </c>
      <c r="T1611">
        <f t="shared" si="562"/>
        <v>2.7306009022979292</v>
      </c>
      <c r="U1611">
        <f t="shared" si="563"/>
        <v>156.45190723628579</v>
      </c>
      <c r="W1611">
        <f t="shared" si="564"/>
        <v>753.40655986289664</v>
      </c>
      <c r="X1611">
        <f t="shared" si="565"/>
        <v>2.7867741712738967</v>
      </c>
      <c r="Y1611">
        <f t="shared" si="566"/>
        <v>159.67039847006191</v>
      </c>
      <c r="AA1611">
        <f t="shared" si="567"/>
        <v>-706.47653915208673</v>
      </c>
      <c r="AB1611">
        <f t="shared" si="568"/>
        <v>261.74862764135844</v>
      </c>
      <c r="AD1611">
        <f t="shared" si="569"/>
        <v>-706.47653915208673</v>
      </c>
      <c r="AE1611">
        <f t="shared" si="570"/>
        <v>238.25137235864156</v>
      </c>
      <c r="AG1611">
        <f t="shared" si="571"/>
        <v>745.56878743888274</v>
      </c>
    </row>
    <row r="1612" spans="1:33" x14ac:dyDescent="0.2">
      <c r="A1612">
        <f>'建築限界数値データ　線間左'!A1696</f>
        <v>1519</v>
      </c>
      <c r="B1612">
        <f>'建築限界数値データ　線間左'!B1696</f>
        <v>294</v>
      </c>
      <c r="D1612">
        <f t="shared" si="550"/>
        <v>60</v>
      </c>
      <c r="E1612">
        <f t="shared" si="551"/>
        <v>300</v>
      </c>
      <c r="F1612">
        <f t="shared" si="552"/>
        <v>-2140</v>
      </c>
      <c r="G1612">
        <f t="shared" si="553"/>
        <v>500</v>
      </c>
      <c r="I1612">
        <f t="shared" si="554"/>
        <v>5.6173268975967375E-2</v>
      </c>
      <c r="J1612">
        <f t="shared" si="555"/>
        <v>76.666666666666671</v>
      </c>
      <c r="L1612">
        <f t="shared" si="556"/>
        <v>1442.3333333333333</v>
      </c>
      <c r="M1612">
        <f t="shared" si="557"/>
        <v>294</v>
      </c>
      <c r="O1612">
        <f t="shared" si="558"/>
        <v>-697.66666666666674</v>
      </c>
      <c r="P1612">
        <f t="shared" si="559"/>
        <v>294</v>
      </c>
      <c r="R1612">
        <f t="shared" si="560"/>
        <v>757.0830719133653</v>
      </c>
      <c r="S1612">
        <f t="shared" si="561"/>
        <v>-0.39882144401301906</v>
      </c>
      <c r="T1612">
        <f t="shared" si="562"/>
        <v>2.742771209576774</v>
      </c>
      <c r="U1612">
        <f t="shared" si="563"/>
        <v>157.14921447874096</v>
      </c>
      <c r="W1612">
        <f t="shared" si="564"/>
        <v>757.0830719133653</v>
      </c>
      <c r="X1612">
        <f t="shared" si="565"/>
        <v>2.7989444785527415</v>
      </c>
      <c r="Y1612">
        <f t="shared" si="566"/>
        <v>160.36770571251705</v>
      </c>
      <c r="AA1612">
        <f t="shared" si="567"/>
        <v>-713.07249190689402</v>
      </c>
      <c r="AB1612">
        <f t="shared" si="568"/>
        <v>254.36666264168841</v>
      </c>
      <c r="AD1612">
        <f t="shared" si="569"/>
        <v>-713.07249190689402</v>
      </c>
      <c r="AE1612">
        <f t="shared" si="570"/>
        <v>245.63333735831159</v>
      </c>
      <c r="AG1612">
        <f t="shared" si="571"/>
        <v>754.19368542575955</v>
      </c>
    </row>
    <row r="1613" spans="1:33" x14ac:dyDescent="0.2">
      <c r="A1613">
        <f>'建築限界数値データ　線間左'!A1697</f>
        <v>1512</v>
      </c>
      <c r="B1613">
        <f>'建築限界数値データ　線間左'!B1697</f>
        <v>287</v>
      </c>
      <c r="D1613">
        <f t="shared" si="550"/>
        <v>60</v>
      </c>
      <c r="E1613">
        <f t="shared" si="551"/>
        <v>300</v>
      </c>
      <c r="F1613">
        <f t="shared" si="552"/>
        <v>-2140</v>
      </c>
      <c r="G1613">
        <f t="shared" si="553"/>
        <v>500</v>
      </c>
      <c r="I1613">
        <f t="shared" si="554"/>
        <v>5.6173268975967375E-2</v>
      </c>
      <c r="J1613">
        <f t="shared" si="555"/>
        <v>76.666666666666671</v>
      </c>
      <c r="L1613">
        <f t="shared" si="556"/>
        <v>1435.3333333333333</v>
      </c>
      <c r="M1613">
        <f t="shared" si="557"/>
        <v>287</v>
      </c>
      <c r="O1613">
        <f t="shared" si="558"/>
        <v>-704.66666666666674</v>
      </c>
      <c r="P1613">
        <f t="shared" si="559"/>
        <v>287</v>
      </c>
      <c r="R1613">
        <f t="shared" si="560"/>
        <v>760.8706270523993</v>
      </c>
      <c r="S1613">
        <f t="shared" si="561"/>
        <v>-0.38677053207873902</v>
      </c>
      <c r="T1613">
        <f t="shared" si="562"/>
        <v>2.754822121511054</v>
      </c>
      <c r="U1613">
        <f t="shared" si="563"/>
        <v>157.83968087185903</v>
      </c>
      <c r="W1613">
        <f t="shared" si="564"/>
        <v>760.8706270523993</v>
      </c>
      <c r="X1613">
        <f t="shared" si="565"/>
        <v>2.8109953904870215</v>
      </c>
      <c r="Y1613">
        <f t="shared" si="566"/>
        <v>161.05817210563512</v>
      </c>
      <c r="AA1613">
        <f t="shared" si="567"/>
        <v>-719.66844466170107</v>
      </c>
      <c r="AB1613">
        <f t="shared" si="568"/>
        <v>246.98469764201855</v>
      </c>
      <c r="AD1613">
        <f t="shared" si="569"/>
        <v>-719.66844466170107</v>
      </c>
      <c r="AE1613">
        <f t="shared" si="570"/>
        <v>253.01530235798145</v>
      </c>
      <c r="AG1613">
        <f t="shared" si="571"/>
        <v>762.84953527487494</v>
      </c>
    </row>
    <row r="1614" spans="1:33" x14ac:dyDescent="0.2">
      <c r="A1614">
        <f>'建築限界数値データ　線間左'!A1698</f>
        <v>1505</v>
      </c>
      <c r="B1614">
        <f>'建築限界数値データ　線間左'!B1698</f>
        <v>280</v>
      </c>
      <c r="D1614">
        <f t="shared" si="550"/>
        <v>60</v>
      </c>
      <c r="E1614">
        <f t="shared" si="551"/>
        <v>300</v>
      </c>
      <c r="F1614">
        <f t="shared" si="552"/>
        <v>-2140</v>
      </c>
      <c r="G1614">
        <f t="shared" si="553"/>
        <v>500</v>
      </c>
      <c r="I1614">
        <f t="shared" si="554"/>
        <v>5.6173268975967375E-2</v>
      </c>
      <c r="J1614">
        <f t="shared" si="555"/>
        <v>76.666666666666671</v>
      </c>
      <c r="L1614">
        <f t="shared" si="556"/>
        <v>1428.3333333333333</v>
      </c>
      <c r="M1614">
        <f t="shared" si="557"/>
        <v>280</v>
      </c>
      <c r="O1614">
        <f t="shared" si="558"/>
        <v>-711.66666666666674</v>
      </c>
      <c r="P1614">
        <f t="shared" si="559"/>
        <v>280</v>
      </c>
      <c r="R1614">
        <f t="shared" si="560"/>
        <v>764.76757544004477</v>
      </c>
      <c r="S1614">
        <f t="shared" si="561"/>
        <v>-0.37484071535559776</v>
      </c>
      <c r="T1614">
        <f t="shared" si="562"/>
        <v>2.7667519382341954</v>
      </c>
      <c r="U1614">
        <f t="shared" si="563"/>
        <v>158.52320902045963</v>
      </c>
      <c r="W1614">
        <f t="shared" si="564"/>
        <v>764.76757544004477</v>
      </c>
      <c r="X1614">
        <f t="shared" si="565"/>
        <v>2.8229252072101629</v>
      </c>
      <c r="Y1614">
        <f t="shared" si="566"/>
        <v>161.74170025423572</v>
      </c>
      <c r="AA1614">
        <f t="shared" si="567"/>
        <v>-726.26439741650825</v>
      </c>
      <c r="AB1614">
        <f t="shared" si="568"/>
        <v>239.60273264234849</v>
      </c>
      <c r="AD1614">
        <f t="shared" si="569"/>
        <v>-726.26439741650825</v>
      </c>
      <c r="AE1614">
        <f t="shared" si="570"/>
        <v>260.39726735765151</v>
      </c>
      <c r="AG1614">
        <f t="shared" si="571"/>
        <v>771.53529524066232</v>
      </c>
    </row>
    <row r="1615" spans="1:33" x14ac:dyDescent="0.2">
      <c r="A1615">
        <f>'建築限界数値データ　線間左'!A1699</f>
        <v>1498</v>
      </c>
      <c r="B1615">
        <f>'建築限界数値データ　線間左'!B1699</f>
        <v>273</v>
      </c>
      <c r="D1615">
        <f t="shared" si="550"/>
        <v>60</v>
      </c>
      <c r="E1615">
        <f t="shared" si="551"/>
        <v>300</v>
      </c>
      <c r="F1615">
        <f t="shared" si="552"/>
        <v>-2140</v>
      </c>
      <c r="G1615">
        <f t="shared" si="553"/>
        <v>500</v>
      </c>
      <c r="I1615">
        <f t="shared" si="554"/>
        <v>5.6173268975967375E-2</v>
      </c>
      <c r="J1615">
        <f t="shared" si="555"/>
        <v>76.666666666666671</v>
      </c>
      <c r="L1615">
        <f t="shared" si="556"/>
        <v>1421.3333333333333</v>
      </c>
      <c r="M1615">
        <f t="shared" si="557"/>
        <v>273</v>
      </c>
      <c r="O1615">
        <f t="shared" si="558"/>
        <v>-718.66666666666674</v>
      </c>
      <c r="P1615">
        <f t="shared" si="559"/>
        <v>273</v>
      </c>
      <c r="R1615">
        <f t="shared" si="560"/>
        <v>768.77225351711149</v>
      </c>
      <c r="S1615">
        <f t="shared" si="561"/>
        <v>-0.3630335218912813</v>
      </c>
      <c r="T1615">
        <f t="shared" si="562"/>
        <v>2.7785591316985117</v>
      </c>
      <c r="U1615">
        <f t="shared" si="563"/>
        <v>159.1997113738594</v>
      </c>
      <c r="W1615">
        <f t="shared" si="564"/>
        <v>768.77225351711149</v>
      </c>
      <c r="X1615">
        <f t="shared" si="565"/>
        <v>2.8347324006744792</v>
      </c>
      <c r="Y1615">
        <f t="shared" si="566"/>
        <v>162.41820260763549</v>
      </c>
      <c r="AA1615">
        <f t="shared" si="567"/>
        <v>-732.86035017131542</v>
      </c>
      <c r="AB1615">
        <f t="shared" si="568"/>
        <v>232.22076764267868</v>
      </c>
      <c r="AD1615">
        <f t="shared" si="569"/>
        <v>-732.86035017131542</v>
      </c>
      <c r="AE1615">
        <f t="shared" si="570"/>
        <v>267.77923235732135</v>
      </c>
      <c r="AG1615">
        <f t="shared" si="571"/>
        <v>780.24996644351052</v>
      </c>
    </row>
    <row r="1616" spans="1:33" x14ac:dyDescent="0.2">
      <c r="A1616">
        <f>'建築限界数値データ　線間左'!A1700</f>
        <v>1491</v>
      </c>
      <c r="B1616">
        <f>'建築限界数値データ　線間左'!B1700</f>
        <v>266</v>
      </c>
      <c r="D1616">
        <f t="shared" si="550"/>
        <v>60</v>
      </c>
      <c r="E1616">
        <f t="shared" si="551"/>
        <v>300</v>
      </c>
      <c r="F1616">
        <f t="shared" si="552"/>
        <v>-2140</v>
      </c>
      <c r="G1616">
        <f t="shared" si="553"/>
        <v>500</v>
      </c>
      <c r="I1616">
        <f t="shared" si="554"/>
        <v>5.6173268975967375E-2</v>
      </c>
      <c r="J1616">
        <f t="shared" si="555"/>
        <v>76.666666666666671</v>
      </c>
      <c r="L1616">
        <f t="shared" si="556"/>
        <v>1414.3333333333333</v>
      </c>
      <c r="M1616">
        <f t="shared" si="557"/>
        <v>266</v>
      </c>
      <c r="O1616">
        <f t="shared" si="558"/>
        <v>-725.66666666666674</v>
      </c>
      <c r="P1616">
        <f t="shared" si="559"/>
        <v>266</v>
      </c>
      <c r="R1616">
        <f t="shared" si="560"/>
        <v>772.88298668757818</v>
      </c>
      <c r="S1616">
        <f t="shared" si="561"/>
        <v>-0.35135031176649345</v>
      </c>
      <c r="T1616">
        <f t="shared" si="562"/>
        <v>2.7902423418232996</v>
      </c>
      <c r="U1616">
        <f t="shared" si="563"/>
        <v>159.86911000517424</v>
      </c>
      <c r="W1616">
        <f t="shared" si="564"/>
        <v>772.88298668757818</v>
      </c>
      <c r="X1616">
        <f t="shared" si="565"/>
        <v>2.8464156107992671</v>
      </c>
      <c r="Y1616">
        <f t="shared" si="566"/>
        <v>163.08760123895036</v>
      </c>
      <c r="AA1616">
        <f t="shared" si="567"/>
        <v>-739.45630292612248</v>
      </c>
      <c r="AB1616">
        <f t="shared" si="568"/>
        <v>224.83880264300871</v>
      </c>
      <c r="AD1616">
        <f t="shared" si="569"/>
        <v>-739.45630292612248</v>
      </c>
      <c r="AE1616">
        <f t="shared" si="570"/>
        <v>275.16119735699129</v>
      </c>
      <c r="AG1616">
        <f t="shared" si="571"/>
        <v>788.99259088289455</v>
      </c>
    </row>
    <row r="1617" spans="1:33" x14ac:dyDescent="0.2">
      <c r="A1617">
        <f>'建築限界数値データ　線間左'!A1701</f>
        <v>1484</v>
      </c>
      <c r="B1617">
        <f>'建築限界数値データ　線間左'!B1701</f>
        <v>259</v>
      </c>
      <c r="D1617">
        <f t="shared" si="550"/>
        <v>60</v>
      </c>
      <c r="E1617">
        <f t="shared" si="551"/>
        <v>300</v>
      </c>
      <c r="F1617">
        <f t="shared" si="552"/>
        <v>-2140</v>
      </c>
      <c r="G1617">
        <f t="shared" si="553"/>
        <v>500</v>
      </c>
      <c r="I1617">
        <f t="shared" si="554"/>
        <v>5.6173268975967375E-2</v>
      </c>
      <c r="J1617">
        <f t="shared" si="555"/>
        <v>76.666666666666671</v>
      </c>
      <c r="L1617">
        <f t="shared" si="556"/>
        <v>1407.3333333333333</v>
      </c>
      <c r="M1617">
        <f t="shared" si="557"/>
        <v>259</v>
      </c>
      <c r="O1617">
        <f t="shared" si="558"/>
        <v>-732.66666666666674</v>
      </c>
      <c r="P1617">
        <f t="shared" si="559"/>
        <v>259</v>
      </c>
      <c r="R1617">
        <f t="shared" si="560"/>
        <v>777.09809190632075</v>
      </c>
      <c r="S1617">
        <f t="shared" si="561"/>
        <v>-0.33979228130120204</v>
      </c>
      <c r="T1617">
        <f t="shared" si="562"/>
        <v>2.8018003722885911</v>
      </c>
      <c r="U1617">
        <f t="shared" si="563"/>
        <v>160.53133637031908</v>
      </c>
      <c r="W1617">
        <f t="shared" si="564"/>
        <v>777.09809190632075</v>
      </c>
      <c r="X1617">
        <f t="shared" si="565"/>
        <v>2.8579736412645587</v>
      </c>
      <c r="Y1617">
        <f t="shared" si="566"/>
        <v>163.74982760409517</v>
      </c>
      <c r="AA1617">
        <f t="shared" si="567"/>
        <v>-746.05225568092965</v>
      </c>
      <c r="AB1617">
        <f t="shared" si="568"/>
        <v>217.45683764333859</v>
      </c>
      <c r="AD1617">
        <f t="shared" si="569"/>
        <v>-746.05225568092965</v>
      </c>
      <c r="AE1617">
        <f t="shared" si="570"/>
        <v>282.54316235666141</v>
      </c>
      <c r="AG1617">
        <f t="shared" si="571"/>
        <v>797.76224954625798</v>
      </c>
    </row>
    <row r="1618" spans="1:33" x14ac:dyDescent="0.2">
      <c r="A1618">
        <f>'建築限界数値データ　線間左'!A1702</f>
        <v>1477</v>
      </c>
      <c r="B1618">
        <f>'建築限界数値データ　線間左'!B1702</f>
        <v>252</v>
      </c>
      <c r="D1618">
        <f t="shared" si="550"/>
        <v>60</v>
      </c>
      <c r="E1618">
        <f t="shared" si="551"/>
        <v>300</v>
      </c>
      <c r="F1618">
        <f t="shared" si="552"/>
        <v>-2140</v>
      </c>
      <c r="G1618">
        <f t="shared" si="553"/>
        <v>500</v>
      </c>
      <c r="I1618">
        <f t="shared" si="554"/>
        <v>5.6173268975967375E-2</v>
      </c>
      <c r="J1618">
        <f t="shared" si="555"/>
        <v>76.666666666666671</v>
      </c>
      <c r="L1618">
        <f t="shared" si="556"/>
        <v>1400.3333333333333</v>
      </c>
      <c r="M1618">
        <f t="shared" si="557"/>
        <v>252</v>
      </c>
      <c r="O1618">
        <f t="shared" si="558"/>
        <v>-739.66666666666674</v>
      </c>
      <c r="P1618">
        <f t="shared" si="559"/>
        <v>252</v>
      </c>
      <c r="R1618">
        <f t="shared" si="560"/>
        <v>781.4158801673907</v>
      </c>
      <c r="S1618">
        <f t="shared" si="561"/>
        <v>-0.32836046757336357</v>
      </c>
      <c r="T1618">
        <f t="shared" si="562"/>
        <v>2.8132321860164295</v>
      </c>
      <c r="U1618">
        <f t="shared" si="563"/>
        <v>161.18633104910396</v>
      </c>
      <c r="W1618">
        <f t="shared" si="564"/>
        <v>781.4158801673907</v>
      </c>
      <c r="X1618">
        <f t="shared" si="565"/>
        <v>2.8694054549923971</v>
      </c>
      <c r="Y1618">
        <f t="shared" si="566"/>
        <v>164.40482228288005</v>
      </c>
      <c r="AA1618">
        <f t="shared" si="567"/>
        <v>-752.64820843573671</v>
      </c>
      <c r="AB1618">
        <f t="shared" si="568"/>
        <v>210.07487264366873</v>
      </c>
      <c r="AD1618">
        <f t="shared" si="569"/>
        <v>-752.64820843573671</v>
      </c>
      <c r="AE1618">
        <f t="shared" si="570"/>
        <v>289.92512735633125</v>
      </c>
      <c r="AG1618">
        <f t="shared" si="571"/>
        <v>806.55806060946975</v>
      </c>
    </row>
    <row r="1619" spans="1:33" x14ac:dyDescent="0.2">
      <c r="A1619">
        <f>'建築限界数値データ　線間左'!A1703</f>
        <v>1470</v>
      </c>
      <c r="B1619">
        <f>'建築限界数値データ　線間左'!B1703</f>
        <v>245</v>
      </c>
      <c r="D1619">
        <f t="shared" si="550"/>
        <v>60</v>
      </c>
      <c r="E1619">
        <f t="shared" si="551"/>
        <v>300</v>
      </c>
      <c r="F1619">
        <f t="shared" si="552"/>
        <v>-2140</v>
      </c>
      <c r="G1619">
        <f t="shared" si="553"/>
        <v>500</v>
      </c>
      <c r="I1619">
        <f t="shared" si="554"/>
        <v>5.6173268975967375E-2</v>
      </c>
      <c r="J1619">
        <f t="shared" si="555"/>
        <v>76.666666666666671</v>
      </c>
      <c r="L1619">
        <f t="shared" si="556"/>
        <v>1393.3333333333333</v>
      </c>
      <c r="M1619">
        <f t="shared" si="557"/>
        <v>245</v>
      </c>
      <c r="O1619">
        <f t="shared" si="558"/>
        <v>-746.66666666666674</v>
      </c>
      <c r="P1619">
        <f t="shared" si="559"/>
        <v>245</v>
      </c>
      <c r="R1619">
        <f t="shared" si="560"/>
        <v>785.83465888894921</v>
      </c>
      <c r="S1619">
        <f t="shared" si="561"/>
        <v>-0.31705575320914697</v>
      </c>
      <c r="T1619">
        <f t="shared" si="562"/>
        <v>2.8245369003806462</v>
      </c>
      <c r="U1619">
        <f t="shared" si="563"/>
        <v>161.83404347077447</v>
      </c>
      <c r="W1619">
        <f t="shared" si="564"/>
        <v>785.83465888894921</v>
      </c>
      <c r="X1619">
        <f t="shared" si="565"/>
        <v>2.8807101693566137</v>
      </c>
      <c r="Y1619">
        <f t="shared" si="566"/>
        <v>165.05253470455057</v>
      </c>
      <c r="AA1619">
        <f t="shared" si="567"/>
        <v>-759.24416119054388</v>
      </c>
      <c r="AB1619">
        <f t="shared" si="568"/>
        <v>202.69290764399872</v>
      </c>
      <c r="AD1619">
        <f t="shared" si="569"/>
        <v>-759.24416119054388</v>
      </c>
      <c r="AE1619">
        <f t="shared" si="570"/>
        <v>297.30709235600125</v>
      </c>
      <c r="AG1619">
        <f t="shared" si="571"/>
        <v>815.37917772476408</v>
      </c>
    </row>
    <row r="1620" spans="1:33" x14ac:dyDescent="0.2">
      <c r="A1620">
        <f>'建築限界数値データ　線間左'!A1704</f>
        <v>1463</v>
      </c>
      <c r="B1620">
        <f>'建築限界数値データ　線間左'!B1704</f>
        <v>238</v>
      </c>
      <c r="D1620">
        <f t="shared" si="550"/>
        <v>60</v>
      </c>
      <c r="E1620">
        <f t="shared" si="551"/>
        <v>300</v>
      </c>
      <c r="F1620">
        <f t="shared" si="552"/>
        <v>-2140</v>
      </c>
      <c r="G1620">
        <f t="shared" si="553"/>
        <v>500</v>
      </c>
      <c r="I1620">
        <f t="shared" si="554"/>
        <v>5.6173268975967375E-2</v>
      </c>
      <c r="J1620">
        <f t="shared" si="555"/>
        <v>76.666666666666671</v>
      </c>
      <c r="L1620">
        <f t="shared" si="556"/>
        <v>1386.3333333333333</v>
      </c>
      <c r="M1620">
        <f t="shared" si="557"/>
        <v>238</v>
      </c>
      <c r="O1620">
        <f t="shared" si="558"/>
        <v>-753.66666666666674</v>
      </c>
      <c r="P1620">
        <f t="shared" si="559"/>
        <v>238</v>
      </c>
      <c r="R1620">
        <f t="shared" si="560"/>
        <v>790.35273419179407</v>
      </c>
      <c r="S1620">
        <f t="shared" si="561"/>
        <v>-0.30587887140485215</v>
      </c>
      <c r="T1620">
        <f t="shared" si="562"/>
        <v>2.835713782184941</v>
      </c>
      <c r="U1620">
        <f t="shared" si="563"/>
        <v>162.47443162627712</v>
      </c>
      <c r="W1620">
        <f t="shared" si="564"/>
        <v>790.35273419179407</v>
      </c>
      <c r="X1620">
        <f t="shared" si="565"/>
        <v>2.8918870511609085</v>
      </c>
      <c r="Y1620">
        <f t="shared" si="566"/>
        <v>165.69292286005324</v>
      </c>
      <c r="AA1620">
        <f t="shared" si="567"/>
        <v>-765.84011394535116</v>
      </c>
      <c r="AB1620">
        <f t="shared" si="568"/>
        <v>195.31094264432886</v>
      </c>
      <c r="AD1620">
        <f t="shared" si="569"/>
        <v>-765.84011394535116</v>
      </c>
      <c r="AE1620">
        <f t="shared" si="570"/>
        <v>304.68905735567114</v>
      </c>
      <c r="AG1620">
        <f t="shared" si="571"/>
        <v>824.2247883921691</v>
      </c>
    </row>
    <row r="1621" spans="1:33" x14ac:dyDescent="0.2">
      <c r="A1621">
        <f>'建築限界数値データ　線間左'!A1705</f>
        <v>1456</v>
      </c>
      <c r="B1621">
        <f>'建築限界数値データ　線間左'!B1705</f>
        <v>231</v>
      </c>
      <c r="D1621">
        <f t="shared" si="550"/>
        <v>60</v>
      </c>
      <c r="E1621">
        <f t="shared" si="551"/>
        <v>300</v>
      </c>
      <c r="F1621">
        <f t="shared" si="552"/>
        <v>-2140</v>
      </c>
      <c r="G1621">
        <f t="shared" si="553"/>
        <v>500</v>
      </c>
      <c r="I1621">
        <f t="shared" si="554"/>
        <v>5.6173268975967375E-2</v>
      </c>
      <c r="J1621">
        <f t="shared" si="555"/>
        <v>76.666666666666671</v>
      </c>
      <c r="L1621">
        <f t="shared" si="556"/>
        <v>1379.3333333333333</v>
      </c>
      <c r="M1621">
        <f t="shared" si="557"/>
        <v>231</v>
      </c>
      <c r="O1621">
        <f t="shared" si="558"/>
        <v>-760.66666666666674</v>
      </c>
      <c r="P1621">
        <f t="shared" si="559"/>
        <v>231</v>
      </c>
      <c r="R1621">
        <f t="shared" si="560"/>
        <v>794.96841306920987</v>
      </c>
      <c r="S1621">
        <f t="shared" si="561"/>
        <v>-0.29483041114213693</v>
      </c>
      <c r="T1621">
        <f t="shared" si="562"/>
        <v>2.8467622424476562</v>
      </c>
      <c r="U1621">
        <f t="shared" si="563"/>
        <v>163.10746176944872</v>
      </c>
      <c r="W1621">
        <f t="shared" si="564"/>
        <v>794.96841306920987</v>
      </c>
      <c r="X1621">
        <f t="shared" si="565"/>
        <v>2.9029355114236237</v>
      </c>
      <c r="Y1621">
        <f t="shared" si="566"/>
        <v>166.32595300322484</v>
      </c>
      <c r="AA1621">
        <f t="shared" si="567"/>
        <v>-772.43606670015822</v>
      </c>
      <c r="AB1621">
        <f t="shared" si="568"/>
        <v>187.92897764465886</v>
      </c>
      <c r="AD1621">
        <f t="shared" si="569"/>
        <v>-772.43606670015822</v>
      </c>
      <c r="AE1621">
        <f t="shared" si="570"/>
        <v>312.07102235534114</v>
      </c>
      <c r="AG1621">
        <f t="shared" si="571"/>
        <v>833.09411241054818</v>
      </c>
    </row>
    <row r="1622" spans="1:33" x14ac:dyDescent="0.2">
      <c r="A1622">
        <f>'建築限界数値データ　線間左'!A1706</f>
        <v>1449</v>
      </c>
      <c r="B1622">
        <f>'建築限界数値データ　線間左'!B1706</f>
        <v>224</v>
      </c>
      <c r="D1622">
        <f t="shared" si="550"/>
        <v>60</v>
      </c>
      <c r="E1622">
        <f t="shared" si="551"/>
        <v>300</v>
      </c>
      <c r="F1622">
        <f t="shared" si="552"/>
        <v>-2140</v>
      </c>
      <c r="G1622">
        <f t="shared" si="553"/>
        <v>500</v>
      </c>
      <c r="I1622">
        <f t="shared" si="554"/>
        <v>5.6173268975967375E-2</v>
      </c>
      <c r="J1622">
        <f t="shared" si="555"/>
        <v>76.666666666666671</v>
      </c>
      <c r="L1622">
        <f t="shared" si="556"/>
        <v>1372.3333333333333</v>
      </c>
      <c r="M1622">
        <f t="shared" si="557"/>
        <v>224</v>
      </c>
      <c r="O1622">
        <f t="shared" si="558"/>
        <v>-767.66666666666674</v>
      </c>
      <c r="P1622">
        <f t="shared" si="559"/>
        <v>224</v>
      </c>
      <c r="R1622">
        <f t="shared" si="560"/>
        <v>799.68000544662311</v>
      </c>
      <c r="S1622">
        <f t="shared" si="561"/>
        <v>-0.28391082255980532</v>
      </c>
      <c r="T1622">
        <f t="shared" si="562"/>
        <v>2.8576818310299879</v>
      </c>
      <c r="U1622">
        <f t="shared" si="563"/>
        <v>163.73310810923556</v>
      </c>
      <c r="W1622">
        <f t="shared" si="564"/>
        <v>799.68000544662311</v>
      </c>
      <c r="X1622">
        <f t="shared" si="565"/>
        <v>2.9138551000059554</v>
      </c>
      <c r="Y1622">
        <f t="shared" si="566"/>
        <v>166.95159934301165</v>
      </c>
      <c r="AA1622">
        <f t="shared" si="567"/>
        <v>-779.03201945496528</v>
      </c>
      <c r="AB1622">
        <f t="shared" si="568"/>
        <v>180.54701264498885</v>
      </c>
      <c r="AD1622">
        <f t="shared" si="569"/>
        <v>-779.03201945496528</v>
      </c>
      <c r="AE1622">
        <f t="shared" si="570"/>
        <v>319.45298735501115</v>
      </c>
      <c r="AG1622">
        <f t="shared" si="571"/>
        <v>841.9864004044972</v>
      </c>
    </row>
    <row r="1623" spans="1:33" x14ac:dyDescent="0.2">
      <c r="A1623">
        <f>'建築限界数値データ　線間左'!A1707</f>
        <v>1442</v>
      </c>
      <c r="B1623">
        <f>'建築限界数値データ　線間左'!B1707</f>
        <v>217</v>
      </c>
      <c r="D1623">
        <f t="shared" si="550"/>
        <v>60</v>
      </c>
      <c r="E1623">
        <f t="shared" si="551"/>
        <v>300</v>
      </c>
      <c r="F1623">
        <f t="shared" si="552"/>
        <v>-2140</v>
      </c>
      <c r="G1623">
        <f t="shared" si="553"/>
        <v>500</v>
      </c>
      <c r="I1623">
        <f t="shared" si="554"/>
        <v>5.6173268975967375E-2</v>
      </c>
      <c r="J1623">
        <f t="shared" si="555"/>
        <v>76.666666666666671</v>
      </c>
      <c r="L1623">
        <f t="shared" si="556"/>
        <v>1365.3333333333333</v>
      </c>
      <c r="M1623">
        <f t="shared" si="557"/>
        <v>217</v>
      </c>
      <c r="O1623">
        <f t="shared" si="558"/>
        <v>-774.66666666666674</v>
      </c>
      <c r="P1623">
        <f t="shared" si="559"/>
        <v>217</v>
      </c>
      <c r="R1623">
        <f t="shared" si="560"/>
        <v>804.4858261302337</v>
      </c>
      <c r="S1623">
        <f t="shared" si="561"/>
        <v>-0.27312042244721102</v>
      </c>
      <c r="T1623">
        <f t="shared" si="562"/>
        <v>2.8684722311425821</v>
      </c>
      <c r="U1623">
        <f t="shared" si="563"/>
        <v>164.35135249494468</v>
      </c>
      <c r="W1623">
        <f t="shared" si="564"/>
        <v>804.4858261302337</v>
      </c>
      <c r="X1623">
        <f t="shared" si="565"/>
        <v>2.9246455001185496</v>
      </c>
      <c r="Y1623">
        <f t="shared" si="566"/>
        <v>167.5698437287208</v>
      </c>
      <c r="AA1623">
        <f t="shared" si="567"/>
        <v>-785.62797220977245</v>
      </c>
      <c r="AB1623">
        <f t="shared" si="568"/>
        <v>173.16504764531894</v>
      </c>
      <c r="AD1623">
        <f t="shared" si="569"/>
        <v>-785.62797220977245</v>
      </c>
      <c r="AE1623">
        <f t="shared" si="570"/>
        <v>326.83495235468104</v>
      </c>
      <c r="AG1623">
        <f t="shared" si="571"/>
        <v>850.90093242346711</v>
      </c>
    </row>
    <row r="1624" spans="1:33" x14ac:dyDescent="0.2">
      <c r="A1624">
        <f>'建築限界数値データ　線間左'!A1708</f>
        <v>1435</v>
      </c>
      <c r="B1624">
        <f>'建築限界数値データ　線間左'!B1708</f>
        <v>210</v>
      </c>
      <c r="D1624">
        <f t="shared" si="550"/>
        <v>60</v>
      </c>
      <c r="E1624">
        <f t="shared" si="551"/>
        <v>300</v>
      </c>
      <c r="F1624">
        <f t="shared" si="552"/>
        <v>-2140</v>
      </c>
      <c r="G1624">
        <f t="shared" si="553"/>
        <v>500</v>
      </c>
      <c r="I1624">
        <f t="shared" si="554"/>
        <v>5.6173268975967375E-2</v>
      </c>
      <c r="J1624">
        <f t="shared" si="555"/>
        <v>76.666666666666671</v>
      </c>
      <c r="L1624">
        <f t="shared" si="556"/>
        <v>1358.3333333333333</v>
      </c>
      <c r="M1624">
        <f t="shared" si="557"/>
        <v>210</v>
      </c>
      <c r="O1624">
        <f t="shared" si="558"/>
        <v>-781.66666666666674</v>
      </c>
      <c r="P1624">
        <f t="shared" si="559"/>
        <v>210</v>
      </c>
      <c r="R1624">
        <f t="shared" si="560"/>
        <v>809.38419664444768</v>
      </c>
      <c r="S1624">
        <f t="shared" si="561"/>
        <v>-0.26245939982627642</v>
      </c>
      <c r="T1624">
        <f t="shared" si="562"/>
        <v>2.8791332537635168</v>
      </c>
      <c r="U1624">
        <f t="shared" si="563"/>
        <v>164.96218409641776</v>
      </c>
      <c r="W1624">
        <f t="shared" si="564"/>
        <v>809.38419664444768</v>
      </c>
      <c r="X1624">
        <f t="shared" si="565"/>
        <v>2.9353065227394843</v>
      </c>
      <c r="Y1624">
        <f t="shared" si="566"/>
        <v>168.18067533019385</v>
      </c>
      <c r="AA1624">
        <f t="shared" si="567"/>
        <v>-792.22392496457962</v>
      </c>
      <c r="AB1624">
        <f t="shared" si="568"/>
        <v>165.78308264564893</v>
      </c>
      <c r="AD1624">
        <f t="shared" si="569"/>
        <v>-792.22392496457962</v>
      </c>
      <c r="AE1624">
        <f t="shared" si="570"/>
        <v>334.21691735435104</v>
      </c>
      <c r="AG1624">
        <f t="shared" si="571"/>
        <v>859.83701660961833</v>
      </c>
    </row>
    <row r="1625" spans="1:33" x14ac:dyDescent="0.2">
      <c r="A1625">
        <f>'建築限界数値データ　線間左'!A1709</f>
        <v>1428</v>
      </c>
      <c r="B1625">
        <f>'建築限界数値データ　線間左'!B1709</f>
        <v>203</v>
      </c>
      <c r="D1625">
        <f t="shared" si="550"/>
        <v>60</v>
      </c>
      <c r="E1625">
        <f t="shared" si="551"/>
        <v>300</v>
      </c>
      <c r="F1625">
        <f t="shared" si="552"/>
        <v>-2140</v>
      </c>
      <c r="G1625">
        <f t="shared" si="553"/>
        <v>500</v>
      </c>
      <c r="I1625">
        <f t="shared" si="554"/>
        <v>5.6173268975967375E-2</v>
      </c>
      <c r="J1625">
        <f t="shared" si="555"/>
        <v>76.666666666666671</v>
      </c>
      <c r="L1625">
        <f t="shared" si="556"/>
        <v>1351.3333333333333</v>
      </c>
      <c r="M1625">
        <f t="shared" si="557"/>
        <v>203</v>
      </c>
      <c r="O1625">
        <f t="shared" si="558"/>
        <v>-788.66666666666674</v>
      </c>
      <c r="P1625">
        <f t="shared" si="559"/>
        <v>203</v>
      </c>
      <c r="R1625">
        <f t="shared" si="560"/>
        <v>814.37344695852607</v>
      </c>
      <c r="S1625">
        <f t="shared" si="561"/>
        <v>-0.25192782159117078</v>
      </c>
      <c r="T1625">
        <f t="shared" si="562"/>
        <v>2.8896648319986222</v>
      </c>
      <c r="U1625">
        <f t="shared" si="563"/>
        <v>165.56559908090114</v>
      </c>
      <c r="W1625">
        <f t="shared" si="564"/>
        <v>814.37344695852607</v>
      </c>
      <c r="X1625">
        <f t="shared" si="565"/>
        <v>2.9458381009745898</v>
      </c>
      <c r="Y1625">
        <f t="shared" si="566"/>
        <v>168.78409031467723</v>
      </c>
      <c r="AA1625">
        <f t="shared" si="567"/>
        <v>-798.81987771938668</v>
      </c>
      <c r="AB1625">
        <f t="shared" si="568"/>
        <v>158.40111764597916</v>
      </c>
      <c r="AD1625">
        <f t="shared" si="569"/>
        <v>-798.81987771938668</v>
      </c>
      <c r="AE1625">
        <f t="shared" si="570"/>
        <v>341.59888235402082</v>
      </c>
      <c r="AG1625">
        <f t="shared" si="571"/>
        <v>868.7939879310469</v>
      </c>
    </row>
    <row r="1626" spans="1:33" x14ac:dyDescent="0.2">
      <c r="A1626">
        <f>'建築限界数値データ　線間左'!A1710</f>
        <v>1421</v>
      </c>
      <c r="B1626">
        <f>'建築限界数値データ　線間左'!B1710</f>
        <v>196</v>
      </c>
      <c r="D1626">
        <f t="shared" si="550"/>
        <v>60</v>
      </c>
      <c r="E1626">
        <f t="shared" si="551"/>
        <v>300</v>
      </c>
      <c r="F1626">
        <f t="shared" si="552"/>
        <v>-2140</v>
      </c>
      <c r="G1626">
        <f t="shared" si="553"/>
        <v>500</v>
      </c>
      <c r="I1626">
        <f t="shared" si="554"/>
        <v>5.6173268975967375E-2</v>
      </c>
      <c r="J1626">
        <f t="shared" si="555"/>
        <v>76.666666666666671</v>
      </c>
      <c r="L1626">
        <f t="shared" si="556"/>
        <v>1344.3333333333333</v>
      </c>
      <c r="M1626">
        <f t="shared" si="557"/>
        <v>196</v>
      </c>
      <c r="O1626">
        <f t="shared" si="558"/>
        <v>-795.66666666666674</v>
      </c>
      <c r="P1626">
        <f t="shared" si="559"/>
        <v>196</v>
      </c>
      <c r="R1626">
        <f t="shared" si="560"/>
        <v>819.4519171034043</v>
      </c>
      <c r="S1626">
        <f t="shared" si="561"/>
        <v>-0.24152563817680747</v>
      </c>
      <c r="T1626">
        <f t="shared" si="562"/>
        <v>2.9000670154129855</v>
      </c>
      <c r="U1626">
        <f t="shared" si="563"/>
        <v>166.16160028826513</v>
      </c>
      <c r="W1626">
        <f t="shared" si="564"/>
        <v>819.4519171034043</v>
      </c>
      <c r="X1626">
        <f t="shared" si="565"/>
        <v>2.956240284388953</v>
      </c>
      <c r="Y1626">
        <f t="shared" si="566"/>
        <v>169.38009152204123</v>
      </c>
      <c r="AA1626">
        <f t="shared" si="567"/>
        <v>-805.41583047419385</v>
      </c>
      <c r="AB1626">
        <f t="shared" si="568"/>
        <v>151.01915264630921</v>
      </c>
      <c r="AD1626">
        <f t="shared" si="569"/>
        <v>-805.41583047419385</v>
      </c>
      <c r="AE1626">
        <f t="shared" si="570"/>
        <v>348.98084735369082</v>
      </c>
      <c r="AG1626">
        <f t="shared" si="571"/>
        <v>877.77120697715725</v>
      </c>
    </row>
    <row r="1627" spans="1:33" x14ac:dyDescent="0.2">
      <c r="A1627">
        <f>'建築限界数値データ　線間左'!A1711</f>
        <v>1414</v>
      </c>
      <c r="B1627">
        <f>'建築限界数値データ　線間左'!B1711</f>
        <v>189</v>
      </c>
      <c r="D1627">
        <f t="shared" si="550"/>
        <v>60</v>
      </c>
      <c r="E1627">
        <f t="shared" si="551"/>
        <v>300</v>
      </c>
      <c r="F1627">
        <f t="shared" si="552"/>
        <v>-2140</v>
      </c>
      <c r="G1627">
        <f t="shared" si="553"/>
        <v>500</v>
      </c>
      <c r="I1627">
        <f t="shared" si="554"/>
        <v>5.6173268975967375E-2</v>
      </c>
      <c r="J1627">
        <f t="shared" si="555"/>
        <v>76.666666666666671</v>
      </c>
      <c r="L1627">
        <f t="shared" si="556"/>
        <v>1337.3333333333333</v>
      </c>
      <c r="M1627">
        <f t="shared" si="557"/>
        <v>189</v>
      </c>
      <c r="O1627">
        <f t="shared" si="558"/>
        <v>-802.66666666666674</v>
      </c>
      <c r="P1627">
        <f t="shared" si="559"/>
        <v>189</v>
      </c>
      <c r="R1627">
        <f t="shared" si="560"/>
        <v>824.61795868012598</v>
      </c>
      <c r="S1627">
        <f t="shared" si="561"/>
        <v>-0.23125268922947606</v>
      </c>
      <c r="T1627">
        <f t="shared" si="562"/>
        <v>2.9103399643603169</v>
      </c>
      <c r="U1627">
        <f t="shared" si="563"/>
        <v>166.75019690610057</v>
      </c>
      <c r="W1627">
        <f t="shared" si="564"/>
        <v>824.61795868012598</v>
      </c>
      <c r="X1627">
        <f t="shared" si="565"/>
        <v>2.9665132333362845</v>
      </c>
      <c r="Y1627">
        <f t="shared" si="566"/>
        <v>169.96868813987669</v>
      </c>
      <c r="AA1627">
        <f t="shared" si="567"/>
        <v>-812.01178322900103</v>
      </c>
      <c r="AB1627">
        <f t="shared" si="568"/>
        <v>143.63718764663923</v>
      </c>
      <c r="AD1627">
        <f t="shared" si="569"/>
        <v>-812.01178322900103</v>
      </c>
      <c r="AE1627">
        <f t="shared" si="570"/>
        <v>356.36281235336077</v>
      </c>
      <c r="AG1627">
        <f t="shared" si="571"/>
        <v>886.76805881309167</v>
      </c>
    </row>
    <row r="1628" spans="1:33" x14ac:dyDescent="0.2">
      <c r="A1628">
        <f>'建築限界数値データ　線間左'!A1712</f>
        <v>1407</v>
      </c>
      <c r="B1628">
        <f>'建築限界数値データ　線間左'!B1712</f>
        <v>182</v>
      </c>
      <c r="D1628">
        <f t="shared" si="550"/>
        <v>60</v>
      </c>
      <c r="E1628">
        <f t="shared" si="551"/>
        <v>300</v>
      </c>
      <c r="F1628">
        <f t="shared" si="552"/>
        <v>-2140</v>
      </c>
      <c r="G1628">
        <f t="shared" si="553"/>
        <v>500</v>
      </c>
      <c r="I1628">
        <f t="shared" si="554"/>
        <v>5.6173268975967375E-2</v>
      </c>
      <c r="J1628">
        <f t="shared" si="555"/>
        <v>76.666666666666671</v>
      </c>
      <c r="L1628">
        <f t="shared" si="556"/>
        <v>1330.3333333333333</v>
      </c>
      <c r="M1628">
        <f t="shared" si="557"/>
        <v>182</v>
      </c>
      <c r="O1628">
        <f t="shared" si="558"/>
        <v>-809.66666666666674</v>
      </c>
      <c r="P1628">
        <f t="shared" si="559"/>
        <v>182</v>
      </c>
      <c r="R1628">
        <f t="shared" si="560"/>
        <v>829.8699362617682</v>
      </c>
      <c r="S1628">
        <f t="shared" si="561"/>
        <v>-0.2211087092550966</v>
      </c>
      <c r="T1628">
        <f t="shared" si="562"/>
        <v>2.9204839443346966</v>
      </c>
      <c r="U1628">
        <f t="shared" si="563"/>
        <v>167.33140414609775</v>
      </c>
      <c r="W1628">
        <f t="shared" si="564"/>
        <v>829.8699362617682</v>
      </c>
      <c r="X1628">
        <f t="shared" si="565"/>
        <v>2.9766572133106641</v>
      </c>
      <c r="Y1628">
        <f t="shared" si="566"/>
        <v>170.54989537987387</v>
      </c>
      <c r="AA1628">
        <f t="shared" si="567"/>
        <v>-818.60773598380808</v>
      </c>
      <c r="AB1628">
        <f t="shared" si="568"/>
        <v>136.25522264696914</v>
      </c>
      <c r="AD1628">
        <f t="shared" si="569"/>
        <v>-818.60773598380808</v>
      </c>
      <c r="AE1628">
        <f t="shared" si="570"/>
        <v>363.74477735303083</v>
      </c>
      <c r="AG1628">
        <f t="shared" si="571"/>
        <v>895.78395189026583</v>
      </c>
    </row>
    <row r="1629" spans="1:33" x14ac:dyDescent="0.2">
      <c r="A1629">
        <f>'建築限界数値データ　線間左'!A1713</f>
        <v>1400</v>
      </c>
      <c r="B1629">
        <f>'建築限界数値データ　線間左'!B1713</f>
        <v>175</v>
      </c>
      <c r="D1629">
        <f t="shared" si="550"/>
        <v>60</v>
      </c>
      <c r="E1629">
        <f t="shared" si="551"/>
        <v>300</v>
      </c>
      <c r="F1629">
        <f t="shared" si="552"/>
        <v>-2140</v>
      </c>
      <c r="G1629">
        <f t="shared" si="553"/>
        <v>500</v>
      </c>
      <c r="I1629">
        <f t="shared" si="554"/>
        <v>5.6173268975967375E-2</v>
      </c>
      <c r="J1629">
        <f t="shared" si="555"/>
        <v>76.666666666666671</v>
      </c>
      <c r="L1629">
        <f t="shared" si="556"/>
        <v>1323.3333333333333</v>
      </c>
      <c r="M1629">
        <f t="shared" si="557"/>
        <v>175</v>
      </c>
      <c r="O1629">
        <f t="shared" si="558"/>
        <v>-816.66666666666674</v>
      </c>
      <c r="P1629">
        <f t="shared" si="559"/>
        <v>175</v>
      </c>
      <c r="R1629">
        <f t="shared" si="560"/>
        <v>835.20622869112071</v>
      </c>
      <c r="S1629">
        <f t="shared" si="561"/>
        <v>-0.21109333322274654</v>
      </c>
      <c r="T1629">
        <f t="shared" si="562"/>
        <v>2.9304993203670464</v>
      </c>
      <c r="U1629">
        <f t="shared" si="563"/>
        <v>167.90524292298787</v>
      </c>
      <c r="W1629">
        <f t="shared" si="564"/>
        <v>835.20622869112071</v>
      </c>
      <c r="X1629">
        <f t="shared" si="565"/>
        <v>2.9866725893430139</v>
      </c>
      <c r="Y1629">
        <f t="shared" si="566"/>
        <v>171.12373415676399</v>
      </c>
      <c r="AA1629">
        <f t="shared" si="567"/>
        <v>-825.20368873861526</v>
      </c>
      <c r="AB1629">
        <f t="shared" si="568"/>
        <v>128.8732576472994</v>
      </c>
      <c r="AD1629">
        <f t="shared" si="569"/>
        <v>-825.20368873861526</v>
      </c>
      <c r="AE1629">
        <f t="shared" si="570"/>
        <v>371.1267423527006</v>
      </c>
      <c r="AG1629">
        <f t="shared" si="571"/>
        <v>904.81831701018587</v>
      </c>
    </row>
    <row r="1630" spans="1:33" x14ac:dyDescent="0.2">
      <c r="A1630">
        <f>'建築限界数値データ　線間左'!A1714</f>
        <v>1393</v>
      </c>
      <c r="B1630">
        <f>'建築限界数値データ　線間左'!B1714</f>
        <v>168</v>
      </c>
      <c r="D1630">
        <f t="shared" si="550"/>
        <v>60</v>
      </c>
      <c r="E1630">
        <f t="shared" si="551"/>
        <v>300</v>
      </c>
      <c r="F1630">
        <f t="shared" si="552"/>
        <v>-2140</v>
      </c>
      <c r="G1630">
        <f t="shared" si="553"/>
        <v>500</v>
      </c>
      <c r="I1630">
        <f t="shared" si="554"/>
        <v>5.6173268975967375E-2</v>
      </c>
      <c r="J1630">
        <f t="shared" si="555"/>
        <v>76.666666666666671</v>
      </c>
      <c r="L1630">
        <f t="shared" si="556"/>
        <v>1316.3333333333333</v>
      </c>
      <c r="M1630">
        <f t="shared" si="557"/>
        <v>168</v>
      </c>
      <c r="O1630">
        <f t="shared" si="558"/>
        <v>-823.66666666666674</v>
      </c>
      <c r="P1630">
        <f t="shared" si="559"/>
        <v>168</v>
      </c>
      <c r="R1630">
        <f t="shared" si="560"/>
        <v>840.62523027671364</v>
      </c>
      <c r="S1630">
        <f t="shared" si="561"/>
        <v>-0.20120610210324236</v>
      </c>
      <c r="T1630">
        <f t="shared" si="562"/>
        <v>2.9403865514865508</v>
      </c>
      <c r="U1630">
        <f t="shared" si="563"/>
        <v>168.47173953720591</v>
      </c>
      <c r="W1630">
        <f t="shared" si="564"/>
        <v>840.62523027671364</v>
      </c>
      <c r="X1630">
        <f t="shared" si="565"/>
        <v>2.9965598204625183</v>
      </c>
      <c r="Y1630">
        <f t="shared" si="566"/>
        <v>171.69023077098203</v>
      </c>
      <c r="AA1630">
        <f t="shared" si="567"/>
        <v>-831.79964149342231</v>
      </c>
      <c r="AB1630">
        <f t="shared" si="568"/>
        <v>121.49129264762925</v>
      </c>
      <c r="AD1630">
        <f t="shared" si="569"/>
        <v>-831.79964149342231</v>
      </c>
      <c r="AE1630">
        <f t="shared" si="570"/>
        <v>378.50870735237072</v>
      </c>
      <c r="AG1630">
        <f t="shared" si="571"/>
        <v>913.87060633885608</v>
      </c>
    </row>
    <row r="1631" spans="1:33" x14ac:dyDescent="0.2">
      <c r="A1631">
        <f>'建築限界数値データ　線間左'!A1715</f>
        <v>1386</v>
      </c>
      <c r="B1631">
        <f>'建築限界数値データ　線間左'!B1715</f>
        <v>161</v>
      </c>
      <c r="D1631">
        <f t="shared" si="550"/>
        <v>60</v>
      </c>
      <c r="E1631">
        <f t="shared" si="551"/>
        <v>300</v>
      </c>
      <c r="F1631">
        <f t="shared" si="552"/>
        <v>-2140</v>
      </c>
      <c r="G1631">
        <f t="shared" si="553"/>
        <v>500</v>
      </c>
      <c r="I1631">
        <f t="shared" si="554"/>
        <v>5.6173268975967375E-2</v>
      </c>
      <c r="J1631">
        <f t="shared" si="555"/>
        <v>76.666666666666671</v>
      </c>
      <c r="L1631">
        <f t="shared" si="556"/>
        <v>1309.3333333333333</v>
      </c>
      <c r="M1631">
        <f t="shared" si="557"/>
        <v>161</v>
      </c>
      <c r="O1631">
        <f t="shared" si="558"/>
        <v>-830.66666666666674</v>
      </c>
      <c r="P1631">
        <f t="shared" si="559"/>
        <v>161</v>
      </c>
      <c r="R1631">
        <f t="shared" si="560"/>
        <v>846.12535189007974</v>
      </c>
      <c r="S1631">
        <f t="shared" si="561"/>
        <v>-0.19144646832464335</v>
      </c>
      <c r="T1631">
        <f t="shared" si="562"/>
        <v>2.9501461852651496</v>
      </c>
      <c r="U1631">
        <f t="shared" si="563"/>
        <v>169.03092536231293</v>
      </c>
      <c r="W1631">
        <f t="shared" si="564"/>
        <v>846.12535189007974</v>
      </c>
      <c r="X1631">
        <f t="shared" si="565"/>
        <v>3.0063194542411171</v>
      </c>
      <c r="Y1631">
        <f t="shared" si="566"/>
        <v>172.24941659608905</v>
      </c>
      <c r="AA1631">
        <f t="shared" si="567"/>
        <v>-838.39559424822949</v>
      </c>
      <c r="AB1631">
        <f t="shared" si="568"/>
        <v>114.10932764795946</v>
      </c>
      <c r="AD1631">
        <f t="shared" si="569"/>
        <v>-838.39559424822949</v>
      </c>
      <c r="AE1631">
        <f t="shared" si="570"/>
        <v>385.89067235204055</v>
      </c>
      <c r="AG1631">
        <f t="shared" si="571"/>
        <v>922.94029246921048</v>
      </c>
    </row>
    <row r="1632" spans="1:33" x14ac:dyDescent="0.2">
      <c r="A1632">
        <f>'建築限界数値データ　線間左'!A1716</f>
        <v>1379</v>
      </c>
      <c r="B1632">
        <f>'建築限界数値データ　線間左'!B1716</f>
        <v>154</v>
      </c>
      <c r="D1632">
        <f t="shared" si="550"/>
        <v>60</v>
      </c>
      <c r="E1632">
        <f t="shared" si="551"/>
        <v>300</v>
      </c>
      <c r="F1632">
        <f t="shared" si="552"/>
        <v>-2140</v>
      </c>
      <c r="G1632">
        <f t="shared" si="553"/>
        <v>500</v>
      </c>
      <c r="I1632">
        <f t="shared" si="554"/>
        <v>5.6173268975967375E-2</v>
      </c>
      <c r="J1632">
        <f t="shared" si="555"/>
        <v>76.666666666666671</v>
      </c>
      <c r="L1632">
        <f t="shared" si="556"/>
        <v>1302.3333333333333</v>
      </c>
      <c r="M1632">
        <f t="shared" si="557"/>
        <v>154</v>
      </c>
      <c r="O1632">
        <f t="shared" si="558"/>
        <v>-837.66666666666674</v>
      </c>
      <c r="P1632">
        <f t="shared" si="559"/>
        <v>154</v>
      </c>
      <c r="R1632">
        <f t="shared" si="560"/>
        <v>851.7050219673738</v>
      </c>
      <c r="S1632">
        <f t="shared" si="561"/>
        <v>-0.18181380112856757</v>
      </c>
      <c r="T1632">
        <f t="shared" si="562"/>
        <v>2.9597788524612256</v>
      </c>
      <c r="U1632">
        <f t="shared" si="563"/>
        <v>169.58283653810221</v>
      </c>
      <c r="W1632">
        <f t="shared" si="564"/>
        <v>851.7050219673738</v>
      </c>
      <c r="X1632">
        <f t="shared" si="565"/>
        <v>3.0159521214371932</v>
      </c>
      <c r="Y1632">
        <f t="shared" si="566"/>
        <v>172.80132777187831</v>
      </c>
      <c r="AA1632">
        <f t="shared" si="567"/>
        <v>-844.99154700303666</v>
      </c>
      <c r="AB1632">
        <f t="shared" si="568"/>
        <v>106.72736264828933</v>
      </c>
      <c r="AD1632">
        <f t="shared" si="569"/>
        <v>-844.99154700303666</v>
      </c>
      <c r="AE1632">
        <f t="shared" si="570"/>
        <v>393.27263735171067</v>
      </c>
      <c r="AG1632">
        <f t="shared" si="571"/>
        <v>932.02686752912621</v>
      </c>
    </row>
    <row r="1633" spans="1:33" x14ac:dyDescent="0.2">
      <c r="A1633">
        <f>'建築限界数値データ　線間左'!A1717</f>
        <v>1372</v>
      </c>
      <c r="B1633">
        <f>'建築限界数値データ　線間左'!B1717</f>
        <v>147</v>
      </c>
      <c r="D1633">
        <f t="shared" si="550"/>
        <v>60</v>
      </c>
      <c r="E1633">
        <f t="shared" si="551"/>
        <v>300</v>
      </c>
      <c r="F1633">
        <f t="shared" si="552"/>
        <v>-2140</v>
      </c>
      <c r="G1633">
        <f t="shared" si="553"/>
        <v>500</v>
      </c>
      <c r="I1633">
        <f t="shared" si="554"/>
        <v>5.6173268975967375E-2</v>
      </c>
      <c r="J1633">
        <f t="shared" si="555"/>
        <v>76.666666666666671</v>
      </c>
      <c r="L1633">
        <f t="shared" si="556"/>
        <v>1295.3333333333333</v>
      </c>
      <c r="M1633">
        <f t="shared" si="557"/>
        <v>147</v>
      </c>
      <c r="O1633">
        <f t="shared" si="558"/>
        <v>-844.66666666666674</v>
      </c>
      <c r="P1633">
        <f t="shared" si="559"/>
        <v>147</v>
      </c>
      <c r="R1633">
        <f t="shared" si="560"/>
        <v>857.36268741867809</v>
      </c>
      <c r="S1633">
        <f t="shared" si="561"/>
        <v>-0.17230739181315466</v>
      </c>
      <c r="T1633">
        <f t="shared" si="562"/>
        <v>2.9692852617766383</v>
      </c>
      <c r="U1633">
        <f t="shared" si="563"/>
        <v>170.12751367019919</v>
      </c>
      <c r="W1633">
        <f t="shared" si="564"/>
        <v>857.36268741867809</v>
      </c>
      <c r="X1633">
        <f t="shared" si="565"/>
        <v>3.0254585307526058</v>
      </c>
      <c r="Y1633">
        <f t="shared" si="566"/>
        <v>173.34600490397531</v>
      </c>
      <c r="AA1633">
        <f t="shared" si="567"/>
        <v>-851.58749975784383</v>
      </c>
      <c r="AB1633">
        <f t="shared" si="568"/>
        <v>99.345397648619553</v>
      </c>
      <c r="AD1633">
        <f t="shared" si="569"/>
        <v>-851.58749975784383</v>
      </c>
      <c r="AE1633">
        <f t="shared" si="570"/>
        <v>400.65460235138045</v>
      </c>
      <c r="AG1633">
        <f t="shared" si="571"/>
        <v>941.12984233269242</v>
      </c>
    </row>
    <row r="1634" spans="1:33" x14ac:dyDescent="0.2">
      <c r="A1634">
        <f>'建築限界数値データ　線間左'!A1718</f>
        <v>1365</v>
      </c>
      <c r="B1634">
        <f>'建築限界数値データ　線間左'!B1718</f>
        <v>140</v>
      </c>
      <c r="D1634">
        <f t="shared" si="550"/>
        <v>60</v>
      </c>
      <c r="E1634">
        <f t="shared" si="551"/>
        <v>300</v>
      </c>
      <c r="F1634">
        <f t="shared" si="552"/>
        <v>-2140</v>
      </c>
      <c r="G1634">
        <f t="shared" si="553"/>
        <v>500</v>
      </c>
      <c r="I1634">
        <f t="shared" si="554"/>
        <v>5.6173268975967375E-2</v>
      </c>
      <c r="J1634">
        <f t="shared" si="555"/>
        <v>76.666666666666671</v>
      </c>
      <c r="L1634">
        <f t="shared" si="556"/>
        <v>1288.3333333333333</v>
      </c>
      <c r="M1634">
        <f t="shared" si="557"/>
        <v>140</v>
      </c>
      <c r="O1634">
        <f t="shared" si="558"/>
        <v>-851.66666666666674</v>
      </c>
      <c r="P1634">
        <f t="shared" si="559"/>
        <v>140</v>
      </c>
      <c r="R1634">
        <f t="shared" si="560"/>
        <v>863.09681444847843</v>
      </c>
      <c r="S1634">
        <f t="shared" si="561"/>
        <v>-0.16292645885037274</v>
      </c>
      <c r="T1634">
        <f t="shared" si="562"/>
        <v>2.9786661947394202</v>
      </c>
      <c r="U1634">
        <f t="shared" si="563"/>
        <v>170.66500153686178</v>
      </c>
      <c r="W1634">
        <f t="shared" si="564"/>
        <v>863.09681444847843</v>
      </c>
      <c r="X1634">
        <f t="shared" si="565"/>
        <v>3.0348394637153877</v>
      </c>
      <c r="Y1634">
        <f t="shared" si="566"/>
        <v>173.88349277063784</v>
      </c>
      <c r="AA1634">
        <f t="shared" si="567"/>
        <v>-858.18345251265089</v>
      </c>
      <c r="AB1634">
        <f t="shared" si="568"/>
        <v>91.963432648949663</v>
      </c>
      <c r="AD1634">
        <f t="shared" si="569"/>
        <v>-858.18345251265089</v>
      </c>
      <c r="AE1634">
        <f t="shared" si="570"/>
        <v>408.03656735105034</v>
      </c>
      <c r="AG1634">
        <f t="shared" si="571"/>
        <v>950.24874557252713</v>
      </c>
    </row>
    <row r="1635" spans="1:33" x14ac:dyDescent="0.2">
      <c r="A1635">
        <f>'建築限界数値データ　線間左'!A1719</f>
        <v>1358</v>
      </c>
      <c r="B1635">
        <f>'建築限界数値データ　線間左'!B1719</f>
        <v>133</v>
      </c>
      <c r="D1635">
        <f t="shared" si="550"/>
        <v>60</v>
      </c>
      <c r="E1635">
        <f t="shared" si="551"/>
        <v>300</v>
      </c>
      <c r="F1635">
        <f t="shared" si="552"/>
        <v>-2140</v>
      </c>
      <c r="G1635">
        <f t="shared" si="553"/>
        <v>500</v>
      </c>
      <c r="I1635">
        <f t="shared" si="554"/>
        <v>5.6173268975967375E-2</v>
      </c>
      <c r="J1635">
        <f t="shared" si="555"/>
        <v>76.666666666666671</v>
      </c>
      <c r="L1635">
        <f t="shared" si="556"/>
        <v>1281.3333333333333</v>
      </c>
      <c r="M1635">
        <f t="shared" si="557"/>
        <v>133</v>
      </c>
      <c r="O1635">
        <f t="shared" si="558"/>
        <v>-858.66666666666674</v>
      </c>
      <c r="P1635">
        <f t="shared" si="559"/>
        <v>133</v>
      </c>
      <c r="R1635">
        <f t="shared" si="560"/>
        <v>868.90588929092007</v>
      </c>
      <c r="S1635">
        <f t="shared" si="561"/>
        <v>-0.15367015286713032</v>
      </c>
      <c r="T1635">
        <f t="shared" si="562"/>
        <v>2.9879225007226626</v>
      </c>
      <c r="U1635">
        <f t="shared" si="563"/>
        <v>171.19534880358322</v>
      </c>
      <c r="W1635">
        <f t="shared" si="564"/>
        <v>868.90588929092007</v>
      </c>
      <c r="X1635">
        <f t="shared" si="565"/>
        <v>3.0440957696986302</v>
      </c>
      <c r="Y1635">
        <f t="shared" si="566"/>
        <v>174.41384003735934</v>
      </c>
      <c r="AA1635">
        <f t="shared" si="567"/>
        <v>-864.77940526745806</v>
      </c>
      <c r="AB1635">
        <f t="shared" si="568"/>
        <v>84.581467649279702</v>
      </c>
      <c r="AD1635">
        <f t="shared" si="569"/>
        <v>-864.77940526745806</v>
      </c>
      <c r="AE1635">
        <f t="shared" si="570"/>
        <v>415.41853235072028</v>
      </c>
      <c r="AG1635">
        <f t="shared" si="571"/>
        <v>959.38312305103887</v>
      </c>
    </row>
    <row r="1636" spans="1:33" x14ac:dyDescent="0.2">
      <c r="A1636">
        <f>'建築限界数値データ　線間左'!A1720</f>
        <v>1351</v>
      </c>
      <c r="B1636">
        <f>'建築限界数値データ　線間左'!B1720</f>
        <v>126</v>
      </c>
      <c r="D1636">
        <f t="shared" si="550"/>
        <v>60</v>
      </c>
      <c r="E1636">
        <f t="shared" si="551"/>
        <v>300</v>
      </c>
      <c r="F1636">
        <f t="shared" si="552"/>
        <v>-2140</v>
      </c>
      <c r="G1636">
        <f t="shared" si="553"/>
        <v>500</v>
      </c>
      <c r="I1636">
        <f t="shared" si="554"/>
        <v>5.6173268975967375E-2</v>
      </c>
      <c r="J1636">
        <f t="shared" si="555"/>
        <v>76.666666666666671</v>
      </c>
      <c r="L1636">
        <f t="shared" si="556"/>
        <v>1274.3333333333333</v>
      </c>
      <c r="M1636">
        <f t="shared" si="557"/>
        <v>126</v>
      </c>
      <c r="O1636">
        <f t="shared" si="558"/>
        <v>-865.66666666666674</v>
      </c>
      <c r="P1636">
        <f t="shared" si="559"/>
        <v>126</v>
      </c>
      <c r="R1636">
        <f t="shared" si="560"/>
        <v>874.78841886354314</v>
      </c>
      <c r="S1636">
        <f t="shared" si="561"/>
        <v>-0.14453756148132238</v>
      </c>
      <c r="T1636">
        <f t="shared" si="562"/>
        <v>2.9970550921084707</v>
      </c>
      <c r="U1636">
        <f t="shared" si="563"/>
        <v>171.71860774600756</v>
      </c>
      <c r="W1636">
        <f t="shared" si="564"/>
        <v>874.78841886354314</v>
      </c>
      <c r="X1636">
        <f t="shared" si="565"/>
        <v>3.0532283610844382</v>
      </c>
      <c r="Y1636">
        <f t="shared" si="566"/>
        <v>174.93709897978368</v>
      </c>
      <c r="AA1636">
        <f t="shared" si="567"/>
        <v>-871.37535802226512</v>
      </c>
      <c r="AB1636">
        <f t="shared" si="568"/>
        <v>77.199502649609656</v>
      </c>
      <c r="AD1636">
        <f t="shared" si="569"/>
        <v>-871.37535802226512</v>
      </c>
      <c r="AE1636">
        <f t="shared" si="570"/>
        <v>422.80049735039034</v>
      </c>
      <c r="AG1636">
        <f t="shared" si="571"/>
        <v>968.53253694863974</v>
      </c>
    </row>
    <row r="1637" spans="1:33" x14ac:dyDescent="0.2">
      <c r="A1637">
        <f>'建築限界数値データ　線間左'!A1721</f>
        <v>1344</v>
      </c>
      <c r="B1637">
        <f>'建築限界数値データ　線間左'!B1721</f>
        <v>119</v>
      </c>
      <c r="D1637">
        <f t="shared" si="550"/>
        <v>60</v>
      </c>
      <c r="E1637">
        <f t="shared" si="551"/>
        <v>300</v>
      </c>
      <c r="F1637">
        <f t="shared" si="552"/>
        <v>-2140</v>
      </c>
      <c r="G1637">
        <f t="shared" si="553"/>
        <v>500</v>
      </c>
      <c r="I1637">
        <f t="shared" si="554"/>
        <v>5.6173268975967375E-2</v>
      </c>
      <c r="J1637">
        <f t="shared" si="555"/>
        <v>76.666666666666671</v>
      </c>
      <c r="L1637">
        <f t="shared" si="556"/>
        <v>1267.3333333333333</v>
      </c>
      <c r="M1637">
        <f t="shared" si="557"/>
        <v>119</v>
      </c>
      <c r="O1637">
        <f t="shared" si="558"/>
        <v>-872.66666666666674</v>
      </c>
      <c r="P1637">
        <f t="shared" si="559"/>
        <v>119</v>
      </c>
      <c r="R1637">
        <f t="shared" si="560"/>
        <v>880.74293134325592</v>
      </c>
      <c r="S1637">
        <f t="shared" si="561"/>
        <v>-0.13552771398550073</v>
      </c>
      <c r="T1637">
        <f t="shared" si="562"/>
        <v>3.0060649396042924</v>
      </c>
      <c r="U1637">
        <f t="shared" si="563"/>
        <v>172.23483398157467</v>
      </c>
      <c r="W1637">
        <f t="shared" si="564"/>
        <v>880.74293134325592</v>
      </c>
      <c r="X1637">
        <f t="shared" si="565"/>
        <v>3.06223820858026</v>
      </c>
      <c r="Y1637">
        <f t="shared" si="566"/>
        <v>175.45332521535076</v>
      </c>
      <c r="AA1637">
        <f t="shared" si="567"/>
        <v>-877.97131077707229</v>
      </c>
      <c r="AB1637">
        <f t="shared" si="568"/>
        <v>69.817537649939595</v>
      </c>
      <c r="AD1637">
        <f t="shared" si="569"/>
        <v>-877.97131077707229</v>
      </c>
      <c r="AE1637">
        <f t="shared" si="570"/>
        <v>430.1824623500604</v>
      </c>
      <c r="AG1637">
        <f t="shared" si="571"/>
        <v>977.6965651270192</v>
      </c>
    </row>
    <row r="1638" spans="1:33" x14ac:dyDescent="0.2">
      <c r="A1638">
        <f>'建築限界数値データ　線間左'!A1722</f>
        <v>1337</v>
      </c>
      <c r="B1638">
        <f>'建築限界数値データ　線間左'!B1722</f>
        <v>112</v>
      </c>
      <c r="D1638">
        <f t="shared" si="550"/>
        <v>60</v>
      </c>
      <c r="E1638">
        <f t="shared" si="551"/>
        <v>300</v>
      </c>
      <c r="F1638">
        <f t="shared" si="552"/>
        <v>-2140</v>
      </c>
      <c r="G1638">
        <f t="shared" si="553"/>
        <v>500</v>
      </c>
      <c r="I1638">
        <f t="shared" si="554"/>
        <v>5.6173268975967375E-2</v>
      </c>
      <c r="J1638">
        <f t="shared" si="555"/>
        <v>76.666666666666671</v>
      </c>
      <c r="L1638">
        <f t="shared" si="556"/>
        <v>1260.3333333333333</v>
      </c>
      <c r="M1638">
        <f t="shared" si="557"/>
        <v>112</v>
      </c>
      <c r="O1638">
        <f t="shared" si="558"/>
        <v>-879.66666666666674</v>
      </c>
      <c r="P1638">
        <f t="shared" si="559"/>
        <v>112</v>
      </c>
      <c r="R1638">
        <f t="shared" si="560"/>
        <v>886.76797666833045</v>
      </c>
      <c r="S1638">
        <f t="shared" si="561"/>
        <v>-0.12663958587231458</v>
      </c>
      <c r="T1638">
        <f t="shared" si="562"/>
        <v>3.0149530677174785</v>
      </c>
      <c r="U1638">
        <f t="shared" si="563"/>
        <v>172.74408621023181</v>
      </c>
      <c r="W1638">
        <f t="shared" si="564"/>
        <v>886.76797666833045</v>
      </c>
      <c r="X1638">
        <f t="shared" si="565"/>
        <v>3.071126336693446</v>
      </c>
      <c r="Y1638">
        <f t="shared" si="566"/>
        <v>175.96257744400791</v>
      </c>
      <c r="AA1638">
        <f t="shared" si="567"/>
        <v>-884.56726353187958</v>
      </c>
      <c r="AB1638">
        <f t="shared" si="568"/>
        <v>62.435572650269705</v>
      </c>
      <c r="AD1638">
        <f t="shared" si="569"/>
        <v>-884.56726353187958</v>
      </c>
      <c r="AE1638">
        <f t="shared" si="570"/>
        <v>437.56442734973029</v>
      </c>
      <c r="AG1638">
        <f t="shared" si="571"/>
        <v>986.87480046567975</v>
      </c>
    </row>
    <row r="1639" spans="1:33" x14ac:dyDescent="0.2">
      <c r="A1639">
        <f>'建築限界数値データ　線間左'!A1723</f>
        <v>1330</v>
      </c>
      <c r="B1639">
        <f>'建築限界数値データ　線間左'!B1723</f>
        <v>105</v>
      </c>
      <c r="D1639">
        <f t="shared" si="550"/>
        <v>60</v>
      </c>
      <c r="E1639">
        <f t="shared" si="551"/>
        <v>300</v>
      </c>
      <c r="F1639">
        <f t="shared" si="552"/>
        <v>-2140</v>
      </c>
      <c r="G1639">
        <f t="shared" si="553"/>
        <v>500</v>
      </c>
      <c r="I1639">
        <f t="shared" si="554"/>
        <v>5.6173268975967375E-2</v>
      </c>
      <c r="J1639">
        <f t="shared" si="555"/>
        <v>76.666666666666671</v>
      </c>
      <c r="L1639">
        <f t="shared" si="556"/>
        <v>1253.3333333333333</v>
      </c>
      <c r="M1639">
        <f t="shared" si="557"/>
        <v>105</v>
      </c>
      <c r="O1639">
        <f t="shared" si="558"/>
        <v>-886.66666666666674</v>
      </c>
      <c r="P1639">
        <f t="shared" si="559"/>
        <v>105</v>
      </c>
      <c r="R1639">
        <f t="shared" si="560"/>
        <v>892.86212697021585</v>
      </c>
      <c r="S1639">
        <f t="shared" si="561"/>
        <v>-0.11787210319721633</v>
      </c>
      <c r="T1639">
        <f t="shared" si="562"/>
        <v>3.0237205503925768</v>
      </c>
      <c r="U1639">
        <f t="shared" si="563"/>
        <v>173.24642596446901</v>
      </c>
      <c r="W1639">
        <f t="shared" si="564"/>
        <v>892.86212697021585</v>
      </c>
      <c r="X1639">
        <f t="shared" si="565"/>
        <v>3.0798938193685443</v>
      </c>
      <c r="Y1639">
        <f t="shared" si="566"/>
        <v>176.4649171982451</v>
      </c>
      <c r="AA1639">
        <f t="shared" si="567"/>
        <v>-891.16321628668663</v>
      </c>
      <c r="AB1639">
        <f t="shared" si="568"/>
        <v>55.053607650599709</v>
      </c>
      <c r="AD1639">
        <f t="shared" si="569"/>
        <v>-891.16321628668663</v>
      </c>
      <c r="AE1639">
        <f t="shared" si="570"/>
        <v>444.9463923494003</v>
      </c>
      <c r="AG1639">
        <f t="shared" si="571"/>
        <v>996.06685023003263</v>
      </c>
    </row>
    <row r="1640" spans="1:33" x14ac:dyDescent="0.2">
      <c r="A1640">
        <f>'建築限界数値データ　線間左'!A1724</f>
        <v>1323</v>
      </c>
      <c r="B1640">
        <f>'建築限界数値データ　線間左'!B1724</f>
        <v>98</v>
      </c>
      <c r="D1640">
        <f t="shared" si="550"/>
        <v>60</v>
      </c>
      <c r="E1640">
        <f t="shared" si="551"/>
        <v>300</v>
      </c>
      <c r="F1640">
        <f t="shared" si="552"/>
        <v>-2140</v>
      </c>
      <c r="G1640">
        <f t="shared" si="553"/>
        <v>500</v>
      </c>
      <c r="I1640">
        <f t="shared" si="554"/>
        <v>5.6173268975967375E-2</v>
      </c>
      <c r="J1640">
        <f t="shared" si="555"/>
        <v>76.666666666666671</v>
      </c>
      <c r="L1640">
        <f t="shared" si="556"/>
        <v>1246.3333333333333</v>
      </c>
      <c r="M1640">
        <f t="shared" si="557"/>
        <v>98</v>
      </c>
      <c r="O1640">
        <f t="shared" si="558"/>
        <v>-893.66666666666674</v>
      </c>
      <c r="P1640">
        <f t="shared" si="559"/>
        <v>98</v>
      </c>
      <c r="R1640">
        <f t="shared" si="560"/>
        <v>899.02397693894193</v>
      </c>
      <c r="S1640">
        <f t="shared" si="561"/>
        <v>-0.10922414677516749</v>
      </c>
      <c r="T1640">
        <f t="shared" si="562"/>
        <v>3.0323685068146258</v>
      </c>
      <c r="U1640">
        <f t="shared" si="563"/>
        <v>173.74191736886547</v>
      </c>
      <c r="W1640">
        <f t="shared" si="564"/>
        <v>899.02397693894193</v>
      </c>
      <c r="X1640">
        <f t="shared" si="565"/>
        <v>3.0885417757905933</v>
      </c>
      <c r="Y1640">
        <f t="shared" si="566"/>
        <v>176.96040860264159</v>
      </c>
      <c r="AA1640">
        <f t="shared" si="567"/>
        <v>-897.75916904149369</v>
      </c>
      <c r="AB1640">
        <f t="shared" si="568"/>
        <v>47.671642650929641</v>
      </c>
      <c r="AD1640">
        <f t="shared" si="569"/>
        <v>-897.75916904149369</v>
      </c>
      <c r="AE1640">
        <f t="shared" si="570"/>
        <v>452.32835734907036</v>
      </c>
      <c r="AG1640">
        <f t="shared" si="571"/>
        <v>1005.2723354694396</v>
      </c>
    </row>
    <row r="1641" spans="1:33" x14ac:dyDescent="0.2">
      <c r="A1641">
        <f>'建築限界数値データ　線間左'!A1725</f>
        <v>1316</v>
      </c>
      <c r="B1641">
        <f>'建築限界数値データ　線間左'!B1725</f>
        <v>91</v>
      </c>
      <c r="D1641">
        <f t="shared" si="550"/>
        <v>60</v>
      </c>
      <c r="E1641">
        <f t="shared" si="551"/>
        <v>300</v>
      </c>
      <c r="F1641">
        <f t="shared" si="552"/>
        <v>-2140</v>
      </c>
      <c r="G1641">
        <f t="shared" si="553"/>
        <v>500</v>
      </c>
      <c r="I1641">
        <f t="shared" si="554"/>
        <v>5.6173268975967375E-2</v>
      </c>
      <c r="J1641">
        <f t="shared" si="555"/>
        <v>76.666666666666671</v>
      </c>
      <c r="L1641">
        <f t="shared" si="556"/>
        <v>1239.3333333333333</v>
      </c>
      <c r="M1641">
        <f t="shared" si="557"/>
        <v>91</v>
      </c>
      <c r="O1641">
        <f t="shared" si="558"/>
        <v>-900.66666666666674</v>
      </c>
      <c r="P1641">
        <f t="shared" si="559"/>
        <v>91</v>
      </c>
      <c r="R1641">
        <f t="shared" si="560"/>
        <v>905.25214412584774</v>
      </c>
      <c r="S1641">
        <f t="shared" si="561"/>
        <v>-0.10069455620921673</v>
      </c>
      <c r="T1641">
        <f t="shared" si="562"/>
        <v>3.0408980973805764</v>
      </c>
      <c r="U1641">
        <f t="shared" si="563"/>
        <v>174.23062690926906</v>
      </c>
      <c r="W1641">
        <f t="shared" si="564"/>
        <v>905.25214412584774</v>
      </c>
      <c r="X1641">
        <f t="shared" si="565"/>
        <v>3.0970713663565439</v>
      </c>
      <c r="Y1641">
        <f t="shared" si="566"/>
        <v>177.44911814304515</v>
      </c>
      <c r="AA1641">
        <f t="shared" si="567"/>
        <v>-904.35512179630086</v>
      </c>
      <c r="AB1641">
        <f t="shared" si="568"/>
        <v>40.289677651259851</v>
      </c>
      <c r="AD1641">
        <f t="shared" si="569"/>
        <v>-904.35512179630086</v>
      </c>
      <c r="AE1641">
        <f t="shared" si="570"/>
        <v>459.71032234874014</v>
      </c>
      <c r="AG1641">
        <f t="shared" si="571"/>
        <v>1014.4908904436671</v>
      </c>
    </row>
    <row r="1642" spans="1:33" x14ac:dyDescent="0.2">
      <c r="A1642">
        <f>'建築限界数値データ　線間左'!A1726</f>
        <v>1309</v>
      </c>
      <c r="B1642">
        <f>'建築限界数値データ　線間左'!B1726</f>
        <v>84</v>
      </c>
      <c r="D1642">
        <f t="shared" si="550"/>
        <v>60</v>
      </c>
      <c r="E1642">
        <f t="shared" si="551"/>
        <v>300</v>
      </c>
      <c r="F1642">
        <f t="shared" si="552"/>
        <v>-2140</v>
      </c>
      <c r="G1642">
        <f t="shared" si="553"/>
        <v>500</v>
      </c>
      <c r="I1642">
        <f t="shared" si="554"/>
        <v>5.6173268975967375E-2</v>
      </c>
      <c r="J1642">
        <f t="shared" si="555"/>
        <v>76.666666666666671</v>
      </c>
      <c r="L1642">
        <f t="shared" si="556"/>
        <v>1232.3333333333333</v>
      </c>
      <c r="M1642">
        <f t="shared" si="557"/>
        <v>84</v>
      </c>
      <c r="O1642">
        <f t="shared" si="558"/>
        <v>-907.66666666666674</v>
      </c>
      <c r="P1642">
        <f t="shared" si="559"/>
        <v>84</v>
      </c>
      <c r="R1642">
        <f t="shared" si="560"/>
        <v>911.54526918731676</v>
      </c>
      <c r="S1642">
        <f t="shared" si="561"/>
        <v>-9.2282133749853626E-2</v>
      </c>
      <c r="T1642">
        <f t="shared" si="562"/>
        <v>3.0493105198399393</v>
      </c>
      <c r="U1642">
        <f t="shared" si="563"/>
        <v>174.7126232116716</v>
      </c>
      <c r="W1642">
        <f t="shared" si="564"/>
        <v>911.54526918731676</v>
      </c>
      <c r="X1642">
        <f t="shared" si="565"/>
        <v>3.1054837888159068</v>
      </c>
      <c r="Y1642">
        <f t="shared" si="566"/>
        <v>177.93111444544772</v>
      </c>
      <c r="AA1642">
        <f t="shared" si="567"/>
        <v>-910.95107455110792</v>
      </c>
      <c r="AB1642">
        <f t="shared" si="568"/>
        <v>32.907712651590074</v>
      </c>
      <c r="AD1642">
        <f t="shared" si="569"/>
        <v>-910.95107455110792</v>
      </c>
      <c r="AE1642">
        <f t="shared" si="570"/>
        <v>467.09228734840991</v>
      </c>
      <c r="AG1642">
        <f t="shared" si="571"/>
        <v>1023.7221620763066</v>
      </c>
    </row>
    <row r="1643" spans="1:33" x14ac:dyDescent="0.2">
      <c r="A1643">
        <f>'建築限界数値データ　線間左'!A1727</f>
        <v>1302</v>
      </c>
      <c r="B1643">
        <f>'建築限界数値データ　線間左'!B1727</f>
        <v>77</v>
      </c>
      <c r="D1643">
        <f t="shared" si="550"/>
        <v>60</v>
      </c>
      <c r="E1643">
        <f t="shared" si="551"/>
        <v>300</v>
      </c>
      <c r="F1643">
        <f t="shared" si="552"/>
        <v>-2140</v>
      </c>
      <c r="G1643">
        <f t="shared" si="553"/>
        <v>500</v>
      </c>
      <c r="I1643">
        <f t="shared" si="554"/>
        <v>5.6173268975967375E-2</v>
      </c>
      <c r="J1643">
        <f t="shared" si="555"/>
        <v>76.666666666666671</v>
      </c>
      <c r="L1643">
        <f t="shared" si="556"/>
        <v>1225.3333333333333</v>
      </c>
      <c r="M1643">
        <f t="shared" si="557"/>
        <v>77</v>
      </c>
      <c r="O1643">
        <f t="shared" si="558"/>
        <v>-914.66666666666674</v>
      </c>
      <c r="P1643">
        <f t="shared" si="559"/>
        <v>77</v>
      </c>
      <c r="R1643">
        <f t="shared" si="560"/>
        <v>917.90201607312713</v>
      </c>
      <c r="S1643">
        <f t="shared" si="561"/>
        <v>-8.3985647984975292E-2</v>
      </c>
      <c r="T1643">
        <f t="shared" si="562"/>
        <v>3.0576070056048179</v>
      </c>
      <c r="U1643">
        <f t="shared" si="563"/>
        <v>175.18797683078949</v>
      </c>
      <c r="W1643">
        <f t="shared" si="564"/>
        <v>917.90201607312713</v>
      </c>
      <c r="X1643">
        <f t="shared" si="565"/>
        <v>3.1137802745807854</v>
      </c>
      <c r="Y1643">
        <f t="shared" si="566"/>
        <v>178.40646806456562</v>
      </c>
      <c r="AA1643">
        <f t="shared" si="567"/>
        <v>-917.54702730591509</v>
      </c>
      <c r="AB1643">
        <f t="shared" si="568"/>
        <v>25.525747651919851</v>
      </c>
      <c r="AD1643">
        <f t="shared" si="569"/>
        <v>-917.54702730591509</v>
      </c>
      <c r="AE1643">
        <f t="shared" si="570"/>
        <v>474.47425234808014</v>
      </c>
      <c r="AG1643">
        <f t="shared" si="571"/>
        <v>1032.9658094337833</v>
      </c>
    </row>
    <row r="1644" spans="1:33" x14ac:dyDescent="0.2">
      <c r="A1644">
        <f>'建築限界数値データ　線間左'!A1728</f>
        <v>1295</v>
      </c>
      <c r="B1644">
        <f>'建築限界数値データ　線間左'!B1728</f>
        <v>70</v>
      </c>
      <c r="D1644">
        <f t="shared" si="550"/>
        <v>60</v>
      </c>
      <c r="E1644">
        <f t="shared" si="551"/>
        <v>300</v>
      </c>
      <c r="F1644">
        <f t="shared" si="552"/>
        <v>-2140</v>
      </c>
      <c r="G1644">
        <f t="shared" si="553"/>
        <v>500</v>
      </c>
      <c r="I1644">
        <f t="shared" si="554"/>
        <v>5.6173268975967375E-2</v>
      </c>
      <c r="J1644">
        <f t="shared" si="555"/>
        <v>76.666666666666671</v>
      </c>
      <c r="L1644">
        <f t="shared" si="556"/>
        <v>1218.3333333333333</v>
      </c>
      <c r="M1644">
        <f t="shared" si="557"/>
        <v>70</v>
      </c>
      <c r="O1644">
        <f t="shared" si="558"/>
        <v>-921.66666666666674</v>
      </c>
      <c r="P1644">
        <f t="shared" si="559"/>
        <v>70</v>
      </c>
      <c r="R1644">
        <f t="shared" si="560"/>
        <v>924.32107216293878</v>
      </c>
      <c r="S1644">
        <f t="shared" si="561"/>
        <v>-7.5803837361139256E-2</v>
      </c>
      <c r="T1644">
        <f t="shared" si="562"/>
        <v>3.065788816228654</v>
      </c>
      <c r="U1644">
        <f t="shared" si="563"/>
        <v>175.65676004831062</v>
      </c>
      <c r="W1644">
        <f t="shared" si="564"/>
        <v>924.32107216293878</v>
      </c>
      <c r="X1644">
        <f t="shared" si="565"/>
        <v>3.1219620852046215</v>
      </c>
      <c r="Y1644">
        <f t="shared" si="566"/>
        <v>178.87525128208674</v>
      </c>
      <c r="AA1644">
        <f t="shared" si="567"/>
        <v>-924.14298006072227</v>
      </c>
      <c r="AB1644">
        <f t="shared" si="568"/>
        <v>18.143782652249893</v>
      </c>
      <c r="AD1644">
        <f t="shared" si="569"/>
        <v>-924.14298006072227</v>
      </c>
      <c r="AE1644">
        <f t="shared" si="570"/>
        <v>481.85621734775009</v>
      </c>
      <c r="AG1644">
        <f t="shared" si="571"/>
        <v>1042.2215032286538</v>
      </c>
    </row>
    <row r="1645" spans="1:33" x14ac:dyDescent="0.2">
      <c r="A1645">
        <f>'建築限界数値データ　線間左'!A1729</f>
        <v>1288</v>
      </c>
      <c r="B1645">
        <f>'建築限界数値データ　線間左'!B1729</f>
        <v>63</v>
      </c>
      <c r="D1645">
        <f t="shared" si="550"/>
        <v>60</v>
      </c>
      <c r="E1645">
        <f t="shared" si="551"/>
        <v>300</v>
      </c>
      <c r="F1645">
        <f t="shared" si="552"/>
        <v>-2140</v>
      </c>
      <c r="G1645">
        <f t="shared" si="553"/>
        <v>500</v>
      </c>
      <c r="I1645">
        <f t="shared" si="554"/>
        <v>5.6173268975967375E-2</v>
      </c>
      <c r="J1645">
        <f t="shared" si="555"/>
        <v>76.666666666666671</v>
      </c>
      <c r="L1645">
        <f t="shared" si="556"/>
        <v>1211.3333333333333</v>
      </c>
      <c r="M1645">
        <f t="shared" si="557"/>
        <v>63</v>
      </c>
      <c r="O1645">
        <f t="shared" si="558"/>
        <v>-928.66666666666674</v>
      </c>
      <c r="P1645">
        <f t="shared" si="559"/>
        <v>63</v>
      </c>
      <c r="R1645">
        <f t="shared" si="560"/>
        <v>930.80114835435063</v>
      </c>
      <c r="S1645">
        <f t="shared" si="561"/>
        <v>-6.7735413537521036E-2</v>
      </c>
      <c r="T1645">
        <f t="shared" si="562"/>
        <v>3.0738572400522721</v>
      </c>
      <c r="U1645">
        <f t="shared" si="563"/>
        <v>176.11904668072674</v>
      </c>
      <c r="W1645">
        <f t="shared" si="564"/>
        <v>930.80114835435063</v>
      </c>
      <c r="X1645">
        <f t="shared" si="565"/>
        <v>3.1300305090282396</v>
      </c>
      <c r="Y1645">
        <f t="shared" si="566"/>
        <v>179.33753791450286</v>
      </c>
      <c r="AA1645">
        <f t="shared" si="567"/>
        <v>-930.73893281552932</v>
      </c>
      <c r="AB1645">
        <f t="shared" si="568"/>
        <v>10.761817652579985</v>
      </c>
      <c r="AD1645">
        <f t="shared" si="569"/>
        <v>-930.73893281552932</v>
      </c>
      <c r="AE1645">
        <f t="shared" si="570"/>
        <v>489.23818234742004</v>
      </c>
      <c r="AG1645">
        <f t="shared" si="571"/>
        <v>1051.488925345958</v>
      </c>
    </row>
    <row r="1646" spans="1:33" x14ac:dyDescent="0.2">
      <c r="A1646">
        <f>'建築限界数値データ　線間左'!A1730</f>
        <v>1281</v>
      </c>
      <c r="B1646">
        <f>'建築限界数値データ　線間左'!B1730</f>
        <v>56</v>
      </c>
      <c r="D1646">
        <f t="shared" si="550"/>
        <v>60</v>
      </c>
      <c r="E1646">
        <f t="shared" si="551"/>
        <v>300</v>
      </c>
      <c r="F1646">
        <f t="shared" si="552"/>
        <v>-2140</v>
      </c>
      <c r="G1646">
        <f t="shared" si="553"/>
        <v>500</v>
      </c>
      <c r="I1646">
        <f t="shared" si="554"/>
        <v>5.6173268975967375E-2</v>
      </c>
      <c r="J1646">
        <f t="shared" si="555"/>
        <v>76.666666666666671</v>
      </c>
      <c r="L1646">
        <f t="shared" si="556"/>
        <v>1204.3333333333333</v>
      </c>
      <c r="M1646">
        <f t="shared" si="557"/>
        <v>56</v>
      </c>
      <c r="O1646">
        <f t="shared" si="558"/>
        <v>-935.66666666666674</v>
      </c>
      <c r="P1646">
        <f t="shared" si="559"/>
        <v>56</v>
      </c>
      <c r="R1646">
        <f t="shared" si="560"/>
        <v>937.34097910584876</v>
      </c>
      <c r="S1646">
        <f t="shared" si="561"/>
        <v>-5.9779064574653262E-2</v>
      </c>
      <c r="T1646">
        <f t="shared" si="562"/>
        <v>3.0818135890151397</v>
      </c>
      <c r="U1646">
        <f t="shared" si="563"/>
        <v>176.57491189663233</v>
      </c>
      <c r="W1646">
        <f t="shared" si="564"/>
        <v>937.34097910584876</v>
      </c>
      <c r="X1646">
        <f t="shared" si="565"/>
        <v>3.1379868579911072</v>
      </c>
      <c r="Y1646">
        <f t="shared" si="566"/>
        <v>179.79340313040845</v>
      </c>
      <c r="AA1646">
        <f t="shared" si="567"/>
        <v>-937.3348855703365</v>
      </c>
      <c r="AB1646">
        <f t="shared" si="568"/>
        <v>3.3798526529102331</v>
      </c>
      <c r="AD1646">
        <f t="shared" si="569"/>
        <v>-937.3348855703365</v>
      </c>
      <c r="AE1646">
        <f t="shared" si="570"/>
        <v>496.62014734708976</v>
      </c>
      <c r="AG1646">
        <f t="shared" si="571"/>
        <v>1060.7677683914612</v>
      </c>
    </row>
    <row r="1647" spans="1:33" x14ac:dyDescent="0.2">
      <c r="A1647">
        <f>'建築限界数値データ　線間左'!A1731</f>
        <v>1274</v>
      </c>
      <c r="B1647">
        <f>'建築限界数値データ　線間左'!B1731</f>
        <v>49</v>
      </c>
      <c r="D1647">
        <f t="shared" si="550"/>
        <v>60</v>
      </c>
      <c r="E1647">
        <f t="shared" si="551"/>
        <v>300</v>
      </c>
      <c r="F1647">
        <f t="shared" si="552"/>
        <v>-2140</v>
      </c>
      <c r="G1647">
        <f t="shared" si="553"/>
        <v>500</v>
      </c>
      <c r="I1647">
        <f t="shared" si="554"/>
        <v>5.6173268975967375E-2</v>
      </c>
      <c r="J1647">
        <f t="shared" si="555"/>
        <v>76.666666666666671</v>
      </c>
      <c r="L1647">
        <f t="shared" si="556"/>
        <v>1197.3333333333333</v>
      </c>
      <c r="M1647">
        <f t="shared" si="557"/>
        <v>49</v>
      </c>
      <c r="O1647">
        <f t="shared" si="558"/>
        <v>-942.66666666666674</v>
      </c>
      <c r="P1647">
        <f t="shared" si="559"/>
        <v>49</v>
      </c>
      <c r="R1647">
        <f t="shared" si="560"/>
        <v>943.93932243785912</v>
      </c>
      <c r="S1647">
        <f t="shared" si="561"/>
        <v>-5.1933457960598492E-2</v>
      </c>
      <c r="T1647">
        <f t="shared" si="562"/>
        <v>3.0896591956291948</v>
      </c>
      <c r="U1647">
        <f t="shared" si="563"/>
        <v>177.02443204333764</v>
      </c>
      <c r="W1647">
        <f t="shared" si="564"/>
        <v>943.93932243785912</v>
      </c>
      <c r="X1647">
        <f t="shared" si="565"/>
        <v>3.1458324646051623</v>
      </c>
      <c r="Y1647">
        <f t="shared" si="566"/>
        <v>180.2429232771137</v>
      </c>
      <c r="AA1647">
        <f t="shared" si="567"/>
        <v>-943.93083832514355</v>
      </c>
      <c r="AB1647">
        <f t="shared" si="568"/>
        <v>-4.0021123467600139</v>
      </c>
      <c r="AD1647">
        <f t="shared" si="569"/>
        <v>-943.93083832514355</v>
      </c>
      <c r="AE1647">
        <f t="shared" si="570"/>
        <v>504.00211234675999</v>
      </c>
      <c r="AG1647">
        <f t="shared" si="571"/>
        <v>1070.0577352606749</v>
      </c>
    </row>
    <row r="1648" spans="1:33" x14ac:dyDescent="0.2">
      <c r="A1648">
        <f>'建築限界数値データ　線間左'!A1732</f>
        <v>1267</v>
      </c>
      <c r="B1648">
        <f>'建築限界数値データ　線間左'!B1732</f>
        <v>42</v>
      </c>
      <c r="D1648">
        <f t="shared" si="550"/>
        <v>60</v>
      </c>
      <c r="E1648">
        <f t="shared" si="551"/>
        <v>300</v>
      </c>
      <c r="F1648">
        <f t="shared" si="552"/>
        <v>-2140</v>
      </c>
      <c r="G1648">
        <f t="shared" si="553"/>
        <v>500</v>
      </c>
      <c r="I1648">
        <f t="shared" si="554"/>
        <v>5.6173268975967375E-2</v>
      </c>
      <c r="J1648">
        <f t="shared" si="555"/>
        <v>76.666666666666671</v>
      </c>
      <c r="L1648">
        <f t="shared" si="556"/>
        <v>1190.3333333333333</v>
      </c>
      <c r="M1648">
        <f t="shared" si="557"/>
        <v>42</v>
      </c>
      <c r="O1648">
        <f t="shared" si="558"/>
        <v>-949.66666666666674</v>
      </c>
      <c r="P1648">
        <f t="shared" si="559"/>
        <v>42</v>
      </c>
      <c r="R1648">
        <f t="shared" si="560"/>
        <v>950.59495989500067</v>
      </c>
      <c r="S1648">
        <f t="shared" si="561"/>
        <v>-4.4197243477707461E-2</v>
      </c>
      <c r="T1648">
        <f t="shared" si="562"/>
        <v>3.0973954101120857</v>
      </c>
      <c r="U1648">
        <f t="shared" si="563"/>
        <v>177.46768448261528</v>
      </c>
      <c r="W1648">
        <f t="shared" si="564"/>
        <v>950.59495989500067</v>
      </c>
      <c r="X1648">
        <f t="shared" si="565"/>
        <v>3.1535686790880533</v>
      </c>
      <c r="Y1648">
        <f t="shared" si="566"/>
        <v>180.68617571639135</v>
      </c>
      <c r="AA1648">
        <f t="shared" si="567"/>
        <v>-950.52679107995084</v>
      </c>
      <c r="AB1648">
        <f t="shared" si="568"/>
        <v>-11.38407734642991</v>
      </c>
      <c r="AD1648">
        <f t="shared" si="569"/>
        <v>-950.52679107995084</v>
      </c>
      <c r="AE1648">
        <f t="shared" si="570"/>
        <v>511.38407734642993</v>
      </c>
      <c r="AG1648">
        <f t="shared" si="571"/>
        <v>1079.358538727613</v>
      </c>
    </row>
    <row r="1649" spans="1:33" x14ac:dyDescent="0.2">
      <c r="A1649">
        <f>'建築限界数値データ　線間左'!A1733</f>
        <v>1260</v>
      </c>
      <c r="B1649">
        <f>'建築限界数値データ　線間左'!B1733</f>
        <v>35</v>
      </c>
      <c r="D1649">
        <f t="shared" si="550"/>
        <v>60</v>
      </c>
      <c r="E1649">
        <f t="shared" si="551"/>
        <v>300</v>
      </c>
      <c r="F1649">
        <f t="shared" si="552"/>
        <v>-2140</v>
      </c>
      <c r="G1649">
        <f t="shared" si="553"/>
        <v>500</v>
      </c>
      <c r="I1649">
        <f t="shared" si="554"/>
        <v>5.6173268975967375E-2</v>
      </c>
      <c r="J1649">
        <f t="shared" si="555"/>
        <v>76.666666666666671</v>
      </c>
      <c r="L1649">
        <f t="shared" si="556"/>
        <v>1183.3333333333333</v>
      </c>
      <c r="M1649">
        <f t="shared" si="557"/>
        <v>35</v>
      </c>
      <c r="O1649">
        <f t="shared" si="558"/>
        <v>-956.66666666666674</v>
      </c>
      <c r="P1649">
        <f t="shared" si="559"/>
        <v>35</v>
      </c>
      <c r="R1649">
        <f t="shared" si="560"/>
        <v>957.30669647251045</v>
      </c>
      <c r="S1649">
        <f t="shared" si="561"/>
        <v>-3.6569055913541378E-2</v>
      </c>
      <c r="T1649">
        <f t="shared" si="562"/>
        <v>3.1050235976762517</v>
      </c>
      <c r="U1649">
        <f t="shared" si="563"/>
        <v>177.90474743537612</v>
      </c>
      <c r="W1649">
        <f t="shared" si="564"/>
        <v>957.30669647251045</v>
      </c>
      <c r="X1649">
        <f t="shared" si="565"/>
        <v>3.1611968666522192</v>
      </c>
      <c r="Y1649">
        <f t="shared" si="566"/>
        <v>181.12323866915224</v>
      </c>
      <c r="AA1649">
        <f t="shared" si="567"/>
        <v>-957.12274383475801</v>
      </c>
      <c r="AB1649">
        <f t="shared" si="568"/>
        <v>-18.766042346099727</v>
      </c>
      <c r="AD1649">
        <f t="shared" si="569"/>
        <v>-957.12274383475801</v>
      </c>
      <c r="AE1649">
        <f t="shared" si="570"/>
        <v>518.76604234609977</v>
      </c>
      <c r="AG1649">
        <f t="shared" si="571"/>
        <v>1088.6699010522937</v>
      </c>
    </row>
    <row r="1650" spans="1:33" x14ac:dyDescent="0.2">
      <c r="A1650">
        <f>'建築限界数値データ　線間左'!A1734</f>
        <v>1253</v>
      </c>
      <c r="B1650">
        <f>'建築限界数値データ　線間左'!B1734</f>
        <v>28</v>
      </c>
      <c r="D1650">
        <f t="shared" si="550"/>
        <v>60</v>
      </c>
      <c r="E1650">
        <f t="shared" si="551"/>
        <v>300</v>
      </c>
      <c r="F1650">
        <f t="shared" si="552"/>
        <v>-2140</v>
      </c>
      <c r="G1650">
        <f t="shared" si="553"/>
        <v>500</v>
      </c>
      <c r="I1650">
        <f t="shared" si="554"/>
        <v>5.6173268975967375E-2</v>
      </c>
      <c r="J1650">
        <f t="shared" si="555"/>
        <v>76.666666666666671</v>
      </c>
      <c r="L1650">
        <f t="shared" si="556"/>
        <v>1176.3333333333333</v>
      </c>
      <c r="M1650">
        <f t="shared" si="557"/>
        <v>28</v>
      </c>
      <c r="O1650">
        <f t="shared" si="558"/>
        <v>-963.66666666666674</v>
      </c>
      <c r="P1650">
        <f t="shared" si="559"/>
        <v>28</v>
      </c>
      <c r="R1650">
        <f t="shared" si="560"/>
        <v>964.07336050968888</v>
      </c>
      <c r="S1650">
        <f t="shared" si="561"/>
        <v>-2.9047517619897708E-2</v>
      </c>
      <c r="T1650">
        <f t="shared" si="562"/>
        <v>3.1125451359698952</v>
      </c>
      <c r="U1650">
        <f t="shared" si="563"/>
        <v>178.33569983504793</v>
      </c>
      <c r="W1650">
        <f t="shared" si="564"/>
        <v>964.07336050968888</v>
      </c>
      <c r="X1650">
        <f t="shared" si="565"/>
        <v>3.1687184049458628</v>
      </c>
      <c r="Y1650">
        <f t="shared" si="566"/>
        <v>181.55419106882405</v>
      </c>
      <c r="AA1650">
        <f t="shared" si="567"/>
        <v>-963.71869658956507</v>
      </c>
      <c r="AB1650">
        <f t="shared" si="568"/>
        <v>-26.14800734576956</v>
      </c>
      <c r="AD1650">
        <f t="shared" si="569"/>
        <v>-963.71869658956507</v>
      </c>
      <c r="AE1650">
        <f t="shared" si="570"/>
        <v>526.14800734576954</v>
      </c>
      <c r="AG1650">
        <f t="shared" si="571"/>
        <v>1097.9915536060439</v>
      </c>
    </row>
    <row r="1651" spans="1:33" x14ac:dyDescent="0.2">
      <c r="A1651">
        <f>'建築限界数値データ　線間左'!A1735</f>
        <v>1246</v>
      </c>
      <c r="B1651">
        <f>'建築限界数値データ　線間左'!B1735</f>
        <v>21</v>
      </c>
      <c r="D1651">
        <f t="shared" si="550"/>
        <v>60</v>
      </c>
      <c r="E1651">
        <f t="shared" si="551"/>
        <v>300</v>
      </c>
      <c r="F1651">
        <f t="shared" si="552"/>
        <v>-2140</v>
      </c>
      <c r="G1651">
        <f t="shared" si="553"/>
        <v>500</v>
      </c>
      <c r="I1651">
        <f t="shared" si="554"/>
        <v>5.6173268975967375E-2</v>
      </c>
      <c r="J1651">
        <f t="shared" si="555"/>
        <v>76.666666666666671</v>
      </c>
      <c r="L1651">
        <f t="shared" si="556"/>
        <v>1169.3333333333333</v>
      </c>
      <c r="M1651">
        <f t="shared" si="557"/>
        <v>21</v>
      </c>
      <c r="O1651">
        <f t="shared" si="558"/>
        <v>-970.66666666666674</v>
      </c>
      <c r="P1651">
        <f t="shared" si="559"/>
        <v>21</v>
      </c>
      <c r="R1651">
        <f t="shared" si="560"/>
        <v>970.89380355308572</v>
      </c>
      <c r="S1651">
        <f t="shared" si="561"/>
        <v>-2.1631240924178428E-2</v>
      </c>
      <c r="T1651">
        <f t="shared" si="562"/>
        <v>3.1199614126656146</v>
      </c>
      <c r="U1651">
        <f t="shared" si="563"/>
        <v>178.76062118941391</v>
      </c>
      <c r="W1651">
        <f t="shared" si="564"/>
        <v>970.89380355308572</v>
      </c>
      <c r="X1651">
        <f t="shared" si="565"/>
        <v>3.1761346816415821</v>
      </c>
      <c r="Y1651">
        <f t="shared" si="566"/>
        <v>181.97911242319003</v>
      </c>
      <c r="AA1651">
        <f t="shared" si="567"/>
        <v>-970.31464934437213</v>
      </c>
      <c r="AB1651">
        <f t="shared" si="568"/>
        <v>-33.529972345439539</v>
      </c>
      <c r="AD1651">
        <f t="shared" si="569"/>
        <v>-970.31464934437213</v>
      </c>
      <c r="AE1651">
        <f t="shared" si="570"/>
        <v>533.52997234543955</v>
      </c>
      <c r="AG1651">
        <f t="shared" si="571"/>
        <v>1107.3232365137187</v>
      </c>
    </row>
    <row r="1652" spans="1:33" x14ac:dyDescent="0.2">
      <c r="A1652">
        <f>'建築限界数値データ　線間左'!A1736</f>
        <v>1239</v>
      </c>
      <c r="B1652">
        <f>'建築限界数値データ　線間左'!B1736</f>
        <v>14</v>
      </c>
      <c r="D1652">
        <f t="shared" si="550"/>
        <v>60</v>
      </c>
      <c r="E1652">
        <f t="shared" si="551"/>
        <v>300</v>
      </c>
      <c r="F1652">
        <f t="shared" si="552"/>
        <v>-2140</v>
      </c>
      <c r="G1652">
        <f t="shared" si="553"/>
        <v>500</v>
      </c>
      <c r="I1652">
        <f t="shared" si="554"/>
        <v>5.6173268975967375E-2</v>
      </c>
      <c r="J1652">
        <f t="shared" si="555"/>
        <v>76.666666666666671</v>
      </c>
      <c r="L1652">
        <f t="shared" si="556"/>
        <v>1162.3333333333333</v>
      </c>
      <c r="M1652">
        <f t="shared" si="557"/>
        <v>14</v>
      </c>
      <c r="O1652">
        <f t="shared" si="558"/>
        <v>-977.66666666666674</v>
      </c>
      <c r="P1652">
        <f t="shared" si="559"/>
        <v>14</v>
      </c>
      <c r="R1652">
        <f t="shared" si="560"/>
        <v>977.76690019201976</v>
      </c>
      <c r="S1652">
        <f t="shared" si="561"/>
        <v>-1.4318830397582499E-2</v>
      </c>
      <c r="T1652">
        <f t="shared" si="562"/>
        <v>3.1272738231922106</v>
      </c>
      <c r="U1652">
        <f t="shared" si="563"/>
        <v>179.1795914506549</v>
      </c>
      <c r="W1652">
        <f t="shared" si="564"/>
        <v>977.76690019201976</v>
      </c>
      <c r="X1652">
        <f t="shared" si="565"/>
        <v>3.1834470921681781</v>
      </c>
      <c r="Y1652">
        <f t="shared" si="566"/>
        <v>182.39808268443102</v>
      </c>
      <c r="AA1652">
        <f t="shared" si="567"/>
        <v>-976.9106020991793</v>
      </c>
      <c r="AB1652">
        <f t="shared" si="568"/>
        <v>-40.9119373451096</v>
      </c>
      <c r="AD1652">
        <f t="shared" si="569"/>
        <v>-976.9106020991793</v>
      </c>
      <c r="AE1652">
        <f t="shared" si="570"/>
        <v>540.91193734510955</v>
      </c>
      <c r="AG1652">
        <f t="shared" si="571"/>
        <v>1116.6646983119958</v>
      </c>
    </row>
    <row r="1653" spans="1:33" x14ac:dyDescent="0.2">
      <c r="A1653">
        <f>'建築限界数値データ　線間左'!A1737</f>
        <v>1232</v>
      </c>
      <c r="B1653">
        <f>'建築限界数値データ　線間左'!B1737</f>
        <v>7</v>
      </c>
      <c r="D1653">
        <f t="shared" si="550"/>
        <v>60</v>
      </c>
      <c r="E1653">
        <f t="shared" si="551"/>
        <v>300</v>
      </c>
      <c r="F1653">
        <f t="shared" si="552"/>
        <v>-2140</v>
      </c>
      <c r="G1653">
        <f t="shared" si="553"/>
        <v>500</v>
      </c>
      <c r="I1653">
        <f t="shared" si="554"/>
        <v>5.6173268975967375E-2</v>
      </c>
      <c r="J1653">
        <f t="shared" si="555"/>
        <v>76.666666666666671</v>
      </c>
      <c r="L1653">
        <f t="shared" si="556"/>
        <v>1155.3333333333333</v>
      </c>
      <c r="M1653">
        <f t="shared" si="557"/>
        <v>7</v>
      </c>
      <c r="O1653">
        <f t="shared" si="558"/>
        <v>-984.66666666666674</v>
      </c>
      <c r="P1653">
        <f t="shared" si="559"/>
        <v>7</v>
      </c>
      <c r="R1653">
        <f t="shared" si="560"/>
        <v>984.69154786889715</v>
      </c>
      <c r="S1653">
        <f t="shared" si="561"/>
        <v>-7.1088849847962352E-3</v>
      </c>
      <c r="T1653">
        <f t="shared" si="562"/>
        <v>3.1344837686049969</v>
      </c>
      <c r="U1653">
        <f t="shared" si="563"/>
        <v>179.59269089332727</v>
      </c>
      <c r="W1653">
        <f t="shared" si="564"/>
        <v>984.69154786889715</v>
      </c>
      <c r="X1653">
        <f t="shared" si="565"/>
        <v>3.1906570375809644</v>
      </c>
      <c r="Y1653">
        <f t="shared" si="566"/>
        <v>182.81118212710336</v>
      </c>
      <c r="AA1653">
        <f t="shared" si="567"/>
        <v>-983.50655485398647</v>
      </c>
      <c r="AB1653">
        <f t="shared" si="568"/>
        <v>-48.293902344779589</v>
      </c>
      <c r="AD1653">
        <f t="shared" si="569"/>
        <v>-983.50655485398647</v>
      </c>
      <c r="AE1653">
        <f t="shared" si="570"/>
        <v>548.29390234477955</v>
      </c>
      <c r="AG1653">
        <f t="shared" si="571"/>
        <v>1126.0156956229448</v>
      </c>
    </row>
    <row r="1654" spans="1:33" x14ac:dyDescent="0.2">
      <c r="A1654">
        <f>'建築限界数値データ　線間左'!A1738</f>
        <v>1225</v>
      </c>
      <c r="B1654">
        <f>'建築限界数値データ　線間左'!B1738</f>
        <v>0</v>
      </c>
      <c r="D1654">
        <f t="shared" si="550"/>
        <v>60</v>
      </c>
      <c r="E1654">
        <f t="shared" si="551"/>
        <v>300</v>
      </c>
      <c r="F1654">
        <f t="shared" si="552"/>
        <v>-2140</v>
      </c>
      <c r="G1654">
        <f t="shared" si="553"/>
        <v>500</v>
      </c>
      <c r="I1654">
        <f t="shared" si="554"/>
        <v>5.6173268975967375E-2</v>
      </c>
      <c r="J1654">
        <f t="shared" si="555"/>
        <v>76.666666666666671</v>
      </c>
      <c r="L1654">
        <f t="shared" si="556"/>
        <v>1148.3333333333333</v>
      </c>
      <c r="M1654">
        <f t="shared" si="557"/>
        <v>0</v>
      </c>
      <c r="O1654">
        <f t="shared" si="558"/>
        <v>-991.66666666666674</v>
      </c>
      <c r="P1654">
        <f t="shared" si="559"/>
        <v>0</v>
      </c>
      <c r="R1654">
        <f t="shared" si="560"/>
        <v>991.66666666666674</v>
      </c>
      <c r="S1654">
        <f t="shared" si="561"/>
        <v>0</v>
      </c>
      <c r="T1654">
        <f t="shared" si="562"/>
        <v>3.1415926535897931</v>
      </c>
      <c r="U1654">
        <f t="shared" si="563"/>
        <v>180</v>
      </c>
      <c r="W1654">
        <f t="shared" si="564"/>
        <v>991.66666666666674</v>
      </c>
      <c r="X1654">
        <f t="shared" si="565"/>
        <v>3.1977659225657606</v>
      </c>
      <c r="Y1654">
        <f t="shared" si="566"/>
        <v>183.21849123377612</v>
      </c>
      <c r="AA1654">
        <f t="shared" si="567"/>
        <v>-990.10250760879364</v>
      </c>
      <c r="AB1654">
        <f t="shared" si="568"/>
        <v>-55.675867344449529</v>
      </c>
      <c r="AD1654">
        <f t="shared" si="569"/>
        <v>-990.10250760879364</v>
      </c>
      <c r="AE1654">
        <f t="shared" si="570"/>
        <v>555.67586734444956</v>
      </c>
      <c r="AG1654">
        <f t="shared" si="571"/>
        <v>1135.3759928421191</v>
      </c>
    </row>
    <row r="1655" spans="1:33" x14ac:dyDescent="0.2">
      <c r="A1655">
        <f>'建築限界数値データ　線間左'!A1739</f>
        <v>1220</v>
      </c>
      <c r="B1655">
        <f>'建築限界数値データ　線間左'!B1739</f>
        <v>0</v>
      </c>
      <c r="D1655">
        <f t="shared" si="550"/>
        <v>60</v>
      </c>
      <c r="E1655">
        <f t="shared" si="551"/>
        <v>300</v>
      </c>
      <c r="F1655">
        <f t="shared" si="552"/>
        <v>-2140</v>
      </c>
      <c r="G1655">
        <f t="shared" si="553"/>
        <v>500</v>
      </c>
      <c r="I1655">
        <f t="shared" si="554"/>
        <v>5.6173268975967375E-2</v>
      </c>
      <c r="J1655">
        <f t="shared" si="555"/>
        <v>76.666666666666671</v>
      </c>
      <c r="L1655">
        <f t="shared" si="556"/>
        <v>1143.3333333333333</v>
      </c>
      <c r="M1655">
        <f t="shared" si="557"/>
        <v>0</v>
      </c>
      <c r="O1655">
        <f t="shared" si="558"/>
        <v>-996.66666666666674</v>
      </c>
      <c r="P1655">
        <f t="shared" si="559"/>
        <v>0</v>
      </c>
      <c r="R1655">
        <f t="shared" si="560"/>
        <v>996.66666666666674</v>
      </c>
      <c r="S1655">
        <f t="shared" si="561"/>
        <v>0</v>
      </c>
      <c r="T1655">
        <f t="shared" si="562"/>
        <v>3.1415926535897931</v>
      </c>
      <c r="U1655">
        <f t="shared" si="563"/>
        <v>180</v>
      </c>
      <c r="W1655">
        <f t="shared" si="564"/>
        <v>996.66666666666674</v>
      </c>
      <c r="X1655">
        <f t="shared" si="565"/>
        <v>3.1977659225657606</v>
      </c>
      <c r="Y1655">
        <f t="shared" si="566"/>
        <v>183.21849123377612</v>
      </c>
      <c r="AA1655">
        <f t="shared" si="567"/>
        <v>-995.09462109253548</v>
      </c>
      <c r="AB1655">
        <f t="shared" si="568"/>
        <v>-55.956586003329107</v>
      </c>
      <c r="AD1655">
        <f t="shared" si="569"/>
        <v>-995.09462109253548</v>
      </c>
      <c r="AE1655">
        <f t="shared" si="570"/>
        <v>555.95658600332911</v>
      </c>
      <c r="AG1655">
        <f t="shared" si="571"/>
        <v>1139.8688654611869</v>
      </c>
    </row>
    <row r="1656" spans="1:33" x14ac:dyDescent="0.2">
      <c r="A1656">
        <f>'建築限界数値データ　線間左'!A1740</f>
        <v>1210</v>
      </c>
      <c r="B1656">
        <f>'建築限界数値データ　線間左'!B1740</f>
        <v>0</v>
      </c>
      <c r="D1656">
        <f t="shared" si="550"/>
        <v>60</v>
      </c>
      <c r="E1656">
        <f t="shared" si="551"/>
        <v>300</v>
      </c>
      <c r="F1656">
        <f t="shared" si="552"/>
        <v>-2140</v>
      </c>
      <c r="G1656">
        <f t="shared" si="553"/>
        <v>500</v>
      </c>
      <c r="I1656">
        <f t="shared" si="554"/>
        <v>5.6173268975967375E-2</v>
      </c>
      <c r="J1656">
        <f t="shared" si="555"/>
        <v>76.666666666666671</v>
      </c>
      <c r="L1656">
        <f t="shared" si="556"/>
        <v>1133.3333333333333</v>
      </c>
      <c r="M1656">
        <f t="shared" si="557"/>
        <v>0</v>
      </c>
      <c r="O1656">
        <f t="shared" si="558"/>
        <v>-1006.6666666666667</v>
      </c>
      <c r="P1656">
        <f t="shared" si="559"/>
        <v>0</v>
      </c>
      <c r="R1656">
        <f t="shared" si="560"/>
        <v>1006.6666666666667</v>
      </c>
      <c r="S1656">
        <f t="shared" si="561"/>
        <v>0</v>
      </c>
      <c r="T1656">
        <f t="shared" si="562"/>
        <v>3.1415926535897931</v>
      </c>
      <c r="U1656">
        <f t="shared" si="563"/>
        <v>180</v>
      </c>
      <c r="W1656">
        <f t="shared" si="564"/>
        <v>1006.6666666666667</v>
      </c>
      <c r="X1656">
        <f t="shared" si="565"/>
        <v>3.1977659225657606</v>
      </c>
      <c r="Y1656">
        <f t="shared" si="566"/>
        <v>183.21849123377612</v>
      </c>
      <c r="AA1656">
        <f t="shared" si="567"/>
        <v>-1005.0788480600191</v>
      </c>
      <c r="AB1656">
        <f t="shared" si="568"/>
        <v>-56.518023321088258</v>
      </c>
      <c r="AD1656">
        <f t="shared" si="569"/>
        <v>-1005.0788480600191</v>
      </c>
      <c r="AE1656">
        <f t="shared" si="570"/>
        <v>556.51802332108821</v>
      </c>
      <c r="AG1656">
        <f t="shared" si="571"/>
        <v>1148.8671816615124</v>
      </c>
    </row>
    <row r="1657" spans="1:33" x14ac:dyDescent="0.2">
      <c r="A1657">
        <f>'建築限界数値データ　線間左'!A1741</f>
        <v>1200</v>
      </c>
      <c r="B1657">
        <f>'建築限界数値データ　線間左'!B1741</f>
        <v>0</v>
      </c>
      <c r="D1657">
        <f t="shared" si="550"/>
        <v>60</v>
      </c>
      <c r="E1657">
        <f t="shared" si="551"/>
        <v>300</v>
      </c>
      <c r="F1657">
        <f t="shared" si="552"/>
        <v>-2140</v>
      </c>
      <c r="G1657">
        <f t="shared" si="553"/>
        <v>500</v>
      </c>
      <c r="I1657">
        <f t="shared" si="554"/>
        <v>5.6173268975967375E-2</v>
      </c>
      <c r="J1657">
        <f t="shared" si="555"/>
        <v>76.666666666666671</v>
      </c>
      <c r="L1657">
        <f t="shared" si="556"/>
        <v>1123.3333333333333</v>
      </c>
      <c r="M1657">
        <f t="shared" si="557"/>
        <v>0</v>
      </c>
      <c r="O1657">
        <f t="shared" si="558"/>
        <v>-1016.6666666666667</v>
      </c>
      <c r="P1657">
        <f t="shared" si="559"/>
        <v>0</v>
      </c>
      <c r="R1657">
        <f t="shared" si="560"/>
        <v>1016.6666666666667</v>
      </c>
      <c r="S1657">
        <f t="shared" si="561"/>
        <v>0</v>
      </c>
      <c r="T1657">
        <f t="shared" si="562"/>
        <v>3.1415926535897931</v>
      </c>
      <c r="U1657">
        <f t="shared" si="563"/>
        <v>180</v>
      </c>
      <c r="W1657">
        <f t="shared" si="564"/>
        <v>1016.6666666666667</v>
      </c>
      <c r="X1657">
        <f t="shared" si="565"/>
        <v>3.1977659225657606</v>
      </c>
      <c r="Y1657">
        <f t="shared" si="566"/>
        <v>183.21849123377612</v>
      </c>
      <c r="AA1657">
        <f t="shared" si="567"/>
        <v>-1015.0630750275027</v>
      </c>
      <c r="AB1657">
        <f t="shared" si="568"/>
        <v>-57.079460638847415</v>
      </c>
      <c r="AD1657">
        <f t="shared" si="569"/>
        <v>-1015.0630750275027</v>
      </c>
      <c r="AE1657">
        <f t="shared" si="570"/>
        <v>557.07946063884742</v>
      </c>
      <c r="AG1657">
        <f t="shared" si="571"/>
        <v>1157.8819334241116</v>
      </c>
    </row>
    <row r="1658" spans="1:33" x14ac:dyDescent="0.2">
      <c r="A1658">
        <f>'建築限界数値データ　線間左'!A1742</f>
        <v>1190</v>
      </c>
      <c r="B1658">
        <f>'建築限界数値データ　線間左'!B1742</f>
        <v>0</v>
      </c>
      <c r="D1658">
        <f t="shared" si="550"/>
        <v>60</v>
      </c>
      <c r="E1658">
        <f t="shared" si="551"/>
        <v>300</v>
      </c>
      <c r="F1658">
        <f t="shared" si="552"/>
        <v>-2140</v>
      </c>
      <c r="G1658">
        <f t="shared" si="553"/>
        <v>500</v>
      </c>
      <c r="I1658">
        <f t="shared" si="554"/>
        <v>5.6173268975967375E-2</v>
      </c>
      <c r="J1658">
        <f t="shared" si="555"/>
        <v>76.666666666666671</v>
      </c>
      <c r="L1658">
        <f t="shared" si="556"/>
        <v>1113.3333333333333</v>
      </c>
      <c r="M1658">
        <f t="shared" si="557"/>
        <v>0</v>
      </c>
      <c r="O1658">
        <f t="shared" si="558"/>
        <v>-1026.6666666666667</v>
      </c>
      <c r="P1658">
        <f t="shared" si="559"/>
        <v>0</v>
      </c>
      <c r="R1658">
        <f t="shared" si="560"/>
        <v>1026.6666666666667</v>
      </c>
      <c r="S1658">
        <f t="shared" si="561"/>
        <v>0</v>
      </c>
      <c r="T1658">
        <f t="shared" si="562"/>
        <v>3.1415926535897931</v>
      </c>
      <c r="U1658">
        <f t="shared" si="563"/>
        <v>180</v>
      </c>
      <c r="W1658">
        <f t="shared" si="564"/>
        <v>1026.6666666666667</v>
      </c>
      <c r="X1658">
        <f t="shared" si="565"/>
        <v>3.1977659225657606</v>
      </c>
      <c r="Y1658">
        <f t="shared" si="566"/>
        <v>183.21849123377612</v>
      </c>
      <c r="AA1658">
        <f t="shared" si="567"/>
        <v>-1025.0473019949864</v>
      </c>
      <c r="AB1658">
        <f t="shared" si="568"/>
        <v>-57.640897956606572</v>
      </c>
      <c r="AD1658">
        <f t="shared" si="569"/>
        <v>-1025.0473019949864</v>
      </c>
      <c r="AE1658">
        <f t="shared" si="570"/>
        <v>557.64089795660652</v>
      </c>
      <c r="AG1658">
        <f t="shared" si="571"/>
        <v>1166.9127398400667</v>
      </c>
    </row>
    <row r="1659" spans="1:33" x14ac:dyDescent="0.2">
      <c r="A1659">
        <f>'建築限界数値データ　線間左'!A1743</f>
        <v>1180</v>
      </c>
      <c r="B1659">
        <f>'建築限界数値データ　線間左'!B1743</f>
        <v>0</v>
      </c>
      <c r="D1659">
        <f t="shared" si="550"/>
        <v>60</v>
      </c>
      <c r="E1659">
        <f t="shared" si="551"/>
        <v>300</v>
      </c>
      <c r="F1659">
        <f t="shared" si="552"/>
        <v>-2140</v>
      </c>
      <c r="G1659">
        <f t="shared" si="553"/>
        <v>500</v>
      </c>
      <c r="I1659">
        <f t="shared" si="554"/>
        <v>5.6173268975967375E-2</v>
      </c>
      <c r="J1659">
        <f t="shared" si="555"/>
        <v>76.666666666666671</v>
      </c>
      <c r="L1659">
        <f t="shared" si="556"/>
        <v>1103.3333333333333</v>
      </c>
      <c r="M1659">
        <f t="shared" si="557"/>
        <v>0</v>
      </c>
      <c r="O1659">
        <f t="shared" si="558"/>
        <v>-1036.6666666666667</v>
      </c>
      <c r="P1659">
        <f t="shared" si="559"/>
        <v>0</v>
      </c>
      <c r="R1659">
        <f t="shared" si="560"/>
        <v>1036.6666666666667</v>
      </c>
      <c r="S1659">
        <f t="shared" si="561"/>
        <v>0</v>
      </c>
      <c r="T1659">
        <f t="shared" si="562"/>
        <v>3.1415926535897931</v>
      </c>
      <c r="U1659">
        <f t="shared" si="563"/>
        <v>180</v>
      </c>
      <c r="W1659">
        <f t="shared" si="564"/>
        <v>1036.6666666666667</v>
      </c>
      <c r="X1659">
        <f t="shared" si="565"/>
        <v>3.1977659225657606</v>
      </c>
      <c r="Y1659">
        <f t="shared" si="566"/>
        <v>183.21849123377612</v>
      </c>
      <c r="AA1659">
        <f t="shared" si="567"/>
        <v>-1035.03152896247</v>
      </c>
      <c r="AB1659">
        <f t="shared" si="568"/>
        <v>-58.202335274365723</v>
      </c>
      <c r="AD1659">
        <f t="shared" si="569"/>
        <v>-1035.03152896247</v>
      </c>
      <c r="AE1659">
        <f t="shared" si="570"/>
        <v>558.20233527436574</v>
      </c>
      <c r="AG1659">
        <f t="shared" si="571"/>
        <v>1175.9592310331782</v>
      </c>
    </row>
    <row r="1660" spans="1:33" x14ac:dyDescent="0.2">
      <c r="A1660">
        <f>'建築限界数値データ　線間左'!A1744</f>
        <v>1170</v>
      </c>
      <c r="B1660">
        <f>'建築限界数値データ　線間左'!B1744</f>
        <v>0</v>
      </c>
      <c r="D1660">
        <f t="shared" si="550"/>
        <v>60</v>
      </c>
      <c r="E1660">
        <f t="shared" si="551"/>
        <v>300</v>
      </c>
      <c r="F1660">
        <f t="shared" si="552"/>
        <v>-2140</v>
      </c>
      <c r="G1660">
        <f t="shared" si="553"/>
        <v>500</v>
      </c>
      <c r="I1660">
        <f t="shared" si="554"/>
        <v>5.6173268975967375E-2</v>
      </c>
      <c r="J1660">
        <f t="shared" si="555"/>
        <v>76.666666666666671</v>
      </c>
      <c r="L1660">
        <f t="shared" si="556"/>
        <v>1093.3333333333333</v>
      </c>
      <c r="M1660">
        <f t="shared" si="557"/>
        <v>0</v>
      </c>
      <c r="O1660">
        <f t="shared" si="558"/>
        <v>-1046.6666666666667</v>
      </c>
      <c r="P1660">
        <f t="shared" si="559"/>
        <v>0</v>
      </c>
      <c r="R1660">
        <f t="shared" si="560"/>
        <v>1046.6666666666667</v>
      </c>
      <c r="S1660">
        <f t="shared" si="561"/>
        <v>0</v>
      </c>
      <c r="T1660">
        <f t="shared" si="562"/>
        <v>3.1415926535897931</v>
      </c>
      <c r="U1660">
        <f t="shared" si="563"/>
        <v>180</v>
      </c>
      <c r="W1660">
        <f t="shared" si="564"/>
        <v>1046.6666666666667</v>
      </c>
      <c r="X1660">
        <f t="shared" si="565"/>
        <v>3.1977659225657606</v>
      </c>
      <c r="Y1660">
        <f t="shared" si="566"/>
        <v>183.21849123377612</v>
      </c>
      <c r="AA1660">
        <f t="shared" si="567"/>
        <v>-1045.0157559299537</v>
      </c>
      <c r="AB1660">
        <f t="shared" si="568"/>
        <v>-58.76377259212488</v>
      </c>
      <c r="AD1660">
        <f t="shared" si="569"/>
        <v>-1045.0157559299537</v>
      </c>
      <c r="AE1660">
        <f t="shared" si="570"/>
        <v>558.76377259212484</v>
      </c>
      <c r="AG1660">
        <f t="shared" si="571"/>
        <v>1185.0210477891253</v>
      </c>
    </row>
    <row r="1661" spans="1:33" x14ac:dyDescent="0.2">
      <c r="A1661">
        <f>'建築限界数値データ　線間左'!A1745</f>
        <v>1160</v>
      </c>
      <c r="B1661">
        <f>'建築限界数値データ　線間左'!B1745</f>
        <v>0</v>
      </c>
      <c r="D1661">
        <f t="shared" si="550"/>
        <v>60</v>
      </c>
      <c r="E1661">
        <f t="shared" si="551"/>
        <v>300</v>
      </c>
      <c r="F1661">
        <f t="shared" si="552"/>
        <v>-2140</v>
      </c>
      <c r="G1661">
        <f t="shared" si="553"/>
        <v>500</v>
      </c>
      <c r="I1661">
        <f t="shared" si="554"/>
        <v>5.6173268975967375E-2</v>
      </c>
      <c r="J1661">
        <f t="shared" si="555"/>
        <v>76.666666666666671</v>
      </c>
      <c r="L1661">
        <f t="shared" si="556"/>
        <v>1083.3333333333333</v>
      </c>
      <c r="M1661">
        <f t="shared" si="557"/>
        <v>0</v>
      </c>
      <c r="O1661">
        <f t="shared" si="558"/>
        <v>-1056.6666666666667</v>
      </c>
      <c r="P1661">
        <f t="shared" si="559"/>
        <v>0</v>
      </c>
      <c r="R1661">
        <f t="shared" si="560"/>
        <v>1056.6666666666667</v>
      </c>
      <c r="S1661">
        <f t="shared" si="561"/>
        <v>0</v>
      </c>
      <c r="T1661">
        <f t="shared" si="562"/>
        <v>3.1415926535897931</v>
      </c>
      <c r="U1661">
        <f t="shared" si="563"/>
        <v>180</v>
      </c>
      <c r="W1661">
        <f t="shared" si="564"/>
        <v>1056.6666666666667</v>
      </c>
      <c r="X1661">
        <f t="shared" si="565"/>
        <v>3.1977659225657606</v>
      </c>
      <c r="Y1661">
        <f t="shared" si="566"/>
        <v>183.21849123377612</v>
      </c>
      <c r="AA1661">
        <f t="shared" si="567"/>
        <v>-1054.9999828974373</v>
      </c>
      <c r="AB1661">
        <f t="shared" si="568"/>
        <v>-59.325209909884038</v>
      </c>
      <c r="AD1661">
        <f t="shared" si="569"/>
        <v>-1054.9999828974373</v>
      </c>
      <c r="AE1661">
        <f t="shared" si="570"/>
        <v>559.32520990988405</v>
      </c>
      <c r="AG1661">
        <f t="shared" si="571"/>
        <v>1194.0978411982533</v>
      </c>
    </row>
    <row r="1662" spans="1:33" x14ac:dyDescent="0.2">
      <c r="A1662">
        <f>'建築限界数値データ　線間左'!A1746</f>
        <v>1150</v>
      </c>
      <c r="B1662">
        <f>'建築限界数値データ　線間左'!B1746</f>
        <v>0</v>
      </c>
      <c r="D1662">
        <f t="shared" si="550"/>
        <v>60</v>
      </c>
      <c r="E1662">
        <f t="shared" si="551"/>
        <v>300</v>
      </c>
      <c r="F1662">
        <f t="shared" si="552"/>
        <v>-2140</v>
      </c>
      <c r="G1662">
        <f t="shared" si="553"/>
        <v>500</v>
      </c>
      <c r="I1662">
        <f t="shared" si="554"/>
        <v>5.6173268975967375E-2</v>
      </c>
      <c r="J1662">
        <f t="shared" si="555"/>
        <v>76.666666666666671</v>
      </c>
      <c r="L1662">
        <f t="shared" si="556"/>
        <v>1073.3333333333333</v>
      </c>
      <c r="M1662">
        <f t="shared" si="557"/>
        <v>0</v>
      </c>
      <c r="O1662">
        <f t="shared" si="558"/>
        <v>-1066.6666666666667</v>
      </c>
      <c r="P1662">
        <f t="shared" si="559"/>
        <v>0</v>
      </c>
      <c r="R1662">
        <f t="shared" si="560"/>
        <v>1066.6666666666667</v>
      </c>
      <c r="S1662">
        <f t="shared" si="561"/>
        <v>0</v>
      </c>
      <c r="T1662">
        <f t="shared" si="562"/>
        <v>3.1415926535897931</v>
      </c>
      <c r="U1662">
        <f t="shared" si="563"/>
        <v>180</v>
      </c>
      <c r="W1662">
        <f t="shared" si="564"/>
        <v>1066.6666666666667</v>
      </c>
      <c r="X1662">
        <f t="shared" si="565"/>
        <v>3.1977659225657606</v>
      </c>
      <c r="Y1662">
        <f t="shared" si="566"/>
        <v>183.21849123377612</v>
      </c>
      <c r="AA1662">
        <f t="shared" si="567"/>
        <v>-1064.9842098649208</v>
      </c>
      <c r="AB1662">
        <f t="shared" si="568"/>
        <v>-59.886647227643188</v>
      </c>
      <c r="AD1662">
        <f t="shared" si="569"/>
        <v>-1064.9842098649208</v>
      </c>
      <c r="AE1662">
        <f t="shared" si="570"/>
        <v>559.88664722764315</v>
      </c>
      <c r="AG1662">
        <f t="shared" si="571"/>
        <v>1203.1892723114768</v>
      </c>
    </row>
    <row r="1663" spans="1:33" x14ac:dyDescent="0.2">
      <c r="A1663">
        <f>'建築限界数値データ　線間左'!A1747</f>
        <v>1140</v>
      </c>
      <c r="B1663">
        <f>'建築限界数値データ　線間左'!B1747</f>
        <v>0</v>
      </c>
      <c r="D1663">
        <f t="shared" si="550"/>
        <v>60</v>
      </c>
      <c r="E1663">
        <f t="shared" si="551"/>
        <v>300</v>
      </c>
      <c r="F1663">
        <f t="shared" si="552"/>
        <v>-2140</v>
      </c>
      <c r="G1663">
        <f t="shared" si="553"/>
        <v>500</v>
      </c>
      <c r="I1663">
        <f t="shared" si="554"/>
        <v>5.6173268975967375E-2</v>
      </c>
      <c r="J1663">
        <f t="shared" si="555"/>
        <v>76.666666666666671</v>
      </c>
      <c r="L1663">
        <f t="shared" si="556"/>
        <v>1063.3333333333333</v>
      </c>
      <c r="M1663">
        <f t="shared" si="557"/>
        <v>0</v>
      </c>
      <c r="O1663">
        <f t="shared" si="558"/>
        <v>-1076.6666666666667</v>
      </c>
      <c r="P1663">
        <f t="shared" si="559"/>
        <v>0</v>
      </c>
      <c r="R1663">
        <f t="shared" si="560"/>
        <v>1076.6666666666667</v>
      </c>
      <c r="S1663">
        <f t="shared" si="561"/>
        <v>0</v>
      </c>
      <c r="T1663">
        <f t="shared" si="562"/>
        <v>3.1415926535897931</v>
      </c>
      <c r="U1663">
        <f t="shared" si="563"/>
        <v>180</v>
      </c>
      <c r="W1663">
        <f t="shared" si="564"/>
        <v>1076.6666666666667</v>
      </c>
      <c r="X1663">
        <f t="shared" si="565"/>
        <v>3.1977659225657606</v>
      </c>
      <c r="Y1663">
        <f t="shared" si="566"/>
        <v>183.21849123377612</v>
      </c>
      <c r="AA1663">
        <f t="shared" si="567"/>
        <v>-1074.9684368324044</v>
      </c>
      <c r="AB1663">
        <f t="shared" si="568"/>
        <v>-60.448084545402345</v>
      </c>
      <c r="AD1663">
        <f t="shared" si="569"/>
        <v>-1074.9684368324044</v>
      </c>
      <c r="AE1663">
        <f t="shared" si="570"/>
        <v>560.44808454540237</v>
      </c>
      <c r="AG1663">
        <f t="shared" si="571"/>
        <v>1212.2950118088063</v>
      </c>
    </row>
    <row r="1664" spans="1:33" x14ac:dyDescent="0.2">
      <c r="A1664">
        <f>'建築限界数値データ　線間左'!A1748</f>
        <v>1130</v>
      </c>
      <c r="B1664">
        <f>'建築限界数値データ　線間左'!B1748</f>
        <v>0</v>
      </c>
      <c r="D1664">
        <f t="shared" si="550"/>
        <v>60</v>
      </c>
      <c r="E1664">
        <f t="shared" si="551"/>
        <v>300</v>
      </c>
      <c r="F1664">
        <f t="shared" si="552"/>
        <v>-2140</v>
      </c>
      <c r="G1664">
        <f t="shared" si="553"/>
        <v>500</v>
      </c>
      <c r="I1664">
        <f t="shared" si="554"/>
        <v>5.6173268975967375E-2</v>
      </c>
      <c r="J1664">
        <f t="shared" si="555"/>
        <v>76.666666666666671</v>
      </c>
      <c r="L1664">
        <f t="shared" si="556"/>
        <v>1053.3333333333333</v>
      </c>
      <c r="M1664">
        <f t="shared" si="557"/>
        <v>0</v>
      </c>
      <c r="O1664">
        <f t="shared" si="558"/>
        <v>-1086.6666666666667</v>
      </c>
      <c r="P1664">
        <f t="shared" si="559"/>
        <v>0</v>
      </c>
      <c r="R1664">
        <f t="shared" si="560"/>
        <v>1086.6666666666667</v>
      </c>
      <c r="S1664">
        <f t="shared" si="561"/>
        <v>0</v>
      </c>
      <c r="T1664">
        <f t="shared" si="562"/>
        <v>3.1415926535897931</v>
      </c>
      <c r="U1664">
        <f t="shared" si="563"/>
        <v>180</v>
      </c>
      <c r="W1664">
        <f t="shared" si="564"/>
        <v>1086.6666666666667</v>
      </c>
      <c r="X1664">
        <f t="shared" si="565"/>
        <v>3.1977659225657606</v>
      </c>
      <c r="Y1664">
        <f t="shared" si="566"/>
        <v>183.21849123377612</v>
      </c>
      <c r="AA1664">
        <f t="shared" si="567"/>
        <v>-1084.9526637998881</v>
      </c>
      <c r="AB1664">
        <f t="shared" si="568"/>
        <v>-61.009521863161503</v>
      </c>
      <c r="AD1664">
        <f t="shared" si="569"/>
        <v>-1084.9526637998881</v>
      </c>
      <c r="AE1664">
        <f t="shared" si="570"/>
        <v>561.00952186316147</v>
      </c>
      <c r="AG1664">
        <f t="shared" si="571"/>
        <v>1221.4147396800179</v>
      </c>
    </row>
    <row r="1665" spans="1:33" x14ac:dyDescent="0.2">
      <c r="A1665">
        <f>'建築限界数値データ　線間左'!A1749</f>
        <v>1120</v>
      </c>
      <c r="B1665">
        <f>'建築限界数値データ　線間左'!B1749</f>
        <v>0</v>
      </c>
      <c r="D1665">
        <f t="shared" si="550"/>
        <v>60</v>
      </c>
      <c r="E1665">
        <f t="shared" si="551"/>
        <v>300</v>
      </c>
      <c r="F1665">
        <f t="shared" si="552"/>
        <v>-2140</v>
      </c>
      <c r="G1665">
        <f t="shared" si="553"/>
        <v>500</v>
      </c>
      <c r="I1665">
        <f t="shared" si="554"/>
        <v>5.6173268975967375E-2</v>
      </c>
      <c r="J1665">
        <f t="shared" si="555"/>
        <v>76.666666666666671</v>
      </c>
      <c r="L1665">
        <f t="shared" si="556"/>
        <v>1043.3333333333333</v>
      </c>
      <c r="M1665">
        <f t="shared" si="557"/>
        <v>0</v>
      </c>
      <c r="O1665">
        <f t="shared" si="558"/>
        <v>-1096.6666666666667</v>
      </c>
      <c r="P1665">
        <f t="shared" si="559"/>
        <v>0</v>
      </c>
      <c r="R1665">
        <f t="shared" si="560"/>
        <v>1096.6666666666667</v>
      </c>
      <c r="S1665">
        <f t="shared" si="561"/>
        <v>0</v>
      </c>
      <c r="T1665">
        <f t="shared" si="562"/>
        <v>3.1415926535897931</v>
      </c>
      <c r="U1665">
        <f t="shared" si="563"/>
        <v>180</v>
      </c>
      <c r="W1665">
        <f t="shared" si="564"/>
        <v>1096.6666666666667</v>
      </c>
      <c r="X1665">
        <f t="shared" si="565"/>
        <v>3.1977659225657606</v>
      </c>
      <c r="Y1665">
        <f t="shared" si="566"/>
        <v>183.21849123377612</v>
      </c>
      <c r="AA1665">
        <f t="shared" si="567"/>
        <v>-1094.9368907673718</v>
      </c>
      <c r="AB1665">
        <f t="shared" si="568"/>
        <v>-61.570959180920653</v>
      </c>
      <c r="AD1665">
        <f t="shared" si="569"/>
        <v>-1094.9368907673718</v>
      </c>
      <c r="AE1665">
        <f t="shared" si="570"/>
        <v>561.57095918092068</v>
      </c>
      <c r="AG1665">
        <f t="shared" si="571"/>
        <v>1230.5481449170118</v>
      </c>
    </row>
    <row r="1666" spans="1:33" x14ac:dyDescent="0.2">
      <c r="A1666">
        <f>'建築限界数値データ　線間左'!A1750</f>
        <v>1110</v>
      </c>
      <c r="B1666">
        <f>'建築限界数値データ　線間左'!B1750</f>
        <v>0</v>
      </c>
      <c r="D1666">
        <f t="shared" si="550"/>
        <v>60</v>
      </c>
      <c r="E1666">
        <f t="shared" si="551"/>
        <v>300</v>
      </c>
      <c r="F1666">
        <f t="shared" si="552"/>
        <v>-2140</v>
      </c>
      <c r="G1666">
        <f t="shared" si="553"/>
        <v>500</v>
      </c>
      <c r="I1666">
        <f t="shared" si="554"/>
        <v>5.6173268975967375E-2</v>
      </c>
      <c r="J1666">
        <f t="shared" si="555"/>
        <v>76.666666666666671</v>
      </c>
      <c r="L1666">
        <f t="shared" si="556"/>
        <v>1033.3333333333333</v>
      </c>
      <c r="M1666">
        <f t="shared" si="557"/>
        <v>0</v>
      </c>
      <c r="O1666">
        <f t="shared" si="558"/>
        <v>-1106.6666666666667</v>
      </c>
      <c r="P1666">
        <f t="shared" si="559"/>
        <v>0</v>
      </c>
      <c r="R1666">
        <f t="shared" si="560"/>
        <v>1106.6666666666667</v>
      </c>
      <c r="S1666">
        <f t="shared" si="561"/>
        <v>0</v>
      </c>
      <c r="T1666">
        <f t="shared" si="562"/>
        <v>3.1415926535897931</v>
      </c>
      <c r="U1666">
        <f t="shared" si="563"/>
        <v>180</v>
      </c>
      <c r="W1666">
        <f t="shared" si="564"/>
        <v>1106.6666666666667</v>
      </c>
      <c r="X1666">
        <f t="shared" si="565"/>
        <v>3.1977659225657606</v>
      </c>
      <c r="Y1666">
        <f t="shared" si="566"/>
        <v>183.21849123377612</v>
      </c>
      <c r="AA1666">
        <f t="shared" si="567"/>
        <v>-1104.9211177348554</v>
      </c>
      <c r="AB1666">
        <f t="shared" si="568"/>
        <v>-62.13239649867981</v>
      </c>
      <c r="AD1666">
        <f t="shared" si="569"/>
        <v>-1104.9211177348554</v>
      </c>
      <c r="AE1666">
        <f t="shared" si="570"/>
        <v>562.13239649867978</v>
      </c>
      <c r="AG1666">
        <f t="shared" si="571"/>
        <v>1239.6949252174065</v>
      </c>
    </row>
    <row r="1667" spans="1:33" x14ac:dyDescent="0.2">
      <c r="A1667">
        <f>'建築限界数値データ　線間左'!A1751</f>
        <v>1100</v>
      </c>
      <c r="B1667">
        <f>'建築限界数値データ　線間左'!B1751</f>
        <v>0</v>
      </c>
      <c r="D1667">
        <f t="shared" ref="D1667:D1730" si="572">D1666</f>
        <v>60</v>
      </c>
      <c r="E1667">
        <f t="shared" ref="E1667:E1730" si="573">E1666</f>
        <v>300</v>
      </c>
      <c r="F1667">
        <f t="shared" ref="F1667:F1730" si="574">F1666</f>
        <v>-2140</v>
      </c>
      <c r="G1667">
        <f t="shared" ref="G1667:G1730" si="575">G1666</f>
        <v>500</v>
      </c>
      <c r="I1667">
        <f t="shared" ref="I1667:I1730" si="576">I1666</f>
        <v>5.6173268975967375E-2</v>
      </c>
      <c r="J1667">
        <f t="shared" ref="J1667:J1730" si="577">J1666</f>
        <v>76.666666666666671</v>
      </c>
      <c r="L1667">
        <f t="shared" ref="L1667:L1730" si="578">A1667-J1667</f>
        <v>1023.3333333333334</v>
      </c>
      <c r="M1667">
        <f t="shared" ref="M1667:M1730" si="579">B1667</f>
        <v>0</v>
      </c>
      <c r="O1667">
        <f t="shared" ref="O1667:O1730" si="580">L1667+F1667</f>
        <v>-1116.6666666666665</v>
      </c>
      <c r="P1667">
        <f t="shared" ref="P1667:P1730" si="581">M1667</f>
        <v>0</v>
      </c>
      <c r="R1667">
        <f t="shared" ref="R1667:R1730" si="582">SQRT(O1667^2+P1667^2)</f>
        <v>1116.6666666666665</v>
      </c>
      <c r="S1667">
        <f t="shared" ref="S1667:S1730" si="583">IF(AND(O1667=0,P1667=0),0,IF(O1667=0,PI()/2,ATAN(P1667/O1667)))</f>
        <v>0</v>
      </c>
      <c r="T1667">
        <f t="shared" ref="T1667:T1730" si="584">IF(AND(O1667&gt;=0,P1667&gt;=0),S1667,IF(AND(O1667&lt;0,P1667&gt;=0),S1667+PI(),IF(AND(O1667&lt;0,P1667&lt;0),S1667+PI(),S1667+2*PI())))</f>
        <v>3.1415926535897931</v>
      </c>
      <c r="U1667">
        <f t="shared" ref="U1667:U1730" si="585">T1667*180/PI()</f>
        <v>180</v>
      </c>
      <c r="W1667">
        <f t="shared" ref="W1667:W1730" si="586">R1667</f>
        <v>1116.6666666666665</v>
      </c>
      <c r="X1667">
        <f t="shared" ref="X1667:X1730" si="587">IF(T1667+I1667&gt;=2*PI(),MOD(T1667+I1667,2*PI()),T1667+I1667)</f>
        <v>3.1977659225657606</v>
      </c>
      <c r="Y1667">
        <f t="shared" ref="Y1667:Y1730" si="588">X1667*180/PI()</f>
        <v>183.21849123377612</v>
      </c>
      <c r="AA1667">
        <f t="shared" ref="AA1667:AA1730" si="589">W1667*COS(X1667)</f>
        <v>-1114.9053447023389</v>
      </c>
      <c r="AB1667">
        <f t="shared" ref="AB1667:AB1730" si="590">W1667*SIN(X1667)</f>
        <v>-62.693833816438953</v>
      </c>
      <c r="AD1667">
        <f t="shared" ref="AD1667:AD1730" si="591">AA1667</f>
        <v>-1114.9053447023389</v>
      </c>
      <c r="AE1667">
        <f t="shared" ref="AE1667:AE1730" si="592">G1667-AB1667</f>
        <v>562.693833816439</v>
      </c>
      <c r="AG1667">
        <f t="shared" ref="AG1667:AG1730" si="593">SQRT(AD1667^2+AE1667^2)</f>
        <v>1248.8547866989513</v>
      </c>
    </row>
    <row r="1668" spans="1:33" x14ac:dyDescent="0.2">
      <c r="A1668">
        <f>'建築限界数値データ　線間左'!A1752</f>
        <v>1090</v>
      </c>
      <c r="B1668">
        <f>'建築限界数値データ　線間左'!B1752</f>
        <v>0</v>
      </c>
      <c r="D1668">
        <f t="shared" si="572"/>
        <v>60</v>
      </c>
      <c r="E1668">
        <f t="shared" si="573"/>
        <v>300</v>
      </c>
      <c r="F1668">
        <f t="shared" si="574"/>
        <v>-2140</v>
      </c>
      <c r="G1668">
        <f t="shared" si="575"/>
        <v>500</v>
      </c>
      <c r="I1668">
        <f t="shared" si="576"/>
        <v>5.6173268975967375E-2</v>
      </c>
      <c r="J1668">
        <f t="shared" si="577"/>
        <v>76.666666666666671</v>
      </c>
      <c r="L1668">
        <f t="shared" si="578"/>
        <v>1013.3333333333334</v>
      </c>
      <c r="M1668">
        <f t="shared" si="579"/>
        <v>0</v>
      </c>
      <c r="O1668">
        <f t="shared" si="580"/>
        <v>-1126.6666666666665</v>
      </c>
      <c r="P1668">
        <f t="shared" si="581"/>
        <v>0</v>
      </c>
      <c r="R1668">
        <f t="shared" si="582"/>
        <v>1126.6666666666665</v>
      </c>
      <c r="S1668">
        <f t="shared" si="583"/>
        <v>0</v>
      </c>
      <c r="T1668">
        <f t="shared" si="584"/>
        <v>3.1415926535897931</v>
      </c>
      <c r="U1668">
        <f t="shared" si="585"/>
        <v>180</v>
      </c>
      <c r="W1668">
        <f t="shared" si="586"/>
        <v>1126.6666666666665</v>
      </c>
      <c r="X1668">
        <f t="shared" si="587"/>
        <v>3.1977659225657606</v>
      </c>
      <c r="Y1668">
        <f t="shared" si="588"/>
        <v>183.21849123377612</v>
      </c>
      <c r="AA1668">
        <f t="shared" si="589"/>
        <v>-1124.8895716698225</v>
      </c>
      <c r="AB1668">
        <f t="shared" si="590"/>
        <v>-63.255271134198104</v>
      </c>
      <c r="AD1668">
        <f t="shared" si="591"/>
        <v>-1124.8895716698225</v>
      </c>
      <c r="AE1668">
        <f t="shared" si="592"/>
        <v>563.2552711341981</v>
      </c>
      <c r="AG1668">
        <f t="shared" si="593"/>
        <v>1258.0274436243335</v>
      </c>
    </row>
    <row r="1669" spans="1:33" x14ac:dyDescent="0.2">
      <c r="A1669">
        <f>'建築限界数値データ　線間左'!A1753</f>
        <v>1080</v>
      </c>
      <c r="B1669">
        <f>'建築限界数値データ　線間左'!B1753</f>
        <v>0</v>
      </c>
      <c r="D1669">
        <f t="shared" si="572"/>
        <v>60</v>
      </c>
      <c r="E1669">
        <f t="shared" si="573"/>
        <v>300</v>
      </c>
      <c r="F1669">
        <f t="shared" si="574"/>
        <v>-2140</v>
      </c>
      <c r="G1669">
        <f t="shared" si="575"/>
        <v>500</v>
      </c>
      <c r="I1669">
        <f t="shared" si="576"/>
        <v>5.6173268975967375E-2</v>
      </c>
      <c r="J1669">
        <f t="shared" si="577"/>
        <v>76.666666666666671</v>
      </c>
      <c r="L1669">
        <f t="shared" si="578"/>
        <v>1003.3333333333334</v>
      </c>
      <c r="M1669">
        <f t="shared" si="579"/>
        <v>0</v>
      </c>
      <c r="O1669">
        <f t="shared" si="580"/>
        <v>-1136.6666666666665</v>
      </c>
      <c r="P1669">
        <f t="shared" si="581"/>
        <v>0</v>
      </c>
      <c r="R1669">
        <f t="shared" si="582"/>
        <v>1136.6666666666665</v>
      </c>
      <c r="S1669">
        <f t="shared" si="583"/>
        <v>0</v>
      </c>
      <c r="T1669">
        <f t="shared" si="584"/>
        <v>3.1415926535897931</v>
      </c>
      <c r="U1669">
        <f t="shared" si="585"/>
        <v>180</v>
      </c>
      <c r="W1669">
        <f t="shared" si="586"/>
        <v>1136.6666666666665</v>
      </c>
      <c r="X1669">
        <f t="shared" si="587"/>
        <v>3.1977659225657606</v>
      </c>
      <c r="Y1669">
        <f t="shared" si="588"/>
        <v>183.21849123377612</v>
      </c>
      <c r="AA1669">
        <f t="shared" si="589"/>
        <v>-1134.873798637306</v>
      </c>
      <c r="AB1669">
        <f t="shared" si="590"/>
        <v>-63.816708451957261</v>
      </c>
      <c r="AD1669">
        <f t="shared" si="591"/>
        <v>-1134.873798637306</v>
      </c>
      <c r="AE1669">
        <f t="shared" si="592"/>
        <v>563.81670845195731</v>
      </c>
      <c r="AG1669">
        <f t="shared" si="593"/>
        <v>1267.212618135989</v>
      </c>
    </row>
    <row r="1670" spans="1:33" x14ac:dyDescent="0.2">
      <c r="A1670">
        <f>'建築限界数値データ　線間左'!A1754</f>
        <v>1070</v>
      </c>
      <c r="B1670">
        <f>'建築限界数値データ　線間左'!B1754</f>
        <v>0</v>
      </c>
      <c r="D1670">
        <f t="shared" si="572"/>
        <v>60</v>
      </c>
      <c r="E1670">
        <f t="shared" si="573"/>
        <v>300</v>
      </c>
      <c r="F1670">
        <f t="shared" si="574"/>
        <v>-2140</v>
      </c>
      <c r="G1670">
        <f t="shared" si="575"/>
        <v>500</v>
      </c>
      <c r="I1670">
        <f t="shared" si="576"/>
        <v>5.6173268975967375E-2</v>
      </c>
      <c r="J1670">
        <f t="shared" si="577"/>
        <v>76.666666666666671</v>
      </c>
      <c r="L1670">
        <f t="shared" si="578"/>
        <v>993.33333333333337</v>
      </c>
      <c r="M1670">
        <f t="shared" si="579"/>
        <v>0</v>
      </c>
      <c r="O1670">
        <f t="shared" si="580"/>
        <v>-1146.6666666666665</v>
      </c>
      <c r="P1670">
        <f t="shared" si="581"/>
        <v>0</v>
      </c>
      <c r="R1670">
        <f t="shared" si="582"/>
        <v>1146.6666666666665</v>
      </c>
      <c r="S1670">
        <f t="shared" si="583"/>
        <v>0</v>
      </c>
      <c r="T1670">
        <f t="shared" si="584"/>
        <v>3.1415926535897931</v>
      </c>
      <c r="U1670">
        <f t="shared" si="585"/>
        <v>180</v>
      </c>
      <c r="W1670">
        <f t="shared" si="586"/>
        <v>1146.6666666666665</v>
      </c>
      <c r="X1670">
        <f t="shared" si="587"/>
        <v>3.1977659225657606</v>
      </c>
      <c r="Y1670">
        <f t="shared" si="588"/>
        <v>183.21849123377612</v>
      </c>
      <c r="AA1670">
        <f t="shared" si="589"/>
        <v>-1144.8580256047896</v>
      </c>
      <c r="AB1670">
        <f t="shared" si="590"/>
        <v>-64.378145769716411</v>
      </c>
      <c r="AD1670">
        <f t="shared" si="591"/>
        <v>-1144.8580256047896</v>
      </c>
      <c r="AE1670">
        <f t="shared" si="592"/>
        <v>564.37814576971641</v>
      </c>
      <c r="AG1670">
        <f t="shared" si="593"/>
        <v>1276.4100400005323</v>
      </c>
    </row>
    <row r="1671" spans="1:33" x14ac:dyDescent="0.2">
      <c r="A1671">
        <f>'建築限界数値データ　線間左'!A1755</f>
        <v>1060</v>
      </c>
      <c r="B1671">
        <f>'建築限界数値データ　線間左'!B1755</f>
        <v>0</v>
      </c>
      <c r="D1671">
        <f t="shared" si="572"/>
        <v>60</v>
      </c>
      <c r="E1671">
        <f t="shared" si="573"/>
        <v>300</v>
      </c>
      <c r="F1671">
        <f t="shared" si="574"/>
        <v>-2140</v>
      </c>
      <c r="G1671">
        <f t="shared" si="575"/>
        <v>500</v>
      </c>
      <c r="I1671">
        <f t="shared" si="576"/>
        <v>5.6173268975967375E-2</v>
      </c>
      <c r="J1671">
        <f t="shared" si="577"/>
        <v>76.666666666666671</v>
      </c>
      <c r="L1671">
        <f t="shared" si="578"/>
        <v>983.33333333333337</v>
      </c>
      <c r="M1671">
        <f t="shared" si="579"/>
        <v>0</v>
      </c>
      <c r="O1671">
        <f t="shared" si="580"/>
        <v>-1156.6666666666665</v>
      </c>
      <c r="P1671">
        <f t="shared" si="581"/>
        <v>0</v>
      </c>
      <c r="R1671">
        <f t="shared" si="582"/>
        <v>1156.6666666666665</v>
      </c>
      <c r="S1671">
        <f t="shared" si="583"/>
        <v>0</v>
      </c>
      <c r="T1671">
        <f t="shared" si="584"/>
        <v>3.1415926535897931</v>
      </c>
      <c r="U1671">
        <f t="shared" si="585"/>
        <v>180</v>
      </c>
      <c r="W1671">
        <f t="shared" si="586"/>
        <v>1156.6666666666665</v>
      </c>
      <c r="X1671">
        <f t="shared" si="587"/>
        <v>3.1977659225657606</v>
      </c>
      <c r="Y1671">
        <f t="shared" si="588"/>
        <v>183.21849123377612</v>
      </c>
      <c r="AA1671">
        <f t="shared" si="589"/>
        <v>-1154.8422525722733</v>
      </c>
      <c r="AB1671">
        <f t="shared" si="590"/>
        <v>-64.939583087475569</v>
      </c>
      <c r="AD1671">
        <f t="shared" si="591"/>
        <v>-1154.8422525722733</v>
      </c>
      <c r="AE1671">
        <f t="shared" si="592"/>
        <v>564.93958308747551</v>
      </c>
      <c r="AG1671">
        <f t="shared" si="593"/>
        <v>1285.6194463624347</v>
      </c>
    </row>
    <row r="1672" spans="1:33" x14ac:dyDescent="0.2">
      <c r="A1672">
        <f>'建築限界数値データ　線間左'!A1756</f>
        <v>1050</v>
      </c>
      <c r="B1672">
        <f>'建築限界数値データ　線間左'!B1756</f>
        <v>0</v>
      </c>
      <c r="D1672">
        <f t="shared" si="572"/>
        <v>60</v>
      </c>
      <c r="E1672">
        <f t="shared" si="573"/>
        <v>300</v>
      </c>
      <c r="F1672">
        <f t="shared" si="574"/>
        <v>-2140</v>
      </c>
      <c r="G1672">
        <f t="shared" si="575"/>
        <v>500</v>
      </c>
      <c r="I1672">
        <f t="shared" si="576"/>
        <v>5.6173268975967375E-2</v>
      </c>
      <c r="J1672">
        <f t="shared" si="577"/>
        <v>76.666666666666671</v>
      </c>
      <c r="L1672">
        <f t="shared" si="578"/>
        <v>973.33333333333337</v>
      </c>
      <c r="M1672">
        <f t="shared" si="579"/>
        <v>0</v>
      </c>
      <c r="O1672">
        <f t="shared" si="580"/>
        <v>-1166.6666666666665</v>
      </c>
      <c r="P1672">
        <f t="shared" si="581"/>
        <v>0</v>
      </c>
      <c r="R1672">
        <f t="shared" si="582"/>
        <v>1166.6666666666665</v>
      </c>
      <c r="S1672">
        <f t="shared" si="583"/>
        <v>0</v>
      </c>
      <c r="T1672">
        <f t="shared" si="584"/>
        <v>3.1415926535897931</v>
      </c>
      <c r="U1672">
        <f t="shared" si="585"/>
        <v>180</v>
      </c>
      <c r="W1672">
        <f t="shared" si="586"/>
        <v>1166.6666666666665</v>
      </c>
      <c r="X1672">
        <f t="shared" si="587"/>
        <v>3.1977659225657606</v>
      </c>
      <c r="Y1672">
        <f t="shared" si="588"/>
        <v>183.21849123377612</v>
      </c>
      <c r="AA1672">
        <f t="shared" si="589"/>
        <v>-1164.826479539757</v>
      </c>
      <c r="AB1672">
        <f t="shared" si="590"/>
        <v>-65.501020405234726</v>
      </c>
      <c r="AD1672">
        <f t="shared" si="591"/>
        <v>-1164.826479539757</v>
      </c>
      <c r="AE1672">
        <f t="shared" si="592"/>
        <v>565.50102040523473</v>
      </c>
      <c r="AG1672">
        <f t="shared" si="593"/>
        <v>1294.8405815065983</v>
      </c>
    </row>
    <row r="1673" spans="1:33" x14ac:dyDescent="0.2">
      <c r="A1673">
        <f>'建築限界数値データ　線間左'!A1757</f>
        <v>1040</v>
      </c>
      <c r="B1673">
        <f>'建築限界数値データ　線間左'!B1757</f>
        <v>0</v>
      </c>
      <c r="D1673">
        <f t="shared" si="572"/>
        <v>60</v>
      </c>
      <c r="E1673">
        <f t="shared" si="573"/>
        <v>300</v>
      </c>
      <c r="F1673">
        <f t="shared" si="574"/>
        <v>-2140</v>
      </c>
      <c r="G1673">
        <f t="shared" si="575"/>
        <v>500</v>
      </c>
      <c r="I1673">
        <f t="shared" si="576"/>
        <v>5.6173268975967375E-2</v>
      </c>
      <c r="J1673">
        <f t="shared" si="577"/>
        <v>76.666666666666671</v>
      </c>
      <c r="L1673">
        <f t="shared" si="578"/>
        <v>963.33333333333337</v>
      </c>
      <c r="M1673">
        <f t="shared" si="579"/>
        <v>0</v>
      </c>
      <c r="O1673">
        <f t="shared" si="580"/>
        <v>-1176.6666666666665</v>
      </c>
      <c r="P1673">
        <f t="shared" si="581"/>
        <v>0</v>
      </c>
      <c r="R1673">
        <f t="shared" si="582"/>
        <v>1176.6666666666665</v>
      </c>
      <c r="S1673">
        <f t="shared" si="583"/>
        <v>0</v>
      </c>
      <c r="T1673">
        <f t="shared" si="584"/>
        <v>3.1415926535897931</v>
      </c>
      <c r="U1673">
        <f t="shared" si="585"/>
        <v>180</v>
      </c>
      <c r="W1673">
        <f t="shared" si="586"/>
        <v>1176.6666666666665</v>
      </c>
      <c r="X1673">
        <f t="shared" si="587"/>
        <v>3.1977659225657606</v>
      </c>
      <c r="Y1673">
        <f t="shared" si="588"/>
        <v>183.21849123377612</v>
      </c>
      <c r="AA1673">
        <f t="shared" si="589"/>
        <v>-1174.8107065072406</v>
      </c>
      <c r="AB1673">
        <f t="shared" si="590"/>
        <v>-66.062457722993884</v>
      </c>
      <c r="AD1673">
        <f t="shared" si="591"/>
        <v>-1174.8107065072406</v>
      </c>
      <c r="AE1673">
        <f t="shared" si="592"/>
        <v>566.06245772299394</v>
      </c>
      <c r="AG1673">
        <f t="shared" si="593"/>
        <v>1304.0731966294829</v>
      </c>
    </row>
    <row r="1674" spans="1:33" x14ac:dyDescent="0.2">
      <c r="A1674">
        <f>'建築限界数値データ　線間左'!A1758</f>
        <v>1030</v>
      </c>
      <c r="B1674">
        <f>'建築限界数値データ　線間左'!B1758</f>
        <v>0</v>
      </c>
      <c r="D1674">
        <f t="shared" si="572"/>
        <v>60</v>
      </c>
      <c r="E1674">
        <f t="shared" si="573"/>
        <v>300</v>
      </c>
      <c r="F1674">
        <f t="shared" si="574"/>
        <v>-2140</v>
      </c>
      <c r="G1674">
        <f t="shared" si="575"/>
        <v>500</v>
      </c>
      <c r="I1674">
        <f t="shared" si="576"/>
        <v>5.6173268975967375E-2</v>
      </c>
      <c r="J1674">
        <f t="shared" si="577"/>
        <v>76.666666666666671</v>
      </c>
      <c r="L1674">
        <f t="shared" si="578"/>
        <v>953.33333333333337</v>
      </c>
      <c r="M1674">
        <f t="shared" si="579"/>
        <v>0</v>
      </c>
      <c r="O1674">
        <f t="shared" si="580"/>
        <v>-1186.6666666666665</v>
      </c>
      <c r="P1674">
        <f t="shared" si="581"/>
        <v>0</v>
      </c>
      <c r="R1674">
        <f t="shared" si="582"/>
        <v>1186.6666666666665</v>
      </c>
      <c r="S1674">
        <f t="shared" si="583"/>
        <v>0</v>
      </c>
      <c r="T1674">
        <f t="shared" si="584"/>
        <v>3.1415926535897931</v>
      </c>
      <c r="U1674">
        <f t="shared" si="585"/>
        <v>180</v>
      </c>
      <c r="W1674">
        <f t="shared" si="586"/>
        <v>1186.6666666666665</v>
      </c>
      <c r="X1674">
        <f t="shared" si="587"/>
        <v>3.1977659225657606</v>
      </c>
      <c r="Y1674">
        <f t="shared" si="588"/>
        <v>183.21849123377612</v>
      </c>
      <c r="AA1674">
        <f t="shared" si="589"/>
        <v>-1184.7949334747243</v>
      </c>
      <c r="AB1674">
        <f t="shared" si="590"/>
        <v>-66.623895040753041</v>
      </c>
      <c r="AD1674">
        <f t="shared" si="591"/>
        <v>-1184.7949334747243</v>
      </c>
      <c r="AE1674">
        <f t="shared" si="592"/>
        <v>566.62389504075304</v>
      </c>
      <c r="AG1674">
        <f t="shared" si="593"/>
        <v>1313.3170496184578</v>
      </c>
    </row>
    <row r="1675" spans="1:33" x14ac:dyDescent="0.2">
      <c r="A1675">
        <f>'建築限界数値データ　線間左'!A1759</f>
        <v>1020</v>
      </c>
      <c r="B1675">
        <f>'建築限界数値データ　線間左'!B1759</f>
        <v>0</v>
      </c>
      <c r="D1675">
        <f t="shared" si="572"/>
        <v>60</v>
      </c>
      <c r="E1675">
        <f t="shared" si="573"/>
        <v>300</v>
      </c>
      <c r="F1675">
        <f t="shared" si="574"/>
        <v>-2140</v>
      </c>
      <c r="G1675">
        <f t="shared" si="575"/>
        <v>500</v>
      </c>
      <c r="I1675">
        <f t="shared" si="576"/>
        <v>5.6173268975967375E-2</v>
      </c>
      <c r="J1675">
        <f t="shared" si="577"/>
        <v>76.666666666666671</v>
      </c>
      <c r="L1675">
        <f t="shared" si="578"/>
        <v>943.33333333333337</v>
      </c>
      <c r="M1675">
        <f t="shared" si="579"/>
        <v>0</v>
      </c>
      <c r="O1675">
        <f t="shared" si="580"/>
        <v>-1196.6666666666665</v>
      </c>
      <c r="P1675">
        <f t="shared" si="581"/>
        <v>0</v>
      </c>
      <c r="R1675">
        <f t="shared" si="582"/>
        <v>1196.6666666666665</v>
      </c>
      <c r="S1675">
        <f t="shared" si="583"/>
        <v>0</v>
      </c>
      <c r="T1675">
        <f t="shared" si="584"/>
        <v>3.1415926535897931</v>
      </c>
      <c r="U1675">
        <f t="shared" si="585"/>
        <v>180</v>
      </c>
      <c r="W1675">
        <f t="shared" si="586"/>
        <v>1196.6666666666665</v>
      </c>
      <c r="X1675">
        <f t="shared" si="587"/>
        <v>3.1977659225657606</v>
      </c>
      <c r="Y1675">
        <f t="shared" si="588"/>
        <v>183.21849123377612</v>
      </c>
      <c r="AA1675">
        <f t="shared" si="589"/>
        <v>-1194.779160442208</v>
      </c>
      <c r="AB1675">
        <f t="shared" si="590"/>
        <v>-67.185332358512184</v>
      </c>
      <c r="AD1675">
        <f t="shared" si="591"/>
        <v>-1194.779160442208</v>
      </c>
      <c r="AE1675">
        <f t="shared" si="592"/>
        <v>567.18533235851214</v>
      </c>
      <c r="AG1675">
        <f t="shared" si="593"/>
        <v>1322.5719048390615</v>
      </c>
    </row>
    <row r="1676" spans="1:33" x14ac:dyDescent="0.2">
      <c r="A1676">
        <f>'建築限界数値データ　線間左'!A1760</f>
        <v>1010</v>
      </c>
      <c r="B1676">
        <f>'建築限界数値データ　線間左'!B1760</f>
        <v>0</v>
      </c>
      <c r="D1676">
        <f t="shared" si="572"/>
        <v>60</v>
      </c>
      <c r="E1676">
        <f t="shared" si="573"/>
        <v>300</v>
      </c>
      <c r="F1676">
        <f t="shared" si="574"/>
        <v>-2140</v>
      </c>
      <c r="G1676">
        <f t="shared" si="575"/>
        <v>500</v>
      </c>
      <c r="I1676">
        <f t="shared" si="576"/>
        <v>5.6173268975967375E-2</v>
      </c>
      <c r="J1676">
        <f t="shared" si="577"/>
        <v>76.666666666666671</v>
      </c>
      <c r="L1676">
        <f t="shared" si="578"/>
        <v>933.33333333333337</v>
      </c>
      <c r="M1676">
        <f t="shared" si="579"/>
        <v>0</v>
      </c>
      <c r="O1676">
        <f t="shared" si="580"/>
        <v>-1206.6666666666665</v>
      </c>
      <c r="P1676">
        <f t="shared" si="581"/>
        <v>0</v>
      </c>
      <c r="R1676">
        <f t="shared" si="582"/>
        <v>1206.6666666666665</v>
      </c>
      <c r="S1676">
        <f t="shared" si="583"/>
        <v>0</v>
      </c>
      <c r="T1676">
        <f t="shared" si="584"/>
        <v>3.1415926535897931</v>
      </c>
      <c r="U1676">
        <f t="shared" si="585"/>
        <v>180</v>
      </c>
      <c r="W1676">
        <f t="shared" si="586"/>
        <v>1206.6666666666665</v>
      </c>
      <c r="X1676">
        <f t="shared" si="587"/>
        <v>3.1977659225657606</v>
      </c>
      <c r="Y1676">
        <f t="shared" si="588"/>
        <v>183.21849123377612</v>
      </c>
      <c r="AA1676">
        <f t="shared" si="589"/>
        <v>-1204.7633874096914</v>
      </c>
      <c r="AB1676">
        <f t="shared" si="590"/>
        <v>-67.746769676271342</v>
      </c>
      <c r="AD1676">
        <f t="shared" si="591"/>
        <v>-1204.7633874096914</v>
      </c>
      <c r="AE1676">
        <f t="shared" si="592"/>
        <v>567.74676967627136</v>
      </c>
      <c r="AG1676">
        <f t="shared" si="593"/>
        <v>1331.8375329298674</v>
      </c>
    </row>
    <row r="1677" spans="1:33" x14ac:dyDescent="0.2">
      <c r="A1677">
        <f>'建築限界数値データ　線間左'!A1761</f>
        <v>1000</v>
      </c>
      <c r="B1677">
        <f>'建築限界数値データ　線間左'!B1761</f>
        <v>0</v>
      </c>
      <c r="D1677">
        <f t="shared" si="572"/>
        <v>60</v>
      </c>
      <c r="E1677">
        <f t="shared" si="573"/>
        <v>300</v>
      </c>
      <c r="F1677">
        <f t="shared" si="574"/>
        <v>-2140</v>
      </c>
      <c r="G1677">
        <f t="shared" si="575"/>
        <v>500</v>
      </c>
      <c r="I1677">
        <f t="shared" si="576"/>
        <v>5.6173268975967375E-2</v>
      </c>
      <c r="J1677">
        <f t="shared" si="577"/>
        <v>76.666666666666671</v>
      </c>
      <c r="L1677">
        <f t="shared" si="578"/>
        <v>923.33333333333337</v>
      </c>
      <c r="M1677">
        <f t="shared" si="579"/>
        <v>0</v>
      </c>
      <c r="O1677">
        <f t="shared" si="580"/>
        <v>-1216.6666666666665</v>
      </c>
      <c r="P1677">
        <f t="shared" si="581"/>
        <v>0</v>
      </c>
      <c r="R1677">
        <f t="shared" si="582"/>
        <v>1216.6666666666665</v>
      </c>
      <c r="S1677">
        <f t="shared" si="583"/>
        <v>0</v>
      </c>
      <c r="T1677">
        <f t="shared" si="584"/>
        <v>3.1415926535897931</v>
      </c>
      <c r="U1677">
        <f t="shared" si="585"/>
        <v>180</v>
      </c>
      <c r="W1677">
        <f t="shared" si="586"/>
        <v>1216.6666666666665</v>
      </c>
      <c r="X1677">
        <f t="shared" si="587"/>
        <v>3.1977659225657606</v>
      </c>
      <c r="Y1677">
        <f t="shared" si="588"/>
        <v>183.21849123377612</v>
      </c>
      <c r="AA1677">
        <f t="shared" si="589"/>
        <v>-1214.7476143771751</v>
      </c>
      <c r="AB1677">
        <f t="shared" si="590"/>
        <v>-68.308206994030499</v>
      </c>
      <c r="AD1677">
        <f t="shared" si="591"/>
        <v>-1214.7476143771751</v>
      </c>
      <c r="AE1677">
        <f t="shared" si="592"/>
        <v>568.30820699403046</v>
      </c>
      <c r="AG1677">
        <f t="shared" si="593"/>
        <v>1341.1137106046629</v>
      </c>
    </row>
    <row r="1678" spans="1:33" x14ac:dyDescent="0.2">
      <c r="A1678">
        <f>'建築限界数値データ　線間左'!A1762</f>
        <v>990</v>
      </c>
      <c r="B1678">
        <f>'建築限界数値データ　線間左'!B1762</f>
        <v>0</v>
      </c>
      <c r="D1678">
        <f t="shared" si="572"/>
        <v>60</v>
      </c>
      <c r="E1678">
        <f t="shared" si="573"/>
        <v>300</v>
      </c>
      <c r="F1678">
        <f t="shared" si="574"/>
        <v>-2140</v>
      </c>
      <c r="G1678">
        <f t="shared" si="575"/>
        <v>500</v>
      </c>
      <c r="I1678">
        <f t="shared" si="576"/>
        <v>5.6173268975967375E-2</v>
      </c>
      <c r="J1678">
        <f t="shared" si="577"/>
        <v>76.666666666666671</v>
      </c>
      <c r="L1678">
        <f t="shared" si="578"/>
        <v>913.33333333333337</v>
      </c>
      <c r="M1678">
        <f t="shared" si="579"/>
        <v>0</v>
      </c>
      <c r="O1678">
        <f t="shared" si="580"/>
        <v>-1226.6666666666665</v>
      </c>
      <c r="P1678">
        <f t="shared" si="581"/>
        <v>0</v>
      </c>
      <c r="R1678">
        <f t="shared" si="582"/>
        <v>1226.6666666666665</v>
      </c>
      <c r="S1678">
        <f t="shared" si="583"/>
        <v>0</v>
      </c>
      <c r="T1678">
        <f t="shared" si="584"/>
        <v>3.1415926535897931</v>
      </c>
      <c r="U1678">
        <f t="shared" si="585"/>
        <v>180</v>
      </c>
      <c r="W1678">
        <f t="shared" si="586"/>
        <v>1226.6666666666665</v>
      </c>
      <c r="X1678">
        <f t="shared" si="587"/>
        <v>3.1977659225657606</v>
      </c>
      <c r="Y1678">
        <f t="shared" si="588"/>
        <v>183.21849123377612</v>
      </c>
      <c r="AA1678">
        <f t="shared" si="589"/>
        <v>-1224.7318413446587</v>
      </c>
      <c r="AB1678">
        <f t="shared" si="590"/>
        <v>-68.869644311789656</v>
      </c>
      <c r="AD1678">
        <f t="shared" si="591"/>
        <v>-1224.7318413446587</v>
      </c>
      <c r="AE1678">
        <f t="shared" si="592"/>
        <v>568.86964431178967</v>
      </c>
      <c r="AG1678">
        <f t="shared" si="593"/>
        <v>1350.4002204616602</v>
      </c>
    </row>
    <row r="1679" spans="1:33" x14ac:dyDescent="0.2">
      <c r="A1679">
        <f>'建築限界数値データ　線間左'!A1763</f>
        <v>980</v>
      </c>
      <c r="B1679">
        <f>'建築限界数値データ　線間左'!B1763</f>
        <v>0</v>
      </c>
      <c r="D1679">
        <f t="shared" si="572"/>
        <v>60</v>
      </c>
      <c r="E1679">
        <f t="shared" si="573"/>
        <v>300</v>
      </c>
      <c r="F1679">
        <f t="shared" si="574"/>
        <v>-2140</v>
      </c>
      <c r="G1679">
        <f t="shared" si="575"/>
        <v>500</v>
      </c>
      <c r="I1679">
        <f t="shared" si="576"/>
        <v>5.6173268975967375E-2</v>
      </c>
      <c r="J1679">
        <f t="shared" si="577"/>
        <v>76.666666666666671</v>
      </c>
      <c r="L1679">
        <f t="shared" si="578"/>
        <v>903.33333333333337</v>
      </c>
      <c r="M1679">
        <f t="shared" si="579"/>
        <v>0</v>
      </c>
      <c r="O1679">
        <f t="shared" si="580"/>
        <v>-1236.6666666666665</v>
      </c>
      <c r="P1679">
        <f t="shared" si="581"/>
        <v>0</v>
      </c>
      <c r="R1679">
        <f t="shared" si="582"/>
        <v>1236.6666666666665</v>
      </c>
      <c r="S1679">
        <f t="shared" si="583"/>
        <v>0</v>
      </c>
      <c r="T1679">
        <f t="shared" si="584"/>
        <v>3.1415926535897931</v>
      </c>
      <c r="U1679">
        <f t="shared" si="585"/>
        <v>180</v>
      </c>
      <c r="W1679">
        <f t="shared" si="586"/>
        <v>1236.6666666666665</v>
      </c>
      <c r="X1679">
        <f t="shared" si="587"/>
        <v>3.1977659225657606</v>
      </c>
      <c r="Y1679">
        <f t="shared" si="588"/>
        <v>183.21849123377612</v>
      </c>
      <c r="AA1679">
        <f t="shared" si="589"/>
        <v>-1234.7160683121424</v>
      </c>
      <c r="AB1679">
        <f t="shared" si="590"/>
        <v>-69.431081629548814</v>
      </c>
      <c r="AD1679">
        <f t="shared" si="591"/>
        <v>-1234.7160683121424</v>
      </c>
      <c r="AE1679">
        <f t="shared" si="592"/>
        <v>569.43108162954877</v>
      </c>
      <c r="AG1679">
        <f t="shared" si="593"/>
        <v>1359.6968507994688</v>
      </c>
    </row>
    <row r="1680" spans="1:33" x14ac:dyDescent="0.2">
      <c r="A1680">
        <f>'建築限界数値データ　線間左'!A1764</f>
        <v>970</v>
      </c>
      <c r="B1680">
        <f>'建築限界数値データ　線間左'!B1764</f>
        <v>0</v>
      </c>
      <c r="D1680">
        <f t="shared" si="572"/>
        <v>60</v>
      </c>
      <c r="E1680">
        <f t="shared" si="573"/>
        <v>300</v>
      </c>
      <c r="F1680">
        <f t="shared" si="574"/>
        <v>-2140</v>
      </c>
      <c r="G1680">
        <f t="shared" si="575"/>
        <v>500</v>
      </c>
      <c r="I1680">
        <f t="shared" si="576"/>
        <v>5.6173268975967375E-2</v>
      </c>
      <c r="J1680">
        <f t="shared" si="577"/>
        <v>76.666666666666671</v>
      </c>
      <c r="L1680">
        <f t="shared" si="578"/>
        <v>893.33333333333337</v>
      </c>
      <c r="M1680">
        <f t="shared" si="579"/>
        <v>0</v>
      </c>
      <c r="O1680">
        <f t="shared" si="580"/>
        <v>-1246.6666666666665</v>
      </c>
      <c r="P1680">
        <f t="shared" si="581"/>
        <v>0</v>
      </c>
      <c r="R1680">
        <f t="shared" si="582"/>
        <v>1246.6666666666665</v>
      </c>
      <c r="S1680">
        <f t="shared" si="583"/>
        <v>0</v>
      </c>
      <c r="T1680">
        <f t="shared" si="584"/>
        <v>3.1415926535897931</v>
      </c>
      <c r="U1680">
        <f t="shared" si="585"/>
        <v>180</v>
      </c>
      <c r="W1680">
        <f t="shared" si="586"/>
        <v>1246.6666666666665</v>
      </c>
      <c r="X1680">
        <f t="shared" si="587"/>
        <v>3.1977659225657606</v>
      </c>
      <c r="Y1680">
        <f t="shared" si="588"/>
        <v>183.21849123377612</v>
      </c>
      <c r="AA1680">
        <f t="shared" si="589"/>
        <v>-1244.7002952796261</v>
      </c>
      <c r="AB1680">
        <f t="shared" si="590"/>
        <v>-69.992518947307971</v>
      </c>
      <c r="AD1680">
        <f t="shared" si="591"/>
        <v>-1244.7002952796261</v>
      </c>
      <c r="AE1680">
        <f t="shared" si="592"/>
        <v>569.99251894730799</v>
      </c>
      <c r="AG1680">
        <f t="shared" si="593"/>
        <v>1369.0033954395751</v>
      </c>
    </row>
    <row r="1681" spans="1:33" x14ac:dyDescent="0.2">
      <c r="A1681">
        <f>'建築限界数値データ　線間左'!A1765</f>
        <v>960</v>
      </c>
      <c r="B1681">
        <f>'建築限界数値データ　線間左'!B1765</f>
        <v>0</v>
      </c>
      <c r="D1681">
        <f t="shared" si="572"/>
        <v>60</v>
      </c>
      <c r="E1681">
        <f t="shared" si="573"/>
        <v>300</v>
      </c>
      <c r="F1681">
        <f t="shared" si="574"/>
        <v>-2140</v>
      </c>
      <c r="G1681">
        <f t="shared" si="575"/>
        <v>500</v>
      </c>
      <c r="I1681">
        <f t="shared" si="576"/>
        <v>5.6173268975967375E-2</v>
      </c>
      <c r="J1681">
        <f t="shared" si="577"/>
        <v>76.666666666666671</v>
      </c>
      <c r="L1681">
        <f t="shared" si="578"/>
        <v>883.33333333333337</v>
      </c>
      <c r="M1681">
        <f t="shared" si="579"/>
        <v>0</v>
      </c>
      <c r="O1681">
        <f t="shared" si="580"/>
        <v>-1256.6666666666665</v>
      </c>
      <c r="P1681">
        <f t="shared" si="581"/>
        <v>0</v>
      </c>
      <c r="R1681">
        <f t="shared" si="582"/>
        <v>1256.6666666666665</v>
      </c>
      <c r="S1681">
        <f t="shared" si="583"/>
        <v>0</v>
      </c>
      <c r="T1681">
        <f t="shared" si="584"/>
        <v>3.1415926535897931</v>
      </c>
      <c r="U1681">
        <f t="shared" si="585"/>
        <v>180</v>
      </c>
      <c r="W1681">
        <f t="shared" si="586"/>
        <v>1256.6666666666665</v>
      </c>
      <c r="X1681">
        <f t="shared" si="587"/>
        <v>3.1977659225657606</v>
      </c>
      <c r="Y1681">
        <f t="shared" si="588"/>
        <v>183.21849123377612</v>
      </c>
      <c r="AA1681">
        <f t="shared" si="589"/>
        <v>-1254.6845222471097</v>
      </c>
      <c r="AB1681">
        <f t="shared" si="590"/>
        <v>-70.553956265067114</v>
      </c>
      <c r="AD1681">
        <f t="shared" si="591"/>
        <v>-1254.6845222471097</v>
      </c>
      <c r="AE1681">
        <f t="shared" si="592"/>
        <v>570.55395626506709</v>
      </c>
      <c r="AG1681">
        <f t="shared" si="593"/>
        <v>1378.3196535550735</v>
      </c>
    </row>
    <row r="1682" spans="1:33" x14ac:dyDescent="0.2">
      <c r="A1682">
        <f>'建築限界数値データ　線間左'!A1766</f>
        <v>950</v>
      </c>
      <c r="B1682">
        <f>'建築限界数値データ　線間左'!B1766</f>
        <v>0</v>
      </c>
      <c r="D1682">
        <f t="shared" si="572"/>
        <v>60</v>
      </c>
      <c r="E1682">
        <f t="shared" si="573"/>
        <v>300</v>
      </c>
      <c r="F1682">
        <f t="shared" si="574"/>
        <v>-2140</v>
      </c>
      <c r="G1682">
        <f t="shared" si="575"/>
        <v>500</v>
      </c>
      <c r="I1682">
        <f t="shared" si="576"/>
        <v>5.6173268975967375E-2</v>
      </c>
      <c r="J1682">
        <f t="shared" si="577"/>
        <v>76.666666666666671</v>
      </c>
      <c r="L1682">
        <f t="shared" si="578"/>
        <v>873.33333333333337</v>
      </c>
      <c r="M1682">
        <f t="shared" si="579"/>
        <v>0</v>
      </c>
      <c r="O1682">
        <f t="shared" si="580"/>
        <v>-1266.6666666666665</v>
      </c>
      <c r="P1682">
        <f t="shared" si="581"/>
        <v>0</v>
      </c>
      <c r="R1682">
        <f t="shared" si="582"/>
        <v>1266.6666666666665</v>
      </c>
      <c r="S1682">
        <f t="shared" si="583"/>
        <v>0</v>
      </c>
      <c r="T1682">
        <f t="shared" si="584"/>
        <v>3.1415926535897931</v>
      </c>
      <c r="U1682">
        <f t="shared" si="585"/>
        <v>180</v>
      </c>
      <c r="W1682">
        <f t="shared" si="586"/>
        <v>1266.6666666666665</v>
      </c>
      <c r="X1682">
        <f t="shared" si="587"/>
        <v>3.1977659225657606</v>
      </c>
      <c r="Y1682">
        <f t="shared" si="588"/>
        <v>183.21849123377612</v>
      </c>
      <c r="AA1682">
        <f t="shared" si="589"/>
        <v>-1264.6687492145934</v>
      </c>
      <c r="AB1682">
        <f t="shared" si="590"/>
        <v>-71.115393582826272</v>
      </c>
      <c r="AD1682">
        <f t="shared" si="591"/>
        <v>-1264.6687492145934</v>
      </c>
      <c r="AE1682">
        <f t="shared" si="592"/>
        <v>571.1153935828263</v>
      </c>
      <c r="AG1682">
        <f t="shared" si="593"/>
        <v>1387.6454295054161</v>
      </c>
    </row>
    <row r="1683" spans="1:33" x14ac:dyDescent="0.2">
      <c r="A1683">
        <f>'建築限界数値データ　線間左'!A1767</f>
        <v>940</v>
      </c>
      <c r="B1683">
        <f>'建築限界数値データ　線間左'!B1767</f>
        <v>0</v>
      </c>
      <c r="D1683">
        <f t="shared" si="572"/>
        <v>60</v>
      </c>
      <c r="E1683">
        <f t="shared" si="573"/>
        <v>300</v>
      </c>
      <c r="F1683">
        <f t="shared" si="574"/>
        <v>-2140</v>
      </c>
      <c r="G1683">
        <f t="shared" si="575"/>
        <v>500</v>
      </c>
      <c r="I1683">
        <f t="shared" si="576"/>
        <v>5.6173268975967375E-2</v>
      </c>
      <c r="J1683">
        <f t="shared" si="577"/>
        <v>76.666666666666671</v>
      </c>
      <c r="L1683">
        <f t="shared" si="578"/>
        <v>863.33333333333337</v>
      </c>
      <c r="M1683">
        <f t="shared" si="579"/>
        <v>0</v>
      </c>
      <c r="O1683">
        <f t="shared" si="580"/>
        <v>-1276.6666666666665</v>
      </c>
      <c r="P1683">
        <f t="shared" si="581"/>
        <v>0</v>
      </c>
      <c r="R1683">
        <f t="shared" si="582"/>
        <v>1276.6666666666665</v>
      </c>
      <c r="S1683">
        <f t="shared" si="583"/>
        <v>0</v>
      </c>
      <c r="T1683">
        <f t="shared" si="584"/>
        <v>3.1415926535897931</v>
      </c>
      <c r="U1683">
        <f t="shared" si="585"/>
        <v>180</v>
      </c>
      <c r="W1683">
        <f t="shared" si="586"/>
        <v>1276.6666666666665</v>
      </c>
      <c r="X1683">
        <f t="shared" si="587"/>
        <v>3.1977659225657606</v>
      </c>
      <c r="Y1683">
        <f t="shared" si="588"/>
        <v>183.21849123377612</v>
      </c>
      <c r="AA1683">
        <f t="shared" si="589"/>
        <v>-1274.6529761820771</v>
      </c>
      <c r="AB1683">
        <f t="shared" si="590"/>
        <v>-71.676830900585429</v>
      </c>
      <c r="AD1683">
        <f t="shared" si="591"/>
        <v>-1274.6529761820771</v>
      </c>
      <c r="AE1683">
        <f t="shared" si="592"/>
        <v>571.6768309005854</v>
      </c>
      <c r="AG1683">
        <f t="shared" si="593"/>
        <v>1396.9805326769458</v>
      </c>
    </row>
    <row r="1684" spans="1:33" x14ac:dyDescent="0.2">
      <c r="A1684">
        <f>'建築限界数値データ　線間左'!A1768</f>
        <v>930</v>
      </c>
      <c r="B1684">
        <f>'建築限界数値データ　線間左'!B1768</f>
        <v>0</v>
      </c>
      <c r="D1684">
        <f t="shared" si="572"/>
        <v>60</v>
      </c>
      <c r="E1684">
        <f t="shared" si="573"/>
        <v>300</v>
      </c>
      <c r="F1684">
        <f t="shared" si="574"/>
        <v>-2140</v>
      </c>
      <c r="G1684">
        <f t="shared" si="575"/>
        <v>500</v>
      </c>
      <c r="I1684">
        <f t="shared" si="576"/>
        <v>5.6173268975967375E-2</v>
      </c>
      <c r="J1684">
        <f t="shared" si="577"/>
        <v>76.666666666666671</v>
      </c>
      <c r="L1684">
        <f t="shared" si="578"/>
        <v>853.33333333333337</v>
      </c>
      <c r="M1684">
        <f t="shared" si="579"/>
        <v>0</v>
      </c>
      <c r="O1684">
        <f t="shared" si="580"/>
        <v>-1286.6666666666665</v>
      </c>
      <c r="P1684">
        <f t="shared" si="581"/>
        <v>0</v>
      </c>
      <c r="R1684">
        <f t="shared" si="582"/>
        <v>1286.6666666666665</v>
      </c>
      <c r="S1684">
        <f t="shared" si="583"/>
        <v>0</v>
      </c>
      <c r="T1684">
        <f t="shared" si="584"/>
        <v>3.1415926535897931</v>
      </c>
      <c r="U1684">
        <f t="shared" si="585"/>
        <v>180</v>
      </c>
      <c r="W1684">
        <f t="shared" si="586"/>
        <v>1286.6666666666665</v>
      </c>
      <c r="X1684">
        <f t="shared" si="587"/>
        <v>3.1977659225657606</v>
      </c>
      <c r="Y1684">
        <f t="shared" si="588"/>
        <v>183.21849123377612</v>
      </c>
      <c r="AA1684">
        <f t="shared" si="589"/>
        <v>-1284.6372031495605</v>
      </c>
      <c r="AB1684">
        <f t="shared" si="590"/>
        <v>-72.238268218344587</v>
      </c>
      <c r="AD1684">
        <f t="shared" si="591"/>
        <v>-1284.6372031495605</v>
      </c>
      <c r="AE1684">
        <f t="shared" si="592"/>
        <v>572.23826821834461</v>
      </c>
      <c r="AG1684">
        <f t="shared" si="593"/>
        <v>1406.3247773289979</v>
      </c>
    </row>
    <row r="1685" spans="1:33" x14ac:dyDescent="0.2">
      <c r="A1685">
        <f>'建築限界数値データ　線間左'!A1769</f>
        <v>920</v>
      </c>
      <c r="B1685">
        <f>'建築限界数値データ　線間左'!B1769</f>
        <v>0</v>
      </c>
      <c r="D1685">
        <f t="shared" si="572"/>
        <v>60</v>
      </c>
      <c r="E1685">
        <f t="shared" si="573"/>
        <v>300</v>
      </c>
      <c r="F1685">
        <f t="shared" si="574"/>
        <v>-2140</v>
      </c>
      <c r="G1685">
        <f t="shared" si="575"/>
        <v>500</v>
      </c>
      <c r="I1685">
        <f t="shared" si="576"/>
        <v>5.6173268975967375E-2</v>
      </c>
      <c r="J1685">
        <f t="shared" si="577"/>
        <v>76.666666666666671</v>
      </c>
      <c r="L1685">
        <f t="shared" si="578"/>
        <v>843.33333333333337</v>
      </c>
      <c r="M1685">
        <f t="shared" si="579"/>
        <v>0</v>
      </c>
      <c r="O1685">
        <f t="shared" si="580"/>
        <v>-1296.6666666666665</v>
      </c>
      <c r="P1685">
        <f t="shared" si="581"/>
        <v>0</v>
      </c>
      <c r="R1685">
        <f t="shared" si="582"/>
        <v>1296.6666666666665</v>
      </c>
      <c r="S1685">
        <f t="shared" si="583"/>
        <v>0</v>
      </c>
      <c r="T1685">
        <f t="shared" si="584"/>
        <v>3.1415926535897931</v>
      </c>
      <c r="U1685">
        <f t="shared" si="585"/>
        <v>180</v>
      </c>
      <c r="W1685">
        <f t="shared" si="586"/>
        <v>1296.6666666666665</v>
      </c>
      <c r="X1685">
        <f t="shared" si="587"/>
        <v>3.1977659225657606</v>
      </c>
      <c r="Y1685">
        <f t="shared" si="588"/>
        <v>183.21849123377612</v>
      </c>
      <c r="AA1685">
        <f t="shared" si="589"/>
        <v>-1294.6214301170442</v>
      </c>
      <c r="AB1685">
        <f t="shared" si="590"/>
        <v>-72.799705536103744</v>
      </c>
      <c r="AD1685">
        <f t="shared" si="591"/>
        <v>-1294.6214301170442</v>
      </c>
      <c r="AE1685">
        <f t="shared" si="592"/>
        <v>572.79970553610372</v>
      </c>
      <c r="AG1685">
        <f t="shared" si="593"/>
        <v>1415.6779824453538</v>
      </c>
    </row>
    <row r="1686" spans="1:33" x14ac:dyDescent="0.2">
      <c r="A1686">
        <f>'建築限界数値データ　線間左'!A1770</f>
        <v>910</v>
      </c>
      <c r="B1686">
        <f>'建築限界数値データ　線間左'!B1770</f>
        <v>0</v>
      </c>
      <c r="D1686">
        <f t="shared" si="572"/>
        <v>60</v>
      </c>
      <c r="E1686">
        <f t="shared" si="573"/>
        <v>300</v>
      </c>
      <c r="F1686">
        <f t="shared" si="574"/>
        <v>-2140</v>
      </c>
      <c r="G1686">
        <f t="shared" si="575"/>
        <v>500</v>
      </c>
      <c r="I1686">
        <f t="shared" si="576"/>
        <v>5.6173268975967375E-2</v>
      </c>
      <c r="J1686">
        <f t="shared" si="577"/>
        <v>76.666666666666671</v>
      </c>
      <c r="L1686">
        <f t="shared" si="578"/>
        <v>833.33333333333337</v>
      </c>
      <c r="M1686">
        <f t="shared" si="579"/>
        <v>0</v>
      </c>
      <c r="O1686">
        <f t="shared" si="580"/>
        <v>-1306.6666666666665</v>
      </c>
      <c r="P1686">
        <f t="shared" si="581"/>
        <v>0</v>
      </c>
      <c r="R1686">
        <f t="shared" si="582"/>
        <v>1306.6666666666665</v>
      </c>
      <c r="S1686">
        <f t="shared" si="583"/>
        <v>0</v>
      </c>
      <c r="T1686">
        <f t="shared" si="584"/>
        <v>3.1415926535897931</v>
      </c>
      <c r="U1686">
        <f t="shared" si="585"/>
        <v>180</v>
      </c>
      <c r="W1686">
        <f t="shared" si="586"/>
        <v>1306.6666666666665</v>
      </c>
      <c r="X1686">
        <f t="shared" si="587"/>
        <v>3.1977659225657606</v>
      </c>
      <c r="Y1686">
        <f t="shared" si="588"/>
        <v>183.21849123377612</v>
      </c>
      <c r="AA1686">
        <f t="shared" si="589"/>
        <v>-1304.6056570845278</v>
      </c>
      <c r="AB1686">
        <f t="shared" si="590"/>
        <v>-73.361142853862901</v>
      </c>
      <c r="AD1686">
        <f t="shared" si="591"/>
        <v>-1304.6056570845278</v>
      </c>
      <c r="AE1686">
        <f t="shared" si="592"/>
        <v>573.36114285386293</v>
      </c>
      <c r="AG1686">
        <f t="shared" si="593"/>
        <v>1425.0399715908463</v>
      </c>
    </row>
    <row r="1687" spans="1:33" x14ac:dyDescent="0.2">
      <c r="A1687">
        <f>'建築限界数値データ　線間左'!A1771</f>
        <v>900</v>
      </c>
      <c r="B1687">
        <f>'建築限界数値データ　線間左'!B1771</f>
        <v>0</v>
      </c>
      <c r="D1687">
        <f t="shared" si="572"/>
        <v>60</v>
      </c>
      <c r="E1687">
        <f t="shared" si="573"/>
        <v>300</v>
      </c>
      <c r="F1687">
        <f t="shared" si="574"/>
        <v>-2140</v>
      </c>
      <c r="G1687">
        <f t="shared" si="575"/>
        <v>500</v>
      </c>
      <c r="I1687">
        <f t="shared" si="576"/>
        <v>5.6173268975967375E-2</v>
      </c>
      <c r="J1687">
        <f t="shared" si="577"/>
        <v>76.666666666666671</v>
      </c>
      <c r="L1687">
        <f t="shared" si="578"/>
        <v>823.33333333333337</v>
      </c>
      <c r="M1687">
        <f t="shared" si="579"/>
        <v>0</v>
      </c>
      <c r="O1687">
        <f t="shared" si="580"/>
        <v>-1316.6666666666665</v>
      </c>
      <c r="P1687">
        <f t="shared" si="581"/>
        <v>0</v>
      </c>
      <c r="R1687">
        <f t="shared" si="582"/>
        <v>1316.6666666666665</v>
      </c>
      <c r="S1687">
        <f t="shared" si="583"/>
        <v>0</v>
      </c>
      <c r="T1687">
        <f t="shared" si="584"/>
        <v>3.1415926535897931</v>
      </c>
      <c r="U1687">
        <f t="shared" si="585"/>
        <v>180</v>
      </c>
      <c r="W1687">
        <f t="shared" si="586"/>
        <v>1316.6666666666665</v>
      </c>
      <c r="X1687">
        <f t="shared" si="587"/>
        <v>3.1977659225657606</v>
      </c>
      <c r="Y1687">
        <f t="shared" si="588"/>
        <v>183.21849123377612</v>
      </c>
      <c r="AA1687">
        <f t="shared" si="589"/>
        <v>-1314.5898840520115</v>
      </c>
      <c r="AB1687">
        <f t="shared" si="590"/>
        <v>-73.922580171622045</v>
      </c>
      <c r="AD1687">
        <f t="shared" si="591"/>
        <v>-1314.5898840520115</v>
      </c>
      <c r="AE1687">
        <f t="shared" si="592"/>
        <v>573.92258017162203</v>
      </c>
      <c r="AG1687">
        <f t="shared" si="593"/>
        <v>1434.4105727729188</v>
      </c>
    </row>
    <row r="1688" spans="1:33" x14ac:dyDescent="0.2">
      <c r="A1688">
        <f>'建築限界数値データ　線間左'!A1772</f>
        <v>890</v>
      </c>
      <c r="B1688">
        <f>'建築限界数値データ　線間左'!B1772</f>
        <v>0</v>
      </c>
      <c r="D1688">
        <f t="shared" si="572"/>
        <v>60</v>
      </c>
      <c r="E1688">
        <f t="shared" si="573"/>
        <v>300</v>
      </c>
      <c r="F1688">
        <f t="shared" si="574"/>
        <v>-2140</v>
      </c>
      <c r="G1688">
        <f t="shared" si="575"/>
        <v>500</v>
      </c>
      <c r="I1688">
        <f t="shared" si="576"/>
        <v>5.6173268975967375E-2</v>
      </c>
      <c r="J1688">
        <f t="shared" si="577"/>
        <v>76.666666666666671</v>
      </c>
      <c r="L1688">
        <f t="shared" si="578"/>
        <v>813.33333333333337</v>
      </c>
      <c r="M1688">
        <f t="shared" si="579"/>
        <v>0</v>
      </c>
      <c r="O1688">
        <f t="shared" si="580"/>
        <v>-1326.6666666666665</v>
      </c>
      <c r="P1688">
        <f t="shared" si="581"/>
        <v>0</v>
      </c>
      <c r="R1688">
        <f t="shared" si="582"/>
        <v>1326.6666666666665</v>
      </c>
      <c r="S1688">
        <f t="shared" si="583"/>
        <v>0</v>
      </c>
      <c r="T1688">
        <f t="shared" si="584"/>
        <v>3.1415926535897931</v>
      </c>
      <c r="U1688">
        <f t="shared" si="585"/>
        <v>180</v>
      </c>
      <c r="W1688">
        <f t="shared" si="586"/>
        <v>1326.6666666666665</v>
      </c>
      <c r="X1688">
        <f t="shared" si="587"/>
        <v>3.1977659225657606</v>
      </c>
      <c r="Y1688">
        <f t="shared" si="588"/>
        <v>183.21849123377612</v>
      </c>
      <c r="AA1688">
        <f t="shared" si="589"/>
        <v>-1324.5741110194951</v>
      </c>
      <c r="AB1688">
        <f t="shared" si="590"/>
        <v>-74.484017489381202</v>
      </c>
      <c r="AD1688">
        <f t="shared" si="591"/>
        <v>-1324.5741110194951</v>
      </c>
      <c r="AE1688">
        <f t="shared" si="592"/>
        <v>574.48401748938124</v>
      </c>
      <c r="AG1688">
        <f t="shared" si="593"/>
        <v>1443.7896183079533</v>
      </c>
    </row>
    <row r="1689" spans="1:33" x14ac:dyDescent="0.2">
      <c r="A1689">
        <f>'建築限界数値データ　線間左'!A1773</f>
        <v>880</v>
      </c>
      <c r="B1689">
        <f>'建築限界数値データ　線間左'!B1773</f>
        <v>0</v>
      </c>
      <c r="D1689">
        <f t="shared" si="572"/>
        <v>60</v>
      </c>
      <c r="E1689">
        <f t="shared" si="573"/>
        <v>300</v>
      </c>
      <c r="F1689">
        <f t="shared" si="574"/>
        <v>-2140</v>
      </c>
      <c r="G1689">
        <f t="shared" si="575"/>
        <v>500</v>
      </c>
      <c r="I1689">
        <f t="shared" si="576"/>
        <v>5.6173268975967375E-2</v>
      </c>
      <c r="J1689">
        <f t="shared" si="577"/>
        <v>76.666666666666671</v>
      </c>
      <c r="L1689">
        <f t="shared" si="578"/>
        <v>803.33333333333337</v>
      </c>
      <c r="M1689">
        <f t="shared" si="579"/>
        <v>0</v>
      </c>
      <c r="O1689">
        <f t="shared" si="580"/>
        <v>-1336.6666666666665</v>
      </c>
      <c r="P1689">
        <f t="shared" si="581"/>
        <v>0</v>
      </c>
      <c r="R1689">
        <f t="shared" si="582"/>
        <v>1336.6666666666665</v>
      </c>
      <c r="S1689">
        <f t="shared" si="583"/>
        <v>0</v>
      </c>
      <c r="T1689">
        <f t="shared" si="584"/>
        <v>3.1415926535897931</v>
      </c>
      <c r="U1689">
        <f t="shared" si="585"/>
        <v>180</v>
      </c>
      <c r="W1689">
        <f t="shared" si="586"/>
        <v>1336.6666666666665</v>
      </c>
      <c r="X1689">
        <f t="shared" si="587"/>
        <v>3.1977659225657606</v>
      </c>
      <c r="Y1689">
        <f t="shared" si="588"/>
        <v>183.21849123377612</v>
      </c>
      <c r="AA1689">
        <f t="shared" si="589"/>
        <v>-1334.5583379869788</v>
      </c>
      <c r="AB1689">
        <f t="shared" si="590"/>
        <v>-75.045454807140359</v>
      </c>
      <c r="AD1689">
        <f t="shared" si="591"/>
        <v>-1334.5583379869788</v>
      </c>
      <c r="AE1689">
        <f t="shared" si="592"/>
        <v>575.04545480714035</v>
      </c>
      <c r="AG1689">
        <f t="shared" si="593"/>
        <v>1453.1769446921865</v>
      </c>
    </row>
    <row r="1690" spans="1:33" x14ac:dyDescent="0.2">
      <c r="A1690">
        <f>'建築限界数値データ　線間左'!A1774</f>
        <v>870</v>
      </c>
      <c r="B1690">
        <f>'建築限界数値データ　線間左'!B1774</f>
        <v>0</v>
      </c>
      <c r="D1690">
        <f t="shared" si="572"/>
        <v>60</v>
      </c>
      <c r="E1690">
        <f t="shared" si="573"/>
        <v>300</v>
      </c>
      <c r="F1690">
        <f t="shared" si="574"/>
        <v>-2140</v>
      </c>
      <c r="G1690">
        <f t="shared" si="575"/>
        <v>500</v>
      </c>
      <c r="I1690">
        <f t="shared" si="576"/>
        <v>5.6173268975967375E-2</v>
      </c>
      <c r="J1690">
        <f t="shared" si="577"/>
        <v>76.666666666666671</v>
      </c>
      <c r="L1690">
        <f t="shared" si="578"/>
        <v>793.33333333333337</v>
      </c>
      <c r="M1690">
        <f t="shared" si="579"/>
        <v>0</v>
      </c>
      <c r="O1690">
        <f t="shared" si="580"/>
        <v>-1346.6666666666665</v>
      </c>
      <c r="P1690">
        <f t="shared" si="581"/>
        <v>0</v>
      </c>
      <c r="R1690">
        <f t="shared" si="582"/>
        <v>1346.6666666666665</v>
      </c>
      <c r="S1690">
        <f t="shared" si="583"/>
        <v>0</v>
      </c>
      <c r="T1690">
        <f t="shared" si="584"/>
        <v>3.1415926535897931</v>
      </c>
      <c r="U1690">
        <f t="shared" si="585"/>
        <v>180</v>
      </c>
      <c r="W1690">
        <f t="shared" si="586"/>
        <v>1346.6666666666665</v>
      </c>
      <c r="X1690">
        <f t="shared" si="587"/>
        <v>3.1977659225657606</v>
      </c>
      <c r="Y1690">
        <f t="shared" si="588"/>
        <v>183.21849123377612</v>
      </c>
      <c r="AA1690">
        <f t="shared" si="589"/>
        <v>-1344.5425649544625</v>
      </c>
      <c r="AB1690">
        <f t="shared" si="590"/>
        <v>-75.606892124899517</v>
      </c>
      <c r="AD1690">
        <f t="shared" si="591"/>
        <v>-1344.5425649544625</v>
      </c>
      <c r="AE1690">
        <f t="shared" si="592"/>
        <v>575.60689212489956</v>
      </c>
      <c r="AG1690">
        <f t="shared" si="593"/>
        <v>1462.5723924770393</v>
      </c>
    </row>
    <row r="1691" spans="1:33" x14ac:dyDescent="0.2">
      <c r="A1691">
        <f>'建築限界数値データ　線間左'!A1775</f>
        <v>860</v>
      </c>
      <c r="B1691">
        <f>'建築限界数値データ　線間左'!B1775</f>
        <v>0</v>
      </c>
      <c r="D1691">
        <f t="shared" si="572"/>
        <v>60</v>
      </c>
      <c r="E1691">
        <f t="shared" si="573"/>
        <v>300</v>
      </c>
      <c r="F1691">
        <f t="shared" si="574"/>
        <v>-2140</v>
      </c>
      <c r="G1691">
        <f t="shared" si="575"/>
        <v>500</v>
      </c>
      <c r="I1691">
        <f t="shared" si="576"/>
        <v>5.6173268975967375E-2</v>
      </c>
      <c r="J1691">
        <f t="shared" si="577"/>
        <v>76.666666666666671</v>
      </c>
      <c r="L1691">
        <f t="shared" si="578"/>
        <v>783.33333333333337</v>
      </c>
      <c r="M1691">
        <f t="shared" si="579"/>
        <v>0</v>
      </c>
      <c r="O1691">
        <f t="shared" si="580"/>
        <v>-1356.6666666666665</v>
      </c>
      <c r="P1691">
        <f t="shared" si="581"/>
        <v>0</v>
      </c>
      <c r="R1691">
        <f t="shared" si="582"/>
        <v>1356.6666666666665</v>
      </c>
      <c r="S1691">
        <f t="shared" si="583"/>
        <v>0</v>
      </c>
      <c r="T1691">
        <f t="shared" si="584"/>
        <v>3.1415926535897931</v>
      </c>
      <c r="U1691">
        <f t="shared" si="585"/>
        <v>180</v>
      </c>
      <c r="W1691">
        <f t="shared" si="586"/>
        <v>1356.6666666666665</v>
      </c>
      <c r="X1691">
        <f t="shared" si="587"/>
        <v>3.1977659225657606</v>
      </c>
      <c r="Y1691">
        <f t="shared" si="588"/>
        <v>183.21849123377612</v>
      </c>
      <c r="AA1691">
        <f t="shared" si="589"/>
        <v>-1354.5267919219459</v>
      </c>
      <c r="AB1691">
        <f t="shared" si="590"/>
        <v>-76.168329442658674</v>
      </c>
      <c r="AD1691">
        <f t="shared" si="591"/>
        <v>-1354.5267919219459</v>
      </c>
      <c r="AE1691">
        <f t="shared" si="592"/>
        <v>576.16832944265866</v>
      </c>
      <c r="AG1691">
        <f t="shared" si="593"/>
        <v>1471.9758061486957</v>
      </c>
    </row>
    <row r="1692" spans="1:33" x14ac:dyDescent="0.2">
      <c r="A1692">
        <f>'建築限界数値データ　線間左'!A1776</f>
        <v>850</v>
      </c>
      <c r="B1692">
        <f>'建築限界数値データ　線間左'!B1776</f>
        <v>0</v>
      </c>
      <c r="D1692">
        <f t="shared" si="572"/>
        <v>60</v>
      </c>
      <c r="E1692">
        <f t="shared" si="573"/>
        <v>300</v>
      </c>
      <c r="F1692">
        <f t="shared" si="574"/>
        <v>-2140</v>
      </c>
      <c r="G1692">
        <f t="shared" si="575"/>
        <v>500</v>
      </c>
      <c r="I1692">
        <f t="shared" si="576"/>
        <v>5.6173268975967375E-2</v>
      </c>
      <c r="J1692">
        <f t="shared" si="577"/>
        <v>76.666666666666671</v>
      </c>
      <c r="L1692">
        <f t="shared" si="578"/>
        <v>773.33333333333337</v>
      </c>
      <c r="M1692">
        <f t="shared" si="579"/>
        <v>0</v>
      </c>
      <c r="O1692">
        <f t="shared" si="580"/>
        <v>-1366.6666666666665</v>
      </c>
      <c r="P1692">
        <f t="shared" si="581"/>
        <v>0</v>
      </c>
      <c r="R1692">
        <f t="shared" si="582"/>
        <v>1366.6666666666665</v>
      </c>
      <c r="S1692">
        <f t="shared" si="583"/>
        <v>0</v>
      </c>
      <c r="T1692">
        <f t="shared" si="584"/>
        <v>3.1415926535897931</v>
      </c>
      <c r="U1692">
        <f t="shared" si="585"/>
        <v>180</v>
      </c>
      <c r="W1692">
        <f t="shared" si="586"/>
        <v>1366.6666666666665</v>
      </c>
      <c r="X1692">
        <f t="shared" si="587"/>
        <v>3.1977659225657606</v>
      </c>
      <c r="Y1692">
        <f t="shared" si="588"/>
        <v>183.21849123377612</v>
      </c>
      <c r="AA1692">
        <f t="shared" si="589"/>
        <v>-1364.5110188894296</v>
      </c>
      <c r="AB1692">
        <f t="shared" si="590"/>
        <v>-76.729766760417817</v>
      </c>
      <c r="AD1692">
        <f t="shared" si="591"/>
        <v>-1364.5110188894296</v>
      </c>
      <c r="AE1692">
        <f t="shared" si="592"/>
        <v>576.72976676041776</v>
      </c>
      <c r="AG1692">
        <f t="shared" si="593"/>
        <v>1481.3870340117721</v>
      </c>
    </row>
    <row r="1693" spans="1:33" x14ac:dyDescent="0.2">
      <c r="A1693">
        <f>'建築限界数値データ　線間左'!A1777</f>
        <v>840</v>
      </c>
      <c r="B1693">
        <f>'建築限界数値データ　線間左'!B1777</f>
        <v>0</v>
      </c>
      <c r="D1693">
        <f t="shared" si="572"/>
        <v>60</v>
      </c>
      <c r="E1693">
        <f t="shared" si="573"/>
        <v>300</v>
      </c>
      <c r="F1693">
        <f t="shared" si="574"/>
        <v>-2140</v>
      </c>
      <c r="G1693">
        <f t="shared" si="575"/>
        <v>500</v>
      </c>
      <c r="I1693">
        <f t="shared" si="576"/>
        <v>5.6173268975967375E-2</v>
      </c>
      <c r="J1693">
        <f t="shared" si="577"/>
        <v>76.666666666666671</v>
      </c>
      <c r="L1693">
        <f t="shared" si="578"/>
        <v>763.33333333333337</v>
      </c>
      <c r="M1693">
        <f t="shared" si="579"/>
        <v>0</v>
      </c>
      <c r="O1693">
        <f t="shared" si="580"/>
        <v>-1376.6666666666665</v>
      </c>
      <c r="P1693">
        <f t="shared" si="581"/>
        <v>0</v>
      </c>
      <c r="R1693">
        <f t="shared" si="582"/>
        <v>1376.6666666666665</v>
      </c>
      <c r="S1693">
        <f t="shared" si="583"/>
        <v>0</v>
      </c>
      <c r="T1693">
        <f t="shared" si="584"/>
        <v>3.1415926535897931</v>
      </c>
      <c r="U1693">
        <f t="shared" si="585"/>
        <v>180</v>
      </c>
      <c r="W1693">
        <f t="shared" si="586"/>
        <v>1376.6666666666665</v>
      </c>
      <c r="X1693">
        <f t="shared" si="587"/>
        <v>3.1977659225657606</v>
      </c>
      <c r="Y1693">
        <f t="shared" si="588"/>
        <v>183.21849123377612</v>
      </c>
      <c r="AA1693">
        <f t="shared" si="589"/>
        <v>-1374.4952458569132</v>
      </c>
      <c r="AB1693">
        <f t="shared" si="590"/>
        <v>-77.291204078176975</v>
      </c>
      <c r="AD1693">
        <f t="shared" si="591"/>
        <v>-1374.4952458569132</v>
      </c>
      <c r="AE1693">
        <f t="shared" si="592"/>
        <v>577.29120407817697</v>
      </c>
      <c r="AG1693">
        <f t="shared" si="593"/>
        <v>1490.8059280769205</v>
      </c>
    </row>
    <row r="1694" spans="1:33" x14ac:dyDescent="0.2">
      <c r="A1694">
        <f>'建築限界数値データ　線間左'!A1778</f>
        <v>830</v>
      </c>
      <c r="B1694">
        <f>'建築限界数値データ　線間左'!B1778</f>
        <v>0</v>
      </c>
      <c r="D1694">
        <f t="shared" si="572"/>
        <v>60</v>
      </c>
      <c r="E1694">
        <f t="shared" si="573"/>
        <v>300</v>
      </c>
      <c r="F1694">
        <f t="shared" si="574"/>
        <v>-2140</v>
      </c>
      <c r="G1694">
        <f t="shared" si="575"/>
        <v>500</v>
      </c>
      <c r="I1694">
        <f t="shared" si="576"/>
        <v>5.6173268975967375E-2</v>
      </c>
      <c r="J1694">
        <f t="shared" si="577"/>
        <v>76.666666666666671</v>
      </c>
      <c r="L1694">
        <f t="shared" si="578"/>
        <v>753.33333333333337</v>
      </c>
      <c r="M1694">
        <f t="shared" si="579"/>
        <v>0</v>
      </c>
      <c r="O1694">
        <f t="shared" si="580"/>
        <v>-1386.6666666666665</v>
      </c>
      <c r="P1694">
        <f t="shared" si="581"/>
        <v>0</v>
      </c>
      <c r="R1694">
        <f t="shared" si="582"/>
        <v>1386.6666666666665</v>
      </c>
      <c r="S1694">
        <f t="shared" si="583"/>
        <v>0</v>
      </c>
      <c r="T1694">
        <f t="shared" si="584"/>
        <v>3.1415926535897931</v>
      </c>
      <c r="U1694">
        <f t="shared" si="585"/>
        <v>180</v>
      </c>
      <c r="W1694">
        <f t="shared" si="586"/>
        <v>1386.6666666666665</v>
      </c>
      <c r="X1694">
        <f t="shared" si="587"/>
        <v>3.1977659225657606</v>
      </c>
      <c r="Y1694">
        <f t="shared" si="588"/>
        <v>183.21849123377612</v>
      </c>
      <c r="AA1694">
        <f t="shared" si="589"/>
        <v>-1384.4794728243969</v>
      </c>
      <c r="AB1694">
        <f t="shared" si="590"/>
        <v>-77.852641395936132</v>
      </c>
      <c r="AD1694">
        <f t="shared" si="591"/>
        <v>-1384.4794728243969</v>
      </c>
      <c r="AE1694">
        <f t="shared" si="592"/>
        <v>577.85264139593619</v>
      </c>
      <c r="AG1694">
        <f t="shared" si="593"/>
        <v>1500.2323439522227</v>
      </c>
    </row>
    <row r="1695" spans="1:33" x14ac:dyDescent="0.2">
      <c r="A1695">
        <f>'建築限界数値データ　線間左'!A1779</f>
        <v>820</v>
      </c>
      <c r="B1695">
        <f>'建築限界数値データ　線間左'!B1779</f>
        <v>0</v>
      </c>
      <c r="D1695">
        <f t="shared" si="572"/>
        <v>60</v>
      </c>
      <c r="E1695">
        <f t="shared" si="573"/>
        <v>300</v>
      </c>
      <c r="F1695">
        <f t="shared" si="574"/>
        <v>-2140</v>
      </c>
      <c r="G1695">
        <f t="shared" si="575"/>
        <v>500</v>
      </c>
      <c r="I1695">
        <f t="shared" si="576"/>
        <v>5.6173268975967375E-2</v>
      </c>
      <c r="J1695">
        <f t="shared" si="577"/>
        <v>76.666666666666671</v>
      </c>
      <c r="L1695">
        <f t="shared" si="578"/>
        <v>743.33333333333337</v>
      </c>
      <c r="M1695">
        <f t="shared" si="579"/>
        <v>0</v>
      </c>
      <c r="O1695">
        <f t="shared" si="580"/>
        <v>-1396.6666666666665</v>
      </c>
      <c r="P1695">
        <f t="shared" si="581"/>
        <v>0</v>
      </c>
      <c r="R1695">
        <f t="shared" si="582"/>
        <v>1396.6666666666665</v>
      </c>
      <c r="S1695">
        <f t="shared" si="583"/>
        <v>0</v>
      </c>
      <c r="T1695">
        <f t="shared" si="584"/>
        <v>3.1415926535897931</v>
      </c>
      <c r="U1695">
        <f t="shared" si="585"/>
        <v>180</v>
      </c>
      <c r="W1695">
        <f t="shared" si="586"/>
        <v>1396.6666666666665</v>
      </c>
      <c r="X1695">
        <f t="shared" si="587"/>
        <v>3.1977659225657606</v>
      </c>
      <c r="Y1695">
        <f t="shared" si="588"/>
        <v>183.21849123377612</v>
      </c>
      <c r="AA1695">
        <f t="shared" si="589"/>
        <v>-1394.4636997918806</v>
      </c>
      <c r="AB1695">
        <f t="shared" si="590"/>
        <v>-78.414078713695289</v>
      </c>
      <c r="AD1695">
        <f t="shared" si="591"/>
        <v>-1394.4636997918806</v>
      </c>
      <c r="AE1695">
        <f t="shared" si="592"/>
        <v>578.41407871369529</v>
      </c>
      <c r="AG1695">
        <f t="shared" si="593"/>
        <v>1509.6661407382339</v>
      </c>
    </row>
    <row r="1696" spans="1:33" x14ac:dyDescent="0.2">
      <c r="A1696">
        <f>'建築限界数値データ　線間左'!A1780</f>
        <v>810</v>
      </c>
      <c r="B1696">
        <f>'建築限界数値データ　線間左'!B1780</f>
        <v>0</v>
      </c>
      <c r="D1696">
        <f t="shared" si="572"/>
        <v>60</v>
      </c>
      <c r="E1696">
        <f t="shared" si="573"/>
        <v>300</v>
      </c>
      <c r="F1696">
        <f t="shared" si="574"/>
        <v>-2140</v>
      </c>
      <c r="G1696">
        <f t="shared" si="575"/>
        <v>500</v>
      </c>
      <c r="I1696">
        <f t="shared" si="576"/>
        <v>5.6173268975967375E-2</v>
      </c>
      <c r="J1696">
        <f t="shared" si="577"/>
        <v>76.666666666666671</v>
      </c>
      <c r="L1696">
        <f t="shared" si="578"/>
        <v>733.33333333333337</v>
      </c>
      <c r="M1696">
        <f t="shared" si="579"/>
        <v>0</v>
      </c>
      <c r="O1696">
        <f t="shared" si="580"/>
        <v>-1406.6666666666665</v>
      </c>
      <c r="P1696">
        <f t="shared" si="581"/>
        <v>0</v>
      </c>
      <c r="R1696">
        <f t="shared" si="582"/>
        <v>1406.6666666666665</v>
      </c>
      <c r="S1696">
        <f t="shared" si="583"/>
        <v>0</v>
      </c>
      <c r="T1696">
        <f t="shared" si="584"/>
        <v>3.1415926535897931</v>
      </c>
      <c r="U1696">
        <f t="shared" si="585"/>
        <v>180</v>
      </c>
      <c r="W1696">
        <f t="shared" si="586"/>
        <v>1406.6666666666665</v>
      </c>
      <c r="X1696">
        <f t="shared" si="587"/>
        <v>3.1977659225657606</v>
      </c>
      <c r="Y1696">
        <f t="shared" si="588"/>
        <v>183.21849123377612</v>
      </c>
      <c r="AA1696">
        <f t="shared" si="589"/>
        <v>-1404.4479267593642</v>
      </c>
      <c r="AB1696">
        <f t="shared" si="590"/>
        <v>-78.975516031454447</v>
      </c>
      <c r="AD1696">
        <f t="shared" si="591"/>
        <v>-1404.4479267593642</v>
      </c>
      <c r="AE1696">
        <f t="shared" si="592"/>
        <v>578.97551603145439</v>
      </c>
      <c r="AG1696">
        <f t="shared" si="593"/>
        <v>1519.1071809265354</v>
      </c>
    </row>
    <row r="1697" spans="1:33" x14ac:dyDescent="0.2">
      <c r="A1697">
        <f>'建築限界数値データ　線間左'!A1781</f>
        <v>800</v>
      </c>
      <c r="B1697">
        <f>'建築限界数値データ　線間左'!B1781</f>
        <v>0</v>
      </c>
      <c r="D1697">
        <f t="shared" si="572"/>
        <v>60</v>
      </c>
      <c r="E1697">
        <f t="shared" si="573"/>
        <v>300</v>
      </c>
      <c r="F1697">
        <f t="shared" si="574"/>
        <v>-2140</v>
      </c>
      <c r="G1697">
        <f t="shared" si="575"/>
        <v>500</v>
      </c>
      <c r="I1697">
        <f t="shared" si="576"/>
        <v>5.6173268975967375E-2</v>
      </c>
      <c r="J1697">
        <f t="shared" si="577"/>
        <v>76.666666666666671</v>
      </c>
      <c r="L1697">
        <f t="shared" si="578"/>
        <v>723.33333333333337</v>
      </c>
      <c r="M1697">
        <f t="shared" si="579"/>
        <v>0</v>
      </c>
      <c r="O1697">
        <f t="shared" si="580"/>
        <v>-1416.6666666666665</v>
      </c>
      <c r="P1697">
        <f t="shared" si="581"/>
        <v>0</v>
      </c>
      <c r="R1697">
        <f t="shared" si="582"/>
        <v>1416.6666666666665</v>
      </c>
      <c r="S1697">
        <f t="shared" si="583"/>
        <v>0</v>
      </c>
      <c r="T1697">
        <f t="shared" si="584"/>
        <v>3.1415926535897931</v>
      </c>
      <c r="U1697">
        <f t="shared" si="585"/>
        <v>180</v>
      </c>
      <c r="W1697">
        <f t="shared" si="586"/>
        <v>1416.6666666666665</v>
      </c>
      <c r="X1697">
        <f t="shared" si="587"/>
        <v>3.1977659225657606</v>
      </c>
      <c r="Y1697">
        <f t="shared" si="588"/>
        <v>183.21849123377612</v>
      </c>
      <c r="AA1697">
        <f t="shared" si="589"/>
        <v>-1414.4321537268479</v>
      </c>
      <c r="AB1697">
        <f t="shared" si="590"/>
        <v>-79.536953349213604</v>
      </c>
      <c r="AD1697">
        <f t="shared" si="591"/>
        <v>-1414.4321537268479</v>
      </c>
      <c r="AE1697">
        <f t="shared" si="592"/>
        <v>579.5369533492136</v>
      </c>
      <c r="AG1697">
        <f t="shared" si="593"/>
        <v>1528.5553303016734</v>
      </c>
    </row>
    <row r="1698" spans="1:33" x14ac:dyDescent="0.2">
      <c r="A1698">
        <f>'建築限界数値データ　線間左'!A1782</f>
        <v>790</v>
      </c>
      <c r="B1698">
        <f>'建築限界数値データ　線間左'!B1782</f>
        <v>0</v>
      </c>
      <c r="D1698">
        <f t="shared" si="572"/>
        <v>60</v>
      </c>
      <c r="E1698">
        <f t="shared" si="573"/>
        <v>300</v>
      </c>
      <c r="F1698">
        <f t="shared" si="574"/>
        <v>-2140</v>
      </c>
      <c r="G1698">
        <f t="shared" si="575"/>
        <v>500</v>
      </c>
      <c r="I1698">
        <f t="shared" si="576"/>
        <v>5.6173268975967375E-2</v>
      </c>
      <c r="J1698">
        <f t="shared" si="577"/>
        <v>76.666666666666671</v>
      </c>
      <c r="L1698">
        <f t="shared" si="578"/>
        <v>713.33333333333337</v>
      </c>
      <c r="M1698">
        <f t="shared" si="579"/>
        <v>0</v>
      </c>
      <c r="O1698">
        <f t="shared" si="580"/>
        <v>-1426.6666666666665</v>
      </c>
      <c r="P1698">
        <f t="shared" si="581"/>
        <v>0</v>
      </c>
      <c r="R1698">
        <f t="shared" si="582"/>
        <v>1426.6666666666665</v>
      </c>
      <c r="S1698">
        <f t="shared" si="583"/>
        <v>0</v>
      </c>
      <c r="T1698">
        <f t="shared" si="584"/>
        <v>3.1415926535897931</v>
      </c>
      <c r="U1698">
        <f t="shared" si="585"/>
        <v>180</v>
      </c>
      <c r="W1698">
        <f t="shared" si="586"/>
        <v>1426.6666666666665</v>
      </c>
      <c r="X1698">
        <f t="shared" si="587"/>
        <v>3.1977659225657606</v>
      </c>
      <c r="Y1698">
        <f t="shared" si="588"/>
        <v>183.21849123377612</v>
      </c>
      <c r="AA1698">
        <f t="shared" si="589"/>
        <v>-1424.4163806943313</v>
      </c>
      <c r="AB1698">
        <f t="shared" si="590"/>
        <v>-80.098390666972747</v>
      </c>
      <c r="AD1698">
        <f t="shared" si="591"/>
        <v>-1424.4163806943313</v>
      </c>
      <c r="AE1698">
        <f t="shared" si="592"/>
        <v>580.0983906669727</v>
      </c>
      <c r="AG1698">
        <f t="shared" si="593"/>
        <v>1538.0104578463536</v>
      </c>
    </row>
    <row r="1699" spans="1:33" x14ac:dyDescent="0.2">
      <c r="A1699">
        <f>'建築限界数値データ　線間左'!A1783</f>
        <v>780</v>
      </c>
      <c r="B1699">
        <f>'建築限界数値データ　線間左'!B1783</f>
        <v>0</v>
      </c>
      <c r="D1699">
        <f t="shared" si="572"/>
        <v>60</v>
      </c>
      <c r="E1699">
        <f t="shared" si="573"/>
        <v>300</v>
      </c>
      <c r="F1699">
        <f t="shared" si="574"/>
        <v>-2140</v>
      </c>
      <c r="G1699">
        <f t="shared" si="575"/>
        <v>500</v>
      </c>
      <c r="I1699">
        <f t="shared" si="576"/>
        <v>5.6173268975967375E-2</v>
      </c>
      <c r="J1699">
        <f t="shared" si="577"/>
        <v>76.666666666666671</v>
      </c>
      <c r="L1699">
        <f t="shared" si="578"/>
        <v>703.33333333333337</v>
      </c>
      <c r="M1699">
        <f t="shared" si="579"/>
        <v>0</v>
      </c>
      <c r="O1699">
        <f t="shared" si="580"/>
        <v>-1436.6666666666665</v>
      </c>
      <c r="P1699">
        <f t="shared" si="581"/>
        <v>0</v>
      </c>
      <c r="R1699">
        <f t="shared" si="582"/>
        <v>1436.6666666666665</v>
      </c>
      <c r="S1699">
        <f t="shared" si="583"/>
        <v>0</v>
      </c>
      <c r="T1699">
        <f t="shared" si="584"/>
        <v>3.1415926535897931</v>
      </c>
      <c r="U1699">
        <f t="shared" si="585"/>
        <v>180</v>
      </c>
      <c r="W1699">
        <f t="shared" si="586"/>
        <v>1436.6666666666665</v>
      </c>
      <c r="X1699">
        <f t="shared" si="587"/>
        <v>3.1977659225657606</v>
      </c>
      <c r="Y1699">
        <f t="shared" si="588"/>
        <v>183.21849123377612</v>
      </c>
      <c r="AA1699">
        <f t="shared" si="589"/>
        <v>-1434.400607661815</v>
      </c>
      <c r="AB1699">
        <f t="shared" si="590"/>
        <v>-80.659827984731905</v>
      </c>
      <c r="AD1699">
        <f t="shared" si="591"/>
        <v>-1434.400607661815</v>
      </c>
      <c r="AE1699">
        <f t="shared" si="592"/>
        <v>580.65982798473192</v>
      </c>
      <c r="AG1699">
        <f t="shared" si="593"/>
        <v>1547.4724356497736</v>
      </c>
    </row>
    <row r="1700" spans="1:33" x14ac:dyDescent="0.2">
      <c r="A1700">
        <f>'建築限界数値データ　線間左'!A1784</f>
        <v>770</v>
      </c>
      <c r="B1700">
        <f>'建築限界数値データ　線間左'!B1784</f>
        <v>0</v>
      </c>
      <c r="D1700">
        <f t="shared" si="572"/>
        <v>60</v>
      </c>
      <c r="E1700">
        <f t="shared" si="573"/>
        <v>300</v>
      </c>
      <c r="F1700">
        <f t="shared" si="574"/>
        <v>-2140</v>
      </c>
      <c r="G1700">
        <f t="shared" si="575"/>
        <v>500</v>
      </c>
      <c r="I1700">
        <f t="shared" si="576"/>
        <v>5.6173268975967375E-2</v>
      </c>
      <c r="J1700">
        <f t="shared" si="577"/>
        <v>76.666666666666671</v>
      </c>
      <c r="L1700">
        <f t="shared" si="578"/>
        <v>693.33333333333337</v>
      </c>
      <c r="M1700">
        <f t="shared" si="579"/>
        <v>0</v>
      </c>
      <c r="O1700">
        <f t="shared" si="580"/>
        <v>-1446.6666666666665</v>
      </c>
      <c r="P1700">
        <f t="shared" si="581"/>
        <v>0</v>
      </c>
      <c r="R1700">
        <f t="shared" si="582"/>
        <v>1446.6666666666665</v>
      </c>
      <c r="S1700">
        <f t="shared" si="583"/>
        <v>0</v>
      </c>
      <c r="T1700">
        <f t="shared" si="584"/>
        <v>3.1415926535897931</v>
      </c>
      <c r="U1700">
        <f t="shared" si="585"/>
        <v>180</v>
      </c>
      <c r="W1700">
        <f t="shared" si="586"/>
        <v>1446.6666666666665</v>
      </c>
      <c r="X1700">
        <f t="shared" si="587"/>
        <v>3.1977659225657606</v>
      </c>
      <c r="Y1700">
        <f t="shared" si="588"/>
        <v>183.21849123377612</v>
      </c>
      <c r="AA1700">
        <f t="shared" si="589"/>
        <v>-1444.3848346292987</v>
      </c>
      <c r="AB1700">
        <f t="shared" si="590"/>
        <v>-81.221265302491062</v>
      </c>
      <c r="AD1700">
        <f t="shared" si="591"/>
        <v>-1444.3848346292987</v>
      </c>
      <c r="AE1700">
        <f t="shared" si="592"/>
        <v>581.22126530249102</v>
      </c>
      <c r="AG1700">
        <f t="shared" si="593"/>
        <v>1556.9411388189776</v>
      </c>
    </row>
    <row r="1701" spans="1:33" x14ac:dyDescent="0.2">
      <c r="A1701">
        <f>'建築限界数値データ　線間左'!A1785</f>
        <v>760</v>
      </c>
      <c r="B1701">
        <f>'建築限界数値データ　線間左'!B1785</f>
        <v>0</v>
      </c>
      <c r="D1701">
        <f t="shared" si="572"/>
        <v>60</v>
      </c>
      <c r="E1701">
        <f t="shared" si="573"/>
        <v>300</v>
      </c>
      <c r="F1701">
        <f t="shared" si="574"/>
        <v>-2140</v>
      </c>
      <c r="G1701">
        <f t="shared" si="575"/>
        <v>500</v>
      </c>
      <c r="I1701">
        <f t="shared" si="576"/>
        <v>5.6173268975967375E-2</v>
      </c>
      <c r="J1701">
        <f t="shared" si="577"/>
        <v>76.666666666666671</v>
      </c>
      <c r="L1701">
        <f t="shared" si="578"/>
        <v>683.33333333333337</v>
      </c>
      <c r="M1701">
        <f t="shared" si="579"/>
        <v>0</v>
      </c>
      <c r="O1701">
        <f t="shared" si="580"/>
        <v>-1456.6666666666665</v>
      </c>
      <c r="P1701">
        <f t="shared" si="581"/>
        <v>0</v>
      </c>
      <c r="R1701">
        <f t="shared" si="582"/>
        <v>1456.6666666666665</v>
      </c>
      <c r="S1701">
        <f t="shared" si="583"/>
        <v>0</v>
      </c>
      <c r="T1701">
        <f t="shared" si="584"/>
        <v>3.1415926535897931</v>
      </c>
      <c r="U1701">
        <f t="shared" si="585"/>
        <v>180</v>
      </c>
      <c r="W1701">
        <f t="shared" si="586"/>
        <v>1456.6666666666665</v>
      </c>
      <c r="X1701">
        <f t="shared" si="587"/>
        <v>3.1977659225657606</v>
      </c>
      <c r="Y1701">
        <f t="shared" si="588"/>
        <v>183.21849123377612</v>
      </c>
      <c r="AA1701">
        <f t="shared" si="589"/>
        <v>-1454.3690615967823</v>
      </c>
      <c r="AB1701">
        <f t="shared" si="590"/>
        <v>-81.78270262025022</v>
      </c>
      <c r="AD1701">
        <f t="shared" si="591"/>
        <v>-1454.3690615967823</v>
      </c>
      <c r="AE1701">
        <f t="shared" si="592"/>
        <v>581.78270262025023</v>
      </c>
      <c r="AG1701">
        <f t="shared" si="593"/>
        <v>1566.4164453931232</v>
      </c>
    </row>
    <row r="1702" spans="1:33" x14ac:dyDescent="0.2">
      <c r="A1702">
        <f>'建築限界数値データ　線間左'!A1786</f>
        <v>750</v>
      </c>
      <c r="B1702">
        <f>'建築限界数値データ　線間左'!B1786</f>
        <v>0</v>
      </c>
      <c r="D1702">
        <f t="shared" si="572"/>
        <v>60</v>
      </c>
      <c r="E1702">
        <f t="shared" si="573"/>
        <v>300</v>
      </c>
      <c r="F1702">
        <f t="shared" si="574"/>
        <v>-2140</v>
      </c>
      <c r="G1702">
        <f t="shared" si="575"/>
        <v>500</v>
      </c>
      <c r="I1702">
        <f t="shared" si="576"/>
        <v>5.6173268975967375E-2</v>
      </c>
      <c r="J1702">
        <f t="shared" si="577"/>
        <v>76.666666666666671</v>
      </c>
      <c r="L1702">
        <f t="shared" si="578"/>
        <v>673.33333333333337</v>
      </c>
      <c r="M1702">
        <f t="shared" si="579"/>
        <v>0</v>
      </c>
      <c r="O1702">
        <f t="shared" si="580"/>
        <v>-1466.6666666666665</v>
      </c>
      <c r="P1702">
        <f t="shared" si="581"/>
        <v>0</v>
      </c>
      <c r="R1702">
        <f t="shared" si="582"/>
        <v>1466.6666666666665</v>
      </c>
      <c r="S1702">
        <f t="shared" si="583"/>
        <v>0</v>
      </c>
      <c r="T1702">
        <f t="shared" si="584"/>
        <v>3.1415926535897931</v>
      </c>
      <c r="U1702">
        <f t="shared" si="585"/>
        <v>180</v>
      </c>
      <c r="W1702">
        <f t="shared" si="586"/>
        <v>1466.6666666666665</v>
      </c>
      <c r="X1702">
        <f t="shared" si="587"/>
        <v>3.1977659225657606</v>
      </c>
      <c r="Y1702">
        <f t="shared" si="588"/>
        <v>183.21849123377612</v>
      </c>
      <c r="AA1702">
        <f t="shared" si="589"/>
        <v>-1464.353288564266</v>
      </c>
      <c r="AB1702">
        <f t="shared" si="590"/>
        <v>-82.344139938009377</v>
      </c>
      <c r="AD1702">
        <f t="shared" si="591"/>
        <v>-1464.353288564266</v>
      </c>
      <c r="AE1702">
        <f t="shared" si="592"/>
        <v>582.34413993800933</v>
      </c>
      <c r="AG1702">
        <f t="shared" si="593"/>
        <v>1575.8982362605525</v>
      </c>
    </row>
    <row r="1703" spans="1:33" x14ac:dyDescent="0.2">
      <c r="A1703">
        <f>'建築限界数値データ　線間左'!A1787</f>
        <v>740</v>
      </c>
      <c r="B1703">
        <f>'建築限界数値データ　線間左'!B1787</f>
        <v>0</v>
      </c>
      <c r="D1703">
        <f t="shared" si="572"/>
        <v>60</v>
      </c>
      <c r="E1703">
        <f t="shared" si="573"/>
        <v>300</v>
      </c>
      <c r="F1703">
        <f t="shared" si="574"/>
        <v>-2140</v>
      </c>
      <c r="G1703">
        <f t="shared" si="575"/>
        <v>500</v>
      </c>
      <c r="I1703">
        <f t="shared" si="576"/>
        <v>5.6173268975967375E-2</v>
      </c>
      <c r="J1703">
        <f t="shared" si="577"/>
        <v>76.666666666666671</v>
      </c>
      <c r="L1703">
        <f t="shared" si="578"/>
        <v>663.33333333333337</v>
      </c>
      <c r="M1703">
        <f t="shared" si="579"/>
        <v>0</v>
      </c>
      <c r="O1703">
        <f t="shared" si="580"/>
        <v>-1476.6666666666665</v>
      </c>
      <c r="P1703">
        <f t="shared" si="581"/>
        <v>0</v>
      </c>
      <c r="R1703">
        <f t="shared" si="582"/>
        <v>1476.6666666666665</v>
      </c>
      <c r="S1703">
        <f t="shared" si="583"/>
        <v>0</v>
      </c>
      <c r="T1703">
        <f t="shared" si="584"/>
        <v>3.1415926535897931</v>
      </c>
      <c r="U1703">
        <f t="shared" si="585"/>
        <v>180</v>
      </c>
      <c r="W1703">
        <f t="shared" si="586"/>
        <v>1476.6666666666665</v>
      </c>
      <c r="X1703">
        <f t="shared" si="587"/>
        <v>3.1977659225657606</v>
      </c>
      <c r="Y1703">
        <f t="shared" si="588"/>
        <v>183.21849123377612</v>
      </c>
      <c r="AA1703">
        <f t="shared" si="589"/>
        <v>-1474.3375155317497</v>
      </c>
      <c r="AB1703">
        <f t="shared" si="590"/>
        <v>-82.90557725576852</v>
      </c>
      <c r="AD1703">
        <f t="shared" si="591"/>
        <v>-1474.3375155317497</v>
      </c>
      <c r="AE1703">
        <f t="shared" si="592"/>
        <v>582.90557725576855</v>
      </c>
      <c r="AG1703">
        <f t="shared" si="593"/>
        <v>1585.3863950785665</v>
      </c>
    </row>
    <row r="1704" spans="1:33" x14ac:dyDescent="0.2">
      <c r="A1704">
        <f>'建築限界数値データ　線間左'!A1788</f>
        <v>730</v>
      </c>
      <c r="B1704">
        <f>'建築限界数値データ　線間左'!B1788</f>
        <v>0</v>
      </c>
      <c r="D1704">
        <f t="shared" si="572"/>
        <v>60</v>
      </c>
      <c r="E1704">
        <f t="shared" si="573"/>
        <v>300</v>
      </c>
      <c r="F1704">
        <f t="shared" si="574"/>
        <v>-2140</v>
      </c>
      <c r="G1704">
        <f t="shared" si="575"/>
        <v>500</v>
      </c>
      <c r="I1704">
        <f t="shared" si="576"/>
        <v>5.6173268975967375E-2</v>
      </c>
      <c r="J1704">
        <f t="shared" si="577"/>
        <v>76.666666666666671</v>
      </c>
      <c r="L1704">
        <f t="shared" si="578"/>
        <v>653.33333333333337</v>
      </c>
      <c r="M1704">
        <f t="shared" si="579"/>
        <v>0</v>
      </c>
      <c r="O1704">
        <f t="shared" si="580"/>
        <v>-1486.6666666666665</v>
      </c>
      <c r="P1704">
        <f t="shared" si="581"/>
        <v>0</v>
      </c>
      <c r="R1704">
        <f t="shared" si="582"/>
        <v>1486.6666666666665</v>
      </c>
      <c r="S1704">
        <f t="shared" si="583"/>
        <v>0</v>
      </c>
      <c r="T1704">
        <f t="shared" si="584"/>
        <v>3.1415926535897931</v>
      </c>
      <c r="U1704">
        <f t="shared" si="585"/>
        <v>180</v>
      </c>
      <c r="W1704">
        <f t="shared" si="586"/>
        <v>1486.6666666666665</v>
      </c>
      <c r="X1704">
        <f t="shared" si="587"/>
        <v>3.1977659225657606</v>
      </c>
      <c r="Y1704">
        <f t="shared" si="588"/>
        <v>183.21849123377612</v>
      </c>
      <c r="AA1704">
        <f t="shared" si="589"/>
        <v>-1484.3217424992333</v>
      </c>
      <c r="AB1704">
        <f t="shared" si="590"/>
        <v>-83.467014573527678</v>
      </c>
      <c r="AD1704">
        <f t="shared" si="591"/>
        <v>-1484.3217424992333</v>
      </c>
      <c r="AE1704">
        <f t="shared" si="592"/>
        <v>583.46701457352765</v>
      </c>
      <c r="AG1704">
        <f t="shared" si="593"/>
        <v>1594.8808081958055</v>
      </c>
    </row>
    <row r="1705" spans="1:33" x14ac:dyDescent="0.2">
      <c r="A1705">
        <f>'建築限界数値データ　線間左'!A1789</f>
        <v>720</v>
      </c>
      <c r="B1705">
        <f>'建築限界数値データ　線間左'!B1789</f>
        <v>0</v>
      </c>
      <c r="D1705">
        <f t="shared" si="572"/>
        <v>60</v>
      </c>
      <c r="E1705">
        <f t="shared" si="573"/>
        <v>300</v>
      </c>
      <c r="F1705">
        <f t="shared" si="574"/>
        <v>-2140</v>
      </c>
      <c r="G1705">
        <f t="shared" si="575"/>
        <v>500</v>
      </c>
      <c r="I1705">
        <f t="shared" si="576"/>
        <v>5.6173268975967375E-2</v>
      </c>
      <c r="J1705">
        <f t="shared" si="577"/>
        <v>76.666666666666671</v>
      </c>
      <c r="L1705">
        <f t="shared" si="578"/>
        <v>643.33333333333337</v>
      </c>
      <c r="M1705">
        <f t="shared" si="579"/>
        <v>0</v>
      </c>
      <c r="O1705">
        <f t="shared" si="580"/>
        <v>-1496.6666666666665</v>
      </c>
      <c r="P1705">
        <f t="shared" si="581"/>
        <v>0</v>
      </c>
      <c r="R1705">
        <f t="shared" si="582"/>
        <v>1496.6666666666665</v>
      </c>
      <c r="S1705">
        <f t="shared" si="583"/>
        <v>0</v>
      </c>
      <c r="T1705">
        <f t="shared" si="584"/>
        <v>3.1415926535897931</v>
      </c>
      <c r="U1705">
        <f t="shared" si="585"/>
        <v>180</v>
      </c>
      <c r="W1705">
        <f t="shared" si="586"/>
        <v>1496.6666666666665</v>
      </c>
      <c r="X1705">
        <f t="shared" si="587"/>
        <v>3.1977659225657606</v>
      </c>
      <c r="Y1705">
        <f t="shared" si="588"/>
        <v>183.21849123377612</v>
      </c>
      <c r="AA1705">
        <f t="shared" si="589"/>
        <v>-1494.3059694667168</v>
      </c>
      <c r="AB1705">
        <f t="shared" si="590"/>
        <v>-84.028451891286835</v>
      </c>
      <c r="AD1705">
        <f t="shared" si="591"/>
        <v>-1494.3059694667168</v>
      </c>
      <c r="AE1705">
        <f t="shared" si="592"/>
        <v>584.02845189128686</v>
      </c>
      <c r="AG1705">
        <f t="shared" si="593"/>
        <v>1604.3813645771374</v>
      </c>
    </row>
    <row r="1706" spans="1:33" x14ac:dyDescent="0.2">
      <c r="A1706">
        <f>'建築限界数値データ　線間左'!A1790</f>
        <v>710</v>
      </c>
      <c r="B1706">
        <f>'建築限界数値データ　線間左'!B1790</f>
        <v>0</v>
      </c>
      <c r="D1706">
        <f t="shared" si="572"/>
        <v>60</v>
      </c>
      <c r="E1706">
        <f t="shared" si="573"/>
        <v>300</v>
      </c>
      <c r="F1706">
        <f t="shared" si="574"/>
        <v>-2140</v>
      </c>
      <c r="G1706">
        <f t="shared" si="575"/>
        <v>500</v>
      </c>
      <c r="I1706">
        <f t="shared" si="576"/>
        <v>5.6173268975967375E-2</v>
      </c>
      <c r="J1706">
        <f t="shared" si="577"/>
        <v>76.666666666666671</v>
      </c>
      <c r="L1706">
        <f t="shared" si="578"/>
        <v>633.33333333333337</v>
      </c>
      <c r="M1706">
        <f t="shared" si="579"/>
        <v>0</v>
      </c>
      <c r="O1706">
        <f t="shared" si="580"/>
        <v>-1506.6666666666665</v>
      </c>
      <c r="P1706">
        <f t="shared" si="581"/>
        <v>0</v>
      </c>
      <c r="R1706">
        <f t="shared" si="582"/>
        <v>1506.6666666666665</v>
      </c>
      <c r="S1706">
        <f t="shared" si="583"/>
        <v>0</v>
      </c>
      <c r="T1706">
        <f t="shared" si="584"/>
        <v>3.1415926535897931</v>
      </c>
      <c r="U1706">
        <f t="shared" si="585"/>
        <v>180</v>
      </c>
      <c r="W1706">
        <f t="shared" si="586"/>
        <v>1506.6666666666665</v>
      </c>
      <c r="X1706">
        <f t="shared" si="587"/>
        <v>3.1977659225657606</v>
      </c>
      <c r="Y1706">
        <f t="shared" si="588"/>
        <v>183.21849123377612</v>
      </c>
      <c r="AA1706">
        <f t="shared" si="589"/>
        <v>-1504.2901964342004</v>
      </c>
      <c r="AB1706">
        <f t="shared" si="590"/>
        <v>-84.589889209045992</v>
      </c>
      <c r="AD1706">
        <f t="shared" si="591"/>
        <v>-1504.2901964342004</v>
      </c>
      <c r="AE1706">
        <f t="shared" si="592"/>
        <v>584.58988920904596</v>
      </c>
      <c r="AG1706">
        <f t="shared" si="593"/>
        <v>1613.8879557309701</v>
      </c>
    </row>
    <row r="1707" spans="1:33" x14ac:dyDescent="0.2">
      <c r="A1707">
        <f>'建築限界数値データ　線間左'!A1791</f>
        <v>700</v>
      </c>
      <c r="B1707">
        <f>'建築限界数値データ　線間左'!B1791</f>
        <v>0</v>
      </c>
      <c r="D1707">
        <f t="shared" si="572"/>
        <v>60</v>
      </c>
      <c r="E1707">
        <f t="shared" si="573"/>
        <v>300</v>
      </c>
      <c r="F1707">
        <f t="shared" si="574"/>
        <v>-2140</v>
      </c>
      <c r="G1707">
        <f t="shared" si="575"/>
        <v>500</v>
      </c>
      <c r="I1707">
        <f t="shared" si="576"/>
        <v>5.6173268975967375E-2</v>
      </c>
      <c r="J1707">
        <f t="shared" si="577"/>
        <v>76.666666666666671</v>
      </c>
      <c r="L1707">
        <f t="shared" si="578"/>
        <v>623.33333333333337</v>
      </c>
      <c r="M1707">
        <f t="shared" si="579"/>
        <v>0</v>
      </c>
      <c r="O1707">
        <f t="shared" si="580"/>
        <v>-1516.6666666666665</v>
      </c>
      <c r="P1707">
        <f t="shared" si="581"/>
        <v>0</v>
      </c>
      <c r="R1707">
        <f t="shared" si="582"/>
        <v>1516.6666666666665</v>
      </c>
      <c r="S1707">
        <f t="shared" si="583"/>
        <v>0</v>
      </c>
      <c r="T1707">
        <f t="shared" si="584"/>
        <v>3.1415926535897931</v>
      </c>
      <c r="U1707">
        <f t="shared" si="585"/>
        <v>180</v>
      </c>
      <c r="W1707">
        <f t="shared" si="586"/>
        <v>1516.6666666666665</v>
      </c>
      <c r="X1707">
        <f t="shared" si="587"/>
        <v>3.1977659225657606</v>
      </c>
      <c r="Y1707">
        <f t="shared" si="588"/>
        <v>183.21849123377612</v>
      </c>
      <c r="AA1707">
        <f t="shared" si="589"/>
        <v>-1514.2744234016841</v>
      </c>
      <c r="AB1707">
        <f t="shared" si="590"/>
        <v>-85.15132652680515</v>
      </c>
      <c r="AD1707">
        <f t="shared" si="591"/>
        <v>-1514.2744234016841</v>
      </c>
      <c r="AE1707">
        <f t="shared" si="592"/>
        <v>585.15132652680518</v>
      </c>
      <c r="AG1707">
        <f t="shared" si="593"/>
        <v>1623.4004756388927</v>
      </c>
    </row>
    <row r="1708" spans="1:33" x14ac:dyDescent="0.2">
      <c r="A1708">
        <f>'建築限界数値データ　線間左'!A1792</f>
        <v>690</v>
      </c>
      <c r="B1708">
        <f>'建築限界数値データ　線間左'!B1792</f>
        <v>0</v>
      </c>
      <c r="D1708">
        <f t="shared" si="572"/>
        <v>60</v>
      </c>
      <c r="E1708">
        <f t="shared" si="573"/>
        <v>300</v>
      </c>
      <c r="F1708">
        <f t="shared" si="574"/>
        <v>-2140</v>
      </c>
      <c r="G1708">
        <f t="shared" si="575"/>
        <v>500</v>
      </c>
      <c r="I1708">
        <f t="shared" si="576"/>
        <v>5.6173268975967375E-2</v>
      </c>
      <c r="J1708">
        <f t="shared" si="577"/>
        <v>76.666666666666671</v>
      </c>
      <c r="L1708">
        <f t="shared" si="578"/>
        <v>613.33333333333337</v>
      </c>
      <c r="M1708">
        <f t="shared" si="579"/>
        <v>0</v>
      </c>
      <c r="O1708">
        <f t="shared" si="580"/>
        <v>-1526.6666666666665</v>
      </c>
      <c r="P1708">
        <f t="shared" si="581"/>
        <v>0</v>
      </c>
      <c r="R1708">
        <f t="shared" si="582"/>
        <v>1526.6666666666665</v>
      </c>
      <c r="S1708">
        <f t="shared" si="583"/>
        <v>0</v>
      </c>
      <c r="T1708">
        <f t="shared" si="584"/>
        <v>3.1415926535897931</v>
      </c>
      <c r="U1708">
        <f t="shared" si="585"/>
        <v>180</v>
      </c>
      <c r="W1708">
        <f t="shared" si="586"/>
        <v>1526.6666666666665</v>
      </c>
      <c r="X1708">
        <f t="shared" si="587"/>
        <v>3.1977659225657606</v>
      </c>
      <c r="Y1708">
        <f t="shared" si="588"/>
        <v>183.21849123377612</v>
      </c>
      <c r="AA1708">
        <f t="shared" si="589"/>
        <v>-1524.2586503691678</v>
      </c>
      <c r="AB1708">
        <f t="shared" si="590"/>
        <v>-85.712763844564307</v>
      </c>
      <c r="AD1708">
        <f t="shared" si="591"/>
        <v>-1524.2586503691678</v>
      </c>
      <c r="AE1708">
        <f t="shared" si="592"/>
        <v>585.71276384456428</v>
      </c>
      <c r="AG1708">
        <f t="shared" si="593"/>
        <v>1632.9188206875672</v>
      </c>
    </row>
    <row r="1709" spans="1:33" x14ac:dyDescent="0.2">
      <c r="A1709">
        <f>'建築限界数値データ　線間左'!A1793</f>
        <v>680</v>
      </c>
      <c r="B1709">
        <f>'建築限界数値データ　線間左'!B1793</f>
        <v>0</v>
      </c>
      <c r="D1709">
        <f t="shared" si="572"/>
        <v>60</v>
      </c>
      <c r="E1709">
        <f t="shared" si="573"/>
        <v>300</v>
      </c>
      <c r="F1709">
        <f t="shared" si="574"/>
        <v>-2140</v>
      </c>
      <c r="G1709">
        <f t="shared" si="575"/>
        <v>500</v>
      </c>
      <c r="I1709">
        <f t="shared" si="576"/>
        <v>5.6173268975967375E-2</v>
      </c>
      <c r="J1709">
        <f t="shared" si="577"/>
        <v>76.666666666666671</v>
      </c>
      <c r="L1709">
        <f t="shared" si="578"/>
        <v>603.33333333333337</v>
      </c>
      <c r="M1709">
        <f t="shared" si="579"/>
        <v>0</v>
      </c>
      <c r="O1709">
        <f t="shared" si="580"/>
        <v>-1536.6666666666665</v>
      </c>
      <c r="P1709">
        <f t="shared" si="581"/>
        <v>0</v>
      </c>
      <c r="R1709">
        <f t="shared" si="582"/>
        <v>1536.6666666666665</v>
      </c>
      <c r="S1709">
        <f t="shared" si="583"/>
        <v>0</v>
      </c>
      <c r="T1709">
        <f t="shared" si="584"/>
        <v>3.1415926535897931</v>
      </c>
      <c r="U1709">
        <f t="shared" si="585"/>
        <v>180</v>
      </c>
      <c r="W1709">
        <f t="shared" si="586"/>
        <v>1536.6666666666665</v>
      </c>
      <c r="X1709">
        <f t="shared" si="587"/>
        <v>3.1977659225657606</v>
      </c>
      <c r="Y1709">
        <f t="shared" si="588"/>
        <v>183.21849123377612</v>
      </c>
      <c r="AA1709">
        <f t="shared" si="589"/>
        <v>-1534.2428773366514</v>
      </c>
      <c r="AB1709">
        <f t="shared" si="590"/>
        <v>-86.27420116232345</v>
      </c>
      <c r="AD1709">
        <f t="shared" si="591"/>
        <v>-1534.2428773366514</v>
      </c>
      <c r="AE1709">
        <f t="shared" si="592"/>
        <v>586.27420116232349</v>
      </c>
      <c r="AG1709">
        <f t="shared" si="593"/>
        <v>1642.4428896027916</v>
      </c>
    </row>
    <row r="1710" spans="1:33" x14ac:dyDescent="0.2">
      <c r="A1710">
        <f>'建築限界数値データ　線間左'!A1794</f>
        <v>670</v>
      </c>
      <c r="B1710">
        <f>'建築限界数値データ　線間左'!B1794</f>
        <v>0</v>
      </c>
      <c r="D1710">
        <f t="shared" si="572"/>
        <v>60</v>
      </c>
      <c r="E1710">
        <f t="shared" si="573"/>
        <v>300</v>
      </c>
      <c r="F1710">
        <f t="shared" si="574"/>
        <v>-2140</v>
      </c>
      <c r="G1710">
        <f t="shared" si="575"/>
        <v>500</v>
      </c>
      <c r="I1710">
        <f t="shared" si="576"/>
        <v>5.6173268975967375E-2</v>
      </c>
      <c r="J1710">
        <f t="shared" si="577"/>
        <v>76.666666666666671</v>
      </c>
      <c r="L1710">
        <f t="shared" si="578"/>
        <v>593.33333333333337</v>
      </c>
      <c r="M1710">
        <f t="shared" si="579"/>
        <v>0</v>
      </c>
      <c r="O1710">
        <f t="shared" si="580"/>
        <v>-1546.6666666666665</v>
      </c>
      <c r="P1710">
        <f t="shared" si="581"/>
        <v>0</v>
      </c>
      <c r="R1710">
        <f t="shared" si="582"/>
        <v>1546.6666666666665</v>
      </c>
      <c r="S1710">
        <f t="shared" si="583"/>
        <v>0</v>
      </c>
      <c r="T1710">
        <f t="shared" si="584"/>
        <v>3.1415926535897931</v>
      </c>
      <c r="U1710">
        <f t="shared" si="585"/>
        <v>180</v>
      </c>
      <c r="W1710">
        <f t="shared" si="586"/>
        <v>1546.6666666666665</v>
      </c>
      <c r="X1710">
        <f t="shared" si="587"/>
        <v>3.1977659225657606</v>
      </c>
      <c r="Y1710">
        <f t="shared" si="588"/>
        <v>183.21849123377612</v>
      </c>
      <c r="AA1710">
        <f t="shared" si="589"/>
        <v>-1544.2271043041351</v>
      </c>
      <c r="AB1710">
        <f t="shared" si="590"/>
        <v>-86.835638480082608</v>
      </c>
      <c r="AD1710">
        <f t="shared" si="591"/>
        <v>-1544.2271043041351</v>
      </c>
      <c r="AE1710">
        <f t="shared" si="592"/>
        <v>586.83563848008259</v>
      </c>
      <c r="AG1710">
        <f t="shared" si="593"/>
        <v>1651.9725833856508</v>
      </c>
    </row>
    <row r="1711" spans="1:33" x14ac:dyDescent="0.2">
      <c r="A1711">
        <f>'建築限界数値データ　線間左'!A1795</f>
        <v>660</v>
      </c>
      <c r="B1711">
        <f>'建築限界数値データ　線間左'!B1795</f>
        <v>0</v>
      </c>
      <c r="D1711">
        <f t="shared" si="572"/>
        <v>60</v>
      </c>
      <c r="E1711">
        <f t="shared" si="573"/>
        <v>300</v>
      </c>
      <c r="F1711">
        <f t="shared" si="574"/>
        <v>-2140</v>
      </c>
      <c r="G1711">
        <f t="shared" si="575"/>
        <v>500</v>
      </c>
      <c r="I1711">
        <f t="shared" si="576"/>
        <v>5.6173268975967375E-2</v>
      </c>
      <c r="J1711">
        <f t="shared" si="577"/>
        <v>76.666666666666671</v>
      </c>
      <c r="L1711">
        <f t="shared" si="578"/>
        <v>583.33333333333337</v>
      </c>
      <c r="M1711">
        <f t="shared" si="579"/>
        <v>0</v>
      </c>
      <c r="O1711">
        <f t="shared" si="580"/>
        <v>-1556.6666666666665</v>
      </c>
      <c r="P1711">
        <f t="shared" si="581"/>
        <v>0</v>
      </c>
      <c r="R1711">
        <f t="shared" si="582"/>
        <v>1556.6666666666665</v>
      </c>
      <c r="S1711">
        <f t="shared" si="583"/>
        <v>0</v>
      </c>
      <c r="T1711">
        <f t="shared" si="584"/>
        <v>3.1415926535897931</v>
      </c>
      <c r="U1711">
        <f t="shared" si="585"/>
        <v>180</v>
      </c>
      <c r="W1711">
        <f t="shared" si="586"/>
        <v>1556.6666666666665</v>
      </c>
      <c r="X1711">
        <f t="shared" si="587"/>
        <v>3.1977659225657606</v>
      </c>
      <c r="Y1711">
        <f t="shared" si="588"/>
        <v>183.21849123377612</v>
      </c>
      <c r="AA1711">
        <f t="shared" si="589"/>
        <v>-1554.2113312716187</v>
      </c>
      <c r="AB1711">
        <f t="shared" si="590"/>
        <v>-87.397075797841765</v>
      </c>
      <c r="AD1711">
        <f t="shared" si="591"/>
        <v>-1554.2113312716187</v>
      </c>
      <c r="AE1711">
        <f t="shared" si="592"/>
        <v>587.39707579784181</v>
      </c>
      <c r="AG1711">
        <f t="shared" si="593"/>
        <v>1661.5078052506865</v>
      </c>
    </row>
    <row r="1712" spans="1:33" x14ac:dyDescent="0.2">
      <c r="A1712">
        <f>'建築限界数値データ　線間左'!A1796</f>
        <v>650</v>
      </c>
      <c r="B1712">
        <f>'建築限界数値データ　線間左'!B1796</f>
        <v>0</v>
      </c>
      <c r="D1712">
        <f t="shared" si="572"/>
        <v>60</v>
      </c>
      <c r="E1712">
        <f t="shared" si="573"/>
        <v>300</v>
      </c>
      <c r="F1712">
        <f t="shared" si="574"/>
        <v>-2140</v>
      </c>
      <c r="G1712">
        <f t="shared" si="575"/>
        <v>500</v>
      </c>
      <c r="I1712">
        <f t="shared" si="576"/>
        <v>5.6173268975967375E-2</v>
      </c>
      <c r="J1712">
        <f t="shared" si="577"/>
        <v>76.666666666666671</v>
      </c>
      <c r="L1712">
        <f t="shared" si="578"/>
        <v>573.33333333333337</v>
      </c>
      <c r="M1712">
        <f t="shared" si="579"/>
        <v>0</v>
      </c>
      <c r="O1712">
        <f t="shared" si="580"/>
        <v>-1566.6666666666665</v>
      </c>
      <c r="P1712">
        <f t="shared" si="581"/>
        <v>0</v>
      </c>
      <c r="R1712">
        <f t="shared" si="582"/>
        <v>1566.6666666666665</v>
      </c>
      <c r="S1712">
        <f t="shared" si="583"/>
        <v>0</v>
      </c>
      <c r="T1712">
        <f t="shared" si="584"/>
        <v>3.1415926535897931</v>
      </c>
      <c r="U1712">
        <f t="shared" si="585"/>
        <v>180</v>
      </c>
      <c r="W1712">
        <f t="shared" si="586"/>
        <v>1566.6666666666665</v>
      </c>
      <c r="X1712">
        <f t="shared" si="587"/>
        <v>3.1977659225657606</v>
      </c>
      <c r="Y1712">
        <f t="shared" si="588"/>
        <v>183.21849123377612</v>
      </c>
      <c r="AA1712">
        <f t="shared" si="589"/>
        <v>-1564.1955582391022</v>
      </c>
      <c r="AB1712">
        <f t="shared" si="590"/>
        <v>-87.958513115600923</v>
      </c>
      <c r="AD1712">
        <f t="shared" si="591"/>
        <v>-1564.1955582391022</v>
      </c>
      <c r="AE1712">
        <f t="shared" si="592"/>
        <v>587.95851311560091</v>
      </c>
      <c r="AG1712">
        <f t="shared" si="593"/>
        <v>1671.0484605660138</v>
      </c>
    </row>
    <row r="1713" spans="1:33" x14ac:dyDescent="0.2">
      <c r="A1713">
        <f>'建築限界数値データ　線間左'!A1797</f>
        <v>640</v>
      </c>
      <c r="B1713">
        <f>'建築限界数値データ　線間左'!B1797</f>
        <v>0</v>
      </c>
      <c r="D1713">
        <f t="shared" si="572"/>
        <v>60</v>
      </c>
      <c r="E1713">
        <f t="shared" si="573"/>
        <v>300</v>
      </c>
      <c r="F1713">
        <f t="shared" si="574"/>
        <v>-2140</v>
      </c>
      <c r="G1713">
        <f t="shared" si="575"/>
        <v>500</v>
      </c>
      <c r="I1713">
        <f t="shared" si="576"/>
        <v>5.6173268975967375E-2</v>
      </c>
      <c r="J1713">
        <f t="shared" si="577"/>
        <v>76.666666666666671</v>
      </c>
      <c r="L1713">
        <f t="shared" si="578"/>
        <v>563.33333333333337</v>
      </c>
      <c r="M1713">
        <f t="shared" si="579"/>
        <v>0</v>
      </c>
      <c r="O1713">
        <f t="shared" si="580"/>
        <v>-1576.6666666666665</v>
      </c>
      <c r="P1713">
        <f t="shared" si="581"/>
        <v>0</v>
      </c>
      <c r="R1713">
        <f t="shared" si="582"/>
        <v>1576.6666666666665</v>
      </c>
      <c r="S1713">
        <f t="shared" si="583"/>
        <v>0</v>
      </c>
      <c r="T1713">
        <f t="shared" si="584"/>
        <v>3.1415926535897931</v>
      </c>
      <c r="U1713">
        <f t="shared" si="585"/>
        <v>180</v>
      </c>
      <c r="W1713">
        <f t="shared" si="586"/>
        <v>1576.6666666666665</v>
      </c>
      <c r="X1713">
        <f t="shared" si="587"/>
        <v>3.1977659225657606</v>
      </c>
      <c r="Y1713">
        <f t="shared" si="588"/>
        <v>183.21849123377612</v>
      </c>
      <c r="AA1713">
        <f t="shared" si="589"/>
        <v>-1574.1797852065858</v>
      </c>
      <c r="AB1713">
        <f t="shared" si="590"/>
        <v>-88.51995043336008</v>
      </c>
      <c r="AD1713">
        <f t="shared" si="591"/>
        <v>-1574.1797852065858</v>
      </c>
      <c r="AE1713">
        <f t="shared" si="592"/>
        <v>588.51995043336012</v>
      </c>
      <c r="AG1713">
        <f t="shared" si="593"/>
        <v>1680.5944567953143</v>
      </c>
    </row>
    <row r="1714" spans="1:33" x14ac:dyDescent="0.2">
      <c r="A1714">
        <f>'建築限界数値データ　線間左'!A1798</f>
        <v>630</v>
      </c>
      <c r="B1714">
        <f>'建築限界数値データ　線間左'!B1798</f>
        <v>0</v>
      </c>
      <c r="D1714">
        <f t="shared" si="572"/>
        <v>60</v>
      </c>
      <c r="E1714">
        <f t="shared" si="573"/>
        <v>300</v>
      </c>
      <c r="F1714">
        <f t="shared" si="574"/>
        <v>-2140</v>
      </c>
      <c r="G1714">
        <f t="shared" si="575"/>
        <v>500</v>
      </c>
      <c r="I1714">
        <f t="shared" si="576"/>
        <v>5.6173268975967375E-2</v>
      </c>
      <c r="J1714">
        <f t="shared" si="577"/>
        <v>76.666666666666671</v>
      </c>
      <c r="L1714">
        <f t="shared" si="578"/>
        <v>553.33333333333337</v>
      </c>
      <c r="M1714">
        <f t="shared" si="579"/>
        <v>0</v>
      </c>
      <c r="O1714">
        <f t="shared" si="580"/>
        <v>-1586.6666666666665</v>
      </c>
      <c r="P1714">
        <f t="shared" si="581"/>
        <v>0</v>
      </c>
      <c r="R1714">
        <f t="shared" si="582"/>
        <v>1586.6666666666665</v>
      </c>
      <c r="S1714">
        <f t="shared" si="583"/>
        <v>0</v>
      </c>
      <c r="T1714">
        <f t="shared" si="584"/>
        <v>3.1415926535897931</v>
      </c>
      <c r="U1714">
        <f t="shared" si="585"/>
        <v>180</v>
      </c>
      <c r="W1714">
        <f t="shared" si="586"/>
        <v>1586.6666666666665</v>
      </c>
      <c r="X1714">
        <f t="shared" si="587"/>
        <v>3.1977659225657606</v>
      </c>
      <c r="Y1714">
        <f t="shared" si="588"/>
        <v>183.21849123377612</v>
      </c>
      <c r="AA1714">
        <f t="shared" si="589"/>
        <v>-1584.1640121740695</v>
      </c>
      <c r="AB1714">
        <f t="shared" si="590"/>
        <v>-89.081387751119237</v>
      </c>
      <c r="AD1714">
        <f t="shared" si="591"/>
        <v>-1584.1640121740695</v>
      </c>
      <c r="AE1714">
        <f t="shared" si="592"/>
        <v>589.08138775111922</v>
      </c>
      <c r="AG1714">
        <f t="shared" si="593"/>
        <v>1690.145703441638</v>
      </c>
    </row>
    <row r="1715" spans="1:33" x14ac:dyDescent="0.2">
      <c r="A1715">
        <f>'建築限界数値データ　線間左'!A1799</f>
        <v>620</v>
      </c>
      <c r="B1715">
        <f>'建築限界数値データ　線間左'!B1799</f>
        <v>0</v>
      </c>
      <c r="D1715">
        <f t="shared" si="572"/>
        <v>60</v>
      </c>
      <c r="E1715">
        <f t="shared" si="573"/>
        <v>300</v>
      </c>
      <c r="F1715">
        <f t="shared" si="574"/>
        <v>-2140</v>
      </c>
      <c r="G1715">
        <f t="shared" si="575"/>
        <v>500</v>
      </c>
      <c r="I1715">
        <f t="shared" si="576"/>
        <v>5.6173268975967375E-2</v>
      </c>
      <c r="J1715">
        <f t="shared" si="577"/>
        <v>76.666666666666671</v>
      </c>
      <c r="L1715">
        <f t="shared" si="578"/>
        <v>543.33333333333337</v>
      </c>
      <c r="M1715">
        <f t="shared" si="579"/>
        <v>0</v>
      </c>
      <c r="O1715">
        <f t="shared" si="580"/>
        <v>-1596.6666666666665</v>
      </c>
      <c r="P1715">
        <f t="shared" si="581"/>
        <v>0</v>
      </c>
      <c r="R1715">
        <f t="shared" si="582"/>
        <v>1596.6666666666665</v>
      </c>
      <c r="S1715">
        <f t="shared" si="583"/>
        <v>0</v>
      </c>
      <c r="T1715">
        <f t="shared" si="584"/>
        <v>3.1415926535897931</v>
      </c>
      <c r="U1715">
        <f t="shared" si="585"/>
        <v>180</v>
      </c>
      <c r="W1715">
        <f t="shared" si="586"/>
        <v>1596.6666666666665</v>
      </c>
      <c r="X1715">
        <f t="shared" si="587"/>
        <v>3.1977659225657606</v>
      </c>
      <c r="Y1715">
        <f t="shared" si="588"/>
        <v>183.21849123377612</v>
      </c>
      <c r="AA1715">
        <f t="shared" si="589"/>
        <v>-1594.1482391415532</v>
      </c>
      <c r="AB1715">
        <f t="shared" si="590"/>
        <v>-89.642825068878381</v>
      </c>
      <c r="AD1715">
        <f t="shared" si="591"/>
        <v>-1594.1482391415532</v>
      </c>
      <c r="AE1715">
        <f t="shared" si="592"/>
        <v>589.64282506887844</v>
      </c>
      <c r="AG1715">
        <f t="shared" si="593"/>
        <v>1699.7021119929582</v>
      </c>
    </row>
    <row r="1716" spans="1:33" x14ac:dyDescent="0.2">
      <c r="A1716">
        <f>'建築限界数値データ　線間左'!A1800</f>
        <v>610</v>
      </c>
      <c r="B1716">
        <f>'建築限界数値データ　線間左'!B1800</f>
        <v>0</v>
      </c>
      <c r="D1716">
        <f t="shared" si="572"/>
        <v>60</v>
      </c>
      <c r="E1716">
        <f t="shared" si="573"/>
        <v>300</v>
      </c>
      <c r="F1716">
        <f t="shared" si="574"/>
        <v>-2140</v>
      </c>
      <c r="G1716">
        <f t="shared" si="575"/>
        <v>500</v>
      </c>
      <c r="I1716">
        <f t="shared" si="576"/>
        <v>5.6173268975967375E-2</v>
      </c>
      <c r="J1716">
        <f t="shared" si="577"/>
        <v>76.666666666666671</v>
      </c>
      <c r="L1716">
        <f t="shared" si="578"/>
        <v>533.33333333333337</v>
      </c>
      <c r="M1716">
        <f t="shared" si="579"/>
        <v>0</v>
      </c>
      <c r="O1716">
        <f t="shared" si="580"/>
        <v>-1606.6666666666665</v>
      </c>
      <c r="P1716">
        <f t="shared" si="581"/>
        <v>0</v>
      </c>
      <c r="R1716">
        <f t="shared" si="582"/>
        <v>1606.6666666666665</v>
      </c>
      <c r="S1716">
        <f t="shared" si="583"/>
        <v>0</v>
      </c>
      <c r="T1716">
        <f t="shared" si="584"/>
        <v>3.1415926535897931</v>
      </c>
      <c r="U1716">
        <f t="shared" si="585"/>
        <v>180</v>
      </c>
      <c r="W1716">
        <f t="shared" si="586"/>
        <v>1606.6666666666665</v>
      </c>
      <c r="X1716">
        <f t="shared" si="587"/>
        <v>3.1977659225657606</v>
      </c>
      <c r="Y1716">
        <f t="shared" si="588"/>
        <v>183.21849123377612</v>
      </c>
      <c r="AA1716">
        <f t="shared" si="589"/>
        <v>-1604.1324661090368</v>
      </c>
      <c r="AB1716">
        <f t="shared" si="590"/>
        <v>-90.204262386637538</v>
      </c>
      <c r="AD1716">
        <f t="shared" si="591"/>
        <v>-1604.1324661090368</v>
      </c>
      <c r="AE1716">
        <f t="shared" si="592"/>
        <v>590.20426238663754</v>
      </c>
      <c r="AG1716">
        <f t="shared" si="593"/>
        <v>1709.263595869407</v>
      </c>
    </row>
    <row r="1717" spans="1:33" x14ac:dyDescent="0.2">
      <c r="A1717">
        <f>'建築限界数値データ　線間左'!A1801</f>
        <v>600</v>
      </c>
      <c r="B1717">
        <f>'建築限界数値データ　線間左'!B1801</f>
        <v>0</v>
      </c>
      <c r="D1717">
        <f t="shared" si="572"/>
        <v>60</v>
      </c>
      <c r="E1717">
        <f t="shared" si="573"/>
        <v>300</v>
      </c>
      <c r="F1717">
        <f t="shared" si="574"/>
        <v>-2140</v>
      </c>
      <c r="G1717">
        <f t="shared" si="575"/>
        <v>500</v>
      </c>
      <c r="I1717">
        <f t="shared" si="576"/>
        <v>5.6173268975967375E-2</v>
      </c>
      <c r="J1717">
        <f t="shared" si="577"/>
        <v>76.666666666666671</v>
      </c>
      <c r="L1717">
        <f t="shared" si="578"/>
        <v>523.33333333333337</v>
      </c>
      <c r="M1717">
        <f t="shared" si="579"/>
        <v>0</v>
      </c>
      <c r="O1717">
        <f t="shared" si="580"/>
        <v>-1616.6666666666665</v>
      </c>
      <c r="P1717">
        <f t="shared" si="581"/>
        <v>0</v>
      </c>
      <c r="R1717">
        <f t="shared" si="582"/>
        <v>1616.6666666666665</v>
      </c>
      <c r="S1717">
        <f t="shared" si="583"/>
        <v>0</v>
      </c>
      <c r="T1717">
        <f t="shared" si="584"/>
        <v>3.1415926535897931</v>
      </c>
      <c r="U1717">
        <f t="shared" si="585"/>
        <v>180</v>
      </c>
      <c r="W1717">
        <f t="shared" si="586"/>
        <v>1616.6666666666665</v>
      </c>
      <c r="X1717">
        <f t="shared" si="587"/>
        <v>3.1977659225657606</v>
      </c>
      <c r="Y1717">
        <f t="shared" si="588"/>
        <v>183.21849123377612</v>
      </c>
      <c r="AA1717">
        <f t="shared" si="589"/>
        <v>-1614.1166930765205</v>
      </c>
      <c r="AB1717">
        <f t="shared" si="590"/>
        <v>-90.765699704396695</v>
      </c>
      <c r="AD1717">
        <f t="shared" si="591"/>
        <v>-1614.1166930765205</v>
      </c>
      <c r="AE1717">
        <f t="shared" si="592"/>
        <v>590.76569970439664</v>
      </c>
      <c r="AG1717">
        <f t="shared" si="593"/>
        <v>1718.8300703721434</v>
      </c>
    </row>
    <row r="1718" spans="1:33" x14ac:dyDescent="0.2">
      <c r="A1718">
        <f>'建築限界数値データ　線間左'!A1802</f>
        <v>590</v>
      </c>
      <c r="B1718">
        <f>'建築限界数値データ　線間左'!B1802</f>
        <v>0</v>
      </c>
      <c r="D1718">
        <f t="shared" si="572"/>
        <v>60</v>
      </c>
      <c r="E1718">
        <f t="shared" si="573"/>
        <v>300</v>
      </c>
      <c r="F1718">
        <f t="shared" si="574"/>
        <v>-2140</v>
      </c>
      <c r="G1718">
        <f t="shared" si="575"/>
        <v>500</v>
      </c>
      <c r="I1718">
        <f t="shared" si="576"/>
        <v>5.6173268975967375E-2</v>
      </c>
      <c r="J1718">
        <f t="shared" si="577"/>
        <v>76.666666666666671</v>
      </c>
      <c r="L1718">
        <f t="shared" si="578"/>
        <v>513.33333333333337</v>
      </c>
      <c r="M1718">
        <f t="shared" si="579"/>
        <v>0</v>
      </c>
      <c r="O1718">
        <f t="shared" si="580"/>
        <v>-1626.6666666666665</v>
      </c>
      <c r="P1718">
        <f t="shared" si="581"/>
        <v>0</v>
      </c>
      <c r="R1718">
        <f t="shared" si="582"/>
        <v>1626.6666666666665</v>
      </c>
      <c r="S1718">
        <f t="shared" si="583"/>
        <v>0</v>
      </c>
      <c r="T1718">
        <f t="shared" si="584"/>
        <v>3.1415926535897931</v>
      </c>
      <c r="U1718">
        <f t="shared" si="585"/>
        <v>180</v>
      </c>
      <c r="W1718">
        <f t="shared" si="586"/>
        <v>1626.6666666666665</v>
      </c>
      <c r="X1718">
        <f t="shared" si="587"/>
        <v>3.1977659225657606</v>
      </c>
      <c r="Y1718">
        <f t="shared" si="588"/>
        <v>183.21849123377612</v>
      </c>
      <c r="AA1718">
        <f t="shared" si="589"/>
        <v>-1624.1009200440042</v>
      </c>
      <c r="AB1718">
        <f t="shared" si="590"/>
        <v>-91.327137022155853</v>
      </c>
      <c r="AD1718">
        <f t="shared" si="591"/>
        <v>-1624.1009200440042</v>
      </c>
      <c r="AE1718">
        <f t="shared" si="592"/>
        <v>591.32713702215585</v>
      </c>
      <c r="AG1718">
        <f t="shared" si="593"/>
        <v>1728.4014526337915</v>
      </c>
    </row>
    <row r="1719" spans="1:33" x14ac:dyDescent="0.2">
      <c r="A1719">
        <f>'建築限界数値データ　線間左'!A1803</f>
        <v>580</v>
      </c>
      <c r="B1719">
        <f>'建築限界数値データ　線間左'!B1803</f>
        <v>0</v>
      </c>
      <c r="D1719">
        <f t="shared" si="572"/>
        <v>60</v>
      </c>
      <c r="E1719">
        <f t="shared" si="573"/>
        <v>300</v>
      </c>
      <c r="F1719">
        <f t="shared" si="574"/>
        <v>-2140</v>
      </c>
      <c r="G1719">
        <f t="shared" si="575"/>
        <v>500</v>
      </c>
      <c r="I1719">
        <f t="shared" si="576"/>
        <v>5.6173268975967375E-2</v>
      </c>
      <c r="J1719">
        <f t="shared" si="577"/>
        <v>76.666666666666671</v>
      </c>
      <c r="L1719">
        <f t="shared" si="578"/>
        <v>503.33333333333331</v>
      </c>
      <c r="M1719">
        <f t="shared" si="579"/>
        <v>0</v>
      </c>
      <c r="O1719">
        <f t="shared" si="580"/>
        <v>-1636.6666666666667</v>
      </c>
      <c r="P1719">
        <f t="shared" si="581"/>
        <v>0</v>
      </c>
      <c r="R1719">
        <f t="shared" si="582"/>
        <v>1636.6666666666667</v>
      </c>
      <c r="S1719">
        <f t="shared" si="583"/>
        <v>0</v>
      </c>
      <c r="T1719">
        <f t="shared" si="584"/>
        <v>3.1415926535897931</v>
      </c>
      <c r="U1719">
        <f t="shared" si="585"/>
        <v>180</v>
      </c>
      <c r="W1719">
        <f t="shared" si="586"/>
        <v>1636.6666666666667</v>
      </c>
      <c r="X1719">
        <f t="shared" si="587"/>
        <v>3.1977659225657606</v>
      </c>
      <c r="Y1719">
        <f t="shared" si="588"/>
        <v>183.21849123377612</v>
      </c>
      <c r="AA1719">
        <f t="shared" si="589"/>
        <v>-1634.0851470114878</v>
      </c>
      <c r="AB1719">
        <f t="shared" si="590"/>
        <v>-91.888574339915024</v>
      </c>
      <c r="AD1719">
        <f t="shared" si="591"/>
        <v>-1634.0851470114878</v>
      </c>
      <c r="AE1719">
        <f t="shared" si="592"/>
        <v>591.88857433991507</v>
      </c>
      <c r="AG1719">
        <f t="shared" si="593"/>
        <v>1737.9776615703934</v>
      </c>
    </row>
    <row r="1720" spans="1:33" x14ac:dyDescent="0.2">
      <c r="A1720">
        <f>'建築限界数値データ　線間左'!A1804</f>
        <v>570</v>
      </c>
      <c r="B1720">
        <f>'建築限界数値データ　線間左'!B1804</f>
        <v>0</v>
      </c>
      <c r="D1720">
        <f t="shared" si="572"/>
        <v>60</v>
      </c>
      <c r="E1720">
        <f t="shared" si="573"/>
        <v>300</v>
      </c>
      <c r="F1720">
        <f t="shared" si="574"/>
        <v>-2140</v>
      </c>
      <c r="G1720">
        <f t="shared" si="575"/>
        <v>500</v>
      </c>
      <c r="I1720">
        <f t="shared" si="576"/>
        <v>5.6173268975967375E-2</v>
      </c>
      <c r="J1720">
        <f t="shared" si="577"/>
        <v>76.666666666666671</v>
      </c>
      <c r="L1720">
        <f t="shared" si="578"/>
        <v>493.33333333333331</v>
      </c>
      <c r="M1720">
        <f t="shared" si="579"/>
        <v>0</v>
      </c>
      <c r="O1720">
        <f t="shared" si="580"/>
        <v>-1646.6666666666667</v>
      </c>
      <c r="P1720">
        <f t="shared" si="581"/>
        <v>0</v>
      </c>
      <c r="R1720">
        <f t="shared" si="582"/>
        <v>1646.6666666666667</v>
      </c>
      <c r="S1720">
        <f t="shared" si="583"/>
        <v>0</v>
      </c>
      <c r="T1720">
        <f t="shared" si="584"/>
        <v>3.1415926535897931</v>
      </c>
      <c r="U1720">
        <f t="shared" si="585"/>
        <v>180</v>
      </c>
      <c r="W1720">
        <f t="shared" si="586"/>
        <v>1646.6666666666667</v>
      </c>
      <c r="X1720">
        <f t="shared" si="587"/>
        <v>3.1977659225657606</v>
      </c>
      <c r="Y1720">
        <f t="shared" si="588"/>
        <v>183.21849123377612</v>
      </c>
      <c r="AA1720">
        <f t="shared" si="589"/>
        <v>-1644.0693739789715</v>
      </c>
      <c r="AB1720">
        <f t="shared" si="590"/>
        <v>-92.450011657674168</v>
      </c>
      <c r="AD1720">
        <f t="shared" si="591"/>
        <v>-1644.0693739789715</v>
      </c>
      <c r="AE1720">
        <f t="shared" si="592"/>
        <v>592.45001165767417</v>
      </c>
      <c r="AG1720">
        <f t="shared" si="593"/>
        <v>1747.5586178348312</v>
      </c>
    </row>
    <row r="1721" spans="1:33" x14ac:dyDescent="0.2">
      <c r="A1721">
        <f>'建築限界数値データ　線間左'!A1805</f>
        <v>560</v>
      </c>
      <c r="B1721">
        <f>'建築限界数値データ　線間左'!B1805</f>
        <v>0</v>
      </c>
      <c r="D1721">
        <f t="shared" si="572"/>
        <v>60</v>
      </c>
      <c r="E1721">
        <f t="shared" si="573"/>
        <v>300</v>
      </c>
      <c r="F1721">
        <f t="shared" si="574"/>
        <v>-2140</v>
      </c>
      <c r="G1721">
        <f t="shared" si="575"/>
        <v>500</v>
      </c>
      <c r="I1721">
        <f t="shared" si="576"/>
        <v>5.6173268975967375E-2</v>
      </c>
      <c r="J1721">
        <f t="shared" si="577"/>
        <v>76.666666666666671</v>
      </c>
      <c r="L1721">
        <f t="shared" si="578"/>
        <v>483.33333333333331</v>
      </c>
      <c r="M1721">
        <f t="shared" si="579"/>
        <v>0</v>
      </c>
      <c r="O1721">
        <f t="shared" si="580"/>
        <v>-1656.6666666666667</v>
      </c>
      <c r="P1721">
        <f t="shared" si="581"/>
        <v>0</v>
      </c>
      <c r="R1721">
        <f t="shared" si="582"/>
        <v>1656.6666666666667</v>
      </c>
      <c r="S1721">
        <f t="shared" si="583"/>
        <v>0</v>
      </c>
      <c r="T1721">
        <f t="shared" si="584"/>
        <v>3.1415926535897931</v>
      </c>
      <c r="U1721">
        <f t="shared" si="585"/>
        <v>180</v>
      </c>
      <c r="W1721">
        <f t="shared" si="586"/>
        <v>1656.6666666666667</v>
      </c>
      <c r="X1721">
        <f t="shared" si="587"/>
        <v>3.1977659225657606</v>
      </c>
      <c r="Y1721">
        <f t="shared" si="588"/>
        <v>183.21849123377612</v>
      </c>
      <c r="AA1721">
        <f t="shared" si="589"/>
        <v>-1654.0536009464552</v>
      </c>
      <c r="AB1721">
        <f t="shared" si="590"/>
        <v>-93.011448975433325</v>
      </c>
      <c r="AD1721">
        <f t="shared" si="591"/>
        <v>-1654.0536009464552</v>
      </c>
      <c r="AE1721">
        <f t="shared" si="592"/>
        <v>593.01144897543327</v>
      </c>
      <c r="AG1721">
        <f t="shared" si="593"/>
        <v>1757.1442437716598</v>
      </c>
    </row>
    <row r="1722" spans="1:33" x14ac:dyDescent="0.2">
      <c r="A1722">
        <f>'建築限界数値データ　線間左'!A1806</f>
        <v>550</v>
      </c>
      <c r="B1722">
        <f>'建築限界数値データ　線間左'!B1806</f>
        <v>0</v>
      </c>
      <c r="D1722">
        <f t="shared" si="572"/>
        <v>60</v>
      </c>
      <c r="E1722">
        <f t="shared" si="573"/>
        <v>300</v>
      </c>
      <c r="F1722">
        <f t="shared" si="574"/>
        <v>-2140</v>
      </c>
      <c r="G1722">
        <f t="shared" si="575"/>
        <v>500</v>
      </c>
      <c r="I1722">
        <f t="shared" si="576"/>
        <v>5.6173268975967375E-2</v>
      </c>
      <c r="J1722">
        <f t="shared" si="577"/>
        <v>76.666666666666671</v>
      </c>
      <c r="L1722">
        <f t="shared" si="578"/>
        <v>473.33333333333331</v>
      </c>
      <c r="M1722">
        <f t="shared" si="579"/>
        <v>0</v>
      </c>
      <c r="O1722">
        <f t="shared" si="580"/>
        <v>-1666.6666666666667</v>
      </c>
      <c r="P1722">
        <f t="shared" si="581"/>
        <v>0</v>
      </c>
      <c r="R1722">
        <f t="shared" si="582"/>
        <v>1666.6666666666667</v>
      </c>
      <c r="S1722">
        <f t="shared" si="583"/>
        <v>0</v>
      </c>
      <c r="T1722">
        <f t="shared" si="584"/>
        <v>3.1415926535897931</v>
      </c>
      <c r="U1722">
        <f t="shared" si="585"/>
        <v>180</v>
      </c>
      <c r="W1722">
        <f t="shared" si="586"/>
        <v>1666.6666666666667</v>
      </c>
      <c r="X1722">
        <f t="shared" si="587"/>
        <v>3.1977659225657606</v>
      </c>
      <c r="Y1722">
        <f t="shared" si="588"/>
        <v>183.21849123377612</v>
      </c>
      <c r="AA1722">
        <f t="shared" si="589"/>
        <v>-1664.0378279139388</v>
      </c>
      <c r="AB1722">
        <f t="shared" si="590"/>
        <v>-93.572886293192482</v>
      </c>
      <c r="AD1722">
        <f t="shared" si="591"/>
        <v>-1664.0378279139388</v>
      </c>
      <c r="AE1722">
        <f t="shared" si="592"/>
        <v>593.57288629319248</v>
      </c>
      <c r="AG1722">
        <f t="shared" si="593"/>
        <v>1766.734463373308</v>
      </c>
    </row>
    <row r="1723" spans="1:33" x14ac:dyDescent="0.2">
      <c r="A1723">
        <f>'建築限界数値データ　線間左'!A1807</f>
        <v>540</v>
      </c>
      <c r="B1723">
        <f>'建築限界数値データ　線間左'!B1807</f>
        <v>0</v>
      </c>
      <c r="D1723">
        <f t="shared" si="572"/>
        <v>60</v>
      </c>
      <c r="E1723">
        <f t="shared" si="573"/>
        <v>300</v>
      </c>
      <c r="F1723">
        <f t="shared" si="574"/>
        <v>-2140</v>
      </c>
      <c r="G1723">
        <f t="shared" si="575"/>
        <v>500</v>
      </c>
      <c r="I1723">
        <f t="shared" si="576"/>
        <v>5.6173268975967375E-2</v>
      </c>
      <c r="J1723">
        <f t="shared" si="577"/>
        <v>76.666666666666671</v>
      </c>
      <c r="L1723">
        <f t="shared" si="578"/>
        <v>463.33333333333331</v>
      </c>
      <c r="M1723">
        <f t="shared" si="579"/>
        <v>0</v>
      </c>
      <c r="O1723">
        <f t="shared" si="580"/>
        <v>-1676.6666666666667</v>
      </c>
      <c r="P1723">
        <f t="shared" si="581"/>
        <v>0</v>
      </c>
      <c r="R1723">
        <f t="shared" si="582"/>
        <v>1676.6666666666667</v>
      </c>
      <c r="S1723">
        <f t="shared" si="583"/>
        <v>0</v>
      </c>
      <c r="T1723">
        <f t="shared" si="584"/>
        <v>3.1415926535897931</v>
      </c>
      <c r="U1723">
        <f t="shared" si="585"/>
        <v>180</v>
      </c>
      <c r="W1723">
        <f t="shared" si="586"/>
        <v>1676.6666666666667</v>
      </c>
      <c r="X1723">
        <f t="shared" si="587"/>
        <v>3.1977659225657606</v>
      </c>
      <c r="Y1723">
        <f t="shared" si="588"/>
        <v>183.21849123377612</v>
      </c>
      <c r="AA1723">
        <f t="shared" si="589"/>
        <v>-1674.0220548814225</v>
      </c>
      <c r="AB1723">
        <f t="shared" si="590"/>
        <v>-94.13432361095164</v>
      </c>
      <c r="AD1723">
        <f t="shared" si="591"/>
        <v>-1674.0220548814225</v>
      </c>
      <c r="AE1723">
        <f t="shared" si="592"/>
        <v>594.1343236109517</v>
      </c>
      <c r="AG1723">
        <f t="shared" si="593"/>
        <v>1776.3292022375986</v>
      </c>
    </row>
    <row r="1724" spans="1:33" x14ac:dyDescent="0.2">
      <c r="A1724">
        <f>'建築限界数値データ　線間左'!A1808</f>
        <v>530</v>
      </c>
      <c r="B1724">
        <f>'建築限界数値データ　線間左'!B1808</f>
        <v>0</v>
      </c>
      <c r="D1724">
        <f t="shared" si="572"/>
        <v>60</v>
      </c>
      <c r="E1724">
        <f t="shared" si="573"/>
        <v>300</v>
      </c>
      <c r="F1724">
        <f t="shared" si="574"/>
        <v>-2140</v>
      </c>
      <c r="G1724">
        <f t="shared" si="575"/>
        <v>500</v>
      </c>
      <c r="I1724">
        <f t="shared" si="576"/>
        <v>5.6173268975967375E-2</v>
      </c>
      <c r="J1724">
        <f t="shared" si="577"/>
        <v>76.666666666666671</v>
      </c>
      <c r="L1724">
        <f t="shared" si="578"/>
        <v>453.33333333333331</v>
      </c>
      <c r="M1724">
        <f t="shared" si="579"/>
        <v>0</v>
      </c>
      <c r="O1724">
        <f t="shared" si="580"/>
        <v>-1686.6666666666667</v>
      </c>
      <c r="P1724">
        <f t="shared" si="581"/>
        <v>0</v>
      </c>
      <c r="R1724">
        <f t="shared" si="582"/>
        <v>1686.6666666666667</v>
      </c>
      <c r="S1724">
        <f t="shared" si="583"/>
        <v>0</v>
      </c>
      <c r="T1724">
        <f t="shared" si="584"/>
        <v>3.1415926535897931</v>
      </c>
      <c r="U1724">
        <f t="shared" si="585"/>
        <v>180</v>
      </c>
      <c r="W1724">
        <f t="shared" si="586"/>
        <v>1686.6666666666667</v>
      </c>
      <c r="X1724">
        <f t="shared" si="587"/>
        <v>3.1977659225657606</v>
      </c>
      <c r="Y1724">
        <f t="shared" si="588"/>
        <v>183.21849123377612</v>
      </c>
      <c r="AA1724">
        <f t="shared" si="589"/>
        <v>-1684.0062818489062</v>
      </c>
      <c r="AB1724">
        <f t="shared" si="590"/>
        <v>-94.695760928710797</v>
      </c>
      <c r="AD1724">
        <f t="shared" si="591"/>
        <v>-1684.0062818489062</v>
      </c>
      <c r="AE1724">
        <f t="shared" si="592"/>
        <v>594.6957609287108</v>
      </c>
      <c r="AG1724">
        <f t="shared" si="593"/>
        <v>1785.9283875265423</v>
      </c>
    </row>
    <row r="1725" spans="1:33" x14ac:dyDescent="0.2">
      <c r="A1725">
        <f>'建築限界数値データ　線間左'!A1809</f>
        <v>520</v>
      </c>
      <c r="B1725">
        <f>'建築限界数値データ　線間左'!B1809</f>
        <v>0</v>
      </c>
      <c r="D1725">
        <f t="shared" si="572"/>
        <v>60</v>
      </c>
      <c r="E1725">
        <f t="shared" si="573"/>
        <v>300</v>
      </c>
      <c r="F1725">
        <f t="shared" si="574"/>
        <v>-2140</v>
      </c>
      <c r="G1725">
        <f t="shared" si="575"/>
        <v>500</v>
      </c>
      <c r="I1725">
        <f t="shared" si="576"/>
        <v>5.6173268975967375E-2</v>
      </c>
      <c r="J1725">
        <f t="shared" si="577"/>
        <v>76.666666666666671</v>
      </c>
      <c r="L1725">
        <f t="shared" si="578"/>
        <v>443.33333333333331</v>
      </c>
      <c r="M1725">
        <f t="shared" si="579"/>
        <v>0</v>
      </c>
      <c r="O1725">
        <f t="shared" si="580"/>
        <v>-1696.6666666666667</v>
      </c>
      <c r="P1725">
        <f t="shared" si="581"/>
        <v>0</v>
      </c>
      <c r="R1725">
        <f t="shared" si="582"/>
        <v>1696.6666666666667</v>
      </c>
      <c r="S1725">
        <f t="shared" si="583"/>
        <v>0</v>
      </c>
      <c r="T1725">
        <f t="shared" si="584"/>
        <v>3.1415926535897931</v>
      </c>
      <c r="U1725">
        <f t="shared" si="585"/>
        <v>180</v>
      </c>
      <c r="W1725">
        <f t="shared" si="586"/>
        <v>1696.6666666666667</v>
      </c>
      <c r="X1725">
        <f t="shared" si="587"/>
        <v>3.1977659225657606</v>
      </c>
      <c r="Y1725">
        <f t="shared" si="588"/>
        <v>183.21849123377612</v>
      </c>
      <c r="AA1725">
        <f t="shared" si="589"/>
        <v>-1693.9905088163898</v>
      </c>
      <c r="AB1725">
        <f t="shared" si="590"/>
        <v>-95.25719824646994</v>
      </c>
      <c r="AD1725">
        <f t="shared" si="591"/>
        <v>-1693.9905088163898</v>
      </c>
      <c r="AE1725">
        <f t="shared" si="592"/>
        <v>595.2571982464699</v>
      </c>
      <c r="AG1725">
        <f t="shared" si="593"/>
        <v>1795.5319479263655</v>
      </c>
    </row>
    <row r="1726" spans="1:33" x14ac:dyDescent="0.2">
      <c r="A1726">
        <f>'建築限界数値データ　線間左'!A1810</f>
        <v>510</v>
      </c>
      <c r="B1726">
        <f>'建築限界数値データ　線間左'!B1810</f>
        <v>0</v>
      </c>
      <c r="D1726">
        <f t="shared" si="572"/>
        <v>60</v>
      </c>
      <c r="E1726">
        <f t="shared" si="573"/>
        <v>300</v>
      </c>
      <c r="F1726">
        <f t="shared" si="574"/>
        <v>-2140</v>
      </c>
      <c r="G1726">
        <f t="shared" si="575"/>
        <v>500</v>
      </c>
      <c r="I1726">
        <f t="shared" si="576"/>
        <v>5.6173268975967375E-2</v>
      </c>
      <c r="J1726">
        <f t="shared" si="577"/>
        <v>76.666666666666671</v>
      </c>
      <c r="L1726">
        <f t="shared" si="578"/>
        <v>433.33333333333331</v>
      </c>
      <c r="M1726">
        <f t="shared" si="579"/>
        <v>0</v>
      </c>
      <c r="O1726">
        <f t="shared" si="580"/>
        <v>-1706.6666666666667</v>
      </c>
      <c r="P1726">
        <f t="shared" si="581"/>
        <v>0</v>
      </c>
      <c r="R1726">
        <f t="shared" si="582"/>
        <v>1706.6666666666667</v>
      </c>
      <c r="S1726">
        <f t="shared" si="583"/>
        <v>0</v>
      </c>
      <c r="T1726">
        <f t="shared" si="584"/>
        <v>3.1415926535897931</v>
      </c>
      <c r="U1726">
        <f t="shared" si="585"/>
        <v>180</v>
      </c>
      <c r="W1726">
        <f t="shared" si="586"/>
        <v>1706.6666666666667</v>
      </c>
      <c r="X1726">
        <f t="shared" si="587"/>
        <v>3.1977659225657606</v>
      </c>
      <c r="Y1726">
        <f t="shared" si="588"/>
        <v>183.21849123377612</v>
      </c>
      <c r="AA1726">
        <f t="shared" si="589"/>
        <v>-1703.9747357838733</v>
      </c>
      <c r="AB1726">
        <f t="shared" si="590"/>
        <v>-95.818635564229098</v>
      </c>
      <c r="AD1726">
        <f t="shared" si="591"/>
        <v>-1703.9747357838733</v>
      </c>
      <c r="AE1726">
        <f t="shared" si="592"/>
        <v>595.81863556422911</v>
      </c>
      <c r="AG1726">
        <f t="shared" si="593"/>
        <v>1805.1398136087244</v>
      </c>
    </row>
    <row r="1727" spans="1:33" x14ac:dyDescent="0.2">
      <c r="A1727">
        <f>'建築限界数値データ　線間左'!A1811</f>
        <v>500</v>
      </c>
      <c r="B1727">
        <f>'建築限界数値データ　線間左'!B1811</f>
        <v>0</v>
      </c>
      <c r="D1727">
        <f t="shared" si="572"/>
        <v>60</v>
      </c>
      <c r="E1727">
        <f t="shared" si="573"/>
        <v>300</v>
      </c>
      <c r="F1727">
        <f t="shared" si="574"/>
        <v>-2140</v>
      </c>
      <c r="G1727">
        <f t="shared" si="575"/>
        <v>500</v>
      </c>
      <c r="I1727">
        <f t="shared" si="576"/>
        <v>5.6173268975967375E-2</v>
      </c>
      <c r="J1727">
        <f t="shared" si="577"/>
        <v>76.666666666666671</v>
      </c>
      <c r="L1727">
        <f t="shared" si="578"/>
        <v>423.33333333333331</v>
      </c>
      <c r="M1727">
        <f t="shared" si="579"/>
        <v>0</v>
      </c>
      <c r="O1727">
        <f t="shared" si="580"/>
        <v>-1716.6666666666667</v>
      </c>
      <c r="P1727">
        <f t="shared" si="581"/>
        <v>0</v>
      </c>
      <c r="R1727">
        <f t="shared" si="582"/>
        <v>1716.6666666666667</v>
      </c>
      <c r="S1727">
        <f t="shared" si="583"/>
        <v>0</v>
      </c>
      <c r="T1727">
        <f t="shared" si="584"/>
        <v>3.1415926535897931</v>
      </c>
      <c r="U1727">
        <f t="shared" si="585"/>
        <v>180</v>
      </c>
      <c r="W1727">
        <f t="shared" si="586"/>
        <v>1716.6666666666667</v>
      </c>
      <c r="X1727">
        <f t="shared" si="587"/>
        <v>3.1977659225657606</v>
      </c>
      <c r="Y1727">
        <f t="shared" si="588"/>
        <v>183.21849123377612</v>
      </c>
      <c r="AA1727">
        <f t="shared" si="589"/>
        <v>-1713.9589627513569</v>
      </c>
      <c r="AB1727">
        <f t="shared" si="590"/>
        <v>-96.380072881988255</v>
      </c>
      <c r="AD1727">
        <f t="shared" si="591"/>
        <v>-1713.9589627513569</v>
      </c>
      <c r="AE1727">
        <f t="shared" si="592"/>
        <v>596.38007288198821</v>
      </c>
      <c r="AG1727">
        <f t="shared" si="593"/>
        <v>1814.7519161930738</v>
      </c>
    </row>
    <row r="1728" spans="1:33" x14ac:dyDescent="0.2">
      <c r="A1728">
        <f>'建築限界数値データ　線間左'!A1812</f>
        <v>490</v>
      </c>
      <c r="B1728">
        <f>'建築限界数値データ　線間左'!B1812</f>
        <v>0</v>
      </c>
      <c r="D1728">
        <f t="shared" si="572"/>
        <v>60</v>
      </c>
      <c r="E1728">
        <f t="shared" si="573"/>
        <v>300</v>
      </c>
      <c r="F1728">
        <f t="shared" si="574"/>
        <v>-2140</v>
      </c>
      <c r="G1728">
        <f t="shared" si="575"/>
        <v>500</v>
      </c>
      <c r="I1728">
        <f t="shared" si="576"/>
        <v>5.6173268975967375E-2</v>
      </c>
      <c r="J1728">
        <f t="shared" si="577"/>
        <v>76.666666666666671</v>
      </c>
      <c r="L1728">
        <f t="shared" si="578"/>
        <v>413.33333333333331</v>
      </c>
      <c r="M1728">
        <f t="shared" si="579"/>
        <v>0</v>
      </c>
      <c r="O1728">
        <f t="shared" si="580"/>
        <v>-1726.6666666666667</v>
      </c>
      <c r="P1728">
        <f t="shared" si="581"/>
        <v>0</v>
      </c>
      <c r="R1728">
        <f t="shared" si="582"/>
        <v>1726.6666666666667</v>
      </c>
      <c r="S1728">
        <f t="shared" si="583"/>
        <v>0</v>
      </c>
      <c r="T1728">
        <f t="shared" si="584"/>
        <v>3.1415926535897931</v>
      </c>
      <c r="U1728">
        <f t="shared" si="585"/>
        <v>180</v>
      </c>
      <c r="W1728">
        <f t="shared" si="586"/>
        <v>1726.6666666666667</v>
      </c>
      <c r="X1728">
        <f t="shared" si="587"/>
        <v>3.1977659225657606</v>
      </c>
      <c r="Y1728">
        <f t="shared" si="588"/>
        <v>183.21849123377612</v>
      </c>
      <c r="AA1728">
        <f t="shared" si="589"/>
        <v>-1723.9431897188406</v>
      </c>
      <c r="AB1728">
        <f t="shared" si="590"/>
        <v>-96.941510199747412</v>
      </c>
      <c r="AD1728">
        <f t="shared" si="591"/>
        <v>-1723.9431897188406</v>
      </c>
      <c r="AE1728">
        <f t="shared" si="592"/>
        <v>596.94151019974743</v>
      </c>
      <c r="AG1728">
        <f t="shared" si="593"/>
        <v>1824.3681887101425</v>
      </c>
    </row>
    <row r="1729" spans="1:33" x14ac:dyDescent="0.2">
      <c r="A1729">
        <f>'建築限界数値データ　線間左'!A1813</f>
        <v>480</v>
      </c>
      <c r="B1729">
        <f>'建築限界数値データ　線間左'!B1813</f>
        <v>0</v>
      </c>
      <c r="D1729">
        <f t="shared" si="572"/>
        <v>60</v>
      </c>
      <c r="E1729">
        <f t="shared" si="573"/>
        <v>300</v>
      </c>
      <c r="F1729">
        <f t="shared" si="574"/>
        <v>-2140</v>
      </c>
      <c r="G1729">
        <f t="shared" si="575"/>
        <v>500</v>
      </c>
      <c r="I1729">
        <f t="shared" si="576"/>
        <v>5.6173268975967375E-2</v>
      </c>
      <c r="J1729">
        <f t="shared" si="577"/>
        <v>76.666666666666671</v>
      </c>
      <c r="L1729">
        <f t="shared" si="578"/>
        <v>403.33333333333331</v>
      </c>
      <c r="M1729">
        <f t="shared" si="579"/>
        <v>0</v>
      </c>
      <c r="O1729">
        <f t="shared" si="580"/>
        <v>-1736.6666666666667</v>
      </c>
      <c r="P1729">
        <f t="shared" si="581"/>
        <v>0</v>
      </c>
      <c r="R1729">
        <f t="shared" si="582"/>
        <v>1736.6666666666667</v>
      </c>
      <c r="S1729">
        <f t="shared" si="583"/>
        <v>0</v>
      </c>
      <c r="T1729">
        <f t="shared" si="584"/>
        <v>3.1415926535897931</v>
      </c>
      <c r="U1729">
        <f t="shared" si="585"/>
        <v>180</v>
      </c>
      <c r="W1729">
        <f t="shared" si="586"/>
        <v>1736.6666666666667</v>
      </c>
      <c r="X1729">
        <f t="shared" si="587"/>
        <v>3.1977659225657606</v>
      </c>
      <c r="Y1729">
        <f t="shared" si="588"/>
        <v>183.21849123377612</v>
      </c>
      <c r="AA1729">
        <f t="shared" si="589"/>
        <v>-1733.9274166863242</v>
      </c>
      <c r="AB1729">
        <f t="shared" si="590"/>
        <v>-97.50294751750657</v>
      </c>
      <c r="AD1729">
        <f t="shared" si="591"/>
        <v>-1733.9274166863242</v>
      </c>
      <c r="AE1729">
        <f t="shared" si="592"/>
        <v>597.50294751750653</v>
      </c>
      <c r="AG1729">
        <f t="shared" si="593"/>
        <v>1833.9885655664864</v>
      </c>
    </row>
    <row r="1730" spans="1:33" x14ac:dyDescent="0.2">
      <c r="A1730">
        <f>'建築限界数値データ　線間左'!A1814</f>
        <v>470</v>
      </c>
      <c r="B1730">
        <f>'建築限界数値データ　線間左'!B1814</f>
        <v>0</v>
      </c>
      <c r="D1730">
        <f t="shared" si="572"/>
        <v>60</v>
      </c>
      <c r="E1730">
        <f t="shared" si="573"/>
        <v>300</v>
      </c>
      <c r="F1730">
        <f t="shared" si="574"/>
        <v>-2140</v>
      </c>
      <c r="G1730">
        <f t="shared" si="575"/>
        <v>500</v>
      </c>
      <c r="I1730">
        <f t="shared" si="576"/>
        <v>5.6173268975967375E-2</v>
      </c>
      <c r="J1730">
        <f t="shared" si="577"/>
        <v>76.666666666666671</v>
      </c>
      <c r="L1730">
        <f t="shared" si="578"/>
        <v>393.33333333333331</v>
      </c>
      <c r="M1730">
        <f t="shared" si="579"/>
        <v>0</v>
      </c>
      <c r="O1730">
        <f t="shared" si="580"/>
        <v>-1746.6666666666667</v>
      </c>
      <c r="P1730">
        <f t="shared" si="581"/>
        <v>0</v>
      </c>
      <c r="R1730">
        <f t="shared" si="582"/>
        <v>1746.6666666666667</v>
      </c>
      <c r="S1730">
        <f t="shared" si="583"/>
        <v>0</v>
      </c>
      <c r="T1730">
        <f t="shared" si="584"/>
        <v>3.1415926535897931</v>
      </c>
      <c r="U1730">
        <f t="shared" si="585"/>
        <v>180</v>
      </c>
      <c r="W1730">
        <f t="shared" si="586"/>
        <v>1746.6666666666667</v>
      </c>
      <c r="X1730">
        <f t="shared" si="587"/>
        <v>3.1977659225657606</v>
      </c>
      <c r="Y1730">
        <f t="shared" si="588"/>
        <v>183.21849123377612</v>
      </c>
      <c r="AA1730">
        <f t="shared" si="589"/>
        <v>-1743.9116436538079</v>
      </c>
      <c r="AB1730">
        <f t="shared" si="590"/>
        <v>-98.064384835265727</v>
      </c>
      <c r="AD1730">
        <f t="shared" si="591"/>
        <v>-1743.9116436538079</v>
      </c>
      <c r="AE1730">
        <f t="shared" si="592"/>
        <v>598.06438483526574</v>
      </c>
      <c r="AG1730">
        <f t="shared" si="593"/>
        <v>1843.6129825100795</v>
      </c>
    </row>
    <row r="1731" spans="1:33" x14ac:dyDescent="0.2">
      <c r="A1731">
        <f>'建築限界数値データ　線間左'!A1815</f>
        <v>460</v>
      </c>
      <c r="B1731">
        <f>'建築限界数値データ　線間左'!B1815</f>
        <v>0</v>
      </c>
      <c r="D1731">
        <f t="shared" ref="D1731:D1777" si="594">D1730</f>
        <v>60</v>
      </c>
      <c r="E1731">
        <f t="shared" ref="E1731:E1777" si="595">E1730</f>
        <v>300</v>
      </c>
      <c r="F1731">
        <f t="shared" ref="F1731:F1777" si="596">F1730</f>
        <v>-2140</v>
      </c>
      <c r="G1731">
        <f t="shared" ref="G1731:G1777" si="597">G1730</f>
        <v>500</v>
      </c>
      <c r="I1731">
        <f t="shared" ref="I1731:I1777" si="598">I1730</f>
        <v>5.6173268975967375E-2</v>
      </c>
      <c r="J1731">
        <f t="shared" ref="J1731:J1777" si="599">J1730</f>
        <v>76.666666666666671</v>
      </c>
      <c r="L1731">
        <f t="shared" ref="L1731:L1777" si="600">A1731-J1731</f>
        <v>383.33333333333331</v>
      </c>
      <c r="M1731">
        <f t="shared" ref="M1731:M1777" si="601">B1731</f>
        <v>0</v>
      </c>
      <c r="O1731">
        <f t="shared" ref="O1731:O1777" si="602">L1731+F1731</f>
        <v>-1756.6666666666667</v>
      </c>
      <c r="P1731">
        <f t="shared" ref="P1731:P1777" si="603">M1731</f>
        <v>0</v>
      </c>
      <c r="R1731">
        <f t="shared" ref="R1731:R1777" si="604">SQRT(O1731^2+P1731^2)</f>
        <v>1756.6666666666667</v>
      </c>
      <c r="S1731">
        <f t="shared" ref="S1731:S1777" si="605">IF(AND(O1731=0,P1731=0),0,IF(O1731=0,PI()/2,ATAN(P1731/O1731)))</f>
        <v>0</v>
      </c>
      <c r="T1731">
        <f t="shared" ref="T1731:T1777" si="606">IF(AND(O1731&gt;=0,P1731&gt;=0),S1731,IF(AND(O1731&lt;0,P1731&gt;=0),S1731+PI(),IF(AND(O1731&lt;0,P1731&lt;0),S1731+PI(),S1731+2*PI())))</f>
        <v>3.1415926535897931</v>
      </c>
      <c r="U1731">
        <f t="shared" ref="U1731:U1777" si="607">T1731*180/PI()</f>
        <v>180</v>
      </c>
      <c r="W1731">
        <f t="shared" ref="W1731:W1777" si="608">R1731</f>
        <v>1756.6666666666667</v>
      </c>
      <c r="X1731">
        <f t="shared" ref="X1731:X1777" si="609">IF(T1731+I1731&gt;=2*PI(),MOD(T1731+I1731,2*PI()),T1731+I1731)</f>
        <v>3.1977659225657606</v>
      </c>
      <c r="Y1731">
        <f t="shared" ref="Y1731:Y1777" si="610">X1731*180/PI()</f>
        <v>183.21849123377612</v>
      </c>
      <c r="AA1731">
        <f t="shared" ref="AA1731:AA1777" si="611">W1731*COS(X1731)</f>
        <v>-1753.8958706212916</v>
      </c>
      <c r="AB1731">
        <f t="shared" ref="AB1731:AB1777" si="612">W1731*SIN(X1731)</f>
        <v>-98.62582215302487</v>
      </c>
      <c r="AD1731">
        <f t="shared" ref="AD1731:AD1777" si="613">AA1731</f>
        <v>-1753.8958706212916</v>
      </c>
      <c r="AE1731">
        <f t="shared" ref="AE1731:AE1777" si="614">G1731-AB1731</f>
        <v>598.62582215302484</v>
      </c>
      <c r="AG1731">
        <f t="shared" ref="AG1731:AG1777" si="615">SQRT(AD1731^2+AE1731^2)</f>
        <v>1853.2413765969081</v>
      </c>
    </row>
    <row r="1732" spans="1:33" x14ac:dyDescent="0.2">
      <c r="A1732">
        <f>'建築限界数値データ　線間左'!A1816</f>
        <v>450</v>
      </c>
      <c r="B1732">
        <f>'建築限界数値データ　線間左'!B1816</f>
        <v>0</v>
      </c>
      <c r="D1732">
        <f t="shared" si="594"/>
        <v>60</v>
      </c>
      <c r="E1732">
        <f t="shared" si="595"/>
        <v>300</v>
      </c>
      <c r="F1732">
        <f t="shared" si="596"/>
        <v>-2140</v>
      </c>
      <c r="G1732">
        <f t="shared" si="597"/>
        <v>500</v>
      </c>
      <c r="I1732">
        <f t="shared" si="598"/>
        <v>5.6173268975967375E-2</v>
      </c>
      <c r="J1732">
        <f t="shared" si="599"/>
        <v>76.666666666666671</v>
      </c>
      <c r="L1732">
        <f t="shared" si="600"/>
        <v>373.33333333333331</v>
      </c>
      <c r="M1732">
        <f t="shared" si="601"/>
        <v>0</v>
      </c>
      <c r="O1732">
        <f t="shared" si="602"/>
        <v>-1766.6666666666667</v>
      </c>
      <c r="P1732">
        <f t="shared" si="603"/>
        <v>0</v>
      </c>
      <c r="R1732">
        <f t="shared" si="604"/>
        <v>1766.6666666666667</v>
      </c>
      <c r="S1732">
        <f t="shared" si="605"/>
        <v>0</v>
      </c>
      <c r="T1732">
        <f t="shared" si="606"/>
        <v>3.1415926535897931</v>
      </c>
      <c r="U1732">
        <f t="shared" si="607"/>
        <v>180</v>
      </c>
      <c r="W1732">
        <f t="shared" si="608"/>
        <v>1766.6666666666667</v>
      </c>
      <c r="X1732">
        <f t="shared" si="609"/>
        <v>3.1977659225657606</v>
      </c>
      <c r="Y1732">
        <f t="shared" si="610"/>
        <v>183.21849123377612</v>
      </c>
      <c r="AA1732">
        <f t="shared" si="611"/>
        <v>-1763.8800975887752</v>
      </c>
      <c r="AB1732">
        <f t="shared" si="612"/>
        <v>-99.187259470784028</v>
      </c>
      <c r="AD1732">
        <f t="shared" si="613"/>
        <v>-1763.8800975887752</v>
      </c>
      <c r="AE1732">
        <f t="shared" si="614"/>
        <v>599.18725947078406</v>
      </c>
      <c r="AG1732">
        <f t="shared" si="615"/>
        <v>1862.8736861585371</v>
      </c>
    </row>
    <row r="1733" spans="1:33" x14ac:dyDescent="0.2">
      <c r="A1733">
        <f>'建築限界数値データ　線間左'!A1817</f>
        <v>440</v>
      </c>
      <c r="B1733">
        <f>'建築限界数値データ　線間左'!B1817</f>
        <v>0</v>
      </c>
      <c r="D1733">
        <f t="shared" si="594"/>
        <v>60</v>
      </c>
      <c r="E1733">
        <f t="shared" si="595"/>
        <v>300</v>
      </c>
      <c r="F1733">
        <f t="shared" si="596"/>
        <v>-2140</v>
      </c>
      <c r="G1733">
        <f t="shared" si="597"/>
        <v>500</v>
      </c>
      <c r="I1733">
        <f t="shared" si="598"/>
        <v>5.6173268975967375E-2</v>
      </c>
      <c r="J1733">
        <f t="shared" si="599"/>
        <v>76.666666666666671</v>
      </c>
      <c r="L1733">
        <f t="shared" si="600"/>
        <v>363.33333333333331</v>
      </c>
      <c r="M1733">
        <f t="shared" si="601"/>
        <v>0</v>
      </c>
      <c r="O1733">
        <f t="shared" si="602"/>
        <v>-1776.6666666666667</v>
      </c>
      <c r="P1733">
        <f t="shared" si="603"/>
        <v>0</v>
      </c>
      <c r="R1733">
        <f t="shared" si="604"/>
        <v>1776.6666666666667</v>
      </c>
      <c r="S1733">
        <f t="shared" si="605"/>
        <v>0</v>
      </c>
      <c r="T1733">
        <f t="shared" si="606"/>
        <v>3.1415926535897931</v>
      </c>
      <c r="U1733">
        <f t="shared" si="607"/>
        <v>180</v>
      </c>
      <c r="W1733">
        <f t="shared" si="608"/>
        <v>1776.6666666666667</v>
      </c>
      <c r="X1733">
        <f t="shared" si="609"/>
        <v>3.1977659225657606</v>
      </c>
      <c r="Y1733">
        <f t="shared" si="610"/>
        <v>183.21849123377612</v>
      </c>
      <c r="AA1733">
        <f t="shared" si="611"/>
        <v>-1773.8643245562589</v>
      </c>
      <c r="AB1733">
        <f t="shared" si="612"/>
        <v>-99.748696788543185</v>
      </c>
      <c r="AD1733">
        <f t="shared" si="613"/>
        <v>-1773.8643245562589</v>
      </c>
      <c r="AE1733">
        <f t="shared" si="614"/>
        <v>599.74869678854316</v>
      </c>
      <c r="AG1733">
        <f t="shared" si="615"/>
        <v>1872.5098507706145</v>
      </c>
    </row>
    <row r="1734" spans="1:33" x14ac:dyDescent="0.2">
      <c r="A1734">
        <f>'建築限界数値データ　線間左'!A1818</f>
        <v>430</v>
      </c>
      <c r="B1734">
        <f>'建築限界数値データ　線間左'!B1818</f>
        <v>0</v>
      </c>
      <c r="D1734">
        <f t="shared" si="594"/>
        <v>60</v>
      </c>
      <c r="E1734">
        <f t="shared" si="595"/>
        <v>300</v>
      </c>
      <c r="F1734">
        <f t="shared" si="596"/>
        <v>-2140</v>
      </c>
      <c r="G1734">
        <f t="shared" si="597"/>
        <v>500</v>
      </c>
      <c r="I1734">
        <f t="shared" si="598"/>
        <v>5.6173268975967375E-2</v>
      </c>
      <c r="J1734">
        <f t="shared" si="599"/>
        <v>76.666666666666671</v>
      </c>
      <c r="L1734">
        <f t="shared" si="600"/>
        <v>353.33333333333331</v>
      </c>
      <c r="M1734">
        <f t="shared" si="601"/>
        <v>0</v>
      </c>
      <c r="O1734">
        <f t="shared" si="602"/>
        <v>-1786.6666666666667</v>
      </c>
      <c r="P1734">
        <f t="shared" si="603"/>
        <v>0</v>
      </c>
      <c r="R1734">
        <f t="shared" si="604"/>
        <v>1786.6666666666667</v>
      </c>
      <c r="S1734">
        <f t="shared" si="605"/>
        <v>0</v>
      </c>
      <c r="T1734">
        <f t="shared" si="606"/>
        <v>3.1415926535897931</v>
      </c>
      <c r="U1734">
        <f t="shared" si="607"/>
        <v>180</v>
      </c>
      <c r="W1734">
        <f t="shared" si="608"/>
        <v>1786.6666666666667</v>
      </c>
      <c r="X1734">
        <f t="shared" si="609"/>
        <v>3.1977659225657606</v>
      </c>
      <c r="Y1734">
        <f t="shared" si="610"/>
        <v>183.21849123377612</v>
      </c>
      <c r="AA1734">
        <f t="shared" si="611"/>
        <v>-1783.8485515237423</v>
      </c>
      <c r="AB1734">
        <f t="shared" si="612"/>
        <v>-100.31013410630234</v>
      </c>
      <c r="AD1734">
        <f t="shared" si="613"/>
        <v>-1783.8485515237423</v>
      </c>
      <c r="AE1734">
        <f t="shared" si="614"/>
        <v>600.31013410630237</v>
      </c>
      <c r="AG1734">
        <f t="shared" si="615"/>
        <v>1882.1498112222841</v>
      </c>
    </row>
    <row r="1735" spans="1:33" x14ac:dyDescent="0.2">
      <c r="A1735">
        <f>'建築限界数値データ　線間左'!A1819</f>
        <v>420</v>
      </c>
      <c r="B1735">
        <f>'建築限界数値データ　線間左'!B1819</f>
        <v>0</v>
      </c>
      <c r="D1735">
        <f t="shared" si="594"/>
        <v>60</v>
      </c>
      <c r="E1735">
        <f t="shared" si="595"/>
        <v>300</v>
      </c>
      <c r="F1735">
        <f t="shared" si="596"/>
        <v>-2140</v>
      </c>
      <c r="G1735">
        <f t="shared" si="597"/>
        <v>500</v>
      </c>
      <c r="I1735">
        <f t="shared" si="598"/>
        <v>5.6173268975967375E-2</v>
      </c>
      <c r="J1735">
        <f t="shared" si="599"/>
        <v>76.666666666666671</v>
      </c>
      <c r="L1735">
        <f t="shared" si="600"/>
        <v>343.33333333333331</v>
      </c>
      <c r="M1735">
        <f t="shared" si="601"/>
        <v>0</v>
      </c>
      <c r="O1735">
        <f t="shared" si="602"/>
        <v>-1796.6666666666667</v>
      </c>
      <c r="P1735">
        <f t="shared" si="603"/>
        <v>0</v>
      </c>
      <c r="R1735">
        <f t="shared" si="604"/>
        <v>1796.6666666666667</v>
      </c>
      <c r="S1735">
        <f t="shared" si="605"/>
        <v>0</v>
      </c>
      <c r="T1735">
        <f t="shared" si="606"/>
        <v>3.1415926535897931</v>
      </c>
      <c r="U1735">
        <f t="shared" si="607"/>
        <v>180</v>
      </c>
      <c r="W1735">
        <f t="shared" si="608"/>
        <v>1796.6666666666667</v>
      </c>
      <c r="X1735">
        <f t="shared" si="609"/>
        <v>3.1977659225657606</v>
      </c>
      <c r="Y1735">
        <f t="shared" si="610"/>
        <v>183.21849123377612</v>
      </c>
      <c r="AA1735">
        <f t="shared" si="611"/>
        <v>-1793.832778491226</v>
      </c>
      <c r="AB1735">
        <f t="shared" si="612"/>
        <v>-100.8715714240615</v>
      </c>
      <c r="AD1735">
        <f t="shared" si="613"/>
        <v>-1793.832778491226</v>
      </c>
      <c r="AE1735">
        <f t="shared" si="614"/>
        <v>600.87157142406147</v>
      </c>
      <c r="AG1735">
        <f t="shared" si="615"/>
        <v>1891.7935094864802</v>
      </c>
    </row>
    <row r="1736" spans="1:33" x14ac:dyDescent="0.2">
      <c r="A1736">
        <f>'建築限界数値データ　線間左'!A1820</f>
        <v>410</v>
      </c>
      <c r="B1736">
        <f>'建築限界数値データ　線間左'!B1820</f>
        <v>0</v>
      </c>
      <c r="D1736">
        <f t="shared" si="594"/>
        <v>60</v>
      </c>
      <c r="E1736">
        <f t="shared" si="595"/>
        <v>300</v>
      </c>
      <c r="F1736">
        <f t="shared" si="596"/>
        <v>-2140</v>
      </c>
      <c r="G1736">
        <f t="shared" si="597"/>
        <v>500</v>
      </c>
      <c r="I1736">
        <f t="shared" si="598"/>
        <v>5.6173268975967375E-2</v>
      </c>
      <c r="J1736">
        <f t="shared" si="599"/>
        <v>76.666666666666671</v>
      </c>
      <c r="L1736">
        <f t="shared" si="600"/>
        <v>333.33333333333331</v>
      </c>
      <c r="M1736">
        <f t="shared" si="601"/>
        <v>0</v>
      </c>
      <c r="O1736">
        <f t="shared" si="602"/>
        <v>-1806.6666666666667</v>
      </c>
      <c r="P1736">
        <f t="shared" si="603"/>
        <v>0</v>
      </c>
      <c r="R1736">
        <f t="shared" si="604"/>
        <v>1806.6666666666667</v>
      </c>
      <c r="S1736">
        <f t="shared" si="605"/>
        <v>0</v>
      </c>
      <c r="T1736">
        <f t="shared" si="606"/>
        <v>3.1415926535897931</v>
      </c>
      <c r="U1736">
        <f t="shared" si="607"/>
        <v>180</v>
      </c>
      <c r="W1736">
        <f t="shared" si="608"/>
        <v>1806.6666666666667</v>
      </c>
      <c r="X1736">
        <f t="shared" si="609"/>
        <v>3.1977659225657606</v>
      </c>
      <c r="Y1736">
        <f t="shared" si="610"/>
        <v>183.21849123377612</v>
      </c>
      <c r="AA1736">
        <f t="shared" si="611"/>
        <v>-1803.8170054587097</v>
      </c>
      <c r="AB1736">
        <f t="shared" si="612"/>
        <v>-101.43300874182066</v>
      </c>
      <c r="AD1736">
        <f t="shared" si="613"/>
        <v>-1803.8170054587097</v>
      </c>
      <c r="AE1736">
        <f t="shared" si="614"/>
        <v>601.43300874182069</v>
      </c>
      <c r="AG1736">
        <f t="shared" si="615"/>
        <v>1901.4408886910646</v>
      </c>
    </row>
    <row r="1737" spans="1:33" x14ac:dyDescent="0.2">
      <c r="A1737">
        <f>'建築限界数値データ　線間左'!A1821</f>
        <v>400</v>
      </c>
      <c r="B1737">
        <f>'建築限界数値データ　線間左'!B1821</f>
        <v>0</v>
      </c>
      <c r="D1737">
        <f t="shared" si="594"/>
        <v>60</v>
      </c>
      <c r="E1737">
        <f t="shared" si="595"/>
        <v>300</v>
      </c>
      <c r="F1737">
        <f t="shared" si="596"/>
        <v>-2140</v>
      </c>
      <c r="G1737">
        <f t="shared" si="597"/>
        <v>500</v>
      </c>
      <c r="I1737">
        <f t="shared" si="598"/>
        <v>5.6173268975967375E-2</v>
      </c>
      <c r="J1737">
        <f t="shared" si="599"/>
        <v>76.666666666666671</v>
      </c>
      <c r="L1737">
        <f t="shared" si="600"/>
        <v>323.33333333333331</v>
      </c>
      <c r="M1737">
        <f t="shared" si="601"/>
        <v>0</v>
      </c>
      <c r="O1737">
        <f t="shared" si="602"/>
        <v>-1816.6666666666667</v>
      </c>
      <c r="P1737">
        <f t="shared" si="603"/>
        <v>0</v>
      </c>
      <c r="R1737">
        <f t="shared" si="604"/>
        <v>1816.6666666666667</v>
      </c>
      <c r="S1737">
        <f t="shared" si="605"/>
        <v>0</v>
      </c>
      <c r="T1737">
        <f t="shared" si="606"/>
        <v>3.1415926535897931</v>
      </c>
      <c r="U1737">
        <f t="shared" si="607"/>
        <v>180</v>
      </c>
      <c r="W1737">
        <f t="shared" si="608"/>
        <v>1816.6666666666667</v>
      </c>
      <c r="X1737">
        <f t="shared" si="609"/>
        <v>3.1977659225657606</v>
      </c>
      <c r="Y1737">
        <f t="shared" si="610"/>
        <v>183.21849123377612</v>
      </c>
      <c r="AA1737">
        <f t="shared" si="611"/>
        <v>-1813.8012324261933</v>
      </c>
      <c r="AB1737">
        <f t="shared" si="612"/>
        <v>-101.9944460595798</v>
      </c>
      <c r="AD1737">
        <f t="shared" si="613"/>
        <v>-1813.8012324261933</v>
      </c>
      <c r="AE1737">
        <f t="shared" si="614"/>
        <v>601.99444605957979</v>
      </c>
      <c r="AG1737">
        <f t="shared" si="615"/>
        <v>1911.0918930907949</v>
      </c>
    </row>
    <row r="1738" spans="1:33" x14ac:dyDescent="0.2">
      <c r="A1738">
        <f>'建築限界数値データ　線間左'!A1822</f>
        <v>390</v>
      </c>
      <c r="B1738">
        <f>'建築限界数値データ　線間左'!B1822</f>
        <v>0</v>
      </c>
      <c r="D1738">
        <f t="shared" si="594"/>
        <v>60</v>
      </c>
      <c r="E1738">
        <f t="shared" si="595"/>
        <v>300</v>
      </c>
      <c r="F1738">
        <f t="shared" si="596"/>
        <v>-2140</v>
      </c>
      <c r="G1738">
        <f t="shared" si="597"/>
        <v>500</v>
      </c>
      <c r="I1738">
        <f t="shared" si="598"/>
        <v>5.6173268975967375E-2</v>
      </c>
      <c r="J1738">
        <f t="shared" si="599"/>
        <v>76.666666666666671</v>
      </c>
      <c r="L1738">
        <f t="shared" si="600"/>
        <v>313.33333333333331</v>
      </c>
      <c r="M1738">
        <f t="shared" si="601"/>
        <v>0</v>
      </c>
      <c r="O1738">
        <f t="shared" si="602"/>
        <v>-1826.6666666666667</v>
      </c>
      <c r="P1738">
        <f t="shared" si="603"/>
        <v>0</v>
      </c>
      <c r="R1738">
        <f t="shared" si="604"/>
        <v>1826.6666666666667</v>
      </c>
      <c r="S1738">
        <f t="shared" si="605"/>
        <v>0</v>
      </c>
      <c r="T1738">
        <f t="shared" si="606"/>
        <v>3.1415926535897931</v>
      </c>
      <c r="U1738">
        <f t="shared" si="607"/>
        <v>180</v>
      </c>
      <c r="W1738">
        <f t="shared" si="608"/>
        <v>1826.6666666666667</v>
      </c>
      <c r="X1738">
        <f t="shared" si="609"/>
        <v>3.1977659225657606</v>
      </c>
      <c r="Y1738">
        <f t="shared" si="610"/>
        <v>183.21849123377612</v>
      </c>
      <c r="AA1738">
        <f t="shared" si="611"/>
        <v>-1823.785459393677</v>
      </c>
      <c r="AB1738">
        <f t="shared" si="612"/>
        <v>-102.55588337733896</v>
      </c>
      <c r="AD1738">
        <f t="shared" si="613"/>
        <v>-1823.785459393677</v>
      </c>
      <c r="AE1738">
        <f t="shared" si="614"/>
        <v>602.555883377339</v>
      </c>
      <c r="AG1738">
        <f t="shared" si="615"/>
        <v>1920.7464680400822</v>
      </c>
    </row>
    <row r="1739" spans="1:33" x14ac:dyDescent="0.2">
      <c r="A1739">
        <f>'建築限界数値データ　線間左'!A1823</f>
        <v>380</v>
      </c>
      <c r="B1739">
        <f>'建築限界数値データ　線間左'!B1823</f>
        <v>0</v>
      </c>
      <c r="D1739">
        <f t="shared" si="594"/>
        <v>60</v>
      </c>
      <c r="E1739">
        <f t="shared" si="595"/>
        <v>300</v>
      </c>
      <c r="F1739">
        <f t="shared" si="596"/>
        <v>-2140</v>
      </c>
      <c r="G1739">
        <f t="shared" si="597"/>
        <v>500</v>
      </c>
      <c r="I1739">
        <f t="shared" si="598"/>
        <v>5.6173268975967375E-2</v>
      </c>
      <c r="J1739">
        <f t="shared" si="599"/>
        <v>76.666666666666671</v>
      </c>
      <c r="L1739">
        <f t="shared" si="600"/>
        <v>303.33333333333331</v>
      </c>
      <c r="M1739">
        <f t="shared" si="601"/>
        <v>0</v>
      </c>
      <c r="O1739">
        <f t="shared" si="602"/>
        <v>-1836.6666666666667</v>
      </c>
      <c r="P1739">
        <f t="shared" si="603"/>
        <v>0</v>
      </c>
      <c r="R1739">
        <f t="shared" si="604"/>
        <v>1836.6666666666667</v>
      </c>
      <c r="S1739">
        <f t="shared" si="605"/>
        <v>0</v>
      </c>
      <c r="T1739">
        <f t="shared" si="606"/>
        <v>3.1415926535897931</v>
      </c>
      <c r="U1739">
        <f t="shared" si="607"/>
        <v>180</v>
      </c>
      <c r="W1739">
        <f t="shared" si="608"/>
        <v>1836.6666666666667</v>
      </c>
      <c r="X1739">
        <f t="shared" si="609"/>
        <v>3.1977659225657606</v>
      </c>
      <c r="Y1739">
        <f t="shared" si="610"/>
        <v>183.21849123377612</v>
      </c>
      <c r="AA1739">
        <f t="shared" si="611"/>
        <v>-1833.7696863611607</v>
      </c>
      <c r="AB1739">
        <f t="shared" si="612"/>
        <v>-103.11732069509812</v>
      </c>
      <c r="AD1739">
        <f t="shared" si="613"/>
        <v>-1833.7696863611607</v>
      </c>
      <c r="AE1739">
        <f t="shared" si="614"/>
        <v>603.1173206950981</v>
      </c>
      <c r="AG1739">
        <f t="shared" si="615"/>
        <v>1930.4045599665224</v>
      </c>
    </row>
    <row r="1740" spans="1:33" x14ac:dyDescent="0.2">
      <c r="A1740">
        <f>'建築限界数値データ　線間左'!A1824</f>
        <v>370</v>
      </c>
      <c r="B1740">
        <f>'建築限界数値データ　線間左'!B1824</f>
        <v>0</v>
      </c>
      <c r="D1740">
        <f t="shared" si="594"/>
        <v>60</v>
      </c>
      <c r="E1740">
        <f t="shared" si="595"/>
        <v>300</v>
      </c>
      <c r="F1740">
        <f t="shared" si="596"/>
        <v>-2140</v>
      </c>
      <c r="G1740">
        <f t="shared" si="597"/>
        <v>500</v>
      </c>
      <c r="I1740">
        <f t="shared" si="598"/>
        <v>5.6173268975967375E-2</v>
      </c>
      <c r="J1740">
        <f t="shared" si="599"/>
        <v>76.666666666666671</v>
      </c>
      <c r="L1740">
        <f t="shared" si="600"/>
        <v>293.33333333333331</v>
      </c>
      <c r="M1740">
        <f t="shared" si="601"/>
        <v>0</v>
      </c>
      <c r="O1740">
        <f t="shared" si="602"/>
        <v>-1846.6666666666667</v>
      </c>
      <c r="P1740">
        <f t="shared" si="603"/>
        <v>0</v>
      </c>
      <c r="R1740">
        <f t="shared" si="604"/>
        <v>1846.6666666666667</v>
      </c>
      <c r="S1740">
        <f t="shared" si="605"/>
        <v>0</v>
      </c>
      <c r="T1740">
        <f t="shared" si="606"/>
        <v>3.1415926535897931</v>
      </c>
      <c r="U1740">
        <f t="shared" si="607"/>
        <v>180</v>
      </c>
      <c r="W1740">
        <f t="shared" si="608"/>
        <v>1846.6666666666667</v>
      </c>
      <c r="X1740">
        <f t="shared" si="609"/>
        <v>3.1977659225657606</v>
      </c>
      <c r="Y1740">
        <f t="shared" si="610"/>
        <v>183.21849123377612</v>
      </c>
      <c r="AA1740">
        <f t="shared" si="611"/>
        <v>-1843.7539133286443</v>
      </c>
      <c r="AB1740">
        <f t="shared" si="612"/>
        <v>-103.67875801285727</v>
      </c>
      <c r="AD1740">
        <f t="shared" si="613"/>
        <v>-1843.7539133286443</v>
      </c>
      <c r="AE1740">
        <f t="shared" si="614"/>
        <v>603.67875801285732</v>
      </c>
      <c r="AG1740">
        <f t="shared" si="615"/>
        <v>1940.0661163451714</v>
      </c>
    </row>
    <row r="1741" spans="1:33" x14ac:dyDescent="0.2">
      <c r="A1741">
        <f>'建築限界数値データ　線間左'!A1825</f>
        <v>360</v>
      </c>
      <c r="B1741">
        <f>'建築限界数値データ　線間左'!B1825</f>
        <v>0</v>
      </c>
      <c r="D1741">
        <f t="shared" si="594"/>
        <v>60</v>
      </c>
      <c r="E1741">
        <f t="shared" si="595"/>
        <v>300</v>
      </c>
      <c r="F1741">
        <f t="shared" si="596"/>
        <v>-2140</v>
      </c>
      <c r="G1741">
        <f t="shared" si="597"/>
        <v>500</v>
      </c>
      <c r="I1741">
        <f t="shared" si="598"/>
        <v>5.6173268975967375E-2</v>
      </c>
      <c r="J1741">
        <f t="shared" si="599"/>
        <v>76.666666666666671</v>
      </c>
      <c r="L1741">
        <f t="shared" si="600"/>
        <v>283.33333333333331</v>
      </c>
      <c r="M1741">
        <f t="shared" si="601"/>
        <v>0</v>
      </c>
      <c r="O1741">
        <f t="shared" si="602"/>
        <v>-1856.6666666666667</v>
      </c>
      <c r="P1741">
        <f t="shared" si="603"/>
        <v>0</v>
      </c>
      <c r="R1741">
        <f t="shared" si="604"/>
        <v>1856.6666666666667</v>
      </c>
      <c r="S1741">
        <f t="shared" si="605"/>
        <v>0</v>
      </c>
      <c r="T1741">
        <f t="shared" si="606"/>
        <v>3.1415926535897931</v>
      </c>
      <c r="U1741">
        <f t="shared" si="607"/>
        <v>180</v>
      </c>
      <c r="W1741">
        <f t="shared" si="608"/>
        <v>1856.6666666666667</v>
      </c>
      <c r="X1741">
        <f t="shared" si="609"/>
        <v>3.1977659225657606</v>
      </c>
      <c r="Y1741">
        <f t="shared" si="610"/>
        <v>183.21849123377612</v>
      </c>
      <c r="AA1741">
        <f t="shared" si="611"/>
        <v>-1853.7381402961278</v>
      </c>
      <c r="AB1741">
        <f t="shared" si="612"/>
        <v>-104.24019533061643</v>
      </c>
      <c r="AD1741">
        <f t="shared" si="613"/>
        <v>-1853.7381402961278</v>
      </c>
      <c r="AE1741">
        <f t="shared" si="614"/>
        <v>604.24019533061642</v>
      </c>
      <c r="AG1741">
        <f t="shared" si="615"/>
        <v>1949.7310856735419</v>
      </c>
    </row>
    <row r="1742" spans="1:33" x14ac:dyDescent="0.2">
      <c r="A1742">
        <f>'建築限界数値データ　線間左'!A1826</f>
        <v>350</v>
      </c>
      <c r="B1742">
        <f>'建築限界数値データ　線間左'!B1826</f>
        <v>0</v>
      </c>
      <c r="D1742">
        <f t="shared" si="594"/>
        <v>60</v>
      </c>
      <c r="E1742">
        <f t="shared" si="595"/>
        <v>300</v>
      </c>
      <c r="F1742">
        <f t="shared" si="596"/>
        <v>-2140</v>
      </c>
      <c r="G1742">
        <f t="shared" si="597"/>
        <v>500</v>
      </c>
      <c r="I1742">
        <f t="shared" si="598"/>
        <v>5.6173268975967375E-2</v>
      </c>
      <c r="J1742">
        <f t="shared" si="599"/>
        <v>76.666666666666671</v>
      </c>
      <c r="L1742">
        <f t="shared" si="600"/>
        <v>273.33333333333331</v>
      </c>
      <c r="M1742">
        <f t="shared" si="601"/>
        <v>0</v>
      </c>
      <c r="O1742">
        <f t="shared" si="602"/>
        <v>-1866.6666666666667</v>
      </c>
      <c r="P1742">
        <f t="shared" si="603"/>
        <v>0</v>
      </c>
      <c r="R1742">
        <f t="shared" si="604"/>
        <v>1866.6666666666667</v>
      </c>
      <c r="S1742">
        <f t="shared" si="605"/>
        <v>0</v>
      </c>
      <c r="T1742">
        <f t="shared" si="606"/>
        <v>3.1415926535897931</v>
      </c>
      <c r="U1742">
        <f t="shared" si="607"/>
        <v>180</v>
      </c>
      <c r="W1742">
        <f t="shared" si="608"/>
        <v>1866.6666666666667</v>
      </c>
      <c r="X1742">
        <f t="shared" si="609"/>
        <v>3.1977659225657606</v>
      </c>
      <c r="Y1742">
        <f t="shared" si="610"/>
        <v>183.21849123377612</v>
      </c>
      <c r="AA1742">
        <f t="shared" si="611"/>
        <v>-1863.7223672636114</v>
      </c>
      <c r="AB1742">
        <f t="shared" si="612"/>
        <v>-104.80163264837557</v>
      </c>
      <c r="AD1742">
        <f t="shared" si="613"/>
        <v>-1863.7223672636114</v>
      </c>
      <c r="AE1742">
        <f t="shared" si="614"/>
        <v>604.80163264837552</v>
      </c>
      <c r="AG1742">
        <f t="shared" si="615"/>
        <v>1959.3994174473005</v>
      </c>
    </row>
    <row r="1743" spans="1:33" x14ac:dyDescent="0.2">
      <c r="A1743">
        <f>'建築限界数値データ　線間左'!A1827</f>
        <v>340</v>
      </c>
      <c r="B1743">
        <f>'建築限界数値データ　線間左'!B1827</f>
        <v>0</v>
      </c>
      <c r="D1743">
        <f t="shared" si="594"/>
        <v>60</v>
      </c>
      <c r="E1743">
        <f t="shared" si="595"/>
        <v>300</v>
      </c>
      <c r="F1743">
        <f t="shared" si="596"/>
        <v>-2140</v>
      </c>
      <c r="G1743">
        <f t="shared" si="597"/>
        <v>500</v>
      </c>
      <c r="I1743">
        <f t="shared" si="598"/>
        <v>5.6173268975967375E-2</v>
      </c>
      <c r="J1743">
        <f t="shared" si="599"/>
        <v>76.666666666666671</v>
      </c>
      <c r="L1743">
        <f t="shared" si="600"/>
        <v>263.33333333333331</v>
      </c>
      <c r="M1743">
        <f t="shared" si="601"/>
        <v>0</v>
      </c>
      <c r="O1743">
        <f t="shared" si="602"/>
        <v>-1876.6666666666667</v>
      </c>
      <c r="P1743">
        <f t="shared" si="603"/>
        <v>0</v>
      </c>
      <c r="R1743">
        <f t="shared" si="604"/>
        <v>1876.6666666666667</v>
      </c>
      <c r="S1743">
        <f t="shared" si="605"/>
        <v>0</v>
      </c>
      <c r="T1743">
        <f t="shared" si="606"/>
        <v>3.1415926535897931</v>
      </c>
      <c r="U1743">
        <f t="shared" si="607"/>
        <v>180</v>
      </c>
      <c r="W1743">
        <f t="shared" si="608"/>
        <v>1876.6666666666667</v>
      </c>
      <c r="X1743">
        <f t="shared" si="609"/>
        <v>3.1977659225657606</v>
      </c>
      <c r="Y1743">
        <f t="shared" si="610"/>
        <v>183.21849123377612</v>
      </c>
      <c r="AA1743">
        <f t="shared" si="611"/>
        <v>-1873.7065942310951</v>
      </c>
      <c r="AB1743">
        <f t="shared" si="612"/>
        <v>-105.36306996613473</v>
      </c>
      <c r="AD1743">
        <f t="shared" si="613"/>
        <v>-1873.7065942310951</v>
      </c>
      <c r="AE1743">
        <f t="shared" si="614"/>
        <v>605.36306996613473</v>
      </c>
      <c r="AG1743">
        <f t="shared" si="615"/>
        <v>1969.0710621366393</v>
      </c>
    </row>
    <row r="1744" spans="1:33" x14ac:dyDescent="0.2">
      <c r="A1744">
        <f>'建築限界数値データ　線間左'!A1828</f>
        <v>330</v>
      </c>
      <c r="B1744">
        <f>'建築限界数値データ　線間左'!B1828</f>
        <v>0</v>
      </c>
      <c r="D1744">
        <f t="shared" si="594"/>
        <v>60</v>
      </c>
      <c r="E1744">
        <f t="shared" si="595"/>
        <v>300</v>
      </c>
      <c r="F1744">
        <f t="shared" si="596"/>
        <v>-2140</v>
      </c>
      <c r="G1744">
        <f t="shared" si="597"/>
        <v>500</v>
      </c>
      <c r="I1744">
        <f t="shared" si="598"/>
        <v>5.6173268975967375E-2</v>
      </c>
      <c r="J1744">
        <f t="shared" si="599"/>
        <v>76.666666666666671</v>
      </c>
      <c r="L1744">
        <f t="shared" si="600"/>
        <v>253.33333333333331</v>
      </c>
      <c r="M1744">
        <f t="shared" si="601"/>
        <v>0</v>
      </c>
      <c r="O1744">
        <f t="shared" si="602"/>
        <v>-1886.6666666666667</v>
      </c>
      <c r="P1744">
        <f t="shared" si="603"/>
        <v>0</v>
      </c>
      <c r="R1744">
        <f t="shared" si="604"/>
        <v>1886.6666666666667</v>
      </c>
      <c r="S1744">
        <f t="shared" si="605"/>
        <v>0</v>
      </c>
      <c r="T1744">
        <f t="shared" si="606"/>
        <v>3.1415926535897931</v>
      </c>
      <c r="U1744">
        <f t="shared" si="607"/>
        <v>180</v>
      </c>
      <c r="W1744">
        <f t="shared" si="608"/>
        <v>1886.6666666666667</v>
      </c>
      <c r="X1744">
        <f t="shared" si="609"/>
        <v>3.1977659225657606</v>
      </c>
      <c r="Y1744">
        <f t="shared" si="610"/>
        <v>183.21849123377612</v>
      </c>
      <c r="AA1744">
        <f t="shared" si="611"/>
        <v>-1883.6908211985788</v>
      </c>
      <c r="AB1744">
        <f t="shared" si="612"/>
        <v>-105.92450728389389</v>
      </c>
      <c r="AD1744">
        <f t="shared" si="613"/>
        <v>-1883.6908211985788</v>
      </c>
      <c r="AE1744">
        <f t="shared" si="614"/>
        <v>605.92450728389394</v>
      </c>
      <c r="AG1744">
        <f t="shared" si="615"/>
        <v>1978.7459711633035</v>
      </c>
    </row>
    <row r="1745" spans="1:33" x14ac:dyDescent="0.2">
      <c r="A1745">
        <f>'建築限界数値データ　線間左'!A1829</f>
        <v>320</v>
      </c>
      <c r="B1745">
        <f>'建築限界数値データ　線間左'!B1829</f>
        <v>0</v>
      </c>
      <c r="D1745">
        <f t="shared" si="594"/>
        <v>60</v>
      </c>
      <c r="E1745">
        <f t="shared" si="595"/>
        <v>300</v>
      </c>
      <c r="F1745">
        <f t="shared" si="596"/>
        <v>-2140</v>
      </c>
      <c r="G1745">
        <f t="shared" si="597"/>
        <v>500</v>
      </c>
      <c r="I1745">
        <f t="shared" si="598"/>
        <v>5.6173268975967375E-2</v>
      </c>
      <c r="J1745">
        <f t="shared" si="599"/>
        <v>76.666666666666671</v>
      </c>
      <c r="L1745">
        <f t="shared" si="600"/>
        <v>243.33333333333331</v>
      </c>
      <c r="M1745">
        <f t="shared" si="601"/>
        <v>0</v>
      </c>
      <c r="O1745">
        <f t="shared" si="602"/>
        <v>-1896.6666666666667</v>
      </c>
      <c r="P1745">
        <f t="shared" si="603"/>
        <v>0</v>
      </c>
      <c r="R1745">
        <f t="shared" si="604"/>
        <v>1896.6666666666667</v>
      </c>
      <c r="S1745">
        <f t="shared" si="605"/>
        <v>0</v>
      </c>
      <c r="T1745">
        <f t="shared" si="606"/>
        <v>3.1415926535897931</v>
      </c>
      <c r="U1745">
        <f t="shared" si="607"/>
        <v>180</v>
      </c>
      <c r="W1745">
        <f t="shared" si="608"/>
        <v>1896.6666666666667</v>
      </c>
      <c r="X1745">
        <f t="shared" si="609"/>
        <v>3.1977659225657606</v>
      </c>
      <c r="Y1745">
        <f t="shared" si="610"/>
        <v>183.21849123377612</v>
      </c>
      <c r="AA1745">
        <f t="shared" si="611"/>
        <v>-1893.6750481660624</v>
      </c>
      <c r="AB1745">
        <f t="shared" si="612"/>
        <v>-106.48594460165305</v>
      </c>
      <c r="AD1745">
        <f t="shared" si="613"/>
        <v>-1893.6750481660624</v>
      </c>
      <c r="AE1745">
        <f t="shared" si="614"/>
        <v>606.48594460165305</v>
      </c>
      <c r="AG1745">
        <f t="shared" si="615"/>
        <v>1988.4240968782535</v>
      </c>
    </row>
    <row r="1746" spans="1:33" x14ac:dyDescent="0.2">
      <c r="A1746">
        <f>'建築限界数値データ　線間左'!A1830</f>
        <v>310</v>
      </c>
      <c r="B1746">
        <f>'建築限界数値データ　線間左'!B1830</f>
        <v>0</v>
      </c>
      <c r="D1746">
        <f t="shared" si="594"/>
        <v>60</v>
      </c>
      <c r="E1746">
        <f t="shared" si="595"/>
        <v>300</v>
      </c>
      <c r="F1746">
        <f t="shared" si="596"/>
        <v>-2140</v>
      </c>
      <c r="G1746">
        <f t="shared" si="597"/>
        <v>500</v>
      </c>
      <c r="I1746">
        <f t="shared" si="598"/>
        <v>5.6173268975967375E-2</v>
      </c>
      <c r="J1746">
        <f t="shared" si="599"/>
        <v>76.666666666666671</v>
      </c>
      <c r="L1746">
        <f t="shared" si="600"/>
        <v>233.33333333333331</v>
      </c>
      <c r="M1746">
        <f t="shared" si="601"/>
        <v>0</v>
      </c>
      <c r="O1746">
        <f t="shared" si="602"/>
        <v>-1906.6666666666667</v>
      </c>
      <c r="P1746">
        <f t="shared" si="603"/>
        <v>0</v>
      </c>
      <c r="R1746">
        <f t="shared" si="604"/>
        <v>1906.6666666666667</v>
      </c>
      <c r="S1746">
        <f t="shared" si="605"/>
        <v>0</v>
      </c>
      <c r="T1746">
        <f t="shared" si="606"/>
        <v>3.1415926535897931</v>
      </c>
      <c r="U1746">
        <f t="shared" si="607"/>
        <v>180</v>
      </c>
      <c r="W1746">
        <f t="shared" si="608"/>
        <v>1906.6666666666667</v>
      </c>
      <c r="X1746">
        <f t="shared" si="609"/>
        <v>3.1977659225657606</v>
      </c>
      <c r="Y1746">
        <f t="shared" si="610"/>
        <v>183.21849123377612</v>
      </c>
      <c r="AA1746">
        <f t="shared" si="611"/>
        <v>-1903.6592751335461</v>
      </c>
      <c r="AB1746">
        <f t="shared" si="612"/>
        <v>-107.0473819194122</v>
      </c>
      <c r="AD1746">
        <f t="shared" si="613"/>
        <v>-1903.6592751335461</v>
      </c>
      <c r="AE1746">
        <f t="shared" si="614"/>
        <v>607.04738191941215</v>
      </c>
      <c r="AG1746">
        <f t="shared" si="615"/>
        <v>1998.1053925399406</v>
      </c>
    </row>
    <row r="1747" spans="1:33" x14ac:dyDescent="0.2">
      <c r="A1747">
        <f>'建築限界数値データ　線間左'!A1831</f>
        <v>300</v>
      </c>
      <c r="B1747">
        <f>'建築限界数値データ　線間左'!B1831</f>
        <v>0</v>
      </c>
      <c r="D1747">
        <f t="shared" si="594"/>
        <v>60</v>
      </c>
      <c r="E1747">
        <f t="shared" si="595"/>
        <v>300</v>
      </c>
      <c r="F1747">
        <f t="shared" si="596"/>
        <v>-2140</v>
      </c>
      <c r="G1747">
        <f t="shared" si="597"/>
        <v>500</v>
      </c>
      <c r="I1747">
        <f t="shared" si="598"/>
        <v>5.6173268975967375E-2</v>
      </c>
      <c r="J1747">
        <f t="shared" si="599"/>
        <v>76.666666666666671</v>
      </c>
      <c r="L1747">
        <f t="shared" si="600"/>
        <v>223.33333333333331</v>
      </c>
      <c r="M1747">
        <f t="shared" si="601"/>
        <v>0</v>
      </c>
      <c r="O1747">
        <f t="shared" si="602"/>
        <v>-1916.6666666666667</v>
      </c>
      <c r="P1747">
        <f t="shared" si="603"/>
        <v>0</v>
      </c>
      <c r="R1747">
        <f t="shared" si="604"/>
        <v>1916.6666666666667</v>
      </c>
      <c r="S1747">
        <f t="shared" si="605"/>
        <v>0</v>
      </c>
      <c r="T1747">
        <f t="shared" si="606"/>
        <v>3.1415926535897931</v>
      </c>
      <c r="U1747">
        <f t="shared" si="607"/>
        <v>180</v>
      </c>
      <c r="W1747">
        <f t="shared" si="608"/>
        <v>1916.6666666666667</v>
      </c>
      <c r="X1747">
        <f t="shared" si="609"/>
        <v>3.1977659225657606</v>
      </c>
      <c r="Y1747">
        <f t="shared" si="610"/>
        <v>183.21849123377612</v>
      </c>
      <c r="AA1747">
        <f t="shared" si="611"/>
        <v>-1913.6435021010298</v>
      </c>
      <c r="AB1747">
        <f t="shared" si="612"/>
        <v>-107.60881923717136</v>
      </c>
      <c r="AD1747">
        <f t="shared" si="613"/>
        <v>-1913.6435021010298</v>
      </c>
      <c r="AE1747">
        <f t="shared" si="614"/>
        <v>607.60881923717136</v>
      </c>
      <c r="AG1747">
        <f t="shared" si="615"/>
        <v>2007.7898122931801</v>
      </c>
    </row>
    <row r="1748" spans="1:33" x14ac:dyDescent="0.2">
      <c r="A1748">
        <f>'建築限界数値データ　線間左'!A1832</f>
        <v>290</v>
      </c>
      <c r="B1748">
        <f>'建築限界数値データ　線間左'!B1832</f>
        <v>0</v>
      </c>
      <c r="D1748">
        <f t="shared" si="594"/>
        <v>60</v>
      </c>
      <c r="E1748">
        <f t="shared" si="595"/>
        <v>300</v>
      </c>
      <c r="F1748">
        <f t="shared" si="596"/>
        <v>-2140</v>
      </c>
      <c r="G1748">
        <f t="shared" si="597"/>
        <v>500</v>
      </c>
      <c r="I1748">
        <f t="shared" si="598"/>
        <v>5.6173268975967375E-2</v>
      </c>
      <c r="J1748">
        <f t="shared" si="599"/>
        <v>76.666666666666671</v>
      </c>
      <c r="L1748">
        <f t="shared" si="600"/>
        <v>213.33333333333331</v>
      </c>
      <c r="M1748">
        <f t="shared" si="601"/>
        <v>0</v>
      </c>
      <c r="O1748">
        <f t="shared" si="602"/>
        <v>-1926.6666666666667</v>
      </c>
      <c r="P1748">
        <f t="shared" si="603"/>
        <v>0</v>
      </c>
      <c r="R1748">
        <f t="shared" si="604"/>
        <v>1926.6666666666667</v>
      </c>
      <c r="S1748">
        <f t="shared" si="605"/>
        <v>0</v>
      </c>
      <c r="T1748">
        <f t="shared" si="606"/>
        <v>3.1415926535897931</v>
      </c>
      <c r="U1748">
        <f t="shared" si="607"/>
        <v>180</v>
      </c>
      <c r="W1748">
        <f t="shared" si="608"/>
        <v>1926.6666666666667</v>
      </c>
      <c r="X1748">
        <f t="shared" si="609"/>
        <v>3.1977659225657606</v>
      </c>
      <c r="Y1748">
        <f t="shared" si="610"/>
        <v>183.21849123377612</v>
      </c>
      <c r="AA1748">
        <f t="shared" si="611"/>
        <v>-1923.6277290685132</v>
      </c>
      <c r="AB1748">
        <f t="shared" si="612"/>
        <v>-108.1702565549305</v>
      </c>
      <c r="AD1748">
        <f t="shared" si="613"/>
        <v>-1923.6277290685132</v>
      </c>
      <c r="AE1748">
        <f t="shared" si="614"/>
        <v>608.17025655493046</v>
      </c>
      <c r="AG1748">
        <f t="shared" si="615"/>
        <v>2017.4773111485974</v>
      </c>
    </row>
    <row r="1749" spans="1:33" x14ac:dyDescent="0.2">
      <c r="A1749">
        <f>'建築限界数値データ　線間左'!A1833</f>
        <v>280</v>
      </c>
      <c r="B1749">
        <f>'建築限界数値データ　線間左'!B1833</f>
        <v>0</v>
      </c>
      <c r="D1749">
        <f t="shared" si="594"/>
        <v>60</v>
      </c>
      <c r="E1749">
        <f t="shared" si="595"/>
        <v>300</v>
      </c>
      <c r="F1749">
        <f t="shared" si="596"/>
        <v>-2140</v>
      </c>
      <c r="G1749">
        <f t="shared" si="597"/>
        <v>500</v>
      </c>
      <c r="I1749">
        <f t="shared" si="598"/>
        <v>5.6173268975967375E-2</v>
      </c>
      <c r="J1749">
        <f t="shared" si="599"/>
        <v>76.666666666666671</v>
      </c>
      <c r="L1749">
        <f t="shared" si="600"/>
        <v>203.33333333333331</v>
      </c>
      <c r="M1749">
        <f t="shared" si="601"/>
        <v>0</v>
      </c>
      <c r="O1749">
        <f t="shared" si="602"/>
        <v>-1936.6666666666667</v>
      </c>
      <c r="P1749">
        <f t="shared" si="603"/>
        <v>0</v>
      </c>
      <c r="R1749">
        <f t="shared" si="604"/>
        <v>1936.6666666666667</v>
      </c>
      <c r="S1749">
        <f t="shared" si="605"/>
        <v>0</v>
      </c>
      <c r="T1749">
        <f t="shared" si="606"/>
        <v>3.1415926535897931</v>
      </c>
      <c r="U1749">
        <f t="shared" si="607"/>
        <v>180</v>
      </c>
      <c r="W1749">
        <f t="shared" si="608"/>
        <v>1936.6666666666667</v>
      </c>
      <c r="X1749">
        <f t="shared" si="609"/>
        <v>3.1977659225657606</v>
      </c>
      <c r="Y1749">
        <f t="shared" si="610"/>
        <v>183.21849123377612</v>
      </c>
      <c r="AA1749">
        <f t="shared" si="611"/>
        <v>-1933.6119560359969</v>
      </c>
      <c r="AB1749">
        <f t="shared" si="612"/>
        <v>-108.73169387268966</v>
      </c>
      <c r="AD1749">
        <f t="shared" si="613"/>
        <v>-1933.6119560359969</v>
      </c>
      <c r="AE1749">
        <f t="shared" si="614"/>
        <v>608.73169387268968</v>
      </c>
      <c r="AG1749">
        <f t="shared" si="615"/>
        <v>2027.1678449626384</v>
      </c>
    </row>
    <row r="1750" spans="1:33" x14ac:dyDescent="0.2">
      <c r="A1750">
        <f>'建築限界数値データ　線間左'!A1834</f>
        <v>270</v>
      </c>
      <c r="B1750">
        <f>'建築限界数値データ　線間左'!B1834</f>
        <v>0</v>
      </c>
      <c r="D1750">
        <f t="shared" si="594"/>
        <v>60</v>
      </c>
      <c r="E1750">
        <f t="shared" si="595"/>
        <v>300</v>
      </c>
      <c r="F1750">
        <f t="shared" si="596"/>
        <v>-2140</v>
      </c>
      <c r="G1750">
        <f t="shared" si="597"/>
        <v>500</v>
      </c>
      <c r="I1750">
        <f t="shared" si="598"/>
        <v>5.6173268975967375E-2</v>
      </c>
      <c r="J1750">
        <f t="shared" si="599"/>
        <v>76.666666666666671</v>
      </c>
      <c r="L1750">
        <f t="shared" si="600"/>
        <v>193.33333333333331</v>
      </c>
      <c r="M1750">
        <f t="shared" si="601"/>
        <v>0</v>
      </c>
      <c r="O1750">
        <f t="shared" si="602"/>
        <v>-1946.6666666666667</v>
      </c>
      <c r="P1750">
        <f t="shared" si="603"/>
        <v>0</v>
      </c>
      <c r="R1750">
        <f t="shared" si="604"/>
        <v>1946.6666666666667</v>
      </c>
      <c r="S1750">
        <f t="shared" si="605"/>
        <v>0</v>
      </c>
      <c r="T1750">
        <f t="shared" si="606"/>
        <v>3.1415926535897931</v>
      </c>
      <c r="U1750">
        <f t="shared" si="607"/>
        <v>180</v>
      </c>
      <c r="W1750">
        <f t="shared" si="608"/>
        <v>1946.6666666666667</v>
      </c>
      <c r="X1750">
        <f t="shared" si="609"/>
        <v>3.1977659225657606</v>
      </c>
      <c r="Y1750">
        <f t="shared" si="610"/>
        <v>183.21849123377612</v>
      </c>
      <c r="AA1750">
        <f t="shared" si="611"/>
        <v>-1943.5961830034805</v>
      </c>
      <c r="AB1750">
        <f t="shared" si="612"/>
        <v>-109.29313119044882</v>
      </c>
      <c r="AD1750">
        <f t="shared" si="613"/>
        <v>-1943.5961830034805</v>
      </c>
      <c r="AE1750">
        <f t="shared" si="614"/>
        <v>609.29313119044878</v>
      </c>
      <c r="AG1750">
        <f t="shared" si="615"/>
        <v>2036.8613704181148</v>
      </c>
    </row>
    <row r="1751" spans="1:33" x14ac:dyDescent="0.2">
      <c r="A1751">
        <f>'建築限界数値データ　線間左'!A1835</f>
        <v>260</v>
      </c>
      <c r="B1751">
        <f>'建築限界数値データ　線間左'!B1835</f>
        <v>0</v>
      </c>
      <c r="D1751">
        <f t="shared" si="594"/>
        <v>60</v>
      </c>
      <c r="E1751">
        <f t="shared" si="595"/>
        <v>300</v>
      </c>
      <c r="F1751">
        <f t="shared" si="596"/>
        <v>-2140</v>
      </c>
      <c r="G1751">
        <f t="shared" si="597"/>
        <v>500</v>
      </c>
      <c r="I1751">
        <f t="shared" si="598"/>
        <v>5.6173268975967375E-2</v>
      </c>
      <c r="J1751">
        <f t="shared" si="599"/>
        <v>76.666666666666671</v>
      </c>
      <c r="L1751">
        <f t="shared" si="600"/>
        <v>183.33333333333331</v>
      </c>
      <c r="M1751">
        <f t="shared" si="601"/>
        <v>0</v>
      </c>
      <c r="O1751">
        <f t="shared" si="602"/>
        <v>-1956.6666666666667</v>
      </c>
      <c r="P1751">
        <f t="shared" si="603"/>
        <v>0</v>
      </c>
      <c r="R1751">
        <f t="shared" si="604"/>
        <v>1956.6666666666667</v>
      </c>
      <c r="S1751">
        <f t="shared" si="605"/>
        <v>0</v>
      </c>
      <c r="T1751">
        <f t="shared" si="606"/>
        <v>3.1415926535897931</v>
      </c>
      <c r="U1751">
        <f t="shared" si="607"/>
        <v>180</v>
      </c>
      <c r="W1751">
        <f t="shared" si="608"/>
        <v>1956.6666666666667</v>
      </c>
      <c r="X1751">
        <f t="shared" si="609"/>
        <v>3.1977659225657606</v>
      </c>
      <c r="Y1751">
        <f t="shared" si="610"/>
        <v>183.21849123377612</v>
      </c>
      <c r="AA1751">
        <f t="shared" si="611"/>
        <v>-1953.5804099709642</v>
      </c>
      <c r="AB1751">
        <f t="shared" si="612"/>
        <v>-109.85456850820798</v>
      </c>
      <c r="AD1751">
        <f t="shared" si="613"/>
        <v>-1953.5804099709642</v>
      </c>
      <c r="AE1751">
        <f t="shared" si="614"/>
        <v>609.85456850820799</v>
      </c>
      <c r="AG1751">
        <f t="shared" si="615"/>
        <v>2046.5578450052792</v>
      </c>
    </row>
    <row r="1752" spans="1:33" x14ac:dyDescent="0.2">
      <c r="A1752">
        <f>'建築限界数値データ　線間左'!A1836</f>
        <v>250</v>
      </c>
      <c r="B1752">
        <f>'建築限界数値データ　線間左'!B1836</f>
        <v>0</v>
      </c>
      <c r="D1752">
        <f t="shared" si="594"/>
        <v>60</v>
      </c>
      <c r="E1752">
        <f t="shared" si="595"/>
        <v>300</v>
      </c>
      <c r="F1752">
        <f t="shared" si="596"/>
        <v>-2140</v>
      </c>
      <c r="G1752">
        <f t="shared" si="597"/>
        <v>500</v>
      </c>
      <c r="I1752">
        <f t="shared" si="598"/>
        <v>5.6173268975967375E-2</v>
      </c>
      <c r="J1752">
        <f t="shared" si="599"/>
        <v>76.666666666666671</v>
      </c>
      <c r="L1752">
        <f t="shared" si="600"/>
        <v>173.33333333333331</v>
      </c>
      <c r="M1752">
        <f t="shared" si="601"/>
        <v>0</v>
      </c>
      <c r="O1752">
        <f t="shared" si="602"/>
        <v>-1966.6666666666667</v>
      </c>
      <c r="P1752">
        <f t="shared" si="603"/>
        <v>0</v>
      </c>
      <c r="R1752">
        <f t="shared" si="604"/>
        <v>1966.6666666666667</v>
      </c>
      <c r="S1752">
        <f t="shared" si="605"/>
        <v>0</v>
      </c>
      <c r="T1752">
        <f t="shared" si="606"/>
        <v>3.1415926535897931</v>
      </c>
      <c r="U1752">
        <f t="shared" si="607"/>
        <v>180</v>
      </c>
      <c r="W1752">
        <f t="shared" si="608"/>
        <v>1966.6666666666667</v>
      </c>
      <c r="X1752">
        <f t="shared" si="609"/>
        <v>3.1977659225657606</v>
      </c>
      <c r="Y1752">
        <f t="shared" si="610"/>
        <v>183.21849123377612</v>
      </c>
      <c r="AA1752">
        <f t="shared" si="611"/>
        <v>-1963.5646369384478</v>
      </c>
      <c r="AB1752">
        <f t="shared" si="612"/>
        <v>-110.41600582596713</v>
      </c>
      <c r="AD1752">
        <f t="shared" si="613"/>
        <v>-1963.5646369384478</v>
      </c>
      <c r="AE1752">
        <f t="shared" si="614"/>
        <v>610.41600582596709</v>
      </c>
      <c r="AG1752">
        <f t="shared" si="615"/>
        <v>2056.2572270034079</v>
      </c>
    </row>
    <row r="1753" spans="1:33" x14ac:dyDescent="0.2">
      <c r="A1753">
        <f>'建築限界数値データ　線間左'!A1837</f>
        <v>240</v>
      </c>
      <c r="B1753">
        <f>'建築限界数値データ　線間左'!B1837</f>
        <v>0</v>
      </c>
      <c r="D1753">
        <f t="shared" si="594"/>
        <v>60</v>
      </c>
      <c r="E1753">
        <f t="shared" si="595"/>
        <v>300</v>
      </c>
      <c r="F1753">
        <f t="shared" si="596"/>
        <v>-2140</v>
      </c>
      <c r="G1753">
        <f t="shared" si="597"/>
        <v>500</v>
      </c>
      <c r="I1753">
        <f t="shared" si="598"/>
        <v>5.6173268975967375E-2</v>
      </c>
      <c r="J1753">
        <f t="shared" si="599"/>
        <v>76.666666666666671</v>
      </c>
      <c r="L1753">
        <f t="shared" si="600"/>
        <v>163.33333333333331</v>
      </c>
      <c r="M1753">
        <f t="shared" si="601"/>
        <v>0</v>
      </c>
      <c r="O1753">
        <f t="shared" si="602"/>
        <v>-1976.6666666666667</v>
      </c>
      <c r="P1753">
        <f t="shared" si="603"/>
        <v>0</v>
      </c>
      <c r="R1753">
        <f t="shared" si="604"/>
        <v>1976.6666666666667</v>
      </c>
      <c r="S1753">
        <f t="shared" si="605"/>
        <v>0</v>
      </c>
      <c r="T1753">
        <f t="shared" si="606"/>
        <v>3.1415926535897931</v>
      </c>
      <c r="U1753">
        <f t="shared" si="607"/>
        <v>180</v>
      </c>
      <c r="W1753">
        <f t="shared" si="608"/>
        <v>1976.6666666666667</v>
      </c>
      <c r="X1753">
        <f t="shared" si="609"/>
        <v>3.1977659225657606</v>
      </c>
      <c r="Y1753">
        <f t="shared" si="610"/>
        <v>183.21849123377612</v>
      </c>
      <c r="AA1753">
        <f t="shared" si="611"/>
        <v>-1973.5488639059315</v>
      </c>
      <c r="AB1753">
        <f t="shared" si="612"/>
        <v>-110.97744314372629</v>
      </c>
      <c r="AD1753">
        <f t="shared" si="613"/>
        <v>-1973.5488639059315</v>
      </c>
      <c r="AE1753">
        <f t="shared" si="614"/>
        <v>610.9774431437263</v>
      </c>
      <c r="AG1753">
        <f t="shared" si="615"/>
        <v>2065.9594754628752</v>
      </c>
    </row>
    <row r="1754" spans="1:33" x14ac:dyDescent="0.2">
      <c r="A1754">
        <f>'建築限界数値データ　線間左'!A1838</f>
        <v>230</v>
      </c>
      <c r="B1754">
        <f>'建築限界数値データ　線間左'!B1838</f>
        <v>0</v>
      </c>
      <c r="D1754">
        <f t="shared" si="594"/>
        <v>60</v>
      </c>
      <c r="E1754">
        <f t="shared" si="595"/>
        <v>300</v>
      </c>
      <c r="F1754">
        <f t="shared" si="596"/>
        <v>-2140</v>
      </c>
      <c r="G1754">
        <f t="shared" si="597"/>
        <v>500</v>
      </c>
      <c r="I1754">
        <f t="shared" si="598"/>
        <v>5.6173268975967375E-2</v>
      </c>
      <c r="J1754">
        <f t="shared" si="599"/>
        <v>76.666666666666671</v>
      </c>
      <c r="L1754">
        <f t="shared" si="600"/>
        <v>153.33333333333331</v>
      </c>
      <c r="M1754">
        <f t="shared" si="601"/>
        <v>0</v>
      </c>
      <c r="O1754">
        <f t="shared" si="602"/>
        <v>-1986.6666666666667</v>
      </c>
      <c r="P1754">
        <f t="shared" si="603"/>
        <v>0</v>
      </c>
      <c r="R1754">
        <f t="shared" si="604"/>
        <v>1986.6666666666667</v>
      </c>
      <c r="S1754">
        <f t="shared" si="605"/>
        <v>0</v>
      </c>
      <c r="T1754">
        <f t="shared" si="606"/>
        <v>3.1415926535897931</v>
      </c>
      <c r="U1754">
        <f t="shared" si="607"/>
        <v>180</v>
      </c>
      <c r="W1754">
        <f t="shared" si="608"/>
        <v>1986.6666666666667</v>
      </c>
      <c r="X1754">
        <f t="shared" si="609"/>
        <v>3.1977659225657606</v>
      </c>
      <c r="Y1754">
        <f t="shared" si="610"/>
        <v>183.21849123377612</v>
      </c>
      <c r="AA1754">
        <f t="shared" si="611"/>
        <v>-1983.5330908734152</v>
      </c>
      <c r="AB1754">
        <f t="shared" si="612"/>
        <v>-111.53888046148543</v>
      </c>
      <c r="AD1754">
        <f t="shared" si="613"/>
        <v>-1983.5330908734152</v>
      </c>
      <c r="AE1754">
        <f t="shared" si="614"/>
        <v>611.53888046148541</v>
      </c>
      <c r="AG1754">
        <f t="shared" si="615"/>
        <v>2075.6645501877056</v>
      </c>
    </row>
    <row r="1755" spans="1:33" x14ac:dyDescent="0.2">
      <c r="A1755">
        <f>'建築限界数値データ　線間左'!A1839</f>
        <v>220</v>
      </c>
      <c r="B1755">
        <f>'建築限界数値データ　線間左'!B1839</f>
        <v>0</v>
      </c>
      <c r="D1755">
        <f t="shared" si="594"/>
        <v>60</v>
      </c>
      <c r="E1755">
        <f t="shared" si="595"/>
        <v>300</v>
      </c>
      <c r="F1755">
        <f t="shared" si="596"/>
        <v>-2140</v>
      </c>
      <c r="G1755">
        <f t="shared" si="597"/>
        <v>500</v>
      </c>
      <c r="I1755">
        <f t="shared" si="598"/>
        <v>5.6173268975967375E-2</v>
      </c>
      <c r="J1755">
        <f t="shared" si="599"/>
        <v>76.666666666666671</v>
      </c>
      <c r="L1755">
        <f t="shared" si="600"/>
        <v>143.33333333333331</v>
      </c>
      <c r="M1755">
        <f t="shared" si="601"/>
        <v>0</v>
      </c>
      <c r="O1755">
        <f t="shared" si="602"/>
        <v>-1996.6666666666667</v>
      </c>
      <c r="P1755">
        <f t="shared" si="603"/>
        <v>0</v>
      </c>
      <c r="R1755">
        <f t="shared" si="604"/>
        <v>1996.6666666666667</v>
      </c>
      <c r="S1755">
        <f t="shared" si="605"/>
        <v>0</v>
      </c>
      <c r="T1755">
        <f t="shared" si="606"/>
        <v>3.1415926535897931</v>
      </c>
      <c r="U1755">
        <f t="shared" si="607"/>
        <v>180</v>
      </c>
      <c r="W1755">
        <f t="shared" si="608"/>
        <v>1996.6666666666667</v>
      </c>
      <c r="X1755">
        <f t="shared" si="609"/>
        <v>3.1977659225657606</v>
      </c>
      <c r="Y1755">
        <f t="shared" si="610"/>
        <v>183.21849123377612</v>
      </c>
      <c r="AA1755">
        <f t="shared" si="611"/>
        <v>-1993.5173178408986</v>
      </c>
      <c r="AB1755">
        <f t="shared" si="612"/>
        <v>-112.10031777924459</v>
      </c>
      <c r="AD1755">
        <f t="shared" si="613"/>
        <v>-1993.5173178408986</v>
      </c>
      <c r="AE1755">
        <f t="shared" si="614"/>
        <v>612.10031777924462</v>
      </c>
      <c r="AG1755">
        <f t="shared" si="615"/>
        <v>2085.3724117185934</v>
      </c>
    </row>
    <row r="1756" spans="1:33" x14ac:dyDescent="0.2">
      <c r="A1756">
        <f>'建築限界数値データ　線間左'!A1840</f>
        <v>210</v>
      </c>
      <c r="B1756">
        <f>'建築限界数値データ　線間左'!B1840</f>
        <v>0</v>
      </c>
      <c r="D1756">
        <f t="shared" si="594"/>
        <v>60</v>
      </c>
      <c r="E1756">
        <f t="shared" si="595"/>
        <v>300</v>
      </c>
      <c r="F1756">
        <f t="shared" si="596"/>
        <v>-2140</v>
      </c>
      <c r="G1756">
        <f t="shared" si="597"/>
        <v>500</v>
      </c>
      <c r="I1756">
        <f t="shared" si="598"/>
        <v>5.6173268975967375E-2</v>
      </c>
      <c r="J1756">
        <f t="shared" si="599"/>
        <v>76.666666666666671</v>
      </c>
      <c r="L1756">
        <f t="shared" si="600"/>
        <v>133.33333333333331</v>
      </c>
      <c r="M1756">
        <f t="shared" si="601"/>
        <v>0</v>
      </c>
      <c r="O1756">
        <f t="shared" si="602"/>
        <v>-2006.6666666666667</v>
      </c>
      <c r="P1756">
        <f t="shared" si="603"/>
        <v>0</v>
      </c>
      <c r="R1756">
        <f t="shared" si="604"/>
        <v>2006.6666666666667</v>
      </c>
      <c r="S1756">
        <f t="shared" si="605"/>
        <v>0</v>
      </c>
      <c r="T1756">
        <f t="shared" si="606"/>
        <v>3.1415926535897931</v>
      </c>
      <c r="U1756">
        <f t="shared" si="607"/>
        <v>180</v>
      </c>
      <c r="W1756">
        <f t="shared" si="608"/>
        <v>2006.6666666666667</v>
      </c>
      <c r="X1756">
        <f t="shared" si="609"/>
        <v>3.1977659225657606</v>
      </c>
      <c r="Y1756">
        <f t="shared" si="610"/>
        <v>183.21849123377612</v>
      </c>
      <c r="AA1756">
        <f t="shared" si="611"/>
        <v>-2003.5015448083823</v>
      </c>
      <c r="AB1756">
        <f t="shared" si="612"/>
        <v>-112.66175509700375</v>
      </c>
      <c r="AD1756">
        <f t="shared" si="613"/>
        <v>-2003.5015448083823</v>
      </c>
      <c r="AE1756">
        <f t="shared" si="614"/>
        <v>612.66175509700372</v>
      </c>
      <c r="AG1756">
        <f t="shared" si="615"/>
        <v>2095.0830213163667</v>
      </c>
    </row>
    <row r="1757" spans="1:33" x14ac:dyDescent="0.2">
      <c r="A1757">
        <f>'建築限界数値データ　線間左'!A1841</f>
        <v>200</v>
      </c>
      <c r="B1757">
        <f>'建築限界数値データ　線間左'!B1841</f>
        <v>0</v>
      </c>
      <c r="D1757">
        <f t="shared" si="594"/>
        <v>60</v>
      </c>
      <c r="E1757">
        <f t="shared" si="595"/>
        <v>300</v>
      </c>
      <c r="F1757">
        <f t="shared" si="596"/>
        <v>-2140</v>
      </c>
      <c r="G1757">
        <f t="shared" si="597"/>
        <v>500</v>
      </c>
      <c r="I1757">
        <f t="shared" si="598"/>
        <v>5.6173268975967375E-2</v>
      </c>
      <c r="J1757">
        <f t="shared" si="599"/>
        <v>76.666666666666671</v>
      </c>
      <c r="L1757">
        <f t="shared" si="600"/>
        <v>123.33333333333333</v>
      </c>
      <c r="M1757">
        <f t="shared" si="601"/>
        <v>0</v>
      </c>
      <c r="O1757">
        <f t="shared" si="602"/>
        <v>-2016.6666666666667</v>
      </c>
      <c r="P1757">
        <f t="shared" si="603"/>
        <v>0</v>
      </c>
      <c r="R1757">
        <f t="shared" si="604"/>
        <v>2016.6666666666667</v>
      </c>
      <c r="S1757">
        <f t="shared" si="605"/>
        <v>0</v>
      </c>
      <c r="T1757">
        <f t="shared" si="606"/>
        <v>3.1415926535897931</v>
      </c>
      <c r="U1757">
        <f t="shared" si="607"/>
        <v>180</v>
      </c>
      <c r="W1757">
        <f t="shared" si="608"/>
        <v>2016.6666666666667</v>
      </c>
      <c r="X1757">
        <f t="shared" si="609"/>
        <v>3.1977659225657606</v>
      </c>
      <c r="Y1757">
        <f t="shared" si="610"/>
        <v>183.21849123377612</v>
      </c>
      <c r="AA1757">
        <f t="shared" si="611"/>
        <v>-2013.4857717758659</v>
      </c>
      <c r="AB1757">
        <f t="shared" si="612"/>
        <v>-113.22319241476291</v>
      </c>
      <c r="AD1757">
        <f t="shared" si="613"/>
        <v>-2013.4857717758659</v>
      </c>
      <c r="AE1757">
        <f t="shared" si="614"/>
        <v>613.22319241476293</v>
      </c>
      <c r="AG1757">
        <f t="shared" si="615"/>
        <v>2104.7963409458903</v>
      </c>
    </row>
    <row r="1758" spans="1:33" x14ac:dyDescent="0.2">
      <c r="A1758">
        <f>'建築限界数値データ　線間左'!A1842</f>
        <v>190</v>
      </c>
      <c r="B1758">
        <f>'建築限界数値データ　線間左'!B1842</f>
        <v>0</v>
      </c>
      <c r="D1758">
        <f t="shared" si="594"/>
        <v>60</v>
      </c>
      <c r="E1758">
        <f t="shared" si="595"/>
        <v>300</v>
      </c>
      <c r="F1758">
        <f t="shared" si="596"/>
        <v>-2140</v>
      </c>
      <c r="G1758">
        <f t="shared" si="597"/>
        <v>500</v>
      </c>
      <c r="I1758">
        <f t="shared" si="598"/>
        <v>5.6173268975967375E-2</v>
      </c>
      <c r="J1758">
        <f t="shared" si="599"/>
        <v>76.666666666666671</v>
      </c>
      <c r="L1758">
        <f t="shared" si="600"/>
        <v>113.33333333333333</v>
      </c>
      <c r="M1758">
        <f t="shared" si="601"/>
        <v>0</v>
      </c>
      <c r="O1758">
        <f t="shared" si="602"/>
        <v>-2026.6666666666667</v>
      </c>
      <c r="P1758">
        <f t="shared" si="603"/>
        <v>0</v>
      </c>
      <c r="R1758">
        <f t="shared" si="604"/>
        <v>2026.6666666666667</v>
      </c>
      <c r="S1758">
        <f t="shared" si="605"/>
        <v>0</v>
      </c>
      <c r="T1758">
        <f t="shared" si="606"/>
        <v>3.1415926535897931</v>
      </c>
      <c r="U1758">
        <f t="shared" si="607"/>
        <v>180</v>
      </c>
      <c r="W1758">
        <f t="shared" si="608"/>
        <v>2026.6666666666667</v>
      </c>
      <c r="X1758">
        <f t="shared" si="609"/>
        <v>3.1977659225657606</v>
      </c>
      <c r="Y1758">
        <f t="shared" si="610"/>
        <v>183.21849123377612</v>
      </c>
      <c r="AA1758">
        <f t="shared" si="611"/>
        <v>-2023.4699987433496</v>
      </c>
      <c r="AB1758">
        <f t="shared" si="612"/>
        <v>-113.78462973252206</v>
      </c>
      <c r="AD1758">
        <f t="shared" si="613"/>
        <v>-2023.4699987433496</v>
      </c>
      <c r="AE1758">
        <f t="shared" si="614"/>
        <v>613.78462973252203</v>
      </c>
      <c r="AG1758">
        <f t="shared" si="615"/>
        <v>2114.5123332603903</v>
      </c>
    </row>
    <row r="1759" spans="1:33" x14ac:dyDescent="0.2">
      <c r="A1759">
        <f>'建築限界数値データ　線間左'!A1843</f>
        <v>180</v>
      </c>
      <c r="B1759">
        <f>'建築限界数値データ　線間左'!B1843</f>
        <v>0</v>
      </c>
      <c r="D1759">
        <f t="shared" si="594"/>
        <v>60</v>
      </c>
      <c r="E1759">
        <f t="shared" si="595"/>
        <v>300</v>
      </c>
      <c r="F1759">
        <f t="shared" si="596"/>
        <v>-2140</v>
      </c>
      <c r="G1759">
        <f t="shared" si="597"/>
        <v>500</v>
      </c>
      <c r="I1759">
        <f t="shared" si="598"/>
        <v>5.6173268975967375E-2</v>
      </c>
      <c r="J1759">
        <f t="shared" si="599"/>
        <v>76.666666666666671</v>
      </c>
      <c r="L1759">
        <f t="shared" si="600"/>
        <v>103.33333333333333</v>
      </c>
      <c r="M1759">
        <f t="shared" si="601"/>
        <v>0</v>
      </c>
      <c r="O1759">
        <f t="shared" si="602"/>
        <v>-2036.6666666666667</v>
      </c>
      <c r="P1759">
        <f t="shared" si="603"/>
        <v>0</v>
      </c>
      <c r="R1759">
        <f t="shared" si="604"/>
        <v>2036.6666666666667</v>
      </c>
      <c r="S1759">
        <f t="shared" si="605"/>
        <v>0</v>
      </c>
      <c r="T1759">
        <f t="shared" si="606"/>
        <v>3.1415926535897931</v>
      </c>
      <c r="U1759">
        <f t="shared" si="607"/>
        <v>180</v>
      </c>
      <c r="W1759">
        <f t="shared" si="608"/>
        <v>2036.6666666666667</v>
      </c>
      <c r="X1759">
        <f t="shared" si="609"/>
        <v>3.1977659225657606</v>
      </c>
      <c r="Y1759">
        <f t="shared" si="610"/>
        <v>183.21849123377612</v>
      </c>
      <c r="AA1759">
        <f t="shared" si="611"/>
        <v>-2033.4542257108333</v>
      </c>
      <c r="AB1759">
        <f t="shared" si="612"/>
        <v>-114.34606705028121</v>
      </c>
      <c r="AD1759">
        <f t="shared" si="613"/>
        <v>-2033.4542257108333</v>
      </c>
      <c r="AE1759">
        <f t="shared" si="614"/>
        <v>614.34606705028125</v>
      </c>
      <c r="AG1759">
        <f t="shared" si="615"/>
        <v>2124.2309615861909</v>
      </c>
    </row>
    <row r="1760" spans="1:33" x14ac:dyDescent="0.2">
      <c r="A1760">
        <f>'建築限界数値データ　線間左'!A1844</f>
        <v>170</v>
      </c>
      <c r="B1760">
        <f>'建築限界数値データ　線間左'!B1844</f>
        <v>0</v>
      </c>
      <c r="D1760">
        <f t="shared" si="594"/>
        <v>60</v>
      </c>
      <c r="E1760">
        <f t="shared" si="595"/>
        <v>300</v>
      </c>
      <c r="F1760">
        <f t="shared" si="596"/>
        <v>-2140</v>
      </c>
      <c r="G1760">
        <f t="shared" si="597"/>
        <v>500</v>
      </c>
      <c r="I1760">
        <f t="shared" si="598"/>
        <v>5.6173268975967375E-2</v>
      </c>
      <c r="J1760">
        <f t="shared" si="599"/>
        <v>76.666666666666671</v>
      </c>
      <c r="L1760">
        <f t="shared" si="600"/>
        <v>93.333333333333329</v>
      </c>
      <c r="M1760">
        <f t="shared" si="601"/>
        <v>0</v>
      </c>
      <c r="O1760">
        <f t="shared" si="602"/>
        <v>-2046.6666666666667</v>
      </c>
      <c r="P1760">
        <f t="shared" si="603"/>
        <v>0</v>
      </c>
      <c r="R1760">
        <f t="shared" si="604"/>
        <v>2046.6666666666667</v>
      </c>
      <c r="S1760">
        <f t="shared" si="605"/>
        <v>0</v>
      </c>
      <c r="T1760">
        <f t="shared" si="606"/>
        <v>3.1415926535897931</v>
      </c>
      <c r="U1760">
        <f t="shared" si="607"/>
        <v>180</v>
      </c>
      <c r="W1760">
        <f t="shared" si="608"/>
        <v>2046.6666666666667</v>
      </c>
      <c r="X1760">
        <f t="shared" si="609"/>
        <v>3.1977659225657606</v>
      </c>
      <c r="Y1760">
        <f t="shared" si="610"/>
        <v>183.21849123377612</v>
      </c>
      <c r="AA1760">
        <f t="shared" si="611"/>
        <v>-2043.4384526783169</v>
      </c>
      <c r="AB1760">
        <f t="shared" si="612"/>
        <v>-114.90750436804036</v>
      </c>
      <c r="AD1760">
        <f t="shared" si="613"/>
        <v>-2043.4384526783169</v>
      </c>
      <c r="AE1760">
        <f t="shared" si="614"/>
        <v>614.90750436804035</v>
      </c>
      <c r="AG1760">
        <f t="shared" si="615"/>
        <v>2133.9521899078445</v>
      </c>
    </row>
    <row r="1761" spans="1:33" x14ac:dyDescent="0.2">
      <c r="A1761">
        <f>'建築限界数値データ　線間左'!A1845</f>
        <v>160</v>
      </c>
      <c r="B1761">
        <f>'建築限界数値データ　線間左'!B1845</f>
        <v>0</v>
      </c>
      <c r="D1761">
        <f t="shared" si="594"/>
        <v>60</v>
      </c>
      <c r="E1761">
        <f t="shared" si="595"/>
        <v>300</v>
      </c>
      <c r="F1761">
        <f t="shared" si="596"/>
        <v>-2140</v>
      </c>
      <c r="G1761">
        <f t="shared" si="597"/>
        <v>500</v>
      </c>
      <c r="I1761">
        <f t="shared" si="598"/>
        <v>5.6173268975967375E-2</v>
      </c>
      <c r="J1761">
        <f t="shared" si="599"/>
        <v>76.666666666666671</v>
      </c>
      <c r="L1761">
        <f t="shared" si="600"/>
        <v>83.333333333333329</v>
      </c>
      <c r="M1761">
        <f t="shared" si="601"/>
        <v>0</v>
      </c>
      <c r="O1761">
        <f t="shared" si="602"/>
        <v>-2056.6666666666665</v>
      </c>
      <c r="P1761">
        <f t="shared" si="603"/>
        <v>0</v>
      </c>
      <c r="R1761">
        <f t="shared" si="604"/>
        <v>2056.6666666666665</v>
      </c>
      <c r="S1761">
        <f t="shared" si="605"/>
        <v>0</v>
      </c>
      <c r="T1761">
        <f t="shared" si="606"/>
        <v>3.1415926535897931</v>
      </c>
      <c r="U1761">
        <f t="shared" si="607"/>
        <v>180</v>
      </c>
      <c r="W1761">
        <f t="shared" si="608"/>
        <v>2056.6666666666665</v>
      </c>
      <c r="X1761">
        <f t="shared" si="609"/>
        <v>3.1977659225657606</v>
      </c>
      <c r="Y1761">
        <f t="shared" si="610"/>
        <v>183.21849123377612</v>
      </c>
      <c r="AA1761">
        <f t="shared" si="611"/>
        <v>-2053.4226796458001</v>
      </c>
      <c r="AB1761">
        <f t="shared" si="612"/>
        <v>-115.46894168579951</v>
      </c>
      <c r="AD1761">
        <f t="shared" si="613"/>
        <v>-2053.4226796458001</v>
      </c>
      <c r="AE1761">
        <f t="shared" si="614"/>
        <v>615.46894168579956</v>
      </c>
      <c r="AG1761">
        <f t="shared" si="615"/>
        <v>2143.6759828536533</v>
      </c>
    </row>
    <row r="1762" spans="1:33" x14ac:dyDescent="0.2">
      <c r="A1762">
        <f>'建築限界数値データ　線間左'!A1846</f>
        <v>150</v>
      </c>
      <c r="B1762">
        <f>'建築限界数値データ　線間左'!B1846</f>
        <v>0</v>
      </c>
      <c r="D1762">
        <f t="shared" si="594"/>
        <v>60</v>
      </c>
      <c r="E1762">
        <f t="shared" si="595"/>
        <v>300</v>
      </c>
      <c r="F1762">
        <f t="shared" si="596"/>
        <v>-2140</v>
      </c>
      <c r="G1762">
        <f t="shared" si="597"/>
        <v>500</v>
      </c>
      <c r="I1762">
        <f t="shared" si="598"/>
        <v>5.6173268975967375E-2</v>
      </c>
      <c r="J1762">
        <f t="shared" si="599"/>
        <v>76.666666666666671</v>
      </c>
      <c r="L1762">
        <f t="shared" si="600"/>
        <v>73.333333333333329</v>
      </c>
      <c r="M1762">
        <f t="shared" si="601"/>
        <v>0</v>
      </c>
      <c r="O1762">
        <f t="shared" si="602"/>
        <v>-2066.6666666666665</v>
      </c>
      <c r="P1762">
        <f t="shared" si="603"/>
        <v>0</v>
      </c>
      <c r="R1762">
        <f t="shared" si="604"/>
        <v>2066.6666666666665</v>
      </c>
      <c r="S1762">
        <f t="shared" si="605"/>
        <v>0</v>
      </c>
      <c r="T1762">
        <f t="shared" si="606"/>
        <v>3.1415926535897931</v>
      </c>
      <c r="U1762">
        <f t="shared" si="607"/>
        <v>180</v>
      </c>
      <c r="W1762">
        <f t="shared" si="608"/>
        <v>2066.6666666666665</v>
      </c>
      <c r="X1762">
        <f t="shared" si="609"/>
        <v>3.1977659225657606</v>
      </c>
      <c r="Y1762">
        <f t="shared" si="610"/>
        <v>183.21849123377612</v>
      </c>
      <c r="AA1762">
        <f t="shared" si="611"/>
        <v>-2063.4069066132838</v>
      </c>
      <c r="AB1762">
        <f t="shared" si="612"/>
        <v>-116.03037900355866</v>
      </c>
      <c r="AD1762">
        <f t="shared" si="613"/>
        <v>-2063.4069066132838</v>
      </c>
      <c r="AE1762">
        <f t="shared" si="614"/>
        <v>616.03037900355866</v>
      </c>
      <c r="AG1762">
        <f t="shared" si="615"/>
        <v>2153.4023056815627</v>
      </c>
    </row>
    <row r="1763" spans="1:33" x14ac:dyDescent="0.2">
      <c r="A1763">
        <f>'建築限界数値データ　線間左'!A1847</f>
        <v>140</v>
      </c>
      <c r="B1763">
        <f>'建築限界数値データ　線間左'!B1847</f>
        <v>0</v>
      </c>
      <c r="D1763">
        <f t="shared" si="594"/>
        <v>60</v>
      </c>
      <c r="E1763">
        <f t="shared" si="595"/>
        <v>300</v>
      </c>
      <c r="F1763">
        <f t="shared" si="596"/>
        <v>-2140</v>
      </c>
      <c r="G1763">
        <f t="shared" si="597"/>
        <v>500</v>
      </c>
      <c r="I1763">
        <f t="shared" si="598"/>
        <v>5.6173268975967375E-2</v>
      </c>
      <c r="J1763">
        <f t="shared" si="599"/>
        <v>76.666666666666671</v>
      </c>
      <c r="L1763">
        <f t="shared" si="600"/>
        <v>63.333333333333329</v>
      </c>
      <c r="M1763">
        <f t="shared" si="601"/>
        <v>0</v>
      </c>
      <c r="O1763">
        <f t="shared" si="602"/>
        <v>-2076.6666666666665</v>
      </c>
      <c r="P1763">
        <f t="shared" si="603"/>
        <v>0</v>
      </c>
      <c r="R1763">
        <f t="shared" si="604"/>
        <v>2076.6666666666665</v>
      </c>
      <c r="S1763">
        <f t="shared" si="605"/>
        <v>0</v>
      </c>
      <c r="T1763">
        <f t="shared" si="606"/>
        <v>3.1415926535897931</v>
      </c>
      <c r="U1763">
        <f t="shared" si="607"/>
        <v>180</v>
      </c>
      <c r="W1763">
        <f t="shared" si="608"/>
        <v>2076.6666666666665</v>
      </c>
      <c r="X1763">
        <f t="shared" si="609"/>
        <v>3.1977659225657606</v>
      </c>
      <c r="Y1763">
        <f t="shared" si="610"/>
        <v>183.21849123377612</v>
      </c>
      <c r="AA1763">
        <f t="shared" si="611"/>
        <v>-2073.3911335807675</v>
      </c>
      <c r="AB1763">
        <f t="shared" si="612"/>
        <v>-116.59181632131782</v>
      </c>
      <c r="AD1763">
        <f t="shared" si="613"/>
        <v>-2073.3911335807675</v>
      </c>
      <c r="AE1763">
        <f t="shared" si="614"/>
        <v>616.59181632131776</v>
      </c>
      <c r="AG1763">
        <f t="shared" si="615"/>
        <v>2163.1311242654156</v>
      </c>
    </row>
    <row r="1764" spans="1:33" x14ac:dyDescent="0.2">
      <c r="A1764">
        <f>'建築限界数値データ　線間左'!A1848</f>
        <v>130</v>
      </c>
      <c r="B1764">
        <f>'建築限界数値データ　線間左'!B1848</f>
        <v>0</v>
      </c>
      <c r="D1764">
        <f t="shared" si="594"/>
        <v>60</v>
      </c>
      <c r="E1764">
        <f t="shared" si="595"/>
        <v>300</v>
      </c>
      <c r="F1764">
        <f t="shared" si="596"/>
        <v>-2140</v>
      </c>
      <c r="G1764">
        <f t="shared" si="597"/>
        <v>500</v>
      </c>
      <c r="I1764">
        <f t="shared" si="598"/>
        <v>5.6173268975967375E-2</v>
      </c>
      <c r="J1764">
        <f t="shared" si="599"/>
        <v>76.666666666666671</v>
      </c>
      <c r="L1764">
        <f t="shared" si="600"/>
        <v>53.333333333333329</v>
      </c>
      <c r="M1764">
        <f t="shared" si="601"/>
        <v>0</v>
      </c>
      <c r="O1764">
        <f t="shared" si="602"/>
        <v>-2086.6666666666665</v>
      </c>
      <c r="P1764">
        <f t="shared" si="603"/>
        <v>0</v>
      </c>
      <c r="R1764">
        <f t="shared" si="604"/>
        <v>2086.6666666666665</v>
      </c>
      <c r="S1764">
        <f t="shared" si="605"/>
        <v>0</v>
      </c>
      <c r="T1764">
        <f t="shared" si="606"/>
        <v>3.1415926535897931</v>
      </c>
      <c r="U1764">
        <f t="shared" si="607"/>
        <v>180</v>
      </c>
      <c r="W1764">
        <f t="shared" si="608"/>
        <v>2086.6666666666665</v>
      </c>
      <c r="X1764">
        <f t="shared" si="609"/>
        <v>3.1977659225657606</v>
      </c>
      <c r="Y1764">
        <f t="shared" si="610"/>
        <v>183.21849123377612</v>
      </c>
      <c r="AA1764">
        <f t="shared" si="611"/>
        <v>-2083.3753605482511</v>
      </c>
      <c r="AB1764">
        <f t="shared" si="612"/>
        <v>-117.15325363907698</v>
      </c>
      <c r="AD1764">
        <f t="shared" si="613"/>
        <v>-2083.3753605482511</v>
      </c>
      <c r="AE1764">
        <f t="shared" si="614"/>
        <v>617.15325363907698</v>
      </c>
      <c r="AG1764">
        <f t="shared" si="615"/>
        <v>2172.8624050815674</v>
      </c>
    </row>
    <row r="1765" spans="1:33" x14ac:dyDescent="0.2">
      <c r="A1765">
        <f>'建築限界数値データ　線間左'!A1849</f>
        <v>120</v>
      </c>
      <c r="B1765">
        <f>'建築限界数値データ　線間左'!B1849</f>
        <v>0</v>
      </c>
      <c r="D1765">
        <f t="shared" si="594"/>
        <v>60</v>
      </c>
      <c r="E1765">
        <f t="shared" si="595"/>
        <v>300</v>
      </c>
      <c r="F1765">
        <f t="shared" si="596"/>
        <v>-2140</v>
      </c>
      <c r="G1765">
        <f t="shared" si="597"/>
        <v>500</v>
      </c>
      <c r="I1765">
        <f t="shared" si="598"/>
        <v>5.6173268975967375E-2</v>
      </c>
      <c r="J1765">
        <f t="shared" si="599"/>
        <v>76.666666666666671</v>
      </c>
      <c r="L1765">
        <f t="shared" si="600"/>
        <v>43.333333333333329</v>
      </c>
      <c r="M1765">
        <f t="shared" si="601"/>
        <v>0</v>
      </c>
      <c r="O1765">
        <f t="shared" si="602"/>
        <v>-2096.6666666666665</v>
      </c>
      <c r="P1765">
        <f t="shared" si="603"/>
        <v>0</v>
      </c>
      <c r="R1765">
        <f t="shared" si="604"/>
        <v>2096.6666666666665</v>
      </c>
      <c r="S1765">
        <f t="shared" si="605"/>
        <v>0</v>
      </c>
      <c r="T1765">
        <f t="shared" si="606"/>
        <v>3.1415926535897931</v>
      </c>
      <c r="U1765">
        <f t="shared" si="607"/>
        <v>180</v>
      </c>
      <c r="W1765">
        <f t="shared" si="608"/>
        <v>2096.6666666666665</v>
      </c>
      <c r="X1765">
        <f t="shared" si="609"/>
        <v>3.1977659225657606</v>
      </c>
      <c r="Y1765">
        <f t="shared" si="610"/>
        <v>183.21849123377612</v>
      </c>
      <c r="AA1765">
        <f t="shared" si="611"/>
        <v>-2093.3595875157348</v>
      </c>
      <c r="AB1765">
        <f t="shared" si="612"/>
        <v>-117.71469095683612</v>
      </c>
      <c r="AD1765">
        <f t="shared" si="613"/>
        <v>-2093.3595875157348</v>
      </c>
      <c r="AE1765">
        <f t="shared" si="614"/>
        <v>617.71469095683608</v>
      </c>
      <c r="AG1765">
        <f t="shared" si="615"/>
        <v>2182.596115195834</v>
      </c>
    </row>
    <row r="1766" spans="1:33" x14ac:dyDescent="0.2">
      <c r="A1766">
        <f>'建築限界数値データ　線間左'!A1850</f>
        <v>110</v>
      </c>
      <c r="B1766">
        <f>'建築限界数値データ　線間左'!B1850</f>
        <v>0</v>
      </c>
      <c r="D1766">
        <f t="shared" si="594"/>
        <v>60</v>
      </c>
      <c r="E1766">
        <f t="shared" si="595"/>
        <v>300</v>
      </c>
      <c r="F1766">
        <f t="shared" si="596"/>
        <v>-2140</v>
      </c>
      <c r="G1766">
        <f t="shared" si="597"/>
        <v>500</v>
      </c>
      <c r="I1766">
        <f t="shared" si="598"/>
        <v>5.6173268975967375E-2</v>
      </c>
      <c r="J1766">
        <f t="shared" si="599"/>
        <v>76.666666666666671</v>
      </c>
      <c r="L1766">
        <f t="shared" si="600"/>
        <v>33.333333333333329</v>
      </c>
      <c r="M1766">
        <f t="shared" si="601"/>
        <v>0</v>
      </c>
      <c r="O1766">
        <f t="shared" si="602"/>
        <v>-2106.6666666666665</v>
      </c>
      <c r="P1766">
        <f t="shared" si="603"/>
        <v>0</v>
      </c>
      <c r="R1766">
        <f t="shared" si="604"/>
        <v>2106.6666666666665</v>
      </c>
      <c r="S1766">
        <f t="shared" si="605"/>
        <v>0</v>
      </c>
      <c r="T1766">
        <f t="shared" si="606"/>
        <v>3.1415926535897931</v>
      </c>
      <c r="U1766">
        <f t="shared" si="607"/>
        <v>180</v>
      </c>
      <c r="W1766">
        <f t="shared" si="608"/>
        <v>2106.6666666666665</v>
      </c>
      <c r="X1766">
        <f t="shared" si="609"/>
        <v>3.1977659225657606</v>
      </c>
      <c r="Y1766">
        <f t="shared" si="610"/>
        <v>183.21849123377612</v>
      </c>
      <c r="AA1766">
        <f t="shared" si="611"/>
        <v>-2103.3438144832185</v>
      </c>
      <c r="AB1766">
        <f t="shared" si="612"/>
        <v>-118.27612827459528</v>
      </c>
      <c r="AD1766">
        <f t="shared" si="613"/>
        <v>-2103.3438144832185</v>
      </c>
      <c r="AE1766">
        <f t="shared" si="614"/>
        <v>618.27612827459529</v>
      </c>
      <c r="AG1766">
        <f t="shared" si="615"/>
        <v>2192.3322222507791</v>
      </c>
    </row>
    <row r="1767" spans="1:33" x14ac:dyDescent="0.2">
      <c r="A1767">
        <f>'建築限界数値データ　線間左'!A1851</f>
        <v>100</v>
      </c>
      <c r="B1767">
        <f>'建築限界数値データ　線間左'!B1851</f>
        <v>0</v>
      </c>
      <c r="D1767">
        <f t="shared" si="594"/>
        <v>60</v>
      </c>
      <c r="E1767">
        <f t="shared" si="595"/>
        <v>300</v>
      </c>
      <c r="F1767">
        <f t="shared" si="596"/>
        <v>-2140</v>
      </c>
      <c r="G1767">
        <f t="shared" si="597"/>
        <v>500</v>
      </c>
      <c r="I1767">
        <f t="shared" si="598"/>
        <v>5.6173268975967375E-2</v>
      </c>
      <c r="J1767">
        <f t="shared" si="599"/>
        <v>76.666666666666671</v>
      </c>
      <c r="L1767">
        <f t="shared" si="600"/>
        <v>23.333333333333329</v>
      </c>
      <c r="M1767">
        <f t="shared" si="601"/>
        <v>0</v>
      </c>
      <c r="O1767">
        <f t="shared" si="602"/>
        <v>-2116.6666666666665</v>
      </c>
      <c r="P1767">
        <f t="shared" si="603"/>
        <v>0</v>
      </c>
      <c r="R1767">
        <f t="shared" si="604"/>
        <v>2116.6666666666665</v>
      </c>
      <c r="S1767">
        <f t="shared" si="605"/>
        <v>0</v>
      </c>
      <c r="T1767">
        <f t="shared" si="606"/>
        <v>3.1415926535897931</v>
      </c>
      <c r="U1767">
        <f t="shared" si="607"/>
        <v>180</v>
      </c>
      <c r="W1767">
        <f t="shared" si="608"/>
        <v>2116.6666666666665</v>
      </c>
      <c r="X1767">
        <f t="shared" si="609"/>
        <v>3.1977659225657606</v>
      </c>
      <c r="Y1767">
        <f t="shared" si="610"/>
        <v>183.21849123377612</v>
      </c>
      <c r="AA1767">
        <f t="shared" si="611"/>
        <v>-2113.3280414507021</v>
      </c>
      <c r="AB1767">
        <f t="shared" si="612"/>
        <v>-118.83756559235444</v>
      </c>
      <c r="AD1767">
        <f t="shared" si="613"/>
        <v>-2113.3280414507021</v>
      </c>
      <c r="AE1767">
        <f t="shared" si="614"/>
        <v>618.83756559235439</v>
      </c>
      <c r="AG1767">
        <f t="shared" si="615"/>
        <v>2202.0706944533213</v>
      </c>
    </row>
    <row r="1768" spans="1:33" x14ac:dyDescent="0.2">
      <c r="A1768">
        <f>'建築限界数値データ　線間左'!A1852</f>
        <v>90</v>
      </c>
      <c r="B1768">
        <f>'建築限界数値データ　線間左'!B1852</f>
        <v>0</v>
      </c>
      <c r="D1768">
        <f t="shared" si="594"/>
        <v>60</v>
      </c>
      <c r="E1768">
        <f t="shared" si="595"/>
        <v>300</v>
      </c>
      <c r="F1768">
        <f t="shared" si="596"/>
        <v>-2140</v>
      </c>
      <c r="G1768">
        <f t="shared" si="597"/>
        <v>500</v>
      </c>
      <c r="I1768">
        <f t="shared" si="598"/>
        <v>5.6173268975967375E-2</v>
      </c>
      <c r="J1768">
        <f t="shared" si="599"/>
        <v>76.666666666666671</v>
      </c>
      <c r="L1768">
        <f t="shared" si="600"/>
        <v>13.333333333333329</v>
      </c>
      <c r="M1768">
        <f t="shared" si="601"/>
        <v>0</v>
      </c>
      <c r="O1768">
        <f t="shared" si="602"/>
        <v>-2126.6666666666665</v>
      </c>
      <c r="P1768">
        <f t="shared" si="603"/>
        <v>0</v>
      </c>
      <c r="R1768">
        <f t="shared" si="604"/>
        <v>2126.6666666666665</v>
      </c>
      <c r="S1768">
        <f t="shared" si="605"/>
        <v>0</v>
      </c>
      <c r="T1768">
        <f t="shared" si="606"/>
        <v>3.1415926535897931</v>
      </c>
      <c r="U1768">
        <f t="shared" si="607"/>
        <v>180</v>
      </c>
      <c r="W1768">
        <f t="shared" si="608"/>
        <v>2126.6666666666665</v>
      </c>
      <c r="X1768">
        <f t="shared" si="609"/>
        <v>3.1977659225657606</v>
      </c>
      <c r="Y1768">
        <f t="shared" si="610"/>
        <v>183.21849123377612</v>
      </c>
      <c r="AA1768">
        <f t="shared" si="611"/>
        <v>-2123.3122684181858</v>
      </c>
      <c r="AB1768">
        <f t="shared" si="612"/>
        <v>-119.39900291011359</v>
      </c>
      <c r="AD1768">
        <f t="shared" si="613"/>
        <v>-2123.3122684181858</v>
      </c>
      <c r="AE1768">
        <f t="shared" si="614"/>
        <v>619.39900291011361</v>
      </c>
      <c r="AG1768">
        <f t="shared" si="615"/>
        <v>2211.8115005626555</v>
      </c>
    </row>
    <row r="1769" spans="1:33" x14ac:dyDescent="0.2">
      <c r="A1769">
        <f>'建築限界数値データ　線間左'!A1853</f>
        <v>80</v>
      </c>
      <c r="B1769">
        <f>'建築限界数値データ　線間左'!B1853</f>
        <v>0</v>
      </c>
      <c r="D1769">
        <f t="shared" si="594"/>
        <v>60</v>
      </c>
      <c r="E1769">
        <f t="shared" si="595"/>
        <v>300</v>
      </c>
      <c r="F1769">
        <f t="shared" si="596"/>
        <v>-2140</v>
      </c>
      <c r="G1769">
        <f t="shared" si="597"/>
        <v>500</v>
      </c>
      <c r="I1769">
        <f t="shared" si="598"/>
        <v>5.6173268975967375E-2</v>
      </c>
      <c r="J1769">
        <f t="shared" si="599"/>
        <v>76.666666666666671</v>
      </c>
      <c r="L1769">
        <f t="shared" si="600"/>
        <v>3.3333333333333286</v>
      </c>
      <c r="M1769">
        <f t="shared" si="601"/>
        <v>0</v>
      </c>
      <c r="O1769">
        <f t="shared" si="602"/>
        <v>-2136.6666666666665</v>
      </c>
      <c r="P1769">
        <f t="shared" si="603"/>
        <v>0</v>
      </c>
      <c r="R1769">
        <f t="shared" si="604"/>
        <v>2136.6666666666665</v>
      </c>
      <c r="S1769">
        <f t="shared" si="605"/>
        <v>0</v>
      </c>
      <c r="T1769">
        <f t="shared" si="606"/>
        <v>3.1415926535897931</v>
      </c>
      <c r="U1769">
        <f t="shared" si="607"/>
        <v>180</v>
      </c>
      <c r="W1769">
        <f t="shared" si="608"/>
        <v>2136.6666666666665</v>
      </c>
      <c r="X1769">
        <f t="shared" si="609"/>
        <v>3.1977659225657606</v>
      </c>
      <c r="Y1769">
        <f t="shared" si="610"/>
        <v>183.21849123377612</v>
      </c>
      <c r="AA1769">
        <f t="shared" si="611"/>
        <v>-2133.2964953856695</v>
      </c>
      <c r="AB1769">
        <f t="shared" si="612"/>
        <v>-119.96044022787275</v>
      </c>
      <c r="AD1769">
        <f t="shared" si="613"/>
        <v>-2133.2964953856695</v>
      </c>
      <c r="AE1769">
        <f t="shared" si="614"/>
        <v>619.96044022787271</v>
      </c>
      <c r="AG1769">
        <f t="shared" si="615"/>
        <v>2221.554609878478</v>
      </c>
    </row>
    <row r="1770" spans="1:33" x14ac:dyDescent="0.2">
      <c r="A1770">
        <f>'建築限界数値データ　線間左'!A1854</f>
        <v>70</v>
      </c>
      <c r="B1770">
        <f>'建築限界数値データ　線間左'!B1854</f>
        <v>0</v>
      </c>
      <c r="D1770">
        <f t="shared" si="594"/>
        <v>60</v>
      </c>
      <c r="E1770">
        <f t="shared" si="595"/>
        <v>300</v>
      </c>
      <c r="F1770">
        <f t="shared" si="596"/>
        <v>-2140</v>
      </c>
      <c r="G1770">
        <f t="shared" si="597"/>
        <v>500</v>
      </c>
      <c r="I1770">
        <f t="shared" si="598"/>
        <v>5.6173268975967375E-2</v>
      </c>
      <c r="J1770">
        <f t="shared" si="599"/>
        <v>76.666666666666671</v>
      </c>
      <c r="L1770">
        <f t="shared" si="600"/>
        <v>-6.6666666666666714</v>
      </c>
      <c r="M1770">
        <f t="shared" si="601"/>
        <v>0</v>
      </c>
      <c r="O1770">
        <f t="shared" si="602"/>
        <v>-2146.6666666666665</v>
      </c>
      <c r="P1770">
        <f t="shared" si="603"/>
        <v>0</v>
      </c>
      <c r="R1770">
        <f t="shared" si="604"/>
        <v>2146.6666666666665</v>
      </c>
      <c r="S1770">
        <f t="shared" si="605"/>
        <v>0</v>
      </c>
      <c r="T1770">
        <f t="shared" si="606"/>
        <v>3.1415926535897931</v>
      </c>
      <c r="U1770">
        <f t="shared" si="607"/>
        <v>180</v>
      </c>
      <c r="W1770">
        <f t="shared" si="608"/>
        <v>2146.6666666666665</v>
      </c>
      <c r="X1770">
        <f t="shared" si="609"/>
        <v>3.1977659225657606</v>
      </c>
      <c r="Y1770">
        <f t="shared" si="610"/>
        <v>183.21849123377612</v>
      </c>
      <c r="AA1770">
        <f t="shared" si="611"/>
        <v>-2143.2807223531531</v>
      </c>
      <c r="AB1770">
        <f t="shared" si="612"/>
        <v>-120.52187754563191</v>
      </c>
      <c r="AD1770">
        <f t="shared" si="613"/>
        <v>-2143.2807223531531</v>
      </c>
      <c r="AE1770">
        <f t="shared" si="614"/>
        <v>620.52187754563192</v>
      </c>
      <c r="AG1770">
        <f t="shared" si="615"/>
        <v>2231.2999922295094</v>
      </c>
    </row>
    <row r="1771" spans="1:33" x14ac:dyDescent="0.2">
      <c r="A1771">
        <f>'建築限界数値データ　線間左'!A1855</f>
        <v>60</v>
      </c>
      <c r="B1771">
        <f>'建築限界数値データ　線間左'!B1855</f>
        <v>0</v>
      </c>
      <c r="D1771">
        <f t="shared" si="594"/>
        <v>60</v>
      </c>
      <c r="E1771">
        <f t="shared" si="595"/>
        <v>300</v>
      </c>
      <c r="F1771">
        <f t="shared" si="596"/>
        <v>-2140</v>
      </c>
      <c r="G1771">
        <f t="shared" si="597"/>
        <v>500</v>
      </c>
      <c r="I1771">
        <f t="shared" si="598"/>
        <v>5.6173268975967375E-2</v>
      </c>
      <c r="J1771">
        <f t="shared" si="599"/>
        <v>76.666666666666671</v>
      </c>
      <c r="L1771">
        <f t="shared" si="600"/>
        <v>-16.666666666666671</v>
      </c>
      <c r="M1771">
        <f t="shared" si="601"/>
        <v>0</v>
      </c>
      <c r="O1771">
        <f t="shared" si="602"/>
        <v>-2156.6666666666665</v>
      </c>
      <c r="P1771">
        <f t="shared" si="603"/>
        <v>0</v>
      </c>
      <c r="R1771">
        <f t="shared" si="604"/>
        <v>2156.6666666666665</v>
      </c>
      <c r="S1771">
        <f t="shared" si="605"/>
        <v>0</v>
      </c>
      <c r="T1771">
        <f t="shared" si="606"/>
        <v>3.1415926535897931</v>
      </c>
      <c r="U1771">
        <f t="shared" si="607"/>
        <v>180</v>
      </c>
      <c r="W1771">
        <f t="shared" si="608"/>
        <v>2156.6666666666665</v>
      </c>
      <c r="X1771">
        <f t="shared" si="609"/>
        <v>3.1977659225657606</v>
      </c>
      <c r="Y1771">
        <f t="shared" si="610"/>
        <v>183.21849123377612</v>
      </c>
      <c r="AA1771">
        <f t="shared" si="611"/>
        <v>-2153.2649493206368</v>
      </c>
      <c r="AB1771">
        <f t="shared" si="612"/>
        <v>-121.08331486339105</v>
      </c>
      <c r="AD1771">
        <f t="shared" si="613"/>
        <v>-2153.2649493206368</v>
      </c>
      <c r="AE1771">
        <f t="shared" si="614"/>
        <v>621.08331486339102</v>
      </c>
      <c r="AG1771">
        <f t="shared" si="615"/>
        <v>2241.0476179623006</v>
      </c>
    </row>
    <row r="1772" spans="1:33" x14ac:dyDescent="0.2">
      <c r="A1772">
        <f>'建築限界数値データ　線間左'!A1856</f>
        <v>50</v>
      </c>
      <c r="B1772">
        <f>'建築限界数値データ　線間左'!B1856</f>
        <v>0</v>
      </c>
      <c r="D1772">
        <f t="shared" si="594"/>
        <v>60</v>
      </c>
      <c r="E1772">
        <f t="shared" si="595"/>
        <v>300</v>
      </c>
      <c r="F1772">
        <f t="shared" si="596"/>
        <v>-2140</v>
      </c>
      <c r="G1772">
        <f t="shared" si="597"/>
        <v>500</v>
      </c>
      <c r="I1772">
        <f t="shared" si="598"/>
        <v>5.6173268975967375E-2</v>
      </c>
      <c r="J1772">
        <f t="shared" si="599"/>
        <v>76.666666666666671</v>
      </c>
      <c r="L1772">
        <f t="shared" si="600"/>
        <v>-26.666666666666671</v>
      </c>
      <c r="M1772">
        <f t="shared" si="601"/>
        <v>0</v>
      </c>
      <c r="O1772">
        <f t="shared" si="602"/>
        <v>-2166.6666666666665</v>
      </c>
      <c r="P1772">
        <f t="shared" si="603"/>
        <v>0</v>
      </c>
      <c r="R1772">
        <f t="shared" si="604"/>
        <v>2166.6666666666665</v>
      </c>
      <c r="S1772">
        <f t="shared" si="605"/>
        <v>0</v>
      </c>
      <c r="T1772">
        <f t="shared" si="606"/>
        <v>3.1415926535897931</v>
      </c>
      <c r="U1772">
        <f t="shared" si="607"/>
        <v>180</v>
      </c>
      <c r="W1772">
        <f t="shared" si="608"/>
        <v>2166.6666666666665</v>
      </c>
      <c r="X1772">
        <f t="shared" si="609"/>
        <v>3.1977659225657606</v>
      </c>
      <c r="Y1772">
        <f t="shared" si="610"/>
        <v>183.21849123377612</v>
      </c>
      <c r="AA1772">
        <f t="shared" si="611"/>
        <v>-2163.2491762881205</v>
      </c>
      <c r="AB1772">
        <f t="shared" si="612"/>
        <v>-121.64475218115021</v>
      </c>
      <c r="AD1772">
        <f t="shared" si="613"/>
        <v>-2163.2491762881205</v>
      </c>
      <c r="AE1772">
        <f t="shared" si="614"/>
        <v>621.64475218115024</v>
      </c>
      <c r="AG1772">
        <f t="shared" si="615"/>
        <v>2250.7974579303213</v>
      </c>
    </row>
    <row r="1773" spans="1:33" x14ac:dyDescent="0.2">
      <c r="A1773">
        <f>'建築限界数値データ　線間左'!A1857</f>
        <v>40</v>
      </c>
      <c r="B1773">
        <f>'建築限界数値データ　線間左'!B1857</f>
        <v>0</v>
      </c>
      <c r="D1773">
        <f t="shared" si="594"/>
        <v>60</v>
      </c>
      <c r="E1773">
        <f t="shared" si="595"/>
        <v>300</v>
      </c>
      <c r="F1773">
        <f t="shared" si="596"/>
        <v>-2140</v>
      </c>
      <c r="G1773">
        <f t="shared" si="597"/>
        <v>500</v>
      </c>
      <c r="I1773">
        <f t="shared" si="598"/>
        <v>5.6173268975967375E-2</v>
      </c>
      <c r="J1773">
        <f t="shared" si="599"/>
        <v>76.666666666666671</v>
      </c>
      <c r="L1773">
        <f t="shared" si="600"/>
        <v>-36.666666666666671</v>
      </c>
      <c r="M1773">
        <f t="shared" si="601"/>
        <v>0</v>
      </c>
      <c r="O1773">
        <f t="shared" si="602"/>
        <v>-2176.6666666666665</v>
      </c>
      <c r="P1773">
        <f t="shared" si="603"/>
        <v>0</v>
      </c>
      <c r="R1773">
        <f t="shared" si="604"/>
        <v>2176.6666666666665</v>
      </c>
      <c r="S1773">
        <f t="shared" si="605"/>
        <v>0</v>
      </c>
      <c r="T1773">
        <f t="shared" si="606"/>
        <v>3.1415926535897931</v>
      </c>
      <c r="U1773">
        <f t="shared" si="607"/>
        <v>180</v>
      </c>
      <c r="W1773">
        <f t="shared" si="608"/>
        <v>2176.6666666666665</v>
      </c>
      <c r="X1773">
        <f t="shared" si="609"/>
        <v>3.1977659225657606</v>
      </c>
      <c r="Y1773">
        <f t="shared" si="610"/>
        <v>183.21849123377612</v>
      </c>
      <c r="AA1773">
        <f t="shared" si="611"/>
        <v>-2173.2334032556037</v>
      </c>
      <c r="AB1773">
        <f t="shared" si="612"/>
        <v>-122.20618949890937</v>
      </c>
      <c r="AD1773">
        <f t="shared" si="613"/>
        <v>-2173.2334032556037</v>
      </c>
      <c r="AE1773">
        <f t="shared" si="614"/>
        <v>622.20618949890934</v>
      </c>
      <c r="AG1773">
        <f t="shared" si="615"/>
        <v>2260.5494834833157</v>
      </c>
    </row>
    <row r="1774" spans="1:33" x14ac:dyDescent="0.2">
      <c r="A1774">
        <f>'建築限界数値データ　線間左'!A1858</f>
        <v>30</v>
      </c>
      <c r="B1774">
        <f>'建築限界数値データ　線間左'!B1858</f>
        <v>0</v>
      </c>
      <c r="D1774">
        <f t="shared" si="594"/>
        <v>60</v>
      </c>
      <c r="E1774">
        <f t="shared" si="595"/>
        <v>300</v>
      </c>
      <c r="F1774">
        <f t="shared" si="596"/>
        <v>-2140</v>
      </c>
      <c r="G1774">
        <f t="shared" si="597"/>
        <v>500</v>
      </c>
      <c r="I1774">
        <f t="shared" si="598"/>
        <v>5.6173268975967375E-2</v>
      </c>
      <c r="J1774">
        <f t="shared" si="599"/>
        <v>76.666666666666671</v>
      </c>
      <c r="L1774">
        <f t="shared" si="600"/>
        <v>-46.666666666666671</v>
      </c>
      <c r="M1774">
        <f t="shared" si="601"/>
        <v>0</v>
      </c>
      <c r="O1774">
        <f t="shared" si="602"/>
        <v>-2186.6666666666665</v>
      </c>
      <c r="P1774">
        <f t="shared" si="603"/>
        <v>0</v>
      </c>
      <c r="R1774">
        <f t="shared" si="604"/>
        <v>2186.6666666666665</v>
      </c>
      <c r="S1774">
        <f t="shared" si="605"/>
        <v>0</v>
      </c>
      <c r="T1774">
        <f t="shared" si="606"/>
        <v>3.1415926535897931</v>
      </c>
      <c r="U1774">
        <f t="shared" si="607"/>
        <v>180</v>
      </c>
      <c r="W1774">
        <f t="shared" si="608"/>
        <v>2186.6666666666665</v>
      </c>
      <c r="X1774">
        <f t="shared" si="609"/>
        <v>3.1977659225657606</v>
      </c>
      <c r="Y1774">
        <f t="shared" si="610"/>
        <v>183.21849123377612</v>
      </c>
      <c r="AA1774">
        <f t="shared" si="611"/>
        <v>-2183.2176302230873</v>
      </c>
      <c r="AB1774">
        <f t="shared" si="612"/>
        <v>-122.76762681666852</v>
      </c>
      <c r="AD1774">
        <f t="shared" si="613"/>
        <v>-2183.2176302230873</v>
      </c>
      <c r="AE1774">
        <f t="shared" si="614"/>
        <v>622.76762681666855</v>
      </c>
      <c r="AG1774">
        <f t="shared" si="615"/>
        <v>2270.3036664569299</v>
      </c>
    </row>
    <row r="1775" spans="1:33" x14ac:dyDescent="0.2">
      <c r="A1775">
        <f>'建築限界数値データ　線間左'!A1859</f>
        <v>20</v>
      </c>
      <c r="B1775">
        <f>'建築限界数値データ　線間左'!B1859</f>
        <v>0</v>
      </c>
      <c r="D1775">
        <f t="shared" si="594"/>
        <v>60</v>
      </c>
      <c r="E1775">
        <f t="shared" si="595"/>
        <v>300</v>
      </c>
      <c r="F1775">
        <f t="shared" si="596"/>
        <v>-2140</v>
      </c>
      <c r="G1775">
        <f t="shared" si="597"/>
        <v>500</v>
      </c>
      <c r="I1775">
        <f t="shared" si="598"/>
        <v>5.6173268975967375E-2</v>
      </c>
      <c r="J1775">
        <f t="shared" si="599"/>
        <v>76.666666666666671</v>
      </c>
      <c r="L1775">
        <f t="shared" si="600"/>
        <v>-56.666666666666671</v>
      </c>
      <c r="M1775">
        <f t="shared" si="601"/>
        <v>0</v>
      </c>
      <c r="O1775">
        <f t="shared" si="602"/>
        <v>-2196.6666666666665</v>
      </c>
      <c r="P1775">
        <f t="shared" si="603"/>
        <v>0</v>
      </c>
      <c r="R1775">
        <f t="shared" si="604"/>
        <v>2196.6666666666665</v>
      </c>
      <c r="S1775">
        <f t="shared" si="605"/>
        <v>0</v>
      </c>
      <c r="T1775">
        <f t="shared" si="606"/>
        <v>3.1415926535897931</v>
      </c>
      <c r="U1775">
        <f t="shared" si="607"/>
        <v>180</v>
      </c>
      <c r="W1775">
        <f t="shared" si="608"/>
        <v>2196.6666666666665</v>
      </c>
      <c r="X1775">
        <f t="shared" si="609"/>
        <v>3.1977659225657606</v>
      </c>
      <c r="Y1775">
        <f t="shared" si="610"/>
        <v>183.21849123377612</v>
      </c>
      <c r="AA1775">
        <f t="shared" si="611"/>
        <v>-2193.201857190571</v>
      </c>
      <c r="AB1775">
        <f t="shared" si="612"/>
        <v>-123.32906413442768</v>
      </c>
      <c r="AD1775">
        <f t="shared" si="613"/>
        <v>-2193.201857190571</v>
      </c>
      <c r="AE1775">
        <f t="shared" si="614"/>
        <v>623.32906413442765</v>
      </c>
      <c r="AG1775">
        <f t="shared" si="615"/>
        <v>2280.0599791625814</v>
      </c>
    </row>
    <row r="1776" spans="1:33" x14ac:dyDescent="0.2">
      <c r="A1776">
        <f>'建築限界数値データ　線間左'!A1860</f>
        <v>10</v>
      </c>
      <c r="B1776">
        <f>'建築限界数値データ　線間左'!B1860</f>
        <v>0</v>
      </c>
      <c r="D1776">
        <f t="shared" si="594"/>
        <v>60</v>
      </c>
      <c r="E1776">
        <f t="shared" si="595"/>
        <v>300</v>
      </c>
      <c r="F1776">
        <f t="shared" si="596"/>
        <v>-2140</v>
      </c>
      <c r="G1776">
        <f t="shared" si="597"/>
        <v>500</v>
      </c>
      <c r="I1776">
        <f t="shared" si="598"/>
        <v>5.6173268975967375E-2</v>
      </c>
      <c r="J1776">
        <f t="shared" si="599"/>
        <v>76.666666666666671</v>
      </c>
      <c r="L1776">
        <f t="shared" si="600"/>
        <v>-66.666666666666671</v>
      </c>
      <c r="M1776">
        <f t="shared" si="601"/>
        <v>0</v>
      </c>
      <c r="O1776">
        <f t="shared" si="602"/>
        <v>-2206.6666666666665</v>
      </c>
      <c r="P1776">
        <f t="shared" si="603"/>
        <v>0</v>
      </c>
      <c r="R1776">
        <f t="shared" si="604"/>
        <v>2206.6666666666665</v>
      </c>
      <c r="S1776">
        <f t="shared" si="605"/>
        <v>0</v>
      </c>
      <c r="T1776">
        <f t="shared" si="606"/>
        <v>3.1415926535897931</v>
      </c>
      <c r="U1776">
        <f t="shared" si="607"/>
        <v>180</v>
      </c>
      <c r="W1776">
        <f t="shared" si="608"/>
        <v>2206.6666666666665</v>
      </c>
      <c r="X1776">
        <f t="shared" si="609"/>
        <v>3.1977659225657606</v>
      </c>
      <c r="Y1776">
        <f t="shared" si="610"/>
        <v>183.21849123377612</v>
      </c>
      <c r="AA1776">
        <f t="shared" si="611"/>
        <v>-2203.1860841580547</v>
      </c>
      <c r="AB1776">
        <f t="shared" si="612"/>
        <v>-123.89050145218684</v>
      </c>
      <c r="AD1776">
        <f t="shared" si="613"/>
        <v>-2203.1860841580547</v>
      </c>
      <c r="AE1776">
        <f t="shared" si="614"/>
        <v>623.89050145218687</v>
      </c>
      <c r="AG1776">
        <f t="shared" si="615"/>
        <v>2289.8183943775898</v>
      </c>
    </row>
    <row r="1777" spans="1:33" x14ac:dyDescent="0.2">
      <c r="A1777">
        <f>'建築限界数値データ　線間左'!A1861</f>
        <v>0</v>
      </c>
      <c r="B1777">
        <f>'建築限界数値データ　線間左'!B1861</f>
        <v>0</v>
      </c>
      <c r="D1777">
        <f t="shared" si="594"/>
        <v>60</v>
      </c>
      <c r="E1777">
        <f t="shared" si="595"/>
        <v>300</v>
      </c>
      <c r="F1777">
        <f t="shared" si="596"/>
        <v>-2140</v>
      </c>
      <c r="G1777">
        <f t="shared" si="597"/>
        <v>500</v>
      </c>
      <c r="I1777">
        <f t="shared" si="598"/>
        <v>5.6173268975967375E-2</v>
      </c>
      <c r="J1777">
        <f t="shared" si="599"/>
        <v>76.666666666666671</v>
      </c>
      <c r="L1777">
        <f t="shared" si="600"/>
        <v>-76.666666666666671</v>
      </c>
      <c r="M1777">
        <f t="shared" si="601"/>
        <v>0</v>
      </c>
      <c r="O1777">
        <f t="shared" si="602"/>
        <v>-2216.6666666666665</v>
      </c>
      <c r="P1777">
        <f t="shared" si="603"/>
        <v>0</v>
      </c>
      <c r="R1777">
        <f t="shared" si="604"/>
        <v>2216.6666666666665</v>
      </c>
      <c r="S1777">
        <f t="shared" si="605"/>
        <v>0</v>
      </c>
      <c r="T1777">
        <f t="shared" si="606"/>
        <v>3.1415926535897931</v>
      </c>
      <c r="U1777">
        <f t="shared" si="607"/>
        <v>180</v>
      </c>
      <c r="W1777">
        <f t="shared" si="608"/>
        <v>2216.6666666666665</v>
      </c>
      <c r="X1777">
        <f t="shared" si="609"/>
        <v>3.1977659225657606</v>
      </c>
      <c r="Y1777">
        <f t="shared" si="610"/>
        <v>183.21849123377612</v>
      </c>
      <c r="AA1777">
        <f t="shared" si="611"/>
        <v>-2213.1703111255383</v>
      </c>
      <c r="AB1777">
        <f t="shared" si="612"/>
        <v>-124.45193876994598</v>
      </c>
      <c r="AD1777">
        <f t="shared" si="613"/>
        <v>-2213.1703111255383</v>
      </c>
      <c r="AE1777">
        <f t="shared" si="614"/>
        <v>624.45193876994597</v>
      </c>
      <c r="AG1777">
        <f t="shared" si="615"/>
        <v>2299.5788853355425</v>
      </c>
    </row>
  </sheetData>
  <phoneticPr fontId="2"/>
  <pageMargins left="0.75" right="0.75" top="1" bottom="1" header="0.51200000000000001" footer="0.5120000000000000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1777"/>
  <sheetViews>
    <sheetView workbookViewId="0">
      <pane ySplit="2" topLeftCell="A3" activePane="bottomLeft" state="frozen"/>
      <selection pane="bottomLeft"/>
    </sheetView>
  </sheetViews>
  <sheetFormatPr defaultRowHeight="13" x14ac:dyDescent="0.2"/>
  <cols>
    <col min="9" max="9" width="14.36328125" customWidth="1"/>
    <col min="12" max="12" width="13.36328125" customWidth="1"/>
  </cols>
  <sheetData>
    <row r="1" spans="1:33" x14ac:dyDescent="0.2">
      <c r="A1" t="b">
        <f>'建築限界数値データ　線間右'!A1</f>
        <v>1</v>
      </c>
      <c r="D1" t="s">
        <v>21</v>
      </c>
      <c r="E1" t="s">
        <v>22</v>
      </c>
      <c r="F1" t="s">
        <v>23</v>
      </c>
      <c r="G1" t="s">
        <v>24</v>
      </c>
      <c r="I1" t="s">
        <v>25</v>
      </c>
      <c r="J1" t="s">
        <v>26</v>
      </c>
      <c r="L1" t="s">
        <v>27</v>
      </c>
      <c r="O1" t="s">
        <v>28</v>
      </c>
      <c r="R1" t="s">
        <v>29</v>
      </c>
      <c r="W1" t="s">
        <v>30</v>
      </c>
      <c r="AA1" t="s">
        <v>31</v>
      </c>
      <c r="AD1" t="s">
        <v>107</v>
      </c>
      <c r="AG1" t="s">
        <v>115</v>
      </c>
    </row>
    <row r="2" spans="1:33" x14ac:dyDescent="0.2">
      <c r="A2" t="str">
        <f>'建築限界数値データ　片線'!A2</f>
        <v>x</v>
      </c>
      <c r="B2" t="str">
        <f>'建築限界数値データ　片線'!B2</f>
        <v>y</v>
      </c>
      <c r="D2" s="1">
        <f>'限界余裕測定図 線間'!F11</f>
        <v>60</v>
      </c>
      <c r="E2" s="1">
        <f>'限界余裕測定図 線間'!C11</f>
        <v>305</v>
      </c>
      <c r="F2" s="1">
        <f>'限界余裕測定図 線間'!C14</f>
        <v>2500</v>
      </c>
      <c r="G2" s="1">
        <f>'限界余裕測定図 線間'!F14</f>
        <v>500</v>
      </c>
      <c r="I2">
        <f>IF(D2&lt;0,(ATAN(D2/1067)+2*PI()),ATAN(D2/1067))</f>
        <v>5.6173268975967375E-2</v>
      </c>
      <c r="J2">
        <f>IF(E2&lt;&gt;0,23000/E2,0)</f>
        <v>75.409836065573771</v>
      </c>
      <c r="L2" t="s">
        <v>32</v>
      </c>
      <c r="M2" t="s">
        <v>33</v>
      </c>
      <c r="O2" t="s">
        <v>32</v>
      </c>
      <c r="P2" t="s">
        <v>33</v>
      </c>
      <c r="R2" t="s">
        <v>34</v>
      </c>
      <c r="S2" t="s">
        <v>35</v>
      </c>
      <c r="T2" t="s">
        <v>36</v>
      </c>
      <c r="U2" t="s">
        <v>37</v>
      </c>
      <c r="W2" t="s">
        <v>34</v>
      </c>
      <c r="X2" t="s">
        <v>38</v>
      </c>
      <c r="Y2" t="s">
        <v>37</v>
      </c>
      <c r="AA2" t="s">
        <v>39</v>
      </c>
      <c r="AB2" t="s">
        <v>40</v>
      </c>
      <c r="AD2" t="s">
        <v>39</v>
      </c>
      <c r="AE2" t="s">
        <v>40</v>
      </c>
      <c r="AG2" s="9">
        <f>MIN(AG3:AG1777)</f>
        <v>650.84061768764559</v>
      </c>
    </row>
    <row r="3" spans="1:33" x14ac:dyDescent="0.2">
      <c r="A3">
        <f>'建築限界数値データ　線間右'!A87</f>
        <v>0</v>
      </c>
      <c r="B3">
        <f>'建築限界数値データ　線間右'!B87</f>
        <v>0</v>
      </c>
      <c r="D3">
        <f t="shared" ref="D3:D66" si="0">D2</f>
        <v>60</v>
      </c>
      <c r="E3">
        <f t="shared" ref="E3:E66" si="1">E2</f>
        <v>305</v>
      </c>
      <c r="F3">
        <f t="shared" ref="F3:F66" si="2">F2</f>
        <v>2500</v>
      </c>
      <c r="G3">
        <f t="shared" ref="G3:G66" si="3">G2</f>
        <v>500</v>
      </c>
      <c r="I3">
        <f t="shared" ref="I3:I66" si="4">I2</f>
        <v>5.6173268975967375E-2</v>
      </c>
      <c r="J3">
        <f t="shared" ref="J3:J66" si="5">J2</f>
        <v>75.409836065573771</v>
      </c>
      <c r="L3">
        <f t="shared" ref="L3:L66" si="6">A3-J3</f>
        <v>-75.409836065573771</v>
      </c>
      <c r="M3">
        <f t="shared" ref="M3:M66" si="7">B3</f>
        <v>0</v>
      </c>
      <c r="O3">
        <f t="shared" ref="O3:O66" si="8">L3+F3</f>
        <v>2424.5901639344261</v>
      </c>
      <c r="P3">
        <f t="shared" ref="P3:P66" si="9">M3</f>
        <v>0</v>
      </c>
      <c r="R3">
        <f t="shared" ref="R3:R66" si="10">SQRT(O3^2+P3^2)</f>
        <v>2424.5901639344261</v>
      </c>
      <c r="S3">
        <f t="shared" ref="S3:S66" si="11">IF(AND(O3=0,P3=0),0,IF(O3=0,PI()/2,ATAN(P3/O3)))</f>
        <v>0</v>
      </c>
      <c r="T3">
        <f t="shared" ref="T3:T66" si="12">IF(AND(O3&gt;=0,P3&gt;=0),S3,IF(AND(O3&lt;0,P3&gt;=0),S3+PI(),IF(AND(O3&lt;0,P3&lt;0),S3+PI(),S3+2*PI())))</f>
        <v>0</v>
      </c>
      <c r="U3">
        <f t="shared" ref="U3:U66" si="13">T3*180/PI()</f>
        <v>0</v>
      </c>
      <c r="W3">
        <f t="shared" ref="W3:W66" si="14">R3</f>
        <v>2424.5901639344261</v>
      </c>
      <c r="X3">
        <f t="shared" ref="X3:X66" si="15">IF(T3+I3&gt;=2*PI(),MOD(T3+I3,2*PI()),T3+I3)</f>
        <v>5.6173268975967375E-2</v>
      </c>
      <c r="Y3">
        <f t="shared" ref="Y3:Y66" si="16">X3*180/PI()</f>
        <v>3.2184912337760947</v>
      </c>
      <c r="AA3">
        <f t="shared" ref="AA3:AA66" si="17">W3*COS(X3)</f>
        <v>2420.7658499849658</v>
      </c>
      <c r="AB3">
        <f t="shared" ref="AB3:AB66" si="18">W3*SIN(X3)</f>
        <v>136.12553983045731</v>
      </c>
      <c r="AD3">
        <f t="shared" ref="AD3:AD66" si="19">AA3</f>
        <v>2420.7658499849658</v>
      </c>
      <c r="AE3">
        <f t="shared" ref="AE3:AE66" si="20">G3-AB3</f>
        <v>363.87446016954266</v>
      </c>
      <c r="AG3">
        <f t="shared" ref="AG3:AG66" si="21">SQRT(AD3^2+AE3^2)</f>
        <v>2447.9607683165818</v>
      </c>
    </row>
    <row r="4" spans="1:33" x14ac:dyDescent="0.2">
      <c r="A4">
        <f>'建築限界数値データ　線間右'!A88</f>
        <v>-10</v>
      </c>
      <c r="B4">
        <f>'建築限界数値データ　線間右'!B88</f>
        <v>0</v>
      </c>
      <c r="D4">
        <f t="shared" si="0"/>
        <v>60</v>
      </c>
      <c r="E4">
        <f t="shared" si="1"/>
        <v>305</v>
      </c>
      <c r="F4">
        <f t="shared" si="2"/>
        <v>2500</v>
      </c>
      <c r="G4">
        <f t="shared" si="3"/>
        <v>500</v>
      </c>
      <c r="I4">
        <f t="shared" si="4"/>
        <v>5.6173268975967375E-2</v>
      </c>
      <c r="J4">
        <f t="shared" si="5"/>
        <v>75.409836065573771</v>
      </c>
      <c r="L4">
        <f t="shared" si="6"/>
        <v>-85.409836065573771</v>
      </c>
      <c r="M4">
        <f t="shared" si="7"/>
        <v>0</v>
      </c>
      <c r="O4">
        <f t="shared" si="8"/>
        <v>2414.5901639344261</v>
      </c>
      <c r="P4">
        <f t="shared" si="9"/>
        <v>0</v>
      </c>
      <c r="R4">
        <f t="shared" si="10"/>
        <v>2414.5901639344261</v>
      </c>
      <c r="S4">
        <f t="shared" si="11"/>
        <v>0</v>
      </c>
      <c r="T4">
        <f t="shared" si="12"/>
        <v>0</v>
      </c>
      <c r="U4">
        <f t="shared" si="13"/>
        <v>0</v>
      </c>
      <c r="W4">
        <f t="shared" si="14"/>
        <v>2414.5901639344261</v>
      </c>
      <c r="X4">
        <f t="shared" si="15"/>
        <v>5.6173268975967375E-2</v>
      </c>
      <c r="Y4">
        <f t="shared" si="16"/>
        <v>3.2184912337760947</v>
      </c>
      <c r="AA4">
        <f t="shared" si="17"/>
        <v>2410.7816230174822</v>
      </c>
      <c r="AB4">
        <f t="shared" si="18"/>
        <v>135.56410251269816</v>
      </c>
      <c r="AD4">
        <f t="shared" si="19"/>
        <v>2410.7816230174822</v>
      </c>
      <c r="AE4">
        <f t="shared" si="20"/>
        <v>364.43589748730187</v>
      </c>
      <c r="AG4">
        <f t="shared" si="21"/>
        <v>2438.1717653307737</v>
      </c>
    </row>
    <row r="5" spans="1:33" x14ac:dyDescent="0.2">
      <c r="A5">
        <f>'建築限界数値データ　線間右'!A89</f>
        <v>-20</v>
      </c>
      <c r="B5">
        <f>'建築限界数値データ　線間右'!B89</f>
        <v>0</v>
      </c>
      <c r="D5">
        <f t="shared" si="0"/>
        <v>60</v>
      </c>
      <c r="E5">
        <f t="shared" si="1"/>
        <v>305</v>
      </c>
      <c r="F5">
        <f t="shared" si="2"/>
        <v>2500</v>
      </c>
      <c r="G5">
        <f t="shared" si="3"/>
        <v>500</v>
      </c>
      <c r="I5">
        <f t="shared" si="4"/>
        <v>5.6173268975967375E-2</v>
      </c>
      <c r="J5">
        <f t="shared" si="5"/>
        <v>75.409836065573771</v>
      </c>
      <c r="L5">
        <f t="shared" si="6"/>
        <v>-95.409836065573771</v>
      </c>
      <c r="M5">
        <f t="shared" si="7"/>
        <v>0</v>
      </c>
      <c r="O5">
        <f t="shared" si="8"/>
        <v>2404.5901639344261</v>
      </c>
      <c r="P5">
        <f t="shared" si="9"/>
        <v>0</v>
      </c>
      <c r="R5">
        <f t="shared" si="10"/>
        <v>2404.5901639344261</v>
      </c>
      <c r="S5">
        <f t="shared" si="11"/>
        <v>0</v>
      </c>
      <c r="T5">
        <f t="shared" si="12"/>
        <v>0</v>
      </c>
      <c r="U5">
        <f t="shared" si="13"/>
        <v>0</v>
      </c>
      <c r="W5">
        <f t="shared" si="14"/>
        <v>2404.5901639344261</v>
      </c>
      <c r="X5">
        <f t="shared" si="15"/>
        <v>5.6173268975967375E-2</v>
      </c>
      <c r="Y5">
        <f t="shared" si="16"/>
        <v>3.2184912337760947</v>
      </c>
      <c r="AA5">
        <f t="shared" si="17"/>
        <v>2400.7973960499985</v>
      </c>
      <c r="AB5">
        <f t="shared" si="18"/>
        <v>135.002665194939</v>
      </c>
      <c r="AD5">
        <f t="shared" si="19"/>
        <v>2400.7973960499985</v>
      </c>
      <c r="AE5">
        <f t="shared" si="20"/>
        <v>364.99733480506097</v>
      </c>
      <c r="AG5">
        <f t="shared" si="21"/>
        <v>2428.3844817687441</v>
      </c>
    </row>
    <row r="6" spans="1:33" x14ac:dyDescent="0.2">
      <c r="A6">
        <f>'建築限界数値データ　線間右'!A90</f>
        <v>-30</v>
      </c>
      <c r="B6">
        <f>'建築限界数値データ　線間右'!B90</f>
        <v>0</v>
      </c>
      <c r="D6">
        <f t="shared" si="0"/>
        <v>60</v>
      </c>
      <c r="E6">
        <f t="shared" si="1"/>
        <v>305</v>
      </c>
      <c r="F6">
        <f t="shared" si="2"/>
        <v>2500</v>
      </c>
      <c r="G6">
        <f t="shared" si="3"/>
        <v>500</v>
      </c>
      <c r="I6">
        <f t="shared" si="4"/>
        <v>5.6173268975967375E-2</v>
      </c>
      <c r="J6">
        <f t="shared" si="5"/>
        <v>75.409836065573771</v>
      </c>
      <c r="L6">
        <f t="shared" si="6"/>
        <v>-105.40983606557377</v>
      </c>
      <c r="M6">
        <f t="shared" si="7"/>
        <v>0</v>
      </c>
      <c r="O6">
        <f t="shared" si="8"/>
        <v>2394.5901639344261</v>
      </c>
      <c r="P6">
        <f t="shared" si="9"/>
        <v>0</v>
      </c>
      <c r="R6">
        <f t="shared" si="10"/>
        <v>2394.5901639344261</v>
      </c>
      <c r="S6">
        <f t="shared" si="11"/>
        <v>0</v>
      </c>
      <c r="T6">
        <f t="shared" si="12"/>
        <v>0</v>
      </c>
      <c r="U6">
        <f t="shared" si="13"/>
        <v>0</v>
      </c>
      <c r="W6">
        <f t="shared" si="14"/>
        <v>2394.5901639344261</v>
      </c>
      <c r="X6">
        <f t="shared" si="15"/>
        <v>5.6173268975967375E-2</v>
      </c>
      <c r="Y6">
        <f t="shared" si="16"/>
        <v>3.2184912337760947</v>
      </c>
      <c r="AA6">
        <f t="shared" si="17"/>
        <v>2390.8131690825148</v>
      </c>
      <c r="AB6">
        <f t="shared" si="18"/>
        <v>134.44122787717984</v>
      </c>
      <c r="AD6">
        <f t="shared" si="19"/>
        <v>2390.8131690825148</v>
      </c>
      <c r="AE6">
        <f t="shared" si="20"/>
        <v>365.55877212282019</v>
      </c>
      <c r="AG6">
        <f t="shared" si="21"/>
        <v>2418.5989385043404</v>
      </c>
    </row>
    <row r="7" spans="1:33" x14ac:dyDescent="0.2">
      <c r="A7">
        <f>'建築限界数値データ　線間右'!A91</f>
        <v>-40</v>
      </c>
      <c r="B7">
        <f>'建築限界数値データ　線間右'!B91</f>
        <v>0</v>
      </c>
      <c r="D7">
        <f t="shared" si="0"/>
        <v>60</v>
      </c>
      <c r="E7">
        <f t="shared" si="1"/>
        <v>305</v>
      </c>
      <c r="F7">
        <f t="shared" si="2"/>
        <v>2500</v>
      </c>
      <c r="G7">
        <f t="shared" si="3"/>
        <v>500</v>
      </c>
      <c r="I7">
        <f t="shared" si="4"/>
        <v>5.6173268975967375E-2</v>
      </c>
      <c r="J7">
        <f t="shared" si="5"/>
        <v>75.409836065573771</v>
      </c>
      <c r="L7">
        <f t="shared" si="6"/>
        <v>-115.40983606557377</v>
      </c>
      <c r="M7">
        <f t="shared" si="7"/>
        <v>0</v>
      </c>
      <c r="O7">
        <f t="shared" si="8"/>
        <v>2384.5901639344261</v>
      </c>
      <c r="P7">
        <f t="shared" si="9"/>
        <v>0</v>
      </c>
      <c r="R7">
        <f t="shared" si="10"/>
        <v>2384.5901639344261</v>
      </c>
      <c r="S7">
        <f t="shared" si="11"/>
        <v>0</v>
      </c>
      <c r="T7">
        <f t="shared" si="12"/>
        <v>0</v>
      </c>
      <c r="U7">
        <f t="shared" si="13"/>
        <v>0</v>
      </c>
      <c r="W7">
        <f t="shared" si="14"/>
        <v>2384.5901639344261</v>
      </c>
      <c r="X7">
        <f t="shared" si="15"/>
        <v>5.6173268975967375E-2</v>
      </c>
      <c r="Y7">
        <f t="shared" si="16"/>
        <v>3.2184912337760947</v>
      </c>
      <c r="AA7">
        <f t="shared" si="17"/>
        <v>2380.8289421150312</v>
      </c>
      <c r="AB7">
        <f t="shared" si="18"/>
        <v>133.87979055942068</v>
      </c>
      <c r="AD7">
        <f t="shared" si="19"/>
        <v>2380.8289421150312</v>
      </c>
      <c r="AE7">
        <f t="shared" si="20"/>
        <v>366.12020944057929</v>
      </c>
      <c r="AG7">
        <f t="shared" si="21"/>
        <v>2408.8151567468585</v>
      </c>
    </row>
    <row r="8" spans="1:33" x14ac:dyDescent="0.2">
      <c r="A8">
        <f>'建築限界数値データ　線間右'!A92</f>
        <v>-50</v>
      </c>
      <c r="B8">
        <f>'建築限界数値データ　線間右'!B92</f>
        <v>0</v>
      </c>
      <c r="D8">
        <f t="shared" si="0"/>
        <v>60</v>
      </c>
      <c r="E8">
        <f t="shared" si="1"/>
        <v>305</v>
      </c>
      <c r="F8">
        <f t="shared" si="2"/>
        <v>2500</v>
      </c>
      <c r="G8">
        <f t="shared" si="3"/>
        <v>500</v>
      </c>
      <c r="I8">
        <f t="shared" si="4"/>
        <v>5.6173268975967375E-2</v>
      </c>
      <c r="J8">
        <f t="shared" si="5"/>
        <v>75.409836065573771</v>
      </c>
      <c r="L8">
        <f t="shared" si="6"/>
        <v>-125.40983606557377</v>
      </c>
      <c r="M8">
        <f t="shared" si="7"/>
        <v>0</v>
      </c>
      <c r="O8">
        <f t="shared" si="8"/>
        <v>2374.5901639344261</v>
      </c>
      <c r="P8">
        <f t="shared" si="9"/>
        <v>0</v>
      </c>
      <c r="R8">
        <f t="shared" si="10"/>
        <v>2374.5901639344261</v>
      </c>
      <c r="S8">
        <f t="shared" si="11"/>
        <v>0</v>
      </c>
      <c r="T8">
        <f t="shared" si="12"/>
        <v>0</v>
      </c>
      <c r="U8">
        <f t="shared" si="13"/>
        <v>0</v>
      </c>
      <c r="W8">
        <f t="shared" si="14"/>
        <v>2374.5901639344261</v>
      </c>
      <c r="X8">
        <f t="shared" si="15"/>
        <v>5.6173268975967375E-2</v>
      </c>
      <c r="Y8">
        <f t="shared" si="16"/>
        <v>3.2184912337760947</v>
      </c>
      <c r="AA8">
        <f t="shared" si="17"/>
        <v>2370.8447151475475</v>
      </c>
      <c r="AB8">
        <f t="shared" si="18"/>
        <v>133.31835324166153</v>
      </c>
      <c r="AD8">
        <f t="shared" si="19"/>
        <v>2370.8447151475475</v>
      </c>
      <c r="AE8">
        <f t="shared" si="20"/>
        <v>366.6816467583385</v>
      </c>
      <c r="AG8">
        <f t="shared" si="21"/>
        <v>2399.0331580477296</v>
      </c>
    </row>
    <row r="9" spans="1:33" x14ac:dyDescent="0.2">
      <c r="A9">
        <f>'建築限界数値データ　線間右'!A93</f>
        <v>-60</v>
      </c>
      <c r="B9">
        <f>'建築限界数値データ　線間右'!B93</f>
        <v>0</v>
      </c>
      <c r="D9">
        <f t="shared" si="0"/>
        <v>60</v>
      </c>
      <c r="E9">
        <f t="shared" si="1"/>
        <v>305</v>
      </c>
      <c r="F9">
        <f t="shared" si="2"/>
        <v>2500</v>
      </c>
      <c r="G9">
        <f t="shared" si="3"/>
        <v>500</v>
      </c>
      <c r="I9">
        <f t="shared" si="4"/>
        <v>5.6173268975967375E-2</v>
      </c>
      <c r="J9">
        <f t="shared" si="5"/>
        <v>75.409836065573771</v>
      </c>
      <c r="L9">
        <f t="shared" si="6"/>
        <v>-135.40983606557376</v>
      </c>
      <c r="M9">
        <f t="shared" si="7"/>
        <v>0</v>
      </c>
      <c r="O9">
        <f t="shared" si="8"/>
        <v>2364.5901639344261</v>
      </c>
      <c r="P9">
        <f t="shared" si="9"/>
        <v>0</v>
      </c>
      <c r="R9">
        <f t="shared" si="10"/>
        <v>2364.5901639344261</v>
      </c>
      <c r="S9">
        <f t="shared" si="11"/>
        <v>0</v>
      </c>
      <c r="T9">
        <f t="shared" si="12"/>
        <v>0</v>
      </c>
      <c r="U9">
        <f t="shared" si="13"/>
        <v>0</v>
      </c>
      <c r="W9">
        <f t="shared" si="14"/>
        <v>2364.5901639344261</v>
      </c>
      <c r="X9">
        <f t="shared" si="15"/>
        <v>5.6173268975967375E-2</v>
      </c>
      <c r="Y9">
        <f t="shared" si="16"/>
        <v>3.2184912337760947</v>
      </c>
      <c r="AA9">
        <f t="shared" si="17"/>
        <v>2360.8604881800638</v>
      </c>
      <c r="AB9">
        <f t="shared" si="18"/>
        <v>132.75691592390237</v>
      </c>
      <c r="AD9">
        <f t="shared" si="19"/>
        <v>2360.8604881800638</v>
      </c>
      <c r="AE9">
        <f t="shared" si="20"/>
        <v>367.2430840760976</v>
      </c>
      <c r="AG9">
        <f t="shared" si="21"/>
        <v>2389.2529643073653</v>
      </c>
    </row>
    <row r="10" spans="1:33" x14ac:dyDescent="0.2">
      <c r="A10">
        <f>'建築限界数値データ　線間右'!A94</f>
        <v>-70</v>
      </c>
      <c r="B10">
        <f>'建築限界数値データ　線間右'!B94</f>
        <v>0</v>
      </c>
      <c r="D10">
        <f t="shared" si="0"/>
        <v>60</v>
      </c>
      <c r="E10">
        <f t="shared" si="1"/>
        <v>305</v>
      </c>
      <c r="F10">
        <f t="shared" si="2"/>
        <v>2500</v>
      </c>
      <c r="G10">
        <f t="shared" si="3"/>
        <v>500</v>
      </c>
      <c r="I10">
        <f t="shared" si="4"/>
        <v>5.6173268975967375E-2</v>
      </c>
      <c r="J10">
        <f t="shared" si="5"/>
        <v>75.409836065573771</v>
      </c>
      <c r="L10">
        <f t="shared" si="6"/>
        <v>-145.40983606557376</v>
      </c>
      <c r="M10">
        <f t="shared" si="7"/>
        <v>0</v>
      </c>
      <c r="O10">
        <f t="shared" si="8"/>
        <v>2354.5901639344261</v>
      </c>
      <c r="P10">
        <f t="shared" si="9"/>
        <v>0</v>
      </c>
      <c r="R10">
        <f t="shared" si="10"/>
        <v>2354.5901639344261</v>
      </c>
      <c r="S10">
        <f t="shared" si="11"/>
        <v>0</v>
      </c>
      <c r="T10">
        <f t="shared" si="12"/>
        <v>0</v>
      </c>
      <c r="U10">
        <f t="shared" si="13"/>
        <v>0</v>
      </c>
      <c r="W10">
        <f t="shared" si="14"/>
        <v>2354.5901639344261</v>
      </c>
      <c r="X10">
        <f t="shared" si="15"/>
        <v>5.6173268975967375E-2</v>
      </c>
      <c r="Y10">
        <f t="shared" si="16"/>
        <v>3.2184912337760947</v>
      </c>
      <c r="AA10">
        <f t="shared" si="17"/>
        <v>2350.8762612125806</v>
      </c>
      <c r="AB10">
        <f t="shared" si="18"/>
        <v>132.19547860614324</v>
      </c>
      <c r="AD10">
        <f t="shared" si="19"/>
        <v>2350.8762612125806</v>
      </c>
      <c r="AE10">
        <f t="shared" si="20"/>
        <v>367.80452139385676</v>
      </c>
      <c r="AG10">
        <f t="shared" si="21"/>
        <v>2379.4745977821672</v>
      </c>
    </row>
    <row r="11" spans="1:33" x14ac:dyDescent="0.2">
      <c r="A11">
        <f>'建築限界数値データ　線間右'!A95</f>
        <v>-80</v>
      </c>
      <c r="B11">
        <f>'建築限界数値データ　線間右'!B95</f>
        <v>0</v>
      </c>
      <c r="D11">
        <f t="shared" si="0"/>
        <v>60</v>
      </c>
      <c r="E11">
        <f t="shared" si="1"/>
        <v>305</v>
      </c>
      <c r="F11">
        <f t="shared" si="2"/>
        <v>2500</v>
      </c>
      <c r="G11">
        <f t="shared" si="3"/>
        <v>500</v>
      </c>
      <c r="I11">
        <f t="shared" si="4"/>
        <v>5.6173268975967375E-2</v>
      </c>
      <c r="J11">
        <f t="shared" si="5"/>
        <v>75.409836065573771</v>
      </c>
      <c r="L11">
        <f t="shared" si="6"/>
        <v>-155.40983606557376</v>
      </c>
      <c r="M11">
        <f t="shared" si="7"/>
        <v>0</v>
      </c>
      <c r="O11">
        <f t="shared" si="8"/>
        <v>2344.5901639344261</v>
      </c>
      <c r="P11">
        <f t="shared" si="9"/>
        <v>0</v>
      </c>
      <c r="R11">
        <f t="shared" si="10"/>
        <v>2344.5901639344261</v>
      </c>
      <c r="S11">
        <f t="shared" si="11"/>
        <v>0</v>
      </c>
      <c r="T11">
        <f t="shared" si="12"/>
        <v>0</v>
      </c>
      <c r="U11">
        <f t="shared" si="13"/>
        <v>0</v>
      </c>
      <c r="W11">
        <f t="shared" si="14"/>
        <v>2344.5901639344261</v>
      </c>
      <c r="X11">
        <f t="shared" si="15"/>
        <v>5.6173268975967375E-2</v>
      </c>
      <c r="Y11">
        <f t="shared" si="16"/>
        <v>3.2184912337760947</v>
      </c>
      <c r="AA11">
        <f t="shared" si="17"/>
        <v>2340.892034245097</v>
      </c>
      <c r="AB11">
        <f t="shared" si="18"/>
        <v>131.63404128838408</v>
      </c>
      <c r="AD11">
        <f t="shared" si="19"/>
        <v>2340.892034245097</v>
      </c>
      <c r="AE11">
        <f t="shared" si="20"/>
        <v>368.36595871161592</v>
      </c>
      <c r="AG11">
        <f t="shared" si="21"/>
        <v>2369.698081091698</v>
      </c>
    </row>
    <row r="12" spans="1:33" x14ac:dyDescent="0.2">
      <c r="A12">
        <f>'建築限界数値データ　線間右'!A96</f>
        <v>-90</v>
      </c>
      <c r="B12">
        <f>'建築限界数値データ　線間右'!B96</f>
        <v>0</v>
      </c>
      <c r="D12">
        <f t="shared" si="0"/>
        <v>60</v>
      </c>
      <c r="E12">
        <f t="shared" si="1"/>
        <v>305</v>
      </c>
      <c r="F12">
        <f t="shared" si="2"/>
        <v>2500</v>
      </c>
      <c r="G12">
        <f t="shared" si="3"/>
        <v>500</v>
      </c>
      <c r="I12">
        <f t="shared" si="4"/>
        <v>5.6173268975967375E-2</v>
      </c>
      <c r="J12">
        <f t="shared" si="5"/>
        <v>75.409836065573771</v>
      </c>
      <c r="L12">
        <f t="shared" si="6"/>
        <v>-165.40983606557376</v>
      </c>
      <c r="M12">
        <f t="shared" si="7"/>
        <v>0</v>
      </c>
      <c r="O12">
        <f t="shared" si="8"/>
        <v>2334.5901639344261</v>
      </c>
      <c r="P12">
        <f t="shared" si="9"/>
        <v>0</v>
      </c>
      <c r="R12">
        <f t="shared" si="10"/>
        <v>2334.5901639344261</v>
      </c>
      <c r="S12">
        <f t="shared" si="11"/>
        <v>0</v>
      </c>
      <c r="T12">
        <f t="shared" si="12"/>
        <v>0</v>
      </c>
      <c r="U12">
        <f t="shared" si="13"/>
        <v>0</v>
      </c>
      <c r="W12">
        <f t="shared" si="14"/>
        <v>2334.5901639344261</v>
      </c>
      <c r="X12">
        <f t="shared" si="15"/>
        <v>5.6173268975967375E-2</v>
      </c>
      <c r="Y12">
        <f t="shared" si="16"/>
        <v>3.2184912337760947</v>
      </c>
      <c r="AA12">
        <f t="shared" si="17"/>
        <v>2330.9078072776133</v>
      </c>
      <c r="AB12">
        <f t="shared" si="18"/>
        <v>131.07260397062493</v>
      </c>
      <c r="AD12">
        <f t="shared" si="19"/>
        <v>2330.9078072776133</v>
      </c>
      <c r="AE12">
        <f t="shared" si="20"/>
        <v>368.92739602937507</v>
      </c>
      <c r="AG12">
        <f t="shared" si="21"/>
        <v>2359.9234372260357</v>
      </c>
    </row>
    <row r="13" spans="1:33" x14ac:dyDescent="0.2">
      <c r="A13">
        <f>'建築限界数値データ　線間右'!A97</f>
        <v>-100</v>
      </c>
      <c r="B13">
        <f>'建築限界数値データ　線間右'!B97</f>
        <v>0</v>
      </c>
      <c r="D13">
        <f t="shared" si="0"/>
        <v>60</v>
      </c>
      <c r="E13">
        <f t="shared" si="1"/>
        <v>305</v>
      </c>
      <c r="F13">
        <f t="shared" si="2"/>
        <v>2500</v>
      </c>
      <c r="G13">
        <f t="shared" si="3"/>
        <v>500</v>
      </c>
      <c r="I13">
        <f t="shared" si="4"/>
        <v>5.6173268975967375E-2</v>
      </c>
      <c r="J13">
        <f t="shared" si="5"/>
        <v>75.409836065573771</v>
      </c>
      <c r="L13">
        <f t="shared" si="6"/>
        <v>-175.40983606557376</v>
      </c>
      <c r="M13">
        <f t="shared" si="7"/>
        <v>0</v>
      </c>
      <c r="O13">
        <f t="shared" si="8"/>
        <v>2324.5901639344261</v>
      </c>
      <c r="P13">
        <f t="shared" si="9"/>
        <v>0</v>
      </c>
      <c r="R13">
        <f t="shared" si="10"/>
        <v>2324.5901639344261</v>
      </c>
      <c r="S13">
        <f t="shared" si="11"/>
        <v>0</v>
      </c>
      <c r="T13">
        <f t="shared" si="12"/>
        <v>0</v>
      </c>
      <c r="U13">
        <f t="shared" si="13"/>
        <v>0</v>
      </c>
      <c r="W13">
        <f t="shared" si="14"/>
        <v>2324.5901639344261</v>
      </c>
      <c r="X13">
        <f t="shared" si="15"/>
        <v>5.6173268975967375E-2</v>
      </c>
      <c r="Y13">
        <f t="shared" si="16"/>
        <v>3.2184912337760947</v>
      </c>
      <c r="AA13">
        <f t="shared" si="17"/>
        <v>2320.9235803101296</v>
      </c>
      <c r="AB13">
        <f t="shared" si="18"/>
        <v>130.51116665286577</v>
      </c>
      <c r="AD13">
        <f t="shared" si="19"/>
        <v>2320.9235803101296</v>
      </c>
      <c r="AE13">
        <f t="shared" si="20"/>
        <v>369.48883334713423</v>
      </c>
      <c r="AG13">
        <f t="shared" si="21"/>
        <v>2350.150689553293</v>
      </c>
    </row>
    <row r="14" spans="1:33" x14ac:dyDescent="0.2">
      <c r="A14">
        <f>'建築限界数値データ　線間右'!A98</f>
        <v>-110</v>
      </c>
      <c r="B14">
        <f>'建築限界数値データ　線間右'!B98</f>
        <v>0</v>
      </c>
      <c r="D14">
        <f t="shared" si="0"/>
        <v>60</v>
      </c>
      <c r="E14">
        <f t="shared" si="1"/>
        <v>305</v>
      </c>
      <c r="F14">
        <f t="shared" si="2"/>
        <v>2500</v>
      </c>
      <c r="G14">
        <f t="shared" si="3"/>
        <v>500</v>
      </c>
      <c r="I14">
        <f t="shared" si="4"/>
        <v>5.6173268975967375E-2</v>
      </c>
      <c r="J14">
        <f t="shared" si="5"/>
        <v>75.409836065573771</v>
      </c>
      <c r="L14">
        <f t="shared" si="6"/>
        <v>-185.40983606557376</v>
      </c>
      <c r="M14">
        <f t="shared" si="7"/>
        <v>0</v>
      </c>
      <c r="O14">
        <f t="shared" si="8"/>
        <v>2314.5901639344261</v>
      </c>
      <c r="P14">
        <f t="shared" si="9"/>
        <v>0</v>
      </c>
      <c r="R14">
        <f t="shared" si="10"/>
        <v>2314.5901639344261</v>
      </c>
      <c r="S14">
        <f t="shared" si="11"/>
        <v>0</v>
      </c>
      <c r="T14">
        <f t="shared" si="12"/>
        <v>0</v>
      </c>
      <c r="U14">
        <f t="shared" si="13"/>
        <v>0</v>
      </c>
      <c r="W14">
        <f t="shared" si="14"/>
        <v>2314.5901639344261</v>
      </c>
      <c r="X14">
        <f t="shared" si="15"/>
        <v>5.6173268975967375E-2</v>
      </c>
      <c r="Y14">
        <f t="shared" si="16"/>
        <v>3.2184912337760947</v>
      </c>
      <c r="AA14">
        <f t="shared" si="17"/>
        <v>2310.939353342646</v>
      </c>
      <c r="AB14">
        <f t="shared" si="18"/>
        <v>129.94972933510661</v>
      </c>
      <c r="AD14">
        <f t="shared" si="19"/>
        <v>2310.939353342646</v>
      </c>
      <c r="AE14">
        <f t="shared" si="20"/>
        <v>370.05027066489339</v>
      </c>
      <c r="AG14">
        <f t="shared" si="21"/>
        <v>2340.3798618273249</v>
      </c>
    </row>
    <row r="15" spans="1:33" x14ac:dyDescent="0.2">
      <c r="A15">
        <f>'建築限界数値データ　線間右'!A99</f>
        <v>-120</v>
      </c>
      <c r="B15">
        <f>'建築限界数値データ　線間右'!B99</f>
        <v>0</v>
      </c>
      <c r="D15">
        <f t="shared" si="0"/>
        <v>60</v>
      </c>
      <c r="E15">
        <f t="shared" si="1"/>
        <v>305</v>
      </c>
      <c r="F15">
        <f t="shared" si="2"/>
        <v>2500</v>
      </c>
      <c r="G15">
        <f t="shared" si="3"/>
        <v>500</v>
      </c>
      <c r="I15">
        <f t="shared" si="4"/>
        <v>5.6173268975967375E-2</v>
      </c>
      <c r="J15">
        <f t="shared" si="5"/>
        <v>75.409836065573771</v>
      </c>
      <c r="L15">
        <f t="shared" si="6"/>
        <v>-195.40983606557376</v>
      </c>
      <c r="M15">
        <f t="shared" si="7"/>
        <v>0</v>
      </c>
      <c r="O15">
        <f t="shared" si="8"/>
        <v>2304.5901639344261</v>
      </c>
      <c r="P15">
        <f t="shared" si="9"/>
        <v>0</v>
      </c>
      <c r="R15">
        <f t="shared" si="10"/>
        <v>2304.5901639344261</v>
      </c>
      <c r="S15">
        <f t="shared" si="11"/>
        <v>0</v>
      </c>
      <c r="T15">
        <f t="shared" si="12"/>
        <v>0</v>
      </c>
      <c r="U15">
        <f t="shared" si="13"/>
        <v>0</v>
      </c>
      <c r="W15">
        <f t="shared" si="14"/>
        <v>2304.5901639344261</v>
      </c>
      <c r="X15">
        <f t="shared" si="15"/>
        <v>5.6173268975967375E-2</v>
      </c>
      <c r="Y15">
        <f t="shared" si="16"/>
        <v>3.2184912337760947</v>
      </c>
      <c r="AA15">
        <f t="shared" si="17"/>
        <v>2300.9551263751623</v>
      </c>
      <c r="AB15">
        <f t="shared" si="18"/>
        <v>129.38829201734745</v>
      </c>
      <c r="AD15">
        <f t="shared" si="19"/>
        <v>2300.9551263751623</v>
      </c>
      <c r="AE15">
        <f t="shared" si="20"/>
        <v>370.61170798265255</v>
      </c>
      <c r="AG15">
        <f t="shared" si="21"/>
        <v>2330.6109781956229</v>
      </c>
    </row>
    <row r="16" spans="1:33" x14ac:dyDescent="0.2">
      <c r="A16">
        <f>'建築限界数値データ　線間右'!A100</f>
        <v>-130</v>
      </c>
      <c r="B16">
        <f>'建築限界数値データ　線間右'!B100</f>
        <v>0</v>
      </c>
      <c r="D16">
        <f t="shared" si="0"/>
        <v>60</v>
      </c>
      <c r="E16">
        <f t="shared" si="1"/>
        <v>305</v>
      </c>
      <c r="F16">
        <f t="shared" si="2"/>
        <v>2500</v>
      </c>
      <c r="G16">
        <f t="shared" si="3"/>
        <v>500</v>
      </c>
      <c r="I16">
        <f t="shared" si="4"/>
        <v>5.6173268975967375E-2</v>
      </c>
      <c r="J16">
        <f t="shared" si="5"/>
        <v>75.409836065573771</v>
      </c>
      <c r="L16">
        <f t="shared" si="6"/>
        <v>-205.40983606557376</v>
      </c>
      <c r="M16">
        <f t="shared" si="7"/>
        <v>0</v>
      </c>
      <c r="O16">
        <f t="shared" si="8"/>
        <v>2294.5901639344261</v>
      </c>
      <c r="P16">
        <f t="shared" si="9"/>
        <v>0</v>
      </c>
      <c r="R16">
        <f t="shared" si="10"/>
        <v>2294.5901639344261</v>
      </c>
      <c r="S16">
        <f t="shared" si="11"/>
        <v>0</v>
      </c>
      <c r="T16">
        <f t="shared" si="12"/>
        <v>0</v>
      </c>
      <c r="U16">
        <f t="shared" si="13"/>
        <v>0</v>
      </c>
      <c r="W16">
        <f t="shared" si="14"/>
        <v>2294.5901639344261</v>
      </c>
      <c r="X16">
        <f t="shared" si="15"/>
        <v>5.6173268975967375E-2</v>
      </c>
      <c r="Y16">
        <f t="shared" si="16"/>
        <v>3.2184912337760947</v>
      </c>
      <c r="AA16">
        <f t="shared" si="17"/>
        <v>2290.9708994076786</v>
      </c>
      <c r="AB16">
        <f t="shared" si="18"/>
        <v>128.8268546995883</v>
      </c>
      <c r="AD16">
        <f t="shared" si="19"/>
        <v>2290.9708994076786</v>
      </c>
      <c r="AE16">
        <f t="shared" si="20"/>
        <v>371.1731453004117</v>
      </c>
      <c r="AG16">
        <f t="shared" si="21"/>
        <v>2320.8440632073989</v>
      </c>
    </row>
    <row r="17" spans="1:33" x14ac:dyDescent="0.2">
      <c r="A17">
        <f>'建築限界数値データ　線間右'!A101</f>
        <v>-140</v>
      </c>
      <c r="B17">
        <f>'建築限界数値データ　線間右'!B101</f>
        <v>0</v>
      </c>
      <c r="D17">
        <f t="shared" si="0"/>
        <v>60</v>
      </c>
      <c r="E17">
        <f t="shared" si="1"/>
        <v>305</v>
      </c>
      <c r="F17">
        <f t="shared" si="2"/>
        <v>2500</v>
      </c>
      <c r="G17">
        <f t="shared" si="3"/>
        <v>500</v>
      </c>
      <c r="I17">
        <f t="shared" si="4"/>
        <v>5.6173268975967375E-2</v>
      </c>
      <c r="J17">
        <f t="shared" si="5"/>
        <v>75.409836065573771</v>
      </c>
      <c r="L17">
        <f t="shared" si="6"/>
        <v>-215.40983606557376</v>
      </c>
      <c r="M17">
        <f t="shared" si="7"/>
        <v>0</v>
      </c>
      <c r="O17">
        <f t="shared" si="8"/>
        <v>2284.5901639344261</v>
      </c>
      <c r="P17">
        <f t="shared" si="9"/>
        <v>0</v>
      </c>
      <c r="R17">
        <f t="shared" si="10"/>
        <v>2284.5901639344261</v>
      </c>
      <c r="S17">
        <f t="shared" si="11"/>
        <v>0</v>
      </c>
      <c r="T17">
        <f t="shared" si="12"/>
        <v>0</v>
      </c>
      <c r="U17">
        <f t="shared" si="13"/>
        <v>0</v>
      </c>
      <c r="W17">
        <f t="shared" si="14"/>
        <v>2284.5901639344261</v>
      </c>
      <c r="X17">
        <f t="shared" si="15"/>
        <v>5.6173268975967375E-2</v>
      </c>
      <c r="Y17">
        <f t="shared" si="16"/>
        <v>3.2184912337760947</v>
      </c>
      <c r="AA17">
        <f t="shared" si="17"/>
        <v>2280.986672440195</v>
      </c>
      <c r="AB17">
        <f t="shared" si="18"/>
        <v>128.26541738182914</v>
      </c>
      <c r="AD17">
        <f t="shared" si="19"/>
        <v>2280.986672440195</v>
      </c>
      <c r="AE17">
        <f t="shared" si="20"/>
        <v>371.73458261817086</v>
      </c>
      <c r="AG17">
        <f t="shared" si="21"/>
        <v>2311.0791418218673</v>
      </c>
    </row>
    <row r="18" spans="1:33" x14ac:dyDescent="0.2">
      <c r="A18">
        <f>'建築限界数値データ　線間右'!A102</f>
        <v>-150</v>
      </c>
      <c r="B18">
        <f>'建築限界数値データ　線間右'!B102</f>
        <v>0</v>
      </c>
      <c r="D18">
        <f t="shared" si="0"/>
        <v>60</v>
      </c>
      <c r="E18">
        <f t="shared" si="1"/>
        <v>305</v>
      </c>
      <c r="F18">
        <f t="shared" si="2"/>
        <v>2500</v>
      </c>
      <c r="G18">
        <f t="shared" si="3"/>
        <v>500</v>
      </c>
      <c r="I18">
        <f t="shared" si="4"/>
        <v>5.6173268975967375E-2</v>
      </c>
      <c r="J18">
        <f t="shared" si="5"/>
        <v>75.409836065573771</v>
      </c>
      <c r="L18">
        <f t="shared" si="6"/>
        <v>-225.40983606557376</v>
      </c>
      <c r="M18">
        <f t="shared" si="7"/>
        <v>0</v>
      </c>
      <c r="O18">
        <f t="shared" si="8"/>
        <v>2274.5901639344261</v>
      </c>
      <c r="P18">
        <f t="shared" si="9"/>
        <v>0</v>
      </c>
      <c r="R18">
        <f t="shared" si="10"/>
        <v>2274.5901639344261</v>
      </c>
      <c r="S18">
        <f t="shared" si="11"/>
        <v>0</v>
      </c>
      <c r="T18">
        <f t="shared" si="12"/>
        <v>0</v>
      </c>
      <c r="U18">
        <f t="shared" si="13"/>
        <v>0</v>
      </c>
      <c r="W18">
        <f t="shared" si="14"/>
        <v>2274.5901639344261</v>
      </c>
      <c r="X18">
        <f t="shared" si="15"/>
        <v>5.6173268975967375E-2</v>
      </c>
      <c r="Y18">
        <f t="shared" si="16"/>
        <v>3.2184912337760947</v>
      </c>
      <c r="AA18">
        <f t="shared" si="17"/>
        <v>2271.0024454727113</v>
      </c>
      <c r="AB18">
        <f t="shared" si="18"/>
        <v>127.70398006407</v>
      </c>
      <c r="AD18">
        <f t="shared" si="19"/>
        <v>2271.0024454727113</v>
      </c>
      <c r="AE18">
        <f t="shared" si="20"/>
        <v>372.29601993593002</v>
      </c>
      <c r="AG18">
        <f t="shared" si="21"/>
        <v>2301.3162394167321</v>
      </c>
    </row>
    <row r="19" spans="1:33" x14ac:dyDescent="0.2">
      <c r="A19">
        <f>'建築限界数値データ　線間右'!A103</f>
        <v>-160</v>
      </c>
      <c r="B19">
        <f>'建築限界数値データ　線間右'!B103</f>
        <v>0</v>
      </c>
      <c r="D19">
        <f t="shared" si="0"/>
        <v>60</v>
      </c>
      <c r="E19">
        <f t="shared" si="1"/>
        <v>305</v>
      </c>
      <c r="F19">
        <f t="shared" si="2"/>
        <v>2500</v>
      </c>
      <c r="G19">
        <f t="shared" si="3"/>
        <v>500</v>
      </c>
      <c r="I19">
        <f t="shared" si="4"/>
        <v>5.6173268975967375E-2</v>
      </c>
      <c r="J19">
        <f t="shared" si="5"/>
        <v>75.409836065573771</v>
      </c>
      <c r="L19">
        <f t="shared" si="6"/>
        <v>-235.40983606557376</v>
      </c>
      <c r="M19">
        <f t="shared" si="7"/>
        <v>0</v>
      </c>
      <c r="O19">
        <f t="shared" si="8"/>
        <v>2264.5901639344261</v>
      </c>
      <c r="P19">
        <f t="shared" si="9"/>
        <v>0</v>
      </c>
      <c r="R19">
        <f t="shared" si="10"/>
        <v>2264.5901639344261</v>
      </c>
      <c r="S19">
        <f t="shared" si="11"/>
        <v>0</v>
      </c>
      <c r="T19">
        <f t="shared" si="12"/>
        <v>0</v>
      </c>
      <c r="U19">
        <f t="shared" si="13"/>
        <v>0</v>
      </c>
      <c r="W19">
        <f t="shared" si="14"/>
        <v>2264.5901639344261</v>
      </c>
      <c r="X19">
        <f t="shared" si="15"/>
        <v>5.6173268975967375E-2</v>
      </c>
      <c r="Y19">
        <f t="shared" si="16"/>
        <v>3.2184912337760947</v>
      </c>
      <c r="AA19">
        <f t="shared" si="17"/>
        <v>2261.0182185052277</v>
      </c>
      <c r="AB19">
        <f t="shared" si="18"/>
        <v>127.14254274631084</v>
      </c>
      <c r="AD19">
        <f t="shared" si="19"/>
        <v>2261.0182185052277</v>
      </c>
      <c r="AE19">
        <f t="shared" si="20"/>
        <v>372.85745725368918</v>
      </c>
      <c r="AG19">
        <f t="shared" si="21"/>
        <v>2291.5553817968789</v>
      </c>
    </row>
    <row r="20" spans="1:33" x14ac:dyDescent="0.2">
      <c r="A20">
        <f>'建築限界数値データ　線間右'!A104</f>
        <v>-170</v>
      </c>
      <c r="B20">
        <f>'建築限界数値データ　線間右'!B104</f>
        <v>0</v>
      </c>
      <c r="D20">
        <f t="shared" si="0"/>
        <v>60</v>
      </c>
      <c r="E20">
        <f t="shared" si="1"/>
        <v>305</v>
      </c>
      <c r="F20">
        <f t="shared" si="2"/>
        <v>2500</v>
      </c>
      <c r="G20">
        <f t="shared" si="3"/>
        <v>500</v>
      </c>
      <c r="I20">
        <f t="shared" si="4"/>
        <v>5.6173268975967375E-2</v>
      </c>
      <c r="J20">
        <f t="shared" si="5"/>
        <v>75.409836065573771</v>
      </c>
      <c r="L20">
        <f t="shared" si="6"/>
        <v>-245.40983606557376</v>
      </c>
      <c r="M20">
        <f t="shared" si="7"/>
        <v>0</v>
      </c>
      <c r="O20">
        <f t="shared" si="8"/>
        <v>2254.5901639344261</v>
      </c>
      <c r="P20">
        <f t="shared" si="9"/>
        <v>0</v>
      </c>
      <c r="R20">
        <f t="shared" si="10"/>
        <v>2254.5901639344261</v>
      </c>
      <c r="S20">
        <f t="shared" si="11"/>
        <v>0</v>
      </c>
      <c r="T20">
        <f t="shared" si="12"/>
        <v>0</v>
      </c>
      <c r="U20">
        <f t="shared" si="13"/>
        <v>0</v>
      </c>
      <c r="W20">
        <f t="shared" si="14"/>
        <v>2254.5901639344261</v>
      </c>
      <c r="X20">
        <f t="shared" si="15"/>
        <v>5.6173268975967375E-2</v>
      </c>
      <c r="Y20">
        <f t="shared" si="16"/>
        <v>3.2184912337760947</v>
      </c>
      <c r="AA20">
        <f t="shared" si="17"/>
        <v>2251.033991537744</v>
      </c>
      <c r="AB20">
        <f t="shared" si="18"/>
        <v>126.58110542855168</v>
      </c>
      <c r="AD20">
        <f t="shared" si="19"/>
        <v>2251.033991537744</v>
      </c>
      <c r="AE20">
        <f t="shared" si="20"/>
        <v>373.41889457144833</v>
      </c>
      <c r="AG20">
        <f t="shared" si="21"/>
        <v>2281.7965952032864</v>
      </c>
    </row>
    <row r="21" spans="1:33" x14ac:dyDescent="0.2">
      <c r="A21">
        <f>'建築限界数値データ　線間右'!A105</f>
        <v>-180</v>
      </c>
      <c r="B21">
        <f>'建築限界数値データ　線間右'!B105</f>
        <v>0</v>
      </c>
      <c r="D21">
        <f t="shared" si="0"/>
        <v>60</v>
      </c>
      <c r="E21">
        <f t="shared" si="1"/>
        <v>305</v>
      </c>
      <c r="F21">
        <f t="shared" si="2"/>
        <v>2500</v>
      </c>
      <c r="G21">
        <f t="shared" si="3"/>
        <v>500</v>
      </c>
      <c r="I21">
        <f t="shared" si="4"/>
        <v>5.6173268975967375E-2</v>
      </c>
      <c r="J21">
        <f t="shared" si="5"/>
        <v>75.409836065573771</v>
      </c>
      <c r="L21">
        <f t="shared" si="6"/>
        <v>-255.40983606557376</v>
      </c>
      <c r="M21">
        <f t="shared" si="7"/>
        <v>0</v>
      </c>
      <c r="O21">
        <f t="shared" si="8"/>
        <v>2244.5901639344261</v>
      </c>
      <c r="P21">
        <f t="shared" si="9"/>
        <v>0</v>
      </c>
      <c r="R21">
        <f t="shared" si="10"/>
        <v>2244.5901639344261</v>
      </c>
      <c r="S21">
        <f t="shared" si="11"/>
        <v>0</v>
      </c>
      <c r="T21">
        <f t="shared" si="12"/>
        <v>0</v>
      </c>
      <c r="U21">
        <f t="shared" si="13"/>
        <v>0</v>
      </c>
      <c r="W21">
        <f t="shared" si="14"/>
        <v>2244.5901639344261</v>
      </c>
      <c r="X21">
        <f t="shared" si="15"/>
        <v>5.6173268975967375E-2</v>
      </c>
      <c r="Y21">
        <f t="shared" si="16"/>
        <v>3.2184912337760947</v>
      </c>
      <c r="AA21">
        <f t="shared" si="17"/>
        <v>2241.0497645702603</v>
      </c>
      <c r="AB21">
        <f t="shared" si="18"/>
        <v>126.01966811079252</v>
      </c>
      <c r="AD21">
        <f t="shared" si="19"/>
        <v>2241.0497645702603</v>
      </c>
      <c r="AE21">
        <f t="shared" si="20"/>
        <v>373.98033188920749</v>
      </c>
      <c r="AG21">
        <f t="shared" si="21"/>
        <v>2272.0399063221539</v>
      </c>
    </row>
    <row r="22" spans="1:33" x14ac:dyDescent="0.2">
      <c r="A22">
        <f>'建築限界数値データ　線間右'!A106</f>
        <v>-190</v>
      </c>
      <c r="B22">
        <f>'建築限界数値データ　線間右'!B106</f>
        <v>0</v>
      </c>
      <c r="D22">
        <f t="shared" si="0"/>
        <v>60</v>
      </c>
      <c r="E22">
        <f t="shared" si="1"/>
        <v>305</v>
      </c>
      <c r="F22">
        <f t="shared" si="2"/>
        <v>2500</v>
      </c>
      <c r="G22">
        <f t="shared" si="3"/>
        <v>500</v>
      </c>
      <c r="I22">
        <f t="shared" si="4"/>
        <v>5.6173268975967375E-2</v>
      </c>
      <c r="J22">
        <f t="shared" si="5"/>
        <v>75.409836065573771</v>
      </c>
      <c r="L22">
        <f t="shared" si="6"/>
        <v>-265.40983606557376</v>
      </c>
      <c r="M22">
        <f t="shared" si="7"/>
        <v>0</v>
      </c>
      <c r="O22">
        <f t="shared" si="8"/>
        <v>2234.5901639344261</v>
      </c>
      <c r="P22">
        <f t="shared" si="9"/>
        <v>0</v>
      </c>
      <c r="R22">
        <f t="shared" si="10"/>
        <v>2234.5901639344261</v>
      </c>
      <c r="S22">
        <f t="shared" si="11"/>
        <v>0</v>
      </c>
      <c r="T22">
        <f t="shared" si="12"/>
        <v>0</v>
      </c>
      <c r="U22">
        <f t="shared" si="13"/>
        <v>0</v>
      </c>
      <c r="W22">
        <f t="shared" si="14"/>
        <v>2234.5901639344261</v>
      </c>
      <c r="X22">
        <f t="shared" si="15"/>
        <v>5.6173268975967375E-2</v>
      </c>
      <c r="Y22">
        <f t="shared" si="16"/>
        <v>3.2184912337760947</v>
      </c>
      <c r="AA22">
        <f t="shared" si="17"/>
        <v>2231.0655376027767</v>
      </c>
      <c r="AB22">
        <f t="shared" si="18"/>
        <v>125.45823079303337</v>
      </c>
      <c r="AD22">
        <f t="shared" si="19"/>
        <v>2231.0655376027767</v>
      </c>
      <c r="AE22">
        <f t="shared" si="20"/>
        <v>374.54176920696665</v>
      </c>
      <c r="AG22">
        <f t="shared" si="21"/>
        <v>2262.285342294259</v>
      </c>
    </row>
    <row r="23" spans="1:33" x14ac:dyDescent="0.2">
      <c r="A23">
        <f>'建築限界数値データ　線間右'!A107</f>
        <v>-200</v>
      </c>
      <c r="B23">
        <f>'建築限界数値データ　線間右'!B107</f>
        <v>0</v>
      </c>
      <c r="D23">
        <f t="shared" si="0"/>
        <v>60</v>
      </c>
      <c r="E23">
        <f t="shared" si="1"/>
        <v>305</v>
      </c>
      <c r="F23">
        <f t="shared" si="2"/>
        <v>2500</v>
      </c>
      <c r="G23">
        <f t="shared" si="3"/>
        <v>500</v>
      </c>
      <c r="I23">
        <f t="shared" si="4"/>
        <v>5.6173268975967375E-2</v>
      </c>
      <c r="J23">
        <f t="shared" si="5"/>
        <v>75.409836065573771</v>
      </c>
      <c r="L23">
        <f t="shared" si="6"/>
        <v>-275.40983606557376</v>
      </c>
      <c r="M23">
        <f t="shared" si="7"/>
        <v>0</v>
      </c>
      <c r="O23">
        <f t="shared" si="8"/>
        <v>2224.5901639344261</v>
      </c>
      <c r="P23">
        <f t="shared" si="9"/>
        <v>0</v>
      </c>
      <c r="R23">
        <f t="shared" si="10"/>
        <v>2224.5901639344261</v>
      </c>
      <c r="S23">
        <f t="shared" si="11"/>
        <v>0</v>
      </c>
      <c r="T23">
        <f t="shared" si="12"/>
        <v>0</v>
      </c>
      <c r="U23">
        <f t="shared" si="13"/>
        <v>0</v>
      </c>
      <c r="W23">
        <f t="shared" si="14"/>
        <v>2224.5901639344261</v>
      </c>
      <c r="X23">
        <f t="shared" si="15"/>
        <v>5.6173268975967375E-2</v>
      </c>
      <c r="Y23">
        <f t="shared" si="16"/>
        <v>3.2184912337760947</v>
      </c>
      <c r="AA23">
        <f t="shared" si="17"/>
        <v>2221.081310635293</v>
      </c>
      <c r="AB23">
        <f t="shared" si="18"/>
        <v>124.89679347527422</v>
      </c>
      <c r="AD23">
        <f t="shared" si="19"/>
        <v>2221.081310635293</v>
      </c>
      <c r="AE23">
        <f t="shared" si="20"/>
        <v>375.10320652472581</v>
      </c>
      <c r="AG23">
        <f t="shared" si="21"/>
        <v>2252.5329307245484</v>
      </c>
    </row>
    <row r="24" spans="1:33" x14ac:dyDescent="0.2">
      <c r="A24">
        <f>'建築限界数値データ　線間右'!A108</f>
        <v>-210</v>
      </c>
      <c r="B24">
        <f>'建築限界数値データ　線間右'!B108</f>
        <v>0</v>
      </c>
      <c r="D24">
        <f t="shared" si="0"/>
        <v>60</v>
      </c>
      <c r="E24">
        <f t="shared" si="1"/>
        <v>305</v>
      </c>
      <c r="F24">
        <f t="shared" si="2"/>
        <v>2500</v>
      </c>
      <c r="G24">
        <f t="shared" si="3"/>
        <v>500</v>
      </c>
      <c r="I24">
        <f t="shared" si="4"/>
        <v>5.6173268975967375E-2</v>
      </c>
      <c r="J24">
        <f t="shared" si="5"/>
        <v>75.409836065573771</v>
      </c>
      <c r="L24">
        <f t="shared" si="6"/>
        <v>-285.40983606557376</v>
      </c>
      <c r="M24">
        <f t="shared" si="7"/>
        <v>0</v>
      </c>
      <c r="O24">
        <f t="shared" si="8"/>
        <v>2214.5901639344261</v>
      </c>
      <c r="P24">
        <f t="shared" si="9"/>
        <v>0</v>
      </c>
      <c r="R24">
        <f t="shared" si="10"/>
        <v>2214.5901639344261</v>
      </c>
      <c r="S24">
        <f t="shared" si="11"/>
        <v>0</v>
      </c>
      <c r="T24">
        <f t="shared" si="12"/>
        <v>0</v>
      </c>
      <c r="U24">
        <f t="shared" si="13"/>
        <v>0</v>
      </c>
      <c r="W24">
        <f t="shared" si="14"/>
        <v>2214.5901639344261</v>
      </c>
      <c r="X24">
        <f t="shared" si="15"/>
        <v>5.6173268975967375E-2</v>
      </c>
      <c r="Y24">
        <f t="shared" si="16"/>
        <v>3.2184912337760947</v>
      </c>
      <c r="AA24">
        <f t="shared" si="17"/>
        <v>2211.0970836678098</v>
      </c>
      <c r="AB24">
        <f t="shared" si="18"/>
        <v>124.33535615751506</v>
      </c>
      <c r="AD24">
        <f t="shared" si="19"/>
        <v>2211.0970836678098</v>
      </c>
      <c r="AE24">
        <f t="shared" si="20"/>
        <v>375.66464384248491</v>
      </c>
      <c r="AG24">
        <f t="shared" si="21"/>
        <v>2242.7826996919684</v>
      </c>
    </row>
    <row r="25" spans="1:33" x14ac:dyDescent="0.2">
      <c r="A25">
        <f>'建築限界数値データ　線間右'!A109</f>
        <v>-220</v>
      </c>
      <c r="B25">
        <f>'建築限界数値データ　線間右'!B109</f>
        <v>0</v>
      </c>
      <c r="D25">
        <f t="shared" si="0"/>
        <v>60</v>
      </c>
      <c r="E25">
        <f t="shared" si="1"/>
        <v>305</v>
      </c>
      <c r="F25">
        <f t="shared" si="2"/>
        <v>2500</v>
      </c>
      <c r="G25">
        <f t="shared" si="3"/>
        <v>500</v>
      </c>
      <c r="I25">
        <f t="shared" si="4"/>
        <v>5.6173268975967375E-2</v>
      </c>
      <c r="J25">
        <f t="shared" si="5"/>
        <v>75.409836065573771</v>
      </c>
      <c r="L25">
        <f t="shared" si="6"/>
        <v>-295.40983606557376</v>
      </c>
      <c r="M25">
        <f t="shared" si="7"/>
        <v>0</v>
      </c>
      <c r="O25">
        <f t="shared" si="8"/>
        <v>2204.5901639344261</v>
      </c>
      <c r="P25">
        <f t="shared" si="9"/>
        <v>0</v>
      </c>
      <c r="R25">
        <f t="shared" si="10"/>
        <v>2204.5901639344261</v>
      </c>
      <c r="S25">
        <f t="shared" si="11"/>
        <v>0</v>
      </c>
      <c r="T25">
        <f t="shared" si="12"/>
        <v>0</v>
      </c>
      <c r="U25">
        <f t="shared" si="13"/>
        <v>0</v>
      </c>
      <c r="W25">
        <f t="shared" si="14"/>
        <v>2204.5901639344261</v>
      </c>
      <c r="X25">
        <f t="shared" si="15"/>
        <v>5.6173268975967375E-2</v>
      </c>
      <c r="Y25">
        <f t="shared" si="16"/>
        <v>3.2184912337760947</v>
      </c>
      <c r="AA25">
        <f t="shared" si="17"/>
        <v>2201.1128567003261</v>
      </c>
      <c r="AB25">
        <f t="shared" si="18"/>
        <v>123.77391883975591</v>
      </c>
      <c r="AD25">
        <f t="shared" si="19"/>
        <v>2201.1128567003261</v>
      </c>
      <c r="AE25">
        <f t="shared" si="20"/>
        <v>376.22608116024412</v>
      </c>
      <c r="AG25">
        <f t="shared" si="21"/>
        <v>2233.0346777595428</v>
      </c>
    </row>
    <row r="26" spans="1:33" x14ac:dyDescent="0.2">
      <c r="A26">
        <f>'建築限界数値データ　線間右'!A110</f>
        <v>-230</v>
      </c>
      <c r="B26">
        <f>'建築限界数値データ　線間右'!B110</f>
        <v>0</v>
      </c>
      <c r="D26">
        <f t="shared" si="0"/>
        <v>60</v>
      </c>
      <c r="E26">
        <f t="shared" si="1"/>
        <v>305</v>
      </c>
      <c r="F26">
        <f t="shared" si="2"/>
        <v>2500</v>
      </c>
      <c r="G26">
        <f t="shared" si="3"/>
        <v>500</v>
      </c>
      <c r="I26">
        <f t="shared" si="4"/>
        <v>5.6173268975967375E-2</v>
      </c>
      <c r="J26">
        <f t="shared" si="5"/>
        <v>75.409836065573771</v>
      </c>
      <c r="L26">
        <f t="shared" si="6"/>
        <v>-305.40983606557376</v>
      </c>
      <c r="M26">
        <f t="shared" si="7"/>
        <v>0</v>
      </c>
      <c r="O26">
        <f t="shared" si="8"/>
        <v>2194.5901639344261</v>
      </c>
      <c r="P26">
        <f t="shared" si="9"/>
        <v>0</v>
      </c>
      <c r="R26">
        <f t="shared" si="10"/>
        <v>2194.5901639344261</v>
      </c>
      <c r="S26">
        <f t="shared" si="11"/>
        <v>0</v>
      </c>
      <c r="T26">
        <f t="shared" si="12"/>
        <v>0</v>
      </c>
      <c r="U26">
        <f t="shared" si="13"/>
        <v>0</v>
      </c>
      <c r="W26">
        <f t="shared" si="14"/>
        <v>2194.5901639344261</v>
      </c>
      <c r="X26">
        <f t="shared" si="15"/>
        <v>5.6173268975967375E-2</v>
      </c>
      <c r="Y26">
        <f t="shared" si="16"/>
        <v>3.2184912337760947</v>
      </c>
      <c r="AA26">
        <f t="shared" si="17"/>
        <v>2191.1286297328425</v>
      </c>
      <c r="AB26">
        <f t="shared" si="18"/>
        <v>123.21248152199675</v>
      </c>
      <c r="AD26">
        <f t="shared" si="19"/>
        <v>2191.1286297328425</v>
      </c>
      <c r="AE26">
        <f t="shared" si="20"/>
        <v>376.78751847800322</v>
      </c>
      <c r="AG26">
        <f t="shared" si="21"/>
        <v>2223.2888939847057</v>
      </c>
    </row>
    <row r="27" spans="1:33" x14ac:dyDescent="0.2">
      <c r="A27">
        <f>'建築限界数値データ　線間右'!A111</f>
        <v>-240</v>
      </c>
      <c r="B27">
        <f>'建築限界数値データ　線間右'!B111</f>
        <v>0</v>
      </c>
      <c r="D27">
        <f t="shared" si="0"/>
        <v>60</v>
      </c>
      <c r="E27">
        <f t="shared" si="1"/>
        <v>305</v>
      </c>
      <c r="F27">
        <f t="shared" si="2"/>
        <v>2500</v>
      </c>
      <c r="G27">
        <f t="shared" si="3"/>
        <v>500</v>
      </c>
      <c r="I27">
        <f t="shared" si="4"/>
        <v>5.6173268975967375E-2</v>
      </c>
      <c r="J27">
        <f t="shared" si="5"/>
        <v>75.409836065573771</v>
      </c>
      <c r="L27">
        <f t="shared" si="6"/>
        <v>-315.40983606557376</v>
      </c>
      <c r="M27">
        <f t="shared" si="7"/>
        <v>0</v>
      </c>
      <c r="O27">
        <f t="shared" si="8"/>
        <v>2184.5901639344261</v>
      </c>
      <c r="P27">
        <f t="shared" si="9"/>
        <v>0</v>
      </c>
      <c r="R27">
        <f t="shared" si="10"/>
        <v>2184.5901639344261</v>
      </c>
      <c r="S27">
        <f t="shared" si="11"/>
        <v>0</v>
      </c>
      <c r="T27">
        <f t="shared" si="12"/>
        <v>0</v>
      </c>
      <c r="U27">
        <f t="shared" si="13"/>
        <v>0</v>
      </c>
      <c r="W27">
        <f t="shared" si="14"/>
        <v>2184.5901639344261</v>
      </c>
      <c r="X27">
        <f t="shared" si="15"/>
        <v>5.6173268975967375E-2</v>
      </c>
      <c r="Y27">
        <f t="shared" si="16"/>
        <v>3.2184912337760947</v>
      </c>
      <c r="AA27">
        <f t="shared" si="17"/>
        <v>2181.1444027653588</v>
      </c>
      <c r="AB27">
        <f t="shared" si="18"/>
        <v>122.65104420423759</v>
      </c>
      <c r="AD27">
        <f t="shared" si="19"/>
        <v>2181.1444027653588</v>
      </c>
      <c r="AE27">
        <f t="shared" si="20"/>
        <v>377.34895579576244</v>
      </c>
      <c r="AG27">
        <f t="shared" si="21"/>
        <v>2213.5453779298959</v>
      </c>
    </row>
    <row r="28" spans="1:33" x14ac:dyDescent="0.2">
      <c r="A28">
        <f>'建築限界数値データ　線間右'!A112</f>
        <v>-250</v>
      </c>
      <c r="B28">
        <f>'建築限界数値データ　線間右'!B112</f>
        <v>0</v>
      </c>
      <c r="D28">
        <f t="shared" si="0"/>
        <v>60</v>
      </c>
      <c r="E28">
        <f t="shared" si="1"/>
        <v>305</v>
      </c>
      <c r="F28">
        <f t="shared" si="2"/>
        <v>2500</v>
      </c>
      <c r="G28">
        <f t="shared" si="3"/>
        <v>500</v>
      </c>
      <c r="I28">
        <f t="shared" si="4"/>
        <v>5.6173268975967375E-2</v>
      </c>
      <c r="J28">
        <f t="shared" si="5"/>
        <v>75.409836065573771</v>
      </c>
      <c r="L28">
        <f t="shared" si="6"/>
        <v>-325.40983606557376</v>
      </c>
      <c r="M28">
        <f t="shared" si="7"/>
        <v>0</v>
      </c>
      <c r="O28">
        <f t="shared" si="8"/>
        <v>2174.5901639344261</v>
      </c>
      <c r="P28">
        <f t="shared" si="9"/>
        <v>0</v>
      </c>
      <c r="R28">
        <f t="shared" si="10"/>
        <v>2174.5901639344261</v>
      </c>
      <c r="S28">
        <f t="shared" si="11"/>
        <v>0</v>
      </c>
      <c r="T28">
        <f t="shared" si="12"/>
        <v>0</v>
      </c>
      <c r="U28">
        <f t="shared" si="13"/>
        <v>0</v>
      </c>
      <c r="W28">
        <f t="shared" si="14"/>
        <v>2174.5901639344261</v>
      </c>
      <c r="X28">
        <f t="shared" si="15"/>
        <v>5.6173268975967375E-2</v>
      </c>
      <c r="Y28">
        <f t="shared" si="16"/>
        <v>3.2184912337760947</v>
      </c>
      <c r="AA28">
        <f t="shared" si="17"/>
        <v>2171.1601757978751</v>
      </c>
      <c r="AB28">
        <f t="shared" si="18"/>
        <v>122.08960688647845</v>
      </c>
      <c r="AD28">
        <f t="shared" si="19"/>
        <v>2171.1601757978751</v>
      </c>
      <c r="AE28">
        <f t="shared" si="20"/>
        <v>377.91039311352154</v>
      </c>
      <c r="AG28">
        <f t="shared" si="21"/>
        <v>2203.8041596734215</v>
      </c>
    </row>
    <row r="29" spans="1:33" x14ac:dyDescent="0.2">
      <c r="A29">
        <f>'建築限界数値データ　線間右'!A113</f>
        <v>-260</v>
      </c>
      <c r="B29">
        <f>'建築限界数値データ　線間右'!B113</f>
        <v>0</v>
      </c>
      <c r="D29">
        <f t="shared" si="0"/>
        <v>60</v>
      </c>
      <c r="E29">
        <f t="shared" si="1"/>
        <v>305</v>
      </c>
      <c r="F29">
        <f t="shared" si="2"/>
        <v>2500</v>
      </c>
      <c r="G29">
        <f t="shared" si="3"/>
        <v>500</v>
      </c>
      <c r="I29">
        <f t="shared" si="4"/>
        <v>5.6173268975967375E-2</v>
      </c>
      <c r="J29">
        <f t="shared" si="5"/>
        <v>75.409836065573771</v>
      </c>
      <c r="L29">
        <f t="shared" si="6"/>
        <v>-335.40983606557376</v>
      </c>
      <c r="M29">
        <f t="shared" si="7"/>
        <v>0</v>
      </c>
      <c r="O29">
        <f t="shared" si="8"/>
        <v>2164.5901639344261</v>
      </c>
      <c r="P29">
        <f t="shared" si="9"/>
        <v>0</v>
      </c>
      <c r="R29">
        <f t="shared" si="10"/>
        <v>2164.5901639344261</v>
      </c>
      <c r="S29">
        <f t="shared" si="11"/>
        <v>0</v>
      </c>
      <c r="T29">
        <f t="shared" si="12"/>
        <v>0</v>
      </c>
      <c r="U29">
        <f t="shared" si="13"/>
        <v>0</v>
      </c>
      <c r="W29">
        <f t="shared" si="14"/>
        <v>2164.5901639344261</v>
      </c>
      <c r="X29">
        <f t="shared" si="15"/>
        <v>5.6173268975967375E-2</v>
      </c>
      <c r="Y29">
        <f t="shared" si="16"/>
        <v>3.2184912337760947</v>
      </c>
      <c r="AA29">
        <f t="shared" si="17"/>
        <v>2161.1759488303915</v>
      </c>
      <c r="AB29">
        <f t="shared" si="18"/>
        <v>121.52816956871929</v>
      </c>
      <c r="AD29">
        <f t="shared" si="19"/>
        <v>2161.1759488303915</v>
      </c>
      <c r="AE29">
        <f t="shared" si="20"/>
        <v>378.47183043128069</v>
      </c>
      <c r="AG29">
        <f t="shared" si="21"/>
        <v>2194.0652698206009</v>
      </c>
    </row>
    <row r="30" spans="1:33" x14ac:dyDescent="0.2">
      <c r="A30">
        <f>'建築限界数値データ　線間右'!A114</f>
        <v>-270</v>
      </c>
      <c r="B30">
        <f>'建築限界数値データ　線間右'!B114</f>
        <v>0</v>
      </c>
      <c r="D30">
        <f t="shared" si="0"/>
        <v>60</v>
      </c>
      <c r="E30">
        <f t="shared" si="1"/>
        <v>305</v>
      </c>
      <c r="F30">
        <f t="shared" si="2"/>
        <v>2500</v>
      </c>
      <c r="G30">
        <f t="shared" si="3"/>
        <v>500</v>
      </c>
      <c r="I30">
        <f t="shared" si="4"/>
        <v>5.6173268975967375E-2</v>
      </c>
      <c r="J30">
        <f t="shared" si="5"/>
        <v>75.409836065573771</v>
      </c>
      <c r="L30">
        <f t="shared" si="6"/>
        <v>-345.40983606557376</v>
      </c>
      <c r="M30">
        <f t="shared" si="7"/>
        <v>0</v>
      </c>
      <c r="O30">
        <f t="shared" si="8"/>
        <v>2154.5901639344261</v>
      </c>
      <c r="P30">
        <f t="shared" si="9"/>
        <v>0</v>
      </c>
      <c r="R30">
        <f t="shared" si="10"/>
        <v>2154.5901639344261</v>
      </c>
      <c r="S30">
        <f t="shared" si="11"/>
        <v>0</v>
      </c>
      <c r="T30">
        <f t="shared" si="12"/>
        <v>0</v>
      </c>
      <c r="U30">
        <f t="shared" si="13"/>
        <v>0</v>
      </c>
      <c r="W30">
        <f t="shared" si="14"/>
        <v>2154.5901639344261</v>
      </c>
      <c r="X30">
        <f t="shared" si="15"/>
        <v>5.6173268975967375E-2</v>
      </c>
      <c r="Y30">
        <f t="shared" si="16"/>
        <v>3.2184912337760947</v>
      </c>
      <c r="AA30">
        <f t="shared" si="17"/>
        <v>2151.1917218629078</v>
      </c>
      <c r="AB30">
        <f t="shared" si="18"/>
        <v>120.96673225096013</v>
      </c>
      <c r="AD30">
        <f t="shared" si="19"/>
        <v>2151.1917218629078</v>
      </c>
      <c r="AE30">
        <f t="shared" si="20"/>
        <v>379.03326774903985</v>
      </c>
      <c r="AG30">
        <f t="shared" si="21"/>
        <v>2184.3287395151897</v>
      </c>
    </row>
    <row r="31" spans="1:33" x14ac:dyDescent="0.2">
      <c r="A31">
        <f>'建築限界数値データ　線間右'!A115</f>
        <v>-280</v>
      </c>
      <c r="B31">
        <f>'建築限界数値データ　線間右'!B115</f>
        <v>0</v>
      </c>
      <c r="D31">
        <f t="shared" si="0"/>
        <v>60</v>
      </c>
      <c r="E31">
        <f t="shared" si="1"/>
        <v>305</v>
      </c>
      <c r="F31">
        <f t="shared" si="2"/>
        <v>2500</v>
      </c>
      <c r="G31">
        <f t="shared" si="3"/>
        <v>500</v>
      </c>
      <c r="I31">
        <f t="shared" si="4"/>
        <v>5.6173268975967375E-2</v>
      </c>
      <c r="J31">
        <f t="shared" si="5"/>
        <v>75.409836065573771</v>
      </c>
      <c r="L31">
        <f t="shared" si="6"/>
        <v>-355.40983606557376</v>
      </c>
      <c r="M31">
        <f t="shared" si="7"/>
        <v>0</v>
      </c>
      <c r="O31">
        <f t="shared" si="8"/>
        <v>2144.5901639344261</v>
      </c>
      <c r="P31">
        <f t="shared" si="9"/>
        <v>0</v>
      </c>
      <c r="R31">
        <f t="shared" si="10"/>
        <v>2144.5901639344261</v>
      </c>
      <c r="S31">
        <f t="shared" si="11"/>
        <v>0</v>
      </c>
      <c r="T31">
        <f t="shared" si="12"/>
        <v>0</v>
      </c>
      <c r="U31">
        <f t="shared" si="13"/>
        <v>0</v>
      </c>
      <c r="W31">
        <f t="shared" si="14"/>
        <v>2144.5901639344261</v>
      </c>
      <c r="X31">
        <f t="shared" si="15"/>
        <v>5.6173268975967375E-2</v>
      </c>
      <c r="Y31">
        <f t="shared" si="16"/>
        <v>3.2184912337760947</v>
      </c>
      <c r="AA31">
        <f t="shared" si="17"/>
        <v>2141.2074948954241</v>
      </c>
      <c r="AB31">
        <f t="shared" si="18"/>
        <v>120.40529493320098</v>
      </c>
      <c r="AD31">
        <f t="shared" si="19"/>
        <v>2141.2074948954241</v>
      </c>
      <c r="AE31">
        <f t="shared" si="20"/>
        <v>379.59470506679901</v>
      </c>
      <c r="AG31">
        <f t="shared" si="21"/>
        <v>2174.594600451102</v>
      </c>
    </row>
    <row r="32" spans="1:33" x14ac:dyDescent="0.2">
      <c r="A32">
        <f>'建築限界数値データ　線間右'!A116</f>
        <v>-290</v>
      </c>
      <c r="B32">
        <f>'建築限界数値データ　線間右'!B116</f>
        <v>0</v>
      </c>
      <c r="D32">
        <f t="shared" si="0"/>
        <v>60</v>
      </c>
      <c r="E32">
        <f t="shared" si="1"/>
        <v>305</v>
      </c>
      <c r="F32">
        <f t="shared" si="2"/>
        <v>2500</v>
      </c>
      <c r="G32">
        <f t="shared" si="3"/>
        <v>500</v>
      </c>
      <c r="I32">
        <f t="shared" si="4"/>
        <v>5.6173268975967375E-2</v>
      </c>
      <c r="J32">
        <f t="shared" si="5"/>
        <v>75.409836065573771</v>
      </c>
      <c r="L32">
        <f t="shared" si="6"/>
        <v>-365.40983606557376</v>
      </c>
      <c r="M32">
        <f t="shared" si="7"/>
        <v>0</v>
      </c>
      <c r="O32">
        <f t="shared" si="8"/>
        <v>2134.5901639344261</v>
      </c>
      <c r="P32">
        <f t="shared" si="9"/>
        <v>0</v>
      </c>
      <c r="R32">
        <f t="shared" si="10"/>
        <v>2134.5901639344261</v>
      </c>
      <c r="S32">
        <f t="shared" si="11"/>
        <v>0</v>
      </c>
      <c r="T32">
        <f t="shared" si="12"/>
        <v>0</v>
      </c>
      <c r="U32">
        <f t="shared" si="13"/>
        <v>0</v>
      </c>
      <c r="W32">
        <f t="shared" si="14"/>
        <v>2134.5901639344261</v>
      </c>
      <c r="X32">
        <f t="shared" si="15"/>
        <v>5.6173268975967375E-2</v>
      </c>
      <c r="Y32">
        <f t="shared" si="16"/>
        <v>3.2184912337760947</v>
      </c>
      <c r="AA32">
        <f t="shared" si="17"/>
        <v>2131.2232679279405</v>
      </c>
      <c r="AB32">
        <f t="shared" si="18"/>
        <v>119.84385761544182</v>
      </c>
      <c r="AD32">
        <f t="shared" si="19"/>
        <v>2131.2232679279405</v>
      </c>
      <c r="AE32">
        <f t="shared" si="20"/>
        <v>380.15614238455817</v>
      </c>
      <c r="AG32">
        <f t="shared" si="21"/>
        <v>2164.8628848844351</v>
      </c>
    </row>
    <row r="33" spans="1:33" x14ac:dyDescent="0.2">
      <c r="A33">
        <f>'建築限界数値データ　線間右'!A117</f>
        <v>-300</v>
      </c>
      <c r="B33">
        <f>'建築限界数値データ　線間右'!B117</f>
        <v>0</v>
      </c>
      <c r="D33">
        <f t="shared" si="0"/>
        <v>60</v>
      </c>
      <c r="E33">
        <f t="shared" si="1"/>
        <v>305</v>
      </c>
      <c r="F33">
        <f t="shared" si="2"/>
        <v>2500</v>
      </c>
      <c r="G33">
        <f t="shared" si="3"/>
        <v>500</v>
      </c>
      <c r="I33">
        <f t="shared" si="4"/>
        <v>5.6173268975967375E-2</v>
      </c>
      <c r="J33">
        <f t="shared" si="5"/>
        <v>75.409836065573771</v>
      </c>
      <c r="L33">
        <f t="shared" si="6"/>
        <v>-375.40983606557376</v>
      </c>
      <c r="M33">
        <f t="shared" si="7"/>
        <v>0</v>
      </c>
      <c r="O33">
        <f t="shared" si="8"/>
        <v>2124.5901639344261</v>
      </c>
      <c r="P33">
        <f t="shared" si="9"/>
        <v>0</v>
      </c>
      <c r="R33">
        <f t="shared" si="10"/>
        <v>2124.5901639344261</v>
      </c>
      <c r="S33">
        <f t="shared" si="11"/>
        <v>0</v>
      </c>
      <c r="T33">
        <f t="shared" si="12"/>
        <v>0</v>
      </c>
      <c r="U33">
        <f t="shared" si="13"/>
        <v>0</v>
      </c>
      <c r="W33">
        <f t="shared" si="14"/>
        <v>2124.5901639344261</v>
      </c>
      <c r="X33">
        <f t="shared" si="15"/>
        <v>5.6173268975967375E-2</v>
      </c>
      <c r="Y33">
        <f t="shared" si="16"/>
        <v>3.2184912337760947</v>
      </c>
      <c r="AA33">
        <f t="shared" si="17"/>
        <v>2121.2390409604568</v>
      </c>
      <c r="AB33">
        <f t="shared" si="18"/>
        <v>119.28242029768268</v>
      </c>
      <c r="AD33">
        <f t="shared" si="19"/>
        <v>2121.2390409604568</v>
      </c>
      <c r="AE33">
        <f t="shared" si="20"/>
        <v>380.71757970231732</v>
      </c>
      <c r="AG33">
        <f t="shared" si="21"/>
        <v>2155.1336256458044</v>
      </c>
    </row>
    <row r="34" spans="1:33" x14ac:dyDescent="0.2">
      <c r="A34">
        <f>'建築限界数値データ　線間右'!A118</f>
        <v>-310</v>
      </c>
      <c r="B34">
        <f>'建築限界数値データ　線間右'!B118</f>
        <v>0</v>
      </c>
      <c r="D34">
        <f t="shared" si="0"/>
        <v>60</v>
      </c>
      <c r="E34">
        <f t="shared" si="1"/>
        <v>305</v>
      </c>
      <c r="F34">
        <f t="shared" si="2"/>
        <v>2500</v>
      </c>
      <c r="G34">
        <f t="shared" si="3"/>
        <v>500</v>
      </c>
      <c r="I34">
        <f t="shared" si="4"/>
        <v>5.6173268975967375E-2</v>
      </c>
      <c r="J34">
        <f t="shared" si="5"/>
        <v>75.409836065573771</v>
      </c>
      <c r="L34">
        <f t="shared" si="6"/>
        <v>-385.40983606557376</v>
      </c>
      <c r="M34">
        <f t="shared" si="7"/>
        <v>0</v>
      </c>
      <c r="O34">
        <f t="shared" si="8"/>
        <v>2114.5901639344261</v>
      </c>
      <c r="P34">
        <f t="shared" si="9"/>
        <v>0</v>
      </c>
      <c r="R34">
        <f t="shared" si="10"/>
        <v>2114.5901639344261</v>
      </c>
      <c r="S34">
        <f t="shared" si="11"/>
        <v>0</v>
      </c>
      <c r="T34">
        <f t="shared" si="12"/>
        <v>0</v>
      </c>
      <c r="U34">
        <f t="shared" si="13"/>
        <v>0</v>
      </c>
      <c r="W34">
        <f t="shared" si="14"/>
        <v>2114.5901639344261</v>
      </c>
      <c r="X34">
        <f t="shared" si="15"/>
        <v>5.6173268975967375E-2</v>
      </c>
      <c r="Y34">
        <f t="shared" si="16"/>
        <v>3.2184912337760947</v>
      </c>
      <c r="AA34">
        <f t="shared" si="17"/>
        <v>2111.2548139929731</v>
      </c>
      <c r="AB34">
        <f t="shared" si="18"/>
        <v>118.72098297992352</v>
      </c>
      <c r="AD34">
        <f t="shared" si="19"/>
        <v>2111.2548139929731</v>
      </c>
      <c r="AE34">
        <f t="shared" si="20"/>
        <v>381.27901702007648</v>
      </c>
      <c r="AG34">
        <f t="shared" si="21"/>
        <v>2145.4068561529998</v>
      </c>
    </row>
    <row r="35" spans="1:33" x14ac:dyDescent="0.2">
      <c r="A35">
        <f>'建築限界数値データ　線間右'!A119</f>
        <v>-320</v>
      </c>
      <c r="B35">
        <f>'建築限界数値データ　線間右'!B119</f>
        <v>0</v>
      </c>
      <c r="D35">
        <f t="shared" si="0"/>
        <v>60</v>
      </c>
      <c r="E35">
        <f t="shared" si="1"/>
        <v>305</v>
      </c>
      <c r="F35">
        <f t="shared" si="2"/>
        <v>2500</v>
      </c>
      <c r="G35">
        <f t="shared" si="3"/>
        <v>500</v>
      </c>
      <c r="I35">
        <f t="shared" si="4"/>
        <v>5.6173268975967375E-2</v>
      </c>
      <c r="J35">
        <f t="shared" si="5"/>
        <v>75.409836065573771</v>
      </c>
      <c r="L35">
        <f t="shared" si="6"/>
        <v>-395.40983606557376</v>
      </c>
      <c r="M35">
        <f t="shared" si="7"/>
        <v>0</v>
      </c>
      <c r="O35">
        <f t="shared" si="8"/>
        <v>2104.5901639344261</v>
      </c>
      <c r="P35">
        <f t="shared" si="9"/>
        <v>0</v>
      </c>
      <c r="R35">
        <f t="shared" si="10"/>
        <v>2104.5901639344261</v>
      </c>
      <c r="S35">
        <f t="shared" si="11"/>
        <v>0</v>
      </c>
      <c r="T35">
        <f t="shared" si="12"/>
        <v>0</v>
      </c>
      <c r="U35">
        <f t="shared" si="13"/>
        <v>0</v>
      </c>
      <c r="W35">
        <f t="shared" si="14"/>
        <v>2104.5901639344261</v>
      </c>
      <c r="X35">
        <f t="shared" si="15"/>
        <v>5.6173268975967375E-2</v>
      </c>
      <c r="Y35">
        <f t="shared" si="16"/>
        <v>3.2184912337760947</v>
      </c>
      <c r="AA35">
        <f t="shared" si="17"/>
        <v>2101.2705870254895</v>
      </c>
      <c r="AB35">
        <f t="shared" si="18"/>
        <v>118.15954566216436</v>
      </c>
      <c r="AD35">
        <f t="shared" si="19"/>
        <v>2101.2705870254895</v>
      </c>
      <c r="AE35">
        <f t="shared" si="20"/>
        <v>381.84045433783564</v>
      </c>
      <c r="AG35">
        <f t="shared" si="21"/>
        <v>2135.6826104239763</v>
      </c>
    </row>
    <row r="36" spans="1:33" x14ac:dyDescent="0.2">
      <c r="A36">
        <f>'建築限界数値データ　線間右'!A120</f>
        <v>-330</v>
      </c>
      <c r="B36">
        <f>'建築限界数値データ　線間右'!B120</f>
        <v>0</v>
      </c>
      <c r="D36">
        <f t="shared" si="0"/>
        <v>60</v>
      </c>
      <c r="E36">
        <f t="shared" si="1"/>
        <v>305</v>
      </c>
      <c r="F36">
        <f t="shared" si="2"/>
        <v>2500</v>
      </c>
      <c r="G36">
        <f t="shared" si="3"/>
        <v>500</v>
      </c>
      <c r="I36">
        <f t="shared" si="4"/>
        <v>5.6173268975967375E-2</v>
      </c>
      <c r="J36">
        <f t="shared" si="5"/>
        <v>75.409836065573771</v>
      </c>
      <c r="L36">
        <f t="shared" si="6"/>
        <v>-405.40983606557376</v>
      </c>
      <c r="M36">
        <f t="shared" si="7"/>
        <v>0</v>
      </c>
      <c r="O36">
        <f t="shared" si="8"/>
        <v>2094.5901639344261</v>
      </c>
      <c r="P36">
        <f t="shared" si="9"/>
        <v>0</v>
      </c>
      <c r="R36">
        <f t="shared" si="10"/>
        <v>2094.5901639344261</v>
      </c>
      <c r="S36">
        <f t="shared" si="11"/>
        <v>0</v>
      </c>
      <c r="T36">
        <f t="shared" si="12"/>
        <v>0</v>
      </c>
      <c r="U36">
        <f t="shared" si="13"/>
        <v>0</v>
      </c>
      <c r="W36">
        <f t="shared" si="14"/>
        <v>2094.5901639344261</v>
      </c>
      <c r="X36">
        <f t="shared" si="15"/>
        <v>5.6173268975967375E-2</v>
      </c>
      <c r="Y36">
        <f t="shared" si="16"/>
        <v>3.2184912337760947</v>
      </c>
      <c r="AA36">
        <f t="shared" si="17"/>
        <v>2091.2863600580058</v>
      </c>
      <c r="AB36">
        <f t="shared" si="18"/>
        <v>117.5981083444052</v>
      </c>
      <c r="AD36">
        <f t="shared" si="19"/>
        <v>2091.2863600580058</v>
      </c>
      <c r="AE36">
        <f t="shared" si="20"/>
        <v>382.4018916555948</v>
      </c>
      <c r="AG36">
        <f t="shared" si="21"/>
        <v>2125.9609230901774</v>
      </c>
    </row>
    <row r="37" spans="1:33" x14ac:dyDescent="0.2">
      <c r="A37">
        <f>'建築限界数値データ　線間右'!A121</f>
        <v>-340</v>
      </c>
      <c r="B37">
        <f>'建築限界数値データ　線間右'!B121</f>
        <v>0</v>
      </c>
      <c r="D37">
        <f t="shared" si="0"/>
        <v>60</v>
      </c>
      <c r="E37">
        <f t="shared" si="1"/>
        <v>305</v>
      </c>
      <c r="F37">
        <f t="shared" si="2"/>
        <v>2500</v>
      </c>
      <c r="G37">
        <f t="shared" si="3"/>
        <v>500</v>
      </c>
      <c r="I37">
        <f t="shared" si="4"/>
        <v>5.6173268975967375E-2</v>
      </c>
      <c r="J37">
        <f t="shared" si="5"/>
        <v>75.409836065573771</v>
      </c>
      <c r="L37">
        <f t="shared" si="6"/>
        <v>-415.40983606557376</v>
      </c>
      <c r="M37">
        <f t="shared" si="7"/>
        <v>0</v>
      </c>
      <c r="O37">
        <f t="shared" si="8"/>
        <v>2084.5901639344261</v>
      </c>
      <c r="P37">
        <f t="shared" si="9"/>
        <v>0</v>
      </c>
      <c r="R37">
        <f t="shared" si="10"/>
        <v>2084.5901639344261</v>
      </c>
      <c r="S37">
        <f t="shared" si="11"/>
        <v>0</v>
      </c>
      <c r="T37">
        <f t="shared" si="12"/>
        <v>0</v>
      </c>
      <c r="U37">
        <f t="shared" si="13"/>
        <v>0</v>
      </c>
      <c r="W37">
        <f t="shared" si="14"/>
        <v>2084.5901639344261</v>
      </c>
      <c r="X37">
        <f t="shared" si="15"/>
        <v>5.6173268975967375E-2</v>
      </c>
      <c r="Y37">
        <f t="shared" si="16"/>
        <v>3.2184912337760947</v>
      </c>
      <c r="AA37">
        <f t="shared" si="17"/>
        <v>2081.3021330905221</v>
      </c>
      <c r="AB37">
        <f t="shared" si="18"/>
        <v>117.03667102664605</v>
      </c>
      <c r="AD37">
        <f t="shared" si="19"/>
        <v>2081.3021330905221</v>
      </c>
      <c r="AE37">
        <f t="shared" si="20"/>
        <v>382.96332897335395</v>
      </c>
      <c r="AG37">
        <f t="shared" si="21"/>
        <v>2116.2418294102195</v>
      </c>
    </row>
    <row r="38" spans="1:33" x14ac:dyDescent="0.2">
      <c r="A38">
        <f>'建築限界数値データ　線間右'!A122</f>
        <v>-350</v>
      </c>
      <c r="B38">
        <f>'建築限界数値データ　線間右'!B122</f>
        <v>0</v>
      </c>
      <c r="D38">
        <f t="shared" si="0"/>
        <v>60</v>
      </c>
      <c r="E38">
        <f t="shared" si="1"/>
        <v>305</v>
      </c>
      <c r="F38">
        <f t="shared" si="2"/>
        <v>2500</v>
      </c>
      <c r="G38">
        <f t="shared" si="3"/>
        <v>500</v>
      </c>
      <c r="I38">
        <f t="shared" si="4"/>
        <v>5.6173268975967375E-2</v>
      </c>
      <c r="J38">
        <f t="shared" si="5"/>
        <v>75.409836065573771</v>
      </c>
      <c r="L38">
        <f t="shared" si="6"/>
        <v>-425.40983606557376</v>
      </c>
      <c r="M38">
        <f t="shared" si="7"/>
        <v>0</v>
      </c>
      <c r="O38">
        <f t="shared" si="8"/>
        <v>2074.5901639344261</v>
      </c>
      <c r="P38">
        <f t="shared" si="9"/>
        <v>0</v>
      </c>
      <c r="R38">
        <f t="shared" si="10"/>
        <v>2074.5901639344261</v>
      </c>
      <c r="S38">
        <f t="shared" si="11"/>
        <v>0</v>
      </c>
      <c r="T38">
        <f t="shared" si="12"/>
        <v>0</v>
      </c>
      <c r="U38">
        <f t="shared" si="13"/>
        <v>0</v>
      </c>
      <c r="W38">
        <f t="shared" si="14"/>
        <v>2074.5901639344261</v>
      </c>
      <c r="X38">
        <f t="shared" si="15"/>
        <v>5.6173268975967375E-2</v>
      </c>
      <c r="Y38">
        <f t="shared" si="16"/>
        <v>3.2184912337760947</v>
      </c>
      <c r="AA38">
        <f t="shared" si="17"/>
        <v>2071.3179061230385</v>
      </c>
      <c r="AB38">
        <f t="shared" si="18"/>
        <v>116.4752337088869</v>
      </c>
      <c r="AD38">
        <f t="shared" si="19"/>
        <v>2071.3179061230385</v>
      </c>
      <c r="AE38">
        <f t="shared" si="20"/>
        <v>383.52476629111311</v>
      </c>
      <c r="AG38">
        <f t="shared" si="21"/>
        <v>2106.5253652839269</v>
      </c>
    </row>
    <row r="39" spans="1:33" x14ac:dyDescent="0.2">
      <c r="A39">
        <f>'建築限界数値データ　線間右'!A123</f>
        <v>-360</v>
      </c>
      <c r="B39">
        <f>'建築限界数値データ　線間右'!B123</f>
        <v>0</v>
      </c>
      <c r="D39">
        <f t="shared" si="0"/>
        <v>60</v>
      </c>
      <c r="E39">
        <f t="shared" si="1"/>
        <v>305</v>
      </c>
      <c r="F39">
        <f t="shared" si="2"/>
        <v>2500</v>
      </c>
      <c r="G39">
        <f t="shared" si="3"/>
        <v>500</v>
      </c>
      <c r="I39">
        <f t="shared" si="4"/>
        <v>5.6173268975967375E-2</v>
      </c>
      <c r="J39">
        <f t="shared" si="5"/>
        <v>75.409836065573771</v>
      </c>
      <c r="L39">
        <f t="shared" si="6"/>
        <v>-435.40983606557376</v>
      </c>
      <c r="M39">
        <f t="shared" si="7"/>
        <v>0</v>
      </c>
      <c r="O39">
        <f t="shared" si="8"/>
        <v>2064.5901639344261</v>
      </c>
      <c r="P39">
        <f t="shared" si="9"/>
        <v>0</v>
      </c>
      <c r="R39">
        <f t="shared" si="10"/>
        <v>2064.5901639344261</v>
      </c>
      <c r="S39">
        <f t="shared" si="11"/>
        <v>0</v>
      </c>
      <c r="T39">
        <f t="shared" si="12"/>
        <v>0</v>
      </c>
      <c r="U39">
        <f t="shared" si="13"/>
        <v>0</v>
      </c>
      <c r="W39">
        <f t="shared" si="14"/>
        <v>2064.5901639344261</v>
      </c>
      <c r="X39">
        <f t="shared" si="15"/>
        <v>5.6173268975967375E-2</v>
      </c>
      <c r="Y39">
        <f t="shared" si="16"/>
        <v>3.2184912337760947</v>
      </c>
      <c r="AA39">
        <f t="shared" si="17"/>
        <v>2061.3336791555553</v>
      </c>
      <c r="AB39">
        <f t="shared" si="18"/>
        <v>115.91379639112775</v>
      </c>
      <c r="AD39">
        <f t="shared" si="19"/>
        <v>2061.3336791555553</v>
      </c>
      <c r="AE39">
        <f t="shared" si="20"/>
        <v>384.08620360887227</v>
      </c>
      <c r="AG39">
        <f t="shared" si="21"/>
        <v>2096.8115672667523</v>
      </c>
    </row>
    <row r="40" spans="1:33" x14ac:dyDescent="0.2">
      <c r="A40">
        <f>'建築限界数値データ　線間右'!A124</f>
        <v>-370</v>
      </c>
      <c r="B40">
        <f>'建築限界数値データ　線間右'!B124</f>
        <v>0</v>
      </c>
      <c r="D40">
        <f t="shared" si="0"/>
        <v>60</v>
      </c>
      <c r="E40">
        <f t="shared" si="1"/>
        <v>305</v>
      </c>
      <c r="F40">
        <f t="shared" si="2"/>
        <v>2500</v>
      </c>
      <c r="G40">
        <f t="shared" si="3"/>
        <v>500</v>
      </c>
      <c r="I40">
        <f t="shared" si="4"/>
        <v>5.6173268975967375E-2</v>
      </c>
      <c r="J40">
        <f t="shared" si="5"/>
        <v>75.409836065573771</v>
      </c>
      <c r="L40">
        <f t="shared" si="6"/>
        <v>-445.40983606557376</v>
      </c>
      <c r="M40">
        <f t="shared" si="7"/>
        <v>0</v>
      </c>
      <c r="O40">
        <f t="shared" si="8"/>
        <v>2054.5901639344261</v>
      </c>
      <c r="P40">
        <f t="shared" si="9"/>
        <v>0</v>
      </c>
      <c r="R40">
        <f t="shared" si="10"/>
        <v>2054.5901639344261</v>
      </c>
      <c r="S40">
        <f t="shared" si="11"/>
        <v>0</v>
      </c>
      <c r="T40">
        <f t="shared" si="12"/>
        <v>0</v>
      </c>
      <c r="U40">
        <f t="shared" si="13"/>
        <v>0</v>
      </c>
      <c r="W40">
        <f t="shared" si="14"/>
        <v>2054.5901639344261</v>
      </c>
      <c r="X40">
        <f t="shared" si="15"/>
        <v>5.6173268975967375E-2</v>
      </c>
      <c r="Y40">
        <f t="shared" si="16"/>
        <v>3.2184912337760947</v>
      </c>
      <c r="AA40">
        <f t="shared" si="17"/>
        <v>2051.3494521880716</v>
      </c>
      <c r="AB40">
        <f t="shared" si="18"/>
        <v>115.35235907336859</v>
      </c>
      <c r="AD40">
        <f t="shared" si="19"/>
        <v>2051.3494521880716</v>
      </c>
      <c r="AE40">
        <f t="shared" si="20"/>
        <v>384.64764092663142</v>
      </c>
      <c r="AG40">
        <f t="shared" si="21"/>
        <v>2087.1004725845673</v>
      </c>
    </row>
    <row r="41" spans="1:33" x14ac:dyDescent="0.2">
      <c r="A41">
        <f>'建築限界数値データ　線間右'!A125</f>
        <v>-380</v>
      </c>
      <c r="B41">
        <f>'建築限界数値データ　線間右'!B125</f>
        <v>0</v>
      </c>
      <c r="D41">
        <f t="shared" si="0"/>
        <v>60</v>
      </c>
      <c r="E41">
        <f t="shared" si="1"/>
        <v>305</v>
      </c>
      <c r="F41">
        <f t="shared" si="2"/>
        <v>2500</v>
      </c>
      <c r="G41">
        <f t="shared" si="3"/>
        <v>500</v>
      </c>
      <c r="I41">
        <f t="shared" si="4"/>
        <v>5.6173268975967375E-2</v>
      </c>
      <c r="J41">
        <f t="shared" si="5"/>
        <v>75.409836065573771</v>
      </c>
      <c r="L41">
        <f t="shared" si="6"/>
        <v>-455.40983606557376</v>
      </c>
      <c r="M41">
        <f t="shared" si="7"/>
        <v>0</v>
      </c>
      <c r="O41">
        <f t="shared" si="8"/>
        <v>2044.5901639344263</v>
      </c>
      <c r="P41">
        <f t="shared" si="9"/>
        <v>0</v>
      </c>
      <c r="R41">
        <f t="shared" si="10"/>
        <v>2044.5901639344263</v>
      </c>
      <c r="S41">
        <f t="shared" si="11"/>
        <v>0</v>
      </c>
      <c r="T41">
        <f t="shared" si="12"/>
        <v>0</v>
      </c>
      <c r="U41">
        <f t="shared" si="13"/>
        <v>0</v>
      </c>
      <c r="W41">
        <f t="shared" si="14"/>
        <v>2044.5901639344263</v>
      </c>
      <c r="X41">
        <f t="shared" si="15"/>
        <v>5.6173268975967375E-2</v>
      </c>
      <c r="Y41">
        <f t="shared" si="16"/>
        <v>3.2184912337760947</v>
      </c>
      <c r="AA41">
        <f t="shared" si="17"/>
        <v>2041.3652252205879</v>
      </c>
      <c r="AB41">
        <f t="shared" si="18"/>
        <v>114.79092175560945</v>
      </c>
      <c r="AD41">
        <f t="shared" si="19"/>
        <v>2041.3652252205879</v>
      </c>
      <c r="AE41">
        <f t="shared" si="20"/>
        <v>385.20907824439053</v>
      </c>
      <c r="AG41">
        <f t="shared" si="21"/>
        <v>2077.3921191488607</v>
      </c>
    </row>
    <row r="42" spans="1:33" x14ac:dyDescent="0.2">
      <c r="A42">
        <f>'建築限界数値データ　線間右'!A126</f>
        <v>-390</v>
      </c>
      <c r="B42">
        <f>'建築限界数値データ　線間右'!B126</f>
        <v>0</v>
      </c>
      <c r="D42">
        <f t="shared" si="0"/>
        <v>60</v>
      </c>
      <c r="E42">
        <f t="shared" si="1"/>
        <v>305</v>
      </c>
      <c r="F42">
        <f t="shared" si="2"/>
        <v>2500</v>
      </c>
      <c r="G42">
        <f t="shared" si="3"/>
        <v>500</v>
      </c>
      <c r="I42">
        <f t="shared" si="4"/>
        <v>5.6173268975967375E-2</v>
      </c>
      <c r="J42">
        <f t="shared" si="5"/>
        <v>75.409836065573771</v>
      </c>
      <c r="L42">
        <f t="shared" si="6"/>
        <v>-465.40983606557376</v>
      </c>
      <c r="M42">
        <f t="shared" si="7"/>
        <v>0</v>
      </c>
      <c r="O42">
        <f t="shared" si="8"/>
        <v>2034.5901639344263</v>
      </c>
      <c r="P42">
        <f t="shared" si="9"/>
        <v>0</v>
      </c>
      <c r="R42">
        <f t="shared" si="10"/>
        <v>2034.5901639344263</v>
      </c>
      <c r="S42">
        <f t="shared" si="11"/>
        <v>0</v>
      </c>
      <c r="T42">
        <f t="shared" si="12"/>
        <v>0</v>
      </c>
      <c r="U42">
        <f t="shared" si="13"/>
        <v>0</v>
      </c>
      <c r="W42">
        <f t="shared" si="14"/>
        <v>2034.5901639344263</v>
      </c>
      <c r="X42">
        <f t="shared" si="15"/>
        <v>5.6173268975967375E-2</v>
      </c>
      <c r="Y42">
        <f t="shared" si="16"/>
        <v>3.2184912337760947</v>
      </c>
      <c r="AA42">
        <f t="shared" si="17"/>
        <v>2031.3809982531045</v>
      </c>
      <c r="AB42">
        <f t="shared" si="18"/>
        <v>114.22948443785029</v>
      </c>
      <c r="AD42">
        <f t="shared" si="19"/>
        <v>2031.3809982531045</v>
      </c>
      <c r="AE42">
        <f t="shared" si="20"/>
        <v>385.77051556214974</v>
      </c>
      <c r="AG42">
        <f t="shared" si="21"/>
        <v>2067.6865455723378</v>
      </c>
    </row>
    <row r="43" spans="1:33" x14ac:dyDescent="0.2">
      <c r="A43">
        <f>'建築限界数値データ　線間右'!A127</f>
        <v>-400</v>
      </c>
      <c r="B43">
        <f>'建築限界数値データ　線間右'!B127</f>
        <v>0</v>
      </c>
      <c r="D43">
        <f t="shared" si="0"/>
        <v>60</v>
      </c>
      <c r="E43">
        <f t="shared" si="1"/>
        <v>305</v>
      </c>
      <c r="F43">
        <f t="shared" si="2"/>
        <v>2500</v>
      </c>
      <c r="G43">
        <f t="shared" si="3"/>
        <v>500</v>
      </c>
      <c r="I43">
        <f t="shared" si="4"/>
        <v>5.6173268975967375E-2</v>
      </c>
      <c r="J43">
        <f t="shared" si="5"/>
        <v>75.409836065573771</v>
      </c>
      <c r="L43">
        <f t="shared" si="6"/>
        <v>-475.40983606557376</v>
      </c>
      <c r="M43">
        <f t="shared" si="7"/>
        <v>0</v>
      </c>
      <c r="O43">
        <f t="shared" si="8"/>
        <v>2024.5901639344263</v>
      </c>
      <c r="P43">
        <f t="shared" si="9"/>
        <v>0</v>
      </c>
      <c r="R43">
        <f t="shared" si="10"/>
        <v>2024.5901639344263</v>
      </c>
      <c r="S43">
        <f t="shared" si="11"/>
        <v>0</v>
      </c>
      <c r="T43">
        <f t="shared" si="12"/>
        <v>0</v>
      </c>
      <c r="U43">
        <f t="shared" si="13"/>
        <v>0</v>
      </c>
      <c r="W43">
        <f t="shared" si="14"/>
        <v>2024.5901639344263</v>
      </c>
      <c r="X43">
        <f t="shared" si="15"/>
        <v>5.6173268975967375E-2</v>
      </c>
      <c r="Y43">
        <f t="shared" si="16"/>
        <v>3.2184912337760947</v>
      </c>
      <c r="AA43">
        <f t="shared" si="17"/>
        <v>2021.3967712856208</v>
      </c>
      <c r="AB43">
        <f t="shared" si="18"/>
        <v>113.66804712009115</v>
      </c>
      <c r="AD43">
        <f t="shared" si="19"/>
        <v>2021.3967712856208</v>
      </c>
      <c r="AE43">
        <f t="shared" si="20"/>
        <v>386.33195287990884</v>
      </c>
      <c r="AG43">
        <f t="shared" si="21"/>
        <v>2057.9837911849395</v>
      </c>
    </row>
    <row r="44" spans="1:33" x14ac:dyDescent="0.2">
      <c r="A44">
        <f>'建築限界数値データ　線間右'!A128</f>
        <v>-410</v>
      </c>
      <c r="B44">
        <f>'建築限界数値データ　線間右'!B128</f>
        <v>0</v>
      </c>
      <c r="D44">
        <f t="shared" si="0"/>
        <v>60</v>
      </c>
      <c r="E44">
        <f t="shared" si="1"/>
        <v>305</v>
      </c>
      <c r="F44">
        <f t="shared" si="2"/>
        <v>2500</v>
      </c>
      <c r="G44">
        <f t="shared" si="3"/>
        <v>500</v>
      </c>
      <c r="I44">
        <f t="shared" si="4"/>
        <v>5.6173268975967375E-2</v>
      </c>
      <c r="J44">
        <f t="shared" si="5"/>
        <v>75.409836065573771</v>
      </c>
      <c r="L44">
        <f t="shared" si="6"/>
        <v>-485.40983606557376</v>
      </c>
      <c r="M44">
        <f t="shared" si="7"/>
        <v>0</v>
      </c>
      <c r="O44">
        <f t="shared" si="8"/>
        <v>2014.5901639344263</v>
      </c>
      <c r="P44">
        <f t="shared" si="9"/>
        <v>0</v>
      </c>
      <c r="R44">
        <f t="shared" si="10"/>
        <v>2014.5901639344263</v>
      </c>
      <c r="S44">
        <f t="shared" si="11"/>
        <v>0</v>
      </c>
      <c r="T44">
        <f t="shared" si="12"/>
        <v>0</v>
      </c>
      <c r="U44">
        <f t="shared" si="13"/>
        <v>0</v>
      </c>
      <c r="W44">
        <f t="shared" si="14"/>
        <v>2014.5901639344263</v>
      </c>
      <c r="X44">
        <f t="shared" si="15"/>
        <v>5.6173268975967375E-2</v>
      </c>
      <c r="Y44">
        <f t="shared" si="16"/>
        <v>3.2184912337760947</v>
      </c>
      <c r="AA44">
        <f t="shared" si="17"/>
        <v>2011.4125443181372</v>
      </c>
      <c r="AB44">
        <f t="shared" si="18"/>
        <v>113.10660980233199</v>
      </c>
      <c r="AD44">
        <f t="shared" si="19"/>
        <v>2011.4125443181372</v>
      </c>
      <c r="AE44">
        <f t="shared" si="20"/>
        <v>386.893390197668</v>
      </c>
      <c r="AG44">
        <f t="shared" si="21"/>
        <v>2048.2838960503027</v>
      </c>
    </row>
    <row r="45" spans="1:33" x14ac:dyDescent="0.2">
      <c r="A45">
        <f>'建築限界数値データ　線間右'!A129</f>
        <v>-420</v>
      </c>
      <c r="B45">
        <f>'建築限界数値データ　線間右'!B129</f>
        <v>0</v>
      </c>
      <c r="D45">
        <f t="shared" si="0"/>
        <v>60</v>
      </c>
      <c r="E45">
        <f t="shared" si="1"/>
        <v>305</v>
      </c>
      <c r="F45">
        <f t="shared" si="2"/>
        <v>2500</v>
      </c>
      <c r="G45">
        <f t="shared" si="3"/>
        <v>500</v>
      </c>
      <c r="I45">
        <f t="shared" si="4"/>
        <v>5.6173268975967375E-2</v>
      </c>
      <c r="J45">
        <f t="shared" si="5"/>
        <v>75.409836065573771</v>
      </c>
      <c r="L45">
        <f t="shared" si="6"/>
        <v>-495.40983606557376</v>
      </c>
      <c r="M45">
        <f t="shared" si="7"/>
        <v>0</v>
      </c>
      <c r="O45">
        <f t="shared" si="8"/>
        <v>2004.5901639344263</v>
      </c>
      <c r="P45">
        <f t="shared" si="9"/>
        <v>0</v>
      </c>
      <c r="R45">
        <f t="shared" si="10"/>
        <v>2004.5901639344263</v>
      </c>
      <c r="S45">
        <f t="shared" si="11"/>
        <v>0</v>
      </c>
      <c r="T45">
        <f t="shared" si="12"/>
        <v>0</v>
      </c>
      <c r="U45">
        <f t="shared" si="13"/>
        <v>0</v>
      </c>
      <c r="W45">
        <f t="shared" si="14"/>
        <v>2004.5901639344263</v>
      </c>
      <c r="X45">
        <f t="shared" si="15"/>
        <v>5.6173268975967375E-2</v>
      </c>
      <c r="Y45">
        <f t="shared" si="16"/>
        <v>3.2184912337760947</v>
      </c>
      <c r="AA45">
        <f t="shared" si="17"/>
        <v>2001.4283173506535</v>
      </c>
      <c r="AB45">
        <f t="shared" si="18"/>
        <v>112.54517248457283</v>
      </c>
      <c r="AD45">
        <f t="shared" si="19"/>
        <v>2001.4283173506535</v>
      </c>
      <c r="AE45">
        <f t="shared" si="20"/>
        <v>387.45482751542716</v>
      </c>
      <c r="AG45">
        <f t="shared" si="21"/>
        <v>2038.5869009826581</v>
      </c>
    </row>
    <row r="46" spans="1:33" x14ac:dyDescent="0.2">
      <c r="A46">
        <f>'建築限界数値データ　線間右'!A130</f>
        <v>-430</v>
      </c>
      <c r="B46">
        <f>'建築限界数値データ　線間右'!B130</f>
        <v>0</v>
      </c>
      <c r="D46">
        <f t="shared" si="0"/>
        <v>60</v>
      </c>
      <c r="E46">
        <f t="shared" si="1"/>
        <v>305</v>
      </c>
      <c r="F46">
        <f t="shared" si="2"/>
        <v>2500</v>
      </c>
      <c r="G46">
        <f t="shared" si="3"/>
        <v>500</v>
      </c>
      <c r="I46">
        <f t="shared" si="4"/>
        <v>5.6173268975967375E-2</v>
      </c>
      <c r="J46">
        <f t="shared" si="5"/>
        <v>75.409836065573771</v>
      </c>
      <c r="L46">
        <f t="shared" si="6"/>
        <v>-505.40983606557376</v>
      </c>
      <c r="M46">
        <f t="shared" si="7"/>
        <v>0</v>
      </c>
      <c r="O46">
        <f t="shared" si="8"/>
        <v>1994.5901639344263</v>
      </c>
      <c r="P46">
        <f t="shared" si="9"/>
        <v>0</v>
      </c>
      <c r="R46">
        <f t="shared" si="10"/>
        <v>1994.5901639344263</v>
      </c>
      <c r="S46">
        <f t="shared" si="11"/>
        <v>0</v>
      </c>
      <c r="T46">
        <f t="shared" si="12"/>
        <v>0</v>
      </c>
      <c r="U46">
        <f t="shared" si="13"/>
        <v>0</v>
      </c>
      <c r="W46">
        <f t="shared" si="14"/>
        <v>1994.5901639344263</v>
      </c>
      <c r="X46">
        <f t="shared" si="15"/>
        <v>5.6173268975967375E-2</v>
      </c>
      <c r="Y46">
        <f t="shared" si="16"/>
        <v>3.2184912337760947</v>
      </c>
      <c r="AA46">
        <f t="shared" si="17"/>
        <v>1991.4440903831699</v>
      </c>
      <c r="AB46">
        <f t="shared" si="18"/>
        <v>111.98373516681367</v>
      </c>
      <c r="AD46">
        <f t="shared" si="19"/>
        <v>1991.4440903831699</v>
      </c>
      <c r="AE46">
        <f t="shared" si="20"/>
        <v>388.01626483318631</v>
      </c>
      <c r="AG46">
        <f t="shared" si="21"/>
        <v>2028.8928475641951</v>
      </c>
    </row>
    <row r="47" spans="1:33" x14ac:dyDescent="0.2">
      <c r="A47">
        <f>'建築限界数値データ　線間右'!A131</f>
        <v>-440</v>
      </c>
      <c r="B47">
        <f>'建築限界数値データ　線間右'!B131</f>
        <v>0</v>
      </c>
      <c r="D47">
        <f t="shared" si="0"/>
        <v>60</v>
      </c>
      <c r="E47">
        <f t="shared" si="1"/>
        <v>305</v>
      </c>
      <c r="F47">
        <f t="shared" si="2"/>
        <v>2500</v>
      </c>
      <c r="G47">
        <f t="shared" si="3"/>
        <v>500</v>
      </c>
      <c r="I47">
        <f t="shared" si="4"/>
        <v>5.6173268975967375E-2</v>
      </c>
      <c r="J47">
        <f t="shared" si="5"/>
        <v>75.409836065573771</v>
      </c>
      <c r="L47">
        <f t="shared" si="6"/>
        <v>-515.40983606557381</v>
      </c>
      <c r="M47">
        <f t="shared" si="7"/>
        <v>0</v>
      </c>
      <c r="O47">
        <f t="shared" si="8"/>
        <v>1984.5901639344261</v>
      </c>
      <c r="P47">
        <f t="shared" si="9"/>
        <v>0</v>
      </c>
      <c r="R47">
        <f t="shared" si="10"/>
        <v>1984.5901639344261</v>
      </c>
      <c r="S47">
        <f t="shared" si="11"/>
        <v>0</v>
      </c>
      <c r="T47">
        <f t="shared" si="12"/>
        <v>0</v>
      </c>
      <c r="U47">
        <f t="shared" si="13"/>
        <v>0</v>
      </c>
      <c r="W47">
        <f t="shared" si="14"/>
        <v>1984.5901639344261</v>
      </c>
      <c r="X47">
        <f t="shared" si="15"/>
        <v>5.6173268975967375E-2</v>
      </c>
      <c r="Y47">
        <f t="shared" si="16"/>
        <v>3.2184912337760947</v>
      </c>
      <c r="AA47">
        <f t="shared" si="17"/>
        <v>1981.459863415686</v>
      </c>
      <c r="AB47">
        <f t="shared" si="18"/>
        <v>111.4222978490545</v>
      </c>
      <c r="AD47">
        <f t="shared" si="19"/>
        <v>1981.459863415686</v>
      </c>
      <c r="AE47">
        <f t="shared" si="20"/>
        <v>388.57770215094547</v>
      </c>
      <c r="AG47">
        <f t="shared" si="21"/>
        <v>2019.2017781629002</v>
      </c>
    </row>
    <row r="48" spans="1:33" x14ac:dyDescent="0.2">
      <c r="A48">
        <f>'建築限界数値データ　線間右'!A132</f>
        <v>-450</v>
      </c>
      <c r="B48">
        <f>'建築限界数値データ　線間右'!B132</f>
        <v>0</v>
      </c>
      <c r="D48">
        <f t="shared" si="0"/>
        <v>60</v>
      </c>
      <c r="E48">
        <f t="shared" si="1"/>
        <v>305</v>
      </c>
      <c r="F48">
        <f t="shared" si="2"/>
        <v>2500</v>
      </c>
      <c r="G48">
        <f t="shared" si="3"/>
        <v>500</v>
      </c>
      <c r="I48">
        <f t="shared" si="4"/>
        <v>5.6173268975967375E-2</v>
      </c>
      <c r="J48">
        <f t="shared" si="5"/>
        <v>75.409836065573771</v>
      </c>
      <c r="L48">
        <f t="shared" si="6"/>
        <v>-525.40983606557381</v>
      </c>
      <c r="M48">
        <f t="shared" si="7"/>
        <v>0</v>
      </c>
      <c r="O48">
        <f t="shared" si="8"/>
        <v>1974.5901639344261</v>
      </c>
      <c r="P48">
        <f t="shared" si="9"/>
        <v>0</v>
      </c>
      <c r="R48">
        <f t="shared" si="10"/>
        <v>1974.5901639344261</v>
      </c>
      <c r="S48">
        <f t="shared" si="11"/>
        <v>0</v>
      </c>
      <c r="T48">
        <f t="shared" si="12"/>
        <v>0</v>
      </c>
      <c r="U48">
        <f t="shared" si="13"/>
        <v>0</v>
      </c>
      <c r="W48">
        <f t="shared" si="14"/>
        <v>1974.5901639344261</v>
      </c>
      <c r="X48">
        <f t="shared" si="15"/>
        <v>5.6173268975967375E-2</v>
      </c>
      <c r="Y48">
        <f t="shared" si="16"/>
        <v>3.2184912337760947</v>
      </c>
      <c r="AA48">
        <f t="shared" si="17"/>
        <v>1971.4756364482023</v>
      </c>
      <c r="AB48">
        <f t="shared" si="18"/>
        <v>110.86086053129536</v>
      </c>
      <c r="AD48">
        <f t="shared" si="19"/>
        <v>1971.4756364482023</v>
      </c>
      <c r="AE48">
        <f t="shared" si="20"/>
        <v>389.13913946870463</v>
      </c>
      <c r="AG48">
        <f t="shared" si="21"/>
        <v>2009.5137359508863</v>
      </c>
    </row>
    <row r="49" spans="1:33" x14ac:dyDescent="0.2">
      <c r="A49">
        <f>'建築限界数値データ　線間右'!A133</f>
        <v>-460</v>
      </c>
      <c r="B49">
        <f>'建築限界数値データ　線間右'!B133</f>
        <v>0</v>
      </c>
      <c r="D49">
        <f t="shared" si="0"/>
        <v>60</v>
      </c>
      <c r="E49">
        <f t="shared" si="1"/>
        <v>305</v>
      </c>
      <c r="F49">
        <f t="shared" si="2"/>
        <v>2500</v>
      </c>
      <c r="G49">
        <f t="shared" si="3"/>
        <v>500</v>
      </c>
      <c r="I49">
        <f t="shared" si="4"/>
        <v>5.6173268975967375E-2</v>
      </c>
      <c r="J49">
        <f t="shared" si="5"/>
        <v>75.409836065573771</v>
      </c>
      <c r="L49">
        <f t="shared" si="6"/>
        <v>-535.40983606557381</v>
      </c>
      <c r="M49">
        <f t="shared" si="7"/>
        <v>0</v>
      </c>
      <c r="O49">
        <f t="shared" si="8"/>
        <v>1964.5901639344261</v>
      </c>
      <c r="P49">
        <f t="shared" si="9"/>
        <v>0</v>
      </c>
      <c r="R49">
        <f t="shared" si="10"/>
        <v>1964.5901639344261</v>
      </c>
      <c r="S49">
        <f t="shared" si="11"/>
        <v>0</v>
      </c>
      <c r="T49">
        <f t="shared" si="12"/>
        <v>0</v>
      </c>
      <c r="U49">
        <f t="shared" si="13"/>
        <v>0</v>
      </c>
      <c r="W49">
        <f t="shared" si="14"/>
        <v>1964.5901639344261</v>
      </c>
      <c r="X49">
        <f t="shared" si="15"/>
        <v>5.6173268975967375E-2</v>
      </c>
      <c r="Y49">
        <f t="shared" si="16"/>
        <v>3.2184912337760947</v>
      </c>
      <c r="AA49">
        <f t="shared" si="17"/>
        <v>1961.4914094807189</v>
      </c>
      <c r="AB49">
        <f t="shared" si="18"/>
        <v>110.2994232135362</v>
      </c>
      <c r="AD49">
        <f t="shared" si="19"/>
        <v>1961.4914094807189</v>
      </c>
      <c r="AE49">
        <f t="shared" si="20"/>
        <v>389.70057678646378</v>
      </c>
      <c r="AG49">
        <f t="shared" si="21"/>
        <v>1999.828764923227</v>
      </c>
    </row>
    <row r="50" spans="1:33" x14ac:dyDescent="0.2">
      <c r="A50">
        <f>'建築限界数値データ　線間右'!A134</f>
        <v>-470</v>
      </c>
      <c r="B50">
        <f>'建築限界数値データ　線間右'!B134</f>
        <v>0</v>
      </c>
      <c r="D50">
        <f t="shared" si="0"/>
        <v>60</v>
      </c>
      <c r="E50">
        <f t="shared" si="1"/>
        <v>305</v>
      </c>
      <c r="F50">
        <f t="shared" si="2"/>
        <v>2500</v>
      </c>
      <c r="G50">
        <f t="shared" si="3"/>
        <v>500</v>
      </c>
      <c r="I50">
        <f t="shared" si="4"/>
        <v>5.6173268975967375E-2</v>
      </c>
      <c r="J50">
        <f t="shared" si="5"/>
        <v>75.409836065573771</v>
      </c>
      <c r="L50">
        <f t="shared" si="6"/>
        <v>-545.40983606557381</v>
      </c>
      <c r="M50">
        <f t="shared" si="7"/>
        <v>0</v>
      </c>
      <c r="O50">
        <f t="shared" si="8"/>
        <v>1954.5901639344261</v>
      </c>
      <c r="P50">
        <f t="shared" si="9"/>
        <v>0</v>
      </c>
      <c r="R50">
        <f t="shared" si="10"/>
        <v>1954.5901639344261</v>
      </c>
      <c r="S50">
        <f t="shared" si="11"/>
        <v>0</v>
      </c>
      <c r="T50">
        <f t="shared" si="12"/>
        <v>0</v>
      </c>
      <c r="U50">
        <f t="shared" si="13"/>
        <v>0</v>
      </c>
      <c r="W50">
        <f t="shared" si="14"/>
        <v>1954.5901639344261</v>
      </c>
      <c r="X50">
        <f t="shared" si="15"/>
        <v>5.6173268975967375E-2</v>
      </c>
      <c r="Y50">
        <f t="shared" si="16"/>
        <v>3.2184912337760947</v>
      </c>
      <c r="AA50">
        <f t="shared" si="17"/>
        <v>1951.5071825132352</v>
      </c>
      <c r="AB50">
        <f t="shared" si="18"/>
        <v>109.73798589577704</v>
      </c>
      <c r="AD50">
        <f t="shared" si="19"/>
        <v>1951.5071825132352</v>
      </c>
      <c r="AE50">
        <f t="shared" si="20"/>
        <v>390.26201410422294</v>
      </c>
      <c r="AG50">
        <f t="shared" si="21"/>
        <v>1990.1469099173132</v>
      </c>
    </row>
    <row r="51" spans="1:33" x14ac:dyDescent="0.2">
      <c r="A51">
        <f>'建築限界数値データ　線間右'!A135</f>
        <v>-480</v>
      </c>
      <c r="B51">
        <f>'建築限界数値データ　線間右'!B135</f>
        <v>0</v>
      </c>
      <c r="D51">
        <f t="shared" si="0"/>
        <v>60</v>
      </c>
      <c r="E51">
        <f t="shared" si="1"/>
        <v>305</v>
      </c>
      <c r="F51">
        <f t="shared" si="2"/>
        <v>2500</v>
      </c>
      <c r="G51">
        <f t="shared" si="3"/>
        <v>500</v>
      </c>
      <c r="I51">
        <f t="shared" si="4"/>
        <v>5.6173268975967375E-2</v>
      </c>
      <c r="J51">
        <f t="shared" si="5"/>
        <v>75.409836065573771</v>
      </c>
      <c r="L51">
        <f t="shared" si="6"/>
        <v>-555.40983606557381</v>
      </c>
      <c r="M51">
        <f t="shared" si="7"/>
        <v>0</v>
      </c>
      <c r="O51">
        <f t="shared" si="8"/>
        <v>1944.5901639344261</v>
      </c>
      <c r="P51">
        <f t="shared" si="9"/>
        <v>0</v>
      </c>
      <c r="R51">
        <f t="shared" si="10"/>
        <v>1944.5901639344261</v>
      </c>
      <c r="S51">
        <f t="shared" si="11"/>
        <v>0</v>
      </c>
      <c r="T51">
        <f t="shared" si="12"/>
        <v>0</v>
      </c>
      <c r="U51">
        <f t="shared" si="13"/>
        <v>0</v>
      </c>
      <c r="W51">
        <f t="shared" si="14"/>
        <v>1944.5901639344261</v>
      </c>
      <c r="X51">
        <f t="shared" si="15"/>
        <v>5.6173268975967375E-2</v>
      </c>
      <c r="Y51">
        <f t="shared" si="16"/>
        <v>3.2184912337760947</v>
      </c>
      <c r="AA51">
        <f t="shared" si="17"/>
        <v>1941.5229555457515</v>
      </c>
      <c r="AB51">
        <f t="shared" si="18"/>
        <v>109.17654857801789</v>
      </c>
      <c r="AD51">
        <f t="shared" si="19"/>
        <v>1941.5229555457515</v>
      </c>
      <c r="AE51">
        <f t="shared" si="20"/>
        <v>390.8234514219821</v>
      </c>
      <c r="AG51">
        <f t="shared" si="21"/>
        <v>1980.4682166327489</v>
      </c>
    </row>
    <row r="52" spans="1:33" x14ac:dyDescent="0.2">
      <c r="A52">
        <f>'建築限界数値データ　線間右'!A136</f>
        <v>-490</v>
      </c>
      <c r="B52">
        <f>'建築限界数値データ　線間右'!B136</f>
        <v>0</v>
      </c>
      <c r="D52">
        <f t="shared" si="0"/>
        <v>60</v>
      </c>
      <c r="E52">
        <f t="shared" si="1"/>
        <v>305</v>
      </c>
      <c r="F52">
        <f t="shared" si="2"/>
        <v>2500</v>
      </c>
      <c r="G52">
        <f t="shared" si="3"/>
        <v>500</v>
      </c>
      <c r="I52">
        <f t="shared" si="4"/>
        <v>5.6173268975967375E-2</v>
      </c>
      <c r="J52">
        <f t="shared" si="5"/>
        <v>75.409836065573771</v>
      </c>
      <c r="L52">
        <f t="shared" si="6"/>
        <v>-565.40983606557381</v>
      </c>
      <c r="M52">
        <f t="shared" si="7"/>
        <v>0</v>
      </c>
      <c r="O52">
        <f t="shared" si="8"/>
        <v>1934.5901639344261</v>
      </c>
      <c r="P52">
        <f t="shared" si="9"/>
        <v>0</v>
      </c>
      <c r="R52">
        <f t="shared" si="10"/>
        <v>1934.5901639344261</v>
      </c>
      <c r="S52">
        <f t="shared" si="11"/>
        <v>0</v>
      </c>
      <c r="T52">
        <f t="shared" si="12"/>
        <v>0</v>
      </c>
      <c r="U52">
        <f t="shared" si="13"/>
        <v>0</v>
      </c>
      <c r="W52">
        <f t="shared" si="14"/>
        <v>1934.5901639344261</v>
      </c>
      <c r="X52">
        <f t="shared" si="15"/>
        <v>5.6173268975967375E-2</v>
      </c>
      <c r="Y52">
        <f t="shared" si="16"/>
        <v>3.2184912337760947</v>
      </c>
      <c r="AA52">
        <f t="shared" si="17"/>
        <v>1931.5387285782679</v>
      </c>
      <c r="AB52">
        <f t="shared" si="18"/>
        <v>108.61511126025873</v>
      </c>
      <c r="AD52">
        <f t="shared" si="19"/>
        <v>1931.5387285782679</v>
      </c>
      <c r="AE52">
        <f t="shared" si="20"/>
        <v>391.38488873974126</v>
      </c>
      <c r="AG52">
        <f t="shared" si="21"/>
        <v>1970.7927316518019</v>
      </c>
    </row>
    <row r="53" spans="1:33" x14ac:dyDescent="0.2">
      <c r="A53">
        <f>'建築限界数値データ　線間右'!A137</f>
        <v>-500</v>
      </c>
      <c r="B53">
        <f>'建築限界数値データ　線間右'!B137</f>
        <v>0</v>
      </c>
      <c r="D53">
        <f t="shared" si="0"/>
        <v>60</v>
      </c>
      <c r="E53">
        <f t="shared" si="1"/>
        <v>305</v>
      </c>
      <c r="F53">
        <f t="shared" si="2"/>
        <v>2500</v>
      </c>
      <c r="G53">
        <f t="shared" si="3"/>
        <v>500</v>
      </c>
      <c r="I53">
        <f t="shared" si="4"/>
        <v>5.6173268975967375E-2</v>
      </c>
      <c r="J53">
        <f t="shared" si="5"/>
        <v>75.409836065573771</v>
      </c>
      <c r="L53">
        <f t="shared" si="6"/>
        <v>-575.40983606557381</v>
      </c>
      <c r="M53">
        <f t="shared" si="7"/>
        <v>0</v>
      </c>
      <c r="O53">
        <f t="shared" si="8"/>
        <v>1924.5901639344261</v>
      </c>
      <c r="P53">
        <f t="shared" si="9"/>
        <v>0</v>
      </c>
      <c r="R53">
        <f t="shared" si="10"/>
        <v>1924.5901639344261</v>
      </c>
      <c r="S53">
        <f t="shared" si="11"/>
        <v>0</v>
      </c>
      <c r="T53">
        <f t="shared" si="12"/>
        <v>0</v>
      </c>
      <c r="U53">
        <f t="shared" si="13"/>
        <v>0</v>
      </c>
      <c r="W53">
        <f t="shared" si="14"/>
        <v>1924.5901639344261</v>
      </c>
      <c r="X53">
        <f t="shared" si="15"/>
        <v>5.6173268975967375E-2</v>
      </c>
      <c r="Y53">
        <f t="shared" si="16"/>
        <v>3.2184912337760947</v>
      </c>
      <c r="AA53">
        <f t="shared" si="17"/>
        <v>1921.5545016107842</v>
      </c>
      <c r="AB53">
        <f t="shared" si="18"/>
        <v>108.05367394249959</v>
      </c>
      <c r="AD53">
        <f t="shared" si="19"/>
        <v>1921.5545016107842</v>
      </c>
      <c r="AE53">
        <f t="shared" si="20"/>
        <v>391.94632605750041</v>
      </c>
      <c r="AG53">
        <f t="shared" si="21"/>
        <v>1961.120502460428</v>
      </c>
    </row>
    <row r="54" spans="1:33" x14ac:dyDescent="0.2">
      <c r="A54">
        <f>'建築限界数値データ　線間右'!A138</f>
        <v>-510</v>
      </c>
      <c r="B54">
        <f>'建築限界数値データ　線間右'!B138</f>
        <v>0</v>
      </c>
      <c r="D54">
        <f t="shared" si="0"/>
        <v>60</v>
      </c>
      <c r="E54">
        <f t="shared" si="1"/>
        <v>305</v>
      </c>
      <c r="F54">
        <f t="shared" si="2"/>
        <v>2500</v>
      </c>
      <c r="G54">
        <f t="shared" si="3"/>
        <v>500</v>
      </c>
      <c r="I54">
        <f t="shared" si="4"/>
        <v>5.6173268975967375E-2</v>
      </c>
      <c r="J54">
        <f t="shared" si="5"/>
        <v>75.409836065573771</v>
      </c>
      <c r="L54">
        <f t="shared" si="6"/>
        <v>-585.40983606557381</v>
      </c>
      <c r="M54">
        <f t="shared" si="7"/>
        <v>0</v>
      </c>
      <c r="O54">
        <f t="shared" si="8"/>
        <v>1914.5901639344261</v>
      </c>
      <c r="P54">
        <f t="shared" si="9"/>
        <v>0</v>
      </c>
      <c r="R54">
        <f t="shared" si="10"/>
        <v>1914.5901639344261</v>
      </c>
      <c r="S54">
        <f t="shared" si="11"/>
        <v>0</v>
      </c>
      <c r="T54">
        <f t="shared" si="12"/>
        <v>0</v>
      </c>
      <c r="U54">
        <f t="shared" si="13"/>
        <v>0</v>
      </c>
      <c r="W54">
        <f t="shared" si="14"/>
        <v>1914.5901639344261</v>
      </c>
      <c r="X54">
        <f t="shared" si="15"/>
        <v>5.6173268975967375E-2</v>
      </c>
      <c r="Y54">
        <f t="shared" si="16"/>
        <v>3.2184912337760947</v>
      </c>
      <c r="AA54">
        <f t="shared" si="17"/>
        <v>1911.5702746433005</v>
      </c>
      <c r="AB54">
        <f t="shared" si="18"/>
        <v>107.49223662474043</v>
      </c>
      <c r="AD54">
        <f t="shared" si="19"/>
        <v>1911.5702746433005</v>
      </c>
      <c r="AE54">
        <f t="shared" si="20"/>
        <v>392.50776337525957</v>
      </c>
      <c r="AG54">
        <f t="shared" si="21"/>
        <v>1951.4515774698875</v>
      </c>
    </row>
    <row r="55" spans="1:33" x14ac:dyDescent="0.2">
      <c r="A55">
        <f>'建築限界数値データ　線間右'!A139</f>
        <v>-520</v>
      </c>
      <c r="B55">
        <f>'建築限界数値データ　線間右'!B139</f>
        <v>0</v>
      </c>
      <c r="D55">
        <f t="shared" si="0"/>
        <v>60</v>
      </c>
      <c r="E55">
        <f t="shared" si="1"/>
        <v>305</v>
      </c>
      <c r="F55">
        <f t="shared" si="2"/>
        <v>2500</v>
      </c>
      <c r="G55">
        <f t="shared" si="3"/>
        <v>500</v>
      </c>
      <c r="I55">
        <f t="shared" si="4"/>
        <v>5.6173268975967375E-2</v>
      </c>
      <c r="J55">
        <f t="shared" si="5"/>
        <v>75.409836065573771</v>
      </c>
      <c r="L55">
        <f t="shared" si="6"/>
        <v>-595.40983606557381</v>
      </c>
      <c r="M55">
        <f t="shared" si="7"/>
        <v>0</v>
      </c>
      <c r="O55">
        <f t="shared" si="8"/>
        <v>1904.5901639344261</v>
      </c>
      <c r="P55">
        <f t="shared" si="9"/>
        <v>0</v>
      </c>
      <c r="R55">
        <f t="shared" si="10"/>
        <v>1904.5901639344261</v>
      </c>
      <c r="S55">
        <f t="shared" si="11"/>
        <v>0</v>
      </c>
      <c r="T55">
        <f t="shared" si="12"/>
        <v>0</v>
      </c>
      <c r="U55">
        <f t="shared" si="13"/>
        <v>0</v>
      </c>
      <c r="W55">
        <f t="shared" si="14"/>
        <v>1904.5901639344261</v>
      </c>
      <c r="X55">
        <f t="shared" si="15"/>
        <v>5.6173268975967375E-2</v>
      </c>
      <c r="Y55">
        <f t="shared" si="16"/>
        <v>3.2184912337760947</v>
      </c>
      <c r="AA55">
        <f t="shared" si="17"/>
        <v>1901.5860476758169</v>
      </c>
      <c r="AB55">
        <f t="shared" si="18"/>
        <v>106.93079930698127</v>
      </c>
      <c r="AD55">
        <f t="shared" si="19"/>
        <v>1901.5860476758169</v>
      </c>
      <c r="AE55">
        <f t="shared" si="20"/>
        <v>393.06920069301873</v>
      </c>
      <c r="AG55">
        <f t="shared" si="21"/>
        <v>1941.7860060389721</v>
      </c>
    </row>
    <row r="56" spans="1:33" x14ac:dyDescent="0.2">
      <c r="A56">
        <f>'建築限界数値データ　線間右'!A140</f>
        <v>-530</v>
      </c>
      <c r="B56">
        <f>'建築限界数値データ　線間右'!B140</f>
        <v>0</v>
      </c>
      <c r="D56">
        <f t="shared" si="0"/>
        <v>60</v>
      </c>
      <c r="E56">
        <f t="shared" si="1"/>
        <v>305</v>
      </c>
      <c r="F56">
        <f t="shared" si="2"/>
        <v>2500</v>
      </c>
      <c r="G56">
        <f t="shared" si="3"/>
        <v>500</v>
      </c>
      <c r="I56">
        <f t="shared" si="4"/>
        <v>5.6173268975967375E-2</v>
      </c>
      <c r="J56">
        <f t="shared" si="5"/>
        <v>75.409836065573771</v>
      </c>
      <c r="L56">
        <f t="shared" si="6"/>
        <v>-605.40983606557381</v>
      </c>
      <c r="M56">
        <f t="shared" si="7"/>
        <v>0</v>
      </c>
      <c r="O56">
        <f t="shared" si="8"/>
        <v>1894.5901639344261</v>
      </c>
      <c r="P56">
        <f t="shared" si="9"/>
        <v>0</v>
      </c>
      <c r="R56">
        <f t="shared" si="10"/>
        <v>1894.5901639344261</v>
      </c>
      <c r="S56">
        <f t="shared" si="11"/>
        <v>0</v>
      </c>
      <c r="T56">
        <f t="shared" si="12"/>
        <v>0</v>
      </c>
      <c r="U56">
        <f t="shared" si="13"/>
        <v>0</v>
      </c>
      <c r="W56">
        <f t="shared" si="14"/>
        <v>1894.5901639344261</v>
      </c>
      <c r="X56">
        <f t="shared" si="15"/>
        <v>5.6173268975967375E-2</v>
      </c>
      <c r="Y56">
        <f t="shared" si="16"/>
        <v>3.2184912337760947</v>
      </c>
      <c r="AA56">
        <f t="shared" si="17"/>
        <v>1891.6018207083332</v>
      </c>
      <c r="AB56">
        <f t="shared" si="18"/>
        <v>106.36936198922211</v>
      </c>
      <c r="AD56">
        <f t="shared" si="19"/>
        <v>1891.6018207083332</v>
      </c>
      <c r="AE56">
        <f t="shared" si="20"/>
        <v>393.63063801077789</v>
      </c>
      <c r="AG56">
        <f t="shared" si="21"/>
        <v>1932.1238384968633</v>
      </c>
    </row>
    <row r="57" spans="1:33" x14ac:dyDescent="0.2">
      <c r="A57">
        <f>'建築限界数値データ　線間右'!A141</f>
        <v>-540</v>
      </c>
      <c r="B57">
        <f>'建築限界数値データ　線間右'!B141</f>
        <v>0</v>
      </c>
      <c r="D57">
        <f t="shared" si="0"/>
        <v>60</v>
      </c>
      <c r="E57">
        <f t="shared" si="1"/>
        <v>305</v>
      </c>
      <c r="F57">
        <f t="shared" si="2"/>
        <v>2500</v>
      </c>
      <c r="G57">
        <f t="shared" si="3"/>
        <v>500</v>
      </c>
      <c r="I57">
        <f t="shared" si="4"/>
        <v>5.6173268975967375E-2</v>
      </c>
      <c r="J57">
        <f t="shared" si="5"/>
        <v>75.409836065573771</v>
      </c>
      <c r="L57">
        <f t="shared" si="6"/>
        <v>-615.40983606557381</v>
      </c>
      <c r="M57">
        <f t="shared" si="7"/>
        <v>0</v>
      </c>
      <c r="O57">
        <f t="shared" si="8"/>
        <v>1884.5901639344261</v>
      </c>
      <c r="P57">
        <f t="shared" si="9"/>
        <v>0</v>
      </c>
      <c r="R57">
        <f t="shared" si="10"/>
        <v>1884.5901639344261</v>
      </c>
      <c r="S57">
        <f t="shared" si="11"/>
        <v>0</v>
      </c>
      <c r="T57">
        <f t="shared" si="12"/>
        <v>0</v>
      </c>
      <c r="U57">
        <f t="shared" si="13"/>
        <v>0</v>
      </c>
      <c r="W57">
        <f t="shared" si="14"/>
        <v>1884.5901639344261</v>
      </c>
      <c r="X57">
        <f t="shared" si="15"/>
        <v>5.6173268975967375E-2</v>
      </c>
      <c r="Y57">
        <f t="shared" si="16"/>
        <v>3.2184912337760947</v>
      </c>
      <c r="AA57">
        <f t="shared" si="17"/>
        <v>1881.6175937408498</v>
      </c>
      <c r="AB57">
        <f t="shared" si="18"/>
        <v>105.80792467146296</v>
      </c>
      <c r="AD57">
        <f t="shared" si="19"/>
        <v>1881.6175937408498</v>
      </c>
      <c r="AE57">
        <f t="shared" si="20"/>
        <v>394.19207532853704</v>
      </c>
      <c r="AG57">
        <f t="shared" si="21"/>
        <v>1922.4651261666424</v>
      </c>
    </row>
    <row r="58" spans="1:33" x14ac:dyDescent="0.2">
      <c r="A58">
        <f>'建築限界数値データ　線間右'!A142</f>
        <v>-550</v>
      </c>
      <c r="B58">
        <f>'建築限界数値データ　線間右'!B142</f>
        <v>0</v>
      </c>
      <c r="D58">
        <f t="shared" si="0"/>
        <v>60</v>
      </c>
      <c r="E58">
        <f t="shared" si="1"/>
        <v>305</v>
      </c>
      <c r="F58">
        <f t="shared" si="2"/>
        <v>2500</v>
      </c>
      <c r="G58">
        <f t="shared" si="3"/>
        <v>500</v>
      </c>
      <c r="I58">
        <f t="shared" si="4"/>
        <v>5.6173268975967375E-2</v>
      </c>
      <c r="J58">
        <f t="shared" si="5"/>
        <v>75.409836065573771</v>
      </c>
      <c r="L58">
        <f t="shared" si="6"/>
        <v>-625.40983606557381</v>
      </c>
      <c r="M58">
        <f t="shared" si="7"/>
        <v>0</v>
      </c>
      <c r="O58">
        <f t="shared" si="8"/>
        <v>1874.5901639344261</v>
      </c>
      <c r="P58">
        <f t="shared" si="9"/>
        <v>0</v>
      </c>
      <c r="R58">
        <f t="shared" si="10"/>
        <v>1874.5901639344261</v>
      </c>
      <c r="S58">
        <f t="shared" si="11"/>
        <v>0</v>
      </c>
      <c r="T58">
        <f t="shared" si="12"/>
        <v>0</v>
      </c>
      <c r="U58">
        <f t="shared" si="13"/>
        <v>0</v>
      </c>
      <c r="W58">
        <f t="shared" si="14"/>
        <v>1874.5901639344261</v>
      </c>
      <c r="X58">
        <f t="shared" si="15"/>
        <v>5.6173268975967375E-2</v>
      </c>
      <c r="Y58">
        <f t="shared" si="16"/>
        <v>3.2184912337760947</v>
      </c>
      <c r="AA58">
        <f t="shared" si="17"/>
        <v>1871.6333667733661</v>
      </c>
      <c r="AB58">
        <f t="shared" si="18"/>
        <v>105.24648735370381</v>
      </c>
      <c r="AD58">
        <f t="shared" si="19"/>
        <v>1871.6333667733661</v>
      </c>
      <c r="AE58">
        <f t="shared" si="20"/>
        <v>394.7535126462962</v>
      </c>
      <c r="AG58">
        <f t="shared" si="21"/>
        <v>1912.8099213894714</v>
      </c>
    </row>
    <row r="59" spans="1:33" x14ac:dyDescent="0.2">
      <c r="A59">
        <f>'建築限界数値データ　線間右'!A143</f>
        <v>-560</v>
      </c>
      <c r="B59">
        <f>'建築限界数値データ　線間右'!B143</f>
        <v>0</v>
      </c>
      <c r="D59">
        <f t="shared" si="0"/>
        <v>60</v>
      </c>
      <c r="E59">
        <f t="shared" si="1"/>
        <v>305</v>
      </c>
      <c r="F59">
        <f t="shared" si="2"/>
        <v>2500</v>
      </c>
      <c r="G59">
        <f t="shared" si="3"/>
        <v>500</v>
      </c>
      <c r="I59">
        <f t="shared" si="4"/>
        <v>5.6173268975967375E-2</v>
      </c>
      <c r="J59">
        <f t="shared" si="5"/>
        <v>75.409836065573771</v>
      </c>
      <c r="L59">
        <f t="shared" si="6"/>
        <v>-635.40983606557381</v>
      </c>
      <c r="M59">
        <f t="shared" si="7"/>
        <v>0</v>
      </c>
      <c r="O59">
        <f t="shared" si="8"/>
        <v>1864.5901639344261</v>
      </c>
      <c r="P59">
        <f t="shared" si="9"/>
        <v>0</v>
      </c>
      <c r="R59">
        <f t="shared" si="10"/>
        <v>1864.5901639344261</v>
      </c>
      <c r="S59">
        <f t="shared" si="11"/>
        <v>0</v>
      </c>
      <c r="T59">
        <f t="shared" si="12"/>
        <v>0</v>
      </c>
      <c r="U59">
        <f t="shared" si="13"/>
        <v>0</v>
      </c>
      <c r="W59">
        <f t="shared" si="14"/>
        <v>1864.5901639344261</v>
      </c>
      <c r="X59">
        <f t="shared" si="15"/>
        <v>5.6173268975967375E-2</v>
      </c>
      <c r="Y59">
        <f t="shared" si="16"/>
        <v>3.2184912337760947</v>
      </c>
      <c r="AA59">
        <f t="shared" si="17"/>
        <v>1861.6491398058824</v>
      </c>
      <c r="AB59">
        <f t="shared" si="18"/>
        <v>104.68505003594466</v>
      </c>
      <c r="AD59">
        <f t="shared" si="19"/>
        <v>1861.6491398058824</v>
      </c>
      <c r="AE59">
        <f t="shared" si="20"/>
        <v>395.31494996405536</v>
      </c>
      <c r="AG59">
        <f t="shared" si="21"/>
        <v>1903.1582775494701</v>
      </c>
    </row>
    <row r="60" spans="1:33" x14ac:dyDescent="0.2">
      <c r="A60">
        <f>'建築限界数値データ　線間右'!A144</f>
        <v>-570</v>
      </c>
      <c r="B60">
        <f>'建築限界数値データ　線間右'!B144</f>
        <v>0</v>
      </c>
      <c r="D60">
        <f t="shared" si="0"/>
        <v>60</v>
      </c>
      <c r="E60">
        <f t="shared" si="1"/>
        <v>305</v>
      </c>
      <c r="F60">
        <f t="shared" si="2"/>
        <v>2500</v>
      </c>
      <c r="G60">
        <f t="shared" si="3"/>
        <v>500</v>
      </c>
      <c r="I60">
        <f t="shared" si="4"/>
        <v>5.6173268975967375E-2</v>
      </c>
      <c r="J60">
        <f t="shared" si="5"/>
        <v>75.409836065573771</v>
      </c>
      <c r="L60">
        <f t="shared" si="6"/>
        <v>-645.40983606557381</v>
      </c>
      <c r="M60">
        <f t="shared" si="7"/>
        <v>0</v>
      </c>
      <c r="O60">
        <f t="shared" si="8"/>
        <v>1854.5901639344261</v>
      </c>
      <c r="P60">
        <f t="shared" si="9"/>
        <v>0</v>
      </c>
      <c r="R60">
        <f t="shared" si="10"/>
        <v>1854.5901639344261</v>
      </c>
      <c r="S60">
        <f t="shared" si="11"/>
        <v>0</v>
      </c>
      <c r="T60">
        <f t="shared" si="12"/>
        <v>0</v>
      </c>
      <c r="U60">
        <f t="shared" si="13"/>
        <v>0</v>
      </c>
      <c r="W60">
        <f t="shared" si="14"/>
        <v>1854.5901639344261</v>
      </c>
      <c r="X60">
        <f t="shared" si="15"/>
        <v>5.6173268975967375E-2</v>
      </c>
      <c r="Y60">
        <f t="shared" si="16"/>
        <v>3.2184912337760947</v>
      </c>
      <c r="AA60">
        <f t="shared" si="17"/>
        <v>1851.6649128383988</v>
      </c>
      <c r="AB60">
        <f t="shared" si="18"/>
        <v>104.1236127181855</v>
      </c>
      <c r="AD60">
        <f t="shared" si="19"/>
        <v>1851.6649128383988</v>
      </c>
      <c r="AE60">
        <f t="shared" si="20"/>
        <v>395.87638728181452</v>
      </c>
      <c r="AG60">
        <f t="shared" si="21"/>
        <v>1893.5102490993113</v>
      </c>
    </row>
    <row r="61" spans="1:33" x14ac:dyDescent="0.2">
      <c r="A61">
        <f>'建築限界数値データ　線間右'!A145</f>
        <v>-580</v>
      </c>
      <c r="B61">
        <f>'建築限界数値データ　線間右'!B145</f>
        <v>0</v>
      </c>
      <c r="D61">
        <f t="shared" si="0"/>
        <v>60</v>
      </c>
      <c r="E61">
        <f t="shared" si="1"/>
        <v>305</v>
      </c>
      <c r="F61">
        <f t="shared" si="2"/>
        <v>2500</v>
      </c>
      <c r="G61">
        <f t="shared" si="3"/>
        <v>500</v>
      </c>
      <c r="I61">
        <f t="shared" si="4"/>
        <v>5.6173268975967375E-2</v>
      </c>
      <c r="J61">
        <f t="shared" si="5"/>
        <v>75.409836065573771</v>
      </c>
      <c r="L61">
        <f t="shared" si="6"/>
        <v>-655.40983606557381</v>
      </c>
      <c r="M61">
        <f t="shared" si="7"/>
        <v>0</v>
      </c>
      <c r="O61">
        <f t="shared" si="8"/>
        <v>1844.5901639344261</v>
      </c>
      <c r="P61">
        <f t="shared" si="9"/>
        <v>0</v>
      </c>
      <c r="R61">
        <f t="shared" si="10"/>
        <v>1844.5901639344261</v>
      </c>
      <c r="S61">
        <f t="shared" si="11"/>
        <v>0</v>
      </c>
      <c r="T61">
        <f t="shared" si="12"/>
        <v>0</v>
      </c>
      <c r="U61">
        <f t="shared" si="13"/>
        <v>0</v>
      </c>
      <c r="W61">
        <f t="shared" si="14"/>
        <v>1844.5901639344261</v>
      </c>
      <c r="X61">
        <f t="shared" si="15"/>
        <v>5.6173268975967375E-2</v>
      </c>
      <c r="Y61">
        <f t="shared" si="16"/>
        <v>3.2184912337760947</v>
      </c>
      <c r="AA61">
        <f t="shared" si="17"/>
        <v>1841.6806858709151</v>
      </c>
      <c r="AB61">
        <f t="shared" si="18"/>
        <v>103.56217540042634</v>
      </c>
      <c r="AD61">
        <f t="shared" si="19"/>
        <v>1841.6806858709151</v>
      </c>
      <c r="AE61">
        <f t="shared" si="20"/>
        <v>396.43782459957367</v>
      </c>
      <c r="AG61">
        <f t="shared" si="21"/>
        <v>1883.8658915865553</v>
      </c>
    </row>
    <row r="62" spans="1:33" x14ac:dyDescent="0.2">
      <c r="A62">
        <f>'建築限界数値データ　線間右'!A146</f>
        <v>-590</v>
      </c>
      <c r="B62">
        <f>'建築限界数値データ　線間右'!B146</f>
        <v>0</v>
      </c>
      <c r="D62">
        <f t="shared" si="0"/>
        <v>60</v>
      </c>
      <c r="E62">
        <f t="shared" si="1"/>
        <v>305</v>
      </c>
      <c r="F62">
        <f t="shared" si="2"/>
        <v>2500</v>
      </c>
      <c r="G62">
        <f t="shared" si="3"/>
        <v>500</v>
      </c>
      <c r="I62">
        <f t="shared" si="4"/>
        <v>5.6173268975967375E-2</v>
      </c>
      <c r="J62">
        <f t="shared" si="5"/>
        <v>75.409836065573771</v>
      </c>
      <c r="L62">
        <f t="shared" si="6"/>
        <v>-665.40983606557381</v>
      </c>
      <c r="M62">
        <f t="shared" si="7"/>
        <v>0</v>
      </c>
      <c r="O62">
        <f t="shared" si="8"/>
        <v>1834.5901639344261</v>
      </c>
      <c r="P62">
        <f t="shared" si="9"/>
        <v>0</v>
      </c>
      <c r="R62">
        <f t="shared" si="10"/>
        <v>1834.5901639344261</v>
      </c>
      <c r="S62">
        <f t="shared" si="11"/>
        <v>0</v>
      </c>
      <c r="T62">
        <f t="shared" si="12"/>
        <v>0</v>
      </c>
      <c r="U62">
        <f t="shared" si="13"/>
        <v>0</v>
      </c>
      <c r="W62">
        <f t="shared" si="14"/>
        <v>1834.5901639344261</v>
      </c>
      <c r="X62">
        <f t="shared" si="15"/>
        <v>5.6173268975967375E-2</v>
      </c>
      <c r="Y62">
        <f t="shared" si="16"/>
        <v>3.2184912337760947</v>
      </c>
      <c r="AA62">
        <f t="shared" si="17"/>
        <v>1831.6964589034314</v>
      </c>
      <c r="AB62">
        <f t="shared" si="18"/>
        <v>103.00073808266718</v>
      </c>
      <c r="AD62">
        <f t="shared" si="19"/>
        <v>1831.6964589034314</v>
      </c>
      <c r="AE62">
        <f t="shared" si="20"/>
        <v>396.99926191733283</v>
      </c>
      <c r="AG62">
        <f t="shared" si="21"/>
        <v>1874.2252616807502</v>
      </c>
    </row>
    <row r="63" spans="1:33" x14ac:dyDescent="0.2">
      <c r="A63">
        <f>'建築限界数値データ　線間右'!A147</f>
        <v>-600</v>
      </c>
      <c r="B63">
        <f>'建築限界数値データ　線間右'!B147</f>
        <v>0</v>
      </c>
      <c r="D63">
        <f t="shared" si="0"/>
        <v>60</v>
      </c>
      <c r="E63">
        <f t="shared" si="1"/>
        <v>305</v>
      </c>
      <c r="F63">
        <f t="shared" si="2"/>
        <v>2500</v>
      </c>
      <c r="G63">
        <f t="shared" si="3"/>
        <v>500</v>
      </c>
      <c r="I63">
        <f t="shared" si="4"/>
        <v>5.6173268975967375E-2</v>
      </c>
      <c r="J63">
        <f t="shared" si="5"/>
        <v>75.409836065573771</v>
      </c>
      <c r="L63">
        <f t="shared" si="6"/>
        <v>-675.40983606557381</v>
      </c>
      <c r="M63">
        <f t="shared" si="7"/>
        <v>0</v>
      </c>
      <c r="O63">
        <f t="shared" si="8"/>
        <v>1824.5901639344261</v>
      </c>
      <c r="P63">
        <f t="shared" si="9"/>
        <v>0</v>
      </c>
      <c r="R63">
        <f t="shared" si="10"/>
        <v>1824.5901639344261</v>
      </c>
      <c r="S63">
        <f t="shared" si="11"/>
        <v>0</v>
      </c>
      <c r="T63">
        <f t="shared" si="12"/>
        <v>0</v>
      </c>
      <c r="U63">
        <f t="shared" si="13"/>
        <v>0</v>
      </c>
      <c r="W63">
        <f t="shared" si="14"/>
        <v>1824.5901639344261</v>
      </c>
      <c r="X63">
        <f t="shared" si="15"/>
        <v>5.6173268975967375E-2</v>
      </c>
      <c r="Y63">
        <f t="shared" si="16"/>
        <v>3.2184912337760947</v>
      </c>
      <c r="AA63">
        <f t="shared" si="17"/>
        <v>1821.7122319359478</v>
      </c>
      <c r="AB63">
        <f t="shared" si="18"/>
        <v>102.43930076490804</v>
      </c>
      <c r="AD63">
        <f t="shared" si="19"/>
        <v>1821.7122319359478</v>
      </c>
      <c r="AE63">
        <f t="shared" si="20"/>
        <v>397.56069923509199</v>
      </c>
      <c r="AG63">
        <f t="shared" si="21"/>
        <v>1864.5884172013266</v>
      </c>
    </row>
    <row r="64" spans="1:33" x14ac:dyDescent="0.2">
      <c r="A64">
        <f>'建築限界数値データ　線間右'!A148</f>
        <v>-610</v>
      </c>
      <c r="B64">
        <f>'建築限界数値データ　線間右'!B148</f>
        <v>0</v>
      </c>
      <c r="D64">
        <f t="shared" si="0"/>
        <v>60</v>
      </c>
      <c r="E64">
        <f t="shared" si="1"/>
        <v>305</v>
      </c>
      <c r="F64">
        <f t="shared" si="2"/>
        <v>2500</v>
      </c>
      <c r="G64">
        <f t="shared" si="3"/>
        <v>500</v>
      </c>
      <c r="I64">
        <f t="shared" si="4"/>
        <v>5.6173268975967375E-2</v>
      </c>
      <c r="J64">
        <f t="shared" si="5"/>
        <v>75.409836065573771</v>
      </c>
      <c r="L64">
        <f t="shared" si="6"/>
        <v>-685.40983606557381</v>
      </c>
      <c r="M64">
        <f t="shared" si="7"/>
        <v>0</v>
      </c>
      <c r="O64">
        <f t="shared" si="8"/>
        <v>1814.5901639344261</v>
      </c>
      <c r="P64">
        <f t="shared" si="9"/>
        <v>0</v>
      </c>
      <c r="R64">
        <f t="shared" si="10"/>
        <v>1814.5901639344261</v>
      </c>
      <c r="S64">
        <f t="shared" si="11"/>
        <v>0</v>
      </c>
      <c r="T64">
        <f t="shared" si="12"/>
        <v>0</v>
      </c>
      <c r="U64">
        <f t="shared" si="13"/>
        <v>0</v>
      </c>
      <c r="W64">
        <f t="shared" si="14"/>
        <v>1814.5901639344261</v>
      </c>
      <c r="X64">
        <f t="shared" si="15"/>
        <v>5.6173268975967375E-2</v>
      </c>
      <c r="Y64">
        <f t="shared" si="16"/>
        <v>3.2184912337760947</v>
      </c>
      <c r="AA64">
        <f t="shared" si="17"/>
        <v>1811.7280049684643</v>
      </c>
      <c r="AB64">
        <f t="shared" si="18"/>
        <v>101.87786344714888</v>
      </c>
      <c r="AD64">
        <f t="shared" si="19"/>
        <v>1811.7280049684643</v>
      </c>
      <c r="AE64">
        <f t="shared" si="20"/>
        <v>398.12213655285109</v>
      </c>
      <c r="AG64">
        <f t="shared" si="21"/>
        <v>1854.9554171463042</v>
      </c>
    </row>
    <row r="65" spans="1:33" x14ac:dyDescent="0.2">
      <c r="A65">
        <f>'建築限界数値データ　線間右'!A149</f>
        <v>-620</v>
      </c>
      <c r="B65">
        <f>'建築限界数値データ　線間右'!B149</f>
        <v>0</v>
      </c>
      <c r="D65">
        <f t="shared" si="0"/>
        <v>60</v>
      </c>
      <c r="E65">
        <f t="shared" si="1"/>
        <v>305</v>
      </c>
      <c r="F65">
        <f t="shared" si="2"/>
        <v>2500</v>
      </c>
      <c r="G65">
        <f t="shared" si="3"/>
        <v>500</v>
      </c>
      <c r="I65">
        <f t="shared" si="4"/>
        <v>5.6173268975967375E-2</v>
      </c>
      <c r="J65">
        <f t="shared" si="5"/>
        <v>75.409836065573771</v>
      </c>
      <c r="L65">
        <f t="shared" si="6"/>
        <v>-695.40983606557381</v>
      </c>
      <c r="M65">
        <f t="shared" si="7"/>
        <v>0</v>
      </c>
      <c r="O65">
        <f t="shared" si="8"/>
        <v>1804.5901639344261</v>
      </c>
      <c r="P65">
        <f t="shared" si="9"/>
        <v>0</v>
      </c>
      <c r="R65">
        <f t="shared" si="10"/>
        <v>1804.5901639344261</v>
      </c>
      <c r="S65">
        <f t="shared" si="11"/>
        <v>0</v>
      </c>
      <c r="T65">
        <f t="shared" si="12"/>
        <v>0</v>
      </c>
      <c r="U65">
        <f t="shared" si="13"/>
        <v>0</v>
      </c>
      <c r="W65">
        <f t="shared" si="14"/>
        <v>1804.5901639344261</v>
      </c>
      <c r="X65">
        <f t="shared" si="15"/>
        <v>5.6173268975967375E-2</v>
      </c>
      <c r="Y65">
        <f t="shared" si="16"/>
        <v>3.2184912337760947</v>
      </c>
      <c r="AA65">
        <f t="shared" si="17"/>
        <v>1801.7437780009807</v>
      </c>
      <c r="AB65">
        <f t="shared" si="18"/>
        <v>101.31642612938973</v>
      </c>
      <c r="AD65">
        <f t="shared" si="19"/>
        <v>1801.7437780009807</v>
      </c>
      <c r="AE65">
        <f t="shared" si="20"/>
        <v>398.6835738706103</v>
      </c>
      <c r="AG65">
        <f t="shared" si="21"/>
        <v>1845.3263217218491</v>
      </c>
    </row>
    <row r="66" spans="1:33" x14ac:dyDescent="0.2">
      <c r="A66">
        <f>'建築限界数値データ　線間右'!A150</f>
        <v>-630</v>
      </c>
      <c r="B66">
        <f>'建築限界数値データ　線間右'!B150</f>
        <v>0</v>
      </c>
      <c r="D66">
        <f t="shared" si="0"/>
        <v>60</v>
      </c>
      <c r="E66">
        <f t="shared" si="1"/>
        <v>305</v>
      </c>
      <c r="F66">
        <f t="shared" si="2"/>
        <v>2500</v>
      </c>
      <c r="G66">
        <f t="shared" si="3"/>
        <v>500</v>
      </c>
      <c r="I66">
        <f t="shared" si="4"/>
        <v>5.6173268975967375E-2</v>
      </c>
      <c r="J66">
        <f t="shared" si="5"/>
        <v>75.409836065573771</v>
      </c>
      <c r="L66">
        <f t="shared" si="6"/>
        <v>-705.40983606557381</v>
      </c>
      <c r="M66">
        <f t="shared" si="7"/>
        <v>0</v>
      </c>
      <c r="O66">
        <f t="shared" si="8"/>
        <v>1794.5901639344261</v>
      </c>
      <c r="P66">
        <f t="shared" si="9"/>
        <v>0</v>
      </c>
      <c r="R66">
        <f t="shared" si="10"/>
        <v>1794.5901639344261</v>
      </c>
      <c r="S66">
        <f t="shared" si="11"/>
        <v>0</v>
      </c>
      <c r="T66">
        <f t="shared" si="12"/>
        <v>0</v>
      </c>
      <c r="U66">
        <f t="shared" si="13"/>
        <v>0</v>
      </c>
      <c r="W66">
        <f t="shared" si="14"/>
        <v>1794.5901639344261</v>
      </c>
      <c r="X66">
        <f t="shared" si="15"/>
        <v>5.6173268975967375E-2</v>
      </c>
      <c r="Y66">
        <f t="shared" si="16"/>
        <v>3.2184912337760947</v>
      </c>
      <c r="AA66">
        <f t="shared" si="17"/>
        <v>1791.759551033497</v>
      </c>
      <c r="AB66">
        <f t="shared" si="18"/>
        <v>100.75498881163057</v>
      </c>
      <c r="AD66">
        <f t="shared" si="19"/>
        <v>1791.759551033497</v>
      </c>
      <c r="AE66">
        <f t="shared" si="20"/>
        <v>399.2450111883694</v>
      </c>
      <c r="AG66">
        <f t="shared" si="21"/>
        <v>1835.7011923727021</v>
      </c>
    </row>
    <row r="67" spans="1:33" x14ac:dyDescent="0.2">
      <c r="A67">
        <f>'建築限界数値データ　線間右'!A151</f>
        <v>-640</v>
      </c>
      <c r="B67">
        <f>'建築限界数値データ　線間右'!B151</f>
        <v>0</v>
      </c>
      <c r="D67">
        <f t="shared" ref="D67:D130" si="22">D66</f>
        <v>60</v>
      </c>
      <c r="E67">
        <f t="shared" ref="E67:E130" si="23">E66</f>
        <v>305</v>
      </c>
      <c r="F67">
        <f t="shared" ref="F67:F130" si="24">F66</f>
        <v>2500</v>
      </c>
      <c r="G67">
        <f t="shared" ref="G67:G130" si="25">G66</f>
        <v>500</v>
      </c>
      <c r="I67">
        <f t="shared" ref="I67:I130" si="26">I66</f>
        <v>5.6173268975967375E-2</v>
      </c>
      <c r="J67">
        <f t="shared" ref="J67:J130" si="27">J66</f>
        <v>75.409836065573771</v>
      </c>
      <c r="L67">
        <f t="shared" ref="L67:L130" si="28">A67-J67</f>
        <v>-715.40983606557381</v>
      </c>
      <c r="M67">
        <f t="shared" ref="M67:M130" si="29">B67</f>
        <v>0</v>
      </c>
      <c r="O67">
        <f t="shared" ref="O67:O130" si="30">L67+F67</f>
        <v>1784.5901639344261</v>
      </c>
      <c r="P67">
        <f t="shared" ref="P67:P130" si="31">M67</f>
        <v>0</v>
      </c>
      <c r="R67">
        <f t="shared" ref="R67:R130" si="32">SQRT(O67^2+P67^2)</f>
        <v>1784.5901639344261</v>
      </c>
      <c r="S67">
        <f t="shared" ref="S67:S130" si="33">IF(AND(O67=0,P67=0),0,IF(O67=0,PI()/2,ATAN(P67/O67)))</f>
        <v>0</v>
      </c>
      <c r="T67">
        <f t="shared" ref="T67:T130" si="34">IF(AND(O67&gt;=0,P67&gt;=0),S67,IF(AND(O67&lt;0,P67&gt;=0),S67+PI(),IF(AND(O67&lt;0,P67&lt;0),S67+PI(),S67+2*PI())))</f>
        <v>0</v>
      </c>
      <c r="U67">
        <f t="shared" ref="U67:U130" si="35">T67*180/PI()</f>
        <v>0</v>
      </c>
      <c r="W67">
        <f t="shared" ref="W67:W130" si="36">R67</f>
        <v>1784.5901639344261</v>
      </c>
      <c r="X67">
        <f t="shared" ref="X67:X130" si="37">IF(T67+I67&gt;=2*PI(),MOD(T67+I67,2*PI()),T67+I67)</f>
        <v>5.6173268975967375E-2</v>
      </c>
      <c r="Y67">
        <f t="shared" ref="Y67:Y130" si="38">X67*180/PI()</f>
        <v>3.2184912337760947</v>
      </c>
      <c r="AA67">
        <f t="shared" ref="AA67:AA130" si="39">W67*COS(X67)</f>
        <v>1781.7753240660134</v>
      </c>
      <c r="AB67">
        <f t="shared" ref="AB67:AB130" si="40">W67*SIN(X67)</f>
        <v>100.19355149387141</v>
      </c>
      <c r="AD67">
        <f t="shared" ref="AD67:AD130" si="41">AA67</f>
        <v>1781.7753240660134</v>
      </c>
      <c r="AE67">
        <f t="shared" ref="AE67:AE130" si="42">G67-AB67</f>
        <v>399.80644850612862</v>
      </c>
      <c r="AG67">
        <f t="shared" ref="AG67:AG130" si="43">SQRT(AD67^2+AE67^2)</f>
        <v>1826.0800918135083</v>
      </c>
    </row>
    <row r="68" spans="1:33" x14ac:dyDescent="0.2">
      <c r="A68">
        <f>'建築限界数値データ　線間右'!A152</f>
        <v>-650</v>
      </c>
      <c r="B68">
        <f>'建築限界数値データ　線間右'!B152</f>
        <v>0</v>
      </c>
      <c r="D68">
        <f t="shared" si="22"/>
        <v>60</v>
      </c>
      <c r="E68">
        <f t="shared" si="23"/>
        <v>305</v>
      </c>
      <c r="F68">
        <f t="shared" si="24"/>
        <v>2500</v>
      </c>
      <c r="G68">
        <f t="shared" si="25"/>
        <v>500</v>
      </c>
      <c r="I68">
        <f t="shared" si="26"/>
        <v>5.6173268975967375E-2</v>
      </c>
      <c r="J68">
        <f t="shared" si="27"/>
        <v>75.409836065573771</v>
      </c>
      <c r="L68">
        <f t="shared" si="28"/>
        <v>-725.40983606557381</v>
      </c>
      <c r="M68">
        <f t="shared" si="29"/>
        <v>0</v>
      </c>
      <c r="O68">
        <f t="shared" si="30"/>
        <v>1774.5901639344261</v>
      </c>
      <c r="P68">
        <f t="shared" si="31"/>
        <v>0</v>
      </c>
      <c r="R68">
        <f t="shared" si="32"/>
        <v>1774.5901639344261</v>
      </c>
      <c r="S68">
        <f t="shared" si="33"/>
        <v>0</v>
      </c>
      <c r="T68">
        <f t="shared" si="34"/>
        <v>0</v>
      </c>
      <c r="U68">
        <f t="shared" si="35"/>
        <v>0</v>
      </c>
      <c r="W68">
        <f t="shared" si="36"/>
        <v>1774.5901639344261</v>
      </c>
      <c r="X68">
        <f t="shared" si="37"/>
        <v>5.6173268975967375E-2</v>
      </c>
      <c r="Y68">
        <f t="shared" si="38"/>
        <v>3.2184912337760947</v>
      </c>
      <c r="AA68">
        <f t="shared" si="39"/>
        <v>1771.7910970985297</v>
      </c>
      <c r="AB68">
        <f t="shared" si="40"/>
        <v>99.632114176112268</v>
      </c>
      <c r="AD68">
        <f t="shared" si="41"/>
        <v>1771.7910970985297</v>
      </c>
      <c r="AE68">
        <f t="shared" si="42"/>
        <v>400.36788582388772</v>
      </c>
      <c r="AG68">
        <f t="shared" si="43"/>
        <v>1816.463084061083</v>
      </c>
    </row>
    <row r="69" spans="1:33" x14ac:dyDescent="0.2">
      <c r="A69">
        <f>'建築限界数値データ　線間右'!A153</f>
        <v>-660</v>
      </c>
      <c r="B69">
        <f>'建築限界数値データ　線間右'!B153</f>
        <v>0</v>
      </c>
      <c r="D69">
        <f t="shared" si="22"/>
        <v>60</v>
      </c>
      <c r="E69">
        <f t="shared" si="23"/>
        <v>305</v>
      </c>
      <c r="F69">
        <f t="shared" si="24"/>
        <v>2500</v>
      </c>
      <c r="G69">
        <f t="shared" si="25"/>
        <v>500</v>
      </c>
      <c r="I69">
        <f t="shared" si="26"/>
        <v>5.6173268975967375E-2</v>
      </c>
      <c r="J69">
        <f t="shared" si="27"/>
        <v>75.409836065573771</v>
      </c>
      <c r="L69">
        <f t="shared" si="28"/>
        <v>-735.40983606557381</v>
      </c>
      <c r="M69">
        <f t="shared" si="29"/>
        <v>0</v>
      </c>
      <c r="O69">
        <f t="shared" si="30"/>
        <v>1764.5901639344261</v>
      </c>
      <c r="P69">
        <f t="shared" si="31"/>
        <v>0</v>
      </c>
      <c r="R69">
        <f t="shared" si="32"/>
        <v>1764.5901639344261</v>
      </c>
      <c r="S69">
        <f t="shared" si="33"/>
        <v>0</v>
      </c>
      <c r="T69">
        <f t="shared" si="34"/>
        <v>0</v>
      </c>
      <c r="U69">
        <f t="shared" si="35"/>
        <v>0</v>
      </c>
      <c r="W69">
        <f t="shared" si="36"/>
        <v>1764.5901639344261</v>
      </c>
      <c r="X69">
        <f t="shared" si="37"/>
        <v>5.6173268975967375E-2</v>
      </c>
      <c r="Y69">
        <f t="shared" si="38"/>
        <v>3.2184912337760947</v>
      </c>
      <c r="AA69">
        <f t="shared" si="39"/>
        <v>1761.806870131046</v>
      </c>
      <c r="AB69">
        <f t="shared" si="40"/>
        <v>99.07067685835311</v>
      </c>
      <c r="AD69">
        <f t="shared" si="41"/>
        <v>1761.806870131046</v>
      </c>
      <c r="AE69">
        <f t="shared" si="42"/>
        <v>400.92932314164688</v>
      </c>
      <c r="AG69">
        <f t="shared" si="43"/>
        <v>1806.8502344676417</v>
      </c>
    </row>
    <row r="70" spans="1:33" x14ac:dyDescent="0.2">
      <c r="A70">
        <f>'建築限界数値データ　線間右'!A154</f>
        <v>-670</v>
      </c>
      <c r="B70">
        <f>'建築限界数値データ　線間右'!B154</f>
        <v>0</v>
      </c>
      <c r="D70">
        <f t="shared" si="22"/>
        <v>60</v>
      </c>
      <c r="E70">
        <f t="shared" si="23"/>
        <v>305</v>
      </c>
      <c r="F70">
        <f t="shared" si="24"/>
        <v>2500</v>
      </c>
      <c r="G70">
        <f t="shared" si="25"/>
        <v>500</v>
      </c>
      <c r="I70">
        <f t="shared" si="26"/>
        <v>5.6173268975967375E-2</v>
      </c>
      <c r="J70">
        <f t="shared" si="27"/>
        <v>75.409836065573771</v>
      </c>
      <c r="L70">
        <f t="shared" si="28"/>
        <v>-745.40983606557381</v>
      </c>
      <c r="M70">
        <f t="shared" si="29"/>
        <v>0</v>
      </c>
      <c r="O70">
        <f t="shared" si="30"/>
        <v>1754.5901639344261</v>
      </c>
      <c r="P70">
        <f t="shared" si="31"/>
        <v>0</v>
      </c>
      <c r="R70">
        <f t="shared" si="32"/>
        <v>1754.5901639344261</v>
      </c>
      <c r="S70">
        <f t="shared" si="33"/>
        <v>0</v>
      </c>
      <c r="T70">
        <f t="shared" si="34"/>
        <v>0</v>
      </c>
      <c r="U70">
        <f t="shared" si="35"/>
        <v>0</v>
      </c>
      <c r="W70">
        <f t="shared" si="36"/>
        <v>1754.5901639344261</v>
      </c>
      <c r="X70">
        <f t="shared" si="37"/>
        <v>5.6173268975967375E-2</v>
      </c>
      <c r="Y70">
        <f t="shared" si="38"/>
        <v>3.2184912337760947</v>
      </c>
      <c r="AA70">
        <f t="shared" si="39"/>
        <v>1751.8226431635624</v>
      </c>
      <c r="AB70">
        <f t="shared" si="40"/>
        <v>98.509239540593953</v>
      </c>
      <c r="AD70">
        <f t="shared" si="41"/>
        <v>1751.8226431635624</v>
      </c>
      <c r="AE70">
        <f t="shared" si="42"/>
        <v>401.49076045940603</v>
      </c>
      <c r="AG70">
        <f t="shared" si="43"/>
        <v>1797.2416097550274</v>
      </c>
    </row>
    <row r="71" spans="1:33" x14ac:dyDescent="0.2">
      <c r="A71">
        <f>'建築限界数値データ　線間右'!A155</f>
        <v>-680</v>
      </c>
      <c r="B71">
        <f>'建築限界数値データ　線間右'!B155</f>
        <v>0</v>
      </c>
      <c r="D71">
        <f t="shared" si="22"/>
        <v>60</v>
      </c>
      <c r="E71">
        <f t="shared" si="23"/>
        <v>305</v>
      </c>
      <c r="F71">
        <f t="shared" si="24"/>
        <v>2500</v>
      </c>
      <c r="G71">
        <f t="shared" si="25"/>
        <v>500</v>
      </c>
      <c r="I71">
        <f t="shared" si="26"/>
        <v>5.6173268975967375E-2</v>
      </c>
      <c r="J71">
        <f t="shared" si="27"/>
        <v>75.409836065573771</v>
      </c>
      <c r="L71">
        <f t="shared" si="28"/>
        <v>-755.40983606557381</v>
      </c>
      <c r="M71">
        <f t="shared" si="29"/>
        <v>0</v>
      </c>
      <c r="O71">
        <f t="shared" si="30"/>
        <v>1744.5901639344261</v>
      </c>
      <c r="P71">
        <f t="shared" si="31"/>
        <v>0</v>
      </c>
      <c r="R71">
        <f t="shared" si="32"/>
        <v>1744.5901639344261</v>
      </c>
      <c r="S71">
        <f t="shared" si="33"/>
        <v>0</v>
      </c>
      <c r="T71">
        <f t="shared" si="34"/>
        <v>0</v>
      </c>
      <c r="U71">
        <f t="shared" si="35"/>
        <v>0</v>
      </c>
      <c r="W71">
        <f t="shared" si="36"/>
        <v>1744.5901639344261</v>
      </c>
      <c r="X71">
        <f t="shared" si="37"/>
        <v>5.6173268975967375E-2</v>
      </c>
      <c r="Y71">
        <f t="shared" si="38"/>
        <v>3.2184912337760947</v>
      </c>
      <c r="AA71">
        <f t="shared" si="39"/>
        <v>1741.8384161960789</v>
      </c>
      <c r="AB71">
        <f t="shared" si="40"/>
        <v>97.947802222834795</v>
      </c>
      <c r="AD71">
        <f t="shared" si="41"/>
        <v>1741.8384161960789</v>
      </c>
      <c r="AE71">
        <f t="shared" si="42"/>
        <v>402.05219777716519</v>
      </c>
      <c r="AG71">
        <f t="shared" si="43"/>
        <v>1787.6372780499721</v>
      </c>
    </row>
    <row r="72" spans="1:33" x14ac:dyDescent="0.2">
      <c r="A72">
        <f>'建築限界数値データ　線間右'!A156</f>
        <v>-690</v>
      </c>
      <c r="B72">
        <f>'建築限界数値データ　線間右'!B156</f>
        <v>0</v>
      </c>
      <c r="D72">
        <f t="shared" si="22"/>
        <v>60</v>
      </c>
      <c r="E72">
        <f t="shared" si="23"/>
        <v>305</v>
      </c>
      <c r="F72">
        <f t="shared" si="24"/>
        <v>2500</v>
      </c>
      <c r="G72">
        <f t="shared" si="25"/>
        <v>500</v>
      </c>
      <c r="I72">
        <f t="shared" si="26"/>
        <v>5.6173268975967375E-2</v>
      </c>
      <c r="J72">
        <f t="shared" si="27"/>
        <v>75.409836065573771</v>
      </c>
      <c r="L72">
        <f t="shared" si="28"/>
        <v>-765.40983606557381</v>
      </c>
      <c r="M72">
        <f t="shared" si="29"/>
        <v>0</v>
      </c>
      <c r="O72">
        <f t="shared" si="30"/>
        <v>1734.5901639344261</v>
      </c>
      <c r="P72">
        <f t="shared" si="31"/>
        <v>0</v>
      </c>
      <c r="R72">
        <f t="shared" si="32"/>
        <v>1734.5901639344261</v>
      </c>
      <c r="S72">
        <f t="shared" si="33"/>
        <v>0</v>
      </c>
      <c r="T72">
        <f t="shared" si="34"/>
        <v>0</v>
      </c>
      <c r="U72">
        <f t="shared" si="35"/>
        <v>0</v>
      </c>
      <c r="W72">
        <f t="shared" si="36"/>
        <v>1734.5901639344261</v>
      </c>
      <c r="X72">
        <f t="shared" si="37"/>
        <v>5.6173268975967375E-2</v>
      </c>
      <c r="Y72">
        <f t="shared" si="38"/>
        <v>3.2184912337760947</v>
      </c>
      <c r="AA72">
        <f t="shared" si="39"/>
        <v>1731.8541892285953</v>
      </c>
      <c r="AB72">
        <f t="shared" si="40"/>
        <v>97.386364905075638</v>
      </c>
      <c r="AD72">
        <f t="shared" si="41"/>
        <v>1731.8541892285953</v>
      </c>
      <c r="AE72">
        <f t="shared" si="42"/>
        <v>402.61363509492435</v>
      </c>
      <c r="AG72">
        <f t="shared" si="43"/>
        <v>1778.037308920424</v>
      </c>
    </row>
    <row r="73" spans="1:33" x14ac:dyDescent="0.2">
      <c r="A73">
        <f>'建築限界数値データ　線間右'!A157</f>
        <v>-700</v>
      </c>
      <c r="B73">
        <f>'建築限界数値データ　線間右'!B157</f>
        <v>0</v>
      </c>
      <c r="D73">
        <f t="shared" si="22"/>
        <v>60</v>
      </c>
      <c r="E73">
        <f t="shared" si="23"/>
        <v>305</v>
      </c>
      <c r="F73">
        <f t="shared" si="24"/>
        <v>2500</v>
      </c>
      <c r="G73">
        <f t="shared" si="25"/>
        <v>500</v>
      </c>
      <c r="I73">
        <f t="shared" si="26"/>
        <v>5.6173268975967375E-2</v>
      </c>
      <c r="J73">
        <f t="shared" si="27"/>
        <v>75.409836065573771</v>
      </c>
      <c r="L73">
        <f t="shared" si="28"/>
        <v>-775.40983606557381</v>
      </c>
      <c r="M73">
        <f t="shared" si="29"/>
        <v>0</v>
      </c>
      <c r="O73">
        <f t="shared" si="30"/>
        <v>1724.5901639344261</v>
      </c>
      <c r="P73">
        <f t="shared" si="31"/>
        <v>0</v>
      </c>
      <c r="R73">
        <f t="shared" si="32"/>
        <v>1724.5901639344261</v>
      </c>
      <c r="S73">
        <f t="shared" si="33"/>
        <v>0</v>
      </c>
      <c r="T73">
        <f t="shared" si="34"/>
        <v>0</v>
      </c>
      <c r="U73">
        <f t="shared" si="35"/>
        <v>0</v>
      </c>
      <c r="W73">
        <f t="shared" si="36"/>
        <v>1724.5901639344261</v>
      </c>
      <c r="X73">
        <f t="shared" si="37"/>
        <v>5.6173268975967375E-2</v>
      </c>
      <c r="Y73">
        <f t="shared" si="38"/>
        <v>3.2184912337760947</v>
      </c>
      <c r="AA73">
        <f t="shared" si="39"/>
        <v>1721.8699622611116</v>
      </c>
      <c r="AB73">
        <f t="shared" si="40"/>
        <v>96.824927587316495</v>
      </c>
      <c r="AD73">
        <f t="shared" si="41"/>
        <v>1721.8699622611116</v>
      </c>
      <c r="AE73">
        <f t="shared" si="42"/>
        <v>403.17507241268351</v>
      </c>
      <c r="AG73">
        <f t="shared" si="43"/>
        <v>1768.4417734129825</v>
      </c>
    </row>
    <row r="74" spans="1:33" x14ac:dyDescent="0.2">
      <c r="A74">
        <f>'建築限界数値データ　線間右'!A158</f>
        <v>-710</v>
      </c>
      <c r="B74">
        <f>'建築限界数値データ　線間右'!B158</f>
        <v>0</v>
      </c>
      <c r="D74">
        <f t="shared" si="22"/>
        <v>60</v>
      </c>
      <c r="E74">
        <f t="shared" si="23"/>
        <v>305</v>
      </c>
      <c r="F74">
        <f t="shared" si="24"/>
        <v>2500</v>
      </c>
      <c r="G74">
        <f t="shared" si="25"/>
        <v>500</v>
      </c>
      <c r="I74">
        <f t="shared" si="26"/>
        <v>5.6173268975967375E-2</v>
      </c>
      <c r="J74">
        <f t="shared" si="27"/>
        <v>75.409836065573771</v>
      </c>
      <c r="L74">
        <f t="shared" si="28"/>
        <v>-785.40983606557381</v>
      </c>
      <c r="M74">
        <f t="shared" si="29"/>
        <v>0</v>
      </c>
      <c r="O74">
        <f t="shared" si="30"/>
        <v>1714.5901639344261</v>
      </c>
      <c r="P74">
        <f t="shared" si="31"/>
        <v>0</v>
      </c>
      <c r="R74">
        <f t="shared" si="32"/>
        <v>1714.5901639344261</v>
      </c>
      <c r="S74">
        <f t="shared" si="33"/>
        <v>0</v>
      </c>
      <c r="T74">
        <f t="shared" si="34"/>
        <v>0</v>
      </c>
      <c r="U74">
        <f t="shared" si="35"/>
        <v>0</v>
      </c>
      <c r="W74">
        <f t="shared" si="36"/>
        <v>1714.5901639344261</v>
      </c>
      <c r="X74">
        <f t="shared" si="37"/>
        <v>5.6173268975967375E-2</v>
      </c>
      <c r="Y74">
        <f t="shared" si="38"/>
        <v>3.2184912337760947</v>
      </c>
      <c r="AA74">
        <f t="shared" si="39"/>
        <v>1711.8857352936279</v>
      </c>
      <c r="AB74">
        <f t="shared" si="40"/>
        <v>96.263490269557337</v>
      </c>
      <c r="AD74">
        <f t="shared" si="41"/>
        <v>1711.8857352936279</v>
      </c>
      <c r="AE74">
        <f t="shared" si="42"/>
        <v>403.73650973044266</v>
      </c>
      <c r="AG74">
        <f t="shared" si="43"/>
        <v>1758.8507440914721</v>
      </c>
    </row>
    <row r="75" spans="1:33" x14ac:dyDescent="0.2">
      <c r="A75">
        <f>'建築限界数値データ　線間右'!A159</f>
        <v>-720</v>
      </c>
      <c r="B75">
        <f>'建築限界数値データ　線間右'!B159</f>
        <v>0</v>
      </c>
      <c r="D75">
        <f t="shared" si="22"/>
        <v>60</v>
      </c>
      <c r="E75">
        <f t="shared" si="23"/>
        <v>305</v>
      </c>
      <c r="F75">
        <f t="shared" si="24"/>
        <v>2500</v>
      </c>
      <c r="G75">
        <f t="shared" si="25"/>
        <v>500</v>
      </c>
      <c r="I75">
        <f t="shared" si="26"/>
        <v>5.6173268975967375E-2</v>
      </c>
      <c r="J75">
        <f t="shared" si="27"/>
        <v>75.409836065573771</v>
      </c>
      <c r="L75">
        <f t="shared" si="28"/>
        <v>-795.40983606557381</v>
      </c>
      <c r="M75">
        <f t="shared" si="29"/>
        <v>0</v>
      </c>
      <c r="O75">
        <f t="shared" si="30"/>
        <v>1704.5901639344261</v>
      </c>
      <c r="P75">
        <f t="shared" si="31"/>
        <v>0</v>
      </c>
      <c r="R75">
        <f t="shared" si="32"/>
        <v>1704.5901639344261</v>
      </c>
      <c r="S75">
        <f t="shared" si="33"/>
        <v>0</v>
      </c>
      <c r="T75">
        <f t="shared" si="34"/>
        <v>0</v>
      </c>
      <c r="U75">
        <f t="shared" si="35"/>
        <v>0</v>
      </c>
      <c r="W75">
        <f t="shared" si="36"/>
        <v>1704.5901639344261</v>
      </c>
      <c r="X75">
        <f t="shared" si="37"/>
        <v>5.6173268975967375E-2</v>
      </c>
      <c r="Y75">
        <f t="shared" si="38"/>
        <v>3.2184912337760947</v>
      </c>
      <c r="AA75">
        <f t="shared" si="39"/>
        <v>1701.9015083261443</v>
      </c>
      <c r="AB75">
        <f t="shared" si="40"/>
        <v>95.70205295179818</v>
      </c>
      <c r="AD75">
        <f t="shared" si="41"/>
        <v>1701.9015083261443</v>
      </c>
      <c r="AE75">
        <f t="shared" si="42"/>
        <v>404.29794704820182</v>
      </c>
      <c r="AG75">
        <f t="shared" si="43"/>
        <v>1749.2642950767031</v>
      </c>
    </row>
    <row r="76" spans="1:33" x14ac:dyDescent="0.2">
      <c r="A76">
        <f>'建築限界数値データ　線間右'!A160</f>
        <v>-730</v>
      </c>
      <c r="B76">
        <f>'建築限界数値データ　線間右'!B160</f>
        <v>0</v>
      </c>
      <c r="D76">
        <f t="shared" si="22"/>
        <v>60</v>
      </c>
      <c r="E76">
        <f t="shared" si="23"/>
        <v>305</v>
      </c>
      <c r="F76">
        <f t="shared" si="24"/>
        <v>2500</v>
      </c>
      <c r="G76">
        <f t="shared" si="25"/>
        <v>500</v>
      </c>
      <c r="I76">
        <f t="shared" si="26"/>
        <v>5.6173268975967375E-2</v>
      </c>
      <c r="J76">
        <f t="shared" si="27"/>
        <v>75.409836065573771</v>
      </c>
      <c r="L76">
        <f t="shared" si="28"/>
        <v>-805.40983606557381</v>
      </c>
      <c r="M76">
        <f t="shared" si="29"/>
        <v>0</v>
      </c>
      <c r="O76">
        <f t="shared" si="30"/>
        <v>1694.5901639344261</v>
      </c>
      <c r="P76">
        <f t="shared" si="31"/>
        <v>0</v>
      </c>
      <c r="R76">
        <f t="shared" si="32"/>
        <v>1694.5901639344261</v>
      </c>
      <c r="S76">
        <f t="shared" si="33"/>
        <v>0</v>
      </c>
      <c r="T76">
        <f t="shared" si="34"/>
        <v>0</v>
      </c>
      <c r="U76">
        <f t="shared" si="35"/>
        <v>0</v>
      </c>
      <c r="W76">
        <f t="shared" si="36"/>
        <v>1694.5901639344261</v>
      </c>
      <c r="X76">
        <f t="shared" si="37"/>
        <v>5.6173268975967375E-2</v>
      </c>
      <c r="Y76">
        <f t="shared" si="38"/>
        <v>3.2184912337760947</v>
      </c>
      <c r="AA76">
        <f t="shared" si="39"/>
        <v>1691.9172813586606</v>
      </c>
      <c r="AB76">
        <f t="shared" si="40"/>
        <v>95.140615634039023</v>
      </c>
      <c r="AD76">
        <f t="shared" si="41"/>
        <v>1691.9172813586606</v>
      </c>
      <c r="AE76">
        <f t="shared" si="42"/>
        <v>404.85938436596098</v>
      </c>
      <c r="AG76">
        <f t="shared" si="43"/>
        <v>1739.6825020874544</v>
      </c>
    </row>
    <row r="77" spans="1:33" x14ac:dyDescent="0.2">
      <c r="A77">
        <f>'建築限界数値データ　線間右'!A161</f>
        <v>-740</v>
      </c>
      <c r="B77">
        <f>'建築限界数値データ　線間右'!B161</f>
        <v>0</v>
      </c>
      <c r="D77">
        <f t="shared" si="22"/>
        <v>60</v>
      </c>
      <c r="E77">
        <f t="shared" si="23"/>
        <v>305</v>
      </c>
      <c r="F77">
        <f t="shared" si="24"/>
        <v>2500</v>
      </c>
      <c r="G77">
        <f t="shared" si="25"/>
        <v>500</v>
      </c>
      <c r="I77">
        <f t="shared" si="26"/>
        <v>5.6173268975967375E-2</v>
      </c>
      <c r="J77">
        <f t="shared" si="27"/>
        <v>75.409836065573771</v>
      </c>
      <c r="L77">
        <f t="shared" si="28"/>
        <v>-815.40983606557381</v>
      </c>
      <c r="M77">
        <f t="shared" si="29"/>
        <v>0</v>
      </c>
      <c r="O77">
        <f t="shared" si="30"/>
        <v>1684.5901639344261</v>
      </c>
      <c r="P77">
        <f t="shared" si="31"/>
        <v>0</v>
      </c>
      <c r="R77">
        <f t="shared" si="32"/>
        <v>1684.5901639344261</v>
      </c>
      <c r="S77">
        <f t="shared" si="33"/>
        <v>0</v>
      </c>
      <c r="T77">
        <f t="shared" si="34"/>
        <v>0</v>
      </c>
      <c r="U77">
        <f t="shared" si="35"/>
        <v>0</v>
      </c>
      <c r="W77">
        <f t="shared" si="36"/>
        <v>1684.5901639344261</v>
      </c>
      <c r="X77">
        <f t="shared" si="37"/>
        <v>5.6173268975967375E-2</v>
      </c>
      <c r="Y77">
        <f t="shared" si="38"/>
        <v>3.2184912337760947</v>
      </c>
      <c r="AA77">
        <f t="shared" si="39"/>
        <v>1681.9330543911769</v>
      </c>
      <c r="AB77">
        <f t="shared" si="40"/>
        <v>94.579178316279865</v>
      </c>
      <c r="AD77">
        <f t="shared" si="41"/>
        <v>1681.9330543911769</v>
      </c>
      <c r="AE77">
        <f t="shared" si="42"/>
        <v>405.42082168372013</v>
      </c>
      <c r="AG77">
        <f t="shared" si="43"/>
        <v>1730.1054424827223</v>
      </c>
    </row>
    <row r="78" spans="1:33" x14ac:dyDescent="0.2">
      <c r="A78">
        <f>'建築限界数値データ　線間右'!A162</f>
        <v>-750</v>
      </c>
      <c r="B78">
        <f>'建築限界数値データ　線間右'!B162</f>
        <v>0</v>
      </c>
      <c r="D78">
        <f t="shared" si="22"/>
        <v>60</v>
      </c>
      <c r="E78">
        <f t="shared" si="23"/>
        <v>305</v>
      </c>
      <c r="F78">
        <f t="shared" si="24"/>
        <v>2500</v>
      </c>
      <c r="G78">
        <f t="shared" si="25"/>
        <v>500</v>
      </c>
      <c r="I78">
        <f t="shared" si="26"/>
        <v>5.6173268975967375E-2</v>
      </c>
      <c r="J78">
        <f t="shared" si="27"/>
        <v>75.409836065573771</v>
      </c>
      <c r="L78">
        <f t="shared" si="28"/>
        <v>-825.40983606557381</v>
      </c>
      <c r="M78">
        <f t="shared" si="29"/>
        <v>0</v>
      </c>
      <c r="O78">
        <f t="shared" si="30"/>
        <v>1674.5901639344261</v>
      </c>
      <c r="P78">
        <f t="shared" si="31"/>
        <v>0</v>
      </c>
      <c r="R78">
        <f t="shared" si="32"/>
        <v>1674.5901639344261</v>
      </c>
      <c r="S78">
        <f t="shared" si="33"/>
        <v>0</v>
      </c>
      <c r="T78">
        <f t="shared" si="34"/>
        <v>0</v>
      </c>
      <c r="U78">
        <f t="shared" si="35"/>
        <v>0</v>
      </c>
      <c r="W78">
        <f t="shared" si="36"/>
        <v>1674.5901639344261</v>
      </c>
      <c r="X78">
        <f t="shared" si="37"/>
        <v>5.6173268975967375E-2</v>
      </c>
      <c r="Y78">
        <f t="shared" si="38"/>
        <v>3.2184912337760947</v>
      </c>
      <c r="AA78">
        <f t="shared" si="39"/>
        <v>1671.9488274236935</v>
      </c>
      <c r="AB78">
        <f t="shared" si="40"/>
        <v>94.017740998520722</v>
      </c>
      <c r="AD78">
        <f t="shared" si="41"/>
        <v>1671.9488274236935</v>
      </c>
      <c r="AE78">
        <f t="shared" si="42"/>
        <v>405.98225900147929</v>
      </c>
      <c r="AG78">
        <f t="shared" si="43"/>
        <v>1720.5331953052832</v>
      </c>
    </row>
    <row r="79" spans="1:33" x14ac:dyDescent="0.2">
      <c r="A79">
        <f>'建築限界数値データ　線間右'!A163</f>
        <v>-760</v>
      </c>
      <c r="B79">
        <f>'建築限界数値データ　線間右'!B163</f>
        <v>0</v>
      </c>
      <c r="D79">
        <f t="shared" si="22"/>
        <v>60</v>
      </c>
      <c r="E79">
        <f t="shared" si="23"/>
        <v>305</v>
      </c>
      <c r="F79">
        <f t="shared" si="24"/>
        <v>2500</v>
      </c>
      <c r="G79">
        <f t="shared" si="25"/>
        <v>500</v>
      </c>
      <c r="I79">
        <f t="shared" si="26"/>
        <v>5.6173268975967375E-2</v>
      </c>
      <c r="J79">
        <f t="shared" si="27"/>
        <v>75.409836065573771</v>
      </c>
      <c r="L79">
        <f t="shared" si="28"/>
        <v>-835.40983606557381</v>
      </c>
      <c r="M79">
        <f t="shared" si="29"/>
        <v>0</v>
      </c>
      <c r="O79">
        <f t="shared" si="30"/>
        <v>1664.5901639344261</v>
      </c>
      <c r="P79">
        <f t="shared" si="31"/>
        <v>0</v>
      </c>
      <c r="R79">
        <f t="shared" si="32"/>
        <v>1664.5901639344261</v>
      </c>
      <c r="S79">
        <f t="shared" si="33"/>
        <v>0</v>
      </c>
      <c r="T79">
        <f t="shared" si="34"/>
        <v>0</v>
      </c>
      <c r="U79">
        <f t="shared" si="35"/>
        <v>0</v>
      </c>
      <c r="W79">
        <f t="shared" si="36"/>
        <v>1664.5901639344261</v>
      </c>
      <c r="X79">
        <f t="shared" si="37"/>
        <v>5.6173268975967375E-2</v>
      </c>
      <c r="Y79">
        <f t="shared" si="38"/>
        <v>3.2184912337760947</v>
      </c>
      <c r="AA79">
        <f t="shared" si="39"/>
        <v>1661.9646004562098</v>
      </c>
      <c r="AB79">
        <f t="shared" si="40"/>
        <v>93.456303680761565</v>
      </c>
      <c r="AD79">
        <f t="shared" si="41"/>
        <v>1661.9646004562098</v>
      </c>
      <c r="AE79">
        <f t="shared" si="42"/>
        <v>406.54369631923845</v>
      </c>
      <c r="AG79">
        <f t="shared" si="43"/>
        <v>1710.9658413266113</v>
      </c>
    </row>
    <row r="80" spans="1:33" x14ac:dyDescent="0.2">
      <c r="A80">
        <f>'建築限界数値データ　線間右'!A164</f>
        <v>-770</v>
      </c>
      <c r="B80">
        <f>'建築限界数値データ　線間右'!B164</f>
        <v>0</v>
      </c>
      <c r="D80">
        <f t="shared" si="22"/>
        <v>60</v>
      </c>
      <c r="E80">
        <f t="shared" si="23"/>
        <v>305</v>
      </c>
      <c r="F80">
        <f t="shared" si="24"/>
        <v>2500</v>
      </c>
      <c r="G80">
        <f t="shared" si="25"/>
        <v>500</v>
      </c>
      <c r="I80">
        <f t="shared" si="26"/>
        <v>5.6173268975967375E-2</v>
      </c>
      <c r="J80">
        <f t="shared" si="27"/>
        <v>75.409836065573771</v>
      </c>
      <c r="L80">
        <f t="shared" si="28"/>
        <v>-845.40983606557381</v>
      </c>
      <c r="M80">
        <f t="shared" si="29"/>
        <v>0</v>
      </c>
      <c r="O80">
        <f t="shared" si="30"/>
        <v>1654.5901639344261</v>
      </c>
      <c r="P80">
        <f t="shared" si="31"/>
        <v>0</v>
      </c>
      <c r="R80">
        <f t="shared" si="32"/>
        <v>1654.5901639344261</v>
      </c>
      <c r="S80">
        <f t="shared" si="33"/>
        <v>0</v>
      </c>
      <c r="T80">
        <f t="shared" si="34"/>
        <v>0</v>
      </c>
      <c r="U80">
        <f t="shared" si="35"/>
        <v>0</v>
      </c>
      <c r="W80">
        <f t="shared" si="36"/>
        <v>1654.5901639344261</v>
      </c>
      <c r="X80">
        <f t="shared" si="37"/>
        <v>5.6173268975967375E-2</v>
      </c>
      <c r="Y80">
        <f t="shared" si="38"/>
        <v>3.2184912337760947</v>
      </c>
      <c r="AA80">
        <f t="shared" si="39"/>
        <v>1651.9803734887262</v>
      </c>
      <c r="AB80">
        <f t="shared" si="40"/>
        <v>92.894866363002407</v>
      </c>
      <c r="AD80">
        <f t="shared" si="41"/>
        <v>1651.9803734887262</v>
      </c>
      <c r="AE80">
        <f t="shared" si="42"/>
        <v>407.10513363699761</v>
      </c>
      <c r="AG80">
        <f t="shared" si="43"/>
        <v>1701.4034630932044</v>
      </c>
    </row>
    <row r="81" spans="1:33" x14ac:dyDescent="0.2">
      <c r="A81">
        <f>'建築限界数値データ　線間右'!A165</f>
        <v>-780</v>
      </c>
      <c r="B81">
        <f>'建築限界数値データ　線間右'!B165</f>
        <v>0</v>
      </c>
      <c r="D81">
        <f t="shared" si="22"/>
        <v>60</v>
      </c>
      <c r="E81">
        <f t="shared" si="23"/>
        <v>305</v>
      </c>
      <c r="F81">
        <f t="shared" si="24"/>
        <v>2500</v>
      </c>
      <c r="G81">
        <f t="shared" si="25"/>
        <v>500</v>
      </c>
      <c r="I81">
        <f t="shared" si="26"/>
        <v>5.6173268975967375E-2</v>
      </c>
      <c r="J81">
        <f t="shared" si="27"/>
        <v>75.409836065573771</v>
      </c>
      <c r="L81">
        <f t="shared" si="28"/>
        <v>-855.40983606557381</v>
      </c>
      <c r="M81">
        <f t="shared" si="29"/>
        <v>0</v>
      </c>
      <c r="O81">
        <f t="shared" si="30"/>
        <v>1644.5901639344261</v>
      </c>
      <c r="P81">
        <f t="shared" si="31"/>
        <v>0</v>
      </c>
      <c r="R81">
        <f t="shared" si="32"/>
        <v>1644.5901639344261</v>
      </c>
      <c r="S81">
        <f t="shared" si="33"/>
        <v>0</v>
      </c>
      <c r="T81">
        <f t="shared" si="34"/>
        <v>0</v>
      </c>
      <c r="U81">
        <f t="shared" si="35"/>
        <v>0</v>
      </c>
      <c r="W81">
        <f t="shared" si="36"/>
        <v>1644.5901639344261</v>
      </c>
      <c r="X81">
        <f t="shared" si="37"/>
        <v>5.6173268975967375E-2</v>
      </c>
      <c r="Y81">
        <f t="shared" si="38"/>
        <v>3.2184912337760947</v>
      </c>
      <c r="AA81">
        <f t="shared" si="39"/>
        <v>1641.9961465212425</v>
      </c>
      <c r="AB81">
        <f t="shared" si="40"/>
        <v>92.33342904524325</v>
      </c>
      <c r="AD81">
        <f t="shared" si="41"/>
        <v>1641.9961465212425</v>
      </c>
      <c r="AE81">
        <f t="shared" si="42"/>
        <v>407.66657095475676</v>
      </c>
      <c r="AG81">
        <f t="shared" si="43"/>
        <v>1691.8461449743647</v>
      </c>
    </row>
    <row r="82" spans="1:33" x14ac:dyDescent="0.2">
      <c r="A82">
        <f>'建築限界数値データ　線間右'!A166</f>
        <v>-790</v>
      </c>
      <c r="B82">
        <f>'建築限界数値データ　線間右'!B166</f>
        <v>0</v>
      </c>
      <c r="D82">
        <f t="shared" si="22"/>
        <v>60</v>
      </c>
      <c r="E82">
        <f t="shared" si="23"/>
        <v>305</v>
      </c>
      <c r="F82">
        <f t="shared" si="24"/>
        <v>2500</v>
      </c>
      <c r="G82">
        <f t="shared" si="25"/>
        <v>500</v>
      </c>
      <c r="I82">
        <f t="shared" si="26"/>
        <v>5.6173268975967375E-2</v>
      </c>
      <c r="J82">
        <f t="shared" si="27"/>
        <v>75.409836065573771</v>
      </c>
      <c r="L82">
        <f t="shared" si="28"/>
        <v>-865.40983606557381</v>
      </c>
      <c r="M82">
        <f t="shared" si="29"/>
        <v>0</v>
      </c>
      <c r="O82">
        <f t="shared" si="30"/>
        <v>1634.5901639344261</v>
      </c>
      <c r="P82">
        <f t="shared" si="31"/>
        <v>0</v>
      </c>
      <c r="R82">
        <f t="shared" si="32"/>
        <v>1634.5901639344261</v>
      </c>
      <c r="S82">
        <f t="shared" si="33"/>
        <v>0</v>
      </c>
      <c r="T82">
        <f t="shared" si="34"/>
        <v>0</v>
      </c>
      <c r="U82">
        <f t="shared" si="35"/>
        <v>0</v>
      </c>
      <c r="W82">
        <f t="shared" si="36"/>
        <v>1634.5901639344261</v>
      </c>
      <c r="X82">
        <f t="shared" si="37"/>
        <v>5.6173268975967375E-2</v>
      </c>
      <c r="Y82">
        <f t="shared" si="38"/>
        <v>3.2184912337760947</v>
      </c>
      <c r="AA82">
        <f t="shared" si="39"/>
        <v>1632.0119195537588</v>
      </c>
      <c r="AB82">
        <f t="shared" si="40"/>
        <v>91.771991727484092</v>
      </c>
      <c r="AD82">
        <f t="shared" si="41"/>
        <v>1632.0119195537588</v>
      </c>
      <c r="AE82">
        <f t="shared" si="42"/>
        <v>408.22800827251592</v>
      </c>
      <c r="AG82">
        <f t="shared" si="43"/>
        <v>1682.2939732114867</v>
      </c>
    </row>
    <row r="83" spans="1:33" x14ac:dyDescent="0.2">
      <c r="A83">
        <f>'建築限界数値データ　線間右'!A167</f>
        <v>-800</v>
      </c>
      <c r="B83">
        <f>'建築限界数値データ　線間右'!B167</f>
        <v>0</v>
      </c>
      <c r="D83">
        <f t="shared" si="22"/>
        <v>60</v>
      </c>
      <c r="E83">
        <f t="shared" si="23"/>
        <v>305</v>
      </c>
      <c r="F83">
        <f t="shared" si="24"/>
        <v>2500</v>
      </c>
      <c r="G83">
        <f t="shared" si="25"/>
        <v>500</v>
      </c>
      <c r="I83">
        <f t="shared" si="26"/>
        <v>5.6173268975967375E-2</v>
      </c>
      <c r="J83">
        <f t="shared" si="27"/>
        <v>75.409836065573771</v>
      </c>
      <c r="L83">
        <f t="shared" si="28"/>
        <v>-875.40983606557381</v>
      </c>
      <c r="M83">
        <f t="shared" si="29"/>
        <v>0</v>
      </c>
      <c r="O83">
        <f t="shared" si="30"/>
        <v>1624.5901639344261</v>
      </c>
      <c r="P83">
        <f t="shared" si="31"/>
        <v>0</v>
      </c>
      <c r="R83">
        <f t="shared" si="32"/>
        <v>1624.5901639344261</v>
      </c>
      <c r="S83">
        <f t="shared" si="33"/>
        <v>0</v>
      </c>
      <c r="T83">
        <f t="shared" si="34"/>
        <v>0</v>
      </c>
      <c r="U83">
        <f t="shared" si="35"/>
        <v>0</v>
      </c>
      <c r="W83">
        <f t="shared" si="36"/>
        <v>1624.5901639344261</v>
      </c>
      <c r="X83">
        <f t="shared" si="37"/>
        <v>5.6173268975967375E-2</v>
      </c>
      <c r="Y83">
        <f t="shared" si="38"/>
        <v>3.2184912337760947</v>
      </c>
      <c r="AA83">
        <f t="shared" si="39"/>
        <v>1622.0276925862752</v>
      </c>
      <c r="AB83">
        <f t="shared" si="40"/>
        <v>91.210554409724935</v>
      </c>
      <c r="AD83">
        <f t="shared" si="41"/>
        <v>1622.0276925862752</v>
      </c>
      <c r="AE83">
        <f t="shared" si="42"/>
        <v>408.78944559027508</v>
      </c>
      <c r="AG83">
        <f t="shared" si="43"/>
        <v>1672.7470359689059</v>
      </c>
    </row>
    <row r="84" spans="1:33" x14ac:dyDescent="0.2">
      <c r="A84">
        <f>'建築限界数値データ　線間右'!A168</f>
        <v>-810</v>
      </c>
      <c r="B84">
        <f>'建築限界数値データ　線間右'!B168</f>
        <v>0</v>
      </c>
      <c r="D84">
        <f t="shared" si="22"/>
        <v>60</v>
      </c>
      <c r="E84">
        <f t="shared" si="23"/>
        <v>305</v>
      </c>
      <c r="F84">
        <f t="shared" si="24"/>
        <v>2500</v>
      </c>
      <c r="G84">
        <f t="shared" si="25"/>
        <v>500</v>
      </c>
      <c r="I84">
        <f t="shared" si="26"/>
        <v>5.6173268975967375E-2</v>
      </c>
      <c r="J84">
        <f t="shared" si="27"/>
        <v>75.409836065573771</v>
      </c>
      <c r="L84">
        <f t="shared" si="28"/>
        <v>-885.40983606557381</v>
      </c>
      <c r="M84">
        <f t="shared" si="29"/>
        <v>0</v>
      </c>
      <c r="O84">
        <f t="shared" si="30"/>
        <v>1614.5901639344261</v>
      </c>
      <c r="P84">
        <f t="shared" si="31"/>
        <v>0</v>
      </c>
      <c r="R84">
        <f t="shared" si="32"/>
        <v>1614.5901639344261</v>
      </c>
      <c r="S84">
        <f t="shared" si="33"/>
        <v>0</v>
      </c>
      <c r="T84">
        <f t="shared" si="34"/>
        <v>0</v>
      </c>
      <c r="U84">
        <f t="shared" si="35"/>
        <v>0</v>
      </c>
      <c r="W84">
        <f t="shared" si="36"/>
        <v>1614.5901639344261</v>
      </c>
      <c r="X84">
        <f t="shared" si="37"/>
        <v>5.6173268975967375E-2</v>
      </c>
      <c r="Y84">
        <f t="shared" si="38"/>
        <v>3.2184912337760947</v>
      </c>
      <c r="AA84">
        <f t="shared" si="39"/>
        <v>1612.0434656187915</v>
      </c>
      <c r="AB84">
        <f t="shared" si="40"/>
        <v>90.649117091965792</v>
      </c>
      <c r="AD84">
        <f t="shared" si="41"/>
        <v>1612.0434656187915</v>
      </c>
      <c r="AE84">
        <f t="shared" si="42"/>
        <v>409.35088290803424</v>
      </c>
      <c r="AG84">
        <f t="shared" si="43"/>
        <v>1663.2054233863689</v>
      </c>
    </row>
    <row r="85" spans="1:33" x14ac:dyDescent="0.2">
      <c r="A85">
        <f>'建築限界数値データ　線間右'!A169</f>
        <v>-820</v>
      </c>
      <c r="B85">
        <f>'建築限界数値データ　線間右'!B169</f>
        <v>0</v>
      </c>
      <c r="D85">
        <f t="shared" si="22"/>
        <v>60</v>
      </c>
      <c r="E85">
        <f t="shared" si="23"/>
        <v>305</v>
      </c>
      <c r="F85">
        <f t="shared" si="24"/>
        <v>2500</v>
      </c>
      <c r="G85">
        <f t="shared" si="25"/>
        <v>500</v>
      </c>
      <c r="I85">
        <f t="shared" si="26"/>
        <v>5.6173268975967375E-2</v>
      </c>
      <c r="J85">
        <f t="shared" si="27"/>
        <v>75.409836065573771</v>
      </c>
      <c r="L85">
        <f t="shared" si="28"/>
        <v>-895.40983606557381</v>
      </c>
      <c r="M85">
        <f t="shared" si="29"/>
        <v>0</v>
      </c>
      <c r="O85">
        <f t="shared" si="30"/>
        <v>1604.5901639344261</v>
      </c>
      <c r="P85">
        <f t="shared" si="31"/>
        <v>0</v>
      </c>
      <c r="R85">
        <f t="shared" si="32"/>
        <v>1604.5901639344261</v>
      </c>
      <c r="S85">
        <f t="shared" si="33"/>
        <v>0</v>
      </c>
      <c r="T85">
        <f t="shared" si="34"/>
        <v>0</v>
      </c>
      <c r="U85">
        <f t="shared" si="35"/>
        <v>0</v>
      </c>
      <c r="W85">
        <f t="shared" si="36"/>
        <v>1604.5901639344261</v>
      </c>
      <c r="X85">
        <f t="shared" si="37"/>
        <v>5.6173268975967375E-2</v>
      </c>
      <c r="Y85">
        <f t="shared" si="38"/>
        <v>3.2184912337760947</v>
      </c>
      <c r="AA85">
        <f t="shared" si="39"/>
        <v>1602.0592386513081</v>
      </c>
      <c r="AB85">
        <f t="shared" si="40"/>
        <v>90.087679774206634</v>
      </c>
      <c r="AD85">
        <f t="shared" si="41"/>
        <v>1602.0592386513081</v>
      </c>
      <c r="AE85">
        <f t="shared" si="42"/>
        <v>409.91232022579334</v>
      </c>
      <c r="AG85">
        <f t="shared" si="43"/>
        <v>1653.6692276331753</v>
      </c>
    </row>
    <row r="86" spans="1:33" x14ac:dyDescent="0.2">
      <c r="A86">
        <f>'建築限界数値データ　線間右'!A170</f>
        <v>-830</v>
      </c>
      <c r="B86">
        <f>'建築限界数値データ　線間右'!B170</f>
        <v>0</v>
      </c>
      <c r="D86">
        <f t="shared" si="22"/>
        <v>60</v>
      </c>
      <c r="E86">
        <f t="shared" si="23"/>
        <v>305</v>
      </c>
      <c r="F86">
        <f t="shared" si="24"/>
        <v>2500</v>
      </c>
      <c r="G86">
        <f t="shared" si="25"/>
        <v>500</v>
      </c>
      <c r="I86">
        <f t="shared" si="26"/>
        <v>5.6173268975967375E-2</v>
      </c>
      <c r="J86">
        <f t="shared" si="27"/>
        <v>75.409836065573771</v>
      </c>
      <c r="L86">
        <f t="shared" si="28"/>
        <v>-905.40983606557381</v>
      </c>
      <c r="M86">
        <f t="shared" si="29"/>
        <v>0</v>
      </c>
      <c r="O86">
        <f t="shared" si="30"/>
        <v>1594.5901639344261</v>
      </c>
      <c r="P86">
        <f t="shared" si="31"/>
        <v>0</v>
      </c>
      <c r="R86">
        <f t="shared" si="32"/>
        <v>1594.5901639344261</v>
      </c>
      <c r="S86">
        <f t="shared" si="33"/>
        <v>0</v>
      </c>
      <c r="T86">
        <f t="shared" si="34"/>
        <v>0</v>
      </c>
      <c r="U86">
        <f t="shared" si="35"/>
        <v>0</v>
      </c>
      <c r="W86">
        <f t="shared" si="36"/>
        <v>1594.5901639344261</v>
      </c>
      <c r="X86">
        <f t="shared" si="37"/>
        <v>5.6173268975967375E-2</v>
      </c>
      <c r="Y86">
        <f t="shared" si="38"/>
        <v>3.2184912337760947</v>
      </c>
      <c r="AA86">
        <f t="shared" si="39"/>
        <v>1592.0750116838244</v>
      </c>
      <c r="AB86">
        <f t="shared" si="40"/>
        <v>89.526242456447477</v>
      </c>
      <c r="AD86">
        <f t="shared" si="41"/>
        <v>1592.0750116838244</v>
      </c>
      <c r="AE86">
        <f t="shared" si="42"/>
        <v>410.47375754355255</v>
      </c>
      <c r="AG86">
        <f t="shared" si="43"/>
        <v>1644.1385429640573</v>
      </c>
    </row>
    <row r="87" spans="1:33" x14ac:dyDescent="0.2">
      <c r="A87">
        <f>'建築限界数値データ　線間右'!A171</f>
        <v>-840</v>
      </c>
      <c r="B87">
        <f>'建築限界数値データ　線間右'!B171</f>
        <v>0</v>
      </c>
      <c r="D87">
        <f t="shared" si="22"/>
        <v>60</v>
      </c>
      <c r="E87">
        <f t="shared" si="23"/>
        <v>305</v>
      </c>
      <c r="F87">
        <f t="shared" si="24"/>
        <v>2500</v>
      </c>
      <c r="G87">
        <f t="shared" si="25"/>
        <v>500</v>
      </c>
      <c r="I87">
        <f t="shared" si="26"/>
        <v>5.6173268975967375E-2</v>
      </c>
      <c r="J87">
        <f t="shared" si="27"/>
        <v>75.409836065573771</v>
      </c>
      <c r="L87">
        <f t="shared" si="28"/>
        <v>-915.40983606557381</v>
      </c>
      <c r="M87">
        <f t="shared" si="29"/>
        <v>0</v>
      </c>
      <c r="O87">
        <f t="shared" si="30"/>
        <v>1584.5901639344261</v>
      </c>
      <c r="P87">
        <f t="shared" si="31"/>
        <v>0</v>
      </c>
      <c r="R87">
        <f t="shared" si="32"/>
        <v>1584.5901639344261</v>
      </c>
      <c r="S87">
        <f t="shared" si="33"/>
        <v>0</v>
      </c>
      <c r="T87">
        <f t="shared" si="34"/>
        <v>0</v>
      </c>
      <c r="U87">
        <f t="shared" si="35"/>
        <v>0</v>
      </c>
      <c r="W87">
        <f t="shared" si="36"/>
        <v>1584.5901639344261</v>
      </c>
      <c r="X87">
        <f t="shared" si="37"/>
        <v>5.6173268975967375E-2</v>
      </c>
      <c r="Y87">
        <f t="shared" si="38"/>
        <v>3.2184912337760947</v>
      </c>
      <c r="AA87">
        <f t="shared" si="39"/>
        <v>1582.0907847163407</v>
      </c>
      <c r="AB87">
        <f t="shared" si="40"/>
        <v>88.96480513868832</v>
      </c>
      <c r="AD87">
        <f t="shared" si="41"/>
        <v>1582.0907847163407</v>
      </c>
      <c r="AE87">
        <f t="shared" si="42"/>
        <v>411.03519486131165</v>
      </c>
      <c r="AG87">
        <f t="shared" si="43"/>
        <v>1634.6134657768616</v>
      </c>
    </row>
    <row r="88" spans="1:33" x14ac:dyDescent="0.2">
      <c r="A88">
        <f>'建築限界数値データ　線間右'!A172</f>
        <v>-850</v>
      </c>
      <c r="B88">
        <f>'建築限界数値データ　線間右'!B172</f>
        <v>0</v>
      </c>
      <c r="D88">
        <f t="shared" si="22"/>
        <v>60</v>
      </c>
      <c r="E88">
        <f t="shared" si="23"/>
        <v>305</v>
      </c>
      <c r="F88">
        <f t="shared" si="24"/>
        <v>2500</v>
      </c>
      <c r="G88">
        <f t="shared" si="25"/>
        <v>500</v>
      </c>
      <c r="I88">
        <f t="shared" si="26"/>
        <v>5.6173268975967375E-2</v>
      </c>
      <c r="J88">
        <f t="shared" si="27"/>
        <v>75.409836065573771</v>
      </c>
      <c r="L88">
        <f t="shared" si="28"/>
        <v>-925.40983606557381</v>
      </c>
      <c r="M88">
        <f t="shared" si="29"/>
        <v>0</v>
      </c>
      <c r="O88">
        <f t="shared" si="30"/>
        <v>1574.5901639344261</v>
      </c>
      <c r="P88">
        <f t="shared" si="31"/>
        <v>0</v>
      </c>
      <c r="R88">
        <f t="shared" si="32"/>
        <v>1574.5901639344261</v>
      </c>
      <c r="S88">
        <f t="shared" si="33"/>
        <v>0</v>
      </c>
      <c r="T88">
        <f t="shared" si="34"/>
        <v>0</v>
      </c>
      <c r="U88">
        <f t="shared" si="35"/>
        <v>0</v>
      </c>
      <c r="W88">
        <f t="shared" si="36"/>
        <v>1574.5901639344261</v>
      </c>
      <c r="X88">
        <f t="shared" si="37"/>
        <v>5.6173268975967375E-2</v>
      </c>
      <c r="Y88">
        <f t="shared" si="38"/>
        <v>3.2184912337760947</v>
      </c>
      <c r="AA88">
        <f t="shared" si="39"/>
        <v>1572.1065577488571</v>
      </c>
      <c r="AB88">
        <f t="shared" si="40"/>
        <v>88.403367820929162</v>
      </c>
      <c r="AD88">
        <f t="shared" si="41"/>
        <v>1572.1065577488571</v>
      </c>
      <c r="AE88">
        <f t="shared" si="42"/>
        <v>411.59663217907087</v>
      </c>
      <c r="AG88">
        <f t="shared" si="43"/>
        <v>1625.0940946720943</v>
      </c>
    </row>
    <row r="89" spans="1:33" x14ac:dyDescent="0.2">
      <c r="A89">
        <f>'建築限界数値データ　線間右'!A173</f>
        <v>-860</v>
      </c>
      <c r="B89">
        <f>'建築限界数値データ　線間右'!B173</f>
        <v>0</v>
      </c>
      <c r="D89">
        <f t="shared" si="22"/>
        <v>60</v>
      </c>
      <c r="E89">
        <f t="shared" si="23"/>
        <v>305</v>
      </c>
      <c r="F89">
        <f t="shared" si="24"/>
        <v>2500</v>
      </c>
      <c r="G89">
        <f t="shared" si="25"/>
        <v>500</v>
      </c>
      <c r="I89">
        <f t="shared" si="26"/>
        <v>5.6173268975967375E-2</v>
      </c>
      <c r="J89">
        <f t="shared" si="27"/>
        <v>75.409836065573771</v>
      </c>
      <c r="L89">
        <f t="shared" si="28"/>
        <v>-935.40983606557381</v>
      </c>
      <c r="M89">
        <f t="shared" si="29"/>
        <v>0</v>
      </c>
      <c r="O89">
        <f t="shared" si="30"/>
        <v>1564.5901639344261</v>
      </c>
      <c r="P89">
        <f t="shared" si="31"/>
        <v>0</v>
      </c>
      <c r="R89">
        <f t="shared" si="32"/>
        <v>1564.5901639344261</v>
      </c>
      <c r="S89">
        <f t="shared" si="33"/>
        <v>0</v>
      </c>
      <c r="T89">
        <f t="shared" si="34"/>
        <v>0</v>
      </c>
      <c r="U89">
        <f t="shared" si="35"/>
        <v>0</v>
      </c>
      <c r="W89">
        <f t="shared" si="36"/>
        <v>1564.5901639344261</v>
      </c>
      <c r="X89">
        <f t="shared" si="37"/>
        <v>5.6173268975967375E-2</v>
      </c>
      <c r="Y89">
        <f t="shared" si="38"/>
        <v>3.2184912337760947</v>
      </c>
      <c r="AA89">
        <f t="shared" si="39"/>
        <v>1562.1223307813734</v>
      </c>
      <c r="AB89">
        <f t="shared" si="40"/>
        <v>87.841930503170019</v>
      </c>
      <c r="AD89">
        <f t="shared" si="41"/>
        <v>1562.1223307813734</v>
      </c>
      <c r="AE89">
        <f t="shared" si="42"/>
        <v>412.15806949682997</v>
      </c>
      <c r="AG89">
        <f t="shared" si="43"/>
        <v>1615.5805305143983</v>
      </c>
    </row>
    <row r="90" spans="1:33" x14ac:dyDescent="0.2">
      <c r="A90">
        <f>'建築限界数値データ　線間右'!A174</f>
        <v>-870</v>
      </c>
      <c r="B90">
        <f>'建築限界数値データ　線間右'!B174</f>
        <v>0</v>
      </c>
      <c r="D90">
        <f t="shared" si="22"/>
        <v>60</v>
      </c>
      <c r="E90">
        <f t="shared" si="23"/>
        <v>305</v>
      </c>
      <c r="F90">
        <f t="shared" si="24"/>
        <v>2500</v>
      </c>
      <c r="G90">
        <f t="shared" si="25"/>
        <v>500</v>
      </c>
      <c r="I90">
        <f t="shared" si="26"/>
        <v>5.6173268975967375E-2</v>
      </c>
      <c r="J90">
        <f t="shared" si="27"/>
        <v>75.409836065573771</v>
      </c>
      <c r="L90">
        <f t="shared" si="28"/>
        <v>-945.40983606557381</v>
      </c>
      <c r="M90">
        <f t="shared" si="29"/>
        <v>0</v>
      </c>
      <c r="O90">
        <f t="shared" si="30"/>
        <v>1554.5901639344261</v>
      </c>
      <c r="P90">
        <f t="shared" si="31"/>
        <v>0</v>
      </c>
      <c r="R90">
        <f t="shared" si="32"/>
        <v>1554.5901639344261</v>
      </c>
      <c r="S90">
        <f t="shared" si="33"/>
        <v>0</v>
      </c>
      <c r="T90">
        <f t="shared" si="34"/>
        <v>0</v>
      </c>
      <c r="U90">
        <f t="shared" si="35"/>
        <v>0</v>
      </c>
      <c r="W90">
        <f t="shared" si="36"/>
        <v>1554.5901639344261</v>
      </c>
      <c r="X90">
        <f t="shared" si="37"/>
        <v>5.6173268975967375E-2</v>
      </c>
      <c r="Y90">
        <f t="shared" si="38"/>
        <v>3.2184912337760947</v>
      </c>
      <c r="AA90">
        <f t="shared" si="39"/>
        <v>1552.1381038138898</v>
      </c>
      <c r="AB90">
        <f t="shared" si="40"/>
        <v>87.280493185410862</v>
      </c>
      <c r="AD90">
        <f t="shared" si="41"/>
        <v>1552.1381038138898</v>
      </c>
      <c r="AE90">
        <f t="shared" si="42"/>
        <v>412.71950681458912</v>
      </c>
      <c r="AG90">
        <f t="shared" si="43"/>
        <v>1606.0728764960372</v>
      </c>
    </row>
    <row r="91" spans="1:33" x14ac:dyDescent="0.2">
      <c r="A91">
        <f>'建築限界数値データ　線間右'!A175</f>
        <v>-880</v>
      </c>
      <c r="B91">
        <f>'建築限界数値データ　線間右'!B175</f>
        <v>0</v>
      </c>
      <c r="D91">
        <f t="shared" si="22"/>
        <v>60</v>
      </c>
      <c r="E91">
        <f t="shared" si="23"/>
        <v>305</v>
      </c>
      <c r="F91">
        <f t="shared" si="24"/>
        <v>2500</v>
      </c>
      <c r="G91">
        <f t="shared" si="25"/>
        <v>500</v>
      </c>
      <c r="I91">
        <f t="shared" si="26"/>
        <v>5.6173268975967375E-2</v>
      </c>
      <c r="J91">
        <f t="shared" si="27"/>
        <v>75.409836065573771</v>
      </c>
      <c r="L91">
        <f t="shared" si="28"/>
        <v>-955.40983606557381</v>
      </c>
      <c r="M91">
        <f t="shared" si="29"/>
        <v>0</v>
      </c>
      <c r="O91">
        <f t="shared" si="30"/>
        <v>1544.5901639344261</v>
      </c>
      <c r="P91">
        <f t="shared" si="31"/>
        <v>0</v>
      </c>
      <c r="R91">
        <f t="shared" si="32"/>
        <v>1544.5901639344261</v>
      </c>
      <c r="S91">
        <f t="shared" si="33"/>
        <v>0</v>
      </c>
      <c r="T91">
        <f t="shared" si="34"/>
        <v>0</v>
      </c>
      <c r="U91">
        <f t="shared" si="35"/>
        <v>0</v>
      </c>
      <c r="W91">
        <f t="shared" si="36"/>
        <v>1544.5901639344261</v>
      </c>
      <c r="X91">
        <f t="shared" si="37"/>
        <v>5.6173268975967375E-2</v>
      </c>
      <c r="Y91">
        <f t="shared" si="38"/>
        <v>3.2184912337760947</v>
      </c>
      <c r="AA91">
        <f t="shared" si="39"/>
        <v>1542.1538768464061</v>
      </c>
      <c r="AB91">
        <f t="shared" si="40"/>
        <v>86.719055867651704</v>
      </c>
      <c r="AD91">
        <f t="shared" si="41"/>
        <v>1542.1538768464061</v>
      </c>
      <c r="AE91">
        <f t="shared" si="42"/>
        <v>413.28094413234828</v>
      </c>
      <c r="AG91">
        <f t="shared" si="43"/>
        <v>1596.5712382024565</v>
      </c>
    </row>
    <row r="92" spans="1:33" x14ac:dyDescent="0.2">
      <c r="A92">
        <f>'建築限界数値データ　線間右'!A176</f>
        <v>-890</v>
      </c>
      <c r="B92">
        <f>'建築限界数値データ　線間右'!B176</f>
        <v>0</v>
      </c>
      <c r="D92">
        <f t="shared" si="22"/>
        <v>60</v>
      </c>
      <c r="E92">
        <f t="shared" si="23"/>
        <v>305</v>
      </c>
      <c r="F92">
        <f t="shared" si="24"/>
        <v>2500</v>
      </c>
      <c r="G92">
        <f t="shared" si="25"/>
        <v>500</v>
      </c>
      <c r="I92">
        <f t="shared" si="26"/>
        <v>5.6173268975967375E-2</v>
      </c>
      <c r="J92">
        <f t="shared" si="27"/>
        <v>75.409836065573771</v>
      </c>
      <c r="L92">
        <f t="shared" si="28"/>
        <v>-965.40983606557381</v>
      </c>
      <c r="M92">
        <f t="shared" si="29"/>
        <v>0</v>
      </c>
      <c r="O92">
        <f t="shared" si="30"/>
        <v>1534.5901639344261</v>
      </c>
      <c r="P92">
        <f t="shared" si="31"/>
        <v>0</v>
      </c>
      <c r="R92">
        <f t="shared" si="32"/>
        <v>1534.5901639344261</v>
      </c>
      <c r="S92">
        <f t="shared" si="33"/>
        <v>0</v>
      </c>
      <c r="T92">
        <f t="shared" si="34"/>
        <v>0</v>
      </c>
      <c r="U92">
        <f t="shared" si="35"/>
        <v>0</v>
      </c>
      <c r="W92">
        <f t="shared" si="36"/>
        <v>1534.5901639344261</v>
      </c>
      <c r="X92">
        <f t="shared" si="37"/>
        <v>5.6173268975967375E-2</v>
      </c>
      <c r="Y92">
        <f t="shared" si="38"/>
        <v>3.2184912337760947</v>
      </c>
      <c r="AA92">
        <f t="shared" si="39"/>
        <v>1532.1696498789227</v>
      </c>
      <c r="AB92">
        <f t="shared" si="40"/>
        <v>86.157618549892547</v>
      </c>
      <c r="AD92">
        <f t="shared" si="41"/>
        <v>1532.1696498789227</v>
      </c>
      <c r="AE92">
        <f t="shared" si="42"/>
        <v>413.84238145010744</v>
      </c>
      <c r="AG92">
        <f t="shared" si="43"/>
        <v>1587.0757236800002</v>
      </c>
    </row>
    <row r="93" spans="1:33" x14ac:dyDescent="0.2">
      <c r="A93">
        <f>'建築限界数値データ　線間右'!A177</f>
        <v>-900</v>
      </c>
      <c r="B93">
        <f>'建築限界数値データ　線間右'!B177</f>
        <v>0</v>
      </c>
      <c r="D93">
        <f t="shared" si="22"/>
        <v>60</v>
      </c>
      <c r="E93">
        <f t="shared" si="23"/>
        <v>305</v>
      </c>
      <c r="F93">
        <f t="shared" si="24"/>
        <v>2500</v>
      </c>
      <c r="G93">
        <f t="shared" si="25"/>
        <v>500</v>
      </c>
      <c r="I93">
        <f t="shared" si="26"/>
        <v>5.6173268975967375E-2</v>
      </c>
      <c r="J93">
        <f t="shared" si="27"/>
        <v>75.409836065573771</v>
      </c>
      <c r="L93">
        <f t="shared" si="28"/>
        <v>-975.40983606557381</v>
      </c>
      <c r="M93">
        <f t="shared" si="29"/>
        <v>0</v>
      </c>
      <c r="O93">
        <f t="shared" si="30"/>
        <v>1524.5901639344261</v>
      </c>
      <c r="P93">
        <f t="shared" si="31"/>
        <v>0</v>
      </c>
      <c r="R93">
        <f t="shared" si="32"/>
        <v>1524.5901639344261</v>
      </c>
      <c r="S93">
        <f t="shared" si="33"/>
        <v>0</v>
      </c>
      <c r="T93">
        <f t="shared" si="34"/>
        <v>0</v>
      </c>
      <c r="U93">
        <f t="shared" si="35"/>
        <v>0</v>
      </c>
      <c r="W93">
        <f t="shared" si="36"/>
        <v>1524.5901639344261</v>
      </c>
      <c r="X93">
        <f t="shared" si="37"/>
        <v>5.6173268975967375E-2</v>
      </c>
      <c r="Y93">
        <f t="shared" si="38"/>
        <v>3.2184912337760947</v>
      </c>
      <c r="AA93">
        <f t="shared" si="39"/>
        <v>1522.185422911439</v>
      </c>
      <c r="AB93">
        <f t="shared" si="40"/>
        <v>85.596181232133389</v>
      </c>
      <c r="AD93">
        <f t="shared" si="41"/>
        <v>1522.185422911439</v>
      </c>
      <c r="AE93">
        <f t="shared" si="42"/>
        <v>414.4038187678666</v>
      </c>
      <c r="AG93">
        <f t="shared" si="43"/>
        <v>1577.5864435058597</v>
      </c>
    </row>
    <row r="94" spans="1:33" x14ac:dyDescent="0.2">
      <c r="A94">
        <f>'建築限界数値データ　線間右'!A178</f>
        <v>-910</v>
      </c>
      <c r="B94">
        <f>'建築限界数値データ　線間右'!B178</f>
        <v>0</v>
      </c>
      <c r="D94">
        <f t="shared" si="22"/>
        <v>60</v>
      </c>
      <c r="E94">
        <f t="shared" si="23"/>
        <v>305</v>
      </c>
      <c r="F94">
        <f t="shared" si="24"/>
        <v>2500</v>
      </c>
      <c r="G94">
        <f t="shared" si="25"/>
        <v>500</v>
      </c>
      <c r="I94">
        <f t="shared" si="26"/>
        <v>5.6173268975967375E-2</v>
      </c>
      <c r="J94">
        <f t="shared" si="27"/>
        <v>75.409836065573771</v>
      </c>
      <c r="L94">
        <f t="shared" si="28"/>
        <v>-985.40983606557381</v>
      </c>
      <c r="M94">
        <f t="shared" si="29"/>
        <v>0</v>
      </c>
      <c r="O94">
        <f t="shared" si="30"/>
        <v>1514.5901639344261</v>
      </c>
      <c r="P94">
        <f t="shared" si="31"/>
        <v>0</v>
      </c>
      <c r="R94">
        <f t="shared" si="32"/>
        <v>1514.5901639344261</v>
      </c>
      <c r="S94">
        <f t="shared" si="33"/>
        <v>0</v>
      </c>
      <c r="T94">
        <f t="shared" si="34"/>
        <v>0</v>
      </c>
      <c r="U94">
        <f t="shared" si="35"/>
        <v>0</v>
      </c>
      <c r="W94">
        <f t="shared" si="36"/>
        <v>1514.5901639344261</v>
      </c>
      <c r="X94">
        <f t="shared" si="37"/>
        <v>5.6173268975967375E-2</v>
      </c>
      <c r="Y94">
        <f t="shared" si="38"/>
        <v>3.2184912337760947</v>
      </c>
      <c r="AA94">
        <f t="shared" si="39"/>
        <v>1512.2011959439553</v>
      </c>
      <c r="AB94">
        <f t="shared" si="40"/>
        <v>85.034743914374246</v>
      </c>
      <c r="AD94">
        <f t="shared" si="41"/>
        <v>1512.2011959439553</v>
      </c>
      <c r="AE94">
        <f t="shared" si="42"/>
        <v>414.96525608562575</v>
      </c>
      <c r="AG94">
        <f t="shared" si="43"/>
        <v>1568.1035108603442</v>
      </c>
    </row>
    <row r="95" spans="1:33" x14ac:dyDescent="0.2">
      <c r="A95">
        <f>'建築限界数値データ　線間右'!A179</f>
        <v>-920</v>
      </c>
      <c r="B95">
        <f>'建築限界数値データ　線間右'!B179</f>
        <v>0</v>
      </c>
      <c r="D95">
        <f t="shared" si="22"/>
        <v>60</v>
      </c>
      <c r="E95">
        <f t="shared" si="23"/>
        <v>305</v>
      </c>
      <c r="F95">
        <f t="shared" si="24"/>
        <v>2500</v>
      </c>
      <c r="G95">
        <f t="shared" si="25"/>
        <v>500</v>
      </c>
      <c r="I95">
        <f t="shared" si="26"/>
        <v>5.6173268975967375E-2</v>
      </c>
      <c r="J95">
        <f t="shared" si="27"/>
        <v>75.409836065573771</v>
      </c>
      <c r="L95">
        <f t="shared" si="28"/>
        <v>-995.40983606557381</v>
      </c>
      <c r="M95">
        <f t="shared" si="29"/>
        <v>0</v>
      </c>
      <c r="O95">
        <f t="shared" si="30"/>
        <v>1504.5901639344261</v>
      </c>
      <c r="P95">
        <f t="shared" si="31"/>
        <v>0</v>
      </c>
      <c r="R95">
        <f t="shared" si="32"/>
        <v>1504.5901639344261</v>
      </c>
      <c r="S95">
        <f t="shared" si="33"/>
        <v>0</v>
      </c>
      <c r="T95">
        <f t="shared" si="34"/>
        <v>0</v>
      </c>
      <c r="U95">
        <f t="shared" si="35"/>
        <v>0</v>
      </c>
      <c r="W95">
        <f t="shared" si="36"/>
        <v>1504.5901639344261</v>
      </c>
      <c r="X95">
        <f t="shared" si="37"/>
        <v>5.6173268975967375E-2</v>
      </c>
      <c r="Y95">
        <f t="shared" si="38"/>
        <v>3.2184912337760947</v>
      </c>
      <c r="AA95">
        <f t="shared" si="39"/>
        <v>1502.2169689764717</v>
      </c>
      <c r="AB95">
        <f t="shared" si="40"/>
        <v>84.473306596615089</v>
      </c>
      <c r="AD95">
        <f t="shared" si="41"/>
        <v>1502.2169689764717</v>
      </c>
      <c r="AE95">
        <f t="shared" si="42"/>
        <v>415.52669340338491</v>
      </c>
      <c r="AG95">
        <f t="shared" si="43"/>
        <v>1558.6270416015527</v>
      </c>
    </row>
    <row r="96" spans="1:33" x14ac:dyDescent="0.2">
      <c r="A96">
        <f>'建築限界数値データ　線間右'!A180</f>
        <v>-930</v>
      </c>
      <c r="B96">
        <f>'建築限界数値データ　線間右'!B180</f>
        <v>0</v>
      </c>
      <c r="D96">
        <f t="shared" si="22"/>
        <v>60</v>
      </c>
      <c r="E96">
        <f t="shared" si="23"/>
        <v>305</v>
      </c>
      <c r="F96">
        <f t="shared" si="24"/>
        <v>2500</v>
      </c>
      <c r="G96">
        <f t="shared" si="25"/>
        <v>500</v>
      </c>
      <c r="I96">
        <f t="shared" si="26"/>
        <v>5.6173268975967375E-2</v>
      </c>
      <c r="J96">
        <f t="shared" si="27"/>
        <v>75.409836065573771</v>
      </c>
      <c r="L96">
        <f t="shared" si="28"/>
        <v>-1005.4098360655738</v>
      </c>
      <c r="M96">
        <f t="shared" si="29"/>
        <v>0</v>
      </c>
      <c r="O96">
        <f t="shared" si="30"/>
        <v>1494.5901639344261</v>
      </c>
      <c r="P96">
        <f t="shared" si="31"/>
        <v>0</v>
      </c>
      <c r="R96">
        <f t="shared" si="32"/>
        <v>1494.5901639344261</v>
      </c>
      <c r="S96">
        <f t="shared" si="33"/>
        <v>0</v>
      </c>
      <c r="T96">
        <f t="shared" si="34"/>
        <v>0</v>
      </c>
      <c r="U96">
        <f t="shared" si="35"/>
        <v>0</v>
      </c>
      <c r="W96">
        <f t="shared" si="36"/>
        <v>1494.5901639344261</v>
      </c>
      <c r="X96">
        <f t="shared" si="37"/>
        <v>5.6173268975967375E-2</v>
      </c>
      <c r="Y96">
        <f t="shared" si="38"/>
        <v>3.2184912337760947</v>
      </c>
      <c r="AA96">
        <f t="shared" si="39"/>
        <v>1492.232742008988</v>
      </c>
      <c r="AB96">
        <f t="shared" si="40"/>
        <v>83.911869278855931</v>
      </c>
      <c r="AD96">
        <f t="shared" si="41"/>
        <v>1492.232742008988</v>
      </c>
      <c r="AE96">
        <f t="shared" si="42"/>
        <v>416.08813072114407</v>
      </c>
      <c r="AG96">
        <f t="shared" si="43"/>
        <v>1549.1571543425407</v>
      </c>
    </row>
    <row r="97" spans="1:33" x14ac:dyDescent="0.2">
      <c r="A97">
        <f>'建築限界数値データ　線間右'!A181</f>
        <v>-940</v>
      </c>
      <c r="B97">
        <f>'建築限界数値データ　線間右'!B181</f>
        <v>0</v>
      </c>
      <c r="D97">
        <f t="shared" si="22"/>
        <v>60</v>
      </c>
      <c r="E97">
        <f t="shared" si="23"/>
        <v>305</v>
      </c>
      <c r="F97">
        <f t="shared" si="24"/>
        <v>2500</v>
      </c>
      <c r="G97">
        <f t="shared" si="25"/>
        <v>500</v>
      </c>
      <c r="I97">
        <f t="shared" si="26"/>
        <v>5.6173268975967375E-2</v>
      </c>
      <c r="J97">
        <f t="shared" si="27"/>
        <v>75.409836065573771</v>
      </c>
      <c r="L97">
        <f t="shared" si="28"/>
        <v>-1015.4098360655738</v>
      </c>
      <c r="M97">
        <f t="shared" si="29"/>
        <v>0</v>
      </c>
      <c r="O97">
        <f t="shared" si="30"/>
        <v>1484.5901639344261</v>
      </c>
      <c r="P97">
        <f t="shared" si="31"/>
        <v>0</v>
      </c>
      <c r="R97">
        <f t="shared" si="32"/>
        <v>1484.5901639344261</v>
      </c>
      <c r="S97">
        <f t="shared" si="33"/>
        <v>0</v>
      </c>
      <c r="T97">
        <f t="shared" si="34"/>
        <v>0</v>
      </c>
      <c r="U97">
        <f t="shared" si="35"/>
        <v>0</v>
      </c>
      <c r="W97">
        <f t="shared" si="36"/>
        <v>1484.5901639344261</v>
      </c>
      <c r="X97">
        <f t="shared" si="37"/>
        <v>5.6173268975967375E-2</v>
      </c>
      <c r="Y97">
        <f t="shared" si="38"/>
        <v>3.2184912337760947</v>
      </c>
      <c r="AA97">
        <f t="shared" si="39"/>
        <v>1482.2485150415043</v>
      </c>
      <c r="AB97">
        <f t="shared" si="40"/>
        <v>83.350431961096774</v>
      </c>
      <c r="AD97">
        <f t="shared" si="41"/>
        <v>1482.2485150415043</v>
      </c>
      <c r="AE97">
        <f t="shared" si="42"/>
        <v>416.64956803890323</v>
      </c>
      <c r="AG97">
        <f t="shared" si="43"/>
        <v>1539.6939705310758</v>
      </c>
    </row>
    <row r="98" spans="1:33" x14ac:dyDescent="0.2">
      <c r="A98">
        <f>'建築限界数値データ　線間右'!A182</f>
        <v>-950</v>
      </c>
      <c r="B98">
        <f>'建築限界数値データ　線間右'!B182</f>
        <v>0</v>
      </c>
      <c r="D98">
        <f t="shared" si="22"/>
        <v>60</v>
      </c>
      <c r="E98">
        <f t="shared" si="23"/>
        <v>305</v>
      </c>
      <c r="F98">
        <f t="shared" si="24"/>
        <v>2500</v>
      </c>
      <c r="G98">
        <f t="shared" si="25"/>
        <v>500</v>
      </c>
      <c r="I98">
        <f t="shared" si="26"/>
        <v>5.6173268975967375E-2</v>
      </c>
      <c r="J98">
        <f t="shared" si="27"/>
        <v>75.409836065573771</v>
      </c>
      <c r="L98">
        <f t="shared" si="28"/>
        <v>-1025.4098360655737</v>
      </c>
      <c r="M98">
        <f t="shared" si="29"/>
        <v>0</v>
      </c>
      <c r="O98">
        <f t="shared" si="30"/>
        <v>1474.5901639344263</v>
      </c>
      <c r="P98">
        <f t="shared" si="31"/>
        <v>0</v>
      </c>
      <c r="R98">
        <f t="shared" si="32"/>
        <v>1474.5901639344263</v>
      </c>
      <c r="S98">
        <f t="shared" si="33"/>
        <v>0</v>
      </c>
      <c r="T98">
        <f t="shared" si="34"/>
        <v>0</v>
      </c>
      <c r="U98">
        <f t="shared" si="35"/>
        <v>0</v>
      </c>
      <c r="W98">
        <f t="shared" si="36"/>
        <v>1474.5901639344263</v>
      </c>
      <c r="X98">
        <f t="shared" si="37"/>
        <v>5.6173268975967375E-2</v>
      </c>
      <c r="Y98">
        <f t="shared" si="38"/>
        <v>3.2184912337760947</v>
      </c>
      <c r="AA98">
        <f t="shared" si="39"/>
        <v>1472.2642880740209</v>
      </c>
      <c r="AB98">
        <f t="shared" si="40"/>
        <v>82.788994643337631</v>
      </c>
      <c r="AD98">
        <f t="shared" si="41"/>
        <v>1472.2642880740209</v>
      </c>
      <c r="AE98">
        <f t="shared" si="42"/>
        <v>417.21100535666238</v>
      </c>
      <c r="AG98">
        <f t="shared" si="43"/>
        <v>1530.2376145320768</v>
      </c>
    </row>
    <row r="99" spans="1:33" x14ac:dyDescent="0.2">
      <c r="A99">
        <f>'建築限界数値データ　線間右'!A183</f>
        <v>-960</v>
      </c>
      <c r="B99">
        <f>'建築限界数値データ　線間右'!B183</f>
        <v>0</v>
      </c>
      <c r="D99">
        <f t="shared" si="22"/>
        <v>60</v>
      </c>
      <c r="E99">
        <f t="shared" si="23"/>
        <v>305</v>
      </c>
      <c r="F99">
        <f t="shared" si="24"/>
        <v>2500</v>
      </c>
      <c r="G99">
        <f t="shared" si="25"/>
        <v>500</v>
      </c>
      <c r="I99">
        <f t="shared" si="26"/>
        <v>5.6173268975967375E-2</v>
      </c>
      <c r="J99">
        <f t="shared" si="27"/>
        <v>75.409836065573771</v>
      </c>
      <c r="L99">
        <f t="shared" si="28"/>
        <v>-1035.4098360655737</v>
      </c>
      <c r="M99">
        <f t="shared" si="29"/>
        <v>0</v>
      </c>
      <c r="O99">
        <f t="shared" si="30"/>
        <v>1464.5901639344263</v>
      </c>
      <c r="P99">
        <f t="shared" si="31"/>
        <v>0</v>
      </c>
      <c r="R99">
        <f t="shared" si="32"/>
        <v>1464.5901639344263</v>
      </c>
      <c r="S99">
        <f t="shared" si="33"/>
        <v>0</v>
      </c>
      <c r="T99">
        <f t="shared" si="34"/>
        <v>0</v>
      </c>
      <c r="U99">
        <f t="shared" si="35"/>
        <v>0</v>
      </c>
      <c r="W99">
        <f t="shared" si="36"/>
        <v>1464.5901639344263</v>
      </c>
      <c r="X99">
        <f t="shared" si="37"/>
        <v>5.6173268975967375E-2</v>
      </c>
      <c r="Y99">
        <f t="shared" si="38"/>
        <v>3.2184912337760947</v>
      </c>
      <c r="AA99">
        <f t="shared" si="39"/>
        <v>1462.2800611065372</v>
      </c>
      <c r="AB99">
        <f t="shared" si="40"/>
        <v>82.227557325578488</v>
      </c>
      <c r="AD99">
        <f t="shared" si="41"/>
        <v>1462.2800611065372</v>
      </c>
      <c r="AE99">
        <f t="shared" si="42"/>
        <v>417.77244267442154</v>
      </c>
      <c r="AG99">
        <f t="shared" si="43"/>
        <v>1520.7882137128402</v>
      </c>
    </row>
    <row r="100" spans="1:33" x14ac:dyDescent="0.2">
      <c r="A100">
        <f>'建築限界数値データ　線間右'!A184</f>
        <v>-970</v>
      </c>
      <c r="B100">
        <f>'建築限界数値データ　線間右'!B184</f>
        <v>0</v>
      </c>
      <c r="D100">
        <f t="shared" si="22"/>
        <v>60</v>
      </c>
      <c r="E100">
        <f t="shared" si="23"/>
        <v>305</v>
      </c>
      <c r="F100">
        <f t="shared" si="24"/>
        <v>2500</v>
      </c>
      <c r="G100">
        <f t="shared" si="25"/>
        <v>500</v>
      </c>
      <c r="I100">
        <f t="shared" si="26"/>
        <v>5.6173268975967375E-2</v>
      </c>
      <c r="J100">
        <f t="shared" si="27"/>
        <v>75.409836065573771</v>
      </c>
      <c r="L100">
        <f t="shared" si="28"/>
        <v>-1045.4098360655737</v>
      </c>
      <c r="M100">
        <f t="shared" si="29"/>
        <v>0</v>
      </c>
      <c r="O100">
        <f t="shared" si="30"/>
        <v>1454.5901639344263</v>
      </c>
      <c r="P100">
        <f t="shared" si="31"/>
        <v>0</v>
      </c>
      <c r="R100">
        <f t="shared" si="32"/>
        <v>1454.5901639344263</v>
      </c>
      <c r="S100">
        <f t="shared" si="33"/>
        <v>0</v>
      </c>
      <c r="T100">
        <f t="shared" si="34"/>
        <v>0</v>
      </c>
      <c r="U100">
        <f t="shared" si="35"/>
        <v>0</v>
      </c>
      <c r="W100">
        <f t="shared" si="36"/>
        <v>1454.5901639344263</v>
      </c>
      <c r="X100">
        <f t="shared" si="37"/>
        <v>5.6173268975967375E-2</v>
      </c>
      <c r="Y100">
        <f t="shared" si="38"/>
        <v>3.2184912337760947</v>
      </c>
      <c r="AA100">
        <f t="shared" si="39"/>
        <v>1452.2958341390538</v>
      </c>
      <c r="AB100">
        <f t="shared" si="40"/>
        <v>81.66612000781933</v>
      </c>
      <c r="AD100">
        <f t="shared" si="41"/>
        <v>1452.2958341390538</v>
      </c>
      <c r="AE100">
        <f t="shared" si="42"/>
        <v>418.33387999218064</v>
      </c>
      <c r="AG100">
        <f t="shared" si="43"/>
        <v>1511.3458985311611</v>
      </c>
    </row>
    <row r="101" spans="1:33" x14ac:dyDescent="0.2">
      <c r="A101">
        <f>'建築限界数値データ　線間右'!A185</f>
        <v>-980</v>
      </c>
      <c r="B101">
        <f>'建築限界数値データ　線間右'!B185</f>
        <v>0</v>
      </c>
      <c r="D101">
        <f t="shared" si="22"/>
        <v>60</v>
      </c>
      <c r="E101">
        <f t="shared" si="23"/>
        <v>305</v>
      </c>
      <c r="F101">
        <f t="shared" si="24"/>
        <v>2500</v>
      </c>
      <c r="G101">
        <f t="shared" si="25"/>
        <v>500</v>
      </c>
      <c r="I101">
        <f t="shared" si="26"/>
        <v>5.6173268975967375E-2</v>
      </c>
      <c r="J101">
        <f t="shared" si="27"/>
        <v>75.409836065573771</v>
      </c>
      <c r="L101">
        <f t="shared" si="28"/>
        <v>-1055.4098360655737</v>
      </c>
      <c r="M101">
        <f t="shared" si="29"/>
        <v>0</v>
      </c>
      <c r="O101">
        <f t="shared" si="30"/>
        <v>1444.5901639344263</v>
      </c>
      <c r="P101">
        <f t="shared" si="31"/>
        <v>0</v>
      </c>
      <c r="R101">
        <f t="shared" si="32"/>
        <v>1444.5901639344263</v>
      </c>
      <c r="S101">
        <f t="shared" si="33"/>
        <v>0</v>
      </c>
      <c r="T101">
        <f t="shared" si="34"/>
        <v>0</v>
      </c>
      <c r="U101">
        <f t="shared" si="35"/>
        <v>0</v>
      </c>
      <c r="W101">
        <f t="shared" si="36"/>
        <v>1444.5901639344263</v>
      </c>
      <c r="X101">
        <f t="shared" si="37"/>
        <v>5.6173268975967375E-2</v>
      </c>
      <c r="Y101">
        <f t="shared" si="38"/>
        <v>3.2184912337760947</v>
      </c>
      <c r="AA101">
        <f t="shared" si="39"/>
        <v>1442.3116071715701</v>
      </c>
      <c r="AB101">
        <f t="shared" si="40"/>
        <v>81.104682690060173</v>
      </c>
      <c r="AD101">
        <f t="shared" si="41"/>
        <v>1442.3116071715701</v>
      </c>
      <c r="AE101">
        <f t="shared" si="42"/>
        <v>418.89531730993986</v>
      </c>
      <c r="AG101">
        <f t="shared" si="43"/>
        <v>1501.9108026264519</v>
      </c>
    </row>
    <row r="102" spans="1:33" x14ac:dyDescent="0.2">
      <c r="A102">
        <f>'建築限界数値データ　線間右'!A186</f>
        <v>-990</v>
      </c>
      <c r="B102">
        <f>'建築限界数値データ　線間右'!B186</f>
        <v>0</v>
      </c>
      <c r="D102">
        <f t="shared" si="22"/>
        <v>60</v>
      </c>
      <c r="E102">
        <f t="shared" si="23"/>
        <v>305</v>
      </c>
      <c r="F102">
        <f t="shared" si="24"/>
        <v>2500</v>
      </c>
      <c r="G102">
        <f t="shared" si="25"/>
        <v>500</v>
      </c>
      <c r="I102">
        <f t="shared" si="26"/>
        <v>5.6173268975967375E-2</v>
      </c>
      <c r="J102">
        <f t="shared" si="27"/>
        <v>75.409836065573771</v>
      </c>
      <c r="L102">
        <f t="shared" si="28"/>
        <v>-1065.4098360655737</v>
      </c>
      <c r="M102">
        <f t="shared" si="29"/>
        <v>0</v>
      </c>
      <c r="O102">
        <f t="shared" si="30"/>
        <v>1434.5901639344263</v>
      </c>
      <c r="P102">
        <f t="shared" si="31"/>
        <v>0</v>
      </c>
      <c r="R102">
        <f t="shared" si="32"/>
        <v>1434.5901639344263</v>
      </c>
      <c r="S102">
        <f t="shared" si="33"/>
        <v>0</v>
      </c>
      <c r="T102">
        <f t="shared" si="34"/>
        <v>0</v>
      </c>
      <c r="U102">
        <f t="shared" si="35"/>
        <v>0</v>
      </c>
      <c r="W102">
        <f t="shared" si="36"/>
        <v>1434.5901639344263</v>
      </c>
      <c r="X102">
        <f t="shared" si="37"/>
        <v>5.6173268975967375E-2</v>
      </c>
      <c r="Y102">
        <f t="shared" si="38"/>
        <v>3.2184912337760947</v>
      </c>
      <c r="AA102">
        <f t="shared" si="39"/>
        <v>1432.3273802040865</v>
      </c>
      <c r="AB102">
        <f t="shared" si="40"/>
        <v>80.543245372301016</v>
      </c>
      <c r="AD102">
        <f t="shared" si="41"/>
        <v>1432.3273802040865</v>
      </c>
      <c r="AE102">
        <f t="shared" si="42"/>
        <v>419.45675462769896</v>
      </c>
      <c r="AG102">
        <f t="shared" si="43"/>
        <v>1492.4830629139826</v>
      </c>
    </row>
    <row r="103" spans="1:33" x14ac:dyDescent="0.2">
      <c r="A103">
        <f>'建築限界数値データ　線間右'!A187</f>
        <v>-1000</v>
      </c>
      <c r="B103">
        <f>'建築限界数値データ　線間右'!B187</f>
        <v>0</v>
      </c>
      <c r="D103">
        <f t="shared" si="22"/>
        <v>60</v>
      </c>
      <c r="E103">
        <f t="shared" si="23"/>
        <v>305</v>
      </c>
      <c r="F103">
        <f t="shared" si="24"/>
        <v>2500</v>
      </c>
      <c r="G103">
        <f t="shared" si="25"/>
        <v>500</v>
      </c>
      <c r="I103">
        <f t="shared" si="26"/>
        <v>5.6173268975967375E-2</v>
      </c>
      <c r="J103">
        <f t="shared" si="27"/>
        <v>75.409836065573771</v>
      </c>
      <c r="L103">
        <f t="shared" si="28"/>
        <v>-1075.4098360655737</v>
      </c>
      <c r="M103">
        <f t="shared" si="29"/>
        <v>0</v>
      </c>
      <c r="O103">
        <f t="shared" si="30"/>
        <v>1424.5901639344263</v>
      </c>
      <c r="P103">
        <f t="shared" si="31"/>
        <v>0</v>
      </c>
      <c r="R103">
        <f t="shared" si="32"/>
        <v>1424.5901639344263</v>
      </c>
      <c r="S103">
        <f t="shared" si="33"/>
        <v>0</v>
      </c>
      <c r="T103">
        <f t="shared" si="34"/>
        <v>0</v>
      </c>
      <c r="U103">
        <f t="shared" si="35"/>
        <v>0</v>
      </c>
      <c r="W103">
        <f t="shared" si="36"/>
        <v>1424.5901639344263</v>
      </c>
      <c r="X103">
        <f t="shared" si="37"/>
        <v>5.6173268975967375E-2</v>
      </c>
      <c r="Y103">
        <f t="shared" si="38"/>
        <v>3.2184912337760947</v>
      </c>
      <c r="AA103">
        <f t="shared" si="39"/>
        <v>1422.3431532366028</v>
      </c>
      <c r="AB103">
        <f t="shared" si="40"/>
        <v>79.981808054541858</v>
      </c>
      <c r="AD103">
        <f t="shared" si="41"/>
        <v>1422.3431532366028</v>
      </c>
      <c r="AE103">
        <f t="shared" si="42"/>
        <v>420.01819194545817</v>
      </c>
      <c r="AG103">
        <f t="shared" si="43"/>
        <v>1483.0628196823538</v>
      </c>
    </row>
    <row r="104" spans="1:33" x14ac:dyDescent="0.2">
      <c r="A104">
        <f>'建築限界数値データ　線間右'!A188</f>
        <v>-1010</v>
      </c>
      <c r="B104">
        <f>'建築限界数値データ　線間右'!B188</f>
        <v>0</v>
      </c>
      <c r="D104">
        <f t="shared" si="22"/>
        <v>60</v>
      </c>
      <c r="E104">
        <f t="shared" si="23"/>
        <v>305</v>
      </c>
      <c r="F104">
        <f t="shared" si="24"/>
        <v>2500</v>
      </c>
      <c r="G104">
        <f t="shared" si="25"/>
        <v>500</v>
      </c>
      <c r="I104">
        <f t="shared" si="26"/>
        <v>5.6173268975967375E-2</v>
      </c>
      <c r="J104">
        <f t="shared" si="27"/>
        <v>75.409836065573771</v>
      </c>
      <c r="L104">
        <f t="shared" si="28"/>
        <v>-1085.4098360655737</v>
      </c>
      <c r="M104">
        <f t="shared" si="29"/>
        <v>0</v>
      </c>
      <c r="O104">
        <f t="shared" si="30"/>
        <v>1414.5901639344263</v>
      </c>
      <c r="P104">
        <f t="shared" si="31"/>
        <v>0</v>
      </c>
      <c r="R104">
        <f t="shared" si="32"/>
        <v>1414.5901639344263</v>
      </c>
      <c r="S104">
        <f t="shared" si="33"/>
        <v>0</v>
      </c>
      <c r="T104">
        <f t="shared" si="34"/>
        <v>0</v>
      </c>
      <c r="U104">
        <f t="shared" si="35"/>
        <v>0</v>
      </c>
      <c r="W104">
        <f t="shared" si="36"/>
        <v>1414.5901639344263</v>
      </c>
      <c r="X104">
        <f t="shared" si="37"/>
        <v>5.6173268975967375E-2</v>
      </c>
      <c r="Y104">
        <f t="shared" si="38"/>
        <v>3.2184912337760947</v>
      </c>
      <c r="AA104">
        <f t="shared" si="39"/>
        <v>1412.3589262691191</v>
      </c>
      <c r="AB104">
        <f t="shared" si="40"/>
        <v>79.420370736782715</v>
      </c>
      <c r="AD104">
        <f t="shared" si="41"/>
        <v>1412.3589262691191</v>
      </c>
      <c r="AE104">
        <f t="shared" si="42"/>
        <v>420.57962926321727</v>
      </c>
      <c r="AG104">
        <f t="shared" si="43"/>
        <v>1473.6502166943296</v>
      </c>
    </row>
    <row r="105" spans="1:33" x14ac:dyDescent="0.2">
      <c r="A105">
        <f>'建築限界数値データ　線間右'!A189</f>
        <v>-1020</v>
      </c>
      <c r="B105">
        <f>'建築限界数値データ　線間右'!B189</f>
        <v>0</v>
      </c>
      <c r="D105">
        <f t="shared" si="22"/>
        <v>60</v>
      </c>
      <c r="E105">
        <f t="shared" si="23"/>
        <v>305</v>
      </c>
      <c r="F105">
        <f t="shared" si="24"/>
        <v>2500</v>
      </c>
      <c r="G105">
        <f t="shared" si="25"/>
        <v>500</v>
      </c>
      <c r="I105">
        <f t="shared" si="26"/>
        <v>5.6173268975967375E-2</v>
      </c>
      <c r="J105">
        <f t="shared" si="27"/>
        <v>75.409836065573771</v>
      </c>
      <c r="L105">
        <f t="shared" si="28"/>
        <v>-1095.4098360655737</v>
      </c>
      <c r="M105">
        <f t="shared" si="29"/>
        <v>0</v>
      </c>
      <c r="O105">
        <f t="shared" si="30"/>
        <v>1404.5901639344263</v>
      </c>
      <c r="P105">
        <f t="shared" si="31"/>
        <v>0</v>
      </c>
      <c r="R105">
        <f t="shared" si="32"/>
        <v>1404.5901639344263</v>
      </c>
      <c r="S105">
        <f t="shared" si="33"/>
        <v>0</v>
      </c>
      <c r="T105">
        <f t="shared" si="34"/>
        <v>0</v>
      </c>
      <c r="U105">
        <f t="shared" si="35"/>
        <v>0</v>
      </c>
      <c r="W105">
        <f t="shared" si="36"/>
        <v>1404.5901639344263</v>
      </c>
      <c r="X105">
        <f t="shared" si="37"/>
        <v>5.6173268975967375E-2</v>
      </c>
      <c r="Y105">
        <f t="shared" si="38"/>
        <v>3.2184912337760947</v>
      </c>
      <c r="AA105">
        <f t="shared" si="39"/>
        <v>1402.3746993016355</v>
      </c>
      <c r="AB105">
        <f t="shared" si="40"/>
        <v>78.858933419023558</v>
      </c>
      <c r="AD105">
        <f t="shared" si="41"/>
        <v>1402.3746993016355</v>
      </c>
      <c r="AE105">
        <f t="shared" si="42"/>
        <v>421.14106658097643</v>
      </c>
      <c r="AG105">
        <f t="shared" si="43"/>
        <v>1464.2454012911617</v>
      </c>
    </row>
    <row r="106" spans="1:33" x14ac:dyDescent="0.2">
      <c r="A106">
        <f>'建築限界数値データ　線間右'!A190</f>
        <v>-1030</v>
      </c>
      <c r="B106">
        <f>'建築限界数値データ　線間右'!B190</f>
        <v>0</v>
      </c>
      <c r="D106">
        <f t="shared" si="22"/>
        <v>60</v>
      </c>
      <c r="E106">
        <f t="shared" si="23"/>
        <v>305</v>
      </c>
      <c r="F106">
        <f t="shared" si="24"/>
        <v>2500</v>
      </c>
      <c r="G106">
        <f t="shared" si="25"/>
        <v>500</v>
      </c>
      <c r="I106">
        <f t="shared" si="26"/>
        <v>5.6173268975967375E-2</v>
      </c>
      <c r="J106">
        <f t="shared" si="27"/>
        <v>75.409836065573771</v>
      </c>
      <c r="L106">
        <f t="shared" si="28"/>
        <v>-1105.4098360655737</v>
      </c>
      <c r="M106">
        <f t="shared" si="29"/>
        <v>0</v>
      </c>
      <c r="O106">
        <f t="shared" si="30"/>
        <v>1394.5901639344263</v>
      </c>
      <c r="P106">
        <f t="shared" si="31"/>
        <v>0</v>
      </c>
      <c r="R106">
        <f t="shared" si="32"/>
        <v>1394.5901639344263</v>
      </c>
      <c r="S106">
        <f t="shared" si="33"/>
        <v>0</v>
      </c>
      <c r="T106">
        <f t="shared" si="34"/>
        <v>0</v>
      </c>
      <c r="U106">
        <f t="shared" si="35"/>
        <v>0</v>
      </c>
      <c r="W106">
        <f t="shared" si="36"/>
        <v>1394.5901639344263</v>
      </c>
      <c r="X106">
        <f t="shared" si="37"/>
        <v>5.6173268975967375E-2</v>
      </c>
      <c r="Y106">
        <f t="shared" si="38"/>
        <v>3.2184912337760947</v>
      </c>
      <c r="AA106">
        <f t="shared" si="39"/>
        <v>1392.3904723341518</v>
      </c>
      <c r="AB106">
        <f t="shared" si="40"/>
        <v>78.2974961012644</v>
      </c>
      <c r="AD106">
        <f t="shared" si="41"/>
        <v>1392.3904723341518</v>
      </c>
      <c r="AE106">
        <f t="shared" si="42"/>
        <v>421.70250389873559</v>
      </c>
      <c r="AG106">
        <f t="shared" si="43"/>
        <v>1454.8485245005356</v>
      </c>
    </row>
    <row r="107" spans="1:33" x14ac:dyDescent="0.2">
      <c r="A107">
        <f>'建築限界数値データ　線間右'!A191</f>
        <v>-1040</v>
      </c>
      <c r="B107">
        <f>'建築限界数値データ　線間右'!B191</f>
        <v>0</v>
      </c>
      <c r="D107">
        <f t="shared" si="22"/>
        <v>60</v>
      </c>
      <c r="E107">
        <f t="shared" si="23"/>
        <v>305</v>
      </c>
      <c r="F107">
        <f t="shared" si="24"/>
        <v>2500</v>
      </c>
      <c r="G107">
        <f t="shared" si="25"/>
        <v>500</v>
      </c>
      <c r="I107">
        <f t="shared" si="26"/>
        <v>5.6173268975967375E-2</v>
      </c>
      <c r="J107">
        <f t="shared" si="27"/>
        <v>75.409836065573771</v>
      </c>
      <c r="L107">
        <f t="shared" si="28"/>
        <v>-1115.4098360655737</v>
      </c>
      <c r="M107">
        <f t="shared" si="29"/>
        <v>0</v>
      </c>
      <c r="O107">
        <f t="shared" si="30"/>
        <v>1384.5901639344263</v>
      </c>
      <c r="P107">
        <f t="shared" si="31"/>
        <v>0</v>
      </c>
      <c r="R107">
        <f t="shared" si="32"/>
        <v>1384.5901639344263</v>
      </c>
      <c r="S107">
        <f t="shared" si="33"/>
        <v>0</v>
      </c>
      <c r="T107">
        <f t="shared" si="34"/>
        <v>0</v>
      </c>
      <c r="U107">
        <f t="shared" si="35"/>
        <v>0</v>
      </c>
      <c r="W107">
        <f t="shared" si="36"/>
        <v>1384.5901639344263</v>
      </c>
      <c r="X107">
        <f t="shared" si="37"/>
        <v>5.6173268975967375E-2</v>
      </c>
      <c r="Y107">
        <f t="shared" si="38"/>
        <v>3.2184912337760947</v>
      </c>
      <c r="AA107">
        <f t="shared" si="39"/>
        <v>1382.4062453666684</v>
      </c>
      <c r="AB107">
        <f t="shared" si="40"/>
        <v>77.736058783505243</v>
      </c>
      <c r="AD107">
        <f t="shared" si="41"/>
        <v>1382.4062453666684</v>
      </c>
      <c r="AE107">
        <f t="shared" si="42"/>
        <v>422.26394121649474</v>
      </c>
      <c r="AG107">
        <f t="shared" si="43"/>
        <v>1445.4597411482814</v>
      </c>
    </row>
    <row r="108" spans="1:33" x14ac:dyDescent="0.2">
      <c r="A108">
        <f>'建築限界数値データ　線間右'!A192</f>
        <v>-1050</v>
      </c>
      <c r="B108">
        <f>'建築限界数値データ　線間右'!B192</f>
        <v>0</v>
      </c>
      <c r="D108">
        <f t="shared" si="22"/>
        <v>60</v>
      </c>
      <c r="E108">
        <f t="shared" si="23"/>
        <v>305</v>
      </c>
      <c r="F108">
        <f t="shared" si="24"/>
        <v>2500</v>
      </c>
      <c r="G108">
        <f t="shared" si="25"/>
        <v>500</v>
      </c>
      <c r="I108">
        <f t="shared" si="26"/>
        <v>5.6173268975967375E-2</v>
      </c>
      <c r="J108">
        <f t="shared" si="27"/>
        <v>75.409836065573771</v>
      </c>
      <c r="L108">
        <f t="shared" si="28"/>
        <v>-1125.4098360655737</v>
      </c>
      <c r="M108">
        <f t="shared" si="29"/>
        <v>0</v>
      </c>
      <c r="O108">
        <f t="shared" si="30"/>
        <v>1374.5901639344263</v>
      </c>
      <c r="P108">
        <f t="shared" si="31"/>
        <v>0</v>
      </c>
      <c r="R108">
        <f t="shared" si="32"/>
        <v>1374.5901639344263</v>
      </c>
      <c r="S108">
        <f t="shared" si="33"/>
        <v>0</v>
      </c>
      <c r="T108">
        <f t="shared" si="34"/>
        <v>0</v>
      </c>
      <c r="U108">
        <f t="shared" si="35"/>
        <v>0</v>
      </c>
      <c r="W108">
        <f t="shared" si="36"/>
        <v>1374.5901639344263</v>
      </c>
      <c r="X108">
        <f t="shared" si="37"/>
        <v>5.6173268975967375E-2</v>
      </c>
      <c r="Y108">
        <f t="shared" si="38"/>
        <v>3.2184912337760947</v>
      </c>
      <c r="AA108">
        <f t="shared" si="39"/>
        <v>1372.4220183991847</v>
      </c>
      <c r="AB108">
        <f t="shared" si="40"/>
        <v>77.174621465746085</v>
      </c>
      <c r="AD108">
        <f t="shared" si="41"/>
        <v>1372.4220183991847</v>
      </c>
      <c r="AE108">
        <f t="shared" si="42"/>
        <v>422.8253785342539</v>
      </c>
      <c r="AG108">
        <f t="shared" si="43"/>
        <v>1436.0792099739929</v>
      </c>
    </row>
    <row r="109" spans="1:33" x14ac:dyDescent="0.2">
      <c r="A109">
        <f>'建築限界数値データ　線間右'!A193</f>
        <v>-1060</v>
      </c>
      <c r="B109">
        <f>'建築限界数値データ　線間右'!B193</f>
        <v>0</v>
      </c>
      <c r="D109">
        <f t="shared" si="22"/>
        <v>60</v>
      </c>
      <c r="E109">
        <f t="shared" si="23"/>
        <v>305</v>
      </c>
      <c r="F109">
        <f t="shared" si="24"/>
        <v>2500</v>
      </c>
      <c r="G109">
        <f t="shared" si="25"/>
        <v>500</v>
      </c>
      <c r="I109">
        <f t="shared" si="26"/>
        <v>5.6173268975967375E-2</v>
      </c>
      <c r="J109">
        <f t="shared" si="27"/>
        <v>75.409836065573771</v>
      </c>
      <c r="L109">
        <f t="shared" si="28"/>
        <v>-1135.4098360655737</v>
      </c>
      <c r="M109">
        <f t="shared" si="29"/>
        <v>0</v>
      </c>
      <c r="O109">
        <f t="shared" si="30"/>
        <v>1364.5901639344263</v>
      </c>
      <c r="P109">
        <f t="shared" si="31"/>
        <v>0</v>
      </c>
      <c r="R109">
        <f t="shared" si="32"/>
        <v>1364.5901639344263</v>
      </c>
      <c r="S109">
        <f t="shared" si="33"/>
        <v>0</v>
      </c>
      <c r="T109">
        <f t="shared" si="34"/>
        <v>0</v>
      </c>
      <c r="U109">
        <f t="shared" si="35"/>
        <v>0</v>
      </c>
      <c r="W109">
        <f t="shared" si="36"/>
        <v>1364.5901639344263</v>
      </c>
      <c r="X109">
        <f t="shared" si="37"/>
        <v>5.6173268975967375E-2</v>
      </c>
      <c r="Y109">
        <f t="shared" si="38"/>
        <v>3.2184912337760947</v>
      </c>
      <c r="AA109">
        <f t="shared" si="39"/>
        <v>1362.437791431701</v>
      </c>
      <c r="AB109">
        <f t="shared" si="40"/>
        <v>76.613184147986942</v>
      </c>
      <c r="AD109">
        <f t="shared" si="41"/>
        <v>1362.437791431701</v>
      </c>
      <c r="AE109">
        <f t="shared" si="42"/>
        <v>423.38681585201306</v>
      </c>
      <c r="AG109">
        <f t="shared" si="43"/>
        <v>1426.7070937507103</v>
      </c>
    </row>
    <row r="110" spans="1:33" x14ac:dyDescent="0.2">
      <c r="A110">
        <f>'建築限界数値データ　線間右'!A194</f>
        <v>-1070</v>
      </c>
      <c r="B110">
        <f>'建築限界数値データ　線間右'!B194</f>
        <v>0</v>
      </c>
      <c r="D110">
        <f t="shared" si="22"/>
        <v>60</v>
      </c>
      <c r="E110">
        <f t="shared" si="23"/>
        <v>305</v>
      </c>
      <c r="F110">
        <f t="shared" si="24"/>
        <v>2500</v>
      </c>
      <c r="G110">
        <f t="shared" si="25"/>
        <v>500</v>
      </c>
      <c r="I110">
        <f t="shared" si="26"/>
        <v>5.6173268975967375E-2</v>
      </c>
      <c r="J110">
        <f t="shared" si="27"/>
        <v>75.409836065573771</v>
      </c>
      <c r="L110">
        <f t="shared" si="28"/>
        <v>-1145.4098360655737</v>
      </c>
      <c r="M110">
        <f t="shared" si="29"/>
        <v>0</v>
      </c>
      <c r="O110">
        <f t="shared" si="30"/>
        <v>1354.5901639344263</v>
      </c>
      <c r="P110">
        <f t="shared" si="31"/>
        <v>0</v>
      </c>
      <c r="R110">
        <f t="shared" si="32"/>
        <v>1354.5901639344263</v>
      </c>
      <c r="S110">
        <f t="shared" si="33"/>
        <v>0</v>
      </c>
      <c r="T110">
        <f t="shared" si="34"/>
        <v>0</v>
      </c>
      <c r="U110">
        <f t="shared" si="35"/>
        <v>0</v>
      </c>
      <c r="W110">
        <f t="shared" si="36"/>
        <v>1354.5901639344263</v>
      </c>
      <c r="X110">
        <f t="shared" si="37"/>
        <v>5.6173268975967375E-2</v>
      </c>
      <c r="Y110">
        <f t="shared" si="38"/>
        <v>3.2184912337760947</v>
      </c>
      <c r="AA110">
        <f t="shared" si="39"/>
        <v>1352.4535644642174</v>
      </c>
      <c r="AB110">
        <f t="shared" si="40"/>
        <v>76.051746830227785</v>
      </c>
      <c r="AD110">
        <f t="shared" si="41"/>
        <v>1352.4535644642174</v>
      </c>
      <c r="AE110">
        <f t="shared" si="42"/>
        <v>423.94825316977222</v>
      </c>
      <c r="AG110">
        <f t="shared" si="43"/>
        <v>1417.3435594088219</v>
      </c>
    </row>
    <row r="111" spans="1:33" x14ac:dyDescent="0.2">
      <c r="A111">
        <f>'建築限界数値データ　線間右'!A195</f>
        <v>-1080</v>
      </c>
      <c r="B111">
        <f>'建築限界数値データ　線間右'!B195</f>
        <v>0</v>
      </c>
      <c r="D111">
        <f t="shared" si="22"/>
        <v>60</v>
      </c>
      <c r="E111">
        <f t="shared" si="23"/>
        <v>305</v>
      </c>
      <c r="F111">
        <f t="shared" si="24"/>
        <v>2500</v>
      </c>
      <c r="G111">
        <f t="shared" si="25"/>
        <v>500</v>
      </c>
      <c r="I111">
        <f t="shared" si="26"/>
        <v>5.6173268975967375E-2</v>
      </c>
      <c r="J111">
        <f t="shared" si="27"/>
        <v>75.409836065573771</v>
      </c>
      <c r="L111">
        <f t="shared" si="28"/>
        <v>-1155.4098360655737</v>
      </c>
      <c r="M111">
        <f t="shared" si="29"/>
        <v>0</v>
      </c>
      <c r="O111">
        <f t="shared" si="30"/>
        <v>1344.5901639344263</v>
      </c>
      <c r="P111">
        <f t="shared" si="31"/>
        <v>0</v>
      </c>
      <c r="R111">
        <f t="shared" si="32"/>
        <v>1344.5901639344263</v>
      </c>
      <c r="S111">
        <f t="shared" si="33"/>
        <v>0</v>
      </c>
      <c r="T111">
        <f t="shared" si="34"/>
        <v>0</v>
      </c>
      <c r="U111">
        <f t="shared" si="35"/>
        <v>0</v>
      </c>
      <c r="W111">
        <f t="shared" si="36"/>
        <v>1344.5901639344263</v>
      </c>
      <c r="X111">
        <f t="shared" si="37"/>
        <v>5.6173268975967375E-2</v>
      </c>
      <c r="Y111">
        <f t="shared" si="38"/>
        <v>3.2184912337760947</v>
      </c>
      <c r="AA111">
        <f t="shared" si="39"/>
        <v>1342.4693374967337</v>
      </c>
      <c r="AB111">
        <f t="shared" si="40"/>
        <v>75.490309512468627</v>
      </c>
      <c r="AD111">
        <f t="shared" si="41"/>
        <v>1342.4693374967337</v>
      </c>
      <c r="AE111">
        <f t="shared" si="42"/>
        <v>424.50969048753137</v>
      </c>
      <c r="AG111">
        <f t="shared" si="43"/>
        <v>1407.9887781643499</v>
      </c>
    </row>
    <row r="112" spans="1:33" x14ac:dyDescent="0.2">
      <c r="A112">
        <f>'建築限界数値データ　線間右'!A196</f>
        <v>-1090</v>
      </c>
      <c r="B112">
        <f>'建築限界数値データ　線間右'!B196</f>
        <v>0</v>
      </c>
      <c r="D112">
        <f t="shared" si="22"/>
        <v>60</v>
      </c>
      <c r="E112">
        <f t="shared" si="23"/>
        <v>305</v>
      </c>
      <c r="F112">
        <f t="shared" si="24"/>
        <v>2500</v>
      </c>
      <c r="G112">
        <f t="shared" si="25"/>
        <v>500</v>
      </c>
      <c r="I112">
        <f t="shared" si="26"/>
        <v>5.6173268975967375E-2</v>
      </c>
      <c r="J112">
        <f t="shared" si="27"/>
        <v>75.409836065573771</v>
      </c>
      <c r="L112">
        <f t="shared" si="28"/>
        <v>-1165.4098360655737</v>
      </c>
      <c r="M112">
        <f t="shared" si="29"/>
        <v>0</v>
      </c>
      <c r="O112">
        <f t="shared" si="30"/>
        <v>1334.5901639344263</v>
      </c>
      <c r="P112">
        <f t="shared" si="31"/>
        <v>0</v>
      </c>
      <c r="R112">
        <f t="shared" si="32"/>
        <v>1334.5901639344263</v>
      </c>
      <c r="S112">
        <f t="shared" si="33"/>
        <v>0</v>
      </c>
      <c r="T112">
        <f t="shared" si="34"/>
        <v>0</v>
      </c>
      <c r="U112">
        <f t="shared" si="35"/>
        <v>0</v>
      </c>
      <c r="W112">
        <f t="shared" si="36"/>
        <v>1334.5901639344263</v>
      </c>
      <c r="X112">
        <f t="shared" si="37"/>
        <v>5.6173268975967375E-2</v>
      </c>
      <c r="Y112">
        <f t="shared" si="38"/>
        <v>3.2184912337760947</v>
      </c>
      <c r="AA112">
        <f t="shared" si="39"/>
        <v>1332.4851105292501</v>
      </c>
      <c r="AB112">
        <f t="shared" si="40"/>
        <v>74.92887219470947</v>
      </c>
      <c r="AD112">
        <f t="shared" si="41"/>
        <v>1332.4851105292501</v>
      </c>
      <c r="AE112">
        <f t="shared" si="42"/>
        <v>425.07112780529053</v>
      </c>
      <c r="AG112">
        <f t="shared" si="43"/>
        <v>1398.6429256517938</v>
      </c>
    </row>
    <row r="113" spans="1:33" x14ac:dyDescent="0.2">
      <c r="A113">
        <f>'建築限界数値データ　線間右'!A197</f>
        <v>-1100</v>
      </c>
      <c r="B113">
        <f>'建築限界数値データ　線間右'!B197</f>
        <v>0</v>
      </c>
      <c r="D113">
        <f t="shared" si="22"/>
        <v>60</v>
      </c>
      <c r="E113">
        <f t="shared" si="23"/>
        <v>305</v>
      </c>
      <c r="F113">
        <f t="shared" si="24"/>
        <v>2500</v>
      </c>
      <c r="G113">
        <f t="shared" si="25"/>
        <v>500</v>
      </c>
      <c r="I113">
        <f t="shared" si="26"/>
        <v>5.6173268975967375E-2</v>
      </c>
      <c r="J113">
        <f t="shared" si="27"/>
        <v>75.409836065573771</v>
      </c>
      <c r="L113">
        <f t="shared" si="28"/>
        <v>-1175.4098360655737</v>
      </c>
      <c r="M113">
        <f t="shared" si="29"/>
        <v>0</v>
      </c>
      <c r="O113">
        <f t="shared" si="30"/>
        <v>1324.5901639344263</v>
      </c>
      <c r="P113">
        <f t="shared" si="31"/>
        <v>0</v>
      </c>
      <c r="R113">
        <f t="shared" si="32"/>
        <v>1324.5901639344263</v>
      </c>
      <c r="S113">
        <f t="shared" si="33"/>
        <v>0</v>
      </c>
      <c r="T113">
        <f t="shared" si="34"/>
        <v>0</v>
      </c>
      <c r="U113">
        <f t="shared" si="35"/>
        <v>0</v>
      </c>
      <c r="W113">
        <f t="shared" si="36"/>
        <v>1324.5901639344263</v>
      </c>
      <c r="X113">
        <f t="shared" si="37"/>
        <v>5.6173268975967375E-2</v>
      </c>
      <c r="Y113">
        <f t="shared" si="38"/>
        <v>3.2184912337760947</v>
      </c>
      <c r="AA113">
        <f t="shared" si="39"/>
        <v>1322.5008835617664</v>
      </c>
      <c r="AB113">
        <f t="shared" si="40"/>
        <v>74.367434876950313</v>
      </c>
      <c r="AD113">
        <f t="shared" si="41"/>
        <v>1322.5008835617664</v>
      </c>
      <c r="AE113">
        <f t="shared" si="42"/>
        <v>425.63256512304969</v>
      </c>
      <c r="AG113">
        <f t="shared" si="43"/>
        <v>1389.3061820617081</v>
      </c>
    </row>
    <row r="114" spans="1:33" x14ac:dyDescent="0.2">
      <c r="A114">
        <f>'建築限界数値データ　線間右'!A198</f>
        <v>-1110</v>
      </c>
      <c r="B114">
        <f>'建築限界数値データ　線間右'!B198</f>
        <v>0</v>
      </c>
      <c r="D114">
        <f t="shared" si="22"/>
        <v>60</v>
      </c>
      <c r="E114">
        <f t="shared" si="23"/>
        <v>305</v>
      </c>
      <c r="F114">
        <f t="shared" si="24"/>
        <v>2500</v>
      </c>
      <c r="G114">
        <f t="shared" si="25"/>
        <v>500</v>
      </c>
      <c r="I114">
        <f t="shared" si="26"/>
        <v>5.6173268975967375E-2</v>
      </c>
      <c r="J114">
        <f t="shared" si="27"/>
        <v>75.409836065573771</v>
      </c>
      <c r="L114">
        <f t="shared" si="28"/>
        <v>-1185.4098360655737</v>
      </c>
      <c r="M114">
        <f t="shared" si="29"/>
        <v>0</v>
      </c>
      <c r="O114">
        <f t="shared" si="30"/>
        <v>1314.5901639344263</v>
      </c>
      <c r="P114">
        <f t="shared" si="31"/>
        <v>0</v>
      </c>
      <c r="R114">
        <f t="shared" si="32"/>
        <v>1314.5901639344263</v>
      </c>
      <c r="S114">
        <f t="shared" si="33"/>
        <v>0</v>
      </c>
      <c r="T114">
        <f t="shared" si="34"/>
        <v>0</v>
      </c>
      <c r="U114">
        <f t="shared" si="35"/>
        <v>0</v>
      </c>
      <c r="W114">
        <f t="shared" si="36"/>
        <v>1314.5901639344263</v>
      </c>
      <c r="X114">
        <f t="shared" si="37"/>
        <v>5.6173268975967375E-2</v>
      </c>
      <c r="Y114">
        <f t="shared" si="38"/>
        <v>3.2184912337760947</v>
      </c>
      <c r="AA114">
        <f t="shared" si="39"/>
        <v>1312.5166565942829</v>
      </c>
      <c r="AB114">
        <f t="shared" si="40"/>
        <v>73.805997559191169</v>
      </c>
      <c r="AD114">
        <f t="shared" si="41"/>
        <v>1312.5166565942829</v>
      </c>
      <c r="AE114">
        <f t="shared" si="42"/>
        <v>426.19400244080884</v>
      </c>
      <c r="AG114">
        <f t="shared" si="43"/>
        <v>1379.9787322832012</v>
      </c>
    </row>
    <row r="115" spans="1:33" x14ac:dyDescent="0.2">
      <c r="A115">
        <f>'建築限界数値データ　線間右'!A199</f>
        <v>-1120</v>
      </c>
      <c r="B115">
        <f>'建築限界数値データ　線間右'!B199</f>
        <v>0</v>
      </c>
      <c r="D115">
        <f t="shared" si="22"/>
        <v>60</v>
      </c>
      <c r="E115">
        <f t="shared" si="23"/>
        <v>305</v>
      </c>
      <c r="F115">
        <f t="shared" si="24"/>
        <v>2500</v>
      </c>
      <c r="G115">
        <f t="shared" si="25"/>
        <v>500</v>
      </c>
      <c r="I115">
        <f t="shared" si="26"/>
        <v>5.6173268975967375E-2</v>
      </c>
      <c r="J115">
        <f t="shared" si="27"/>
        <v>75.409836065573771</v>
      </c>
      <c r="L115">
        <f t="shared" si="28"/>
        <v>-1195.4098360655737</v>
      </c>
      <c r="M115">
        <f t="shared" si="29"/>
        <v>0</v>
      </c>
      <c r="O115">
        <f t="shared" si="30"/>
        <v>1304.5901639344263</v>
      </c>
      <c r="P115">
        <f t="shared" si="31"/>
        <v>0</v>
      </c>
      <c r="R115">
        <f t="shared" si="32"/>
        <v>1304.5901639344263</v>
      </c>
      <c r="S115">
        <f t="shared" si="33"/>
        <v>0</v>
      </c>
      <c r="T115">
        <f t="shared" si="34"/>
        <v>0</v>
      </c>
      <c r="U115">
        <f t="shared" si="35"/>
        <v>0</v>
      </c>
      <c r="W115">
        <f t="shared" si="36"/>
        <v>1304.5901639344263</v>
      </c>
      <c r="X115">
        <f t="shared" si="37"/>
        <v>5.6173268975967375E-2</v>
      </c>
      <c r="Y115">
        <f t="shared" si="38"/>
        <v>3.2184912337760947</v>
      </c>
      <c r="AA115">
        <f t="shared" si="39"/>
        <v>1302.5324296267993</v>
      </c>
      <c r="AB115">
        <f t="shared" si="40"/>
        <v>73.244560241432012</v>
      </c>
      <c r="AD115">
        <f t="shared" si="41"/>
        <v>1302.5324296267993</v>
      </c>
      <c r="AE115">
        <f t="shared" si="42"/>
        <v>426.755439758568</v>
      </c>
      <c r="AG115">
        <f t="shared" si="43"/>
        <v>1370.6607660515499</v>
      </c>
    </row>
    <row r="116" spans="1:33" x14ac:dyDescent="0.2">
      <c r="A116">
        <f>'建築限界数値データ　線間右'!A200</f>
        <v>-1130</v>
      </c>
      <c r="B116">
        <f>'建築限界数値データ　線間右'!B200</f>
        <v>0</v>
      </c>
      <c r="D116">
        <f t="shared" si="22"/>
        <v>60</v>
      </c>
      <c r="E116">
        <f t="shared" si="23"/>
        <v>305</v>
      </c>
      <c r="F116">
        <f t="shared" si="24"/>
        <v>2500</v>
      </c>
      <c r="G116">
        <f t="shared" si="25"/>
        <v>500</v>
      </c>
      <c r="I116">
        <f t="shared" si="26"/>
        <v>5.6173268975967375E-2</v>
      </c>
      <c r="J116">
        <f t="shared" si="27"/>
        <v>75.409836065573771</v>
      </c>
      <c r="L116">
        <f t="shared" si="28"/>
        <v>-1205.4098360655737</v>
      </c>
      <c r="M116">
        <f t="shared" si="29"/>
        <v>0</v>
      </c>
      <c r="O116">
        <f t="shared" si="30"/>
        <v>1294.5901639344263</v>
      </c>
      <c r="P116">
        <f t="shared" si="31"/>
        <v>0</v>
      </c>
      <c r="R116">
        <f t="shared" si="32"/>
        <v>1294.5901639344263</v>
      </c>
      <c r="S116">
        <f t="shared" si="33"/>
        <v>0</v>
      </c>
      <c r="T116">
        <f t="shared" si="34"/>
        <v>0</v>
      </c>
      <c r="U116">
        <f t="shared" si="35"/>
        <v>0</v>
      </c>
      <c r="W116">
        <f t="shared" si="36"/>
        <v>1294.5901639344263</v>
      </c>
      <c r="X116">
        <f t="shared" si="37"/>
        <v>5.6173268975967375E-2</v>
      </c>
      <c r="Y116">
        <f t="shared" si="38"/>
        <v>3.2184912337760947</v>
      </c>
      <c r="AA116">
        <f t="shared" si="39"/>
        <v>1292.5482026593156</v>
      </c>
      <c r="AB116">
        <f t="shared" si="40"/>
        <v>72.683122923672855</v>
      </c>
      <c r="AD116">
        <f t="shared" si="41"/>
        <v>1292.5482026593156</v>
      </c>
      <c r="AE116">
        <f t="shared" si="42"/>
        <v>427.31687707632716</v>
      </c>
      <c r="AG116">
        <f t="shared" si="43"/>
        <v>1361.3524781011317</v>
      </c>
    </row>
    <row r="117" spans="1:33" x14ac:dyDescent="0.2">
      <c r="A117">
        <f>'建築限界数値データ　線間右'!A201</f>
        <v>-1140</v>
      </c>
      <c r="B117">
        <f>'建築限界数値データ　線間右'!B201</f>
        <v>0</v>
      </c>
      <c r="D117">
        <f t="shared" si="22"/>
        <v>60</v>
      </c>
      <c r="E117">
        <f t="shared" si="23"/>
        <v>305</v>
      </c>
      <c r="F117">
        <f t="shared" si="24"/>
        <v>2500</v>
      </c>
      <c r="G117">
        <f t="shared" si="25"/>
        <v>500</v>
      </c>
      <c r="I117">
        <f t="shared" si="26"/>
        <v>5.6173268975967375E-2</v>
      </c>
      <c r="J117">
        <f t="shared" si="27"/>
        <v>75.409836065573771</v>
      </c>
      <c r="L117">
        <f t="shared" si="28"/>
        <v>-1215.4098360655737</v>
      </c>
      <c r="M117">
        <f t="shared" si="29"/>
        <v>0</v>
      </c>
      <c r="O117">
        <f t="shared" si="30"/>
        <v>1284.5901639344263</v>
      </c>
      <c r="P117">
        <f t="shared" si="31"/>
        <v>0</v>
      </c>
      <c r="R117">
        <f t="shared" si="32"/>
        <v>1284.5901639344263</v>
      </c>
      <c r="S117">
        <f t="shared" si="33"/>
        <v>0</v>
      </c>
      <c r="T117">
        <f t="shared" si="34"/>
        <v>0</v>
      </c>
      <c r="U117">
        <f t="shared" si="35"/>
        <v>0</v>
      </c>
      <c r="W117">
        <f t="shared" si="36"/>
        <v>1284.5901639344263</v>
      </c>
      <c r="X117">
        <f t="shared" si="37"/>
        <v>5.6173268975967375E-2</v>
      </c>
      <c r="Y117">
        <f t="shared" si="38"/>
        <v>3.2184912337760947</v>
      </c>
      <c r="AA117">
        <f t="shared" si="39"/>
        <v>1282.563975691832</v>
      </c>
      <c r="AB117">
        <f t="shared" si="40"/>
        <v>72.121685605913697</v>
      </c>
      <c r="AD117">
        <f t="shared" si="41"/>
        <v>1282.563975691832</v>
      </c>
      <c r="AE117">
        <f t="shared" si="42"/>
        <v>427.87831439408632</v>
      </c>
      <c r="AG117">
        <f t="shared" si="43"/>
        <v>1352.0540683238828</v>
      </c>
    </row>
    <row r="118" spans="1:33" x14ac:dyDescent="0.2">
      <c r="A118">
        <f>'建築限界数値データ　線間右'!A202</f>
        <v>-1150</v>
      </c>
      <c r="B118">
        <f>'建築限界数値データ　線間右'!B202</f>
        <v>0</v>
      </c>
      <c r="D118">
        <f t="shared" si="22"/>
        <v>60</v>
      </c>
      <c r="E118">
        <f t="shared" si="23"/>
        <v>305</v>
      </c>
      <c r="F118">
        <f t="shared" si="24"/>
        <v>2500</v>
      </c>
      <c r="G118">
        <f t="shared" si="25"/>
        <v>500</v>
      </c>
      <c r="I118">
        <f t="shared" si="26"/>
        <v>5.6173268975967375E-2</v>
      </c>
      <c r="J118">
        <f t="shared" si="27"/>
        <v>75.409836065573771</v>
      </c>
      <c r="L118">
        <f t="shared" si="28"/>
        <v>-1225.4098360655737</v>
      </c>
      <c r="M118">
        <f t="shared" si="29"/>
        <v>0</v>
      </c>
      <c r="O118">
        <f t="shared" si="30"/>
        <v>1274.5901639344263</v>
      </c>
      <c r="P118">
        <f t="shared" si="31"/>
        <v>0</v>
      </c>
      <c r="R118">
        <f t="shared" si="32"/>
        <v>1274.5901639344263</v>
      </c>
      <c r="S118">
        <f t="shared" si="33"/>
        <v>0</v>
      </c>
      <c r="T118">
        <f t="shared" si="34"/>
        <v>0</v>
      </c>
      <c r="U118">
        <f t="shared" si="35"/>
        <v>0</v>
      </c>
      <c r="W118">
        <f t="shared" si="36"/>
        <v>1274.5901639344263</v>
      </c>
      <c r="X118">
        <f t="shared" si="37"/>
        <v>5.6173268975967375E-2</v>
      </c>
      <c r="Y118">
        <f t="shared" si="38"/>
        <v>3.2184912337760947</v>
      </c>
      <c r="AA118">
        <f t="shared" si="39"/>
        <v>1272.5797487243483</v>
      </c>
      <c r="AB118">
        <f t="shared" si="40"/>
        <v>71.56024828815454</v>
      </c>
      <c r="AD118">
        <f t="shared" si="41"/>
        <v>1272.5797487243483</v>
      </c>
      <c r="AE118">
        <f t="shared" si="42"/>
        <v>428.43975171184547</v>
      </c>
      <c r="AG118">
        <f t="shared" si="43"/>
        <v>1342.7657419335039</v>
      </c>
    </row>
    <row r="119" spans="1:33" x14ac:dyDescent="0.2">
      <c r="A119">
        <f>'建築限界数値データ　線間右'!A203</f>
        <v>-1160</v>
      </c>
      <c r="B119">
        <f>'建築限界数値データ　線間右'!B203</f>
        <v>0</v>
      </c>
      <c r="D119">
        <f t="shared" si="22"/>
        <v>60</v>
      </c>
      <c r="E119">
        <f t="shared" si="23"/>
        <v>305</v>
      </c>
      <c r="F119">
        <f t="shared" si="24"/>
        <v>2500</v>
      </c>
      <c r="G119">
        <f t="shared" si="25"/>
        <v>500</v>
      </c>
      <c r="I119">
        <f t="shared" si="26"/>
        <v>5.6173268975967375E-2</v>
      </c>
      <c r="J119">
        <f t="shared" si="27"/>
        <v>75.409836065573771</v>
      </c>
      <c r="L119">
        <f t="shared" si="28"/>
        <v>-1235.4098360655737</v>
      </c>
      <c r="M119">
        <f t="shared" si="29"/>
        <v>0</v>
      </c>
      <c r="O119">
        <f t="shared" si="30"/>
        <v>1264.5901639344263</v>
      </c>
      <c r="P119">
        <f t="shared" si="31"/>
        <v>0</v>
      </c>
      <c r="R119">
        <f t="shared" si="32"/>
        <v>1264.5901639344263</v>
      </c>
      <c r="S119">
        <f t="shared" si="33"/>
        <v>0</v>
      </c>
      <c r="T119">
        <f t="shared" si="34"/>
        <v>0</v>
      </c>
      <c r="U119">
        <f t="shared" si="35"/>
        <v>0</v>
      </c>
      <c r="W119">
        <f t="shared" si="36"/>
        <v>1264.5901639344263</v>
      </c>
      <c r="X119">
        <f t="shared" si="37"/>
        <v>5.6173268975967375E-2</v>
      </c>
      <c r="Y119">
        <f t="shared" si="38"/>
        <v>3.2184912337760947</v>
      </c>
      <c r="AA119">
        <f t="shared" si="39"/>
        <v>1262.5955217568646</v>
      </c>
      <c r="AB119">
        <f t="shared" si="40"/>
        <v>70.998810970395382</v>
      </c>
      <c r="AD119">
        <f t="shared" si="41"/>
        <v>1262.5955217568646</v>
      </c>
      <c r="AE119">
        <f t="shared" si="42"/>
        <v>429.00118902960463</v>
      </c>
      <c r="AG119">
        <f t="shared" si="43"/>
        <v>1333.4877096356395</v>
      </c>
    </row>
    <row r="120" spans="1:33" x14ac:dyDescent="0.2">
      <c r="A120">
        <f>'建築限界数値データ　線間右'!A204</f>
        <v>-1170</v>
      </c>
      <c r="B120">
        <f>'建築限界数値データ　線間右'!B204</f>
        <v>0</v>
      </c>
      <c r="D120">
        <f t="shared" si="22"/>
        <v>60</v>
      </c>
      <c r="E120">
        <f t="shared" si="23"/>
        <v>305</v>
      </c>
      <c r="F120">
        <f t="shared" si="24"/>
        <v>2500</v>
      </c>
      <c r="G120">
        <f t="shared" si="25"/>
        <v>500</v>
      </c>
      <c r="I120">
        <f t="shared" si="26"/>
        <v>5.6173268975967375E-2</v>
      </c>
      <c r="J120">
        <f t="shared" si="27"/>
        <v>75.409836065573771</v>
      </c>
      <c r="L120">
        <f t="shared" si="28"/>
        <v>-1245.4098360655737</v>
      </c>
      <c r="M120">
        <f t="shared" si="29"/>
        <v>0</v>
      </c>
      <c r="O120">
        <f t="shared" si="30"/>
        <v>1254.5901639344263</v>
      </c>
      <c r="P120">
        <f t="shared" si="31"/>
        <v>0</v>
      </c>
      <c r="R120">
        <f t="shared" si="32"/>
        <v>1254.5901639344263</v>
      </c>
      <c r="S120">
        <f t="shared" si="33"/>
        <v>0</v>
      </c>
      <c r="T120">
        <f t="shared" si="34"/>
        <v>0</v>
      </c>
      <c r="U120">
        <f t="shared" si="35"/>
        <v>0</v>
      </c>
      <c r="W120">
        <f t="shared" si="36"/>
        <v>1254.5901639344263</v>
      </c>
      <c r="X120">
        <f t="shared" si="37"/>
        <v>5.6173268975967375E-2</v>
      </c>
      <c r="Y120">
        <f t="shared" si="38"/>
        <v>3.2184912337760947</v>
      </c>
      <c r="AA120">
        <f t="shared" si="39"/>
        <v>1252.611294789381</v>
      </c>
      <c r="AB120">
        <f t="shared" si="40"/>
        <v>70.437373652636239</v>
      </c>
      <c r="AD120">
        <f t="shared" si="41"/>
        <v>1252.611294789381</v>
      </c>
      <c r="AE120">
        <f t="shared" si="42"/>
        <v>429.56262634736379</v>
      </c>
      <c r="AG120">
        <f t="shared" si="43"/>
        <v>1324.2201878042692</v>
      </c>
    </row>
    <row r="121" spans="1:33" x14ac:dyDescent="0.2">
      <c r="A121">
        <f>'建築限界数値データ　線間右'!A205</f>
        <v>-1180</v>
      </c>
      <c r="B121">
        <f>'建築限界数値データ　線間右'!B205</f>
        <v>0</v>
      </c>
      <c r="D121">
        <f t="shared" si="22"/>
        <v>60</v>
      </c>
      <c r="E121">
        <f t="shared" si="23"/>
        <v>305</v>
      </c>
      <c r="F121">
        <f t="shared" si="24"/>
        <v>2500</v>
      </c>
      <c r="G121">
        <f t="shared" si="25"/>
        <v>500</v>
      </c>
      <c r="I121">
        <f t="shared" si="26"/>
        <v>5.6173268975967375E-2</v>
      </c>
      <c r="J121">
        <f t="shared" si="27"/>
        <v>75.409836065573771</v>
      </c>
      <c r="L121">
        <f t="shared" si="28"/>
        <v>-1255.4098360655737</v>
      </c>
      <c r="M121">
        <f t="shared" si="29"/>
        <v>0</v>
      </c>
      <c r="O121">
        <f t="shared" si="30"/>
        <v>1244.5901639344263</v>
      </c>
      <c r="P121">
        <f t="shared" si="31"/>
        <v>0</v>
      </c>
      <c r="R121">
        <f t="shared" si="32"/>
        <v>1244.5901639344263</v>
      </c>
      <c r="S121">
        <f t="shared" si="33"/>
        <v>0</v>
      </c>
      <c r="T121">
        <f t="shared" si="34"/>
        <v>0</v>
      </c>
      <c r="U121">
        <f t="shared" si="35"/>
        <v>0</v>
      </c>
      <c r="W121">
        <f t="shared" si="36"/>
        <v>1244.5901639344263</v>
      </c>
      <c r="X121">
        <f t="shared" si="37"/>
        <v>5.6173268975967375E-2</v>
      </c>
      <c r="Y121">
        <f t="shared" si="38"/>
        <v>3.2184912337760947</v>
      </c>
      <c r="AA121">
        <f t="shared" si="39"/>
        <v>1242.6270678218975</v>
      </c>
      <c r="AB121">
        <f t="shared" si="40"/>
        <v>69.875936334877082</v>
      </c>
      <c r="AD121">
        <f t="shared" si="41"/>
        <v>1242.6270678218975</v>
      </c>
      <c r="AE121">
        <f t="shared" si="42"/>
        <v>430.12406366512289</v>
      </c>
      <c r="AG121">
        <f t="shared" si="43"/>
        <v>1314.9633986645581</v>
      </c>
    </row>
    <row r="122" spans="1:33" x14ac:dyDescent="0.2">
      <c r="A122">
        <f>'建築限界数値データ　線間右'!A206</f>
        <v>-1190</v>
      </c>
      <c r="B122">
        <f>'建築限界数値データ　線間右'!B206</f>
        <v>0</v>
      </c>
      <c r="D122">
        <f t="shared" si="22"/>
        <v>60</v>
      </c>
      <c r="E122">
        <f t="shared" si="23"/>
        <v>305</v>
      </c>
      <c r="F122">
        <f t="shared" si="24"/>
        <v>2500</v>
      </c>
      <c r="G122">
        <f t="shared" si="25"/>
        <v>500</v>
      </c>
      <c r="I122">
        <f t="shared" si="26"/>
        <v>5.6173268975967375E-2</v>
      </c>
      <c r="J122">
        <f t="shared" si="27"/>
        <v>75.409836065573771</v>
      </c>
      <c r="L122">
        <f t="shared" si="28"/>
        <v>-1265.4098360655737</v>
      </c>
      <c r="M122">
        <f t="shared" si="29"/>
        <v>0</v>
      </c>
      <c r="O122">
        <f t="shared" si="30"/>
        <v>1234.5901639344263</v>
      </c>
      <c r="P122">
        <f t="shared" si="31"/>
        <v>0</v>
      </c>
      <c r="R122">
        <f t="shared" si="32"/>
        <v>1234.5901639344263</v>
      </c>
      <c r="S122">
        <f t="shared" si="33"/>
        <v>0</v>
      </c>
      <c r="T122">
        <f t="shared" si="34"/>
        <v>0</v>
      </c>
      <c r="U122">
        <f t="shared" si="35"/>
        <v>0</v>
      </c>
      <c r="W122">
        <f t="shared" si="36"/>
        <v>1234.5901639344263</v>
      </c>
      <c r="X122">
        <f t="shared" si="37"/>
        <v>5.6173268975967375E-2</v>
      </c>
      <c r="Y122">
        <f t="shared" si="38"/>
        <v>3.2184912337760947</v>
      </c>
      <c r="AA122">
        <f t="shared" si="39"/>
        <v>1232.6428408544139</v>
      </c>
      <c r="AB122">
        <f t="shared" si="40"/>
        <v>69.314499017117924</v>
      </c>
      <c r="AD122">
        <f t="shared" si="41"/>
        <v>1232.6428408544139</v>
      </c>
      <c r="AE122">
        <f t="shared" si="42"/>
        <v>430.6855009828821</v>
      </c>
      <c r="AG122">
        <f t="shared" si="43"/>
        <v>1305.717570482421</v>
      </c>
    </row>
    <row r="123" spans="1:33" x14ac:dyDescent="0.2">
      <c r="A123">
        <f>'建築限界数値データ　線間右'!A207</f>
        <v>-1200</v>
      </c>
      <c r="B123">
        <f>'建築限界数値データ　線間右'!B207</f>
        <v>0</v>
      </c>
      <c r="D123">
        <f t="shared" si="22"/>
        <v>60</v>
      </c>
      <c r="E123">
        <f t="shared" si="23"/>
        <v>305</v>
      </c>
      <c r="F123">
        <f t="shared" si="24"/>
        <v>2500</v>
      </c>
      <c r="G123">
        <f t="shared" si="25"/>
        <v>500</v>
      </c>
      <c r="I123">
        <f t="shared" si="26"/>
        <v>5.6173268975967375E-2</v>
      </c>
      <c r="J123">
        <f t="shared" si="27"/>
        <v>75.409836065573771</v>
      </c>
      <c r="L123">
        <f t="shared" si="28"/>
        <v>-1275.4098360655737</v>
      </c>
      <c r="M123">
        <f t="shared" si="29"/>
        <v>0</v>
      </c>
      <c r="O123">
        <f t="shared" si="30"/>
        <v>1224.5901639344263</v>
      </c>
      <c r="P123">
        <f t="shared" si="31"/>
        <v>0</v>
      </c>
      <c r="R123">
        <f t="shared" si="32"/>
        <v>1224.5901639344263</v>
      </c>
      <c r="S123">
        <f t="shared" si="33"/>
        <v>0</v>
      </c>
      <c r="T123">
        <f t="shared" si="34"/>
        <v>0</v>
      </c>
      <c r="U123">
        <f t="shared" si="35"/>
        <v>0</v>
      </c>
      <c r="W123">
        <f t="shared" si="36"/>
        <v>1224.5901639344263</v>
      </c>
      <c r="X123">
        <f t="shared" si="37"/>
        <v>5.6173268975967375E-2</v>
      </c>
      <c r="Y123">
        <f t="shared" si="38"/>
        <v>3.2184912337760947</v>
      </c>
      <c r="AA123">
        <f t="shared" si="39"/>
        <v>1222.6586138869302</v>
      </c>
      <c r="AB123">
        <f t="shared" si="40"/>
        <v>68.753061699358767</v>
      </c>
      <c r="AD123">
        <f t="shared" si="41"/>
        <v>1222.6586138869302</v>
      </c>
      <c r="AE123">
        <f t="shared" si="42"/>
        <v>431.2469383006412</v>
      </c>
      <c r="AG123">
        <f t="shared" si="43"/>
        <v>1296.4829377610747</v>
      </c>
    </row>
    <row r="124" spans="1:33" x14ac:dyDescent="0.2">
      <c r="A124">
        <f>'建築限界数値データ　線間右'!A208</f>
        <v>-1210</v>
      </c>
      <c r="B124">
        <f>'建築限界数値データ　線間右'!B208</f>
        <v>0</v>
      </c>
      <c r="D124">
        <f t="shared" si="22"/>
        <v>60</v>
      </c>
      <c r="E124">
        <f t="shared" si="23"/>
        <v>305</v>
      </c>
      <c r="F124">
        <f t="shared" si="24"/>
        <v>2500</v>
      </c>
      <c r="G124">
        <f t="shared" si="25"/>
        <v>500</v>
      </c>
      <c r="I124">
        <f t="shared" si="26"/>
        <v>5.6173268975967375E-2</v>
      </c>
      <c r="J124">
        <f t="shared" si="27"/>
        <v>75.409836065573771</v>
      </c>
      <c r="L124">
        <f t="shared" si="28"/>
        <v>-1285.4098360655737</v>
      </c>
      <c r="M124">
        <f t="shared" si="29"/>
        <v>0</v>
      </c>
      <c r="O124">
        <f t="shared" si="30"/>
        <v>1214.5901639344263</v>
      </c>
      <c r="P124">
        <f t="shared" si="31"/>
        <v>0</v>
      </c>
      <c r="R124">
        <f t="shared" si="32"/>
        <v>1214.5901639344263</v>
      </c>
      <c r="S124">
        <f t="shared" si="33"/>
        <v>0</v>
      </c>
      <c r="T124">
        <f t="shared" si="34"/>
        <v>0</v>
      </c>
      <c r="U124">
        <f t="shared" si="35"/>
        <v>0</v>
      </c>
      <c r="W124">
        <f t="shared" si="36"/>
        <v>1214.5901639344263</v>
      </c>
      <c r="X124">
        <f t="shared" si="37"/>
        <v>5.6173268975967375E-2</v>
      </c>
      <c r="Y124">
        <f t="shared" si="38"/>
        <v>3.2184912337760947</v>
      </c>
      <c r="AA124">
        <f t="shared" si="39"/>
        <v>1212.6743869194465</v>
      </c>
      <c r="AB124">
        <f t="shared" si="40"/>
        <v>68.19162438159961</v>
      </c>
      <c r="AD124">
        <f t="shared" si="41"/>
        <v>1212.6743869194465</v>
      </c>
      <c r="AE124">
        <f t="shared" si="42"/>
        <v>431.80837561840042</v>
      </c>
      <c r="AG124">
        <f t="shared" si="43"/>
        <v>1287.259741444848</v>
      </c>
    </row>
    <row r="125" spans="1:33" x14ac:dyDescent="0.2">
      <c r="A125">
        <f>'建築限界数値データ　線間右'!A209</f>
        <v>-1220</v>
      </c>
      <c r="B125">
        <f>'建築限界数値データ　線間右'!B209</f>
        <v>0</v>
      </c>
      <c r="D125">
        <f t="shared" si="22"/>
        <v>60</v>
      </c>
      <c r="E125">
        <f t="shared" si="23"/>
        <v>305</v>
      </c>
      <c r="F125">
        <f t="shared" si="24"/>
        <v>2500</v>
      </c>
      <c r="G125">
        <f t="shared" si="25"/>
        <v>500</v>
      </c>
      <c r="I125">
        <f t="shared" si="26"/>
        <v>5.6173268975967375E-2</v>
      </c>
      <c r="J125">
        <f t="shared" si="27"/>
        <v>75.409836065573771</v>
      </c>
      <c r="L125">
        <f t="shared" si="28"/>
        <v>-1295.4098360655737</v>
      </c>
      <c r="M125">
        <f t="shared" si="29"/>
        <v>0</v>
      </c>
      <c r="O125">
        <f t="shared" si="30"/>
        <v>1204.5901639344263</v>
      </c>
      <c r="P125">
        <f t="shared" si="31"/>
        <v>0</v>
      </c>
      <c r="R125">
        <f t="shared" si="32"/>
        <v>1204.5901639344263</v>
      </c>
      <c r="S125">
        <f t="shared" si="33"/>
        <v>0</v>
      </c>
      <c r="T125">
        <f t="shared" si="34"/>
        <v>0</v>
      </c>
      <c r="U125">
        <f t="shared" si="35"/>
        <v>0</v>
      </c>
      <c r="W125">
        <f t="shared" si="36"/>
        <v>1204.5901639344263</v>
      </c>
      <c r="X125">
        <f t="shared" si="37"/>
        <v>5.6173268975967375E-2</v>
      </c>
      <c r="Y125">
        <f t="shared" si="38"/>
        <v>3.2184912337760947</v>
      </c>
      <c r="AA125">
        <f t="shared" si="39"/>
        <v>1202.6901599519629</v>
      </c>
      <c r="AB125">
        <f t="shared" si="40"/>
        <v>67.630187063840467</v>
      </c>
      <c r="AD125">
        <f t="shared" si="41"/>
        <v>1202.6901599519629</v>
      </c>
      <c r="AE125">
        <f t="shared" si="42"/>
        <v>432.36981293615952</v>
      </c>
      <c r="AG125">
        <f t="shared" si="43"/>
        <v>1278.048229130547</v>
      </c>
    </row>
    <row r="126" spans="1:33" x14ac:dyDescent="0.2">
      <c r="A126">
        <f>'建築限界数値データ　線間右'!A210</f>
        <v>-1225</v>
      </c>
      <c r="B126">
        <f>'建築限界数値データ　線間右'!B210</f>
        <v>0</v>
      </c>
      <c r="D126">
        <f t="shared" si="22"/>
        <v>60</v>
      </c>
      <c r="E126">
        <f t="shared" si="23"/>
        <v>305</v>
      </c>
      <c r="F126">
        <f t="shared" si="24"/>
        <v>2500</v>
      </c>
      <c r="G126">
        <f t="shared" si="25"/>
        <v>500</v>
      </c>
      <c r="I126">
        <f t="shared" si="26"/>
        <v>5.6173268975967375E-2</v>
      </c>
      <c r="J126">
        <f t="shared" si="27"/>
        <v>75.409836065573771</v>
      </c>
      <c r="L126">
        <f t="shared" si="28"/>
        <v>-1300.4098360655737</v>
      </c>
      <c r="M126">
        <f t="shared" si="29"/>
        <v>0</v>
      </c>
      <c r="O126">
        <f t="shared" si="30"/>
        <v>1199.5901639344263</v>
      </c>
      <c r="P126">
        <f t="shared" si="31"/>
        <v>0</v>
      </c>
      <c r="R126">
        <f t="shared" si="32"/>
        <v>1199.5901639344263</v>
      </c>
      <c r="S126">
        <f t="shared" si="33"/>
        <v>0</v>
      </c>
      <c r="T126">
        <f t="shared" si="34"/>
        <v>0</v>
      </c>
      <c r="U126">
        <f t="shared" si="35"/>
        <v>0</v>
      </c>
      <c r="W126">
        <f t="shared" si="36"/>
        <v>1199.5901639344263</v>
      </c>
      <c r="X126">
        <f t="shared" si="37"/>
        <v>5.6173268975967375E-2</v>
      </c>
      <c r="Y126">
        <f t="shared" si="38"/>
        <v>3.2184912337760947</v>
      </c>
      <c r="AA126">
        <f t="shared" si="39"/>
        <v>1197.698046468221</v>
      </c>
      <c r="AB126">
        <f t="shared" si="40"/>
        <v>67.349468404960888</v>
      </c>
      <c r="AD126">
        <f t="shared" si="41"/>
        <v>1197.698046468221</v>
      </c>
      <c r="AE126">
        <f t="shared" si="42"/>
        <v>432.65053159503913</v>
      </c>
      <c r="AG126">
        <f t="shared" si="43"/>
        <v>1273.4469337209396</v>
      </c>
    </row>
    <row r="127" spans="1:33" x14ac:dyDescent="0.2">
      <c r="A127">
        <f>'建築限界数値データ　線間右'!A211</f>
        <v>-1232</v>
      </c>
      <c r="B127">
        <f>'建築限界数値データ　線間右'!B211</f>
        <v>7</v>
      </c>
      <c r="D127">
        <f t="shared" si="22"/>
        <v>60</v>
      </c>
      <c r="E127">
        <f t="shared" si="23"/>
        <v>305</v>
      </c>
      <c r="F127">
        <f t="shared" si="24"/>
        <v>2500</v>
      </c>
      <c r="G127">
        <f t="shared" si="25"/>
        <v>500</v>
      </c>
      <c r="I127">
        <f t="shared" si="26"/>
        <v>5.6173268975967375E-2</v>
      </c>
      <c r="J127">
        <f t="shared" si="27"/>
        <v>75.409836065573771</v>
      </c>
      <c r="L127">
        <f t="shared" si="28"/>
        <v>-1307.4098360655737</v>
      </c>
      <c r="M127">
        <f t="shared" si="29"/>
        <v>7</v>
      </c>
      <c r="O127">
        <f t="shared" si="30"/>
        <v>1192.5901639344263</v>
      </c>
      <c r="P127">
        <f t="shared" si="31"/>
        <v>7</v>
      </c>
      <c r="R127">
        <f t="shared" si="32"/>
        <v>1192.6107072775851</v>
      </c>
      <c r="S127">
        <f t="shared" si="33"/>
        <v>5.8695097658004102E-3</v>
      </c>
      <c r="T127">
        <f t="shared" si="34"/>
        <v>5.8695097658004102E-3</v>
      </c>
      <c r="U127">
        <f t="shared" si="35"/>
        <v>0.3362981373911838</v>
      </c>
      <c r="W127">
        <f t="shared" si="36"/>
        <v>1192.6107072775851</v>
      </c>
      <c r="X127">
        <f t="shared" si="37"/>
        <v>6.2042778741767786E-2</v>
      </c>
      <c r="Y127">
        <f t="shared" si="38"/>
        <v>3.5547893711672778</v>
      </c>
      <c r="AA127">
        <f t="shared" si="39"/>
        <v>1190.3160814685511</v>
      </c>
      <c r="AB127">
        <f t="shared" si="40"/>
        <v>73.945421159768017</v>
      </c>
      <c r="AD127">
        <f t="shared" si="41"/>
        <v>1190.3160814685511</v>
      </c>
      <c r="AE127">
        <f t="shared" si="42"/>
        <v>426.05457884023201</v>
      </c>
      <c r="AG127">
        <f t="shared" si="43"/>
        <v>1264.2685149735296</v>
      </c>
    </row>
    <row r="128" spans="1:33" x14ac:dyDescent="0.2">
      <c r="A128">
        <f>'建築限界数値データ　線間右'!A212</f>
        <v>-1239</v>
      </c>
      <c r="B128">
        <f>'建築限界数値データ　線間右'!B212</f>
        <v>14</v>
      </c>
      <c r="D128">
        <f t="shared" si="22"/>
        <v>60</v>
      </c>
      <c r="E128">
        <f t="shared" si="23"/>
        <v>305</v>
      </c>
      <c r="F128">
        <f t="shared" si="24"/>
        <v>2500</v>
      </c>
      <c r="G128">
        <f t="shared" si="25"/>
        <v>500</v>
      </c>
      <c r="I128">
        <f t="shared" si="26"/>
        <v>5.6173268975967375E-2</v>
      </c>
      <c r="J128">
        <f t="shared" si="27"/>
        <v>75.409836065573771</v>
      </c>
      <c r="L128">
        <f t="shared" si="28"/>
        <v>-1314.4098360655737</v>
      </c>
      <c r="M128">
        <f t="shared" si="29"/>
        <v>14</v>
      </c>
      <c r="O128">
        <f t="shared" si="30"/>
        <v>1185.5901639344263</v>
      </c>
      <c r="P128">
        <f t="shared" si="31"/>
        <v>14</v>
      </c>
      <c r="R128">
        <f t="shared" si="32"/>
        <v>1185.6728203083935</v>
      </c>
      <c r="S128">
        <f t="shared" si="33"/>
        <v>1.1807916226881491E-2</v>
      </c>
      <c r="T128">
        <f t="shared" si="34"/>
        <v>1.1807916226881491E-2</v>
      </c>
      <c r="U128">
        <f t="shared" si="35"/>
        <v>0.67654376464434884</v>
      </c>
      <c r="W128">
        <f t="shared" si="36"/>
        <v>1185.6728203083935</v>
      </c>
      <c r="X128">
        <f t="shared" si="37"/>
        <v>6.7981185202848862E-2</v>
      </c>
      <c r="Y128">
        <f t="shared" si="38"/>
        <v>3.8950349984204427</v>
      </c>
      <c r="AA128">
        <f t="shared" si="39"/>
        <v>1182.934116468881</v>
      </c>
      <c r="AB128">
        <f t="shared" si="40"/>
        <v>80.541373914575161</v>
      </c>
      <c r="AD128">
        <f t="shared" si="41"/>
        <v>1182.934116468881</v>
      </c>
      <c r="AE128">
        <f t="shared" si="42"/>
        <v>419.45862608542484</v>
      </c>
      <c r="AG128">
        <f t="shared" si="43"/>
        <v>1255.101056849003</v>
      </c>
    </row>
    <row r="129" spans="1:33" x14ac:dyDescent="0.2">
      <c r="A129">
        <f>'建築限界数値データ　線間右'!A213</f>
        <v>-1246</v>
      </c>
      <c r="B129">
        <f>'建築限界数値データ　線間右'!B213</f>
        <v>21</v>
      </c>
      <c r="D129">
        <f t="shared" si="22"/>
        <v>60</v>
      </c>
      <c r="E129">
        <f t="shared" si="23"/>
        <v>305</v>
      </c>
      <c r="F129">
        <f t="shared" si="24"/>
        <v>2500</v>
      </c>
      <c r="G129">
        <f t="shared" si="25"/>
        <v>500</v>
      </c>
      <c r="I129">
        <f t="shared" si="26"/>
        <v>5.6173268975967375E-2</v>
      </c>
      <c r="J129">
        <f t="shared" si="27"/>
        <v>75.409836065573771</v>
      </c>
      <c r="L129">
        <f t="shared" si="28"/>
        <v>-1321.4098360655737</v>
      </c>
      <c r="M129">
        <f t="shared" si="29"/>
        <v>21</v>
      </c>
      <c r="O129">
        <f t="shared" si="30"/>
        <v>1178.5901639344263</v>
      </c>
      <c r="P129">
        <f t="shared" si="31"/>
        <v>21</v>
      </c>
      <c r="R129">
        <f t="shared" si="32"/>
        <v>1178.7772370227456</v>
      </c>
      <c r="S129">
        <f t="shared" si="33"/>
        <v>1.7816013337976305E-2</v>
      </c>
      <c r="T129">
        <f t="shared" si="34"/>
        <v>1.7816013337976305E-2</v>
      </c>
      <c r="U129">
        <f t="shared" si="35"/>
        <v>1.0207823720148241</v>
      </c>
      <c r="W129">
        <f t="shared" si="36"/>
        <v>1178.7772370227456</v>
      </c>
      <c r="X129">
        <f t="shared" si="37"/>
        <v>7.398928231394368E-2</v>
      </c>
      <c r="Y129">
        <f t="shared" si="38"/>
        <v>4.2392736057909186</v>
      </c>
      <c r="AA129">
        <f t="shared" si="39"/>
        <v>1175.5521514692114</v>
      </c>
      <c r="AB129">
        <f t="shared" si="40"/>
        <v>87.13732666938229</v>
      </c>
      <c r="AD129">
        <f t="shared" si="41"/>
        <v>1175.5521514692114</v>
      </c>
      <c r="AE129">
        <f t="shared" si="42"/>
        <v>412.86267333061772</v>
      </c>
      <c r="AG129">
        <f t="shared" si="43"/>
        <v>1245.944801286797</v>
      </c>
    </row>
    <row r="130" spans="1:33" x14ac:dyDescent="0.2">
      <c r="A130">
        <f>'建築限界数値データ　線間右'!A214</f>
        <v>-1253</v>
      </c>
      <c r="B130">
        <f>'建築限界数値データ　線間右'!B214</f>
        <v>28</v>
      </c>
      <c r="D130">
        <f t="shared" si="22"/>
        <v>60</v>
      </c>
      <c r="E130">
        <f t="shared" si="23"/>
        <v>305</v>
      </c>
      <c r="F130">
        <f t="shared" si="24"/>
        <v>2500</v>
      </c>
      <c r="G130">
        <f t="shared" si="25"/>
        <v>500</v>
      </c>
      <c r="I130">
        <f t="shared" si="26"/>
        <v>5.6173268975967375E-2</v>
      </c>
      <c r="J130">
        <f t="shared" si="27"/>
        <v>75.409836065573771</v>
      </c>
      <c r="L130">
        <f t="shared" si="28"/>
        <v>-1328.4098360655737</v>
      </c>
      <c r="M130">
        <f t="shared" si="29"/>
        <v>28</v>
      </c>
      <c r="O130">
        <f t="shared" si="30"/>
        <v>1171.5901639344263</v>
      </c>
      <c r="P130">
        <f t="shared" si="31"/>
        <v>28</v>
      </c>
      <c r="R130">
        <f t="shared" si="32"/>
        <v>1171.924704163154</v>
      </c>
      <c r="S130">
        <f t="shared" si="33"/>
        <v>2.3894593670434703E-2</v>
      </c>
      <c r="T130">
        <f t="shared" si="34"/>
        <v>2.3894593670434703E-2</v>
      </c>
      <c r="U130">
        <f t="shared" si="35"/>
        <v>1.3690593704959191</v>
      </c>
      <c r="W130">
        <f t="shared" si="36"/>
        <v>1171.924704163154</v>
      </c>
      <c r="X130">
        <f t="shared" si="37"/>
        <v>8.0067862646402074E-2</v>
      </c>
      <c r="Y130">
        <f t="shared" si="38"/>
        <v>4.5875506042720131</v>
      </c>
      <c r="AA130">
        <f t="shared" si="39"/>
        <v>1168.1701864695412</v>
      </c>
      <c r="AB130">
        <f t="shared" si="40"/>
        <v>93.733279424189419</v>
      </c>
      <c r="AD130">
        <f t="shared" si="41"/>
        <v>1168.1701864695412</v>
      </c>
      <c r="AE130">
        <f t="shared" si="42"/>
        <v>406.26672057581061</v>
      </c>
      <c r="AG130">
        <f t="shared" si="43"/>
        <v>1236.7999970907611</v>
      </c>
    </row>
    <row r="131" spans="1:33" x14ac:dyDescent="0.2">
      <c r="A131">
        <f>'建築限界数値データ　線間右'!A215</f>
        <v>-1260</v>
      </c>
      <c r="B131">
        <f>'建築限界数値データ　線間右'!B215</f>
        <v>35</v>
      </c>
      <c r="D131">
        <f t="shared" ref="D131:D194" si="44">D130</f>
        <v>60</v>
      </c>
      <c r="E131">
        <f t="shared" ref="E131:E194" si="45">E130</f>
        <v>305</v>
      </c>
      <c r="F131">
        <f t="shared" ref="F131:F194" si="46">F130</f>
        <v>2500</v>
      </c>
      <c r="G131">
        <f t="shared" ref="G131:G194" si="47">G130</f>
        <v>500</v>
      </c>
      <c r="I131">
        <f t="shared" ref="I131:I194" si="48">I130</f>
        <v>5.6173268975967375E-2</v>
      </c>
      <c r="J131">
        <f t="shared" ref="J131:J194" si="49">J130</f>
        <v>75.409836065573771</v>
      </c>
      <c r="L131">
        <f t="shared" ref="L131:L194" si="50">A131-J131</f>
        <v>-1335.4098360655737</v>
      </c>
      <c r="M131">
        <f t="shared" ref="M131:M194" si="51">B131</f>
        <v>35</v>
      </c>
      <c r="O131">
        <f t="shared" ref="O131:O194" si="52">L131+F131</f>
        <v>1164.5901639344263</v>
      </c>
      <c r="P131">
        <f t="shared" ref="P131:P194" si="53">M131</f>
        <v>35</v>
      </c>
      <c r="R131">
        <f t="shared" ref="R131:R194" si="54">SQRT(O131^2+P131^2)</f>
        <v>1165.1159813223805</v>
      </c>
      <c r="S131">
        <f t="shared" ref="S131:S194" si="55">IF(AND(O131=0,P131=0),0,IF(O131=0,PI()/2,ATAN(P131/O131)))</f>
        <v>3.0044447663530715E-2</v>
      </c>
      <c r="T131">
        <f t="shared" ref="T131:T194" si="56">IF(AND(O131&gt;=0,P131&gt;=0),S131,IF(AND(O131&lt;0,P131&gt;=0),S131+PI(),IF(AND(O131&lt;0,P131&lt;0),S131+PI(),S131+2*PI())))</f>
        <v>3.0044447663530715E-2</v>
      </c>
      <c r="U131">
        <f t="shared" ref="U131:U194" si="57">T131*180/PI()</f>
        <v>1.7214200489219971</v>
      </c>
      <c r="W131">
        <f t="shared" ref="W131:W194" si="58">R131</f>
        <v>1165.1159813223805</v>
      </c>
      <c r="X131">
        <f t="shared" ref="X131:X194" si="59">IF(T131+I131&gt;=2*PI(),MOD(T131+I131,2*PI()),T131+I131)</f>
        <v>8.6217716639498093E-2</v>
      </c>
      <c r="Y131">
        <f t="shared" ref="Y131:Y194" si="60">X131*180/PI()</f>
        <v>4.939911282698092</v>
      </c>
      <c r="AA131">
        <f t="shared" ref="AA131:AA194" si="61">W131*COS(X131)</f>
        <v>1160.7882214698711</v>
      </c>
      <c r="AB131">
        <f t="shared" ref="AB131:AB194" si="62">W131*SIN(X131)</f>
        <v>100.32923217899655</v>
      </c>
      <c r="AD131">
        <f t="shared" ref="AD131:AD194" si="63">AA131</f>
        <v>1160.7882214698711</v>
      </c>
      <c r="AE131">
        <f t="shared" ref="AE131:AE194" si="64">G131-AB131</f>
        <v>399.67076782100344</v>
      </c>
      <c r="AG131">
        <f t="shared" ref="AG131:AG194" si="65">SQRT(AD131^2+AE131^2)</f>
        <v>1227.6669001621804</v>
      </c>
    </row>
    <row r="132" spans="1:33" x14ac:dyDescent="0.2">
      <c r="A132">
        <f>'建築限界数値データ　線間右'!A216</f>
        <v>-1267</v>
      </c>
      <c r="B132">
        <f>'建築限界数値データ　線間右'!B216</f>
        <v>42</v>
      </c>
      <c r="D132">
        <f t="shared" si="44"/>
        <v>60</v>
      </c>
      <c r="E132">
        <f t="shared" si="45"/>
        <v>305</v>
      </c>
      <c r="F132">
        <f t="shared" si="46"/>
        <v>2500</v>
      </c>
      <c r="G132">
        <f t="shared" si="47"/>
        <v>500</v>
      </c>
      <c r="I132">
        <f t="shared" si="48"/>
        <v>5.6173268975967375E-2</v>
      </c>
      <c r="J132">
        <f t="shared" si="49"/>
        <v>75.409836065573771</v>
      </c>
      <c r="L132">
        <f t="shared" si="50"/>
        <v>-1342.4098360655737</v>
      </c>
      <c r="M132">
        <f t="shared" si="51"/>
        <v>42</v>
      </c>
      <c r="O132">
        <f t="shared" si="52"/>
        <v>1157.5901639344263</v>
      </c>
      <c r="P132">
        <f t="shared" si="53"/>
        <v>42</v>
      </c>
      <c r="R132">
        <f t="shared" si="54"/>
        <v>1158.3518410386941</v>
      </c>
      <c r="S132">
        <f t="shared" si="55"/>
        <v>3.6266362833915933E-2</v>
      </c>
      <c r="T132">
        <f t="shared" si="56"/>
        <v>3.6266362833915933E-2</v>
      </c>
      <c r="U132">
        <f t="shared" si="57"/>
        <v>2.0779095286734908</v>
      </c>
      <c r="W132">
        <f t="shared" si="58"/>
        <v>1158.3518410386941</v>
      </c>
      <c r="X132">
        <f t="shared" si="59"/>
        <v>9.2439631809883308E-2</v>
      </c>
      <c r="Y132">
        <f t="shared" si="60"/>
        <v>5.2964007624495855</v>
      </c>
      <c r="AA132">
        <f t="shared" si="61"/>
        <v>1153.4062564702015</v>
      </c>
      <c r="AB132">
        <f t="shared" si="62"/>
        <v>106.92518493380371</v>
      </c>
      <c r="AD132">
        <f t="shared" si="63"/>
        <v>1153.4062564702015</v>
      </c>
      <c r="AE132">
        <f t="shared" si="64"/>
        <v>393.07481506619627</v>
      </c>
      <c r="AG132">
        <f t="shared" si="65"/>
        <v>1218.5457737417698</v>
      </c>
    </row>
    <row r="133" spans="1:33" x14ac:dyDescent="0.2">
      <c r="A133">
        <f>'建築限界数値データ　線間右'!A217</f>
        <v>-1274</v>
      </c>
      <c r="B133">
        <f>'建築限界数値データ　線間右'!B217</f>
        <v>49</v>
      </c>
      <c r="D133">
        <f t="shared" si="44"/>
        <v>60</v>
      </c>
      <c r="E133">
        <f t="shared" si="45"/>
        <v>305</v>
      </c>
      <c r="F133">
        <f t="shared" si="46"/>
        <v>2500</v>
      </c>
      <c r="G133">
        <f t="shared" si="47"/>
        <v>500</v>
      </c>
      <c r="I133">
        <f t="shared" si="48"/>
        <v>5.6173268975967375E-2</v>
      </c>
      <c r="J133">
        <f t="shared" si="49"/>
        <v>75.409836065573771</v>
      </c>
      <c r="L133">
        <f t="shared" si="50"/>
        <v>-1349.4098360655737</v>
      </c>
      <c r="M133">
        <f t="shared" si="51"/>
        <v>49</v>
      </c>
      <c r="O133">
        <f t="shared" si="52"/>
        <v>1150.5901639344263</v>
      </c>
      <c r="P133">
        <f t="shared" si="53"/>
        <v>49</v>
      </c>
      <c r="R133">
        <f t="shared" si="54"/>
        <v>1151.6330688820333</v>
      </c>
      <c r="S133">
        <f t="shared" si="55"/>
        <v>4.2561122941928965E-2</v>
      </c>
      <c r="T133">
        <f t="shared" si="56"/>
        <v>4.2561122941928965E-2</v>
      </c>
      <c r="U133">
        <f t="shared" si="57"/>
        <v>2.4385727159099515</v>
      </c>
      <c r="W133">
        <f t="shared" si="58"/>
        <v>1151.6330688820333</v>
      </c>
      <c r="X133">
        <f t="shared" si="59"/>
        <v>9.8734391917896347E-2</v>
      </c>
      <c r="Y133">
        <f t="shared" si="60"/>
        <v>5.6570639496860462</v>
      </c>
      <c r="AA133">
        <f t="shared" si="61"/>
        <v>1146.0242914705314</v>
      </c>
      <c r="AB133">
        <f t="shared" si="62"/>
        <v>113.52113768861082</v>
      </c>
      <c r="AD133">
        <f t="shared" si="63"/>
        <v>1146.0242914705314</v>
      </c>
      <c r="AE133">
        <f t="shared" si="64"/>
        <v>386.47886231138921</v>
      </c>
      <c r="AG133">
        <f t="shared" si="65"/>
        <v>1209.4368886610162</v>
      </c>
    </row>
    <row r="134" spans="1:33" x14ac:dyDescent="0.2">
      <c r="A134">
        <f>'建築限界数値データ　線間右'!A218</f>
        <v>-1281</v>
      </c>
      <c r="B134">
        <f>'建築限界数値データ　線間右'!B218</f>
        <v>56</v>
      </c>
      <c r="D134">
        <f t="shared" si="44"/>
        <v>60</v>
      </c>
      <c r="E134">
        <f t="shared" si="45"/>
        <v>305</v>
      </c>
      <c r="F134">
        <f t="shared" si="46"/>
        <v>2500</v>
      </c>
      <c r="G134">
        <f t="shared" si="47"/>
        <v>500</v>
      </c>
      <c r="I134">
        <f t="shared" si="48"/>
        <v>5.6173268975967375E-2</v>
      </c>
      <c r="J134">
        <f t="shared" si="49"/>
        <v>75.409836065573771</v>
      </c>
      <c r="L134">
        <f t="shared" si="50"/>
        <v>-1356.4098360655737</v>
      </c>
      <c r="M134">
        <f t="shared" si="51"/>
        <v>56</v>
      </c>
      <c r="O134">
        <f t="shared" si="52"/>
        <v>1143.5901639344263</v>
      </c>
      <c r="P134">
        <f t="shared" si="53"/>
        <v>56</v>
      </c>
      <c r="R134">
        <f t="shared" si="54"/>
        <v>1144.9604635303212</v>
      </c>
      <c r="S134">
        <f t="shared" si="55"/>
        <v>4.8929507113496008E-2</v>
      </c>
      <c r="T134">
        <f t="shared" si="56"/>
        <v>4.8929507113496008E-2</v>
      </c>
      <c r="U134">
        <f t="shared" si="57"/>
        <v>2.8034542512586604</v>
      </c>
      <c r="W134">
        <f t="shared" si="58"/>
        <v>1144.9604635303212</v>
      </c>
      <c r="X134">
        <f t="shared" si="59"/>
        <v>0.10510277608946339</v>
      </c>
      <c r="Y134">
        <f t="shared" si="60"/>
        <v>6.0219454850347551</v>
      </c>
      <c r="AA134">
        <f t="shared" si="61"/>
        <v>1138.6423264708615</v>
      </c>
      <c r="AB134">
        <f t="shared" si="62"/>
        <v>120.11709044341796</v>
      </c>
      <c r="AD134">
        <f t="shared" si="63"/>
        <v>1138.6423264708615</v>
      </c>
      <c r="AE134">
        <f t="shared" si="64"/>
        <v>379.88290955658204</v>
      </c>
      <c r="AG134">
        <f t="shared" si="65"/>
        <v>1200.3405236032606</v>
      </c>
    </row>
    <row r="135" spans="1:33" x14ac:dyDescent="0.2">
      <c r="A135">
        <f>'建築限界数値データ　線間右'!A219</f>
        <v>-1288</v>
      </c>
      <c r="B135">
        <f>'建築限界数値データ　線間右'!B219</f>
        <v>63</v>
      </c>
      <c r="D135">
        <f t="shared" si="44"/>
        <v>60</v>
      </c>
      <c r="E135">
        <f t="shared" si="45"/>
        <v>305</v>
      </c>
      <c r="F135">
        <f t="shared" si="46"/>
        <v>2500</v>
      </c>
      <c r="G135">
        <f t="shared" si="47"/>
        <v>500</v>
      </c>
      <c r="I135">
        <f t="shared" si="48"/>
        <v>5.6173268975967375E-2</v>
      </c>
      <c r="J135">
        <f t="shared" si="49"/>
        <v>75.409836065573771</v>
      </c>
      <c r="L135">
        <f t="shared" si="50"/>
        <v>-1363.4098360655737</v>
      </c>
      <c r="M135">
        <f t="shared" si="51"/>
        <v>63</v>
      </c>
      <c r="O135">
        <f t="shared" si="52"/>
        <v>1136.5901639344263</v>
      </c>
      <c r="P135">
        <f t="shared" si="53"/>
        <v>63</v>
      </c>
      <c r="R135">
        <f t="shared" si="54"/>
        <v>1138.3348368351405</v>
      </c>
      <c r="S135">
        <f t="shared" si="55"/>
        <v>5.5372288916390476E-2</v>
      </c>
      <c r="T135">
        <f t="shared" si="56"/>
        <v>5.5372288916390476E-2</v>
      </c>
      <c r="U135">
        <f t="shared" si="57"/>
        <v>3.1725984568882009</v>
      </c>
      <c r="W135">
        <f t="shared" si="58"/>
        <v>1138.3348368351405</v>
      </c>
      <c r="X135">
        <f t="shared" si="59"/>
        <v>0.11154555789235784</v>
      </c>
      <c r="Y135">
        <f t="shared" si="60"/>
        <v>6.3910896906642947</v>
      </c>
      <c r="AA135">
        <f t="shared" si="61"/>
        <v>1131.2603614711916</v>
      </c>
      <c r="AB135">
        <f t="shared" si="62"/>
        <v>126.71304319822508</v>
      </c>
      <c r="AD135">
        <f t="shared" si="63"/>
        <v>1131.2603614711916</v>
      </c>
      <c r="AE135">
        <f t="shared" si="64"/>
        <v>373.28695680177492</v>
      </c>
      <c r="AG135">
        <f t="shared" si="65"/>
        <v>1191.256965374919</v>
      </c>
    </row>
    <row r="136" spans="1:33" x14ac:dyDescent="0.2">
      <c r="A136">
        <f>'建築限界数値データ　線間右'!A220</f>
        <v>-1295</v>
      </c>
      <c r="B136">
        <f>'建築限界数値データ　線間右'!B220</f>
        <v>70</v>
      </c>
      <c r="D136">
        <f t="shared" si="44"/>
        <v>60</v>
      </c>
      <c r="E136">
        <f t="shared" si="45"/>
        <v>305</v>
      </c>
      <c r="F136">
        <f t="shared" si="46"/>
        <v>2500</v>
      </c>
      <c r="G136">
        <f t="shared" si="47"/>
        <v>500</v>
      </c>
      <c r="I136">
        <f t="shared" si="48"/>
        <v>5.6173268975967375E-2</v>
      </c>
      <c r="J136">
        <f t="shared" si="49"/>
        <v>75.409836065573771</v>
      </c>
      <c r="L136">
        <f t="shared" si="50"/>
        <v>-1370.4098360655737</v>
      </c>
      <c r="M136">
        <f t="shared" si="51"/>
        <v>70</v>
      </c>
      <c r="O136">
        <f t="shared" si="52"/>
        <v>1129.5901639344263</v>
      </c>
      <c r="P136">
        <f t="shared" si="53"/>
        <v>70</v>
      </c>
      <c r="R136">
        <f t="shared" si="54"/>
        <v>1131.7570138759486</v>
      </c>
      <c r="S136">
        <f t="shared" si="55"/>
        <v>6.1890235389660771E-2</v>
      </c>
      <c r="T136">
        <f t="shared" si="56"/>
        <v>6.1890235389660771E-2</v>
      </c>
      <c r="U136">
        <f t="shared" si="57"/>
        <v>3.5460492808987683</v>
      </c>
      <c r="W136">
        <f t="shared" si="58"/>
        <v>1131.7570138759486</v>
      </c>
      <c r="X136">
        <f t="shared" si="59"/>
        <v>0.11806350436562815</v>
      </c>
      <c r="Y136">
        <f t="shared" si="60"/>
        <v>6.7645405146748629</v>
      </c>
      <c r="AA136">
        <f t="shared" si="61"/>
        <v>1123.8783964715215</v>
      </c>
      <c r="AB136">
        <f t="shared" si="62"/>
        <v>133.30899595303222</v>
      </c>
      <c r="AD136">
        <f t="shared" si="63"/>
        <v>1123.8783964715215</v>
      </c>
      <c r="AE136">
        <f t="shared" si="64"/>
        <v>366.69100404696781</v>
      </c>
      <c r="AG136">
        <f t="shared" si="65"/>
        <v>1182.1865091872651</v>
      </c>
    </row>
    <row r="137" spans="1:33" x14ac:dyDescent="0.2">
      <c r="A137">
        <f>'建築限界数値データ　線間右'!A221</f>
        <v>-1302</v>
      </c>
      <c r="B137">
        <f>'建築限界数値データ　線間右'!B221</f>
        <v>77</v>
      </c>
      <c r="D137">
        <f t="shared" si="44"/>
        <v>60</v>
      </c>
      <c r="E137">
        <f t="shared" si="45"/>
        <v>305</v>
      </c>
      <c r="F137">
        <f t="shared" si="46"/>
        <v>2500</v>
      </c>
      <c r="G137">
        <f t="shared" si="47"/>
        <v>500</v>
      </c>
      <c r="I137">
        <f t="shared" si="48"/>
        <v>5.6173268975967375E-2</v>
      </c>
      <c r="J137">
        <f t="shared" si="49"/>
        <v>75.409836065573771</v>
      </c>
      <c r="L137">
        <f t="shared" si="50"/>
        <v>-1377.4098360655737</v>
      </c>
      <c r="M137">
        <f t="shared" si="51"/>
        <v>77</v>
      </c>
      <c r="O137">
        <f t="shared" si="52"/>
        <v>1122.5901639344263</v>
      </c>
      <c r="P137">
        <f t="shared" si="53"/>
        <v>77</v>
      </c>
      <c r="R137">
        <f t="shared" si="54"/>
        <v>1125.2278330019756</v>
      </c>
      <c r="S137">
        <f t="shared" si="55"/>
        <v>6.8484106025085908E-2</v>
      </c>
      <c r="T137">
        <f t="shared" si="56"/>
        <v>6.8484106025085908E-2</v>
      </c>
      <c r="U137">
        <f t="shared" si="57"/>
        <v>3.9238502389638752</v>
      </c>
      <c r="W137">
        <f t="shared" si="58"/>
        <v>1125.2278330019756</v>
      </c>
      <c r="X137">
        <f t="shared" si="59"/>
        <v>0.12465737500105328</v>
      </c>
      <c r="Y137">
        <f t="shared" si="60"/>
        <v>7.142341472739969</v>
      </c>
      <c r="AA137">
        <f t="shared" si="61"/>
        <v>1116.4964314718516</v>
      </c>
      <c r="AB137">
        <f t="shared" si="62"/>
        <v>139.90494870783937</v>
      </c>
      <c r="AD137">
        <f t="shared" si="63"/>
        <v>1116.4964314718516</v>
      </c>
      <c r="AE137">
        <f t="shared" si="64"/>
        <v>360.09505129216063</v>
      </c>
      <c r="AG137">
        <f t="shared" si="65"/>
        <v>1173.129458949217</v>
      </c>
    </row>
    <row r="138" spans="1:33" x14ac:dyDescent="0.2">
      <c r="A138">
        <f>'建築限界数値データ　線間右'!A222</f>
        <v>-1309</v>
      </c>
      <c r="B138">
        <f>'建築限界数値データ　線間右'!B222</f>
        <v>84</v>
      </c>
      <c r="D138">
        <f t="shared" si="44"/>
        <v>60</v>
      </c>
      <c r="E138">
        <f t="shared" si="45"/>
        <v>305</v>
      </c>
      <c r="F138">
        <f t="shared" si="46"/>
        <v>2500</v>
      </c>
      <c r="G138">
        <f t="shared" si="47"/>
        <v>500</v>
      </c>
      <c r="I138">
        <f t="shared" si="48"/>
        <v>5.6173268975967375E-2</v>
      </c>
      <c r="J138">
        <f t="shared" si="49"/>
        <v>75.409836065573771</v>
      </c>
      <c r="L138">
        <f t="shared" si="50"/>
        <v>-1384.4098360655737</v>
      </c>
      <c r="M138">
        <f t="shared" si="51"/>
        <v>84</v>
      </c>
      <c r="O138">
        <f t="shared" si="52"/>
        <v>1115.5901639344263</v>
      </c>
      <c r="P138">
        <f t="shared" si="53"/>
        <v>84</v>
      </c>
      <c r="R138">
        <f t="shared" si="54"/>
        <v>1118.7481458609172</v>
      </c>
      <c r="S138">
        <f t="shared" si="55"/>
        <v>7.515465169957869E-2</v>
      </c>
      <c r="T138">
        <f t="shared" si="56"/>
        <v>7.515465169957869E-2</v>
      </c>
      <c r="U138">
        <f t="shared" si="57"/>
        <v>4.3060443531615586</v>
      </c>
      <c r="W138">
        <f t="shared" si="58"/>
        <v>1118.7481458609172</v>
      </c>
      <c r="X138">
        <f t="shared" si="59"/>
        <v>0.13132792067554605</v>
      </c>
      <c r="Y138">
        <f t="shared" si="60"/>
        <v>7.5245355869376525</v>
      </c>
      <c r="AA138">
        <f t="shared" si="61"/>
        <v>1109.1144664721817</v>
      </c>
      <c r="AB138">
        <f t="shared" si="62"/>
        <v>146.50090146264648</v>
      </c>
      <c r="AD138">
        <f t="shared" si="63"/>
        <v>1109.1144664721817</v>
      </c>
      <c r="AE138">
        <f t="shared" si="64"/>
        <v>353.49909853735352</v>
      </c>
      <c r="AG138">
        <f t="shared" si="65"/>
        <v>1164.0861275715786</v>
      </c>
    </row>
    <row r="139" spans="1:33" x14ac:dyDescent="0.2">
      <c r="A139">
        <f>'建築限界数値データ　線間右'!A223</f>
        <v>-1316</v>
      </c>
      <c r="B139">
        <f>'建築限界数値データ　線間右'!B223</f>
        <v>91</v>
      </c>
      <c r="D139">
        <f t="shared" si="44"/>
        <v>60</v>
      </c>
      <c r="E139">
        <f t="shared" si="45"/>
        <v>305</v>
      </c>
      <c r="F139">
        <f t="shared" si="46"/>
        <v>2500</v>
      </c>
      <c r="G139">
        <f t="shared" si="47"/>
        <v>500</v>
      </c>
      <c r="I139">
        <f t="shared" si="48"/>
        <v>5.6173268975967375E-2</v>
      </c>
      <c r="J139">
        <f t="shared" si="49"/>
        <v>75.409836065573771</v>
      </c>
      <c r="L139">
        <f t="shared" si="50"/>
        <v>-1391.4098360655737</v>
      </c>
      <c r="M139">
        <f t="shared" si="51"/>
        <v>91</v>
      </c>
      <c r="O139">
        <f t="shared" si="52"/>
        <v>1108.5901639344263</v>
      </c>
      <c r="P139">
        <f t="shared" si="53"/>
        <v>91</v>
      </c>
      <c r="R139">
        <f t="shared" si="54"/>
        <v>1112.3188174134959</v>
      </c>
      <c r="S139">
        <f t="shared" si="55"/>
        <v>8.1902613557527454E-2</v>
      </c>
      <c r="T139">
        <f t="shared" si="56"/>
        <v>8.1902613557527454E-2</v>
      </c>
      <c r="U139">
        <f t="shared" si="57"/>
        <v>4.6926740879372799</v>
      </c>
      <c r="W139">
        <f t="shared" si="58"/>
        <v>1112.3188174134959</v>
      </c>
      <c r="X139">
        <f t="shared" si="59"/>
        <v>0.13807588253349484</v>
      </c>
      <c r="Y139">
        <f t="shared" si="60"/>
        <v>7.9111653217133746</v>
      </c>
      <c r="AA139">
        <f t="shared" si="61"/>
        <v>1101.7325014725116</v>
      </c>
      <c r="AB139">
        <f t="shared" si="62"/>
        <v>153.09685421745363</v>
      </c>
      <c r="AD139">
        <f t="shared" si="63"/>
        <v>1101.7325014725116</v>
      </c>
      <c r="AE139">
        <f t="shared" si="64"/>
        <v>346.9031457825464</v>
      </c>
      <c r="AG139">
        <f t="shared" si="65"/>
        <v>1155.0568372832154</v>
      </c>
    </row>
    <row r="140" spans="1:33" x14ac:dyDescent="0.2">
      <c r="A140">
        <f>'建築限界数値データ　線間右'!A224</f>
        <v>-1323</v>
      </c>
      <c r="B140">
        <f>'建築限界数値データ　線間右'!B224</f>
        <v>98</v>
      </c>
      <c r="D140">
        <f t="shared" si="44"/>
        <v>60</v>
      </c>
      <c r="E140">
        <f t="shared" si="45"/>
        <v>305</v>
      </c>
      <c r="F140">
        <f t="shared" si="46"/>
        <v>2500</v>
      </c>
      <c r="G140">
        <f t="shared" si="47"/>
        <v>500</v>
      </c>
      <c r="I140">
        <f t="shared" si="48"/>
        <v>5.6173268975967375E-2</v>
      </c>
      <c r="J140">
        <f t="shared" si="49"/>
        <v>75.409836065573771</v>
      </c>
      <c r="L140">
        <f t="shared" si="50"/>
        <v>-1398.4098360655737</v>
      </c>
      <c r="M140">
        <f t="shared" si="51"/>
        <v>98</v>
      </c>
      <c r="O140">
        <f t="shared" si="52"/>
        <v>1101.5901639344263</v>
      </c>
      <c r="P140">
        <f t="shared" si="53"/>
        <v>98</v>
      </c>
      <c r="R140">
        <f t="shared" si="54"/>
        <v>1105.9407259329389</v>
      </c>
      <c r="S140">
        <f t="shared" si="55"/>
        <v>8.8728721842149319E-2</v>
      </c>
      <c r="T140">
        <f t="shared" si="56"/>
        <v>8.8728721842149319E-2</v>
      </c>
      <c r="U140">
        <f t="shared" si="57"/>
        <v>5.0837812831453988</v>
      </c>
      <c r="W140">
        <f t="shared" si="58"/>
        <v>1105.9407259329389</v>
      </c>
      <c r="X140">
        <f t="shared" si="59"/>
        <v>0.14490199081811669</v>
      </c>
      <c r="Y140">
        <f t="shared" si="60"/>
        <v>8.3022725169214926</v>
      </c>
      <c r="AA140">
        <f t="shared" si="61"/>
        <v>1094.3505364728417</v>
      </c>
      <c r="AB140">
        <f t="shared" si="62"/>
        <v>159.69280697226077</v>
      </c>
      <c r="AD140">
        <f t="shared" si="63"/>
        <v>1094.3505364728417</v>
      </c>
      <c r="AE140">
        <f t="shared" si="64"/>
        <v>340.30719302773923</v>
      </c>
      <c r="AG140">
        <f t="shared" si="65"/>
        <v>1146.0419199596565</v>
      </c>
    </row>
    <row r="141" spans="1:33" x14ac:dyDescent="0.2">
      <c r="A141">
        <f>'建築限界数値データ　線間右'!A225</f>
        <v>-1330</v>
      </c>
      <c r="B141">
        <f>'建築限界数値データ　線間右'!B225</f>
        <v>105</v>
      </c>
      <c r="D141">
        <f t="shared" si="44"/>
        <v>60</v>
      </c>
      <c r="E141">
        <f t="shared" si="45"/>
        <v>305</v>
      </c>
      <c r="F141">
        <f t="shared" si="46"/>
        <v>2500</v>
      </c>
      <c r="G141">
        <f t="shared" si="47"/>
        <v>500</v>
      </c>
      <c r="I141">
        <f t="shared" si="48"/>
        <v>5.6173268975967375E-2</v>
      </c>
      <c r="J141">
        <f t="shared" si="49"/>
        <v>75.409836065573771</v>
      </c>
      <c r="L141">
        <f t="shared" si="50"/>
        <v>-1405.4098360655737</v>
      </c>
      <c r="M141">
        <f t="shared" si="51"/>
        <v>105</v>
      </c>
      <c r="O141">
        <f t="shared" si="52"/>
        <v>1094.5901639344263</v>
      </c>
      <c r="P141">
        <f t="shared" si="53"/>
        <v>105</v>
      </c>
      <c r="R141">
        <f t="shared" si="54"/>
        <v>1099.6147629883815</v>
      </c>
      <c r="S141">
        <f t="shared" si="55"/>
        <v>9.5633694675022654E-2</v>
      </c>
      <c r="T141">
        <f t="shared" si="56"/>
        <v>9.5633694675022654E-2</v>
      </c>
      <c r="U141">
        <f t="shared" si="57"/>
        <v>5.479407084121533</v>
      </c>
      <c r="W141">
        <f t="shared" si="58"/>
        <v>1099.6147629883815</v>
      </c>
      <c r="X141">
        <f t="shared" si="59"/>
        <v>0.15180696365099003</v>
      </c>
      <c r="Y141">
        <f t="shared" si="60"/>
        <v>8.6978983178976286</v>
      </c>
      <c r="AA141">
        <f t="shared" si="61"/>
        <v>1086.9685714731718</v>
      </c>
      <c r="AB141">
        <f t="shared" si="62"/>
        <v>166.28875972706791</v>
      </c>
      <c r="AD141">
        <f t="shared" si="63"/>
        <v>1086.9685714731718</v>
      </c>
      <c r="AE141">
        <f t="shared" si="64"/>
        <v>333.71124027293206</v>
      </c>
      <c r="AG141">
        <f t="shared" si="65"/>
        <v>1137.0417174646348</v>
      </c>
    </row>
    <row r="142" spans="1:33" x14ac:dyDescent="0.2">
      <c r="A142">
        <f>'建築限界数値データ　線間右'!A226</f>
        <v>-1337</v>
      </c>
      <c r="B142">
        <f>'建築限界数値データ　線間右'!B226</f>
        <v>112</v>
      </c>
      <c r="D142">
        <f t="shared" si="44"/>
        <v>60</v>
      </c>
      <c r="E142">
        <f t="shared" si="45"/>
        <v>305</v>
      </c>
      <c r="F142">
        <f t="shared" si="46"/>
        <v>2500</v>
      </c>
      <c r="G142">
        <f t="shared" si="47"/>
        <v>500</v>
      </c>
      <c r="I142">
        <f t="shared" si="48"/>
        <v>5.6173268975967375E-2</v>
      </c>
      <c r="J142">
        <f t="shared" si="49"/>
        <v>75.409836065573771</v>
      </c>
      <c r="L142">
        <f t="shared" si="50"/>
        <v>-1412.4098360655737</v>
      </c>
      <c r="M142">
        <f t="shared" si="51"/>
        <v>112</v>
      </c>
      <c r="O142">
        <f t="shared" si="52"/>
        <v>1087.5901639344263</v>
      </c>
      <c r="P142">
        <f t="shared" si="53"/>
        <v>112</v>
      </c>
      <c r="R142">
        <f t="shared" si="54"/>
        <v>1093.3418334111761</v>
      </c>
      <c r="S142">
        <f t="shared" si="55"/>
        <v>0.1026182367830738</v>
      </c>
      <c r="T142">
        <f t="shared" si="56"/>
        <v>0.1026182367830738</v>
      </c>
      <c r="U142">
        <f t="shared" si="57"/>
        <v>5.8795918687442716</v>
      </c>
      <c r="W142">
        <f t="shared" si="58"/>
        <v>1093.3418334111761</v>
      </c>
      <c r="X142">
        <f t="shared" si="59"/>
        <v>0.15879150575904116</v>
      </c>
      <c r="Y142">
        <f t="shared" si="60"/>
        <v>9.0980831025203646</v>
      </c>
      <c r="AA142">
        <f t="shared" si="61"/>
        <v>1079.5866064735017</v>
      </c>
      <c r="AB142">
        <f t="shared" si="62"/>
        <v>172.884712481875</v>
      </c>
      <c r="AD142">
        <f t="shared" si="63"/>
        <v>1079.5866064735017</v>
      </c>
      <c r="AE142">
        <f t="shared" si="64"/>
        <v>327.115287518125</v>
      </c>
      <c r="AG142">
        <f t="shared" si="65"/>
        <v>1128.0565820051036</v>
      </c>
    </row>
    <row r="143" spans="1:33" x14ac:dyDescent="0.2">
      <c r="A143">
        <f>'建築限界数値データ　線間右'!A227</f>
        <v>-1344</v>
      </c>
      <c r="B143">
        <f>'建築限界数値データ　線間右'!B227</f>
        <v>119</v>
      </c>
      <c r="D143">
        <f t="shared" si="44"/>
        <v>60</v>
      </c>
      <c r="E143">
        <f t="shared" si="45"/>
        <v>305</v>
      </c>
      <c r="F143">
        <f t="shared" si="46"/>
        <v>2500</v>
      </c>
      <c r="G143">
        <f t="shared" si="47"/>
        <v>500</v>
      </c>
      <c r="I143">
        <f t="shared" si="48"/>
        <v>5.6173268975967375E-2</v>
      </c>
      <c r="J143">
        <f t="shared" si="49"/>
        <v>75.409836065573771</v>
      </c>
      <c r="L143">
        <f t="shared" si="50"/>
        <v>-1419.4098360655737</v>
      </c>
      <c r="M143">
        <f t="shared" si="51"/>
        <v>119</v>
      </c>
      <c r="O143">
        <f t="shared" si="52"/>
        <v>1080.5901639344263</v>
      </c>
      <c r="P143">
        <f t="shared" si="53"/>
        <v>119</v>
      </c>
      <c r="R143">
        <f t="shared" si="54"/>
        <v>1087.1228552430632</v>
      </c>
      <c r="S143">
        <f t="shared" si="55"/>
        <v>0.10968303817241414</v>
      </c>
      <c r="T143">
        <f t="shared" si="56"/>
        <v>0.10968303817241414</v>
      </c>
      <c r="U143">
        <f t="shared" si="57"/>
        <v>6.2843751714516323</v>
      </c>
      <c r="W143">
        <f t="shared" si="58"/>
        <v>1087.1228552430632</v>
      </c>
      <c r="X143">
        <f t="shared" si="59"/>
        <v>0.16585630714838151</v>
      </c>
      <c r="Y143">
        <f t="shared" si="60"/>
        <v>9.5028664052277261</v>
      </c>
      <c r="AA143">
        <f t="shared" si="61"/>
        <v>1072.2046414738318</v>
      </c>
      <c r="AB143">
        <f t="shared" si="62"/>
        <v>179.48066523668217</v>
      </c>
      <c r="AD143">
        <f t="shared" si="63"/>
        <v>1072.2046414738318</v>
      </c>
      <c r="AE143">
        <f t="shared" si="64"/>
        <v>320.51933476331783</v>
      </c>
      <c r="AG143">
        <f t="shared" si="65"/>
        <v>1119.0868765002779</v>
      </c>
    </row>
    <row r="144" spans="1:33" x14ac:dyDescent="0.2">
      <c r="A144">
        <f>'建築限界数値データ　線間右'!A228</f>
        <v>-1351</v>
      </c>
      <c r="B144">
        <f>'建築限界数値データ　線間右'!B228</f>
        <v>126</v>
      </c>
      <c r="D144">
        <f t="shared" si="44"/>
        <v>60</v>
      </c>
      <c r="E144">
        <f t="shared" si="45"/>
        <v>305</v>
      </c>
      <c r="F144">
        <f t="shared" si="46"/>
        <v>2500</v>
      </c>
      <c r="G144">
        <f t="shared" si="47"/>
        <v>500</v>
      </c>
      <c r="I144">
        <f t="shared" si="48"/>
        <v>5.6173268975967375E-2</v>
      </c>
      <c r="J144">
        <f t="shared" si="49"/>
        <v>75.409836065573771</v>
      </c>
      <c r="L144">
        <f t="shared" si="50"/>
        <v>-1426.4098360655737</v>
      </c>
      <c r="M144">
        <f t="shared" si="51"/>
        <v>126</v>
      </c>
      <c r="O144">
        <f t="shared" si="52"/>
        <v>1073.5901639344263</v>
      </c>
      <c r="P144">
        <f t="shared" si="53"/>
        <v>126</v>
      </c>
      <c r="R144">
        <f t="shared" si="54"/>
        <v>1080.9587596651172</v>
      </c>
      <c r="S144">
        <f t="shared" si="55"/>
        <v>0.11682877274855932</v>
      </c>
      <c r="T144">
        <f t="shared" si="56"/>
        <v>0.11682877274855932</v>
      </c>
      <c r="U144">
        <f t="shared" si="57"/>
        <v>6.6937956041854552</v>
      </c>
      <c r="W144">
        <f t="shared" si="58"/>
        <v>1080.9587596651172</v>
      </c>
      <c r="X144">
        <f t="shared" si="59"/>
        <v>0.17300204172452671</v>
      </c>
      <c r="Y144">
        <f t="shared" si="60"/>
        <v>9.9122868379615507</v>
      </c>
      <c r="AA144">
        <f t="shared" si="61"/>
        <v>1064.8226764741621</v>
      </c>
      <c r="AB144">
        <f t="shared" si="62"/>
        <v>186.07661799148934</v>
      </c>
      <c r="AD144">
        <f t="shared" si="63"/>
        <v>1064.8226764741621</v>
      </c>
      <c r="AE144">
        <f t="shared" si="64"/>
        <v>313.92338200851066</v>
      </c>
      <c r="AG144">
        <f t="shared" si="65"/>
        <v>1110.1329749652784</v>
      </c>
    </row>
    <row r="145" spans="1:33" x14ac:dyDescent="0.2">
      <c r="A145">
        <f>'建築限界数値データ　線間右'!A229</f>
        <v>-1358</v>
      </c>
      <c r="B145">
        <f>'建築限界数値データ　線間右'!B229</f>
        <v>133</v>
      </c>
      <c r="D145">
        <f t="shared" si="44"/>
        <v>60</v>
      </c>
      <c r="E145">
        <f t="shared" si="45"/>
        <v>305</v>
      </c>
      <c r="F145">
        <f t="shared" si="46"/>
        <v>2500</v>
      </c>
      <c r="G145">
        <f t="shared" si="47"/>
        <v>500</v>
      </c>
      <c r="I145">
        <f t="shared" si="48"/>
        <v>5.6173268975967375E-2</v>
      </c>
      <c r="J145">
        <f t="shared" si="49"/>
        <v>75.409836065573771</v>
      </c>
      <c r="L145">
        <f t="shared" si="50"/>
        <v>-1433.4098360655737</v>
      </c>
      <c r="M145">
        <f t="shared" si="51"/>
        <v>133</v>
      </c>
      <c r="O145">
        <f t="shared" si="52"/>
        <v>1066.5901639344263</v>
      </c>
      <c r="P145">
        <f t="shared" si="53"/>
        <v>133</v>
      </c>
      <c r="R145">
        <f t="shared" si="54"/>
        <v>1074.8504909063709</v>
      </c>
      <c r="S145">
        <f t="shared" si="55"/>
        <v>0.12405609688271339</v>
      </c>
      <c r="T145">
        <f t="shared" si="56"/>
        <v>0.12405609688271339</v>
      </c>
      <c r="U145">
        <f t="shared" si="57"/>
        <v>7.1078907742455266</v>
      </c>
      <c r="W145">
        <f t="shared" si="58"/>
        <v>1074.8504909063709</v>
      </c>
      <c r="X145">
        <f t="shared" si="59"/>
        <v>0.18022936585868077</v>
      </c>
      <c r="Y145">
        <f t="shared" si="60"/>
        <v>10.32638200802162</v>
      </c>
      <c r="AA145">
        <f t="shared" si="61"/>
        <v>1057.440711474492</v>
      </c>
      <c r="AB145">
        <f t="shared" si="62"/>
        <v>192.67257074629643</v>
      </c>
      <c r="AD145">
        <f t="shared" si="63"/>
        <v>1057.440711474492</v>
      </c>
      <c r="AE145">
        <f t="shared" si="64"/>
        <v>307.3274292537036</v>
      </c>
      <c r="AG145">
        <f t="shared" si="65"/>
        <v>1101.1952629099756</v>
      </c>
    </row>
    <row r="146" spans="1:33" x14ac:dyDescent="0.2">
      <c r="A146">
        <f>'建築限界数値データ　線間右'!A230</f>
        <v>-1365</v>
      </c>
      <c r="B146">
        <f>'建築限界数値データ　線間右'!B230</f>
        <v>140</v>
      </c>
      <c r="D146">
        <f t="shared" si="44"/>
        <v>60</v>
      </c>
      <c r="E146">
        <f t="shared" si="45"/>
        <v>305</v>
      </c>
      <c r="F146">
        <f t="shared" si="46"/>
        <v>2500</v>
      </c>
      <c r="G146">
        <f t="shared" si="47"/>
        <v>500</v>
      </c>
      <c r="I146">
        <f t="shared" si="48"/>
        <v>5.6173268975967375E-2</v>
      </c>
      <c r="J146">
        <f t="shared" si="49"/>
        <v>75.409836065573771</v>
      </c>
      <c r="L146">
        <f t="shared" si="50"/>
        <v>-1440.4098360655737</v>
      </c>
      <c r="M146">
        <f t="shared" si="51"/>
        <v>140</v>
      </c>
      <c r="O146">
        <f t="shared" si="52"/>
        <v>1059.5901639344263</v>
      </c>
      <c r="P146">
        <f t="shared" si="53"/>
        <v>140</v>
      </c>
      <c r="R146">
        <f t="shared" si="54"/>
        <v>1068.7990061309865</v>
      </c>
      <c r="S146">
        <f t="shared" si="55"/>
        <v>0.13136564792396715</v>
      </c>
      <c r="T146">
        <f t="shared" si="56"/>
        <v>0.13136564792396715</v>
      </c>
      <c r="U146">
        <f t="shared" si="57"/>
        <v>7.5266971990448219</v>
      </c>
      <c r="W146">
        <f t="shared" si="58"/>
        <v>1068.7990061309865</v>
      </c>
      <c r="X146">
        <f t="shared" si="59"/>
        <v>0.18753891689993452</v>
      </c>
      <c r="Y146">
        <f t="shared" si="60"/>
        <v>10.745188432820918</v>
      </c>
      <c r="AA146">
        <f t="shared" si="61"/>
        <v>1050.0587464748221</v>
      </c>
      <c r="AB146">
        <f t="shared" si="62"/>
        <v>199.2685235011036</v>
      </c>
      <c r="AD146">
        <f t="shared" si="63"/>
        <v>1050.0587464748221</v>
      </c>
      <c r="AE146">
        <f t="shared" si="64"/>
        <v>300.73147649889643</v>
      </c>
      <c r="AG146">
        <f t="shared" si="65"/>
        <v>1092.2741377536506</v>
      </c>
    </row>
    <row r="147" spans="1:33" x14ac:dyDescent="0.2">
      <c r="A147">
        <f>'建築限界数値データ　線間右'!A231</f>
        <v>-1372</v>
      </c>
      <c r="B147">
        <f>'建築限界数値データ　線間右'!B231</f>
        <v>147</v>
      </c>
      <c r="D147">
        <f t="shared" si="44"/>
        <v>60</v>
      </c>
      <c r="E147">
        <f t="shared" si="45"/>
        <v>305</v>
      </c>
      <c r="F147">
        <f t="shared" si="46"/>
        <v>2500</v>
      </c>
      <c r="G147">
        <f t="shared" si="47"/>
        <v>500</v>
      </c>
      <c r="I147">
        <f t="shared" si="48"/>
        <v>5.6173268975967375E-2</v>
      </c>
      <c r="J147">
        <f t="shared" si="49"/>
        <v>75.409836065573771</v>
      </c>
      <c r="L147">
        <f t="shared" si="50"/>
        <v>-1447.4098360655737</v>
      </c>
      <c r="M147">
        <f t="shared" si="51"/>
        <v>147</v>
      </c>
      <c r="O147">
        <f t="shared" si="52"/>
        <v>1052.5901639344263</v>
      </c>
      <c r="P147">
        <f t="shared" si="53"/>
        <v>147</v>
      </c>
      <c r="R147">
        <f t="shared" si="54"/>
        <v>1062.8052753028198</v>
      </c>
      <c r="S147">
        <f t="shared" si="55"/>
        <v>0.13875804265744379</v>
      </c>
      <c r="T147">
        <f t="shared" si="56"/>
        <v>0.13875804265744379</v>
      </c>
      <c r="U147">
        <f t="shared" si="57"/>
        <v>7.9502502177677714</v>
      </c>
      <c r="W147">
        <f t="shared" si="58"/>
        <v>1062.8052753028198</v>
      </c>
      <c r="X147">
        <f t="shared" si="59"/>
        <v>0.19493131163341115</v>
      </c>
      <c r="Y147">
        <f t="shared" si="60"/>
        <v>11.168741451543864</v>
      </c>
      <c r="AA147">
        <f t="shared" si="61"/>
        <v>1042.6767814751522</v>
      </c>
      <c r="AB147">
        <f t="shared" si="62"/>
        <v>205.86447625591072</v>
      </c>
      <c r="AD147">
        <f t="shared" si="63"/>
        <v>1042.6767814751522</v>
      </c>
      <c r="AE147">
        <f t="shared" si="64"/>
        <v>294.13552374408926</v>
      </c>
      <c r="AG147">
        <f t="shared" si="65"/>
        <v>1083.3700092561137</v>
      </c>
    </row>
    <row r="148" spans="1:33" x14ac:dyDescent="0.2">
      <c r="A148">
        <f>'建築限界数値データ　線間右'!A232</f>
        <v>-1379</v>
      </c>
      <c r="B148">
        <f>'建築限界数値データ　線間右'!B232</f>
        <v>154</v>
      </c>
      <c r="D148">
        <f t="shared" si="44"/>
        <v>60</v>
      </c>
      <c r="E148">
        <f t="shared" si="45"/>
        <v>305</v>
      </c>
      <c r="F148">
        <f t="shared" si="46"/>
        <v>2500</v>
      </c>
      <c r="G148">
        <f t="shared" si="47"/>
        <v>500</v>
      </c>
      <c r="I148">
        <f t="shared" si="48"/>
        <v>5.6173268975967375E-2</v>
      </c>
      <c r="J148">
        <f t="shared" si="49"/>
        <v>75.409836065573771</v>
      </c>
      <c r="L148">
        <f t="shared" si="50"/>
        <v>-1454.4098360655737</v>
      </c>
      <c r="M148">
        <f t="shared" si="51"/>
        <v>154</v>
      </c>
      <c r="O148">
        <f t="shared" si="52"/>
        <v>1045.5901639344263</v>
      </c>
      <c r="P148">
        <f t="shared" si="53"/>
        <v>154</v>
      </c>
      <c r="R148">
        <f t="shared" si="54"/>
        <v>1056.8702810262103</v>
      </c>
      <c r="S148">
        <f t="shared" si="55"/>
        <v>0.1462338757086257</v>
      </c>
      <c r="T148">
        <f t="shared" si="56"/>
        <v>0.1462338757086257</v>
      </c>
      <c r="U148">
        <f t="shared" si="57"/>
        <v>8.3785838999449034</v>
      </c>
      <c r="W148">
        <f t="shared" si="58"/>
        <v>1056.8702810262103</v>
      </c>
      <c r="X148">
        <f t="shared" si="59"/>
        <v>0.20240714468459309</v>
      </c>
      <c r="Y148">
        <f t="shared" si="60"/>
        <v>11.597075133720999</v>
      </c>
      <c r="AA148">
        <f t="shared" si="61"/>
        <v>1035.2948164754823</v>
      </c>
      <c r="AB148">
        <f t="shared" si="62"/>
        <v>212.46042901071783</v>
      </c>
      <c r="AD148">
        <f t="shared" si="63"/>
        <v>1035.2948164754823</v>
      </c>
      <c r="AE148">
        <f t="shared" si="64"/>
        <v>287.5395709892822</v>
      </c>
      <c r="AG148">
        <f t="shared" si="65"/>
        <v>1074.4832999659432</v>
      </c>
    </row>
    <row r="149" spans="1:33" x14ac:dyDescent="0.2">
      <c r="A149">
        <f>'建築限界数値データ　線間右'!A233</f>
        <v>-1386</v>
      </c>
      <c r="B149">
        <f>'建築限界数値データ　線間右'!B233</f>
        <v>161</v>
      </c>
      <c r="D149">
        <f t="shared" si="44"/>
        <v>60</v>
      </c>
      <c r="E149">
        <f t="shared" si="45"/>
        <v>305</v>
      </c>
      <c r="F149">
        <f t="shared" si="46"/>
        <v>2500</v>
      </c>
      <c r="G149">
        <f t="shared" si="47"/>
        <v>500</v>
      </c>
      <c r="I149">
        <f t="shared" si="48"/>
        <v>5.6173268975967375E-2</v>
      </c>
      <c r="J149">
        <f t="shared" si="49"/>
        <v>75.409836065573771</v>
      </c>
      <c r="L149">
        <f t="shared" si="50"/>
        <v>-1461.4098360655737</v>
      </c>
      <c r="M149">
        <f t="shared" si="51"/>
        <v>161</v>
      </c>
      <c r="O149">
        <f t="shared" si="52"/>
        <v>1038.5901639344263</v>
      </c>
      <c r="P149">
        <f t="shared" si="53"/>
        <v>161</v>
      </c>
      <c r="R149">
        <f t="shared" si="54"/>
        <v>1050.9950183618087</v>
      </c>
      <c r="S149">
        <f t="shared" si="55"/>
        <v>0.15379371789431467</v>
      </c>
      <c r="T149">
        <f t="shared" si="56"/>
        <v>0.15379371789431467</v>
      </c>
      <c r="U149">
        <f t="shared" si="57"/>
        <v>8.8117309509698369</v>
      </c>
      <c r="W149">
        <f t="shared" si="58"/>
        <v>1050.9950183618087</v>
      </c>
      <c r="X149">
        <f t="shared" si="59"/>
        <v>0.20996698687028204</v>
      </c>
      <c r="Y149">
        <f t="shared" si="60"/>
        <v>12.030222184745929</v>
      </c>
      <c r="AA149">
        <f t="shared" si="61"/>
        <v>1027.9128514758122</v>
      </c>
      <c r="AB149">
        <f t="shared" si="62"/>
        <v>219.05638176552497</v>
      </c>
      <c r="AD149">
        <f t="shared" si="63"/>
        <v>1027.9128514758122</v>
      </c>
      <c r="AE149">
        <f t="shared" si="64"/>
        <v>280.94361823447503</v>
      </c>
      <c r="AG149">
        <f t="shared" si="65"/>
        <v>1065.6144456865316</v>
      </c>
    </row>
    <row r="150" spans="1:33" x14ac:dyDescent="0.2">
      <c r="A150">
        <f>'建築限界数値データ　線間右'!A234</f>
        <v>-1393</v>
      </c>
      <c r="B150">
        <f>'建築限界数値データ　線間右'!B234</f>
        <v>168</v>
      </c>
      <c r="D150">
        <f t="shared" si="44"/>
        <v>60</v>
      </c>
      <c r="E150">
        <f t="shared" si="45"/>
        <v>305</v>
      </c>
      <c r="F150">
        <f t="shared" si="46"/>
        <v>2500</v>
      </c>
      <c r="G150">
        <f t="shared" si="47"/>
        <v>500</v>
      </c>
      <c r="I150">
        <f t="shared" si="48"/>
        <v>5.6173268975967375E-2</v>
      </c>
      <c r="J150">
        <f t="shared" si="49"/>
        <v>75.409836065573771</v>
      </c>
      <c r="L150">
        <f t="shared" si="50"/>
        <v>-1468.4098360655737</v>
      </c>
      <c r="M150">
        <f t="shared" si="51"/>
        <v>168</v>
      </c>
      <c r="O150">
        <f t="shared" si="52"/>
        <v>1031.5901639344263</v>
      </c>
      <c r="P150">
        <f t="shared" si="53"/>
        <v>168</v>
      </c>
      <c r="R150">
        <f t="shared" si="54"/>
        <v>1045.180494616244</v>
      </c>
      <c r="S150">
        <f t="shared" si="55"/>
        <v>0.16143811452091494</v>
      </c>
      <c r="T150">
        <f t="shared" si="56"/>
        <v>0.16143811452091494</v>
      </c>
      <c r="U150">
        <f t="shared" si="57"/>
        <v>9.2497226145980758</v>
      </c>
      <c r="W150">
        <f t="shared" si="58"/>
        <v>1045.180494616244</v>
      </c>
      <c r="X150">
        <f t="shared" si="59"/>
        <v>0.2176113834968823</v>
      </c>
      <c r="Y150">
        <f t="shared" si="60"/>
        <v>12.46821384837417</v>
      </c>
      <c r="AA150">
        <f t="shared" si="61"/>
        <v>1020.5308864761422</v>
      </c>
      <c r="AB150">
        <f t="shared" si="62"/>
        <v>225.65233452033212</v>
      </c>
      <c r="AD150">
        <f t="shared" si="63"/>
        <v>1020.5308864761422</v>
      </c>
      <c r="AE150">
        <f t="shared" si="64"/>
        <v>274.34766547966785</v>
      </c>
      <c r="AG150">
        <f t="shared" si="65"/>
        <v>1056.7638959606466</v>
      </c>
    </row>
    <row r="151" spans="1:33" x14ac:dyDescent="0.2">
      <c r="A151">
        <f>'建築限界数値データ　線間右'!A235</f>
        <v>-1400</v>
      </c>
      <c r="B151">
        <f>'建築限界数値データ　線間右'!B235</f>
        <v>175</v>
      </c>
      <c r="D151">
        <f t="shared" si="44"/>
        <v>60</v>
      </c>
      <c r="E151">
        <f t="shared" si="45"/>
        <v>305</v>
      </c>
      <c r="F151">
        <f t="shared" si="46"/>
        <v>2500</v>
      </c>
      <c r="G151">
        <f t="shared" si="47"/>
        <v>500</v>
      </c>
      <c r="I151">
        <f t="shared" si="48"/>
        <v>5.6173268975967375E-2</v>
      </c>
      <c r="J151">
        <f t="shared" si="49"/>
        <v>75.409836065573771</v>
      </c>
      <c r="L151">
        <f t="shared" si="50"/>
        <v>-1475.4098360655737</v>
      </c>
      <c r="M151">
        <f t="shared" si="51"/>
        <v>175</v>
      </c>
      <c r="O151">
        <f t="shared" si="52"/>
        <v>1024.5901639344263</v>
      </c>
      <c r="P151">
        <f t="shared" si="53"/>
        <v>175</v>
      </c>
      <c r="R151">
        <f t="shared" si="54"/>
        <v>1039.4277291044214</v>
      </c>
      <c r="S151">
        <f t="shared" si="55"/>
        <v>0.16916758363098508</v>
      </c>
      <c r="T151">
        <f t="shared" si="56"/>
        <v>0.16916758363098508</v>
      </c>
      <c r="U151">
        <f t="shared" si="57"/>
        <v>9.692588572481835</v>
      </c>
      <c r="W151">
        <f t="shared" si="58"/>
        <v>1039.4277291044214</v>
      </c>
      <c r="X151">
        <f t="shared" si="59"/>
        <v>0.22534085260695247</v>
      </c>
      <c r="Y151">
        <f t="shared" si="60"/>
        <v>12.911079806257931</v>
      </c>
      <c r="AA151">
        <f t="shared" si="61"/>
        <v>1013.1489214764721</v>
      </c>
      <c r="AB151">
        <f t="shared" si="62"/>
        <v>232.24828727513921</v>
      </c>
      <c r="AD151">
        <f t="shared" si="63"/>
        <v>1013.1489214764721</v>
      </c>
      <c r="AE151">
        <f t="shared" si="64"/>
        <v>267.75171272486079</v>
      </c>
      <c r="AG151">
        <f t="shared" si="65"/>
        <v>1047.9321145742385</v>
      </c>
    </row>
    <row r="152" spans="1:33" x14ac:dyDescent="0.2">
      <c r="A152">
        <f>'建築限界数値データ　線間右'!A236</f>
        <v>-1407</v>
      </c>
      <c r="B152">
        <f>'建築限界数値データ　線間右'!B236</f>
        <v>182</v>
      </c>
      <c r="D152">
        <f t="shared" si="44"/>
        <v>60</v>
      </c>
      <c r="E152">
        <f t="shared" si="45"/>
        <v>305</v>
      </c>
      <c r="F152">
        <f t="shared" si="46"/>
        <v>2500</v>
      </c>
      <c r="G152">
        <f t="shared" si="47"/>
        <v>500</v>
      </c>
      <c r="I152">
        <f t="shared" si="48"/>
        <v>5.6173268975967375E-2</v>
      </c>
      <c r="J152">
        <f t="shared" si="49"/>
        <v>75.409836065573771</v>
      </c>
      <c r="L152">
        <f t="shared" si="50"/>
        <v>-1482.4098360655737</v>
      </c>
      <c r="M152">
        <f t="shared" si="51"/>
        <v>182</v>
      </c>
      <c r="O152">
        <f t="shared" si="52"/>
        <v>1017.5901639344263</v>
      </c>
      <c r="P152">
        <f t="shared" si="53"/>
        <v>182</v>
      </c>
      <c r="R152">
        <f t="shared" si="54"/>
        <v>1033.737752883241</v>
      </c>
      <c r="S152">
        <f t="shared" si="55"/>
        <v>0.17698261419927844</v>
      </c>
      <c r="T152">
        <f t="shared" si="56"/>
        <v>0.17698261419927844</v>
      </c>
      <c r="U152">
        <f t="shared" si="57"/>
        <v>10.140356840810771</v>
      </c>
      <c r="W152">
        <f t="shared" si="58"/>
        <v>1033.737752883241</v>
      </c>
      <c r="X152">
        <f t="shared" si="59"/>
        <v>0.23315588317524583</v>
      </c>
      <c r="Y152">
        <f t="shared" si="60"/>
        <v>13.358848074586867</v>
      </c>
      <c r="AA152">
        <f t="shared" si="61"/>
        <v>1005.7669564768023</v>
      </c>
      <c r="AB152">
        <f t="shared" si="62"/>
        <v>238.84424002994638</v>
      </c>
      <c r="AD152">
        <f t="shared" si="63"/>
        <v>1005.7669564768023</v>
      </c>
      <c r="AE152">
        <f t="shared" si="64"/>
        <v>261.15575997005362</v>
      </c>
      <c r="AG152">
        <f t="shared" si="65"/>
        <v>1039.1195800802457</v>
      </c>
    </row>
    <row r="153" spans="1:33" x14ac:dyDescent="0.2">
      <c r="A153">
        <f>'建築限界数値データ　線間右'!A237</f>
        <v>-1414</v>
      </c>
      <c r="B153">
        <f>'建築限界数値データ　線間右'!B237</f>
        <v>189</v>
      </c>
      <c r="D153">
        <f t="shared" si="44"/>
        <v>60</v>
      </c>
      <c r="E153">
        <f t="shared" si="45"/>
        <v>305</v>
      </c>
      <c r="F153">
        <f t="shared" si="46"/>
        <v>2500</v>
      </c>
      <c r="G153">
        <f t="shared" si="47"/>
        <v>500</v>
      </c>
      <c r="I153">
        <f t="shared" si="48"/>
        <v>5.6173268975967375E-2</v>
      </c>
      <c r="J153">
        <f t="shared" si="49"/>
        <v>75.409836065573771</v>
      </c>
      <c r="L153">
        <f t="shared" si="50"/>
        <v>-1489.4098360655737</v>
      </c>
      <c r="M153">
        <f t="shared" si="51"/>
        <v>189</v>
      </c>
      <c r="O153">
        <f t="shared" si="52"/>
        <v>1010.5901639344263</v>
      </c>
      <c r="P153">
        <f t="shared" si="53"/>
        <v>189</v>
      </c>
      <c r="R153">
        <f t="shared" si="54"/>
        <v>1028.1116084555269</v>
      </c>
      <c r="S153">
        <f t="shared" si="55"/>
        <v>0.18488366427978736</v>
      </c>
      <c r="T153">
        <f t="shared" si="56"/>
        <v>0.18488366427978736</v>
      </c>
      <c r="U153">
        <f t="shared" si="57"/>
        <v>10.593053664145431</v>
      </c>
      <c r="W153">
        <f t="shared" si="58"/>
        <v>1028.1116084555269</v>
      </c>
      <c r="X153">
        <f t="shared" si="59"/>
        <v>0.24105693325575472</v>
      </c>
      <c r="Y153">
        <f t="shared" si="60"/>
        <v>13.811544897921525</v>
      </c>
      <c r="AA153">
        <f t="shared" si="61"/>
        <v>998.38499147713242</v>
      </c>
      <c r="AB153">
        <f t="shared" si="62"/>
        <v>245.44019278475352</v>
      </c>
      <c r="AD153">
        <f t="shared" si="63"/>
        <v>998.38499147713242</v>
      </c>
      <c r="AE153">
        <f t="shared" si="64"/>
        <v>254.55980721524648</v>
      </c>
      <c r="AG153">
        <f t="shared" si="65"/>
        <v>1030.3267863431763</v>
      </c>
    </row>
    <row r="154" spans="1:33" x14ac:dyDescent="0.2">
      <c r="A154">
        <f>'建築限界数値データ　線間右'!A238</f>
        <v>-1421</v>
      </c>
      <c r="B154">
        <f>'建築限界数値データ　線間右'!B238</f>
        <v>196</v>
      </c>
      <c r="D154">
        <f t="shared" si="44"/>
        <v>60</v>
      </c>
      <c r="E154">
        <f t="shared" si="45"/>
        <v>305</v>
      </c>
      <c r="F154">
        <f t="shared" si="46"/>
        <v>2500</v>
      </c>
      <c r="G154">
        <f t="shared" si="47"/>
        <v>500</v>
      </c>
      <c r="I154">
        <f t="shared" si="48"/>
        <v>5.6173268975967375E-2</v>
      </c>
      <c r="J154">
        <f t="shared" si="49"/>
        <v>75.409836065573771</v>
      </c>
      <c r="L154">
        <f t="shared" si="50"/>
        <v>-1496.4098360655737</v>
      </c>
      <c r="M154">
        <f t="shared" si="51"/>
        <v>196</v>
      </c>
      <c r="O154">
        <f t="shared" si="52"/>
        <v>1003.5901639344263</v>
      </c>
      <c r="P154">
        <f t="shared" si="53"/>
        <v>196</v>
      </c>
      <c r="R154">
        <f t="shared" si="54"/>
        <v>1022.5503494429644</v>
      </c>
      <c r="S154">
        <f t="shared" si="55"/>
        <v>0.19287115910561964</v>
      </c>
      <c r="T154">
        <f t="shared" si="56"/>
        <v>0.19287115910561964</v>
      </c>
      <c r="U154">
        <f t="shared" si="57"/>
        <v>11.050703406548202</v>
      </c>
      <c r="W154">
        <f t="shared" si="58"/>
        <v>1022.5503494429644</v>
      </c>
      <c r="X154">
        <f t="shared" si="59"/>
        <v>0.249044428081587</v>
      </c>
      <c r="Y154">
        <f t="shared" si="60"/>
        <v>14.269194640324297</v>
      </c>
      <c r="AA154">
        <f t="shared" si="61"/>
        <v>991.0030264774623</v>
      </c>
      <c r="AB154">
        <f t="shared" si="62"/>
        <v>252.03614553956064</v>
      </c>
      <c r="AD154">
        <f t="shared" si="63"/>
        <v>991.0030264774623</v>
      </c>
      <c r="AE154">
        <f t="shared" si="64"/>
        <v>247.96385446043936</v>
      </c>
      <c r="AG154">
        <f t="shared" si="65"/>
        <v>1021.5542431052635</v>
      </c>
    </row>
    <row r="155" spans="1:33" x14ac:dyDescent="0.2">
      <c r="A155">
        <f>'建築限界数値データ　線間右'!A239</f>
        <v>-1428</v>
      </c>
      <c r="B155">
        <f>'建築限界数値データ　線間右'!B239</f>
        <v>203</v>
      </c>
      <c r="D155">
        <f t="shared" si="44"/>
        <v>60</v>
      </c>
      <c r="E155">
        <f t="shared" si="45"/>
        <v>305</v>
      </c>
      <c r="F155">
        <f t="shared" si="46"/>
        <v>2500</v>
      </c>
      <c r="G155">
        <f t="shared" si="47"/>
        <v>500</v>
      </c>
      <c r="I155">
        <f t="shared" si="48"/>
        <v>5.6173268975967375E-2</v>
      </c>
      <c r="J155">
        <f t="shared" si="49"/>
        <v>75.409836065573771</v>
      </c>
      <c r="L155">
        <f t="shared" si="50"/>
        <v>-1503.4098360655737</v>
      </c>
      <c r="M155">
        <f t="shared" si="51"/>
        <v>203</v>
      </c>
      <c r="O155">
        <f t="shared" si="52"/>
        <v>996.5901639344263</v>
      </c>
      <c r="P155">
        <f t="shared" si="53"/>
        <v>203</v>
      </c>
      <c r="R155">
        <f t="shared" si="54"/>
        <v>1017.0550402268535</v>
      </c>
      <c r="S155">
        <f t="shared" si="55"/>
        <v>0.20094548914386898</v>
      </c>
      <c r="T155">
        <f t="shared" si="56"/>
        <v>0.20094548914386898</v>
      </c>
      <c r="U155">
        <f t="shared" si="57"/>
        <v>11.513328440135595</v>
      </c>
      <c r="W155">
        <f t="shared" si="58"/>
        <v>1017.0550402268535</v>
      </c>
      <c r="X155">
        <f t="shared" si="59"/>
        <v>0.25711875811983637</v>
      </c>
      <c r="Y155">
        <f t="shared" si="60"/>
        <v>14.731819673911689</v>
      </c>
      <c r="AA155">
        <f t="shared" si="61"/>
        <v>983.62106147779241</v>
      </c>
      <c r="AB155">
        <f t="shared" si="62"/>
        <v>258.63209829436778</v>
      </c>
      <c r="AD155">
        <f t="shared" si="63"/>
        <v>983.62106147779241</v>
      </c>
      <c r="AE155">
        <f t="shared" si="64"/>
        <v>241.36790170563222</v>
      </c>
      <c r="AG155">
        <f t="shared" si="65"/>
        <v>1012.8024765750125</v>
      </c>
    </row>
    <row r="156" spans="1:33" x14ac:dyDescent="0.2">
      <c r="A156">
        <f>'建築限界数値データ　線間右'!A240</f>
        <v>-1435</v>
      </c>
      <c r="B156">
        <f>'建築限界数値データ　線間右'!B240</f>
        <v>210</v>
      </c>
      <c r="D156">
        <f t="shared" si="44"/>
        <v>60</v>
      </c>
      <c r="E156">
        <f t="shared" si="45"/>
        <v>305</v>
      </c>
      <c r="F156">
        <f t="shared" si="46"/>
        <v>2500</v>
      </c>
      <c r="G156">
        <f t="shared" si="47"/>
        <v>500</v>
      </c>
      <c r="I156">
        <f t="shared" si="48"/>
        <v>5.6173268975967375E-2</v>
      </c>
      <c r="J156">
        <f t="shared" si="49"/>
        <v>75.409836065573771</v>
      </c>
      <c r="L156">
        <f t="shared" si="50"/>
        <v>-1510.4098360655737</v>
      </c>
      <c r="M156">
        <f t="shared" si="51"/>
        <v>210</v>
      </c>
      <c r="O156">
        <f t="shared" si="52"/>
        <v>989.5901639344263</v>
      </c>
      <c r="P156">
        <f t="shared" si="53"/>
        <v>210</v>
      </c>
      <c r="R156">
        <f t="shared" si="54"/>
        <v>1011.6267555555086</v>
      </c>
      <c r="S156">
        <f t="shared" si="55"/>
        <v>0.20910700810799313</v>
      </c>
      <c r="T156">
        <f t="shared" si="56"/>
        <v>0.20910700810799313</v>
      </c>
      <c r="U156">
        <f t="shared" si="57"/>
        <v>11.980949031195893</v>
      </c>
      <c r="W156">
        <f t="shared" si="58"/>
        <v>1011.6267555555086</v>
      </c>
      <c r="X156">
        <f t="shared" si="59"/>
        <v>0.26528027708396051</v>
      </c>
      <c r="Y156">
        <f t="shared" si="60"/>
        <v>15.199440264971987</v>
      </c>
      <c r="AA156">
        <f t="shared" si="61"/>
        <v>976.23909647812241</v>
      </c>
      <c r="AB156">
        <f t="shared" si="62"/>
        <v>265.22805104917489</v>
      </c>
      <c r="AD156">
        <f t="shared" si="63"/>
        <v>976.23909647812241</v>
      </c>
      <c r="AE156">
        <f t="shared" si="64"/>
        <v>234.77194895082511</v>
      </c>
      <c r="AG156">
        <f t="shared" si="65"/>
        <v>1004.0720300389756</v>
      </c>
    </row>
    <row r="157" spans="1:33" x14ac:dyDescent="0.2">
      <c r="A157">
        <f>'建築限界数値データ　線間右'!A241</f>
        <v>-1442</v>
      </c>
      <c r="B157">
        <f>'建築限界数値データ　線間右'!B241</f>
        <v>217</v>
      </c>
      <c r="D157">
        <f t="shared" si="44"/>
        <v>60</v>
      </c>
      <c r="E157">
        <f t="shared" si="45"/>
        <v>305</v>
      </c>
      <c r="F157">
        <f t="shared" si="46"/>
        <v>2500</v>
      </c>
      <c r="G157">
        <f t="shared" si="47"/>
        <v>500</v>
      </c>
      <c r="I157">
        <f t="shared" si="48"/>
        <v>5.6173268975967375E-2</v>
      </c>
      <c r="J157">
        <f t="shared" si="49"/>
        <v>75.409836065573771</v>
      </c>
      <c r="L157">
        <f t="shared" si="50"/>
        <v>-1517.4098360655737</v>
      </c>
      <c r="M157">
        <f t="shared" si="51"/>
        <v>217</v>
      </c>
      <c r="O157">
        <f t="shared" si="52"/>
        <v>982.5901639344263</v>
      </c>
      <c r="P157">
        <f t="shared" si="53"/>
        <v>217</v>
      </c>
      <c r="R157">
        <f t="shared" si="54"/>
        <v>1006.2665801171589</v>
      </c>
      <c r="S157">
        <f t="shared" si="55"/>
        <v>0.21735603093058353</v>
      </c>
      <c r="T157">
        <f t="shared" si="56"/>
        <v>0.21735603093058353</v>
      </c>
      <c r="U157">
        <f t="shared" si="57"/>
        <v>12.453583224037414</v>
      </c>
      <c r="W157">
        <f t="shared" si="58"/>
        <v>1006.2665801171589</v>
      </c>
      <c r="X157">
        <f t="shared" si="59"/>
        <v>0.27352929990655089</v>
      </c>
      <c r="Y157">
        <f t="shared" si="60"/>
        <v>15.67207445781351</v>
      </c>
      <c r="AA157">
        <f t="shared" si="61"/>
        <v>968.85713147845252</v>
      </c>
      <c r="AB157">
        <f t="shared" si="62"/>
        <v>271.82400380398201</v>
      </c>
      <c r="AD157">
        <f t="shared" si="63"/>
        <v>968.85713147845252</v>
      </c>
      <c r="AE157">
        <f t="shared" si="64"/>
        <v>228.17599619601799</v>
      </c>
      <c r="AG157">
        <f t="shared" si="65"/>
        <v>995.36346449761788</v>
      </c>
    </row>
    <row r="158" spans="1:33" x14ac:dyDescent="0.2">
      <c r="A158">
        <f>'建築限界数値データ　線間右'!A242</f>
        <v>-1449</v>
      </c>
      <c r="B158">
        <f>'建築限界数値データ　線間右'!B242</f>
        <v>224</v>
      </c>
      <c r="D158">
        <f t="shared" si="44"/>
        <v>60</v>
      </c>
      <c r="E158">
        <f t="shared" si="45"/>
        <v>305</v>
      </c>
      <c r="F158">
        <f t="shared" si="46"/>
        <v>2500</v>
      </c>
      <c r="G158">
        <f t="shared" si="47"/>
        <v>500</v>
      </c>
      <c r="I158">
        <f t="shared" si="48"/>
        <v>5.6173268975967375E-2</v>
      </c>
      <c r="J158">
        <f t="shared" si="49"/>
        <v>75.409836065573771</v>
      </c>
      <c r="L158">
        <f t="shared" si="50"/>
        <v>-1524.4098360655737</v>
      </c>
      <c r="M158">
        <f t="shared" si="51"/>
        <v>224</v>
      </c>
      <c r="O158">
        <f t="shared" si="52"/>
        <v>975.5901639344263</v>
      </c>
      <c r="P158">
        <f t="shared" si="53"/>
        <v>224</v>
      </c>
      <c r="R158">
        <f t="shared" si="54"/>
        <v>1000.9756080772402</v>
      </c>
      <c r="S158">
        <f t="shared" si="55"/>
        <v>0.2256928316998002</v>
      </c>
      <c r="T158">
        <f t="shared" si="56"/>
        <v>0.2256928316998002</v>
      </c>
      <c r="U158">
        <f t="shared" si="57"/>
        <v>12.931246722754949</v>
      </c>
      <c r="W158">
        <f t="shared" si="58"/>
        <v>1000.9756080772402</v>
      </c>
      <c r="X158">
        <f t="shared" si="59"/>
        <v>0.28186610067576756</v>
      </c>
      <c r="Y158">
        <f t="shared" si="60"/>
        <v>16.149737956531041</v>
      </c>
      <c r="AA158">
        <f t="shared" si="61"/>
        <v>961.47516647878263</v>
      </c>
      <c r="AB158">
        <f t="shared" si="62"/>
        <v>278.41995655878918</v>
      </c>
      <c r="AD158">
        <f t="shared" si="63"/>
        <v>961.47516647878263</v>
      </c>
      <c r="AE158">
        <f t="shared" si="64"/>
        <v>221.58004344121082</v>
      </c>
      <c r="AG158">
        <f t="shared" si="65"/>
        <v>986.67735932614346</v>
      </c>
    </row>
    <row r="159" spans="1:33" x14ac:dyDescent="0.2">
      <c r="A159">
        <f>'建築限界数値データ　線間右'!A243</f>
        <v>-1456</v>
      </c>
      <c r="B159">
        <f>'建築限界数値データ　線間右'!B243</f>
        <v>231</v>
      </c>
      <c r="D159">
        <f t="shared" si="44"/>
        <v>60</v>
      </c>
      <c r="E159">
        <f t="shared" si="45"/>
        <v>305</v>
      </c>
      <c r="F159">
        <f t="shared" si="46"/>
        <v>2500</v>
      </c>
      <c r="G159">
        <f t="shared" si="47"/>
        <v>500</v>
      </c>
      <c r="I159">
        <f t="shared" si="48"/>
        <v>5.6173268975967375E-2</v>
      </c>
      <c r="J159">
        <f t="shared" si="49"/>
        <v>75.409836065573771</v>
      </c>
      <c r="L159">
        <f t="shared" si="50"/>
        <v>-1531.4098360655737</v>
      </c>
      <c r="M159">
        <f t="shared" si="51"/>
        <v>231</v>
      </c>
      <c r="O159">
        <f t="shared" si="52"/>
        <v>968.5901639344263</v>
      </c>
      <c r="P159">
        <f t="shared" si="53"/>
        <v>231</v>
      </c>
      <c r="R159">
        <f t="shared" si="54"/>
        <v>995.75494257900561</v>
      </c>
      <c r="S159">
        <f t="shared" si="55"/>
        <v>0.2341176415631489</v>
      </c>
      <c r="T159">
        <f t="shared" si="56"/>
        <v>0.2341176415631489</v>
      </c>
      <c r="U159">
        <f t="shared" si="57"/>
        <v>13.413952771125016</v>
      </c>
      <c r="W159">
        <f t="shared" si="58"/>
        <v>995.75494257900561</v>
      </c>
      <c r="X159">
        <f t="shared" si="59"/>
        <v>0.29029091053911626</v>
      </c>
      <c r="Y159">
        <f t="shared" si="60"/>
        <v>16.63244400490111</v>
      </c>
      <c r="AA159">
        <f t="shared" si="61"/>
        <v>954.09320147911262</v>
      </c>
      <c r="AB159">
        <f t="shared" si="62"/>
        <v>285.0159093135963</v>
      </c>
      <c r="AD159">
        <f t="shared" si="63"/>
        <v>954.09320147911262</v>
      </c>
      <c r="AE159">
        <f t="shared" si="64"/>
        <v>214.9840906864037</v>
      </c>
      <c r="AG159">
        <f t="shared" si="65"/>
        <v>978.01431296117664</v>
      </c>
    </row>
    <row r="160" spans="1:33" x14ac:dyDescent="0.2">
      <c r="A160">
        <f>'建築限界数値データ　線間右'!A244</f>
        <v>-1463</v>
      </c>
      <c r="B160">
        <f>'建築限界数値データ　線間右'!B244</f>
        <v>238</v>
      </c>
      <c r="D160">
        <f t="shared" si="44"/>
        <v>60</v>
      </c>
      <c r="E160">
        <f t="shared" si="45"/>
        <v>305</v>
      </c>
      <c r="F160">
        <f t="shared" si="46"/>
        <v>2500</v>
      </c>
      <c r="G160">
        <f t="shared" si="47"/>
        <v>500</v>
      </c>
      <c r="I160">
        <f t="shared" si="48"/>
        <v>5.6173268975967375E-2</v>
      </c>
      <c r="J160">
        <f t="shared" si="49"/>
        <v>75.409836065573771</v>
      </c>
      <c r="L160">
        <f t="shared" si="50"/>
        <v>-1538.4098360655737</v>
      </c>
      <c r="M160">
        <f t="shared" si="51"/>
        <v>238</v>
      </c>
      <c r="O160">
        <f t="shared" si="52"/>
        <v>961.5901639344263</v>
      </c>
      <c r="P160">
        <f t="shared" si="53"/>
        <v>238</v>
      </c>
      <c r="R160">
        <f t="shared" si="54"/>
        <v>990.60569520644128</v>
      </c>
      <c r="S160">
        <f t="shared" si="55"/>
        <v>0.24263064660270081</v>
      </c>
      <c r="T160">
        <f t="shared" si="56"/>
        <v>0.24263064660270081</v>
      </c>
      <c r="U160">
        <f t="shared" si="57"/>
        <v>13.901712030864942</v>
      </c>
      <c r="W160">
        <f t="shared" si="58"/>
        <v>990.60569520644128</v>
      </c>
      <c r="X160">
        <f t="shared" si="59"/>
        <v>0.2988039155786682</v>
      </c>
      <c r="Y160">
        <f t="shared" si="60"/>
        <v>17.120203264641038</v>
      </c>
      <c r="AA160">
        <f t="shared" si="61"/>
        <v>946.71123647944273</v>
      </c>
      <c r="AB160">
        <f t="shared" si="62"/>
        <v>291.61186206840347</v>
      </c>
      <c r="AD160">
        <f t="shared" si="63"/>
        <v>946.71123647944273</v>
      </c>
      <c r="AE160">
        <f t="shared" si="64"/>
        <v>208.38813793159653</v>
      </c>
      <c r="AG160">
        <f t="shared" si="65"/>
        <v>969.37494361419999</v>
      </c>
    </row>
    <row r="161" spans="1:33" x14ac:dyDescent="0.2">
      <c r="A161">
        <f>'建築限界数値データ　線間右'!A245</f>
        <v>-1470</v>
      </c>
      <c r="B161">
        <f>'建築限界数値データ　線間右'!B245</f>
        <v>245</v>
      </c>
      <c r="D161">
        <f t="shared" si="44"/>
        <v>60</v>
      </c>
      <c r="E161">
        <f t="shared" si="45"/>
        <v>305</v>
      </c>
      <c r="F161">
        <f t="shared" si="46"/>
        <v>2500</v>
      </c>
      <c r="G161">
        <f t="shared" si="47"/>
        <v>500</v>
      </c>
      <c r="I161">
        <f t="shared" si="48"/>
        <v>5.6173268975967375E-2</v>
      </c>
      <c r="J161">
        <f t="shared" si="49"/>
        <v>75.409836065573771</v>
      </c>
      <c r="L161">
        <f t="shared" si="50"/>
        <v>-1545.4098360655737</v>
      </c>
      <c r="M161">
        <f t="shared" si="51"/>
        <v>245</v>
      </c>
      <c r="O161">
        <f t="shared" si="52"/>
        <v>954.5901639344263</v>
      </c>
      <c r="P161">
        <f t="shared" si="53"/>
        <v>245</v>
      </c>
      <c r="R161">
        <f t="shared" si="54"/>
        <v>985.52898540852414</v>
      </c>
      <c r="S161">
        <f t="shared" si="55"/>
        <v>0.25123198568628868</v>
      </c>
      <c r="T161">
        <f t="shared" si="56"/>
        <v>0.25123198568628868</v>
      </c>
      <c r="U161">
        <f t="shared" si="57"/>
        <v>14.394532458515449</v>
      </c>
      <c r="W161">
        <f t="shared" si="58"/>
        <v>985.52898540852414</v>
      </c>
      <c r="X161">
        <f t="shared" si="59"/>
        <v>0.30740525466225604</v>
      </c>
      <c r="Y161">
        <f t="shared" si="60"/>
        <v>17.613023692291545</v>
      </c>
      <c r="AA161">
        <f t="shared" si="61"/>
        <v>939.32927147977273</v>
      </c>
      <c r="AB161">
        <f t="shared" si="62"/>
        <v>298.20781482321058</v>
      </c>
      <c r="AD161">
        <f t="shared" si="63"/>
        <v>939.32927147977273</v>
      </c>
      <c r="AE161">
        <f t="shared" si="64"/>
        <v>201.79218517678942</v>
      </c>
      <c r="AG161">
        <f t="shared" si="65"/>
        <v>960.75989001266294</v>
      </c>
    </row>
    <row r="162" spans="1:33" x14ac:dyDescent="0.2">
      <c r="A162">
        <f>'建築限界数値データ　線間右'!A246</f>
        <v>-1477</v>
      </c>
      <c r="B162">
        <f>'建築限界数値データ　線間右'!B246</f>
        <v>252</v>
      </c>
      <c r="D162">
        <f t="shared" si="44"/>
        <v>60</v>
      </c>
      <c r="E162">
        <f t="shared" si="45"/>
        <v>305</v>
      </c>
      <c r="F162">
        <f t="shared" si="46"/>
        <v>2500</v>
      </c>
      <c r="G162">
        <f t="shared" si="47"/>
        <v>500</v>
      </c>
      <c r="I162">
        <f t="shared" si="48"/>
        <v>5.6173268975967375E-2</v>
      </c>
      <c r="J162">
        <f t="shared" si="49"/>
        <v>75.409836065573771</v>
      </c>
      <c r="L162">
        <f t="shared" si="50"/>
        <v>-1552.4098360655737</v>
      </c>
      <c r="M162">
        <f t="shared" si="51"/>
        <v>252</v>
      </c>
      <c r="O162">
        <f t="shared" si="52"/>
        <v>947.5901639344263</v>
      </c>
      <c r="P162">
        <f t="shared" si="53"/>
        <v>252</v>
      </c>
      <c r="R162">
        <f t="shared" si="54"/>
        <v>980.52593988393437</v>
      </c>
      <c r="S162">
        <f t="shared" si="55"/>
        <v>0.25992174829966247</v>
      </c>
      <c r="T162">
        <f t="shared" si="56"/>
        <v>0.25992174829966247</v>
      </c>
      <c r="U162">
        <f t="shared" si="57"/>
        <v>14.892419181232341</v>
      </c>
      <c r="W162">
        <f t="shared" si="58"/>
        <v>980.52593988393437</v>
      </c>
      <c r="X162">
        <f t="shared" si="59"/>
        <v>0.31609501727562983</v>
      </c>
      <c r="Y162">
        <f t="shared" si="60"/>
        <v>18.110910415008433</v>
      </c>
      <c r="AA162">
        <f t="shared" si="61"/>
        <v>931.94730648010284</v>
      </c>
      <c r="AB162">
        <f t="shared" si="62"/>
        <v>304.8037675780177</v>
      </c>
      <c r="AD162">
        <f t="shared" si="63"/>
        <v>931.94730648010284</v>
      </c>
      <c r="AE162">
        <f t="shared" si="64"/>
        <v>195.1962324219823</v>
      </c>
      <c r="AG162">
        <f t="shared" si="65"/>
        <v>952.16981216968611</v>
      </c>
    </row>
    <row r="163" spans="1:33" x14ac:dyDescent="0.2">
      <c r="A163">
        <f>'建築限界数値データ　線間右'!A247</f>
        <v>-1484</v>
      </c>
      <c r="B163">
        <f>'建築限界数値データ　線間右'!B247</f>
        <v>259</v>
      </c>
      <c r="D163">
        <f t="shared" si="44"/>
        <v>60</v>
      </c>
      <c r="E163">
        <f t="shared" si="45"/>
        <v>305</v>
      </c>
      <c r="F163">
        <f t="shared" si="46"/>
        <v>2500</v>
      </c>
      <c r="G163">
        <f t="shared" si="47"/>
        <v>500</v>
      </c>
      <c r="I163">
        <f t="shared" si="48"/>
        <v>5.6173268975967375E-2</v>
      </c>
      <c r="J163">
        <f t="shared" si="49"/>
        <v>75.409836065573771</v>
      </c>
      <c r="L163">
        <f t="shared" si="50"/>
        <v>-1559.4098360655737</v>
      </c>
      <c r="M163">
        <f t="shared" si="51"/>
        <v>259</v>
      </c>
      <c r="O163">
        <f t="shared" si="52"/>
        <v>940.5901639344263</v>
      </c>
      <c r="P163">
        <f t="shared" si="53"/>
        <v>259</v>
      </c>
      <c r="R163">
        <f t="shared" si="54"/>
        <v>975.59769192541194</v>
      </c>
      <c r="S163">
        <f t="shared" si="55"/>
        <v>0.26869997236504517</v>
      </c>
      <c r="T163">
        <f t="shared" si="56"/>
        <v>0.26869997236504517</v>
      </c>
      <c r="U163">
        <f t="shared" si="57"/>
        <v>15.395374371798942</v>
      </c>
      <c r="W163">
        <f t="shared" si="58"/>
        <v>975.59769192541194</v>
      </c>
      <c r="X163">
        <f t="shared" si="59"/>
        <v>0.32487324134101253</v>
      </c>
      <c r="Y163">
        <f t="shared" si="60"/>
        <v>18.613865605575036</v>
      </c>
      <c r="AA163">
        <f t="shared" si="61"/>
        <v>924.56534148043295</v>
      </c>
      <c r="AB163">
        <f t="shared" si="62"/>
        <v>311.39972033282481</v>
      </c>
      <c r="AD163">
        <f t="shared" si="63"/>
        <v>924.56534148043295</v>
      </c>
      <c r="AE163">
        <f t="shared" si="64"/>
        <v>188.60027966717519</v>
      </c>
      <c r="AG163">
        <f t="shared" si="65"/>
        <v>943.60539218328245</v>
      </c>
    </row>
    <row r="164" spans="1:33" x14ac:dyDescent="0.2">
      <c r="A164">
        <f>'建築限界数値データ　線間右'!A248</f>
        <v>-1491</v>
      </c>
      <c r="B164">
        <f>'建築限界数値データ　線間右'!B248</f>
        <v>266</v>
      </c>
      <c r="D164">
        <f t="shared" si="44"/>
        <v>60</v>
      </c>
      <c r="E164">
        <f t="shared" si="45"/>
        <v>305</v>
      </c>
      <c r="F164">
        <f t="shared" si="46"/>
        <v>2500</v>
      </c>
      <c r="G164">
        <f t="shared" si="47"/>
        <v>500</v>
      </c>
      <c r="I164">
        <f t="shared" si="48"/>
        <v>5.6173268975967375E-2</v>
      </c>
      <c r="J164">
        <f t="shared" si="49"/>
        <v>75.409836065573771</v>
      </c>
      <c r="L164">
        <f t="shared" si="50"/>
        <v>-1566.4098360655737</v>
      </c>
      <c r="M164">
        <f t="shared" si="51"/>
        <v>266</v>
      </c>
      <c r="O164">
        <f t="shared" si="52"/>
        <v>933.5901639344263</v>
      </c>
      <c r="P164">
        <f t="shared" si="53"/>
        <v>266</v>
      </c>
      <c r="R164">
        <f t="shared" si="54"/>
        <v>970.74538072303437</v>
      </c>
      <c r="S164">
        <f t="shared" si="55"/>
        <v>0.27756664205199671</v>
      </c>
      <c r="T164">
        <f t="shared" si="56"/>
        <v>0.27756664205199671</v>
      </c>
      <c r="U164">
        <f t="shared" si="57"/>
        <v>15.903397123197848</v>
      </c>
      <c r="W164">
        <f t="shared" si="58"/>
        <v>970.74538072303437</v>
      </c>
      <c r="X164">
        <f t="shared" si="59"/>
        <v>0.33373991102796408</v>
      </c>
      <c r="Y164">
        <f t="shared" si="60"/>
        <v>19.12188835697394</v>
      </c>
      <c r="AA164">
        <f t="shared" si="61"/>
        <v>917.18337648076294</v>
      </c>
      <c r="AB164">
        <f t="shared" si="62"/>
        <v>317.99567308763199</v>
      </c>
      <c r="AD164">
        <f t="shared" si="63"/>
        <v>917.18337648076294</v>
      </c>
      <c r="AE164">
        <f t="shared" si="64"/>
        <v>182.00432691236801</v>
      </c>
      <c r="AG164">
        <f t="shared" si="65"/>
        <v>935.06733506602461</v>
      </c>
    </row>
    <row r="165" spans="1:33" x14ac:dyDescent="0.2">
      <c r="A165">
        <f>'建築限界数値データ　線間右'!A249</f>
        <v>-1498</v>
      </c>
      <c r="B165">
        <f>'建築限界数値データ　線間右'!B249</f>
        <v>273</v>
      </c>
      <c r="D165">
        <f t="shared" si="44"/>
        <v>60</v>
      </c>
      <c r="E165">
        <f t="shared" si="45"/>
        <v>305</v>
      </c>
      <c r="F165">
        <f t="shared" si="46"/>
        <v>2500</v>
      </c>
      <c r="G165">
        <f t="shared" si="47"/>
        <v>500</v>
      </c>
      <c r="I165">
        <f t="shared" si="48"/>
        <v>5.6173268975967375E-2</v>
      </c>
      <c r="J165">
        <f t="shared" si="49"/>
        <v>75.409836065573771</v>
      </c>
      <c r="L165">
        <f t="shared" si="50"/>
        <v>-1573.4098360655737</v>
      </c>
      <c r="M165">
        <f t="shared" si="51"/>
        <v>273</v>
      </c>
      <c r="O165">
        <f t="shared" si="52"/>
        <v>926.5901639344263</v>
      </c>
      <c r="P165">
        <f t="shared" si="53"/>
        <v>273</v>
      </c>
      <c r="R165">
        <f t="shared" si="54"/>
        <v>965.97015062579806</v>
      </c>
      <c r="S165">
        <f t="shared" si="55"/>
        <v>0.28652168558696439</v>
      </c>
      <c r="T165">
        <f t="shared" si="56"/>
        <v>0.28652168558696439</v>
      </c>
      <c r="U165">
        <f t="shared" si="57"/>
        <v>16.416483323107407</v>
      </c>
      <c r="W165">
        <f t="shared" si="58"/>
        <v>965.97015062579806</v>
      </c>
      <c r="X165">
        <f t="shared" si="59"/>
        <v>0.34269495456293175</v>
      </c>
      <c r="Y165">
        <f t="shared" si="60"/>
        <v>19.634974556883503</v>
      </c>
      <c r="AA165">
        <f t="shared" si="61"/>
        <v>909.80141148109294</v>
      </c>
      <c r="AB165">
        <f t="shared" si="62"/>
        <v>324.5916258424391</v>
      </c>
      <c r="AD165">
        <f t="shared" si="63"/>
        <v>909.80141148109294</v>
      </c>
      <c r="AE165">
        <f t="shared" si="64"/>
        <v>175.4083741575609</v>
      </c>
      <c r="AG165">
        <f t="shared" si="65"/>
        <v>926.5563696060741</v>
      </c>
    </row>
    <row r="166" spans="1:33" x14ac:dyDescent="0.2">
      <c r="A166">
        <f>'建築限界数値データ　線間右'!A250</f>
        <v>-1505</v>
      </c>
      <c r="B166">
        <f>'建築限界数値データ　線間右'!B250</f>
        <v>280</v>
      </c>
      <c r="D166">
        <f t="shared" si="44"/>
        <v>60</v>
      </c>
      <c r="E166">
        <f t="shared" si="45"/>
        <v>305</v>
      </c>
      <c r="F166">
        <f t="shared" si="46"/>
        <v>2500</v>
      </c>
      <c r="G166">
        <f t="shared" si="47"/>
        <v>500</v>
      </c>
      <c r="I166">
        <f t="shared" si="48"/>
        <v>5.6173268975967375E-2</v>
      </c>
      <c r="J166">
        <f t="shared" si="49"/>
        <v>75.409836065573771</v>
      </c>
      <c r="L166">
        <f t="shared" si="50"/>
        <v>-1580.4098360655737</v>
      </c>
      <c r="M166">
        <f t="shared" si="51"/>
        <v>280</v>
      </c>
      <c r="O166">
        <f t="shared" si="52"/>
        <v>919.5901639344263</v>
      </c>
      <c r="P166">
        <f t="shared" si="53"/>
        <v>280</v>
      </c>
      <c r="R166">
        <f t="shared" si="54"/>
        <v>961.27315036099128</v>
      </c>
      <c r="S166">
        <f t="shared" si="55"/>
        <v>0.29556497306837382</v>
      </c>
      <c r="T166">
        <f t="shared" si="56"/>
        <v>0.29556497306837382</v>
      </c>
      <c r="U166">
        <f t="shared" si="57"/>
        <v>16.93462552871566</v>
      </c>
      <c r="W166">
        <f t="shared" si="58"/>
        <v>961.27315036099128</v>
      </c>
      <c r="X166">
        <f t="shared" si="59"/>
        <v>0.35173824204434118</v>
      </c>
      <c r="Y166">
        <f t="shared" si="60"/>
        <v>20.153116762491752</v>
      </c>
      <c r="AA166">
        <f t="shared" si="61"/>
        <v>902.41944648142294</v>
      </c>
      <c r="AB166">
        <f t="shared" si="62"/>
        <v>331.18757859724622</v>
      </c>
      <c r="AD166">
        <f t="shared" si="63"/>
        <v>902.41944648142294</v>
      </c>
      <c r="AE166">
        <f t="shared" si="64"/>
        <v>168.81242140275378</v>
      </c>
      <c r="AG166">
        <f t="shared" si="65"/>
        <v>918.07324926048182</v>
      </c>
    </row>
    <row r="167" spans="1:33" x14ac:dyDescent="0.2">
      <c r="A167">
        <f>'建築限界数値データ　線間右'!A251</f>
        <v>-1512</v>
      </c>
      <c r="B167">
        <f>'建築限界数値データ　線間右'!B251</f>
        <v>287</v>
      </c>
      <c r="D167">
        <f t="shared" si="44"/>
        <v>60</v>
      </c>
      <c r="E167">
        <f t="shared" si="45"/>
        <v>305</v>
      </c>
      <c r="F167">
        <f t="shared" si="46"/>
        <v>2500</v>
      </c>
      <c r="G167">
        <f t="shared" si="47"/>
        <v>500</v>
      </c>
      <c r="I167">
        <f t="shared" si="48"/>
        <v>5.6173268975967375E-2</v>
      </c>
      <c r="J167">
        <f t="shared" si="49"/>
        <v>75.409836065573771</v>
      </c>
      <c r="L167">
        <f t="shared" si="50"/>
        <v>-1587.4098360655737</v>
      </c>
      <c r="M167">
        <f t="shared" si="51"/>
        <v>287</v>
      </c>
      <c r="O167">
        <f t="shared" si="52"/>
        <v>912.5901639344263</v>
      </c>
      <c r="P167">
        <f t="shared" si="53"/>
        <v>287</v>
      </c>
      <c r="R167">
        <f t="shared" si="54"/>
        <v>956.65553221097457</v>
      </c>
      <c r="S167">
        <f t="shared" si="55"/>
        <v>0.30469631429458643</v>
      </c>
      <c r="T167">
        <f t="shared" si="56"/>
        <v>0.30469631429458643</v>
      </c>
      <c r="U167">
        <f t="shared" si="57"/>
        <v>17.457812842271458</v>
      </c>
      <c r="W167">
        <f t="shared" si="58"/>
        <v>956.65553221097457</v>
      </c>
      <c r="X167">
        <f t="shared" si="59"/>
        <v>0.3608695832705538</v>
      </c>
      <c r="Y167">
        <f t="shared" si="60"/>
        <v>20.67630407604755</v>
      </c>
      <c r="AA167">
        <f t="shared" si="61"/>
        <v>895.03748148175293</v>
      </c>
      <c r="AB167">
        <f t="shared" si="62"/>
        <v>337.78353135205333</v>
      </c>
      <c r="AD167">
        <f t="shared" si="63"/>
        <v>895.03748148175293</v>
      </c>
      <c r="AE167">
        <f t="shared" si="64"/>
        <v>162.21646864794667</v>
      </c>
      <c r="AG167">
        <f t="shared" si="65"/>
        <v>909.61875308164656</v>
      </c>
    </row>
    <row r="168" spans="1:33" x14ac:dyDescent="0.2">
      <c r="A168">
        <f>'建築限界数値データ　線間右'!A252</f>
        <v>-1519</v>
      </c>
      <c r="B168">
        <f>'建築限界数値データ　線間右'!B252</f>
        <v>294</v>
      </c>
      <c r="D168">
        <f t="shared" si="44"/>
        <v>60</v>
      </c>
      <c r="E168">
        <f t="shared" si="45"/>
        <v>305</v>
      </c>
      <c r="F168">
        <f t="shared" si="46"/>
        <v>2500</v>
      </c>
      <c r="G168">
        <f t="shared" si="47"/>
        <v>500</v>
      </c>
      <c r="I168">
        <f t="shared" si="48"/>
        <v>5.6173268975967375E-2</v>
      </c>
      <c r="J168">
        <f t="shared" si="49"/>
        <v>75.409836065573771</v>
      </c>
      <c r="L168">
        <f t="shared" si="50"/>
        <v>-1594.4098360655737</v>
      </c>
      <c r="M168">
        <f t="shared" si="51"/>
        <v>294</v>
      </c>
      <c r="O168">
        <f t="shared" si="52"/>
        <v>905.5901639344263</v>
      </c>
      <c r="P168">
        <f t="shared" si="53"/>
        <v>294</v>
      </c>
      <c r="R168">
        <f t="shared" si="54"/>
        <v>952.11845114711491</v>
      </c>
      <c r="S168">
        <f t="shared" si="55"/>
        <v>0.31391545661251791</v>
      </c>
      <c r="T168">
        <f t="shared" si="56"/>
        <v>0.31391545661251791</v>
      </c>
      <c r="U168">
        <f t="shared" si="57"/>
        <v>17.986030787819388</v>
      </c>
      <c r="W168">
        <f t="shared" si="58"/>
        <v>952.11845114711491</v>
      </c>
      <c r="X168">
        <f t="shared" si="59"/>
        <v>0.37008872558848527</v>
      </c>
      <c r="Y168">
        <f t="shared" si="60"/>
        <v>21.20452202159548</v>
      </c>
      <c r="AA168">
        <f t="shared" si="61"/>
        <v>887.65551648208304</v>
      </c>
      <c r="AB168">
        <f t="shared" si="62"/>
        <v>344.3794841068605</v>
      </c>
      <c r="AD168">
        <f t="shared" si="63"/>
        <v>887.65551648208304</v>
      </c>
      <c r="AE168">
        <f t="shared" si="64"/>
        <v>155.6205158931395</v>
      </c>
      <c r="AG168">
        <f t="shared" si="65"/>
        <v>901.19368667779759</v>
      </c>
    </row>
    <row r="169" spans="1:33" x14ac:dyDescent="0.2">
      <c r="A169">
        <f>'建築限界数値データ　線間右'!A253</f>
        <v>-1526</v>
      </c>
      <c r="B169">
        <f>'建築限界数値データ　線間右'!B253</f>
        <v>301</v>
      </c>
      <c r="D169">
        <f t="shared" si="44"/>
        <v>60</v>
      </c>
      <c r="E169">
        <f t="shared" si="45"/>
        <v>305</v>
      </c>
      <c r="F169">
        <f t="shared" si="46"/>
        <v>2500</v>
      </c>
      <c r="G169">
        <f t="shared" si="47"/>
        <v>500</v>
      </c>
      <c r="I169">
        <f t="shared" si="48"/>
        <v>5.6173268975967375E-2</v>
      </c>
      <c r="J169">
        <f t="shared" si="49"/>
        <v>75.409836065573771</v>
      </c>
      <c r="L169">
        <f t="shared" si="50"/>
        <v>-1601.4098360655737</v>
      </c>
      <c r="M169">
        <f t="shared" si="51"/>
        <v>301</v>
      </c>
      <c r="O169">
        <f t="shared" si="52"/>
        <v>898.5901639344263</v>
      </c>
      <c r="P169">
        <f t="shared" si="53"/>
        <v>301</v>
      </c>
      <c r="R169">
        <f t="shared" si="54"/>
        <v>947.66306392076876</v>
      </c>
      <c r="S169">
        <f t="shared" si="55"/>
        <v>0.32322208279517034</v>
      </c>
      <c r="T169">
        <f t="shared" si="56"/>
        <v>0.32322208279517034</v>
      </c>
      <c r="U169">
        <f t="shared" si="57"/>
        <v>18.519261189591319</v>
      </c>
      <c r="W169">
        <f t="shared" si="58"/>
        <v>947.66306392076876</v>
      </c>
      <c r="X169">
        <f t="shared" si="59"/>
        <v>0.3793953517711377</v>
      </c>
      <c r="Y169">
        <f t="shared" si="60"/>
        <v>21.737752423367414</v>
      </c>
      <c r="AA169">
        <f t="shared" si="61"/>
        <v>880.27355148241315</v>
      </c>
      <c r="AB169">
        <f t="shared" si="62"/>
        <v>350.97543686166767</v>
      </c>
      <c r="AD169">
        <f t="shared" si="63"/>
        <v>880.27355148241315</v>
      </c>
      <c r="AE169">
        <f t="shared" si="64"/>
        <v>149.02456313833233</v>
      </c>
      <c r="AG169">
        <f t="shared" si="65"/>
        <v>892.79888320832447</v>
      </c>
    </row>
    <row r="170" spans="1:33" x14ac:dyDescent="0.2">
      <c r="A170">
        <f>'建築限界数値データ　線間右'!A254</f>
        <v>-1533</v>
      </c>
      <c r="B170">
        <f>'建築限界数値データ　線間右'!B254</f>
        <v>308</v>
      </c>
      <c r="D170">
        <f t="shared" si="44"/>
        <v>60</v>
      </c>
      <c r="E170">
        <f t="shared" si="45"/>
        <v>305</v>
      </c>
      <c r="F170">
        <f t="shared" si="46"/>
        <v>2500</v>
      </c>
      <c r="G170">
        <f t="shared" si="47"/>
        <v>500</v>
      </c>
      <c r="I170">
        <f t="shared" si="48"/>
        <v>5.6173268975967375E-2</v>
      </c>
      <c r="J170">
        <f t="shared" si="49"/>
        <v>75.409836065573771</v>
      </c>
      <c r="L170">
        <f t="shared" si="50"/>
        <v>-1608.4098360655737</v>
      </c>
      <c r="M170">
        <f t="shared" si="51"/>
        <v>308</v>
      </c>
      <c r="O170">
        <f t="shared" si="52"/>
        <v>891.5901639344263</v>
      </c>
      <c r="P170">
        <f t="shared" si="53"/>
        <v>308</v>
      </c>
      <c r="R170">
        <f t="shared" si="54"/>
        <v>943.29052811136467</v>
      </c>
      <c r="S170">
        <f t="shared" si="55"/>
        <v>0.3326158089567775</v>
      </c>
      <c r="T170">
        <f t="shared" si="56"/>
        <v>0.3326158089567775</v>
      </c>
      <c r="U170">
        <f t="shared" si="57"/>
        <v>19.057482052553038</v>
      </c>
      <c r="W170">
        <f t="shared" si="58"/>
        <v>943.29052811136467</v>
      </c>
      <c r="X170">
        <f t="shared" si="59"/>
        <v>0.38878907793274486</v>
      </c>
      <c r="Y170">
        <f t="shared" si="60"/>
        <v>22.27597328632913</v>
      </c>
      <c r="AA170">
        <f t="shared" si="61"/>
        <v>872.89158648274326</v>
      </c>
      <c r="AB170">
        <f t="shared" si="62"/>
        <v>357.57138961647479</v>
      </c>
      <c r="AD170">
        <f t="shared" si="63"/>
        <v>872.89158648274326</v>
      </c>
      <c r="AE170">
        <f t="shared" si="64"/>
        <v>142.42861038352521</v>
      </c>
      <c r="AG170">
        <f t="shared" si="65"/>
        <v>884.4352044147397</v>
      </c>
    </row>
    <row r="171" spans="1:33" x14ac:dyDescent="0.2">
      <c r="A171">
        <f>'建築限界数値データ　線間右'!A255</f>
        <v>-1540</v>
      </c>
      <c r="B171">
        <f>'建築限界数値データ　線間右'!B255</f>
        <v>315</v>
      </c>
      <c r="D171">
        <f t="shared" si="44"/>
        <v>60</v>
      </c>
      <c r="E171">
        <f t="shared" si="45"/>
        <v>305</v>
      </c>
      <c r="F171">
        <f t="shared" si="46"/>
        <v>2500</v>
      </c>
      <c r="G171">
        <f t="shared" si="47"/>
        <v>500</v>
      </c>
      <c r="I171">
        <f t="shared" si="48"/>
        <v>5.6173268975967375E-2</v>
      </c>
      <c r="J171">
        <f t="shared" si="49"/>
        <v>75.409836065573771</v>
      </c>
      <c r="L171">
        <f t="shared" si="50"/>
        <v>-1615.4098360655737</v>
      </c>
      <c r="M171">
        <f t="shared" si="51"/>
        <v>315</v>
      </c>
      <c r="O171">
        <f t="shared" si="52"/>
        <v>884.5901639344263</v>
      </c>
      <c r="P171">
        <f t="shared" si="53"/>
        <v>315</v>
      </c>
      <c r="R171">
        <f t="shared" si="54"/>
        <v>939.00200113180551</v>
      </c>
      <c r="S171">
        <f t="shared" si="55"/>
        <v>0.34209618251468898</v>
      </c>
      <c r="T171">
        <f t="shared" si="56"/>
        <v>0.34209618251468898</v>
      </c>
      <c r="U171">
        <f t="shared" si="57"/>
        <v>19.60066744562879</v>
      </c>
      <c r="W171">
        <f t="shared" si="58"/>
        <v>939.00200113180551</v>
      </c>
      <c r="X171">
        <f t="shared" si="59"/>
        <v>0.39826945149065635</v>
      </c>
      <c r="Y171">
        <f t="shared" si="60"/>
        <v>22.819158679404882</v>
      </c>
      <c r="AA171">
        <f t="shared" si="61"/>
        <v>865.50962148307326</v>
      </c>
      <c r="AB171">
        <f t="shared" si="62"/>
        <v>364.16734237128196</v>
      </c>
      <c r="AD171">
        <f t="shared" si="63"/>
        <v>865.50962148307326</v>
      </c>
      <c r="AE171">
        <f t="shared" si="64"/>
        <v>135.83265762871804</v>
      </c>
      <c r="AG171">
        <f t="shared" si="65"/>
        <v>876.10354168799779</v>
      </c>
    </row>
    <row r="172" spans="1:33" x14ac:dyDescent="0.2">
      <c r="A172">
        <f>'建築限界数値データ　線間右'!A256</f>
        <v>-1547</v>
      </c>
      <c r="B172">
        <f>'建築限界数値データ　線間右'!B256</f>
        <v>322</v>
      </c>
      <c r="D172">
        <f t="shared" si="44"/>
        <v>60</v>
      </c>
      <c r="E172">
        <f t="shared" si="45"/>
        <v>305</v>
      </c>
      <c r="F172">
        <f t="shared" si="46"/>
        <v>2500</v>
      </c>
      <c r="G172">
        <f t="shared" si="47"/>
        <v>500</v>
      </c>
      <c r="I172">
        <f t="shared" si="48"/>
        <v>5.6173268975967375E-2</v>
      </c>
      <c r="J172">
        <f t="shared" si="49"/>
        <v>75.409836065573771</v>
      </c>
      <c r="L172">
        <f t="shared" si="50"/>
        <v>-1622.4098360655737</v>
      </c>
      <c r="M172">
        <f t="shared" si="51"/>
        <v>322</v>
      </c>
      <c r="O172">
        <f t="shared" si="52"/>
        <v>877.5901639344263</v>
      </c>
      <c r="P172">
        <f t="shared" si="53"/>
        <v>322</v>
      </c>
      <c r="R172">
        <f t="shared" si="54"/>
        <v>934.79863919159254</v>
      </c>
      <c r="S172">
        <f t="shared" si="55"/>
        <v>0.35166268020752256</v>
      </c>
      <c r="T172">
        <f t="shared" si="56"/>
        <v>0.35166268020752256</v>
      </c>
      <c r="U172">
        <f t="shared" si="57"/>
        <v>20.148787388149792</v>
      </c>
      <c r="W172">
        <f t="shared" si="58"/>
        <v>934.79863919159254</v>
      </c>
      <c r="X172">
        <f t="shared" si="59"/>
        <v>0.40783594918348992</v>
      </c>
      <c r="Y172">
        <f t="shared" si="60"/>
        <v>23.367278621925884</v>
      </c>
      <c r="AA172">
        <f t="shared" si="61"/>
        <v>858.12765648340326</v>
      </c>
      <c r="AB172">
        <f t="shared" si="62"/>
        <v>370.76329512608908</v>
      </c>
      <c r="AD172">
        <f t="shared" si="63"/>
        <v>858.12765648340326</v>
      </c>
      <c r="AE172">
        <f t="shared" si="64"/>
        <v>129.23670487391092</v>
      </c>
      <c r="AG172">
        <f t="shared" si="65"/>
        <v>867.80481717282726</v>
      </c>
    </row>
    <row r="173" spans="1:33" x14ac:dyDescent="0.2">
      <c r="A173">
        <f>'建築限界数値データ　線間右'!A257</f>
        <v>-1554</v>
      </c>
      <c r="B173">
        <f>'建築限界数値データ　線間右'!B257</f>
        <v>329</v>
      </c>
      <c r="D173">
        <f t="shared" si="44"/>
        <v>60</v>
      </c>
      <c r="E173">
        <f t="shared" si="45"/>
        <v>305</v>
      </c>
      <c r="F173">
        <f t="shared" si="46"/>
        <v>2500</v>
      </c>
      <c r="G173">
        <f t="shared" si="47"/>
        <v>500</v>
      </c>
      <c r="I173">
        <f t="shared" si="48"/>
        <v>5.6173268975967375E-2</v>
      </c>
      <c r="J173">
        <f t="shared" si="49"/>
        <v>75.409836065573771</v>
      </c>
      <c r="L173">
        <f t="shared" si="50"/>
        <v>-1629.4098360655737</v>
      </c>
      <c r="M173">
        <f t="shared" si="51"/>
        <v>329</v>
      </c>
      <c r="O173">
        <f t="shared" si="52"/>
        <v>870.5901639344263</v>
      </c>
      <c r="P173">
        <f t="shared" si="53"/>
        <v>329</v>
      </c>
      <c r="R173">
        <f t="shared" si="54"/>
        <v>930.68159621826157</v>
      </c>
      <c r="S173">
        <f t="shared" si="55"/>
        <v>0.36131470617949113</v>
      </c>
      <c r="T173">
        <f t="shared" si="56"/>
        <v>0.36131470617949113</v>
      </c>
      <c r="U173">
        <f t="shared" si="57"/>
        <v>20.701807740094246</v>
      </c>
      <c r="W173">
        <f t="shared" si="58"/>
        <v>930.68159621826157</v>
      </c>
      <c r="X173">
        <f t="shared" si="59"/>
        <v>0.41748797515545849</v>
      </c>
      <c r="Y173">
        <f t="shared" si="60"/>
        <v>23.920298973870338</v>
      </c>
      <c r="AA173">
        <f t="shared" si="61"/>
        <v>850.74569148373337</v>
      </c>
      <c r="AB173">
        <f t="shared" si="62"/>
        <v>377.35924788089613</v>
      </c>
      <c r="AD173">
        <f t="shared" si="63"/>
        <v>850.74569148373337</v>
      </c>
      <c r="AE173">
        <f t="shared" si="64"/>
        <v>122.64075211910387</v>
      </c>
      <c r="AG173">
        <f t="shared" si="65"/>
        <v>859.53998490964636</v>
      </c>
    </row>
    <row r="174" spans="1:33" x14ac:dyDescent="0.2">
      <c r="A174">
        <f>'建築限界数値データ　線間右'!A258</f>
        <v>-1561</v>
      </c>
      <c r="B174">
        <f>'建築限界数値データ　線間右'!B258</f>
        <v>336</v>
      </c>
      <c r="D174">
        <f t="shared" si="44"/>
        <v>60</v>
      </c>
      <c r="E174">
        <f t="shared" si="45"/>
        <v>305</v>
      </c>
      <c r="F174">
        <f t="shared" si="46"/>
        <v>2500</v>
      </c>
      <c r="G174">
        <f t="shared" si="47"/>
        <v>500</v>
      </c>
      <c r="I174">
        <f t="shared" si="48"/>
        <v>5.6173268975967375E-2</v>
      </c>
      <c r="J174">
        <f t="shared" si="49"/>
        <v>75.409836065573771</v>
      </c>
      <c r="L174">
        <f t="shared" si="50"/>
        <v>-1636.4098360655737</v>
      </c>
      <c r="M174">
        <f t="shared" si="51"/>
        <v>336</v>
      </c>
      <c r="O174">
        <f t="shared" si="52"/>
        <v>863.5901639344263</v>
      </c>
      <c r="P174">
        <f t="shared" si="53"/>
        <v>336</v>
      </c>
      <c r="R174">
        <f t="shared" si="54"/>
        <v>926.65202273792579</v>
      </c>
      <c r="S174">
        <f t="shared" si="55"/>
        <v>0.37105159014114908</v>
      </c>
      <c r="T174">
        <f t="shared" si="56"/>
        <v>0.37105159014114908</v>
      </c>
      <c r="U174">
        <f t="shared" si="57"/>
        <v>21.259690096705871</v>
      </c>
      <c r="W174">
        <f t="shared" si="58"/>
        <v>926.65202273792579</v>
      </c>
      <c r="X174">
        <f t="shared" si="59"/>
        <v>0.42722485911711644</v>
      </c>
      <c r="Y174">
        <f t="shared" si="60"/>
        <v>24.478181330481963</v>
      </c>
      <c r="AA174">
        <f t="shared" si="61"/>
        <v>843.36372648406348</v>
      </c>
      <c r="AB174">
        <f t="shared" si="62"/>
        <v>383.95520063570331</v>
      </c>
      <c r="AD174">
        <f t="shared" si="63"/>
        <v>843.36372648406348</v>
      </c>
      <c r="AE174">
        <f t="shared" si="64"/>
        <v>116.04479936429669</v>
      </c>
      <c r="AG174">
        <f t="shared" si="65"/>
        <v>851.31003201453359</v>
      </c>
    </row>
    <row r="175" spans="1:33" x14ac:dyDescent="0.2">
      <c r="A175">
        <f>'建築限界数値データ　線間右'!A259</f>
        <v>-1568</v>
      </c>
      <c r="B175">
        <f>'建築限界数値データ　線間右'!B259</f>
        <v>343</v>
      </c>
      <c r="D175">
        <f t="shared" si="44"/>
        <v>60</v>
      </c>
      <c r="E175">
        <f t="shared" si="45"/>
        <v>305</v>
      </c>
      <c r="F175">
        <f t="shared" si="46"/>
        <v>2500</v>
      </c>
      <c r="G175">
        <f t="shared" si="47"/>
        <v>500</v>
      </c>
      <c r="I175">
        <f t="shared" si="48"/>
        <v>5.6173268975967375E-2</v>
      </c>
      <c r="J175">
        <f t="shared" si="49"/>
        <v>75.409836065573771</v>
      </c>
      <c r="L175">
        <f t="shared" si="50"/>
        <v>-1643.4098360655737</v>
      </c>
      <c r="M175">
        <f t="shared" si="51"/>
        <v>343</v>
      </c>
      <c r="O175">
        <f t="shared" si="52"/>
        <v>856.5901639344263</v>
      </c>
      <c r="P175">
        <f t="shared" si="53"/>
        <v>343</v>
      </c>
      <c r="R175">
        <f t="shared" si="54"/>
        <v>922.71106471593123</v>
      </c>
      <c r="S175">
        <f t="shared" si="55"/>
        <v>0.38087258561710569</v>
      </c>
      <c r="T175">
        <f t="shared" si="56"/>
        <v>0.38087258561710569</v>
      </c>
      <c r="U175">
        <f t="shared" si="57"/>
        <v>21.822391688095259</v>
      </c>
      <c r="W175">
        <f t="shared" si="58"/>
        <v>922.71106471593123</v>
      </c>
      <c r="X175">
        <f t="shared" si="59"/>
        <v>0.43704585459307305</v>
      </c>
      <c r="Y175">
        <f t="shared" si="60"/>
        <v>25.040882921871351</v>
      </c>
      <c r="AA175">
        <f t="shared" si="61"/>
        <v>835.98176148439359</v>
      </c>
      <c r="AB175">
        <f t="shared" si="62"/>
        <v>390.55115339051048</v>
      </c>
      <c r="AD175">
        <f t="shared" si="63"/>
        <v>835.98176148439359</v>
      </c>
      <c r="AE175">
        <f t="shared" si="64"/>
        <v>109.44884660948952</v>
      </c>
      <c r="AG175">
        <f t="shared" si="65"/>
        <v>843.11597989760401</v>
      </c>
    </row>
    <row r="176" spans="1:33" x14ac:dyDescent="0.2">
      <c r="A176">
        <f>'建築限界数値データ　線間右'!A260</f>
        <v>-1575</v>
      </c>
      <c r="B176">
        <f>'建築限界数値データ　線間右'!B260</f>
        <v>350</v>
      </c>
      <c r="D176">
        <f t="shared" si="44"/>
        <v>60</v>
      </c>
      <c r="E176">
        <f t="shared" si="45"/>
        <v>305</v>
      </c>
      <c r="F176">
        <f t="shared" si="46"/>
        <v>2500</v>
      </c>
      <c r="G176">
        <f t="shared" si="47"/>
        <v>500</v>
      </c>
      <c r="I176">
        <f t="shared" si="48"/>
        <v>5.6173268975967375E-2</v>
      </c>
      <c r="J176">
        <f t="shared" si="49"/>
        <v>75.409836065573771</v>
      </c>
      <c r="L176">
        <f t="shared" si="50"/>
        <v>-1650.4098360655737</v>
      </c>
      <c r="M176">
        <f t="shared" si="51"/>
        <v>350</v>
      </c>
      <c r="O176">
        <f t="shared" si="52"/>
        <v>849.5901639344263</v>
      </c>
      <c r="P176">
        <f t="shared" si="53"/>
        <v>350</v>
      </c>
      <c r="R176">
        <f t="shared" si="54"/>
        <v>918.85986235885036</v>
      </c>
      <c r="S176">
        <f t="shared" si="55"/>
        <v>0.39077686829150771</v>
      </c>
      <c r="T176">
        <f t="shared" si="56"/>
        <v>0.39077686829150771</v>
      </c>
      <c r="U176">
        <f t="shared" si="57"/>
        <v>22.389865284443037</v>
      </c>
      <c r="W176">
        <f t="shared" si="58"/>
        <v>918.85986235885036</v>
      </c>
      <c r="X176">
        <f t="shared" si="59"/>
        <v>0.44695013726747507</v>
      </c>
      <c r="Y176">
        <f t="shared" si="60"/>
        <v>25.608356518219129</v>
      </c>
      <c r="AA176">
        <f t="shared" si="61"/>
        <v>828.59979648472358</v>
      </c>
      <c r="AB176">
        <f t="shared" si="62"/>
        <v>397.14710614531759</v>
      </c>
      <c r="AD176">
        <f t="shared" si="63"/>
        <v>828.59979648472358</v>
      </c>
      <c r="AE176">
        <f t="shared" si="64"/>
        <v>102.85289385468241</v>
      </c>
      <c r="AG176">
        <f t="shared" si="65"/>
        <v>834.95888552000451</v>
      </c>
    </row>
    <row r="177" spans="1:33" x14ac:dyDescent="0.2">
      <c r="A177">
        <f>'建築限界数値データ　線間右'!A261</f>
        <v>-1575</v>
      </c>
      <c r="B177">
        <f>'建築限界数値データ　線間右'!B261</f>
        <v>360</v>
      </c>
      <c r="D177">
        <f t="shared" si="44"/>
        <v>60</v>
      </c>
      <c r="E177">
        <f t="shared" si="45"/>
        <v>305</v>
      </c>
      <c r="F177">
        <f t="shared" si="46"/>
        <v>2500</v>
      </c>
      <c r="G177">
        <f t="shared" si="47"/>
        <v>500</v>
      </c>
      <c r="I177">
        <f t="shared" si="48"/>
        <v>5.6173268975967375E-2</v>
      </c>
      <c r="J177">
        <f t="shared" si="49"/>
        <v>75.409836065573771</v>
      </c>
      <c r="L177">
        <f t="shared" si="50"/>
        <v>-1650.4098360655737</v>
      </c>
      <c r="M177">
        <f t="shared" si="51"/>
        <v>360</v>
      </c>
      <c r="O177">
        <f t="shared" si="52"/>
        <v>849.5901639344263</v>
      </c>
      <c r="P177">
        <f t="shared" si="53"/>
        <v>360</v>
      </c>
      <c r="R177">
        <f t="shared" si="54"/>
        <v>922.71525762508406</v>
      </c>
      <c r="S177">
        <f t="shared" si="55"/>
        <v>0.40079760753050514</v>
      </c>
      <c r="T177">
        <f t="shared" si="56"/>
        <v>0.40079760753050514</v>
      </c>
      <c r="U177">
        <f t="shared" si="57"/>
        <v>22.964011350438724</v>
      </c>
      <c r="W177">
        <f t="shared" si="58"/>
        <v>922.71525762508406</v>
      </c>
      <c r="X177">
        <f t="shared" si="59"/>
        <v>0.4569708765064725</v>
      </c>
      <c r="Y177">
        <f t="shared" si="60"/>
        <v>26.182502584214816</v>
      </c>
      <c r="AA177">
        <f t="shared" si="61"/>
        <v>828.03835916696437</v>
      </c>
      <c r="AB177">
        <f t="shared" si="62"/>
        <v>407.13133311280114</v>
      </c>
      <c r="AD177">
        <f t="shared" si="63"/>
        <v>828.03835916696437</v>
      </c>
      <c r="AE177">
        <f t="shared" si="64"/>
        <v>92.868666887198856</v>
      </c>
      <c r="AG177">
        <f t="shared" si="65"/>
        <v>833.22992837591005</v>
      </c>
    </row>
    <row r="178" spans="1:33" x14ac:dyDescent="0.2">
      <c r="A178">
        <f>'建築限界数値データ　線間右'!A262</f>
        <v>-1575</v>
      </c>
      <c r="B178">
        <f>'建築限界数値データ　線間右'!B262</f>
        <v>370</v>
      </c>
      <c r="D178">
        <f t="shared" si="44"/>
        <v>60</v>
      </c>
      <c r="E178">
        <f t="shared" si="45"/>
        <v>305</v>
      </c>
      <c r="F178">
        <f t="shared" si="46"/>
        <v>2500</v>
      </c>
      <c r="G178">
        <f t="shared" si="47"/>
        <v>500</v>
      </c>
      <c r="I178">
        <f t="shared" si="48"/>
        <v>5.6173268975967375E-2</v>
      </c>
      <c r="J178">
        <f t="shared" si="49"/>
        <v>75.409836065573771</v>
      </c>
      <c r="L178">
        <f t="shared" si="50"/>
        <v>-1650.4098360655737</v>
      </c>
      <c r="M178">
        <f t="shared" si="51"/>
        <v>370</v>
      </c>
      <c r="O178">
        <f t="shared" si="52"/>
        <v>849.5901639344263</v>
      </c>
      <c r="P178">
        <f t="shared" si="53"/>
        <v>370</v>
      </c>
      <c r="R178">
        <f t="shared" si="54"/>
        <v>926.66253115906511</v>
      </c>
      <c r="S178">
        <f t="shared" si="55"/>
        <v>0.41073396751488594</v>
      </c>
      <c r="T178">
        <f t="shared" si="56"/>
        <v>0.41073396751488594</v>
      </c>
      <c r="U178">
        <f t="shared" si="57"/>
        <v>23.533322841266425</v>
      </c>
      <c r="W178">
        <f t="shared" si="58"/>
        <v>926.66253115906511</v>
      </c>
      <c r="X178">
        <f t="shared" si="59"/>
        <v>0.46690723649085331</v>
      </c>
      <c r="Y178">
        <f t="shared" si="60"/>
        <v>26.751814075042518</v>
      </c>
      <c r="AA178">
        <f t="shared" si="61"/>
        <v>827.47692184920516</v>
      </c>
      <c r="AB178">
        <f t="shared" si="62"/>
        <v>417.11556008028481</v>
      </c>
      <c r="AD178">
        <f t="shared" si="63"/>
        <v>827.47692184920516</v>
      </c>
      <c r="AE178">
        <f t="shared" si="64"/>
        <v>82.884439919715192</v>
      </c>
      <c r="AG178">
        <f t="shared" si="65"/>
        <v>831.61763243322378</v>
      </c>
    </row>
    <row r="179" spans="1:33" x14ac:dyDescent="0.2">
      <c r="A179">
        <f>'建築限界数値データ　線間右'!A263</f>
        <v>-1575</v>
      </c>
      <c r="B179">
        <f>'建築限界数値データ　線間右'!B263</f>
        <v>380</v>
      </c>
      <c r="D179">
        <f t="shared" si="44"/>
        <v>60</v>
      </c>
      <c r="E179">
        <f t="shared" si="45"/>
        <v>305</v>
      </c>
      <c r="F179">
        <f t="shared" si="46"/>
        <v>2500</v>
      </c>
      <c r="G179">
        <f t="shared" si="47"/>
        <v>500</v>
      </c>
      <c r="I179">
        <f t="shared" si="48"/>
        <v>5.6173268975967375E-2</v>
      </c>
      <c r="J179">
        <f t="shared" si="49"/>
        <v>75.409836065573771</v>
      </c>
      <c r="L179">
        <f t="shared" si="50"/>
        <v>-1650.4098360655737</v>
      </c>
      <c r="M179">
        <f t="shared" si="51"/>
        <v>380</v>
      </c>
      <c r="O179">
        <f t="shared" si="52"/>
        <v>849.5901639344263</v>
      </c>
      <c r="P179">
        <f t="shared" si="53"/>
        <v>380</v>
      </c>
      <c r="R179">
        <f t="shared" si="54"/>
        <v>930.70051394319398</v>
      </c>
      <c r="S179">
        <f t="shared" si="55"/>
        <v>0.42058507240592363</v>
      </c>
      <c r="T179">
        <f t="shared" si="56"/>
        <v>0.42058507240592363</v>
      </c>
      <c r="U179">
        <f t="shared" si="57"/>
        <v>24.097749575063563</v>
      </c>
      <c r="W179">
        <f t="shared" si="58"/>
        <v>930.70051394319398</v>
      </c>
      <c r="X179">
        <f t="shared" si="59"/>
        <v>0.47675834138189099</v>
      </c>
      <c r="Y179">
        <f t="shared" si="60"/>
        <v>27.316240808839659</v>
      </c>
      <c r="AA179">
        <f t="shared" si="61"/>
        <v>826.91548453144605</v>
      </c>
      <c r="AB179">
        <f t="shared" si="62"/>
        <v>427.09978704776847</v>
      </c>
      <c r="AD179">
        <f t="shared" si="63"/>
        <v>826.91548453144605</v>
      </c>
      <c r="AE179">
        <f t="shared" si="64"/>
        <v>72.900212952231527</v>
      </c>
      <c r="AG179">
        <f t="shared" si="65"/>
        <v>830.12267744373594</v>
      </c>
    </row>
    <row r="180" spans="1:33" x14ac:dyDescent="0.2">
      <c r="A180">
        <f>'建築限界数値データ　線間右'!A264</f>
        <v>-1575</v>
      </c>
      <c r="B180">
        <f>'建築限界数値データ　線間右'!B264</f>
        <v>390</v>
      </c>
      <c r="D180">
        <f t="shared" si="44"/>
        <v>60</v>
      </c>
      <c r="E180">
        <f t="shared" si="45"/>
        <v>305</v>
      </c>
      <c r="F180">
        <f t="shared" si="46"/>
        <v>2500</v>
      </c>
      <c r="G180">
        <f t="shared" si="47"/>
        <v>500</v>
      </c>
      <c r="I180">
        <f t="shared" si="48"/>
        <v>5.6173268975967375E-2</v>
      </c>
      <c r="J180">
        <f t="shared" si="49"/>
        <v>75.409836065573771</v>
      </c>
      <c r="L180">
        <f t="shared" si="50"/>
        <v>-1650.4098360655737</v>
      </c>
      <c r="M180">
        <f t="shared" si="51"/>
        <v>390</v>
      </c>
      <c r="O180">
        <f t="shared" si="52"/>
        <v>849.5901639344263</v>
      </c>
      <c r="P180">
        <f t="shared" si="53"/>
        <v>390</v>
      </c>
      <c r="R180">
        <f t="shared" si="54"/>
        <v>934.82803052439829</v>
      </c>
      <c r="S180">
        <f t="shared" si="55"/>
        <v>0.43035012750355806</v>
      </c>
      <c r="T180">
        <f t="shared" si="56"/>
        <v>0.43035012750355806</v>
      </c>
      <c r="U180">
        <f t="shared" si="57"/>
        <v>24.657246018870726</v>
      </c>
      <c r="W180">
        <f t="shared" si="58"/>
        <v>934.82803052439829</v>
      </c>
      <c r="X180">
        <f t="shared" si="59"/>
        <v>0.48652339647952542</v>
      </c>
      <c r="Y180">
        <f t="shared" si="60"/>
        <v>27.875737252646818</v>
      </c>
      <c r="AA180">
        <f t="shared" si="61"/>
        <v>826.35404721368684</v>
      </c>
      <c r="AB180">
        <f t="shared" si="62"/>
        <v>437.08401401525208</v>
      </c>
      <c r="AD180">
        <f t="shared" si="63"/>
        <v>826.35404721368684</v>
      </c>
      <c r="AE180">
        <f t="shared" si="64"/>
        <v>62.91598598474792</v>
      </c>
      <c r="AG180">
        <f t="shared" si="65"/>
        <v>828.74569841349603</v>
      </c>
    </row>
    <row r="181" spans="1:33" x14ac:dyDescent="0.2">
      <c r="A181">
        <f>'建築限界数値データ　線間右'!A265</f>
        <v>-1575</v>
      </c>
      <c r="B181">
        <f>'建築限界数値データ　線間右'!B265</f>
        <v>400</v>
      </c>
      <c r="D181">
        <f t="shared" si="44"/>
        <v>60</v>
      </c>
      <c r="E181">
        <f t="shared" si="45"/>
        <v>305</v>
      </c>
      <c r="F181">
        <f t="shared" si="46"/>
        <v>2500</v>
      </c>
      <c r="G181">
        <f t="shared" si="47"/>
        <v>500</v>
      </c>
      <c r="I181">
        <f t="shared" si="48"/>
        <v>5.6173268975967375E-2</v>
      </c>
      <c r="J181">
        <f t="shared" si="49"/>
        <v>75.409836065573771</v>
      </c>
      <c r="L181">
        <f t="shared" si="50"/>
        <v>-1650.4098360655737</v>
      </c>
      <c r="M181">
        <f t="shared" si="51"/>
        <v>400</v>
      </c>
      <c r="O181">
        <f t="shared" si="52"/>
        <v>849.5901639344263</v>
      </c>
      <c r="P181">
        <f t="shared" si="53"/>
        <v>400</v>
      </c>
      <c r="R181">
        <f t="shared" si="54"/>
        <v>939.04390028055946</v>
      </c>
      <c r="S181">
        <f t="shared" si="55"/>
        <v>0.44002841756004862</v>
      </c>
      <c r="T181">
        <f t="shared" si="56"/>
        <v>0.44002841756004862</v>
      </c>
      <c r="U181">
        <f t="shared" si="57"/>
        <v>25.211771192011071</v>
      </c>
      <c r="W181">
        <f t="shared" si="58"/>
        <v>939.04390028055946</v>
      </c>
      <c r="X181">
        <f t="shared" si="59"/>
        <v>0.49620168653601598</v>
      </c>
      <c r="Y181">
        <f t="shared" si="60"/>
        <v>28.430262425787163</v>
      </c>
      <c r="AA181">
        <f t="shared" si="61"/>
        <v>825.79260989592774</v>
      </c>
      <c r="AB181">
        <f t="shared" si="62"/>
        <v>447.06824098273574</v>
      </c>
      <c r="AD181">
        <f t="shared" si="63"/>
        <v>825.79260989592774</v>
      </c>
      <c r="AE181">
        <f t="shared" si="64"/>
        <v>52.931759017264255</v>
      </c>
      <c r="AG181">
        <f t="shared" si="65"/>
        <v>827.48728429589153</v>
      </c>
    </row>
    <row r="182" spans="1:33" x14ac:dyDescent="0.2">
      <c r="A182">
        <f>'建築限界数値データ　線間右'!A266</f>
        <v>-1575</v>
      </c>
      <c r="B182">
        <f>'建築限界数値データ　線間右'!B266</f>
        <v>410</v>
      </c>
      <c r="D182">
        <f t="shared" si="44"/>
        <v>60</v>
      </c>
      <c r="E182">
        <f t="shared" si="45"/>
        <v>305</v>
      </c>
      <c r="F182">
        <f t="shared" si="46"/>
        <v>2500</v>
      </c>
      <c r="G182">
        <f t="shared" si="47"/>
        <v>500</v>
      </c>
      <c r="I182">
        <f t="shared" si="48"/>
        <v>5.6173268975967375E-2</v>
      </c>
      <c r="J182">
        <f t="shared" si="49"/>
        <v>75.409836065573771</v>
      </c>
      <c r="L182">
        <f t="shared" si="50"/>
        <v>-1650.4098360655737</v>
      </c>
      <c r="M182">
        <f t="shared" si="51"/>
        <v>410</v>
      </c>
      <c r="O182">
        <f t="shared" si="52"/>
        <v>849.5901639344263</v>
      </c>
      <c r="P182">
        <f t="shared" si="53"/>
        <v>410</v>
      </c>
      <c r="R182">
        <f t="shared" si="54"/>
        <v>943.34693864671306</v>
      </c>
      <c r="S182">
        <f t="shared" si="55"/>
        <v>0.44961930498658564</v>
      </c>
      <c r="T182">
        <f t="shared" si="56"/>
        <v>0.44961930498658564</v>
      </c>
      <c r="U182">
        <f t="shared" si="57"/>
        <v>25.761288563336727</v>
      </c>
      <c r="W182">
        <f t="shared" si="58"/>
        <v>943.34693864671306</v>
      </c>
      <c r="X182">
        <f t="shared" si="59"/>
        <v>0.50579257396255306</v>
      </c>
      <c r="Y182">
        <f t="shared" si="60"/>
        <v>28.979779797112823</v>
      </c>
      <c r="AA182">
        <f t="shared" si="61"/>
        <v>825.23117257816864</v>
      </c>
      <c r="AB182">
        <f t="shared" si="62"/>
        <v>457.05246795021941</v>
      </c>
      <c r="AD182">
        <f t="shared" si="63"/>
        <v>825.23117257816864</v>
      </c>
      <c r="AE182">
        <f t="shared" si="64"/>
        <v>42.947532049780591</v>
      </c>
      <c r="AG182">
        <f t="shared" si="65"/>
        <v>826.34797676517974</v>
      </c>
    </row>
    <row r="183" spans="1:33" x14ac:dyDescent="0.2">
      <c r="A183">
        <f>'建築限界数値データ　線間右'!A267</f>
        <v>-1575</v>
      </c>
      <c r="B183">
        <f>'建築限界数値データ　線間右'!B267</f>
        <v>420</v>
      </c>
      <c r="D183">
        <f t="shared" si="44"/>
        <v>60</v>
      </c>
      <c r="E183">
        <f t="shared" si="45"/>
        <v>305</v>
      </c>
      <c r="F183">
        <f t="shared" si="46"/>
        <v>2500</v>
      </c>
      <c r="G183">
        <f t="shared" si="47"/>
        <v>500</v>
      </c>
      <c r="I183">
        <f t="shared" si="48"/>
        <v>5.6173268975967375E-2</v>
      </c>
      <c r="J183">
        <f t="shared" si="49"/>
        <v>75.409836065573771</v>
      </c>
      <c r="L183">
        <f t="shared" si="50"/>
        <v>-1650.4098360655737</v>
      </c>
      <c r="M183">
        <f t="shared" si="51"/>
        <v>420</v>
      </c>
      <c r="O183">
        <f t="shared" si="52"/>
        <v>849.5901639344263</v>
      </c>
      <c r="P183">
        <f t="shared" si="53"/>
        <v>420</v>
      </c>
      <c r="R183">
        <f t="shared" si="54"/>
        <v>947.73595829963392</v>
      </c>
      <c r="S183">
        <f t="shared" si="55"/>
        <v>0.45912222796440777</v>
      </c>
      <c r="T183">
        <f t="shared" si="56"/>
        <v>0.45912222796440777</v>
      </c>
      <c r="U183">
        <f t="shared" si="57"/>
        <v>26.305765943003827</v>
      </c>
      <c r="W183">
        <f t="shared" si="58"/>
        <v>947.73595829963392</v>
      </c>
      <c r="X183">
        <f t="shared" si="59"/>
        <v>0.51529549694037513</v>
      </c>
      <c r="Y183">
        <f t="shared" si="60"/>
        <v>29.524257176779919</v>
      </c>
      <c r="AA183">
        <f t="shared" si="61"/>
        <v>824.66973526040954</v>
      </c>
      <c r="AB183">
        <f t="shared" si="62"/>
        <v>467.03669491770307</v>
      </c>
      <c r="AD183">
        <f t="shared" si="63"/>
        <v>824.66973526040954</v>
      </c>
      <c r="AE183">
        <f t="shared" si="64"/>
        <v>32.963305082296927</v>
      </c>
      <c r="AG183">
        <f t="shared" si="65"/>
        <v>825.32826907626429</v>
      </c>
    </row>
    <row r="184" spans="1:33" x14ac:dyDescent="0.2">
      <c r="A184">
        <f>'建築限界数値データ　線間右'!A268</f>
        <v>-1575</v>
      </c>
      <c r="B184">
        <f>'建築限界数値データ　線間右'!B268</f>
        <v>430</v>
      </c>
      <c r="D184">
        <f t="shared" si="44"/>
        <v>60</v>
      </c>
      <c r="E184">
        <f t="shared" si="45"/>
        <v>305</v>
      </c>
      <c r="F184">
        <f t="shared" si="46"/>
        <v>2500</v>
      </c>
      <c r="G184">
        <f t="shared" si="47"/>
        <v>500</v>
      </c>
      <c r="I184">
        <f t="shared" si="48"/>
        <v>5.6173268975967375E-2</v>
      </c>
      <c r="J184">
        <f t="shared" si="49"/>
        <v>75.409836065573771</v>
      </c>
      <c r="L184">
        <f t="shared" si="50"/>
        <v>-1650.4098360655737</v>
      </c>
      <c r="M184">
        <f t="shared" si="51"/>
        <v>430</v>
      </c>
      <c r="O184">
        <f t="shared" si="52"/>
        <v>849.5901639344263</v>
      </c>
      <c r="P184">
        <f t="shared" si="53"/>
        <v>430</v>
      </c>
      <c r="R184">
        <f t="shared" si="54"/>
        <v>952.20977029965695</v>
      </c>
      <c r="S184">
        <f t="shared" si="55"/>
        <v>0.46853669847171886</v>
      </c>
      <c r="T184">
        <f t="shared" si="56"/>
        <v>0.46853669847171886</v>
      </c>
      <c r="U184">
        <f t="shared" si="57"/>
        <v>26.845175369423139</v>
      </c>
      <c r="W184">
        <f t="shared" si="58"/>
        <v>952.20977029965695</v>
      </c>
      <c r="X184">
        <f t="shared" si="59"/>
        <v>0.52470996744768628</v>
      </c>
      <c r="Y184">
        <f t="shared" si="60"/>
        <v>30.063666603199234</v>
      </c>
      <c r="AA184">
        <f t="shared" si="61"/>
        <v>824.10829794265021</v>
      </c>
      <c r="AB184">
        <f t="shared" si="62"/>
        <v>477.02092188518679</v>
      </c>
      <c r="AD184">
        <f t="shared" si="63"/>
        <v>824.10829794265021</v>
      </c>
      <c r="AE184">
        <f t="shared" si="64"/>
        <v>22.979078114813206</v>
      </c>
      <c r="AG184">
        <f t="shared" si="65"/>
        <v>824.42860501618861</v>
      </c>
    </row>
    <row r="185" spans="1:33" x14ac:dyDescent="0.2">
      <c r="A185">
        <f>'建築限界数値データ　線間右'!A269</f>
        <v>-1575</v>
      </c>
      <c r="B185">
        <f>'建築限界数値データ　線間右'!B269</f>
        <v>440</v>
      </c>
      <c r="D185">
        <f t="shared" si="44"/>
        <v>60</v>
      </c>
      <c r="E185">
        <f t="shared" si="45"/>
        <v>305</v>
      </c>
      <c r="F185">
        <f t="shared" si="46"/>
        <v>2500</v>
      </c>
      <c r="G185">
        <f t="shared" si="47"/>
        <v>500</v>
      </c>
      <c r="I185">
        <f t="shared" si="48"/>
        <v>5.6173268975967375E-2</v>
      </c>
      <c r="J185">
        <f t="shared" si="49"/>
        <v>75.409836065573771</v>
      </c>
      <c r="L185">
        <f t="shared" si="50"/>
        <v>-1650.4098360655737</v>
      </c>
      <c r="M185">
        <f t="shared" si="51"/>
        <v>440</v>
      </c>
      <c r="O185">
        <f t="shared" si="52"/>
        <v>849.5901639344263</v>
      </c>
      <c r="P185">
        <f t="shared" si="53"/>
        <v>440</v>
      </c>
      <c r="R185">
        <f t="shared" si="54"/>
        <v>956.76718518881353</v>
      </c>
      <c r="S185">
        <f t="shared" si="55"/>
        <v>0.47786230023739346</v>
      </c>
      <c r="T185">
        <f t="shared" si="56"/>
        <v>0.47786230023739346</v>
      </c>
      <c r="U185">
        <f t="shared" si="57"/>
        <v>27.37949299201604</v>
      </c>
      <c r="W185">
        <f t="shared" si="58"/>
        <v>956.76718518881353</v>
      </c>
      <c r="X185">
        <f t="shared" si="59"/>
        <v>0.53403556921336082</v>
      </c>
      <c r="Y185">
        <f t="shared" si="60"/>
        <v>30.597984225792139</v>
      </c>
      <c r="AA185">
        <f t="shared" si="61"/>
        <v>823.54686062489111</v>
      </c>
      <c r="AB185">
        <f t="shared" si="62"/>
        <v>487.00514885267035</v>
      </c>
      <c r="AD185">
        <f t="shared" si="63"/>
        <v>823.54686062489111</v>
      </c>
      <c r="AE185">
        <f t="shared" si="64"/>
        <v>12.994851147329655</v>
      </c>
      <c r="AG185">
        <f t="shared" si="65"/>
        <v>823.64937795244839</v>
      </c>
    </row>
    <row r="186" spans="1:33" x14ac:dyDescent="0.2">
      <c r="A186">
        <f>'建築限界数値データ　線間右'!A270</f>
        <v>-1575</v>
      </c>
      <c r="B186">
        <f>'建築限界数値データ　線間右'!B270</f>
        <v>450</v>
      </c>
      <c r="D186">
        <f t="shared" si="44"/>
        <v>60</v>
      </c>
      <c r="E186">
        <f t="shared" si="45"/>
        <v>305</v>
      </c>
      <c r="F186">
        <f t="shared" si="46"/>
        <v>2500</v>
      </c>
      <c r="G186">
        <f t="shared" si="47"/>
        <v>500</v>
      </c>
      <c r="I186">
        <f t="shared" si="48"/>
        <v>5.6173268975967375E-2</v>
      </c>
      <c r="J186">
        <f t="shared" si="49"/>
        <v>75.409836065573771</v>
      </c>
      <c r="L186">
        <f t="shared" si="50"/>
        <v>-1650.4098360655737</v>
      </c>
      <c r="M186">
        <f t="shared" si="51"/>
        <v>450</v>
      </c>
      <c r="O186">
        <f t="shared" si="52"/>
        <v>849.5901639344263</v>
      </c>
      <c r="P186">
        <f t="shared" si="53"/>
        <v>450</v>
      </c>
      <c r="R186">
        <f t="shared" si="54"/>
        <v>961.40701404458525</v>
      </c>
      <c r="S186">
        <f t="shared" si="55"/>
        <v>0.48709868663210654</v>
      </c>
      <c r="T186">
        <f t="shared" si="56"/>
        <v>0.48709868663210654</v>
      </c>
      <c r="U186">
        <f t="shared" si="57"/>
        <v>27.908698950385155</v>
      </c>
      <c r="W186">
        <f t="shared" si="58"/>
        <v>961.40701404458525</v>
      </c>
      <c r="X186">
        <f t="shared" si="59"/>
        <v>0.54327195560807395</v>
      </c>
      <c r="Y186">
        <f t="shared" si="60"/>
        <v>31.127190184161254</v>
      </c>
      <c r="AA186">
        <f t="shared" si="61"/>
        <v>822.9854233071319</v>
      </c>
      <c r="AB186">
        <f t="shared" si="62"/>
        <v>496.98937582015401</v>
      </c>
      <c r="AD186">
        <f t="shared" si="63"/>
        <v>822.9854233071319</v>
      </c>
      <c r="AE186">
        <f t="shared" si="64"/>
        <v>3.0106241798459905</v>
      </c>
      <c r="AG186">
        <f t="shared" si="65"/>
        <v>822.9909299828106</v>
      </c>
    </row>
    <row r="187" spans="1:33" x14ac:dyDescent="0.2">
      <c r="A187">
        <f>'建築限界数値データ　線間右'!A271</f>
        <v>-1575</v>
      </c>
      <c r="B187">
        <f>'建築限界数値データ　線間右'!B271</f>
        <v>460</v>
      </c>
      <c r="D187">
        <f t="shared" si="44"/>
        <v>60</v>
      </c>
      <c r="E187">
        <f t="shared" si="45"/>
        <v>305</v>
      </c>
      <c r="F187">
        <f t="shared" si="46"/>
        <v>2500</v>
      </c>
      <c r="G187">
        <f t="shared" si="47"/>
        <v>500</v>
      </c>
      <c r="I187">
        <f t="shared" si="48"/>
        <v>5.6173268975967375E-2</v>
      </c>
      <c r="J187">
        <f t="shared" si="49"/>
        <v>75.409836065573771</v>
      </c>
      <c r="L187">
        <f t="shared" si="50"/>
        <v>-1650.4098360655737</v>
      </c>
      <c r="M187">
        <f t="shared" si="51"/>
        <v>460</v>
      </c>
      <c r="O187">
        <f t="shared" si="52"/>
        <v>849.5901639344263</v>
      </c>
      <c r="P187">
        <f t="shared" si="53"/>
        <v>460</v>
      </c>
      <c r="R187">
        <f t="shared" si="54"/>
        <v>966.12806948878438</v>
      </c>
      <c r="S187">
        <f t="shared" si="55"/>
        <v>0.49624557850713485</v>
      </c>
      <c r="T187">
        <f t="shared" si="56"/>
        <v>0.49624557850713485</v>
      </c>
      <c r="U187">
        <f t="shared" si="57"/>
        <v>28.432777250486783</v>
      </c>
      <c r="W187">
        <f t="shared" si="58"/>
        <v>966.12806948878438</v>
      </c>
      <c r="X187">
        <f t="shared" si="59"/>
        <v>0.55241884748310222</v>
      </c>
      <c r="Y187">
        <f t="shared" si="60"/>
        <v>31.651268484262875</v>
      </c>
      <c r="AA187">
        <f t="shared" si="61"/>
        <v>822.4239859893728</v>
      </c>
      <c r="AB187">
        <f t="shared" si="62"/>
        <v>506.9736027876375</v>
      </c>
      <c r="AD187">
        <f t="shared" si="63"/>
        <v>822.4239859893728</v>
      </c>
      <c r="AE187">
        <f t="shared" si="64"/>
        <v>-6.9736027876375033</v>
      </c>
      <c r="AG187">
        <f t="shared" si="65"/>
        <v>822.45355119087901</v>
      </c>
    </row>
    <row r="188" spans="1:33" x14ac:dyDescent="0.2">
      <c r="A188">
        <f>'建築限界数値データ　線間右'!A272</f>
        <v>-1575</v>
      </c>
      <c r="B188">
        <f>'建築限界数値データ　線間右'!B272</f>
        <v>470</v>
      </c>
      <c r="D188">
        <f t="shared" si="44"/>
        <v>60</v>
      </c>
      <c r="E188">
        <f t="shared" si="45"/>
        <v>305</v>
      </c>
      <c r="F188">
        <f t="shared" si="46"/>
        <v>2500</v>
      </c>
      <c r="G188">
        <f t="shared" si="47"/>
        <v>500</v>
      </c>
      <c r="I188">
        <f t="shared" si="48"/>
        <v>5.6173268975967375E-2</v>
      </c>
      <c r="J188">
        <f t="shared" si="49"/>
        <v>75.409836065573771</v>
      </c>
      <c r="L188">
        <f t="shared" si="50"/>
        <v>-1650.4098360655737</v>
      </c>
      <c r="M188">
        <f t="shared" si="51"/>
        <v>470</v>
      </c>
      <c r="O188">
        <f t="shared" si="52"/>
        <v>849.5901639344263</v>
      </c>
      <c r="P188">
        <f t="shared" si="53"/>
        <v>470</v>
      </c>
      <c r="R188">
        <f t="shared" si="54"/>
        <v>970.92916665126779</v>
      </c>
      <c r="S188">
        <f t="shared" si="55"/>
        <v>0.50530276199065172</v>
      </c>
      <c r="T188">
        <f t="shared" si="56"/>
        <v>0.50530276199065172</v>
      </c>
      <c r="U188">
        <f t="shared" si="57"/>
        <v>28.951715638367897</v>
      </c>
      <c r="W188">
        <f t="shared" si="58"/>
        <v>970.92916665126779</v>
      </c>
      <c r="X188">
        <f t="shared" si="59"/>
        <v>0.56147603096661913</v>
      </c>
      <c r="Y188">
        <f t="shared" si="60"/>
        <v>32.170206872143993</v>
      </c>
      <c r="AA188">
        <f t="shared" si="61"/>
        <v>821.86254867161358</v>
      </c>
      <c r="AB188">
        <f t="shared" si="62"/>
        <v>516.95782975512122</v>
      </c>
      <c r="AD188">
        <f t="shared" si="63"/>
        <v>821.86254867161358</v>
      </c>
      <c r="AE188">
        <f t="shared" si="64"/>
        <v>-16.957829755121224</v>
      </c>
      <c r="AG188">
        <f t="shared" si="65"/>
        <v>822.03747901114821</v>
      </c>
    </row>
    <row r="189" spans="1:33" x14ac:dyDescent="0.2">
      <c r="A189">
        <f>'建築限界数値データ　線間右'!A273</f>
        <v>-1575</v>
      </c>
      <c r="B189">
        <f>'建築限界数値データ　線間右'!B273</f>
        <v>480</v>
      </c>
      <c r="D189">
        <f t="shared" si="44"/>
        <v>60</v>
      </c>
      <c r="E189">
        <f t="shared" si="45"/>
        <v>305</v>
      </c>
      <c r="F189">
        <f t="shared" si="46"/>
        <v>2500</v>
      </c>
      <c r="G189">
        <f t="shared" si="47"/>
        <v>500</v>
      </c>
      <c r="I189">
        <f t="shared" si="48"/>
        <v>5.6173268975967375E-2</v>
      </c>
      <c r="J189">
        <f t="shared" si="49"/>
        <v>75.409836065573771</v>
      </c>
      <c r="L189">
        <f t="shared" si="50"/>
        <v>-1650.4098360655737</v>
      </c>
      <c r="M189">
        <f t="shared" si="51"/>
        <v>480</v>
      </c>
      <c r="O189">
        <f t="shared" si="52"/>
        <v>849.5901639344263</v>
      </c>
      <c r="P189">
        <f t="shared" si="53"/>
        <v>480</v>
      </c>
      <c r="R189">
        <f t="shared" si="54"/>
        <v>975.80912408837685</v>
      </c>
      <c r="S189">
        <f t="shared" si="55"/>
        <v>0.51427008625088977</v>
      </c>
      <c r="T189">
        <f t="shared" si="56"/>
        <v>0.51427008625088977</v>
      </c>
      <c r="U189">
        <f t="shared" si="57"/>
        <v>29.465505472004807</v>
      </c>
      <c r="W189">
        <f t="shared" si="58"/>
        <v>975.80912408837685</v>
      </c>
      <c r="X189">
        <f t="shared" si="59"/>
        <v>0.57044335522685718</v>
      </c>
      <c r="Y189">
        <f t="shared" si="60"/>
        <v>32.683996705780906</v>
      </c>
      <c r="AA189">
        <f t="shared" si="61"/>
        <v>821.30111135385437</v>
      </c>
      <c r="AB189">
        <f t="shared" si="62"/>
        <v>526.94205672260478</v>
      </c>
      <c r="AD189">
        <f t="shared" si="63"/>
        <v>821.30111135385437</v>
      </c>
      <c r="AE189">
        <f t="shared" si="64"/>
        <v>-26.942056722604775</v>
      </c>
      <c r="AG189">
        <f t="shared" si="65"/>
        <v>821.7428977067708</v>
      </c>
    </row>
    <row r="190" spans="1:33" x14ac:dyDescent="0.2">
      <c r="A190">
        <f>'建築限界数値データ　線間右'!A274</f>
        <v>-1575</v>
      </c>
      <c r="B190">
        <f>'建築限界数値データ　線間右'!B274</f>
        <v>490</v>
      </c>
      <c r="D190">
        <f t="shared" si="44"/>
        <v>60</v>
      </c>
      <c r="E190">
        <f t="shared" si="45"/>
        <v>305</v>
      </c>
      <c r="F190">
        <f t="shared" si="46"/>
        <v>2500</v>
      </c>
      <c r="G190">
        <f t="shared" si="47"/>
        <v>500</v>
      </c>
      <c r="I190">
        <f t="shared" si="48"/>
        <v>5.6173268975967375E-2</v>
      </c>
      <c r="J190">
        <f t="shared" si="49"/>
        <v>75.409836065573771</v>
      </c>
      <c r="L190">
        <f t="shared" si="50"/>
        <v>-1650.4098360655737</v>
      </c>
      <c r="M190">
        <f t="shared" si="51"/>
        <v>490</v>
      </c>
      <c r="O190">
        <f t="shared" si="52"/>
        <v>849.5901639344263</v>
      </c>
      <c r="P190">
        <f t="shared" si="53"/>
        <v>490</v>
      </c>
      <c r="R190">
        <f t="shared" si="54"/>
        <v>980.76676465616708</v>
      </c>
      <c r="S190">
        <f t="shared" si="55"/>
        <v>0.52314746123507239</v>
      </c>
      <c r="T190">
        <f t="shared" si="56"/>
        <v>0.52314746123507239</v>
      </c>
      <c r="U190">
        <f t="shared" si="57"/>
        <v>29.97414159175349</v>
      </c>
      <c r="W190">
        <f t="shared" si="58"/>
        <v>980.76676465616708</v>
      </c>
      <c r="X190">
        <f t="shared" si="59"/>
        <v>0.5793207302110398</v>
      </c>
      <c r="Y190">
        <f t="shared" si="60"/>
        <v>33.192632825529586</v>
      </c>
      <c r="AA190">
        <f t="shared" si="61"/>
        <v>820.73967403609527</v>
      </c>
      <c r="AB190">
        <f t="shared" si="62"/>
        <v>536.92628369008844</v>
      </c>
      <c r="AD190">
        <f t="shared" si="63"/>
        <v>820.73967403609527</v>
      </c>
      <c r="AE190">
        <f t="shared" si="64"/>
        <v>-36.926283690088439</v>
      </c>
      <c r="AG190">
        <f t="shared" si="65"/>
        <v>821.56993796270126</v>
      </c>
    </row>
    <row r="191" spans="1:33" x14ac:dyDescent="0.2">
      <c r="A191">
        <f>'建築限界数値データ　線間右'!A275</f>
        <v>-1575</v>
      </c>
      <c r="B191">
        <f>'建築限界数値データ　線間右'!B275</f>
        <v>500</v>
      </c>
      <c r="D191">
        <f t="shared" si="44"/>
        <v>60</v>
      </c>
      <c r="E191">
        <f t="shared" si="45"/>
        <v>305</v>
      </c>
      <c r="F191">
        <f t="shared" si="46"/>
        <v>2500</v>
      </c>
      <c r="G191">
        <f t="shared" si="47"/>
        <v>500</v>
      </c>
      <c r="I191">
        <f t="shared" si="48"/>
        <v>5.6173268975967375E-2</v>
      </c>
      <c r="J191">
        <f t="shared" si="49"/>
        <v>75.409836065573771</v>
      </c>
      <c r="L191">
        <f t="shared" si="50"/>
        <v>-1650.4098360655737</v>
      </c>
      <c r="M191">
        <f t="shared" si="51"/>
        <v>500</v>
      </c>
      <c r="O191">
        <f t="shared" si="52"/>
        <v>849.5901639344263</v>
      </c>
      <c r="P191">
        <f t="shared" si="53"/>
        <v>500</v>
      </c>
      <c r="R191">
        <f t="shared" si="54"/>
        <v>985.80091633865175</v>
      </c>
      <c r="S191">
        <f t="shared" si="55"/>
        <v>0.53193485539252727</v>
      </c>
      <c r="T191">
        <f t="shared" si="56"/>
        <v>0.53193485539252727</v>
      </c>
      <c r="U191">
        <f t="shared" si="57"/>
        <v>30.477622189893573</v>
      </c>
      <c r="W191">
        <f t="shared" si="58"/>
        <v>985.80091633865175</v>
      </c>
      <c r="X191">
        <f t="shared" si="59"/>
        <v>0.58810812436849469</v>
      </c>
      <c r="Y191">
        <f t="shared" si="60"/>
        <v>33.696113423669665</v>
      </c>
      <c r="AA191">
        <f t="shared" si="61"/>
        <v>820.17823671833617</v>
      </c>
      <c r="AB191">
        <f t="shared" si="62"/>
        <v>546.9105106575721</v>
      </c>
      <c r="AD191">
        <f t="shared" si="63"/>
        <v>820.17823671833617</v>
      </c>
      <c r="AE191">
        <f t="shared" si="64"/>
        <v>-46.910510657572104</v>
      </c>
      <c r="AG191">
        <f t="shared" si="65"/>
        <v>821.51867659631046</v>
      </c>
    </row>
    <row r="192" spans="1:33" x14ac:dyDescent="0.2">
      <c r="A192">
        <f>'建築限界数値データ　線間右'!A276</f>
        <v>-1575</v>
      </c>
      <c r="B192">
        <f>'建築限界数値データ　線間右'!B276</f>
        <v>510</v>
      </c>
      <c r="D192">
        <f t="shared" si="44"/>
        <v>60</v>
      </c>
      <c r="E192">
        <f t="shared" si="45"/>
        <v>305</v>
      </c>
      <c r="F192">
        <f t="shared" si="46"/>
        <v>2500</v>
      </c>
      <c r="G192">
        <f t="shared" si="47"/>
        <v>500</v>
      </c>
      <c r="I192">
        <f t="shared" si="48"/>
        <v>5.6173268975967375E-2</v>
      </c>
      <c r="J192">
        <f t="shared" si="49"/>
        <v>75.409836065573771</v>
      </c>
      <c r="L192">
        <f t="shared" si="50"/>
        <v>-1650.4098360655737</v>
      </c>
      <c r="M192">
        <f t="shared" si="51"/>
        <v>510</v>
      </c>
      <c r="O192">
        <f t="shared" si="52"/>
        <v>849.5901639344263</v>
      </c>
      <c r="P192">
        <f t="shared" si="53"/>
        <v>510</v>
      </c>
      <c r="R192">
        <f t="shared" si="54"/>
        <v>990.91041303143311</v>
      </c>
      <c r="S192">
        <f t="shared" si="55"/>
        <v>0.5406322933898986</v>
      </c>
      <c r="T192">
        <f t="shared" si="56"/>
        <v>0.5406322933898986</v>
      </c>
      <c r="U192">
        <f t="shared" si="57"/>
        <v>30.975948679719664</v>
      </c>
      <c r="W192">
        <f t="shared" si="58"/>
        <v>990.91041303143311</v>
      </c>
      <c r="X192">
        <f t="shared" si="59"/>
        <v>0.59680556236586602</v>
      </c>
      <c r="Y192">
        <f t="shared" si="60"/>
        <v>34.194439913495756</v>
      </c>
      <c r="AA192">
        <f t="shared" si="61"/>
        <v>819.61679940057695</v>
      </c>
      <c r="AB192">
        <f t="shared" si="62"/>
        <v>556.89473762505577</v>
      </c>
      <c r="AD192">
        <f t="shared" si="63"/>
        <v>819.61679940057695</v>
      </c>
      <c r="AE192">
        <f t="shared" si="64"/>
        <v>-56.894737625055768</v>
      </c>
      <c r="AG192">
        <f t="shared" si="65"/>
        <v>821.58913638695924</v>
      </c>
    </row>
    <row r="193" spans="1:33" x14ac:dyDescent="0.2">
      <c r="A193">
        <f>'建築限界数値データ　線間右'!A277</f>
        <v>-1575</v>
      </c>
      <c r="B193">
        <f>'建築限界数値データ　線間右'!B277</f>
        <v>520</v>
      </c>
      <c r="D193">
        <f t="shared" si="44"/>
        <v>60</v>
      </c>
      <c r="E193">
        <f t="shared" si="45"/>
        <v>305</v>
      </c>
      <c r="F193">
        <f t="shared" si="46"/>
        <v>2500</v>
      </c>
      <c r="G193">
        <f t="shared" si="47"/>
        <v>500</v>
      </c>
      <c r="I193">
        <f t="shared" si="48"/>
        <v>5.6173268975967375E-2</v>
      </c>
      <c r="J193">
        <f t="shared" si="49"/>
        <v>75.409836065573771</v>
      </c>
      <c r="L193">
        <f t="shared" si="50"/>
        <v>-1650.4098360655737</v>
      </c>
      <c r="M193">
        <f t="shared" si="51"/>
        <v>520</v>
      </c>
      <c r="O193">
        <f t="shared" si="52"/>
        <v>849.5901639344263</v>
      </c>
      <c r="P193">
        <f t="shared" si="53"/>
        <v>520</v>
      </c>
      <c r="R193">
        <f t="shared" si="54"/>
        <v>996.0940952812266</v>
      </c>
      <c r="S193">
        <f t="shared" si="55"/>
        <v>0.54923985382586582</v>
      </c>
      <c r="T193">
        <f t="shared" si="56"/>
        <v>0.54923985382586582</v>
      </c>
      <c r="U193">
        <f t="shared" si="57"/>
        <v>31.469125564604372</v>
      </c>
      <c r="W193">
        <f t="shared" si="58"/>
        <v>996.0940952812266</v>
      </c>
      <c r="X193">
        <f t="shared" si="59"/>
        <v>0.60541312280183324</v>
      </c>
      <c r="Y193">
        <f t="shared" si="60"/>
        <v>34.687616798380468</v>
      </c>
      <c r="AA193">
        <f t="shared" si="61"/>
        <v>819.05536208281774</v>
      </c>
      <c r="AB193">
        <f t="shared" si="62"/>
        <v>566.87896459253932</v>
      </c>
      <c r="AD193">
        <f t="shared" si="63"/>
        <v>819.05536208281774</v>
      </c>
      <c r="AE193">
        <f t="shared" si="64"/>
        <v>-66.878964592539319</v>
      </c>
      <c r="AG193">
        <f t="shared" si="65"/>
        <v>821.78128602541551</v>
      </c>
    </row>
    <row r="194" spans="1:33" x14ac:dyDescent="0.2">
      <c r="A194">
        <f>'建築限界数値データ　線間右'!A278</f>
        <v>-1575</v>
      </c>
      <c r="B194">
        <f>'建築限界数値データ　線間右'!B278</f>
        <v>530</v>
      </c>
      <c r="D194">
        <f t="shared" si="44"/>
        <v>60</v>
      </c>
      <c r="E194">
        <f t="shared" si="45"/>
        <v>305</v>
      </c>
      <c r="F194">
        <f t="shared" si="46"/>
        <v>2500</v>
      </c>
      <c r="G194">
        <f t="shared" si="47"/>
        <v>500</v>
      </c>
      <c r="I194">
        <f t="shared" si="48"/>
        <v>5.6173268975967375E-2</v>
      </c>
      <c r="J194">
        <f t="shared" si="49"/>
        <v>75.409836065573771</v>
      </c>
      <c r="L194">
        <f t="shared" si="50"/>
        <v>-1650.4098360655737</v>
      </c>
      <c r="M194">
        <f t="shared" si="51"/>
        <v>530</v>
      </c>
      <c r="O194">
        <f t="shared" si="52"/>
        <v>849.5901639344263</v>
      </c>
      <c r="P194">
        <f t="shared" si="53"/>
        <v>530</v>
      </c>
      <c r="R194">
        <f t="shared" si="54"/>
        <v>1001.3508109819082</v>
      </c>
      <c r="S194">
        <f t="shared" si="55"/>
        <v>0.55775766695227413</v>
      </c>
      <c r="T194">
        <f t="shared" si="56"/>
        <v>0.55775766695227413</v>
      </c>
      <c r="U194">
        <f t="shared" si="57"/>
        <v>31.957160307428701</v>
      </c>
      <c r="W194">
        <f t="shared" si="58"/>
        <v>1001.3508109819082</v>
      </c>
      <c r="X194">
        <f t="shared" si="59"/>
        <v>0.61393093592824155</v>
      </c>
      <c r="Y194">
        <f t="shared" si="60"/>
        <v>35.175651541204793</v>
      </c>
      <c r="AA194">
        <f t="shared" si="61"/>
        <v>818.49392476505875</v>
      </c>
      <c r="AB194">
        <f t="shared" si="62"/>
        <v>576.86319156002298</v>
      </c>
      <c r="AD194">
        <f t="shared" si="63"/>
        <v>818.49392476505875</v>
      </c>
      <c r="AE194">
        <f t="shared" si="64"/>
        <v>-76.863191560022983</v>
      </c>
      <c r="AG194">
        <f t="shared" si="65"/>
        <v>822.0950401833735</v>
      </c>
    </row>
    <row r="195" spans="1:33" x14ac:dyDescent="0.2">
      <c r="A195">
        <f>'建築限界数値データ　線間右'!A279</f>
        <v>-1575</v>
      </c>
      <c r="B195">
        <f>'建築限界数値データ　線間右'!B279</f>
        <v>540</v>
      </c>
      <c r="D195">
        <f t="shared" ref="D195:D258" si="66">D194</f>
        <v>60</v>
      </c>
      <c r="E195">
        <f t="shared" ref="E195:E258" si="67">E194</f>
        <v>305</v>
      </c>
      <c r="F195">
        <f t="shared" ref="F195:F258" si="68">F194</f>
        <v>2500</v>
      </c>
      <c r="G195">
        <f t="shared" ref="G195:G258" si="69">G194</f>
        <v>500</v>
      </c>
      <c r="I195">
        <f t="shared" ref="I195:I258" si="70">I194</f>
        <v>5.6173268975967375E-2</v>
      </c>
      <c r="J195">
        <f t="shared" ref="J195:J258" si="71">J194</f>
        <v>75.409836065573771</v>
      </c>
      <c r="L195">
        <f t="shared" ref="L195:L258" si="72">A195-J195</f>
        <v>-1650.4098360655737</v>
      </c>
      <c r="M195">
        <f t="shared" ref="M195:M258" si="73">B195</f>
        <v>540</v>
      </c>
      <c r="O195">
        <f t="shared" ref="O195:O258" si="74">L195+F195</f>
        <v>849.5901639344263</v>
      </c>
      <c r="P195">
        <f t="shared" ref="P195:P258" si="75">M195</f>
        <v>540</v>
      </c>
      <c r="R195">
        <f t="shared" ref="R195:R258" si="76">SQRT(O195^2+P195^2)</f>
        <v>1006.6794160278263</v>
      </c>
      <c r="S195">
        <f t="shared" ref="S195:S258" si="77">IF(AND(O195=0,P195=0),0,IF(O195=0,PI()/2,ATAN(P195/O195)))</f>
        <v>0.56618591240807103</v>
      </c>
      <c r="T195">
        <f t="shared" ref="T195:T258" si="78">IF(AND(O195&gt;=0,P195&gt;=0),S195,IF(AND(O195&lt;0,P195&gt;=0),S195+PI(),IF(AND(O195&lt;0,P195&lt;0),S195+PI(),S195+2*PI())))</f>
        <v>0.56618591240807103</v>
      </c>
      <c r="U195">
        <f t="shared" ref="U195:U258" si="79">T195*180/PI()</f>
        <v>32.440063200746181</v>
      </c>
      <c r="W195">
        <f t="shared" ref="W195:W258" si="80">R195</f>
        <v>1006.6794160278263</v>
      </c>
      <c r="X195">
        <f t="shared" ref="X195:X258" si="81">IF(T195+I195&gt;=2*PI(),MOD(T195+I195,2*PI()),T195+I195)</f>
        <v>0.62235918138403845</v>
      </c>
      <c r="Y195">
        <f t="shared" ref="Y195:Y258" si="82">X195*180/PI()</f>
        <v>35.658554434522273</v>
      </c>
      <c r="AA195">
        <f t="shared" ref="AA195:AA258" si="83">W195*COS(X195)</f>
        <v>817.93248744729954</v>
      </c>
      <c r="AB195">
        <f t="shared" ref="AB195:AB258" si="84">W195*SIN(X195)</f>
        <v>586.84741852750665</v>
      </c>
      <c r="AD195">
        <f t="shared" ref="AD195:AD258" si="85">AA195</f>
        <v>817.93248744729954</v>
      </c>
      <c r="AE195">
        <f t="shared" ref="AE195:AE258" si="86">G195-AB195</f>
        <v>-86.847418527506647</v>
      </c>
      <c r="AG195">
        <f t="shared" ref="AG195:AG258" si="87">SQRT(AD195^2+AE195^2)</f>
        <v>822.53025970271676</v>
      </c>
    </row>
    <row r="196" spans="1:33" x14ac:dyDescent="0.2">
      <c r="A196">
        <f>'建築限界数値データ　線間右'!A280</f>
        <v>-1575</v>
      </c>
      <c r="B196">
        <f>'建築限界数値データ　線間右'!B280</f>
        <v>550</v>
      </c>
      <c r="D196">
        <f t="shared" si="66"/>
        <v>60</v>
      </c>
      <c r="E196">
        <f t="shared" si="67"/>
        <v>305</v>
      </c>
      <c r="F196">
        <f t="shared" si="68"/>
        <v>2500</v>
      </c>
      <c r="G196">
        <f t="shared" si="69"/>
        <v>500</v>
      </c>
      <c r="I196">
        <f t="shared" si="70"/>
        <v>5.6173268975967375E-2</v>
      </c>
      <c r="J196">
        <f t="shared" si="71"/>
        <v>75.409836065573771</v>
      </c>
      <c r="L196">
        <f t="shared" si="72"/>
        <v>-1650.4098360655737</v>
      </c>
      <c r="M196">
        <f t="shared" si="73"/>
        <v>550</v>
      </c>
      <c r="O196">
        <f t="shared" si="74"/>
        <v>849.5901639344263</v>
      </c>
      <c r="P196">
        <f t="shared" si="75"/>
        <v>550</v>
      </c>
      <c r="R196">
        <f t="shared" si="76"/>
        <v>1012.0787749252156</v>
      </c>
      <c r="S196">
        <f t="shared" si="77"/>
        <v>0.57452481697194502</v>
      </c>
      <c r="T196">
        <f t="shared" si="78"/>
        <v>0.57452481697194502</v>
      </c>
      <c r="U196">
        <f t="shared" si="79"/>
        <v>32.917847238018538</v>
      </c>
      <c r="W196">
        <f t="shared" si="80"/>
        <v>1012.0787749252156</v>
      </c>
      <c r="X196">
        <f t="shared" si="81"/>
        <v>0.63069808594791243</v>
      </c>
      <c r="Y196">
        <f t="shared" si="82"/>
        <v>36.136338471794637</v>
      </c>
      <c r="AA196">
        <f t="shared" si="83"/>
        <v>817.37105012954032</v>
      </c>
      <c r="AB196">
        <f t="shared" si="84"/>
        <v>596.8316454949902</v>
      </c>
      <c r="AD196">
        <f t="shared" si="85"/>
        <v>817.37105012954032</v>
      </c>
      <c r="AE196">
        <f t="shared" si="86"/>
        <v>-96.831645494990198</v>
      </c>
      <c r="AG196">
        <f t="shared" si="87"/>
        <v>823.08675190354927</v>
      </c>
    </row>
    <row r="197" spans="1:33" x14ac:dyDescent="0.2">
      <c r="A197">
        <f>'建築限界数値データ　線間右'!A281</f>
        <v>-1575</v>
      </c>
      <c r="B197">
        <f>'建築限界数値データ　線間右'!B281</f>
        <v>560</v>
      </c>
      <c r="D197">
        <f t="shared" si="66"/>
        <v>60</v>
      </c>
      <c r="E197">
        <f t="shared" si="67"/>
        <v>305</v>
      </c>
      <c r="F197">
        <f t="shared" si="68"/>
        <v>2500</v>
      </c>
      <c r="G197">
        <f t="shared" si="69"/>
        <v>500</v>
      </c>
      <c r="I197">
        <f t="shared" si="70"/>
        <v>5.6173268975967375E-2</v>
      </c>
      <c r="J197">
        <f t="shared" si="71"/>
        <v>75.409836065573771</v>
      </c>
      <c r="L197">
        <f t="shared" si="72"/>
        <v>-1650.4098360655737</v>
      </c>
      <c r="M197">
        <f t="shared" si="73"/>
        <v>560</v>
      </c>
      <c r="O197">
        <f t="shared" si="74"/>
        <v>849.5901639344263</v>
      </c>
      <c r="P197">
        <f t="shared" si="75"/>
        <v>560</v>
      </c>
      <c r="R197">
        <f t="shared" si="76"/>
        <v>1017.5477613626425</v>
      </c>
      <c r="S197">
        <f t="shared" si="77"/>
        <v>0.58277465233906967</v>
      </c>
      <c r="T197">
        <f t="shared" si="78"/>
        <v>0.58277465233906967</v>
      </c>
      <c r="U197">
        <f t="shared" si="79"/>
        <v>33.390527986232541</v>
      </c>
      <c r="W197">
        <f t="shared" si="80"/>
        <v>1017.5477613626425</v>
      </c>
      <c r="X197">
        <f t="shared" si="81"/>
        <v>0.63894792131503708</v>
      </c>
      <c r="Y197">
        <f t="shared" si="82"/>
        <v>36.609019220008641</v>
      </c>
      <c r="AA197">
        <f t="shared" si="83"/>
        <v>816.80961281178122</v>
      </c>
      <c r="AB197">
        <f t="shared" si="84"/>
        <v>606.81587246247398</v>
      </c>
      <c r="AD197">
        <f t="shared" si="85"/>
        <v>816.80961281178122</v>
      </c>
      <c r="AE197">
        <f t="shared" si="86"/>
        <v>-106.81587246247398</v>
      </c>
      <c r="AG197">
        <f t="shared" si="87"/>
        <v>823.76427100940202</v>
      </c>
    </row>
    <row r="198" spans="1:33" x14ac:dyDescent="0.2">
      <c r="A198">
        <f>'建築限界数値データ　線間右'!A282</f>
        <v>-1575</v>
      </c>
      <c r="B198">
        <f>'建築限界数値データ　線間右'!B282</f>
        <v>570</v>
      </c>
      <c r="D198">
        <f t="shared" si="66"/>
        <v>60</v>
      </c>
      <c r="E198">
        <f t="shared" si="67"/>
        <v>305</v>
      </c>
      <c r="F198">
        <f t="shared" si="68"/>
        <v>2500</v>
      </c>
      <c r="G198">
        <f t="shared" si="69"/>
        <v>500</v>
      </c>
      <c r="I198">
        <f t="shared" si="70"/>
        <v>5.6173268975967375E-2</v>
      </c>
      <c r="J198">
        <f t="shared" si="71"/>
        <v>75.409836065573771</v>
      </c>
      <c r="L198">
        <f t="shared" si="72"/>
        <v>-1650.4098360655737</v>
      </c>
      <c r="M198">
        <f t="shared" si="73"/>
        <v>570</v>
      </c>
      <c r="O198">
        <f t="shared" si="74"/>
        <v>849.5901639344263</v>
      </c>
      <c r="P198">
        <f t="shared" si="75"/>
        <v>570</v>
      </c>
      <c r="R198">
        <f t="shared" si="76"/>
        <v>1023.0852587414821</v>
      </c>
      <c r="S198">
        <f t="shared" si="77"/>
        <v>0.59093573292687274</v>
      </c>
      <c r="T198">
        <f t="shared" si="78"/>
        <v>0.59093573292687274</v>
      </c>
      <c r="U198">
        <f t="shared" si="79"/>
        <v>33.858123460179804</v>
      </c>
      <c r="W198">
        <f t="shared" si="80"/>
        <v>1023.0852587414821</v>
      </c>
      <c r="X198">
        <f t="shared" si="81"/>
        <v>0.64710900190284015</v>
      </c>
      <c r="Y198">
        <f t="shared" si="82"/>
        <v>37.076614693955896</v>
      </c>
      <c r="AA198">
        <f t="shared" si="83"/>
        <v>816.24817549402212</v>
      </c>
      <c r="AB198">
        <f t="shared" si="84"/>
        <v>616.80009942995753</v>
      </c>
      <c r="AD198">
        <f t="shared" si="85"/>
        <v>816.24817549402212</v>
      </c>
      <c r="AE198">
        <f t="shared" si="86"/>
        <v>-116.80009942995753</v>
      </c>
      <c r="AG198">
        <f t="shared" si="87"/>
        <v>824.56251868743584</v>
      </c>
    </row>
    <row r="199" spans="1:33" x14ac:dyDescent="0.2">
      <c r="A199">
        <f>'建築限界数値データ　線間右'!A283</f>
        <v>-1575</v>
      </c>
      <c r="B199">
        <f>'建築限界数値データ　線間右'!B283</f>
        <v>580</v>
      </c>
      <c r="D199">
        <f t="shared" si="66"/>
        <v>60</v>
      </c>
      <c r="E199">
        <f t="shared" si="67"/>
        <v>305</v>
      </c>
      <c r="F199">
        <f t="shared" si="68"/>
        <v>2500</v>
      </c>
      <c r="G199">
        <f t="shared" si="69"/>
        <v>500</v>
      </c>
      <c r="I199">
        <f t="shared" si="70"/>
        <v>5.6173268975967375E-2</v>
      </c>
      <c r="J199">
        <f t="shared" si="71"/>
        <v>75.409836065573771</v>
      </c>
      <c r="L199">
        <f t="shared" si="72"/>
        <v>-1650.4098360655737</v>
      </c>
      <c r="M199">
        <f t="shared" si="73"/>
        <v>580</v>
      </c>
      <c r="O199">
        <f t="shared" si="74"/>
        <v>849.5901639344263</v>
      </c>
      <c r="P199">
        <f t="shared" si="75"/>
        <v>580</v>
      </c>
      <c r="R199">
        <f t="shared" si="76"/>
        <v>1028.6901606674992</v>
      </c>
      <c r="S199">
        <f t="shared" si="77"/>
        <v>0.59900841371428126</v>
      </c>
      <c r="T199">
        <f t="shared" si="78"/>
        <v>0.59900841371428126</v>
      </c>
      <c r="U199">
        <f t="shared" si="79"/>
        <v>34.320653998654656</v>
      </c>
      <c r="W199">
        <f t="shared" si="80"/>
        <v>1028.6901606674992</v>
      </c>
      <c r="X199">
        <f t="shared" si="81"/>
        <v>0.65518168269024868</v>
      </c>
      <c r="Y199">
        <f t="shared" si="82"/>
        <v>37.539145232430755</v>
      </c>
      <c r="AA199">
        <f t="shared" si="83"/>
        <v>815.68673817626291</v>
      </c>
      <c r="AB199">
        <f t="shared" si="84"/>
        <v>626.78432639744119</v>
      </c>
      <c r="AD199">
        <f t="shared" si="85"/>
        <v>815.68673817626291</v>
      </c>
      <c r="AE199">
        <f t="shared" si="86"/>
        <v>-126.78432639744119</v>
      </c>
      <c r="AG199">
        <f t="shared" si="87"/>
        <v>825.48114470088547</v>
      </c>
    </row>
    <row r="200" spans="1:33" x14ac:dyDescent="0.2">
      <c r="A200">
        <f>'建築限界数値データ　線間右'!A284</f>
        <v>-1575</v>
      </c>
      <c r="B200">
        <f>'建築限界数値データ　線間右'!B284</f>
        <v>590</v>
      </c>
      <c r="D200">
        <f t="shared" si="66"/>
        <v>60</v>
      </c>
      <c r="E200">
        <f t="shared" si="67"/>
        <v>305</v>
      </c>
      <c r="F200">
        <f t="shared" si="68"/>
        <v>2500</v>
      </c>
      <c r="G200">
        <f t="shared" si="69"/>
        <v>500</v>
      </c>
      <c r="I200">
        <f t="shared" si="70"/>
        <v>5.6173268975967375E-2</v>
      </c>
      <c r="J200">
        <f t="shared" si="71"/>
        <v>75.409836065573771</v>
      </c>
      <c r="L200">
        <f t="shared" si="72"/>
        <v>-1650.4098360655737</v>
      </c>
      <c r="M200">
        <f t="shared" si="73"/>
        <v>590</v>
      </c>
      <c r="O200">
        <f t="shared" si="74"/>
        <v>849.5901639344263</v>
      </c>
      <c r="P200">
        <f t="shared" si="75"/>
        <v>590</v>
      </c>
      <c r="R200">
        <f t="shared" si="76"/>
        <v>1034.3613714046583</v>
      </c>
      <c r="S200">
        <f t="shared" si="77"/>
        <v>0.60699308811843955</v>
      </c>
      <c r="T200">
        <f t="shared" si="78"/>
        <v>0.60699308811843955</v>
      </c>
      <c r="U200">
        <f t="shared" si="79"/>
        <v>34.778142142799062</v>
      </c>
      <c r="W200">
        <f t="shared" si="80"/>
        <v>1034.3613714046583</v>
      </c>
      <c r="X200">
        <f t="shared" si="81"/>
        <v>0.66316635709440697</v>
      </c>
      <c r="Y200">
        <f t="shared" si="82"/>
        <v>37.996633376575161</v>
      </c>
      <c r="AA200">
        <f t="shared" si="83"/>
        <v>815.12530085850381</v>
      </c>
      <c r="AB200">
        <f t="shared" si="84"/>
        <v>636.76855336492474</v>
      </c>
      <c r="AD200">
        <f t="shared" si="85"/>
        <v>815.12530085850381</v>
      </c>
      <c r="AE200">
        <f t="shared" si="86"/>
        <v>-136.76855336492474</v>
      </c>
      <c r="AG200">
        <f t="shared" si="87"/>
        <v>826.51974767043566</v>
      </c>
    </row>
    <row r="201" spans="1:33" x14ac:dyDescent="0.2">
      <c r="A201">
        <f>'建築限界数値データ　線間右'!A285</f>
        <v>-1575</v>
      </c>
      <c r="B201">
        <f>'建築限界数値データ　線間右'!B285</f>
        <v>600</v>
      </c>
      <c r="D201">
        <f t="shared" si="66"/>
        <v>60</v>
      </c>
      <c r="E201">
        <f t="shared" si="67"/>
        <v>305</v>
      </c>
      <c r="F201">
        <f t="shared" si="68"/>
        <v>2500</v>
      </c>
      <c r="G201">
        <f t="shared" si="69"/>
        <v>500</v>
      </c>
      <c r="I201">
        <f t="shared" si="70"/>
        <v>5.6173268975967375E-2</v>
      </c>
      <c r="J201">
        <f t="shared" si="71"/>
        <v>75.409836065573771</v>
      </c>
      <c r="L201">
        <f t="shared" si="72"/>
        <v>-1650.4098360655737</v>
      </c>
      <c r="M201">
        <f t="shared" si="73"/>
        <v>600</v>
      </c>
      <c r="O201">
        <f t="shared" si="74"/>
        <v>849.5901639344263</v>
      </c>
      <c r="P201">
        <f t="shared" si="75"/>
        <v>600</v>
      </c>
      <c r="R201">
        <f t="shared" si="76"/>
        <v>1040.0978062923339</v>
      </c>
      <c r="S201">
        <f t="shared" si="77"/>
        <v>0.61489018591245992</v>
      </c>
      <c r="T201">
        <f t="shared" si="78"/>
        <v>0.61489018591245992</v>
      </c>
      <c r="U201">
        <f t="shared" si="79"/>
        <v>35.230612516798502</v>
      </c>
      <c r="W201">
        <f t="shared" si="80"/>
        <v>1040.0978062923339</v>
      </c>
      <c r="X201">
        <f t="shared" si="81"/>
        <v>0.67106345488842734</v>
      </c>
      <c r="Y201">
        <f t="shared" si="82"/>
        <v>38.449103750574601</v>
      </c>
      <c r="AA201">
        <f t="shared" si="83"/>
        <v>814.56386354074448</v>
      </c>
      <c r="AB201">
        <f t="shared" si="84"/>
        <v>646.75278033240841</v>
      </c>
      <c r="AD201">
        <f t="shared" si="85"/>
        <v>814.56386354074448</v>
      </c>
      <c r="AE201">
        <f t="shared" si="86"/>
        <v>-146.75278033240841</v>
      </c>
      <c r="AG201">
        <f t="shared" si="87"/>
        <v>827.67787594070478</v>
      </c>
    </row>
    <row r="202" spans="1:33" x14ac:dyDescent="0.2">
      <c r="A202">
        <f>'建築限界数値データ　線間右'!A286</f>
        <v>-1575</v>
      </c>
      <c r="B202">
        <f>'建築限界数値データ　線間右'!B286</f>
        <v>610</v>
      </c>
      <c r="D202">
        <f t="shared" si="66"/>
        <v>60</v>
      </c>
      <c r="E202">
        <f t="shared" si="67"/>
        <v>305</v>
      </c>
      <c r="F202">
        <f t="shared" si="68"/>
        <v>2500</v>
      </c>
      <c r="G202">
        <f t="shared" si="69"/>
        <v>500</v>
      </c>
      <c r="I202">
        <f t="shared" si="70"/>
        <v>5.6173268975967375E-2</v>
      </c>
      <c r="J202">
        <f t="shared" si="71"/>
        <v>75.409836065573771</v>
      </c>
      <c r="L202">
        <f t="shared" si="72"/>
        <v>-1650.4098360655737</v>
      </c>
      <c r="M202">
        <f t="shared" si="73"/>
        <v>610</v>
      </c>
      <c r="O202">
        <f t="shared" si="74"/>
        <v>849.5901639344263</v>
      </c>
      <c r="P202">
        <f t="shared" si="75"/>
        <v>610</v>
      </c>
      <c r="R202">
        <f t="shared" si="76"/>
        <v>1045.8983921271345</v>
      </c>
      <c r="S202">
        <f t="shared" si="77"/>
        <v>0.62270017118734489</v>
      </c>
      <c r="T202">
        <f t="shared" si="78"/>
        <v>0.62270017118734489</v>
      </c>
      <c r="U202">
        <f t="shared" si="79"/>
        <v>35.678091711108728</v>
      </c>
      <c r="W202">
        <f t="shared" si="80"/>
        <v>1045.8983921271345</v>
      </c>
      <c r="X202">
        <f t="shared" si="81"/>
        <v>0.6788734401633123</v>
      </c>
      <c r="Y202">
        <f t="shared" si="82"/>
        <v>38.896582944884827</v>
      </c>
      <c r="AA202">
        <f t="shared" si="83"/>
        <v>814.00242622298538</v>
      </c>
      <c r="AB202">
        <f t="shared" si="84"/>
        <v>656.73700729989196</v>
      </c>
      <c r="AD202">
        <f t="shared" si="85"/>
        <v>814.00242622298538</v>
      </c>
      <c r="AE202">
        <f t="shared" si="86"/>
        <v>-156.73700729989196</v>
      </c>
      <c r="AG202">
        <f t="shared" si="87"/>
        <v>828.95502854752806</v>
      </c>
    </row>
    <row r="203" spans="1:33" x14ac:dyDescent="0.2">
      <c r="A203">
        <f>'建築限界数値データ　線間右'!A287</f>
        <v>-1575</v>
      </c>
      <c r="B203">
        <f>'建築限界数値データ　線間右'!B287</f>
        <v>620</v>
      </c>
      <c r="D203">
        <f t="shared" si="66"/>
        <v>60</v>
      </c>
      <c r="E203">
        <f t="shared" si="67"/>
        <v>305</v>
      </c>
      <c r="F203">
        <f t="shared" si="68"/>
        <v>2500</v>
      </c>
      <c r="G203">
        <f t="shared" si="69"/>
        <v>500</v>
      </c>
      <c r="I203">
        <f t="shared" si="70"/>
        <v>5.6173268975967375E-2</v>
      </c>
      <c r="J203">
        <f t="shared" si="71"/>
        <v>75.409836065573771</v>
      </c>
      <c r="L203">
        <f t="shared" si="72"/>
        <v>-1650.4098360655737</v>
      </c>
      <c r="M203">
        <f t="shared" si="73"/>
        <v>620</v>
      </c>
      <c r="O203">
        <f t="shared" si="74"/>
        <v>849.5901639344263</v>
      </c>
      <c r="P203">
        <f t="shared" si="75"/>
        <v>620</v>
      </c>
      <c r="R203">
        <f t="shared" si="76"/>
        <v>1051.7620675105779</v>
      </c>
      <c r="S203">
        <f t="shared" si="77"/>
        <v>0.6304235403608216</v>
      </c>
      <c r="T203">
        <f t="shared" si="78"/>
        <v>0.6304235403608216</v>
      </c>
      <c r="U203">
        <f t="shared" si="79"/>
        <v>36.120608168370389</v>
      </c>
      <c r="W203">
        <f t="shared" si="80"/>
        <v>1051.7620675105779</v>
      </c>
      <c r="X203">
        <f t="shared" si="81"/>
        <v>0.68659680933678902</v>
      </c>
      <c r="Y203">
        <f t="shared" si="82"/>
        <v>39.339099402146488</v>
      </c>
      <c r="AA203">
        <f t="shared" si="83"/>
        <v>813.44098890522628</v>
      </c>
      <c r="AB203">
        <f t="shared" si="84"/>
        <v>666.72123426737573</v>
      </c>
      <c r="AD203">
        <f t="shared" si="85"/>
        <v>813.44098890522628</v>
      </c>
      <c r="AE203">
        <f t="shared" si="86"/>
        <v>-166.72123426737573</v>
      </c>
      <c r="AG203">
        <f t="shared" si="87"/>
        <v>830.35065628127836</v>
      </c>
    </row>
    <row r="204" spans="1:33" x14ac:dyDescent="0.2">
      <c r="A204">
        <f>'建築限界数値データ　線間右'!A288</f>
        <v>-1575</v>
      </c>
      <c r="B204">
        <f>'建築限界数値データ　線間右'!B288</f>
        <v>630</v>
      </c>
      <c r="D204">
        <f t="shared" si="66"/>
        <v>60</v>
      </c>
      <c r="E204">
        <f t="shared" si="67"/>
        <v>305</v>
      </c>
      <c r="F204">
        <f t="shared" si="68"/>
        <v>2500</v>
      </c>
      <c r="G204">
        <f t="shared" si="69"/>
        <v>500</v>
      </c>
      <c r="I204">
        <f t="shared" si="70"/>
        <v>5.6173268975967375E-2</v>
      </c>
      <c r="J204">
        <f t="shared" si="71"/>
        <v>75.409836065573771</v>
      </c>
      <c r="L204">
        <f t="shared" si="72"/>
        <v>-1650.4098360655737</v>
      </c>
      <c r="M204">
        <f t="shared" si="73"/>
        <v>630</v>
      </c>
      <c r="O204">
        <f t="shared" si="74"/>
        <v>849.5901639344263</v>
      </c>
      <c r="P204">
        <f t="shared" si="75"/>
        <v>630</v>
      </c>
      <c r="R204">
        <f t="shared" si="76"/>
        <v>1057.6877831638812</v>
      </c>
      <c r="S204">
        <f t="shared" si="77"/>
        <v>0.63806082023544564</v>
      </c>
      <c r="T204">
        <f t="shared" si="78"/>
        <v>0.63806082023544564</v>
      </c>
      <c r="U204">
        <f t="shared" si="79"/>
        <v>36.558192072146554</v>
      </c>
      <c r="W204">
        <f t="shared" si="80"/>
        <v>1057.6877831638812</v>
      </c>
      <c r="X204">
        <f t="shared" si="81"/>
        <v>0.69423408921141305</v>
      </c>
      <c r="Y204">
        <f t="shared" si="82"/>
        <v>39.776683305922646</v>
      </c>
      <c r="AA204">
        <f t="shared" si="83"/>
        <v>812.87955158746729</v>
      </c>
      <c r="AB204">
        <f t="shared" si="84"/>
        <v>676.7054612348594</v>
      </c>
      <c r="AD204">
        <f t="shared" si="85"/>
        <v>812.87955158746729</v>
      </c>
      <c r="AE204">
        <f t="shared" si="86"/>
        <v>-176.7054612348594</v>
      </c>
      <c r="AG204">
        <f t="shared" si="87"/>
        <v>831.86416284106519</v>
      </c>
    </row>
    <row r="205" spans="1:33" x14ac:dyDescent="0.2">
      <c r="A205">
        <f>'建築限界数値データ　線間右'!A289</f>
        <v>-1575</v>
      </c>
      <c r="B205">
        <f>'建築限界数値データ　線間右'!B289</f>
        <v>640</v>
      </c>
      <c r="D205">
        <f t="shared" si="66"/>
        <v>60</v>
      </c>
      <c r="E205">
        <f t="shared" si="67"/>
        <v>305</v>
      </c>
      <c r="F205">
        <f t="shared" si="68"/>
        <v>2500</v>
      </c>
      <c r="G205">
        <f t="shared" si="69"/>
        <v>500</v>
      </c>
      <c r="I205">
        <f t="shared" si="70"/>
        <v>5.6173268975967375E-2</v>
      </c>
      <c r="J205">
        <f t="shared" si="71"/>
        <v>75.409836065573771</v>
      </c>
      <c r="L205">
        <f t="shared" si="72"/>
        <v>-1650.4098360655737</v>
      </c>
      <c r="M205">
        <f t="shared" si="73"/>
        <v>640</v>
      </c>
      <c r="O205">
        <f t="shared" si="74"/>
        <v>849.5901639344263</v>
      </c>
      <c r="P205">
        <f t="shared" si="75"/>
        <v>640</v>
      </c>
      <c r="R205">
        <f t="shared" si="76"/>
        <v>1063.6745022111443</v>
      </c>
      <c r="S205">
        <f t="shared" si="77"/>
        <v>0.64561256610797568</v>
      </c>
      <c r="T205">
        <f t="shared" si="78"/>
        <v>0.64561256610797568</v>
      </c>
      <c r="U205">
        <f t="shared" si="79"/>
        <v>36.990875238597859</v>
      </c>
      <c r="W205">
        <f t="shared" si="80"/>
        <v>1063.6745022111443</v>
      </c>
      <c r="X205">
        <f t="shared" si="81"/>
        <v>0.7017858350839431</v>
      </c>
      <c r="Y205">
        <f t="shared" si="82"/>
        <v>40.209366472373958</v>
      </c>
      <c r="AA205">
        <f t="shared" si="83"/>
        <v>812.31811426970808</v>
      </c>
      <c r="AB205">
        <f t="shared" si="84"/>
        <v>686.68968820234295</v>
      </c>
      <c r="AD205">
        <f t="shared" si="85"/>
        <v>812.31811426970808</v>
      </c>
      <c r="AE205">
        <f t="shared" si="86"/>
        <v>-186.68968820234295</v>
      </c>
      <c r="AG205">
        <f t="shared" si="87"/>
        <v>833.49490607428584</v>
      </c>
    </row>
    <row r="206" spans="1:33" x14ac:dyDescent="0.2">
      <c r="A206">
        <f>'建築限界数値データ　線間右'!A290</f>
        <v>-1575</v>
      </c>
      <c r="B206">
        <f>'建築限界数値データ　線間右'!B290</f>
        <v>650</v>
      </c>
      <c r="D206">
        <f t="shared" si="66"/>
        <v>60</v>
      </c>
      <c r="E206">
        <f t="shared" si="67"/>
        <v>305</v>
      </c>
      <c r="F206">
        <f t="shared" si="68"/>
        <v>2500</v>
      </c>
      <c r="G206">
        <f t="shared" si="69"/>
        <v>500</v>
      </c>
      <c r="I206">
        <f t="shared" si="70"/>
        <v>5.6173268975967375E-2</v>
      </c>
      <c r="J206">
        <f t="shared" si="71"/>
        <v>75.409836065573771</v>
      </c>
      <c r="L206">
        <f t="shared" si="72"/>
        <v>-1650.4098360655737</v>
      </c>
      <c r="M206">
        <f t="shared" si="73"/>
        <v>650</v>
      </c>
      <c r="O206">
        <f t="shared" si="74"/>
        <v>849.5901639344263</v>
      </c>
      <c r="P206">
        <f t="shared" si="75"/>
        <v>650</v>
      </c>
      <c r="R206">
        <f t="shared" si="76"/>
        <v>1069.7212004322087</v>
      </c>
      <c r="S206">
        <f t="shared" si="77"/>
        <v>0.65307935993167521</v>
      </c>
      <c r="T206">
        <f t="shared" si="78"/>
        <v>0.65307935993167521</v>
      </c>
      <c r="U206">
        <f t="shared" si="79"/>
        <v>37.418691011190191</v>
      </c>
      <c r="W206">
        <f t="shared" si="80"/>
        <v>1069.7212004322087</v>
      </c>
      <c r="X206">
        <f t="shared" si="81"/>
        <v>0.70925262890764262</v>
      </c>
      <c r="Y206">
        <f t="shared" si="82"/>
        <v>40.63718224496629</v>
      </c>
      <c r="AA206">
        <f t="shared" si="83"/>
        <v>811.75667695194886</v>
      </c>
      <c r="AB206">
        <f t="shared" si="84"/>
        <v>696.67391516982661</v>
      </c>
      <c r="AD206">
        <f t="shared" si="85"/>
        <v>811.75667695194886</v>
      </c>
      <c r="AE206">
        <f t="shared" si="86"/>
        <v>-196.67391516982661</v>
      </c>
      <c r="AG206">
        <f t="shared" si="87"/>
        <v>835.24219929568858</v>
      </c>
    </row>
    <row r="207" spans="1:33" x14ac:dyDescent="0.2">
      <c r="A207">
        <f>'建築限界数値データ　線間右'!A291</f>
        <v>-1575</v>
      </c>
      <c r="B207">
        <f>'建築限界数値データ　線間右'!B291</f>
        <v>660</v>
      </c>
      <c r="D207">
        <f t="shared" si="66"/>
        <v>60</v>
      </c>
      <c r="E207">
        <f t="shared" si="67"/>
        <v>305</v>
      </c>
      <c r="F207">
        <f t="shared" si="68"/>
        <v>2500</v>
      </c>
      <c r="G207">
        <f t="shared" si="69"/>
        <v>500</v>
      </c>
      <c r="I207">
        <f t="shared" si="70"/>
        <v>5.6173268975967375E-2</v>
      </c>
      <c r="J207">
        <f t="shared" si="71"/>
        <v>75.409836065573771</v>
      </c>
      <c r="L207">
        <f t="shared" si="72"/>
        <v>-1650.4098360655737</v>
      </c>
      <c r="M207">
        <f t="shared" si="73"/>
        <v>660</v>
      </c>
      <c r="O207">
        <f t="shared" si="74"/>
        <v>849.5901639344263</v>
      </c>
      <c r="P207">
        <f t="shared" si="75"/>
        <v>660</v>
      </c>
      <c r="R207">
        <f t="shared" si="76"/>
        <v>1075.8268664864831</v>
      </c>
      <c r="S207">
        <f t="shared" si="77"/>
        <v>0.66046180853288594</v>
      </c>
      <c r="T207">
        <f t="shared" si="78"/>
        <v>0.66046180853288594</v>
      </c>
      <c r="U207">
        <f t="shared" si="79"/>
        <v>37.841674158511829</v>
      </c>
      <c r="W207">
        <f t="shared" si="80"/>
        <v>1075.8268664864831</v>
      </c>
      <c r="X207">
        <f t="shared" si="81"/>
        <v>0.71663507750885336</v>
      </c>
      <c r="Y207">
        <f t="shared" si="82"/>
        <v>41.060165392287921</v>
      </c>
      <c r="AA207">
        <f t="shared" si="83"/>
        <v>811.19523963418965</v>
      </c>
      <c r="AB207">
        <f t="shared" si="84"/>
        <v>706.65814213731016</v>
      </c>
      <c r="AD207">
        <f t="shared" si="85"/>
        <v>811.19523963418965</v>
      </c>
      <c r="AE207">
        <f t="shared" si="86"/>
        <v>-206.65814213731016</v>
      </c>
      <c r="AG207">
        <f t="shared" si="87"/>
        <v>837.1053126798414</v>
      </c>
    </row>
    <row r="208" spans="1:33" x14ac:dyDescent="0.2">
      <c r="A208">
        <f>'建築限界数値データ　線間右'!A292</f>
        <v>-1575</v>
      </c>
      <c r="B208">
        <f>'建築限界数値データ　線間右'!B292</f>
        <v>670</v>
      </c>
      <c r="D208">
        <f t="shared" si="66"/>
        <v>60</v>
      </c>
      <c r="E208">
        <f t="shared" si="67"/>
        <v>305</v>
      </c>
      <c r="F208">
        <f t="shared" si="68"/>
        <v>2500</v>
      </c>
      <c r="G208">
        <f t="shared" si="69"/>
        <v>500</v>
      </c>
      <c r="I208">
        <f t="shared" si="70"/>
        <v>5.6173268975967375E-2</v>
      </c>
      <c r="J208">
        <f t="shared" si="71"/>
        <v>75.409836065573771</v>
      </c>
      <c r="L208">
        <f t="shared" si="72"/>
        <v>-1650.4098360655737</v>
      </c>
      <c r="M208">
        <f t="shared" si="73"/>
        <v>670</v>
      </c>
      <c r="O208">
        <f t="shared" si="74"/>
        <v>849.5901639344263</v>
      </c>
      <c r="P208">
        <f t="shared" si="75"/>
        <v>670</v>
      </c>
      <c r="R208">
        <f t="shared" si="76"/>
        <v>1081.9905021090183</v>
      </c>
      <c r="S208">
        <f t="shared" si="77"/>
        <v>0.66776054188291478</v>
      </c>
      <c r="T208">
        <f t="shared" si="78"/>
        <v>0.66776054188291478</v>
      </c>
      <c r="U208">
        <f t="shared" si="79"/>
        <v>38.25986077525986</v>
      </c>
      <c r="W208">
        <f t="shared" si="80"/>
        <v>1081.9905021090183</v>
      </c>
      <c r="X208">
        <f t="shared" si="81"/>
        <v>0.7239338108588822</v>
      </c>
      <c r="Y208">
        <f t="shared" si="82"/>
        <v>41.478352009035959</v>
      </c>
      <c r="AA208">
        <f t="shared" si="83"/>
        <v>810.63380231643055</v>
      </c>
      <c r="AB208">
        <f t="shared" si="84"/>
        <v>716.64236910479394</v>
      </c>
      <c r="AD208">
        <f t="shared" si="85"/>
        <v>810.63380231643055</v>
      </c>
      <c r="AE208">
        <f t="shared" si="86"/>
        <v>-216.64236910479394</v>
      </c>
      <c r="AG208">
        <f t="shared" si="87"/>
        <v>839.0834747206809</v>
      </c>
    </row>
    <row r="209" spans="1:33" x14ac:dyDescent="0.2">
      <c r="A209">
        <f>'建築限界数値データ　線間右'!A293</f>
        <v>-1575</v>
      </c>
      <c r="B209">
        <f>'建築限界数値データ　線間右'!B293</f>
        <v>680</v>
      </c>
      <c r="D209">
        <f t="shared" si="66"/>
        <v>60</v>
      </c>
      <c r="E209">
        <f t="shared" si="67"/>
        <v>305</v>
      </c>
      <c r="F209">
        <f t="shared" si="68"/>
        <v>2500</v>
      </c>
      <c r="G209">
        <f t="shared" si="69"/>
        <v>500</v>
      </c>
      <c r="I209">
        <f t="shared" si="70"/>
        <v>5.6173268975967375E-2</v>
      </c>
      <c r="J209">
        <f t="shared" si="71"/>
        <v>75.409836065573771</v>
      </c>
      <c r="L209">
        <f t="shared" si="72"/>
        <v>-1650.4098360655737</v>
      </c>
      <c r="M209">
        <f t="shared" si="73"/>
        <v>680</v>
      </c>
      <c r="O209">
        <f t="shared" si="74"/>
        <v>849.5901639344263</v>
      </c>
      <c r="P209">
        <f t="shared" si="75"/>
        <v>680</v>
      </c>
      <c r="R209">
        <f t="shared" si="76"/>
        <v>1088.211122280105</v>
      </c>
      <c r="S209">
        <f t="shared" si="77"/>
        <v>0.67497621142600162</v>
      </c>
      <c r="T209">
        <f t="shared" si="78"/>
        <v>0.67497621142600162</v>
      </c>
      <c r="U209">
        <f t="shared" si="79"/>
        <v>38.673288186439827</v>
      </c>
      <c r="W209">
        <f t="shared" si="80"/>
        <v>1088.211122280105</v>
      </c>
      <c r="X209">
        <f t="shared" si="81"/>
        <v>0.73114948040196903</v>
      </c>
      <c r="Y209">
        <f t="shared" si="82"/>
        <v>41.891779420215926</v>
      </c>
      <c r="AA209">
        <f t="shared" si="83"/>
        <v>810.07236499867145</v>
      </c>
      <c r="AB209">
        <f t="shared" si="84"/>
        <v>726.62659607227761</v>
      </c>
      <c r="AD209">
        <f t="shared" si="85"/>
        <v>810.07236499867145</v>
      </c>
      <c r="AE209">
        <f t="shared" si="86"/>
        <v>-226.62659607227761</v>
      </c>
      <c r="AG209">
        <f t="shared" si="87"/>
        <v>841.17587375164771</v>
      </c>
    </row>
    <row r="210" spans="1:33" x14ac:dyDescent="0.2">
      <c r="A210">
        <f>'建築限界数値データ　線間右'!A294</f>
        <v>-1575</v>
      </c>
      <c r="B210">
        <f>'建築限界数値データ　線間右'!B294</f>
        <v>690</v>
      </c>
      <c r="D210">
        <f t="shared" si="66"/>
        <v>60</v>
      </c>
      <c r="E210">
        <f t="shared" si="67"/>
        <v>305</v>
      </c>
      <c r="F210">
        <f t="shared" si="68"/>
        <v>2500</v>
      </c>
      <c r="G210">
        <f t="shared" si="69"/>
        <v>500</v>
      </c>
      <c r="I210">
        <f t="shared" si="70"/>
        <v>5.6173268975967375E-2</v>
      </c>
      <c r="J210">
        <f t="shared" si="71"/>
        <v>75.409836065573771</v>
      </c>
      <c r="L210">
        <f t="shared" si="72"/>
        <v>-1650.4098360655737</v>
      </c>
      <c r="M210">
        <f t="shared" si="73"/>
        <v>690</v>
      </c>
      <c r="O210">
        <f t="shared" si="74"/>
        <v>849.5901639344263</v>
      </c>
      <c r="P210">
        <f t="shared" si="75"/>
        <v>690</v>
      </c>
      <c r="R210">
        <f t="shared" si="76"/>
        <v>1094.487755369664</v>
      </c>
      <c r="S210">
        <f t="shared" si="77"/>
        <v>0.68210948846387975</v>
      </c>
      <c r="T210">
        <f t="shared" si="78"/>
        <v>0.68210948846387975</v>
      </c>
      <c r="U210">
        <f t="shared" si="79"/>
        <v>39.081994854807824</v>
      </c>
      <c r="W210">
        <f t="shared" si="80"/>
        <v>1094.487755369664</v>
      </c>
      <c r="X210">
        <f t="shared" si="81"/>
        <v>0.73828275743984717</v>
      </c>
      <c r="Y210">
        <f t="shared" si="82"/>
        <v>42.300486088583916</v>
      </c>
      <c r="AA210">
        <f t="shared" si="83"/>
        <v>809.51092768091223</v>
      </c>
      <c r="AB210">
        <f t="shared" si="84"/>
        <v>736.61082303976116</v>
      </c>
      <c r="AD210">
        <f t="shared" si="85"/>
        <v>809.51092768091223</v>
      </c>
      <c r="AE210">
        <f t="shared" si="86"/>
        <v>-236.61082303976116</v>
      </c>
      <c r="AG210">
        <f t="shared" si="87"/>
        <v>843.38165951979556</v>
      </c>
    </row>
    <row r="211" spans="1:33" x14ac:dyDescent="0.2">
      <c r="A211">
        <f>'建築限界数値データ　線間右'!A295</f>
        <v>-1575</v>
      </c>
      <c r="B211">
        <f>'建築限界数値データ　線間右'!B295</f>
        <v>700</v>
      </c>
      <c r="D211">
        <f t="shared" si="66"/>
        <v>60</v>
      </c>
      <c r="E211">
        <f t="shared" si="67"/>
        <v>305</v>
      </c>
      <c r="F211">
        <f t="shared" si="68"/>
        <v>2500</v>
      </c>
      <c r="G211">
        <f t="shared" si="69"/>
        <v>500</v>
      </c>
      <c r="I211">
        <f t="shared" si="70"/>
        <v>5.6173268975967375E-2</v>
      </c>
      <c r="J211">
        <f t="shared" si="71"/>
        <v>75.409836065573771</v>
      </c>
      <c r="L211">
        <f t="shared" si="72"/>
        <v>-1650.4098360655737</v>
      </c>
      <c r="M211">
        <f t="shared" si="73"/>
        <v>700</v>
      </c>
      <c r="O211">
        <f t="shared" si="74"/>
        <v>849.5901639344263</v>
      </c>
      <c r="P211">
        <f t="shared" si="75"/>
        <v>700</v>
      </c>
      <c r="R211">
        <f t="shared" si="76"/>
        <v>1100.8194432576695</v>
      </c>
      <c r="S211">
        <f t="shared" si="77"/>
        <v>0.689161062597202</v>
      </c>
      <c r="T211">
        <f t="shared" si="78"/>
        <v>0.689161062597202</v>
      </c>
      <c r="U211">
        <f t="shared" si="79"/>
        <v>39.48602029157081</v>
      </c>
      <c r="W211">
        <f t="shared" si="80"/>
        <v>1100.8194432576695</v>
      </c>
      <c r="X211">
        <f t="shared" si="81"/>
        <v>0.74533433157316942</v>
      </c>
      <c r="Y211">
        <f t="shared" si="82"/>
        <v>42.704511525346909</v>
      </c>
      <c r="AA211">
        <f t="shared" si="83"/>
        <v>808.94949036315313</v>
      </c>
      <c r="AB211">
        <f t="shared" si="84"/>
        <v>746.59505000724482</v>
      </c>
      <c r="AD211">
        <f t="shared" si="85"/>
        <v>808.94949036315313</v>
      </c>
      <c r="AE211">
        <f t="shared" si="86"/>
        <v>-246.59505000724482</v>
      </c>
      <c r="AG211">
        <f t="shared" si="87"/>
        <v>845.69994480718799</v>
      </c>
    </row>
    <row r="212" spans="1:33" x14ac:dyDescent="0.2">
      <c r="A212">
        <f>'建築限界数値データ　線間右'!A296</f>
        <v>-1575</v>
      </c>
      <c r="B212">
        <f>'建築限界数値データ　線間右'!B296</f>
        <v>710</v>
      </c>
      <c r="D212">
        <f t="shared" si="66"/>
        <v>60</v>
      </c>
      <c r="E212">
        <f t="shared" si="67"/>
        <v>305</v>
      </c>
      <c r="F212">
        <f t="shared" si="68"/>
        <v>2500</v>
      </c>
      <c r="G212">
        <f t="shared" si="69"/>
        <v>500</v>
      </c>
      <c r="I212">
        <f t="shared" si="70"/>
        <v>5.6173268975967375E-2</v>
      </c>
      <c r="J212">
        <f t="shared" si="71"/>
        <v>75.409836065573771</v>
      </c>
      <c r="L212">
        <f t="shared" si="72"/>
        <v>-1650.4098360655737</v>
      </c>
      <c r="M212">
        <f t="shared" si="73"/>
        <v>710</v>
      </c>
      <c r="O212">
        <f t="shared" si="74"/>
        <v>849.5901639344263</v>
      </c>
      <c r="P212">
        <f t="shared" si="75"/>
        <v>710</v>
      </c>
      <c r="R212">
        <f t="shared" si="76"/>
        <v>1107.2052414318339</v>
      </c>
      <c r="S212">
        <f t="shared" si="77"/>
        <v>0.69613164022389062</v>
      </c>
      <c r="T212">
        <f t="shared" si="78"/>
        <v>0.69613164022389062</v>
      </c>
      <c r="U212">
        <f t="shared" si="79"/>
        <v>39.885404970348389</v>
      </c>
      <c r="W212">
        <f t="shared" si="80"/>
        <v>1107.2052414318339</v>
      </c>
      <c r="X212">
        <f t="shared" si="81"/>
        <v>0.75230490919985804</v>
      </c>
      <c r="Y212">
        <f t="shared" si="82"/>
        <v>43.103896204124482</v>
      </c>
      <c r="AA212">
        <f t="shared" si="83"/>
        <v>808.38805304539403</v>
      </c>
      <c r="AB212">
        <f t="shared" si="84"/>
        <v>756.57927697472837</v>
      </c>
      <c r="AD212">
        <f t="shared" si="85"/>
        <v>808.38805304539403</v>
      </c>
      <c r="AE212">
        <f t="shared" si="86"/>
        <v>-256.57927697472837</v>
      </c>
      <c r="AG212">
        <f t="shared" si="87"/>
        <v>848.1298070928749</v>
      </c>
    </row>
    <row r="213" spans="1:33" x14ac:dyDescent="0.2">
      <c r="A213">
        <f>'建築限界数値データ　線間右'!A297</f>
        <v>-1575</v>
      </c>
      <c r="B213">
        <f>'建築限界数値データ　線間右'!B297</f>
        <v>720</v>
      </c>
      <c r="D213">
        <f t="shared" si="66"/>
        <v>60</v>
      </c>
      <c r="E213">
        <f t="shared" si="67"/>
        <v>305</v>
      </c>
      <c r="F213">
        <f t="shared" si="68"/>
        <v>2500</v>
      </c>
      <c r="G213">
        <f t="shared" si="69"/>
        <v>500</v>
      </c>
      <c r="I213">
        <f t="shared" si="70"/>
        <v>5.6173268975967375E-2</v>
      </c>
      <c r="J213">
        <f t="shared" si="71"/>
        <v>75.409836065573771</v>
      </c>
      <c r="L213">
        <f t="shared" si="72"/>
        <v>-1650.4098360655737</v>
      </c>
      <c r="M213">
        <f t="shared" si="73"/>
        <v>720</v>
      </c>
      <c r="O213">
        <f t="shared" si="74"/>
        <v>849.5901639344263</v>
      </c>
      <c r="P213">
        <f t="shared" si="75"/>
        <v>720</v>
      </c>
      <c r="R213">
        <f t="shared" si="76"/>
        <v>1113.644219063757</v>
      </c>
      <c r="S213">
        <f t="shared" si="77"/>
        <v>0.70302194309426991</v>
      </c>
      <c r="T213">
        <f t="shared" si="78"/>
        <v>0.70302194309426991</v>
      </c>
      <c r="U213">
        <f t="shared" si="79"/>
        <v>40.280190244387995</v>
      </c>
      <c r="W213">
        <f t="shared" si="80"/>
        <v>1113.644219063757</v>
      </c>
      <c r="X213">
        <f t="shared" si="81"/>
        <v>0.75919521207023732</v>
      </c>
      <c r="Y213">
        <f t="shared" si="82"/>
        <v>43.498681478164094</v>
      </c>
      <c r="AA213">
        <f t="shared" si="83"/>
        <v>807.82661572763459</v>
      </c>
      <c r="AB213">
        <f t="shared" si="84"/>
        <v>766.56350394221204</v>
      </c>
      <c r="AD213">
        <f t="shared" si="85"/>
        <v>807.82661572763459</v>
      </c>
      <c r="AE213">
        <f t="shared" si="86"/>
        <v>-266.56350394221204</v>
      </c>
      <c r="AG213">
        <f t="shared" si="87"/>
        <v>850.67029024876206</v>
      </c>
    </row>
    <row r="214" spans="1:33" x14ac:dyDescent="0.2">
      <c r="A214">
        <f>'建築限界数値データ　線間右'!A298</f>
        <v>-1575</v>
      </c>
      <c r="B214">
        <f>'建築限界数値データ　線間右'!B298</f>
        <v>730</v>
      </c>
      <c r="D214">
        <f t="shared" si="66"/>
        <v>60</v>
      </c>
      <c r="E214">
        <f t="shared" si="67"/>
        <v>305</v>
      </c>
      <c r="F214">
        <f t="shared" si="68"/>
        <v>2500</v>
      </c>
      <c r="G214">
        <f t="shared" si="69"/>
        <v>500</v>
      </c>
      <c r="I214">
        <f t="shared" si="70"/>
        <v>5.6173268975967375E-2</v>
      </c>
      <c r="J214">
        <f t="shared" si="71"/>
        <v>75.409836065573771</v>
      </c>
      <c r="L214">
        <f t="shared" si="72"/>
        <v>-1650.4098360655737</v>
      </c>
      <c r="M214">
        <f t="shared" si="73"/>
        <v>730</v>
      </c>
      <c r="O214">
        <f t="shared" si="74"/>
        <v>849.5901639344263</v>
      </c>
      <c r="P214">
        <f t="shared" si="75"/>
        <v>730</v>
      </c>
      <c r="R214">
        <f t="shared" si="76"/>
        <v>1120.1354590647175</v>
      </c>
      <c r="S214">
        <f t="shared" si="77"/>
        <v>0.70983270692265898</v>
      </c>
      <c r="T214">
        <f t="shared" si="78"/>
        <v>0.70983270692265898</v>
      </c>
      <c r="U214">
        <f t="shared" si="79"/>
        <v>40.670418267015052</v>
      </c>
      <c r="W214">
        <f t="shared" si="80"/>
        <v>1120.1354590647175</v>
      </c>
      <c r="X214">
        <f t="shared" si="81"/>
        <v>0.7660059758986264</v>
      </c>
      <c r="Y214">
        <f t="shared" si="82"/>
        <v>43.888909500791151</v>
      </c>
      <c r="AA214">
        <f t="shared" si="83"/>
        <v>807.26517840987549</v>
      </c>
      <c r="AB214">
        <f t="shared" si="84"/>
        <v>776.54773090969559</v>
      </c>
      <c r="AD214">
        <f t="shared" si="85"/>
        <v>807.26517840987549</v>
      </c>
      <c r="AE214">
        <f t="shared" si="86"/>
        <v>-276.54773090969559</v>
      </c>
      <c r="AG214">
        <f t="shared" si="87"/>
        <v>853.32040626275284</v>
      </c>
    </row>
    <row r="215" spans="1:33" x14ac:dyDescent="0.2">
      <c r="A215">
        <f>'建築限界数値データ　線間右'!A299</f>
        <v>-1575</v>
      </c>
      <c r="B215">
        <f>'建築限界数値データ　線間右'!B299</f>
        <v>740</v>
      </c>
      <c r="D215">
        <f t="shared" si="66"/>
        <v>60</v>
      </c>
      <c r="E215">
        <f t="shared" si="67"/>
        <v>305</v>
      </c>
      <c r="F215">
        <f t="shared" si="68"/>
        <v>2500</v>
      </c>
      <c r="G215">
        <f t="shared" si="69"/>
        <v>500</v>
      </c>
      <c r="I215">
        <f t="shared" si="70"/>
        <v>5.6173268975967375E-2</v>
      </c>
      <c r="J215">
        <f t="shared" si="71"/>
        <v>75.409836065573771</v>
      </c>
      <c r="L215">
        <f t="shared" si="72"/>
        <v>-1650.4098360655737</v>
      </c>
      <c r="M215">
        <f t="shared" si="73"/>
        <v>740</v>
      </c>
      <c r="O215">
        <f t="shared" si="74"/>
        <v>849.5901639344263</v>
      </c>
      <c r="P215">
        <f t="shared" si="75"/>
        <v>740</v>
      </c>
      <c r="R215">
        <f t="shared" si="76"/>
        <v>1126.6780581222506</v>
      </c>
      <c r="S215">
        <f t="shared" si="77"/>
        <v>0.71656468005494289</v>
      </c>
      <c r="T215">
        <f t="shared" si="78"/>
        <v>0.71656468005494289</v>
      </c>
      <c r="U215">
        <f t="shared" si="79"/>
        <v>41.056131915290386</v>
      </c>
      <c r="W215">
        <f t="shared" si="80"/>
        <v>1126.6780581222506</v>
      </c>
      <c r="X215">
        <f t="shared" si="81"/>
        <v>0.77273794903091031</v>
      </c>
      <c r="Y215">
        <f t="shared" si="82"/>
        <v>44.274623149066485</v>
      </c>
      <c r="AA215">
        <f t="shared" si="83"/>
        <v>806.7037410921165</v>
      </c>
      <c r="AB215">
        <f t="shared" si="84"/>
        <v>786.53195787717937</v>
      </c>
      <c r="AD215">
        <f t="shared" si="85"/>
        <v>806.7037410921165</v>
      </c>
      <c r="AE215">
        <f t="shared" si="86"/>
        <v>-286.53195787717937</v>
      </c>
      <c r="AG215">
        <f t="shared" si="87"/>
        <v>856.07913698264258</v>
      </c>
    </row>
    <row r="216" spans="1:33" x14ac:dyDescent="0.2">
      <c r="A216">
        <f>'建築限界数値データ　線間右'!A300</f>
        <v>-1575</v>
      </c>
      <c r="B216">
        <f>'建築限界数値データ　線間右'!B300</f>
        <v>750</v>
      </c>
      <c r="D216">
        <f t="shared" si="66"/>
        <v>60</v>
      </c>
      <c r="E216">
        <f t="shared" si="67"/>
        <v>305</v>
      </c>
      <c r="F216">
        <f t="shared" si="68"/>
        <v>2500</v>
      </c>
      <c r="G216">
        <f t="shared" si="69"/>
        <v>500</v>
      </c>
      <c r="I216">
        <f t="shared" si="70"/>
        <v>5.6173268975967375E-2</v>
      </c>
      <c r="J216">
        <f t="shared" si="71"/>
        <v>75.409836065573771</v>
      </c>
      <c r="L216">
        <f t="shared" si="72"/>
        <v>-1650.4098360655737</v>
      </c>
      <c r="M216">
        <f t="shared" si="73"/>
        <v>750</v>
      </c>
      <c r="O216">
        <f t="shared" si="74"/>
        <v>849.5901639344263</v>
      </c>
      <c r="P216">
        <f t="shared" si="75"/>
        <v>750</v>
      </c>
      <c r="R216">
        <f t="shared" si="76"/>
        <v>1133.2711267186353</v>
      </c>
      <c r="S216">
        <f t="shared" si="77"/>
        <v>0.72321862219148869</v>
      </c>
      <c r="T216">
        <f t="shared" si="78"/>
        <v>0.72321862219148869</v>
      </c>
      <c r="U216">
        <f t="shared" si="79"/>
        <v>41.437374716838725</v>
      </c>
      <c r="W216">
        <f t="shared" si="80"/>
        <v>1133.2711267186353</v>
      </c>
      <c r="X216">
        <f t="shared" si="81"/>
        <v>0.77939189116745611</v>
      </c>
      <c r="Y216">
        <f t="shared" si="82"/>
        <v>44.655865950614817</v>
      </c>
      <c r="AA216">
        <f t="shared" si="83"/>
        <v>806.14230377435717</v>
      </c>
      <c r="AB216">
        <f t="shared" si="84"/>
        <v>796.5161848446628</v>
      </c>
      <c r="AD216">
        <f t="shared" si="85"/>
        <v>806.14230377435717</v>
      </c>
      <c r="AE216">
        <f t="shared" si="86"/>
        <v>-296.5161848446628</v>
      </c>
      <c r="AG216">
        <f t="shared" si="87"/>
        <v>858.94543587439955</v>
      </c>
    </row>
    <row r="217" spans="1:33" x14ac:dyDescent="0.2">
      <c r="A217">
        <f>'建築限界数値データ　線間右'!A301</f>
        <v>-1575</v>
      </c>
      <c r="B217">
        <f>'建築限界数値データ　線間右'!B301</f>
        <v>760</v>
      </c>
      <c r="D217">
        <f t="shared" si="66"/>
        <v>60</v>
      </c>
      <c r="E217">
        <f t="shared" si="67"/>
        <v>305</v>
      </c>
      <c r="F217">
        <f t="shared" si="68"/>
        <v>2500</v>
      </c>
      <c r="G217">
        <f t="shared" si="69"/>
        <v>500</v>
      </c>
      <c r="I217">
        <f t="shared" si="70"/>
        <v>5.6173268975967375E-2</v>
      </c>
      <c r="J217">
        <f t="shared" si="71"/>
        <v>75.409836065573771</v>
      </c>
      <c r="L217">
        <f t="shared" si="72"/>
        <v>-1650.4098360655737</v>
      </c>
      <c r="M217">
        <f t="shared" si="73"/>
        <v>760</v>
      </c>
      <c r="O217">
        <f t="shared" si="74"/>
        <v>849.5901639344263</v>
      </c>
      <c r="P217">
        <f t="shared" si="75"/>
        <v>760</v>
      </c>
      <c r="R217">
        <f t="shared" si="76"/>
        <v>1139.9137891323735</v>
      </c>
      <c r="S217">
        <f t="shared" si="77"/>
        <v>0.72979530316464691</v>
      </c>
      <c r="T217">
        <f t="shared" si="78"/>
        <v>0.72979530316464691</v>
      </c>
      <c r="U217">
        <f t="shared" si="79"/>
        <v>41.814190779804676</v>
      </c>
      <c r="W217">
        <f t="shared" si="80"/>
        <v>1139.9137891323735</v>
      </c>
      <c r="X217">
        <f t="shared" si="81"/>
        <v>0.78596857214061433</v>
      </c>
      <c r="Y217">
        <f t="shared" si="82"/>
        <v>45.032682013580775</v>
      </c>
      <c r="AA217">
        <f t="shared" si="83"/>
        <v>805.58086645659807</v>
      </c>
      <c r="AB217">
        <f t="shared" si="84"/>
        <v>806.50041181214647</v>
      </c>
      <c r="AD217">
        <f t="shared" si="85"/>
        <v>805.58086645659807</v>
      </c>
      <c r="AE217">
        <f t="shared" si="86"/>
        <v>-306.50041181214647</v>
      </c>
      <c r="AG217">
        <f t="shared" si="87"/>
        <v>861.91822978863752</v>
      </c>
    </row>
    <row r="218" spans="1:33" x14ac:dyDescent="0.2">
      <c r="A218">
        <f>'建築限界数値データ　線間右'!A302</f>
        <v>-1575</v>
      </c>
      <c r="B218">
        <f>'建築限界数値データ　線間右'!B302</f>
        <v>770</v>
      </c>
      <c r="D218">
        <f t="shared" si="66"/>
        <v>60</v>
      </c>
      <c r="E218">
        <f t="shared" si="67"/>
        <v>305</v>
      </c>
      <c r="F218">
        <f t="shared" si="68"/>
        <v>2500</v>
      </c>
      <c r="G218">
        <f t="shared" si="69"/>
        <v>500</v>
      </c>
      <c r="I218">
        <f t="shared" si="70"/>
        <v>5.6173268975967375E-2</v>
      </c>
      <c r="J218">
        <f t="shared" si="71"/>
        <v>75.409836065573771</v>
      </c>
      <c r="L218">
        <f t="shared" si="72"/>
        <v>-1650.4098360655737</v>
      </c>
      <c r="M218">
        <f t="shared" si="73"/>
        <v>770</v>
      </c>
      <c r="O218">
        <f t="shared" si="74"/>
        <v>849.5901639344263</v>
      </c>
      <c r="P218">
        <f t="shared" si="75"/>
        <v>770</v>
      </c>
      <c r="R218">
        <f t="shared" si="76"/>
        <v>1146.6051834237126</v>
      </c>
      <c r="S218">
        <f t="shared" si="77"/>
        <v>0.73629550176996006</v>
      </c>
      <c r="T218">
        <f t="shared" si="78"/>
        <v>0.73629550176996006</v>
      </c>
      <c r="U218">
        <f t="shared" si="79"/>
        <v>42.186624725885942</v>
      </c>
      <c r="W218">
        <f t="shared" si="80"/>
        <v>1146.6051834237126</v>
      </c>
      <c r="X218">
        <f t="shared" si="81"/>
        <v>0.79246877074592748</v>
      </c>
      <c r="Y218">
        <f t="shared" si="82"/>
        <v>45.405115959662048</v>
      </c>
      <c r="AA218">
        <f t="shared" si="83"/>
        <v>805.01942913883897</v>
      </c>
      <c r="AB218">
        <f t="shared" si="84"/>
        <v>816.48463877963025</v>
      </c>
      <c r="AD218">
        <f t="shared" si="85"/>
        <v>805.01942913883897</v>
      </c>
      <c r="AE218">
        <f t="shared" si="86"/>
        <v>-316.48463877963025</v>
      </c>
      <c r="AG218">
        <f t="shared" si="87"/>
        <v>864.99642072929714</v>
      </c>
    </row>
    <row r="219" spans="1:33" x14ac:dyDescent="0.2">
      <c r="A219">
        <f>'建築限界数値データ　線間右'!A303</f>
        <v>-1575</v>
      </c>
      <c r="B219">
        <f>'建築限界数値データ　線間右'!B303</f>
        <v>780</v>
      </c>
      <c r="D219">
        <f t="shared" si="66"/>
        <v>60</v>
      </c>
      <c r="E219">
        <f t="shared" si="67"/>
        <v>305</v>
      </c>
      <c r="F219">
        <f t="shared" si="68"/>
        <v>2500</v>
      </c>
      <c r="G219">
        <f t="shared" si="69"/>
        <v>500</v>
      </c>
      <c r="I219">
        <f t="shared" si="70"/>
        <v>5.6173268975967375E-2</v>
      </c>
      <c r="J219">
        <f t="shared" si="71"/>
        <v>75.409836065573771</v>
      </c>
      <c r="L219">
        <f t="shared" si="72"/>
        <v>-1650.4098360655737</v>
      </c>
      <c r="M219">
        <f t="shared" si="73"/>
        <v>780</v>
      </c>
      <c r="O219">
        <f t="shared" si="74"/>
        <v>849.5901639344263</v>
      </c>
      <c r="P219">
        <f t="shared" si="75"/>
        <v>780</v>
      </c>
      <c r="R219">
        <f t="shared" si="76"/>
        <v>1153.3444614052323</v>
      </c>
      <c r="S219">
        <f t="shared" si="77"/>
        <v>0.74272000465009969</v>
      </c>
      <c r="T219">
        <f t="shared" si="78"/>
        <v>0.74272000465009969</v>
      </c>
      <c r="U219">
        <f t="shared" si="79"/>
        <v>42.55472162638759</v>
      </c>
      <c r="W219">
        <f t="shared" si="80"/>
        <v>1153.3444614052323</v>
      </c>
      <c r="X219">
        <f t="shared" si="81"/>
        <v>0.7988932736260671</v>
      </c>
      <c r="Y219">
        <f t="shared" si="82"/>
        <v>45.773212860163689</v>
      </c>
      <c r="AA219">
        <f t="shared" si="83"/>
        <v>804.45799182107976</v>
      </c>
      <c r="AB219">
        <f t="shared" si="84"/>
        <v>826.4688657471138</v>
      </c>
      <c r="AD219">
        <f t="shared" si="85"/>
        <v>804.45799182107976</v>
      </c>
      <c r="AE219">
        <f t="shared" si="86"/>
        <v>-326.4688657471138</v>
      </c>
      <c r="AG219">
        <f t="shared" si="87"/>
        <v>868.17888761879681</v>
      </c>
    </row>
    <row r="220" spans="1:33" x14ac:dyDescent="0.2">
      <c r="A220">
        <f>'建築限界数値データ　線間右'!A304</f>
        <v>-1575</v>
      </c>
      <c r="B220">
        <f>'建築限界数値データ　線間右'!B304</f>
        <v>790</v>
      </c>
      <c r="D220">
        <f t="shared" si="66"/>
        <v>60</v>
      </c>
      <c r="E220">
        <f t="shared" si="67"/>
        <v>305</v>
      </c>
      <c r="F220">
        <f t="shared" si="68"/>
        <v>2500</v>
      </c>
      <c r="G220">
        <f t="shared" si="69"/>
        <v>500</v>
      </c>
      <c r="I220">
        <f t="shared" si="70"/>
        <v>5.6173268975967375E-2</v>
      </c>
      <c r="J220">
        <f t="shared" si="71"/>
        <v>75.409836065573771</v>
      </c>
      <c r="L220">
        <f t="shared" si="72"/>
        <v>-1650.4098360655737</v>
      </c>
      <c r="M220">
        <f t="shared" si="73"/>
        <v>790</v>
      </c>
      <c r="O220">
        <f t="shared" si="74"/>
        <v>849.5901639344263</v>
      </c>
      <c r="P220">
        <f t="shared" si="75"/>
        <v>790</v>
      </c>
      <c r="R220">
        <f t="shared" si="76"/>
        <v>1160.1307885984775</v>
      </c>
      <c r="S220">
        <f t="shared" si="77"/>
        <v>0.74906960523046395</v>
      </c>
      <c r="T220">
        <f t="shared" si="78"/>
        <v>0.74906960523046395</v>
      </c>
      <c r="U220">
        <f t="shared" si="79"/>
        <v>42.91852694123628</v>
      </c>
      <c r="W220">
        <f t="shared" si="80"/>
        <v>1160.1307885984775</v>
      </c>
      <c r="X220">
        <f t="shared" si="81"/>
        <v>0.80524287420643137</v>
      </c>
      <c r="Y220">
        <f t="shared" si="82"/>
        <v>46.137018175012379</v>
      </c>
      <c r="AA220">
        <f t="shared" si="83"/>
        <v>803.89655450332066</v>
      </c>
      <c r="AB220">
        <f t="shared" si="84"/>
        <v>836.45309271459746</v>
      </c>
      <c r="AD220">
        <f t="shared" si="85"/>
        <v>803.89655450332066</v>
      </c>
      <c r="AE220">
        <f t="shared" si="86"/>
        <v>-336.45309271459746</v>
      </c>
      <c r="AG220">
        <f t="shared" si="87"/>
        <v>871.46448805417651</v>
      </c>
    </row>
    <row r="221" spans="1:33" x14ac:dyDescent="0.2">
      <c r="A221">
        <f>'建築限界数値データ　線間右'!A305</f>
        <v>-1575</v>
      </c>
      <c r="B221">
        <f>'建築限界数値データ　線間右'!B305</f>
        <v>800</v>
      </c>
      <c r="D221">
        <f t="shared" si="66"/>
        <v>60</v>
      </c>
      <c r="E221">
        <f t="shared" si="67"/>
        <v>305</v>
      </c>
      <c r="F221">
        <f t="shared" si="68"/>
        <v>2500</v>
      </c>
      <c r="G221">
        <f t="shared" si="69"/>
        <v>500</v>
      </c>
      <c r="I221">
        <f t="shared" si="70"/>
        <v>5.6173268975967375E-2</v>
      </c>
      <c r="J221">
        <f t="shared" si="71"/>
        <v>75.409836065573771</v>
      </c>
      <c r="L221">
        <f t="shared" si="72"/>
        <v>-1650.4098360655737</v>
      </c>
      <c r="M221">
        <f t="shared" si="73"/>
        <v>800</v>
      </c>
      <c r="O221">
        <f t="shared" si="74"/>
        <v>849.5901639344263</v>
      </c>
      <c r="P221">
        <f t="shared" si="75"/>
        <v>800</v>
      </c>
      <c r="R221">
        <f t="shared" si="76"/>
        <v>1166.9633441775818</v>
      </c>
      <c r="S221">
        <f t="shared" si="77"/>
        <v>0.75534510270529165</v>
      </c>
      <c r="T221">
        <f t="shared" si="78"/>
        <v>0.75534510270529165</v>
      </c>
      <c r="U221">
        <f t="shared" si="79"/>
        <v>43.278086460888915</v>
      </c>
      <c r="W221">
        <f t="shared" si="80"/>
        <v>1166.9633441775818</v>
      </c>
      <c r="X221">
        <f t="shared" si="81"/>
        <v>0.81151837168125907</v>
      </c>
      <c r="Y221">
        <f t="shared" si="82"/>
        <v>46.496577694665007</v>
      </c>
      <c r="AA221">
        <f t="shared" si="83"/>
        <v>803.33511718556144</v>
      </c>
      <c r="AB221">
        <f t="shared" si="84"/>
        <v>846.43731968208112</v>
      </c>
      <c r="AD221">
        <f t="shared" si="85"/>
        <v>803.33511718556144</v>
      </c>
      <c r="AE221">
        <f t="shared" si="86"/>
        <v>-346.43731968208112</v>
      </c>
      <c r="AG221">
        <f t="shared" si="87"/>
        <v>874.85206004903728</v>
      </c>
    </row>
    <row r="222" spans="1:33" x14ac:dyDescent="0.2">
      <c r="A222">
        <f>'建築限界数値データ　線間右'!A306</f>
        <v>-1575</v>
      </c>
      <c r="B222">
        <f>'建築限界数値データ　線間右'!B306</f>
        <v>810</v>
      </c>
      <c r="D222">
        <f t="shared" si="66"/>
        <v>60</v>
      </c>
      <c r="E222">
        <f t="shared" si="67"/>
        <v>305</v>
      </c>
      <c r="F222">
        <f t="shared" si="68"/>
        <v>2500</v>
      </c>
      <c r="G222">
        <f t="shared" si="69"/>
        <v>500</v>
      </c>
      <c r="I222">
        <f t="shared" si="70"/>
        <v>5.6173268975967375E-2</v>
      </c>
      <c r="J222">
        <f t="shared" si="71"/>
        <v>75.409836065573771</v>
      </c>
      <c r="L222">
        <f t="shared" si="72"/>
        <v>-1650.4098360655737</v>
      </c>
      <c r="M222">
        <f t="shared" si="73"/>
        <v>810</v>
      </c>
      <c r="O222">
        <f t="shared" si="74"/>
        <v>849.5901639344263</v>
      </c>
      <c r="P222">
        <f t="shared" si="75"/>
        <v>810</v>
      </c>
      <c r="R222">
        <f t="shared" si="76"/>
        <v>1173.8413209007958</v>
      </c>
      <c r="S222">
        <f t="shared" si="77"/>
        <v>0.76154730107308266</v>
      </c>
      <c r="T222">
        <f t="shared" si="78"/>
        <v>0.76154730107308266</v>
      </c>
      <c r="U222">
        <f t="shared" si="79"/>
        <v>43.633446251066268</v>
      </c>
      <c r="W222">
        <f t="shared" si="80"/>
        <v>1173.8413209007958</v>
      </c>
      <c r="X222">
        <f t="shared" si="81"/>
        <v>0.81772057004905008</v>
      </c>
      <c r="Y222">
        <f t="shared" si="82"/>
        <v>46.85193748484236</v>
      </c>
      <c r="AA222">
        <f t="shared" si="83"/>
        <v>802.77367986780223</v>
      </c>
      <c r="AB222">
        <f t="shared" si="84"/>
        <v>856.42154664956468</v>
      </c>
      <c r="AD222">
        <f t="shared" si="85"/>
        <v>802.77367986780223</v>
      </c>
      <c r="AE222">
        <f t="shared" si="86"/>
        <v>-356.42154664956468</v>
      </c>
      <c r="AG222">
        <f t="shared" si="87"/>
        <v>878.34042375639331</v>
      </c>
    </row>
    <row r="223" spans="1:33" x14ac:dyDescent="0.2">
      <c r="A223">
        <f>'建築限界数値データ　線間右'!A307</f>
        <v>-1575</v>
      </c>
      <c r="B223">
        <f>'建築限界数値データ　線間右'!B307</f>
        <v>820</v>
      </c>
      <c r="D223">
        <f t="shared" si="66"/>
        <v>60</v>
      </c>
      <c r="E223">
        <f t="shared" si="67"/>
        <v>305</v>
      </c>
      <c r="F223">
        <f t="shared" si="68"/>
        <v>2500</v>
      </c>
      <c r="G223">
        <f t="shared" si="69"/>
        <v>500</v>
      </c>
      <c r="I223">
        <f t="shared" si="70"/>
        <v>5.6173268975967375E-2</v>
      </c>
      <c r="J223">
        <f t="shared" si="71"/>
        <v>75.409836065573771</v>
      </c>
      <c r="L223">
        <f t="shared" si="72"/>
        <v>-1650.4098360655737</v>
      </c>
      <c r="M223">
        <f t="shared" si="73"/>
        <v>820</v>
      </c>
      <c r="O223">
        <f t="shared" si="74"/>
        <v>849.5901639344263</v>
      </c>
      <c r="P223">
        <f t="shared" si="75"/>
        <v>820</v>
      </c>
      <c r="R223">
        <f t="shared" si="76"/>
        <v>1180.7639250307934</v>
      </c>
      <c r="S223">
        <f t="shared" si="77"/>
        <v>0.76767700822006402</v>
      </c>
      <c r="T223">
        <f t="shared" si="78"/>
        <v>0.76767700822006402</v>
      </c>
      <c r="U223">
        <f t="shared" si="79"/>
        <v>43.984652600239471</v>
      </c>
      <c r="W223">
        <f t="shared" si="80"/>
        <v>1180.7639250307934</v>
      </c>
      <c r="X223">
        <f t="shared" si="81"/>
        <v>0.82385027719603143</v>
      </c>
      <c r="Y223">
        <f t="shared" si="82"/>
        <v>47.20314383401557</v>
      </c>
      <c r="AA223">
        <f t="shared" si="83"/>
        <v>802.21224255004313</v>
      </c>
      <c r="AB223">
        <f t="shared" si="84"/>
        <v>866.40577361704834</v>
      </c>
      <c r="AD223">
        <f t="shared" si="85"/>
        <v>802.21224255004313</v>
      </c>
      <c r="AE223">
        <f t="shared" si="86"/>
        <v>-366.40577361704834</v>
      </c>
      <c r="AG223">
        <f t="shared" si="87"/>
        <v>881.92838316786072</v>
      </c>
    </row>
    <row r="224" spans="1:33" x14ac:dyDescent="0.2">
      <c r="A224">
        <f>'建築限界数値データ　線間右'!A308</f>
        <v>-1575</v>
      </c>
      <c r="B224">
        <f>'建築限界数値データ　線間右'!B308</f>
        <v>830</v>
      </c>
      <c r="D224">
        <f t="shared" si="66"/>
        <v>60</v>
      </c>
      <c r="E224">
        <f t="shared" si="67"/>
        <v>305</v>
      </c>
      <c r="F224">
        <f t="shared" si="68"/>
        <v>2500</v>
      </c>
      <c r="G224">
        <f t="shared" si="69"/>
        <v>500</v>
      </c>
      <c r="I224">
        <f t="shared" si="70"/>
        <v>5.6173268975967375E-2</v>
      </c>
      <c r="J224">
        <f t="shared" si="71"/>
        <v>75.409836065573771</v>
      </c>
      <c r="L224">
        <f t="shared" si="72"/>
        <v>-1650.4098360655737</v>
      </c>
      <c r="M224">
        <f t="shared" si="73"/>
        <v>830</v>
      </c>
      <c r="O224">
        <f t="shared" si="74"/>
        <v>849.5901639344263</v>
      </c>
      <c r="P224">
        <f t="shared" si="75"/>
        <v>830</v>
      </c>
      <c r="R224">
        <f t="shared" si="76"/>
        <v>1187.7303762445943</v>
      </c>
      <c r="S224">
        <f t="shared" si="77"/>
        <v>0.77373503505039098</v>
      </c>
      <c r="T224">
        <f t="shared" si="78"/>
        <v>0.77373503505039098</v>
      </c>
      <c r="U224">
        <f t="shared" si="79"/>
        <v>44.331751969794226</v>
      </c>
      <c r="W224">
        <f t="shared" si="80"/>
        <v>1187.7303762445943</v>
      </c>
      <c r="X224">
        <f t="shared" si="81"/>
        <v>0.8299083040263584</v>
      </c>
      <c r="Y224">
        <f t="shared" si="82"/>
        <v>47.550243203570318</v>
      </c>
      <c r="AA224">
        <f t="shared" si="83"/>
        <v>801.65080523228403</v>
      </c>
      <c r="AB224">
        <f t="shared" si="84"/>
        <v>876.390000584532</v>
      </c>
      <c r="AD224">
        <f t="shared" si="85"/>
        <v>801.65080523228403</v>
      </c>
      <c r="AE224">
        <f t="shared" si="86"/>
        <v>-376.390000584532</v>
      </c>
      <c r="AG224">
        <f t="shared" si="87"/>
        <v>885.61472778493999</v>
      </c>
    </row>
    <row r="225" spans="1:33" x14ac:dyDescent="0.2">
      <c r="A225">
        <f>'建築限界数値データ　線間右'!A309</f>
        <v>-1575</v>
      </c>
      <c r="B225">
        <f>'建築限界数値データ　線間右'!B309</f>
        <v>840</v>
      </c>
      <c r="D225">
        <f t="shared" si="66"/>
        <v>60</v>
      </c>
      <c r="E225">
        <f t="shared" si="67"/>
        <v>305</v>
      </c>
      <c r="F225">
        <f t="shared" si="68"/>
        <v>2500</v>
      </c>
      <c r="G225">
        <f t="shared" si="69"/>
        <v>500</v>
      </c>
      <c r="I225">
        <f t="shared" si="70"/>
        <v>5.6173268975967375E-2</v>
      </c>
      <c r="J225">
        <f t="shared" si="71"/>
        <v>75.409836065573771</v>
      </c>
      <c r="L225">
        <f t="shared" si="72"/>
        <v>-1650.4098360655737</v>
      </c>
      <c r="M225">
        <f t="shared" si="73"/>
        <v>840</v>
      </c>
      <c r="O225">
        <f t="shared" si="74"/>
        <v>849.5901639344263</v>
      </c>
      <c r="P225">
        <f t="shared" si="75"/>
        <v>840</v>
      </c>
      <c r="R225">
        <f t="shared" si="76"/>
        <v>1194.7399075339056</v>
      </c>
      <c r="S225">
        <f t="shared" si="77"/>
        <v>0.77972219466174364</v>
      </c>
      <c r="T225">
        <f t="shared" si="78"/>
        <v>0.77972219466174364</v>
      </c>
      <c r="U225">
        <f t="shared" si="79"/>
        <v>44.674790946795916</v>
      </c>
      <c r="W225">
        <f t="shared" si="80"/>
        <v>1194.7399075339056</v>
      </c>
      <c r="X225">
        <f t="shared" si="81"/>
        <v>0.83589546363771106</v>
      </c>
      <c r="Y225">
        <f t="shared" si="82"/>
        <v>47.893282180572015</v>
      </c>
      <c r="AA225">
        <f t="shared" si="83"/>
        <v>801.08936791452493</v>
      </c>
      <c r="AB225">
        <f t="shared" si="84"/>
        <v>886.37422755201555</v>
      </c>
      <c r="AD225">
        <f t="shared" si="85"/>
        <v>801.08936791452493</v>
      </c>
      <c r="AE225">
        <f t="shared" si="86"/>
        <v>-386.37422755201555</v>
      </c>
      <c r="AG225">
        <f t="shared" si="87"/>
        <v>889.39823425848431</v>
      </c>
    </row>
    <row r="226" spans="1:33" x14ac:dyDescent="0.2">
      <c r="A226">
        <f>'建築限界数値データ　線間右'!A310</f>
        <v>-1575</v>
      </c>
      <c r="B226">
        <f>'建築限界数値データ　線間右'!B310</f>
        <v>850</v>
      </c>
      <c r="D226">
        <f t="shared" si="66"/>
        <v>60</v>
      </c>
      <c r="E226">
        <f t="shared" si="67"/>
        <v>305</v>
      </c>
      <c r="F226">
        <f t="shared" si="68"/>
        <v>2500</v>
      </c>
      <c r="G226">
        <f t="shared" si="69"/>
        <v>500</v>
      </c>
      <c r="I226">
        <f t="shared" si="70"/>
        <v>5.6173268975967375E-2</v>
      </c>
      <c r="J226">
        <f t="shared" si="71"/>
        <v>75.409836065573771</v>
      </c>
      <c r="L226">
        <f t="shared" si="72"/>
        <v>-1650.4098360655737</v>
      </c>
      <c r="M226">
        <f t="shared" si="73"/>
        <v>850</v>
      </c>
      <c r="O226">
        <f t="shared" si="74"/>
        <v>849.5901639344263</v>
      </c>
      <c r="P226">
        <f t="shared" si="75"/>
        <v>850</v>
      </c>
      <c r="R226">
        <f t="shared" si="76"/>
        <v>1201.7917650966515</v>
      </c>
      <c r="S226">
        <f t="shared" si="77"/>
        <v>0.7856393015649471</v>
      </c>
      <c r="T226">
        <f t="shared" si="78"/>
        <v>0.7856393015649471</v>
      </c>
      <c r="U226">
        <f t="shared" si="79"/>
        <v>45.013816199277194</v>
      </c>
      <c r="W226">
        <f t="shared" si="80"/>
        <v>1201.7917650966515</v>
      </c>
      <c r="X226">
        <f t="shared" si="81"/>
        <v>0.84181257054091452</v>
      </c>
      <c r="Y226">
        <f t="shared" si="82"/>
        <v>48.2323074330533</v>
      </c>
      <c r="AA226">
        <f t="shared" si="83"/>
        <v>800.52793059676571</v>
      </c>
      <c r="AB226">
        <f t="shared" si="84"/>
        <v>896.35845451949922</v>
      </c>
      <c r="AD226">
        <f t="shared" si="85"/>
        <v>800.52793059676571</v>
      </c>
      <c r="AE226">
        <f t="shared" si="86"/>
        <v>-396.35845451949922</v>
      </c>
      <c r="AG226">
        <f t="shared" si="87"/>
        <v>893.27766799278379</v>
      </c>
    </row>
    <row r="227" spans="1:33" x14ac:dyDescent="0.2">
      <c r="A227">
        <f>'建築限界数値データ　線間右'!A311</f>
        <v>-1575</v>
      </c>
      <c r="B227">
        <f>'建築限界数値データ　線間右'!B311</f>
        <v>860</v>
      </c>
      <c r="D227">
        <f t="shared" si="66"/>
        <v>60</v>
      </c>
      <c r="E227">
        <f t="shared" si="67"/>
        <v>305</v>
      </c>
      <c r="F227">
        <f t="shared" si="68"/>
        <v>2500</v>
      </c>
      <c r="G227">
        <f t="shared" si="69"/>
        <v>500</v>
      </c>
      <c r="I227">
        <f t="shared" si="70"/>
        <v>5.6173268975967375E-2</v>
      </c>
      <c r="J227">
        <f t="shared" si="71"/>
        <v>75.409836065573771</v>
      </c>
      <c r="L227">
        <f t="shared" si="72"/>
        <v>-1650.4098360655737</v>
      </c>
      <c r="M227">
        <f t="shared" si="73"/>
        <v>860</v>
      </c>
      <c r="O227">
        <f t="shared" si="74"/>
        <v>849.5901639344263</v>
      </c>
      <c r="P227">
        <f t="shared" si="75"/>
        <v>860</v>
      </c>
      <c r="R227">
        <f t="shared" si="76"/>
        <v>1208.8852082204189</v>
      </c>
      <c r="S227">
        <f t="shared" si="77"/>
        <v>0.79148717094622834</v>
      </c>
      <c r="T227">
        <f t="shared" si="78"/>
        <v>0.79148717094622834</v>
      </c>
      <c r="U227">
        <f t="shared" si="79"/>
        <v>45.348874433968398</v>
      </c>
      <c r="W227">
        <f t="shared" si="80"/>
        <v>1208.8852082204189</v>
      </c>
      <c r="X227">
        <f t="shared" si="81"/>
        <v>0.84766043992219575</v>
      </c>
      <c r="Y227">
        <f t="shared" si="82"/>
        <v>48.567365667744497</v>
      </c>
      <c r="AA227">
        <f t="shared" si="83"/>
        <v>799.96649327900673</v>
      </c>
      <c r="AB227">
        <f t="shared" si="84"/>
        <v>906.34268148698288</v>
      </c>
      <c r="AD227">
        <f t="shared" si="85"/>
        <v>799.96649327900673</v>
      </c>
      <c r="AE227">
        <f t="shared" si="86"/>
        <v>-406.34268148698288</v>
      </c>
      <c r="AG227">
        <f t="shared" si="87"/>
        <v>897.25178471103789</v>
      </c>
    </row>
    <row r="228" spans="1:33" x14ac:dyDescent="0.2">
      <c r="A228">
        <f>'建築限界数値データ　線間右'!A312</f>
        <v>-1575</v>
      </c>
      <c r="B228">
        <f>'建築限界数値データ　線間右'!B312</f>
        <v>870</v>
      </c>
      <c r="D228">
        <f t="shared" si="66"/>
        <v>60</v>
      </c>
      <c r="E228">
        <f t="shared" si="67"/>
        <v>305</v>
      </c>
      <c r="F228">
        <f t="shared" si="68"/>
        <v>2500</v>
      </c>
      <c r="G228">
        <f t="shared" si="69"/>
        <v>500</v>
      </c>
      <c r="I228">
        <f t="shared" si="70"/>
        <v>5.6173268975967375E-2</v>
      </c>
      <c r="J228">
        <f t="shared" si="71"/>
        <v>75.409836065573771</v>
      </c>
      <c r="L228">
        <f t="shared" si="72"/>
        <v>-1650.4098360655737</v>
      </c>
      <c r="M228">
        <f t="shared" si="73"/>
        <v>870</v>
      </c>
      <c r="O228">
        <f t="shared" si="74"/>
        <v>849.5901639344263</v>
      </c>
      <c r="P228">
        <f t="shared" si="75"/>
        <v>870</v>
      </c>
      <c r="R228">
        <f t="shared" si="76"/>
        <v>1216.019509158519</v>
      </c>
      <c r="S228">
        <f t="shared" si="77"/>
        <v>0.79726661797070963</v>
      </c>
      <c r="T228">
        <f t="shared" si="78"/>
        <v>0.79726661797070963</v>
      </c>
      <c r="U228">
        <f t="shared" si="79"/>
        <v>45.68001235639062</v>
      </c>
      <c r="W228">
        <f t="shared" si="80"/>
        <v>1216.019509158519</v>
      </c>
      <c r="X228">
        <f t="shared" si="81"/>
        <v>0.85343988694667705</v>
      </c>
      <c r="Y228">
        <f t="shared" si="82"/>
        <v>48.898503590166712</v>
      </c>
      <c r="AA228">
        <f t="shared" si="83"/>
        <v>799.40505596124751</v>
      </c>
      <c r="AB228">
        <f t="shared" si="84"/>
        <v>916.32690845446655</v>
      </c>
      <c r="AD228">
        <f t="shared" si="85"/>
        <v>799.40505596124751</v>
      </c>
      <c r="AE228">
        <f t="shared" si="86"/>
        <v>-416.32690845446655</v>
      </c>
      <c r="AG228">
        <f t="shared" si="87"/>
        <v>901.31933197932631</v>
      </c>
    </row>
    <row r="229" spans="1:33" x14ac:dyDescent="0.2">
      <c r="A229">
        <f>'建築限界数値データ　線間右'!A313</f>
        <v>-1575</v>
      </c>
      <c r="B229">
        <f>'建築限界数値データ　線間右'!B313</f>
        <v>880</v>
      </c>
      <c r="D229">
        <f t="shared" si="66"/>
        <v>60</v>
      </c>
      <c r="E229">
        <f t="shared" si="67"/>
        <v>305</v>
      </c>
      <c r="F229">
        <f t="shared" si="68"/>
        <v>2500</v>
      </c>
      <c r="G229">
        <f t="shared" si="69"/>
        <v>500</v>
      </c>
      <c r="I229">
        <f t="shared" si="70"/>
        <v>5.6173268975967375E-2</v>
      </c>
      <c r="J229">
        <f t="shared" si="71"/>
        <v>75.409836065573771</v>
      </c>
      <c r="L229">
        <f t="shared" si="72"/>
        <v>-1650.4098360655737</v>
      </c>
      <c r="M229">
        <f t="shared" si="73"/>
        <v>880</v>
      </c>
      <c r="O229">
        <f t="shared" si="74"/>
        <v>849.5901639344263</v>
      </c>
      <c r="P229">
        <f t="shared" si="75"/>
        <v>880</v>
      </c>
      <c r="R229">
        <f t="shared" si="76"/>
        <v>1223.1939529993292</v>
      </c>
      <c r="S229">
        <f t="shared" si="77"/>
        <v>0.80297845712573002</v>
      </c>
      <c r="T229">
        <f t="shared" si="78"/>
        <v>0.80297845712573002</v>
      </c>
      <c r="U229">
        <f t="shared" si="79"/>
        <v>46.007276633230852</v>
      </c>
      <c r="W229">
        <f t="shared" si="80"/>
        <v>1223.1939529993292</v>
      </c>
      <c r="X229">
        <f t="shared" si="81"/>
        <v>0.85915172610169743</v>
      </c>
      <c r="Y229">
        <f t="shared" si="82"/>
        <v>49.225767867006951</v>
      </c>
      <c r="AA229">
        <f t="shared" si="83"/>
        <v>798.84361864348818</v>
      </c>
      <c r="AB229">
        <f t="shared" si="84"/>
        <v>926.31113542195021</v>
      </c>
      <c r="AD229">
        <f t="shared" si="85"/>
        <v>798.84361864348818</v>
      </c>
      <c r="AE229">
        <f t="shared" si="86"/>
        <v>-426.31113542195021</v>
      </c>
      <c r="AG229">
        <f t="shared" si="87"/>
        <v>905.47905068652756</v>
      </c>
    </row>
    <row r="230" spans="1:33" x14ac:dyDescent="0.2">
      <c r="A230">
        <f>'建築限界数値データ　線間右'!A314</f>
        <v>-1575</v>
      </c>
      <c r="B230">
        <f>'建築限界数値データ　線間右'!B314</f>
        <v>890</v>
      </c>
      <c r="D230">
        <f t="shared" si="66"/>
        <v>60</v>
      </c>
      <c r="E230">
        <f t="shared" si="67"/>
        <v>305</v>
      </c>
      <c r="F230">
        <f t="shared" si="68"/>
        <v>2500</v>
      </c>
      <c r="G230">
        <f t="shared" si="69"/>
        <v>500</v>
      </c>
      <c r="I230">
        <f t="shared" si="70"/>
        <v>5.6173268975967375E-2</v>
      </c>
      <c r="J230">
        <f t="shared" si="71"/>
        <v>75.409836065573771</v>
      </c>
      <c r="L230">
        <f t="shared" si="72"/>
        <v>-1650.4098360655737</v>
      </c>
      <c r="M230">
        <f t="shared" si="73"/>
        <v>890</v>
      </c>
      <c r="O230">
        <f t="shared" si="74"/>
        <v>849.5901639344263</v>
      </c>
      <c r="P230">
        <f t="shared" si="75"/>
        <v>890</v>
      </c>
      <c r="R230">
        <f t="shared" si="76"/>
        <v>1230.4078375295426</v>
      </c>
      <c r="S230">
        <f t="shared" si="77"/>
        <v>0.80862350160259155</v>
      </c>
      <c r="T230">
        <f t="shared" si="78"/>
        <v>0.80862350160259155</v>
      </c>
      <c r="U230">
        <f t="shared" si="79"/>
        <v>46.330713856918656</v>
      </c>
      <c r="W230">
        <f t="shared" si="80"/>
        <v>1230.4078375295426</v>
      </c>
      <c r="X230">
        <f t="shared" si="81"/>
        <v>0.86479677057855897</v>
      </c>
      <c r="Y230">
        <f t="shared" si="82"/>
        <v>49.549205090694748</v>
      </c>
      <c r="AA230">
        <f t="shared" si="83"/>
        <v>798.28218132572897</v>
      </c>
      <c r="AB230">
        <f t="shared" si="84"/>
        <v>936.29536238943376</v>
      </c>
      <c r="AD230">
        <f t="shared" si="85"/>
        <v>798.28218132572897</v>
      </c>
      <c r="AE230">
        <f t="shared" si="86"/>
        <v>-436.29536238943376</v>
      </c>
      <c r="AG230">
        <f t="shared" si="87"/>
        <v>909.72967647795872</v>
      </c>
    </row>
    <row r="231" spans="1:33" x14ac:dyDescent="0.2">
      <c r="A231">
        <f>'建築限界数値データ　線間右'!A315</f>
        <v>-1575</v>
      </c>
      <c r="B231">
        <f>'建築限界数値データ　線間右'!B315</f>
        <v>900</v>
      </c>
      <c r="D231">
        <f t="shared" si="66"/>
        <v>60</v>
      </c>
      <c r="E231">
        <f t="shared" si="67"/>
        <v>305</v>
      </c>
      <c r="F231">
        <f t="shared" si="68"/>
        <v>2500</v>
      </c>
      <c r="G231">
        <f t="shared" si="69"/>
        <v>500</v>
      </c>
      <c r="I231">
        <f t="shared" si="70"/>
        <v>5.6173268975967375E-2</v>
      </c>
      <c r="J231">
        <f t="shared" si="71"/>
        <v>75.409836065573771</v>
      </c>
      <c r="L231">
        <f t="shared" si="72"/>
        <v>-1650.4098360655737</v>
      </c>
      <c r="M231">
        <f t="shared" si="73"/>
        <v>900</v>
      </c>
      <c r="O231">
        <f t="shared" si="74"/>
        <v>849.5901639344263</v>
      </c>
      <c r="P231">
        <f t="shared" si="75"/>
        <v>900</v>
      </c>
      <c r="R231">
        <f t="shared" si="76"/>
        <v>1237.6604730919241</v>
      </c>
      <c r="S231">
        <f t="shared" si="77"/>
        <v>0.81420256271532743</v>
      </c>
      <c r="T231">
        <f t="shared" si="78"/>
        <v>0.81420256271532743</v>
      </c>
      <c r="U231">
        <f t="shared" si="79"/>
        <v>46.650370512323981</v>
      </c>
      <c r="W231">
        <f t="shared" si="80"/>
        <v>1237.6604730919241</v>
      </c>
      <c r="X231">
        <f t="shared" si="81"/>
        <v>0.87037583169129484</v>
      </c>
      <c r="Y231">
        <f t="shared" si="82"/>
        <v>49.86886174610008</v>
      </c>
      <c r="AA231">
        <f t="shared" si="83"/>
        <v>797.7207440079701</v>
      </c>
      <c r="AB231">
        <f t="shared" si="84"/>
        <v>946.27958935691743</v>
      </c>
      <c r="AD231">
        <f t="shared" si="85"/>
        <v>797.7207440079701</v>
      </c>
      <c r="AE231">
        <f t="shared" si="86"/>
        <v>-446.27958935691743</v>
      </c>
      <c r="AG231">
        <f t="shared" si="87"/>
        <v>914.06994114083432</v>
      </c>
    </row>
    <row r="232" spans="1:33" x14ac:dyDescent="0.2">
      <c r="A232">
        <f>'建築限界数値データ　線間右'!A316</f>
        <v>-1575</v>
      </c>
      <c r="B232">
        <f>'建築限界数値データ　線間右'!B316</f>
        <v>910</v>
      </c>
      <c r="D232">
        <f t="shared" si="66"/>
        <v>60</v>
      </c>
      <c r="E232">
        <f t="shared" si="67"/>
        <v>305</v>
      </c>
      <c r="F232">
        <f t="shared" si="68"/>
        <v>2500</v>
      </c>
      <c r="G232">
        <f t="shared" si="69"/>
        <v>500</v>
      </c>
      <c r="I232">
        <f t="shared" si="70"/>
        <v>5.6173268975967375E-2</v>
      </c>
      <c r="J232">
        <f t="shared" si="71"/>
        <v>75.409836065573771</v>
      </c>
      <c r="L232">
        <f t="shared" si="72"/>
        <v>-1650.4098360655737</v>
      </c>
      <c r="M232">
        <f t="shared" si="73"/>
        <v>910</v>
      </c>
      <c r="O232">
        <f t="shared" si="74"/>
        <v>849.5901639344263</v>
      </c>
      <c r="P232">
        <f t="shared" si="75"/>
        <v>910</v>
      </c>
      <c r="R232">
        <f t="shared" si="76"/>
        <v>1244.9511824381409</v>
      </c>
      <c r="S232">
        <f t="shared" si="77"/>
        <v>0.81971644935510135</v>
      </c>
      <c r="T232">
        <f t="shared" si="78"/>
        <v>0.81971644935510135</v>
      </c>
      <c r="U232">
        <f t="shared" si="79"/>
        <v>46.966292945496605</v>
      </c>
      <c r="W232">
        <f t="shared" si="80"/>
        <v>1244.9511824381409</v>
      </c>
      <c r="X232">
        <f t="shared" si="81"/>
        <v>0.87588971833106877</v>
      </c>
      <c r="Y232">
        <f t="shared" si="82"/>
        <v>50.184784179272697</v>
      </c>
      <c r="AA232">
        <f t="shared" si="83"/>
        <v>797.15930669021088</v>
      </c>
      <c r="AB232">
        <f t="shared" si="84"/>
        <v>956.26381632440098</v>
      </c>
      <c r="AD232">
        <f t="shared" si="85"/>
        <v>797.15930669021088</v>
      </c>
      <c r="AE232">
        <f t="shared" si="86"/>
        <v>-456.26381632440098</v>
      </c>
      <c r="AG232">
        <f t="shared" si="87"/>
        <v>918.49857393995137</v>
      </c>
    </row>
    <row r="233" spans="1:33" x14ac:dyDescent="0.2">
      <c r="A233">
        <f>'建築限界数値データ　線間右'!A317</f>
        <v>-1575</v>
      </c>
      <c r="B233">
        <f>'建築限界数値データ　線間右'!B317</f>
        <v>920</v>
      </c>
      <c r="D233">
        <f t="shared" si="66"/>
        <v>60</v>
      </c>
      <c r="E233">
        <f t="shared" si="67"/>
        <v>305</v>
      </c>
      <c r="F233">
        <f t="shared" si="68"/>
        <v>2500</v>
      </c>
      <c r="G233">
        <f t="shared" si="69"/>
        <v>500</v>
      </c>
      <c r="I233">
        <f t="shared" si="70"/>
        <v>5.6173268975967375E-2</v>
      </c>
      <c r="J233">
        <f t="shared" si="71"/>
        <v>75.409836065573771</v>
      </c>
      <c r="L233">
        <f t="shared" si="72"/>
        <v>-1650.4098360655737</v>
      </c>
      <c r="M233">
        <f t="shared" si="73"/>
        <v>920</v>
      </c>
      <c r="O233">
        <f t="shared" si="74"/>
        <v>849.5901639344263</v>
      </c>
      <c r="P233">
        <f t="shared" si="75"/>
        <v>920</v>
      </c>
      <c r="R233">
        <f t="shared" si="76"/>
        <v>1252.2793005772016</v>
      </c>
      <c r="S233">
        <f t="shared" si="77"/>
        <v>0.82516596747886117</v>
      </c>
      <c r="T233">
        <f t="shared" si="78"/>
        <v>0.82516596747886117</v>
      </c>
      <c r="U233">
        <f t="shared" si="79"/>
        <v>47.278527334368086</v>
      </c>
      <c r="W233">
        <f t="shared" si="80"/>
        <v>1252.2793005772016</v>
      </c>
      <c r="X233">
        <f t="shared" si="81"/>
        <v>0.88133923645482859</v>
      </c>
      <c r="Y233">
        <f t="shared" si="82"/>
        <v>50.497018568144185</v>
      </c>
      <c r="AA233">
        <f t="shared" si="83"/>
        <v>796.59786937245167</v>
      </c>
      <c r="AB233">
        <f t="shared" si="84"/>
        <v>966.24804329188453</v>
      </c>
      <c r="AD233">
        <f t="shared" si="85"/>
        <v>796.59786937245167</v>
      </c>
      <c r="AE233">
        <f t="shared" si="86"/>
        <v>-466.24804329188453</v>
      </c>
      <c r="AG233">
        <f t="shared" si="87"/>
        <v>923.01430290231178</v>
      </c>
    </row>
    <row r="234" spans="1:33" x14ac:dyDescent="0.2">
      <c r="A234">
        <f>'建築限界数値データ　線間右'!A318</f>
        <v>-1585</v>
      </c>
      <c r="B234">
        <f>'建築限界数値データ　線間右'!B318</f>
        <v>920</v>
      </c>
      <c r="D234">
        <f t="shared" si="66"/>
        <v>60</v>
      </c>
      <c r="E234">
        <f t="shared" si="67"/>
        <v>305</v>
      </c>
      <c r="F234">
        <f t="shared" si="68"/>
        <v>2500</v>
      </c>
      <c r="G234">
        <f t="shared" si="69"/>
        <v>500</v>
      </c>
      <c r="I234">
        <f t="shared" si="70"/>
        <v>5.6173268975967375E-2</v>
      </c>
      <c r="J234">
        <f t="shared" si="71"/>
        <v>75.409836065573771</v>
      </c>
      <c r="L234">
        <f t="shared" si="72"/>
        <v>-1660.4098360655737</v>
      </c>
      <c r="M234">
        <f t="shared" si="73"/>
        <v>920</v>
      </c>
      <c r="O234">
        <f t="shared" si="74"/>
        <v>839.5901639344263</v>
      </c>
      <c r="P234">
        <f t="shared" si="75"/>
        <v>920</v>
      </c>
      <c r="R234">
        <f t="shared" si="76"/>
        <v>1245.5166170611442</v>
      </c>
      <c r="S234">
        <f t="shared" si="77"/>
        <v>0.83106444077517261</v>
      </c>
      <c r="T234">
        <f t="shared" si="78"/>
        <v>0.83106444077517261</v>
      </c>
      <c r="U234">
        <f t="shared" si="79"/>
        <v>47.616484959817349</v>
      </c>
      <c r="W234">
        <f t="shared" si="80"/>
        <v>1245.5166170611442</v>
      </c>
      <c r="X234">
        <f t="shared" si="81"/>
        <v>0.88723770975114002</v>
      </c>
      <c r="Y234">
        <f t="shared" si="82"/>
        <v>50.834976193593448</v>
      </c>
      <c r="AA234">
        <f t="shared" si="83"/>
        <v>786.613642404968</v>
      </c>
      <c r="AB234">
        <f t="shared" si="84"/>
        <v>965.68660597412554</v>
      </c>
      <c r="AD234">
        <f t="shared" si="85"/>
        <v>786.613642404968</v>
      </c>
      <c r="AE234">
        <f t="shared" si="86"/>
        <v>-465.68660597412554</v>
      </c>
      <c r="AG234">
        <f t="shared" si="87"/>
        <v>914.12528539654306</v>
      </c>
    </row>
    <row r="235" spans="1:33" x14ac:dyDescent="0.2">
      <c r="A235">
        <f>'建築限界数値データ　線間右'!A319</f>
        <v>-1595</v>
      </c>
      <c r="B235">
        <f>'建築限界数値データ　線間右'!B319</f>
        <v>920</v>
      </c>
      <c r="D235">
        <f t="shared" si="66"/>
        <v>60</v>
      </c>
      <c r="E235">
        <f t="shared" si="67"/>
        <v>305</v>
      </c>
      <c r="F235">
        <f t="shared" si="68"/>
        <v>2500</v>
      </c>
      <c r="G235">
        <f t="shared" si="69"/>
        <v>500</v>
      </c>
      <c r="I235">
        <f t="shared" si="70"/>
        <v>5.6173268975967375E-2</v>
      </c>
      <c r="J235">
        <f t="shared" si="71"/>
        <v>75.409836065573771</v>
      </c>
      <c r="L235">
        <f t="shared" si="72"/>
        <v>-1670.4098360655737</v>
      </c>
      <c r="M235">
        <f t="shared" si="73"/>
        <v>920</v>
      </c>
      <c r="O235">
        <f t="shared" si="74"/>
        <v>829.5901639344263</v>
      </c>
      <c r="P235">
        <f t="shared" si="75"/>
        <v>920</v>
      </c>
      <c r="R235">
        <f t="shared" si="76"/>
        <v>1238.7977397851307</v>
      </c>
      <c r="S235">
        <f t="shared" si="77"/>
        <v>0.83702710660358193</v>
      </c>
      <c r="T235">
        <f t="shared" si="78"/>
        <v>0.83702710660358193</v>
      </c>
      <c r="U235">
        <f t="shared" si="79"/>
        <v>47.958120546432085</v>
      </c>
      <c r="W235">
        <f t="shared" si="80"/>
        <v>1238.7977397851307</v>
      </c>
      <c r="X235">
        <f t="shared" si="81"/>
        <v>0.89320037557954934</v>
      </c>
      <c r="Y235">
        <f t="shared" si="82"/>
        <v>51.176611780208177</v>
      </c>
      <c r="AA235">
        <f t="shared" si="83"/>
        <v>776.62941543748434</v>
      </c>
      <c r="AB235">
        <f t="shared" si="84"/>
        <v>965.12516865636644</v>
      </c>
      <c r="AD235">
        <f t="shared" si="85"/>
        <v>776.62941543748434</v>
      </c>
      <c r="AE235">
        <f t="shared" si="86"/>
        <v>-465.12516865636644</v>
      </c>
      <c r="AG235">
        <f t="shared" si="87"/>
        <v>905.25944979347332</v>
      </c>
    </row>
    <row r="236" spans="1:33" x14ac:dyDescent="0.2">
      <c r="A236">
        <f>'建築限界数値データ　線間右'!A320</f>
        <v>-1605</v>
      </c>
      <c r="B236">
        <f>'建築限界数値データ　線間右'!B320</f>
        <v>920</v>
      </c>
      <c r="D236">
        <f t="shared" si="66"/>
        <v>60</v>
      </c>
      <c r="E236">
        <f t="shared" si="67"/>
        <v>305</v>
      </c>
      <c r="F236">
        <f t="shared" si="68"/>
        <v>2500</v>
      </c>
      <c r="G236">
        <f t="shared" si="69"/>
        <v>500</v>
      </c>
      <c r="I236">
        <f t="shared" si="70"/>
        <v>5.6173268975967375E-2</v>
      </c>
      <c r="J236">
        <f t="shared" si="71"/>
        <v>75.409836065573771</v>
      </c>
      <c r="L236">
        <f t="shared" si="72"/>
        <v>-1680.4098360655737</v>
      </c>
      <c r="M236">
        <f t="shared" si="73"/>
        <v>920</v>
      </c>
      <c r="O236">
        <f t="shared" si="74"/>
        <v>819.5901639344263</v>
      </c>
      <c r="P236">
        <f t="shared" si="75"/>
        <v>920</v>
      </c>
      <c r="R236">
        <f t="shared" si="76"/>
        <v>1232.1233853872184</v>
      </c>
      <c r="S236">
        <f t="shared" si="77"/>
        <v>0.8430545876345158</v>
      </c>
      <c r="T236">
        <f t="shared" si="78"/>
        <v>0.8430545876345158</v>
      </c>
      <c r="U236">
        <f t="shared" si="79"/>
        <v>48.303469770599754</v>
      </c>
      <c r="W236">
        <f t="shared" si="80"/>
        <v>1232.1233853872184</v>
      </c>
      <c r="X236">
        <f t="shared" si="81"/>
        <v>0.89922785661048321</v>
      </c>
      <c r="Y236">
        <f t="shared" si="82"/>
        <v>51.521961004375854</v>
      </c>
      <c r="AA236">
        <f t="shared" si="83"/>
        <v>766.64518847000079</v>
      </c>
      <c r="AB236">
        <f t="shared" si="84"/>
        <v>964.56373133860734</v>
      </c>
      <c r="AD236">
        <f t="shared" si="85"/>
        <v>766.64518847000079</v>
      </c>
      <c r="AE236">
        <f t="shared" si="86"/>
        <v>-464.56373133860734</v>
      </c>
      <c r="AG236">
        <f t="shared" si="87"/>
        <v>896.41748392110958</v>
      </c>
    </row>
    <row r="237" spans="1:33" x14ac:dyDescent="0.2">
      <c r="A237">
        <f>'建築限界数値データ　線間右'!A321</f>
        <v>-1615</v>
      </c>
      <c r="B237">
        <f>'建築限界数値データ　線間右'!B321</f>
        <v>920</v>
      </c>
      <c r="D237">
        <f t="shared" si="66"/>
        <v>60</v>
      </c>
      <c r="E237">
        <f t="shared" si="67"/>
        <v>305</v>
      </c>
      <c r="F237">
        <f t="shared" si="68"/>
        <v>2500</v>
      </c>
      <c r="G237">
        <f t="shared" si="69"/>
        <v>500</v>
      </c>
      <c r="I237">
        <f t="shared" si="70"/>
        <v>5.6173268975967375E-2</v>
      </c>
      <c r="J237">
        <f t="shared" si="71"/>
        <v>75.409836065573771</v>
      </c>
      <c r="L237">
        <f t="shared" si="72"/>
        <v>-1690.4098360655737</v>
      </c>
      <c r="M237">
        <f t="shared" si="73"/>
        <v>920</v>
      </c>
      <c r="O237">
        <f t="shared" si="74"/>
        <v>809.5901639344263</v>
      </c>
      <c r="P237">
        <f t="shared" si="75"/>
        <v>920</v>
      </c>
      <c r="R237">
        <f t="shared" si="76"/>
        <v>1225.4942813164701</v>
      </c>
      <c r="S237">
        <f t="shared" si="77"/>
        <v>0.84914750130903116</v>
      </c>
      <c r="T237">
        <f t="shared" si="78"/>
        <v>0.84914750130903116</v>
      </c>
      <c r="U237">
        <f t="shared" si="79"/>
        <v>48.652568009087034</v>
      </c>
      <c r="W237">
        <f t="shared" si="80"/>
        <v>1225.4942813164701</v>
      </c>
      <c r="X237">
        <f t="shared" si="81"/>
        <v>0.90532077028499858</v>
      </c>
      <c r="Y237">
        <f t="shared" si="82"/>
        <v>51.871059242863126</v>
      </c>
      <c r="AA237">
        <f t="shared" si="83"/>
        <v>756.66096150251713</v>
      </c>
      <c r="AB237">
        <f t="shared" si="84"/>
        <v>964.00229402084813</v>
      </c>
      <c r="AD237">
        <f t="shared" si="85"/>
        <v>756.66096150251713</v>
      </c>
      <c r="AE237">
        <f t="shared" si="86"/>
        <v>-464.00229402084813</v>
      </c>
      <c r="AG237">
        <f t="shared" si="87"/>
        <v>887.60010112579596</v>
      </c>
    </row>
    <row r="238" spans="1:33" x14ac:dyDescent="0.2">
      <c r="A238">
        <f>'建築限界数値データ　線間右'!A322</f>
        <v>-1625</v>
      </c>
      <c r="B238">
        <f>'建築限界数値データ　線間右'!B322</f>
        <v>920</v>
      </c>
      <c r="D238">
        <f t="shared" si="66"/>
        <v>60</v>
      </c>
      <c r="E238">
        <f t="shared" si="67"/>
        <v>305</v>
      </c>
      <c r="F238">
        <f t="shared" si="68"/>
        <v>2500</v>
      </c>
      <c r="G238">
        <f t="shared" si="69"/>
        <v>500</v>
      </c>
      <c r="I238">
        <f t="shared" si="70"/>
        <v>5.6173268975967375E-2</v>
      </c>
      <c r="J238">
        <f t="shared" si="71"/>
        <v>75.409836065573771</v>
      </c>
      <c r="L238">
        <f t="shared" si="72"/>
        <v>-1700.4098360655737</v>
      </c>
      <c r="M238">
        <f t="shared" si="73"/>
        <v>920</v>
      </c>
      <c r="O238">
        <f t="shared" si="74"/>
        <v>799.5901639344263</v>
      </c>
      <c r="P238">
        <f t="shared" si="75"/>
        <v>920</v>
      </c>
      <c r="R238">
        <f t="shared" si="76"/>
        <v>1218.9111658610248</v>
      </c>
      <c r="S238">
        <f t="shared" si="77"/>
        <v>0.85530645911187053</v>
      </c>
      <c r="T238">
        <f t="shared" si="78"/>
        <v>0.85530645911187053</v>
      </c>
      <c r="U238">
        <f t="shared" si="79"/>
        <v>49.005450297388897</v>
      </c>
      <c r="W238">
        <f t="shared" si="80"/>
        <v>1218.9111658610248</v>
      </c>
      <c r="X238">
        <f t="shared" si="81"/>
        <v>0.91147972808783795</v>
      </c>
      <c r="Y238">
        <f t="shared" si="82"/>
        <v>52.223941531164989</v>
      </c>
      <c r="AA238">
        <f t="shared" si="83"/>
        <v>746.67673453503335</v>
      </c>
      <c r="AB238">
        <f t="shared" si="84"/>
        <v>963.44085670308891</v>
      </c>
      <c r="AD238">
        <f t="shared" si="85"/>
        <v>746.67673453503335</v>
      </c>
      <c r="AE238">
        <f t="shared" si="86"/>
        <v>-463.44085670308891</v>
      </c>
      <c r="AG238">
        <f t="shared" si="87"/>
        <v>878.80804135920016</v>
      </c>
    </row>
    <row r="239" spans="1:33" x14ac:dyDescent="0.2">
      <c r="A239">
        <f>'建築限界数値データ　線間右'!A323</f>
        <v>-1635</v>
      </c>
      <c r="B239">
        <f>'建築限界数値データ　線間右'!B323</f>
        <v>920</v>
      </c>
      <c r="D239">
        <f t="shared" si="66"/>
        <v>60</v>
      </c>
      <c r="E239">
        <f t="shared" si="67"/>
        <v>305</v>
      </c>
      <c r="F239">
        <f t="shared" si="68"/>
        <v>2500</v>
      </c>
      <c r="G239">
        <f t="shared" si="69"/>
        <v>500</v>
      </c>
      <c r="I239">
        <f t="shared" si="70"/>
        <v>5.6173268975967375E-2</v>
      </c>
      <c r="J239">
        <f t="shared" si="71"/>
        <v>75.409836065573771</v>
      </c>
      <c r="L239">
        <f t="shared" si="72"/>
        <v>-1710.4098360655737</v>
      </c>
      <c r="M239">
        <f t="shared" si="73"/>
        <v>920</v>
      </c>
      <c r="O239">
        <f t="shared" si="74"/>
        <v>789.5901639344263</v>
      </c>
      <c r="P239">
        <f t="shared" si="75"/>
        <v>920</v>
      </c>
      <c r="R239">
        <f t="shared" si="76"/>
        <v>1212.3747881665943</v>
      </c>
      <c r="S239">
        <f t="shared" si="77"/>
        <v>0.86153206581226149</v>
      </c>
      <c r="T239">
        <f t="shared" si="78"/>
        <v>0.86153206581226149</v>
      </c>
      <c r="U239">
        <f t="shared" si="79"/>
        <v>49.362151286229661</v>
      </c>
      <c r="W239">
        <f t="shared" si="80"/>
        <v>1212.3747881665943</v>
      </c>
      <c r="X239">
        <f t="shared" si="81"/>
        <v>0.91770533478822891</v>
      </c>
      <c r="Y239">
        <f t="shared" si="82"/>
        <v>52.58064252000576</v>
      </c>
      <c r="AA239">
        <f t="shared" si="83"/>
        <v>736.69250756754991</v>
      </c>
      <c r="AB239">
        <f t="shared" si="84"/>
        <v>962.87941938532981</v>
      </c>
      <c r="AD239">
        <f t="shared" si="85"/>
        <v>736.69250756754991</v>
      </c>
      <c r="AE239">
        <f t="shared" si="86"/>
        <v>-462.87941938532981</v>
      </c>
      <c r="AG239">
        <f t="shared" si="87"/>
        <v>870.04207231412931</v>
      </c>
    </row>
    <row r="240" spans="1:33" x14ac:dyDescent="0.2">
      <c r="A240">
        <f>'建築限界数値データ　線間右'!A324</f>
        <v>-1645</v>
      </c>
      <c r="B240">
        <f>'建築限界数値データ　線間右'!B324</f>
        <v>920</v>
      </c>
      <c r="D240">
        <f t="shared" si="66"/>
        <v>60</v>
      </c>
      <c r="E240">
        <f t="shared" si="67"/>
        <v>305</v>
      </c>
      <c r="F240">
        <f t="shared" si="68"/>
        <v>2500</v>
      </c>
      <c r="G240">
        <f t="shared" si="69"/>
        <v>500</v>
      </c>
      <c r="I240">
        <f t="shared" si="70"/>
        <v>5.6173268975967375E-2</v>
      </c>
      <c r="J240">
        <f t="shared" si="71"/>
        <v>75.409836065573771</v>
      </c>
      <c r="L240">
        <f t="shared" si="72"/>
        <v>-1720.4098360655737</v>
      </c>
      <c r="M240">
        <f t="shared" si="73"/>
        <v>920</v>
      </c>
      <c r="O240">
        <f t="shared" si="74"/>
        <v>779.5901639344263</v>
      </c>
      <c r="P240">
        <f t="shared" si="75"/>
        <v>920</v>
      </c>
      <c r="R240">
        <f t="shared" si="76"/>
        <v>1205.8859082447666</v>
      </c>
      <c r="S240">
        <f t="shared" si="77"/>
        <v>0.8678249186718644</v>
      </c>
      <c r="T240">
        <f t="shared" si="78"/>
        <v>0.8678249186718644</v>
      </c>
      <c r="U240">
        <f t="shared" si="79"/>
        <v>49.722705196181735</v>
      </c>
      <c r="W240">
        <f t="shared" si="80"/>
        <v>1205.8859082447666</v>
      </c>
      <c r="X240">
        <f t="shared" si="81"/>
        <v>0.92399818764783181</v>
      </c>
      <c r="Y240">
        <f t="shared" si="82"/>
        <v>52.941196429957841</v>
      </c>
      <c r="AA240">
        <f t="shared" si="83"/>
        <v>726.70828060006625</v>
      </c>
      <c r="AB240">
        <f t="shared" si="84"/>
        <v>962.31798206757048</v>
      </c>
      <c r="AD240">
        <f t="shared" si="85"/>
        <v>726.70828060006625</v>
      </c>
      <c r="AE240">
        <f t="shared" si="86"/>
        <v>-462.31798206757048</v>
      </c>
      <c r="AG240">
        <f t="shared" si="87"/>
        <v>861.30299061116409</v>
      </c>
    </row>
    <row r="241" spans="1:33" x14ac:dyDescent="0.2">
      <c r="A241">
        <f>'建築限界数値データ　線間右'!A325</f>
        <v>-1655</v>
      </c>
      <c r="B241">
        <f>'建築限界数値データ　線間右'!B325</f>
        <v>920</v>
      </c>
      <c r="D241">
        <f t="shared" si="66"/>
        <v>60</v>
      </c>
      <c r="E241">
        <f t="shared" si="67"/>
        <v>305</v>
      </c>
      <c r="F241">
        <f t="shared" si="68"/>
        <v>2500</v>
      </c>
      <c r="G241">
        <f t="shared" si="69"/>
        <v>500</v>
      </c>
      <c r="I241">
        <f t="shared" si="70"/>
        <v>5.6173268975967375E-2</v>
      </c>
      <c r="J241">
        <f t="shared" si="71"/>
        <v>75.409836065573771</v>
      </c>
      <c r="L241">
        <f t="shared" si="72"/>
        <v>-1730.4098360655737</v>
      </c>
      <c r="M241">
        <f t="shared" si="73"/>
        <v>920</v>
      </c>
      <c r="O241">
        <f t="shared" si="74"/>
        <v>769.5901639344263</v>
      </c>
      <c r="P241">
        <f t="shared" si="75"/>
        <v>920</v>
      </c>
      <c r="R241">
        <f t="shared" si="76"/>
        <v>1199.4452969704857</v>
      </c>
      <c r="S241">
        <f t="shared" si="77"/>
        <v>0.87418560661931566</v>
      </c>
      <c r="T241">
        <f t="shared" si="78"/>
        <v>0.87418560661931566</v>
      </c>
      <c r="U241">
        <f t="shared" si="79"/>
        <v>50.087145770370434</v>
      </c>
      <c r="W241">
        <f t="shared" si="80"/>
        <v>1199.4452969704857</v>
      </c>
      <c r="X241">
        <f t="shared" si="81"/>
        <v>0.93035887559528307</v>
      </c>
      <c r="Y241">
        <f t="shared" si="82"/>
        <v>53.305637004146526</v>
      </c>
      <c r="AA241">
        <f t="shared" si="83"/>
        <v>716.72405363258235</v>
      </c>
      <c r="AB241">
        <f t="shared" si="84"/>
        <v>961.75654474981138</v>
      </c>
      <c r="AD241">
        <f t="shared" si="85"/>
        <v>716.72405363258235</v>
      </c>
      <c r="AE241">
        <f t="shared" si="86"/>
        <v>-461.75654474981138</v>
      </c>
      <c r="AG241">
        <f t="shared" si="87"/>
        <v>852.59162303813741</v>
      </c>
    </row>
    <row r="242" spans="1:33" x14ac:dyDescent="0.2">
      <c r="A242">
        <f>'建築限界数値データ　線間右'!A326</f>
        <v>-1665</v>
      </c>
      <c r="B242">
        <f>'建築限界数値データ　線間右'!B326</f>
        <v>920</v>
      </c>
      <c r="D242">
        <f t="shared" si="66"/>
        <v>60</v>
      </c>
      <c r="E242">
        <f t="shared" si="67"/>
        <v>305</v>
      </c>
      <c r="F242">
        <f t="shared" si="68"/>
        <v>2500</v>
      </c>
      <c r="G242">
        <f t="shared" si="69"/>
        <v>500</v>
      </c>
      <c r="I242">
        <f t="shared" si="70"/>
        <v>5.6173268975967375E-2</v>
      </c>
      <c r="J242">
        <f t="shared" si="71"/>
        <v>75.409836065573771</v>
      </c>
      <c r="L242">
        <f t="shared" si="72"/>
        <v>-1740.4098360655737</v>
      </c>
      <c r="M242">
        <f t="shared" si="73"/>
        <v>920</v>
      </c>
      <c r="O242">
        <f t="shared" si="74"/>
        <v>759.5901639344263</v>
      </c>
      <c r="P242">
        <f t="shared" si="75"/>
        <v>920</v>
      </c>
      <c r="R242">
        <f t="shared" si="76"/>
        <v>1193.0537360680485</v>
      </c>
      <c r="S242">
        <f t="shared" si="77"/>
        <v>0.8806147093908725</v>
      </c>
      <c r="T242">
        <f t="shared" si="78"/>
        <v>0.8806147093908725</v>
      </c>
      <c r="U242">
        <f t="shared" si="79"/>
        <v>50.455506225236498</v>
      </c>
      <c r="W242">
        <f t="shared" si="80"/>
        <v>1193.0537360680485</v>
      </c>
      <c r="X242">
        <f t="shared" si="81"/>
        <v>0.93678797836683991</v>
      </c>
      <c r="Y242">
        <f t="shared" si="82"/>
        <v>53.673997459012597</v>
      </c>
      <c r="AA242">
        <f t="shared" si="83"/>
        <v>706.73982666509903</v>
      </c>
      <c r="AB242">
        <f t="shared" si="84"/>
        <v>961.19510743205217</v>
      </c>
      <c r="AD242">
        <f t="shared" si="85"/>
        <v>706.73982666509903</v>
      </c>
      <c r="AE242">
        <f t="shared" si="86"/>
        <v>-461.19510743205217</v>
      </c>
      <c r="AG242">
        <f t="shared" si="87"/>
        <v>843.90882784449911</v>
      </c>
    </row>
    <row r="243" spans="1:33" x14ac:dyDescent="0.2">
      <c r="A243">
        <f>'建築限界数値データ　線間右'!A327</f>
        <v>-1675</v>
      </c>
      <c r="B243">
        <f>'建築限界数値データ　線間右'!B327</f>
        <v>920</v>
      </c>
      <c r="D243">
        <f t="shared" si="66"/>
        <v>60</v>
      </c>
      <c r="E243">
        <f t="shared" si="67"/>
        <v>305</v>
      </c>
      <c r="F243">
        <f t="shared" si="68"/>
        <v>2500</v>
      </c>
      <c r="G243">
        <f t="shared" si="69"/>
        <v>500</v>
      </c>
      <c r="I243">
        <f t="shared" si="70"/>
        <v>5.6173268975967375E-2</v>
      </c>
      <c r="J243">
        <f t="shared" si="71"/>
        <v>75.409836065573771</v>
      </c>
      <c r="L243">
        <f t="shared" si="72"/>
        <v>-1750.4098360655737</v>
      </c>
      <c r="M243">
        <f t="shared" si="73"/>
        <v>920</v>
      </c>
      <c r="O243">
        <f t="shared" si="74"/>
        <v>749.5901639344263</v>
      </c>
      <c r="P243">
        <f t="shared" si="75"/>
        <v>920</v>
      </c>
      <c r="R243">
        <f t="shared" si="76"/>
        <v>1186.7120180849438</v>
      </c>
      <c r="S243">
        <f t="shared" si="77"/>
        <v>0.88711279663672726</v>
      </c>
      <c r="T243">
        <f t="shared" si="78"/>
        <v>0.88711279663672726</v>
      </c>
      <c r="U243">
        <f t="shared" si="79"/>
        <v>50.827819199331763</v>
      </c>
      <c r="W243">
        <f t="shared" si="80"/>
        <v>1186.7120180849438</v>
      </c>
      <c r="X243">
        <f t="shared" si="81"/>
        <v>0.94328606561269468</v>
      </c>
      <c r="Y243">
        <f t="shared" si="82"/>
        <v>54.046310433107855</v>
      </c>
      <c r="AA243">
        <f t="shared" si="83"/>
        <v>696.75559969761525</v>
      </c>
      <c r="AB243">
        <f t="shared" si="84"/>
        <v>960.63367011429307</v>
      </c>
      <c r="AD243">
        <f t="shared" si="85"/>
        <v>696.75559969761525</v>
      </c>
      <c r="AE243">
        <f t="shared" si="86"/>
        <v>-460.63367011429307</v>
      </c>
      <c r="AG243">
        <f t="shared" si="87"/>
        <v>835.25549609263078</v>
      </c>
    </row>
    <row r="244" spans="1:33" x14ac:dyDescent="0.2">
      <c r="A244">
        <f>'建築限界数値データ　線間右'!A328</f>
        <v>-1685</v>
      </c>
      <c r="B244">
        <f>'建築限界数値データ　線間右'!B328</f>
        <v>920</v>
      </c>
      <c r="D244">
        <f t="shared" si="66"/>
        <v>60</v>
      </c>
      <c r="E244">
        <f t="shared" si="67"/>
        <v>305</v>
      </c>
      <c r="F244">
        <f t="shared" si="68"/>
        <v>2500</v>
      </c>
      <c r="G244">
        <f t="shared" si="69"/>
        <v>500</v>
      </c>
      <c r="I244">
        <f t="shared" si="70"/>
        <v>5.6173268975967375E-2</v>
      </c>
      <c r="J244">
        <f t="shared" si="71"/>
        <v>75.409836065573771</v>
      </c>
      <c r="L244">
        <f t="shared" si="72"/>
        <v>-1760.4098360655737</v>
      </c>
      <c r="M244">
        <f t="shared" si="73"/>
        <v>920</v>
      </c>
      <c r="O244">
        <f t="shared" si="74"/>
        <v>739.5901639344263</v>
      </c>
      <c r="P244">
        <f t="shared" si="75"/>
        <v>920</v>
      </c>
      <c r="R244">
        <f t="shared" si="76"/>
        <v>1180.4209463528473</v>
      </c>
      <c r="S244">
        <f t="shared" si="77"/>
        <v>0.89368042699262396</v>
      </c>
      <c r="T244">
        <f t="shared" si="78"/>
        <v>0.89368042699262396</v>
      </c>
      <c r="U244">
        <f t="shared" si="79"/>
        <v>51.204116700126647</v>
      </c>
      <c r="W244">
        <f t="shared" si="80"/>
        <v>1180.4209463528473</v>
      </c>
      <c r="X244">
        <f t="shared" si="81"/>
        <v>0.94985369596859137</v>
      </c>
      <c r="Y244">
        <f t="shared" si="82"/>
        <v>54.422607933902739</v>
      </c>
      <c r="AA244">
        <f t="shared" si="83"/>
        <v>686.7713727301317</v>
      </c>
      <c r="AB244">
        <f t="shared" si="84"/>
        <v>960.07223279653397</v>
      </c>
      <c r="AD244">
        <f t="shared" si="85"/>
        <v>686.7713727301317</v>
      </c>
      <c r="AE244">
        <f t="shared" si="86"/>
        <v>-460.07223279653397</v>
      </c>
      <c r="AG244">
        <f t="shared" si="87"/>
        <v>826.63255306818019</v>
      </c>
    </row>
    <row r="245" spans="1:33" x14ac:dyDescent="0.2">
      <c r="A245">
        <f>'建築限界数値データ　線間右'!A329</f>
        <v>-1695</v>
      </c>
      <c r="B245">
        <f>'建築限界数値データ　線間右'!B329</f>
        <v>920</v>
      </c>
      <c r="D245">
        <f t="shared" si="66"/>
        <v>60</v>
      </c>
      <c r="E245">
        <f t="shared" si="67"/>
        <v>305</v>
      </c>
      <c r="F245">
        <f t="shared" si="68"/>
        <v>2500</v>
      </c>
      <c r="G245">
        <f t="shared" si="69"/>
        <v>500</v>
      </c>
      <c r="I245">
        <f t="shared" si="70"/>
        <v>5.6173268975967375E-2</v>
      </c>
      <c r="J245">
        <f t="shared" si="71"/>
        <v>75.409836065573771</v>
      </c>
      <c r="L245">
        <f t="shared" si="72"/>
        <v>-1770.4098360655737</v>
      </c>
      <c r="M245">
        <f t="shared" si="73"/>
        <v>920</v>
      </c>
      <c r="O245">
        <f t="shared" si="74"/>
        <v>729.5901639344263</v>
      </c>
      <c r="P245">
        <f t="shared" si="75"/>
        <v>920</v>
      </c>
      <c r="R245">
        <f t="shared" si="76"/>
        <v>1174.181334935053</v>
      </c>
      <c r="S245">
        <f t="shared" si="77"/>
        <v>0.90031814711649349</v>
      </c>
      <c r="T245">
        <f t="shared" si="78"/>
        <v>0.90031814711649349</v>
      </c>
      <c r="U245">
        <f t="shared" si="79"/>
        <v>51.584430048813424</v>
      </c>
      <c r="W245">
        <f t="shared" si="80"/>
        <v>1174.181334935053</v>
      </c>
      <c r="X245">
        <f t="shared" si="81"/>
        <v>0.95649141609246091</v>
      </c>
      <c r="Y245">
        <f t="shared" si="82"/>
        <v>54.802921282589523</v>
      </c>
      <c r="AA245">
        <f t="shared" si="83"/>
        <v>676.78714576264804</v>
      </c>
      <c r="AB245">
        <f t="shared" si="84"/>
        <v>959.51079547877487</v>
      </c>
      <c r="AD245">
        <f t="shared" si="85"/>
        <v>676.78714576264804</v>
      </c>
      <c r="AE245">
        <f t="shared" si="86"/>
        <v>-459.51079547877487</v>
      </c>
      <c r="AG245">
        <f t="shared" si="87"/>
        <v>818.04095975145901</v>
      </c>
    </row>
    <row r="246" spans="1:33" x14ac:dyDescent="0.2">
      <c r="A246">
        <f>'建築限界数値データ　線間右'!A330</f>
        <v>-1705</v>
      </c>
      <c r="B246">
        <f>'建築限界数値データ　線間右'!B330</f>
        <v>920</v>
      </c>
      <c r="D246">
        <f t="shared" si="66"/>
        <v>60</v>
      </c>
      <c r="E246">
        <f t="shared" si="67"/>
        <v>305</v>
      </c>
      <c r="F246">
        <f t="shared" si="68"/>
        <v>2500</v>
      </c>
      <c r="G246">
        <f t="shared" si="69"/>
        <v>500</v>
      </c>
      <c r="I246">
        <f t="shared" si="70"/>
        <v>5.6173268975967375E-2</v>
      </c>
      <c r="J246">
        <f t="shared" si="71"/>
        <v>75.409836065573771</v>
      </c>
      <c r="L246">
        <f t="shared" si="72"/>
        <v>-1780.4098360655737</v>
      </c>
      <c r="M246">
        <f t="shared" si="73"/>
        <v>920</v>
      </c>
      <c r="O246">
        <f t="shared" si="74"/>
        <v>719.5901639344263</v>
      </c>
      <c r="P246">
        <f t="shared" si="75"/>
        <v>920</v>
      </c>
      <c r="R246">
        <f t="shared" si="76"/>
        <v>1167.994008559622</v>
      </c>
      <c r="S246">
        <f t="shared" si="77"/>
        <v>0.90702649068990282</v>
      </c>
      <c r="T246">
        <f t="shared" si="78"/>
        <v>0.90702649068990282</v>
      </c>
      <c r="U246">
        <f t="shared" si="79"/>
        <v>51.968789823093488</v>
      </c>
      <c r="W246">
        <f t="shared" si="80"/>
        <v>1167.994008559622</v>
      </c>
      <c r="X246">
        <f t="shared" si="81"/>
        <v>0.96319975966587024</v>
      </c>
      <c r="Y246">
        <f t="shared" si="82"/>
        <v>55.18728105686958</v>
      </c>
      <c r="AA246">
        <f t="shared" si="83"/>
        <v>666.80291879516437</v>
      </c>
      <c r="AB246">
        <f t="shared" si="84"/>
        <v>958.94935816101565</v>
      </c>
      <c r="AD246">
        <f t="shared" si="85"/>
        <v>666.80291879516437</v>
      </c>
      <c r="AE246">
        <f t="shared" si="86"/>
        <v>-458.94935816101565</v>
      </c>
      <c r="AG246">
        <f t="shared" si="87"/>
        <v>809.48171435194183</v>
      </c>
    </row>
    <row r="247" spans="1:33" x14ac:dyDescent="0.2">
      <c r="A247">
        <f>'建築限界数値データ　線間右'!A331</f>
        <v>-1715</v>
      </c>
      <c r="B247">
        <f>'建築限界数値データ　線間右'!B331</f>
        <v>920</v>
      </c>
      <c r="D247">
        <f t="shared" si="66"/>
        <v>60</v>
      </c>
      <c r="E247">
        <f t="shared" si="67"/>
        <v>305</v>
      </c>
      <c r="F247">
        <f t="shared" si="68"/>
        <v>2500</v>
      </c>
      <c r="G247">
        <f t="shared" si="69"/>
        <v>500</v>
      </c>
      <c r="I247">
        <f t="shared" si="70"/>
        <v>5.6173268975967375E-2</v>
      </c>
      <c r="J247">
        <f t="shared" si="71"/>
        <v>75.409836065573771</v>
      </c>
      <c r="L247">
        <f t="shared" si="72"/>
        <v>-1790.4098360655737</v>
      </c>
      <c r="M247">
        <f t="shared" si="73"/>
        <v>920</v>
      </c>
      <c r="O247">
        <f t="shared" si="74"/>
        <v>709.5901639344263</v>
      </c>
      <c r="P247">
        <f t="shared" si="75"/>
        <v>920</v>
      </c>
      <c r="R247">
        <f t="shared" si="76"/>
        <v>1161.8598025375031</v>
      </c>
      <c r="S247">
        <f t="shared" si="77"/>
        <v>0.91380597738420999</v>
      </c>
      <c r="T247">
        <f t="shared" si="78"/>
        <v>0.91380597738420999</v>
      </c>
      <c r="U247">
        <f t="shared" si="79"/>
        <v>52.357225797942391</v>
      </c>
      <c r="W247">
        <f t="shared" si="80"/>
        <v>1161.8598025375031</v>
      </c>
      <c r="X247">
        <f t="shared" si="81"/>
        <v>0.96997924636017741</v>
      </c>
      <c r="Y247">
        <f t="shared" si="82"/>
        <v>55.575717031718483</v>
      </c>
      <c r="AA247">
        <f t="shared" si="83"/>
        <v>656.81869182768082</v>
      </c>
      <c r="AB247">
        <f t="shared" si="84"/>
        <v>958.38792084325644</v>
      </c>
      <c r="AD247">
        <f t="shared" si="85"/>
        <v>656.81869182768082</v>
      </c>
      <c r="AE247">
        <f t="shared" si="86"/>
        <v>-458.38792084325644</v>
      </c>
      <c r="AG247">
        <f t="shared" si="87"/>
        <v>800.95585390783526</v>
      </c>
    </row>
    <row r="248" spans="1:33" x14ac:dyDescent="0.2">
      <c r="A248">
        <f>'建築限界数値データ　線間右'!A332</f>
        <v>-1725</v>
      </c>
      <c r="B248">
        <f>'建築限界数値データ　線間右'!B332</f>
        <v>920</v>
      </c>
      <c r="D248">
        <f t="shared" si="66"/>
        <v>60</v>
      </c>
      <c r="E248">
        <f t="shared" si="67"/>
        <v>305</v>
      </c>
      <c r="F248">
        <f t="shared" si="68"/>
        <v>2500</v>
      </c>
      <c r="G248">
        <f t="shared" si="69"/>
        <v>500</v>
      </c>
      <c r="I248">
        <f t="shared" si="70"/>
        <v>5.6173268975967375E-2</v>
      </c>
      <c r="J248">
        <f t="shared" si="71"/>
        <v>75.409836065573771</v>
      </c>
      <c r="L248">
        <f t="shared" si="72"/>
        <v>-1800.4098360655737</v>
      </c>
      <c r="M248">
        <f t="shared" si="73"/>
        <v>920</v>
      </c>
      <c r="O248">
        <f t="shared" si="74"/>
        <v>699.5901639344263</v>
      </c>
      <c r="P248">
        <f t="shared" si="75"/>
        <v>920</v>
      </c>
      <c r="R248">
        <f t="shared" si="76"/>
        <v>1155.7795626648697</v>
      </c>
      <c r="S248">
        <f t="shared" si="77"/>
        <v>0.92065711179141696</v>
      </c>
      <c r="T248">
        <f t="shared" si="78"/>
        <v>0.92065711179141696</v>
      </c>
      <c r="U248">
        <f t="shared" si="79"/>
        <v>52.749766884352205</v>
      </c>
      <c r="W248">
        <f t="shared" si="80"/>
        <v>1155.7795626648697</v>
      </c>
      <c r="X248">
        <f t="shared" si="81"/>
        <v>0.97683038076738438</v>
      </c>
      <c r="Y248">
        <f t="shared" si="82"/>
        <v>55.968258118128311</v>
      </c>
      <c r="AA248">
        <f t="shared" si="83"/>
        <v>646.83446486019716</v>
      </c>
      <c r="AB248">
        <f t="shared" si="84"/>
        <v>957.82648352549734</v>
      </c>
      <c r="AD248">
        <f t="shared" si="85"/>
        <v>646.83446486019716</v>
      </c>
      <c r="AE248">
        <f t="shared" si="86"/>
        <v>-457.82648352549734</v>
      </c>
      <c r="AG248">
        <f t="shared" si="87"/>
        <v>792.46445595263151</v>
      </c>
    </row>
    <row r="249" spans="1:33" x14ac:dyDescent="0.2">
      <c r="A249">
        <f>'建築限界数値データ　線間右'!A333</f>
        <v>-1735</v>
      </c>
      <c r="B249">
        <f>'建築限界数値データ　線間右'!B333</f>
        <v>920</v>
      </c>
      <c r="D249">
        <f t="shared" si="66"/>
        <v>60</v>
      </c>
      <c r="E249">
        <f t="shared" si="67"/>
        <v>305</v>
      </c>
      <c r="F249">
        <f t="shared" si="68"/>
        <v>2500</v>
      </c>
      <c r="G249">
        <f t="shared" si="69"/>
        <v>500</v>
      </c>
      <c r="I249">
        <f t="shared" si="70"/>
        <v>5.6173268975967375E-2</v>
      </c>
      <c r="J249">
        <f t="shared" si="71"/>
        <v>75.409836065573771</v>
      </c>
      <c r="L249">
        <f t="shared" si="72"/>
        <v>-1810.4098360655737</v>
      </c>
      <c r="M249">
        <f t="shared" si="73"/>
        <v>920</v>
      </c>
      <c r="O249">
        <f t="shared" si="74"/>
        <v>689.5901639344263</v>
      </c>
      <c r="P249">
        <f t="shared" si="75"/>
        <v>920</v>
      </c>
      <c r="R249">
        <f t="shared" si="76"/>
        <v>1149.754145108905</v>
      </c>
      <c r="S249">
        <f t="shared" si="77"/>
        <v>0.92758038231982531</v>
      </c>
      <c r="T249">
        <f t="shared" si="78"/>
        <v>0.92758038231982531</v>
      </c>
      <c r="U249">
        <f t="shared" si="79"/>
        <v>53.146441066057314</v>
      </c>
      <c r="W249">
        <f t="shared" si="80"/>
        <v>1149.754145108905</v>
      </c>
      <c r="X249">
        <f t="shared" si="81"/>
        <v>0.98375365129579273</v>
      </c>
      <c r="Y249">
        <f t="shared" si="82"/>
        <v>56.364932299833406</v>
      </c>
      <c r="AA249">
        <f t="shared" si="83"/>
        <v>636.85023789271349</v>
      </c>
      <c r="AB249">
        <f t="shared" si="84"/>
        <v>957.26504620773824</v>
      </c>
      <c r="AD249">
        <f t="shared" si="85"/>
        <v>636.85023789271349</v>
      </c>
      <c r="AE249">
        <f t="shared" si="86"/>
        <v>-457.26504620773824</v>
      </c>
      <c r="AG249">
        <f t="shared" si="87"/>
        <v>784.00864025045712</v>
      </c>
    </row>
    <row r="250" spans="1:33" x14ac:dyDescent="0.2">
      <c r="A250">
        <f>'建築限界数値データ　線間右'!A334</f>
        <v>-1745</v>
      </c>
      <c r="B250">
        <f>'建築限界数値データ　線間右'!B334</f>
        <v>920</v>
      </c>
      <c r="D250">
        <f t="shared" si="66"/>
        <v>60</v>
      </c>
      <c r="E250">
        <f t="shared" si="67"/>
        <v>305</v>
      </c>
      <c r="F250">
        <f t="shared" si="68"/>
        <v>2500</v>
      </c>
      <c r="G250">
        <f t="shared" si="69"/>
        <v>500</v>
      </c>
      <c r="I250">
        <f t="shared" si="70"/>
        <v>5.6173268975967375E-2</v>
      </c>
      <c r="J250">
        <f t="shared" si="71"/>
        <v>75.409836065573771</v>
      </c>
      <c r="L250">
        <f t="shared" si="72"/>
        <v>-1820.4098360655737</v>
      </c>
      <c r="M250">
        <f t="shared" si="73"/>
        <v>920</v>
      </c>
      <c r="O250">
        <f t="shared" si="74"/>
        <v>679.5901639344263</v>
      </c>
      <c r="P250">
        <f t="shared" si="75"/>
        <v>920</v>
      </c>
      <c r="R250">
        <f t="shared" si="76"/>
        <v>1143.7844162762581</v>
      </c>
      <c r="S250">
        <f t="shared" si="77"/>
        <v>0.93457626005471861</v>
      </c>
      <c r="T250">
        <f t="shared" si="78"/>
        <v>0.93457626005471861</v>
      </c>
      <c r="U250">
        <f t="shared" si="79"/>
        <v>53.547275334256248</v>
      </c>
      <c r="W250">
        <f t="shared" si="80"/>
        <v>1143.7844162762581</v>
      </c>
      <c r="X250">
        <f t="shared" si="81"/>
        <v>0.99074952903068603</v>
      </c>
      <c r="Y250">
        <f t="shared" si="82"/>
        <v>56.76576656803234</v>
      </c>
      <c r="AA250">
        <f t="shared" si="83"/>
        <v>626.86601092522983</v>
      </c>
      <c r="AB250">
        <f t="shared" si="84"/>
        <v>956.70360888997902</v>
      </c>
      <c r="AD250">
        <f t="shared" si="85"/>
        <v>626.86601092522983</v>
      </c>
      <c r="AE250">
        <f t="shared" si="86"/>
        <v>-456.70360888997902</v>
      </c>
      <c r="AG250">
        <f t="shared" si="87"/>
        <v>775.58957060190107</v>
      </c>
    </row>
    <row r="251" spans="1:33" x14ac:dyDescent="0.2">
      <c r="A251">
        <f>'建築限界数値データ　線間右'!A335</f>
        <v>-1755</v>
      </c>
      <c r="B251">
        <f>'建築限界数値データ　線間右'!B335</f>
        <v>920</v>
      </c>
      <c r="D251">
        <f t="shared" si="66"/>
        <v>60</v>
      </c>
      <c r="E251">
        <f t="shared" si="67"/>
        <v>305</v>
      </c>
      <c r="F251">
        <f t="shared" si="68"/>
        <v>2500</v>
      </c>
      <c r="G251">
        <f t="shared" si="69"/>
        <v>500</v>
      </c>
      <c r="I251">
        <f t="shared" si="70"/>
        <v>5.6173268975967375E-2</v>
      </c>
      <c r="J251">
        <f t="shared" si="71"/>
        <v>75.409836065573771</v>
      </c>
      <c r="L251">
        <f t="shared" si="72"/>
        <v>-1830.4098360655737</v>
      </c>
      <c r="M251">
        <f t="shared" si="73"/>
        <v>920</v>
      </c>
      <c r="O251">
        <f t="shared" si="74"/>
        <v>669.5901639344263</v>
      </c>
      <c r="P251">
        <f t="shared" si="75"/>
        <v>920</v>
      </c>
      <c r="R251">
        <f t="shared" si="76"/>
        <v>1137.871252663381</v>
      </c>
      <c r="S251">
        <f t="shared" si="77"/>
        <v>0.94164519758442544</v>
      </c>
      <c r="T251">
        <f t="shared" si="78"/>
        <v>0.94164519758442544</v>
      </c>
      <c r="U251">
        <f t="shared" si="79"/>
        <v>53.952295620350078</v>
      </c>
      <c r="W251">
        <f t="shared" si="80"/>
        <v>1137.871252663381</v>
      </c>
      <c r="X251">
        <f t="shared" si="81"/>
        <v>0.99781846656039286</v>
      </c>
      <c r="Y251">
        <f t="shared" si="82"/>
        <v>57.170786854126177</v>
      </c>
      <c r="AA251">
        <f t="shared" si="83"/>
        <v>616.88178395774617</v>
      </c>
      <c r="AB251">
        <f t="shared" si="84"/>
        <v>956.14217157221981</v>
      </c>
      <c r="AD251">
        <f t="shared" si="85"/>
        <v>616.88178395774617</v>
      </c>
      <c r="AE251">
        <f t="shared" si="86"/>
        <v>-456.14217157221981</v>
      </c>
      <c r="AG251">
        <f t="shared" si="87"/>
        <v>767.20845672184294</v>
      </c>
    </row>
    <row r="252" spans="1:33" x14ac:dyDescent="0.2">
      <c r="A252">
        <f>'建築限界数値データ　線間右'!A336</f>
        <v>-1765</v>
      </c>
      <c r="B252">
        <f>'建築限界数値データ　線間右'!B336</f>
        <v>920</v>
      </c>
      <c r="D252">
        <f t="shared" si="66"/>
        <v>60</v>
      </c>
      <c r="E252">
        <f t="shared" si="67"/>
        <v>305</v>
      </c>
      <c r="F252">
        <f t="shared" si="68"/>
        <v>2500</v>
      </c>
      <c r="G252">
        <f t="shared" si="69"/>
        <v>500</v>
      </c>
      <c r="I252">
        <f t="shared" si="70"/>
        <v>5.6173268975967375E-2</v>
      </c>
      <c r="J252">
        <f t="shared" si="71"/>
        <v>75.409836065573771</v>
      </c>
      <c r="L252">
        <f t="shared" si="72"/>
        <v>-1840.4098360655737</v>
      </c>
      <c r="M252">
        <f t="shared" si="73"/>
        <v>920</v>
      </c>
      <c r="O252">
        <f t="shared" si="74"/>
        <v>659.5901639344263</v>
      </c>
      <c r="P252">
        <f t="shared" si="75"/>
        <v>920</v>
      </c>
      <c r="R252">
        <f t="shared" si="76"/>
        <v>1132.0155406879551</v>
      </c>
      <c r="S252">
        <f t="shared" si="77"/>
        <v>0.94878762779225712</v>
      </c>
      <c r="T252">
        <f t="shared" si="78"/>
        <v>0.94878762779225712</v>
      </c>
      <c r="U252">
        <f t="shared" si="79"/>
        <v>54.361526726725586</v>
      </c>
      <c r="W252">
        <f t="shared" si="80"/>
        <v>1132.0155406879551</v>
      </c>
      <c r="X252">
        <f t="shared" si="81"/>
        <v>1.0049608967682244</v>
      </c>
      <c r="Y252">
        <f t="shared" si="82"/>
        <v>57.580017960501678</v>
      </c>
      <c r="AA252">
        <f t="shared" si="83"/>
        <v>606.89755699026273</v>
      </c>
      <c r="AB252">
        <f t="shared" si="84"/>
        <v>955.58073425446059</v>
      </c>
      <c r="AD252">
        <f t="shared" si="85"/>
        <v>606.89755699026273</v>
      </c>
      <c r="AE252">
        <f t="shared" si="86"/>
        <v>-455.58073425446059</v>
      </c>
      <c r="AG252">
        <f t="shared" si="87"/>
        <v>758.86655619060105</v>
      </c>
    </row>
    <row r="253" spans="1:33" x14ac:dyDescent="0.2">
      <c r="A253">
        <f>'建築限界数値データ　線間右'!A337</f>
        <v>-1775</v>
      </c>
      <c r="B253">
        <f>'建築限界数値データ　線間右'!B337</f>
        <v>920</v>
      </c>
      <c r="D253">
        <f t="shared" si="66"/>
        <v>60</v>
      </c>
      <c r="E253">
        <f t="shared" si="67"/>
        <v>305</v>
      </c>
      <c r="F253">
        <f t="shared" si="68"/>
        <v>2500</v>
      </c>
      <c r="G253">
        <f t="shared" si="69"/>
        <v>500</v>
      </c>
      <c r="I253">
        <f t="shared" si="70"/>
        <v>5.6173268975967375E-2</v>
      </c>
      <c r="J253">
        <f t="shared" si="71"/>
        <v>75.409836065573771</v>
      </c>
      <c r="L253">
        <f t="shared" si="72"/>
        <v>-1850.4098360655737</v>
      </c>
      <c r="M253">
        <f t="shared" si="73"/>
        <v>920</v>
      </c>
      <c r="O253">
        <f t="shared" si="74"/>
        <v>649.5901639344263</v>
      </c>
      <c r="P253">
        <f t="shared" si="75"/>
        <v>920</v>
      </c>
      <c r="R253">
        <f t="shared" si="76"/>
        <v>1126.218176500608</v>
      </c>
      <c r="S253">
        <f t="shared" si="77"/>
        <v>0.95600396261496479</v>
      </c>
      <c r="T253">
        <f t="shared" si="78"/>
        <v>0.95600396261496479</v>
      </c>
      <c r="U253">
        <f t="shared" si="79"/>
        <v>54.774992255620013</v>
      </c>
      <c r="W253">
        <f t="shared" si="80"/>
        <v>1126.218176500608</v>
      </c>
      <c r="X253">
        <f t="shared" si="81"/>
        <v>1.0121772315909321</v>
      </c>
      <c r="Y253">
        <f t="shared" si="82"/>
        <v>57.993483489396105</v>
      </c>
      <c r="AA253">
        <f t="shared" si="83"/>
        <v>596.91333002277895</v>
      </c>
      <c r="AB253">
        <f t="shared" si="84"/>
        <v>955.01929693670138</v>
      </c>
      <c r="AD253">
        <f t="shared" si="85"/>
        <v>596.91333002277895</v>
      </c>
      <c r="AE253">
        <f t="shared" si="86"/>
        <v>-455.01929693670138</v>
      </c>
      <c r="AG253">
        <f t="shared" si="87"/>
        <v>750.56517647946669</v>
      </c>
    </row>
    <row r="254" spans="1:33" x14ac:dyDescent="0.2">
      <c r="A254">
        <f>'建築限界数値データ　線間右'!A338</f>
        <v>-1785</v>
      </c>
      <c r="B254">
        <f>'建築限界数値データ　線間右'!B338</f>
        <v>920</v>
      </c>
      <c r="D254">
        <f t="shared" si="66"/>
        <v>60</v>
      </c>
      <c r="E254">
        <f t="shared" si="67"/>
        <v>305</v>
      </c>
      <c r="F254">
        <f t="shared" si="68"/>
        <v>2500</v>
      </c>
      <c r="G254">
        <f t="shared" si="69"/>
        <v>500</v>
      </c>
      <c r="I254">
        <f t="shared" si="70"/>
        <v>5.6173268975967375E-2</v>
      </c>
      <c r="J254">
        <f t="shared" si="71"/>
        <v>75.409836065573771</v>
      </c>
      <c r="L254">
        <f t="shared" si="72"/>
        <v>-1860.4098360655737</v>
      </c>
      <c r="M254">
        <f t="shared" si="73"/>
        <v>920</v>
      </c>
      <c r="O254">
        <f t="shared" si="74"/>
        <v>639.5901639344263</v>
      </c>
      <c r="P254">
        <f t="shared" si="75"/>
        <v>920</v>
      </c>
      <c r="R254">
        <f t="shared" si="76"/>
        <v>1120.4800657761236</v>
      </c>
      <c r="S254">
        <f t="shared" si="77"/>
        <v>0.96329459176851839</v>
      </c>
      <c r="T254">
        <f t="shared" si="78"/>
        <v>0.96329459176851839</v>
      </c>
      <c r="U254">
        <f t="shared" si="79"/>
        <v>55.19271453611367</v>
      </c>
      <c r="W254">
        <f t="shared" si="80"/>
        <v>1120.4800657761236</v>
      </c>
      <c r="X254">
        <f t="shared" si="81"/>
        <v>1.0194678607444858</v>
      </c>
      <c r="Y254">
        <f t="shared" si="82"/>
        <v>58.411205769889776</v>
      </c>
      <c r="AA254">
        <f t="shared" si="83"/>
        <v>586.92910305529529</v>
      </c>
      <c r="AB254">
        <f t="shared" si="84"/>
        <v>954.45785961894239</v>
      </c>
      <c r="AD254">
        <f t="shared" si="85"/>
        <v>586.92910305529529</v>
      </c>
      <c r="AE254">
        <f t="shared" si="86"/>
        <v>-454.45785961894239</v>
      </c>
      <c r="AG254">
        <f t="shared" si="87"/>
        <v>742.30567705139094</v>
      </c>
    </row>
    <row r="255" spans="1:33" x14ac:dyDescent="0.2">
      <c r="A255">
        <f>'建築限界数値データ　線間右'!A339</f>
        <v>-1795</v>
      </c>
      <c r="B255">
        <f>'建築限界数値データ　線間右'!B339</f>
        <v>920</v>
      </c>
      <c r="D255">
        <f t="shared" si="66"/>
        <v>60</v>
      </c>
      <c r="E255">
        <f t="shared" si="67"/>
        <v>305</v>
      </c>
      <c r="F255">
        <f t="shared" si="68"/>
        <v>2500</v>
      </c>
      <c r="G255">
        <f t="shared" si="69"/>
        <v>500</v>
      </c>
      <c r="I255">
        <f t="shared" si="70"/>
        <v>5.6173268975967375E-2</v>
      </c>
      <c r="J255">
        <f t="shared" si="71"/>
        <v>75.409836065573771</v>
      </c>
      <c r="L255">
        <f t="shared" si="72"/>
        <v>-1870.4098360655737</v>
      </c>
      <c r="M255">
        <f t="shared" si="73"/>
        <v>920</v>
      </c>
      <c r="O255">
        <f t="shared" si="74"/>
        <v>629.5901639344263</v>
      </c>
      <c r="P255">
        <f t="shared" si="75"/>
        <v>920</v>
      </c>
      <c r="R255">
        <f t="shared" si="76"/>
        <v>1114.8021234833461</v>
      </c>
      <c r="S255">
        <f t="shared" si="77"/>
        <v>0.97065988144218329</v>
      </c>
      <c r="T255">
        <f t="shared" si="78"/>
        <v>0.97065988144218329</v>
      </c>
      <c r="U255">
        <f t="shared" si="79"/>
        <v>55.614714549305965</v>
      </c>
      <c r="W255">
        <f t="shared" si="80"/>
        <v>1114.8021234833461</v>
      </c>
      <c r="X255">
        <f t="shared" si="81"/>
        <v>1.0268331504181507</v>
      </c>
      <c r="Y255">
        <f t="shared" si="82"/>
        <v>58.833205783082057</v>
      </c>
      <c r="AA255">
        <f t="shared" si="83"/>
        <v>576.94487608781162</v>
      </c>
      <c r="AB255">
        <f t="shared" si="84"/>
        <v>953.89642230118329</v>
      </c>
      <c r="AD255">
        <f t="shared" si="85"/>
        <v>576.94487608781162</v>
      </c>
      <c r="AE255">
        <f t="shared" si="86"/>
        <v>-453.89642230118329</v>
      </c>
      <c r="AG255">
        <f t="shared" si="87"/>
        <v>734.08947153721965</v>
      </c>
    </row>
    <row r="256" spans="1:33" x14ac:dyDescent="0.2">
      <c r="A256">
        <f>'建築限界数値データ　線間右'!A340</f>
        <v>-1805</v>
      </c>
      <c r="B256">
        <f>'建築限界数値データ　線間右'!B340</f>
        <v>920</v>
      </c>
      <c r="D256">
        <f t="shared" si="66"/>
        <v>60</v>
      </c>
      <c r="E256">
        <f t="shared" si="67"/>
        <v>305</v>
      </c>
      <c r="F256">
        <f t="shared" si="68"/>
        <v>2500</v>
      </c>
      <c r="G256">
        <f t="shared" si="69"/>
        <v>500</v>
      </c>
      <c r="I256">
        <f t="shared" si="70"/>
        <v>5.6173268975967375E-2</v>
      </c>
      <c r="J256">
        <f t="shared" si="71"/>
        <v>75.409836065573771</v>
      </c>
      <c r="L256">
        <f t="shared" si="72"/>
        <v>-1880.4098360655737</v>
      </c>
      <c r="M256">
        <f t="shared" si="73"/>
        <v>920</v>
      </c>
      <c r="O256">
        <f t="shared" si="74"/>
        <v>619.5901639344263</v>
      </c>
      <c r="P256">
        <f t="shared" si="75"/>
        <v>920</v>
      </c>
      <c r="R256">
        <f t="shared" si="76"/>
        <v>1109.1852736329893</v>
      </c>
      <c r="S256">
        <f t="shared" si="77"/>
        <v>0.9781001729620471</v>
      </c>
      <c r="T256">
        <f t="shared" si="78"/>
        <v>0.9781001729620471</v>
      </c>
      <c r="U256">
        <f t="shared" si="79"/>
        <v>56.041011851741132</v>
      </c>
      <c r="W256">
        <f t="shared" si="80"/>
        <v>1109.1852736329893</v>
      </c>
      <c r="X256">
        <f t="shared" si="81"/>
        <v>1.0342734419380144</v>
      </c>
      <c r="Y256">
        <f t="shared" si="82"/>
        <v>59.259503085517224</v>
      </c>
      <c r="AA256">
        <f t="shared" si="83"/>
        <v>566.96064912032807</v>
      </c>
      <c r="AB256">
        <f t="shared" si="84"/>
        <v>953.33498498342408</v>
      </c>
      <c r="AD256">
        <f t="shared" si="85"/>
        <v>566.96064912032807</v>
      </c>
      <c r="AE256">
        <f t="shared" si="86"/>
        <v>-453.33498498342408</v>
      </c>
      <c r="AG256">
        <f t="shared" si="87"/>
        <v>725.91802998745322</v>
      </c>
    </row>
    <row r="257" spans="1:33" x14ac:dyDescent="0.2">
      <c r="A257">
        <f>'建築限界数値データ　線間右'!A341</f>
        <v>-1815</v>
      </c>
      <c r="B257">
        <f>'建築限界数値データ　線間右'!B341</f>
        <v>920</v>
      </c>
      <c r="D257">
        <f t="shared" si="66"/>
        <v>60</v>
      </c>
      <c r="E257">
        <f t="shared" si="67"/>
        <v>305</v>
      </c>
      <c r="F257">
        <f t="shared" si="68"/>
        <v>2500</v>
      </c>
      <c r="G257">
        <f t="shared" si="69"/>
        <v>500</v>
      </c>
      <c r="I257">
        <f t="shared" si="70"/>
        <v>5.6173268975967375E-2</v>
      </c>
      <c r="J257">
        <f t="shared" si="71"/>
        <v>75.409836065573771</v>
      </c>
      <c r="L257">
        <f t="shared" si="72"/>
        <v>-1890.4098360655737</v>
      </c>
      <c r="M257">
        <f t="shared" si="73"/>
        <v>920</v>
      </c>
      <c r="O257">
        <f t="shared" si="74"/>
        <v>609.5901639344263</v>
      </c>
      <c r="P257">
        <f t="shared" si="75"/>
        <v>920</v>
      </c>
      <c r="R257">
        <f t="shared" si="76"/>
        <v>1103.6304490025639</v>
      </c>
      <c r="S257">
        <f t="shared" si="77"/>
        <v>0.9856157814253439</v>
      </c>
      <c r="T257">
        <f t="shared" si="78"/>
        <v>0.9856157814253439</v>
      </c>
      <c r="U257">
        <f t="shared" si="79"/>
        <v>56.471624497160846</v>
      </c>
      <c r="W257">
        <f t="shared" si="80"/>
        <v>1103.6304490025639</v>
      </c>
      <c r="X257">
        <f t="shared" si="81"/>
        <v>1.0417890504013112</v>
      </c>
      <c r="Y257">
        <f t="shared" si="82"/>
        <v>59.690115730936938</v>
      </c>
      <c r="AA257">
        <f t="shared" si="83"/>
        <v>556.97642215284463</v>
      </c>
      <c r="AB257">
        <f t="shared" si="84"/>
        <v>952.77354766566486</v>
      </c>
      <c r="AD257">
        <f t="shared" si="85"/>
        <v>556.97642215284463</v>
      </c>
      <c r="AE257">
        <f t="shared" si="86"/>
        <v>-452.77354766566486</v>
      </c>
      <c r="AG257">
        <f t="shared" si="87"/>
        <v>717.79288119898206</v>
      </c>
    </row>
    <row r="258" spans="1:33" x14ac:dyDescent="0.2">
      <c r="A258">
        <f>'建築限界数値データ　線間右'!A342</f>
        <v>-1825</v>
      </c>
      <c r="B258">
        <f>'建築限界数値データ　線間右'!B342</f>
        <v>920</v>
      </c>
      <c r="D258">
        <f t="shared" si="66"/>
        <v>60</v>
      </c>
      <c r="E258">
        <f t="shared" si="67"/>
        <v>305</v>
      </c>
      <c r="F258">
        <f t="shared" si="68"/>
        <v>2500</v>
      </c>
      <c r="G258">
        <f t="shared" si="69"/>
        <v>500</v>
      </c>
      <c r="I258">
        <f t="shared" si="70"/>
        <v>5.6173268975967375E-2</v>
      </c>
      <c r="J258">
        <f t="shared" si="71"/>
        <v>75.409836065573771</v>
      </c>
      <c r="L258">
        <f t="shared" si="72"/>
        <v>-1900.4098360655737</v>
      </c>
      <c r="M258">
        <f t="shared" si="73"/>
        <v>920</v>
      </c>
      <c r="O258">
        <f t="shared" si="74"/>
        <v>599.5901639344263</v>
      </c>
      <c r="P258">
        <f t="shared" si="75"/>
        <v>920</v>
      </c>
      <c r="R258">
        <f t="shared" si="76"/>
        <v>1098.1385908376558</v>
      </c>
      <c r="S258">
        <f t="shared" si="77"/>
        <v>0.99320699430711934</v>
      </c>
      <c r="T258">
        <f t="shared" si="78"/>
        <v>0.99320699430711934</v>
      </c>
      <c r="U258">
        <f t="shared" si="79"/>
        <v>56.906568956671919</v>
      </c>
      <c r="W258">
        <f t="shared" si="80"/>
        <v>1098.1385908376558</v>
      </c>
      <c r="X258">
        <f t="shared" si="81"/>
        <v>1.0493802632830866</v>
      </c>
      <c r="Y258">
        <f t="shared" si="82"/>
        <v>60.125060190448011</v>
      </c>
      <c r="AA258">
        <f t="shared" si="83"/>
        <v>546.99219518536097</v>
      </c>
      <c r="AB258">
        <f t="shared" si="84"/>
        <v>952.21211034790588</v>
      </c>
      <c r="AD258">
        <f t="shared" si="85"/>
        <v>546.99219518536097</v>
      </c>
      <c r="AE258">
        <f t="shared" si="86"/>
        <v>-452.21211034790588</v>
      </c>
      <c r="AG258">
        <f t="shared" si="87"/>
        <v>709.71561511566495</v>
      </c>
    </row>
    <row r="259" spans="1:33" x14ac:dyDescent="0.2">
      <c r="A259">
        <f>'建築限界数値データ　線間右'!A343</f>
        <v>-1835</v>
      </c>
      <c r="B259">
        <f>'建築限界数値データ　線間右'!B343</f>
        <v>920</v>
      </c>
      <c r="D259">
        <f t="shared" ref="D259:D322" si="88">D258</f>
        <v>60</v>
      </c>
      <c r="E259">
        <f t="shared" ref="E259:E322" si="89">E258</f>
        <v>305</v>
      </c>
      <c r="F259">
        <f t="shared" ref="F259:F322" si="90">F258</f>
        <v>2500</v>
      </c>
      <c r="G259">
        <f t="shared" ref="G259:G322" si="91">G258</f>
        <v>500</v>
      </c>
      <c r="I259">
        <f t="shared" ref="I259:I322" si="92">I258</f>
        <v>5.6173268975967375E-2</v>
      </c>
      <c r="J259">
        <f t="shared" ref="J259:J322" si="93">J258</f>
        <v>75.409836065573771</v>
      </c>
      <c r="L259">
        <f t="shared" ref="L259:L322" si="94">A259-J259</f>
        <v>-1910.4098360655737</v>
      </c>
      <c r="M259">
        <f t="shared" ref="M259:M322" si="95">B259</f>
        <v>920</v>
      </c>
      <c r="O259">
        <f t="shared" ref="O259:O322" si="96">L259+F259</f>
        <v>589.5901639344263</v>
      </c>
      <c r="P259">
        <f t="shared" ref="P259:P322" si="97">M259</f>
        <v>920</v>
      </c>
      <c r="R259">
        <f t="shared" ref="R259:R322" si="98">SQRT(O259^2+P259^2)</f>
        <v>1092.7106485287968</v>
      </c>
      <c r="S259">
        <f t="shared" ref="S259:S322" si="99">IF(AND(O259=0,P259=0),0,IF(O259=0,PI()/2,ATAN(P259/O259)))</f>
        <v>1.0008740700409942</v>
      </c>
      <c r="T259">
        <f t="shared" ref="T259:T322" si="100">IF(AND(O259&gt;=0,P259&gt;=0),S259,IF(AND(O259&lt;0,P259&gt;=0),S259+PI(),IF(AND(O259&lt;0,P259&lt;0),S259+PI(),S259+2*PI())))</f>
        <v>1.0008740700409942</v>
      </c>
      <c r="U259">
        <f t="shared" ref="U259:U322" si="101">T259*180/PI()</f>
        <v>57.345860037430114</v>
      </c>
      <c r="W259">
        <f t="shared" ref="W259:W322" si="102">R259</f>
        <v>1092.7106485287968</v>
      </c>
      <c r="X259">
        <f t="shared" ref="X259:X322" si="103">IF(T259+I259&gt;=2*PI(),MOD(T259+I259,2*PI()),T259+I259)</f>
        <v>1.0570473390169615</v>
      </c>
      <c r="Y259">
        <f t="shared" ref="Y259:Y322" si="104">X259*180/PI()</f>
        <v>60.564351271206206</v>
      </c>
      <c r="AA259">
        <f t="shared" ref="AA259:AA322" si="105">W259*COS(X259)</f>
        <v>537.00796821787719</v>
      </c>
      <c r="AB259">
        <f t="shared" ref="AB259:AB322" si="106">W259*SIN(X259)</f>
        <v>951.65067303014666</v>
      </c>
      <c r="AD259">
        <f t="shared" ref="AD259:AD322" si="107">AA259</f>
        <v>537.00796821787719</v>
      </c>
      <c r="AE259">
        <f t="shared" ref="AE259:AE322" si="108">G259-AB259</f>
        <v>-451.65067303014666</v>
      </c>
      <c r="AG259">
        <f t="shared" ref="AG259:AG322" si="109">SQRT(AD259^2+AE259^2)</f>
        <v>701.68788530092002</v>
      </c>
    </row>
    <row r="260" spans="1:33" x14ac:dyDescent="0.2">
      <c r="A260">
        <f>'建築限界数値データ　線間右'!A344</f>
        <v>-1845</v>
      </c>
      <c r="B260">
        <f>'建築限界数値データ　線間右'!B344</f>
        <v>920</v>
      </c>
      <c r="D260">
        <f t="shared" si="88"/>
        <v>60</v>
      </c>
      <c r="E260">
        <f t="shared" si="89"/>
        <v>305</v>
      </c>
      <c r="F260">
        <f t="shared" si="90"/>
        <v>2500</v>
      </c>
      <c r="G260">
        <f t="shared" si="91"/>
        <v>500</v>
      </c>
      <c r="I260">
        <f t="shared" si="92"/>
        <v>5.6173268975967375E-2</v>
      </c>
      <c r="J260">
        <f t="shared" si="93"/>
        <v>75.409836065573771</v>
      </c>
      <c r="L260">
        <f t="shared" si="94"/>
        <v>-1920.4098360655737</v>
      </c>
      <c r="M260">
        <f t="shared" si="95"/>
        <v>920</v>
      </c>
      <c r="O260">
        <f t="shared" si="96"/>
        <v>579.5901639344263</v>
      </c>
      <c r="P260">
        <f t="shared" si="97"/>
        <v>920</v>
      </c>
      <c r="R260">
        <f t="shared" si="98"/>
        <v>1087.3475792631973</v>
      </c>
      <c r="S260">
        <f t="shared" si="99"/>
        <v>1.0086172365760009</v>
      </c>
      <c r="T260">
        <f t="shared" si="100"/>
        <v>1.0086172365760009</v>
      </c>
      <c r="U260">
        <f t="shared" si="101"/>
        <v>57.789510799952936</v>
      </c>
      <c r="W260">
        <f t="shared" si="102"/>
        <v>1087.3475792631973</v>
      </c>
      <c r="X260">
        <f t="shared" si="103"/>
        <v>1.0647905055519682</v>
      </c>
      <c r="Y260">
        <f t="shared" si="104"/>
        <v>61.008002033729028</v>
      </c>
      <c r="AA260">
        <f t="shared" si="105"/>
        <v>527.02374125039364</v>
      </c>
      <c r="AB260">
        <f t="shared" si="106"/>
        <v>951.08923571238745</v>
      </c>
      <c r="AD260">
        <f t="shared" si="107"/>
        <v>527.02374125039364</v>
      </c>
      <c r="AE260">
        <f t="shared" si="108"/>
        <v>-451.08923571238745</v>
      </c>
      <c r="AG260">
        <f t="shared" si="109"/>
        <v>693.71141147969286</v>
      </c>
    </row>
    <row r="261" spans="1:33" x14ac:dyDescent="0.2">
      <c r="A261">
        <f>'建築限界数値データ　線間右'!A345</f>
        <v>-1855</v>
      </c>
      <c r="B261">
        <f>'建築限界数値データ　線間右'!B345</f>
        <v>920</v>
      </c>
      <c r="D261">
        <f t="shared" si="88"/>
        <v>60</v>
      </c>
      <c r="E261">
        <f t="shared" si="89"/>
        <v>305</v>
      </c>
      <c r="F261">
        <f t="shared" si="90"/>
        <v>2500</v>
      </c>
      <c r="G261">
        <f t="shared" si="91"/>
        <v>500</v>
      </c>
      <c r="I261">
        <f t="shared" si="92"/>
        <v>5.6173268975967375E-2</v>
      </c>
      <c r="J261">
        <f t="shared" si="93"/>
        <v>75.409836065573771</v>
      </c>
      <c r="L261">
        <f t="shared" si="94"/>
        <v>-1930.4098360655737</v>
      </c>
      <c r="M261">
        <f t="shared" si="95"/>
        <v>920</v>
      </c>
      <c r="O261">
        <f t="shared" si="96"/>
        <v>569.5901639344263</v>
      </c>
      <c r="P261">
        <f t="shared" si="97"/>
        <v>920</v>
      </c>
      <c r="R261">
        <f t="shared" si="98"/>
        <v>1082.0503476506287</v>
      </c>
      <c r="S261">
        <f t="shared" si="99"/>
        <v>1.0164366899116992</v>
      </c>
      <c r="T261">
        <f t="shared" si="100"/>
        <v>1.0164366899116992</v>
      </c>
      <c r="U261">
        <f t="shared" si="101"/>
        <v>58.237532474187951</v>
      </c>
      <c r="W261">
        <f t="shared" si="102"/>
        <v>1082.0503476506287</v>
      </c>
      <c r="X261">
        <f t="shared" si="103"/>
        <v>1.0726099588876665</v>
      </c>
      <c r="Y261">
        <f t="shared" si="104"/>
        <v>61.456023707964043</v>
      </c>
      <c r="AA261">
        <f t="shared" si="105"/>
        <v>517.03951428290998</v>
      </c>
      <c r="AB261">
        <f t="shared" si="106"/>
        <v>950.52779839462823</v>
      </c>
      <c r="AD261">
        <f t="shared" si="107"/>
        <v>517.03951428290998</v>
      </c>
      <c r="AE261">
        <f t="shared" si="108"/>
        <v>-450.52779839462823</v>
      </c>
      <c r="AG261">
        <f t="shared" si="109"/>
        <v>685.78798214624487</v>
      </c>
    </row>
    <row r="262" spans="1:33" x14ac:dyDescent="0.2">
      <c r="A262">
        <f>'建築限界数値データ　線間右'!A346</f>
        <v>-1865</v>
      </c>
      <c r="B262">
        <f>'建築限界数値データ　線間右'!B346</f>
        <v>920</v>
      </c>
      <c r="D262">
        <f t="shared" si="88"/>
        <v>60</v>
      </c>
      <c r="E262">
        <f t="shared" si="89"/>
        <v>305</v>
      </c>
      <c r="F262">
        <f t="shared" si="90"/>
        <v>2500</v>
      </c>
      <c r="G262">
        <f t="shared" si="91"/>
        <v>500</v>
      </c>
      <c r="I262">
        <f t="shared" si="92"/>
        <v>5.6173268975967375E-2</v>
      </c>
      <c r="J262">
        <f t="shared" si="93"/>
        <v>75.409836065573771</v>
      </c>
      <c r="L262">
        <f t="shared" si="94"/>
        <v>-1940.4098360655737</v>
      </c>
      <c r="M262">
        <f t="shared" si="95"/>
        <v>920</v>
      </c>
      <c r="O262">
        <f t="shared" si="96"/>
        <v>559.5901639344263</v>
      </c>
      <c r="P262">
        <f t="shared" si="97"/>
        <v>920</v>
      </c>
      <c r="R262">
        <f t="shared" si="98"/>
        <v>1076.8199253227804</v>
      </c>
      <c r="S262">
        <f t="shared" si="99"/>
        <v>1.0243325926140099</v>
      </c>
      <c r="T262">
        <f t="shared" si="100"/>
        <v>1.0243325926140099</v>
      </c>
      <c r="U262">
        <f t="shared" si="101"/>
        <v>58.689934374476287</v>
      </c>
      <c r="W262">
        <f t="shared" si="102"/>
        <v>1076.8199253227804</v>
      </c>
      <c r="X262">
        <f t="shared" si="103"/>
        <v>1.0805058615899772</v>
      </c>
      <c r="Y262">
        <f t="shared" si="104"/>
        <v>61.908425608252379</v>
      </c>
      <c r="AA262">
        <f t="shared" si="105"/>
        <v>507.05528731542637</v>
      </c>
      <c r="AB262">
        <f t="shared" si="106"/>
        <v>949.96636107686925</v>
      </c>
      <c r="AD262">
        <f t="shared" si="107"/>
        <v>507.05528731542637</v>
      </c>
      <c r="AE262">
        <f t="shared" si="108"/>
        <v>-449.96636107686925</v>
      </c>
      <c r="AG262">
        <f t="shared" si="109"/>
        <v>677.9194572331503</v>
      </c>
    </row>
    <row r="263" spans="1:33" x14ac:dyDescent="0.2">
      <c r="A263">
        <f>'建築限界数値データ　線間右'!A347</f>
        <v>-1875</v>
      </c>
      <c r="B263">
        <f>'建築限界数値データ　線間右'!B347</f>
        <v>920</v>
      </c>
      <c r="D263">
        <f t="shared" si="88"/>
        <v>60</v>
      </c>
      <c r="E263">
        <f t="shared" si="89"/>
        <v>305</v>
      </c>
      <c r="F263">
        <f t="shared" si="90"/>
        <v>2500</v>
      </c>
      <c r="G263">
        <f t="shared" si="91"/>
        <v>500</v>
      </c>
      <c r="I263">
        <f t="shared" si="92"/>
        <v>5.6173268975967375E-2</v>
      </c>
      <c r="J263">
        <f t="shared" si="93"/>
        <v>75.409836065573771</v>
      </c>
      <c r="L263">
        <f t="shared" si="94"/>
        <v>-1950.4098360655737</v>
      </c>
      <c r="M263">
        <f t="shared" si="95"/>
        <v>920</v>
      </c>
      <c r="O263">
        <f t="shared" si="96"/>
        <v>549.5901639344263</v>
      </c>
      <c r="P263">
        <f t="shared" si="97"/>
        <v>920</v>
      </c>
      <c r="R263">
        <f t="shared" si="98"/>
        <v>1071.6572905054441</v>
      </c>
      <c r="S263">
        <f t="shared" si="99"/>
        <v>1.0323050723144547</v>
      </c>
      <c r="T263">
        <f t="shared" si="100"/>
        <v>1.0323050723144547</v>
      </c>
      <c r="U263">
        <f t="shared" si="101"/>
        <v>59.146723813565501</v>
      </c>
      <c r="W263">
        <f t="shared" si="102"/>
        <v>1071.6572905054441</v>
      </c>
      <c r="X263">
        <f t="shared" si="103"/>
        <v>1.088478341290422</v>
      </c>
      <c r="Y263">
        <f t="shared" si="104"/>
        <v>62.365215047341593</v>
      </c>
      <c r="AA263">
        <f t="shared" si="105"/>
        <v>497.07106034794276</v>
      </c>
      <c r="AB263">
        <f t="shared" si="106"/>
        <v>949.40492375911003</v>
      </c>
      <c r="AD263">
        <f t="shared" si="107"/>
        <v>497.07106034794276</v>
      </c>
      <c r="AE263">
        <f t="shared" si="108"/>
        <v>-449.40492375911003</v>
      </c>
      <c r="AG263">
        <f t="shared" si="109"/>
        <v>670.10777083567655</v>
      </c>
    </row>
    <row r="264" spans="1:33" x14ac:dyDescent="0.2">
      <c r="A264">
        <f>'建築限界数値データ　線間右'!A348</f>
        <v>-1885</v>
      </c>
      <c r="B264">
        <f>'建築限界数値データ　線間右'!B348</f>
        <v>920</v>
      </c>
      <c r="D264">
        <f t="shared" si="88"/>
        <v>60</v>
      </c>
      <c r="E264">
        <f t="shared" si="89"/>
        <v>305</v>
      </c>
      <c r="F264">
        <f t="shared" si="90"/>
        <v>2500</v>
      </c>
      <c r="G264">
        <f t="shared" si="91"/>
        <v>500</v>
      </c>
      <c r="I264">
        <f t="shared" si="92"/>
        <v>5.6173268975967375E-2</v>
      </c>
      <c r="J264">
        <f t="shared" si="93"/>
        <v>75.409836065573771</v>
      </c>
      <c r="L264">
        <f t="shared" si="94"/>
        <v>-1960.4098360655737</v>
      </c>
      <c r="M264">
        <f t="shared" si="95"/>
        <v>920</v>
      </c>
      <c r="O264">
        <f t="shared" si="96"/>
        <v>539.5901639344263</v>
      </c>
      <c r="P264">
        <f t="shared" si="97"/>
        <v>920</v>
      </c>
      <c r="R264">
        <f t="shared" si="98"/>
        <v>1066.5634275629279</v>
      </c>
      <c r="S264">
        <f t="shared" si="99"/>
        <v>1.040354220195741</v>
      </c>
      <c r="T264">
        <f t="shared" si="100"/>
        <v>1.040354220195741</v>
      </c>
      <c r="U264">
        <f t="shared" si="101"/>
        <v>59.607906015839873</v>
      </c>
      <c r="W264">
        <f t="shared" si="102"/>
        <v>1066.5634275629279</v>
      </c>
      <c r="X264">
        <f t="shared" si="103"/>
        <v>1.0965274891717083</v>
      </c>
      <c r="Y264">
        <f t="shared" si="104"/>
        <v>62.826397249615958</v>
      </c>
      <c r="AA264">
        <f t="shared" si="105"/>
        <v>487.0868333804591</v>
      </c>
      <c r="AB264">
        <f t="shared" si="106"/>
        <v>948.84348644135082</v>
      </c>
      <c r="AD264">
        <f t="shared" si="107"/>
        <v>487.0868333804591</v>
      </c>
      <c r="AE264">
        <f t="shared" si="108"/>
        <v>-448.84348644135082</v>
      </c>
      <c r="AG264">
        <f t="shared" si="109"/>
        <v>662.35493398436324</v>
      </c>
    </row>
    <row r="265" spans="1:33" x14ac:dyDescent="0.2">
      <c r="A265">
        <f>'建築限界数値データ　線間右'!A349</f>
        <v>-1895</v>
      </c>
      <c r="B265">
        <f>'建築限界数値データ　線間右'!B349</f>
        <v>920</v>
      </c>
      <c r="D265">
        <f t="shared" si="88"/>
        <v>60</v>
      </c>
      <c r="E265">
        <f t="shared" si="89"/>
        <v>305</v>
      </c>
      <c r="F265">
        <f t="shared" si="90"/>
        <v>2500</v>
      </c>
      <c r="G265">
        <f t="shared" si="91"/>
        <v>500</v>
      </c>
      <c r="I265">
        <f t="shared" si="92"/>
        <v>5.6173268975967375E-2</v>
      </c>
      <c r="J265">
        <f t="shared" si="93"/>
        <v>75.409836065573771</v>
      </c>
      <c r="L265">
        <f t="shared" si="94"/>
        <v>-1970.4098360655737</v>
      </c>
      <c r="M265">
        <f t="shared" si="95"/>
        <v>920</v>
      </c>
      <c r="O265">
        <f t="shared" si="96"/>
        <v>529.5901639344263</v>
      </c>
      <c r="P265">
        <f t="shared" si="97"/>
        <v>920</v>
      </c>
      <c r="R265">
        <f t="shared" si="98"/>
        <v>1061.5393265141395</v>
      </c>
      <c r="S265">
        <f t="shared" si="99"/>
        <v>1.0484800894668838</v>
      </c>
      <c r="T265">
        <f t="shared" si="100"/>
        <v>1.0484800894668838</v>
      </c>
      <c r="U265">
        <f t="shared" si="101"/>
        <v>60.073484029951402</v>
      </c>
      <c r="W265">
        <f t="shared" si="102"/>
        <v>1061.5393265141395</v>
      </c>
      <c r="X265">
        <f t="shared" si="103"/>
        <v>1.1046533584428511</v>
      </c>
      <c r="Y265">
        <f t="shared" si="104"/>
        <v>63.291975263727487</v>
      </c>
      <c r="AA265">
        <f t="shared" si="105"/>
        <v>477.10260641297549</v>
      </c>
      <c r="AB265">
        <f t="shared" si="106"/>
        <v>948.28204912359172</v>
      </c>
      <c r="AD265">
        <f t="shared" si="107"/>
        <v>477.10260641297549</v>
      </c>
      <c r="AE265">
        <f t="shared" si="108"/>
        <v>-448.28204912359172</v>
      </c>
      <c r="AG265">
        <f t="shared" si="109"/>
        <v>654.66303745705761</v>
      </c>
    </row>
    <row r="266" spans="1:33" x14ac:dyDescent="0.2">
      <c r="A266">
        <f>'建築限界数値データ　線間右'!A350</f>
        <v>-1900</v>
      </c>
      <c r="B266">
        <f>'建築限界数値データ　線間右'!B350</f>
        <v>920</v>
      </c>
      <c r="D266">
        <f t="shared" si="88"/>
        <v>60</v>
      </c>
      <c r="E266">
        <f t="shared" si="89"/>
        <v>305</v>
      </c>
      <c r="F266">
        <f t="shared" si="90"/>
        <v>2500</v>
      </c>
      <c r="G266">
        <f t="shared" si="91"/>
        <v>500</v>
      </c>
      <c r="I266">
        <f t="shared" si="92"/>
        <v>5.6173268975967375E-2</v>
      </c>
      <c r="J266">
        <f t="shared" si="93"/>
        <v>75.409836065573771</v>
      </c>
      <c r="L266">
        <f t="shared" si="94"/>
        <v>-1975.4098360655737</v>
      </c>
      <c r="M266">
        <f t="shared" si="95"/>
        <v>920</v>
      </c>
      <c r="O266">
        <f t="shared" si="96"/>
        <v>524.5901639344263</v>
      </c>
      <c r="P266">
        <f t="shared" si="97"/>
        <v>920</v>
      </c>
      <c r="R266">
        <f t="shared" si="98"/>
        <v>1059.0537475013948</v>
      </c>
      <c r="S266">
        <f t="shared" si="99"/>
        <v>1.0525718004911355</v>
      </c>
      <c r="T266">
        <f t="shared" si="100"/>
        <v>1.0525718004911355</v>
      </c>
      <c r="U266">
        <f t="shared" si="101"/>
        <v>60.307921802628179</v>
      </c>
      <c r="W266">
        <f t="shared" si="102"/>
        <v>1059.0537475013948</v>
      </c>
      <c r="X266">
        <f t="shared" si="103"/>
        <v>1.1087450694671028</v>
      </c>
      <c r="Y266">
        <f t="shared" si="104"/>
        <v>63.526413036404264</v>
      </c>
      <c r="AA266">
        <f t="shared" si="105"/>
        <v>472.11049292923366</v>
      </c>
      <c r="AB266">
        <f t="shared" si="106"/>
        <v>948.00133046471205</v>
      </c>
      <c r="AD266">
        <f t="shared" si="107"/>
        <v>472.11049292923366</v>
      </c>
      <c r="AE266">
        <f t="shared" si="108"/>
        <v>-448.00133046471205</v>
      </c>
      <c r="AG266">
        <f t="shared" si="109"/>
        <v>650.84061768764559</v>
      </c>
    </row>
    <row r="267" spans="1:33" x14ac:dyDescent="0.2">
      <c r="A267">
        <f>'建築限界数値データ　線間右'!A351</f>
        <v>-1900</v>
      </c>
      <c r="B267">
        <f>'建築限界数値データ　線間右'!B351</f>
        <v>930</v>
      </c>
      <c r="D267">
        <f t="shared" si="88"/>
        <v>60</v>
      </c>
      <c r="E267">
        <f t="shared" si="89"/>
        <v>305</v>
      </c>
      <c r="F267">
        <f t="shared" si="90"/>
        <v>2500</v>
      </c>
      <c r="G267">
        <f t="shared" si="91"/>
        <v>500</v>
      </c>
      <c r="I267">
        <f t="shared" si="92"/>
        <v>5.6173268975967375E-2</v>
      </c>
      <c r="J267">
        <f t="shared" si="93"/>
        <v>75.409836065573771</v>
      </c>
      <c r="L267">
        <f t="shared" si="94"/>
        <v>-1975.4098360655737</v>
      </c>
      <c r="M267">
        <f t="shared" si="95"/>
        <v>930</v>
      </c>
      <c r="O267">
        <f t="shared" si="96"/>
        <v>524.5901639344263</v>
      </c>
      <c r="P267">
        <f t="shared" si="97"/>
        <v>930</v>
      </c>
      <c r="R267">
        <f t="shared" si="98"/>
        <v>1067.7522372239489</v>
      </c>
      <c r="S267">
        <f t="shared" si="99"/>
        <v>1.0572108948879118</v>
      </c>
      <c r="T267">
        <f t="shared" si="100"/>
        <v>1.0572108948879118</v>
      </c>
      <c r="U267">
        <f t="shared" si="101"/>
        <v>60.573722332326248</v>
      </c>
      <c r="W267">
        <f t="shared" si="102"/>
        <v>1067.7522372239489</v>
      </c>
      <c r="X267">
        <f t="shared" si="103"/>
        <v>1.1133841638638791</v>
      </c>
      <c r="Y267">
        <f t="shared" si="104"/>
        <v>63.79221356610234</v>
      </c>
      <c r="AA267">
        <f t="shared" si="105"/>
        <v>471.54905561147456</v>
      </c>
      <c r="AB267">
        <f t="shared" si="106"/>
        <v>957.98555743219561</v>
      </c>
      <c r="AD267">
        <f t="shared" si="107"/>
        <v>471.54905561147456</v>
      </c>
      <c r="AE267">
        <f t="shared" si="108"/>
        <v>-457.98555743219561</v>
      </c>
      <c r="AG267">
        <f t="shared" si="109"/>
        <v>657.35019788888212</v>
      </c>
    </row>
    <row r="268" spans="1:33" x14ac:dyDescent="0.2">
      <c r="A268">
        <f>'建築限界数値データ　線間右'!A352</f>
        <v>-1900</v>
      </c>
      <c r="B268">
        <f>'建築限界数値データ　線間右'!B352</f>
        <v>940</v>
      </c>
      <c r="D268">
        <f t="shared" si="88"/>
        <v>60</v>
      </c>
      <c r="E268">
        <f t="shared" si="89"/>
        <v>305</v>
      </c>
      <c r="F268">
        <f t="shared" si="90"/>
        <v>2500</v>
      </c>
      <c r="G268">
        <f t="shared" si="91"/>
        <v>500</v>
      </c>
      <c r="I268">
        <f t="shared" si="92"/>
        <v>5.6173268975967375E-2</v>
      </c>
      <c r="J268">
        <f t="shared" si="93"/>
        <v>75.409836065573771</v>
      </c>
      <c r="L268">
        <f t="shared" si="94"/>
        <v>-1975.4098360655737</v>
      </c>
      <c r="M268">
        <f t="shared" si="95"/>
        <v>940</v>
      </c>
      <c r="O268">
        <f t="shared" si="96"/>
        <v>524.5901639344263</v>
      </c>
      <c r="P268">
        <f t="shared" si="97"/>
        <v>940</v>
      </c>
      <c r="R268">
        <f t="shared" si="98"/>
        <v>1076.47333459624</v>
      </c>
      <c r="S268">
        <f t="shared" si="99"/>
        <v>1.0617749185216556</v>
      </c>
      <c r="T268">
        <f t="shared" si="100"/>
        <v>1.0617749185216556</v>
      </c>
      <c r="U268">
        <f t="shared" si="101"/>
        <v>60.835221624137731</v>
      </c>
      <c r="W268">
        <f t="shared" si="102"/>
        <v>1076.47333459624</v>
      </c>
      <c r="X268">
        <f t="shared" si="103"/>
        <v>1.1179481874976229</v>
      </c>
      <c r="Y268">
        <f t="shared" si="104"/>
        <v>64.053712857913823</v>
      </c>
      <c r="AA268">
        <f t="shared" si="105"/>
        <v>470.98761829371551</v>
      </c>
      <c r="AB268">
        <f t="shared" si="106"/>
        <v>967.96978439967938</v>
      </c>
      <c r="AD268">
        <f t="shared" si="107"/>
        <v>470.98761829371551</v>
      </c>
      <c r="AE268">
        <f t="shared" si="108"/>
        <v>-467.96978439967938</v>
      </c>
      <c r="AG268">
        <f t="shared" si="109"/>
        <v>663.94657593594764</v>
      </c>
    </row>
    <row r="269" spans="1:33" x14ac:dyDescent="0.2">
      <c r="A269">
        <f>'建築限界数値データ　線間右'!A353</f>
        <v>-1900</v>
      </c>
      <c r="B269">
        <f>'建築限界数値データ　線間右'!B353</f>
        <v>950</v>
      </c>
      <c r="D269">
        <f t="shared" si="88"/>
        <v>60</v>
      </c>
      <c r="E269">
        <f t="shared" si="89"/>
        <v>305</v>
      </c>
      <c r="F269">
        <f t="shared" si="90"/>
        <v>2500</v>
      </c>
      <c r="G269">
        <f t="shared" si="91"/>
        <v>500</v>
      </c>
      <c r="I269">
        <f t="shared" si="92"/>
        <v>5.6173268975967375E-2</v>
      </c>
      <c r="J269">
        <f t="shared" si="93"/>
        <v>75.409836065573771</v>
      </c>
      <c r="L269">
        <f t="shared" si="94"/>
        <v>-1975.4098360655737</v>
      </c>
      <c r="M269">
        <f t="shared" si="95"/>
        <v>950</v>
      </c>
      <c r="O269">
        <f t="shared" si="96"/>
        <v>524.5901639344263</v>
      </c>
      <c r="P269">
        <f t="shared" si="97"/>
        <v>950</v>
      </c>
      <c r="R269">
        <f t="shared" si="98"/>
        <v>1085.216494574584</v>
      </c>
      <c r="S269">
        <f t="shared" si="99"/>
        <v>1.0662654933791864</v>
      </c>
      <c r="T269">
        <f t="shared" si="100"/>
        <v>1.0662654933791864</v>
      </c>
      <c r="U269">
        <f t="shared" si="101"/>
        <v>61.092512611061807</v>
      </c>
      <c r="W269">
        <f t="shared" si="102"/>
        <v>1085.216494574584</v>
      </c>
      <c r="X269">
        <f t="shared" si="103"/>
        <v>1.1224387623551537</v>
      </c>
      <c r="Y269">
        <f t="shared" si="104"/>
        <v>64.311003844837899</v>
      </c>
      <c r="AA269">
        <f t="shared" si="105"/>
        <v>470.42618097595619</v>
      </c>
      <c r="AB269">
        <f t="shared" si="106"/>
        <v>977.95401136716293</v>
      </c>
      <c r="AD269">
        <f t="shared" si="107"/>
        <v>470.42618097595619</v>
      </c>
      <c r="AE269">
        <f t="shared" si="108"/>
        <v>-477.95401136716293</v>
      </c>
      <c r="AG269">
        <f t="shared" si="109"/>
        <v>670.62719056834044</v>
      </c>
    </row>
    <row r="270" spans="1:33" x14ac:dyDescent="0.2">
      <c r="A270">
        <f>'建築限界数値データ　線間右'!A354</f>
        <v>-1900</v>
      </c>
      <c r="B270">
        <f>'建築限界数値データ　線間右'!B354</f>
        <v>960</v>
      </c>
      <c r="D270">
        <f t="shared" si="88"/>
        <v>60</v>
      </c>
      <c r="E270">
        <f t="shared" si="89"/>
        <v>305</v>
      </c>
      <c r="F270">
        <f t="shared" si="90"/>
        <v>2500</v>
      </c>
      <c r="G270">
        <f t="shared" si="91"/>
        <v>500</v>
      </c>
      <c r="I270">
        <f t="shared" si="92"/>
        <v>5.6173268975967375E-2</v>
      </c>
      <c r="J270">
        <f t="shared" si="93"/>
        <v>75.409836065573771</v>
      </c>
      <c r="L270">
        <f t="shared" si="94"/>
        <v>-1975.4098360655737</v>
      </c>
      <c r="M270">
        <f t="shared" si="95"/>
        <v>960</v>
      </c>
      <c r="O270">
        <f t="shared" si="96"/>
        <v>524.5901639344263</v>
      </c>
      <c r="P270">
        <f t="shared" si="97"/>
        <v>960</v>
      </c>
      <c r="R270">
        <f t="shared" si="98"/>
        <v>1093.9811881822961</v>
      </c>
      <c r="S270">
        <f t="shared" si="99"/>
        <v>1.0706842015137568</v>
      </c>
      <c r="T270">
        <f t="shared" si="100"/>
        <v>1.0706842015137568</v>
      </c>
      <c r="U270">
        <f t="shared" si="101"/>
        <v>61.345685938072812</v>
      </c>
      <c r="W270">
        <f t="shared" si="102"/>
        <v>1093.9811881822961</v>
      </c>
      <c r="X270">
        <f t="shared" si="103"/>
        <v>1.1268574704897241</v>
      </c>
      <c r="Y270">
        <f t="shared" si="104"/>
        <v>64.564177171848897</v>
      </c>
      <c r="AA270">
        <f t="shared" si="105"/>
        <v>469.8647436581972</v>
      </c>
      <c r="AB270">
        <f t="shared" si="106"/>
        <v>987.9382383346466</v>
      </c>
      <c r="AD270">
        <f t="shared" si="107"/>
        <v>469.8647436581972</v>
      </c>
      <c r="AE270">
        <f t="shared" si="108"/>
        <v>-487.9382383346466</v>
      </c>
      <c r="AG270">
        <f t="shared" si="109"/>
        <v>677.38954949283186</v>
      </c>
    </row>
    <row r="271" spans="1:33" x14ac:dyDescent="0.2">
      <c r="A271">
        <f>'建築限界数値データ　線間右'!A355</f>
        <v>-1900</v>
      </c>
      <c r="B271">
        <f>'建築限界数値データ　線間右'!B355</f>
        <v>970</v>
      </c>
      <c r="D271">
        <f t="shared" si="88"/>
        <v>60</v>
      </c>
      <c r="E271">
        <f t="shared" si="89"/>
        <v>305</v>
      </c>
      <c r="F271">
        <f t="shared" si="90"/>
        <v>2500</v>
      </c>
      <c r="G271">
        <f t="shared" si="91"/>
        <v>500</v>
      </c>
      <c r="I271">
        <f t="shared" si="92"/>
        <v>5.6173268975967375E-2</v>
      </c>
      <c r="J271">
        <f t="shared" si="93"/>
        <v>75.409836065573771</v>
      </c>
      <c r="L271">
        <f t="shared" si="94"/>
        <v>-1975.4098360655737</v>
      </c>
      <c r="M271">
        <f t="shared" si="95"/>
        <v>970</v>
      </c>
      <c r="O271">
        <f t="shared" si="96"/>
        <v>524.5901639344263</v>
      </c>
      <c r="P271">
        <f t="shared" si="97"/>
        <v>970</v>
      </c>
      <c r="R271">
        <f t="shared" si="98"/>
        <v>1102.7669019773618</v>
      </c>
      <c r="S271">
        <f t="shared" si="99"/>
        <v>1.0750325859737981</v>
      </c>
      <c r="T271">
        <f t="shared" si="100"/>
        <v>1.0750325859737981</v>
      </c>
      <c r="U271">
        <f t="shared" si="101"/>
        <v>61.59483001533345</v>
      </c>
      <c r="W271">
        <f t="shared" si="102"/>
        <v>1102.7669019773618</v>
      </c>
      <c r="X271">
        <f t="shared" si="103"/>
        <v>1.1312058549497654</v>
      </c>
      <c r="Y271">
        <f t="shared" si="104"/>
        <v>64.813321249109549</v>
      </c>
      <c r="AA271">
        <f t="shared" si="105"/>
        <v>469.30330634043804</v>
      </c>
      <c r="AB271">
        <f t="shared" si="106"/>
        <v>997.92246530213026</v>
      </c>
      <c r="AD271">
        <f t="shared" si="107"/>
        <v>469.30330634043804</v>
      </c>
      <c r="AE271">
        <f t="shared" si="108"/>
        <v>-497.92246530213026</v>
      </c>
      <c r="AG271">
        <f t="shared" si="109"/>
        <v>684.23122904075205</v>
      </c>
    </row>
    <row r="272" spans="1:33" x14ac:dyDescent="0.2">
      <c r="A272">
        <f>'建築限界数値データ　線間右'!A356</f>
        <v>-1900</v>
      </c>
      <c r="B272">
        <f>'建築限界数値データ　線間右'!B356</f>
        <v>980</v>
      </c>
      <c r="D272">
        <f t="shared" si="88"/>
        <v>60</v>
      </c>
      <c r="E272">
        <f t="shared" si="89"/>
        <v>305</v>
      </c>
      <c r="F272">
        <f t="shared" si="90"/>
        <v>2500</v>
      </c>
      <c r="G272">
        <f t="shared" si="91"/>
        <v>500</v>
      </c>
      <c r="I272">
        <f t="shared" si="92"/>
        <v>5.6173268975967375E-2</v>
      </c>
      <c r="J272">
        <f t="shared" si="93"/>
        <v>75.409836065573771</v>
      </c>
      <c r="L272">
        <f t="shared" si="94"/>
        <v>-1975.4098360655737</v>
      </c>
      <c r="M272">
        <f t="shared" si="95"/>
        <v>980</v>
      </c>
      <c r="O272">
        <f t="shared" si="96"/>
        <v>524.5901639344263</v>
      </c>
      <c r="P272">
        <f t="shared" si="97"/>
        <v>980</v>
      </c>
      <c r="R272">
        <f t="shared" si="98"/>
        <v>1111.5731375383034</v>
      </c>
      <c r="S272">
        <f t="shared" si="99"/>
        <v>1.0793121517233293</v>
      </c>
      <c r="T272">
        <f t="shared" si="100"/>
        <v>1.0793121517233293</v>
      </c>
      <c r="U272">
        <f t="shared" si="101"/>
        <v>61.84003107093033</v>
      </c>
      <c r="W272">
        <f t="shared" si="102"/>
        <v>1111.5731375383034</v>
      </c>
      <c r="X272">
        <f t="shared" si="103"/>
        <v>1.1354854206992966</v>
      </c>
      <c r="Y272">
        <f t="shared" si="104"/>
        <v>65.058522304706429</v>
      </c>
      <c r="AA272">
        <f t="shared" si="105"/>
        <v>468.74186902267871</v>
      </c>
      <c r="AB272">
        <f t="shared" si="106"/>
        <v>1007.9066922696137</v>
      </c>
      <c r="AD272">
        <f t="shared" si="107"/>
        <v>468.74186902267871</v>
      </c>
      <c r="AE272">
        <f t="shared" si="108"/>
        <v>-507.9066922696137</v>
      </c>
      <c r="AG272">
        <f t="shared" si="109"/>
        <v>691.14987363605451</v>
      </c>
    </row>
    <row r="273" spans="1:33" x14ac:dyDescent="0.2">
      <c r="A273">
        <f>'建築限界数値データ　線間右'!A357</f>
        <v>-1900</v>
      </c>
      <c r="B273">
        <f>'建築限界数値データ　線間右'!B357</f>
        <v>990</v>
      </c>
      <c r="D273">
        <f t="shared" si="88"/>
        <v>60</v>
      </c>
      <c r="E273">
        <f t="shared" si="89"/>
        <v>305</v>
      </c>
      <c r="F273">
        <f t="shared" si="90"/>
        <v>2500</v>
      </c>
      <c r="G273">
        <f t="shared" si="91"/>
        <v>500</v>
      </c>
      <c r="I273">
        <f t="shared" si="92"/>
        <v>5.6173268975967375E-2</v>
      </c>
      <c r="J273">
        <f t="shared" si="93"/>
        <v>75.409836065573771</v>
      </c>
      <c r="L273">
        <f t="shared" si="94"/>
        <v>-1975.4098360655737</v>
      </c>
      <c r="M273">
        <f t="shared" si="95"/>
        <v>990</v>
      </c>
      <c r="O273">
        <f t="shared" si="96"/>
        <v>524.5901639344263</v>
      </c>
      <c r="P273">
        <f t="shared" si="97"/>
        <v>990</v>
      </c>
      <c r="R273">
        <f t="shared" si="98"/>
        <v>1120.3994109676908</v>
      </c>
      <c r="S273">
        <f t="shared" si="99"/>
        <v>1.0835243665525796</v>
      </c>
      <c r="T273">
        <f t="shared" si="100"/>
        <v>1.0835243665525796</v>
      </c>
      <c r="U273">
        <f t="shared" si="101"/>
        <v>62.081373203048791</v>
      </c>
      <c r="W273">
        <f t="shared" si="102"/>
        <v>1120.3994109676908</v>
      </c>
      <c r="X273">
        <f t="shared" si="103"/>
        <v>1.1396976355285469</v>
      </c>
      <c r="Y273">
        <f t="shared" si="104"/>
        <v>65.299864436824876</v>
      </c>
      <c r="AA273">
        <f t="shared" si="105"/>
        <v>468.18043170491961</v>
      </c>
      <c r="AB273">
        <f t="shared" si="106"/>
        <v>1017.8909192370976</v>
      </c>
      <c r="AD273">
        <f t="shared" si="107"/>
        <v>468.18043170491961</v>
      </c>
      <c r="AE273">
        <f t="shared" si="108"/>
        <v>-517.89091923709759</v>
      </c>
      <c r="AG273">
        <f t="shared" si="109"/>
        <v>698.14319509657241</v>
      </c>
    </row>
    <row r="274" spans="1:33" x14ac:dyDescent="0.2">
      <c r="A274">
        <f>'建築限界数値データ　線間右'!A358</f>
        <v>-1900</v>
      </c>
      <c r="B274">
        <f>'建築限界数値データ　線間右'!B358</f>
        <v>1000</v>
      </c>
      <c r="D274">
        <f t="shared" si="88"/>
        <v>60</v>
      </c>
      <c r="E274">
        <f t="shared" si="89"/>
        <v>305</v>
      </c>
      <c r="F274">
        <f t="shared" si="90"/>
        <v>2500</v>
      </c>
      <c r="G274">
        <f t="shared" si="91"/>
        <v>500</v>
      </c>
      <c r="I274">
        <f t="shared" si="92"/>
        <v>5.6173268975967375E-2</v>
      </c>
      <c r="J274">
        <f t="shared" si="93"/>
        <v>75.409836065573771</v>
      </c>
      <c r="L274">
        <f t="shared" si="94"/>
        <v>-1975.4098360655737</v>
      </c>
      <c r="M274">
        <f t="shared" si="95"/>
        <v>1000</v>
      </c>
      <c r="O274">
        <f t="shared" si="96"/>
        <v>524.5901639344263</v>
      </c>
      <c r="P274">
        <f t="shared" si="97"/>
        <v>1000</v>
      </c>
      <c r="R274">
        <f t="shared" si="98"/>
        <v>1129.2452524127557</v>
      </c>
      <c r="S274">
        <f t="shared" si="99"/>
        <v>1.0876706619775629</v>
      </c>
      <c r="T274">
        <f t="shared" si="100"/>
        <v>1.0876706619775629</v>
      </c>
      <c r="U274">
        <f t="shared" si="101"/>
        <v>62.318938431514738</v>
      </c>
      <c r="W274">
        <f t="shared" si="102"/>
        <v>1129.2452524127557</v>
      </c>
      <c r="X274">
        <f t="shared" si="103"/>
        <v>1.1438439309535302</v>
      </c>
      <c r="Y274">
        <f t="shared" si="104"/>
        <v>65.53742966529083</v>
      </c>
      <c r="AA274">
        <f t="shared" si="105"/>
        <v>467.61899438716051</v>
      </c>
      <c r="AB274">
        <f t="shared" si="106"/>
        <v>1027.8751462045811</v>
      </c>
      <c r="AD274">
        <f t="shared" si="107"/>
        <v>467.61899438716051</v>
      </c>
      <c r="AE274">
        <f t="shared" si="108"/>
        <v>-527.87514620458114</v>
      </c>
      <c r="AG274">
        <f t="shared" si="109"/>
        <v>705.20897178933228</v>
      </c>
    </row>
    <row r="275" spans="1:33" x14ac:dyDescent="0.2">
      <c r="A275">
        <f>'建築限界数値データ　線間右'!A359</f>
        <v>-1900</v>
      </c>
      <c r="B275">
        <f>'建築限界数値データ　線間右'!B359</f>
        <v>1010</v>
      </c>
      <c r="D275">
        <f t="shared" si="88"/>
        <v>60</v>
      </c>
      <c r="E275">
        <f t="shared" si="89"/>
        <v>305</v>
      </c>
      <c r="F275">
        <f t="shared" si="90"/>
        <v>2500</v>
      </c>
      <c r="G275">
        <f t="shared" si="91"/>
        <v>500</v>
      </c>
      <c r="I275">
        <f t="shared" si="92"/>
        <v>5.6173268975967375E-2</v>
      </c>
      <c r="J275">
        <f t="shared" si="93"/>
        <v>75.409836065573771</v>
      </c>
      <c r="L275">
        <f t="shared" si="94"/>
        <v>-1975.4098360655737</v>
      </c>
      <c r="M275">
        <f t="shared" si="95"/>
        <v>1010</v>
      </c>
      <c r="O275">
        <f t="shared" si="96"/>
        <v>524.5901639344263</v>
      </c>
      <c r="P275">
        <f t="shared" si="97"/>
        <v>1010</v>
      </c>
      <c r="R275">
        <f t="shared" si="98"/>
        <v>1138.1102056025807</v>
      </c>
      <c r="S275">
        <f t="shared" si="99"/>
        <v>1.0917524341275087</v>
      </c>
      <c r="T275">
        <f t="shared" si="100"/>
        <v>1.0917524341275087</v>
      </c>
      <c r="U275">
        <f t="shared" si="101"/>
        <v>62.55280674864067</v>
      </c>
      <c r="W275">
        <f t="shared" si="102"/>
        <v>1138.1102056025807</v>
      </c>
      <c r="X275">
        <f t="shared" si="103"/>
        <v>1.147925703103476</v>
      </c>
      <c r="Y275">
        <f t="shared" si="104"/>
        <v>65.771297982416755</v>
      </c>
      <c r="AA275">
        <f t="shared" si="105"/>
        <v>467.0575570694013</v>
      </c>
      <c r="AB275">
        <f t="shared" si="106"/>
        <v>1037.8593731720648</v>
      </c>
      <c r="AD275">
        <f t="shared" si="107"/>
        <v>467.0575570694013</v>
      </c>
      <c r="AE275">
        <f t="shared" si="108"/>
        <v>-537.85937317206481</v>
      </c>
      <c r="AG275">
        <f t="shared" si="109"/>
        <v>712.34504765926715</v>
      </c>
    </row>
    <row r="276" spans="1:33" x14ac:dyDescent="0.2">
      <c r="A276">
        <f>'建築限界数値データ　線間右'!A360</f>
        <v>-1900</v>
      </c>
      <c r="B276">
        <f>'建築限界数値データ　線間右'!B360</f>
        <v>1020</v>
      </c>
      <c r="D276">
        <f t="shared" si="88"/>
        <v>60</v>
      </c>
      <c r="E276">
        <f t="shared" si="89"/>
        <v>305</v>
      </c>
      <c r="F276">
        <f t="shared" si="90"/>
        <v>2500</v>
      </c>
      <c r="G276">
        <f t="shared" si="91"/>
        <v>500</v>
      </c>
      <c r="I276">
        <f t="shared" si="92"/>
        <v>5.6173268975967375E-2</v>
      </c>
      <c r="J276">
        <f t="shared" si="93"/>
        <v>75.409836065573771</v>
      </c>
      <c r="L276">
        <f t="shared" si="94"/>
        <v>-1975.4098360655737</v>
      </c>
      <c r="M276">
        <f t="shared" si="95"/>
        <v>1020</v>
      </c>
      <c r="O276">
        <f t="shared" si="96"/>
        <v>524.5901639344263</v>
      </c>
      <c r="P276">
        <f t="shared" si="97"/>
        <v>1020</v>
      </c>
      <c r="R276">
        <f t="shared" si="98"/>
        <v>1146.9938274013284</v>
      </c>
      <c r="S276">
        <f t="shared" si="99"/>
        <v>1.0957710446192077</v>
      </c>
      <c r="T276">
        <f t="shared" si="100"/>
        <v>1.0957710446192077</v>
      </c>
      <c r="U276">
        <f t="shared" si="101"/>
        <v>62.783056169322016</v>
      </c>
      <c r="W276">
        <f t="shared" si="102"/>
        <v>1146.9938274013284</v>
      </c>
      <c r="X276">
        <f t="shared" si="103"/>
        <v>1.151944313595175</v>
      </c>
      <c r="Y276">
        <f t="shared" si="104"/>
        <v>66.001547403098101</v>
      </c>
      <c r="AA276">
        <f t="shared" si="105"/>
        <v>466.4961197516422</v>
      </c>
      <c r="AB276">
        <f t="shared" si="106"/>
        <v>1047.8436001395485</v>
      </c>
      <c r="AD276">
        <f t="shared" si="107"/>
        <v>466.4961197516422</v>
      </c>
      <c r="AE276">
        <f t="shared" si="108"/>
        <v>-547.84360013954847</v>
      </c>
      <c r="AG276">
        <f t="shared" si="109"/>
        <v>719.54933114915752</v>
      </c>
    </row>
    <row r="277" spans="1:33" x14ac:dyDescent="0.2">
      <c r="A277">
        <f>'建築限界数値データ　線間右'!A361</f>
        <v>-1900</v>
      </c>
      <c r="B277">
        <f>'建築限界数値データ　線間右'!B361</f>
        <v>1030</v>
      </c>
      <c r="D277">
        <f t="shared" si="88"/>
        <v>60</v>
      </c>
      <c r="E277">
        <f t="shared" si="89"/>
        <v>305</v>
      </c>
      <c r="F277">
        <f t="shared" si="90"/>
        <v>2500</v>
      </c>
      <c r="G277">
        <f t="shared" si="91"/>
        <v>500</v>
      </c>
      <c r="I277">
        <f t="shared" si="92"/>
        <v>5.6173268975967375E-2</v>
      </c>
      <c r="J277">
        <f t="shared" si="93"/>
        <v>75.409836065573771</v>
      </c>
      <c r="L277">
        <f t="shared" si="94"/>
        <v>-1975.4098360655737</v>
      </c>
      <c r="M277">
        <f t="shared" si="95"/>
        <v>1030</v>
      </c>
      <c r="O277">
        <f t="shared" si="96"/>
        <v>524.5901639344263</v>
      </c>
      <c r="P277">
        <f t="shared" si="97"/>
        <v>1030</v>
      </c>
      <c r="R277">
        <f t="shared" si="98"/>
        <v>1155.8956873770003</v>
      </c>
      <c r="S277">
        <f t="shared" si="99"/>
        <v>1.0997278214174764</v>
      </c>
      <c r="T277">
        <f t="shared" si="100"/>
        <v>1.0997278214174764</v>
      </c>
      <c r="U277">
        <f t="shared" si="101"/>
        <v>63.0097627803381</v>
      </c>
      <c r="W277">
        <f t="shared" si="102"/>
        <v>1155.8956873770003</v>
      </c>
      <c r="X277">
        <f t="shared" si="103"/>
        <v>1.1559010903934437</v>
      </c>
      <c r="Y277">
        <f t="shared" si="104"/>
        <v>66.228254014114185</v>
      </c>
      <c r="AA277">
        <f t="shared" si="105"/>
        <v>465.93468243388304</v>
      </c>
      <c r="AB277">
        <f t="shared" si="106"/>
        <v>1057.8278271070319</v>
      </c>
      <c r="AD277">
        <f t="shared" si="107"/>
        <v>465.93468243388304</v>
      </c>
      <c r="AE277">
        <f t="shared" si="108"/>
        <v>-557.82782710703191</v>
      </c>
      <c r="AG277">
        <f t="shared" si="109"/>
        <v>726.81979402718264</v>
      </c>
    </row>
    <row r="278" spans="1:33" x14ac:dyDescent="0.2">
      <c r="A278">
        <f>'建築限界数値データ　線間右'!A362</f>
        <v>-1900</v>
      </c>
      <c r="B278">
        <f>'建築限界数値データ　線間右'!B362</f>
        <v>1040</v>
      </c>
      <c r="D278">
        <f t="shared" si="88"/>
        <v>60</v>
      </c>
      <c r="E278">
        <f t="shared" si="89"/>
        <v>305</v>
      </c>
      <c r="F278">
        <f t="shared" si="90"/>
        <v>2500</v>
      </c>
      <c r="G278">
        <f t="shared" si="91"/>
        <v>500</v>
      </c>
      <c r="I278">
        <f t="shared" si="92"/>
        <v>5.6173268975967375E-2</v>
      </c>
      <c r="J278">
        <f t="shared" si="93"/>
        <v>75.409836065573771</v>
      </c>
      <c r="L278">
        <f t="shared" si="94"/>
        <v>-1975.4098360655737</v>
      </c>
      <c r="M278">
        <f t="shared" si="95"/>
        <v>1040</v>
      </c>
      <c r="O278">
        <f t="shared" si="96"/>
        <v>524.5901639344263</v>
      </c>
      <c r="P278">
        <f t="shared" si="97"/>
        <v>1040</v>
      </c>
      <c r="R278">
        <f t="shared" si="98"/>
        <v>1164.8153673852128</v>
      </c>
      <c r="S278">
        <f t="shared" si="99"/>
        <v>1.1036240596810618</v>
      </c>
      <c r="T278">
        <f t="shared" si="100"/>
        <v>1.1036240596810618</v>
      </c>
      <c r="U278">
        <f t="shared" si="101"/>
        <v>63.23300078881892</v>
      </c>
      <c r="W278">
        <f t="shared" si="102"/>
        <v>1164.8153673852128</v>
      </c>
      <c r="X278">
        <f t="shared" si="103"/>
        <v>1.1597973286570291</v>
      </c>
      <c r="Y278">
        <f t="shared" si="104"/>
        <v>66.451492022595019</v>
      </c>
      <c r="AA278">
        <f t="shared" si="105"/>
        <v>465.37324511612394</v>
      </c>
      <c r="AB278">
        <f t="shared" si="106"/>
        <v>1067.8120540745156</v>
      </c>
      <c r="AD278">
        <f t="shared" si="107"/>
        <v>465.37324511612394</v>
      </c>
      <c r="AE278">
        <f t="shared" si="108"/>
        <v>-567.81205407451557</v>
      </c>
      <c r="AG278">
        <f t="shared" si="109"/>
        <v>734.15447013706364</v>
      </c>
    </row>
    <row r="279" spans="1:33" x14ac:dyDescent="0.2">
      <c r="A279">
        <f>'建築限界数値データ　線間右'!A363</f>
        <v>-1900</v>
      </c>
      <c r="B279">
        <f>'建築限界数値データ　線間右'!B363</f>
        <v>1050</v>
      </c>
      <c r="D279">
        <f t="shared" si="88"/>
        <v>60</v>
      </c>
      <c r="E279">
        <f t="shared" si="89"/>
        <v>305</v>
      </c>
      <c r="F279">
        <f t="shared" si="90"/>
        <v>2500</v>
      </c>
      <c r="G279">
        <f t="shared" si="91"/>
        <v>500</v>
      </c>
      <c r="I279">
        <f t="shared" si="92"/>
        <v>5.6173268975967375E-2</v>
      </c>
      <c r="J279">
        <f t="shared" si="93"/>
        <v>75.409836065573771</v>
      </c>
      <c r="L279">
        <f t="shared" si="94"/>
        <v>-1975.4098360655737</v>
      </c>
      <c r="M279">
        <f t="shared" si="95"/>
        <v>1050</v>
      </c>
      <c r="O279">
        <f t="shared" si="96"/>
        <v>524.5901639344263</v>
      </c>
      <c r="P279">
        <f t="shared" si="97"/>
        <v>1050</v>
      </c>
      <c r="R279">
        <f t="shared" si="98"/>
        <v>1173.7524611674935</v>
      </c>
      <c r="S279">
        <f t="shared" si="99"/>
        <v>1.1074610225934312</v>
      </c>
      <c r="T279">
        <f t="shared" si="100"/>
        <v>1.1074610225934312</v>
      </c>
      <c r="U279">
        <f t="shared" si="101"/>
        <v>63.45284256984592</v>
      </c>
      <c r="W279">
        <f t="shared" si="102"/>
        <v>1173.7524611674935</v>
      </c>
      <c r="X279">
        <f t="shared" si="103"/>
        <v>1.1636342915693985</v>
      </c>
      <c r="Y279">
        <f t="shared" si="104"/>
        <v>66.671333803622005</v>
      </c>
      <c r="AA279">
        <f t="shared" si="105"/>
        <v>464.81180779836455</v>
      </c>
      <c r="AB279">
        <f t="shared" si="106"/>
        <v>1077.7962810419992</v>
      </c>
      <c r="AD279">
        <f t="shared" si="107"/>
        <v>464.81180779836455</v>
      </c>
      <c r="AE279">
        <f t="shared" si="108"/>
        <v>-577.79628104199924</v>
      </c>
      <c r="AG279">
        <f t="shared" si="109"/>
        <v>741.55145408444093</v>
      </c>
    </row>
    <row r="280" spans="1:33" x14ac:dyDescent="0.2">
      <c r="A280">
        <f>'建築限界数値データ　線間右'!A364</f>
        <v>-1900</v>
      </c>
      <c r="B280">
        <f>'建築限界数値データ　線間右'!B364</f>
        <v>1060</v>
      </c>
      <c r="D280">
        <f t="shared" si="88"/>
        <v>60</v>
      </c>
      <c r="E280">
        <f t="shared" si="89"/>
        <v>305</v>
      </c>
      <c r="F280">
        <f t="shared" si="90"/>
        <v>2500</v>
      </c>
      <c r="G280">
        <f t="shared" si="91"/>
        <v>500</v>
      </c>
      <c r="I280">
        <f t="shared" si="92"/>
        <v>5.6173268975967375E-2</v>
      </c>
      <c r="J280">
        <f t="shared" si="93"/>
        <v>75.409836065573771</v>
      </c>
      <c r="L280">
        <f t="shared" si="94"/>
        <v>-1975.4098360655737</v>
      </c>
      <c r="M280">
        <f t="shared" si="95"/>
        <v>1060</v>
      </c>
      <c r="O280">
        <f t="shared" si="96"/>
        <v>524.5901639344263</v>
      </c>
      <c r="P280">
        <f t="shared" si="97"/>
        <v>1060</v>
      </c>
      <c r="R280">
        <f t="shared" si="98"/>
        <v>1182.7065739636134</v>
      </c>
      <c r="S280">
        <f t="shared" si="99"/>
        <v>1.1112399421779868</v>
      </c>
      <c r="T280">
        <f t="shared" si="100"/>
        <v>1.1112399421779868</v>
      </c>
      <c r="U280">
        <f t="shared" si="101"/>
        <v>63.669358713160278</v>
      </c>
      <c r="W280">
        <f t="shared" si="102"/>
        <v>1182.7065739636134</v>
      </c>
      <c r="X280">
        <f t="shared" si="103"/>
        <v>1.1674132111539541</v>
      </c>
      <c r="Y280">
        <f t="shared" si="104"/>
        <v>66.88784994693637</v>
      </c>
      <c r="AA280">
        <f t="shared" si="105"/>
        <v>464.25037048060551</v>
      </c>
      <c r="AB280">
        <f t="shared" si="106"/>
        <v>1087.7805080094829</v>
      </c>
      <c r="AD280">
        <f t="shared" si="107"/>
        <v>464.25037048060551</v>
      </c>
      <c r="AE280">
        <f t="shared" si="108"/>
        <v>-587.7805080094829</v>
      </c>
      <c r="AG280">
        <f t="shared" si="109"/>
        <v>749.00889987186758</v>
      </c>
    </row>
    <row r="281" spans="1:33" x14ac:dyDescent="0.2">
      <c r="A281">
        <f>'建築限界数値データ　線間右'!A365</f>
        <v>-1900</v>
      </c>
      <c r="B281">
        <f>'建築限界数値データ　線間右'!B365</f>
        <v>1070</v>
      </c>
      <c r="D281">
        <f t="shared" si="88"/>
        <v>60</v>
      </c>
      <c r="E281">
        <f t="shared" si="89"/>
        <v>305</v>
      </c>
      <c r="F281">
        <f t="shared" si="90"/>
        <v>2500</v>
      </c>
      <c r="G281">
        <f t="shared" si="91"/>
        <v>500</v>
      </c>
      <c r="I281">
        <f t="shared" si="92"/>
        <v>5.6173268975967375E-2</v>
      </c>
      <c r="J281">
        <f t="shared" si="93"/>
        <v>75.409836065573771</v>
      </c>
      <c r="L281">
        <f t="shared" si="94"/>
        <v>-1975.4098360655737</v>
      </c>
      <c r="M281">
        <f t="shared" si="95"/>
        <v>1070</v>
      </c>
      <c r="O281">
        <f t="shared" si="96"/>
        <v>524.5901639344263</v>
      </c>
      <c r="P281">
        <f t="shared" si="97"/>
        <v>1070</v>
      </c>
      <c r="R281">
        <f t="shared" si="98"/>
        <v>1191.6773221374769</v>
      </c>
      <c r="S281">
        <f t="shared" si="99"/>
        <v>1.1149620200973482</v>
      </c>
      <c r="T281">
        <f t="shared" si="100"/>
        <v>1.1149620200973482</v>
      </c>
      <c r="U281">
        <f t="shared" si="101"/>
        <v>63.882618068958529</v>
      </c>
      <c r="W281">
        <f t="shared" si="102"/>
        <v>1191.6773221374769</v>
      </c>
      <c r="X281">
        <f t="shared" si="103"/>
        <v>1.1711352890733155</v>
      </c>
      <c r="Y281">
        <f t="shared" si="104"/>
        <v>67.101109302734613</v>
      </c>
      <c r="AA281">
        <f t="shared" si="105"/>
        <v>463.68893316284624</v>
      </c>
      <c r="AB281">
        <f t="shared" si="106"/>
        <v>1097.7647349769666</v>
      </c>
      <c r="AD281">
        <f t="shared" si="107"/>
        <v>463.68893316284624</v>
      </c>
      <c r="AE281">
        <f t="shared" si="108"/>
        <v>-597.76473497696657</v>
      </c>
      <c r="AG281">
        <f t="shared" si="109"/>
        <v>756.52501949359316</v>
      </c>
    </row>
    <row r="282" spans="1:33" x14ac:dyDescent="0.2">
      <c r="A282">
        <f>'建築限界数値データ　線間右'!A366</f>
        <v>-1900</v>
      </c>
      <c r="B282">
        <f>'建築限界数値データ　線間右'!B366</f>
        <v>1080</v>
      </c>
      <c r="D282">
        <f t="shared" si="88"/>
        <v>60</v>
      </c>
      <c r="E282">
        <f t="shared" si="89"/>
        <v>305</v>
      </c>
      <c r="F282">
        <f t="shared" si="90"/>
        <v>2500</v>
      </c>
      <c r="G282">
        <f t="shared" si="91"/>
        <v>500</v>
      </c>
      <c r="I282">
        <f t="shared" si="92"/>
        <v>5.6173268975967375E-2</v>
      </c>
      <c r="J282">
        <f t="shared" si="93"/>
        <v>75.409836065573771</v>
      </c>
      <c r="L282">
        <f t="shared" si="94"/>
        <v>-1975.4098360655737</v>
      </c>
      <c r="M282">
        <f t="shared" si="95"/>
        <v>1080</v>
      </c>
      <c r="O282">
        <f t="shared" si="96"/>
        <v>524.5901639344263</v>
      </c>
      <c r="P282">
        <f t="shared" si="97"/>
        <v>1080</v>
      </c>
      <c r="R282">
        <f t="shared" si="98"/>
        <v>1200.6643328161074</v>
      </c>
      <c r="S282">
        <f t="shared" si="99"/>
        <v>1.118628428436415</v>
      </c>
      <c r="T282">
        <f t="shared" si="100"/>
        <v>1.118628428436415</v>
      </c>
      <c r="U282">
        <f t="shared" si="101"/>
        <v>64.092687792758625</v>
      </c>
      <c r="W282">
        <f t="shared" si="102"/>
        <v>1200.6643328161074</v>
      </c>
      <c r="X282">
        <f t="shared" si="103"/>
        <v>1.1748016974123823</v>
      </c>
      <c r="Y282">
        <f t="shared" si="104"/>
        <v>67.311179026534703</v>
      </c>
      <c r="AA282">
        <f t="shared" si="105"/>
        <v>463.12749584508731</v>
      </c>
      <c r="AB282">
        <f t="shared" si="106"/>
        <v>1107.7489619444502</v>
      </c>
      <c r="AD282">
        <f t="shared" si="107"/>
        <v>463.12749584508731</v>
      </c>
      <c r="AE282">
        <f t="shared" si="108"/>
        <v>-607.74896194445023</v>
      </c>
      <c r="AG282">
        <f t="shared" si="109"/>
        <v>764.09808150020774</v>
      </c>
    </row>
    <row r="283" spans="1:33" x14ac:dyDescent="0.2">
      <c r="A283">
        <f>'建築限界数値データ　線間右'!A367</f>
        <v>-1900</v>
      </c>
      <c r="B283">
        <f>'建築限界数値データ　線間右'!B367</f>
        <v>1090</v>
      </c>
      <c r="D283">
        <f t="shared" si="88"/>
        <v>60</v>
      </c>
      <c r="E283">
        <f t="shared" si="89"/>
        <v>305</v>
      </c>
      <c r="F283">
        <f t="shared" si="90"/>
        <v>2500</v>
      </c>
      <c r="G283">
        <f t="shared" si="91"/>
        <v>500</v>
      </c>
      <c r="I283">
        <f t="shared" si="92"/>
        <v>5.6173268975967375E-2</v>
      </c>
      <c r="J283">
        <f t="shared" si="93"/>
        <v>75.409836065573771</v>
      </c>
      <c r="L283">
        <f t="shared" si="94"/>
        <v>-1975.4098360655737</v>
      </c>
      <c r="M283">
        <f t="shared" si="95"/>
        <v>1090</v>
      </c>
      <c r="O283">
        <f t="shared" si="96"/>
        <v>524.5901639344263</v>
      </c>
      <c r="P283">
        <f t="shared" si="97"/>
        <v>1090</v>
      </c>
      <c r="R283">
        <f t="shared" si="98"/>
        <v>1209.6672435412759</v>
      </c>
      <c r="S283">
        <f t="shared" si="99"/>
        <v>1.1222403104690146</v>
      </c>
      <c r="T283">
        <f t="shared" si="100"/>
        <v>1.1222403104690146</v>
      </c>
      <c r="U283">
        <f t="shared" si="101"/>
        <v>64.299633389325706</v>
      </c>
      <c r="W283">
        <f t="shared" si="102"/>
        <v>1209.6672435412759</v>
      </c>
      <c r="X283">
        <f t="shared" si="103"/>
        <v>1.1784135794449819</v>
      </c>
      <c r="Y283">
        <f t="shared" si="104"/>
        <v>67.518124623101798</v>
      </c>
      <c r="AA283">
        <f t="shared" si="105"/>
        <v>462.56605852732804</v>
      </c>
      <c r="AB283">
        <f t="shared" si="106"/>
        <v>1117.7331889119339</v>
      </c>
      <c r="AD283">
        <f t="shared" si="107"/>
        <v>462.56605852732804</v>
      </c>
      <c r="AE283">
        <f t="shared" si="108"/>
        <v>-617.73318891193389</v>
      </c>
      <c r="AG283">
        <f t="shared" si="109"/>
        <v>771.72640954214762</v>
      </c>
    </row>
    <row r="284" spans="1:33" x14ac:dyDescent="0.2">
      <c r="A284">
        <f>'建築限界数値データ　線間右'!A368</f>
        <v>-1900</v>
      </c>
      <c r="B284">
        <f>'建築限界数値データ　線間右'!B368</f>
        <v>1100</v>
      </c>
      <c r="D284">
        <f t="shared" si="88"/>
        <v>60</v>
      </c>
      <c r="E284">
        <f t="shared" si="89"/>
        <v>305</v>
      </c>
      <c r="F284">
        <f t="shared" si="90"/>
        <v>2500</v>
      </c>
      <c r="G284">
        <f t="shared" si="91"/>
        <v>500</v>
      </c>
      <c r="I284">
        <f t="shared" si="92"/>
        <v>5.6173268975967375E-2</v>
      </c>
      <c r="J284">
        <f t="shared" si="93"/>
        <v>75.409836065573771</v>
      </c>
      <c r="L284">
        <f t="shared" si="94"/>
        <v>-1975.4098360655737</v>
      </c>
      <c r="M284">
        <f t="shared" si="95"/>
        <v>1100</v>
      </c>
      <c r="O284">
        <f t="shared" si="96"/>
        <v>524.5901639344263</v>
      </c>
      <c r="P284">
        <f t="shared" si="97"/>
        <v>1100</v>
      </c>
      <c r="R284">
        <f t="shared" si="98"/>
        <v>1218.6857019333361</v>
      </c>
      <c r="S284">
        <f t="shared" si="99"/>
        <v>1.1257987814079904</v>
      </c>
      <c r="T284">
        <f t="shared" si="100"/>
        <v>1.1257987814079904</v>
      </c>
      <c r="U284">
        <f t="shared" si="101"/>
        <v>64.503518755648983</v>
      </c>
      <c r="W284">
        <f t="shared" si="102"/>
        <v>1218.6857019333361</v>
      </c>
      <c r="X284">
        <f t="shared" si="103"/>
        <v>1.1819720503839577</v>
      </c>
      <c r="Y284">
        <f t="shared" si="104"/>
        <v>67.722009989425075</v>
      </c>
      <c r="AA284">
        <f t="shared" si="105"/>
        <v>462.00462120956888</v>
      </c>
      <c r="AB284">
        <f t="shared" si="106"/>
        <v>1127.7174158794173</v>
      </c>
      <c r="AD284">
        <f t="shared" si="107"/>
        <v>462.00462120956888</v>
      </c>
      <c r="AE284">
        <f t="shared" si="108"/>
        <v>-627.71741587941733</v>
      </c>
      <c r="AG284">
        <f t="shared" si="109"/>
        <v>779.40838090010982</v>
      </c>
    </row>
    <row r="285" spans="1:33" x14ac:dyDescent="0.2">
      <c r="A285">
        <f>'建築限界数値データ　線間右'!A369</f>
        <v>-1900</v>
      </c>
      <c r="B285">
        <f>'建築限界数値データ　線間右'!B369</f>
        <v>1110</v>
      </c>
      <c r="D285">
        <f t="shared" si="88"/>
        <v>60</v>
      </c>
      <c r="E285">
        <f t="shared" si="89"/>
        <v>305</v>
      </c>
      <c r="F285">
        <f t="shared" si="90"/>
        <v>2500</v>
      </c>
      <c r="G285">
        <f t="shared" si="91"/>
        <v>500</v>
      </c>
      <c r="I285">
        <f t="shared" si="92"/>
        <v>5.6173268975967375E-2</v>
      </c>
      <c r="J285">
        <f t="shared" si="93"/>
        <v>75.409836065573771</v>
      </c>
      <c r="L285">
        <f t="shared" si="94"/>
        <v>-1975.4098360655737</v>
      </c>
      <c r="M285">
        <f t="shared" si="95"/>
        <v>1110</v>
      </c>
      <c r="O285">
        <f t="shared" si="96"/>
        <v>524.5901639344263</v>
      </c>
      <c r="P285">
        <f t="shared" si="97"/>
        <v>1110</v>
      </c>
      <c r="R285">
        <f t="shared" si="98"/>
        <v>1227.7193653668367</v>
      </c>
      <c r="S285">
        <f t="shared" si="99"/>
        <v>1.1293049291386599</v>
      </c>
      <c r="T285">
        <f t="shared" si="100"/>
        <v>1.1293049291386599</v>
      </c>
      <c r="U285">
        <f t="shared" si="101"/>
        <v>64.704406222965716</v>
      </c>
      <c r="W285">
        <f t="shared" si="102"/>
        <v>1227.7193653668367</v>
      </c>
      <c r="X285">
        <f t="shared" si="103"/>
        <v>1.1854781981146272</v>
      </c>
      <c r="Y285">
        <f t="shared" si="104"/>
        <v>67.922897456741794</v>
      </c>
      <c r="AA285">
        <f t="shared" si="105"/>
        <v>461.44318389180978</v>
      </c>
      <c r="AB285">
        <f t="shared" si="106"/>
        <v>1137.701642846901</v>
      </c>
      <c r="AD285">
        <f t="shared" si="107"/>
        <v>461.44318389180978</v>
      </c>
      <c r="AE285">
        <f t="shared" si="108"/>
        <v>-637.701642846901</v>
      </c>
      <c r="AG285">
        <f t="shared" si="109"/>
        <v>787.14242500950684</v>
      </c>
    </row>
    <row r="286" spans="1:33" x14ac:dyDescent="0.2">
      <c r="A286">
        <f>'建築限界数値データ　線間右'!A370</f>
        <v>-1900</v>
      </c>
      <c r="B286">
        <f>'建築限界数値データ　線間右'!B370</f>
        <v>1120</v>
      </c>
      <c r="D286">
        <f t="shared" si="88"/>
        <v>60</v>
      </c>
      <c r="E286">
        <f t="shared" si="89"/>
        <v>305</v>
      </c>
      <c r="F286">
        <f t="shared" si="90"/>
        <v>2500</v>
      </c>
      <c r="G286">
        <f t="shared" si="91"/>
        <v>500</v>
      </c>
      <c r="I286">
        <f t="shared" si="92"/>
        <v>5.6173268975967375E-2</v>
      </c>
      <c r="J286">
        <f t="shared" si="93"/>
        <v>75.409836065573771</v>
      </c>
      <c r="L286">
        <f t="shared" si="94"/>
        <v>-1975.4098360655737</v>
      </c>
      <c r="M286">
        <f t="shared" si="95"/>
        <v>1120</v>
      </c>
      <c r="O286">
        <f t="shared" si="96"/>
        <v>524.5901639344263</v>
      </c>
      <c r="P286">
        <f t="shared" si="97"/>
        <v>1120</v>
      </c>
      <c r="R286">
        <f t="shared" si="98"/>
        <v>1236.7679006574954</v>
      </c>
      <c r="S286">
        <f t="shared" si="99"/>
        <v>1.1327598149356157</v>
      </c>
      <c r="T286">
        <f t="shared" si="100"/>
        <v>1.1327598149356157</v>
      </c>
      <c r="U286">
        <f t="shared" si="101"/>
        <v>64.902356597830973</v>
      </c>
      <c r="W286">
        <f t="shared" si="102"/>
        <v>1236.7679006574954</v>
      </c>
      <c r="X286">
        <f t="shared" si="103"/>
        <v>1.188933083911583</v>
      </c>
      <c r="Y286">
        <f t="shared" si="104"/>
        <v>68.120847831607065</v>
      </c>
      <c r="AA286">
        <f t="shared" si="105"/>
        <v>460.88174657405057</v>
      </c>
      <c r="AB286">
        <f t="shared" si="106"/>
        <v>1147.6858698143849</v>
      </c>
      <c r="AD286">
        <f t="shared" si="107"/>
        <v>460.88174657405057</v>
      </c>
      <c r="AE286">
        <f t="shared" si="108"/>
        <v>-647.68586981438489</v>
      </c>
      <c r="AG286">
        <f t="shared" si="109"/>
        <v>794.92702198526604</v>
      </c>
    </row>
    <row r="287" spans="1:33" x14ac:dyDescent="0.2">
      <c r="A287">
        <f>'建築限界数値データ　線間右'!A371</f>
        <v>-1900</v>
      </c>
      <c r="B287">
        <f>'建築限界数値データ　線間右'!B371</f>
        <v>1130</v>
      </c>
      <c r="D287">
        <f t="shared" si="88"/>
        <v>60</v>
      </c>
      <c r="E287">
        <f t="shared" si="89"/>
        <v>305</v>
      </c>
      <c r="F287">
        <f t="shared" si="90"/>
        <v>2500</v>
      </c>
      <c r="G287">
        <f t="shared" si="91"/>
        <v>500</v>
      </c>
      <c r="I287">
        <f t="shared" si="92"/>
        <v>5.6173268975967375E-2</v>
      </c>
      <c r="J287">
        <f t="shared" si="93"/>
        <v>75.409836065573771</v>
      </c>
      <c r="L287">
        <f t="shared" si="94"/>
        <v>-1975.4098360655737</v>
      </c>
      <c r="M287">
        <f t="shared" si="95"/>
        <v>1130</v>
      </c>
      <c r="O287">
        <f t="shared" si="96"/>
        <v>524.5901639344263</v>
      </c>
      <c r="P287">
        <f t="shared" si="97"/>
        <v>1130</v>
      </c>
      <c r="R287">
        <f t="shared" si="98"/>
        <v>1245.830983760136</v>
      </c>
      <c r="S287">
        <f t="shared" si="99"/>
        <v>1.136164474162896</v>
      </c>
      <c r="T287">
        <f t="shared" si="100"/>
        <v>1.136164474162896</v>
      </c>
      <c r="U287">
        <f t="shared" si="101"/>
        <v>65.097429202234409</v>
      </c>
      <c r="W287">
        <f t="shared" si="102"/>
        <v>1245.830983760136</v>
      </c>
      <c r="X287">
        <f t="shared" si="103"/>
        <v>1.1923377431388633</v>
      </c>
      <c r="Y287">
        <f t="shared" si="104"/>
        <v>68.315920436010501</v>
      </c>
      <c r="AA287">
        <f t="shared" si="105"/>
        <v>460.32030925629152</v>
      </c>
      <c r="AB287">
        <f t="shared" si="106"/>
        <v>1157.6700967818683</v>
      </c>
      <c r="AD287">
        <f t="shared" si="107"/>
        <v>460.32030925629152</v>
      </c>
      <c r="AE287">
        <f t="shared" si="108"/>
        <v>-657.67009678186832</v>
      </c>
      <c r="AG287">
        <f t="shared" si="109"/>
        <v>802.7607011525165</v>
      </c>
    </row>
    <row r="288" spans="1:33" x14ac:dyDescent="0.2">
      <c r="A288">
        <f>'建築限界数値データ　線間右'!A372</f>
        <v>-1900</v>
      </c>
      <c r="B288">
        <f>'建築限界数値データ　線間右'!B372</f>
        <v>1140</v>
      </c>
      <c r="D288">
        <f t="shared" si="88"/>
        <v>60</v>
      </c>
      <c r="E288">
        <f t="shared" si="89"/>
        <v>305</v>
      </c>
      <c r="F288">
        <f t="shared" si="90"/>
        <v>2500</v>
      </c>
      <c r="G288">
        <f t="shared" si="91"/>
        <v>500</v>
      </c>
      <c r="I288">
        <f t="shared" si="92"/>
        <v>5.6173268975967375E-2</v>
      </c>
      <c r="J288">
        <f t="shared" si="93"/>
        <v>75.409836065573771</v>
      </c>
      <c r="L288">
        <f t="shared" si="94"/>
        <v>-1975.4098360655737</v>
      </c>
      <c r="M288">
        <f t="shared" si="95"/>
        <v>1140</v>
      </c>
      <c r="O288">
        <f t="shared" si="96"/>
        <v>524.5901639344263</v>
      </c>
      <c r="P288">
        <f t="shared" si="97"/>
        <v>1140</v>
      </c>
      <c r="R288">
        <f t="shared" si="98"/>
        <v>1254.9082994771961</v>
      </c>
      <c r="S288">
        <f t="shared" si="99"/>
        <v>1.1395199169575918</v>
      </c>
      <c r="T288">
        <f t="shared" si="100"/>
        <v>1.1395199169575918</v>
      </c>
      <c r="U288">
        <f t="shared" si="101"/>
        <v>65.28968191276806</v>
      </c>
      <c r="W288">
        <f t="shared" si="102"/>
        <v>1254.9082994771961</v>
      </c>
      <c r="X288">
        <f t="shared" si="103"/>
        <v>1.1956931859335591</v>
      </c>
      <c r="Y288">
        <f t="shared" si="104"/>
        <v>68.508173146544152</v>
      </c>
      <c r="AA288">
        <f t="shared" si="105"/>
        <v>459.75887193853225</v>
      </c>
      <c r="AB288">
        <f t="shared" si="106"/>
        <v>1167.654323749352</v>
      </c>
      <c r="AD288">
        <f t="shared" si="107"/>
        <v>459.75887193853225</v>
      </c>
      <c r="AE288">
        <f t="shared" si="108"/>
        <v>-667.65432374935199</v>
      </c>
      <c r="AG288">
        <f t="shared" si="109"/>
        <v>810.64203958800226</v>
      </c>
    </row>
    <row r="289" spans="1:33" x14ac:dyDescent="0.2">
      <c r="A289">
        <f>'建築限界数値データ　線間右'!A373</f>
        <v>-1900</v>
      </c>
      <c r="B289">
        <f>'建築限界数値データ　線間右'!B373</f>
        <v>1150</v>
      </c>
      <c r="D289">
        <f t="shared" si="88"/>
        <v>60</v>
      </c>
      <c r="E289">
        <f t="shared" si="89"/>
        <v>305</v>
      </c>
      <c r="F289">
        <f t="shared" si="90"/>
        <v>2500</v>
      </c>
      <c r="G289">
        <f t="shared" si="91"/>
        <v>500</v>
      </c>
      <c r="I289">
        <f t="shared" si="92"/>
        <v>5.6173268975967375E-2</v>
      </c>
      <c r="J289">
        <f t="shared" si="93"/>
        <v>75.409836065573771</v>
      </c>
      <c r="L289">
        <f t="shared" si="94"/>
        <v>-1975.4098360655737</v>
      </c>
      <c r="M289">
        <f t="shared" si="95"/>
        <v>1150</v>
      </c>
      <c r="O289">
        <f t="shared" si="96"/>
        <v>524.5901639344263</v>
      </c>
      <c r="P289">
        <f t="shared" si="97"/>
        <v>1150</v>
      </c>
      <c r="R289">
        <f t="shared" si="98"/>
        <v>1263.9995411774278</v>
      </c>
      <c r="S289">
        <f t="shared" si="99"/>
        <v>1.1428271288969922</v>
      </c>
      <c r="T289">
        <f t="shared" si="100"/>
        <v>1.1428271288969922</v>
      </c>
      <c r="U289">
        <f t="shared" si="101"/>
        <v>65.479171198850977</v>
      </c>
      <c r="W289">
        <f t="shared" si="102"/>
        <v>1263.9995411774278</v>
      </c>
      <c r="X289">
        <f t="shared" si="103"/>
        <v>1.1990003978729595</v>
      </c>
      <c r="Y289">
        <f t="shared" si="104"/>
        <v>68.69766243262707</v>
      </c>
      <c r="AA289">
        <f t="shared" si="105"/>
        <v>459.19743462077327</v>
      </c>
      <c r="AB289">
        <f t="shared" si="106"/>
        <v>1177.6385507168354</v>
      </c>
      <c r="AD289">
        <f t="shared" si="107"/>
        <v>459.19743462077327</v>
      </c>
      <c r="AE289">
        <f t="shared" si="108"/>
        <v>-677.63855071683543</v>
      </c>
      <c r="AG289">
        <f t="shared" si="109"/>
        <v>818.5696606764219</v>
      </c>
    </row>
    <row r="290" spans="1:33" x14ac:dyDescent="0.2">
      <c r="A290">
        <f>'建築限界数値データ　線間右'!A374</f>
        <v>-1900</v>
      </c>
      <c r="B290">
        <f>'建築限界数値データ　線間右'!B374</f>
        <v>1160</v>
      </c>
      <c r="D290">
        <f t="shared" si="88"/>
        <v>60</v>
      </c>
      <c r="E290">
        <f t="shared" si="89"/>
        <v>305</v>
      </c>
      <c r="F290">
        <f t="shared" si="90"/>
        <v>2500</v>
      </c>
      <c r="G290">
        <f t="shared" si="91"/>
        <v>500</v>
      </c>
      <c r="I290">
        <f t="shared" si="92"/>
        <v>5.6173268975967375E-2</v>
      </c>
      <c r="J290">
        <f t="shared" si="93"/>
        <v>75.409836065573771</v>
      </c>
      <c r="L290">
        <f t="shared" si="94"/>
        <v>-1975.4098360655737</v>
      </c>
      <c r="M290">
        <f t="shared" si="95"/>
        <v>1160</v>
      </c>
      <c r="O290">
        <f t="shared" si="96"/>
        <v>524.5901639344263</v>
      </c>
      <c r="P290">
        <f t="shared" si="97"/>
        <v>1160</v>
      </c>
      <c r="R290">
        <f t="shared" si="98"/>
        <v>1273.1044105244268</v>
      </c>
      <c r="S290">
        <f t="shared" si="99"/>
        <v>1.1460870716494107</v>
      </c>
      <c r="T290">
        <f t="shared" si="100"/>
        <v>1.1460870716494107</v>
      </c>
      <c r="U290">
        <f t="shared" si="101"/>
        <v>65.665952160018819</v>
      </c>
      <c r="W290">
        <f t="shared" si="102"/>
        <v>1273.1044105244268</v>
      </c>
      <c r="X290">
        <f t="shared" si="103"/>
        <v>1.202260340625378</v>
      </c>
      <c r="Y290">
        <f t="shared" si="104"/>
        <v>68.884443393794911</v>
      </c>
      <c r="AA290">
        <f t="shared" si="105"/>
        <v>458.63599730301394</v>
      </c>
      <c r="AB290">
        <f t="shared" si="106"/>
        <v>1187.6227776843193</v>
      </c>
      <c r="AD290">
        <f t="shared" si="107"/>
        <v>458.63599730301394</v>
      </c>
      <c r="AE290">
        <f t="shared" si="108"/>
        <v>-687.62277768431932</v>
      </c>
      <c r="AG290">
        <f t="shared" si="109"/>
        <v>826.54223268531723</v>
      </c>
    </row>
    <row r="291" spans="1:33" x14ac:dyDescent="0.2">
      <c r="A291">
        <f>'建築限界数値データ　線間右'!A375</f>
        <v>-1900</v>
      </c>
      <c r="B291">
        <f>'建築限界数値データ　線間右'!B375</f>
        <v>1170</v>
      </c>
      <c r="D291">
        <f t="shared" si="88"/>
        <v>60</v>
      </c>
      <c r="E291">
        <f t="shared" si="89"/>
        <v>305</v>
      </c>
      <c r="F291">
        <f t="shared" si="90"/>
        <v>2500</v>
      </c>
      <c r="G291">
        <f t="shared" si="91"/>
        <v>500</v>
      </c>
      <c r="I291">
        <f t="shared" si="92"/>
        <v>5.6173268975967375E-2</v>
      </c>
      <c r="J291">
        <f t="shared" si="93"/>
        <v>75.409836065573771</v>
      </c>
      <c r="L291">
        <f t="shared" si="94"/>
        <v>-1975.4098360655737</v>
      </c>
      <c r="M291">
        <f t="shared" si="95"/>
        <v>1170</v>
      </c>
      <c r="O291">
        <f t="shared" si="96"/>
        <v>524.5901639344263</v>
      </c>
      <c r="P291">
        <f t="shared" si="97"/>
        <v>1170</v>
      </c>
      <c r="R291">
        <f t="shared" si="98"/>
        <v>1282.222617214635</v>
      </c>
      <c r="S291">
        <f t="shared" si="99"/>
        <v>1.14930068360885</v>
      </c>
      <c r="T291">
        <f t="shared" si="100"/>
        <v>1.14930068360885</v>
      </c>
      <c r="U291">
        <f t="shared" si="101"/>
        <v>65.85007856228745</v>
      </c>
      <c r="W291">
        <f t="shared" si="102"/>
        <v>1282.222617214635</v>
      </c>
      <c r="X291">
        <f t="shared" si="103"/>
        <v>1.2054739525848173</v>
      </c>
      <c r="Y291">
        <f t="shared" si="104"/>
        <v>69.068569796063542</v>
      </c>
      <c r="AA291">
        <f t="shared" si="105"/>
        <v>458.07455998525489</v>
      </c>
      <c r="AB291">
        <f t="shared" si="106"/>
        <v>1197.607004651803</v>
      </c>
      <c r="AD291">
        <f t="shared" si="107"/>
        <v>458.07455998525489</v>
      </c>
      <c r="AE291">
        <f t="shared" si="108"/>
        <v>-697.60700465180298</v>
      </c>
      <c r="AG291">
        <f t="shared" si="109"/>
        <v>834.55846736160163</v>
      </c>
    </row>
    <row r="292" spans="1:33" x14ac:dyDescent="0.2">
      <c r="A292">
        <f>'建築限界数値データ　線間右'!A376</f>
        <v>-1900</v>
      </c>
      <c r="B292">
        <f>'建築限界数値データ　線間右'!B376</f>
        <v>1180</v>
      </c>
      <c r="D292">
        <f t="shared" si="88"/>
        <v>60</v>
      </c>
      <c r="E292">
        <f t="shared" si="89"/>
        <v>305</v>
      </c>
      <c r="F292">
        <f t="shared" si="90"/>
        <v>2500</v>
      </c>
      <c r="G292">
        <f t="shared" si="91"/>
        <v>500</v>
      </c>
      <c r="I292">
        <f t="shared" si="92"/>
        <v>5.6173268975967375E-2</v>
      </c>
      <c r="J292">
        <f t="shared" si="93"/>
        <v>75.409836065573771</v>
      </c>
      <c r="L292">
        <f t="shared" si="94"/>
        <v>-1975.4098360655737</v>
      </c>
      <c r="M292">
        <f t="shared" si="95"/>
        <v>1180</v>
      </c>
      <c r="O292">
        <f t="shared" si="96"/>
        <v>524.5901639344263</v>
      </c>
      <c r="P292">
        <f t="shared" si="97"/>
        <v>1180</v>
      </c>
      <c r="R292">
        <f t="shared" si="98"/>
        <v>1291.3538787244759</v>
      </c>
      <c r="S292">
        <f t="shared" si="99"/>
        <v>1.1524688805137051</v>
      </c>
      <c r="T292">
        <f t="shared" si="100"/>
        <v>1.1524688805137051</v>
      </c>
      <c r="U292">
        <f t="shared" si="101"/>
        <v>66.031602873602068</v>
      </c>
      <c r="W292">
        <f t="shared" si="102"/>
        <v>1291.3538787244759</v>
      </c>
      <c r="X292">
        <f t="shared" si="103"/>
        <v>1.2086421494896724</v>
      </c>
      <c r="Y292">
        <f t="shared" si="104"/>
        <v>69.25009410737816</v>
      </c>
      <c r="AA292">
        <f t="shared" si="105"/>
        <v>457.51312266749568</v>
      </c>
      <c r="AB292">
        <f t="shared" si="106"/>
        <v>1207.5912316192866</v>
      </c>
      <c r="AD292">
        <f t="shared" si="107"/>
        <v>457.51312266749568</v>
      </c>
      <c r="AE292">
        <f t="shared" si="108"/>
        <v>-707.59123161928665</v>
      </c>
      <c r="AG292">
        <f t="shared" si="109"/>
        <v>842.61711855234807</v>
      </c>
    </row>
    <row r="293" spans="1:33" x14ac:dyDescent="0.2">
      <c r="A293">
        <f>'建築限界数値データ　線間右'!A377</f>
        <v>-1900</v>
      </c>
      <c r="B293">
        <f>'建築限界数値データ　線間右'!B377</f>
        <v>1190</v>
      </c>
      <c r="D293">
        <f t="shared" si="88"/>
        <v>60</v>
      </c>
      <c r="E293">
        <f t="shared" si="89"/>
        <v>305</v>
      </c>
      <c r="F293">
        <f t="shared" si="90"/>
        <v>2500</v>
      </c>
      <c r="G293">
        <f t="shared" si="91"/>
        <v>500</v>
      </c>
      <c r="I293">
        <f t="shared" si="92"/>
        <v>5.6173268975967375E-2</v>
      </c>
      <c r="J293">
        <f t="shared" si="93"/>
        <v>75.409836065573771</v>
      </c>
      <c r="L293">
        <f t="shared" si="94"/>
        <v>-1975.4098360655737</v>
      </c>
      <c r="M293">
        <f t="shared" si="95"/>
        <v>1190</v>
      </c>
      <c r="O293">
        <f t="shared" si="96"/>
        <v>524.5901639344263</v>
      </c>
      <c r="P293">
        <f t="shared" si="97"/>
        <v>1190</v>
      </c>
      <c r="R293">
        <f t="shared" si="98"/>
        <v>1300.4979200662906</v>
      </c>
      <c r="S293">
        <f t="shared" si="99"/>
        <v>1.1555925560497096</v>
      </c>
      <c r="T293">
        <f t="shared" si="100"/>
        <v>1.1555925560497096</v>
      </c>
      <c r="U293">
        <f t="shared" si="101"/>
        <v>66.210576298383387</v>
      </c>
      <c r="W293">
        <f t="shared" si="102"/>
        <v>1300.4979200662906</v>
      </c>
      <c r="X293">
        <f t="shared" si="103"/>
        <v>1.2117658250256769</v>
      </c>
      <c r="Y293">
        <f t="shared" si="104"/>
        <v>69.429067532159479</v>
      </c>
      <c r="AA293">
        <f t="shared" si="105"/>
        <v>456.95168534973652</v>
      </c>
      <c r="AB293">
        <f t="shared" si="106"/>
        <v>1217.5754585867701</v>
      </c>
      <c r="AD293">
        <f t="shared" si="107"/>
        <v>456.95168534973652</v>
      </c>
      <c r="AE293">
        <f t="shared" si="108"/>
        <v>-717.57545858677008</v>
      </c>
      <c r="AG293">
        <f t="shared" si="109"/>
        <v>850.71698085202104</v>
      </c>
    </row>
    <row r="294" spans="1:33" x14ac:dyDescent="0.2">
      <c r="A294">
        <f>'建築限界数値データ　線間右'!A378</f>
        <v>-1900</v>
      </c>
      <c r="B294">
        <f>'建築限界数値データ　線間右'!B378</f>
        <v>1200</v>
      </c>
      <c r="D294">
        <f t="shared" si="88"/>
        <v>60</v>
      </c>
      <c r="E294">
        <f t="shared" si="89"/>
        <v>305</v>
      </c>
      <c r="F294">
        <f t="shared" si="90"/>
        <v>2500</v>
      </c>
      <c r="G294">
        <f t="shared" si="91"/>
        <v>500</v>
      </c>
      <c r="I294">
        <f t="shared" si="92"/>
        <v>5.6173268975967375E-2</v>
      </c>
      <c r="J294">
        <f t="shared" si="93"/>
        <v>75.409836065573771</v>
      </c>
      <c r="L294">
        <f t="shared" si="94"/>
        <v>-1975.4098360655737</v>
      </c>
      <c r="M294">
        <f t="shared" si="95"/>
        <v>1200</v>
      </c>
      <c r="O294">
        <f t="shared" si="96"/>
        <v>524.5901639344263</v>
      </c>
      <c r="P294">
        <f t="shared" si="97"/>
        <v>1200</v>
      </c>
      <c r="R294">
        <f t="shared" si="98"/>
        <v>1309.6544735527566</v>
      </c>
      <c r="S294">
        <f t="shared" si="99"/>
        <v>1.1586725824373607</v>
      </c>
      <c r="T294">
        <f t="shared" si="100"/>
        <v>1.1586725824373607</v>
      </c>
      <c r="U294">
        <f t="shared" si="101"/>
        <v>66.387048811184712</v>
      </c>
      <c r="W294">
        <f t="shared" si="102"/>
        <v>1309.6544735527566</v>
      </c>
      <c r="X294">
        <f t="shared" si="103"/>
        <v>1.214845851413328</v>
      </c>
      <c r="Y294">
        <f t="shared" si="104"/>
        <v>69.605540044960804</v>
      </c>
      <c r="AA294">
        <f t="shared" si="105"/>
        <v>456.39024803197725</v>
      </c>
      <c r="AB294">
        <f t="shared" si="106"/>
        <v>1227.5596855542537</v>
      </c>
      <c r="AD294">
        <f t="shared" si="107"/>
        <v>456.39024803197725</v>
      </c>
      <c r="AE294">
        <f t="shared" si="108"/>
        <v>-727.55968555425375</v>
      </c>
      <c r="AG294">
        <f t="shared" si="109"/>
        <v>858.8568882779565</v>
      </c>
    </row>
    <row r="295" spans="1:33" x14ac:dyDescent="0.2">
      <c r="A295">
        <f>'建築限界数値データ　線間右'!A379</f>
        <v>-1900</v>
      </c>
      <c r="B295">
        <f>'建築限界数値データ　線間右'!B379</f>
        <v>1210</v>
      </c>
      <c r="D295">
        <f t="shared" si="88"/>
        <v>60</v>
      </c>
      <c r="E295">
        <f t="shared" si="89"/>
        <v>305</v>
      </c>
      <c r="F295">
        <f t="shared" si="90"/>
        <v>2500</v>
      </c>
      <c r="G295">
        <f t="shared" si="91"/>
        <v>500</v>
      </c>
      <c r="I295">
        <f t="shared" si="92"/>
        <v>5.6173268975967375E-2</v>
      </c>
      <c r="J295">
        <f t="shared" si="93"/>
        <v>75.409836065573771</v>
      </c>
      <c r="L295">
        <f t="shared" si="94"/>
        <v>-1975.4098360655737</v>
      </c>
      <c r="M295">
        <f t="shared" si="95"/>
        <v>1210</v>
      </c>
      <c r="O295">
        <f t="shared" si="96"/>
        <v>524.5901639344263</v>
      </c>
      <c r="P295">
        <f t="shared" si="97"/>
        <v>1210</v>
      </c>
      <c r="R295">
        <f t="shared" si="98"/>
        <v>1318.8232785694784</v>
      </c>
      <c r="S295">
        <f t="shared" si="99"/>
        <v>1.1617098110040678</v>
      </c>
      <c r="T295">
        <f t="shared" si="100"/>
        <v>1.1617098110040678</v>
      </c>
      <c r="U295">
        <f t="shared" si="101"/>
        <v>66.561069189473614</v>
      </c>
      <c r="W295">
        <f t="shared" si="102"/>
        <v>1318.8232785694784</v>
      </c>
      <c r="X295">
        <f t="shared" si="103"/>
        <v>1.2178830799800351</v>
      </c>
      <c r="Y295">
        <f t="shared" si="104"/>
        <v>69.779560423249691</v>
      </c>
      <c r="AA295">
        <f t="shared" si="105"/>
        <v>455.82881071421821</v>
      </c>
      <c r="AB295">
        <f t="shared" si="106"/>
        <v>1237.5439125217372</v>
      </c>
      <c r="AD295">
        <f t="shared" si="107"/>
        <v>455.82881071421821</v>
      </c>
      <c r="AE295">
        <f t="shared" si="108"/>
        <v>-737.54391252173718</v>
      </c>
      <c r="AG295">
        <f t="shared" si="109"/>
        <v>867.03571297554436</v>
      </c>
    </row>
    <row r="296" spans="1:33" x14ac:dyDescent="0.2">
      <c r="A296">
        <f>'建築限界数値データ　線間右'!A380</f>
        <v>-1900</v>
      </c>
      <c r="B296">
        <f>'建築限界数値データ　線間右'!B380</f>
        <v>1220</v>
      </c>
      <c r="D296">
        <f t="shared" si="88"/>
        <v>60</v>
      </c>
      <c r="E296">
        <f t="shared" si="89"/>
        <v>305</v>
      </c>
      <c r="F296">
        <f t="shared" si="90"/>
        <v>2500</v>
      </c>
      <c r="G296">
        <f t="shared" si="91"/>
        <v>500</v>
      </c>
      <c r="I296">
        <f t="shared" si="92"/>
        <v>5.6173268975967375E-2</v>
      </c>
      <c r="J296">
        <f t="shared" si="93"/>
        <v>75.409836065573771</v>
      </c>
      <c r="L296">
        <f t="shared" si="94"/>
        <v>-1975.4098360655737</v>
      </c>
      <c r="M296">
        <f t="shared" si="95"/>
        <v>1220</v>
      </c>
      <c r="O296">
        <f t="shared" si="96"/>
        <v>524.5901639344263</v>
      </c>
      <c r="P296">
        <f t="shared" si="97"/>
        <v>1220</v>
      </c>
      <c r="R296">
        <f t="shared" si="98"/>
        <v>1328.0040813554558</v>
      </c>
      <c r="S296">
        <f t="shared" si="99"/>
        <v>1.1647050727412862</v>
      </c>
      <c r="T296">
        <f t="shared" si="100"/>
        <v>1.1647050727412862</v>
      </c>
      <c r="U296">
        <f t="shared" si="101"/>
        <v>66.732685045553239</v>
      </c>
      <c r="W296">
        <f t="shared" si="102"/>
        <v>1328.0040813554558</v>
      </c>
      <c r="X296">
        <f t="shared" si="103"/>
        <v>1.2208783417172535</v>
      </c>
      <c r="Y296">
        <f t="shared" si="104"/>
        <v>69.951176279329331</v>
      </c>
      <c r="AA296">
        <f t="shared" si="105"/>
        <v>455.26737339645911</v>
      </c>
      <c r="AB296">
        <f t="shared" si="106"/>
        <v>1247.5281394892208</v>
      </c>
      <c r="AD296">
        <f t="shared" si="107"/>
        <v>455.26737339645911</v>
      </c>
      <c r="AE296">
        <f t="shared" si="108"/>
        <v>-747.52813948922085</v>
      </c>
      <c r="AG296">
        <f t="shared" si="109"/>
        <v>875.25236395426373</v>
      </c>
    </row>
    <row r="297" spans="1:33" x14ac:dyDescent="0.2">
      <c r="A297">
        <f>'建築限界数値データ　線間右'!A381</f>
        <v>-1900</v>
      </c>
      <c r="B297">
        <f>'建築限界数値データ　線間右'!B381</f>
        <v>1230</v>
      </c>
      <c r="D297">
        <f t="shared" si="88"/>
        <v>60</v>
      </c>
      <c r="E297">
        <f t="shared" si="89"/>
        <v>305</v>
      </c>
      <c r="F297">
        <f t="shared" si="90"/>
        <v>2500</v>
      </c>
      <c r="G297">
        <f t="shared" si="91"/>
        <v>500</v>
      </c>
      <c r="I297">
        <f t="shared" si="92"/>
        <v>5.6173268975967375E-2</v>
      </c>
      <c r="J297">
        <f t="shared" si="93"/>
        <v>75.409836065573771</v>
      </c>
      <c r="L297">
        <f t="shared" si="94"/>
        <v>-1975.4098360655737</v>
      </c>
      <c r="M297">
        <f t="shared" si="95"/>
        <v>1230</v>
      </c>
      <c r="O297">
        <f t="shared" si="96"/>
        <v>524.5901639344263</v>
      </c>
      <c r="P297">
        <f t="shared" si="97"/>
        <v>1230</v>
      </c>
      <c r="R297">
        <f t="shared" si="98"/>
        <v>1337.1966347911396</v>
      </c>
      <c r="S297">
        <f t="shared" si="99"/>
        <v>1.1676591788469055</v>
      </c>
      <c r="T297">
        <f t="shared" si="100"/>
        <v>1.1676591788469055</v>
      </c>
      <c r="U297">
        <f t="shared" si="101"/>
        <v>66.901942857639057</v>
      </c>
      <c r="W297">
        <f t="shared" si="102"/>
        <v>1337.1966347911396</v>
      </c>
      <c r="X297">
        <f t="shared" si="103"/>
        <v>1.2238324478228728</v>
      </c>
      <c r="Y297">
        <f t="shared" si="104"/>
        <v>70.120434091415149</v>
      </c>
      <c r="AA297">
        <f t="shared" si="105"/>
        <v>454.70593607870001</v>
      </c>
      <c r="AB297">
        <f t="shared" si="106"/>
        <v>1257.5123664567045</v>
      </c>
      <c r="AD297">
        <f t="shared" si="107"/>
        <v>454.70593607870001</v>
      </c>
      <c r="AE297">
        <f t="shared" si="108"/>
        <v>-757.51236645670451</v>
      </c>
      <c r="AG297">
        <f t="shared" si="109"/>
        <v>883.50578585544281</v>
      </c>
    </row>
    <row r="298" spans="1:33" x14ac:dyDescent="0.2">
      <c r="A298">
        <f>'建築限界数値データ　線間右'!A382</f>
        <v>-1900</v>
      </c>
      <c r="B298">
        <f>'建築限界数値データ　線間右'!B382</f>
        <v>1240</v>
      </c>
      <c r="D298">
        <f t="shared" si="88"/>
        <v>60</v>
      </c>
      <c r="E298">
        <f t="shared" si="89"/>
        <v>305</v>
      </c>
      <c r="F298">
        <f t="shared" si="90"/>
        <v>2500</v>
      </c>
      <c r="G298">
        <f t="shared" si="91"/>
        <v>500</v>
      </c>
      <c r="I298">
        <f t="shared" si="92"/>
        <v>5.6173268975967375E-2</v>
      </c>
      <c r="J298">
        <f t="shared" si="93"/>
        <v>75.409836065573771</v>
      </c>
      <c r="L298">
        <f t="shared" si="94"/>
        <v>-1975.4098360655737</v>
      </c>
      <c r="M298">
        <f t="shared" si="95"/>
        <v>1240</v>
      </c>
      <c r="O298">
        <f t="shared" si="96"/>
        <v>524.5901639344263</v>
      </c>
      <c r="P298">
        <f t="shared" si="97"/>
        <v>1240</v>
      </c>
      <c r="R298">
        <f t="shared" si="98"/>
        <v>1346.4006981937985</v>
      </c>
      <c r="S298">
        <f t="shared" si="99"/>
        <v>1.1705729212531748</v>
      </c>
      <c r="T298">
        <f t="shared" si="100"/>
        <v>1.1705729212531748</v>
      </c>
      <c r="U298">
        <f t="shared" si="101"/>
        <v>67.068888000106583</v>
      </c>
      <c r="W298">
        <f t="shared" si="102"/>
        <v>1346.4006981937985</v>
      </c>
      <c r="X298">
        <f t="shared" si="103"/>
        <v>1.2267461902291421</v>
      </c>
      <c r="Y298">
        <f t="shared" si="104"/>
        <v>70.28737923388266</v>
      </c>
      <c r="AA298">
        <f t="shared" si="105"/>
        <v>454.14449876094073</v>
      </c>
      <c r="AB298">
        <f t="shared" si="106"/>
        <v>1267.4965934241882</v>
      </c>
      <c r="AD298">
        <f t="shared" si="107"/>
        <v>454.14449876094073</v>
      </c>
      <c r="AE298">
        <f t="shared" si="108"/>
        <v>-767.49659342418818</v>
      </c>
      <c r="AG298">
        <f t="shared" si="109"/>
        <v>891.79495775237467</v>
      </c>
    </row>
    <row r="299" spans="1:33" x14ac:dyDescent="0.2">
      <c r="A299">
        <f>'建築限界数値データ　線間右'!A383</f>
        <v>-1900</v>
      </c>
      <c r="B299">
        <f>'建築限界数値データ　線間右'!B383</f>
        <v>1250</v>
      </c>
      <c r="D299">
        <f t="shared" si="88"/>
        <v>60</v>
      </c>
      <c r="E299">
        <f t="shared" si="89"/>
        <v>305</v>
      </c>
      <c r="F299">
        <f t="shared" si="90"/>
        <v>2500</v>
      </c>
      <c r="G299">
        <f t="shared" si="91"/>
        <v>500</v>
      </c>
      <c r="I299">
        <f t="shared" si="92"/>
        <v>5.6173268975967375E-2</v>
      </c>
      <c r="J299">
        <f t="shared" si="93"/>
        <v>75.409836065573771</v>
      </c>
      <c r="L299">
        <f t="shared" si="94"/>
        <v>-1975.4098360655737</v>
      </c>
      <c r="M299">
        <f t="shared" si="95"/>
        <v>1250</v>
      </c>
      <c r="O299">
        <f t="shared" si="96"/>
        <v>524.5901639344263</v>
      </c>
      <c r="P299">
        <f t="shared" si="97"/>
        <v>1250</v>
      </c>
      <c r="R299">
        <f t="shared" si="98"/>
        <v>1355.6160371199317</v>
      </c>
      <c r="S299">
        <f t="shared" si="99"/>
        <v>1.1734470731404509</v>
      </c>
      <c r="T299">
        <f t="shared" si="100"/>
        <v>1.1734470731404509</v>
      </c>
      <c r="U299">
        <f t="shared" si="101"/>
        <v>67.233564772927068</v>
      </c>
      <c r="W299">
        <f t="shared" si="102"/>
        <v>1355.6160371199317</v>
      </c>
      <c r="X299">
        <f t="shared" si="103"/>
        <v>1.2296203421164182</v>
      </c>
      <c r="Y299">
        <f t="shared" si="104"/>
        <v>70.45205600670316</v>
      </c>
      <c r="AA299">
        <f t="shared" si="105"/>
        <v>453.58306144318152</v>
      </c>
      <c r="AB299">
        <f t="shared" si="106"/>
        <v>1277.4808203916718</v>
      </c>
      <c r="AD299">
        <f t="shared" si="107"/>
        <v>453.58306144318152</v>
      </c>
      <c r="AE299">
        <f t="shared" si="108"/>
        <v>-777.48082039167184</v>
      </c>
      <c r="AG299">
        <f t="shared" si="109"/>
        <v>900.11889198320682</v>
      </c>
    </row>
    <row r="300" spans="1:33" x14ac:dyDescent="0.2">
      <c r="A300">
        <f>'建築限界数値データ　線間右'!A384</f>
        <v>-1900</v>
      </c>
      <c r="B300">
        <f>'建築限界数値データ　線間右'!B384</f>
        <v>1260</v>
      </c>
      <c r="D300">
        <f t="shared" si="88"/>
        <v>60</v>
      </c>
      <c r="E300">
        <f t="shared" si="89"/>
        <v>305</v>
      </c>
      <c r="F300">
        <f t="shared" si="90"/>
        <v>2500</v>
      </c>
      <c r="G300">
        <f t="shared" si="91"/>
        <v>500</v>
      </c>
      <c r="I300">
        <f t="shared" si="92"/>
        <v>5.6173268975967375E-2</v>
      </c>
      <c r="J300">
        <f t="shared" si="93"/>
        <v>75.409836065573771</v>
      </c>
      <c r="L300">
        <f t="shared" si="94"/>
        <v>-1975.4098360655737</v>
      </c>
      <c r="M300">
        <f t="shared" si="95"/>
        <v>1260</v>
      </c>
      <c r="O300">
        <f t="shared" si="96"/>
        <v>524.5901639344263</v>
      </c>
      <c r="P300">
        <f t="shared" si="97"/>
        <v>1260</v>
      </c>
      <c r="R300">
        <f t="shared" si="98"/>
        <v>1364.8424231744659</v>
      </c>
      <c r="S300">
        <f t="shared" si="99"/>
        <v>1.1762823894370644</v>
      </c>
      <c r="T300">
        <f t="shared" si="100"/>
        <v>1.1762823894370644</v>
      </c>
      <c r="U300">
        <f t="shared" si="101"/>
        <v>67.396016430307682</v>
      </c>
      <c r="W300">
        <f t="shared" si="102"/>
        <v>1364.8424231744659</v>
      </c>
      <c r="X300">
        <f t="shared" si="103"/>
        <v>1.2324556584130317</v>
      </c>
      <c r="Y300">
        <f t="shared" si="104"/>
        <v>70.614507664083774</v>
      </c>
      <c r="AA300">
        <f t="shared" si="105"/>
        <v>453.02162412542242</v>
      </c>
      <c r="AB300">
        <f t="shared" si="106"/>
        <v>1287.4650473591555</v>
      </c>
      <c r="AD300">
        <f t="shared" si="107"/>
        <v>453.02162412542242</v>
      </c>
      <c r="AE300">
        <f t="shared" si="108"/>
        <v>-787.46504735915551</v>
      </c>
      <c r="AG300">
        <f t="shared" si="109"/>
        <v>908.47663301682803</v>
      </c>
    </row>
    <row r="301" spans="1:33" x14ac:dyDescent="0.2">
      <c r="A301">
        <f>'建築限界数値データ　線間右'!A385</f>
        <v>-1900</v>
      </c>
      <c r="B301">
        <f>'建築限界数値データ　線間右'!B385</f>
        <v>1270</v>
      </c>
      <c r="D301">
        <f t="shared" si="88"/>
        <v>60</v>
      </c>
      <c r="E301">
        <f t="shared" si="89"/>
        <v>305</v>
      </c>
      <c r="F301">
        <f t="shared" si="90"/>
        <v>2500</v>
      </c>
      <c r="G301">
        <f t="shared" si="91"/>
        <v>500</v>
      </c>
      <c r="I301">
        <f t="shared" si="92"/>
        <v>5.6173268975967375E-2</v>
      </c>
      <c r="J301">
        <f t="shared" si="93"/>
        <v>75.409836065573771</v>
      </c>
      <c r="L301">
        <f t="shared" si="94"/>
        <v>-1975.4098360655737</v>
      </c>
      <c r="M301">
        <f t="shared" si="95"/>
        <v>1270</v>
      </c>
      <c r="O301">
        <f t="shared" si="96"/>
        <v>524.5901639344263</v>
      </c>
      <c r="P301">
        <f t="shared" si="97"/>
        <v>1270</v>
      </c>
      <c r="R301">
        <f t="shared" si="98"/>
        <v>1374.0796338264927</v>
      </c>
      <c r="S301">
        <f t="shared" si="99"/>
        <v>1.1790796073055998</v>
      </c>
      <c r="T301">
        <f t="shared" si="100"/>
        <v>1.1790796073055998</v>
      </c>
      <c r="U301">
        <f t="shared" si="101"/>
        <v>67.556285208553334</v>
      </c>
      <c r="W301">
        <f t="shared" si="102"/>
        <v>1374.0796338264927</v>
      </c>
      <c r="X301">
        <f t="shared" si="103"/>
        <v>1.2352528762815671</v>
      </c>
      <c r="Y301">
        <f t="shared" si="104"/>
        <v>70.774776442329426</v>
      </c>
      <c r="AA301">
        <f t="shared" si="105"/>
        <v>452.46018680766321</v>
      </c>
      <c r="AB301">
        <f t="shared" si="106"/>
        <v>1297.4492743266392</v>
      </c>
      <c r="AD301">
        <f t="shared" si="107"/>
        <v>452.46018680766321</v>
      </c>
      <c r="AE301">
        <f t="shared" si="108"/>
        <v>-797.44927432663917</v>
      </c>
      <c r="AG301">
        <f t="shared" si="109"/>
        <v>916.86725635181722</v>
      </c>
    </row>
    <row r="302" spans="1:33" x14ac:dyDescent="0.2">
      <c r="A302">
        <f>'建築限界数値データ　線間右'!A386</f>
        <v>-1900</v>
      </c>
      <c r="B302">
        <f>'建築限界数値データ　線間右'!B386</f>
        <v>1280</v>
      </c>
      <c r="D302">
        <f t="shared" si="88"/>
        <v>60</v>
      </c>
      <c r="E302">
        <f t="shared" si="89"/>
        <v>305</v>
      </c>
      <c r="F302">
        <f t="shared" si="90"/>
        <v>2500</v>
      </c>
      <c r="G302">
        <f t="shared" si="91"/>
        <v>500</v>
      </c>
      <c r="I302">
        <f t="shared" si="92"/>
        <v>5.6173268975967375E-2</v>
      </c>
      <c r="J302">
        <f t="shared" si="93"/>
        <v>75.409836065573771</v>
      </c>
      <c r="L302">
        <f t="shared" si="94"/>
        <v>-1975.4098360655737</v>
      </c>
      <c r="M302">
        <f t="shared" si="95"/>
        <v>1280</v>
      </c>
      <c r="O302">
        <f t="shared" si="96"/>
        <v>524.5901639344263</v>
      </c>
      <c r="P302">
        <f t="shared" si="97"/>
        <v>1280</v>
      </c>
      <c r="R302">
        <f t="shared" si="98"/>
        <v>1383.3274522313031</v>
      </c>
      <c r="S302">
        <f t="shared" si="99"/>
        <v>1.1818394466158895</v>
      </c>
      <c r="T302">
        <f t="shared" si="100"/>
        <v>1.1818394466158895</v>
      </c>
      <c r="U302">
        <f t="shared" si="101"/>
        <v>67.714412353167219</v>
      </c>
      <c r="W302">
        <f t="shared" si="102"/>
        <v>1383.3274522313031</v>
      </c>
      <c r="X302">
        <f t="shared" si="103"/>
        <v>1.2380127155918568</v>
      </c>
      <c r="Y302">
        <f t="shared" si="104"/>
        <v>70.932903586943311</v>
      </c>
      <c r="AA302">
        <f t="shared" si="105"/>
        <v>451.89874948990428</v>
      </c>
      <c r="AB302">
        <f t="shared" si="106"/>
        <v>1307.4335012941228</v>
      </c>
      <c r="AD302">
        <f t="shared" si="107"/>
        <v>451.89874948990428</v>
      </c>
      <c r="AE302">
        <f t="shared" si="108"/>
        <v>-807.43350129412283</v>
      </c>
      <c r="AG302">
        <f t="shared" si="109"/>
        <v>925.28986744837187</v>
      </c>
    </row>
    <row r="303" spans="1:33" x14ac:dyDescent="0.2">
      <c r="A303">
        <f>'建築限界数値データ　線間右'!A387</f>
        <v>-1900</v>
      </c>
      <c r="B303">
        <f>'建築限界数値データ　線間右'!B387</f>
        <v>1290</v>
      </c>
      <c r="D303">
        <f t="shared" si="88"/>
        <v>60</v>
      </c>
      <c r="E303">
        <f t="shared" si="89"/>
        <v>305</v>
      </c>
      <c r="F303">
        <f t="shared" si="90"/>
        <v>2500</v>
      </c>
      <c r="G303">
        <f t="shared" si="91"/>
        <v>500</v>
      </c>
      <c r="I303">
        <f t="shared" si="92"/>
        <v>5.6173268975967375E-2</v>
      </c>
      <c r="J303">
        <f t="shared" si="93"/>
        <v>75.409836065573771</v>
      </c>
      <c r="L303">
        <f t="shared" si="94"/>
        <v>-1975.4098360655737</v>
      </c>
      <c r="M303">
        <f t="shared" si="95"/>
        <v>1290</v>
      </c>
      <c r="O303">
        <f t="shared" si="96"/>
        <v>524.5901639344263</v>
      </c>
      <c r="P303">
        <f t="shared" si="97"/>
        <v>1290</v>
      </c>
      <c r="R303">
        <f t="shared" si="98"/>
        <v>1392.5856670584931</v>
      </c>
      <c r="S303">
        <f t="shared" si="99"/>
        <v>1.1845626104050264</v>
      </c>
      <c r="T303">
        <f t="shared" si="100"/>
        <v>1.1845626104050264</v>
      </c>
      <c r="U303">
        <f t="shared" si="101"/>
        <v>67.870438145207629</v>
      </c>
      <c r="W303">
        <f t="shared" si="102"/>
        <v>1392.5856670584931</v>
      </c>
      <c r="X303">
        <f t="shared" si="103"/>
        <v>1.2407358793809937</v>
      </c>
      <c r="Y303">
        <f t="shared" si="104"/>
        <v>71.088929378983721</v>
      </c>
      <c r="AA303">
        <f t="shared" si="105"/>
        <v>451.33731217214506</v>
      </c>
      <c r="AB303">
        <f t="shared" si="106"/>
        <v>1317.4177282616063</v>
      </c>
      <c r="AD303">
        <f t="shared" si="107"/>
        <v>451.33731217214506</v>
      </c>
      <c r="AE303">
        <f t="shared" si="108"/>
        <v>-817.41772826160627</v>
      </c>
      <c r="AG303">
        <f t="shared" si="109"/>
        <v>933.7436006930069</v>
      </c>
    </row>
    <row r="304" spans="1:33" x14ac:dyDescent="0.2">
      <c r="A304">
        <f>'建築限界数値データ　線間右'!A388</f>
        <v>-1900</v>
      </c>
      <c r="B304">
        <f>'建築限界数値データ　線間右'!B388</f>
        <v>1300</v>
      </c>
      <c r="D304">
        <f t="shared" si="88"/>
        <v>60</v>
      </c>
      <c r="E304">
        <f t="shared" si="89"/>
        <v>305</v>
      </c>
      <c r="F304">
        <f t="shared" si="90"/>
        <v>2500</v>
      </c>
      <c r="G304">
        <f t="shared" si="91"/>
        <v>500</v>
      </c>
      <c r="I304">
        <f t="shared" si="92"/>
        <v>5.6173268975967375E-2</v>
      </c>
      <c r="J304">
        <f t="shared" si="93"/>
        <v>75.409836065573771</v>
      </c>
      <c r="L304">
        <f t="shared" si="94"/>
        <v>-1975.4098360655737</v>
      </c>
      <c r="M304">
        <f t="shared" si="95"/>
        <v>1300</v>
      </c>
      <c r="O304">
        <f t="shared" si="96"/>
        <v>524.5901639344263</v>
      </c>
      <c r="P304">
        <f t="shared" si="97"/>
        <v>1300</v>
      </c>
      <c r="R304">
        <f t="shared" si="98"/>
        <v>1401.8540723259136</v>
      </c>
      <c r="S304">
        <f t="shared" si="99"/>
        <v>1.1872497853246937</v>
      </c>
      <c r="T304">
        <f t="shared" si="100"/>
        <v>1.1872497853246937</v>
      </c>
      <c r="U304">
        <f t="shared" si="101"/>
        <v>68.024401926917974</v>
      </c>
      <c r="W304">
        <f t="shared" si="102"/>
        <v>1401.8540723259136</v>
      </c>
      <c r="X304">
        <f t="shared" si="103"/>
        <v>1.243423054300661</v>
      </c>
      <c r="Y304">
        <f t="shared" si="104"/>
        <v>71.242893160694067</v>
      </c>
      <c r="AA304">
        <f t="shared" si="105"/>
        <v>450.77587485438602</v>
      </c>
      <c r="AB304">
        <f t="shared" si="106"/>
        <v>1327.4019552290899</v>
      </c>
      <c r="AD304">
        <f t="shared" si="107"/>
        <v>450.77587485438602</v>
      </c>
      <c r="AE304">
        <f t="shared" si="108"/>
        <v>-827.40195522908994</v>
      </c>
      <c r="AG304">
        <f t="shared" si="109"/>
        <v>942.22761839571331</v>
      </c>
    </row>
    <row r="305" spans="1:33" x14ac:dyDescent="0.2">
      <c r="A305">
        <f>'建築限界数値データ　線間右'!A389</f>
        <v>-1900</v>
      </c>
      <c r="B305">
        <f>'建築限界数値データ　線間右'!B389</f>
        <v>1310</v>
      </c>
      <c r="D305">
        <f t="shared" si="88"/>
        <v>60</v>
      </c>
      <c r="E305">
        <f t="shared" si="89"/>
        <v>305</v>
      </c>
      <c r="F305">
        <f t="shared" si="90"/>
        <v>2500</v>
      </c>
      <c r="G305">
        <f t="shared" si="91"/>
        <v>500</v>
      </c>
      <c r="I305">
        <f t="shared" si="92"/>
        <v>5.6173268975967375E-2</v>
      </c>
      <c r="J305">
        <f t="shared" si="93"/>
        <v>75.409836065573771</v>
      </c>
      <c r="L305">
        <f t="shared" si="94"/>
        <v>-1975.4098360655737</v>
      </c>
      <c r="M305">
        <f t="shared" si="95"/>
        <v>1310</v>
      </c>
      <c r="O305">
        <f t="shared" si="96"/>
        <v>524.5901639344263</v>
      </c>
      <c r="P305">
        <f t="shared" si="97"/>
        <v>1310</v>
      </c>
      <c r="R305">
        <f t="shared" si="98"/>
        <v>1411.1324672392554</v>
      </c>
      <c r="S305">
        <f t="shared" si="99"/>
        <v>1.1899016420761181</v>
      </c>
      <c r="T305">
        <f t="shared" si="100"/>
        <v>1.1899016420761181</v>
      </c>
      <c r="U305">
        <f t="shared" si="101"/>
        <v>68.176342126647867</v>
      </c>
      <c r="W305">
        <f t="shared" si="102"/>
        <v>1411.1324672392554</v>
      </c>
      <c r="X305">
        <f t="shared" si="103"/>
        <v>1.2460749110520855</v>
      </c>
      <c r="Y305">
        <f t="shared" si="104"/>
        <v>71.394833360423959</v>
      </c>
      <c r="AA305">
        <f t="shared" si="105"/>
        <v>450.21443753662658</v>
      </c>
      <c r="AB305">
        <f t="shared" si="106"/>
        <v>1337.3861821965738</v>
      </c>
      <c r="AD305">
        <f t="shared" si="107"/>
        <v>450.21443753662658</v>
      </c>
      <c r="AE305">
        <f t="shared" si="108"/>
        <v>-837.38618219657383</v>
      </c>
      <c r="AG305">
        <f t="shared" si="109"/>
        <v>950.7411098191634</v>
      </c>
    </row>
    <row r="306" spans="1:33" x14ac:dyDescent="0.2">
      <c r="A306">
        <f>'建築限界数値データ　線間右'!A390</f>
        <v>-1900</v>
      </c>
      <c r="B306">
        <f>'建築限界数値データ　線間右'!B390</f>
        <v>1320</v>
      </c>
      <c r="D306">
        <f t="shared" si="88"/>
        <v>60</v>
      </c>
      <c r="E306">
        <f t="shared" si="89"/>
        <v>305</v>
      </c>
      <c r="F306">
        <f t="shared" si="90"/>
        <v>2500</v>
      </c>
      <c r="G306">
        <f t="shared" si="91"/>
        <v>500</v>
      </c>
      <c r="I306">
        <f t="shared" si="92"/>
        <v>5.6173268975967375E-2</v>
      </c>
      <c r="J306">
        <f t="shared" si="93"/>
        <v>75.409836065573771</v>
      </c>
      <c r="L306">
        <f t="shared" si="94"/>
        <v>-1975.4098360655737</v>
      </c>
      <c r="M306">
        <f t="shared" si="95"/>
        <v>1320</v>
      </c>
      <c r="O306">
        <f t="shared" si="96"/>
        <v>524.5901639344263</v>
      </c>
      <c r="P306">
        <f t="shared" si="97"/>
        <v>1320</v>
      </c>
      <c r="R306">
        <f t="shared" si="98"/>
        <v>1420.4206560370587</v>
      </c>
      <c r="S306">
        <f t="shared" si="99"/>
        <v>1.1925188358329442</v>
      </c>
      <c r="T306">
        <f t="shared" si="100"/>
        <v>1.1925188358329442</v>
      </c>
      <c r="U306">
        <f t="shared" si="101"/>
        <v>68.326296283081987</v>
      </c>
      <c r="W306">
        <f t="shared" si="102"/>
        <v>1420.4206560370587</v>
      </c>
      <c r="X306">
        <f t="shared" si="103"/>
        <v>1.2486921048089115</v>
      </c>
      <c r="Y306">
        <f t="shared" si="104"/>
        <v>71.544787516858065</v>
      </c>
      <c r="AA306">
        <f t="shared" si="105"/>
        <v>449.65300021886765</v>
      </c>
      <c r="AB306">
        <f t="shared" si="106"/>
        <v>1347.3704091640573</v>
      </c>
      <c r="AD306">
        <f t="shared" si="107"/>
        <v>449.65300021886765</v>
      </c>
      <c r="AE306">
        <f t="shared" si="108"/>
        <v>-847.37040916405726</v>
      </c>
      <c r="AG306">
        <f t="shared" si="109"/>
        <v>959.28329023948436</v>
      </c>
    </row>
    <row r="307" spans="1:33" x14ac:dyDescent="0.2">
      <c r="A307">
        <f>'建築限界数値データ　線間右'!A391</f>
        <v>-1900</v>
      </c>
      <c r="B307">
        <f>'建築限界数値データ　線間右'!B391</f>
        <v>1330</v>
      </c>
      <c r="D307">
        <f t="shared" si="88"/>
        <v>60</v>
      </c>
      <c r="E307">
        <f t="shared" si="89"/>
        <v>305</v>
      </c>
      <c r="F307">
        <f t="shared" si="90"/>
        <v>2500</v>
      </c>
      <c r="G307">
        <f t="shared" si="91"/>
        <v>500</v>
      </c>
      <c r="I307">
        <f t="shared" si="92"/>
        <v>5.6173268975967375E-2</v>
      </c>
      <c r="J307">
        <f t="shared" si="93"/>
        <v>75.409836065573771</v>
      </c>
      <c r="L307">
        <f t="shared" si="94"/>
        <v>-1975.4098360655737</v>
      </c>
      <c r="M307">
        <f t="shared" si="95"/>
        <v>1330</v>
      </c>
      <c r="O307">
        <f t="shared" si="96"/>
        <v>524.5901639344263</v>
      </c>
      <c r="P307">
        <f t="shared" si="97"/>
        <v>1330</v>
      </c>
      <c r="R307">
        <f t="shared" si="98"/>
        <v>1429.7184478409545</v>
      </c>
      <c r="S307">
        <f t="shared" si="99"/>
        <v>1.1951020066523339</v>
      </c>
      <c r="T307">
        <f t="shared" si="100"/>
        <v>1.1951020066523339</v>
      </c>
      <c r="U307">
        <f t="shared" si="101"/>
        <v>68.474301068794375</v>
      </c>
      <c r="W307">
        <f t="shared" si="102"/>
        <v>1429.7184478409545</v>
      </c>
      <c r="X307">
        <f t="shared" si="103"/>
        <v>1.2512752756283012</v>
      </c>
      <c r="Y307">
        <f t="shared" si="104"/>
        <v>71.692792302570453</v>
      </c>
      <c r="AA307">
        <f t="shared" si="105"/>
        <v>449.0915629011082</v>
      </c>
      <c r="AB307">
        <f t="shared" si="106"/>
        <v>1357.3546361315409</v>
      </c>
      <c r="AD307">
        <f t="shared" si="107"/>
        <v>449.0915629011082</v>
      </c>
      <c r="AE307">
        <f t="shared" si="108"/>
        <v>-857.35463613154093</v>
      </c>
      <c r="AG307">
        <f t="shared" si="109"/>
        <v>967.85340003804652</v>
      </c>
    </row>
    <row r="308" spans="1:33" x14ac:dyDescent="0.2">
      <c r="A308">
        <f>'建築限界数値データ　線間右'!A392</f>
        <v>-1900</v>
      </c>
      <c r="B308">
        <f>'建築限界数値データ　線間右'!B392</f>
        <v>1340</v>
      </c>
      <c r="D308">
        <f t="shared" si="88"/>
        <v>60</v>
      </c>
      <c r="E308">
        <f t="shared" si="89"/>
        <v>305</v>
      </c>
      <c r="F308">
        <f t="shared" si="90"/>
        <v>2500</v>
      </c>
      <c r="G308">
        <f t="shared" si="91"/>
        <v>500</v>
      </c>
      <c r="I308">
        <f t="shared" si="92"/>
        <v>5.6173268975967375E-2</v>
      </c>
      <c r="J308">
        <f t="shared" si="93"/>
        <v>75.409836065573771</v>
      </c>
      <c r="L308">
        <f t="shared" si="94"/>
        <v>-1975.4098360655737</v>
      </c>
      <c r="M308">
        <f t="shared" si="95"/>
        <v>1340</v>
      </c>
      <c r="O308">
        <f t="shared" si="96"/>
        <v>524.5901639344263</v>
      </c>
      <c r="P308">
        <f t="shared" si="97"/>
        <v>1340</v>
      </c>
      <c r="R308">
        <f t="shared" si="98"/>
        <v>1439.0256565109421</v>
      </c>
      <c r="S308">
        <f t="shared" si="99"/>
        <v>1.1976517798745818</v>
      </c>
      <c r="T308">
        <f t="shared" si="100"/>
        <v>1.1976517798745818</v>
      </c>
      <c r="U308">
        <f t="shared" si="101"/>
        <v>68.620392313144649</v>
      </c>
      <c r="W308">
        <f t="shared" si="102"/>
        <v>1439.0256565109421</v>
      </c>
      <c r="X308">
        <f t="shared" si="103"/>
        <v>1.2538250488505491</v>
      </c>
      <c r="Y308">
        <f t="shared" si="104"/>
        <v>71.838883546920727</v>
      </c>
      <c r="AA308">
        <f t="shared" si="105"/>
        <v>448.5301255833491</v>
      </c>
      <c r="AB308">
        <f t="shared" si="106"/>
        <v>1367.3388630990244</v>
      </c>
      <c r="AD308">
        <f t="shared" si="107"/>
        <v>448.5301255833491</v>
      </c>
      <c r="AE308">
        <f t="shared" si="108"/>
        <v>-867.33886309902437</v>
      </c>
      <c r="AG308">
        <f t="shared" si="109"/>
        <v>976.45070382366112</v>
      </c>
    </row>
    <row r="309" spans="1:33" x14ac:dyDescent="0.2">
      <c r="A309">
        <f>'建築限界数値データ　線間右'!A393</f>
        <v>-1900</v>
      </c>
      <c r="B309">
        <f>'建築限界数値データ　線間右'!B393</f>
        <v>1350</v>
      </c>
      <c r="D309">
        <f t="shared" si="88"/>
        <v>60</v>
      </c>
      <c r="E309">
        <f t="shared" si="89"/>
        <v>305</v>
      </c>
      <c r="F309">
        <f t="shared" si="90"/>
        <v>2500</v>
      </c>
      <c r="G309">
        <f t="shared" si="91"/>
        <v>500</v>
      </c>
      <c r="I309">
        <f t="shared" si="92"/>
        <v>5.6173268975967375E-2</v>
      </c>
      <c r="J309">
        <f t="shared" si="93"/>
        <v>75.409836065573771</v>
      </c>
      <c r="L309">
        <f t="shared" si="94"/>
        <v>-1975.4098360655737</v>
      </c>
      <c r="M309">
        <f t="shared" si="95"/>
        <v>1350</v>
      </c>
      <c r="O309">
        <f t="shared" si="96"/>
        <v>524.5901639344263</v>
      </c>
      <c r="P309">
        <f t="shared" si="97"/>
        <v>1350</v>
      </c>
      <c r="R309">
        <f t="shared" si="98"/>
        <v>1448.3421005055222</v>
      </c>
      <c r="S309">
        <f t="shared" si="99"/>
        <v>1.2001687665115475</v>
      </c>
      <c r="T309">
        <f t="shared" si="100"/>
        <v>1.2001687665115475</v>
      </c>
      <c r="U309">
        <f t="shared" si="101"/>
        <v>68.764605024533608</v>
      </c>
      <c r="W309">
        <f t="shared" si="102"/>
        <v>1448.3421005055222</v>
      </c>
      <c r="X309">
        <f t="shared" si="103"/>
        <v>1.2563420354875148</v>
      </c>
      <c r="Y309">
        <f t="shared" si="104"/>
        <v>71.983096258309686</v>
      </c>
      <c r="AA309">
        <f t="shared" si="105"/>
        <v>447.96868826558995</v>
      </c>
      <c r="AB309">
        <f t="shared" si="106"/>
        <v>1377.3230900665083</v>
      </c>
      <c r="AD309">
        <f t="shared" si="107"/>
        <v>447.96868826558995</v>
      </c>
      <c r="AE309">
        <f t="shared" si="108"/>
        <v>-877.32309006650826</v>
      </c>
      <c r="AG309">
        <f t="shared" si="109"/>
        <v>985.07448958453892</v>
      </c>
    </row>
    <row r="310" spans="1:33" x14ac:dyDescent="0.2">
      <c r="A310">
        <f>'建築限界数値データ　線間右'!A394</f>
        <v>-1900</v>
      </c>
      <c r="B310">
        <f>'建築限界数値データ　線間右'!B394</f>
        <v>1360</v>
      </c>
      <c r="D310">
        <f t="shared" si="88"/>
        <v>60</v>
      </c>
      <c r="E310">
        <f t="shared" si="89"/>
        <v>305</v>
      </c>
      <c r="F310">
        <f t="shared" si="90"/>
        <v>2500</v>
      </c>
      <c r="G310">
        <f t="shared" si="91"/>
        <v>500</v>
      </c>
      <c r="I310">
        <f t="shared" si="92"/>
        <v>5.6173268975967375E-2</v>
      </c>
      <c r="J310">
        <f t="shared" si="93"/>
        <v>75.409836065573771</v>
      </c>
      <c r="L310">
        <f t="shared" si="94"/>
        <v>-1975.4098360655737</v>
      </c>
      <c r="M310">
        <f t="shared" si="95"/>
        <v>1360</v>
      </c>
      <c r="O310">
        <f t="shared" si="96"/>
        <v>524.5901639344263</v>
      </c>
      <c r="P310">
        <f t="shared" si="97"/>
        <v>1360</v>
      </c>
      <c r="R310">
        <f t="shared" si="98"/>
        <v>1457.6676027465069</v>
      </c>
      <c r="S310">
        <f t="shared" si="99"/>
        <v>1.2026535636241886</v>
      </c>
      <c r="T310">
        <f t="shared" si="100"/>
        <v>1.2026535636241886</v>
      </c>
      <c r="U310">
        <f t="shared" si="101"/>
        <v>68.906973412034233</v>
      </c>
      <c r="W310">
        <f t="shared" si="102"/>
        <v>1457.6676027465069</v>
      </c>
      <c r="X310">
        <f t="shared" si="103"/>
        <v>1.2588268326001559</v>
      </c>
      <c r="Y310">
        <f t="shared" si="104"/>
        <v>72.125464645810325</v>
      </c>
      <c r="AA310">
        <f t="shared" si="105"/>
        <v>447.40725094783085</v>
      </c>
      <c r="AB310">
        <f t="shared" si="106"/>
        <v>1387.3073170339919</v>
      </c>
      <c r="AD310">
        <f t="shared" si="107"/>
        <v>447.40725094783085</v>
      </c>
      <c r="AE310">
        <f t="shared" si="108"/>
        <v>-887.30731703399192</v>
      </c>
      <c r="AG310">
        <f t="shared" si="109"/>
        <v>993.72406786932368</v>
      </c>
    </row>
    <row r="311" spans="1:33" x14ac:dyDescent="0.2">
      <c r="A311">
        <f>'建築限界数値データ　線間右'!A395</f>
        <v>-1900</v>
      </c>
      <c r="B311">
        <f>'建築限界数値データ　線間右'!B395</f>
        <v>1370</v>
      </c>
      <c r="D311">
        <f t="shared" si="88"/>
        <v>60</v>
      </c>
      <c r="E311">
        <f t="shared" si="89"/>
        <v>305</v>
      </c>
      <c r="F311">
        <f t="shared" si="90"/>
        <v>2500</v>
      </c>
      <c r="G311">
        <f t="shared" si="91"/>
        <v>500</v>
      </c>
      <c r="I311">
        <f t="shared" si="92"/>
        <v>5.6173268975967375E-2</v>
      </c>
      <c r="J311">
        <f t="shared" si="93"/>
        <v>75.409836065573771</v>
      </c>
      <c r="L311">
        <f t="shared" si="94"/>
        <v>-1975.4098360655737</v>
      </c>
      <c r="M311">
        <f t="shared" si="95"/>
        <v>1370</v>
      </c>
      <c r="O311">
        <f t="shared" si="96"/>
        <v>524.5901639344263</v>
      </c>
      <c r="P311">
        <f t="shared" si="97"/>
        <v>1370</v>
      </c>
      <c r="R311">
        <f t="shared" si="98"/>
        <v>1467.0019904883388</v>
      </c>
      <c r="S311">
        <f t="shared" si="99"/>
        <v>1.2051067546894869</v>
      </c>
      <c r="T311">
        <f t="shared" si="100"/>
        <v>1.2051067546894869</v>
      </c>
      <c r="U311">
        <f t="shared" si="101"/>
        <v>69.047530906415034</v>
      </c>
      <c r="W311">
        <f t="shared" si="102"/>
        <v>1467.0019904883388</v>
      </c>
      <c r="X311">
        <f t="shared" si="103"/>
        <v>1.2612800236654542</v>
      </c>
      <c r="Y311">
        <f t="shared" si="104"/>
        <v>72.266022140191126</v>
      </c>
      <c r="AA311">
        <f t="shared" si="105"/>
        <v>446.84581363007169</v>
      </c>
      <c r="AB311">
        <f t="shared" si="106"/>
        <v>1397.2915440014756</v>
      </c>
      <c r="AD311">
        <f t="shared" si="107"/>
        <v>446.84581363007169</v>
      </c>
      <c r="AE311">
        <f t="shared" si="108"/>
        <v>-897.29154400147559</v>
      </c>
      <c r="AG311">
        <f t="shared" si="109"/>
        <v>1002.3987709964896</v>
      </c>
    </row>
    <row r="312" spans="1:33" x14ac:dyDescent="0.2">
      <c r="A312">
        <f>'建築限界数値データ　線間右'!A396</f>
        <v>-1900</v>
      </c>
      <c r="B312">
        <f>'建築限界数値データ　線間右'!B396</f>
        <v>1380</v>
      </c>
      <c r="D312">
        <f t="shared" si="88"/>
        <v>60</v>
      </c>
      <c r="E312">
        <f t="shared" si="89"/>
        <v>305</v>
      </c>
      <c r="F312">
        <f t="shared" si="90"/>
        <v>2500</v>
      </c>
      <c r="G312">
        <f t="shared" si="91"/>
        <v>500</v>
      </c>
      <c r="I312">
        <f t="shared" si="92"/>
        <v>5.6173268975967375E-2</v>
      </c>
      <c r="J312">
        <f t="shared" si="93"/>
        <v>75.409836065573771</v>
      </c>
      <c r="L312">
        <f t="shared" si="94"/>
        <v>-1975.4098360655737</v>
      </c>
      <c r="M312">
        <f t="shared" si="95"/>
        <v>1380</v>
      </c>
      <c r="O312">
        <f t="shared" si="96"/>
        <v>524.5901639344263</v>
      </c>
      <c r="P312">
        <f t="shared" si="97"/>
        <v>1380</v>
      </c>
      <c r="R312">
        <f t="shared" si="98"/>
        <v>1476.3450951917537</v>
      </c>
      <c r="S312">
        <f t="shared" si="99"/>
        <v>1.2075289099570456</v>
      </c>
      <c r="T312">
        <f t="shared" si="100"/>
        <v>1.2075289099570456</v>
      </c>
      <c r="U312">
        <f t="shared" si="101"/>
        <v>69.186310180571525</v>
      </c>
      <c r="W312">
        <f t="shared" si="102"/>
        <v>1476.3450951917537</v>
      </c>
      <c r="X312">
        <f t="shared" si="103"/>
        <v>1.263702178933013</v>
      </c>
      <c r="Y312">
        <f t="shared" si="104"/>
        <v>72.404801414347617</v>
      </c>
      <c r="AA312">
        <f t="shared" si="105"/>
        <v>446.28437631231253</v>
      </c>
      <c r="AB312">
        <f t="shared" si="106"/>
        <v>1407.2757709689593</v>
      </c>
      <c r="AD312">
        <f t="shared" si="107"/>
        <v>446.28437631231253</v>
      </c>
      <c r="AE312">
        <f t="shared" si="108"/>
        <v>-907.27577096895925</v>
      </c>
      <c r="AG312">
        <f t="shared" si="109"/>
        <v>1011.0979522913639</v>
      </c>
    </row>
    <row r="313" spans="1:33" x14ac:dyDescent="0.2">
      <c r="A313">
        <f>'建築限界数値データ　線間右'!A397</f>
        <v>-1900</v>
      </c>
      <c r="B313">
        <f>'建築限界数値データ　線間右'!B397</f>
        <v>1390</v>
      </c>
      <c r="D313">
        <f t="shared" si="88"/>
        <v>60</v>
      </c>
      <c r="E313">
        <f t="shared" si="89"/>
        <v>305</v>
      </c>
      <c r="F313">
        <f t="shared" si="90"/>
        <v>2500</v>
      </c>
      <c r="G313">
        <f t="shared" si="91"/>
        <v>500</v>
      </c>
      <c r="I313">
        <f t="shared" si="92"/>
        <v>5.6173268975967375E-2</v>
      </c>
      <c r="J313">
        <f t="shared" si="93"/>
        <v>75.409836065573771</v>
      </c>
      <c r="L313">
        <f t="shared" si="94"/>
        <v>-1975.4098360655737</v>
      </c>
      <c r="M313">
        <f t="shared" si="95"/>
        <v>1390</v>
      </c>
      <c r="O313">
        <f t="shared" si="96"/>
        <v>524.5901639344263</v>
      </c>
      <c r="P313">
        <f t="shared" si="97"/>
        <v>1390</v>
      </c>
      <c r="R313">
        <f t="shared" si="98"/>
        <v>1485.6967524016293</v>
      </c>
      <c r="S313">
        <f t="shared" si="99"/>
        <v>1.2099205867956382</v>
      </c>
      <c r="T313">
        <f t="shared" si="100"/>
        <v>1.2099205867956382</v>
      </c>
      <c r="U313">
        <f t="shared" si="101"/>
        <v>69.323343169382071</v>
      </c>
      <c r="W313">
        <f t="shared" si="102"/>
        <v>1485.6967524016293</v>
      </c>
      <c r="X313">
        <f t="shared" si="103"/>
        <v>1.2660938557716055</v>
      </c>
      <c r="Y313">
        <f t="shared" si="104"/>
        <v>72.541834403158163</v>
      </c>
      <c r="AA313">
        <f t="shared" si="105"/>
        <v>445.7229389945536</v>
      </c>
      <c r="AB313">
        <f t="shared" si="106"/>
        <v>1417.2599979364427</v>
      </c>
      <c r="AD313">
        <f t="shared" si="107"/>
        <v>445.7229389945536</v>
      </c>
      <c r="AE313">
        <f t="shared" si="108"/>
        <v>-917.25999793644269</v>
      </c>
      <c r="AG313">
        <f t="shared" si="109"/>
        <v>1019.8209853500297</v>
      </c>
    </row>
    <row r="314" spans="1:33" x14ac:dyDescent="0.2">
      <c r="A314">
        <f>'建築限界数値データ　線間右'!A398</f>
        <v>-1900</v>
      </c>
      <c r="B314">
        <f>'建築限界数値データ　線間右'!B398</f>
        <v>1400</v>
      </c>
      <c r="D314">
        <f t="shared" si="88"/>
        <v>60</v>
      </c>
      <c r="E314">
        <f t="shared" si="89"/>
        <v>305</v>
      </c>
      <c r="F314">
        <f t="shared" si="90"/>
        <v>2500</v>
      </c>
      <c r="G314">
        <f t="shared" si="91"/>
        <v>500</v>
      </c>
      <c r="I314">
        <f t="shared" si="92"/>
        <v>5.6173268975967375E-2</v>
      </c>
      <c r="J314">
        <f t="shared" si="93"/>
        <v>75.409836065573771</v>
      </c>
      <c r="L314">
        <f t="shared" si="94"/>
        <v>-1975.4098360655737</v>
      </c>
      <c r="M314">
        <f t="shared" si="95"/>
        <v>1400</v>
      </c>
      <c r="O314">
        <f t="shared" si="96"/>
        <v>524.5901639344263</v>
      </c>
      <c r="P314">
        <f t="shared" si="97"/>
        <v>1400</v>
      </c>
      <c r="R314">
        <f t="shared" si="98"/>
        <v>1495.0568016288707</v>
      </c>
      <c r="S314">
        <f t="shared" si="99"/>
        <v>1.2122823300299814</v>
      </c>
      <c r="T314">
        <f t="shared" si="100"/>
        <v>1.2122823300299814</v>
      </c>
      <c r="U314">
        <f t="shared" si="101"/>
        <v>69.458661089003513</v>
      </c>
      <c r="W314">
        <f t="shared" si="102"/>
        <v>1495.0568016288707</v>
      </c>
      <c r="X314">
        <f t="shared" si="103"/>
        <v>1.2684555990059487</v>
      </c>
      <c r="Y314">
        <f t="shared" si="104"/>
        <v>72.677152322779605</v>
      </c>
      <c r="AA314">
        <f t="shared" si="105"/>
        <v>445.16150167679416</v>
      </c>
      <c r="AB314">
        <f t="shared" si="106"/>
        <v>1427.2442249039266</v>
      </c>
      <c r="AD314">
        <f t="shared" si="107"/>
        <v>445.16150167679416</v>
      </c>
      <c r="AE314">
        <f t="shared" si="108"/>
        <v>-927.24422490392658</v>
      </c>
      <c r="AG314">
        <f t="shared" si="109"/>
        <v>1028.5672633293468</v>
      </c>
    </row>
    <row r="315" spans="1:33" x14ac:dyDescent="0.2">
      <c r="A315">
        <f>'建築限界数値データ　線間右'!A399</f>
        <v>-1900</v>
      </c>
      <c r="B315">
        <f>'建築限界数値データ　線間右'!B399</f>
        <v>1410</v>
      </c>
      <c r="D315">
        <f t="shared" si="88"/>
        <v>60</v>
      </c>
      <c r="E315">
        <f t="shared" si="89"/>
        <v>305</v>
      </c>
      <c r="F315">
        <f t="shared" si="90"/>
        <v>2500</v>
      </c>
      <c r="G315">
        <f t="shared" si="91"/>
        <v>500</v>
      </c>
      <c r="I315">
        <f t="shared" si="92"/>
        <v>5.6173268975967375E-2</v>
      </c>
      <c r="J315">
        <f t="shared" si="93"/>
        <v>75.409836065573771</v>
      </c>
      <c r="L315">
        <f t="shared" si="94"/>
        <v>-1975.4098360655737</v>
      </c>
      <c r="M315">
        <f t="shared" si="95"/>
        <v>1410</v>
      </c>
      <c r="O315">
        <f t="shared" si="96"/>
        <v>524.5901639344263</v>
      </c>
      <c r="P315">
        <f t="shared" si="97"/>
        <v>1410</v>
      </c>
      <c r="R315">
        <f t="shared" si="98"/>
        <v>1504.4250862361837</v>
      </c>
      <c r="S315">
        <f t="shared" si="99"/>
        <v>1.214614672267998</v>
      </c>
      <c r="T315">
        <f t="shared" si="100"/>
        <v>1.214614672267998</v>
      </c>
      <c r="U315">
        <f t="shared" si="101"/>
        <v>69.592294455621968</v>
      </c>
      <c r="W315">
        <f t="shared" si="102"/>
        <v>1504.4250862361837</v>
      </c>
      <c r="X315">
        <f t="shared" si="103"/>
        <v>1.2707879412439653</v>
      </c>
      <c r="Y315">
        <f t="shared" si="104"/>
        <v>72.81078568939806</v>
      </c>
      <c r="AA315">
        <f t="shared" si="105"/>
        <v>444.60006435903512</v>
      </c>
      <c r="AB315">
        <f t="shared" si="106"/>
        <v>1437.2284518714102</v>
      </c>
      <c r="AD315">
        <f t="shared" si="107"/>
        <v>444.60006435903512</v>
      </c>
      <c r="AE315">
        <f t="shared" si="108"/>
        <v>-937.22845187141024</v>
      </c>
      <c r="AG315">
        <f t="shared" si="109"/>
        <v>1037.3361982623273</v>
      </c>
    </row>
    <row r="316" spans="1:33" x14ac:dyDescent="0.2">
      <c r="A316">
        <f>'建築限界数値データ　線間右'!A400</f>
        <v>-1900</v>
      </c>
      <c r="B316">
        <f>'建築限界数値データ　線間右'!B400</f>
        <v>1420</v>
      </c>
      <c r="D316">
        <f t="shared" si="88"/>
        <v>60</v>
      </c>
      <c r="E316">
        <f t="shared" si="89"/>
        <v>305</v>
      </c>
      <c r="F316">
        <f t="shared" si="90"/>
        <v>2500</v>
      </c>
      <c r="G316">
        <f t="shared" si="91"/>
        <v>500</v>
      </c>
      <c r="I316">
        <f t="shared" si="92"/>
        <v>5.6173268975967375E-2</v>
      </c>
      <c r="J316">
        <f t="shared" si="93"/>
        <v>75.409836065573771</v>
      </c>
      <c r="L316">
        <f t="shared" si="94"/>
        <v>-1975.4098360655737</v>
      </c>
      <c r="M316">
        <f t="shared" si="95"/>
        <v>1420</v>
      </c>
      <c r="O316">
        <f t="shared" si="96"/>
        <v>524.5901639344263</v>
      </c>
      <c r="P316">
        <f t="shared" si="97"/>
        <v>1420</v>
      </c>
      <c r="R316">
        <f t="shared" si="98"/>
        <v>1513.8014533275982</v>
      </c>
      <c r="S316">
        <f t="shared" si="99"/>
        <v>1.2169181342188369</v>
      </c>
      <c r="T316">
        <f t="shared" si="100"/>
        <v>1.2169181342188369</v>
      </c>
      <c r="U316">
        <f t="shared" si="101"/>
        <v>69.724273103673994</v>
      </c>
      <c r="W316">
        <f t="shared" si="102"/>
        <v>1513.8014533275982</v>
      </c>
      <c r="X316">
        <f t="shared" si="103"/>
        <v>1.2730914031948042</v>
      </c>
      <c r="Y316">
        <f t="shared" si="104"/>
        <v>72.942764337450086</v>
      </c>
      <c r="AA316">
        <f t="shared" si="105"/>
        <v>444.03862704127613</v>
      </c>
      <c r="AB316">
        <f t="shared" si="106"/>
        <v>1447.2126788388937</v>
      </c>
      <c r="AD316">
        <f t="shared" si="107"/>
        <v>444.03862704127613</v>
      </c>
      <c r="AE316">
        <f t="shared" si="108"/>
        <v>-947.21267883889368</v>
      </c>
      <c r="AG316">
        <f t="shared" si="109"/>
        <v>1046.1272203980998</v>
      </c>
    </row>
    <row r="317" spans="1:33" x14ac:dyDescent="0.2">
      <c r="A317">
        <f>'建築限界数値データ　線間右'!A401</f>
        <v>-1900</v>
      </c>
      <c r="B317">
        <f>'建築限界数値データ　線間右'!B401</f>
        <v>1430</v>
      </c>
      <c r="D317">
        <f t="shared" si="88"/>
        <v>60</v>
      </c>
      <c r="E317">
        <f t="shared" si="89"/>
        <v>305</v>
      </c>
      <c r="F317">
        <f t="shared" si="90"/>
        <v>2500</v>
      </c>
      <c r="G317">
        <f t="shared" si="91"/>
        <v>500</v>
      </c>
      <c r="I317">
        <f t="shared" si="92"/>
        <v>5.6173268975967375E-2</v>
      </c>
      <c r="J317">
        <f t="shared" si="93"/>
        <v>75.409836065573771</v>
      </c>
      <c r="L317">
        <f t="shared" si="94"/>
        <v>-1975.4098360655737</v>
      </c>
      <c r="M317">
        <f t="shared" si="95"/>
        <v>1430</v>
      </c>
      <c r="O317">
        <f t="shared" si="96"/>
        <v>524.5901639344263</v>
      </c>
      <c r="P317">
        <f t="shared" si="97"/>
        <v>1430</v>
      </c>
      <c r="R317">
        <f t="shared" si="98"/>
        <v>1523.1857536416064</v>
      </c>
      <c r="S317">
        <f t="shared" si="99"/>
        <v>1.2191932250019031</v>
      </c>
      <c r="T317">
        <f t="shared" si="100"/>
        <v>1.2191932250019031</v>
      </c>
      <c r="U317">
        <f t="shared" si="101"/>
        <v>69.854626203552812</v>
      </c>
      <c r="W317">
        <f t="shared" si="102"/>
        <v>1523.1857536416064</v>
      </c>
      <c r="X317">
        <f t="shared" si="103"/>
        <v>1.2753664939778704</v>
      </c>
      <c r="Y317">
        <f t="shared" si="104"/>
        <v>73.073117437328889</v>
      </c>
      <c r="AA317">
        <f t="shared" si="105"/>
        <v>443.47718972351691</v>
      </c>
      <c r="AB317">
        <f t="shared" si="106"/>
        <v>1457.1969058063773</v>
      </c>
      <c r="AD317">
        <f t="shared" si="107"/>
        <v>443.47718972351691</v>
      </c>
      <c r="AE317">
        <f t="shared" si="108"/>
        <v>-957.19690580637734</v>
      </c>
      <c r="AG317">
        <f t="shared" si="109"/>
        <v>1054.9397775657012</v>
      </c>
    </row>
    <row r="318" spans="1:33" x14ac:dyDescent="0.2">
      <c r="A318">
        <f>'建築限界数値データ　線間右'!A402</f>
        <v>-1900</v>
      </c>
      <c r="B318">
        <f>'建築限界数値データ　線間右'!B402</f>
        <v>1440</v>
      </c>
      <c r="D318">
        <f t="shared" si="88"/>
        <v>60</v>
      </c>
      <c r="E318">
        <f t="shared" si="89"/>
        <v>305</v>
      </c>
      <c r="F318">
        <f t="shared" si="90"/>
        <v>2500</v>
      </c>
      <c r="G318">
        <f t="shared" si="91"/>
        <v>500</v>
      </c>
      <c r="I318">
        <f t="shared" si="92"/>
        <v>5.6173268975967375E-2</v>
      </c>
      <c r="J318">
        <f t="shared" si="93"/>
        <v>75.409836065573771</v>
      </c>
      <c r="L318">
        <f t="shared" si="94"/>
        <v>-1975.4098360655737</v>
      </c>
      <c r="M318">
        <f t="shared" si="95"/>
        <v>1440</v>
      </c>
      <c r="O318">
        <f t="shared" si="96"/>
        <v>524.5901639344263</v>
      </c>
      <c r="P318">
        <f t="shared" si="97"/>
        <v>1440</v>
      </c>
      <c r="R318">
        <f t="shared" si="98"/>
        <v>1532.5778414477838</v>
      </c>
      <c r="S318">
        <f t="shared" si="99"/>
        <v>1.2214404424471519</v>
      </c>
      <c r="T318">
        <f t="shared" si="100"/>
        <v>1.2214404424471519</v>
      </c>
      <c r="U318">
        <f t="shared" si="101"/>
        <v>69.983382278813735</v>
      </c>
      <c r="W318">
        <f t="shared" si="102"/>
        <v>1532.5778414477838</v>
      </c>
      <c r="X318">
        <f t="shared" si="103"/>
        <v>1.2776137114231192</v>
      </c>
      <c r="Y318">
        <f t="shared" si="104"/>
        <v>73.201873512589827</v>
      </c>
      <c r="AA318">
        <f t="shared" si="105"/>
        <v>442.91575240575776</v>
      </c>
      <c r="AB318">
        <f t="shared" si="106"/>
        <v>1467.181132773861</v>
      </c>
      <c r="AD318">
        <f t="shared" si="107"/>
        <v>442.91575240575776</v>
      </c>
      <c r="AE318">
        <f t="shared" si="108"/>
        <v>-967.18113277386101</v>
      </c>
      <c r="AG318">
        <f t="shared" si="109"/>
        <v>1063.7733345609333</v>
      </c>
    </row>
    <row r="319" spans="1:33" x14ac:dyDescent="0.2">
      <c r="A319">
        <f>'建築限界数値データ　線間右'!A403</f>
        <v>-1900</v>
      </c>
      <c r="B319">
        <f>'建築限界数値データ　線間右'!B403</f>
        <v>1450</v>
      </c>
      <c r="D319">
        <f t="shared" si="88"/>
        <v>60</v>
      </c>
      <c r="E319">
        <f t="shared" si="89"/>
        <v>305</v>
      </c>
      <c r="F319">
        <f t="shared" si="90"/>
        <v>2500</v>
      </c>
      <c r="G319">
        <f t="shared" si="91"/>
        <v>500</v>
      </c>
      <c r="I319">
        <f t="shared" si="92"/>
        <v>5.6173268975967375E-2</v>
      </c>
      <c r="J319">
        <f t="shared" si="93"/>
        <v>75.409836065573771</v>
      </c>
      <c r="L319">
        <f t="shared" si="94"/>
        <v>-1975.4098360655737</v>
      </c>
      <c r="M319">
        <f t="shared" si="95"/>
        <v>1450</v>
      </c>
      <c r="O319">
        <f t="shared" si="96"/>
        <v>524.5901639344263</v>
      </c>
      <c r="P319">
        <f t="shared" si="97"/>
        <v>1450</v>
      </c>
      <c r="R319">
        <f t="shared" si="98"/>
        <v>1541.9775744467713</v>
      </c>
      <c r="S319">
        <f t="shared" si="99"/>
        <v>1.2236602733868944</v>
      </c>
      <c r="T319">
        <f t="shared" si="100"/>
        <v>1.2236602733868944</v>
      </c>
      <c r="U319">
        <f t="shared" si="101"/>
        <v>70.110569222893545</v>
      </c>
      <c r="W319">
        <f t="shared" si="102"/>
        <v>1541.9775744467713</v>
      </c>
      <c r="X319">
        <f t="shared" si="103"/>
        <v>1.2798335423628617</v>
      </c>
      <c r="Y319">
        <f t="shared" si="104"/>
        <v>73.329060456669637</v>
      </c>
      <c r="AA319">
        <f t="shared" si="105"/>
        <v>442.35431508799866</v>
      </c>
      <c r="AB319">
        <f t="shared" si="106"/>
        <v>1477.1653597413444</v>
      </c>
      <c r="AD319">
        <f t="shared" si="107"/>
        <v>442.35431508799866</v>
      </c>
      <c r="AE319">
        <f t="shared" si="108"/>
        <v>-977.16535974134445</v>
      </c>
      <c r="AG319">
        <f t="shared" si="109"/>
        <v>1072.6273725555411</v>
      </c>
    </row>
    <row r="320" spans="1:33" x14ac:dyDescent="0.2">
      <c r="A320">
        <f>'建築限界数値データ　線間右'!A404</f>
        <v>-1900</v>
      </c>
      <c r="B320">
        <f>'建築限界数値データ　線間右'!B404</f>
        <v>1460</v>
      </c>
      <c r="D320">
        <f t="shared" si="88"/>
        <v>60</v>
      </c>
      <c r="E320">
        <f t="shared" si="89"/>
        <v>305</v>
      </c>
      <c r="F320">
        <f t="shared" si="90"/>
        <v>2500</v>
      </c>
      <c r="G320">
        <f t="shared" si="91"/>
        <v>500</v>
      </c>
      <c r="I320">
        <f t="shared" si="92"/>
        <v>5.6173268975967375E-2</v>
      </c>
      <c r="J320">
        <f t="shared" si="93"/>
        <v>75.409836065573771</v>
      </c>
      <c r="L320">
        <f t="shared" si="94"/>
        <v>-1975.4098360655737</v>
      </c>
      <c r="M320">
        <f t="shared" si="95"/>
        <v>1460</v>
      </c>
      <c r="O320">
        <f t="shared" si="96"/>
        <v>524.5901639344263</v>
      </c>
      <c r="P320">
        <f t="shared" si="97"/>
        <v>1460</v>
      </c>
      <c r="R320">
        <f t="shared" si="98"/>
        <v>1551.3848136734962</v>
      </c>
      <c r="S320">
        <f t="shared" si="99"/>
        <v>1.2258531939393538</v>
      </c>
      <c r="T320">
        <f t="shared" si="100"/>
        <v>1.2258531939393538</v>
      </c>
      <c r="U320">
        <f t="shared" si="101"/>
        <v>70.23621431535696</v>
      </c>
      <c r="W320">
        <f t="shared" si="102"/>
        <v>1551.3848136734962</v>
      </c>
      <c r="X320">
        <f t="shared" si="103"/>
        <v>1.2820264629153211</v>
      </c>
      <c r="Y320">
        <f t="shared" si="104"/>
        <v>73.454705549133038</v>
      </c>
      <c r="AA320">
        <f t="shared" si="105"/>
        <v>441.79287777023939</v>
      </c>
      <c r="AB320">
        <f t="shared" si="106"/>
        <v>1487.1495867088283</v>
      </c>
      <c r="AD320">
        <f t="shared" si="107"/>
        <v>441.79287777023939</v>
      </c>
      <c r="AE320">
        <f t="shared" si="108"/>
        <v>-987.14958670882834</v>
      </c>
      <c r="AG320">
        <f t="shared" si="109"/>
        <v>1081.5013885279668</v>
      </c>
    </row>
    <row r="321" spans="1:33" x14ac:dyDescent="0.2">
      <c r="A321">
        <f>'建築限界数値データ　線間右'!A405</f>
        <v>-1900</v>
      </c>
      <c r="B321">
        <f>'建築限界数値データ　線間右'!B405</f>
        <v>1470</v>
      </c>
      <c r="D321">
        <f t="shared" si="88"/>
        <v>60</v>
      </c>
      <c r="E321">
        <f t="shared" si="89"/>
        <v>305</v>
      </c>
      <c r="F321">
        <f t="shared" si="90"/>
        <v>2500</v>
      </c>
      <c r="G321">
        <f t="shared" si="91"/>
        <v>500</v>
      </c>
      <c r="I321">
        <f t="shared" si="92"/>
        <v>5.6173268975967375E-2</v>
      </c>
      <c r="J321">
        <f t="shared" si="93"/>
        <v>75.409836065573771</v>
      </c>
      <c r="L321">
        <f t="shared" si="94"/>
        <v>-1975.4098360655737</v>
      </c>
      <c r="M321">
        <f t="shared" si="95"/>
        <v>1470</v>
      </c>
      <c r="O321">
        <f t="shared" si="96"/>
        <v>524.5901639344263</v>
      </c>
      <c r="P321">
        <f t="shared" si="97"/>
        <v>1470</v>
      </c>
      <c r="R321">
        <f t="shared" si="98"/>
        <v>1560.7994234035161</v>
      </c>
      <c r="S321">
        <f t="shared" si="99"/>
        <v>1.2280196697842074</v>
      </c>
      <c r="T321">
        <f t="shared" si="100"/>
        <v>1.2280196697842074</v>
      </c>
      <c r="U321">
        <f t="shared" si="101"/>
        <v>70.360344237684103</v>
      </c>
      <c r="W321">
        <f t="shared" si="102"/>
        <v>1560.7994234035161</v>
      </c>
      <c r="X321">
        <f t="shared" si="103"/>
        <v>1.2841929387601747</v>
      </c>
      <c r="Y321">
        <f t="shared" si="104"/>
        <v>73.578835471460195</v>
      </c>
      <c r="AA321">
        <f t="shared" si="105"/>
        <v>441.23144045248023</v>
      </c>
      <c r="AB321">
        <f t="shared" si="106"/>
        <v>1497.1338136763118</v>
      </c>
      <c r="AD321">
        <f t="shared" si="107"/>
        <v>441.23144045248023</v>
      </c>
      <c r="AE321">
        <f t="shared" si="108"/>
        <v>-997.13381367631177</v>
      </c>
      <c r="AG321">
        <f t="shared" si="109"/>
        <v>1090.3948947149543</v>
      </c>
    </row>
    <row r="322" spans="1:33" x14ac:dyDescent="0.2">
      <c r="A322">
        <f>'建築限界数値データ　線間右'!A406</f>
        <v>-1900</v>
      </c>
      <c r="B322">
        <f>'建築限界数値データ　線間右'!B406</f>
        <v>1480</v>
      </c>
      <c r="D322">
        <f t="shared" si="88"/>
        <v>60</v>
      </c>
      <c r="E322">
        <f t="shared" si="89"/>
        <v>305</v>
      </c>
      <c r="F322">
        <f t="shared" si="90"/>
        <v>2500</v>
      </c>
      <c r="G322">
        <f t="shared" si="91"/>
        <v>500</v>
      </c>
      <c r="I322">
        <f t="shared" si="92"/>
        <v>5.6173268975967375E-2</v>
      </c>
      <c r="J322">
        <f t="shared" si="93"/>
        <v>75.409836065573771</v>
      </c>
      <c r="L322">
        <f t="shared" si="94"/>
        <v>-1975.4098360655737</v>
      </c>
      <c r="M322">
        <f t="shared" si="95"/>
        <v>1480</v>
      </c>
      <c r="O322">
        <f t="shared" si="96"/>
        <v>524.5901639344263</v>
      </c>
      <c r="P322">
        <f t="shared" si="97"/>
        <v>1480</v>
      </c>
      <c r="R322">
        <f t="shared" si="98"/>
        <v>1570.2212710623776</v>
      </c>
      <c r="S322">
        <f t="shared" si="99"/>
        <v>1.2301601564303473</v>
      </c>
      <c r="T322">
        <f t="shared" si="100"/>
        <v>1.2301601564303473</v>
      </c>
      <c r="U322">
        <f t="shared" si="101"/>
        <v>70.48298508861204</v>
      </c>
      <c r="W322">
        <f t="shared" si="102"/>
        <v>1570.2212710623776</v>
      </c>
      <c r="X322">
        <f t="shared" si="103"/>
        <v>1.2863334254063146</v>
      </c>
      <c r="Y322">
        <f t="shared" si="104"/>
        <v>73.701476322388132</v>
      </c>
      <c r="AA322">
        <f t="shared" si="105"/>
        <v>440.67000313472113</v>
      </c>
      <c r="AB322">
        <f t="shared" si="106"/>
        <v>1507.1180406437957</v>
      </c>
      <c r="AD322">
        <f t="shared" si="107"/>
        <v>440.67000313472113</v>
      </c>
      <c r="AE322">
        <f t="shared" si="108"/>
        <v>-1007.1180406437957</v>
      </c>
      <c r="AG322">
        <f t="shared" si="109"/>
        <v>1099.3074180832919</v>
      </c>
    </row>
    <row r="323" spans="1:33" x14ac:dyDescent="0.2">
      <c r="A323">
        <f>'建築限界数値データ　線間右'!A407</f>
        <v>-1900</v>
      </c>
      <c r="B323">
        <f>'建築限界数値データ　線間右'!B407</f>
        <v>1490</v>
      </c>
      <c r="D323">
        <f t="shared" ref="D323:D386" si="110">D322</f>
        <v>60</v>
      </c>
      <c r="E323">
        <f t="shared" ref="E323:E386" si="111">E322</f>
        <v>305</v>
      </c>
      <c r="F323">
        <f t="shared" ref="F323:F386" si="112">F322</f>
        <v>2500</v>
      </c>
      <c r="G323">
        <f t="shared" ref="G323:G386" si="113">G322</f>
        <v>500</v>
      </c>
      <c r="I323">
        <f t="shared" ref="I323:I386" si="114">I322</f>
        <v>5.6173268975967375E-2</v>
      </c>
      <c r="J323">
        <f t="shared" ref="J323:J386" si="115">J322</f>
        <v>75.409836065573771</v>
      </c>
      <c r="L323">
        <f t="shared" ref="L323:L386" si="116">A323-J323</f>
        <v>-1975.4098360655737</v>
      </c>
      <c r="M323">
        <f t="shared" ref="M323:M386" si="117">B323</f>
        <v>1490</v>
      </c>
      <c r="O323">
        <f t="shared" ref="O323:O386" si="118">L323+F323</f>
        <v>524.5901639344263</v>
      </c>
      <c r="P323">
        <f t="shared" ref="P323:P386" si="119">M323</f>
        <v>1490</v>
      </c>
      <c r="R323">
        <f t="shared" ref="R323:R386" si="120">SQRT(O323^2+P323^2)</f>
        <v>1579.6502271378777</v>
      </c>
      <c r="S323">
        <f t="shared" ref="S323:S386" si="121">IF(AND(O323=0,P323=0),0,IF(O323=0,PI()/2,ATAN(P323/O323)))</f>
        <v>1.2322750994760785</v>
      </c>
      <c r="T323">
        <f t="shared" ref="T323:T386" si="122">IF(AND(O323&gt;=0,P323&gt;=0),S323,IF(AND(O323&lt;0,P323&gt;=0),S323+PI(),IF(AND(O323&lt;0,P323&lt;0),S323+PI(),S323+2*PI())))</f>
        <v>1.2322750994760785</v>
      </c>
      <c r="U323">
        <f t="shared" ref="U323:U386" si="123">T323*180/PI()</f>
        <v>70.604162399042977</v>
      </c>
      <c r="W323">
        <f t="shared" ref="W323:W386" si="124">R323</f>
        <v>1579.6502271378777</v>
      </c>
      <c r="X323">
        <f t="shared" ref="X323:X386" si="125">IF(T323+I323&gt;=2*PI(),MOD(T323+I323,2*PI()),T323+I323)</f>
        <v>1.2884483684520458</v>
      </c>
      <c r="Y323">
        <f t="shared" ref="Y323:Y386" si="126">X323*180/PI()</f>
        <v>73.822653632819069</v>
      </c>
      <c r="AA323">
        <f t="shared" ref="AA323:AA386" si="127">W323*COS(X323)</f>
        <v>440.10856581696203</v>
      </c>
      <c r="AB323">
        <f t="shared" ref="AB323:AB386" si="128">W323*SIN(X323)</f>
        <v>1517.1022676112791</v>
      </c>
      <c r="AD323">
        <f t="shared" ref="AD323:AD386" si="129">AA323</f>
        <v>440.10856581696203</v>
      </c>
      <c r="AE323">
        <f t="shared" ref="AE323:AE386" si="130">G323-AB323</f>
        <v>-1017.1022676112791</v>
      </c>
      <c r="AG323">
        <f t="shared" ref="AG323:AG386" si="131">SQRT(AD323^2+AE323^2)</f>
        <v>1108.2384998209859</v>
      </c>
    </row>
    <row r="324" spans="1:33" x14ac:dyDescent="0.2">
      <c r="A324">
        <f>'建築限界数値データ　線間右'!A408</f>
        <v>-1900</v>
      </c>
      <c r="B324">
        <f>'建築限界数値データ　線間右'!B408</f>
        <v>1500</v>
      </c>
      <c r="D324">
        <f t="shared" si="110"/>
        <v>60</v>
      </c>
      <c r="E324">
        <f t="shared" si="111"/>
        <v>305</v>
      </c>
      <c r="F324">
        <f t="shared" si="112"/>
        <v>2500</v>
      </c>
      <c r="G324">
        <f t="shared" si="113"/>
        <v>500</v>
      </c>
      <c r="I324">
        <f t="shared" si="114"/>
        <v>5.6173268975967375E-2</v>
      </c>
      <c r="J324">
        <f t="shared" si="115"/>
        <v>75.409836065573771</v>
      </c>
      <c r="L324">
        <f t="shared" si="116"/>
        <v>-1975.4098360655737</v>
      </c>
      <c r="M324">
        <f t="shared" si="117"/>
        <v>1500</v>
      </c>
      <c r="O324">
        <f t="shared" si="118"/>
        <v>524.5901639344263</v>
      </c>
      <c r="P324">
        <f t="shared" si="119"/>
        <v>1500</v>
      </c>
      <c r="R324">
        <f t="shared" si="120"/>
        <v>1589.0861650951306</v>
      </c>
      <c r="S324">
        <f t="shared" si="121"/>
        <v>1.2343649348619785</v>
      </c>
      <c r="T324">
        <f t="shared" si="122"/>
        <v>1.2343649348619785</v>
      </c>
      <c r="U324">
        <f t="shared" si="123"/>
        <v>70.723901146532143</v>
      </c>
      <c r="W324">
        <f t="shared" si="124"/>
        <v>1589.0861650951306</v>
      </c>
      <c r="X324">
        <f t="shared" si="125"/>
        <v>1.2905382038379458</v>
      </c>
      <c r="Y324">
        <f t="shared" si="126"/>
        <v>73.942392380308235</v>
      </c>
      <c r="AA324">
        <f t="shared" si="127"/>
        <v>439.5471284992027</v>
      </c>
      <c r="AB324">
        <f t="shared" si="128"/>
        <v>1527.0864945787628</v>
      </c>
      <c r="AD324">
        <f t="shared" si="129"/>
        <v>439.5471284992027</v>
      </c>
      <c r="AE324">
        <f t="shared" si="130"/>
        <v>-1027.0864945787628</v>
      </c>
      <c r="AG324">
        <f t="shared" si="131"/>
        <v>1117.1876948471931</v>
      </c>
    </row>
    <row r="325" spans="1:33" x14ac:dyDescent="0.2">
      <c r="A325">
        <f>'建築限界数値データ　線間右'!A409</f>
        <v>-1900</v>
      </c>
      <c r="B325">
        <f>'建築限界数値データ　線間右'!B409</f>
        <v>1510</v>
      </c>
      <c r="D325">
        <f t="shared" si="110"/>
        <v>60</v>
      </c>
      <c r="E325">
        <f t="shared" si="111"/>
        <v>305</v>
      </c>
      <c r="F325">
        <f t="shared" si="112"/>
        <v>2500</v>
      </c>
      <c r="G325">
        <f t="shared" si="113"/>
        <v>500</v>
      </c>
      <c r="I325">
        <f t="shared" si="114"/>
        <v>5.6173268975967375E-2</v>
      </c>
      <c r="J325">
        <f t="shared" si="115"/>
        <v>75.409836065573771</v>
      </c>
      <c r="L325">
        <f t="shared" si="116"/>
        <v>-1975.4098360655737</v>
      </c>
      <c r="M325">
        <f t="shared" si="117"/>
        <v>1510</v>
      </c>
      <c r="O325">
        <f t="shared" si="118"/>
        <v>524.5901639344263</v>
      </c>
      <c r="P325">
        <f t="shared" si="119"/>
        <v>1510</v>
      </c>
      <c r="R325">
        <f t="shared" si="120"/>
        <v>1598.5289612943359</v>
      </c>
      <c r="S325">
        <f t="shared" si="121"/>
        <v>1.2364300891166262</v>
      </c>
      <c r="T325">
        <f t="shared" si="122"/>
        <v>1.2364300891166262</v>
      </c>
      <c r="U325">
        <f t="shared" si="123"/>
        <v>70.842225769366934</v>
      </c>
      <c r="W325">
        <f t="shared" si="124"/>
        <v>1598.5289612943359</v>
      </c>
      <c r="X325">
        <f t="shared" si="125"/>
        <v>1.2926033580925935</v>
      </c>
      <c r="Y325">
        <f t="shared" si="126"/>
        <v>74.060717003143026</v>
      </c>
      <c r="AA325">
        <f t="shared" si="127"/>
        <v>438.98569118144349</v>
      </c>
      <c r="AB325">
        <f t="shared" si="128"/>
        <v>1537.0707215462464</v>
      </c>
      <c r="AD325">
        <f t="shared" si="129"/>
        <v>438.98569118144349</v>
      </c>
      <c r="AE325">
        <f t="shared" si="130"/>
        <v>-1037.0707215462464</v>
      </c>
      <c r="AG325">
        <f t="shared" si="131"/>
        <v>1126.1545713402322</v>
      </c>
    </row>
    <row r="326" spans="1:33" x14ac:dyDescent="0.2">
      <c r="A326">
        <f>'建築限界数値データ　線間右'!A410</f>
        <v>-1900</v>
      </c>
      <c r="B326">
        <f>'建築限界数値データ　線間右'!B410</f>
        <v>1520</v>
      </c>
      <c r="D326">
        <f t="shared" si="110"/>
        <v>60</v>
      </c>
      <c r="E326">
        <f t="shared" si="111"/>
        <v>305</v>
      </c>
      <c r="F326">
        <f t="shared" si="112"/>
        <v>2500</v>
      </c>
      <c r="G326">
        <f t="shared" si="113"/>
        <v>500</v>
      </c>
      <c r="I326">
        <f t="shared" si="114"/>
        <v>5.6173268975967375E-2</v>
      </c>
      <c r="J326">
        <f t="shared" si="115"/>
        <v>75.409836065573771</v>
      </c>
      <c r="L326">
        <f t="shared" si="116"/>
        <v>-1975.4098360655737</v>
      </c>
      <c r="M326">
        <f t="shared" si="117"/>
        <v>1520</v>
      </c>
      <c r="O326">
        <f t="shared" si="118"/>
        <v>524.5901639344263</v>
      </c>
      <c r="P326">
        <f t="shared" si="119"/>
        <v>1520</v>
      </c>
      <c r="R326">
        <f t="shared" si="120"/>
        <v>1607.9784949111565</v>
      </c>
      <c r="S326">
        <f t="shared" si="121"/>
        <v>1.2384709795954116</v>
      </c>
      <c r="T326">
        <f t="shared" si="122"/>
        <v>1.2384709795954116</v>
      </c>
      <c r="U326">
        <f t="shared" si="123"/>
        <v>70.959160180249782</v>
      </c>
      <c r="W326">
        <f t="shared" si="124"/>
        <v>1607.9784949111565</v>
      </c>
      <c r="X326">
        <f t="shared" si="125"/>
        <v>1.2946442485713789</v>
      </c>
      <c r="Y326">
        <f t="shared" si="126"/>
        <v>74.177651414025874</v>
      </c>
      <c r="AA326">
        <f t="shared" si="127"/>
        <v>438.42425386368456</v>
      </c>
      <c r="AB326">
        <f t="shared" si="128"/>
        <v>1547.0549485137299</v>
      </c>
      <c r="AD326">
        <f t="shared" si="129"/>
        <v>438.42425386368456</v>
      </c>
      <c r="AE326">
        <f t="shared" si="130"/>
        <v>-1047.0549485137299</v>
      </c>
      <c r="AG326">
        <f t="shared" si="131"/>
        <v>1135.1387102830288</v>
      </c>
    </row>
    <row r="327" spans="1:33" x14ac:dyDescent="0.2">
      <c r="A327">
        <f>'建築限界数値データ　線間右'!A411</f>
        <v>-1900</v>
      </c>
      <c r="B327">
        <f>'建築限界数値データ　線間右'!B411</f>
        <v>1530</v>
      </c>
      <c r="D327">
        <f t="shared" si="110"/>
        <v>60</v>
      </c>
      <c r="E327">
        <f t="shared" si="111"/>
        <v>305</v>
      </c>
      <c r="F327">
        <f t="shared" si="112"/>
        <v>2500</v>
      </c>
      <c r="G327">
        <f t="shared" si="113"/>
        <v>500</v>
      </c>
      <c r="I327">
        <f t="shared" si="114"/>
        <v>5.6173268975967375E-2</v>
      </c>
      <c r="J327">
        <f t="shared" si="115"/>
        <v>75.409836065573771</v>
      </c>
      <c r="L327">
        <f t="shared" si="116"/>
        <v>-1975.4098360655737</v>
      </c>
      <c r="M327">
        <f t="shared" si="117"/>
        <v>1530</v>
      </c>
      <c r="O327">
        <f t="shared" si="118"/>
        <v>524.5901639344263</v>
      </c>
      <c r="P327">
        <f t="shared" si="119"/>
        <v>1530</v>
      </c>
      <c r="R327">
        <f t="shared" si="120"/>
        <v>1617.4346478596124</v>
      </c>
      <c r="S327">
        <f t="shared" si="121"/>
        <v>1.2404880147126267</v>
      </c>
      <c r="T327">
        <f t="shared" si="122"/>
        <v>1.2404880147126267</v>
      </c>
      <c r="U327">
        <f t="shared" si="123"/>
        <v>71.074727779595875</v>
      </c>
      <c r="W327">
        <f t="shared" si="124"/>
        <v>1617.4346478596124</v>
      </c>
      <c r="X327">
        <f t="shared" si="125"/>
        <v>1.296661283688594</v>
      </c>
      <c r="Y327">
        <f t="shared" si="126"/>
        <v>74.293219013371967</v>
      </c>
      <c r="AA327">
        <f t="shared" si="127"/>
        <v>437.86281654592523</v>
      </c>
      <c r="AB327">
        <f t="shared" si="128"/>
        <v>1557.0391754812138</v>
      </c>
      <c r="AD327">
        <f t="shared" si="129"/>
        <v>437.86281654592523</v>
      </c>
      <c r="AE327">
        <f t="shared" si="130"/>
        <v>-1057.0391754812138</v>
      </c>
      <c r="AG327">
        <f t="shared" si="131"/>
        <v>1144.1397050253674</v>
      </c>
    </row>
    <row r="328" spans="1:33" x14ac:dyDescent="0.2">
      <c r="A328">
        <f>'建築限界数値データ　線間右'!A412</f>
        <v>-1900</v>
      </c>
      <c r="B328">
        <f>'建築限界数値データ　線間右'!B412</f>
        <v>1540</v>
      </c>
      <c r="D328">
        <f t="shared" si="110"/>
        <v>60</v>
      </c>
      <c r="E328">
        <f t="shared" si="111"/>
        <v>305</v>
      </c>
      <c r="F328">
        <f t="shared" si="112"/>
        <v>2500</v>
      </c>
      <c r="G328">
        <f t="shared" si="113"/>
        <v>500</v>
      </c>
      <c r="I328">
        <f t="shared" si="114"/>
        <v>5.6173268975967375E-2</v>
      </c>
      <c r="J328">
        <f t="shared" si="115"/>
        <v>75.409836065573771</v>
      </c>
      <c r="L328">
        <f t="shared" si="116"/>
        <v>-1975.4098360655737</v>
      </c>
      <c r="M328">
        <f t="shared" si="117"/>
        <v>1540</v>
      </c>
      <c r="O328">
        <f t="shared" si="118"/>
        <v>524.5901639344263</v>
      </c>
      <c r="P328">
        <f t="shared" si="119"/>
        <v>1540</v>
      </c>
      <c r="R328">
        <f t="shared" si="120"/>
        <v>1626.8973047174024</v>
      </c>
      <c r="S328">
        <f t="shared" si="121"/>
        <v>1.2424815941670313</v>
      </c>
      <c r="T328">
        <f t="shared" si="122"/>
        <v>1.2424815941670313</v>
      </c>
      <c r="U328">
        <f t="shared" si="123"/>
        <v>71.188951468457262</v>
      </c>
      <c r="W328">
        <f t="shared" si="124"/>
        <v>1626.8973047174024</v>
      </c>
      <c r="X328">
        <f t="shared" si="125"/>
        <v>1.2986548631429986</v>
      </c>
      <c r="Y328">
        <f t="shared" si="126"/>
        <v>74.407442702233354</v>
      </c>
      <c r="AA328">
        <f t="shared" si="127"/>
        <v>437.30137922816635</v>
      </c>
      <c r="AB328">
        <f t="shared" si="128"/>
        <v>1567.0234024486972</v>
      </c>
      <c r="AD328">
        <f t="shared" si="129"/>
        <v>437.30137922816635</v>
      </c>
      <c r="AE328">
        <f t="shared" si="130"/>
        <v>-1067.0234024486972</v>
      </c>
      <c r="AG328">
        <f t="shared" si="131"/>
        <v>1153.1571608623219</v>
      </c>
    </row>
    <row r="329" spans="1:33" x14ac:dyDescent="0.2">
      <c r="A329">
        <f>'建築限界数値データ　線間右'!A413</f>
        <v>-1900</v>
      </c>
      <c r="B329">
        <f>'建築限界数値データ　線間右'!B413</f>
        <v>1550</v>
      </c>
      <c r="D329">
        <f t="shared" si="110"/>
        <v>60</v>
      </c>
      <c r="E329">
        <f t="shared" si="111"/>
        <v>305</v>
      </c>
      <c r="F329">
        <f t="shared" si="112"/>
        <v>2500</v>
      </c>
      <c r="G329">
        <f t="shared" si="113"/>
        <v>500</v>
      </c>
      <c r="I329">
        <f t="shared" si="114"/>
        <v>5.6173268975967375E-2</v>
      </c>
      <c r="J329">
        <f t="shared" si="115"/>
        <v>75.409836065573771</v>
      </c>
      <c r="L329">
        <f t="shared" si="116"/>
        <v>-1975.4098360655737</v>
      </c>
      <c r="M329">
        <f t="shared" si="117"/>
        <v>1550</v>
      </c>
      <c r="O329">
        <f t="shared" si="118"/>
        <v>524.5901639344263</v>
      </c>
      <c r="P329">
        <f t="shared" si="119"/>
        <v>1550</v>
      </c>
      <c r="R329">
        <f t="shared" si="120"/>
        <v>1636.3663526535702</v>
      </c>
      <c r="S329">
        <f t="shared" si="121"/>
        <v>1.2444521091610918</v>
      </c>
      <c r="T329">
        <f t="shared" si="122"/>
        <v>1.2444521091610918</v>
      </c>
      <c r="U329">
        <f t="shared" si="123"/>
        <v>71.301853661084166</v>
      </c>
      <c r="W329">
        <f t="shared" si="124"/>
        <v>1636.3663526535702</v>
      </c>
      <c r="X329">
        <f t="shared" si="125"/>
        <v>1.3006253781370591</v>
      </c>
      <c r="Y329">
        <f t="shared" si="126"/>
        <v>74.520344894860258</v>
      </c>
      <c r="AA329">
        <f t="shared" si="127"/>
        <v>436.73994191040691</v>
      </c>
      <c r="AB329">
        <f t="shared" si="128"/>
        <v>1577.0076294161811</v>
      </c>
      <c r="AD329">
        <f t="shared" si="129"/>
        <v>436.73994191040691</v>
      </c>
      <c r="AE329">
        <f t="shared" si="130"/>
        <v>-1077.0076294161811</v>
      </c>
      <c r="AG329">
        <f t="shared" si="131"/>
        <v>1162.1906946282816</v>
      </c>
    </row>
    <row r="330" spans="1:33" x14ac:dyDescent="0.2">
      <c r="A330">
        <f>'建築限界数値データ　線間右'!A414</f>
        <v>-1900</v>
      </c>
      <c r="B330">
        <f>'建築限界数値データ　線間右'!B414</f>
        <v>1560</v>
      </c>
      <c r="D330">
        <f t="shared" si="110"/>
        <v>60</v>
      </c>
      <c r="E330">
        <f t="shared" si="111"/>
        <v>305</v>
      </c>
      <c r="F330">
        <f t="shared" si="112"/>
        <v>2500</v>
      </c>
      <c r="G330">
        <f t="shared" si="113"/>
        <v>500</v>
      </c>
      <c r="I330">
        <f t="shared" si="114"/>
        <v>5.6173268975967375E-2</v>
      </c>
      <c r="J330">
        <f t="shared" si="115"/>
        <v>75.409836065573771</v>
      </c>
      <c r="L330">
        <f t="shared" si="116"/>
        <v>-1975.4098360655737</v>
      </c>
      <c r="M330">
        <f t="shared" si="117"/>
        <v>1560</v>
      </c>
      <c r="O330">
        <f t="shared" si="118"/>
        <v>524.5901639344263</v>
      </c>
      <c r="P330">
        <f t="shared" si="119"/>
        <v>1560</v>
      </c>
      <c r="R330">
        <f t="shared" si="120"/>
        <v>1645.8416813584313</v>
      </c>
      <c r="S330">
        <f t="shared" si="121"/>
        <v>1.2463999426140702</v>
      </c>
      <c r="T330">
        <f t="shared" si="122"/>
        <v>1.2463999426140702</v>
      </c>
      <c r="U330">
        <f t="shared" si="123"/>
        <v>71.413456297134218</v>
      </c>
      <c r="W330">
        <f t="shared" si="124"/>
        <v>1645.8416813584313</v>
      </c>
      <c r="X330">
        <f t="shared" si="125"/>
        <v>1.3025732115900375</v>
      </c>
      <c r="Y330">
        <f t="shared" si="126"/>
        <v>74.63194753091031</v>
      </c>
      <c r="AA330">
        <f t="shared" si="127"/>
        <v>436.17850459264781</v>
      </c>
      <c r="AB330">
        <f t="shared" si="128"/>
        <v>1586.9918563836645</v>
      </c>
      <c r="AD330">
        <f t="shared" si="129"/>
        <v>436.17850459264781</v>
      </c>
      <c r="AE330">
        <f t="shared" si="130"/>
        <v>-1086.9918563836645</v>
      </c>
      <c r="AG330">
        <f t="shared" si="131"/>
        <v>1171.2399343059831</v>
      </c>
    </row>
    <row r="331" spans="1:33" x14ac:dyDescent="0.2">
      <c r="A331">
        <f>'建築限界数値データ　線間右'!A415</f>
        <v>-1900</v>
      </c>
      <c r="B331">
        <f>'建築限界数値データ　線間右'!B415</f>
        <v>1570</v>
      </c>
      <c r="D331">
        <f t="shared" si="110"/>
        <v>60</v>
      </c>
      <c r="E331">
        <f t="shared" si="111"/>
        <v>305</v>
      </c>
      <c r="F331">
        <f t="shared" si="112"/>
        <v>2500</v>
      </c>
      <c r="G331">
        <f t="shared" si="113"/>
        <v>500</v>
      </c>
      <c r="I331">
        <f t="shared" si="114"/>
        <v>5.6173268975967375E-2</v>
      </c>
      <c r="J331">
        <f t="shared" si="115"/>
        <v>75.409836065573771</v>
      </c>
      <c r="L331">
        <f t="shared" si="116"/>
        <v>-1975.4098360655737</v>
      </c>
      <c r="M331">
        <f t="shared" si="117"/>
        <v>1570</v>
      </c>
      <c r="O331">
        <f t="shared" si="118"/>
        <v>524.5901639344263</v>
      </c>
      <c r="P331">
        <f t="shared" si="119"/>
        <v>1570</v>
      </c>
      <c r="R331">
        <f t="shared" si="120"/>
        <v>1655.3231829756835</v>
      </c>
      <c r="S331">
        <f t="shared" si="121"/>
        <v>1.2483254693691523</v>
      </c>
      <c r="T331">
        <f t="shared" si="122"/>
        <v>1.2483254693691523</v>
      </c>
      <c r="U331">
        <f t="shared" si="123"/>
        <v>71.523780853539961</v>
      </c>
      <c r="W331">
        <f t="shared" si="124"/>
        <v>1655.3231829756835</v>
      </c>
      <c r="X331">
        <f t="shared" si="125"/>
        <v>1.3044987383451196</v>
      </c>
      <c r="Y331">
        <f t="shared" si="126"/>
        <v>74.742272087316039</v>
      </c>
      <c r="AA331">
        <f t="shared" si="127"/>
        <v>435.61706727488888</v>
      </c>
      <c r="AB331">
        <f t="shared" si="128"/>
        <v>1596.976083351148</v>
      </c>
      <c r="AD331">
        <f t="shared" si="129"/>
        <v>435.61706727488888</v>
      </c>
      <c r="AE331">
        <f t="shared" si="130"/>
        <v>-1096.976083351148</v>
      </c>
      <c r="AG331">
        <f t="shared" si="131"/>
        <v>1180.3045186499965</v>
      </c>
    </row>
    <row r="332" spans="1:33" x14ac:dyDescent="0.2">
      <c r="A332">
        <f>'建築限界数値データ　線間右'!A416</f>
        <v>-1900</v>
      </c>
      <c r="B332">
        <f>'建築限界数値データ　線間右'!B416</f>
        <v>1580</v>
      </c>
      <c r="D332">
        <f t="shared" si="110"/>
        <v>60</v>
      </c>
      <c r="E332">
        <f t="shared" si="111"/>
        <v>305</v>
      </c>
      <c r="F332">
        <f t="shared" si="112"/>
        <v>2500</v>
      </c>
      <c r="G332">
        <f t="shared" si="113"/>
        <v>500</v>
      </c>
      <c r="I332">
        <f t="shared" si="114"/>
        <v>5.6173268975967375E-2</v>
      </c>
      <c r="J332">
        <f t="shared" si="115"/>
        <v>75.409836065573771</v>
      </c>
      <c r="L332">
        <f t="shared" si="116"/>
        <v>-1975.4098360655737</v>
      </c>
      <c r="M332">
        <f t="shared" si="117"/>
        <v>1580</v>
      </c>
      <c r="O332">
        <f t="shared" si="118"/>
        <v>524.5901639344263</v>
      </c>
      <c r="P332">
        <f t="shared" si="119"/>
        <v>1580</v>
      </c>
      <c r="R332">
        <f t="shared" si="120"/>
        <v>1664.8107520366236</v>
      </c>
      <c r="S332">
        <f t="shared" si="121"/>
        <v>1.2502290563947862</v>
      </c>
      <c r="T332">
        <f t="shared" si="122"/>
        <v>1.2502290563947862</v>
      </c>
      <c r="U332">
        <f t="shared" si="123"/>
        <v>71.632848356044633</v>
      </c>
      <c r="W332">
        <f t="shared" si="124"/>
        <v>1664.8107520366236</v>
      </c>
      <c r="X332">
        <f t="shared" si="125"/>
        <v>1.3064023253707535</v>
      </c>
      <c r="Y332">
        <f t="shared" si="126"/>
        <v>74.851339589820725</v>
      </c>
      <c r="AA332">
        <f t="shared" si="127"/>
        <v>435.05562995712972</v>
      </c>
      <c r="AB332">
        <f t="shared" si="128"/>
        <v>1606.9603103186319</v>
      </c>
      <c r="AD332">
        <f t="shared" si="129"/>
        <v>435.05562995712972</v>
      </c>
      <c r="AE332">
        <f t="shared" si="130"/>
        <v>-1106.9603103186319</v>
      </c>
      <c r="AG332">
        <f t="shared" si="131"/>
        <v>1189.3840968241154</v>
      </c>
    </row>
    <row r="333" spans="1:33" x14ac:dyDescent="0.2">
      <c r="A333">
        <f>'建築限界数値データ　線間右'!A417</f>
        <v>-1900</v>
      </c>
      <c r="B333">
        <f>'建築限界数値データ　線間右'!B417</f>
        <v>1590</v>
      </c>
      <c r="D333">
        <f t="shared" si="110"/>
        <v>60</v>
      </c>
      <c r="E333">
        <f t="shared" si="111"/>
        <v>305</v>
      </c>
      <c r="F333">
        <f t="shared" si="112"/>
        <v>2500</v>
      </c>
      <c r="G333">
        <f t="shared" si="113"/>
        <v>500</v>
      </c>
      <c r="I333">
        <f t="shared" si="114"/>
        <v>5.6173268975967375E-2</v>
      </c>
      <c r="J333">
        <f t="shared" si="115"/>
        <v>75.409836065573771</v>
      </c>
      <c r="L333">
        <f t="shared" si="116"/>
        <v>-1975.4098360655737</v>
      </c>
      <c r="M333">
        <f t="shared" si="117"/>
        <v>1590</v>
      </c>
      <c r="O333">
        <f t="shared" si="118"/>
        <v>524.5901639344263</v>
      </c>
      <c r="P333">
        <f t="shared" si="119"/>
        <v>1590</v>
      </c>
      <c r="R333">
        <f t="shared" si="120"/>
        <v>1674.3042853963996</v>
      </c>
      <c r="S333">
        <f t="shared" si="121"/>
        <v>1.2521110629804011</v>
      </c>
      <c r="T333">
        <f t="shared" si="122"/>
        <v>1.2521110629804011</v>
      </c>
      <c r="U333">
        <f t="shared" si="123"/>
        <v>71.74067939041619</v>
      </c>
      <c r="W333">
        <f t="shared" si="124"/>
        <v>1674.3042853963996</v>
      </c>
      <c r="X333">
        <f t="shared" si="125"/>
        <v>1.3082843319563684</v>
      </c>
      <c r="Y333">
        <f t="shared" si="126"/>
        <v>74.959170624192282</v>
      </c>
      <c r="AA333">
        <f t="shared" si="127"/>
        <v>434.49419263937057</v>
      </c>
      <c r="AB333">
        <f t="shared" si="128"/>
        <v>1616.9445372861153</v>
      </c>
      <c r="AD333">
        <f t="shared" si="129"/>
        <v>434.49419263937057</v>
      </c>
      <c r="AE333">
        <f t="shared" si="130"/>
        <v>-1116.9445372861153</v>
      </c>
      <c r="AG333">
        <f t="shared" si="131"/>
        <v>1198.4783280521315</v>
      </c>
    </row>
    <row r="334" spans="1:33" x14ac:dyDescent="0.2">
      <c r="A334">
        <f>'建築限界数値データ　線間右'!A418</f>
        <v>-1900</v>
      </c>
      <c r="B334">
        <f>'建築限界数値データ　線間右'!B418</f>
        <v>1600</v>
      </c>
      <c r="D334">
        <f t="shared" si="110"/>
        <v>60</v>
      </c>
      <c r="E334">
        <f t="shared" si="111"/>
        <v>305</v>
      </c>
      <c r="F334">
        <f t="shared" si="112"/>
        <v>2500</v>
      </c>
      <c r="G334">
        <f t="shared" si="113"/>
        <v>500</v>
      </c>
      <c r="I334">
        <f t="shared" si="114"/>
        <v>5.6173268975967375E-2</v>
      </c>
      <c r="J334">
        <f t="shared" si="115"/>
        <v>75.409836065573771</v>
      </c>
      <c r="L334">
        <f t="shared" si="116"/>
        <v>-1975.4098360655737</v>
      </c>
      <c r="M334">
        <f t="shared" si="117"/>
        <v>1600</v>
      </c>
      <c r="O334">
        <f t="shared" si="118"/>
        <v>524.5901639344263</v>
      </c>
      <c r="P334">
        <f t="shared" si="119"/>
        <v>1600</v>
      </c>
      <c r="R334">
        <f t="shared" si="120"/>
        <v>1683.8036821722264</v>
      </c>
      <c r="S334">
        <f t="shared" si="121"/>
        <v>1.2539718409266774</v>
      </c>
      <c r="T334">
        <f t="shared" si="122"/>
        <v>1.2539718409266774</v>
      </c>
      <c r="U334">
        <f t="shared" si="123"/>
        <v>71.847294113348852</v>
      </c>
      <c r="W334">
        <f t="shared" si="124"/>
        <v>1683.8036821722264</v>
      </c>
      <c r="X334">
        <f t="shared" si="125"/>
        <v>1.3101451099026447</v>
      </c>
      <c r="Y334">
        <f t="shared" si="126"/>
        <v>75.065785347124944</v>
      </c>
      <c r="AA334">
        <f t="shared" si="127"/>
        <v>433.93275532161124</v>
      </c>
      <c r="AB334">
        <f t="shared" si="128"/>
        <v>1626.9287642535992</v>
      </c>
      <c r="AD334">
        <f t="shared" si="129"/>
        <v>433.93275532161124</v>
      </c>
      <c r="AE334">
        <f t="shared" si="130"/>
        <v>-1126.9287642535992</v>
      </c>
      <c r="AG334">
        <f t="shared" si="131"/>
        <v>1207.5868812814874</v>
      </c>
    </row>
    <row r="335" spans="1:33" x14ac:dyDescent="0.2">
      <c r="A335">
        <f>'建築限界数値データ　線間右'!A419</f>
        <v>-1900</v>
      </c>
      <c r="B335">
        <f>'建築限界数値データ　線間右'!B419</f>
        <v>1610</v>
      </c>
      <c r="D335">
        <f t="shared" si="110"/>
        <v>60</v>
      </c>
      <c r="E335">
        <f t="shared" si="111"/>
        <v>305</v>
      </c>
      <c r="F335">
        <f t="shared" si="112"/>
        <v>2500</v>
      </c>
      <c r="G335">
        <f t="shared" si="113"/>
        <v>500</v>
      </c>
      <c r="I335">
        <f t="shared" si="114"/>
        <v>5.6173268975967375E-2</v>
      </c>
      <c r="J335">
        <f t="shared" si="115"/>
        <v>75.409836065573771</v>
      </c>
      <c r="L335">
        <f t="shared" si="116"/>
        <v>-1975.4098360655737</v>
      </c>
      <c r="M335">
        <f t="shared" si="117"/>
        <v>1610</v>
      </c>
      <c r="O335">
        <f t="shared" si="118"/>
        <v>524.5901639344263</v>
      </c>
      <c r="P335">
        <f t="shared" si="119"/>
        <v>1610</v>
      </c>
      <c r="R335">
        <f t="shared" si="120"/>
        <v>1693.3088436834989</v>
      </c>
      <c r="S335">
        <f t="shared" si="121"/>
        <v>1.2558117347305233</v>
      </c>
      <c r="T335">
        <f t="shared" si="122"/>
        <v>1.2558117347305233</v>
      </c>
      <c r="U335">
        <f t="shared" si="123"/>
        <v>71.9527122630615</v>
      </c>
      <c r="W335">
        <f t="shared" si="124"/>
        <v>1693.3088436834989</v>
      </c>
      <c r="X335">
        <f t="shared" si="125"/>
        <v>1.3119850037064906</v>
      </c>
      <c r="Y335">
        <f t="shared" si="126"/>
        <v>75.171203496837578</v>
      </c>
      <c r="AA335">
        <f t="shared" si="127"/>
        <v>433.37131800385197</v>
      </c>
      <c r="AB335">
        <f t="shared" si="128"/>
        <v>1636.9129912210826</v>
      </c>
      <c r="AD335">
        <f t="shared" si="129"/>
        <v>433.37131800385197</v>
      </c>
      <c r="AE335">
        <f t="shared" si="130"/>
        <v>-1136.9129912210826</v>
      </c>
      <c r="AG335">
        <f t="shared" si="131"/>
        <v>1216.7094348593116</v>
      </c>
    </row>
    <row r="336" spans="1:33" x14ac:dyDescent="0.2">
      <c r="A336">
        <f>'建築限界数値データ　線間右'!A420</f>
        <v>-1900</v>
      </c>
      <c r="B336">
        <f>'建築限界数値データ　線間右'!B420</f>
        <v>1620</v>
      </c>
      <c r="D336">
        <f t="shared" si="110"/>
        <v>60</v>
      </c>
      <c r="E336">
        <f t="shared" si="111"/>
        <v>305</v>
      </c>
      <c r="F336">
        <f t="shared" si="112"/>
        <v>2500</v>
      </c>
      <c r="G336">
        <f t="shared" si="113"/>
        <v>500</v>
      </c>
      <c r="I336">
        <f t="shared" si="114"/>
        <v>5.6173268975967375E-2</v>
      </c>
      <c r="J336">
        <f t="shared" si="115"/>
        <v>75.409836065573771</v>
      </c>
      <c r="L336">
        <f t="shared" si="116"/>
        <v>-1975.4098360655737</v>
      </c>
      <c r="M336">
        <f t="shared" si="117"/>
        <v>1620</v>
      </c>
      <c r="O336">
        <f t="shared" si="118"/>
        <v>524.5901639344263</v>
      </c>
      <c r="P336">
        <f t="shared" si="119"/>
        <v>1620</v>
      </c>
      <c r="R336">
        <f t="shared" si="120"/>
        <v>1702.8196733937357</v>
      </c>
      <c r="S336">
        <f t="shared" si="121"/>
        <v>1.2576310817649197</v>
      </c>
      <c r="T336">
        <f t="shared" si="122"/>
        <v>1.2576310817649197</v>
      </c>
      <c r="U336">
        <f t="shared" si="123"/>
        <v>72.056953169602039</v>
      </c>
      <c r="W336">
        <f t="shared" si="124"/>
        <v>1702.8196733937357</v>
      </c>
      <c r="X336">
        <f t="shared" si="125"/>
        <v>1.313804350740887</v>
      </c>
      <c r="Y336">
        <f t="shared" si="126"/>
        <v>75.275444403378131</v>
      </c>
      <c r="AA336">
        <f t="shared" si="127"/>
        <v>432.80988068609275</v>
      </c>
      <c r="AB336">
        <f t="shared" si="128"/>
        <v>1646.8972181885665</v>
      </c>
      <c r="AD336">
        <f t="shared" si="129"/>
        <v>432.80988068609275</v>
      </c>
      <c r="AE336">
        <f t="shared" si="130"/>
        <v>-1146.8972181885665</v>
      </c>
      <c r="AG336">
        <f t="shared" si="131"/>
        <v>1225.8456762203725</v>
      </c>
    </row>
    <row r="337" spans="1:33" x14ac:dyDescent="0.2">
      <c r="A337">
        <f>'建築限界数値データ　線間右'!A421</f>
        <v>-1900</v>
      </c>
      <c r="B337">
        <f>'建築限界数値データ　線間右'!B421</f>
        <v>1630</v>
      </c>
      <c r="D337">
        <f t="shared" si="110"/>
        <v>60</v>
      </c>
      <c r="E337">
        <f t="shared" si="111"/>
        <v>305</v>
      </c>
      <c r="F337">
        <f t="shared" si="112"/>
        <v>2500</v>
      </c>
      <c r="G337">
        <f t="shared" si="113"/>
        <v>500</v>
      </c>
      <c r="I337">
        <f t="shared" si="114"/>
        <v>5.6173268975967375E-2</v>
      </c>
      <c r="J337">
        <f t="shared" si="115"/>
        <v>75.409836065573771</v>
      </c>
      <c r="L337">
        <f t="shared" si="116"/>
        <v>-1975.4098360655737</v>
      </c>
      <c r="M337">
        <f t="shared" si="117"/>
        <v>1630</v>
      </c>
      <c r="O337">
        <f t="shared" si="118"/>
        <v>524.5901639344263</v>
      </c>
      <c r="P337">
        <f t="shared" si="119"/>
        <v>1630</v>
      </c>
      <c r="R337">
        <f t="shared" si="120"/>
        <v>1712.3360768542923</v>
      </c>
      <c r="S337">
        <f t="shared" si="121"/>
        <v>1.2594302124537804</v>
      </c>
      <c r="T337">
        <f t="shared" si="122"/>
        <v>1.2594302124537804</v>
      </c>
      <c r="U337">
        <f t="shared" si="123"/>
        <v>72.160035764866223</v>
      </c>
      <c r="W337">
        <f t="shared" si="124"/>
        <v>1712.3360768542923</v>
      </c>
      <c r="X337">
        <f t="shared" si="125"/>
        <v>1.3156034814297477</v>
      </c>
      <c r="Y337">
        <f t="shared" si="126"/>
        <v>75.378526998642315</v>
      </c>
      <c r="AA337">
        <f t="shared" si="127"/>
        <v>432.24844336833382</v>
      </c>
      <c r="AB337">
        <f t="shared" si="128"/>
        <v>1656.8814451560499</v>
      </c>
      <c r="AD337">
        <f t="shared" si="129"/>
        <v>432.24844336833382</v>
      </c>
      <c r="AE337">
        <f t="shared" si="130"/>
        <v>-1156.8814451560499</v>
      </c>
      <c r="AG337">
        <f t="shared" si="131"/>
        <v>1234.9953015864871</v>
      </c>
    </row>
    <row r="338" spans="1:33" x14ac:dyDescent="0.2">
      <c r="A338">
        <f>'建築限界数値データ　線間右'!A422</f>
        <v>-1900</v>
      </c>
      <c r="B338">
        <f>'建築限界数値データ　線間右'!B422</f>
        <v>1640</v>
      </c>
      <c r="D338">
        <f t="shared" si="110"/>
        <v>60</v>
      </c>
      <c r="E338">
        <f t="shared" si="111"/>
        <v>305</v>
      </c>
      <c r="F338">
        <f t="shared" si="112"/>
        <v>2500</v>
      </c>
      <c r="G338">
        <f t="shared" si="113"/>
        <v>500</v>
      </c>
      <c r="I338">
        <f t="shared" si="114"/>
        <v>5.6173268975967375E-2</v>
      </c>
      <c r="J338">
        <f t="shared" si="115"/>
        <v>75.409836065573771</v>
      </c>
      <c r="L338">
        <f t="shared" si="116"/>
        <v>-1975.4098360655737</v>
      </c>
      <c r="M338">
        <f t="shared" si="117"/>
        <v>1640</v>
      </c>
      <c r="O338">
        <f t="shared" si="118"/>
        <v>524.5901639344263</v>
      </c>
      <c r="P338">
        <f t="shared" si="119"/>
        <v>1640</v>
      </c>
      <c r="R338">
        <f t="shared" si="120"/>
        <v>1721.8579616497839</v>
      </c>
      <c r="S338">
        <f t="shared" si="121"/>
        <v>1.2612094504419809</v>
      </c>
      <c r="T338">
        <f t="shared" si="122"/>
        <v>1.2612094504419809</v>
      </c>
      <c r="U338">
        <f t="shared" si="123"/>
        <v>72.26197859233946</v>
      </c>
      <c r="W338">
        <f t="shared" si="124"/>
        <v>1721.8579616497839</v>
      </c>
      <c r="X338">
        <f t="shared" si="125"/>
        <v>1.3173827194179482</v>
      </c>
      <c r="Y338">
        <f t="shared" si="126"/>
        <v>75.480469826115552</v>
      </c>
      <c r="AA338">
        <f t="shared" si="127"/>
        <v>431.68700605057461</v>
      </c>
      <c r="AB338">
        <f t="shared" si="128"/>
        <v>1666.8656721235338</v>
      </c>
      <c r="AD338">
        <f t="shared" si="129"/>
        <v>431.68700605057461</v>
      </c>
      <c r="AE338">
        <f t="shared" si="130"/>
        <v>-1166.8656721235338</v>
      </c>
      <c r="AG338">
        <f t="shared" si="131"/>
        <v>1244.1580156769537</v>
      </c>
    </row>
    <row r="339" spans="1:33" x14ac:dyDescent="0.2">
      <c r="A339">
        <f>'建築限界数値データ　線間右'!A423</f>
        <v>-1900</v>
      </c>
      <c r="B339">
        <f>'建築限界数値データ　線間右'!B423</f>
        <v>1650</v>
      </c>
      <c r="D339">
        <f t="shared" si="110"/>
        <v>60</v>
      </c>
      <c r="E339">
        <f t="shared" si="111"/>
        <v>305</v>
      </c>
      <c r="F339">
        <f t="shared" si="112"/>
        <v>2500</v>
      </c>
      <c r="G339">
        <f t="shared" si="113"/>
        <v>500</v>
      </c>
      <c r="I339">
        <f t="shared" si="114"/>
        <v>5.6173268975967375E-2</v>
      </c>
      <c r="J339">
        <f t="shared" si="115"/>
        <v>75.409836065573771</v>
      </c>
      <c r="L339">
        <f t="shared" si="116"/>
        <v>-1975.4098360655737</v>
      </c>
      <c r="M339">
        <f t="shared" si="117"/>
        <v>1650</v>
      </c>
      <c r="O339">
        <f t="shared" si="118"/>
        <v>524.5901639344263</v>
      </c>
      <c r="P339">
        <f t="shared" si="119"/>
        <v>1650</v>
      </c>
      <c r="R339">
        <f t="shared" si="120"/>
        <v>1731.3852373451577</v>
      </c>
      <c r="S339">
        <f t="shared" si="121"/>
        <v>1.2629691127606917</v>
      </c>
      <c r="T339">
        <f t="shared" si="122"/>
        <v>1.2629691127606917</v>
      </c>
      <c r="U339">
        <f t="shared" si="123"/>
        <v>72.36279981656979</v>
      </c>
      <c r="W339">
        <f t="shared" si="124"/>
        <v>1731.3852373451577</v>
      </c>
      <c r="X339">
        <f t="shared" si="125"/>
        <v>1.319142381736659</v>
      </c>
      <c r="Y339">
        <f t="shared" si="126"/>
        <v>75.581291050345882</v>
      </c>
      <c r="AA339">
        <f t="shared" si="127"/>
        <v>431.12556873281528</v>
      </c>
      <c r="AB339">
        <f t="shared" si="128"/>
        <v>1676.8498990910173</v>
      </c>
      <c r="AD339">
        <f t="shared" si="129"/>
        <v>431.12556873281528</v>
      </c>
      <c r="AE339">
        <f t="shared" si="130"/>
        <v>-1176.8498990910173</v>
      </c>
      <c r="AG339">
        <f t="shared" si="131"/>
        <v>1253.3335314295757</v>
      </c>
    </row>
    <row r="340" spans="1:33" x14ac:dyDescent="0.2">
      <c r="A340">
        <f>'建築限界数値データ　線間右'!A424</f>
        <v>-1900</v>
      </c>
      <c r="B340">
        <f>'建築限界数値データ　線間右'!B424</f>
        <v>1660</v>
      </c>
      <c r="D340">
        <f t="shared" si="110"/>
        <v>60</v>
      </c>
      <c r="E340">
        <f t="shared" si="111"/>
        <v>305</v>
      </c>
      <c r="F340">
        <f t="shared" si="112"/>
        <v>2500</v>
      </c>
      <c r="G340">
        <f t="shared" si="113"/>
        <v>500</v>
      </c>
      <c r="I340">
        <f t="shared" si="114"/>
        <v>5.6173268975967375E-2</v>
      </c>
      <c r="J340">
        <f t="shared" si="115"/>
        <v>75.409836065573771</v>
      </c>
      <c r="L340">
        <f t="shared" si="116"/>
        <v>-1975.4098360655737</v>
      </c>
      <c r="M340">
        <f t="shared" si="117"/>
        <v>1660</v>
      </c>
      <c r="O340">
        <f t="shared" si="118"/>
        <v>524.5901639344263</v>
      </c>
      <c r="P340">
        <f t="shared" si="119"/>
        <v>1660</v>
      </c>
      <c r="R340">
        <f t="shared" si="120"/>
        <v>1740.9178154343613</v>
      </c>
      <c r="S340">
        <f t="shared" si="121"/>
        <v>1.2647095099881627</v>
      </c>
      <c r="T340">
        <f t="shared" si="122"/>
        <v>1.2647095099881627</v>
      </c>
      <c r="U340">
        <f t="shared" si="123"/>
        <v>72.462517232380151</v>
      </c>
      <c r="W340">
        <f t="shared" si="124"/>
        <v>1740.9178154343613</v>
      </c>
      <c r="X340">
        <f t="shared" si="125"/>
        <v>1.32088277896413</v>
      </c>
      <c r="Y340">
        <f t="shared" si="126"/>
        <v>75.681008466156243</v>
      </c>
      <c r="AA340">
        <f t="shared" si="127"/>
        <v>430.56413141505618</v>
      </c>
      <c r="AB340">
        <f t="shared" si="128"/>
        <v>1686.8341260585009</v>
      </c>
      <c r="AD340">
        <f t="shared" si="129"/>
        <v>430.56413141505618</v>
      </c>
      <c r="AE340">
        <f t="shared" si="130"/>
        <v>-1186.8341260585009</v>
      </c>
      <c r="AG340">
        <f t="shared" si="131"/>
        <v>1262.521569731879</v>
      </c>
    </row>
    <row r="341" spans="1:33" x14ac:dyDescent="0.2">
      <c r="A341">
        <f>'建築限界数値データ　線間右'!A425</f>
        <v>-1900</v>
      </c>
      <c r="B341">
        <f>'建築限界数値データ　線間右'!B425</f>
        <v>1670</v>
      </c>
      <c r="D341">
        <f t="shared" si="110"/>
        <v>60</v>
      </c>
      <c r="E341">
        <f t="shared" si="111"/>
        <v>305</v>
      </c>
      <c r="F341">
        <f t="shared" si="112"/>
        <v>2500</v>
      </c>
      <c r="G341">
        <f t="shared" si="113"/>
        <v>500</v>
      </c>
      <c r="I341">
        <f t="shared" si="114"/>
        <v>5.6173268975967375E-2</v>
      </c>
      <c r="J341">
        <f t="shared" si="115"/>
        <v>75.409836065573771</v>
      </c>
      <c r="L341">
        <f t="shared" si="116"/>
        <v>-1975.4098360655737</v>
      </c>
      <c r="M341">
        <f t="shared" si="117"/>
        <v>1670</v>
      </c>
      <c r="O341">
        <f t="shared" si="118"/>
        <v>524.5901639344263</v>
      </c>
      <c r="P341">
        <f t="shared" si="119"/>
        <v>1670</v>
      </c>
      <c r="R341">
        <f t="shared" si="120"/>
        <v>1750.4556092905493</v>
      </c>
      <c r="S341">
        <f t="shared" si="121"/>
        <v>1.2664309464060881</v>
      </c>
      <c r="T341">
        <f t="shared" si="122"/>
        <v>1.2664309464060881</v>
      </c>
      <c r="U341">
        <f t="shared" si="123"/>
        <v>72.561148273827399</v>
      </c>
      <c r="W341">
        <f t="shared" si="124"/>
        <v>1750.4556092905493</v>
      </c>
      <c r="X341">
        <f t="shared" si="125"/>
        <v>1.3226042153820554</v>
      </c>
      <c r="Y341">
        <f t="shared" si="126"/>
        <v>75.779639507603491</v>
      </c>
      <c r="AA341">
        <f t="shared" si="127"/>
        <v>430.00269409729702</v>
      </c>
      <c r="AB341">
        <f t="shared" si="128"/>
        <v>1696.8183530259846</v>
      </c>
      <c r="AD341">
        <f t="shared" si="129"/>
        <v>430.00269409729702</v>
      </c>
      <c r="AE341">
        <f t="shared" si="130"/>
        <v>-1196.8183530259846</v>
      </c>
      <c r="AG341">
        <f t="shared" si="131"/>
        <v>1271.721859162122</v>
      </c>
    </row>
    <row r="342" spans="1:33" x14ac:dyDescent="0.2">
      <c r="A342">
        <f>'建築限界数値データ　線間右'!A426</f>
        <v>-1900</v>
      </c>
      <c r="B342">
        <f>'建築限界数値データ　線間右'!B426</f>
        <v>1680</v>
      </c>
      <c r="D342">
        <f t="shared" si="110"/>
        <v>60</v>
      </c>
      <c r="E342">
        <f t="shared" si="111"/>
        <v>305</v>
      </c>
      <c r="F342">
        <f t="shared" si="112"/>
        <v>2500</v>
      </c>
      <c r="G342">
        <f t="shared" si="113"/>
        <v>500</v>
      </c>
      <c r="I342">
        <f t="shared" si="114"/>
        <v>5.6173268975967375E-2</v>
      </c>
      <c r="J342">
        <f t="shared" si="115"/>
        <v>75.409836065573771</v>
      </c>
      <c r="L342">
        <f t="shared" si="116"/>
        <v>-1975.4098360655737</v>
      </c>
      <c r="M342">
        <f t="shared" si="117"/>
        <v>1680</v>
      </c>
      <c r="O342">
        <f t="shared" si="118"/>
        <v>524.5901639344263</v>
      </c>
      <c r="P342">
        <f t="shared" si="119"/>
        <v>1680</v>
      </c>
      <c r="R342">
        <f t="shared" si="120"/>
        <v>1759.9985341177839</v>
      </c>
      <c r="S342">
        <f t="shared" si="121"/>
        <v>1.2681337201516849</v>
      </c>
      <c r="T342">
        <f t="shared" si="122"/>
        <v>1.2681337201516849</v>
      </c>
      <c r="U342">
        <f t="shared" si="123"/>
        <v>72.658710022915784</v>
      </c>
      <c r="W342">
        <f t="shared" si="124"/>
        <v>1759.9985341177839</v>
      </c>
      <c r="X342">
        <f t="shared" si="125"/>
        <v>1.3243069891276522</v>
      </c>
      <c r="Y342">
        <f t="shared" si="126"/>
        <v>75.877201256691876</v>
      </c>
      <c r="AA342">
        <f t="shared" si="127"/>
        <v>429.44125677953792</v>
      </c>
      <c r="AB342">
        <f t="shared" si="128"/>
        <v>1706.802579993468</v>
      </c>
      <c r="AD342">
        <f t="shared" si="129"/>
        <v>429.44125677953792</v>
      </c>
      <c r="AE342">
        <f t="shared" si="130"/>
        <v>-1206.802579993468</v>
      </c>
      <c r="AG342">
        <f t="shared" si="131"/>
        <v>1280.9341357397263</v>
      </c>
    </row>
    <row r="343" spans="1:33" x14ac:dyDescent="0.2">
      <c r="A343">
        <f>'建築限界数値データ　線間右'!A427</f>
        <v>-1900</v>
      </c>
      <c r="B343">
        <f>'建築限界数値データ　線間右'!B427</f>
        <v>1690</v>
      </c>
      <c r="D343">
        <f t="shared" si="110"/>
        <v>60</v>
      </c>
      <c r="E343">
        <f t="shared" si="111"/>
        <v>305</v>
      </c>
      <c r="F343">
        <f t="shared" si="112"/>
        <v>2500</v>
      </c>
      <c r="G343">
        <f t="shared" si="113"/>
        <v>500</v>
      </c>
      <c r="I343">
        <f t="shared" si="114"/>
        <v>5.6173268975967375E-2</v>
      </c>
      <c r="J343">
        <f t="shared" si="115"/>
        <v>75.409836065573771</v>
      </c>
      <c r="L343">
        <f t="shared" si="116"/>
        <v>-1975.4098360655737</v>
      </c>
      <c r="M343">
        <f t="shared" si="117"/>
        <v>1690</v>
      </c>
      <c r="O343">
        <f t="shared" si="118"/>
        <v>524.5901639344263</v>
      </c>
      <c r="P343">
        <f t="shared" si="119"/>
        <v>1690</v>
      </c>
      <c r="R343">
        <f t="shared" si="120"/>
        <v>1769.5465069041695</v>
      </c>
      <c r="S343">
        <f t="shared" si="121"/>
        <v>1.2698181233656112</v>
      </c>
      <c r="T343">
        <f t="shared" si="122"/>
        <v>1.2698181233656112</v>
      </c>
      <c r="U343">
        <f t="shared" si="123"/>
        <v>72.755219218072028</v>
      </c>
      <c r="W343">
        <f t="shared" si="124"/>
        <v>1769.5465069041695</v>
      </c>
      <c r="X343">
        <f t="shared" si="125"/>
        <v>1.3259913923415785</v>
      </c>
      <c r="Y343">
        <f t="shared" si="126"/>
        <v>75.97371045184812</v>
      </c>
      <c r="AA343">
        <f t="shared" si="127"/>
        <v>428.87981946177882</v>
      </c>
      <c r="AB343">
        <f t="shared" si="128"/>
        <v>1716.7868069609517</v>
      </c>
      <c r="AD343">
        <f t="shared" si="129"/>
        <v>428.87981946177882</v>
      </c>
      <c r="AE343">
        <f t="shared" si="130"/>
        <v>-1216.7868069609517</v>
      </c>
      <c r="AG343">
        <f t="shared" si="131"/>
        <v>1290.1581426847627</v>
      </c>
    </row>
    <row r="344" spans="1:33" x14ac:dyDescent="0.2">
      <c r="A344">
        <f>'建築限界数値データ　線間右'!A428</f>
        <v>-1900</v>
      </c>
      <c r="B344">
        <f>'建築限界数値データ　線間右'!B428</f>
        <v>1700</v>
      </c>
      <c r="D344">
        <f t="shared" si="110"/>
        <v>60</v>
      </c>
      <c r="E344">
        <f t="shared" si="111"/>
        <v>305</v>
      </c>
      <c r="F344">
        <f t="shared" si="112"/>
        <v>2500</v>
      </c>
      <c r="G344">
        <f t="shared" si="113"/>
        <v>500</v>
      </c>
      <c r="I344">
        <f t="shared" si="114"/>
        <v>5.6173268975967375E-2</v>
      </c>
      <c r="J344">
        <f t="shared" si="115"/>
        <v>75.409836065573771</v>
      </c>
      <c r="L344">
        <f t="shared" si="116"/>
        <v>-1975.4098360655737</v>
      </c>
      <c r="M344">
        <f t="shared" si="117"/>
        <v>1700</v>
      </c>
      <c r="O344">
        <f t="shared" si="118"/>
        <v>524.5901639344263</v>
      </c>
      <c r="P344">
        <f t="shared" si="119"/>
        <v>1700</v>
      </c>
      <c r="R344">
        <f t="shared" si="120"/>
        <v>1779.0994463763818</v>
      </c>
      <c r="S344">
        <f t="shared" si="121"/>
        <v>1.2714844423358476</v>
      </c>
      <c r="T344">
        <f t="shared" si="122"/>
        <v>1.2714844423358476</v>
      </c>
      <c r="U344">
        <f t="shared" si="123"/>
        <v>72.85069226238916</v>
      </c>
      <c r="W344">
        <f t="shared" si="124"/>
        <v>1779.0994463763818</v>
      </c>
      <c r="X344">
        <f t="shared" si="125"/>
        <v>1.3276577113118149</v>
      </c>
      <c r="Y344">
        <f t="shared" si="126"/>
        <v>76.069183496165252</v>
      </c>
      <c r="AA344">
        <f t="shared" si="127"/>
        <v>428.31838214401967</v>
      </c>
      <c r="AB344">
        <f t="shared" si="128"/>
        <v>1726.7710339284354</v>
      </c>
      <c r="AD344">
        <f t="shared" si="129"/>
        <v>428.31838214401967</v>
      </c>
      <c r="AE344">
        <f t="shared" si="130"/>
        <v>-1226.7710339284354</v>
      </c>
      <c r="AG344">
        <f t="shared" si="131"/>
        <v>1299.393630186139</v>
      </c>
    </row>
    <row r="345" spans="1:33" x14ac:dyDescent="0.2">
      <c r="A345">
        <f>'建築限界数値データ　線間右'!A429</f>
        <v>-1900</v>
      </c>
      <c r="B345">
        <f>'建築限界数値データ　線間右'!B429</f>
        <v>1710</v>
      </c>
      <c r="D345">
        <f t="shared" si="110"/>
        <v>60</v>
      </c>
      <c r="E345">
        <f t="shared" si="111"/>
        <v>305</v>
      </c>
      <c r="F345">
        <f t="shared" si="112"/>
        <v>2500</v>
      </c>
      <c r="G345">
        <f t="shared" si="113"/>
        <v>500</v>
      </c>
      <c r="I345">
        <f t="shared" si="114"/>
        <v>5.6173268975967375E-2</v>
      </c>
      <c r="J345">
        <f t="shared" si="115"/>
        <v>75.409836065573771</v>
      </c>
      <c r="L345">
        <f t="shared" si="116"/>
        <v>-1975.4098360655737</v>
      </c>
      <c r="M345">
        <f t="shared" si="117"/>
        <v>1710</v>
      </c>
      <c r="O345">
        <f t="shared" si="118"/>
        <v>524.5901639344263</v>
      </c>
      <c r="P345">
        <f t="shared" si="119"/>
        <v>1710</v>
      </c>
      <c r="R345">
        <f t="shared" si="120"/>
        <v>1788.6572729555398</v>
      </c>
      <c r="S345">
        <f t="shared" si="121"/>
        <v>1.2731329576376611</v>
      </c>
      <c r="T345">
        <f t="shared" si="122"/>
        <v>1.2731329576376611</v>
      </c>
      <c r="U345">
        <f t="shared" si="123"/>
        <v>72.94514523164581</v>
      </c>
      <c r="W345">
        <f t="shared" si="124"/>
        <v>1788.6572729555398</v>
      </c>
      <c r="X345">
        <f t="shared" si="125"/>
        <v>1.3293062266136284</v>
      </c>
      <c r="Y345">
        <f t="shared" si="126"/>
        <v>76.163636465421902</v>
      </c>
      <c r="AA345">
        <f t="shared" si="127"/>
        <v>427.75694482626039</v>
      </c>
      <c r="AB345">
        <f t="shared" si="128"/>
        <v>1736.755260895919</v>
      </c>
      <c r="AD345">
        <f t="shared" si="129"/>
        <v>427.75694482626039</v>
      </c>
      <c r="AE345">
        <f t="shared" si="130"/>
        <v>-1236.755260895919</v>
      </c>
      <c r="AG345">
        <f t="shared" si="131"/>
        <v>1308.6403551781632</v>
      </c>
    </row>
    <row r="346" spans="1:33" x14ac:dyDescent="0.2">
      <c r="A346">
        <f>'建築限界数値データ　線間右'!A430</f>
        <v>-1900</v>
      </c>
      <c r="B346">
        <f>'建築限界数値データ　線間右'!B430</f>
        <v>1720</v>
      </c>
      <c r="D346">
        <f t="shared" si="110"/>
        <v>60</v>
      </c>
      <c r="E346">
        <f t="shared" si="111"/>
        <v>305</v>
      </c>
      <c r="F346">
        <f t="shared" si="112"/>
        <v>2500</v>
      </c>
      <c r="G346">
        <f t="shared" si="113"/>
        <v>500</v>
      </c>
      <c r="I346">
        <f t="shared" si="114"/>
        <v>5.6173268975967375E-2</v>
      </c>
      <c r="J346">
        <f t="shared" si="115"/>
        <v>75.409836065573771</v>
      </c>
      <c r="L346">
        <f t="shared" si="116"/>
        <v>-1975.4098360655737</v>
      </c>
      <c r="M346">
        <f t="shared" si="117"/>
        <v>1720</v>
      </c>
      <c r="O346">
        <f t="shared" si="118"/>
        <v>524.5901639344263</v>
      </c>
      <c r="P346">
        <f t="shared" si="119"/>
        <v>1720</v>
      </c>
      <c r="R346">
        <f t="shared" si="120"/>
        <v>1798.2199087143788</v>
      </c>
      <c r="S346">
        <f t="shared" si="121"/>
        <v>1.2747639442697669</v>
      </c>
      <c r="T346">
        <f t="shared" si="122"/>
        <v>1.2747639442697669</v>
      </c>
      <c r="U346">
        <f t="shared" si="123"/>
        <v>73.038593882107733</v>
      </c>
      <c r="W346">
        <f t="shared" si="124"/>
        <v>1798.2199087143788</v>
      </c>
      <c r="X346">
        <f t="shared" si="125"/>
        <v>1.3309372132457342</v>
      </c>
      <c r="Y346">
        <f t="shared" si="126"/>
        <v>76.257085115883825</v>
      </c>
      <c r="AA346">
        <f t="shared" si="127"/>
        <v>427.19550750850129</v>
      </c>
      <c r="AB346">
        <f t="shared" si="128"/>
        <v>1746.7394878634027</v>
      </c>
      <c r="AD346">
        <f t="shared" si="129"/>
        <v>427.19550750850129</v>
      </c>
      <c r="AE346">
        <f t="shared" si="130"/>
        <v>-1246.7394878634027</v>
      </c>
      <c r="AG346">
        <f t="shared" si="131"/>
        <v>1317.8980811251474</v>
      </c>
    </row>
    <row r="347" spans="1:33" x14ac:dyDescent="0.2">
      <c r="A347">
        <f>'建築限界数値データ　線間右'!A431</f>
        <v>-1900</v>
      </c>
      <c r="B347">
        <f>'建築限界数値データ　線間右'!B431</f>
        <v>1730</v>
      </c>
      <c r="D347">
        <f t="shared" si="110"/>
        <v>60</v>
      </c>
      <c r="E347">
        <f t="shared" si="111"/>
        <v>305</v>
      </c>
      <c r="F347">
        <f t="shared" si="112"/>
        <v>2500</v>
      </c>
      <c r="G347">
        <f t="shared" si="113"/>
        <v>500</v>
      </c>
      <c r="I347">
        <f t="shared" si="114"/>
        <v>5.6173268975967375E-2</v>
      </c>
      <c r="J347">
        <f t="shared" si="115"/>
        <v>75.409836065573771</v>
      </c>
      <c r="L347">
        <f t="shared" si="116"/>
        <v>-1975.4098360655737</v>
      </c>
      <c r="M347">
        <f t="shared" si="117"/>
        <v>1730</v>
      </c>
      <c r="O347">
        <f t="shared" si="118"/>
        <v>524.5901639344263</v>
      </c>
      <c r="P347">
        <f t="shared" si="119"/>
        <v>1730</v>
      </c>
      <c r="R347">
        <f t="shared" si="120"/>
        <v>1807.7872773356794</v>
      </c>
      <c r="S347">
        <f t="shared" si="121"/>
        <v>1.2763776717868012</v>
      </c>
      <c r="T347">
        <f t="shared" si="122"/>
        <v>1.2763776717868012</v>
      </c>
      <c r="U347">
        <f t="shared" si="123"/>
        <v>73.131053658117921</v>
      </c>
      <c r="W347">
        <f t="shared" si="124"/>
        <v>1807.7872773356794</v>
      </c>
      <c r="X347">
        <f t="shared" si="125"/>
        <v>1.3325509407627685</v>
      </c>
      <c r="Y347">
        <f t="shared" si="126"/>
        <v>76.349544891894013</v>
      </c>
      <c r="AA347">
        <f t="shared" si="127"/>
        <v>426.63407019074214</v>
      </c>
      <c r="AB347">
        <f t="shared" si="128"/>
        <v>1756.7237148308864</v>
      </c>
      <c r="AD347">
        <f t="shared" si="129"/>
        <v>426.63407019074214</v>
      </c>
      <c r="AE347">
        <f t="shared" si="130"/>
        <v>-1256.7237148308864</v>
      </c>
      <c r="AG347">
        <f t="shared" si="131"/>
        <v>1327.1665778137506</v>
      </c>
    </row>
    <row r="348" spans="1:33" x14ac:dyDescent="0.2">
      <c r="A348">
        <f>'建築限界数値データ　線間右'!A432</f>
        <v>-1900</v>
      </c>
      <c r="B348">
        <f>'建築限界数値データ　線間右'!B432</f>
        <v>1740</v>
      </c>
      <c r="D348">
        <f t="shared" si="110"/>
        <v>60</v>
      </c>
      <c r="E348">
        <f t="shared" si="111"/>
        <v>305</v>
      </c>
      <c r="F348">
        <f t="shared" si="112"/>
        <v>2500</v>
      </c>
      <c r="G348">
        <f t="shared" si="113"/>
        <v>500</v>
      </c>
      <c r="I348">
        <f t="shared" si="114"/>
        <v>5.6173268975967375E-2</v>
      </c>
      <c r="J348">
        <f t="shared" si="115"/>
        <v>75.409836065573771</v>
      </c>
      <c r="L348">
        <f t="shared" si="116"/>
        <v>-1975.4098360655737</v>
      </c>
      <c r="M348">
        <f t="shared" si="117"/>
        <v>1740</v>
      </c>
      <c r="O348">
        <f t="shared" si="118"/>
        <v>524.5901639344263</v>
      </c>
      <c r="P348">
        <f t="shared" si="119"/>
        <v>1740</v>
      </c>
      <c r="R348">
        <f t="shared" si="120"/>
        <v>1817.3593040719131</v>
      </c>
      <c r="S348">
        <f t="shared" si="121"/>
        <v>1.277974404428212</v>
      </c>
      <c r="T348">
        <f t="shared" si="122"/>
        <v>1.277974404428212</v>
      </c>
      <c r="U348">
        <f t="shared" si="123"/>
        <v>73.22253969948153</v>
      </c>
      <c r="W348">
        <f t="shared" si="124"/>
        <v>1817.3593040719131</v>
      </c>
      <c r="X348">
        <f t="shared" si="125"/>
        <v>1.3341476734041793</v>
      </c>
      <c r="Y348">
        <f t="shared" si="126"/>
        <v>76.441030933257622</v>
      </c>
      <c r="AA348">
        <f t="shared" si="127"/>
        <v>426.07263287298292</v>
      </c>
      <c r="AB348">
        <f t="shared" si="128"/>
        <v>1766.7079417983698</v>
      </c>
      <c r="AD348">
        <f t="shared" si="129"/>
        <v>426.07263287298292</v>
      </c>
      <c r="AE348">
        <f t="shared" si="130"/>
        <v>-1266.7079417983698</v>
      </c>
      <c r="AG348">
        <f t="shared" si="131"/>
        <v>1336.4456211527568</v>
      </c>
    </row>
    <row r="349" spans="1:33" x14ac:dyDescent="0.2">
      <c r="A349">
        <f>'建築限界数値データ　線間右'!A433</f>
        <v>-1900</v>
      </c>
      <c r="B349">
        <f>'建築限界数値データ　線間右'!B433</f>
        <v>1750</v>
      </c>
      <c r="D349">
        <f t="shared" si="110"/>
        <v>60</v>
      </c>
      <c r="E349">
        <f t="shared" si="111"/>
        <v>305</v>
      </c>
      <c r="F349">
        <f t="shared" si="112"/>
        <v>2500</v>
      </c>
      <c r="G349">
        <f t="shared" si="113"/>
        <v>500</v>
      </c>
      <c r="I349">
        <f t="shared" si="114"/>
        <v>5.6173268975967375E-2</v>
      </c>
      <c r="J349">
        <f t="shared" si="115"/>
        <v>75.409836065573771</v>
      </c>
      <c r="L349">
        <f t="shared" si="116"/>
        <v>-1975.4098360655737</v>
      </c>
      <c r="M349">
        <f t="shared" si="117"/>
        <v>1750</v>
      </c>
      <c r="O349">
        <f t="shared" si="118"/>
        <v>524.5901639344263</v>
      </c>
      <c r="P349">
        <f t="shared" si="119"/>
        <v>1750</v>
      </c>
      <c r="R349">
        <f t="shared" si="120"/>
        <v>1826.9359157060624</v>
      </c>
      <c r="S349">
        <f t="shared" si="121"/>
        <v>1.2795544012436755</v>
      </c>
      <c r="T349">
        <f t="shared" si="122"/>
        <v>1.2795544012436755</v>
      </c>
      <c r="U349">
        <f t="shared" si="123"/>
        <v>73.313066848651701</v>
      </c>
      <c r="W349">
        <f t="shared" si="124"/>
        <v>1826.9359157060624</v>
      </c>
      <c r="X349">
        <f t="shared" si="125"/>
        <v>1.3357276702196428</v>
      </c>
      <c r="Y349">
        <f t="shared" si="126"/>
        <v>76.531558082427793</v>
      </c>
      <c r="AA349">
        <f t="shared" si="127"/>
        <v>425.51119555522394</v>
      </c>
      <c r="AB349">
        <f t="shared" si="128"/>
        <v>1776.6921687658535</v>
      </c>
      <c r="AD349">
        <f t="shared" si="129"/>
        <v>425.51119555522394</v>
      </c>
      <c r="AE349">
        <f t="shared" si="130"/>
        <v>-1276.6921687658535</v>
      </c>
      <c r="AG349">
        <f t="shared" si="131"/>
        <v>1345.7349929800052</v>
      </c>
    </row>
    <row r="350" spans="1:33" x14ac:dyDescent="0.2">
      <c r="A350">
        <f>'建築限界数値データ　線間右'!A434</f>
        <v>-1900</v>
      </c>
      <c r="B350">
        <f>'建築限界数値データ　線間右'!B434</f>
        <v>1760</v>
      </c>
      <c r="D350">
        <f t="shared" si="110"/>
        <v>60</v>
      </c>
      <c r="E350">
        <f t="shared" si="111"/>
        <v>305</v>
      </c>
      <c r="F350">
        <f t="shared" si="112"/>
        <v>2500</v>
      </c>
      <c r="G350">
        <f t="shared" si="113"/>
        <v>500</v>
      </c>
      <c r="I350">
        <f t="shared" si="114"/>
        <v>5.6173268975967375E-2</v>
      </c>
      <c r="J350">
        <f t="shared" si="115"/>
        <v>75.409836065573771</v>
      </c>
      <c r="L350">
        <f t="shared" si="116"/>
        <v>-1975.4098360655737</v>
      </c>
      <c r="M350">
        <f t="shared" si="117"/>
        <v>1760</v>
      </c>
      <c r="O350">
        <f t="shared" si="118"/>
        <v>524.5901639344263</v>
      </c>
      <c r="P350">
        <f t="shared" si="119"/>
        <v>1760</v>
      </c>
      <c r="R350">
        <f t="shared" si="120"/>
        <v>1836.5170405135773</v>
      </c>
      <c r="S350">
        <f t="shared" si="121"/>
        <v>1.2811179162151394</v>
      </c>
      <c r="T350">
        <f t="shared" si="122"/>
        <v>1.2811179162151394</v>
      </c>
      <c r="U350">
        <f t="shared" si="123"/>
        <v>73.402649657722094</v>
      </c>
      <c r="W350">
        <f t="shared" si="124"/>
        <v>1836.5170405135773</v>
      </c>
      <c r="X350">
        <f t="shared" si="125"/>
        <v>1.3372911851911067</v>
      </c>
      <c r="Y350">
        <f t="shared" si="126"/>
        <v>76.621140891498186</v>
      </c>
      <c r="AA350">
        <f t="shared" si="127"/>
        <v>424.94975823746489</v>
      </c>
      <c r="AB350">
        <f t="shared" si="128"/>
        <v>1786.6763957333371</v>
      </c>
      <c r="AD350">
        <f t="shared" si="129"/>
        <v>424.94975823746489</v>
      </c>
      <c r="AE350">
        <f t="shared" si="130"/>
        <v>-1286.6763957333371</v>
      </c>
      <c r="AG350">
        <f t="shared" si="131"/>
        <v>1355.034480876192</v>
      </c>
    </row>
    <row r="351" spans="1:33" x14ac:dyDescent="0.2">
      <c r="A351">
        <f>'建築限界数値データ　線間右'!A435</f>
        <v>-1900</v>
      </c>
      <c r="B351">
        <f>'建築限界数値データ　線間右'!B435</f>
        <v>1770</v>
      </c>
      <c r="D351">
        <f t="shared" si="110"/>
        <v>60</v>
      </c>
      <c r="E351">
        <f t="shared" si="111"/>
        <v>305</v>
      </c>
      <c r="F351">
        <f t="shared" si="112"/>
        <v>2500</v>
      </c>
      <c r="G351">
        <f t="shared" si="113"/>
        <v>500</v>
      </c>
      <c r="I351">
        <f t="shared" si="114"/>
        <v>5.6173268975967375E-2</v>
      </c>
      <c r="J351">
        <f t="shared" si="115"/>
        <v>75.409836065573771</v>
      </c>
      <c r="L351">
        <f t="shared" si="116"/>
        <v>-1975.4098360655737</v>
      </c>
      <c r="M351">
        <f t="shared" si="117"/>
        <v>1770</v>
      </c>
      <c r="O351">
        <f t="shared" si="118"/>
        <v>524.5901639344263</v>
      </c>
      <c r="P351">
        <f t="shared" si="119"/>
        <v>1770</v>
      </c>
      <c r="R351">
        <f t="shared" si="120"/>
        <v>1846.1026082254334</v>
      </c>
      <c r="S351">
        <f t="shared" si="121"/>
        <v>1.2826651983755915</v>
      </c>
      <c r="T351">
        <f t="shared" si="122"/>
        <v>1.2826651983755915</v>
      </c>
      <c r="U351">
        <f t="shared" si="123"/>
        <v>73.491302395231884</v>
      </c>
      <c r="W351">
        <f t="shared" si="124"/>
        <v>1846.1026082254334</v>
      </c>
      <c r="X351">
        <f t="shared" si="125"/>
        <v>1.3388384673515588</v>
      </c>
      <c r="Y351">
        <f t="shared" si="126"/>
        <v>76.709793629007976</v>
      </c>
      <c r="AA351">
        <f t="shared" si="127"/>
        <v>424.38832091970573</v>
      </c>
      <c r="AB351">
        <f t="shared" si="128"/>
        <v>1796.6606227008208</v>
      </c>
      <c r="AD351">
        <f t="shared" si="129"/>
        <v>424.38832091970573</v>
      </c>
      <c r="AE351">
        <f t="shared" si="130"/>
        <v>-1296.6606227008208</v>
      </c>
      <c r="AG351">
        <f t="shared" si="131"/>
        <v>1364.3438779852854</v>
      </c>
    </row>
    <row r="352" spans="1:33" x14ac:dyDescent="0.2">
      <c r="A352">
        <f>'建築限界数値データ　線間右'!A436</f>
        <v>-1900</v>
      </c>
      <c r="B352">
        <f>'建築限界数値データ　線間右'!B436</f>
        <v>1780</v>
      </c>
      <c r="D352">
        <f t="shared" si="110"/>
        <v>60</v>
      </c>
      <c r="E352">
        <f t="shared" si="111"/>
        <v>305</v>
      </c>
      <c r="F352">
        <f t="shared" si="112"/>
        <v>2500</v>
      </c>
      <c r="G352">
        <f t="shared" si="113"/>
        <v>500</v>
      </c>
      <c r="I352">
        <f t="shared" si="114"/>
        <v>5.6173268975967375E-2</v>
      </c>
      <c r="J352">
        <f t="shared" si="115"/>
        <v>75.409836065573771</v>
      </c>
      <c r="L352">
        <f t="shared" si="116"/>
        <v>-1975.4098360655737</v>
      </c>
      <c r="M352">
        <f t="shared" si="117"/>
        <v>1780</v>
      </c>
      <c r="O352">
        <f t="shared" si="118"/>
        <v>524.5901639344263</v>
      </c>
      <c r="P352">
        <f t="shared" si="119"/>
        <v>1780</v>
      </c>
      <c r="R352">
        <f t="shared" si="120"/>
        <v>1855.6925499922525</v>
      </c>
      <c r="S352">
        <f t="shared" si="121"/>
        <v>1.2841964919246511</v>
      </c>
      <c r="T352">
        <f t="shared" si="122"/>
        <v>1.2841964919246511</v>
      </c>
      <c r="U352">
        <f t="shared" si="123"/>
        <v>73.579039052788616</v>
      </c>
      <c r="W352">
        <f t="shared" si="124"/>
        <v>1855.6925499922525</v>
      </c>
      <c r="X352">
        <f t="shared" si="125"/>
        <v>1.3403697609006184</v>
      </c>
      <c r="Y352">
        <f t="shared" si="126"/>
        <v>76.797530286564708</v>
      </c>
      <c r="AA352">
        <f t="shared" si="127"/>
        <v>423.82688360194663</v>
      </c>
      <c r="AB352">
        <f t="shared" si="128"/>
        <v>1806.6448496683045</v>
      </c>
      <c r="AD352">
        <f t="shared" si="129"/>
        <v>423.82688360194663</v>
      </c>
      <c r="AE352">
        <f t="shared" si="130"/>
        <v>-1306.6448496683045</v>
      </c>
      <c r="AG352">
        <f t="shared" si="131"/>
        <v>1373.6629828412949</v>
      </c>
    </row>
    <row r="353" spans="1:33" x14ac:dyDescent="0.2">
      <c r="A353">
        <f>'建築限界数値データ　線間右'!A437</f>
        <v>-1900</v>
      </c>
      <c r="B353">
        <f>'建築限界数値データ　線間右'!B437</f>
        <v>1790</v>
      </c>
      <c r="D353">
        <f t="shared" si="110"/>
        <v>60</v>
      </c>
      <c r="E353">
        <f t="shared" si="111"/>
        <v>305</v>
      </c>
      <c r="F353">
        <f t="shared" si="112"/>
        <v>2500</v>
      </c>
      <c r="G353">
        <f t="shared" si="113"/>
        <v>500</v>
      </c>
      <c r="I353">
        <f t="shared" si="114"/>
        <v>5.6173268975967375E-2</v>
      </c>
      <c r="J353">
        <f t="shared" si="115"/>
        <v>75.409836065573771</v>
      </c>
      <c r="L353">
        <f t="shared" si="116"/>
        <v>-1975.4098360655737</v>
      </c>
      <c r="M353">
        <f t="shared" si="117"/>
        <v>1790</v>
      </c>
      <c r="O353">
        <f t="shared" si="118"/>
        <v>524.5901639344263</v>
      </c>
      <c r="P353">
        <f t="shared" si="119"/>
        <v>1790</v>
      </c>
      <c r="R353">
        <f t="shared" si="120"/>
        <v>1865.2867983494518</v>
      </c>
      <c r="S353">
        <f t="shared" si="121"/>
        <v>1.2857120363410761</v>
      </c>
      <c r="T353">
        <f t="shared" si="122"/>
        <v>1.2857120363410761</v>
      </c>
      <c r="U353">
        <f t="shared" si="123"/>
        <v>73.665873351514378</v>
      </c>
      <c r="W353">
        <f t="shared" si="124"/>
        <v>1865.2867983494518</v>
      </c>
      <c r="X353">
        <f t="shared" si="125"/>
        <v>1.3418853053170434</v>
      </c>
      <c r="Y353">
        <f t="shared" si="126"/>
        <v>76.88436458529047</v>
      </c>
      <c r="AA353">
        <f t="shared" si="127"/>
        <v>423.26544628418725</v>
      </c>
      <c r="AB353">
        <f t="shared" si="128"/>
        <v>1816.6290766357884</v>
      </c>
      <c r="AD353">
        <f t="shared" si="129"/>
        <v>423.26544628418725</v>
      </c>
      <c r="AE353">
        <f t="shared" si="130"/>
        <v>-1316.6290766357884</v>
      </c>
      <c r="AG353">
        <f t="shared" si="131"/>
        <v>1382.9915992011524</v>
      </c>
    </row>
    <row r="354" spans="1:33" x14ac:dyDescent="0.2">
      <c r="A354">
        <f>'建築限界数値データ　線間右'!A438</f>
        <v>-1900</v>
      </c>
      <c r="B354">
        <f>'建築限界数値データ　線間右'!B438</f>
        <v>1800</v>
      </c>
      <c r="D354">
        <f t="shared" si="110"/>
        <v>60</v>
      </c>
      <c r="E354">
        <f t="shared" si="111"/>
        <v>305</v>
      </c>
      <c r="F354">
        <f t="shared" si="112"/>
        <v>2500</v>
      </c>
      <c r="G354">
        <f t="shared" si="113"/>
        <v>500</v>
      </c>
      <c r="I354">
        <f t="shared" si="114"/>
        <v>5.6173268975967375E-2</v>
      </c>
      <c r="J354">
        <f t="shared" si="115"/>
        <v>75.409836065573771</v>
      </c>
      <c r="L354">
        <f t="shared" si="116"/>
        <v>-1975.4098360655737</v>
      </c>
      <c r="M354">
        <f t="shared" si="117"/>
        <v>1800</v>
      </c>
      <c r="O354">
        <f t="shared" si="118"/>
        <v>524.5901639344263</v>
      </c>
      <c r="P354">
        <f t="shared" si="119"/>
        <v>1800</v>
      </c>
      <c r="R354">
        <f t="shared" si="120"/>
        <v>1874.8852871833915</v>
      </c>
      <c r="S354">
        <f t="shared" si="121"/>
        <v>1.2872120664922742</v>
      </c>
      <c r="T354">
        <f t="shared" si="122"/>
        <v>1.2872120664922742</v>
      </c>
      <c r="U354">
        <f t="shared" si="123"/>
        <v>73.751818748320403</v>
      </c>
      <c r="W354">
        <f t="shared" si="124"/>
        <v>1874.8852871833915</v>
      </c>
      <c r="X354">
        <f t="shared" si="125"/>
        <v>1.3433853354682415</v>
      </c>
      <c r="Y354">
        <f t="shared" si="126"/>
        <v>76.970309982096495</v>
      </c>
      <c r="AA354">
        <f t="shared" si="127"/>
        <v>422.70400896642803</v>
      </c>
      <c r="AB354">
        <f t="shared" si="128"/>
        <v>1826.6133036032718</v>
      </c>
      <c r="AD354">
        <f t="shared" si="129"/>
        <v>422.70400896642803</v>
      </c>
      <c r="AE354">
        <f t="shared" si="130"/>
        <v>-1326.6133036032718</v>
      </c>
      <c r="AG354">
        <f t="shared" si="131"/>
        <v>1392.3295358834691</v>
      </c>
    </row>
    <row r="355" spans="1:33" x14ac:dyDescent="0.2">
      <c r="A355">
        <f>'建築限界数値データ　線間右'!A439</f>
        <v>-1900</v>
      </c>
      <c r="B355">
        <f>'建築限界数値データ　線間右'!B439</f>
        <v>1810</v>
      </c>
      <c r="D355">
        <f t="shared" si="110"/>
        <v>60</v>
      </c>
      <c r="E355">
        <f t="shared" si="111"/>
        <v>305</v>
      </c>
      <c r="F355">
        <f t="shared" si="112"/>
        <v>2500</v>
      </c>
      <c r="G355">
        <f t="shared" si="113"/>
        <v>500</v>
      </c>
      <c r="I355">
        <f t="shared" si="114"/>
        <v>5.6173268975967375E-2</v>
      </c>
      <c r="J355">
        <f t="shared" si="115"/>
        <v>75.409836065573771</v>
      </c>
      <c r="L355">
        <f t="shared" si="116"/>
        <v>-1975.4098360655737</v>
      </c>
      <c r="M355">
        <f t="shared" si="117"/>
        <v>1810</v>
      </c>
      <c r="O355">
        <f t="shared" si="118"/>
        <v>524.5901639344263</v>
      </c>
      <c r="P355">
        <f t="shared" si="119"/>
        <v>1810</v>
      </c>
      <c r="R355">
        <f t="shared" si="120"/>
        <v>1884.4879516984843</v>
      </c>
      <c r="S355">
        <f t="shared" si="121"/>
        <v>1.2886968127409091</v>
      </c>
      <c r="T355">
        <f t="shared" si="122"/>
        <v>1.2886968127409091</v>
      </c>
      <c r="U355">
        <f t="shared" si="123"/>
        <v>73.836888442015066</v>
      </c>
      <c r="W355">
        <f t="shared" si="124"/>
        <v>1884.4879516984843</v>
      </c>
      <c r="X355">
        <f t="shared" si="125"/>
        <v>1.3448700817168764</v>
      </c>
      <c r="Y355">
        <f t="shared" si="126"/>
        <v>77.055379675791158</v>
      </c>
      <c r="AA355">
        <f t="shared" si="127"/>
        <v>422.14257164866905</v>
      </c>
      <c r="AB355">
        <f t="shared" si="128"/>
        <v>1836.5975305707555</v>
      </c>
      <c r="AD355">
        <f t="shared" si="129"/>
        <v>422.14257164866905</v>
      </c>
      <c r="AE355">
        <f t="shared" si="130"/>
        <v>-1336.5975305707555</v>
      </c>
      <c r="AG355">
        <f t="shared" si="131"/>
        <v>1401.6766066129494</v>
      </c>
    </row>
    <row r="356" spans="1:33" x14ac:dyDescent="0.2">
      <c r="A356">
        <f>'建築限界数値データ　線間右'!A440</f>
        <v>-1900</v>
      </c>
      <c r="B356">
        <f>'建築限界数値データ　線間右'!B440</f>
        <v>1820</v>
      </c>
      <c r="D356">
        <f t="shared" si="110"/>
        <v>60</v>
      </c>
      <c r="E356">
        <f t="shared" si="111"/>
        <v>305</v>
      </c>
      <c r="F356">
        <f t="shared" si="112"/>
        <v>2500</v>
      </c>
      <c r="G356">
        <f t="shared" si="113"/>
        <v>500</v>
      </c>
      <c r="I356">
        <f t="shared" si="114"/>
        <v>5.6173268975967375E-2</v>
      </c>
      <c r="J356">
        <f t="shared" si="115"/>
        <v>75.409836065573771</v>
      </c>
      <c r="L356">
        <f t="shared" si="116"/>
        <v>-1975.4098360655737</v>
      </c>
      <c r="M356">
        <f t="shared" si="117"/>
        <v>1820</v>
      </c>
      <c r="O356">
        <f t="shared" si="118"/>
        <v>524.5901639344263</v>
      </c>
      <c r="P356">
        <f t="shared" si="119"/>
        <v>1820</v>
      </c>
      <c r="R356">
        <f t="shared" si="120"/>
        <v>1894.0947283852379</v>
      </c>
      <c r="S356">
        <f t="shared" si="121"/>
        <v>1.2901665010486842</v>
      </c>
      <c r="T356">
        <f t="shared" si="122"/>
        <v>1.2901665010486842</v>
      </c>
      <c r="U356">
        <f t="shared" si="123"/>
        <v>73.921095379250303</v>
      </c>
      <c r="W356">
        <f t="shared" si="124"/>
        <v>1894.0947283852379</v>
      </c>
      <c r="X356">
        <f t="shared" si="125"/>
        <v>1.3463397700246515</v>
      </c>
      <c r="Y356">
        <f t="shared" si="126"/>
        <v>77.139586613026395</v>
      </c>
      <c r="AA356">
        <f t="shared" si="127"/>
        <v>421.58113433090978</v>
      </c>
      <c r="AB356">
        <f t="shared" si="128"/>
        <v>1846.5817575382391</v>
      </c>
      <c r="AD356">
        <f t="shared" si="129"/>
        <v>421.58113433090978</v>
      </c>
      <c r="AE356">
        <f t="shared" si="130"/>
        <v>-1346.5817575382391</v>
      </c>
      <c r="AG356">
        <f t="shared" si="131"/>
        <v>1411.0326298702344</v>
      </c>
    </row>
    <row r="357" spans="1:33" x14ac:dyDescent="0.2">
      <c r="A357">
        <f>'建築限界数値データ　線間右'!A441</f>
        <v>-1900</v>
      </c>
      <c r="B357">
        <f>'建築限界数値データ　線間右'!B441</f>
        <v>1830</v>
      </c>
      <c r="D357">
        <f t="shared" si="110"/>
        <v>60</v>
      </c>
      <c r="E357">
        <f t="shared" si="111"/>
        <v>305</v>
      </c>
      <c r="F357">
        <f t="shared" si="112"/>
        <v>2500</v>
      </c>
      <c r="G357">
        <f t="shared" si="113"/>
        <v>500</v>
      </c>
      <c r="I357">
        <f t="shared" si="114"/>
        <v>5.6173268975967375E-2</v>
      </c>
      <c r="J357">
        <f t="shared" si="115"/>
        <v>75.409836065573771</v>
      </c>
      <c r="L357">
        <f t="shared" si="116"/>
        <v>-1975.4098360655737</v>
      </c>
      <c r="M357">
        <f t="shared" si="117"/>
        <v>1830</v>
      </c>
      <c r="O357">
        <f t="shared" si="118"/>
        <v>524.5901639344263</v>
      </c>
      <c r="P357">
        <f t="shared" si="119"/>
        <v>1830</v>
      </c>
      <c r="R357">
        <f t="shared" si="120"/>
        <v>1903.7055549892027</v>
      </c>
      <c r="S357">
        <f t="shared" si="121"/>
        <v>1.2916213530773855</v>
      </c>
      <c r="T357">
        <f t="shared" si="122"/>
        <v>1.2916213530773855</v>
      </c>
      <c r="U357">
        <f t="shared" si="123"/>
        <v>74.004452260310927</v>
      </c>
      <c r="W357">
        <f t="shared" si="124"/>
        <v>1903.7055549892027</v>
      </c>
      <c r="X357">
        <f t="shared" si="125"/>
        <v>1.3477946220533528</v>
      </c>
      <c r="Y357">
        <f t="shared" si="126"/>
        <v>77.222943494087019</v>
      </c>
      <c r="AA357">
        <f t="shared" si="127"/>
        <v>421.01969701315062</v>
      </c>
      <c r="AB357">
        <f t="shared" si="128"/>
        <v>1856.5659845057226</v>
      </c>
      <c r="AD357">
        <f t="shared" si="129"/>
        <v>421.01969701315062</v>
      </c>
      <c r="AE357">
        <f t="shared" si="130"/>
        <v>-1356.5659845057226</v>
      </c>
      <c r="AG357">
        <f t="shared" si="131"/>
        <v>1420.3974287469775</v>
      </c>
    </row>
    <row r="358" spans="1:33" x14ac:dyDescent="0.2">
      <c r="A358">
        <f>'建築限界数値データ　線間右'!A442</f>
        <v>-1900</v>
      </c>
      <c r="B358">
        <f>'建築限界数値データ　線間右'!B442</f>
        <v>1840</v>
      </c>
      <c r="D358">
        <f t="shared" si="110"/>
        <v>60</v>
      </c>
      <c r="E358">
        <f t="shared" si="111"/>
        <v>305</v>
      </c>
      <c r="F358">
        <f t="shared" si="112"/>
        <v>2500</v>
      </c>
      <c r="G358">
        <f t="shared" si="113"/>
        <v>500</v>
      </c>
      <c r="I358">
        <f t="shared" si="114"/>
        <v>5.6173268975967375E-2</v>
      </c>
      <c r="J358">
        <f t="shared" si="115"/>
        <v>75.409836065573771</v>
      </c>
      <c r="L358">
        <f t="shared" si="116"/>
        <v>-1975.4098360655737</v>
      </c>
      <c r="M358">
        <f t="shared" si="117"/>
        <v>1840</v>
      </c>
      <c r="O358">
        <f t="shared" si="118"/>
        <v>524.5901639344263</v>
      </c>
      <c r="P358">
        <f t="shared" si="119"/>
        <v>1840</v>
      </c>
      <c r="R358">
        <f t="shared" si="120"/>
        <v>1913.3203704807902</v>
      </c>
      <c r="S358">
        <f t="shared" si="121"/>
        <v>1.2930615862872652</v>
      </c>
      <c r="T358">
        <f t="shared" si="122"/>
        <v>1.2930615862872652</v>
      </c>
      <c r="U358">
        <f t="shared" si="123"/>
        <v>74.08697154475162</v>
      </c>
      <c r="W358">
        <f t="shared" si="124"/>
        <v>1913.3203704807902</v>
      </c>
      <c r="X358">
        <f t="shared" si="125"/>
        <v>1.3492348552632325</v>
      </c>
      <c r="Y358">
        <f t="shared" si="126"/>
        <v>77.305462778527712</v>
      </c>
      <c r="AA358">
        <f t="shared" si="127"/>
        <v>420.45825969539146</v>
      </c>
      <c r="AB358">
        <f t="shared" si="128"/>
        <v>1866.5502114732064</v>
      </c>
      <c r="AD358">
        <f t="shared" si="129"/>
        <v>420.45825969539146</v>
      </c>
      <c r="AE358">
        <f t="shared" si="130"/>
        <v>-1366.5502114732064</v>
      </c>
      <c r="AG358">
        <f t="shared" si="131"/>
        <v>1429.7708308059521</v>
      </c>
    </row>
    <row r="359" spans="1:33" x14ac:dyDescent="0.2">
      <c r="A359">
        <f>'建築限界数値データ　線間右'!A443</f>
        <v>-1900</v>
      </c>
      <c r="B359">
        <f>'建築限界数値データ　線間右'!B443</f>
        <v>1850</v>
      </c>
      <c r="D359">
        <f t="shared" si="110"/>
        <v>60</v>
      </c>
      <c r="E359">
        <f t="shared" si="111"/>
        <v>305</v>
      </c>
      <c r="F359">
        <f t="shared" si="112"/>
        <v>2500</v>
      </c>
      <c r="G359">
        <f t="shared" si="113"/>
        <v>500</v>
      </c>
      <c r="I359">
        <f t="shared" si="114"/>
        <v>5.6173268975967375E-2</v>
      </c>
      <c r="J359">
        <f t="shared" si="115"/>
        <v>75.409836065573771</v>
      </c>
      <c r="L359">
        <f t="shared" si="116"/>
        <v>-1975.4098360655737</v>
      </c>
      <c r="M359">
        <f t="shared" si="117"/>
        <v>1850</v>
      </c>
      <c r="O359">
        <f t="shared" si="118"/>
        <v>524.5901639344263</v>
      </c>
      <c r="P359">
        <f t="shared" si="119"/>
        <v>1850</v>
      </c>
      <c r="R359">
        <f t="shared" si="120"/>
        <v>1922.9391150259407</v>
      </c>
      <c r="S359">
        <f t="shared" si="121"/>
        <v>1.2944874140328433</v>
      </c>
      <c r="T359">
        <f t="shared" si="122"/>
        <v>1.2944874140328433</v>
      </c>
      <c r="U359">
        <f t="shared" si="123"/>
        <v>74.16866545688589</v>
      </c>
      <c r="W359">
        <f t="shared" si="124"/>
        <v>1922.9391150259407</v>
      </c>
      <c r="X359">
        <f t="shared" si="125"/>
        <v>1.3506606830088106</v>
      </c>
      <c r="Y359">
        <f t="shared" si="126"/>
        <v>77.387156690661982</v>
      </c>
      <c r="AA359">
        <f t="shared" si="127"/>
        <v>419.89682237763236</v>
      </c>
      <c r="AB359">
        <f t="shared" si="128"/>
        <v>1876.5344384406897</v>
      </c>
      <c r="AD359">
        <f t="shared" si="129"/>
        <v>419.89682237763236</v>
      </c>
      <c r="AE359">
        <f t="shared" si="130"/>
        <v>-1376.5344384406897</v>
      </c>
      <c r="AG359">
        <f t="shared" si="131"/>
        <v>1439.1526679459889</v>
      </c>
    </row>
    <row r="360" spans="1:33" x14ac:dyDescent="0.2">
      <c r="A360">
        <f>'建築限界数値データ　線間右'!A444</f>
        <v>-1900</v>
      </c>
      <c r="B360">
        <f>'建築限界数値データ　線間右'!B444</f>
        <v>1860</v>
      </c>
      <c r="D360">
        <f t="shared" si="110"/>
        <v>60</v>
      </c>
      <c r="E360">
        <f t="shared" si="111"/>
        <v>305</v>
      </c>
      <c r="F360">
        <f t="shared" si="112"/>
        <v>2500</v>
      </c>
      <c r="G360">
        <f t="shared" si="113"/>
        <v>500</v>
      </c>
      <c r="I360">
        <f t="shared" si="114"/>
        <v>5.6173268975967375E-2</v>
      </c>
      <c r="J360">
        <f t="shared" si="115"/>
        <v>75.409836065573771</v>
      </c>
      <c r="L360">
        <f t="shared" si="116"/>
        <v>-1975.4098360655737</v>
      </c>
      <c r="M360">
        <f t="shared" si="117"/>
        <v>1860</v>
      </c>
      <c r="O360">
        <f t="shared" si="118"/>
        <v>524.5901639344263</v>
      </c>
      <c r="P360">
        <f t="shared" si="119"/>
        <v>1860</v>
      </c>
      <c r="R360">
        <f t="shared" si="120"/>
        <v>1932.5617299576095</v>
      </c>
      <c r="S360">
        <f t="shared" si="121"/>
        <v>1.2958990456561996</v>
      </c>
      <c r="T360">
        <f t="shared" si="122"/>
        <v>1.2958990456561996</v>
      </c>
      <c r="U360">
        <f t="shared" si="123"/>
        <v>74.249545991131413</v>
      </c>
      <c r="W360">
        <f t="shared" si="124"/>
        <v>1932.5617299576095</v>
      </c>
      <c r="X360">
        <f t="shared" si="125"/>
        <v>1.3520723146321669</v>
      </c>
      <c r="Y360">
        <f t="shared" si="126"/>
        <v>77.468037224907505</v>
      </c>
      <c r="AA360">
        <f t="shared" si="127"/>
        <v>419.33538505987326</v>
      </c>
      <c r="AB360">
        <f t="shared" si="128"/>
        <v>1886.5186654081735</v>
      </c>
      <c r="AD360">
        <f t="shared" si="129"/>
        <v>419.33538505987326</v>
      </c>
      <c r="AE360">
        <f t="shared" si="130"/>
        <v>-1386.5186654081735</v>
      </c>
      <c r="AG360">
        <f t="shared" si="131"/>
        <v>1448.5427762715794</v>
      </c>
    </row>
    <row r="361" spans="1:33" x14ac:dyDescent="0.2">
      <c r="A361">
        <f>'建築限界数値データ　線間右'!A445</f>
        <v>-1900</v>
      </c>
      <c r="B361">
        <f>'建築限界数値データ　線間右'!B445</f>
        <v>1870</v>
      </c>
      <c r="D361">
        <f t="shared" si="110"/>
        <v>60</v>
      </c>
      <c r="E361">
        <f t="shared" si="111"/>
        <v>305</v>
      </c>
      <c r="F361">
        <f t="shared" si="112"/>
        <v>2500</v>
      </c>
      <c r="G361">
        <f t="shared" si="113"/>
        <v>500</v>
      </c>
      <c r="I361">
        <f t="shared" si="114"/>
        <v>5.6173268975967375E-2</v>
      </c>
      <c r="J361">
        <f t="shared" si="115"/>
        <v>75.409836065573771</v>
      </c>
      <c r="L361">
        <f t="shared" si="116"/>
        <v>-1975.4098360655737</v>
      </c>
      <c r="M361">
        <f t="shared" si="117"/>
        <v>1870</v>
      </c>
      <c r="O361">
        <f t="shared" si="118"/>
        <v>524.5901639344263</v>
      </c>
      <c r="P361">
        <f t="shared" si="119"/>
        <v>1870</v>
      </c>
      <c r="R361">
        <f t="shared" si="120"/>
        <v>1942.1881577480458</v>
      </c>
      <c r="S361">
        <f t="shared" si="121"/>
        <v>1.2972966865778317</v>
      </c>
      <c r="T361">
        <f t="shared" si="122"/>
        <v>1.2972966865778317</v>
      </c>
      <c r="U361">
        <f t="shared" si="123"/>
        <v>74.32962491721571</v>
      </c>
      <c r="W361">
        <f t="shared" si="124"/>
        <v>1942.1881577480458</v>
      </c>
      <c r="X361">
        <f t="shared" si="125"/>
        <v>1.353469955553799</v>
      </c>
      <c r="Y361">
        <f t="shared" si="126"/>
        <v>77.548116150991802</v>
      </c>
      <c r="AA361">
        <f t="shared" si="127"/>
        <v>418.77394774211422</v>
      </c>
      <c r="AB361">
        <f t="shared" si="128"/>
        <v>1896.502892375657</v>
      </c>
      <c r="AD361">
        <f t="shared" si="129"/>
        <v>418.77394774211422</v>
      </c>
      <c r="AE361">
        <f t="shared" si="130"/>
        <v>-1396.502892375657</v>
      </c>
      <c r="AG361">
        <f t="shared" si="131"/>
        <v>1457.9409959669463</v>
      </c>
    </row>
    <row r="362" spans="1:33" x14ac:dyDescent="0.2">
      <c r="A362">
        <f>'建築限界数値データ　線間右'!A446</f>
        <v>-1900</v>
      </c>
      <c r="B362">
        <f>'建築限界数値データ　線間右'!B446</f>
        <v>1880</v>
      </c>
      <c r="D362">
        <f t="shared" si="110"/>
        <v>60</v>
      </c>
      <c r="E362">
        <f t="shared" si="111"/>
        <v>305</v>
      </c>
      <c r="F362">
        <f t="shared" si="112"/>
        <v>2500</v>
      </c>
      <c r="G362">
        <f t="shared" si="113"/>
        <v>500</v>
      </c>
      <c r="I362">
        <f t="shared" si="114"/>
        <v>5.6173268975967375E-2</v>
      </c>
      <c r="J362">
        <f t="shared" si="115"/>
        <v>75.409836065573771</v>
      </c>
      <c r="L362">
        <f t="shared" si="116"/>
        <v>-1975.4098360655737</v>
      </c>
      <c r="M362">
        <f t="shared" si="117"/>
        <v>1880</v>
      </c>
      <c r="O362">
        <f t="shared" si="118"/>
        <v>524.5901639344263</v>
      </c>
      <c r="P362">
        <f t="shared" si="119"/>
        <v>1880</v>
      </c>
      <c r="R362">
        <f t="shared" si="120"/>
        <v>1951.8183419818424</v>
      </c>
      <c r="S362">
        <f t="shared" si="121"/>
        <v>1.2986805383851472</v>
      </c>
      <c r="T362">
        <f t="shared" si="122"/>
        <v>1.2986805383851472</v>
      </c>
      <c r="U362">
        <f t="shared" si="123"/>
        <v>74.40891378524644</v>
      </c>
      <c r="W362">
        <f t="shared" si="124"/>
        <v>1951.8183419818424</v>
      </c>
      <c r="X362">
        <f t="shared" si="125"/>
        <v>1.3548538073611145</v>
      </c>
      <c r="Y362">
        <f t="shared" si="126"/>
        <v>77.627405019022532</v>
      </c>
      <c r="AA362">
        <f t="shared" si="127"/>
        <v>418.21251042435495</v>
      </c>
      <c r="AB362">
        <f t="shared" si="128"/>
        <v>1906.4871193431406</v>
      </c>
      <c r="AD362">
        <f t="shared" si="129"/>
        <v>418.21251042435495</v>
      </c>
      <c r="AE362">
        <f t="shared" si="130"/>
        <v>-1406.4871193431406</v>
      </c>
      <c r="AG362">
        <f t="shared" si="131"/>
        <v>1467.3471711744319</v>
      </c>
    </row>
    <row r="363" spans="1:33" x14ac:dyDescent="0.2">
      <c r="A363">
        <f>'建築限界数値データ　線間右'!A447</f>
        <v>-1900</v>
      </c>
      <c r="B363">
        <f>'建築限界数値データ　線間右'!B447</f>
        <v>1890</v>
      </c>
      <c r="D363">
        <f t="shared" si="110"/>
        <v>60</v>
      </c>
      <c r="E363">
        <f t="shared" si="111"/>
        <v>305</v>
      </c>
      <c r="F363">
        <f t="shared" si="112"/>
        <v>2500</v>
      </c>
      <c r="G363">
        <f t="shared" si="113"/>
        <v>500</v>
      </c>
      <c r="I363">
        <f t="shared" si="114"/>
        <v>5.6173268975967375E-2</v>
      </c>
      <c r="J363">
        <f t="shared" si="115"/>
        <v>75.409836065573771</v>
      </c>
      <c r="L363">
        <f t="shared" si="116"/>
        <v>-1975.4098360655737</v>
      </c>
      <c r="M363">
        <f t="shared" si="117"/>
        <v>1890</v>
      </c>
      <c r="O363">
        <f t="shared" si="118"/>
        <v>524.5901639344263</v>
      </c>
      <c r="P363">
        <f t="shared" si="119"/>
        <v>1890</v>
      </c>
      <c r="R363">
        <f t="shared" si="120"/>
        <v>1961.4522273297273</v>
      </c>
      <c r="S363">
        <f t="shared" si="121"/>
        <v>1.3000507989186589</v>
      </c>
      <c r="T363">
        <f t="shared" si="122"/>
        <v>1.3000507989186589</v>
      </c>
      <c r="U363">
        <f t="shared" si="123"/>
        <v>74.48742393065001</v>
      </c>
      <c r="W363">
        <f t="shared" si="124"/>
        <v>1961.4522273297273</v>
      </c>
      <c r="X363">
        <f t="shared" si="125"/>
        <v>1.3562240678946262</v>
      </c>
      <c r="Y363">
        <f t="shared" si="126"/>
        <v>77.705915164426102</v>
      </c>
      <c r="AA363">
        <f t="shared" si="127"/>
        <v>417.65107310659567</v>
      </c>
      <c r="AB363">
        <f t="shared" si="128"/>
        <v>1916.4713463106245</v>
      </c>
      <c r="AD363">
        <f t="shared" si="129"/>
        <v>417.65107310659567</v>
      </c>
      <c r="AE363">
        <f t="shared" si="130"/>
        <v>-1416.4713463106245</v>
      </c>
      <c r="AG363">
        <f t="shared" si="131"/>
        <v>1476.7611498770286</v>
      </c>
    </row>
    <row r="364" spans="1:33" x14ac:dyDescent="0.2">
      <c r="A364">
        <f>'建築限界数値データ　線間右'!A448</f>
        <v>-1900</v>
      </c>
      <c r="B364">
        <f>'建築限界数値データ　線間右'!B448</f>
        <v>1900</v>
      </c>
      <c r="D364">
        <f t="shared" si="110"/>
        <v>60</v>
      </c>
      <c r="E364">
        <f t="shared" si="111"/>
        <v>305</v>
      </c>
      <c r="F364">
        <f t="shared" si="112"/>
        <v>2500</v>
      </c>
      <c r="G364">
        <f t="shared" si="113"/>
        <v>500</v>
      </c>
      <c r="I364">
        <f t="shared" si="114"/>
        <v>5.6173268975967375E-2</v>
      </c>
      <c r="J364">
        <f t="shared" si="115"/>
        <v>75.409836065573771</v>
      </c>
      <c r="L364">
        <f t="shared" si="116"/>
        <v>-1975.4098360655737</v>
      </c>
      <c r="M364">
        <f t="shared" si="117"/>
        <v>1900</v>
      </c>
      <c r="O364">
        <f t="shared" si="118"/>
        <v>524.5901639344263</v>
      </c>
      <c r="P364">
        <f t="shared" si="119"/>
        <v>1900</v>
      </c>
      <c r="R364">
        <f t="shared" si="120"/>
        <v>1971.0897595230788</v>
      </c>
      <c r="S364">
        <f t="shared" si="121"/>
        <v>1.3014076623559503</v>
      </c>
      <c r="T364">
        <f t="shared" si="122"/>
        <v>1.3014076623559503</v>
      </c>
      <c r="U364">
        <f t="shared" si="123"/>
        <v>74.565166478982405</v>
      </c>
      <c r="W364">
        <f t="shared" si="124"/>
        <v>1971.0897595230788</v>
      </c>
      <c r="X364">
        <f t="shared" si="125"/>
        <v>1.3575809313319176</v>
      </c>
      <c r="Y364">
        <f t="shared" si="126"/>
        <v>77.783657712758497</v>
      </c>
      <c r="AA364">
        <f t="shared" si="127"/>
        <v>417.08963578883657</v>
      </c>
      <c r="AB364">
        <f t="shared" si="128"/>
        <v>1926.4555732781082</v>
      </c>
      <c r="AD364">
        <f t="shared" si="129"/>
        <v>417.08963578883657</v>
      </c>
      <c r="AE364">
        <f t="shared" si="130"/>
        <v>-1426.4555732781082</v>
      </c>
      <c r="AG364">
        <f t="shared" si="131"/>
        <v>1486.1827837849021</v>
      </c>
    </row>
    <row r="365" spans="1:33" x14ac:dyDescent="0.2">
      <c r="A365">
        <f>'建築限界数値データ　線間右'!A449</f>
        <v>-1900</v>
      </c>
      <c r="B365">
        <f>'建築限界数値データ　線間右'!B449</f>
        <v>1910</v>
      </c>
      <c r="D365">
        <f t="shared" si="110"/>
        <v>60</v>
      </c>
      <c r="E365">
        <f t="shared" si="111"/>
        <v>305</v>
      </c>
      <c r="F365">
        <f t="shared" si="112"/>
        <v>2500</v>
      </c>
      <c r="G365">
        <f t="shared" si="113"/>
        <v>500</v>
      </c>
      <c r="I365">
        <f t="shared" si="114"/>
        <v>5.6173268975967375E-2</v>
      </c>
      <c r="J365">
        <f t="shared" si="115"/>
        <v>75.409836065573771</v>
      </c>
      <c r="L365">
        <f t="shared" si="116"/>
        <v>-1975.4098360655737</v>
      </c>
      <c r="M365">
        <f t="shared" si="117"/>
        <v>1910</v>
      </c>
      <c r="O365">
        <f t="shared" si="118"/>
        <v>524.5901639344263</v>
      </c>
      <c r="P365">
        <f t="shared" si="119"/>
        <v>1910</v>
      </c>
      <c r="R365">
        <f t="shared" si="120"/>
        <v>1980.7308853291374</v>
      </c>
      <c r="S365">
        <f t="shared" si="121"/>
        <v>1.3027513192934728</v>
      </c>
      <c r="T365">
        <f t="shared" si="122"/>
        <v>1.3027513192934728</v>
      </c>
      <c r="U365">
        <f t="shared" si="123"/>
        <v>74.64215235061593</v>
      </c>
      <c r="W365">
        <f t="shared" si="124"/>
        <v>1980.7308853291374</v>
      </c>
      <c r="X365">
        <f t="shared" si="125"/>
        <v>1.3589245882694401</v>
      </c>
      <c r="Y365">
        <f t="shared" si="126"/>
        <v>77.860643584392022</v>
      </c>
      <c r="AA365">
        <f t="shared" si="127"/>
        <v>416.52819847107764</v>
      </c>
      <c r="AB365">
        <f t="shared" si="128"/>
        <v>1936.4398002455916</v>
      </c>
      <c r="AD365">
        <f t="shared" si="129"/>
        <v>416.52819847107764</v>
      </c>
      <c r="AE365">
        <f t="shared" si="130"/>
        <v>-1436.4398002455916</v>
      </c>
      <c r="AG365">
        <f t="shared" si="131"/>
        <v>1495.6119282257534</v>
      </c>
    </row>
    <row r="366" spans="1:33" x14ac:dyDescent="0.2">
      <c r="A366">
        <f>'建築限界数値データ　線間右'!A450</f>
        <v>-1900</v>
      </c>
      <c r="B366">
        <f>'建築限界数値データ　線間右'!B450</f>
        <v>1920</v>
      </c>
      <c r="D366">
        <f t="shared" si="110"/>
        <v>60</v>
      </c>
      <c r="E366">
        <f t="shared" si="111"/>
        <v>305</v>
      </c>
      <c r="F366">
        <f t="shared" si="112"/>
        <v>2500</v>
      </c>
      <c r="G366">
        <f t="shared" si="113"/>
        <v>500</v>
      </c>
      <c r="I366">
        <f t="shared" si="114"/>
        <v>5.6173268975967375E-2</v>
      </c>
      <c r="J366">
        <f t="shared" si="115"/>
        <v>75.409836065573771</v>
      </c>
      <c r="L366">
        <f t="shared" si="116"/>
        <v>-1975.4098360655737</v>
      </c>
      <c r="M366">
        <f t="shared" si="117"/>
        <v>1920</v>
      </c>
      <c r="O366">
        <f t="shared" si="118"/>
        <v>524.5901639344263</v>
      </c>
      <c r="P366">
        <f t="shared" si="119"/>
        <v>1920</v>
      </c>
      <c r="R366">
        <f t="shared" si="120"/>
        <v>1990.3755525268964</v>
      </c>
      <c r="S366">
        <f t="shared" si="121"/>
        <v>1.3040819568262398</v>
      </c>
      <c r="T366">
        <f t="shared" si="122"/>
        <v>1.3040819568262398</v>
      </c>
      <c r="U366">
        <f t="shared" si="123"/>
        <v>74.718392265305184</v>
      </c>
      <c r="W366">
        <f t="shared" si="124"/>
        <v>1990.3755525268964</v>
      </c>
      <c r="X366">
        <f t="shared" si="125"/>
        <v>1.3602552258022071</v>
      </c>
      <c r="Y366">
        <f t="shared" si="126"/>
        <v>77.936883499081262</v>
      </c>
      <c r="AA366">
        <f t="shared" si="127"/>
        <v>415.96676115331815</v>
      </c>
      <c r="AB366">
        <f t="shared" si="128"/>
        <v>1946.4240272130753</v>
      </c>
      <c r="AD366">
        <f t="shared" si="129"/>
        <v>415.96676115331815</v>
      </c>
      <c r="AE366">
        <f t="shared" si="130"/>
        <v>-1446.4240272130753</v>
      </c>
      <c r="AG366">
        <f t="shared" si="131"/>
        <v>1505.0484420388843</v>
      </c>
    </row>
    <row r="367" spans="1:33" x14ac:dyDescent="0.2">
      <c r="A367">
        <f>'建築限界数値データ　線間右'!A451</f>
        <v>-1900</v>
      </c>
      <c r="B367">
        <f>'建築限界数値データ　線間右'!B451</f>
        <v>1930</v>
      </c>
      <c r="D367">
        <f t="shared" si="110"/>
        <v>60</v>
      </c>
      <c r="E367">
        <f t="shared" si="111"/>
        <v>305</v>
      </c>
      <c r="F367">
        <f t="shared" si="112"/>
        <v>2500</v>
      </c>
      <c r="G367">
        <f t="shared" si="113"/>
        <v>500</v>
      </c>
      <c r="I367">
        <f t="shared" si="114"/>
        <v>5.6173268975967375E-2</v>
      </c>
      <c r="J367">
        <f t="shared" si="115"/>
        <v>75.409836065573771</v>
      </c>
      <c r="L367">
        <f t="shared" si="116"/>
        <v>-1975.4098360655737</v>
      </c>
      <c r="M367">
        <f t="shared" si="117"/>
        <v>1930</v>
      </c>
      <c r="O367">
        <f t="shared" si="118"/>
        <v>524.5901639344263</v>
      </c>
      <c r="P367">
        <f t="shared" si="119"/>
        <v>1930</v>
      </c>
      <c r="R367">
        <f t="shared" si="120"/>
        <v>2000.0237098836474</v>
      </c>
      <c r="S367">
        <f t="shared" si="121"/>
        <v>1.3053997586254744</v>
      </c>
      <c r="T367">
        <f t="shared" si="122"/>
        <v>1.3053997586254744</v>
      </c>
      <c r="U367">
        <f t="shared" si="123"/>
        <v>74.793896746636065</v>
      </c>
      <c r="W367">
        <f t="shared" si="124"/>
        <v>2000.0237098836474</v>
      </c>
      <c r="X367">
        <f t="shared" si="125"/>
        <v>1.3615730276014417</v>
      </c>
      <c r="Y367">
        <f t="shared" si="126"/>
        <v>78.012387980412157</v>
      </c>
      <c r="AA367">
        <f t="shared" si="127"/>
        <v>415.40532383555916</v>
      </c>
      <c r="AB367">
        <f t="shared" si="128"/>
        <v>1956.4082541805587</v>
      </c>
      <c r="AD367">
        <f t="shared" si="129"/>
        <v>415.40532383555916</v>
      </c>
      <c r="AE367">
        <f t="shared" si="130"/>
        <v>-1456.4082541805587</v>
      </c>
      <c r="AG367">
        <f t="shared" si="131"/>
        <v>1514.4921874728138</v>
      </c>
    </row>
    <row r="368" spans="1:33" x14ac:dyDescent="0.2">
      <c r="A368">
        <f>'建築限界数値データ　線間右'!A452</f>
        <v>-1900</v>
      </c>
      <c r="B368">
        <f>'建築限界数値データ　線間右'!B452</f>
        <v>1940</v>
      </c>
      <c r="D368">
        <f t="shared" si="110"/>
        <v>60</v>
      </c>
      <c r="E368">
        <f t="shared" si="111"/>
        <v>305</v>
      </c>
      <c r="F368">
        <f t="shared" si="112"/>
        <v>2500</v>
      </c>
      <c r="G368">
        <f t="shared" si="113"/>
        <v>500</v>
      </c>
      <c r="I368">
        <f t="shared" si="114"/>
        <v>5.6173268975967375E-2</v>
      </c>
      <c r="J368">
        <f t="shared" si="115"/>
        <v>75.409836065573771</v>
      </c>
      <c r="L368">
        <f t="shared" si="116"/>
        <v>-1975.4098360655737</v>
      </c>
      <c r="M368">
        <f t="shared" si="117"/>
        <v>1940</v>
      </c>
      <c r="O368">
        <f t="shared" si="118"/>
        <v>524.5901639344263</v>
      </c>
      <c r="P368">
        <f t="shared" si="119"/>
        <v>1940</v>
      </c>
      <c r="R368">
        <f t="shared" si="120"/>
        <v>2009.6753071321616</v>
      </c>
      <c r="S368">
        <f t="shared" si="121"/>
        <v>1.3067049050142732</v>
      </c>
      <c r="T368">
        <f t="shared" si="122"/>
        <v>1.3067049050142732</v>
      </c>
      <c r="U368">
        <f t="shared" si="123"/>
        <v>74.868676126360967</v>
      </c>
      <c r="W368">
        <f t="shared" si="124"/>
        <v>2009.6753071321616</v>
      </c>
      <c r="X368">
        <f t="shared" si="125"/>
        <v>1.3628781739902405</v>
      </c>
      <c r="Y368">
        <f t="shared" si="126"/>
        <v>78.087167360137059</v>
      </c>
      <c r="AA368">
        <f t="shared" si="127"/>
        <v>414.84388651779994</v>
      </c>
      <c r="AB368">
        <f t="shared" si="128"/>
        <v>1966.3924811480426</v>
      </c>
      <c r="AD368">
        <f t="shared" si="129"/>
        <v>414.84388651779994</v>
      </c>
      <c r="AE368">
        <f t="shared" si="130"/>
        <v>-1466.3924811480426</v>
      </c>
      <c r="AG368">
        <f t="shared" si="131"/>
        <v>1523.9430300863303</v>
      </c>
    </row>
    <row r="369" spans="1:33" x14ac:dyDescent="0.2">
      <c r="A369">
        <f>'建築限界数値データ　線間右'!A453</f>
        <v>-1900</v>
      </c>
      <c r="B369">
        <f>'建築限界数値データ　線間右'!B453</f>
        <v>1950</v>
      </c>
      <c r="D369">
        <f t="shared" si="110"/>
        <v>60</v>
      </c>
      <c r="E369">
        <f t="shared" si="111"/>
        <v>305</v>
      </c>
      <c r="F369">
        <f t="shared" si="112"/>
        <v>2500</v>
      </c>
      <c r="G369">
        <f t="shared" si="113"/>
        <v>500</v>
      </c>
      <c r="I369">
        <f t="shared" si="114"/>
        <v>5.6173268975967375E-2</v>
      </c>
      <c r="J369">
        <f t="shared" si="115"/>
        <v>75.409836065573771</v>
      </c>
      <c r="L369">
        <f t="shared" si="116"/>
        <v>-1975.4098360655737</v>
      </c>
      <c r="M369">
        <f t="shared" si="117"/>
        <v>1950</v>
      </c>
      <c r="O369">
        <f t="shared" si="118"/>
        <v>524.5901639344263</v>
      </c>
      <c r="P369">
        <f t="shared" si="119"/>
        <v>1950</v>
      </c>
      <c r="R369">
        <f t="shared" si="120"/>
        <v>2019.3302949484882</v>
      </c>
      <c r="S369">
        <f t="shared" si="121"/>
        <v>1.3079975730413382</v>
      </c>
      <c r="T369">
        <f t="shared" si="122"/>
        <v>1.3079975730413382</v>
      </c>
      <c r="U369">
        <f t="shared" si="123"/>
        <v>74.942740548623306</v>
      </c>
      <c r="W369">
        <f t="shared" si="124"/>
        <v>2019.3302949484882</v>
      </c>
      <c r="X369">
        <f t="shared" si="125"/>
        <v>1.3641708420173055</v>
      </c>
      <c r="Y369">
        <f t="shared" si="126"/>
        <v>78.161231782399398</v>
      </c>
      <c r="AA369">
        <f t="shared" si="127"/>
        <v>414.28244920004067</v>
      </c>
      <c r="AB369">
        <f t="shared" si="128"/>
        <v>1976.3767081155263</v>
      </c>
      <c r="AD369">
        <f t="shared" si="129"/>
        <v>414.28244920004067</v>
      </c>
      <c r="AE369">
        <f t="shared" si="130"/>
        <v>-1476.3767081155263</v>
      </c>
      <c r="AG369">
        <f t="shared" si="131"/>
        <v>1533.4008386528365</v>
      </c>
    </row>
    <row r="370" spans="1:33" x14ac:dyDescent="0.2">
      <c r="A370">
        <f>'建築限界数値データ　線間右'!A454</f>
        <v>-1900</v>
      </c>
      <c r="B370">
        <f>'建築限界数値データ　線間右'!B454</f>
        <v>1960</v>
      </c>
      <c r="D370">
        <f t="shared" si="110"/>
        <v>60</v>
      </c>
      <c r="E370">
        <f t="shared" si="111"/>
        <v>305</v>
      </c>
      <c r="F370">
        <f t="shared" si="112"/>
        <v>2500</v>
      </c>
      <c r="G370">
        <f t="shared" si="113"/>
        <v>500</v>
      </c>
      <c r="I370">
        <f t="shared" si="114"/>
        <v>5.6173268975967375E-2</v>
      </c>
      <c r="J370">
        <f t="shared" si="115"/>
        <v>75.409836065573771</v>
      </c>
      <c r="L370">
        <f t="shared" si="116"/>
        <v>-1975.4098360655737</v>
      </c>
      <c r="M370">
        <f t="shared" si="117"/>
        <v>1960</v>
      </c>
      <c r="O370">
        <f t="shared" si="118"/>
        <v>524.5901639344263</v>
      </c>
      <c r="P370">
        <f t="shared" si="119"/>
        <v>1960</v>
      </c>
      <c r="R370">
        <f t="shared" si="120"/>
        <v>2028.988624930349</v>
      </c>
      <c r="S370">
        <f t="shared" si="121"/>
        <v>1.3092779365528353</v>
      </c>
      <c r="T370">
        <f t="shared" si="122"/>
        <v>1.3092779365528353</v>
      </c>
      <c r="U370">
        <f t="shared" si="123"/>
        <v>75.016099974074635</v>
      </c>
      <c r="W370">
        <f t="shared" si="124"/>
        <v>2028.988624930349</v>
      </c>
      <c r="X370">
        <f t="shared" si="125"/>
        <v>1.3654512055288026</v>
      </c>
      <c r="Y370">
        <f t="shared" si="126"/>
        <v>78.234591207850727</v>
      </c>
      <c r="AA370">
        <f t="shared" si="127"/>
        <v>413.72101188228186</v>
      </c>
      <c r="AB370">
        <f t="shared" si="128"/>
        <v>1986.36093508301</v>
      </c>
      <c r="AD370">
        <f t="shared" si="129"/>
        <v>413.72101188228186</v>
      </c>
      <c r="AE370">
        <f t="shared" si="130"/>
        <v>-1486.36093508301</v>
      </c>
      <c r="AG370">
        <f t="shared" si="131"/>
        <v>1542.8654850678781</v>
      </c>
    </row>
    <row r="371" spans="1:33" x14ac:dyDescent="0.2">
      <c r="A371">
        <f>'建築限界数値データ　線間右'!A455</f>
        <v>-1900</v>
      </c>
      <c r="B371">
        <f>'建築限界数値データ　線間右'!B455</f>
        <v>1970</v>
      </c>
      <c r="D371">
        <f t="shared" si="110"/>
        <v>60</v>
      </c>
      <c r="E371">
        <f t="shared" si="111"/>
        <v>305</v>
      </c>
      <c r="F371">
        <f t="shared" si="112"/>
        <v>2500</v>
      </c>
      <c r="G371">
        <f t="shared" si="113"/>
        <v>500</v>
      </c>
      <c r="I371">
        <f t="shared" si="114"/>
        <v>5.6173268975967375E-2</v>
      </c>
      <c r="J371">
        <f t="shared" si="115"/>
        <v>75.409836065573771</v>
      </c>
      <c r="L371">
        <f t="shared" si="116"/>
        <v>-1975.4098360655737</v>
      </c>
      <c r="M371">
        <f t="shared" si="117"/>
        <v>1970</v>
      </c>
      <c r="O371">
        <f t="shared" si="118"/>
        <v>524.5901639344263</v>
      </c>
      <c r="P371">
        <f t="shared" si="119"/>
        <v>1970</v>
      </c>
      <c r="R371">
        <f t="shared" si="120"/>
        <v>2038.6502495761131</v>
      </c>
      <c r="S371">
        <f t="shared" si="121"/>
        <v>1.3105461662624314</v>
      </c>
      <c r="T371">
        <f t="shared" si="122"/>
        <v>1.3105461662624314</v>
      </c>
      <c r="U371">
        <f t="shared" si="123"/>
        <v>75.088764183887591</v>
      </c>
      <c r="W371">
        <f t="shared" si="124"/>
        <v>2038.6502495761131</v>
      </c>
      <c r="X371">
        <f t="shared" si="125"/>
        <v>1.3667194352383987</v>
      </c>
      <c r="Y371">
        <f t="shared" si="126"/>
        <v>78.307255417663683</v>
      </c>
      <c r="AA371">
        <f t="shared" si="127"/>
        <v>413.1595745645223</v>
      </c>
      <c r="AB371">
        <f t="shared" si="128"/>
        <v>1996.3451620504934</v>
      </c>
      <c r="AD371">
        <f t="shared" si="129"/>
        <v>413.1595745645223</v>
      </c>
      <c r="AE371">
        <f t="shared" si="130"/>
        <v>-1496.3451620504934</v>
      </c>
      <c r="AG371">
        <f t="shared" si="131"/>
        <v>1552.3368442597291</v>
      </c>
    </row>
    <row r="372" spans="1:33" x14ac:dyDescent="0.2">
      <c r="A372">
        <f>'建築限界数値データ　線間右'!A456</f>
        <v>-1900</v>
      </c>
      <c r="B372">
        <f>'建築限界数値データ　線間右'!B456</f>
        <v>1980</v>
      </c>
      <c r="D372">
        <f t="shared" si="110"/>
        <v>60</v>
      </c>
      <c r="E372">
        <f t="shared" si="111"/>
        <v>305</v>
      </c>
      <c r="F372">
        <f t="shared" si="112"/>
        <v>2500</v>
      </c>
      <c r="G372">
        <f t="shared" si="113"/>
        <v>500</v>
      </c>
      <c r="I372">
        <f t="shared" si="114"/>
        <v>5.6173268975967375E-2</v>
      </c>
      <c r="J372">
        <f t="shared" si="115"/>
        <v>75.409836065573771</v>
      </c>
      <c r="L372">
        <f t="shared" si="116"/>
        <v>-1975.4098360655737</v>
      </c>
      <c r="M372">
        <f t="shared" si="117"/>
        <v>1980</v>
      </c>
      <c r="O372">
        <f t="shared" si="118"/>
        <v>524.5901639344263</v>
      </c>
      <c r="P372">
        <f t="shared" si="119"/>
        <v>1980</v>
      </c>
      <c r="R372">
        <f t="shared" si="120"/>
        <v>2048.3151222643328</v>
      </c>
      <c r="S372">
        <f t="shared" si="121"/>
        <v>1.3118024298195585</v>
      </c>
      <c r="T372">
        <f t="shared" si="122"/>
        <v>1.3118024298195585</v>
      </c>
      <c r="U372">
        <f t="shared" si="123"/>
        <v>75.160742783667075</v>
      </c>
      <c r="W372">
        <f t="shared" si="124"/>
        <v>2048.3151222643328</v>
      </c>
      <c r="X372">
        <f t="shared" si="125"/>
        <v>1.3679756987955258</v>
      </c>
      <c r="Y372">
        <f t="shared" si="126"/>
        <v>78.379234017443167</v>
      </c>
      <c r="AA372">
        <f t="shared" si="127"/>
        <v>412.5981372467632</v>
      </c>
      <c r="AB372">
        <f t="shared" si="128"/>
        <v>2006.3293890179773</v>
      </c>
      <c r="AD372">
        <f t="shared" si="129"/>
        <v>412.5981372467632</v>
      </c>
      <c r="AE372">
        <f t="shared" si="130"/>
        <v>-1506.3293890179773</v>
      </c>
      <c r="AG372">
        <f t="shared" si="131"/>
        <v>1561.8147941029281</v>
      </c>
    </row>
    <row r="373" spans="1:33" x14ac:dyDescent="0.2">
      <c r="A373">
        <f>'建築限界数値データ　線間右'!A457</f>
        <v>-1900</v>
      </c>
      <c r="B373">
        <f>'建築限界数値データ　線間右'!B457</f>
        <v>1990</v>
      </c>
      <c r="D373">
        <f t="shared" si="110"/>
        <v>60</v>
      </c>
      <c r="E373">
        <f t="shared" si="111"/>
        <v>305</v>
      </c>
      <c r="F373">
        <f t="shared" si="112"/>
        <v>2500</v>
      </c>
      <c r="G373">
        <f t="shared" si="113"/>
        <v>500</v>
      </c>
      <c r="I373">
        <f t="shared" si="114"/>
        <v>5.6173268975967375E-2</v>
      </c>
      <c r="J373">
        <f t="shared" si="115"/>
        <v>75.409836065573771</v>
      </c>
      <c r="L373">
        <f t="shared" si="116"/>
        <v>-1975.4098360655737</v>
      </c>
      <c r="M373">
        <f t="shared" si="117"/>
        <v>1990</v>
      </c>
      <c r="O373">
        <f t="shared" si="118"/>
        <v>524.5901639344263</v>
      </c>
      <c r="P373">
        <f t="shared" si="119"/>
        <v>1990</v>
      </c>
      <c r="R373">
        <f t="shared" si="120"/>
        <v>2057.9831972338229</v>
      </c>
      <c r="S373">
        <f t="shared" si="121"/>
        <v>1.3130468918759619</v>
      </c>
      <c r="T373">
        <f t="shared" si="122"/>
        <v>1.3130468918759619</v>
      </c>
      <c r="U373">
        <f t="shared" si="123"/>
        <v>75.23204520726317</v>
      </c>
      <c r="W373">
        <f t="shared" si="124"/>
        <v>2057.9831972338229</v>
      </c>
      <c r="X373">
        <f t="shared" si="125"/>
        <v>1.3692201608519292</v>
      </c>
      <c r="Y373">
        <f t="shared" si="126"/>
        <v>78.450536441039247</v>
      </c>
      <c r="AA373">
        <f t="shared" si="127"/>
        <v>412.03669992900433</v>
      </c>
      <c r="AB373">
        <f t="shared" si="128"/>
        <v>2016.3136159854605</v>
      </c>
      <c r="AD373">
        <f t="shared" si="129"/>
        <v>412.03669992900433</v>
      </c>
      <c r="AE373">
        <f t="shared" si="130"/>
        <v>-1516.3136159854605</v>
      </c>
      <c r="AG373">
        <f t="shared" si="131"/>
        <v>1571.2992153346499</v>
      </c>
    </row>
    <row r="374" spans="1:33" x14ac:dyDescent="0.2">
      <c r="A374">
        <f>'建築限界数値データ　線間右'!A458</f>
        <v>-1900</v>
      </c>
      <c r="B374">
        <f>'建築限界数値データ　線間右'!B458</f>
        <v>2000</v>
      </c>
      <c r="D374">
        <f t="shared" si="110"/>
        <v>60</v>
      </c>
      <c r="E374">
        <f t="shared" si="111"/>
        <v>305</v>
      </c>
      <c r="F374">
        <f t="shared" si="112"/>
        <v>2500</v>
      </c>
      <c r="G374">
        <f t="shared" si="113"/>
        <v>500</v>
      </c>
      <c r="I374">
        <f t="shared" si="114"/>
        <v>5.6173268975967375E-2</v>
      </c>
      <c r="J374">
        <f t="shared" si="115"/>
        <v>75.409836065573771</v>
      </c>
      <c r="L374">
        <f t="shared" si="116"/>
        <v>-1975.4098360655737</v>
      </c>
      <c r="M374">
        <f t="shared" si="117"/>
        <v>2000</v>
      </c>
      <c r="O374">
        <f t="shared" si="118"/>
        <v>524.5901639344263</v>
      </c>
      <c r="P374">
        <f t="shared" si="119"/>
        <v>2000</v>
      </c>
      <c r="R374">
        <f t="shared" si="120"/>
        <v>2067.6544295642702</v>
      </c>
      <c r="S374">
        <f t="shared" si="121"/>
        <v>1.3142797141505731</v>
      </c>
      <c r="T374">
        <f t="shared" si="122"/>
        <v>1.3142797141505731</v>
      </c>
      <c r="U374">
        <f t="shared" si="123"/>
        <v>75.302680720488098</v>
      </c>
      <c r="W374">
        <f t="shared" si="124"/>
        <v>2067.6544295642702</v>
      </c>
      <c r="X374">
        <f t="shared" si="125"/>
        <v>1.3704529831265404</v>
      </c>
      <c r="Y374">
        <f t="shared" si="126"/>
        <v>78.52117195426419</v>
      </c>
      <c r="AA374">
        <f t="shared" si="127"/>
        <v>411.47526261124494</v>
      </c>
      <c r="AB374">
        <f t="shared" si="128"/>
        <v>2026.2978429529442</v>
      </c>
      <c r="AD374">
        <f t="shared" si="129"/>
        <v>411.47526261124494</v>
      </c>
      <c r="AE374">
        <f t="shared" si="130"/>
        <v>-1526.2978429529442</v>
      </c>
      <c r="AG374">
        <f t="shared" si="131"/>
        <v>1580.7899914738209</v>
      </c>
    </row>
    <row r="375" spans="1:33" x14ac:dyDescent="0.2">
      <c r="A375">
        <f>'建築限界数値データ　線間右'!A459</f>
        <v>-1900</v>
      </c>
      <c r="B375">
        <f>'建築限界数値データ　線間右'!B459</f>
        <v>2010</v>
      </c>
      <c r="D375">
        <f t="shared" si="110"/>
        <v>60</v>
      </c>
      <c r="E375">
        <f t="shared" si="111"/>
        <v>305</v>
      </c>
      <c r="F375">
        <f t="shared" si="112"/>
        <v>2500</v>
      </c>
      <c r="G375">
        <f t="shared" si="113"/>
        <v>500</v>
      </c>
      <c r="I375">
        <f t="shared" si="114"/>
        <v>5.6173268975967375E-2</v>
      </c>
      <c r="J375">
        <f t="shared" si="115"/>
        <v>75.409836065573771</v>
      </c>
      <c r="L375">
        <f t="shared" si="116"/>
        <v>-1975.4098360655737</v>
      </c>
      <c r="M375">
        <f t="shared" si="117"/>
        <v>2010</v>
      </c>
      <c r="O375">
        <f t="shared" si="118"/>
        <v>524.5901639344263</v>
      </c>
      <c r="P375">
        <f t="shared" si="119"/>
        <v>2010</v>
      </c>
      <c r="R375">
        <f t="shared" si="120"/>
        <v>2077.328775157353</v>
      </c>
      <c r="S375">
        <f t="shared" si="121"/>
        <v>1.3155010554927584</v>
      </c>
      <c r="T375">
        <f t="shared" si="122"/>
        <v>1.3155010554927584</v>
      </c>
      <c r="U375">
        <f t="shared" si="123"/>
        <v>75.372658424740152</v>
      </c>
      <c r="W375">
        <f t="shared" si="124"/>
        <v>2077.328775157353</v>
      </c>
      <c r="X375">
        <f t="shared" si="125"/>
        <v>1.3716743244687257</v>
      </c>
      <c r="Y375">
        <f t="shared" si="126"/>
        <v>78.591149658516258</v>
      </c>
      <c r="AA375">
        <f t="shared" si="127"/>
        <v>410.91382529348579</v>
      </c>
      <c r="AB375">
        <f t="shared" si="128"/>
        <v>2036.2820699204281</v>
      </c>
      <c r="AD375">
        <f t="shared" si="129"/>
        <v>410.91382529348579</v>
      </c>
      <c r="AE375">
        <f t="shared" si="130"/>
        <v>-1536.2820699204281</v>
      </c>
      <c r="AG375">
        <f t="shared" si="131"/>
        <v>1590.2870087428623</v>
      </c>
    </row>
    <row r="376" spans="1:33" x14ac:dyDescent="0.2">
      <c r="A376">
        <f>'建築限界数値データ　線間右'!A460</f>
        <v>-1900</v>
      </c>
      <c r="B376">
        <f>'建築限界数値データ　線間右'!B460</f>
        <v>2020</v>
      </c>
      <c r="D376">
        <f t="shared" si="110"/>
        <v>60</v>
      </c>
      <c r="E376">
        <f t="shared" si="111"/>
        <v>305</v>
      </c>
      <c r="F376">
        <f t="shared" si="112"/>
        <v>2500</v>
      </c>
      <c r="G376">
        <f t="shared" si="113"/>
        <v>500</v>
      </c>
      <c r="I376">
        <f t="shared" si="114"/>
        <v>5.6173268975967375E-2</v>
      </c>
      <c r="J376">
        <f t="shared" si="115"/>
        <v>75.409836065573771</v>
      </c>
      <c r="L376">
        <f t="shared" si="116"/>
        <v>-1975.4098360655737</v>
      </c>
      <c r="M376">
        <f t="shared" si="117"/>
        <v>2020</v>
      </c>
      <c r="O376">
        <f t="shared" si="118"/>
        <v>524.5901639344263</v>
      </c>
      <c r="P376">
        <f t="shared" si="119"/>
        <v>2020</v>
      </c>
      <c r="R376">
        <f t="shared" si="120"/>
        <v>2087.0061907183572</v>
      </c>
      <c r="S376">
        <f t="shared" si="121"/>
        <v>1.3167110719439894</v>
      </c>
      <c r="T376">
        <f t="shared" si="122"/>
        <v>1.3167110719439894</v>
      </c>
      <c r="U376">
        <f t="shared" si="123"/>
        <v>75.44198726053709</v>
      </c>
      <c r="W376">
        <f t="shared" si="124"/>
        <v>2087.0061907183572</v>
      </c>
      <c r="X376">
        <f t="shared" si="125"/>
        <v>1.3728843409199567</v>
      </c>
      <c r="Y376">
        <f t="shared" si="126"/>
        <v>78.660478494313182</v>
      </c>
      <c r="AA376">
        <f t="shared" si="127"/>
        <v>410.35238797572686</v>
      </c>
      <c r="AB376">
        <f t="shared" si="128"/>
        <v>2046.2662968879115</v>
      </c>
      <c r="AD376">
        <f t="shared" si="129"/>
        <v>410.35238797572686</v>
      </c>
      <c r="AE376">
        <f t="shared" si="130"/>
        <v>-1546.2662968879115</v>
      </c>
      <c r="AG376">
        <f t="shared" si="131"/>
        <v>1599.7901559919778</v>
      </c>
    </row>
    <row r="377" spans="1:33" x14ac:dyDescent="0.2">
      <c r="A377">
        <f>'建築限界数値データ　線間右'!A461</f>
        <v>-1900</v>
      </c>
      <c r="B377">
        <f>'建築限界数値データ　線間右'!B461</f>
        <v>2030</v>
      </c>
      <c r="D377">
        <f t="shared" si="110"/>
        <v>60</v>
      </c>
      <c r="E377">
        <f t="shared" si="111"/>
        <v>305</v>
      </c>
      <c r="F377">
        <f t="shared" si="112"/>
        <v>2500</v>
      </c>
      <c r="G377">
        <f t="shared" si="113"/>
        <v>500</v>
      </c>
      <c r="I377">
        <f t="shared" si="114"/>
        <v>5.6173268975967375E-2</v>
      </c>
      <c r="J377">
        <f t="shared" si="115"/>
        <v>75.409836065573771</v>
      </c>
      <c r="L377">
        <f t="shared" si="116"/>
        <v>-1975.4098360655737</v>
      </c>
      <c r="M377">
        <f t="shared" si="117"/>
        <v>2030</v>
      </c>
      <c r="O377">
        <f t="shared" si="118"/>
        <v>524.5901639344263</v>
      </c>
      <c r="P377">
        <f t="shared" si="119"/>
        <v>2030</v>
      </c>
      <c r="R377">
        <f t="shared" si="120"/>
        <v>2096.6866337382771</v>
      </c>
      <c r="S377">
        <f t="shared" si="121"/>
        <v>1.3179099167979773</v>
      </c>
      <c r="T377">
        <f t="shared" si="122"/>
        <v>1.3179099167979773</v>
      </c>
      <c r="U377">
        <f t="shared" si="123"/>
        <v>75.510676010961575</v>
      </c>
      <c r="W377">
        <f t="shared" si="124"/>
        <v>2096.6866337382771</v>
      </c>
      <c r="X377">
        <f t="shared" si="125"/>
        <v>1.3740831857739446</v>
      </c>
      <c r="Y377">
        <f t="shared" si="126"/>
        <v>78.729167244737667</v>
      </c>
      <c r="AA377">
        <f t="shared" si="127"/>
        <v>409.79095065796758</v>
      </c>
      <c r="AB377">
        <f t="shared" si="128"/>
        <v>2056.2505238553954</v>
      </c>
      <c r="AD377">
        <f t="shared" si="129"/>
        <v>409.79095065796758</v>
      </c>
      <c r="AE377">
        <f t="shared" si="130"/>
        <v>-1556.2505238553954</v>
      </c>
      <c r="AG377">
        <f t="shared" si="131"/>
        <v>1609.2993246258925</v>
      </c>
    </row>
    <row r="378" spans="1:33" x14ac:dyDescent="0.2">
      <c r="A378">
        <f>'建築限界数値データ　線間右'!A462</f>
        <v>-1900</v>
      </c>
      <c r="B378">
        <f>'建築限界数値データ　線間右'!B462</f>
        <v>2040</v>
      </c>
      <c r="D378">
        <f t="shared" si="110"/>
        <v>60</v>
      </c>
      <c r="E378">
        <f t="shared" si="111"/>
        <v>305</v>
      </c>
      <c r="F378">
        <f t="shared" si="112"/>
        <v>2500</v>
      </c>
      <c r="G378">
        <f t="shared" si="113"/>
        <v>500</v>
      </c>
      <c r="I378">
        <f t="shared" si="114"/>
        <v>5.6173268975967375E-2</v>
      </c>
      <c r="J378">
        <f t="shared" si="115"/>
        <v>75.409836065573771</v>
      </c>
      <c r="L378">
        <f t="shared" si="116"/>
        <v>-1975.4098360655737</v>
      </c>
      <c r="M378">
        <f t="shared" si="117"/>
        <v>2040</v>
      </c>
      <c r="O378">
        <f t="shared" si="118"/>
        <v>524.5901639344263</v>
      </c>
      <c r="P378">
        <f t="shared" si="119"/>
        <v>2040</v>
      </c>
      <c r="R378">
        <f t="shared" si="120"/>
        <v>2106.3700624763796</v>
      </c>
      <c r="S378">
        <f t="shared" si="121"/>
        <v>1.3190977406593141</v>
      </c>
      <c r="T378">
        <f t="shared" si="122"/>
        <v>1.3190977406593141</v>
      </c>
      <c r="U378">
        <f t="shared" si="123"/>
        <v>75.578733305021103</v>
      </c>
      <c r="W378">
        <f t="shared" si="124"/>
        <v>2106.3700624763796</v>
      </c>
      <c r="X378">
        <f t="shared" si="125"/>
        <v>1.3752710096352814</v>
      </c>
      <c r="Y378">
        <f t="shared" si="126"/>
        <v>78.797224538797195</v>
      </c>
      <c r="AA378">
        <f t="shared" si="127"/>
        <v>409.22951334020865</v>
      </c>
      <c r="AB378">
        <f t="shared" si="128"/>
        <v>2066.2347508228786</v>
      </c>
      <c r="AD378">
        <f t="shared" si="129"/>
        <v>409.22951334020865</v>
      </c>
      <c r="AE378">
        <f t="shared" si="130"/>
        <v>-1566.2347508228786</v>
      </c>
      <c r="AG378">
        <f t="shared" si="131"/>
        <v>1618.814408532945</v>
      </c>
    </row>
    <row r="379" spans="1:33" x14ac:dyDescent="0.2">
      <c r="A379">
        <f>'建築限界数値データ　線間右'!A463</f>
        <v>-1900</v>
      </c>
      <c r="B379">
        <f>'建築限界数値データ　線間右'!B463</f>
        <v>2050</v>
      </c>
      <c r="D379">
        <f t="shared" si="110"/>
        <v>60</v>
      </c>
      <c r="E379">
        <f t="shared" si="111"/>
        <v>305</v>
      </c>
      <c r="F379">
        <f t="shared" si="112"/>
        <v>2500</v>
      </c>
      <c r="G379">
        <f t="shared" si="113"/>
        <v>500</v>
      </c>
      <c r="I379">
        <f t="shared" si="114"/>
        <v>5.6173268975967375E-2</v>
      </c>
      <c r="J379">
        <f t="shared" si="115"/>
        <v>75.409836065573771</v>
      </c>
      <c r="L379">
        <f t="shared" si="116"/>
        <v>-1975.4098360655737</v>
      </c>
      <c r="M379">
        <f t="shared" si="117"/>
        <v>2050</v>
      </c>
      <c r="O379">
        <f t="shared" si="118"/>
        <v>524.5901639344263</v>
      </c>
      <c r="P379">
        <f t="shared" si="119"/>
        <v>2050</v>
      </c>
      <c r="R379">
        <f t="shared" si="120"/>
        <v>2116.056435943226</v>
      </c>
      <c r="S379">
        <f t="shared" si="121"/>
        <v>1.3202746915006642</v>
      </c>
      <c r="T379">
        <f t="shared" si="122"/>
        <v>1.3202746915006642</v>
      </c>
      <c r="U379">
        <f t="shared" si="123"/>
        <v>75.646167620924842</v>
      </c>
      <c r="W379">
        <f t="shared" si="124"/>
        <v>2116.056435943226</v>
      </c>
      <c r="X379">
        <f t="shared" si="125"/>
        <v>1.3764479604766315</v>
      </c>
      <c r="Y379">
        <f t="shared" si="126"/>
        <v>78.864658854700934</v>
      </c>
      <c r="AA379">
        <f t="shared" si="127"/>
        <v>408.66807602244933</v>
      </c>
      <c r="AB379">
        <f t="shared" si="128"/>
        <v>2076.2189777903627</v>
      </c>
      <c r="AD379">
        <f t="shared" si="129"/>
        <v>408.66807602244933</v>
      </c>
      <c r="AE379">
        <f t="shared" si="130"/>
        <v>-1576.2189777903627</v>
      </c>
      <c r="AG379">
        <f t="shared" si="131"/>
        <v>1628.3353040164627</v>
      </c>
    </row>
    <row r="380" spans="1:33" x14ac:dyDescent="0.2">
      <c r="A380">
        <f>'建築限界数値データ　線間右'!A464</f>
        <v>-1900</v>
      </c>
      <c r="B380">
        <f>'建築限界数値データ　線間右'!B464</f>
        <v>2060</v>
      </c>
      <c r="D380">
        <f t="shared" si="110"/>
        <v>60</v>
      </c>
      <c r="E380">
        <f t="shared" si="111"/>
        <v>305</v>
      </c>
      <c r="F380">
        <f t="shared" si="112"/>
        <v>2500</v>
      </c>
      <c r="G380">
        <f t="shared" si="113"/>
        <v>500</v>
      </c>
      <c r="I380">
        <f t="shared" si="114"/>
        <v>5.6173268975967375E-2</v>
      </c>
      <c r="J380">
        <f t="shared" si="115"/>
        <v>75.409836065573771</v>
      </c>
      <c r="L380">
        <f t="shared" si="116"/>
        <v>-1975.4098360655737</v>
      </c>
      <c r="M380">
        <f t="shared" si="117"/>
        <v>2060</v>
      </c>
      <c r="O380">
        <f t="shared" si="118"/>
        <v>524.5901639344263</v>
      </c>
      <c r="P380">
        <f t="shared" si="119"/>
        <v>2060</v>
      </c>
      <c r="R380">
        <f t="shared" si="120"/>
        <v>2125.7457138841296</v>
      </c>
      <c r="S380">
        <f t="shared" si="121"/>
        <v>1.3214409147185442</v>
      </c>
      <c r="T380">
        <f t="shared" si="122"/>
        <v>1.3214409147185442</v>
      </c>
      <c r="U380">
        <f t="shared" si="123"/>
        <v>75.712987289279525</v>
      </c>
      <c r="W380">
        <f t="shared" si="124"/>
        <v>2125.7457138841296</v>
      </c>
      <c r="X380">
        <f t="shared" si="125"/>
        <v>1.3776141836945115</v>
      </c>
      <c r="Y380">
        <f t="shared" si="126"/>
        <v>78.931478523055617</v>
      </c>
      <c r="AA380">
        <f t="shared" si="127"/>
        <v>408.10663870468989</v>
      </c>
      <c r="AB380">
        <f t="shared" si="128"/>
        <v>2086.2032047578464</v>
      </c>
      <c r="AD380">
        <f t="shared" si="129"/>
        <v>408.10663870468989</v>
      </c>
      <c r="AE380">
        <f t="shared" si="130"/>
        <v>-1586.2032047578464</v>
      </c>
      <c r="AG380">
        <f t="shared" si="131"/>
        <v>1637.8619097283211</v>
      </c>
    </row>
    <row r="381" spans="1:33" x14ac:dyDescent="0.2">
      <c r="A381">
        <f>'建築限界数値データ　線間右'!A465</f>
        <v>-1900</v>
      </c>
      <c r="B381">
        <f>'建築限界数値データ　線間右'!B465</f>
        <v>2070</v>
      </c>
      <c r="D381">
        <f t="shared" si="110"/>
        <v>60</v>
      </c>
      <c r="E381">
        <f t="shared" si="111"/>
        <v>305</v>
      </c>
      <c r="F381">
        <f t="shared" si="112"/>
        <v>2500</v>
      </c>
      <c r="G381">
        <f t="shared" si="113"/>
        <v>500</v>
      </c>
      <c r="I381">
        <f t="shared" si="114"/>
        <v>5.6173268975967375E-2</v>
      </c>
      <c r="J381">
        <f t="shared" si="115"/>
        <v>75.409836065573771</v>
      </c>
      <c r="L381">
        <f t="shared" si="116"/>
        <v>-1975.4098360655737</v>
      </c>
      <c r="M381">
        <f t="shared" si="117"/>
        <v>2070</v>
      </c>
      <c r="O381">
        <f t="shared" si="118"/>
        <v>524.5901639344263</v>
      </c>
      <c r="P381">
        <f t="shared" si="119"/>
        <v>2070</v>
      </c>
      <c r="R381">
        <f t="shared" si="120"/>
        <v>2135.4378567630451</v>
      </c>
      <c r="S381">
        <f t="shared" si="121"/>
        <v>1.3225965531877306</v>
      </c>
      <c r="T381">
        <f t="shared" si="122"/>
        <v>1.3225965531877306</v>
      </c>
      <c r="U381">
        <f t="shared" si="123"/>
        <v>75.779200496206869</v>
      </c>
      <c r="W381">
        <f t="shared" si="124"/>
        <v>2135.4378567630451</v>
      </c>
      <c r="X381">
        <f t="shared" si="125"/>
        <v>1.3787698221636979</v>
      </c>
      <c r="Y381">
        <f t="shared" si="126"/>
        <v>78.997691729982961</v>
      </c>
      <c r="AA381">
        <f t="shared" si="127"/>
        <v>407.54520138693113</v>
      </c>
      <c r="AB381">
        <f t="shared" si="128"/>
        <v>2096.1874317253296</v>
      </c>
      <c r="AD381">
        <f t="shared" si="129"/>
        <v>407.54520138693113</v>
      </c>
      <c r="AE381">
        <f t="shared" si="130"/>
        <v>-1596.1874317253296</v>
      </c>
      <c r="AG381">
        <f t="shared" si="131"/>
        <v>1647.3941266046259</v>
      </c>
    </row>
    <row r="382" spans="1:33" x14ac:dyDescent="0.2">
      <c r="A382">
        <f>'建築限界数値データ　線間右'!A466</f>
        <v>-1900</v>
      </c>
      <c r="B382">
        <f>'建築限界数値データ　線間右'!B466</f>
        <v>2080</v>
      </c>
      <c r="D382">
        <f t="shared" si="110"/>
        <v>60</v>
      </c>
      <c r="E382">
        <f t="shared" si="111"/>
        <v>305</v>
      </c>
      <c r="F382">
        <f t="shared" si="112"/>
        <v>2500</v>
      </c>
      <c r="G382">
        <f t="shared" si="113"/>
        <v>500</v>
      </c>
      <c r="I382">
        <f t="shared" si="114"/>
        <v>5.6173268975967375E-2</v>
      </c>
      <c r="J382">
        <f t="shared" si="115"/>
        <v>75.409836065573771</v>
      </c>
      <c r="L382">
        <f t="shared" si="116"/>
        <v>-1975.4098360655737</v>
      </c>
      <c r="M382">
        <f t="shared" si="117"/>
        <v>2080</v>
      </c>
      <c r="O382">
        <f t="shared" si="118"/>
        <v>524.5901639344263</v>
      </c>
      <c r="P382">
        <f t="shared" si="119"/>
        <v>2080</v>
      </c>
      <c r="R382">
        <f t="shared" si="120"/>
        <v>2145.1328257468695</v>
      </c>
      <c r="S382">
        <f t="shared" si="121"/>
        <v>1.3237417473143362</v>
      </c>
      <c r="T382">
        <f t="shared" si="122"/>
        <v>1.3237417473143362</v>
      </c>
      <c r="U382">
        <f t="shared" si="123"/>
        <v>75.844815286384545</v>
      </c>
      <c r="W382">
        <f t="shared" si="124"/>
        <v>2145.1328257468695</v>
      </c>
      <c r="X382">
        <f t="shared" si="125"/>
        <v>1.3799150162903036</v>
      </c>
      <c r="Y382">
        <f t="shared" si="126"/>
        <v>79.063306520160637</v>
      </c>
      <c r="AA382">
        <f t="shared" si="127"/>
        <v>406.98376406917197</v>
      </c>
      <c r="AB382">
        <f t="shared" si="128"/>
        <v>2106.1716586928137</v>
      </c>
      <c r="AD382">
        <f t="shared" si="129"/>
        <v>406.98376406917197</v>
      </c>
      <c r="AE382">
        <f t="shared" si="130"/>
        <v>-1606.1716586928137</v>
      </c>
      <c r="AG382">
        <f t="shared" si="131"/>
        <v>1656.9318578034331</v>
      </c>
    </row>
    <row r="383" spans="1:33" x14ac:dyDescent="0.2">
      <c r="A383">
        <f>'建築限界数値データ　線間右'!A467</f>
        <v>-1900</v>
      </c>
      <c r="B383">
        <f>'建築限界数値データ　線間右'!B467</f>
        <v>2090</v>
      </c>
      <c r="D383">
        <f t="shared" si="110"/>
        <v>60</v>
      </c>
      <c r="E383">
        <f t="shared" si="111"/>
        <v>305</v>
      </c>
      <c r="F383">
        <f t="shared" si="112"/>
        <v>2500</v>
      </c>
      <c r="G383">
        <f t="shared" si="113"/>
        <v>500</v>
      </c>
      <c r="I383">
        <f t="shared" si="114"/>
        <v>5.6173268975967375E-2</v>
      </c>
      <c r="J383">
        <f t="shared" si="115"/>
        <v>75.409836065573771</v>
      </c>
      <c r="L383">
        <f t="shared" si="116"/>
        <v>-1975.4098360655737</v>
      </c>
      <c r="M383">
        <f t="shared" si="117"/>
        <v>2090</v>
      </c>
      <c r="O383">
        <f t="shared" si="118"/>
        <v>524.5901639344263</v>
      </c>
      <c r="P383">
        <f t="shared" si="119"/>
        <v>2090</v>
      </c>
      <c r="R383">
        <f t="shared" si="120"/>
        <v>2154.8305826901446</v>
      </c>
      <c r="S383">
        <f t="shared" si="121"/>
        <v>1.3248766350875854</v>
      </c>
      <c r="T383">
        <f t="shared" si="122"/>
        <v>1.3248766350875854</v>
      </c>
      <c r="U383">
        <f t="shared" si="123"/>
        <v>75.909839566012707</v>
      </c>
      <c r="W383">
        <f t="shared" si="124"/>
        <v>2154.8305826901446</v>
      </c>
      <c r="X383">
        <f t="shared" si="125"/>
        <v>1.3810499040635527</v>
      </c>
      <c r="Y383">
        <f t="shared" si="126"/>
        <v>79.128330799788813</v>
      </c>
      <c r="AA383">
        <f t="shared" si="127"/>
        <v>406.42232675141281</v>
      </c>
      <c r="AB383">
        <f t="shared" si="128"/>
        <v>2116.1558856602969</v>
      </c>
      <c r="AD383">
        <f t="shared" si="129"/>
        <v>406.42232675141281</v>
      </c>
      <c r="AE383">
        <f t="shared" si="130"/>
        <v>-1616.1558856602969</v>
      </c>
      <c r="AG383">
        <f t="shared" si="131"/>
        <v>1666.4750086444294</v>
      </c>
    </row>
    <row r="384" spans="1:33" x14ac:dyDescent="0.2">
      <c r="A384">
        <f>'建築限界数値データ　線間右'!A468</f>
        <v>-1900</v>
      </c>
      <c r="B384">
        <f>'建築限界数値データ　線間右'!B468</f>
        <v>2100</v>
      </c>
      <c r="D384">
        <f t="shared" si="110"/>
        <v>60</v>
      </c>
      <c r="E384">
        <f t="shared" si="111"/>
        <v>305</v>
      </c>
      <c r="F384">
        <f t="shared" si="112"/>
        <v>2500</v>
      </c>
      <c r="G384">
        <f t="shared" si="113"/>
        <v>500</v>
      </c>
      <c r="I384">
        <f t="shared" si="114"/>
        <v>5.6173268975967375E-2</v>
      </c>
      <c r="J384">
        <f t="shared" si="115"/>
        <v>75.409836065573771</v>
      </c>
      <c r="L384">
        <f t="shared" si="116"/>
        <v>-1975.4098360655737</v>
      </c>
      <c r="M384">
        <f t="shared" si="117"/>
        <v>2100</v>
      </c>
      <c r="O384">
        <f t="shared" si="118"/>
        <v>524.5901639344263</v>
      </c>
      <c r="P384">
        <f t="shared" si="119"/>
        <v>2100</v>
      </c>
      <c r="R384">
        <f t="shared" si="120"/>
        <v>2164.5310901201556</v>
      </c>
      <c r="S384">
        <f t="shared" si="121"/>
        <v>1.3260013521303309</v>
      </c>
      <c r="T384">
        <f t="shared" si="122"/>
        <v>1.3260013521303309</v>
      </c>
      <c r="U384">
        <f t="shared" si="123"/>
        <v>75.974281105708471</v>
      </c>
      <c r="W384">
        <f t="shared" si="124"/>
        <v>2164.5310901201556</v>
      </c>
      <c r="X384">
        <f t="shared" si="125"/>
        <v>1.3821746211062982</v>
      </c>
      <c r="Y384">
        <f t="shared" si="126"/>
        <v>79.192772339484563</v>
      </c>
      <c r="AA384">
        <f t="shared" si="127"/>
        <v>405.8608894336536</v>
      </c>
      <c r="AB384">
        <f t="shared" si="128"/>
        <v>2126.140112627781</v>
      </c>
      <c r="AD384">
        <f t="shared" si="129"/>
        <v>405.8608894336536</v>
      </c>
      <c r="AE384">
        <f t="shared" si="130"/>
        <v>-1626.140112627781</v>
      </c>
      <c r="AG384">
        <f t="shared" si="131"/>
        <v>1676.0234865505224</v>
      </c>
    </row>
    <row r="385" spans="1:33" x14ac:dyDescent="0.2">
      <c r="A385">
        <f>'建築限界数値データ　線間右'!A469</f>
        <v>-1900</v>
      </c>
      <c r="B385">
        <f>'建築限界数値データ　線間右'!B469</f>
        <v>2110</v>
      </c>
      <c r="D385">
        <f t="shared" si="110"/>
        <v>60</v>
      </c>
      <c r="E385">
        <f t="shared" si="111"/>
        <v>305</v>
      </c>
      <c r="F385">
        <f t="shared" si="112"/>
        <v>2500</v>
      </c>
      <c r="G385">
        <f t="shared" si="113"/>
        <v>500</v>
      </c>
      <c r="I385">
        <f t="shared" si="114"/>
        <v>5.6173268975967375E-2</v>
      </c>
      <c r="J385">
        <f t="shared" si="115"/>
        <v>75.409836065573771</v>
      </c>
      <c r="L385">
        <f t="shared" si="116"/>
        <v>-1975.4098360655737</v>
      </c>
      <c r="M385">
        <f t="shared" si="117"/>
        <v>2110</v>
      </c>
      <c r="O385">
        <f t="shared" si="118"/>
        <v>524.5901639344263</v>
      </c>
      <c r="P385">
        <f t="shared" si="119"/>
        <v>2110</v>
      </c>
      <c r="R385">
        <f t="shared" si="120"/>
        <v>2174.2343112224012</v>
      </c>
      <c r="S385">
        <f t="shared" si="121"/>
        <v>1.3271160317483426</v>
      </c>
      <c r="T385">
        <f t="shared" si="122"/>
        <v>1.3271160317483426</v>
      </c>
      <c r="U385">
        <f t="shared" si="123"/>
        <v>76.038147543329799</v>
      </c>
      <c r="W385">
        <f t="shared" si="124"/>
        <v>2174.2343112224012</v>
      </c>
      <c r="X385">
        <f t="shared" si="125"/>
        <v>1.3832893007243099</v>
      </c>
      <c r="Y385">
        <f t="shared" si="126"/>
        <v>79.256638777105891</v>
      </c>
      <c r="AA385">
        <f t="shared" si="127"/>
        <v>405.29945211589455</v>
      </c>
      <c r="AB385">
        <f t="shared" si="128"/>
        <v>2136.1243395952647</v>
      </c>
      <c r="AD385">
        <f t="shared" si="129"/>
        <v>405.29945211589455</v>
      </c>
      <c r="AE385">
        <f t="shared" si="130"/>
        <v>-1636.1243395952647</v>
      </c>
      <c r="AG385">
        <f t="shared" si="131"/>
        <v>1685.5772009912466</v>
      </c>
    </row>
    <row r="386" spans="1:33" x14ac:dyDescent="0.2">
      <c r="A386">
        <f>'建築限界数値データ　線間右'!A470</f>
        <v>-1900</v>
      </c>
      <c r="B386">
        <f>'建築限界数値データ　線間右'!B470</f>
        <v>2120</v>
      </c>
      <c r="D386">
        <f t="shared" si="110"/>
        <v>60</v>
      </c>
      <c r="E386">
        <f t="shared" si="111"/>
        <v>305</v>
      </c>
      <c r="F386">
        <f t="shared" si="112"/>
        <v>2500</v>
      </c>
      <c r="G386">
        <f t="shared" si="113"/>
        <v>500</v>
      </c>
      <c r="I386">
        <f t="shared" si="114"/>
        <v>5.6173268975967375E-2</v>
      </c>
      <c r="J386">
        <f t="shared" si="115"/>
        <v>75.409836065573771</v>
      </c>
      <c r="L386">
        <f t="shared" si="116"/>
        <v>-1975.4098360655737</v>
      </c>
      <c r="M386">
        <f t="shared" si="117"/>
        <v>2120</v>
      </c>
      <c r="O386">
        <f t="shared" si="118"/>
        <v>524.5901639344263</v>
      </c>
      <c r="P386">
        <f t="shared" si="119"/>
        <v>2120</v>
      </c>
      <c r="R386">
        <f t="shared" si="120"/>
        <v>2183.9402098264386</v>
      </c>
      <c r="S386">
        <f t="shared" si="121"/>
        <v>1.3282208049784028</v>
      </c>
      <c r="T386">
        <f t="shared" si="122"/>
        <v>1.3282208049784028</v>
      </c>
      <c r="U386">
        <f t="shared" si="123"/>
        <v>76.101446386731283</v>
      </c>
      <c r="W386">
        <f t="shared" si="124"/>
        <v>2183.9402098264386</v>
      </c>
      <c r="X386">
        <f t="shared" si="125"/>
        <v>1.3843940739543701</v>
      </c>
      <c r="Y386">
        <f t="shared" si="126"/>
        <v>79.319937620507375</v>
      </c>
      <c r="AA386">
        <f t="shared" si="127"/>
        <v>404.73801479813528</v>
      </c>
      <c r="AB386">
        <f t="shared" si="128"/>
        <v>2146.1085665627479</v>
      </c>
      <c r="AD386">
        <f t="shared" si="129"/>
        <v>404.73801479813528</v>
      </c>
      <c r="AE386">
        <f t="shared" si="130"/>
        <v>-1646.1085665627479</v>
      </c>
      <c r="AG386">
        <f t="shared" si="131"/>
        <v>1695.1360634279481</v>
      </c>
    </row>
    <row r="387" spans="1:33" x14ac:dyDescent="0.2">
      <c r="A387">
        <f>'建築限界数値データ　線間右'!A471</f>
        <v>-1900</v>
      </c>
      <c r="B387">
        <f>'建築限界数値データ　線間右'!B471</f>
        <v>2130</v>
      </c>
      <c r="D387">
        <f t="shared" ref="D387:D450" si="132">D386</f>
        <v>60</v>
      </c>
      <c r="E387">
        <f t="shared" ref="E387:E450" si="133">E386</f>
        <v>305</v>
      </c>
      <c r="F387">
        <f t="shared" ref="F387:F450" si="134">F386</f>
        <v>2500</v>
      </c>
      <c r="G387">
        <f t="shared" ref="G387:G450" si="135">G386</f>
        <v>500</v>
      </c>
      <c r="I387">
        <f t="shared" ref="I387:I450" si="136">I386</f>
        <v>5.6173268975967375E-2</v>
      </c>
      <c r="J387">
        <f t="shared" ref="J387:J450" si="137">J386</f>
        <v>75.409836065573771</v>
      </c>
      <c r="L387">
        <f t="shared" ref="L387:L450" si="138">A387-J387</f>
        <v>-1975.4098360655737</v>
      </c>
      <c r="M387">
        <f t="shared" ref="M387:M450" si="139">B387</f>
        <v>2130</v>
      </c>
      <c r="O387">
        <f t="shared" ref="O387:O450" si="140">L387+F387</f>
        <v>524.5901639344263</v>
      </c>
      <c r="P387">
        <f t="shared" ref="P387:P450" si="141">M387</f>
        <v>2130</v>
      </c>
      <c r="R387">
        <f t="shared" ref="R387:R450" si="142">SQRT(O387^2+P387^2)</f>
        <v>2193.6487503920835</v>
      </c>
      <c r="S387">
        <f t="shared" ref="S387:S450" si="143">IF(AND(O387=0,P387=0),0,IF(O387=0,PI()/2,ATAN(P387/O387)))</f>
        <v>1.3293158006352401</v>
      </c>
      <c r="T387">
        <f t="shared" ref="T387:T450" si="144">IF(AND(O387&gt;=0,P387&gt;=0),S387,IF(AND(O387&lt;0,P387&gt;=0),S387+PI(),IF(AND(O387&lt;0,P387&lt;0),S387+PI(),S387+2*PI())))</f>
        <v>1.3293158006352401</v>
      </c>
      <c r="U387">
        <f t="shared" ref="U387:U450" si="145">T387*180/PI()</f>
        <v>76.164185016453217</v>
      </c>
      <c r="W387">
        <f t="shared" ref="W387:W450" si="146">R387</f>
        <v>2193.6487503920835</v>
      </c>
      <c r="X387">
        <f t="shared" ref="X387:X450" si="147">IF(T387+I387&gt;=2*PI(),MOD(T387+I387,2*PI()),T387+I387)</f>
        <v>1.3854890696112074</v>
      </c>
      <c r="Y387">
        <f t="shared" ref="Y387:Y450" si="148">X387*180/PI()</f>
        <v>79.382676250229309</v>
      </c>
      <c r="AA387">
        <f t="shared" ref="AA387:AA450" si="149">W387*COS(X387)</f>
        <v>404.1765774803763</v>
      </c>
      <c r="AB387">
        <f t="shared" ref="AB387:AB450" si="150">W387*SIN(X387)</f>
        <v>2156.0927935302316</v>
      </c>
      <c r="AD387">
        <f t="shared" ref="AD387:AD450" si="151">AA387</f>
        <v>404.1765774803763</v>
      </c>
      <c r="AE387">
        <f t="shared" ref="AE387:AE450" si="152">G387-AB387</f>
        <v>-1656.0927935302316</v>
      </c>
      <c r="AG387">
        <f t="shared" ref="AG387:AG450" si="153">SQRT(AD387^2+AE387^2)</f>
        <v>1704.6999872606666</v>
      </c>
    </row>
    <row r="388" spans="1:33" x14ac:dyDescent="0.2">
      <c r="A388">
        <f>'建築限界数値データ　線間右'!A472</f>
        <v>-1900</v>
      </c>
      <c r="B388">
        <f>'建築限界数値データ　線間右'!B472</f>
        <v>2140</v>
      </c>
      <c r="D388">
        <f t="shared" si="132"/>
        <v>60</v>
      </c>
      <c r="E388">
        <f t="shared" si="133"/>
        <v>305</v>
      </c>
      <c r="F388">
        <f t="shared" si="134"/>
        <v>2500</v>
      </c>
      <c r="G388">
        <f t="shared" si="135"/>
        <v>500</v>
      </c>
      <c r="I388">
        <f t="shared" si="136"/>
        <v>5.6173268975967375E-2</v>
      </c>
      <c r="J388">
        <f t="shared" si="137"/>
        <v>75.409836065573771</v>
      </c>
      <c r="L388">
        <f t="shared" si="138"/>
        <v>-1975.4098360655737</v>
      </c>
      <c r="M388">
        <f t="shared" si="139"/>
        <v>2140</v>
      </c>
      <c r="O388">
        <f t="shared" si="140"/>
        <v>524.5901639344263</v>
      </c>
      <c r="P388">
        <f t="shared" si="141"/>
        <v>2140</v>
      </c>
      <c r="R388">
        <f t="shared" si="142"/>
        <v>2203.3598979959556</v>
      </c>
      <c r="S388">
        <f t="shared" si="143"/>
        <v>1.3304011453573352</v>
      </c>
      <c r="T388">
        <f t="shared" si="144"/>
        <v>1.3304011453573352</v>
      </c>
      <c r="U388">
        <f t="shared" si="145"/>
        <v>76.226370688346066</v>
      </c>
      <c r="W388">
        <f t="shared" si="146"/>
        <v>2203.3598979959556</v>
      </c>
      <c r="X388">
        <f t="shared" si="147"/>
        <v>1.3865744143333025</v>
      </c>
      <c r="Y388">
        <f t="shared" si="148"/>
        <v>79.444861922122158</v>
      </c>
      <c r="AA388">
        <f t="shared" si="149"/>
        <v>403.61514016261691</v>
      </c>
      <c r="AB388">
        <f t="shared" si="150"/>
        <v>2166.0770204977152</v>
      </c>
      <c r="AD388">
        <f t="shared" si="151"/>
        <v>403.61514016261691</v>
      </c>
      <c r="AE388">
        <f t="shared" si="152"/>
        <v>-1666.0770204977152</v>
      </c>
      <c r="AG388">
        <f t="shared" si="153"/>
        <v>1714.2688877766618</v>
      </c>
    </row>
    <row r="389" spans="1:33" x14ac:dyDescent="0.2">
      <c r="A389">
        <f>'建築限界数値データ　線間右'!A473</f>
        <v>-1900</v>
      </c>
      <c r="B389">
        <f>'建築限界数値データ　線間右'!B473</f>
        <v>2150</v>
      </c>
      <c r="D389">
        <f t="shared" si="132"/>
        <v>60</v>
      </c>
      <c r="E389">
        <f t="shared" si="133"/>
        <v>305</v>
      </c>
      <c r="F389">
        <f t="shared" si="134"/>
        <v>2500</v>
      </c>
      <c r="G389">
        <f t="shared" si="135"/>
        <v>500</v>
      </c>
      <c r="I389">
        <f t="shared" si="136"/>
        <v>5.6173268975967375E-2</v>
      </c>
      <c r="J389">
        <f t="shared" si="137"/>
        <v>75.409836065573771</v>
      </c>
      <c r="L389">
        <f t="shared" si="138"/>
        <v>-1975.4098360655737</v>
      </c>
      <c r="M389">
        <f t="shared" si="139"/>
        <v>2150</v>
      </c>
      <c r="O389">
        <f t="shared" si="140"/>
        <v>524.5901639344263</v>
      </c>
      <c r="P389">
        <f t="shared" si="141"/>
        <v>2150</v>
      </c>
      <c r="R389">
        <f t="shared" si="142"/>
        <v>2213.0736183183667</v>
      </c>
      <c r="S389">
        <f t="shared" si="143"/>
        <v>1.3314769636516257</v>
      </c>
      <c r="T389">
        <f t="shared" si="144"/>
        <v>1.3314769636516257</v>
      </c>
      <c r="U389">
        <f t="shared" si="145"/>
        <v>76.288010536131878</v>
      </c>
      <c r="W389">
        <f t="shared" si="146"/>
        <v>2213.0736183183667</v>
      </c>
      <c r="X389">
        <f t="shared" si="147"/>
        <v>1.387650232627593</v>
      </c>
      <c r="Y389">
        <f t="shared" si="148"/>
        <v>79.50650176990797</v>
      </c>
      <c r="AA389">
        <f t="shared" si="149"/>
        <v>403.05370284485798</v>
      </c>
      <c r="AB389">
        <f t="shared" si="150"/>
        <v>2176.0612474651989</v>
      </c>
      <c r="AD389">
        <f t="shared" si="151"/>
        <v>403.05370284485798</v>
      </c>
      <c r="AE389">
        <f t="shared" si="152"/>
        <v>-1676.0612474651989</v>
      </c>
      <c r="AG389">
        <f t="shared" si="153"/>
        <v>1723.8426821005303</v>
      </c>
    </row>
    <row r="390" spans="1:33" x14ac:dyDescent="0.2">
      <c r="A390">
        <f>'建築限界数値データ　線間右'!A474</f>
        <v>-1900</v>
      </c>
      <c r="B390">
        <f>'建築限界数値データ　線間右'!B474</f>
        <v>2160</v>
      </c>
      <c r="D390">
        <f t="shared" si="132"/>
        <v>60</v>
      </c>
      <c r="E390">
        <f t="shared" si="133"/>
        <v>305</v>
      </c>
      <c r="F390">
        <f t="shared" si="134"/>
        <v>2500</v>
      </c>
      <c r="G390">
        <f t="shared" si="135"/>
        <v>500</v>
      </c>
      <c r="I390">
        <f t="shared" si="136"/>
        <v>5.6173268975967375E-2</v>
      </c>
      <c r="J390">
        <f t="shared" si="137"/>
        <v>75.409836065573771</v>
      </c>
      <c r="L390">
        <f t="shared" si="138"/>
        <v>-1975.4098360655737</v>
      </c>
      <c r="M390">
        <f t="shared" si="139"/>
        <v>2160</v>
      </c>
      <c r="O390">
        <f t="shared" si="140"/>
        <v>524.5901639344263</v>
      </c>
      <c r="P390">
        <f t="shared" si="141"/>
        <v>2160</v>
      </c>
      <c r="R390">
        <f t="shared" si="142"/>
        <v>2222.7898776305306</v>
      </c>
      <c r="S390">
        <f t="shared" si="143"/>
        <v>1.3325433779371445</v>
      </c>
      <c r="T390">
        <f t="shared" si="144"/>
        <v>1.3325433779371445</v>
      </c>
      <c r="U390">
        <f t="shared" si="145"/>
        <v>76.349111573904565</v>
      </c>
      <c r="W390">
        <f t="shared" si="146"/>
        <v>2222.7898776305306</v>
      </c>
      <c r="X390">
        <f t="shared" si="147"/>
        <v>1.3887166469131118</v>
      </c>
      <c r="Y390">
        <f t="shared" si="148"/>
        <v>79.567602807680657</v>
      </c>
      <c r="AA390">
        <f t="shared" si="149"/>
        <v>402.49226552709854</v>
      </c>
      <c r="AB390">
        <f t="shared" si="150"/>
        <v>2186.0454744326826</v>
      </c>
      <c r="AD390">
        <f t="shared" si="151"/>
        <v>402.49226552709854</v>
      </c>
      <c r="AE390">
        <f t="shared" si="152"/>
        <v>-1686.0454744326826</v>
      </c>
      <c r="AG390">
        <f t="shared" si="153"/>
        <v>1733.4212891458515</v>
      </c>
    </row>
    <row r="391" spans="1:33" x14ac:dyDescent="0.2">
      <c r="A391">
        <f>'建築限界数値データ　線間右'!A475</f>
        <v>-1900</v>
      </c>
      <c r="B391">
        <f>'建築限界数値データ　線間右'!B475</f>
        <v>2170</v>
      </c>
      <c r="D391">
        <f t="shared" si="132"/>
        <v>60</v>
      </c>
      <c r="E391">
        <f t="shared" si="133"/>
        <v>305</v>
      </c>
      <c r="F391">
        <f t="shared" si="134"/>
        <v>2500</v>
      </c>
      <c r="G391">
        <f t="shared" si="135"/>
        <v>500</v>
      </c>
      <c r="I391">
        <f t="shared" si="136"/>
        <v>5.6173268975967375E-2</v>
      </c>
      <c r="J391">
        <f t="shared" si="137"/>
        <v>75.409836065573771</v>
      </c>
      <c r="L391">
        <f t="shared" si="138"/>
        <v>-1975.4098360655737</v>
      </c>
      <c r="M391">
        <f t="shared" si="139"/>
        <v>2170</v>
      </c>
      <c r="O391">
        <f t="shared" si="140"/>
        <v>524.5901639344263</v>
      </c>
      <c r="P391">
        <f t="shared" si="141"/>
        <v>2170</v>
      </c>
      <c r="R391">
        <f t="shared" si="142"/>
        <v>2232.5086427820943</v>
      </c>
      <c r="S391">
        <f t="shared" si="143"/>
        <v>1.3336005085876146</v>
      </c>
      <c r="T391">
        <f t="shared" si="144"/>
        <v>1.3336005085876146</v>
      </c>
      <c r="U391">
        <f t="shared" si="145"/>
        <v>76.409680698570412</v>
      </c>
      <c r="W391">
        <f t="shared" si="146"/>
        <v>2232.5086427820943</v>
      </c>
      <c r="X391">
        <f t="shared" si="147"/>
        <v>1.3897737775635819</v>
      </c>
      <c r="Y391">
        <f t="shared" si="148"/>
        <v>79.628171932346504</v>
      </c>
      <c r="AA391">
        <f t="shared" si="149"/>
        <v>401.93082820933972</v>
      </c>
      <c r="AB391">
        <f t="shared" si="150"/>
        <v>2196.0297014001662</v>
      </c>
      <c r="AD391">
        <f t="shared" si="151"/>
        <v>401.93082820933972</v>
      </c>
      <c r="AE391">
        <f t="shared" si="152"/>
        <v>-1696.0297014001662</v>
      </c>
      <c r="AG391">
        <f t="shared" si="153"/>
        <v>1743.0046295683162</v>
      </c>
    </row>
    <row r="392" spans="1:33" x14ac:dyDescent="0.2">
      <c r="A392">
        <f>'建築限界数値データ　線間右'!A476</f>
        <v>-1900</v>
      </c>
      <c r="B392">
        <f>'建築限界数値データ　線間右'!B476</f>
        <v>2180</v>
      </c>
      <c r="D392">
        <f t="shared" si="132"/>
        <v>60</v>
      </c>
      <c r="E392">
        <f t="shared" si="133"/>
        <v>305</v>
      </c>
      <c r="F392">
        <f t="shared" si="134"/>
        <v>2500</v>
      </c>
      <c r="G392">
        <f t="shared" si="135"/>
        <v>500</v>
      </c>
      <c r="I392">
        <f t="shared" si="136"/>
        <v>5.6173268975967375E-2</v>
      </c>
      <c r="J392">
        <f t="shared" si="137"/>
        <v>75.409836065573771</v>
      </c>
      <c r="L392">
        <f t="shared" si="138"/>
        <v>-1975.4098360655737</v>
      </c>
      <c r="M392">
        <f t="shared" si="139"/>
        <v>2180</v>
      </c>
      <c r="O392">
        <f t="shared" si="140"/>
        <v>524.5901639344263</v>
      </c>
      <c r="P392">
        <f t="shared" si="141"/>
        <v>2180</v>
      </c>
      <c r="R392">
        <f t="shared" si="142"/>
        <v>2242.22988118898</v>
      </c>
      <c r="S392">
        <f t="shared" si="143"/>
        <v>1.3346484739730355</v>
      </c>
      <c r="T392">
        <f t="shared" si="144"/>
        <v>1.3346484739730355</v>
      </c>
      <c r="U392">
        <f t="shared" si="145"/>
        <v>76.469724692230841</v>
      </c>
      <c r="W392">
        <f t="shared" si="146"/>
        <v>2242.22988118898</v>
      </c>
      <c r="X392">
        <f t="shared" si="147"/>
        <v>1.3908217429490028</v>
      </c>
      <c r="Y392">
        <f t="shared" si="148"/>
        <v>79.688215926006933</v>
      </c>
      <c r="AA392">
        <f t="shared" si="149"/>
        <v>401.36939089158017</v>
      </c>
      <c r="AB392">
        <f t="shared" si="150"/>
        <v>2206.0139283676499</v>
      </c>
      <c r="AD392">
        <f t="shared" si="151"/>
        <v>401.36939089158017</v>
      </c>
      <c r="AE392">
        <f t="shared" si="152"/>
        <v>-1706.0139283676499</v>
      </c>
      <c r="AG392">
        <f t="shared" si="153"/>
        <v>1752.5926257202782</v>
      </c>
    </row>
    <row r="393" spans="1:33" x14ac:dyDescent="0.2">
      <c r="A393">
        <f>'建築限界数値データ　線間右'!A477</f>
        <v>-1900</v>
      </c>
      <c r="B393">
        <f>'建築限界数値データ　線間右'!B477</f>
        <v>2190</v>
      </c>
      <c r="D393">
        <f t="shared" si="132"/>
        <v>60</v>
      </c>
      <c r="E393">
        <f t="shared" si="133"/>
        <v>305</v>
      </c>
      <c r="F393">
        <f t="shared" si="134"/>
        <v>2500</v>
      </c>
      <c r="G393">
        <f t="shared" si="135"/>
        <v>500</v>
      </c>
      <c r="I393">
        <f t="shared" si="136"/>
        <v>5.6173268975967375E-2</v>
      </c>
      <c r="J393">
        <f t="shared" si="137"/>
        <v>75.409836065573771</v>
      </c>
      <c r="L393">
        <f t="shared" si="138"/>
        <v>-1975.4098360655737</v>
      </c>
      <c r="M393">
        <f t="shared" si="139"/>
        <v>2190</v>
      </c>
      <c r="O393">
        <f t="shared" si="140"/>
        <v>524.5901639344263</v>
      </c>
      <c r="P393">
        <f t="shared" si="141"/>
        <v>2190</v>
      </c>
      <c r="R393">
        <f t="shared" si="142"/>
        <v>2251.9535608215256</v>
      </c>
      <c r="S393">
        <f t="shared" si="143"/>
        <v>1.3356873905002802</v>
      </c>
      <c r="T393">
        <f t="shared" si="144"/>
        <v>1.3356873905002802</v>
      </c>
      <c r="U393">
        <f t="shared" si="145"/>
        <v>76.529250224508345</v>
      </c>
      <c r="W393">
        <f t="shared" si="146"/>
        <v>2251.9535608215256</v>
      </c>
      <c r="X393">
        <f t="shared" si="147"/>
        <v>1.3918606594762475</v>
      </c>
      <c r="Y393">
        <f t="shared" si="148"/>
        <v>79.747741458284437</v>
      </c>
      <c r="AA393">
        <f t="shared" si="149"/>
        <v>400.80795357382112</v>
      </c>
      <c r="AB393">
        <f t="shared" si="150"/>
        <v>2215.9981553351336</v>
      </c>
      <c r="AD393">
        <f t="shared" si="151"/>
        <v>400.80795357382112</v>
      </c>
      <c r="AE393">
        <f t="shared" si="152"/>
        <v>-1715.9981553351336</v>
      </c>
      <c r="AG393">
        <f t="shared" si="153"/>
        <v>1762.1852016066914</v>
      </c>
    </row>
    <row r="394" spans="1:33" x14ac:dyDescent="0.2">
      <c r="A394">
        <f>'建築限界数値データ　線間右'!A478</f>
        <v>-1900</v>
      </c>
      <c r="B394">
        <f>'建築限界数値データ　線間右'!B478</f>
        <v>2200</v>
      </c>
      <c r="D394">
        <f t="shared" si="132"/>
        <v>60</v>
      </c>
      <c r="E394">
        <f t="shared" si="133"/>
        <v>305</v>
      </c>
      <c r="F394">
        <f t="shared" si="134"/>
        <v>2500</v>
      </c>
      <c r="G394">
        <f t="shared" si="135"/>
        <v>500</v>
      </c>
      <c r="I394">
        <f t="shared" si="136"/>
        <v>5.6173268975967375E-2</v>
      </c>
      <c r="J394">
        <f t="shared" si="137"/>
        <v>75.409836065573771</v>
      </c>
      <c r="L394">
        <f t="shared" si="138"/>
        <v>-1975.4098360655737</v>
      </c>
      <c r="M394">
        <f t="shared" si="139"/>
        <v>2200</v>
      </c>
      <c r="O394">
        <f t="shared" si="140"/>
        <v>524.5901639344263</v>
      </c>
      <c r="P394">
        <f t="shared" si="141"/>
        <v>2200</v>
      </c>
      <c r="R394">
        <f t="shared" si="142"/>
        <v>2261.6796501929152</v>
      </c>
      <c r="S394">
        <f t="shared" si="143"/>
        <v>1.3367173726527366</v>
      </c>
      <c r="T394">
        <f t="shared" si="144"/>
        <v>1.3367173726527366</v>
      </c>
      <c r="U394">
        <f t="shared" si="145"/>
        <v>76.588263854817896</v>
      </c>
      <c r="W394">
        <f t="shared" si="146"/>
        <v>2261.6796501929152</v>
      </c>
      <c r="X394">
        <f t="shared" si="147"/>
        <v>1.3928906416287039</v>
      </c>
      <c r="Y394">
        <f t="shared" si="148"/>
        <v>79.806755088593988</v>
      </c>
      <c r="AA394">
        <f t="shared" si="149"/>
        <v>400.24651625606191</v>
      </c>
      <c r="AB394">
        <f t="shared" si="150"/>
        <v>2225.9823823026168</v>
      </c>
      <c r="AD394">
        <f t="shared" si="151"/>
        <v>400.24651625606191</v>
      </c>
      <c r="AE394">
        <f t="shared" si="152"/>
        <v>-1725.9823823026168</v>
      </c>
      <c r="AG394">
        <f t="shared" si="153"/>
        <v>1771.782282842373</v>
      </c>
    </row>
    <row r="395" spans="1:33" x14ac:dyDescent="0.2">
      <c r="A395">
        <f>'建築限界数値データ　線間右'!A479</f>
        <v>-1900</v>
      </c>
      <c r="B395">
        <f>'建築限界数値データ　線間右'!B479</f>
        <v>2210</v>
      </c>
      <c r="D395">
        <f t="shared" si="132"/>
        <v>60</v>
      </c>
      <c r="E395">
        <f t="shared" si="133"/>
        <v>305</v>
      </c>
      <c r="F395">
        <f t="shared" si="134"/>
        <v>2500</v>
      </c>
      <c r="G395">
        <f t="shared" si="135"/>
        <v>500</v>
      </c>
      <c r="I395">
        <f t="shared" si="136"/>
        <v>5.6173268975967375E-2</v>
      </c>
      <c r="J395">
        <f t="shared" si="137"/>
        <v>75.409836065573771</v>
      </c>
      <c r="L395">
        <f t="shared" si="138"/>
        <v>-1975.4098360655737</v>
      </c>
      <c r="M395">
        <f t="shared" si="139"/>
        <v>2210</v>
      </c>
      <c r="O395">
        <f t="shared" si="140"/>
        <v>524.5901639344263</v>
      </c>
      <c r="P395">
        <f t="shared" si="141"/>
        <v>2210</v>
      </c>
      <c r="R395">
        <f t="shared" si="142"/>
        <v>2271.4081183479002</v>
      </c>
      <c r="S395">
        <f t="shared" si="143"/>
        <v>1.3377385330290139</v>
      </c>
      <c r="T395">
        <f t="shared" si="144"/>
        <v>1.3377385330290139</v>
      </c>
      <c r="U395">
        <f t="shared" si="145"/>
        <v>76.646772034584572</v>
      </c>
      <c r="W395">
        <f t="shared" si="146"/>
        <v>2271.4081183479002</v>
      </c>
      <c r="X395">
        <f t="shared" si="147"/>
        <v>1.3939118020049812</v>
      </c>
      <c r="Y395">
        <f t="shared" si="148"/>
        <v>79.865263268360664</v>
      </c>
      <c r="AA395">
        <f t="shared" si="149"/>
        <v>399.68507893830309</v>
      </c>
      <c r="AB395">
        <f t="shared" si="150"/>
        <v>2235.9666092701004</v>
      </c>
      <c r="AD395">
        <f t="shared" si="151"/>
        <v>399.68507893830309</v>
      </c>
      <c r="AE395">
        <f t="shared" si="152"/>
        <v>-1735.9666092701004</v>
      </c>
      <c r="AG395">
        <f t="shared" si="153"/>
        <v>1781.3837966105584</v>
      </c>
    </row>
    <row r="396" spans="1:33" x14ac:dyDescent="0.2">
      <c r="A396">
        <f>'建築限界数値データ　線間右'!A480</f>
        <v>-1900</v>
      </c>
      <c r="B396">
        <f>'建築限界数値データ　線間右'!B480</f>
        <v>2220</v>
      </c>
      <c r="D396">
        <f t="shared" si="132"/>
        <v>60</v>
      </c>
      <c r="E396">
        <f t="shared" si="133"/>
        <v>305</v>
      </c>
      <c r="F396">
        <f t="shared" si="134"/>
        <v>2500</v>
      </c>
      <c r="G396">
        <f t="shared" si="135"/>
        <v>500</v>
      </c>
      <c r="I396">
        <f t="shared" si="136"/>
        <v>5.6173268975967375E-2</v>
      </c>
      <c r="J396">
        <f t="shared" si="137"/>
        <v>75.409836065573771</v>
      </c>
      <c r="L396">
        <f t="shared" si="138"/>
        <v>-1975.4098360655737</v>
      </c>
      <c r="M396">
        <f t="shared" si="139"/>
        <v>2220</v>
      </c>
      <c r="O396">
        <f t="shared" si="140"/>
        <v>524.5901639344263</v>
      </c>
      <c r="P396">
        <f t="shared" si="141"/>
        <v>2220</v>
      </c>
      <c r="R396">
        <f t="shared" si="142"/>
        <v>2281.1389348517878</v>
      </c>
      <c r="S396">
        <f t="shared" si="143"/>
        <v>1.3387509823807415</v>
      </c>
      <c r="T396">
        <f t="shared" si="144"/>
        <v>1.3387509823807415</v>
      </c>
      <c r="U396">
        <f t="shared" si="145"/>
        <v>76.704781109409325</v>
      </c>
      <c r="W396">
        <f t="shared" si="146"/>
        <v>2281.1389348517878</v>
      </c>
      <c r="X396">
        <f t="shared" si="147"/>
        <v>1.3949242513567088</v>
      </c>
      <c r="Y396">
        <f t="shared" si="148"/>
        <v>79.923272343185417</v>
      </c>
      <c r="AA396">
        <f t="shared" si="149"/>
        <v>399.12364162054382</v>
      </c>
      <c r="AB396">
        <f t="shared" si="150"/>
        <v>2245.9508362375846</v>
      </c>
      <c r="AD396">
        <f t="shared" si="151"/>
        <v>399.12364162054382</v>
      </c>
      <c r="AE396">
        <f t="shared" si="152"/>
        <v>-1745.9508362375846</v>
      </c>
      <c r="AG396">
        <f t="shared" si="153"/>
        <v>1790.989671622694</v>
      </c>
    </row>
    <row r="397" spans="1:33" x14ac:dyDescent="0.2">
      <c r="A397">
        <f>'建築限界数値データ　線間右'!A481</f>
        <v>-1900</v>
      </c>
      <c r="B397">
        <f>'建築限界数値データ　線間右'!B481</f>
        <v>2230</v>
      </c>
      <c r="D397">
        <f t="shared" si="132"/>
        <v>60</v>
      </c>
      <c r="E397">
        <f t="shared" si="133"/>
        <v>305</v>
      </c>
      <c r="F397">
        <f t="shared" si="134"/>
        <v>2500</v>
      </c>
      <c r="G397">
        <f t="shared" si="135"/>
        <v>500</v>
      </c>
      <c r="I397">
        <f t="shared" si="136"/>
        <v>5.6173268975967375E-2</v>
      </c>
      <c r="J397">
        <f t="shared" si="137"/>
        <v>75.409836065573771</v>
      </c>
      <c r="L397">
        <f t="shared" si="138"/>
        <v>-1975.4098360655737</v>
      </c>
      <c r="M397">
        <f t="shared" si="139"/>
        <v>2230</v>
      </c>
      <c r="O397">
        <f t="shared" si="140"/>
        <v>524.5901639344263</v>
      </c>
      <c r="P397">
        <f t="shared" si="141"/>
        <v>2230</v>
      </c>
      <c r="R397">
        <f t="shared" si="142"/>
        <v>2290.8720697797048</v>
      </c>
      <c r="S397">
        <f t="shared" si="143"/>
        <v>1.3397548296494821</v>
      </c>
      <c r="T397">
        <f t="shared" si="144"/>
        <v>1.3397548296494821</v>
      </c>
      <c r="U397">
        <f t="shared" si="145"/>
        <v>76.762297321183894</v>
      </c>
      <c r="W397">
        <f t="shared" si="146"/>
        <v>2290.8720697797048</v>
      </c>
      <c r="X397">
        <f t="shared" si="147"/>
        <v>1.3959280986254494</v>
      </c>
      <c r="Y397">
        <f t="shared" si="148"/>
        <v>79.980788554959986</v>
      </c>
      <c r="AA397">
        <f t="shared" si="149"/>
        <v>398.56220430278455</v>
      </c>
      <c r="AB397">
        <f t="shared" si="150"/>
        <v>2255.9350632050682</v>
      </c>
      <c r="AD397">
        <f t="shared" si="151"/>
        <v>398.56220430278455</v>
      </c>
      <c r="AE397">
        <f t="shared" si="152"/>
        <v>-1755.9350632050682</v>
      </c>
      <c r="AG397">
        <f t="shared" si="153"/>
        <v>1800.5998380794333</v>
      </c>
    </row>
    <row r="398" spans="1:33" x14ac:dyDescent="0.2">
      <c r="A398">
        <f>'建築限界数値データ　線間右'!A482</f>
        <v>-1900</v>
      </c>
      <c r="B398">
        <f>'建築限界数値データ　線間右'!B482</f>
        <v>2240</v>
      </c>
      <c r="D398">
        <f t="shared" si="132"/>
        <v>60</v>
      </c>
      <c r="E398">
        <f t="shared" si="133"/>
        <v>305</v>
      </c>
      <c r="F398">
        <f t="shared" si="134"/>
        <v>2500</v>
      </c>
      <c r="G398">
        <f t="shared" si="135"/>
        <v>500</v>
      </c>
      <c r="I398">
        <f t="shared" si="136"/>
        <v>5.6173268975967375E-2</v>
      </c>
      <c r="J398">
        <f t="shared" si="137"/>
        <v>75.409836065573771</v>
      </c>
      <c r="L398">
        <f t="shared" si="138"/>
        <v>-1975.4098360655737</v>
      </c>
      <c r="M398">
        <f t="shared" si="139"/>
        <v>2240</v>
      </c>
      <c r="O398">
        <f t="shared" si="140"/>
        <v>524.5901639344263</v>
      </c>
      <c r="P398">
        <f t="shared" si="141"/>
        <v>2240</v>
      </c>
      <c r="R398">
        <f t="shared" si="142"/>
        <v>2300.6074937061185</v>
      </c>
      <c r="S398">
        <f t="shared" si="143"/>
        <v>1.3407501820027852</v>
      </c>
      <c r="T398">
        <f t="shared" si="144"/>
        <v>1.3407501820027852</v>
      </c>
      <c r="U398">
        <f t="shared" si="145"/>
        <v>76.819326810156568</v>
      </c>
      <c r="W398">
        <f t="shared" si="146"/>
        <v>2300.6074937061185</v>
      </c>
      <c r="X398">
        <f t="shared" si="147"/>
        <v>1.3969234509787525</v>
      </c>
      <c r="Y398">
        <f t="shared" si="148"/>
        <v>80.03781804393266</v>
      </c>
      <c r="AA398">
        <f t="shared" si="149"/>
        <v>398.00076698502534</v>
      </c>
      <c r="AB398">
        <f t="shared" si="150"/>
        <v>2265.9192901725514</v>
      </c>
      <c r="AD398">
        <f t="shared" si="151"/>
        <v>398.00076698502534</v>
      </c>
      <c r="AE398">
        <f t="shared" si="152"/>
        <v>-1765.9192901725514</v>
      </c>
      <c r="AG398">
        <f t="shared" si="153"/>
        <v>1810.214227632795</v>
      </c>
    </row>
    <row r="399" spans="1:33" x14ac:dyDescent="0.2">
      <c r="A399">
        <f>'建築限界数値データ　線間右'!A483</f>
        <v>-1900</v>
      </c>
      <c r="B399">
        <f>'建築限界数値データ　線間右'!B483</f>
        <v>2250</v>
      </c>
      <c r="D399">
        <f t="shared" si="132"/>
        <v>60</v>
      </c>
      <c r="E399">
        <f t="shared" si="133"/>
        <v>305</v>
      </c>
      <c r="F399">
        <f t="shared" si="134"/>
        <v>2500</v>
      </c>
      <c r="G399">
        <f t="shared" si="135"/>
        <v>500</v>
      </c>
      <c r="I399">
        <f t="shared" si="136"/>
        <v>5.6173268975967375E-2</v>
      </c>
      <c r="J399">
        <f t="shared" si="137"/>
        <v>75.409836065573771</v>
      </c>
      <c r="L399">
        <f t="shared" si="138"/>
        <v>-1975.4098360655737</v>
      </c>
      <c r="M399">
        <f t="shared" si="139"/>
        <v>2250</v>
      </c>
      <c r="O399">
        <f t="shared" si="140"/>
        <v>524.5901639344263</v>
      </c>
      <c r="P399">
        <f t="shared" si="141"/>
        <v>2250</v>
      </c>
      <c r="R399">
        <f t="shared" si="142"/>
        <v>2310.3451776946122</v>
      </c>
      <c r="S399">
        <f t="shared" si="143"/>
        <v>1.3417371448694018</v>
      </c>
      <c r="T399">
        <f t="shared" si="144"/>
        <v>1.3417371448694018</v>
      </c>
      <c r="U399">
        <f t="shared" si="145"/>
        <v>76.875875616949841</v>
      </c>
      <c r="W399">
        <f t="shared" si="146"/>
        <v>2310.3451776946122</v>
      </c>
      <c r="X399">
        <f t="shared" si="147"/>
        <v>1.3979104138453691</v>
      </c>
      <c r="Y399">
        <f t="shared" si="148"/>
        <v>80.094366850725933</v>
      </c>
      <c r="AA399">
        <f t="shared" si="149"/>
        <v>397.43932966726618</v>
      </c>
      <c r="AB399">
        <f t="shared" si="150"/>
        <v>2275.9035171400351</v>
      </c>
      <c r="AD399">
        <f t="shared" si="151"/>
        <v>397.43932966726618</v>
      </c>
      <c r="AE399">
        <f t="shared" si="152"/>
        <v>-1775.9035171400351</v>
      </c>
      <c r="AG399">
        <f t="shared" si="153"/>
        <v>1819.8327733494395</v>
      </c>
    </row>
    <row r="400" spans="1:33" x14ac:dyDescent="0.2">
      <c r="A400">
        <f>'建築限界数値データ　線間右'!A484</f>
        <v>-1900</v>
      </c>
      <c r="B400">
        <f>'建築限界数値データ　線間右'!B484</f>
        <v>2260</v>
      </c>
      <c r="D400">
        <f t="shared" si="132"/>
        <v>60</v>
      </c>
      <c r="E400">
        <f t="shared" si="133"/>
        <v>305</v>
      </c>
      <c r="F400">
        <f t="shared" si="134"/>
        <v>2500</v>
      </c>
      <c r="G400">
        <f t="shared" si="135"/>
        <v>500</v>
      </c>
      <c r="I400">
        <f t="shared" si="136"/>
        <v>5.6173268975967375E-2</v>
      </c>
      <c r="J400">
        <f t="shared" si="137"/>
        <v>75.409836065573771</v>
      </c>
      <c r="L400">
        <f t="shared" si="138"/>
        <v>-1975.4098360655737</v>
      </c>
      <c r="M400">
        <f t="shared" si="139"/>
        <v>2260</v>
      </c>
      <c r="O400">
        <f t="shared" si="140"/>
        <v>524.5901639344263</v>
      </c>
      <c r="P400">
        <f t="shared" si="141"/>
        <v>2260</v>
      </c>
      <c r="R400">
        <f t="shared" si="142"/>
        <v>2320.0850932879052</v>
      </c>
      <c r="S400">
        <f t="shared" si="143"/>
        <v>1.3427158219736826</v>
      </c>
      <c r="T400">
        <f t="shared" si="144"/>
        <v>1.3427158219736826</v>
      </c>
      <c r="U400">
        <f t="shared" si="145"/>
        <v>76.931949684531219</v>
      </c>
      <c r="W400">
        <f t="shared" si="146"/>
        <v>2320.0850932879052</v>
      </c>
      <c r="X400">
        <f t="shared" si="147"/>
        <v>1.3988890909496499</v>
      </c>
      <c r="Y400">
        <f t="shared" si="148"/>
        <v>80.150440918307297</v>
      </c>
      <c r="AA400">
        <f t="shared" si="149"/>
        <v>396.87789234950714</v>
      </c>
      <c r="AB400">
        <f t="shared" si="150"/>
        <v>2285.8877441075188</v>
      </c>
      <c r="AD400">
        <f t="shared" si="151"/>
        <v>396.87789234950714</v>
      </c>
      <c r="AE400">
        <f t="shared" si="152"/>
        <v>-1785.8877441075188</v>
      </c>
      <c r="AG400">
        <f t="shared" si="153"/>
        <v>1829.4554096750294</v>
      </c>
    </row>
    <row r="401" spans="1:33" x14ac:dyDescent="0.2">
      <c r="A401">
        <f>'建築限界数値データ　線間右'!A485</f>
        <v>-1900</v>
      </c>
      <c r="B401">
        <f>'建築限界数値データ　線間右'!B485</f>
        <v>2270</v>
      </c>
      <c r="D401">
        <f t="shared" si="132"/>
        <v>60</v>
      </c>
      <c r="E401">
        <f t="shared" si="133"/>
        <v>305</v>
      </c>
      <c r="F401">
        <f t="shared" si="134"/>
        <v>2500</v>
      </c>
      <c r="G401">
        <f t="shared" si="135"/>
        <v>500</v>
      </c>
      <c r="I401">
        <f t="shared" si="136"/>
        <v>5.6173268975967375E-2</v>
      </c>
      <c r="J401">
        <f t="shared" si="137"/>
        <v>75.409836065573771</v>
      </c>
      <c r="L401">
        <f t="shared" si="138"/>
        <v>-1975.4098360655737</v>
      </c>
      <c r="M401">
        <f t="shared" si="139"/>
        <v>2270</v>
      </c>
      <c r="O401">
        <f t="shared" si="140"/>
        <v>524.5901639344263</v>
      </c>
      <c r="P401">
        <f t="shared" si="141"/>
        <v>2270</v>
      </c>
      <c r="R401">
        <f t="shared" si="142"/>
        <v>2329.8272124981177</v>
      </c>
      <c r="S401">
        <f t="shared" si="143"/>
        <v>1.343686315369182</v>
      </c>
      <c r="T401">
        <f t="shared" si="144"/>
        <v>1.343686315369182</v>
      </c>
      <c r="U401">
        <f t="shared" si="145"/>
        <v>76.987554860138658</v>
      </c>
      <c r="W401">
        <f t="shared" si="146"/>
        <v>2329.8272124981177</v>
      </c>
      <c r="X401">
        <f t="shared" si="147"/>
        <v>1.3998595843451493</v>
      </c>
      <c r="Y401">
        <f t="shared" si="148"/>
        <v>80.20604609391475</v>
      </c>
      <c r="AA401">
        <f t="shared" si="149"/>
        <v>396.31645503174781</v>
      </c>
      <c r="AB401">
        <f t="shared" si="150"/>
        <v>2295.8719710750024</v>
      </c>
      <c r="AD401">
        <f t="shared" si="151"/>
        <v>396.31645503174781</v>
      </c>
      <c r="AE401">
        <f t="shared" si="152"/>
        <v>-1795.8719710750024</v>
      </c>
      <c r="AG401">
        <f t="shared" si="153"/>
        <v>1839.0820723996376</v>
      </c>
    </row>
    <row r="402" spans="1:33" x14ac:dyDescent="0.2">
      <c r="A402">
        <f>'建築限界数値データ　線間右'!A486</f>
        <v>-1900</v>
      </c>
      <c r="B402">
        <f>'建築限界数値データ　線間右'!B486</f>
        <v>2280</v>
      </c>
      <c r="D402">
        <f t="shared" si="132"/>
        <v>60</v>
      </c>
      <c r="E402">
        <f t="shared" si="133"/>
        <v>305</v>
      </c>
      <c r="F402">
        <f t="shared" si="134"/>
        <v>2500</v>
      </c>
      <c r="G402">
        <f t="shared" si="135"/>
        <v>500</v>
      </c>
      <c r="I402">
        <f t="shared" si="136"/>
        <v>5.6173268975967375E-2</v>
      </c>
      <c r="J402">
        <f t="shared" si="137"/>
        <v>75.409836065573771</v>
      </c>
      <c r="L402">
        <f t="shared" si="138"/>
        <v>-1975.4098360655737</v>
      </c>
      <c r="M402">
        <f t="shared" si="139"/>
        <v>2280</v>
      </c>
      <c r="O402">
        <f t="shared" si="140"/>
        <v>524.5901639344263</v>
      </c>
      <c r="P402">
        <f t="shared" si="141"/>
        <v>2280</v>
      </c>
      <c r="R402">
        <f t="shared" si="142"/>
        <v>2339.5715077972609</v>
      </c>
      <c r="S402">
        <f t="shared" si="143"/>
        <v>1.3446487254714869</v>
      </c>
      <c r="T402">
        <f t="shared" si="144"/>
        <v>1.3446487254714869</v>
      </c>
      <c r="U402">
        <f t="shared" si="145"/>
        <v>77.042696897161477</v>
      </c>
      <c r="W402">
        <f t="shared" si="146"/>
        <v>2339.5715077972609</v>
      </c>
      <c r="X402">
        <f t="shared" si="147"/>
        <v>1.4008219944474543</v>
      </c>
      <c r="Y402">
        <f t="shared" si="148"/>
        <v>80.261188130937569</v>
      </c>
      <c r="AA402">
        <f t="shared" si="149"/>
        <v>395.75501771398893</v>
      </c>
      <c r="AB402">
        <f t="shared" si="150"/>
        <v>2305.8561980424861</v>
      </c>
      <c r="AD402">
        <f t="shared" si="151"/>
        <v>395.75501771398893</v>
      </c>
      <c r="AE402">
        <f t="shared" si="152"/>
        <v>-1805.8561980424861</v>
      </c>
      <c r="AG402">
        <f t="shared" si="153"/>
        <v>1848.7126986241703</v>
      </c>
    </row>
    <row r="403" spans="1:33" x14ac:dyDescent="0.2">
      <c r="A403">
        <f>'建築限界数値データ　線間右'!A487</f>
        <v>-1900</v>
      </c>
      <c r="B403">
        <f>'建築限界数値データ　線間右'!B487</f>
        <v>2290</v>
      </c>
      <c r="D403">
        <f t="shared" si="132"/>
        <v>60</v>
      </c>
      <c r="E403">
        <f t="shared" si="133"/>
        <v>305</v>
      </c>
      <c r="F403">
        <f t="shared" si="134"/>
        <v>2500</v>
      </c>
      <c r="G403">
        <f t="shared" si="135"/>
        <v>500</v>
      </c>
      <c r="I403">
        <f t="shared" si="136"/>
        <v>5.6173268975967375E-2</v>
      </c>
      <c r="J403">
        <f t="shared" si="137"/>
        <v>75.409836065573771</v>
      </c>
      <c r="L403">
        <f t="shared" si="138"/>
        <v>-1975.4098360655737</v>
      </c>
      <c r="M403">
        <f t="shared" si="139"/>
        <v>2290</v>
      </c>
      <c r="O403">
        <f t="shared" si="140"/>
        <v>524.5901639344263</v>
      </c>
      <c r="P403">
        <f t="shared" si="141"/>
        <v>2290</v>
      </c>
      <c r="R403">
        <f t="shared" si="142"/>
        <v>2349.3179521079619</v>
      </c>
      <c r="S403">
        <f t="shared" si="143"/>
        <v>1.3456031510902935</v>
      </c>
      <c r="T403">
        <f t="shared" si="144"/>
        <v>1.3456031510902935</v>
      </c>
      <c r="U403">
        <f t="shared" si="145"/>
        <v>77.097381456978255</v>
      </c>
      <c r="W403">
        <f t="shared" si="146"/>
        <v>2349.3179521079619</v>
      </c>
      <c r="X403">
        <f t="shared" si="147"/>
        <v>1.4017764200662608</v>
      </c>
      <c r="Y403">
        <f t="shared" si="148"/>
        <v>80.315872690754347</v>
      </c>
      <c r="AA403">
        <f t="shared" si="149"/>
        <v>395.19358039622966</v>
      </c>
      <c r="AB403">
        <f t="shared" si="150"/>
        <v>2315.8404250099697</v>
      </c>
      <c r="AD403">
        <f t="shared" si="151"/>
        <v>395.19358039622966</v>
      </c>
      <c r="AE403">
        <f t="shared" si="152"/>
        <v>-1815.8404250099697</v>
      </c>
      <c r="AG403">
        <f t="shared" si="153"/>
        <v>1858.3472267277659</v>
      </c>
    </row>
    <row r="404" spans="1:33" x14ac:dyDescent="0.2">
      <c r="A404">
        <f>'建築限界数値データ　線間右'!A488</f>
        <v>-1900</v>
      </c>
      <c r="B404">
        <f>'建築限界数値データ　線間右'!B488</f>
        <v>2300</v>
      </c>
      <c r="D404">
        <f t="shared" si="132"/>
        <v>60</v>
      </c>
      <c r="E404">
        <f t="shared" si="133"/>
        <v>305</v>
      </c>
      <c r="F404">
        <f t="shared" si="134"/>
        <v>2500</v>
      </c>
      <c r="G404">
        <f t="shared" si="135"/>
        <v>500</v>
      </c>
      <c r="I404">
        <f t="shared" si="136"/>
        <v>5.6173268975967375E-2</v>
      </c>
      <c r="J404">
        <f t="shared" si="137"/>
        <v>75.409836065573771</v>
      </c>
      <c r="L404">
        <f t="shared" si="138"/>
        <v>-1975.4098360655737</v>
      </c>
      <c r="M404">
        <f t="shared" si="139"/>
        <v>2300</v>
      </c>
      <c r="O404">
        <f t="shared" si="140"/>
        <v>524.5901639344263</v>
      </c>
      <c r="P404">
        <f t="shared" si="141"/>
        <v>2300</v>
      </c>
      <c r="R404">
        <f t="shared" si="142"/>
        <v>2359.0665187944041</v>
      </c>
      <c r="S404">
        <f t="shared" si="143"/>
        <v>1.3465496894607472</v>
      </c>
      <c r="T404">
        <f t="shared" si="144"/>
        <v>1.3465496894607472</v>
      </c>
      <c r="U404">
        <f t="shared" si="145"/>
        <v>77.151614110752448</v>
      </c>
      <c r="W404">
        <f t="shared" si="146"/>
        <v>2359.0665187944041</v>
      </c>
      <c r="X404">
        <f t="shared" si="147"/>
        <v>1.4027229584367145</v>
      </c>
      <c r="Y404">
        <f t="shared" si="148"/>
        <v>80.370105344528525</v>
      </c>
      <c r="AA404">
        <f t="shared" si="149"/>
        <v>394.63214307847062</v>
      </c>
      <c r="AB404">
        <f t="shared" si="150"/>
        <v>2325.8246519774534</v>
      </c>
      <c r="AD404">
        <f t="shared" si="151"/>
        <v>394.63214307847062</v>
      </c>
      <c r="AE404">
        <f t="shared" si="152"/>
        <v>-1825.8246519774534</v>
      </c>
      <c r="AG404">
        <f t="shared" si="153"/>
        <v>1867.9855963361429</v>
      </c>
    </row>
    <row r="405" spans="1:33" x14ac:dyDescent="0.2">
      <c r="A405">
        <f>'建築限界数値データ　線間右'!A489</f>
        <v>-1900</v>
      </c>
      <c r="B405">
        <f>'建築限界数値データ　線間右'!B489</f>
        <v>2310</v>
      </c>
      <c r="D405">
        <f t="shared" si="132"/>
        <v>60</v>
      </c>
      <c r="E405">
        <f t="shared" si="133"/>
        <v>305</v>
      </c>
      <c r="F405">
        <f t="shared" si="134"/>
        <v>2500</v>
      </c>
      <c r="G405">
        <f t="shared" si="135"/>
        <v>500</v>
      </c>
      <c r="I405">
        <f t="shared" si="136"/>
        <v>5.6173268975967375E-2</v>
      </c>
      <c r="J405">
        <f t="shared" si="137"/>
        <v>75.409836065573771</v>
      </c>
      <c r="L405">
        <f t="shared" si="138"/>
        <v>-1975.4098360655737</v>
      </c>
      <c r="M405">
        <f t="shared" si="139"/>
        <v>2310</v>
      </c>
      <c r="O405">
        <f t="shared" si="140"/>
        <v>524.5901639344263</v>
      </c>
      <c r="P405">
        <f t="shared" si="141"/>
        <v>2310</v>
      </c>
      <c r="R405">
        <f t="shared" si="142"/>
        <v>2368.8171816534827</v>
      </c>
      <c r="S405">
        <f t="shared" si="143"/>
        <v>1.34748843627407</v>
      </c>
      <c r="T405">
        <f t="shared" si="144"/>
        <v>1.34748843627407</v>
      </c>
      <c r="U405">
        <f t="shared" si="145"/>
        <v>77.2054003411872</v>
      </c>
      <c r="W405">
        <f t="shared" si="146"/>
        <v>2368.8171816534827</v>
      </c>
      <c r="X405">
        <f t="shared" si="147"/>
        <v>1.4036617052500373</v>
      </c>
      <c r="Y405">
        <f t="shared" si="148"/>
        <v>80.423891574963292</v>
      </c>
      <c r="AA405">
        <f t="shared" si="149"/>
        <v>394.07070576071158</v>
      </c>
      <c r="AB405">
        <f t="shared" si="150"/>
        <v>2335.8088789449371</v>
      </c>
      <c r="AD405">
        <f t="shared" si="151"/>
        <v>394.07070576071158</v>
      </c>
      <c r="AE405">
        <f t="shared" si="152"/>
        <v>-1835.8088789449371</v>
      </c>
      <c r="AG405">
        <f t="shared" si="153"/>
        <v>1877.627748290862</v>
      </c>
    </row>
    <row r="406" spans="1:33" x14ac:dyDescent="0.2">
      <c r="A406">
        <f>'建築限界数値データ　線間右'!A490</f>
        <v>-1900</v>
      </c>
      <c r="B406">
        <f>'建築限界数値データ　線間右'!B490</f>
        <v>2320</v>
      </c>
      <c r="D406">
        <f t="shared" si="132"/>
        <v>60</v>
      </c>
      <c r="E406">
        <f t="shared" si="133"/>
        <v>305</v>
      </c>
      <c r="F406">
        <f t="shared" si="134"/>
        <v>2500</v>
      </c>
      <c r="G406">
        <f t="shared" si="135"/>
        <v>500</v>
      </c>
      <c r="I406">
        <f t="shared" si="136"/>
        <v>5.6173268975967375E-2</v>
      </c>
      <c r="J406">
        <f t="shared" si="137"/>
        <v>75.409836065573771</v>
      </c>
      <c r="L406">
        <f t="shared" si="138"/>
        <v>-1975.4098360655737</v>
      </c>
      <c r="M406">
        <f t="shared" si="139"/>
        <v>2320</v>
      </c>
      <c r="O406">
        <f t="shared" si="140"/>
        <v>524.5901639344263</v>
      </c>
      <c r="P406">
        <f t="shared" si="141"/>
        <v>2320</v>
      </c>
      <c r="R406">
        <f t="shared" si="142"/>
        <v>2378.5699149061707</v>
      </c>
      <c r="S406">
        <f t="shared" si="143"/>
        <v>1.3484194857074898</v>
      </c>
      <c r="T406">
        <f t="shared" si="144"/>
        <v>1.3484194857074898</v>
      </c>
      <c r="U406">
        <f t="shared" si="145"/>
        <v>77.258745544240199</v>
      </c>
      <c r="W406">
        <f t="shared" si="146"/>
        <v>2378.5699149061707</v>
      </c>
      <c r="X406">
        <f t="shared" si="147"/>
        <v>1.4045927546834571</v>
      </c>
      <c r="Y406">
        <f t="shared" si="148"/>
        <v>80.477236778016291</v>
      </c>
      <c r="AA406">
        <f t="shared" si="149"/>
        <v>393.50926844295236</v>
      </c>
      <c r="AB406">
        <f t="shared" si="150"/>
        <v>2345.7931059124203</v>
      </c>
      <c r="AD406">
        <f t="shared" si="151"/>
        <v>393.50926844295236</v>
      </c>
      <c r="AE406">
        <f t="shared" si="152"/>
        <v>-1845.7931059124203</v>
      </c>
      <c r="AG406">
        <f t="shared" si="153"/>
        <v>1887.273624619474</v>
      </c>
    </row>
    <row r="407" spans="1:33" x14ac:dyDescent="0.2">
      <c r="A407">
        <f>'建築限界数値データ　線間右'!A491</f>
        <v>-1900</v>
      </c>
      <c r="B407">
        <f>'建築限界数値データ　線間右'!B491</f>
        <v>2330</v>
      </c>
      <c r="D407">
        <f t="shared" si="132"/>
        <v>60</v>
      </c>
      <c r="E407">
        <f t="shared" si="133"/>
        <v>305</v>
      </c>
      <c r="F407">
        <f t="shared" si="134"/>
        <v>2500</v>
      </c>
      <c r="G407">
        <f t="shared" si="135"/>
        <v>500</v>
      </c>
      <c r="I407">
        <f t="shared" si="136"/>
        <v>5.6173268975967375E-2</v>
      </c>
      <c r="J407">
        <f t="shared" si="137"/>
        <v>75.409836065573771</v>
      </c>
      <c r="L407">
        <f t="shared" si="138"/>
        <v>-1975.4098360655737</v>
      </c>
      <c r="M407">
        <f t="shared" si="139"/>
        <v>2330</v>
      </c>
      <c r="O407">
        <f t="shared" si="140"/>
        <v>524.5901639344263</v>
      </c>
      <c r="P407">
        <f t="shared" si="141"/>
        <v>2330</v>
      </c>
      <c r="R407">
        <f t="shared" si="142"/>
        <v>2388.3246931890876</v>
      </c>
      <c r="S407">
        <f t="shared" si="143"/>
        <v>1.3493429304534907</v>
      </c>
      <c r="T407">
        <f t="shared" si="144"/>
        <v>1.3493429304534907</v>
      </c>
      <c r="U407">
        <f t="shared" si="145"/>
        <v>77.311655030799585</v>
      </c>
      <c r="W407">
        <f t="shared" si="146"/>
        <v>2388.3246931890876</v>
      </c>
      <c r="X407">
        <f t="shared" si="147"/>
        <v>1.405516199429458</v>
      </c>
      <c r="Y407">
        <f t="shared" si="148"/>
        <v>80.530146264575677</v>
      </c>
      <c r="AA407">
        <f t="shared" si="149"/>
        <v>392.9478311251932</v>
      </c>
      <c r="AB407">
        <f t="shared" si="150"/>
        <v>2355.7773328799044</v>
      </c>
      <c r="AD407">
        <f t="shared" si="151"/>
        <v>392.9478311251932</v>
      </c>
      <c r="AE407">
        <f t="shared" si="152"/>
        <v>-1855.7773328799044</v>
      </c>
      <c r="AG407">
        <f t="shared" si="153"/>
        <v>1896.9231685065279</v>
      </c>
    </row>
    <row r="408" spans="1:33" x14ac:dyDescent="0.2">
      <c r="A408">
        <f>'建築限界数値データ　線間右'!A492</f>
        <v>-1900</v>
      </c>
      <c r="B408">
        <f>'建築限界数値データ　線間右'!B492</f>
        <v>2340</v>
      </c>
      <c r="D408">
        <f t="shared" si="132"/>
        <v>60</v>
      </c>
      <c r="E408">
        <f t="shared" si="133"/>
        <v>305</v>
      </c>
      <c r="F408">
        <f t="shared" si="134"/>
        <v>2500</v>
      </c>
      <c r="G408">
        <f t="shared" si="135"/>
        <v>500</v>
      </c>
      <c r="I408">
        <f t="shared" si="136"/>
        <v>5.6173268975967375E-2</v>
      </c>
      <c r="J408">
        <f t="shared" si="137"/>
        <v>75.409836065573771</v>
      </c>
      <c r="L408">
        <f t="shared" si="138"/>
        <v>-1975.4098360655737</v>
      </c>
      <c r="M408">
        <f t="shared" si="139"/>
        <v>2340</v>
      </c>
      <c r="O408">
        <f t="shared" si="140"/>
        <v>524.5901639344263</v>
      </c>
      <c r="P408">
        <f t="shared" si="141"/>
        <v>2340</v>
      </c>
      <c r="R408">
        <f t="shared" si="142"/>
        <v>2398.0814915462629</v>
      </c>
      <c r="S408">
        <f t="shared" si="143"/>
        <v>1.3502588617484028</v>
      </c>
      <c r="T408">
        <f t="shared" si="144"/>
        <v>1.3502588617484028</v>
      </c>
      <c r="U408">
        <f t="shared" si="145"/>
        <v>77.364134028321999</v>
      </c>
      <c r="W408">
        <f t="shared" si="146"/>
        <v>2398.0814915462629</v>
      </c>
      <c r="X408">
        <f t="shared" si="147"/>
        <v>1.4064321307243701</v>
      </c>
      <c r="Y408">
        <f t="shared" si="148"/>
        <v>80.582625262098077</v>
      </c>
      <c r="AA408">
        <f t="shared" si="149"/>
        <v>392.38639380743399</v>
      </c>
      <c r="AB408">
        <f t="shared" si="150"/>
        <v>2365.7615598473881</v>
      </c>
      <c r="AD408">
        <f t="shared" si="151"/>
        <v>392.38639380743399</v>
      </c>
      <c r="AE408">
        <f t="shared" si="152"/>
        <v>-1865.7615598473881</v>
      </c>
      <c r="AG408">
        <f t="shared" si="153"/>
        <v>1906.5763242653993</v>
      </c>
    </row>
    <row r="409" spans="1:33" x14ac:dyDescent="0.2">
      <c r="A409">
        <f>'建築限界数値データ　線間右'!A493</f>
        <v>-1900</v>
      </c>
      <c r="B409">
        <f>'建築限界数値データ　線間右'!B493</f>
        <v>2350</v>
      </c>
      <c r="D409">
        <f t="shared" si="132"/>
        <v>60</v>
      </c>
      <c r="E409">
        <f t="shared" si="133"/>
        <v>305</v>
      </c>
      <c r="F409">
        <f t="shared" si="134"/>
        <v>2500</v>
      </c>
      <c r="G409">
        <f t="shared" si="135"/>
        <v>500</v>
      </c>
      <c r="I409">
        <f t="shared" si="136"/>
        <v>5.6173268975967375E-2</v>
      </c>
      <c r="J409">
        <f t="shared" si="137"/>
        <v>75.409836065573771</v>
      </c>
      <c r="L409">
        <f t="shared" si="138"/>
        <v>-1975.4098360655737</v>
      </c>
      <c r="M409">
        <f t="shared" si="139"/>
        <v>2350</v>
      </c>
      <c r="O409">
        <f t="shared" si="140"/>
        <v>524.5901639344263</v>
      </c>
      <c r="P409">
        <f t="shared" si="141"/>
        <v>2350</v>
      </c>
      <c r="R409">
        <f t="shared" si="142"/>
        <v>2407.8402854210967</v>
      </c>
      <c r="S409">
        <f t="shared" si="143"/>
        <v>1.3511673694003474</v>
      </c>
      <c r="T409">
        <f t="shared" si="144"/>
        <v>1.3511673694003474</v>
      </c>
      <c r="U409">
        <f t="shared" si="145"/>
        <v>77.416187682433758</v>
      </c>
      <c r="W409">
        <f t="shared" si="146"/>
        <v>2407.8402854210967</v>
      </c>
      <c r="X409">
        <f t="shared" si="147"/>
        <v>1.4073406383763147</v>
      </c>
      <c r="Y409">
        <f t="shared" si="148"/>
        <v>80.63467891620985</v>
      </c>
      <c r="AA409">
        <f t="shared" si="149"/>
        <v>391.82495648967443</v>
      </c>
      <c r="AB409">
        <f t="shared" si="150"/>
        <v>2375.7457868148717</v>
      </c>
      <c r="AD409">
        <f t="shared" si="151"/>
        <v>391.82495648967443</v>
      </c>
      <c r="AE409">
        <f t="shared" si="152"/>
        <v>-1875.7457868148717</v>
      </c>
      <c r="AG409">
        <f t="shared" si="153"/>
        <v>1916.2330373109314</v>
      </c>
    </row>
    <row r="410" spans="1:33" x14ac:dyDescent="0.2">
      <c r="A410">
        <f>'建築限界数値データ　線間右'!A494</f>
        <v>-1900</v>
      </c>
      <c r="B410">
        <f>'建築限界数値データ　線間右'!B494</f>
        <v>2360</v>
      </c>
      <c r="D410">
        <f t="shared" si="132"/>
        <v>60</v>
      </c>
      <c r="E410">
        <f t="shared" si="133"/>
        <v>305</v>
      </c>
      <c r="F410">
        <f t="shared" si="134"/>
        <v>2500</v>
      </c>
      <c r="G410">
        <f t="shared" si="135"/>
        <v>500</v>
      </c>
      <c r="I410">
        <f t="shared" si="136"/>
        <v>5.6173268975967375E-2</v>
      </c>
      <c r="J410">
        <f t="shared" si="137"/>
        <v>75.409836065573771</v>
      </c>
      <c r="L410">
        <f t="shared" si="138"/>
        <v>-1975.4098360655737</v>
      </c>
      <c r="M410">
        <f t="shared" si="139"/>
        <v>2360</v>
      </c>
      <c r="O410">
        <f t="shared" si="140"/>
        <v>524.5901639344263</v>
      </c>
      <c r="P410">
        <f t="shared" si="141"/>
        <v>2360</v>
      </c>
      <c r="R410">
        <f t="shared" si="142"/>
        <v>2417.6010506485036</v>
      </c>
      <c r="S410">
        <f t="shared" si="143"/>
        <v>1.3520685418165537</v>
      </c>
      <c r="T410">
        <f t="shared" si="144"/>
        <v>1.3520685418165537</v>
      </c>
      <c r="U410">
        <f t="shared" si="145"/>
        <v>77.467821058495986</v>
      </c>
      <c r="W410">
        <f t="shared" si="146"/>
        <v>2417.6010506485036</v>
      </c>
      <c r="X410">
        <f t="shared" si="147"/>
        <v>1.408241810792521</v>
      </c>
      <c r="Y410">
        <f t="shared" si="148"/>
        <v>80.686312292272078</v>
      </c>
      <c r="AA410">
        <f t="shared" si="149"/>
        <v>391.26351917191562</v>
      </c>
      <c r="AB410">
        <f t="shared" si="150"/>
        <v>2385.7300137823554</v>
      </c>
      <c r="AD410">
        <f t="shared" si="151"/>
        <v>391.26351917191562</v>
      </c>
      <c r="AE410">
        <f t="shared" si="152"/>
        <v>-1885.7300137823554</v>
      </c>
      <c r="AG410">
        <f t="shared" si="153"/>
        <v>1925.8932541328438</v>
      </c>
    </row>
    <row r="411" spans="1:33" x14ac:dyDescent="0.2">
      <c r="A411">
        <f>'建築限界数値データ　線間右'!A495</f>
        <v>-1900</v>
      </c>
      <c r="B411">
        <f>'建築限界数値データ　線間右'!B495</f>
        <v>2370</v>
      </c>
      <c r="D411">
        <f t="shared" si="132"/>
        <v>60</v>
      </c>
      <c r="E411">
        <f t="shared" si="133"/>
        <v>305</v>
      </c>
      <c r="F411">
        <f t="shared" si="134"/>
        <v>2500</v>
      </c>
      <c r="G411">
        <f t="shared" si="135"/>
        <v>500</v>
      </c>
      <c r="I411">
        <f t="shared" si="136"/>
        <v>5.6173268975967375E-2</v>
      </c>
      <c r="J411">
        <f t="shared" si="137"/>
        <v>75.409836065573771</v>
      </c>
      <c r="L411">
        <f t="shared" si="138"/>
        <v>-1975.4098360655737</v>
      </c>
      <c r="M411">
        <f t="shared" si="139"/>
        <v>2370</v>
      </c>
      <c r="O411">
        <f t="shared" si="140"/>
        <v>524.5901639344263</v>
      </c>
      <c r="P411">
        <f t="shared" si="141"/>
        <v>2370</v>
      </c>
      <c r="R411">
        <f t="shared" si="142"/>
        <v>2427.3637634472398</v>
      </c>
      <c r="S411">
        <f t="shared" si="143"/>
        <v>1.3529624660300654</v>
      </c>
      <c r="T411">
        <f t="shared" si="144"/>
        <v>1.3529624660300654</v>
      </c>
      <c r="U411">
        <f t="shared" si="145"/>
        <v>77.519039143134762</v>
      </c>
      <c r="W411">
        <f t="shared" si="146"/>
        <v>2427.3637634472398</v>
      </c>
      <c r="X411">
        <f t="shared" si="147"/>
        <v>1.4091357350060327</v>
      </c>
      <c r="Y411">
        <f t="shared" si="148"/>
        <v>80.737530376910854</v>
      </c>
      <c r="AA411">
        <f t="shared" si="149"/>
        <v>390.7020818541564</v>
      </c>
      <c r="AB411">
        <f t="shared" si="150"/>
        <v>2395.7142407498386</v>
      </c>
      <c r="AD411">
        <f t="shared" si="151"/>
        <v>390.7020818541564</v>
      </c>
      <c r="AE411">
        <f t="shared" si="152"/>
        <v>-1895.7142407498386</v>
      </c>
      <c r="AG411">
        <f t="shared" si="153"/>
        <v>1935.556922269895</v>
      </c>
    </row>
    <row r="412" spans="1:33" x14ac:dyDescent="0.2">
      <c r="A412">
        <f>'建築限界数値データ　線間右'!A496</f>
        <v>-1900</v>
      </c>
      <c r="B412">
        <f>'建築限界数値データ　線間右'!B496</f>
        <v>2380</v>
      </c>
      <c r="D412">
        <f t="shared" si="132"/>
        <v>60</v>
      </c>
      <c r="E412">
        <f t="shared" si="133"/>
        <v>305</v>
      </c>
      <c r="F412">
        <f t="shared" si="134"/>
        <v>2500</v>
      </c>
      <c r="G412">
        <f t="shared" si="135"/>
        <v>500</v>
      </c>
      <c r="I412">
        <f t="shared" si="136"/>
        <v>5.6173268975967375E-2</v>
      </c>
      <c r="J412">
        <f t="shared" si="137"/>
        <v>75.409836065573771</v>
      </c>
      <c r="L412">
        <f t="shared" si="138"/>
        <v>-1975.4098360655737</v>
      </c>
      <c r="M412">
        <f t="shared" si="139"/>
        <v>2380</v>
      </c>
      <c r="O412">
        <f t="shared" si="140"/>
        <v>524.5901639344263</v>
      </c>
      <c r="P412">
        <f t="shared" si="141"/>
        <v>2380</v>
      </c>
      <c r="R412">
        <f t="shared" si="142"/>
        <v>2437.1284004124091</v>
      </c>
      <c r="S412">
        <f t="shared" si="143"/>
        <v>1.3538492277258491</v>
      </c>
      <c r="T412">
        <f t="shared" si="144"/>
        <v>1.3538492277258491</v>
      </c>
      <c r="U412">
        <f t="shared" si="145"/>
        <v>77.569846845737032</v>
      </c>
      <c r="W412">
        <f t="shared" si="146"/>
        <v>2437.1284004124091</v>
      </c>
      <c r="X412">
        <f t="shared" si="147"/>
        <v>1.4100224967018165</v>
      </c>
      <c r="Y412">
        <f t="shared" si="148"/>
        <v>80.788338079513125</v>
      </c>
      <c r="AA412">
        <f t="shared" si="149"/>
        <v>390.14064453639719</v>
      </c>
      <c r="AB412">
        <f t="shared" si="150"/>
        <v>2405.6984677173223</v>
      </c>
      <c r="AD412">
        <f t="shared" si="151"/>
        <v>390.14064453639719</v>
      </c>
      <c r="AE412">
        <f t="shared" si="152"/>
        <v>-1905.6984677173223</v>
      </c>
      <c r="AG412">
        <f t="shared" si="153"/>
        <v>1945.2239902847757</v>
      </c>
    </row>
    <row r="413" spans="1:33" x14ac:dyDescent="0.2">
      <c r="A413">
        <f>'建築限界数値データ　線間右'!A497</f>
        <v>-1900</v>
      </c>
      <c r="B413">
        <f>'建築限界数値データ　線間右'!B497</f>
        <v>2390</v>
      </c>
      <c r="D413">
        <f t="shared" si="132"/>
        <v>60</v>
      </c>
      <c r="E413">
        <f t="shared" si="133"/>
        <v>305</v>
      </c>
      <c r="F413">
        <f t="shared" si="134"/>
        <v>2500</v>
      </c>
      <c r="G413">
        <f t="shared" si="135"/>
        <v>500</v>
      </c>
      <c r="I413">
        <f t="shared" si="136"/>
        <v>5.6173268975967375E-2</v>
      </c>
      <c r="J413">
        <f t="shared" si="137"/>
        <v>75.409836065573771</v>
      </c>
      <c r="L413">
        <f t="shared" si="138"/>
        <v>-1975.4098360655737</v>
      </c>
      <c r="M413">
        <f t="shared" si="139"/>
        <v>2390</v>
      </c>
      <c r="O413">
        <f t="shared" si="140"/>
        <v>524.5901639344263</v>
      </c>
      <c r="P413">
        <f t="shared" si="141"/>
        <v>2390</v>
      </c>
      <c r="R413">
        <f t="shared" si="142"/>
        <v>2446.8949385081387</v>
      </c>
      <c r="S413">
        <f t="shared" si="143"/>
        <v>1.3547289112663223</v>
      </c>
      <c r="T413">
        <f t="shared" si="144"/>
        <v>1.3547289112663223</v>
      </c>
      <c r="U413">
        <f t="shared" si="145"/>
        <v>77.620248999913272</v>
      </c>
      <c r="W413">
        <f t="shared" si="146"/>
        <v>2446.8949385081387</v>
      </c>
      <c r="X413">
        <f t="shared" si="147"/>
        <v>1.4109021802422896</v>
      </c>
      <c r="Y413">
        <f t="shared" si="148"/>
        <v>80.838740233689364</v>
      </c>
      <c r="AA413">
        <f t="shared" si="149"/>
        <v>389.57920721863803</v>
      </c>
      <c r="AB413">
        <f t="shared" si="150"/>
        <v>2415.6826946848059</v>
      </c>
      <c r="AD413">
        <f t="shared" si="151"/>
        <v>389.57920721863803</v>
      </c>
      <c r="AE413">
        <f t="shared" si="152"/>
        <v>-1915.6826946848059</v>
      </c>
      <c r="AG413">
        <f t="shared" si="153"/>
        <v>1954.8944077396973</v>
      </c>
    </row>
    <row r="414" spans="1:33" x14ac:dyDescent="0.2">
      <c r="A414">
        <f>'建築限界数値データ　線間右'!A498</f>
        <v>-1900</v>
      </c>
      <c r="B414">
        <f>'建築限界数値データ　線間右'!B498</f>
        <v>2400</v>
      </c>
      <c r="D414">
        <f t="shared" si="132"/>
        <v>60</v>
      </c>
      <c r="E414">
        <f t="shared" si="133"/>
        <v>305</v>
      </c>
      <c r="F414">
        <f t="shared" si="134"/>
        <v>2500</v>
      </c>
      <c r="G414">
        <f t="shared" si="135"/>
        <v>500</v>
      </c>
      <c r="I414">
        <f t="shared" si="136"/>
        <v>5.6173268975967375E-2</v>
      </c>
      <c r="J414">
        <f t="shared" si="137"/>
        <v>75.409836065573771</v>
      </c>
      <c r="L414">
        <f t="shared" si="138"/>
        <v>-1975.4098360655737</v>
      </c>
      <c r="M414">
        <f t="shared" si="139"/>
        <v>2400</v>
      </c>
      <c r="O414">
        <f t="shared" si="140"/>
        <v>524.5901639344263</v>
      </c>
      <c r="P414">
        <f t="shared" si="141"/>
        <v>2400</v>
      </c>
      <c r="R414">
        <f t="shared" si="142"/>
        <v>2456.6633550604261</v>
      </c>
      <c r="S414">
        <f t="shared" si="143"/>
        <v>1.3556015997163153</v>
      </c>
      <c r="T414">
        <f t="shared" si="144"/>
        <v>1.3556015997163153</v>
      </c>
      <c r="U414">
        <f t="shared" si="145"/>
        <v>77.670250364927682</v>
      </c>
      <c r="W414">
        <f t="shared" si="146"/>
        <v>2456.6633550604261</v>
      </c>
      <c r="X414">
        <f t="shared" si="147"/>
        <v>1.4117748686922826</v>
      </c>
      <c r="Y414">
        <f t="shared" si="148"/>
        <v>80.888741598703774</v>
      </c>
      <c r="AA414">
        <f t="shared" si="149"/>
        <v>389.01776990087916</v>
      </c>
      <c r="AB414">
        <f t="shared" si="150"/>
        <v>2425.6669216522901</v>
      </c>
      <c r="AD414">
        <f t="shared" si="151"/>
        <v>389.01776990087916</v>
      </c>
      <c r="AE414">
        <f t="shared" si="152"/>
        <v>-1925.6669216522901</v>
      </c>
      <c r="AG414">
        <f t="shared" si="153"/>
        <v>1964.5681251726701</v>
      </c>
    </row>
    <row r="415" spans="1:33" x14ac:dyDescent="0.2">
      <c r="A415">
        <f>'建築限界数値データ　線間右'!A499</f>
        <v>-1900</v>
      </c>
      <c r="B415">
        <f>'建築限界数値データ　線間右'!B499</f>
        <v>2410</v>
      </c>
      <c r="D415">
        <f t="shared" si="132"/>
        <v>60</v>
      </c>
      <c r="E415">
        <f t="shared" si="133"/>
        <v>305</v>
      </c>
      <c r="F415">
        <f t="shared" si="134"/>
        <v>2500</v>
      </c>
      <c r="G415">
        <f t="shared" si="135"/>
        <v>500</v>
      </c>
      <c r="I415">
        <f t="shared" si="136"/>
        <v>5.6173268975967375E-2</v>
      </c>
      <c r="J415">
        <f t="shared" si="137"/>
        <v>75.409836065573771</v>
      </c>
      <c r="L415">
        <f t="shared" si="138"/>
        <v>-1975.4098360655737</v>
      </c>
      <c r="M415">
        <f t="shared" si="139"/>
        <v>2410</v>
      </c>
      <c r="O415">
        <f t="shared" si="140"/>
        <v>524.5901639344263</v>
      </c>
      <c r="P415">
        <f t="shared" si="141"/>
        <v>2410</v>
      </c>
      <c r="R415">
        <f t="shared" si="142"/>
        <v>2466.4336277501466</v>
      </c>
      <c r="S415">
        <f t="shared" si="143"/>
        <v>1.3564673748674811</v>
      </c>
      <c r="T415">
        <f t="shared" si="144"/>
        <v>1.3564673748674811</v>
      </c>
      <c r="U415">
        <f t="shared" si="145"/>
        <v>77.719855627096791</v>
      </c>
      <c r="W415">
        <f t="shared" si="146"/>
        <v>2466.4336277501466</v>
      </c>
      <c r="X415">
        <f t="shared" si="147"/>
        <v>1.4126406438434485</v>
      </c>
      <c r="Y415">
        <f t="shared" si="148"/>
        <v>80.938346860872883</v>
      </c>
      <c r="AA415">
        <f t="shared" si="149"/>
        <v>388.45633258311949</v>
      </c>
      <c r="AB415">
        <f t="shared" si="150"/>
        <v>2435.6511486197737</v>
      </c>
      <c r="AD415">
        <f t="shared" si="151"/>
        <v>388.45633258311949</v>
      </c>
      <c r="AE415">
        <f t="shared" si="152"/>
        <v>-1935.6511486197737</v>
      </c>
      <c r="AG415">
        <f t="shared" si="153"/>
        <v>1974.2450940744354</v>
      </c>
    </row>
    <row r="416" spans="1:33" x14ac:dyDescent="0.2">
      <c r="A416">
        <f>'建築限界数値データ　線間右'!A500</f>
        <v>-1900</v>
      </c>
      <c r="B416">
        <f>'建築限界数値データ　線間右'!B500</f>
        <v>2420</v>
      </c>
      <c r="D416">
        <f t="shared" si="132"/>
        <v>60</v>
      </c>
      <c r="E416">
        <f t="shared" si="133"/>
        <v>305</v>
      </c>
      <c r="F416">
        <f t="shared" si="134"/>
        <v>2500</v>
      </c>
      <c r="G416">
        <f t="shared" si="135"/>
        <v>500</v>
      </c>
      <c r="I416">
        <f t="shared" si="136"/>
        <v>5.6173268975967375E-2</v>
      </c>
      <c r="J416">
        <f t="shared" si="137"/>
        <v>75.409836065573771</v>
      </c>
      <c r="L416">
        <f t="shared" si="138"/>
        <v>-1975.4098360655737</v>
      </c>
      <c r="M416">
        <f t="shared" si="139"/>
        <v>2420</v>
      </c>
      <c r="O416">
        <f t="shared" si="140"/>
        <v>524.5901639344263</v>
      </c>
      <c r="P416">
        <f t="shared" si="141"/>
        <v>2420</v>
      </c>
      <c r="R416">
        <f t="shared" si="142"/>
        <v>2476.2057346062238</v>
      </c>
      <c r="S416">
        <f t="shared" si="143"/>
        <v>1.357326317262165</v>
      </c>
      <c r="T416">
        <f t="shared" si="144"/>
        <v>1.357326317262165</v>
      </c>
      <c r="U416">
        <f t="shared" si="145"/>
        <v>77.769069401157026</v>
      </c>
      <c r="W416">
        <f t="shared" si="146"/>
        <v>2476.2057346062238</v>
      </c>
      <c r="X416">
        <f t="shared" si="147"/>
        <v>1.4134995862381323</v>
      </c>
      <c r="Y416">
        <f t="shared" si="148"/>
        <v>80.987560634933118</v>
      </c>
      <c r="AA416">
        <f t="shared" si="149"/>
        <v>387.89489526536073</v>
      </c>
      <c r="AB416">
        <f t="shared" si="150"/>
        <v>2445.6353755872569</v>
      </c>
      <c r="AD416">
        <f t="shared" si="151"/>
        <v>387.89489526536073</v>
      </c>
      <c r="AE416">
        <f t="shared" si="152"/>
        <v>-1945.6353755872569</v>
      </c>
      <c r="AG416">
        <f t="shared" si="153"/>
        <v>1983.9252668660408</v>
      </c>
    </row>
    <row r="417" spans="1:33" x14ac:dyDescent="0.2">
      <c r="A417">
        <f>'建築限界数値データ　線間右'!A501</f>
        <v>-1900</v>
      </c>
      <c r="B417">
        <f>'建築限界数値データ　線間右'!B501</f>
        <v>2430</v>
      </c>
      <c r="D417">
        <f t="shared" si="132"/>
        <v>60</v>
      </c>
      <c r="E417">
        <f t="shared" si="133"/>
        <v>305</v>
      </c>
      <c r="F417">
        <f t="shared" si="134"/>
        <v>2500</v>
      </c>
      <c r="G417">
        <f t="shared" si="135"/>
        <v>500</v>
      </c>
      <c r="I417">
        <f t="shared" si="136"/>
        <v>5.6173268975967375E-2</v>
      </c>
      <c r="J417">
        <f t="shared" si="137"/>
        <v>75.409836065573771</v>
      </c>
      <c r="L417">
        <f t="shared" si="138"/>
        <v>-1975.4098360655737</v>
      </c>
      <c r="M417">
        <f t="shared" si="139"/>
        <v>2430</v>
      </c>
      <c r="O417">
        <f t="shared" si="140"/>
        <v>524.5901639344263</v>
      </c>
      <c r="P417">
        <f t="shared" si="141"/>
        <v>2430</v>
      </c>
      <c r="R417">
        <f t="shared" si="142"/>
        <v>2485.979653998952</v>
      </c>
      <c r="S417">
        <f t="shared" si="143"/>
        <v>1.3581785062167531</v>
      </c>
      <c r="T417">
        <f t="shared" si="144"/>
        <v>1.3581785062167531</v>
      </c>
      <c r="U417">
        <f t="shared" si="145"/>
        <v>77.817896231602589</v>
      </c>
      <c r="W417">
        <f t="shared" si="146"/>
        <v>2485.979653998952</v>
      </c>
      <c r="X417">
        <f t="shared" si="147"/>
        <v>1.4143517751927204</v>
      </c>
      <c r="Y417">
        <f t="shared" si="148"/>
        <v>81.036387465378681</v>
      </c>
      <c r="AA417">
        <f t="shared" si="149"/>
        <v>387.33345794760169</v>
      </c>
      <c r="AB417">
        <f t="shared" si="150"/>
        <v>2455.6196025547406</v>
      </c>
      <c r="AD417">
        <f t="shared" si="151"/>
        <v>387.33345794760169</v>
      </c>
      <c r="AE417">
        <f t="shared" si="152"/>
        <v>-1955.6196025547406</v>
      </c>
      <c r="AG417">
        <f t="shared" si="153"/>
        <v>1993.6085968770319</v>
      </c>
    </row>
    <row r="418" spans="1:33" x14ac:dyDescent="0.2">
      <c r="A418">
        <f>'建築限界数値データ　線間右'!A502</f>
        <v>-1900</v>
      </c>
      <c r="B418">
        <f>'建築限界数値データ　線間右'!B502</f>
        <v>2440</v>
      </c>
      <c r="D418">
        <f t="shared" si="132"/>
        <v>60</v>
      </c>
      <c r="E418">
        <f t="shared" si="133"/>
        <v>305</v>
      </c>
      <c r="F418">
        <f t="shared" si="134"/>
        <v>2500</v>
      </c>
      <c r="G418">
        <f t="shared" si="135"/>
        <v>500</v>
      </c>
      <c r="I418">
        <f t="shared" si="136"/>
        <v>5.6173268975967375E-2</v>
      </c>
      <c r="J418">
        <f t="shared" si="137"/>
        <v>75.409836065573771</v>
      </c>
      <c r="L418">
        <f t="shared" si="138"/>
        <v>-1975.4098360655737</v>
      </c>
      <c r="M418">
        <f t="shared" si="139"/>
        <v>2440</v>
      </c>
      <c r="O418">
        <f t="shared" si="140"/>
        <v>524.5901639344263</v>
      </c>
      <c r="P418">
        <f t="shared" si="141"/>
        <v>2440</v>
      </c>
      <c r="R418">
        <f t="shared" si="142"/>
        <v>2495.7553646334709</v>
      </c>
      <c r="S418">
        <f t="shared" si="143"/>
        <v>1.3590240198445054</v>
      </c>
      <c r="T418">
        <f t="shared" si="144"/>
        <v>1.3590240198445054</v>
      </c>
      <c r="U418">
        <f t="shared" si="145"/>
        <v>77.866340593993598</v>
      </c>
      <c r="W418">
        <f t="shared" si="146"/>
        <v>2495.7553646334709</v>
      </c>
      <c r="X418">
        <f t="shared" si="147"/>
        <v>1.4151972888204727</v>
      </c>
      <c r="Y418">
        <f t="shared" si="148"/>
        <v>81.084831827769676</v>
      </c>
      <c r="AA418">
        <f t="shared" si="149"/>
        <v>386.77202062984236</v>
      </c>
      <c r="AB418">
        <f t="shared" si="150"/>
        <v>2465.6038295222243</v>
      </c>
      <c r="AD418">
        <f t="shared" si="151"/>
        <v>386.77202062984236</v>
      </c>
      <c r="AE418">
        <f t="shared" si="152"/>
        <v>-1965.6038295222243</v>
      </c>
      <c r="AG418">
        <f t="shared" si="153"/>
        <v>2003.2950383242414</v>
      </c>
    </row>
    <row r="419" spans="1:33" x14ac:dyDescent="0.2">
      <c r="A419">
        <f>'建築限界数値データ　線間右'!A503</f>
        <v>-1900</v>
      </c>
      <c r="B419">
        <f>'建築限界数値データ　線間右'!B503</f>
        <v>2450</v>
      </c>
      <c r="D419">
        <f t="shared" si="132"/>
        <v>60</v>
      </c>
      <c r="E419">
        <f t="shared" si="133"/>
        <v>305</v>
      </c>
      <c r="F419">
        <f t="shared" si="134"/>
        <v>2500</v>
      </c>
      <c r="G419">
        <f t="shared" si="135"/>
        <v>500</v>
      </c>
      <c r="I419">
        <f t="shared" si="136"/>
        <v>5.6173268975967375E-2</v>
      </c>
      <c r="J419">
        <f t="shared" si="137"/>
        <v>75.409836065573771</v>
      </c>
      <c r="L419">
        <f t="shared" si="138"/>
        <v>-1975.4098360655737</v>
      </c>
      <c r="M419">
        <f t="shared" si="139"/>
        <v>2450</v>
      </c>
      <c r="O419">
        <f t="shared" si="140"/>
        <v>524.5901639344263</v>
      </c>
      <c r="P419">
        <f t="shared" si="141"/>
        <v>2450</v>
      </c>
      <c r="R419">
        <f t="shared" si="142"/>
        <v>2505.5328455433882</v>
      </c>
      <c r="S419">
        <f t="shared" si="143"/>
        <v>1.3598629350778921</v>
      </c>
      <c r="T419">
        <f t="shared" si="144"/>
        <v>1.3598629350778921</v>
      </c>
      <c r="U419">
        <f t="shared" si="145"/>
        <v>77.914406896235889</v>
      </c>
      <c r="W419">
        <f t="shared" si="146"/>
        <v>2505.5328455433882</v>
      </c>
      <c r="X419">
        <f t="shared" si="147"/>
        <v>1.4160362040538594</v>
      </c>
      <c r="Y419">
        <f t="shared" si="148"/>
        <v>81.132898130011981</v>
      </c>
      <c r="AA419">
        <f t="shared" si="149"/>
        <v>386.21058331208332</v>
      </c>
      <c r="AB419">
        <f t="shared" si="150"/>
        <v>2475.5880564897075</v>
      </c>
      <c r="AD419">
        <f t="shared" si="151"/>
        <v>386.21058331208332</v>
      </c>
      <c r="AE419">
        <f t="shared" si="152"/>
        <v>-1975.5880564897075</v>
      </c>
      <c r="AG419">
        <f t="shared" si="153"/>
        <v>2012.984546291163</v>
      </c>
    </row>
    <row r="420" spans="1:33" x14ac:dyDescent="0.2">
      <c r="A420">
        <f>'建築限界数値データ　線間右'!A504</f>
        <v>-1900</v>
      </c>
      <c r="B420">
        <f>'建築限界数値データ　線間右'!B504</f>
        <v>2460</v>
      </c>
      <c r="D420">
        <f t="shared" si="132"/>
        <v>60</v>
      </c>
      <c r="E420">
        <f t="shared" si="133"/>
        <v>305</v>
      </c>
      <c r="F420">
        <f t="shared" si="134"/>
        <v>2500</v>
      </c>
      <c r="G420">
        <f t="shared" si="135"/>
        <v>500</v>
      </c>
      <c r="I420">
        <f t="shared" si="136"/>
        <v>5.6173268975967375E-2</v>
      </c>
      <c r="J420">
        <f t="shared" si="137"/>
        <v>75.409836065573771</v>
      </c>
      <c r="L420">
        <f t="shared" si="138"/>
        <v>-1975.4098360655737</v>
      </c>
      <c r="M420">
        <f t="shared" si="139"/>
        <v>2460</v>
      </c>
      <c r="O420">
        <f t="shared" si="140"/>
        <v>524.5901639344263</v>
      </c>
      <c r="P420">
        <f t="shared" si="141"/>
        <v>2460</v>
      </c>
      <c r="R420">
        <f t="shared" si="142"/>
        <v>2515.3120760845459</v>
      </c>
      <c r="S420">
        <f t="shared" si="143"/>
        <v>1.3606953276904434</v>
      </c>
      <c r="T420">
        <f t="shared" si="144"/>
        <v>1.3606953276904434</v>
      </c>
      <c r="U420">
        <f t="shared" si="145"/>
        <v>77.962099479832943</v>
      </c>
      <c r="W420">
        <f t="shared" si="146"/>
        <v>2515.3120760845459</v>
      </c>
      <c r="X420">
        <f t="shared" si="147"/>
        <v>1.4168685966664107</v>
      </c>
      <c r="Y420">
        <f t="shared" si="148"/>
        <v>81.180590713609035</v>
      </c>
      <c r="AA420">
        <f t="shared" si="149"/>
        <v>385.64914599432404</v>
      </c>
      <c r="AB420">
        <f t="shared" si="150"/>
        <v>2485.5722834571911</v>
      </c>
      <c r="AD420">
        <f t="shared" si="151"/>
        <v>385.64914599432404</v>
      </c>
      <c r="AE420">
        <f t="shared" si="152"/>
        <v>-1985.5722834571911</v>
      </c>
      <c r="AG420">
        <f t="shared" si="153"/>
        <v>2022.6770767078851</v>
      </c>
    </row>
    <row r="421" spans="1:33" x14ac:dyDescent="0.2">
      <c r="A421">
        <f>'建築限界数値データ　線間右'!A505</f>
        <v>-1900</v>
      </c>
      <c r="B421">
        <f>'建築限界数値データ　線間右'!B505</f>
        <v>2470</v>
      </c>
      <c r="D421">
        <f t="shared" si="132"/>
        <v>60</v>
      </c>
      <c r="E421">
        <f t="shared" si="133"/>
        <v>305</v>
      </c>
      <c r="F421">
        <f t="shared" si="134"/>
        <v>2500</v>
      </c>
      <c r="G421">
        <f t="shared" si="135"/>
        <v>500</v>
      </c>
      <c r="I421">
        <f t="shared" si="136"/>
        <v>5.6173268975967375E-2</v>
      </c>
      <c r="J421">
        <f t="shared" si="137"/>
        <v>75.409836065573771</v>
      </c>
      <c r="L421">
        <f t="shared" si="138"/>
        <v>-1975.4098360655737</v>
      </c>
      <c r="M421">
        <f t="shared" si="139"/>
        <v>2470</v>
      </c>
      <c r="O421">
        <f t="shared" si="140"/>
        <v>524.5901639344263</v>
      </c>
      <c r="P421">
        <f t="shared" si="141"/>
        <v>2470</v>
      </c>
      <c r="R421">
        <f t="shared" si="142"/>
        <v>2525.0930359289237</v>
      </c>
      <c r="S421">
        <f t="shared" si="143"/>
        <v>1.3615212723181236</v>
      </c>
      <c r="T421">
        <f t="shared" si="144"/>
        <v>1.3615212723181236</v>
      </c>
      <c r="U421">
        <f t="shared" si="145"/>
        <v>78.009422621110531</v>
      </c>
      <c r="W421">
        <f t="shared" si="146"/>
        <v>2525.0930359289237</v>
      </c>
      <c r="X421">
        <f t="shared" si="147"/>
        <v>1.4176945412940909</v>
      </c>
      <c r="Y421">
        <f t="shared" si="148"/>
        <v>81.227913854886609</v>
      </c>
      <c r="AA421">
        <f t="shared" si="149"/>
        <v>385.08770867656483</v>
      </c>
      <c r="AB421">
        <f t="shared" si="150"/>
        <v>2495.5565104246753</v>
      </c>
      <c r="AD421">
        <f t="shared" si="151"/>
        <v>385.08770867656483</v>
      </c>
      <c r="AE421">
        <f t="shared" si="152"/>
        <v>-1995.5565104246753</v>
      </c>
      <c r="AG421">
        <f t="shared" si="153"/>
        <v>2032.3725863315697</v>
      </c>
    </row>
    <row r="422" spans="1:33" x14ac:dyDescent="0.2">
      <c r="A422">
        <f>'建築限界数値データ　線間右'!A506</f>
        <v>-1900</v>
      </c>
      <c r="B422">
        <f>'建築限界数値データ　線間右'!B506</f>
        <v>2480</v>
      </c>
      <c r="D422">
        <f t="shared" si="132"/>
        <v>60</v>
      </c>
      <c r="E422">
        <f t="shared" si="133"/>
        <v>305</v>
      </c>
      <c r="F422">
        <f t="shared" si="134"/>
        <v>2500</v>
      </c>
      <c r="G422">
        <f t="shared" si="135"/>
        <v>500</v>
      </c>
      <c r="I422">
        <f t="shared" si="136"/>
        <v>5.6173268975967375E-2</v>
      </c>
      <c r="J422">
        <f t="shared" si="137"/>
        <v>75.409836065573771</v>
      </c>
      <c r="L422">
        <f t="shared" si="138"/>
        <v>-1975.4098360655737</v>
      </c>
      <c r="M422">
        <f t="shared" si="139"/>
        <v>2480</v>
      </c>
      <c r="O422">
        <f t="shared" si="140"/>
        <v>524.5901639344263</v>
      </c>
      <c r="P422">
        <f t="shared" si="141"/>
        <v>2480</v>
      </c>
      <c r="R422">
        <f t="shared" si="142"/>
        <v>2534.8757050586814</v>
      </c>
      <c r="S422">
        <f t="shared" si="143"/>
        <v>1.3623408424802437</v>
      </c>
      <c r="T422">
        <f t="shared" si="144"/>
        <v>1.3623408424802437</v>
      </c>
      <c r="U422">
        <f t="shared" si="145"/>
        <v>78.056380532414849</v>
      </c>
      <c r="W422">
        <f t="shared" si="146"/>
        <v>2534.8757050586814</v>
      </c>
      <c r="X422">
        <f t="shared" si="147"/>
        <v>1.418514111456211</v>
      </c>
      <c r="Y422">
        <f t="shared" si="148"/>
        <v>81.274871766190941</v>
      </c>
      <c r="AA422">
        <f t="shared" si="149"/>
        <v>384.5262713588055</v>
      </c>
      <c r="AB422">
        <f t="shared" si="150"/>
        <v>2505.5407373921585</v>
      </c>
      <c r="AD422">
        <f t="shared" si="151"/>
        <v>384.5262713588055</v>
      </c>
      <c r="AE422">
        <f t="shared" si="152"/>
        <v>-2005.5407373921585</v>
      </c>
      <c r="AG422">
        <f t="shared" si="153"/>
        <v>2042.0710327274583</v>
      </c>
    </row>
    <row r="423" spans="1:33" x14ac:dyDescent="0.2">
      <c r="A423">
        <f>'建築限界数値データ　線間右'!A507</f>
        <v>-1900</v>
      </c>
      <c r="B423">
        <f>'建築限界数値データ　線間右'!B507</f>
        <v>2490</v>
      </c>
      <c r="D423">
        <f t="shared" si="132"/>
        <v>60</v>
      </c>
      <c r="E423">
        <f t="shared" si="133"/>
        <v>305</v>
      </c>
      <c r="F423">
        <f t="shared" si="134"/>
        <v>2500</v>
      </c>
      <c r="G423">
        <f t="shared" si="135"/>
        <v>500</v>
      </c>
      <c r="I423">
        <f t="shared" si="136"/>
        <v>5.6173268975967375E-2</v>
      </c>
      <c r="J423">
        <f t="shared" si="137"/>
        <v>75.409836065573771</v>
      </c>
      <c r="L423">
        <f t="shared" si="138"/>
        <v>-1975.4098360655737</v>
      </c>
      <c r="M423">
        <f t="shared" si="139"/>
        <v>2490</v>
      </c>
      <c r="O423">
        <f t="shared" si="140"/>
        <v>524.5901639344263</v>
      </c>
      <c r="P423">
        <f t="shared" si="141"/>
        <v>2490</v>
      </c>
      <c r="R423">
        <f t="shared" si="142"/>
        <v>2544.6600637603342</v>
      </c>
      <c r="S423">
        <f t="shared" si="143"/>
        <v>1.3631541105999221</v>
      </c>
      <c r="T423">
        <f t="shared" si="144"/>
        <v>1.3631541105999221</v>
      </c>
      <c r="U423">
        <f t="shared" si="145"/>
        <v>78.102977363284964</v>
      </c>
      <c r="W423">
        <f t="shared" si="146"/>
        <v>2544.6600637603342</v>
      </c>
      <c r="X423">
        <f t="shared" si="147"/>
        <v>1.4193273795758894</v>
      </c>
      <c r="Y423">
        <f t="shared" si="148"/>
        <v>81.321468597061056</v>
      </c>
      <c r="AA423">
        <f t="shared" si="149"/>
        <v>383.9648340410464</v>
      </c>
      <c r="AB423">
        <f t="shared" si="150"/>
        <v>2515.5249643596426</v>
      </c>
      <c r="AD423">
        <f t="shared" si="151"/>
        <v>383.9648340410464</v>
      </c>
      <c r="AE423">
        <f t="shared" si="152"/>
        <v>-2015.5249643596426</v>
      </c>
      <c r="AG423">
        <f t="shared" si="153"/>
        <v>2051.7723742503963</v>
      </c>
    </row>
    <row r="424" spans="1:33" x14ac:dyDescent="0.2">
      <c r="A424">
        <f>'建築限界数値データ　線間右'!A508</f>
        <v>-1900</v>
      </c>
      <c r="B424">
        <f>'建築限界数値データ　線間右'!B508</f>
        <v>2500</v>
      </c>
      <c r="D424">
        <f t="shared" si="132"/>
        <v>60</v>
      </c>
      <c r="E424">
        <f t="shared" si="133"/>
        <v>305</v>
      </c>
      <c r="F424">
        <f t="shared" si="134"/>
        <v>2500</v>
      </c>
      <c r="G424">
        <f t="shared" si="135"/>
        <v>500</v>
      </c>
      <c r="I424">
        <f t="shared" si="136"/>
        <v>5.6173268975967375E-2</v>
      </c>
      <c r="J424">
        <f t="shared" si="137"/>
        <v>75.409836065573771</v>
      </c>
      <c r="L424">
        <f t="shared" si="138"/>
        <v>-1975.4098360655737</v>
      </c>
      <c r="M424">
        <f t="shared" si="139"/>
        <v>2500</v>
      </c>
      <c r="O424">
        <f t="shared" si="140"/>
        <v>524.5901639344263</v>
      </c>
      <c r="P424">
        <f t="shared" si="141"/>
        <v>2500</v>
      </c>
      <c r="R424">
        <f t="shared" si="142"/>
        <v>2554.4460926190532</v>
      </c>
      <c r="S424">
        <f t="shared" si="143"/>
        <v>1.3639611480241056</v>
      </c>
      <c r="T424">
        <f t="shared" si="144"/>
        <v>1.3639611480241056</v>
      </c>
      <c r="U424">
        <f t="shared" si="145"/>
        <v>78.149217201599797</v>
      </c>
      <c r="W424">
        <f t="shared" si="146"/>
        <v>2554.4460926190532</v>
      </c>
      <c r="X424">
        <f t="shared" si="147"/>
        <v>1.4201344170000729</v>
      </c>
      <c r="Y424">
        <f t="shared" si="148"/>
        <v>81.367708435375889</v>
      </c>
      <c r="AA424">
        <f t="shared" si="149"/>
        <v>383.40339672328719</v>
      </c>
      <c r="AB424">
        <f t="shared" si="150"/>
        <v>2525.5091913271262</v>
      </c>
      <c r="AD424">
        <f t="shared" si="151"/>
        <v>383.40339672328719</v>
      </c>
      <c r="AE424">
        <f t="shared" si="152"/>
        <v>-2025.5091913271262</v>
      </c>
      <c r="AG424">
        <f t="shared" si="153"/>
        <v>2061.4765700268395</v>
      </c>
    </row>
    <row r="425" spans="1:33" x14ac:dyDescent="0.2">
      <c r="A425">
        <f>'建築限界数値データ　線間右'!A509</f>
        <v>-1900</v>
      </c>
      <c r="B425">
        <f>'建築限界数値データ　線間右'!B509</f>
        <v>2510</v>
      </c>
      <c r="D425">
        <f t="shared" si="132"/>
        <v>60</v>
      </c>
      <c r="E425">
        <f t="shared" si="133"/>
        <v>305</v>
      </c>
      <c r="F425">
        <f t="shared" si="134"/>
        <v>2500</v>
      </c>
      <c r="G425">
        <f t="shared" si="135"/>
        <v>500</v>
      </c>
      <c r="I425">
        <f t="shared" si="136"/>
        <v>5.6173268975967375E-2</v>
      </c>
      <c r="J425">
        <f t="shared" si="137"/>
        <v>75.409836065573771</v>
      </c>
      <c r="L425">
        <f t="shared" si="138"/>
        <v>-1975.4098360655737</v>
      </c>
      <c r="M425">
        <f t="shared" si="139"/>
        <v>2510</v>
      </c>
      <c r="O425">
        <f t="shared" si="140"/>
        <v>524.5901639344263</v>
      </c>
      <c r="P425">
        <f t="shared" si="141"/>
        <v>2510</v>
      </c>
      <c r="R425">
        <f t="shared" si="142"/>
        <v>2564.2337725130969</v>
      </c>
      <c r="S425">
        <f t="shared" si="143"/>
        <v>1.3647620250431602</v>
      </c>
      <c r="T425">
        <f t="shared" si="144"/>
        <v>1.3647620250431602</v>
      </c>
      <c r="U425">
        <f t="shared" si="145"/>
        <v>78.195104074700637</v>
      </c>
      <c r="W425">
        <f t="shared" si="146"/>
        <v>2564.2337725130969</v>
      </c>
      <c r="X425">
        <f t="shared" si="147"/>
        <v>1.4209352940191275</v>
      </c>
      <c r="Y425">
        <f t="shared" si="148"/>
        <v>81.413595308476729</v>
      </c>
      <c r="AA425">
        <f t="shared" si="149"/>
        <v>382.84195940552797</v>
      </c>
      <c r="AB425">
        <f t="shared" si="150"/>
        <v>2535.4934182946099</v>
      </c>
      <c r="AD425">
        <f t="shared" si="151"/>
        <v>382.84195940552797</v>
      </c>
      <c r="AE425">
        <f t="shared" si="152"/>
        <v>-2035.4934182946099</v>
      </c>
      <c r="AG425">
        <f t="shared" si="153"/>
        <v>2071.1835799373603</v>
      </c>
    </row>
    <row r="426" spans="1:33" x14ac:dyDescent="0.2">
      <c r="A426">
        <f>'建築限界数値データ　線間右'!A510</f>
        <v>-1900</v>
      </c>
      <c r="B426">
        <f>'建築限界数値データ　線間右'!B510</f>
        <v>2520</v>
      </c>
      <c r="D426">
        <f t="shared" si="132"/>
        <v>60</v>
      </c>
      <c r="E426">
        <f t="shared" si="133"/>
        <v>305</v>
      </c>
      <c r="F426">
        <f t="shared" si="134"/>
        <v>2500</v>
      </c>
      <c r="G426">
        <f t="shared" si="135"/>
        <v>500</v>
      </c>
      <c r="I426">
        <f t="shared" si="136"/>
        <v>5.6173268975967375E-2</v>
      </c>
      <c r="J426">
        <f t="shared" si="137"/>
        <v>75.409836065573771</v>
      </c>
      <c r="L426">
        <f t="shared" si="138"/>
        <v>-1975.4098360655737</v>
      </c>
      <c r="M426">
        <f t="shared" si="139"/>
        <v>2520</v>
      </c>
      <c r="O426">
        <f t="shared" si="140"/>
        <v>524.5901639344263</v>
      </c>
      <c r="P426">
        <f t="shared" si="141"/>
        <v>2520</v>
      </c>
      <c r="R426">
        <f t="shared" si="142"/>
        <v>2574.0230846083623</v>
      </c>
      <c r="S426">
        <f t="shared" si="143"/>
        <v>1.3655568109100436</v>
      </c>
      <c r="T426">
        <f t="shared" si="144"/>
        <v>1.3655568109100436</v>
      </c>
      <c r="U426">
        <f t="shared" si="145"/>
        <v>78.240641950489703</v>
      </c>
      <c r="W426">
        <f t="shared" si="146"/>
        <v>2574.0230846083623</v>
      </c>
      <c r="X426">
        <f t="shared" si="147"/>
        <v>1.4217300798860109</v>
      </c>
      <c r="Y426">
        <f t="shared" si="148"/>
        <v>81.459133184265795</v>
      </c>
      <c r="AA426">
        <f t="shared" si="149"/>
        <v>382.2805220877691</v>
      </c>
      <c r="AB426">
        <f t="shared" si="150"/>
        <v>2545.4776452620931</v>
      </c>
      <c r="AD426">
        <f t="shared" si="151"/>
        <v>382.2805220877691</v>
      </c>
      <c r="AE426">
        <f t="shared" si="152"/>
        <v>-2045.4776452620931</v>
      </c>
      <c r="AG426">
        <f t="shared" si="153"/>
        <v>2080.8933645996026</v>
      </c>
    </row>
    <row r="427" spans="1:33" x14ac:dyDescent="0.2">
      <c r="A427">
        <f>'建築限界数値データ　線間右'!A511</f>
        <v>-1900</v>
      </c>
      <c r="B427">
        <f>'建築限界数値データ　線間右'!B511</f>
        <v>2530</v>
      </c>
      <c r="D427">
        <f t="shared" si="132"/>
        <v>60</v>
      </c>
      <c r="E427">
        <f t="shared" si="133"/>
        <v>305</v>
      </c>
      <c r="F427">
        <f t="shared" si="134"/>
        <v>2500</v>
      </c>
      <c r="G427">
        <f t="shared" si="135"/>
        <v>500</v>
      </c>
      <c r="I427">
        <f t="shared" si="136"/>
        <v>5.6173268975967375E-2</v>
      </c>
      <c r="J427">
        <f t="shared" si="137"/>
        <v>75.409836065573771</v>
      </c>
      <c r="L427">
        <f t="shared" si="138"/>
        <v>-1975.4098360655737</v>
      </c>
      <c r="M427">
        <f t="shared" si="139"/>
        <v>2530</v>
      </c>
      <c r="O427">
        <f t="shared" si="140"/>
        <v>524.5901639344263</v>
      </c>
      <c r="P427">
        <f t="shared" si="141"/>
        <v>2530</v>
      </c>
      <c r="R427">
        <f t="shared" si="142"/>
        <v>2583.8140103530573</v>
      </c>
      <c r="S427">
        <f t="shared" si="143"/>
        <v>1.3663455738590689</v>
      </c>
      <c r="T427">
        <f t="shared" si="144"/>
        <v>1.3663455738590689</v>
      </c>
      <c r="U427">
        <f t="shared" si="145"/>
        <v>78.285834738505145</v>
      </c>
      <c r="W427">
        <f t="shared" si="146"/>
        <v>2583.8140103530573</v>
      </c>
      <c r="X427">
        <f t="shared" si="147"/>
        <v>1.4225188428350362</v>
      </c>
      <c r="Y427">
        <f t="shared" si="148"/>
        <v>81.504325972281251</v>
      </c>
      <c r="AA427">
        <f t="shared" si="149"/>
        <v>381.71908477000994</v>
      </c>
      <c r="AB427">
        <f t="shared" si="150"/>
        <v>2555.4618722295768</v>
      </c>
      <c r="AD427">
        <f t="shared" si="151"/>
        <v>381.71908477000994</v>
      </c>
      <c r="AE427">
        <f t="shared" si="152"/>
        <v>-2055.4618722295768</v>
      </c>
      <c r="AG427">
        <f t="shared" si="153"/>
        <v>2090.6058853517015</v>
      </c>
    </row>
    <row r="428" spans="1:33" x14ac:dyDescent="0.2">
      <c r="A428">
        <f>'建築限界数値データ　線間右'!A512</f>
        <v>-1900</v>
      </c>
      <c r="B428">
        <f>'建築限界数値データ　線間右'!B512</f>
        <v>2540</v>
      </c>
      <c r="D428">
        <f t="shared" si="132"/>
        <v>60</v>
      </c>
      <c r="E428">
        <f t="shared" si="133"/>
        <v>305</v>
      </c>
      <c r="F428">
        <f t="shared" si="134"/>
        <v>2500</v>
      </c>
      <c r="G428">
        <f t="shared" si="135"/>
        <v>500</v>
      </c>
      <c r="I428">
        <f t="shared" si="136"/>
        <v>5.6173268975967375E-2</v>
      </c>
      <c r="J428">
        <f t="shared" si="137"/>
        <v>75.409836065573771</v>
      </c>
      <c r="L428">
        <f t="shared" si="138"/>
        <v>-1975.4098360655737</v>
      </c>
      <c r="M428">
        <f t="shared" si="139"/>
        <v>2540</v>
      </c>
      <c r="O428">
        <f t="shared" si="140"/>
        <v>524.5901639344263</v>
      </c>
      <c r="P428">
        <f t="shared" si="141"/>
        <v>2540</v>
      </c>
      <c r="R428">
        <f t="shared" si="142"/>
        <v>2593.6065314724879</v>
      </c>
      <c r="S428">
        <f t="shared" si="143"/>
        <v>1.3671283811242692</v>
      </c>
      <c r="T428">
        <f t="shared" si="144"/>
        <v>1.3671283811242692</v>
      </c>
      <c r="U428">
        <f t="shared" si="145"/>
        <v>78.330686290973304</v>
      </c>
      <c r="W428">
        <f t="shared" si="146"/>
        <v>2593.6065314724879</v>
      </c>
      <c r="X428">
        <f t="shared" si="147"/>
        <v>1.4233016501002365</v>
      </c>
      <c r="Y428">
        <f t="shared" si="148"/>
        <v>81.549177524749396</v>
      </c>
      <c r="AA428">
        <f t="shared" si="149"/>
        <v>381.15764745225084</v>
      </c>
      <c r="AB428">
        <f t="shared" si="150"/>
        <v>2565.4460991970609</v>
      </c>
      <c r="AD428">
        <f t="shared" si="151"/>
        <v>381.15764745225084</v>
      </c>
      <c r="AE428">
        <f t="shared" si="152"/>
        <v>-2065.4460991970609</v>
      </c>
      <c r="AG428">
        <f t="shared" si="153"/>
        <v>2100.3211042361331</v>
      </c>
    </row>
    <row r="429" spans="1:33" x14ac:dyDescent="0.2">
      <c r="A429">
        <f>'建築限界数値データ　線間右'!A513</f>
        <v>-1900</v>
      </c>
      <c r="B429">
        <f>'建築限界数値データ　線間右'!B513</f>
        <v>2550</v>
      </c>
      <c r="D429">
        <f t="shared" si="132"/>
        <v>60</v>
      </c>
      <c r="E429">
        <f t="shared" si="133"/>
        <v>305</v>
      </c>
      <c r="F429">
        <f t="shared" si="134"/>
        <v>2500</v>
      </c>
      <c r="G429">
        <f t="shared" si="135"/>
        <v>500</v>
      </c>
      <c r="I429">
        <f t="shared" si="136"/>
        <v>5.6173268975967375E-2</v>
      </c>
      <c r="J429">
        <f t="shared" si="137"/>
        <v>75.409836065573771</v>
      </c>
      <c r="L429">
        <f t="shared" si="138"/>
        <v>-1975.4098360655737</v>
      </c>
      <c r="M429">
        <f t="shared" si="139"/>
        <v>2550</v>
      </c>
      <c r="O429">
        <f t="shared" si="140"/>
        <v>524.5901639344263</v>
      </c>
      <c r="P429">
        <f t="shared" si="141"/>
        <v>2550</v>
      </c>
      <c r="R429">
        <f t="shared" si="142"/>
        <v>2603.4006299639609</v>
      </c>
      <c r="S429">
        <f t="shared" si="143"/>
        <v>1.3679052989573735</v>
      </c>
      <c r="T429">
        <f t="shared" si="144"/>
        <v>1.3679052989573735</v>
      </c>
      <c r="U429">
        <f t="shared" si="145"/>
        <v>78.375200403838633</v>
      </c>
      <c r="W429">
        <f t="shared" si="146"/>
        <v>2603.4006299639609</v>
      </c>
      <c r="X429">
        <f t="shared" si="147"/>
        <v>1.4240785679333408</v>
      </c>
      <c r="Y429">
        <f t="shared" si="148"/>
        <v>81.593691637614711</v>
      </c>
      <c r="AA429">
        <f t="shared" si="149"/>
        <v>380.59621013449186</v>
      </c>
      <c r="AB429">
        <f t="shared" si="150"/>
        <v>2575.4303261645441</v>
      </c>
      <c r="AD429">
        <f t="shared" si="151"/>
        <v>380.59621013449186</v>
      </c>
      <c r="AE429">
        <f t="shared" si="152"/>
        <v>-2075.4303261645441</v>
      </c>
      <c r="AG429">
        <f t="shared" si="153"/>
        <v>2110.0389839839936</v>
      </c>
    </row>
    <row r="430" spans="1:33" x14ac:dyDescent="0.2">
      <c r="A430">
        <f>'建築限界数値データ　線間右'!A514</f>
        <v>-1900</v>
      </c>
      <c r="B430">
        <f>'建築限界数値データ　線間右'!B514</f>
        <v>2560</v>
      </c>
      <c r="D430">
        <f t="shared" si="132"/>
        <v>60</v>
      </c>
      <c r="E430">
        <f t="shared" si="133"/>
        <v>305</v>
      </c>
      <c r="F430">
        <f t="shared" si="134"/>
        <v>2500</v>
      </c>
      <c r="G430">
        <f t="shared" si="135"/>
        <v>500</v>
      </c>
      <c r="I430">
        <f t="shared" si="136"/>
        <v>5.6173268975967375E-2</v>
      </c>
      <c r="J430">
        <f t="shared" si="137"/>
        <v>75.409836065573771</v>
      </c>
      <c r="L430">
        <f t="shared" si="138"/>
        <v>-1975.4098360655737</v>
      </c>
      <c r="M430">
        <f t="shared" si="139"/>
        <v>2560</v>
      </c>
      <c r="O430">
        <f t="shared" si="140"/>
        <v>524.5901639344263</v>
      </c>
      <c r="P430">
        <f t="shared" si="141"/>
        <v>2560</v>
      </c>
      <c r="R430">
        <f t="shared" si="142"/>
        <v>2613.1962880917977</v>
      </c>
      <c r="S430">
        <f t="shared" si="143"/>
        <v>1.3686763926454029</v>
      </c>
      <c r="T430">
        <f t="shared" si="144"/>
        <v>1.3686763926454029</v>
      </c>
      <c r="U430">
        <f t="shared" si="145"/>
        <v>78.419380817771881</v>
      </c>
      <c r="W430">
        <f t="shared" si="146"/>
        <v>2613.1962880917977</v>
      </c>
      <c r="X430">
        <f t="shared" si="147"/>
        <v>1.4248496616213702</v>
      </c>
      <c r="Y430">
        <f t="shared" si="148"/>
        <v>81.637872051547987</v>
      </c>
      <c r="AA430">
        <f t="shared" si="149"/>
        <v>380.03477281673241</v>
      </c>
      <c r="AB430">
        <f t="shared" si="150"/>
        <v>2585.4145531320282</v>
      </c>
      <c r="AD430">
        <f t="shared" si="151"/>
        <v>380.03477281673241</v>
      </c>
      <c r="AE430">
        <f t="shared" si="152"/>
        <v>-2085.4145531320282</v>
      </c>
      <c r="AG430">
        <f t="shared" si="153"/>
        <v>2119.7594879996932</v>
      </c>
    </row>
    <row r="431" spans="1:33" x14ac:dyDescent="0.2">
      <c r="A431">
        <f>'建築限界数値データ　線間右'!A515</f>
        <v>-1900</v>
      </c>
      <c r="B431">
        <f>'建築限界数値データ　線間右'!B515</f>
        <v>2570</v>
      </c>
      <c r="D431">
        <f t="shared" si="132"/>
        <v>60</v>
      </c>
      <c r="E431">
        <f t="shared" si="133"/>
        <v>305</v>
      </c>
      <c r="F431">
        <f t="shared" si="134"/>
        <v>2500</v>
      </c>
      <c r="G431">
        <f t="shared" si="135"/>
        <v>500</v>
      </c>
      <c r="I431">
        <f t="shared" si="136"/>
        <v>5.6173268975967375E-2</v>
      </c>
      <c r="J431">
        <f t="shared" si="137"/>
        <v>75.409836065573771</v>
      </c>
      <c r="L431">
        <f t="shared" si="138"/>
        <v>-1975.4098360655737</v>
      </c>
      <c r="M431">
        <f t="shared" si="139"/>
        <v>2570</v>
      </c>
      <c r="O431">
        <f t="shared" si="140"/>
        <v>524.5901639344263</v>
      </c>
      <c r="P431">
        <f t="shared" si="141"/>
        <v>2570</v>
      </c>
      <c r="R431">
        <f t="shared" si="142"/>
        <v>2622.9934883824526</v>
      </c>
      <c r="S431">
        <f t="shared" si="143"/>
        <v>1.3694417265278951</v>
      </c>
      <c r="T431">
        <f t="shared" si="144"/>
        <v>1.3694417265278951</v>
      </c>
      <c r="U431">
        <f t="shared" si="145"/>
        <v>78.463231219157052</v>
      </c>
      <c r="W431">
        <f t="shared" si="146"/>
        <v>2622.9934883824526</v>
      </c>
      <c r="X431">
        <f t="shared" si="147"/>
        <v>1.4256149955038624</v>
      </c>
      <c r="Y431">
        <f t="shared" si="148"/>
        <v>81.681722452933144</v>
      </c>
      <c r="AA431">
        <f t="shared" si="149"/>
        <v>379.47333549897337</v>
      </c>
      <c r="AB431">
        <f t="shared" si="150"/>
        <v>2595.398780099511</v>
      </c>
      <c r="AD431">
        <f t="shared" si="151"/>
        <v>379.47333549897337</v>
      </c>
      <c r="AE431">
        <f t="shared" si="152"/>
        <v>-2095.398780099511</v>
      </c>
      <c r="AG431">
        <f t="shared" si="153"/>
        <v>2129.4825803460417</v>
      </c>
    </row>
    <row r="432" spans="1:33" x14ac:dyDescent="0.2">
      <c r="A432">
        <f>'建築限界数値データ　線間右'!A516</f>
        <v>-1900</v>
      </c>
      <c r="B432">
        <f>'建築限界数値データ　線間右'!B516</f>
        <v>2580</v>
      </c>
      <c r="D432">
        <f t="shared" si="132"/>
        <v>60</v>
      </c>
      <c r="E432">
        <f t="shared" si="133"/>
        <v>305</v>
      </c>
      <c r="F432">
        <f t="shared" si="134"/>
        <v>2500</v>
      </c>
      <c r="G432">
        <f t="shared" si="135"/>
        <v>500</v>
      </c>
      <c r="I432">
        <f t="shared" si="136"/>
        <v>5.6173268975967375E-2</v>
      </c>
      <c r="J432">
        <f t="shared" si="137"/>
        <v>75.409836065573771</v>
      </c>
      <c r="L432">
        <f t="shared" si="138"/>
        <v>-1975.4098360655737</v>
      </c>
      <c r="M432">
        <f t="shared" si="139"/>
        <v>2580</v>
      </c>
      <c r="O432">
        <f t="shared" si="140"/>
        <v>524.5901639344263</v>
      </c>
      <c r="P432">
        <f t="shared" si="141"/>
        <v>2580</v>
      </c>
      <c r="R432">
        <f t="shared" si="142"/>
        <v>2632.7922136197435</v>
      </c>
      <c r="S432">
        <f t="shared" si="143"/>
        <v>1.3702013640137696</v>
      </c>
      <c r="T432">
        <f t="shared" si="144"/>
        <v>1.3702013640137696</v>
      </c>
      <c r="U432">
        <f t="shared" si="145"/>
        <v>78.50675524105759</v>
      </c>
      <c r="W432">
        <f t="shared" si="146"/>
        <v>2632.7922136197435</v>
      </c>
      <c r="X432">
        <f t="shared" si="147"/>
        <v>1.4263746329897369</v>
      </c>
      <c r="Y432">
        <f t="shared" si="148"/>
        <v>81.725246474833682</v>
      </c>
      <c r="AA432">
        <f t="shared" si="149"/>
        <v>378.9118981812145</v>
      </c>
      <c r="AB432">
        <f t="shared" si="150"/>
        <v>2605.3830070669951</v>
      </c>
      <c r="AD432">
        <f t="shared" si="151"/>
        <v>378.9118981812145</v>
      </c>
      <c r="AE432">
        <f t="shared" si="152"/>
        <v>-2105.3830070669951</v>
      </c>
      <c r="AG432">
        <f t="shared" si="153"/>
        <v>2139.2082257297334</v>
      </c>
    </row>
    <row r="433" spans="1:33" x14ac:dyDescent="0.2">
      <c r="A433">
        <f>'建築限界数値データ　線間右'!A517</f>
        <v>-1900</v>
      </c>
      <c r="B433">
        <f>'建築限界数値データ　線間右'!B517</f>
        <v>2590</v>
      </c>
      <c r="D433">
        <f t="shared" si="132"/>
        <v>60</v>
      </c>
      <c r="E433">
        <f t="shared" si="133"/>
        <v>305</v>
      </c>
      <c r="F433">
        <f t="shared" si="134"/>
        <v>2500</v>
      </c>
      <c r="G433">
        <f t="shared" si="135"/>
        <v>500</v>
      </c>
      <c r="I433">
        <f t="shared" si="136"/>
        <v>5.6173268975967375E-2</v>
      </c>
      <c r="J433">
        <f t="shared" si="137"/>
        <v>75.409836065573771</v>
      </c>
      <c r="L433">
        <f t="shared" si="138"/>
        <v>-1975.4098360655737</v>
      </c>
      <c r="M433">
        <f t="shared" si="139"/>
        <v>2590</v>
      </c>
      <c r="O433">
        <f t="shared" si="140"/>
        <v>524.5901639344263</v>
      </c>
      <c r="P433">
        <f t="shared" si="141"/>
        <v>2590</v>
      </c>
      <c r="R433">
        <f t="shared" si="142"/>
        <v>2642.5924468401759</v>
      </c>
      <c r="S433">
        <f t="shared" si="143"/>
        <v>1.3709553675978376</v>
      </c>
      <c r="T433">
        <f t="shared" si="144"/>
        <v>1.3709553675978376</v>
      </c>
      <c r="U433">
        <f t="shared" si="145"/>
        <v>78.549956464162435</v>
      </c>
      <c r="W433">
        <f t="shared" si="146"/>
        <v>2642.5924468401759</v>
      </c>
      <c r="X433">
        <f t="shared" si="147"/>
        <v>1.427128636573805</v>
      </c>
      <c r="Y433">
        <f t="shared" si="148"/>
        <v>81.768447697938512</v>
      </c>
      <c r="AA433">
        <f t="shared" si="149"/>
        <v>378.35046086345477</v>
      </c>
      <c r="AB433">
        <f t="shared" si="150"/>
        <v>2615.3672340344788</v>
      </c>
      <c r="AD433">
        <f t="shared" si="151"/>
        <v>378.35046086345477</v>
      </c>
      <c r="AE433">
        <f t="shared" si="152"/>
        <v>-2115.3672340344788</v>
      </c>
      <c r="AG433">
        <f t="shared" si="153"/>
        <v>2148.9363894871967</v>
      </c>
    </row>
    <row r="434" spans="1:33" x14ac:dyDescent="0.2">
      <c r="A434">
        <f>'建築限界数値データ　線間右'!A518</f>
        <v>-1900</v>
      </c>
      <c r="B434">
        <f>'建築限界数値データ　線間右'!B518</f>
        <v>2600</v>
      </c>
      <c r="D434">
        <f t="shared" si="132"/>
        <v>60</v>
      </c>
      <c r="E434">
        <f t="shared" si="133"/>
        <v>305</v>
      </c>
      <c r="F434">
        <f t="shared" si="134"/>
        <v>2500</v>
      </c>
      <c r="G434">
        <f t="shared" si="135"/>
        <v>500</v>
      </c>
      <c r="I434">
        <f t="shared" si="136"/>
        <v>5.6173268975967375E-2</v>
      </c>
      <c r="J434">
        <f t="shared" si="137"/>
        <v>75.409836065573771</v>
      </c>
      <c r="L434">
        <f t="shared" si="138"/>
        <v>-1975.4098360655737</v>
      </c>
      <c r="M434">
        <f t="shared" si="139"/>
        <v>2600</v>
      </c>
      <c r="O434">
        <f t="shared" si="140"/>
        <v>524.5901639344263</v>
      </c>
      <c r="P434">
        <f t="shared" si="141"/>
        <v>2600</v>
      </c>
      <c r="R434">
        <f t="shared" si="142"/>
        <v>2652.3941713283771</v>
      </c>
      <c r="S434">
        <f t="shared" si="143"/>
        <v>1.371703798876968</v>
      </c>
      <c r="T434">
        <f t="shared" si="144"/>
        <v>1.371703798876968</v>
      </c>
      <c r="U434">
        <f t="shared" si="145"/>
        <v>78.592838417712173</v>
      </c>
      <c r="W434">
        <f t="shared" si="146"/>
        <v>2652.3941713283771</v>
      </c>
      <c r="X434">
        <f t="shared" si="147"/>
        <v>1.4278770678529353</v>
      </c>
      <c r="Y434">
        <f t="shared" si="148"/>
        <v>81.811329651488265</v>
      </c>
      <c r="AA434">
        <f t="shared" si="149"/>
        <v>377.78902354569584</v>
      </c>
      <c r="AB434">
        <f t="shared" si="150"/>
        <v>2625.351461001962</v>
      </c>
      <c r="AD434">
        <f t="shared" si="151"/>
        <v>377.78902354569584</v>
      </c>
      <c r="AE434">
        <f t="shared" si="152"/>
        <v>-2125.351461001962</v>
      </c>
      <c r="AG434">
        <f t="shared" si="153"/>
        <v>2158.6670375708213</v>
      </c>
    </row>
    <row r="435" spans="1:33" x14ac:dyDescent="0.2">
      <c r="A435">
        <f>'建築限界数値データ　線間右'!A519</f>
        <v>-1900</v>
      </c>
      <c r="B435">
        <f>'建築限界数値データ　線間右'!B519</f>
        <v>2610</v>
      </c>
      <c r="D435">
        <f t="shared" si="132"/>
        <v>60</v>
      </c>
      <c r="E435">
        <f t="shared" si="133"/>
        <v>305</v>
      </c>
      <c r="F435">
        <f t="shared" si="134"/>
        <v>2500</v>
      </c>
      <c r="G435">
        <f t="shared" si="135"/>
        <v>500</v>
      </c>
      <c r="I435">
        <f t="shared" si="136"/>
        <v>5.6173268975967375E-2</v>
      </c>
      <c r="J435">
        <f t="shared" si="137"/>
        <v>75.409836065573771</v>
      </c>
      <c r="L435">
        <f t="shared" si="138"/>
        <v>-1975.4098360655737</v>
      </c>
      <c r="M435">
        <f t="shared" si="139"/>
        <v>2610</v>
      </c>
      <c r="O435">
        <f t="shared" si="140"/>
        <v>524.5901639344263</v>
      </c>
      <c r="P435">
        <f t="shared" si="141"/>
        <v>2610</v>
      </c>
      <c r="R435">
        <f t="shared" si="142"/>
        <v>2662.19737061262</v>
      </c>
      <c r="S435">
        <f t="shared" si="143"/>
        <v>1.3724467185659182</v>
      </c>
      <c r="T435">
        <f t="shared" si="144"/>
        <v>1.3724467185659182</v>
      </c>
      <c r="U435">
        <f t="shared" si="145"/>
        <v>78.635404580406188</v>
      </c>
      <c r="W435">
        <f t="shared" si="146"/>
        <v>2662.19737061262</v>
      </c>
      <c r="X435">
        <f t="shared" si="147"/>
        <v>1.4286199875418855</v>
      </c>
      <c r="Y435">
        <f t="shared" si="148"/>
        <v>81.85389581418228</v>
      </c>
      <c r="AA435">
        <f t="shared" si="149"/>
        <v>377.2275862279368</v>
      </c>
      <c r="AB435">
        <f t="shared" si="150"/>
        <v>2635.3356879694461</v>
      </c>
      <c r="AD435">
        <f t="shared" si="151"/>
        <v>377.2275862279368</v>
      </c>
      <c r="AE435">
        <f t="shared" si="152"/>
        <v>-2135.3356879694461</v>
      </c>
      <c r="AG435">
        <f t="shared" si="153"/>
        <v>2168.4001365355293</v>
      </c>
    </row>
    <row r="436" spans="1:33" x14ac:dyDescent="0.2">
      <c r="A436">
        <f>'建築限界数値データ　線間右'!A520</f>
        <v>-1900</v>
      </c>
      <c r="B436">
        <f>'建築限界数値データ　線間右'!B520</f>
        <v>2620</v>
      </c>
      <c r="D436">
        <f t="shared" si="132"/>
        <v>60</v>
      </c>
      <c r="E436">
        <f t="shared" si="133"/>
        <v>305</v>
      </c>
      <c r="F436">
        <f t="shared" si="134"/>
        <v>2500</v>
      </c>
      <c r="G436">
        <f t="shared" si="135"/>
        <v>500</v>
      </c>
      <c r="I436">
        <f t="shared" si="136"/>
        <v>5.6173268975967375E-2</v>
      </c>
      <c r="J436">
        <f t="shared" si="137"/>
        <v>75.409836065573771</v>
      </c>
      <c r="L436">
        <f t="shared" si="138"/>
        <v>-1975.4098360655737</v>
      </c>
      <c r="M436">
        <f t="shared" si="139"/>
        <v>2620</v>
      </c>
      <c r="O436">
        <f t="shared" si="140"/>
        <v>524.5901639344263</v>
      </c>
      <c r="P436">
        <f t="shared" si="141"/>
        <v>2620</v>
      </c>
      <c r="R436">
        <f t="shared" si="142"/>
        <v>2672.0020284604479</v>
      </c>
      <c r="S436">
        <f t="shared" si="143"/>
        <v>1.3731841865128349</v>
      </c>
      <c r="T436">
        <f t="shared" si="144"/>
        <v>1.3731841865128349</v>
      </c>
      <c r="U436">
        <f t="shared" si="145"/>
        <v>78.677658381290712</v>
      </c>
      <c r="W436">
        <f t="shared" si="146"/>
        <v>2672.0020284604479</v>
      </c>
      <c r="X436">
        <f t="shared" si="147"/>
        <v>1.4293574554888022</v>
      </c>
      <c r="Y436">
        <f t="shared" si="148"/>
        <v>81.896149615066804</v>
      </c>
      <c r="AA436">
        <f t="shared" si="149"/>
        <v>376.66614891017753</v>
      </c>
      <c r="AB436">
        <f t="shared" si="150"/>
        <v>2645.3199149369293</v>
      </c>
      <c r="AD436">
        <f t="shared" si="151"/>
        <v>376.66614891017753</v>
      </c>
      <c r="AE436">
        <f t="shared" si="152"/>
        <v>-2145.3199149369293</v>
      </c>
      <c r="AG436">
        <f t="shared" si="153"/>
        <v>2178.1356535256978</v>
      </c>
    </row>
    <row r="437" spans="1:33" x14ac:dyDescent="0.2">
      <c r="A437">
        <f>'建築限界数値データ　線間右'!A521</f>
        <v>-1900</v>
      </c>
      <c r="B437">
        <f>'建築限界数値データ　線間右'!B521</f>
        <v>2630</v>
      </c>
      <c r="D437">
        <f t="shared" si="132"/>
        <v>60</v>
      </c>
      <c r="E437">
        <f t="shared" si="133"/>
        <v>305</v>
      </c>
      <c r="F437">
        <f t="shared" si="134"/>
        <v>2500</v>
      </c>
      <c r="G437">
        <f t="shared" si="135"/>
        <v>500</v>
      </c>
      <c r="I437">
        <f t="shared" si="136"/>
        <v>5.6173268975967375E-2</v>
      </c>
      <c r="J437">
        <f t="shared" si="137"/>
        <v>75.409836065573771</v>
      </c>
      <c r="L437">
        <f t="shared" si="138"/>
        <v>-1975.4098360655737</v>
      </c>
      <c r="M437">
        <f t="shared" si="139"/>
        <v>2630</v>
      </c>
      <c r="O437">
        <f t="shared" si="140"/>
        <v>524.5901639344263</v>
      </c>
      <c r="P437">
        <f t="shared" si="141"/>
        <v>2630</v>
      </c>
      <c r="R437">
        <f t="shared" si="142"/>
        <v>2681.8081288743883</v>
      </c>
      <c r="S437">
        <f t="shared" si="143"/>
        <v>1.3739162617144354</v>
      </c>
      <c r="T437">
        <f t="shared" si="144"/>
        <v>1.3739162617144354</v>
      </c>
      <c r="U437">
        <f t="shared" si="145"/>
        <v>78.719603200628598</v>
      </c>
      <c r="W437">
        <f t="shared" si="146"/>
        <v>2681.8081288743883</v>
      </c>
      <c r="X437">
        <f t="shared" si="147"/>
        <v>1.4300895306904027</v>
      </c>
      <c r="Y437">
        <f t="shared" si="148"/>
        <v>81.93809443440469</v>
      </c>
      <c r="AA437">
        <f t="shared" si="149"/>
        <v>376.10471159241848</v>
      </c>
      <c r="AB437">
        <f t="shared" si="150"/>
        <v>2655.304141904413</v>
      </c>
      <c r="AD437">
        <f t="shared" si="151"/>
        <v>376.10471159241848</v>
      </c>
      <c r="AE437">
        <f t="shared" si="152"/>
        <v>-2155.304141904413</v>
      </c>
      <c r="AG437">
        <f t="shared" si="153"/>
        <v>2187.8735562624124</v>
      </c>
    </row>
    <row r="438" spans="1:33" x14ac:dyDescent="0.2">
      <c r="A438">
        <f>'建築限界数値データ　線間右'!A522</f>
        <v>-1900</v>
      </c>
      <c r="B438">
        <f>'建築限界数値データ　線間右'!B522</f>
        <v>2640</v>
      </c>
      <c r="D438">
        <f t="shared" si="132"/>
        <v>60</v>
      </c>
      <c r="E438">
        <f t="shared" si="133"/>
        <v>305</v>
      </c>
      <c r="F438">
        <f t="shared" si="134"/>
        <v>2500</v>
      </c>
      <c r="G438">
        <f t="shared" si="135"/>
        <v>500</v>
      </c>
      <c r="I438">
        <f t="shared" si="136"/>
        <v>5.6173268975967375E-2</v>
      </c>
      <c r="J438">
        <f t="shared" si="137"/>
        <v>75.409836065573771</v>
      </c>
      <c r="L438">
        <f t="shared" si="138"/>
        <v>-1975.4098360655737</v>
      </c>
      <c r="M438">
        <f t="shared" si="139"/>
        <v>2640</v>
      </c>
      <c r="O438">
        <f t="shared" si="140"/>
        <v>524.5901639344263</v>
      </c>
      <c r="P438">
        <f t="shared" si="141"/>
        <v>2640</v>
      </c>
      <c r="R438">
        <f t="shared" si="142"/>
        <v>2691.6156560877612</v>
      </c>
      <c r="S438">
        <f t="shared" si="143"/>
        <v>1.3746430023308756</v>
      </c>
      <c r="T438">
        <f t="shared" si="144"/>
        <v>1.3746430023308756</v>
      </c>
      <c r="U438">
        <f t="shared" si="145"/>
        <v>78.761242370751347</v>
      </c>
      <c r="W438">
        <f t="shared" si="146"/>
        <v>2691.6156560877612</v>
      </c>
      <c r="X438">
        <f t="shared" si="147"/>
        <v>1.4308162713068429</v>
      </c>
      <c r="Y438">
        <f t="shared" si="148"/>
        <v>81.979733604527439</v>
      </c>
      <c r="AA438">
        <f t="shared" si="149"/>
        <v>375.5432742746591</v>
      </c>
      <c r="AB438">
        <f t="shared" si="150"/>
        <v>2665.2883688718971</v>
      </c>
      <c r="AD438">
        <f t="shared" si="151"/>
        <v>375.5432742746591</v>
      </c>
      <c r="AE438">
        <f t="shared" si="152"/>
        <v>-2165.2883688718971</v>
      </c>
      <c r="AG438">
        <f t="shared" si="153"/>
        <v>2197.613813031046</v>
      </c>
    </row>
    <row r="439" spans="1:33" x14ac:dyDescent="0.2">
      <c r="A439">
        <f>'建築限界数値データ　線間右'!A523</f>
        <v>-1900</v>
      </c>
      <c r="B439">
        <f>'建築限界数値データ　線間右'!B523</f>
        <v>2650</v>
      </c>
      <c r="D439">
        <f t="shared" si="132"/>
        <v>60</v>
      </c>
      <c r="E439">
        <f t="shared" si="133"/>
        <v>305</v>
      </c>
      <c r="F439">
        <f t="shared" si="134"/>
        <v>2500</v>
      </c>
      <c r="G439">
        <f t="shared" si="135"/>
        <v>500</v>
      </c>
      <c r="I439">
        <f t="shared" si="136"/>
        <v>5.6173268975967375E-2</v>
      </c>
      <c r="J439">
        <f t="shared" si="137"/>
        <v>75.409836065573771</v>
      </c>
      <c r="L439">
        <f t="shared" si="138"/>
        <v>-1975.4098360655737</v>
      </c>
      <c r="M439">
        <f t="shared" si="139"/>
        <v>2650</v>
      </c>
      <c r="O439">
        <f t="shared" si="140"/>
        <v>524.5901639344263</v>
      </c>
      <c r="P439">
        <f t="shared" si="141"/>
        <v>2650</v>
      </c>
      <c r="R439">
        <f t="shared" si="142"/>
        <v>2701.4245945605717</v>
      </c>
      <c r="S439">
        <f t="shared" si="143"/>
        <v>1.3753644657003117</v>
      </c>
      <c r="T439">
        <f t="shared" si="144"/>
        <v>1.3753644657003117</v>
      </c>
      <c r="U439">
        <f t="shared" si="145"/>
        <v>78.802579176893332</v>
      </c>
      <c r="W439">
        <f t="shared" si="146"/>
        <v>2701.4245945605717</v>
      </c>
      <c r="X439">
        <f t="shared" si="147"/>
        <v>1.431537734676279</v>
      </c>
      <c r="Y439">
        <f t="shared" si="148"/>
        <v>82.021070410669424</v>
      </c>
      <c r="AA439">
        <f t="shared" si="149"/>
        <v>374.98183695690034</v>
      </c>
      <c r="AB439">
        <f t="shared" si="150"/>
        <v>2675.2725958393808</v>
      </c>
      <c r="AD439">
        <f t="shared" si="151"/>
        <v>374.98183695690034</v>
      </c>
      <c r="AE439">
        <f t="shared" si="152"/>
        <v>-2175.2725958393808</v>
      </c>
      <c r="AG439">
        <f t="shared" si="153"/>
        <v>2207.3563926691513</v>
      </c>
    </row>
    <row r="440" spans="1:33" x14ac:dyDescent="0.2">
      <c r="A440">
        <f>'建築限界数値データ　線間右'!A524</f>
        <v>-1900</v>
      </c>
      <c r="B440">
        <f>'建築限界数値データ　線間右'!B524</f>
        <v>2660</v>
      </c>
      <c r="D440">
        <f t="shared" si="132"/>
        <v>60</v>
      </c>
      <c r="E440">
        <f t="shared" si="133"/>
        <v>305</v>
      </c>
      <c r="F440">
        <f t="shared" si="134"/>
        <v>2500</v>
      </c>
      <c r="G440">
        <f t="shared" si="135"/>
        <v>500</v>
      </c>
      <c r="I440">
        <f t="shared" si="136"/>
        <v>5.6173268975967375E-2</v>
      </c>
      <c r="J440">
        <f t="shared" si="137"/>
        <v>75.409836065573771</v>
      </c>
      <c r="L440">
        <f t="shared" si="138"/>
        <v>-1975.4098360655737</v>
      </c>
      <c r="M440">
        <f t="shared" si="139"/>
        <v>2660</v>
      </c>
      <c r="O440">
        <f t="shared" si="140"/>
        <v>524.5901639344263</v>
      </c>
      <c r="P440">
        <f t="shared" si="141"/>
        <v>2660</v>
      </c>
      <c r="R440">
        <f t="shared" si="142"/>
        <v>2711.2349289754934</v>
      </c>
      <c r="S440">
        <f t="shared" si="143"/>
        <v>1.3760807083531656</v>
      </c>
      <c r="T440">
        <f t="shared" si="144"/>
        <v>1.3760807083531656</v>
      </c>
      <c r="U440">
        <f t="shared" si="145"/>
        <v>78.843616858009113</v>
      </c>
      <c r="W440">
        <f t="shared" si="146"/>
        <v>2711.2349289754934</v>
      </c>
      <c r="X440">
        <f t="shared" si="147"/>
        <v>1.432253977329133</v>
      </c>
      <c r="Y440">
        <f t="shared" si="148"/>
        <v>82.062108091785205</v>
      </c>
      <c r="AA440">
        <f t="shared" si="149"/>
        <v>374.42039963914073</v>
      </c>
      <c r="AB440">
        <f t="shared" si="150"/>
        <v>2685.256822806864</v>
      </c>
      <c r="AD440">
        <f t="shared" si="151"/>
        <v>374.42039963914073</v>
      </c>
      <c r="AE440">
        <f t="shared" si="152"/>
        <v>-2185.256822806864</v>
      </c>
      <c r="AG440">
        <f t="shared" si="153"/>
        <v>2217.1012645546625</v>
      </c>
    </row>
    <row r="441" spans="1:33" x14ac:dyDescent="0.2">
      <c r="A441">
        <f>'建築限界数値データ　線間右'!A525</f>
        <v>-1900</v>
      </c>
      <c r="B441">
        <f>'建築限界数値データ　線間右'!B525</f>
        <v>2670</v>
      </c>
      <c r="D441">
        <f t="shared" si="132"/>
        <v>60</v>
      </c>
      <c r="E441">
        <f t="shared" si="133"/>
        <v>305</v>
      </c>
      <c r="F441">
        <f t="shared" si="134"/>
        <v>2500</v>
      </c>
      <c r="G441">
        <f t="shared" si="135"/>
        <v>500</v>
      </c>
      <c r="I441">
        <f t="shared" si="136"/>
        <v>5.6173268975967375E-2</v>
      </c>
      <c r="J441">
        <f t="shared" si="137"/>
        <v>75.409836065573771</v>
      </c>
      <c r="L441">
        <f t="shared" si="138"/>
        <v>-1975.4098360655737</v>
      </c>
      <c r="M441">
        <f t="shared" si="139"/>
        <v>2670</v>
      </c>
      <c r="O441">
        <f t="shared" si="140"/>
        <v>524.5901639344263</v>
      </c>
      <c r="P441">
        <f t="shared" si="141"/>
        <v>2670</v>
      </c>
      <c r="R441">
        <f t="shared" si="142"/>
        <v>2721.046644233933</v>
      </c>
      <c r="S441">
        <f t="shared" si="143"/>
        <v>1.3767917860260952</v>
      </c>
      <c r="T441">
        <f t="shared" si="144"/>
        <v>1.3767917860260952</v>
      </c>
      <c r="U441">
        <f t="shared" si="145"/>
        <v>78.884358607573972</v>
      </c>
      <c r="W441">
        <f t="shared" si="146"/>
        <v>2721.046644233933</v>
      </c>
      <c r="X441">
        <f t="shared" si="147"/>
        <v>1.4329650550020625</v>
      </c>
      <c r="Y441">
        <f t="shared" si="148"/>
        <v>82.10284984135005</v>
      </c>
      <c r="AA441">
        <f t="shared" si="149"/>
        <v>373.85896232138202</v>
      </c>
      <c r="AB441">
        <f t="shared" si="150"/>
        <v>2695.2410497743476</v>
      </c>
      <c r="AD441">
        <f t="shared" si="151"/>
        <v>373.85896232138202</v>
      </c>
      <c r="AE441">
        <f t="shared" si="152"/>
        <v>-2195.2410497743476</v>
      </c>
      <c r="AG441">
        <f t="shared" si="153"/>
        <v>2226.8483985943899</v>
      </c>
    </row>
    <row r="442" spans="1:33" x14ac:dyDescent="0.2">
      <c r="A442">
        <f>'建築限界数値データ　線間右'!A526</f>
        <v>-1900</v>
      </c>
      <c r="B442">
        <f>'建築限界数値データ　線間右'!B526</f>
        <v>2680</v>
      </c>
      <c r="D442">
        <f t="shared" si="132"/>
        <v>60</v>
      </c>
      <c r="E442">
        <f t="shared" si="133"/>
        <v>305</v>
      </c>
      <c r="F442">
        <f t="shared" si="134"/>
        <v>2500</v>
      </c>
      <c r="G442">
        <f t="shared" si="135"/>
        <v>500</v>
      </c>
      <c r="I442">
        <f t="shared" si="136"/>
        <v>5.6173268975967375E-2</v>
      </c>
      <c r="J442">
        <f t="shared" si="137"/>
        <v>75.409836065573771</v>
      </c>
      <c r="L442">
        <f t="shared" si="138"/>
        <v>-1975.4098360655737</v>
      </c>
      <c r="M442">
        <f t="shared" si="139"/>
        <v>2680</v>
      </c>
      <c r="O442">
        <f t="shared" si="140"/>
        <v>524.5901639344263</v>
      </c>
      <c r="P442">
        <f t="shared" si="141"/>
        <v>2680</v>
      </c>
      <c r="R442">
        <f t="shared" si="142"/>
        <v>2730.8597254521787</v>
      </c>
      <c r="S442">
        <f t="shared" si="143"/>
        <v>1.3774977536756845</v>
      </c>
      <c r="T442">
        <f t="shared" si="144"/>
        <v>1.3774977536756845</v>
      </c>
      <c r="U442">
        <f t="shared" si="145"/>
        <v>78.924807574368202</v>
      </c>
      <c r="W442">
        <f t="shared" si="146"/>
        <v>2730.8597254521787</v>
      </c>
      <c r="X442">
        <f t="shared" si="147"/>
        <v>1.4336710226516518</v>
      </c>
      <c r="Y442">
        <f t="shared" si="148"/>
        <v>82.143298808144294</v>
      </c>
      <c r="AA442">
        <f t="shared" si="149"/>
        <v>373.29752500362241</v>
      </c>
      <c r="AB442">
        <f t="shared" si="150"/>
        <v>2705.2252767418317</v>
      </c>
      <c r="AD442">
        <f t="shared" si="151"/>
        <v>373.29752500362241</v>
      </c>
      <c r="AE442">
        <f t="shared" si="152"/>
        <v>-2205.2252767418317</v>
      </c>
      <c r="AG442">
        <f t="shared" si="153"/>
        <v>2236.5977652128063</v>
      </c>
    </row>
    <row r="443" spans="1:33" x14ac:dyDescent="0.2">
      <c r="A443">
        <f>'建築限界数値データ　線間右'!A527</f>
        <v>-1900</v>
      </c>
      <c r="B443">
        <f>'建築限界数値データ　線間右'!B527</f>
        <v>2690</v>
      </c>
      <c r="D443">
        <f t="shared" si="132"/>
        <v>60</v>
      </c>
      <c r="E443">
        <f t="shared" si="133"/>
        <v>305</v>
      </c>
      <c r="F443">
        <f t="shared" si="134"/>
        <v>2500</v>
      </c>
      <c r="G443">
        <f t="shared" si="135"/>
        <v>500</v>
      </c>
      <c r="I443">
        <f t="shared" si="136"/>
        <v>5.6173268975967375E-2</v>
      </c>
      <c r="J443">
        <f t="shared" si="137"/>
        <v>75.409836065573771</v>
      </c>
      <c r="L443">
        <f t="shared" si="138"/>
        <v>-1975.4098360655737</v>
      </c>
      <c r="M443">
        <f t="shared" si="139"/>
        <v>2690</v>
      </c>
      <c r="O443">
        <f t="shared" si="140"/>
        <v>524.5901639344263</v>
      </c>
      <c r="P443">
        <f t="shared" si="141"/>
        <v>2690</v>
      </c>
      <c r="R443">
        <f t="shared" si="142"/>
        <v>2740.6741579576269</v>
      </c>
      <c r="S443">
        <f t="shared" si="143"/>
        <v>1.378198665491851</v>
      </c>
      <c r="T443">
        <f t="shared" si="144"/>
        <v>1.378198665491851</v>
      </c>
      <c r="U443">
        <f t="shared" si="145"/>
        <v>78.964966863245394</v>
      </c>
      <c r="W443">
        <f t="shared" si="146"/>
        <v>2740.6741579576269</v>
      </c>
      <c r="X443">
        <f t="shared" si="147"/>
        <v>1.4343719344678183</v>
      </c>
      <c r="Y443">
        <f t="shared" si="148"/>
        <v>82.183458097021486</v>
      </c>
      <c r="AA443">
        <f t="shared" si="149"/>
        <v>372.73608768586342</v>
      </c>
      <c r="AB443">
        <f t="shared" si="150"/>
        <v>2715.209503709315</v>
      </c>
      <c r="AD443">
        <f t="shared" si="151"/>
        <v>372.73608768586342</v>
      </c>
      <c r="AE443">
        <f t="shared" si="152"/>
        <v>-2215.209503709315</v>
      </c>
      <c r="AG443">
        <f t="shared" si="153"/>
        <v>2246.3493353411068</v>
      </c>
    </row>
    <row r="444" spans="1:33" x14ac:dyDescent="0.2">
      <c r="A444">
        <f>'建築限界数値データ　線間右'!A528</f>
        <v>-1900</v>
      </c>
      <c r="B444">
        <f>'建築限界数値データ　線間右'!B528</f>
        <v>2700</v>
      </c>
      <c r="D444">
        <f t="shared" si="132"/>
        <v>60</v>
      </c>
      <c r="E444">
        <f t="shared" si="133"/>
        <v>305</v>
      </c>
      <c r="F444">
        <f t="shared" si="134"/>
        <v>2500</v>
      </c>
      <c r="G444">
        <f t="shared" si="135"/>
        <v>500</v>
      </c>
      <c r="I444">
        <f t="shared" si="136"/>
        <v>5.6173268975967375E-2</v>
      </c>
      <c r="J444">
        <f t="shared" si="137"/>
        <v>75.409836065573771</v>
      </c>
      <c r="L444">
        <f t="shared" si="138"/>
        <v>-1975.4098360655737</v>
      </c>
      <c r="M444">
        <f t="shared" si="139"/>
        <v>2700</v>
      </c>
      <c r="O444">
        <f t="shared" si="140"/>
        <v>524.5901639344263</v>
      </c>
      <c r="P444">
        <f t="shared" si="141"/>
        <v>2700</v>
      </c>
      <c r="R444">
        <f t="shared" si="142"/>
        <v>2750.4899272850917</v>
      </c>
      <c r="S444">
        <f t="shared" si="143"/>
        <v>1.378894574910986</v>
      </c>
      <c r="T444">
        <f t="shared" si="144"/>
        <v>1.378894574910986</v>
      </c>
      <c r="U444">
        <f t="shared" si="145"/>
        <v>79.004839535885225</v>
      </c>
      <c r="W444">
        <f t="shared" si="146"/>
        <v>2750.4899272850917</v>
      </c>
      <c r="X444">
        <f t="shared" si="147"/>
        <v>1.4350678438869533</v>
      </c>
      <c r="Y444">
        <f t="shared" si="148"/>
        <v>82.223330769661317</v>
      </c>
      <c r="AA444">
        <f t="shared" si="149"/>
        <v>372.17465036810444</v>
      </c>
      <c r="AB444">
        <f t="shared" si="150"/>
        <v>2725.1937306767986</v>
      </c>
      <c r="AD444">
        <f t="shared" si="151"/>
        <v>372.17465036810444</v>
      </c>
      <c r="AE444">
        <f t="shared" si="152"/>
        <v>-2225.1937306767986</v>
      </c>
      <c r="AG444">
        <f t="shared" si="153"/>
        <v>2256.1030804065558</v>
      </c>
    </row>
    <row r="445" spans="1:33" x14ac:dyDescent="0.2">
      <c r="A445">
        <f>'建築限界数値データ　線間右'!A529</f>
        <v>-1900</v>
      </c>
      <c r="B445">
        <f>'建築限界数値データ　線間右'!B529</f>
        <v>2710</v>
      </c>
      <c r="D445">
        <f t="shared" si="132"/>
        <v>60</v>
      </c>
      <c r="E445">
        <f t="shared" si="133"/>
        <v>305</v>
      </c>
      <c r="F445">
        <f t="shared" si="134"/>
        <v>2500</v>
      </c>
      <c r="G445">
        <f t="shared" si="135"/>
        <v>500</v>
      </c>
      <c r="I445">
        <f t="shared" si="136"/>
        <v>5.6173268975967375E-2</v>
      </c>
      <c r="J445">
        <f t="shared" si="137"/>
        <v>75.409836065573771</v>
      </c>
      <c r="L445">
        <f t="shared" si="138"/>
        <v>-1975.4098360655737</v>
      </c>
      <c r="M445">
        <f t="shared" si="139"/>
        <v>2710</v>
      </c>
      <c r="O445">
        <f t="shared" si="140"/>
        <v>524.5901639344263</v>
      </c>
      <c r="P445">
        <f t="shared" si="141"/>
        <v>2710</v>
      </c>
      <c r="R445">
        <f t="shared" si="142"/>
        <v>2760.307019173184</v>
      </c>
      <c r="S445">
        <f t="shared" si="143"/>
        <v>1.3795855346288264</v>
      </c>
      <c r="T445">
        <f t="shared" si="144"/>
        <v>1.3795855346288264</v>
      </c>
      <c r="U445">
        <f t="shared" si="145"/>
        <v>79.044428611531032</v>
      </c>
      <c r="W445">
        <f t="shared" si="146"/>
        <v>2760.307019173184</v>
      </c>
      <c r="X445">
        <f t="shared" si="147"/>
        <v>1.4357588036047937</v>
      </c>
      <c r="Y445">
        <f t="shared" si="148"/>
        <v>82.262919845307138</v>
      </c>
      <c r="AA445">
        <f t="shared" si="149"/>
        <v>371.61321305034517</v>
      </c>
      <c r="AB445">
        <f t="shared" si="150"/>
        <v>2735.1779576442823</v>
      </c>
      <c r="AD445">
        <f t="shared" si="151"/>
        <v>371.61321305034517</v>
      </c>
      <c r="AE445">
        <f t="shared" si="152"/>
        <v>-2235.1779576442823</v>
      </c>
      <c r="AG445">
        <f t="shared" si="153"/>
        <v>2265.8589723220784</v>
      </c>
    </row>
    <row r="446" spans="1:33" x14ac:dyDescent="0.2">
      <c r="A446">
        <f>'建築限界数値データ　線間右'!A530</f>
        <v>-1900</v>
      </c>
      <c r="B446">
        <f>'建築限界数値データ　線間右'!B530</f>
        <v>2720</v>
      </c>
      <c r="D446">
        <f t="shared" si="132"/>
        <v>60</v>
      </c>
      <c r="E446">
        <f t="shared" si="133"/>
        <v>305</v>
      </c>
      <c r="F446">
        <f t="shared" si="134"/>
        <v>2500</v>
      </c>
      <c r="G446">
        <f t="shared" si="135"/>
        <v>500</v>
      </c>
      <c r="I446">
        <f t="shared" si="136"/>
        <v>5.6173268975967375E-2</v>
      </c>
      <c r="J446">
        <f t="shared" si="137"/>
        <v>75.409836065573771</v>
      </c>
      <c r="L446">
        <f t="shared" si="138"/>
        <v>-1975.4098360655737</v>
      </c>
      <c r="M446">
        <f t="shared" si="139"/>
        <v>2720</v>
      </c>
      <c r="O446">
        <f t="shared" si="140"/>
        <v>524.5901639344263</v>
      </c>
      <c r="P446">
        <f t="shared" si="141"/>
        <v>2720</v>
      </c>
      <c r="R446">
        <f t="shared" si="142"/>
        <v>2770.125419560773</v>
      </c>
      <c r="S446">
        <f t="shared" si="143"/>
        <v>1.3802715966130685</v>
      </c>
      <c r="T446">
        <f t="shared" si="144"/>
        <v>1.3802715966130685</v>
      </c>
      <c r="U446">
        <f t="shared" si="145"/>
        <v>79.083737067712477</v>
      </c>
      <c r="W446">
        <f t="shared" si="146"/>
        <v>2770.125419560773</v>
      </c>
      <c r="X446">
        <f t="shared" si="147"/>
        <v>1.4364448655890358</v>
      </c>
      <c r="Y446">
        <f t="shared" si="148"/>
        <v>82.302228301488583</v>
      </c>
      <c r="AA446">
        <f t="shared" si="149"/>
        <v>371.0517757325859</v>
      </c>
      <c r="AB446">
        <f t="shared" si="150"/>
        <v>2745.162184611766</v>
      </c>
      <c r="AD446">
        <f t="shared" si="151"/>
        <v>371.0517757325859</v>
      </c>
      <c r="AE446">
        <f t="shared" si="152"/>
        <v>-2245.162184611766</v>
      </c>
      <c r="AG446">
        <f t="shared" si="153"/>
        <v>2275.6169834761258</v>
      </c>
    </row>
    <row r="447" spans="1:33" x14ac:dyDescent="0.2">
      <c r="A447">
        <f>'建築限界数値データ　線間右'!A531</f>
        <v>-1900</v>
      </c>
      <c r="B447">
        <f>'建築限界数値データ　線間右'!B531</f>
        <v>2730</v>
      </c>
      <c r="D447">
        <f t="shared" si="132"/>
        <v>60</v>
      </c>
      <c r="E447">
        <f t="shared" si="133"/>
        <v>305</v>
      </c>
      <c r="F447">
        <f t="shared" si="134"/>
        <v>2500</v>
      </c>
      <c r="G447">
        <f t="shared" si="135"/>
        <v>500</v>
      </c>
      <c r="I447">
        <f t="shared" si="136"/>
        <v>5.6173268975967375E-2</v>
      </c>
      <c r="J447">
        <f t="shared" si="137"/>
        <v>75.409836065573771</v>
      </c>
      <c r="L447">
        <f t="shared" si="138"/>
        <v>-1975.4098360655737</v>
      </c>
      <c r="M447">
        <f t="shared" si="139"/>
        <v>2730</v>
      </c>
      <c r="O447">
        <f t="shared" si="140"/>
        <v>524.5901639344263</v>
      </c>
      <c r="P447">
        <f t="shared" si="141"/>
        <v>2730</v>
      </c>
      <c r="R447">
        <f t="shared" si="142"/>
        <v>2779.9451145835142</v>
      </c>
      <c r="S447">
        <f t="shared" si="143"/>
        <v>1.3809528121157291</v>
      </c>
      <c r="T447">
        <f t="shared" si="144"/>
        <v>1.3809528121157291</v>
      </c>
      <c r="U447">
        <f t="shared" si="145"/>
        <v>79.122767840953813</v>
      </c>
      <c r="W447">
        <f t="shared" si="146"/>
        <v>2779.9451145835142</v>
      </c>
      <c r="X447">
        <f t="shared" si="147"/>
        <v>1.4371260810916964</v>
      </c>
      <c r="Y447">
        <f t="shared" si="148"/>
        <v>82.341259074729905</v>
      </c>
      <c r="AA447">
        <f t="shared" si="149"/>
        <v>370.49033841482691</v>
      </c>
      <c r="AB447">
        <f t="shared" si="150"/>
        <v>2755.1464115792496</v>
      </c>
      <c r="AD447">
        <f t="shared" si="151"/>
        <v>370.49033841482691</v>
      </c>
      <c r="AE447">
        <f t="shared" si="152"/>
        <v>-2255.1464115792496</v>
      </c>
      <c r="AG447">
        <f t="shared" si="153"/>
        <v>2285.3770867227799</v>
      </c>
    </row>
    <row r="448" spans="1:33" x14ac:dyDescent="0.2">
      <c r="A448">
        <f>'建築限界数値データ　線間右'!A532</f>
        <v>-1900</v>
      </c>
      <c r="B448">
        <f>'建築限界数値データ　線間右'!B532</f>
        <v>2740</v>
      </c>
      <c r="D448">
        <f t="shared" si="132"/>
        <v>60</v>
      </c>
      <c r="E448">
        <f t="shared" si="133"/>
        <v>305</v>
      </c>
      <c r="F448">
        <f t="shared" si="134"/>
        <v>2500</v>
      </c>
      <c r="G448">
        <f t="shared" si="135"/>
        <v>500</v>
      </c>
      <c r="I448">
        <f t="shared" si="136"/>
        <v>5.6173268975967375E-2</v>
      </c>
      <c r="J448">
        <f t="shared" si="137"/>
        <v>75.409836065573771</v>
      </c>
      <c r="L448">
        <f t="shared" si="138"/>
        <v>-1975.4098360655737</v>
      </c>
      <c r="M448">
        <f t="shared" si="139"/>
        <v>2740</v>
      </c>
      <c r="O448">
        <f t="shared" si="140"/>
        <v>524.5901639344263</v>
      </c>
      <c r="P448">
        <f t="shared" si="141"/>
        <v>2740</v>
      </c>
      <c r="R448">
        <f t="shared" si="142"/>
        <v>2789.7660905704529</v>
      </c>
      <c r="S448">
        <f t="shared" si="143"/>
        <v>1.3816292316852585</v>
      </c>
      <c r="T448">
        <f t="shared" si="144"/>
        <v>1.3816292316852585</v>
      </c>
      <c r="U448">
        <f t="shared" si="145"/>
        <v>79.161523827467903</v>
      </c>
      <c r="W448">
        <f t="shared" si="146"/>
        <v>2789.7660905704529</v>
      </c>
      <c r="X448">
        <f t="shared" si="147"/>
        <v>1.4378025006612258</v>
      </c>
      <c r="Y448">
        <f t="shared" si="148"/>
        <v>82.380015061243995</v>
      </c>
      <c r="AA448">
        <f t="shared" si="149"/>
        <v>369.92890109706747</v>
      </c>
      <c r="AB448">
        <f t="shared" si="150"/>
        <v>2765.1306385467333</v>
      </c>
      <c r="AD448">
        <f t="shared" si="151"/>
        <v>369.92890109706747</v>
      </c>
      <c r="AE448">
        <f t="shared" si="152"/>
        <v>-2265.1306385467333</v>
      </c>
      <c r="AG448">
        <f t="shared" si="153"/>
        <v>2295.1392553721039</v>
      </c>
    </row>
    <row r="449" spans="1:33" x14ac:dyDescent="0.2">
      <c r="A449">
        <f>'建築限界数値データ　線間右'!A533</f>
        <v>-1900</v>
      </c>
      <c r="B449">
        <f>'建築限界数値データ　線間右'!B533</f>
        <v>2750</v>
      </c>
      <c r="D449">
        <f t="shared" si="132"/>
        <v>60</v>
      </c>
      <c r="E449">
        <f t="shared" si="133"/>
        <v>305</v>
      </c>
      <c r="F449">
        <f t="shared" si="134"/>
        <v>2500</v>
      </c>
      <c r="G449">
        <f t="shared" si="135"/>
        <v>500</v>
      </c>
      <c r="I449">
        <f t="shared" si="136"/>
        <v>5.6173268975967375E-2</v>
      </c>
      <c r="J449">
        <f t="shared" si="137"/>
        <v>75.409836065573771</v>
      </c>
      <c r="L449">
        <f t="shared" si="138"/>
        <v>-1975.4098360655737</v>
      </c>
      <c r="M449">
        <f t="shared" si="139"/>
        <v>2750</v>
      </c>
      <c r="O449">
        <f t="shared" si="140"/>
        <v>524.5901639344263</v>
      </c>
      <c r="P449">
        <f t="shared" si="141"/>
        <v>2750</v>
      </c>
      <c r="R449">
        <f t="shared" si="142"/>
        <v>2799.588334040694</v>
      </c>
      <c r="S449">
        <f t="shared" si="143"/>
        <v>1.3823009051784119</v>
      </c>
      <c r="T449">
        <f t="shared" si="144"/>
        <v>1.3823009051784119</v>
      </c>
      <c r="U449">
        <f t="shared" si="145"/>
        <v>79.200007883836406</v>
      </c>
      <c r="W449">
        <f t="shared" si="146"/>
        <v>2799.588334040694</v>
      </c>
      <c r="X449">
        <f t="shared" si="147"/>
        <v>1.4384741741543792</v>
      </c>
      <c r="Y449">
        <f t="shared" si="148"/>
        <v>82.418499117612498</v>
      </c>
      <c r="AA449">
        <f t="shared" si="149"/>
        <v>369.36746377930842</v>
      </c>
      <c r="AB449">
        <f t="shared" si="150"/>
        <v>2775.1148655142169</v>
      </c>
      <c r="AD449">
        <f t="shared" si="151"/>
        <v>369.36746377930842</v>
      </c>
      <c r="AE449">
        <f t="shared" si="152"/>
        <v>-2275.1148655142169</v>
      </c>
      <c r="AG449">
        <f t="shared" si="153"/>
        <v>2304.9034631807322</v>
      </c>
    </row>
    <row r="450" spans="1:33" x14ac:dyDescent="0.2">
      <c r="A450">
        <f>'建築限界数値データ　線間右'!A534</f>
        <v>-1900</v>
      </c>
      <c r="B450">
        <f>'建築限界数値データ　線間右'!B534</f>
        <v>2760</v>
      </c>
      <c r="D450">
        <f t="shared" si="132"/>
        <v>60</v>
      </c>
      <c r="E450">
        <f t="shared" si="133"/>
        <v>305</v>
      </c>
      <c r="F450">
        <f t="shared" si="134"/>
        <v>2500</v>
      </c>
      <c r="G450">
        <f t="shared" si="135"/>
        <v>500</v>
      </c>
      <c r="I450">
        <f t="shared" si="136"/>
        <v>5.6173268975967375E-2</v>
      </c>
      <c r="J450">
        <f t="shared" si="137"/>
        <v>75.409836065573771</v>
      </c>
      <c r="L450">
        <f t="shared" si="138"/>
        <v>-1975.4098360655737</v>
      </c>
      <c r="M450">
        <f t="shared" si="139"/>
        <v>2760</v>
      </c>
      <c r="O450">
        <f t="shared" si="140"/>
        <v>524.5901639344263</v>
      </c>
      <c r="P450">
        <f t="shared" si="141"/>
        <v>2760</v>
      </c>
      <c r="R450">
        <f t="shared" si="142"/>
        <v>2809.4118317001421</v>
      </c>
      <c r="S450">
        <f t="shared" si="143"/>
        <v>1.3829678817718851</v>
      </c>
      <c r="T450">
        <f t="shared" si="144"/>
        <v>1.3829678817718851</v>
      </c>
      <c r="U450">
        <f t="shared" si="145"/>
        <v>79.238222827676438</v>
      </c>
      <c r="W450">
        <f t="shared" si="146"/>
        <v>2809.4118317001421</v>
      </c>
      <c r="X450">
        <f t="shared" si="147"/>
        <v>1.4391411507478524</v>
      </c>
      <c r="Y450">
        <f t="shared" si="148"/>
        <v>82.456714061452516</v>
      </c>
      <c r="AA450">
        <f t="shared" si="149"/>
        <v>368.80602646154915</v>
      </c>
      <c r="AB450">
        <f t="shared" si="150"/>
        <v>2785.0990924817002</v>
      </c>
      <c r="AD450">
        <f t="shared" si="151"/>
        <v>368.80602646154915</v>
      </c>
      <c r="AE450">
        <f t="shared" si="152"/>
        <v>-2285.0990924817002</v>
      </c>
      <c r="AG450">
        <f t="shared" si="153"/>
        <v>2314.6696843426812</v>
      </c>
    </row>
    <row r="451" spans="1:33" x14ac:dyDescent="0.2">
      <c r="A451">
        <f>'建築限界数値データ　線間右'!A535</f>
        <v>-1900</v>
      </c>
      <c r="B451">
        <f>'建築限界数値データ　線間右'!B535</f>
        <v>2770</v>
      </c>
      <c r="D451">
        <f t="shared" ref="D451:D514" si="154">D450</f>
        <v>60</v>
      </c>
      <c r="E451">
        <f t="shared" ref="E451:E514" si="155">E450</f>
        <v>305</v>
      </c>
      <c r="F451">
        <f t="shared" ref="F451:F514" si="156">F450</f>
        <v>2500</v>
      </c>
      <c r="G451">
        <f t="shared" ref="G451:G514" si="157">G450</f>
        <v>500</v>
      </c>
      <c r="I451">
        <f t="shared" ref="I451:I514" si="158">I450</f>
        <v>5.6173268975967375E-2</v>
      </c>
      <c r="J451">
        <f t="shared" ref="J451:J514" si="159">J450</f>
        <v>75.409836065573771</v>
      </c>
      <c r="L451">
        <f t="shared" ref="L451:L514" si="160">A451-J451</f>
        <v>-1975.4098360655737</v>
      </c>
      <c r="M451">
        <f t="shared" ref="M451:M514" si="161">B451</f>
        <v>2770</v>
      </c>
      <c r="O451">
        <f t="shared" ref="O451:O514" si="162">L451+F451</f>
        <v>524.5901639344263</v>
      </c>
      <c r="P451">
        <f t="shared" ref="P451:P514" si="163">M451</f>
        <v>2770</v>
      </c>
      <c r="R451">
        <f t="shared" ref="R451:R514" si="164">SQRT(O451^2+P451^2)</f>
        <v>2819.2365704383074</v>
      </c>
      <c r="S451">
        <f t="shared" ref="S451:S514" si="165">IF(AND(O451=0,P451=0),0,IF(O451=0,PI()/2,ATAN(P451/O451)))</f>
        <v>1.383630209973719</v>
      </c>
      <c r="T451">
        <f t="shared" ref="T451:T514" si="166">IF(AND(O451&gt;=0,P451&gt;=0),S451,IF(AND(O451&lt;0,P451&gt;=0),S451+PI(),IF(AND(O451&lt;0,P451&lt;0),S451+PI(),S451+2*PI())))</f>
        <v>1.383630209973719</v>
      </c>
      <c r="U451">
        <f t="shared" ref="U451:U514" si="167">T451*180/PI()</f>
        <v>79.276171438294</v>
      </c>
      <c r="W451">
        <f t="shared" ref="W451:W514" si="168">R451</f>
        <v>2819.2365704383074</v>
      </c>
      <c r="X451">
        <f t="shared" ref="X451:X514" si="169">IF(T451+I451&gt;=2*PI(),MOD(T451+I451,2*PI()),T451+I451)</f>
        <v>1.4398034789496863</v>
      </c>
      <c r="Y451">
        <f t="shared" ref="Y451:Y514" si="170">X451*180/PI()</f>
        <v>82.494662672070092</v>
      </c>
      <c r="AA451">
        <f t="shared" ref="AA451:AA514" si="171">W451*COS(X451)</f>
        <v>368.24458914379011</v>
      </c>
      <c r="AB451">
        <f t="shared" ref="AB451:AB514" si="172">W451*SIN(X451)</f>
        <v>2795.0833194491843</v>
      </c>
      <c r="AD451">
        <f t="shared" ref="AD451:AD514" si="173">AA451</f>
        <v>368.24458914379011</v>
      </c>
      <c r="AE451">
        <f t="shared" ref="AE451:AE514" si="174">G451-AB451</f>
        <v>-2295.0833194491843</v>
      </c>
      <c r="AG451">
        <f t="shared" ref="AG451:AG514" si="175">SQRT(AD451^2+AE451^2)</f>
        <v>2324.4378934803926</v>
      </c>
    </row>
    <row r="452" spans="1:33" x14ac:dyDescent="0.2">
      <c r="A452">
        <f>'建築限界数値データ　線間右'!A536</f>
        <v>-1900</v>
      </c>
      <c r="B452">
        <f>'建築限界数値データ　線間右'!B536</f>
        <v>2780</v>
      </c>
      <c r="D452">
        <f t="shared" si="154"/>
        <v>60</v>
      </c>
      <c r="E452">
        <f t="shared" si="155"/>
        <v>305</v>
      </c>
      <c r="F452">
        <f t="shared" si="156"/>
        <v>2500</v>
      </c>
      <c r="G452">
        <f t="shared" si="157"/>
        <v>500</v>
      </c>
      <c r="I452">
        <f t="shared" si="158"/>
        <v>5.6173268975967375E-2</v>
      </c>
      <c r="J452">
        <f t="shared" si="159"/>
        <v>75.409836065573771</v>
      </c>
      <c r="L452">
        <f t="shared" si="160"/>
        <v>-1975.4098360655737</v>
      </c>
      <c r="M452">
        <f t="shared" si="161"/>
        <v>2780</v>
      </c>
      <c r="O452">
        <f t="shared" si="162"/>
        <v>524.5901639344263</v>
      </c>
      <c r="P452">
        <f t="shared" si="163"/>
        <v>2780</v>
      </c>
      <c r="R452">
        <f t="shared" si="164"/>
        <v>2829.0625373251733</v>
      </c>
      <c r="S452">
        <f t="shared" si="165"/>
        <v>1.3842879376344785</v>
      </c>
      <c r="T452">
        <f t="shared" si="166"/>
        <v>1.3842879376344785</v>
      </c>
      <c r="U452">
        <f t="shared" si="167"/>
        <v>79.313856457324533</v>
      </c>
      <c r="W452">
        <f t="shared" si="168"/>
        <v>2829.0625373251733</v>
      </c>
      <c r="X452">
        <f t="shared" si="169"/>
        <v>1.4404612066104459</v>
      </c>
      <c r="Y452">
        <f t="shared" si="170"/>
        <v>82.532347691100625</v>
      </c>
      <c r="AA452">
        <f t="shared" si="171"/>
        <v>367.68315182603106</v>
      </c>
      <c r="AB452">
        <f t="shared" si="172"/>
        <v>2805.0675464166675</v>
      </c>
      <c r="AD452">
        <f t="shared" si="173"/>
        <v>367.68315182603106</v>
      </c>
      <c r="AE452">
        <f t="shared" si="174"/>
        <v>-2305.0675464166675</v>
      </c>
      <c r="AG452">
        <f t="shared" si="175"/>
        <v>2334.2080656359835</v>
      </c>
    </row>
    <row r="453" spans="1:33" x14ac:dyDescent="0.2">
      <c r="A453">
        <f>'建築限界数値データ　線間右'!A537</f>
        <v>-1900</v>
      </c>
      <c r="B453">
        <f>'建築限界数値データ　線間右'!B537</f>
        <v>2790</v>
      </c>
      <c r="D453">
        <f t="shared" si="154"/>
        <v>60</v>
      </c>
      <c r="E453">
        <f t="shared" si="155"/>
        <v>305</v>
      </c>
      <c r="F453">
        <f t="shared" si="156"/>
        <v>2500</v>
      </c>
      <c r="G453">
        <f t="shared" si="157"/>
        <v>500</v>
      </c>
      <c r="I453">
        <f t="shared" si="158"/>
        <v>5.6173268975967375E-2</v>
      </c>
      <c r="J453">
        <f t="shared" si="159"/>
        <v>75.409836065573771</v>
      </c>
      <c r="L453">
        <f t="shared" si="160"/>
        <v>-1975.4098360655737</v>
      </c>
      <c r="M453">
        <f t="shared" si="161"/>
        <v>2790</v>
      </c>
      <c r="O453">
        <f t="shared" si="162"/>
        <v>524.5901639344263</v>
      </c>
      <c r="P453">
        <f t="shared" si="163"/>
        <v>2790</v>
      </c>
      <c r="R453">
        <f t="shared" si="164"/>
        <v>2838.8897196081339</v>
      </c>
      <c r="S453">
        <f t="shared" si="165"/>
        <v>1.3849411119582116</v>
      </c>
      <c r="T453">
        <f t="shared" si="166"/>
        <v>1.3849411119582116</v>
      </c>
      <c r="U453">
        <f t="shared" si="167"/>
        <v>79.351280589360755</v>
      </c>
      <c r="W453">
        <f t="shared" si="168"/>
        <v>2838.8897196081339</v>
      </c>
      <c r="X453">
        <f t="shared" si="169"/>
        <v>1.4411143809341789</v>
      </c>
      <c r="Y453">
        <f t="shared" si="170"/>
        <v>82.569771823136847</v>
      </c>
      <c r="AA453">
        <f t="shared" si="171"/>
        <v>367.12171450827185</v>
      </c>
      <c r="AB453">
        <f t="shared" si="172"/>
        <v>2815.0517733841511</v>
      </c>
      <c r="AD453">
        <f t="shared" si="173"/>
        <v>367.12171450827185</v>
      </c>
      <c r="AE453">
        <f t="shared" si="174"/>
        <v>-2315.0517733841511</v>
      </c>
      <c r="AG453">
        <f t="shared" si="175"/>
        <v>2343.9801762627167</v>
      </c>
    </row>
    <row r="454" spans="1:33" x14ac:dyDescent="0.2">
      <c r="A454">
        <f>'建築限界数値データ　線間右'!A538</f>
        <v>-1900</v>
      </c>
      <c r="B454">
        <f>'建築限界数値データ　線間右'!B538</f>
        <v>2800</v>
      </c>
      <c r="D454">
        <f t="shared" si="154"/>
        <v>60</v>
      </c>
      <c r="E454">
        <f t="shared" si="155"/>
        <v>305</v>
      </c>
      <c r="F454">
        <f t="shared" si="156"/>
        <v>2500</v>
      </c>
      <c r="G454">
        <f t="shared" si="157"/>
        <v>500</v>
      </c>
      <c r="I454">
        <f t="shared" si="158"/>
        <v>5.6173268975967375E-2</v>
      </c>
      <c r="J454">
        <f t="shared" si="159"/>
        <v>75.409836065573771</v>
      </c>
      <c r="L454">
        <f t="shared" si="160"/>
        <v>-1975.4098360655737</v>
      </c>
      <c r="M454">
        <f t="shared" si="161"/>
        <v>2800</v>
      </c>
      <c r="O454">
        <f t="shared" si="162"/>
        <v>524.5901639344263</v>
      </c>
      <c r="P454">
        <f t="shared" si="163"/>
        <v>2800</v>
      </c>
      <c r="R454">
        <f t="shared" si="164"/>
        <v>2848.7181047089844</v>
      </c>
      <c r="S454">
        <f t="shared" si="165"/>
        <v>1.3855897795131915</v>
      </c>
      <c r="T454">
        <f t="shared" si="166"/>
        <v>1.3855897795131915</v>
      </c>
      <c r="U454">
        <f t="shared" si="167"/>
        <v>79.388446502568172</v>
      </c>
      <c r="W454">
        <f t="shared" si="168"/>
        <v>2848.7181047089844</v>
      </c>
      <c r="X454">
        <f t="shared" si="169"/>
        <v>1.4417630484891588</v>
      </c>
      <c r="Y454">
        <f t="shared" si="170"/>
        <v>82.606937736344264</v>
      </c>
      <c r="AA454">
        <f t="shared" si="171"/>
        <v>366.56027719051275</v>
      </c>
      <c r="AB454">
        <f t="shared" si="172"/>
        <v>2825.0360003516348</v>
      </c>
      <c r="AD454">
        <f t="shared" si="173"/>
        <v>366.56027719051275</v>
      </c>
      <c r="AE454">
        <f t="shared" si="174"/>
        <v>-2325.0360003516348</v>
      </c>
      <c r="AG454">
        <f t="shared" si="175"/>
        <v>2353.7542012166678</v>
      </c>
    </row>
    <row r="455" spans="1:33" x14ac:dyDescent="0.2">
      <c r="A455">
        <f>'建築限界数値データ　線間右'!A539</f>
        <v>-1900</v>
      </c>
      <c r="B455">
        <f>'建築限界数値データ　線間右'!B539</f>
        <v>2810</v>
      </c>
      <c r="D455">
        <f t="shared" si="154"/>
        <v>60</v>
      </c>
      <c r="E455">
        <f t="shared" si="155"/>
        <v>305</v>
      </c>
      <c r="F455">
        <f t="shared" si="156"/>
        <v>2500</v>
      </c>
      <c r="G455">
        <f t="shared" si="157"/>
        <v>500</v>
      </c>
      <c r="I455">
        <f t="shared" si="158"/>
        <v>5.6173268975967375E-2</v>
      </c>
      <c r="J455">
        <f t="shared" si="159"/>
        <v>75.409836065573771</v>
      </c>
      <c r="L455">
        <f t="shared" si="160"/>
        <v>-1975.4098360655737</v>
      </c>
      <c r="M455">
        <f t="shared" si="161"/>
        <v>2810</v>
      </c>
      <c r="O455">
        <f t="shared" si="162"/>
        <v>524.5901639344263</v>
      </c>
      <c r="P455">
        <f t="shared" si="163"/>
        <v>2810</v>
      </c>
      <c r="R455">
        <f t="shared" si="164"/>
        <v>2858.5476802209805</v>
      </c>
      <c r="S455">
        <f t="shared" si="165"/>
        <v>1.3862339862424504</v>
      </c>
      <c r="T455">
        <f t="shared" si="166"/>
        <v>1.3862339862424504</v>
      </c>
      <c r="U455">
        <f t="shared" si="167"/>
        <v>79.425356829288631</v>
      </c>
      <c r="W455">
        <f t="shared" si="168"/>
        <v>2858.5476802209805</v>
      </c>
      <c r="X455">
        <f t="shared" si="169"/>
        <v>1.4424072552184177</v>
      </c>
      <c r="Y455">
        <f t="shared" si="170"/>
        <v>82.643848063064709</v>
      </c>
      <c r="AA455">
        <f t="shared" si="171"/>
        <v>365.99883987275382</v>
      </c>
      <c r="AB455">
        <f t="shared" si="172"/>
        <v>2835.0202273191185</v>
      </c>
      <c r="AD455">
        <f t="shared" si="173"/>
        <v>365.99883987275382</v>
      </c>
      <c r="AE455">
        <f t="shared" si="174"/>
        <v>-2335.0202273191185</v>
      </c>
      <c r="AG455">
        <f t="shared" si="175"/>
        <v>2363.5301167485954</v>
      </c>
    </row>
    <row r="456" spans="1:33" x14ac:dyDescent="0.2">
      <c r="A456">
        <f>'建築限界数値データ　線間右'!A540</f>
        <v>-1900</v>
      </c>
      <c r="B456">
        <f>'建築限界数値データ　線間右'!B540</f>
        <v>2820</v>
      </c>
      <c r="D456">
        <f t="shared" si="154"/>
        <v>60</v>
      </c>
      <c r="E456">
        <f t="shared" si="155"/>
        <v>305</v>
      </c>
      <c r="F456">
        <f t="shared" si="156"/>
        <v>2500</v>
      </c>
      <c r="G456">
        <f t="shared" si="157"/>
        <v>500</v>
      </c>
      <c r="I456">
        <f t="shared" si="158"/>
        <v>5.6173268975967375E-2</v>
      </c>
      <c r="J456">
        <f t="shared" si="159"/>
        <v>75.409836065573771</v>
      </c>
      <c r="L456">
        <f t="shared" si="160"/>
        <v>-1975.4098360655737</v>
      </c>
      <c r="M456">
        <f t="shared" si="161"/>
        <v>2820</v>
      </c>
      <c r="O456">
        <f t="shared" si="162"/>
        <v>524.5901639344263</v>
      </c>
      <c r="P456">
        <f t="shared" si="163"/>
        <v>2820</v>
      </c>
      <c r="R456">
        <f t="shared" si="164"/>
        <v>2868.3784339059498</v>
      </c>
      <c r="S456">
        <f t="shared" si="165"/>
        <v>1.3868737774741056</v>
      </c>
      <c r="T456">
        <f t="shared" si="166"/>
        <v>1.3868737774741056</v>
      </c>
      <c r="U456">
        <f t="shared" si="167"/>
        <v>79.462014166631945</v>
      </c>
      <c r="W456">
        <f t="shared" si="168"/>
        <v>2868.3784339059498</v>
      </c>
      <c r="X456">
        <f t="shared" si="169"/>
        <v>1.4430470464500729</v>
      </c>
      <c r="Y456">
        <f t="shared" si="170"/>
        <v>82.680505400408038</v>
      </c>
      <c r="AA456">
        <f t="shared" si="171"/>
        <v>365.43740255499421</v>
      </c>
      <c r="AB456">
        <f t="shared" si="172"/>
        <v>2845.0044542866021</v>
      </c>
      <c r="AD456">
        <f t="shared" si="173"/>
        <v>365.43740255499421</v>
      </c>
      <c r="AE456">
        <f t="shared" si="174"/>
        <v>-2345.0044542866021</v>
      </c>
      <c r="AG456">
        <f t="shared" si="175"/>
        <v>2373.307899496006</v>
      </c>
    </row>
    <row r="457" spans="1:33" x14ac:dyDescent="0.2">
      <c r="A457">
        <f>'建築限界数値データ　線間右'!A541</f>
        <v>-1900</v>
      </c>
      <c r="B457">
        <f>'建築限界数値データ　線間右'!B541</f>
        <v>2830</v>
      </c>
      <c r="D457">
        <f t="shared" si="154"/>
        <v>60</v>
      </c>
      <c r="E457">
        <f t="shared" si="155"/>
        <v>305</v>
      </c>
      <c r="F457">
        <f t="shared" si="156"/>
        <v>2500</v>
      </c>
      <c r="G457">
        <f t="shared" si="157"/>
        <v>500</v>
      </c>
      <c r="I457">
        <f t="shared" si="158"/>
        <v>5.6173268975967375E-2</v>
      </c>
      <c r="J457">
        <f t="shared" si="159"/>
        <v>75.409836065573771</v>
      </c>
      <c r="L457">
        <f t="shared" si="160"/>
        <v>-1975.4098360655737</v>
      </c>
      <c r="M457">
        <f t="shared" si="161"/>
        <v>2830</v>
      </c>
      <c r="O457">
        <f t="shared" si="162"/>
        <v>524.5901639344263</v>
      </c>
      <c r="P457">
        <f t="shared" si="163"/>
        <v>2830</v>
      </c>
      <c r="R457">
        <f t="shared" si="164"/>
        <v>2878.2103536914651</v>
      </c>
      <c r="S457">
        <f t="shared" si="165"/>
        <v>1.387509197931484</v>
      </c>
      <c r="T457">
        <f t="shared" si="166"/>
        <v>1.387509197931484</v>
      </c>
      <c r="U457">
        <f t="shared" si="167"/>
        <v>79.498421077056008</v>
      </c>
      <c r="W457">
        <f t="shared" si="168"/>
        <v>2878.2103536914651</v>
      </c>
      <c r="X457">
        <f t="shared" si="169"/>
        <v>1.4436824669074513</v>
      </c>
      <c r="Y457">
        <f t="shared" si="170"/>
        <v>82.7169123108321</v>
      </c>
      <c r="AA457">
        <f t="shared" si="171"/>
        <v>364.87596523723522</v>
      </c>
      <c r="AB457">
        <f t="shared" si="172"/>
        <v>2854.9886812540858</v>
      </c>
      <c r="AD457">
        <f t="shared" si="173"/>
        <v>364.87596523723522</v>
      </c>
      <c r="AE457">
        <f t="shared" si="174"/>
        <v>-2354.9886812540858</v>
      </c>
      <c r="AG457">
        <f t="shared" si="175"/>
        <v>2383.0875264754045</v>
      </c>
    </row>
    <row r="458" spans="1:33" x14ac:dyDescent="0.2">
      <c r="A458">
        <f>'建築限界数値データ　線間右'!A542</f>
        <v>-1900</v>
      </c>
      <c r="B458">
        <f>'建築限界数値データ　線間右'!B542</f>
        <v>2840</v>
      </c>
      <c r="D458">
        <f t="shared" si="154"/>
        <v>60</v>
      </c>
      <c r="E458">
        <f t="shared" si="155"/>
        <v>305</v>
      </c>
      <c r="F458">
        <f t="shared" si="156"/>
        <v>2500</v>
      </c>
      <c r="G458">
        <f t="shared" si="157"/>
        <v>500</v>
      </c>
      <c r="I458">
        <f t="shared" si="158"/>
        <v>5.6173268975967375E-2</v>
      </c>
      <c r="J458">
        <f t="shared" si="159"/>
        <v>75.409836065573771</v>
      </c>
      <c r="L458">
        <f t="shared" si="160"/>
        <v>-1975.4098360655737</v>
      </c>
      <c r="M458">
        <f t="shared" si="161"/>
        <v>2840</v>
      </c>
      <c r="O458">
        <f t="shared" si="162"/>
        <v>524.5901639344263</v>
      </c>
      <c r="P458">
        <f t="shared" si="163"/>
        <v>2840</v>
      </c>
      <c r="R458">
        <f t="shared" si="164"/>
        <v>2888.0434276680726</v>
      </c>
      <c r="S458">
        <f t="shared" si="165"/>
        <v>1.3881402917430525</v>
      </c>
      <c r="T458">
        <f t="shared" si="166"/>
        <v>1.3881402917430525</v>
      </c>
      <c r="U458">
        <f t="shared" si="167"/>
        <v>79.534580088935712</v>
      </c>
      <c r="W458">
        <f t="shared" si="168"/>
        <v>2888.0434276680726</v>
      </c>
      <c r="X458">
        <f t="shared" si="169"/>
        <v>1.4443135607190198</v>
      </c>
      <c r="Y458">
        <f t="shared" si="170"/>
        <v>82.753071322711804</v>
      </c>
      <c r="AA458">
        <f t="shared" si="171"/>
        <v>364.31452791947606</v>
      </c>
      <c r="AB458">
        <f t="shared" si="172"/>
        <v>2864.9729082215699</v>
      </c>
      <c r="AD458">
        <f t="shared" si="173"/>
        <v>364.31452791947606</v>
      </c>
      <c r="AE458">
        <f t="shared" si="174"/>
        <v>-2364.9729082215699</v>
      </c>
      <c r="AG458">
        <f t="shared" si="175"/>
        <v>2392.868975074728</v>
      </c>
    </row>
    <row r="459" spans="1:33" x14ac:dyDescent="0.2">
      <c r="A459">
        <f>'建築限界数値データ　線間右'!A543</f>
        <v>-1900</v>
      </c>
      <c r="B459">
        <f>'建築限界数値データ　線間右'!B543</f>
        <v>2850</v>
      </c>
      <c r="D459">
        <f t="shared" si="154"/>
        <v>60</v>
      </c>
      <c r="E459">
        <f t="shared" si="155"/>
        <v>305</v>
      </c>
      <c r="F459">
        <f t="shared" si="156"/>
        <v>2500</v>
      </c>
      <c r="G459">
        <f t="shared" si="157"/>
        <v>500</v>
      </c>
      <c r="I459">
        <f t="shared" si="158"/>
        <v>5.6173268975967375E-2</v>
      </c>
      <c r="J459">
        <f t="shared" si="159"/>
        <v>75.409836065573771</v>
      </c>
      <c r="L459">
        <f t="shared" si="160"/>
        <v>-1975.4098360655737</v>
      </c>
      <c r="M459">
        <f t="shared" si="161"/>
        <v>2850</v>
      </c>
      <c r="O459">
        <f t="shared" si="162"/>
        <v>524.5901639344263</v>
      </c>
      <c r="P459">
        <f t="shared" si="163"/>
        <v>2850</v>
      </c>
      <c r="R459">
        <f t="shared" si="164"/>
        <v>2897.8776440865731</v>
      </c>
      <c r="S459">
        <f t="shared" si="165"/>
        <v>1.3887671024521528</v>
      </c>
      <c r="T459">
        <f t="shared" si="166"/>
        <v>1.3887671024521528</v>
      </c>
      <c r="U459">
        <f t="shared" si="167"/>
        <v>79.570493697120753</v>
      </c>
      <c r="W459">
        <f t="shared" si="168"/>
        <v>2897.8776440865731</v>
      </c>
      <c r="X459">
        <f t="shared" si="169"/>
        <v>1.4449403714281202</v>
      </c>
      <c r="Y459">
        <f t="shared" si="170"/>
        <v>82.788984930896845</v>
      </c>
      <c r="AA459">
        <f t="shared" si="171"/>
        <v>363.75309060171719</v>
      </c>
      <c r="AB459">
        <f t="shared" si="172"/>
        <v>2874.9571351890531</v>
      </c>
      <c r="AD459">
        <f t="shared" si="173"/>
        <v>363.75309060171719</v>
      </c>
      <c r="AE459">
        <f t="shared" si="174"/>
        <v>-2374.9571351890531</v>
      </c>
      <c r="AG459">
        <f t="shared" si="175"/>
        <v>2402.6522230459605</v>
      </c>
    </row>
    <row r="460" spans="1:33" x14ac:dyDescent="0.2">
      <c r="A460">
        <f>'建築限界数値データ　線間右'!A544</f>
        <v>-1900</v>
      </c>
      <c r="B460">
        <f>'建築限界数値データ　線間右'!B544</f>
        <v>2860</v>
      </c>
      <c r="D460">
        <f t="shared" si="154"/>
        <v>60</v>
      </c>
      <c r="E460">
        <f t="shared" si="155"/>
        <v>305</v>
      </c>
      <c r="F460">
        <f t="shared" si="156"/>
        <v>2500</v>
      </c>
      <c r="G460">
        <f t="shared" si="157"/>
        <v>500</v>
      </c>
      <c r="I460">
        <f t="shared" si="158"/>
        <v>5.6173268975967375E-2</v>
      </c>
      <c r="J460">
        <f t="shared" si="159"/>
        <v>75.409836065573771</v>
      </c>
      <c r="L460">
        <f t="shared" si="160"/>
        <v>-1975.4098360655737</v>
      </c>
      <c r="M460">
        <f t="shared" si="161"/>
        <v>2860</v>
      </c>
      <c r="O460">
        <f t="shared" si="162"/>
        <v>524.5901639344263</v>
      </c>
      <c r="P460">
        <f t="shared" si="163"/>
        <v>2860</v>
      </c>
      <c r="R460">
        <f t="shared" si="164"/>
        <v>2907.7129913553622</v>
      </c>
      <c r="S460">
        <f t="shared" si="165"/>
        <v>1.3893896730265505</v>
      </c>
      <c r="T460">
        <f t="shared" si="166"/>
        <v>1.3893896730265505</v>
      </c>
      <c r="U460">
        <f t="shared" si="167"/>
        <v>79.606164363482776</v>
      </c>
      <c r="W460">
        <f t="shared" si="168"/>
        <v>2907.7129913553622</v>
      </c>
      <c r="X460">
        <f t="shared" si="169"/>
        <v>1.4455629420025178</v>
      </c>
      <c r="Y460">
        <f t="shared" si="170"/>
        <v>82.824655597258868</v>
      </c>
      <c r="AA460">
        <f t="shared" si="171"/>
        <v>363.19165328395763</v>
      </c>
      <c r="AB460">
        <f t="shared" si="172"/>
        <v>2884.9413621565368</v>
      </c>
      <c r="AD460">
        <f t="shared" si="173"/>
        <v>363.19165328395763</v>
      </c>
      <c r="AE460">
        <f t="shared" si="174"/>
        <v>-2384.9413621565368</v>
      </c>
      <c r="AG460">
        <f t="shared" si="175"/>
        <v>2412.437248497919</v>
      </c>
    </row>
    <row r="461" spans="1:33" x14ac:dyDescent="0.2">
      <c r="A461">
        <f>'建築限界数値データ　線間右'!A545</f>
        <v>-1900</v>
      </c>
      <c r="B461">
        <f>'建築限界数値データ　線間右'!B545</f>
        <v>2870</v>
      </c>
      <c r="D461">
        <f t="shared" si="154"/>
        <v>60</v>
      </c>
      <c r="E461">
        <f t="shared" si="155"/>
        <v>305</v>
      </c>
      <c r="F461">
        <f t="shared" si="156"/>
        <v>2500</v>
      </c>
      <c r="G461">
        <f t="shared" si="157"/>
        <v>500</v>
      </c>
      <c r="I461">
        <f t="shared" si="158"/>
        <v>5.6173268975967375E-2</v>
      </c>
      <c r="J461">
        <f t="shared" si="159"/>
        <v>75.409836065573771</v>
      </c>
      <c r="L461">
        <f t="shared" si="160"/>
        <v>-1975.4098360655737</v>
      </c>
      <c r="M461">
        <f t="shared" si="161"/>
        <v>2870</v>
      </c>
      <c r="O461">
        <f t="shared" si="162"/>
        <v>524.5901639344263</v>
      </c>
      <c r="P461">
        <f t="shared" si="163"/>
        <v>2870</v>
      </c>
      <c r="R461">
        <f t="shared" si="164"/>
        <v>2917.5494580378149</v>
      </c>
      <c r="S461">
        <f t="shared" si="165"/>
        <v>1.3900080458677977</v>
      </c>
      <c r="T461">
        <f t="shared" si="166"/>
        <v>1.3900080458677977</v>
      </c>
      <c r="U461">
        <f t="shared" si="167"/>
        <v>79.64159451745175</v>
      </c>
      <c r="W461">
        <f t="shared" si="168"/>
        <v>2917.5494580378149</v>
      </c>
      <c r="X461">
        <f t="shared" si="169"/>
        <v>1.446181314843765</v>
      </c>
      <c r="Y461">
        <f t="shared" si="170"/>
        <v>82.860085751227857</v>
      </c>
      <c r="AA461">
        <f t="shared" si="171"/>
        <v>362.63021596619853</v>
      </c>
      <c r="AB461">
        <f t="shared" si="172"/>
        <v>2894.9255891240205</v>
      </c>
      <c r="AD461">
        <f t="shared" si="173"/>
        <v>362.63021596619853</v>
      </c>
      <c r="AE461">
        <f t="shared" si="174"/>
        <v>-2394.9255891240205</v>
      </c>
      <c r="AG461">
        <f t="shared" si="175"/>
        <v>2422.2240298892107</v>
      </c>
    </row>
    <row r="462" spans="1:33" x14ac:dyDescent="0.2">
      <c r="A462">
        <f>'建築限界数値データ　線間右'!A546</f>
        <v>-1900</v>
      </c>
      <c r="B462">
        <f>'建築限界数値データ　線間右'!B546</f>
        <v>2880</v>
      </c>
      <c r="D462">
        <f t="shared" si="154"/>
        <v>60</v>
      </c>
      <c r="E462">
        <f t="shared" si="155"/>
        <v>305</v>
      </c>
      <c r="F462">
        <f t="shared" si="156"/>
        <v>2500</v>
      </c>
      <c r="G462">
        <f t="shared" si="157"/>
        <v>500</v>
      </c>
      <c r="I462">
        <f t="shared" si="158"/>
        <v>5.6173268975967375E-2</v>
      </c>
      <c r="J462">
        <f t="shared" si="159"/>
        <v>75.409836065573771</v>
      </c>
      <c r="L462">
        <f t="shared" si="160"/>
        <v>-1975.4098360655737</v>
      </c>
      <c r="M462">
        <f t="shared" si="161"/>
        <v>2880</v>
      </c>
      <c r="O462">
        <f t="shared" si="162"/>
        <v>524.5901639344263</v>
      </c>
      <c r="P462">
        <f t="shared" si="163"/>
        <v>2880</v>
      </c>
      <c r="R462">
        <f t="shared" si="164"/>
        <v>2927.3870328497301</v>
      </c>
      <c r="S462">
        <f t="shared" si="165"/>
        <v>1.3906222628204192</v>
      </c>
      <c r="T462">
        <f t="shared" si="166"/>
        <v>1.3906222628204192</v>
      </c>
      <c r="U462">
        <f t="shared" si="167"/>
        <v>79.676786556542353</v>
      </c>
      <c r="W462">
        <f t="shared" si="168"/>
        <v>2927.3870328497301</v>
      </c>
      <c r="X462">
        <f t="shared" si="169"/>
        <v>1.4467955317963865</v>
      </c>
      <c r="Y462">
        <f t="shared" si="170"/>
        <v>82.895277790318445</v>
      </c>
      <c r="AA462">
        <f t="shared" si="171"/>
        <v>362.06877864843949</v>
      </c>
      <c r="AB462">
        <f t="shared" si="172"/>
        <v>2904.9098160915037</v>
      </c>
      <c r="AD462">
        <f t="shared" si="173"/>
        <v>362.06877864843949</v>
      </c>
      <c r="AE462">
        <f t="shared" si="174"/>
        <v>-2404.9098160915037</v>
      </c>
      <c r="AG462">
        <f t="shared" si="175"/>
        <v>2432.0125460213485</v>
      </c>
    </row>
    <row r="463" spans="1:33" x14ac:dyDescent="0.2">
      <c r="A463">
        <f>'建築限界数値データ　線間右'!A547</f>
        <v>-1900</v>
      </c>
      <c r="B463">
        <f>'建築限界数値データ　線間右'!B547</f>
        <v>2890</v>
      </c>
      <c r="D463">
        <f t="shared" si="154"/>
        <v>60</v>
      </c>
      <c r="E463">
        <f t="shared" si="155"/>
        <v>305</v>
      </c>
      <c r="F463">
        <f t="shared" si="156"/>
        <v>2500</v>
      </c>
      <c r="G463">
        <f t="shared" si="157"/>
        <v>500</v>
      </c>
      <c r="I463">
        <f t="shared" si="158"/>
        <v>5.6173268975967375E-2</v>
      </c>
      <c r="J463">
        <f t="shared" si="159"/>
        <v>75.409836065573771</v>
      </c>
      <c r="L463">
        <f t="shared" si="160"/>
        <v>-1975.4098360655737</v>
      </c>
      <c r="M463">
        <f t="shared" si="161"/>
        <v>2890</v>
      </c>
      <c r="O463">
        <f t="shared" si="162"/>
        <v>524.5901639344263</v>
      </c>
      <c r="P463">
        <f t="shared" si="163"/>
        <v>2890</v>
      </c>
      <c r="R463">
        <f t="shared" si="164"/>
        <v>2937.2257046568193</v>
      </c>
      <c r="S463">
        <f t="shared" si="165"/>
        <v>1.3912323651809198</v>
      </c>
      <c r="T463">
        <f t="shared" si="166"/>
        <v>1.3912323651809198</v>
      </c>
      <c r="U463">
        <f t="shared" si="167"/>
        <v>79.71174284687001</v>
      </c>
      <c r="W463">
        <f t="shared" si="168"/>
        <v>2937.2257046568193</v>
      </c>
      <c r="X463">
        <f t="shared" si="169"/>
        <v>1.4474056341568871</v>
      </c>
      <c r="Y463">
        <f t="shared" si="170"/>
        <v>82.930234080646088</v>
      </c>
      <c r="AA463">
        <f t="shared" si="171"/>
        <v>361.50734133068056</v>
      </c>
      <c r="AB463">
        <f t="shared" si="172"/>
        <v>2914.8940430589878</v>
      </c>
      <c r="AD463">
        <f t="shared" si="173"/>
        <v>361.50734133068056</v>
      </c>
      <c r="AE463">
        <f t="shared" si="174"/>
        <v>-2414.8940430589878</v>
      </c>
      <c r="AG463">
        <f t="shared" si="175"/>
        <v>2441.8027760320369</v>
      </c>
    </row>
    <row r="464" spans="1:33" x14ac:dyDescent="0.2">
      <c r="A464">
        <f>'建築限界数値データ　線間右'!A548</f>
        <v>-1900</v>
      </c>
      <c r="B464">
        <f>'建築限界数値データ　線間右'!B548</f>
        <v>2900</v>
      </c>
      <c r="D464">
        <f t="shared" si="154"/>
        <v>60</v>
      </c>
      <c r="E464">
        <f t="shared" si="155"/>
        <v>305</v>
      </c>
      <c r="F464">
        <f t="shared" si="156"/>
        <v>2500</v>
      </c>
      <c r="G464">
        <f t="shared" si="157"/>
        <v>500</v>
      </c>
      <c r="I464">
        <f t="shared" si="158"/>
        <v>5.6173268975967375E-2</v>
      </c>
      <c r="J464">
        <f t="shared" si="159"/>
        <v>75.409836065573771</v>
      </c>
      <c r="L464">
        <f t="shared" si="160"/>
        <v>-1975.4098360655737</v>
      </c>
      <c r="M464">
        <f t="shared" si="161"/>
        <v>2900</v>
      </c>
      <c r="O464">
        <f t="shared" si="162"/>
        <v>524.5901639344263</v>
      </c>
      <c r="P464">
        <f t="shared" si="163"/>
        <v>2900</v>
      </c>
      <c r="R464">
        <f t="shared" si="164"/>
        <v>2947.0654624722451</v>
      </c>
      <c r="S464">
        <f t="shared" si="165"/>
        <v>1.3918383937066205</v>
      </c>
      <c r="T464">
        <f t="shared" si="166"/>
        <v>1.3918383937066205</v>
      </c>
      <c r="U464">
        <f t="shared" si="167"/>
        <v>79.746465723657195</v>
      </c>
      <c r="W464">
        <f t="shared" si="168"/>
        <v>2947.0654624722451</v>
      </c>
      <c r="X464">
        <f t="shared" si="169"/>
        <v>1.4480116626825879</v>
      </c>
      <c r="Y464">
        <f t="shared" si="170"/>
        <v>82.964956957433273</v>
      </c>
      <c r="AA464">
        <f t="shared" si="171"/>
        <v>360.94590401292135</v>
      </c>
      <c r="AB464">
        <f t="shared" si="172"/>
        <v>2924.8782700264715</v>
      </c>
      <c r="AD464">
        <f t="shared" si="173"/>
        <v>360.94590401292135</v>
      </c>
      <c r="AE464">
        <f t="shared" si="174"/>
        <v>-2424.8782700264715</v>
      </c>
      <c r="AG464">
        <f t="shared" si="175"/>
        <v>2451.5946993885996</v>
      </c>
    </row>
    <row r="465" spans="1:33" x14ac:dyDescent="0.2">
      <c r="A465">
        <f>'建築限界数値データ　線間右'!A549</f>
        <v>-1900</v>
      </c>
      <c r="B465">
        <f>'建築限界数値データ　線間右'!B549</f>
        <v>2910</v>
      </c>
      <c r="D465">
        <f t="shared" si="154"/>
        <v>60</v>
      </c>
      <c r="E465">
        <f t="shared" si="155"/>
        <v>305</v>
      </c>
      <c r="F465">
        <f t="shared" si="156"/>
        <v>2500</v>
      </c>
      <c r="G465">
        <f t="shared" si="157"/>
        <v>500</v>
      </c>
      <c r="I465">
        <f t="shared" si="158"/>
        <v>5.6173268975967375E-2</v>
      </c>
      <c r="J465">
        <f t="shared" si="159"/>
        <v>75.409836065573771</v>
      </c>
      <c r="L465">
        <f t="shared" si="160"/>
        <v>-1975.4098360655737</v>
      </c>
      <c r="M465">
        <f t="shared" si="161"/>
        <v>2910</v>
      </c>
      <c r="O465">
        <f t="shared" si="162"/>
        <v>524.5901639344263</v>
      </c>
      <c r="P465">
        <f t="shared" si="163"/>
        <v>2910</v>
      </c>
      <c r="R465">
        <f t="shared" si="164"/>
        <v>2956.9062954542114</v>
      </c>
      <c r="S465">
        <f t="shared" si="165"/>
        <v>1.3924403886243271</v>
      </c>
      <c r="T465">
        <f t="shared" si="166"/>
        <v>1.3924403886243271</v>
      </c>
      <c r="U465">
        <f t="shared" si="167"/>
        <v>79.780957491730106</v>
      </c>
      <c r="W465">
        <f t="shared" si="168"/>
        <v>2956.9062954542114</v>
      </c>
      <c r="X465">
        <f t="shared" si="169"/>
        <v>1.4486136576002944</v>
      </c>
      <c r="Y465">
        <f t="shared" si="170"/>
        <v>82.999448725506198</v>
      </c>
      <c r="AA465">
        <f t="shared" si="171"/>
        <v>360.38446669516236</v>
      </c>
      <c r="AB465">
        <f t="shared" si="172"/>
        <v>2934.8624969939547</v>
      </c>
      <c r="AD465">
        <f t="shared" si="173"/>
        <v>360.38446669516236</v>
      </c>
      <c r="AE465">
        <f t="shared" si="174"/>
        <v>-2434.8624969939547</v>
      </c>
      <c r="AG465">
        <f t="shared" si="175"/>
        <v>2461.3882958815725</v>
      </c>
    </row>
    <row r="466" spans="1:33" x14ac:dyDescent="0.2">
      <c r="A466">
        <f>'建築限界数値データ　線間右'!A550</f>
        <v>-1900</v>
      </c>
      <c r="B466">
        <f>'建築限界数値データ　線間右'!B550</f>
        <v>2920</v>
      </c>
      <c r="D466">
        <f t="shared" si="154"/>
        <v>60</v>
      </c>
      <c r="E466">
        <f t="shared" si="155"/>
        <v>305</v>
      </c>
      <c r="F466">
        <f t="shared" si="156"/>
        <v>2500</v>
      </c>
      <c r="G466">
        <f t="shared" si="157"/>
        <v>500</v>
      </c>
      <c r="I466">
        <f t="shared" si="158"/>
        <v>5.6173268975967375E-2</v>
      </c>
      <c r="J466">
        <f t="shared" si="159"/>
        <v>75.409836065573771</v>
      </c>
      <c r="L466">
        <f t="shared" si="160"/>
        <v>-1975.4098360655737</v>
      </c>
      <c r="M466">
        <f t="shared" si="161"/>
        <v>2920</v>
      </c>
      <c r="O466">
        <f t="shared" si="162"/>
        <v>524.5901639344263</v>
      </c>
      <c r="P466">
        <f t="shared" si="163"/>
        <v>2920</v>
      </c>
      <c r="R466">
        <f t="shared" si="164"/>
        <v>2966.7481929035953</v>
      </c>
      <c r="S466">
        <f t="shared" si="165"/>
        <v>1.393038389638833</v>
      </c>
      <c r="T466">
        <f t="shared" si="166"/>
        <v>1.393038389638833</v>
      </c>
      <c r="U466">
        <f t="shared" si="167"/>
        <v>79.815220426005837</v>
      </c>
      <c r="W466">
        <f t="shared" si="168"/>
        <v>2966.7481929035953</v>
      </c>
      <c r="X466">
        <f t="shared" si="169"/>
        <v>1.4492116586148003</v>
      </c>
      <c r="Y466">
        <f t="shared" si="170"/>
        <v>83.033711659781929</v>
      </c>
      <c r="AA466">
        <f t="shared" si="171"/>
        <v>359.82302937740303</v>
      </c>
      <c r="AB466">
        <f t="shared" si="172"/>
        <v>2944.8467239614383</v>
      </c>
      <c r="AD466">
        <f t="shared" si="173"/>
        <v>359.82302937740303</v>
      </c>
      <c r="AE466">
        <f t="shared" si="174"/>
        <v>-2444.8467239614383</v>
      </c>
      <c r="AG466">
        <f t="shared" si="175"/>
        <v>2471.1835456184372</v>
      </c>
    </row>
    <row r="467" spans="1:33" x14ac:dyDescent="0.2">
      <c r="A467">
        <f>'建築限界数値データ　線間右'!A551</f>
        <v>-1900</v>
      </c>
      <c r="B467">
        <f>'建築限界数値データ　線間右'!B551</f>
        <v>2930</v>
      </c>
      <c r="D467">
        <f t="shared" si="154"/>
        <v>60</v>
      </c>
      <c r="E467">
        <f t="shared" si="155"/>
        <v>305</v>
      </c>
      <c r="F467">
        <f t="shared" si="156"/>
        <v>2500</v>
      </c>
      <c r="G467">
        <f t="shared" si="157"/>
        <v>500</v>
      </c>
      <c r="I467">
        <f t="shared" si="158"/>
        <v>5.6173268975967375E-2</v>
      </c>
      <c r="J467">
        <f t="shared" si="159"/>
        <v>75.409836065573771</v>
      </c>
      <c r="L467">
        <f t="shared" si="160"/>
        <v>-1975.4098360655737</v>
      </c>
      <c r="M467">
        <f t="shared" si="161"/>
        <v>2930</v>
      </c>
      <c r="O467">
        <f t="shared" si="162"/>
        <v>524.5901639344263</v>
      </c>
      <c r="P467">
        <f t="shared" si="163"/>
        <v>2930</v>
      </c>
      <c r="R467">
        <f t="shared" si="164"/>
        <v>2976.591144261628</v>
      </c>
      <c r="S467">
        <f t="shared" si="165"/>
        <v>1.3936324359412617</v>
      </c>
      <c r="T467">
        <f t="shared" si="166"/>
        <v>1.3936324359412617</v>
      </c>
      <c r="U467">
        <f t="shared" si="167"/>
        <v>79.84925677197036</v>
      </c>
      <c r="W467">
        <f t="shared" si="168"/>
        <v>2976.591144261628</v>
      </c>
      <c r="X467">
        <f t="shared" si="169"/>
        <v>1.449805704917229</v>
      </c>
      <c r="Y467">
        <f t="shared" si="170"/>
        <v>83.067748005746452</v>
      </c>
      <c r="AA467">
        <f t="shared" si="171"/>
        <v>359.26159205964404</v>
      </c>
      <c r="AB467">
        <f t="shared" si="172"/>
        <v>2954.830950928922</v>
      </c>
      <c r="AD467">
        <f t="shared" si="173"/>
        <v>359.26159205964404</v>
      </c>
      <c r="AE467">
        <f t="shared" si="174"/>
        <v>-2454.830950928922</v>
      </c>
      <c r="AG467">
        <f t="shared" si="175"/>
        <v>2480.9804290174934</v>
      </c>
    </row>
    <row r="468" spans="1:33" x14ac:dyDescent="0.2">
      <c r="A468">
        <f>'建築限界数値データ　線間右'!A552</f>
        <v>-1900</v>
      </c>
      <c r="B468">
        <f>'建築限界数値データ　線間右'!B552</f>
        <v>2940</v>
      </c>
      <c r="D468">
        <f t="shared" si="154"/>
        <v>60</v>
      </c>
      <c r="E468">
        <f t="shared" si="155"/>
        <v>305</v>
      </c>
      <c r="F468">
        <f t="shared" si="156"/>
        <v>2500</v>
      </c>
      <c r="G468">
        <f t="shared" si="157"/>
        <v>500</v>
      </c>
      <c r="I468">
        <f t="shared" si="158"/>
        <v>5.6173268975967375E-2</v>
      </c>
      <c r="J468">
        <f t="shared" si="159"/>
        <v>75.409836065573771</v>
      </c>
      <c r="L468">
        <f t="shared" si="160"/>
        <v>-1975.4098360655737</v>
      </c>
      <c r="M468">
        <f t="shared" si="161"/>
        <v>2940</v>
      </c>
      <c r="O468">
        <f t="shared" si="162"/>
        <v>524.5901639344263</v>
      </c>
      <c r="P468">
        <f t="shared" si="163"/>
        <v>2940</v>
      </c>
      <c r="R468">
        <f t="shared" si="164"/>
        <v>2986.4351391076198</v>
      </c>
      <c r="S468">
        <f t="shared" si="165"/>
        <v>1.3942225662172525</v>
      </c>
      <c r="T468">
        <f t="shared" si="166"/>
        <v>1.3942225662172525</v>
      </c>
      <c r="U468">
        <f t="shared" si="167"/>
        <v>79.883068746147515</v>
      </c>
      <c r="W468">
        <f t="shared" si="168"/>
        <v>2986.4351391076198</v>
      </c>
      <c r="X468">
        <f t="shared" si="169"/>
        <v>1.4503958351932198</v>
      </c>
      <c r="Y468">
        <f t="shared" si="170"/>
        <v>83.101559979923607</v>
      </c>
      <c r="AA468">
        <f t="shared" si="171"/>
        <v>358.70015474188449</v>
      </c>
      <c r="AB468">
        <f t="shared" si="172"/>
        <v>2964.8151778964057</v>
      </c>
      <c r="AD468">
        <f t="shared" si="173"/>
        <v>358.70015474188449</v>
      </c>
      <c r="AE468">
        <f t="shared" si="174"/>
        <v>-2464.8151778964057</v>
      </c>
      <c r="AG468">
        <f t="shared" si="175"/>
        <v>2490.7789268018832</v>
      </c>
    </row>
    <row r="469" spans="1:33" x14ac:dyDescent="0.2">
      <c r="A469">
        <f>'建築限界数値データ　線間右'!A553</f>
        <v>-1900</v>
      </c>
      <c r="B469">
        <f>'建築限界数値データ　線間右'!B553</f>
        <v>2950</v>
      </c>
      <c r="D469">
        <f t="shared" si="154"/>
        <v>60</v>
      </c>
      <c r="E469">
        <f t="shared" si="155"/>
        <v>305</v>
      </c>
      <c r="F469">
        <f t="shared" si="156"/>
        <v>2500</v>
      </c>
      <c r="G469">
        <f t="shared" si="157"/>
        <v>500</v>
      </c>
      <c r="I469">
        <f t="shared" si="158"/>
        <v>5.6173268975967375E-2</v>
      </c>
      <c r="J469">
        <f t="shared" si="159"/>
        <v>75.409836065573771</v>
      </c>
      <c r="L469">
        <f t="shared" si="160"/>
        <v>-1975.4098360655737</v>
      </c>
      <c r="M469">
        <f t="shared" si="161"/>
        <v>2950</v>
      </c>
      <c r="O469">
        <f t="shared" si="162"/>
        <v>524.5901639344263</v>
      </c>
      <c r="P469">
        <f t="shared" si="163"/>
        <v>2950</v>
      </c>
      <c r="R469">
        <f t="shared" si="164"/>
        <v>2996.2801671567277</v>
      </c>
      <c r="S469">
        <f t="shared" si="165"/>
        <v>1.3948088186549896</v>
      </c>
      <c r="T469">
        <f t="shared" si="166"/>
        <v>1.3948088186549896</v>
      </c>
      <c r="U469">
        <f t="shared" si="167"/>
        <v>79.916658536559112</v>
      </c>
      <c r="W469">
        <f t="shared" si="168"/>
        <v>2996.2801671567277</v>
      </c>
      <c r="X469">
        <f t="shared" si="169"/>
        <v>1.4509820876309569</v>
      </c>
      <c r="Y469">
        <f t="shared" si="170"/>
        <v>83.135149770335204</v>
      </c>
      <c r="AA469">
        <f t="shared" si="171"/>
        <v>358.1387174241251</v>
      </c>
      <c r="AB469">
        <f t="shared" si="172"/>
        <v>2974.7994048638893</v>
      </c>
      <c r="AD469">
        <f t="shared" si="173"/>
        <v>358.1387174241251</v>
      </c>
      <c r="AE469">
        <f t="shared" si="174"/>
        <v>-2474.7994048638893</v>
      </c>
      <c r="AG469">
        <f t="shared" si="175"/>
        <v>2500.579019993741</v>
      </c>
    </row>
    <row r="470" spans="1:33" x14ac:dyDescent="0.2">
      <c r="A470">
        <f>'建築限界数値データ　線間右'!A554</f>
        <v>-1900</v>
      </c>
      <c r="B470">
        <f>'建築限界数値データ　線間右'!B554</f>
        <v>2960</v>
      </c>
      <c r="D470">
        <f t="shared" si="154"/>
        <v>60</v>
      </c>
      <c r="E470">
        <f t="shared" si="155"/>
        <v>305</v>
      </c>
      <c r="F470">
        <f t="shared" si="156"/>
        <v>2500</v>
      </c>
      <c r="G470">
        <f t="shared" si="157"/>
        <v>500</v>
      </c>
      <c r="I470">
        <f t="shared" si="158"/>
        <v>5.6173268975967375E-2</v>
      </c>
      <c r="J470">
        <f t="shared" si="159"/>
        <v>75.409836065573771</v>
      </c>
      <c r="L470">
        <f t="shared" si="160"/>
        <v>-1975.4098360655737</v>
      </c>
      <c r="M470">
        <f t="shared" si="161"/>
        <v>2960</v>
      </c>
      <c r="O470">
        <f t="shared" si="162"/>
        <v>524.5901639344263</v>
      </c>
      <c r="P470">
        <f t="shared" si="163"/>
        <v>2960</v>
      </c>
      <c r="R470">
        <f t="shared" si="164"/>
        <v>3006.1262182577675</v>
      </c>
      <c r="S470">
        <f t="shared" si="165"/>
        <v>1.3953912309530834</v>
      </c>
      <c r="T470">
        <f t="shared" si="166"/>
        <v>1.3953912309530834</v>
      </c>
      <c r="U470">
        <f t="shared" si="167"/>
        <v>79.950028303176396</v>
      </c>
      <c r="W470">
        <f t="shared" si="168"/>
        <v>3006.1262182577675</v>
      </c>
      <c r="X470">
        <f t="shared" si="169"/>
        <v>1.4515644999290507</v>
      </c>
      <c r="Y470">
        <f t="shared" si="170"/>
        <v>83.168519536952488</v>
      </c>
      <c r="AA470">
        <f t="shared" si="171"/>
        <v>357.57728010636652</v>
      </c>
      <c r="AB470">
        <f t="shared" si="172"/>
        <v>2984.783631831373</v>
      </c>
      <c r="AD470">
        <f t="shared" si="173"/>
        <v>357.57728010636652</v>
      </c>
      <c r="AE470">
        <f t="shared" si="174"/>
        <v>-2484.783631831373</v>
      </c>
      <c r="AG470">
        <f t="shared" si="175"/>
        <v>2510.3806899084798</v>
      </c>
    </row>
    <row r="471" spans="1:33" x14ac:dyDescent="0.2">
      <c r="A471">
        <f>'建築限界数値データ　線間右'!A555</f>
        <v>-1900</v>
      </c>
      <c r="B471">
        <f>'建築限界数値データ　線間右'!B555</f>
        <v>2970</v>
      </c>
      <c r="D471">
        <f t="shared" si="154"/>
        <v>60</v>
      </c>
      <c r="E471">
        <f t="shared" si="155"/>
        <v>305</v>
      </c>
      <c r="F471">
        <f t="shared" si="156"/>
        <v>2500</v>
      </c>
      <c r="G471">
        <f t="shared" si="157"/>
        <v>500</v>
      </c>
      <c r="I471">
        <f t="shared" si="158"/>
        <v>5.6173268975967375E-2</v>
      </c>
      <c r="J471">
        <f t="shared" si="159"/>
        <v>75.409836065573771</v>
      </c>
      <c r="L471">
        <f t="shared" si="160"/>
        <v>-1975.4098360655737</v>
      </c>
      <c r="M471">
        <f t="shared" si="161"/>
        <v>2970</v>
      </c>
      <c r="O471">
        <f t="shared" si="162"/>
        <v>524.5901639344263</v>
      </c>
      <c r="P471">
        <f t="shared" si="163"/>
        <v>2970</v>
      </c>
      <c r="R471">
        <f t="shared" si="164"/>
        <v>3015.9732823910672</v>
      </c>
      <c r="S471">
        <f t="shared" si="165"/>
        <v>1.395969840328303</v>
      </c>
      <c r="T471">
        <f t="shared" si="166"/>
        <v>1.395969840328303</v>
      </c>
      <c r="U471">
        <f t="shared" si="167"/>
        <v>79.983180178363185</v>
      </c>
      <c r="W471">
        <f t="shared" si="168"/>
        <v>3015.9732823910672</v>
      </c>
      <c r="X471">
        <f t="shared" si="169"/>
        <v>1.4521431093042703</v>
      </c>
      <c r="Y471">
        <f t="shared" si="170"/>
        <v>83.201671412139262</v>
      </c>
      <c r="AA471">
        <f t="shared" si="171"/>
        <v>357.01584278860696</v>
      </c>
      <c r="AB471">
        <f t="shared" si="172"/>
        <v>2994.7678587988567</v>
      </c>
      <c r="AD471">
        <f t="shared" si="173"/>
        <v>357.01584278860696</v>
      </c>
      <c r="AE471">
        <f t="shared" si="174"/>
        <v>-2494.7678587988567</v>
      </c>
      <c r="AG471">
        <f t="shared" si="175"/>
        <v>2520.1839181492073</v>
      </c>
    </row>
    <row r="472" spans="1:33" x14ac:dyDescent="0.2">
      <c r="A472">
        <f>'建築限界数値データ　線間右'!A556</f>
        <v>-1900</v>
      </c>
      <c r="B472">
        <f>'建築限界数値データ　線間右'!B556</f>
        <v>2980</v>
      </c>
      <c r="D472">
        <f t="shared" si="154"/>
        <v>60</v>
      </c>
      <c r="E472">
        <f t="shared" si="155"/>
        <v>305</v>
      </c>
      <c r="F472">
        <f t="shared" si="156"/>
        <v>2500</v>
      </c>
      <c r="G472">
        <f t="shared" si="157"/>
        <v>500</v>
      </c>
      <c r="I472">
        <f t="shared" si="158"/>
        <v>5.6173268975967375E-2</v>
      </c>
      <c r="J472">
        <f t="shared" si="159"/>
        <v>75.409836065573771</v>
      </c>
      <c r="L472">
        <f t="shared" si="160"/>
        <v>-1975.4098360655737</v>
      </c>
      <c r="M472">
        <f t="shared" si="161"/>
        <v>2980</v>
      </c>
      <c r="O472">
        <f t="shared" si="162"/>
        <v>524.5901639344263</v>
      </c>
      <c r="P472">
        <f t="shared" si="163"/>
        <v>2980</v>
      </c>
      <c r="R472">
        <f t="shared" si="164"/>
        <v>3025.8213496663593</v>
      </c>
      <c r="S472">
        <f t="shared" si="165"/>
        <v>1.3965446835231627</v>
      </c>
      <c r="T472">
        <f t="shared" si="166"/>
        <v>1.3965446835231627</v>
      </c>
      <c r="U472">
        <f t="shared" si="167"/>
        <v>80.016116267310466</v>
      </c>
      <c r="W472">
        <f t="shared" si="168"/>
        <v>3025.8213496663593</v>
      </c>
      <c r="X472">
        <f t="shared" si="169"/>
        <v>1.45271795249913</v>
      </c>
      <c r="Y472">
        <f t="shared" si="170"/>
        <v>83.234607501086558</v>
      </c>
      <c r="AA472">
        <f t="shared" si="171"/>
        <v>356.4544054708482</v>
      </c>
      <c r="AB472">
        <f t="shared" si="172"/>
        <v>3004.7520857663403</v>
      </c>
      <c r="AD472">
        <f t="shared" si="173"/>
        <v>356.4544054708482</v>
      </c>
      <c r="AE472">
        <f t="shared" si="174"/>
        <v>-2504.7520857663403</v>
      </c>
      <c r="AG472">
        <f t="shared" si="175"/>
        <v>2529.9886866012675</v>
      </c>
    </row>
    <row r="473" spans="1:33" x14ac:dyDescent="0.2">
      <c r="A473">
        <f>'建築限界数値データ　線間右'!A557</f>
        <v>-1900</v>
      </c>
      <c r="B473">
        <f>'建築限界数値データ　線間右'!B557</f>
        <v>2990</v>
      </c>
      <c r="D473">
        <f t="shared" si="154"/>
        <v>60</v>
      </c>
      <c r="E473">
        <f t="shared" si="155"/>
        <v>305</v>
      </c>
      <c r="F473">
        <f t="shared" si="156"/>
        <v>2500</v>
      </c>
      <c r="G473">
        <f t="shared" si="157"/>
        <v>500</v>
      </c>
      <c r="I473">
        <f t="shared" si="158"/>
        <v>5.6173268975967375E-2</v>
      </c>
      <c r="J473">
        <f t="shared" si="159"/>
        <v>75.409836065573771</v>
      </c>
      <c r="L473">
        <f t="shared" si="160"/>
        <v>-1975.4098360655737</v>
      </c>
      <c r="M473">
        <f t="shared" si="161"/>
        <v>2990</v>
      </c>
      <c r="O473">
        <f t="shared" si="162"/>
        <v>524.5901639344263</v>
      </c>
      <c r="P473">
        <f t="shared" si="163"/>
        <v>2990</v>
      </c>
      <c r="R473">
        <f t="shared" si="164"/>
        <v>3035.6704103207167</v>
      </c>
      <c r="S473">
        <f t="shared" si="165"/>
        <v>1.3971157968133714</v>
      </c>
      <c r="T473">
        <f t="shared" si="166"/>
        <v>1.3971157968133714</v>
      </c>
      <c r="U473">
        <f t="shared" si="167"/>
        <v>80.04883864846326</v>
      </c>
      <c r="W473">
        <f t="shared" si="168"/>
        <v>3035.6704103207167</v>
      </c>
      <c r="X473">
        <f t="shared" si="169"/>
        <v>1.4532890657893387</v>
      </c>
      <c r="Y473">
        <f t="shared" si="170"/>
        <v>83.267329882239352</v>
      </c>
      <c r="AA473">
        <f t="shared" si="171"/>
        <v>355.89296815308859</v>
      </c>
      <c r="AB473">
        <f t="shared" si="172"/>
        <v>3014.736312733824</v>
      </c>
      <c r="AD473">
        <f t="shared" si="173"/>
        <v>355.89296815308859</v>
      </c>
      <c r="AE473">
        <f t="shared" si="174"/>
        <v>-2514.736312733824</v>
      </c>
      <c r="AG473">
        <f t="shared" si="175"/>
        <v>2539.7949774269036</v>
      </c>
    </row>
    <row r="474" spans="1:33" x14ac:dyDescent="0.2">
      <c r="A474">
        <f>'建築限界数値データ　線間右'!A558</f>
        <v>-1900</v>
      </c>
      <c r="B474">
        <f>'建築限界数値データ　線間右'!B558</f>
        <v>3000</v>
      </c>
      <c r="D474">
        <f t="shared" si="154"/>
        <v>60</v>
      </c>
      <c r="E474">
        <f t="shared" si="155"/>
        <v>305</v>
      </c>
      <c r="F474">
        <f t="shared" si="156"/>
        <v>2500</v>
      </c>
      <c r="G474">
        <f t="shared" si="157"/>
        <v>500</v>
      </c>
      <c r="I474">
        <f t="shared" si="158"/>
        <v>5.6173268975967375E-2</v>
      </c>
      <c r="J474">
        <f t="shared" si="159"/>
        <v>75.409836065573771</v>
      </c>
      <c r="L474">
        <f t="shared" si="160"/>
        <v>-1975.4098360655737</v>
      </c>
      <c r="M474">
        <f t="shared" si="161"/>
        <v>3000</v>
      </c>
      <c r="O474">
        <f t="shared" si="162"/>
        <v>524.5901639344263</v>
      </c>
      <c r="P474">
        <f t="shared" si="163"/>
        <v>3000</v>
      </c>
      <c r="R474">
        <f t="shared" si="164"/>
        <v>3045.5204547165249</v>
      </c>
      <c r="S474">
        <f t="shared" si="165"/>
        <v>1.397683216015138</v>
      </c>
      <c r="T474">
        <f t="shared" si="166"/>
        <v>1.397683216015138</v>
      </c>
      <c r="U474">
        <f t="shared" si="167"/>
        <v>80.081349373939162</v>
      </c>
      <c r="W474">
        <f t="shared" si="168"/>
        <v>3045.5204547165249</v>
      </c>
      <c r="X474">
        <f t="shared" si="169"/>
        <v>1.4538564849911053</v>
      </c>
      <c r="Y474">
        <f t="shared" si="170"/>
        <v>83.299840607715254</v>
      </c>
      <c r="AA474">
        <f t="shared" si="171"/>
        <v>355.33153083533</v>
      </c>
      <c r="AB474">
        <f t="shared" si="172"/>
        <v>3024.7205397013076</v>
      </c>
      <c r="AD474">
        <f t="shared" si="173"/>
        <v>355.33153083533</v>
      </c>
      <c r="AE474">
        <f t="shared" si="174"/>
        <v>-2524.7205397013076</v>
      </c>
      <c r="AG474">
        <f t="shared" si="175"/>
        <v>2549.602773060039</v>
      </c>
    </row>
    <row r="475" spans="1:33" x14ac:dyDescent="0.2">
      <c r="A475">
        <f>'建築限界数値データ　線間右'!A559</f>
        <v>-1900</v>
      </c>
      <c r="B475">
        <f>'建築限界数値データ　線間右'!B559</f>
        <v>3010</v>
      </c>
      <c r="D475">
        <f t="shared" si="154"/>
        <v>60</v>
      </c>
      <c r="E475">
        <f t="shared" si="155"/>
        <v>305</v>
      </c>
      <c r="F475">
        <f t="shared" si="156"/>
        <v>2500</v>
      </c>
      <c r="G475">
        <f t="shared" si="157"/>
        <v>500</v>
      </c>
      <c r="I475">
        <f t="shared" si="158"/>
        <v>5.6173268975967375E-2</v>
      </c>
      <c r="J475">
        <f t="shared" si="159"/>
        <v>75.409836065573771</v>
      </c>
      <c r="L475">
        <f t="shared" si="160"/>
        <v>-1975.4098360655737</v>
      </c>
      <c r="M475">
        <f t="shared" si="161"/>
        <v>3010</v>
      </c>
      <c r="O475">
        <f t="shared" si="162"/>
        <v>524.5901639344263</v>
      </c>
      <c r="P475">
        <f t="shared" si="163"/>
        <v>3010</v>
      </c>
      <c r="R475">
        <f t="shared" si="164"/>
        <v>3055.3714733394936</v>
      </c>
      <c r="S475">
        <f t="shared" si="165"/>
        <v>1.398246976492348</v>
      </c>
      <c r="T475">
        <f t="shared" si="166"/>
        <v>1.398246976492348</v>
      </c>
      <c r="U475">
        <f t="shared" si="167"/>
        <v>80.113650469939572</v>
      </c>
      <c r="W475">
        <f t="shared" si="168"/>
        <v>3055.3714733394936</v>
      </c>
      <c r="X475">
        <f t="shared" si="169"/>
        <v>1.4544202454683153</v>
      </c>
      <c r="Y475">
        <f t="shared" si="170"/>
        <v>83.332141703715664</v>
      </c>
      <c r="AA475">
        <f t="shared" si="171"/>
        <v>354.77009351757033</v>
      </c>
      <c r="AB475">
        <f t="shared" si="172"/>
        <v>3034.7047666687913</v>
      </c>
      <c r="AD475">
        <f t="shared" si="173"/>
        <v>354.77009351757033</v>
      </c>
      <c r="AE475">
        <f t="shared" si="174"/>
        <v>-2534.7047666687913</v>
      </c>
      <c r="AG475">
        <f t="shared" si="175"/>
        <v>2559.4120562011813</v>
      </c>
    </row>
    <row r="476" spans="1:33" x14ac:dyDescent="0.2">
      <c r="A476">
        <f>'建築限界数値データ　線間右'!A560</f>
        <v>-1900</v>
      </c>
      <c r="B476">
        <f>'建築限界数値データ　線間右'!B560</f>
        <v>3020</v>
      </c>
      <c r="D476">
        <f t="shared" si="154"/>
        <v>60</v>
      </c>
      <c r="E476">
        <f t="shared" si="155"/>
        <v>305</v>
      </c>
      <c r="F476">
        <f t="shared" si="156"/>
        <v>2500</v>
      </c>
      <c r="G476">
        <f t="shared" si="157"/>
        <v>500</v>
      </c>
      <c r="I476">
        <f t="shared" si="158"/>
        <v>5.6173268975967375E-2</v>
      </c>
      <c r="J476">
        <f t="shared" si="159"/>
        <v>75.409836065573771</v>
      </c>
      <c r="L476">
        <f t="shared" si="160"/>
        <v>-1975.4098360655737</v>
      </c>
      <c r="M476">
        <f t="shared" si="161"/>
        <v>3020</v>
      </c>
      <c r="O476">
        <f t="shared" si="162"/>
        <v>524.5901639344263</v>
      </c>
      <c r="P476">
        <f t="shared" si="163"/>
        <v>3020</v>
      </c>
      <c r="R476">
        <f t="shared" si="164"/>
        <v>3065.2234567967062</v>
      </c>
      <c r="S476">
        <f t="shared" si="165"/>
        <v>1.3988071131636013</v>
      </c>
      <c r="T476">
        <f t="shared" si="166"/>
        <v>1.3988071131636013</v>
      </c>
      <c r="U476">
        <f t="shared" si="167"/>
        <v>80.145743937152886</v>
      </c>
      <c r="W476">
        <f t="shared" si="168"/>
        <v>3065.2234567967062</v>
      </c>
      <c r="X476">
        <f t="shared" si="169"/>
        <v>1.4549803821395686</v>
      </c>
      <c r="Y476">
        <f t="shared" si="170"/>
        <v>83.364235170928978</v>
      </c>
      <c r="AA476">
        <f t="shared" si="171"/>
        <v>354.20865619981123</v>
      </c>
      <c r="AB476">
        <f t="shared" si="172"/>
        <v>3044.688993636275</v>
      </c>
      <c r="AD476">
        <f t="shared" si="173"/>
        <v>354.20865619981123</v>
      </c>
      <c r="AE476">
        <f t="shared" si="174"/>
        <v>-2544.688993636275</v>
      </c>
      <c r="AG476">
        <f t="shared" si="175"/>
        <v>2569.2228098124292</v>
      </c>
    </row>
    <row r="477" spans="1:33" x14ac:dyDescent="0.2">
      <c r="A477">
        <f>'建築限界数値データ　線間右'!A561</f>
        <v>-1900</v>
      </c>
      <c r="B477">
        <f>'建築限界数値データ　線間右'!B561</f>
        <v>3030</v>
      </c>
      <c r="D477">
        <f t="shared" si="154"/>
        <v>60</v>
      </c>
      <c r="E477">
        <f t="shared" si="155"/>
        <v>305</v>
      </c>
      <c r="F477">
        <f t="shared" si="156"/>
        <v>2500</v>
      </c>
      <c r="G477">
        <f t="shared" si="157"/>
        <v>500</v>
      </c>
      <c r="I477">
        <f t="shared" si="158"/>
        <v>5.6173268975967375E-2</v>
      </c>
      <c r="J477">
        <f t="shared" si="159"/>
        <v>75.409836065573771</v>
      </c>
      <c r="L477">
        <f t="shared" si="160"/>
        <v>-1975.4098360655737</v>
      </c>
      <c r="M477">
        <f t="shared" si="161"/>
        <v>3030</v>
      </c>
      <c r="O477">
        <f t="shared" si="162"/>
        <v>524.5901639344263</v>
      </c>
      <c r="P477">
        <f t="shared" si="163"/>
        <v>3030</v>
      </c>
      <c r="R477">
        <f t="shared" si="164"/>
        <v>3075.0763958147036</v>
      </c>
      <c r="S477">
        <f t="shared" si="165"/>
        <v>1.3993636605091258</v>
      </c>
      <c r="T477">
        <f t="shared" si="166"/>
        <v>1.3993636605091258</v>
      </c>
      <c r="U477">
        <f t="shared" si="167"/>
        <v>80.177631751150656</v>
      </c>
      <c r="W477">
        <f t="shared" si="168"/>
        <v>3075.0763958147036</v>
      </c>
      <c r="X477">
        <f t="shared" si="169"/>
        <v>1.4555369294850931</v>
      </c>
      <c r="Y477">
        <f t="shared" si="170"/>
        <v>83.396122984926748</v>
      </c>
      <c r="AA477">
        <f t="shared" si="171"/>
        <v>353.64721888205196</v>
      </c>
      <c r="AB477">
        <f t="shared" si="172"/>
        <v>3054.6732206037586</v>
      </c>
      <c r="AD477">
        <f t="shared" si="173"/>
        <v>353.64721888205196</v>
      </c>
      <c r="AE477">
        <f t="shared" si="174"/>
        <v>-2554.6732206037586</v>
      </c>
      <c r="AG477">
        <f t="shared" si="175"/>
        <v>2579.0350171126001</v>
      </c>
    </row>
    <row r="478" spans="1:33" x14ac:dyDescent="0.2">
      <c r="A478">
        <f>'建築限界数値データ　線間右'!A562</f>
        <v>-1900</v>
      </c>
      <c r="B478">
        <f>'建築限界数値データ　線間右'!B562</f>
        <v>3040</v>
      </c>
      <c r="D478">
        <f t="shared" si="154"/>
        <v>60</v>
      </c>
      <c r="E478">
        <f t="shared" si="155"/>
        <v>305</v>
      </c>
      <c r="F478">
        <f t="shared" si="156"/>
        <v>2500</v>
      </c>
      <c r="G478">
        <f t="shared" si="157"/>
        <v>500</v>
      </c>
      <c r="I478">
        <f t="shared" si="158"/>
        <v>5.6173268975967375E-2</v>
      </c>
      <c r="J478">
        <f t="shared" si="159"/>
        <v>75.409836065573771</v>
      </c>
      <c r="L478">
        <f t="shared" si="160"/>
        <v>-1975.4098360655737</v>
      </c>
      <c r="M478">
        <f t="shared" si="161"/>
        <v>3040</v>
      </c>
      <c r="O478">
        <f t="shared" si="162"/>
        <v>524.5901639344263</v>
      </c>
      <c r="P478">
        <f t="shared" si="163"/>
        <v>3040</v>
      </c>
      <c r="R478">
        <f t="shared" si="164"/>
        <v>3084.9302812376081</v>
      </c>
      <c r="S478">
        <f t="shared" si="165"/>
        <v>1.3999166525775601</v>
      </c>
      <c r="T478">
        <f t="shared" si="166"/>
        <v>1.3999166525775601</v>
      </c>
      <c r="U478">
        <f t="shared" si="167"/>
        <v>80.209315862776165</v>
      </c>
      <c r="W478">
        <f t="shared" si="168"/>
        <v>3084.9302812376081</v>
      </c>
      <c r="X478">
        <f t="shared" si="169"/>
        <v>1.4560899215535275</v>
      </c>
      <c r="Y478">
        <f t="shared" si="170"/>
        <v>83.427807096552257</v>
      </c>
      <c r="AA478">
        <f t="shared" si="171"/>
        <v>353.0857815642932</v>
      </c>
      <c r="AB478">
        <f t="shared" si="172"/>
        <v>3064.6574475712423</v>
      </c>
      <c r="AD478">
        <f t="shared" si="173"/>
        <v>353.0857815642932</v>
      </c>
      <c r="AE478">
        <f t="shared" si="174"/>
        <v>-2564.6574475712423</v>
      </c>
      <c r="AG478">
        <f t="shared" si="175"/>
        <v>2588.8486615724578</v>
      </c>
    </row>
    <row r="479" spans="1:33" x14ac:dyDescent="0.2">
      <c r="A479">
        <f>'建築限界数値データ　線間右'!A563</f>
        <v>-1900</v>
      </c>
      <c r="B479">
        <f>'建築限界数値データ　線間右'!B563</f>
        <v>3050</v>
      </c>
      <c r="D479">
        <f t="shared" si="154"/>
        <v>60</v>
      </c>
      <c r="E479">
        <f t="shared" si="155"/>
        <v>305</v>
      </c>
      <c r="F479">
        <f t="shared" si="156"/>
        <v>2500</v>
      </c>
      <c r="G479">
        <f t="shared" si="157"/>
        <v>500</v>
      </c>
      <c r="I479">
        <f t="shared" si="158"/>
        <v>5.6173268975967375E-2</v>
      </c>
      <c r="J479">
        <f t="shared" si="159"/>
        <v>75.409836065573771</v>
      </c>
      <c r="L479">
        <f t="shared" si="160"/>
        <v>-1975.4098360655737</v>
      </c>
      <c r="M479">
        <f t="shared" si="161"/>
        <v>3050</v>
      </c>
      <c r="O479">
        <f t="shared" si="162"/>
        <v>524.5901639344263</v>
      </c>
      <c r="P479">
        <f t="shared" si="163"/>
        <v>3050</v>
      </c>
      <c r="R479">
        <f t="shared" si="164"/>
        <v>3094.7851040252776</v>
      </c>
      <c r="S479">
        <f t="shared" si="165"/>
        <v>1.4004661229926154</v>
      </c>
      <c r="T479">
        <f t="shared" si="166"/>
        <v>1.4004661229926154</v>
      </c>
      <c r="U479">
        <f t="shared" si="167"/>
        <v>80.240798198526122</v>
      </c>
      <c r="W479">
        <f t="shared" si="168"/>
        <v>3094.7851040252776</v>
      </c>
      <c r="X479">
        <f t="shared" si="169"/>
        <v>1.4566393919685827</v>
      </c>
      <c r="Y479">
        <f t="shared" si="170"/>
        <v>83.459289432302228</v>
      </c>
      <c r="AA479">
        <f t="shared" si="171"/>
        <v>352.52434424653381</v>
      </c>
      <c r="AB479">
        <f t="shared" si="172"/>
        <v>3074.641674538726</v>
      </c>
      <c r="AD479">
        <f t="shared" si="173"/>
        <v>352.52434424653381</v>
      </c>
      <c r="AE479">
        <f t="shared" si="174"/>
        <v>-2574.641674538726</v>
      </c>
      <c r="AG479">
        <f t="shared" si="175"/>
        <v>2598.6637269100484</v>
      </c>
    </row>
    <row r="480" spans="1:33" x14ac:dyDescent="0.2">
      <c r="A480">
        <f>'建築限界数値データ　線間右'!A564</f>
        <v>-1900</v>
      </c>
      <c r="B480">
        <f>'建築限界数値データ　線間右'!B564</f>
        <v>3060</v>
      </c>
      <c r="D480">
        <f t="shared" si="154"/>
        <v>60</v>
      </c>
      <c r="E480">
        <f t="shared" si="155"/>
        <v>305</v>
      </c>
      <c r="F480">
        <f t="shared" si="156"/>
        <v>2500</v>
      </c>
      <c r="G480">
        <f t="shared" si="157"/>
        <v>500</v>
      </c>
      <c r="I480">
        <f t="shared" si="158"/>
        <v>5.6173268975967375E-2</v>
      </c>
      <c r="J480">
        <f t="shared" si="159"/>
        <v>75.409836065573771</v>
      </c>
      <c r="L480">
        <f t="shared" si="160"/>
        <v>-1975.4098360655737</v>
      </c>
      <c r="M480">
        <f t="shared" si="161"/>
        <v>3060</v>
      </c>
      <c r="O480">
        <f t="shared" si="162"/>
        <v>524.5901639344263</v>
      </c>
      <c r="P480">
        <f t="shared" si="163"/>
        <v>3060</v>
      </c>
      <c r="R480">
        <f t="shared" si="164"/>
        <v>3104.6408552514972</v>
      </c>
      <c r="S480">
        <f t="shared" si="165"/>
        <v>1.401012104959612</v>
      </c>
      <c r="T480">
        <f t="shared" si="166"/>
        <v>1.401012104959612</v>
      </c>
      <c r="U480">
        <f t="shared" si="167"/>
        <v>80.272080660925283</v>
      </c>
      <c r="W480">
        <f t="shared" si="168"/>
        <v>3104.6408552514972</v>
      </c>
      <c r="X480">
        <f t="shared" si="169"/>
        <v>1.4571853739355793</v>
      </c>
      <c r="Y480">
        <f t="shared" si="170"/>
        <v>83.490571894701375</v>
      </c>
      <c r="AA480">
        <f t="shared" si="171"/>
        <v>351.96290692877466</v>
      </c>
      <c r="AB480">
        <f t="shared" si="172"/>
        <v>3084.6259015062092</v>
      </c>
      <c r="AD480">
        <f t="shared" si="173"/>
        <v>351.96290692877466</v>
      </c>
      <c r="AE480">
        <f t="shared" si="174"/>
        <v>-2584.6259015062092</v>
      </c>
      <c r="AG480">
        <f t="shared" si="175"/>
        <v>2608.4801970861381</v>
      </c>
    </row>
    <row r="481" spans="1:33" x14ac:dyDescent="0.2">
      <c r="A481">
        <f>'建築限界数値データ　線間右'!A565</f>
        <v>-1900</v>
      </c>
      <c r="B481">
        <f>'建築限界数値データ　線間右'!B565</f>
        <v>3070</v>
      </c>
      <c r="D481">
        <f t="shared" si="154"/>
        <v>60</v>
      </c>
      <c r="E481">
        <f t="shared" si="155"/>
        <v>305</v>
      </c>
      <c r="F481">
        <f t="shared" si="156"/>
        <v>2500</v>
      </c>
      <c r="G481">
        <f t="shared" si="157"/>
        <v>500</v>
      </c>
      <c r="I481">
        <f t="shared" si="158"/>
        <v>5.6173268975967375E-2</v>
      </c>
      <c r="J481">
        <f t="shared" si="159"/>
        <v>75.409836065573771</v>
      </c>
      <c r="L481">
        <f t="shared" si="160"/>
        <v>-1975.4098360655737</v>
      </c>
      <c r="M481">
        <f t="shared" si="161"/>
        <v>3070</v>
      </c>
      <c r="O481">
        <f t="shared" si="162"/>
        <v>524.5901639344263</v>
      </c>
      <c r="P481">
        <f t="shared" si="163"/>
        <v>3070</v>
      </c>
      <c r="R481">
        <f t="shared" si="164"/>
        <v>3114.4975261022037</v>
      </c>
      <c r="S481">
        <f t="shared" si="165"/>
        <v>1.4015546312719007</v>
      </c>
      <c r="T481">
        <f t="shared" si="166"/>
        <v>1.4015546312719007</v>
      </c>
      <c r="U481">
        <f t="shared" si="167"/>
        <v>80.303165128894221</v>
      </c>
      <c r="W481">
        <f t="shared" si="168"/>
        <v>3114.4975261022037</v>
      </c>
      <c r="X481">
        <f t="shared" si="169"/>
        <v>1.457727900247868</v>
      </c>
      <c r="Y481">
        <f t="shared" si="170"/>
        <v>83.521656362670313</v>
      </c>
      <c r="AA481">
        <f t="shared" si="171"/>
        <v>351.40146961101533</v>
      </c>
      <c r="AB481">
        <f t="shared" si="172"/>
        <v>3094.6101284736928</v>
      </c>
      <c r="AD481">
        <f t="shared" si="173"/>
        <v>351.40146961101533</v>
      </c>
      <c r="AE481">
        <f t="shared" si="174"/>
        <v>-2594.6101284736928</v>
      </c>
      <c r="AG481">
        <f t="shared" si="175"/>
        <v>2618.2980562997509</v>
      </c>
    </row>
    <row r="482" spans="1:33" x14ac:dyDescent="0.2">
      <c r="A482">
        <f>'建築限界数値データ　線間右'!A566</f>
        <v>-1900</v>
      </c>
      <c r="B482">
        <f>'建築限界数値データ　線間右'!B566</f>
        <v>3080</v>
      </c>
      <c r="D482">
        <f t="shared" si="154"/>
        <v>60</v>
      </c>
      <c r="E482">
        <f t="shared" si="155"/>
        <v>305</v>
      </c>
      <c r="F482">
        <f t="shared" si="156"/>
        <v>2500</v>
      </c>
      <c r="G482">
        <f t="shared" si="157"/>
        <v>500</v>
      </c>
      <c r="I482">
        <f t="shared" si="158"/>
        <v>5.6173268975967375E-2</v>
      </c>
      <c r="J482">
        <f t="shared" si="159"/>
        <v>75.409836065573771</v>
      </c>
      <c r="L482">
        <f t="shared" si="160"/>
        <v>-1975.4098360655737</v>
      </c>
      <c r="M482">
        <f t="shared" si="161"/>
        <v>3080</v>
      </c>
      <c r="O482">
        <f t="shared" si="162"/>
        <v>524.5901639344263</v>
      </c>
      <c r="P482">
        <f t="shared" si="163"/>
        <v>3080</v>
      </c>
      <c r="R482">
        <f t="shared" si="164"/>
        <v>3124.3551078737428</v>
      </c>
      <c r="S482">
        <f t="shared" si="165"/>
        <v>1.4020937343171647</v>
      </c>
      <c r="T482">
        <f t="shared" si="166"/>
        <v>1.4020937343171647</v>
      </c>
      <c r="U482">
        <f t="shared" si="167"/>
        <v>80.334053458110489</v>
      </c>
      <c r="W482">
        <f t="shared" si="168"/>
        <v>3124.3551078737428</v>
      </c>
      <c r="X482">
        <f t="shared" si="169"/>
        <v>1.458267003293132</v>
      </c>
      <c r="Y482">
        <f t="shared" si="170"/>
        <v>83.552544691886581</v>
      </c>
      <c r="AA482">
        <f t="shared" si="171"/>
        <v>350.84003229325629</v>
      </c>
      <c r="AB482">
        <f t="shared" si="172"/>
        <v>3104.5943554411765</v>
      </c>
      <c r="AD482">
        <f t="shared" si="173"/>
        <v>350.84003229325629</v>
      </c>
      <c r="AE482">
        <f t="shared" si="174"/>
        <v>-2604.5943554411765</v>
      </c>
      <c r="AG482">
        <f t="shared" si="175"/>
        <v>2628.1172889838022</v>
      </c>
    </row>
    <row r="483" spans="1:33" x14ac:dyDescent="0.2">
      <c r="A483">
        <f>'建築限界数値データ　線間右'!A567</f>
        <v>-1900</v>
      </c>
      <c r="B483">
        <f>'建築限界数値データ　線間右'!B567</f>
        <v>3090</v>
      </c>
      <c r="D483">
        <f t="shared" si="154"/>
        <v>60</v>
      </c>
      <c r="E483">
        <f t="shared" si="155"/>
        <v>305</v>
      </c>
      <c r="F483">
        <f t="shared" si="156"/>
        <v>2500</v>
      </c>
      <c r="G483">
        <f t="shared" si="157"/>
        <v>500</v>
      </c>
      <c r="I483">
        <f t="shared" si="158"/>
        <v>5.6173268975967375E-2</v>
      </c>
      <c r="J483">
        <f t="shared" si="159"/>
        <v>75.409836065573771</v>
      </c>
      <c r="L483">
        <f t="shared" si="160"/>
        <v>-1975.4098360655737</v>
      </c>
      <c r="M483">
        <f t="shared" si="161"/>
        <v>3090</v>
      </c>
      <c r="O483">
        <f t="shared" si="162"/>
        <v>524.5901639344263</v>
      </c>
      <c r="P483">
        <f t="shared" si="163"/>
        <v>3090</v>
      </c>
      <c r="R483">
        <f t="shared" si="164"/>
        <v>3134.2135919711577</v>
      </c>
      <c r="S483">
        <f t="shared" si="165"/>
        <v>1.4026294460836091</v>
      </c>
      <c r="T483">
        <f t="shared" si="166"/>
        <v>1.4026294460836091</v>
      </c>
      <c r="U483">
        <f t="shared" si="167"/>
        <v>80.364747481363253</v>
      </c>
      <c r="W483">
        <f t="shared" si="168"/>
        <v>3134.2135919711577</v>
      </c>
      <c r="X483">
        <f t="shared" si="169"/>
        <v>1.4588027150595764</v>
      </c>
      <c r="Y483">
        <f t="shared" si="170"/>
        <v>83.583238715139345</v>
      </c>
      <c r="AA483">
        <f t="shared" si="171"/>
        <v>350.27859497549701</v>
      </c>
      <c r="AB483">
        <f t="shared" si="172"/>
        <v>3114.5785824086597</v>
      </c>
      <c r="AD483">
        <f t="shared" si="173"/>
        <v>350.27859497549701</v>
      </c>
      <c r="AE483">
        <f t="shared" si="174"/>
        <v>-2614.5785824086597</v>
      </c>
      <c r="AG483">
        <f t="shared" si="175"/>
        <v>2637.9378798008274</v>
      </c>
    </row>
    <row r="484" spans="1:33" x14ac:dyDescent="0.2">
      <c r="A484">
        <f>'建築限界数値データ　線間右'!A568</f>
        <v>-1900</v>
      </c>
      <c r="B484">
        <f>'建築限界数値データ　線間右'!B568</f>
        <v>3100</v>
      </c>
      <c r="D484">
        <f t="shared" si="154"/>
        <v>60</v>
      </c>
      <c r="E484">
        <f t="shared" si="155"/>
        <v>305</v>
      </c>
      <c r="F484">
        <f t="shared" si="156"/>
        <v>2500</v>
      </c>
      <c r="G484">
        <f t="shared" si="157"/>
        <v>500</v>
      </c>
      <c r="I484">
        <f t="shared" si="158"/>
        <v>5.6173268975967375E-2</v>
      </c>
      <c r="J484">
        <f t="shared" si="159"/>
        <v>75.409836065573771</v>
      </c>
      <c r="L484">
        <f t="shared" si="160"/>
        <v>-1975.4098360655737</v>
      </c>
      <c r="M484">
        <f t="shared" si="161"/>
        <v>3100</v>
      </c>
      <c r="O484">
        <f t="shared" si="162"/>
        <v>524.5901639344263</v>
      </c>
      <c r="P484">
        <f t="shared" si="163"/>
        <v>3100</v>
      </c>
      <c r="R484">
        <f t="shared" si="164"/>
        <v>3144.0729699065109</v>
      </c>
      <c r="S484">
        <f t="shared" si="165"/>
        <v>1.4031617981660376</v>
      </c>
      <c r="T484">
        <f t="shared" si="166"/>
        <v>1.4031617981660376</v>
      </c>
      <c r="U484">
        <f t="shared" si="167"/>
        <v>80.395249008901416</v>
      </c>
      <c r="W484">
        <f t="shared" si="168"/>
        <v>3144.0729699065109</v>
      </c>
      <c r="X484">
        <f t="shared" si="169"/>
        <v>1.4593350671420049</v>
      </c>
      <c r="Y484">
        <f t="shared" si="170"/>
        <v>83.613740242677508</v>
      </c>
      <c r="AA484">
        <f t="shared" si="171"/>
        <v>349.71715765773837</v>
      </c>
      <c r="AB484">
        <f t="shared" si="172"/>
        <v>3124.5628093761438</v>
      </c>
      <c r="AD484">
        <f t="shared" si="173"/>
        <v>349.71715765773837</v>
      </c>
      <c r="AE484">
        <f t="shared" si="174"/>
        <v>-2624.5628093761438</v>
      </c>
      <c r="AG484">
        <f t="shared" si="175"/>
        <v>2647.759813638806</v>
      </c>
    </row>
    <row r="485" spans="1:33" x14ac:dyDescent="0.2">
      <c r="A485">
        <f>'建築限界数値データ　線間右'!A569</f>
        <v>-1900</v>
      </c>
      <c r="B485">
        <f>'建築限界数値データ　線間右'!B569</f>
        <v>3110</v>
      </c>
      <c r="D485">
        <f t="shared" si="154"/>
        <v>60</v>
      </c>
      <c r="E485">
        <f t="shared" si="155"/>
        <v>305</v>
      </c>
      <c r="F485">
        <f t="shared" si="156"/>
        <v>2500</v>
      </c>
      <c r="G485">
        <f t="shared" si="157"/>
        <v>500</v>
      </c>
      <c r="I485">
        <f t="shared" si="158"/>
        <v>5.6173268975967375E-2</v>
      </c>
      <c r="J485">
        <f t="shared" si="159"/>
        <v>75.409836065573771</v>
      </c>
      <c r="L485">
        <f t="shared" si="160"/>
        <v>-1975.4098360655737</v>
      </c>
      <c r="M485">
        <f t="shared" si="161"/>
        <v>3110</v>
      </c>
      <c r="O485">
        <f t="shared" si="162"/>
        <v>524.5901639344263</v>
      </c>
      <c r="P485">
        <f t="shared" si="163"/>
        <v>3110</v>
      </c>
      <c r="R485">
        <f t="shared" si="164"/>
        <v>3153.9332332972344</v>
      </c>
      <c r="S485">
        <f t="shared" si="165"/>
        <v>1.4036908217718214</v>
      </c>
      <c r="T485">
        <f t="shared" si="166"/>
        <v>1.4036908217718214</v>
      </c>
      <c r="U485">
        <f t="shared" si="167"/>
        <v>80.425559828775604</v>
      </c>
      <c r="W485">
        <f t="shared" si="168"/>
        <v>3153.9332332972344</v>
      </c>
      <c r="X485">
        <f t="shared" si="169"/>
        <v>1.4598640907477887</v>
      </c>
      <c r="Y485">
        <f t="shared" si="170"/>
        <v>83.644051062551696</v>
      </c>
      <c r="AA485">
        <f t="shared" si="171"/>
        <v>349.15572033997887</v>
      </c>
      <c r="AB485">
        <f t="shared" si="172"/>
        <v>3134.5470363436275</v>
      </c>
      <c r="AD485">
        <f t="shared" si="173"/>
        <v>349.15572033997887</v>
      </c>
      <c r="AE485">
        <f t="shared" si="174"/>
        <v>-2634.5470363436275</v>
      </c>
      <c r="AG485">
        <f t="shared" si="175"/>
        <v>2657.5830756070677</v>
      </c>
    </row>
    <row r="486" spans="1:33" x14ac:dyDescent="0.2">
      <c r="A486">
        <f>'建築限界数値データ　線間右'!A570</f>
        <v>-1900</v>
      </c>
      <c r="B486">
        <f>'建築限界数値データ　線間右'!B570</f>
        <v>3120</v>
      </c>
      <c r="D486">
        <f t="shared" si="154"/>
        <v>60</v>
      </c>
      <c r="E486">
        <f t="shared" si="155"/>
        <v>305</v>
      </c>
      <c r="F486">
        <f t="shared" si="156"/>
        <v>2500</v>
      </c>
      <c r="G486">
        <f t="shared" si="157"/>
        <v>500</v>
      </c>
      <c r="I486">
        <f t="shared" si="158"/>
        <v>5.6173268975967375E-2</v>
      </c>
      <c r="J486">
        <f t="shared" si="159"/>
        <v>75.409836065573771</v>
      </c>
      <c r="L486">
        <f t="shared" si="160"/>
        <v>-1975.4098360655737</v>
      </c>
      <c r="M486">
        <f t="shared" si="161"/>
        <v>3120</v>
      </c>
      <c r="O486">
        <f t="shared" si="162"/>
        <v>524.5901639344263</v>
      </c>
      <c r="P486">
        <f t="shared" si="163"/>
        <v>3120</v>
      </c>
      <c r="R486">
        <f t="shared" si="164"/>
        <v>3163.7943738645131</v>
      </c>
      <c r="S486">
        <f t="shared" si="165"/>
        <v>1.4042165477267579</v>
      </c>
      <c r="T486">
        <f t="shared" si="166"/>
        <v>1.4042165477267579</v>
      </c>
      <c r="U486">
        <f t="shared" si="167"/>
        <v>80.455681707173952</v>
      </c>
      <c r="W486">
        <f t="shared" si="168"/>
        <v>3163.7943738645131</v>
      </c>
      <c r="X486">
        <f t="shared" si="169"/>
        <v>1.4603898167027252</v>
      </c>
      <c r="Y486">
        <f t="shared" si="170"/>
        <v>83.674172940950044</v>
      </c>
      <c r="AA486">
        <f t="shared" si="171"/>
        <v>348.59428302221966</v>
      </c>
      <c r="AB486">
        <f t="shared" si="172"/>
        <v>3144.5312633111107</v>
      </c>
      <c r="AD486">
        <f t="shared" si="173"/>
        <v>348.59428302221966</v>
      </c>
      <c r="AE486">
        <f t="shared" si="174"/>
        <v>-2644.5312633111107</v>
      </c>
      <c r="AG486">
        <f t="shared" si="175"/>
        <v>2667.4076510322966</v>
      </c>
    </row>
    <row r="487" spans="1:33" x14ac:dyDescent="0.2">
      <c r="A487">
        <f>'建築限界数値データ　線間右'!A571</f>
        <v>-1900</v>
      </c>
      <c r="B487">
        <f>'建築限界数値データ　線間右'!B571</f>
        <v>3130</v>
      </c>
      <c r="D487">
        <f t="shared" si="154"/>
        <v>60</v>
      </c>
      <c r="E487">
        <f t="shared" si="155"/>
        <v>305</v>
      </c>
      <c r="F487">
        <f t="shared" si="156"/>
        <v>2500</v>
      </c>
      <c r="G487">
        <f t="shared" si="157"/>
        <v>500</v>
      </c>
      <c r="I487">
        <f t="shared" si="158"/>
        <v>5.6173268975967375E-2</v>
      </c>
      <c r="J487">
        <f t="shared" si="159"/>
        <v>75.409836065573771</v>
      </c>
      <c r="L487">
        <f t="shared" si="160"/>
        <v>-1975.4098360655737</v>
      </c>
      <c r="M487">
        <f t="shared" si="161"/>
        <v>3130</v>
      </c>
      <c r="O487">
        <f t="shared" si="162"/>
        <v>524.5901639344263</v>
      </c>
      <c r="P487">
        <f t="shared" si="163"/>
        <v>3130</v>
      </c>
      <c r="R487">
        <f t="shared" si="164"/>
        <v>3173.6563834316953</v>
      </c>
      <c r="S487">
        <f t="shared" si="165"/>
        <v>1.4047390064808281</v>
      </c>
      <c r="T487">
        <f t="shared" si="166"/>
        <v>1.4047390064808281</v>
      </c>
      <c r="U487">
        <f t="shared" si="167"/>
        <v>80.485616388751836</v>
      </c>
      <c r="W487">
        <f t="shared" si="168"/>
        <v>3173.6563834316953</v>
      </c>
      <c r="X487">
        <f t="shared" si="169"/>
        <v>1.4609122754567954</v>
      </c>
      <c r="Y487">
        <f t="shared" si="170"/>
        <v>83.704107622527943</v>
      </c>
      <c r="AA487">
        <f t="shared" si="171"/>
        <v>348.03284570446056</v>
      </c>
      <c r="AB487">
        <f t="shared" si="172"/>
        <v>3154.5154902785948</v>
      </c>
      <c r="AD487">
        <f t="shared" si="173"/>
        <v>348.03284570446056</v>
      </c>
      <c r="AE487">
        <f t="shared" si="174"/>
        <v>-2654.5154902785948</v>
      </c>
      <c r="AG487">
        <f t="shared" si="175"/>
        <v>2677.233525454616</v>
      </c>
    </row>
    <row r="488" spans="1:33" x14ac:dyDescent="0.2">
      <c r="A488">
        <f>'建築限界数値データ　線間右'!A572</f>
        <v>-1900</v>
      </c>
      <c r="B488">
        <f>'建築限界数値データ　線間右'!B572</f>
        <v>3140</v>
      </c>
      <c r="D488">
        <f t="shared" si="154"/>
        <v>60</v>
      </c>
      <c r="E488">
        <f t="shared" si="155"/>
        <v>305</v>
      </c>
      <c r="F488">
        <f t="shared" si="156"/>
        <v>2500</v>
      </c>
      <c r="G488">
        <f t="shared" si="157"/>
        <v>500</v>
      </c>
      <c r="I488">
        <f t="shared" si="158"/>
        <v>5.6173268975967375E-2</v>
      </c>
      <c r="J488">
        <f t="shared" si="159"/>
        <v>75.409836065573771</v>
      </c>
      <c r="L488">
        <f t="shared" si="160"/>
        <v>-1975.4098360655737</v>
      </c>
      <c r="M488">
        <f t="shared" si="161"/>
        <v>3140</v>
      </c>
      <c r="O488">
        <f t="shared" si="162"/>
        <v>524.5901639344263</v>
      </c>
      <c r="P488">
        <f t="shared" si="163"/>
        <v>3140</v>
      </c>
      <c r="R488">
        <f t="shared" si="164"/>
        <v>3183.5192539227319</v>
      </c>
      <c r="S488">
        <f t="shared" si="165"/>
        <v>1.4052582281138488</v>
      </c>
      <c r="T488">
        <f t="shared" si="166"/>
        <v>1.4052582281138488</v>
      </c>
      <c r="U488">
        <f t="shared" si="167"/>
        <v>80.515365596955832</v>
      </c>
      <c r="W488">
        <f t="shared" si="168"/>
        <v>3183.5192539227319</v>
      </c>
      <c r="X488">
        <f t="shared" si="169"/>
        <v>1.4614314970898161</v>
      </c>
      <c r="Y488">
        <f t="shared" si="170"/>
        <v>83.733856830731909</v>
      </c>
      <c r="AA488">
        <f t="shared" si="171"/>
        <v>347.47140838670128</v>
      </c>
      <c r="AB488">
        <f t="shared" si="172"/>
        <v>3164.4997172460785</v>
      </c>
      <c r="AD488">
        <f t="shared" si="173"/>
        <v>347.47140838670128</v>
      </c>
      <c r="AE488">
        <f t="shared" si="174"/>
        <v>-2664.4997172460785</v>
      </c>
      <c r="AG488">
        <f t="shared" si="175"/>
        <v>2687.0606846237529</v>
      </c>
    </row>
    <row r="489" spans="1:33" x14ac:dyDescent="0.2">
      <c r="A489">
        <f>'建築限界数値データ　線間右'!A573</f>
        <v>-1900</v>
      </c>
      <c r="B489">
        <f>'建築限界数値データ　線間右'!B573</f>
        <v>3150</v>
      </c>
      <c r="D489">
        <f t="shared" si="154"/>
        <v>60</v>
      </c>
      <c r="E489">
        <f t="shared" si="155"/>
        <v>305</v>
      </c>
      <c r="F489">
        <f t="shared" si="156"/>
        <v>2500</v>
      </c>
      <c r="G489">
        <f t="shared" si="157"/>
        <v>500</v>
      </c>
      <c r="I489">
        <f t="shared" si="158"/>
        <v>5.6173268975967375E-2</v>
      </c>
      <c r="J489">
        <f t="shared" si="159"/>
        <v>75.409836065573771</v>
      </c>
      <c r="L489">
        <f t="shared" si="160"/>
        <v>-1975.4098360655737</v>
      </c>
      <c r="M489">
        <f t="shared" si="161"/>
        <v>3150</v>
      </c>
      <c r="O489">
        <f t="shared" si="162"/>
        <v>524.5901639344263</v>
      </c>
      <c r="P489">
        <f t="shared" si="163"/>
        <v>3150</v>
      </c>
      <c r="R489">
        <f t="shared" si="164"/>
        <v>3193.3829773606467</v>
      </c>
      <c r="S489">
        <f t="shared" si="165"/>
        <v>1.4057742423410249</v>
      </c>
      <c r="T489">
        <f t="shared" si="166"/>
        <v>1.4057742423410249</v>
      </c>
      <c r="U489">
        <f t="shared" si="167"/>
        <v>80.544931034341715</v>
      </c>
      <c r="W489">
        <f t="shared" si="168"/>
        <v>3193.3829773606467</v>
      </c>
      <c r="X489">
        <f t="shared" si="169"/>
        <v>1.4619475113169922</v>
      </c>
      <c r="Y489">
        <f t="shared" si="170"/>
        <v>83.763422268117822</v>
      </c>
      <c r="AA489">
        <f t="shared" si="171"/>
        <v>346.9099710689423</v>
      </c>
      <c r="AB489">
        <f t="shared" si="172"/>
        <v>3174.4839442135622</v>
      </c>
      <c r="AD489">
        <f t="shared" si="173"/>
        <v>346.9099710689423</v>
      </c>
      <c r="AE489">
        <f t="shared" si="174"/>
        <v>-2674.4839442135622</v>
      </c>
      <c r="AG489">
        <f t="shared" si="175"/>
        <v>2696.8891144952895</v>
      </c>
    </row>
    <row r="490" spans="1:33" x14ac:dyDescent="0.2">
      <c r="A490">
        <f>'建築限界数値データ　線間右'!A574</f>
        <v>-1900</v>
      </c>
      <c r="B490">
        <f>'建築限界数値データ　線間右'!B574</f>
        <v>3156</v>
      </c>
      <c r="D490">
        <f t="shared" si="154"/>
        <v>60</v>
      </c>
      <c r="E490">
        <f t="shared" si="155"/>
        <v>305</v>
      </c>
      <c r="F490">
        <f t="shared" si="156"/>
        <v>2500</v>
      </c>
      <c r="G490">
        <f t="shared" si="157"/>
        <v>500</v>
      </c>
      <c r="I490">
        <f t="shared" si="158"/>
        <v>5.6173268975967375E-2</v>
      </c>
      <c r="J490">
        <f t="shared" si="159"/>
        <v>75.409836065573771</v>
      </c>
      <c r="L490">
        <f t="shared" si="160"/>
        <v>-1975.4098360655737</v>
      </c>
      <c r="M490">
        <f t="shared" si="161"/>
        <v>3156</v>
      </c>
      <c r="O490">
        <f t="shared" si="162"/>
        <v>524.5901639344263</v>
      </c>
      <c r="P490">
        <f t="shared" si="163"/>
        <v>3156</v>
      </c>
      <c r="R490">
        <f t="shared" si="164"/>
        <v>3199.3016175560483</v>
      </c>
      <c r="S490">
        <f t="shared" si="165"/>
        <v>1.4060823235494204</v>
      </c>
      <c r="T490">
        <f t="shared" si="166"/>
        <v>1.4060823235494204</v>
      </c>
      <c r="U490">
        <f t="shared" si="167"/>
        <v>80.562582787330072</v>
      </c>
      <c r="W490">
        <f t="shared" si="168"/>
        <v>3199.3016175560483</v>
      </c>
      <c r="X490">
        <f t="shared" si="169"/>
        <v>1.4622555925253877</v>
      </c>
      <c r="Y490">
        <f t="shared" si="170"/>
        <v>83.781074021106178</v>
      </c>
      <c r="AA490">
        <f t="shared" si="171"/>
        <v>346.57310867828676</v>
      </c>
      <c r="AB490">
        <f t="shared" si="172"/>
        <v>3180.4744803940521</v>
      </c>
      <c r="AD490">
        <f t="shared" si="173"/>
        <v>346.57310867828676</v>
      </c>
      <c r="AE490">
        <f t="shared" si="174"/>
        <v>-2680.4744803940521</v>
      </c>
      <c r="AG490">
        <f t="shared" si="175"/>
        <v>2702.7867765886926</v>
      </c>
    </row>
    <row r="491" spans="1:33" x14ac:dyDescent="0.2">
      <c r="A491">
        <f>'建築限界数値データ　線間右'!A575</f>
        <v>-1893.0263100446982</v>
      </c>
      <c r="B491">
        <f>'建築限界数値データ　線間右'!B575</f>
        <v>3169.2896494513002</v>
      </c>
      <c r="D491">
        <f t="shared" si="154"/>
        <v>60</v>
      </c>
      <c r="E491">
        <f t="shared" si="155"/>
        <v>305</v>
      </c>
      <c r="F491">
        <f t="shared" si="156"/>
        <v>2500</v>
      </c>
      <c r="G491">
        <f t="shared" si="157"/>
        <v>500</v>
      </c>
      <c r="I491">
        <f t="shared" si="158"/>
        <v>5.6173268975967375E-2</v>
      </c>
      <c r="J491">
        <f t="shared" si="159"/>
        <v>75.409836065573771</v>
      </c>
      <c r="L491">
        <f t="shared" si="160"/>
        <v>-1968.4361461102719</v>
      </c>
      <c r="M491">
        <f t="shared" si="161"/>
        <v>3169.2896494513002</v>
      </c>
      <c r="O491">
        <f t="shared" si="162"/>
        <v>531.56385388972808</v>
      </c>
      <c r="P491">
        <f t="shared" si="163"/>
        <v>3169.2896494513002</v>
      </c>
      <c r="R491">
        <f t="shared" si="164"/>
        <v>3213.5583101728907</v>
      </c>
      <c r="S491">
        <f t="shared" si="165"/>
        <v>1.4046197086922863</v>
      </c>
      <c r="T491">
        <f t="shared" si="166"/>
        <v>1.4046197086922863</v>
      </c>
      <c r="U491">
        <f t="shared" si="167"/>
        <v>80.478781128963149</v>
      </c>
      <c r="W491">
        <f t="shared" si="168"/>
        <v>3213.5583101728907</v>
      </c>
      <c r="X491">
        <f t="shared" si="169"/>
        <v>1.4607929776682536</v>
      </c>
      <c r="Y491">
        <f t="shared" si="170"/>
        <v>83.697272362739241</v>
      </c>
      <c r="AA491">
        <f t="shared" si="171"/>
        <v>352.78966849555655</v>
      </c>
      <c r="AB491">
        <f t="shared" si="172"/>
        <v>3194.1346970163986</v>
      </c>
      <c r="AD491">
        <f t="shared" si="173"/>
        <v>352.78966849555655</v>
      </c>
      <c r="AE491">
        <f t="shared" si="174"/>
        <v>-2694.1346970163986</v>
      </c>
      <c r="AG491">
        <f t="shared" si="175"/>
        <v>2717.1349462006569</v>
      </c>
    </row>
    <row r="492" spans="1:33" x14ac:dyDescent="0.2">
      <c r="A492">
        <f>'建築限界数値データ　線間右'!A576</f>
        <v>-1888.3814455157144</v>
      </c>
      <c r="B492">
        <f>'建築限界数値データ　線間右'!B576</f>
        <v>3177.8694062146133</v>
      </c>
      <c r="D492">
        <f t="shared" si="154"/>
        <v>60</v>
      </c>
      <c r="E492">
        <f t="shared" si="155"/>
        <v>305</v>
      </c>
      <c r="F492">
        <f t="shared" si="156"/>
        <v>2500</v>
      </c>
      <c r="G492">
        <f t="shared" si="157"/>
        <v>500</v>
      </c>
      <c r="I492">
        <f t="shared" si="158"/>
        <v>5.6173268975967375E-2</v>
      </c>
      <c r="J492">
        <f t="shared" si="159"/>
        <v>75.409836065573771</v>
      </c>
      <c r="L492">
        <f t="shared" si="160"/>
        <v>-1963.7912815812881</v>
      </c>
      <c r="M492">
        <f t="shared" si="161"/>
        <v>3177.8694062146133</v>
      </c>
      <c r="O492">
        <f t="shared" si="162"/>
        <v>536.2087184187119</v>
      </c>
      <c r="P492">
        <f t="shared" si="163"/>
        <v>3177.8694062146133</v>
      </c>
      <c r="R492">
        <f t="shared" si="164"/>
        <v>3222.7897468905812</v>
      </c>
      <c r="S492">
        <f t="shared" si="165"/>
        <v>1.4036386713061939</v>
      </c>
      <c r="T492">
        <f t="shared" si="166"/>
        <v>1.4036386713061939</v>
      </c>
      <c r="U492">
        <f t="shared" si="167"/>
        <v>80.422571827195512</v>
      </c>
      <c r="W492">
        <f t="shared" si="168"/>
        <v>3222.7897468905812</v>
      </c>
      <c r="X492">
        <f t="shared" si="169"/>
        <v>1.4598119402821612</v>
      </c>
      <c r="Y492">
        <f t="shared" si="170"/>
        <v>83.641063060971604</v>
      </c>
      <c r="AA492">
        <f t="shared" si="171"/>
        <v>356.94550710219306</v>
      </c>
      <c r="AB492">
        <f t="shared" si="172"/>
        <v>3202.9617009297212</v>
      </c>
      <c r="AD492">
        <f t="shared" si="173"/>
        <v>356.94550710219306</v>
      </c>
      <c r="AE492">
        <f t="shared" si="174"/>
        <v>-2702.9617009297212</v>
      </c>
      <c r="AG492">
        <f t="shared" si="175"/>
        <v>2726.4284424377129</v>
      </c>
    </row>
    <row r="493" spans="1:33" x14ac:dyDescent="0.2">
      <c r="A493">
        <f>'建築限界数値データ　線間右'!A577</f>
        <v>-1883.6976952429338</v>
      </c>
      <c r="B493">
        <f>'建築限界数値データ　線間右'!B577</f>
        <v>3186.4279969860227</v>
      </c>
      <c r="D493">
        <f t="shared" si="154"/>
        <v>60</v>
      </c>
      <c r="E493">
        <f t="shared" si="155"/>
        <v>305</v>
      </c>
      <c r="F493">
        <f t="shared" si="156"/>
        <v>2500</v>
      </c>
      <c r="G493">
        <f t="shared" si="157"/>
        <v>500</v>
      </c>
      <c r="I493">
        <f t="shared" si="158"/>
        <v>5.6173268975967375E-2</v>
      </c>
      <c r="J493">
        <f t="shared" si="159"/>
        <v>75.409836065573771</v>
      </c>
      <c r="L493">
        <f t="shared" si="160"/>
        <v>-1959.1075313085075</v>
      </c>
      <c r="M493">
        <f t="shared" si="161"/>
        <v>3186.4279969860227</v>
      </c>
      <c r="O493">
        <f t="shared" si="162"/>
        <v>540.89246869149247</v>
      </c>
      <c r="P493">
        <f t="shared" si="163"/>
        <v>3186.4279969860227</v>
      </c>
      <c r="R493">
        <f t="shared" si="164"/>
        <v>3232.0099075750886</v>
      </c>
      <c r="S493">
        <f t="shared" si="165"/>
        <v>1.4026502813273429</v>
      </c>
      <c r="T493">
        <f t="shared" si="166"/>
        <v>1.4026502813273429</v>
      </c>
      <c r="U493">
        <f t="shared" si="167"/>
        <v>80.365941252894331</v>
      </c>
      <c r="W493">
        <f t="shared" si="168"/>
        <v>3232.0099075750886</v>
      </c>
      <c r="X493">
        <f t="shared" si="169"/>
        <v>1.4588235503033102</v>
      </c>
      <c r="Y493">
        <f t="shared" si="170"/>
        <v>83.584432486670408</v>
      </c>
      <c r="AA493">
        <f t="shared" si="171"/>
        <v>361.14135845578903</v>
      </c>
      <c r="AB493">
        <f t="shared" si="172"/>
        <v>3211.7697554270981</v>
      </c>
      <c r="AD493">
        <f t="shared" si="173"/>
        <v>361.14135845578903</v>
      </c>
      <c r="AE493">
        <f t="shared" si="174"/>
        <v>-2711.7697554270981</v>
      </c>
      <c r="AG493">
        <f t="shared" si="175"/>
        <v>2735.7116601053622</v>
      </c>
    </row>
    <row r="494" spans="1:33" x14ac:dyDescent="0.2">
      <c r="A494">
        <f>'建築限界数値データ　線間右'!A578</f>
        <v>-1878.9751556746212</v>
      </c>
      <c r="B494">
        <f>'建築限界数値データ　線間右'!B578</f>
        <v>3194.965245526153</v>
      </c>
      <c r="D494">
        <f t="shared" si="154"/>
        <v>60</v>
      </c>
      <c r="E494">
        <f t="shared" si="155"/>
        <v>305</v>
      </c>
      <c r="F494">
        <f t="shared" si="156"/>
        <v>2500</v>
      </c>
      <c r="G494">
        <f t="shared" si="157"/>
        <v>500</v>
      </c>
      <c r="I494">
        <f t="shared" si="158"/>
        <v>5.6173268975967375E-2</v>
      </c>
      <c r="J494">
        <f t="shared" si="159"/>
        <v>75.409836065573771</v>
      </c>
      <c r="L494">
        <f t="shared" si="160"/>
        <v>-1954.3849917401949</v>
      </c>
      <c r="M494">
        <f t="shared" si="161"/>
        <v>3194.965245526153</v>
      </c>
      <c r="O494">
        <f t="shared" si="162"/>
        <v>545.61500825980511</v>
      </c>
      <c r="P494">
        <f t="shared" si="163"/>
        <v>3194.965245526153</v>
      </c>
      <c r="R494">
        <f t="shared" si="164"/>
        <v>3241.2186994027938</v>
      </c>
      <c r="S494">
        <f t="shared" si="165"/>
        <v>1.40165461044897</v>
      </c>
      <c r="T494">
        <f t="shared" si="166"/>
        <v>1.40165461044897</v>
      </c>
      <c r="U494">
        <f t="shared" si="167"/>
        <v>80.308893513779481</v>
      </c>
      <c r="W494">
        <f t="shared" si="168"/>
        <v>3241.2186994027938</v>
      </c>
      <c r="X494">
        <f t="shared" si="169"/>
        <v>1.4578278794249373</v>
      </c>
      <c r="Y494">
        <f t="shared" si="170"/>
        <v>83.527384747555573</v>
      </c>
      <c r="AA494">
        <f t="shared" si="171"/>
        <v>365.37713615494323</v>
      </c>
      <c r="AB494">
        <f t="shared" si="172"/>
        <v>3220.5586791321703</v>
      </c>
      <c r="AD494">
        <f t="shared" si="173"/>
        <v>365.37713615494323</v>
      </c>
      <c r="AE494">
        <f t="shared" si="174"/>
        <v>-2720.5586791321703</v>
      </c>
      <c r="AG494">
        <f t="shared" si="175"/>
        <v>2744.9845132944133</v>
      </c>
    </row>
    <row r="495" spans="1:33" x14ac:dyDescent="0.2">
      <c r="A495">
        <f>'建築限界数値データ　線間右'!A579</f>
        <v>-1874.2139240577942</v>
      </c>
      <c r="B495">
        <f>'建築限界数値データ　線間右'!B579</f>
        <v>3203.4809760351086</v>
      </c>
      <c r="D495">
        <f t="shared" si="154"/>
        <v>60</v>
      </c>
      <c r="E495">
        <f t="shared" si="155"/>
        <v>305</v>
      </c>
      <c r="F495">
        <f t="shared" si="156"/>
        <v>2500</v>
      </c>
      <c r="G495">
        <f t="shared" si="157"/>
        <v>500</v>
      </c>
      <c r="I495">
        <f t="shared" si="158"/>
        <v>5.6173268975967375E-2</v>
      </c>
      <c r="J495">
        <f t="shared" si="159"/>
        <v>75.409836065573771</v>
      </c>
      <c r="L495">
        <f t="shared" si="160"/>
        <v>-1949.6237601233679</v>
      </c>
      <c r="M495">
        <f t="shared" si="161"/>
        <v>3203.4809760351086</v>
      </c>
      <c r="O495">
        <f t="shared" si="162"/>
        <v>550.3762398766321</v>
      </c>
      <c r="P495">
        <f t="shared" si="163"/>
        <v>3203.4809760351086</v>
      </c>
      <c r="R495">
        <f t="shared" si="164"/>
        <v>3250.4160301782281</v>
      </c>
      <c r="S495">
        <f t="shared" si="165"/>
        <v>1.4006517294967071</v>
      </c>
      <c r="T495">
        <f t="shared" si="166"/>
        <v>1.4006517294967071</v>
      </c>
      <c r="U495">
        <f t="shared" si="167"/>
        <v>80.251432667860755</v>
      </c>
      <c r="W495">
        <f t="shared" si="168"/>
        <v>3250.4160301782281</v>
      </c>
      <c r="X495">
        <f t="shared" si="169"/>
        <v>1.4568249984726744</v>
      </c>
      <c r="Y495">
        <f t="shared" si="170"/>
        <v>83.469923901636847</v>
      </c>
      <c r="AA495">
        <f t="shared" si="171"/>
        <v>369.65275297608792</v>
      </c>
      <c r="AB495">
        <f t="shared" si="172"/>
        <v>3229.3282910625226</v>
      </c>
      <c r="AD495">
        <f t="shared" si="173"/>
        <v>369.65275297608792</v>
      </c>
      <c r="AE495">
        <f t="shared" si="174"/>
        <v>-2729.3282910625226</v>
      </c>
      <c r="AG495">
        <f t="shared" si="175"/>
        <v>2754.2469167046497</v>
      </c>
    </row>
    <row r="496" spans="1:33" x14ac:dyDescent="0.2">
      <c r="A496">
        <f>'建築限界数値データ　線間右'!A580</f>
        <v>-1869.4140984362209</v>
      </c>
      <c r="B496">
        <f>'建築限界数値データ　線間右'!B580</f>
        <v>3211.9750131560968</v>
      </c>
      <c r="D496">
        <f t="shared" si="154"/>
        <v>60</v>
      </c>
      <c r="E496">
        <f t="shared" si="155"/>
        <v>305</v>
      </c>
      <c r="F496">
        <f t="shared" si="156"/>
        <v>2500</v>
      </c>
      <c r="G496">
        <f t="shared" si="157"/>
        <v>500</v>
      </c>
      <c r="I496">
        <f t="shared" si="158"/>
        <v>5.6173268975967375E-2</v>
      </c>
      <c r="J496">
        <f t="shared" si="159"/>
        <v>75.409836065573771</v>
      </c>
      <c r="L496">
        <f t="shared" si="160"/>
        <v>-1944.8239345017946</v>
      </c>
      <c r="M496">
        <f t="shared" si="161"/>
        <v>3211.9750131560968</v>
      </c>
      <c r="O496">
        <f t="shared" si="162"/>
        <v>555.17606549820539</v>
      </c>
      <c r="P496">
        <f t="shared" si="163"/>
        <v>3211.9750131560968</v>
      </c>
      <c r="R496">
        <f t="shared" si="164"/>
        <v>3259.6018083258537</v>
      </c>
      <c r="S496">
        <f t="shared" si="165"/>
        <v>1.3996417084411472</v>
      </c>
      <c r="T496">
        <f t="shared" si="166"/>
        <v>1.3996417084411472</v>
      </c>
      <c r="U496">
        <f t="shared" si="167"/>
        <v>80.193562724157815</v>
      </c>
      <c r="W496">
        <f t="shared" si="168"/>
        <v>3259.6018083258537</v>
      </c>
      <c r="X496">
        <f t="shared" si="169"/>
        <v>1.4558149774171145</v>
      </c>
      <c r="Y496">
        <f t="shared" si="170"/>
        <v>83.412053957933907</v>
      </c>
      <c r="AA496">
        <f t="shared" si="171"/>
        <v>373.96812087528622</v>
      </c>
      <c r="AB496">
        <f t="shared" si="172"/>
        <v>3238.0784106334086</v>
      </c>
      <c r="AD496">
        <f t="shared" si="173"/>
        <v>373.96812087528622</v>
      </c>
      <c r="AE496">
        <f t="shared" si="174"/>
        <v>-2738.0784106334086</v>
      </c>
      <c r="AG496">
        <f t="shared" si="175"/>
        <v>2763.4987856352977</v>
      </c>
    </row>
    <row r="497" spans="1:33" x14ac:dyDescent="0.2">
      <c r="A497">
        <f>'建築限界数値データ　線間右'!A581</f>
        <v>-1864.5757776484013</v>
      </c>
      <c r="B497">
        <f>'建築限界数値データ　線間右'!B581</f>
        <v>3220.447181979036</v>
      </c>
      <c r="D497">
        <f t="shared" si="154"/>
        <v>60</v>
      </c>
      <c r="E497">
        <f t="shared" si="155"/>
        <v>305</v>
      </c>
      <c r="F497">
        <f t="shared" si="156"/>
        <v>2500</v>
      </c>
      <c r="G497">
        <f t="shared" si="157"/>
        <v>500</v>
      </c>
      <c r="I497">
        <f t="shared" si="158"/>
        <v>5.6173268975967375E-2</v>
      </c>
      <c r="J497">
        <f t="shared" si="159"/>
        <v>75.409836065573771</v>
      </c>
      <c r="L497">
        <f t="shared" si="160"/>
        <v>-1939.985613713975</v>
      </c>
      <c r="M497">
        <f t="shared" si="161"/>
        <v>3220.447181979036</v>
      </c>
      <c r="O497">
        <f t="shared" si="162"/>
        <v>560.014386286025</v>
      </c>
      <c r="P497">
        <f t="shared" si="163"/>
        <v>3220.447181979036</v>
      </c>
      <c r="R497">
        <f t="shared" si="164"/>
        <v>3268.7759428819877</v>
      </c>
      <c r="S497">
        <f t="shared" si="165"/>
        <v>1.3986246164102072</v>
      </c>
      <c r="T497">
        <f t="shared" si="166"/>
        <v>1.3986246164102072</v>
      </c>
      <c r="U497">
        <f t="shared" si="167"/>
        <v>80.135287643408574</v>
      </c>
      <c r="W497">
        <f t="shared" si="168"/>
        <v>3268.7759428819877</v>
      </c>
      <c r="X497">
        <f t="shared" si="169"/>
        <v>1.4547978853861745</v>
      </c>
      <c r="Y497">
        <f t="shared" si="170"/>
        <v>83.353778877184666</v>
      </c>
      <c r="AA497">
        <f t="shared" si="171"/>
        <v>378.3231509900387</v>
      </c>
      <c r="AB497">
        <f t="shared" si="172"/>
        <v>3246.8088576614723</v>
      </c>
      <c r="AD497">
        <f t="shared" si="173"/>
        <v>378.3231509900387</v>
      </c>
      <c r="AE497">
        <f t="shared" si="174"/>
        <v>-2746.8088576614723</v>
      </c>
      <c r="AG497">
        <f t="shared" si="175"/>
        <v>2772.7400359757048</v>
      </c>
    </row>
    <row r="498" spans="1:33" x14ac:dyDescent="0.2">
      <c r="A498">
        <f>'建築限界数値データ　線間右'!A582</f>
        <v>-1859.6990613255321</v>
      </c>
      <c r="B498">
        <f>'建築限界数値データ　線間右'!B582</f>
        <v>3228.8973080441601</v>
      </c>
      <c r="D498">
        <f t="shared" si="154"/>
        <v>60</v>
      </c>
      <c r="E498">
        <f t="shared" si="155"/>
        <v>305</v>
      </c>
      <c r="F498">
        <f t="shared" si="156"/>
        <v>2500</v>
      </c>
      <c r="G498">
        <f t="shared" si="157"/>
        <v>500</v>
      </c>
      <c r="I498">
        <f t="shared" si="158"/>
        <v>5.6173268975967375E-2</v>
      </c>
      <c r="J498">
        <f t="shared" si="159"/>
        <v>75.409836065573771</v>
      </c>
      <c r="L498">
        <f t="shared" si="160"/>
        <v>-1935.1088973911058</v>
      </c>
      <c r="M498">
        <f t="shared" si="161"/>
        <v>3228.8973080441601</v>
      </c>
      <c r="O498">
        <f t="shared" si="162"/>
        <v>564.89110260889424</v>
      </c>
      <c r="P498">
        <f t="shared" si="163"/>
        <v>3228.8973080441601</v>
      </c>
      <c r="R498">
        <f t="shared" si="164"/>
        <v>3277.9383434868805</v>
      </c>
      <c r="S498">
        <f t="shared" si="165"/>
        <v>1.3976005217012866</v>
      </c>
      <c r="T498">
        <f t="shared" si="166"/>
        <v>1.3976005217012866</v>
      </c>
      <c r="U498">
        <f t="shared" si="167"/>
        <v>80.076611338765744</v>
      </c>
      <c r="W498">
        <f t="shared" si="168"/>
        <v>3277.9383434868805</v>
      </c>
      <c r="X498">
        <f t="shared" si="169"/>
        <v>1.4537737906772539</v>
      </c>
      <c r="Y498">
        <f t="shared" si="170"/>
        <v>83.295102572541836</v>
      </c>
      <c r="AA498">
        <f t="shared" si="171"/>
        <v>382.71775364112233</v>
      </c>
      <c r="AB498">
        <f t="shared" si="172"/>
        <v>3255.5194523684554</v>
      </c>
      <c r="AD498">
        <f t="shared" si="173"/>
        <v>382.71775364112233</v>
      </c>
      <c r="AE498">
        <f t="shared" si="174"/>
        <v>-2755.5194523684554</v>
      </c>
      <c r="AG498">
        <f t="shared" si="175"/>
        <v>2781.9705841962204</v>
      </c>
    </row>
    <row r="499" spans="1:33" x14ac:dyDescent="0.2">
      <c r="A499">
        <f>'建築限界数値データ　線間右'!A583</f>
        <v>-1854.7840498894539</v>
      </c>
      <c r="B499">
        <f>'建築限界数値データ　線間右'!B583</f>
        <v>3237.3252173456094</v>
      </c>
      <c r="D499">
        <f t="shared" si="154"/>
        <v>60</v>
      </c>
      <c r="E499">
        <f t="shared" si="155"/>
        <v>305</v>
      </c>
      <c r="F499">
        <f t="shared" si="156"/>
        <v>2500</v>
      </c>
      <c r="G499">
        <f t="shared" si="157"/>
        <v>500</v>
      </c>
      <c r="I499">
        <f t="shared" si="158"/>
        <v>5.6173268975967375E-2</v>
      </c>
      <c r="J499">
        <f t="shared" si="159"/>
        <v>75.409836065573771</v>
      </c>
      <c r="L499">
        <f t="shared" si="160"/>
        <v>-1930.1938859550276</v>
      </c>
      <c r="M499">
        <f t="shared" si="161"/>
        <v>3237.3252173456094</v>
      </c>
      <c r="O499">
        <f t="shared" si="162"/>
        <v>569.80611404497245</v>
      </c>
      <c r="P499">
        <f t="shared" si="163"/>
        <v>3237.3252173456094</v>
      </c>
      <c r="R499">
        <f t="shared" si="164"/>
        <v>3287.0889203769389</v>
      </c>
      <c r="S499">
        <f t="shared" si="165"/>
        <v>1.3965694917932343</v>
      </c>
      <c r="T499">
        <f t="shared" si="166"/>
        <v>1.3965694917932343</v>
      </c>
      <c r="U499">
        <f t="shared" si="167"/>
        <v>80.01753767648259</v>
      </c>
      <c r="W499">
        <f t="shared" si="168"/>
        <v>3287.0889203769389</v>
      </c>
      <c r="X499">
        <f t="shared" si="169"/>
        <v>1.4527427607692016</v>
      </c>
      <c r="Y499">
        <f t="shared" si="170"/>
        <v>83.236028910258682</v>
      </c>
      <c r="AA499">
        <f t="shared" si="171"/>
        <v>387.15183833442819</v>
      </c>
      <c r="AB499">
        <f t="shared" si="172"/>
        <v>3264.2100153849019</v>
      </c>
      <c r="AD499">
        <f t="shared" si="173"/>
        <v>387.15183833442819</v>
      </c>
      <c r="AE499">
        <f t="shared" si="174"/>
        <v>-2764.2100153849019</v>
      </c>
      <c r="AG499">
        <f t="shared" si="175"/>
        <v>2791.1903473392722</v>
      </c>
    </row>
    <row r="500" spans="1:33" x14ac:dyDescent="0.2">
      <c r="A500">
        <f>'建築限界数値データ　線間右'!A584</f>
        <v>-1849.8308445505847</v>
      </c>
      <c r="B500">
        <f>'建築限界数値データ　線間右'!B584</f>
        <v>3245.7307363350128</v>
      </c>
      <c r="D500">
        <f t="shared" si="154"/>
        <v>60</v>
      </c>
      <c r="E500">
        <f t="shared" si="155"/>
        <v>305</v>
      </c>
      <c r="F500">
        <f t="shared" si="156"/>
        <v>2500</v>
      </c>
      <c r="G500">
        <f t="shared" si="157"/>
        <v>500</v>
      </c>
      <c r="I500">
        <f t="shared" si="158"/>
        <v>5.6173268975967375E-2</v>
      </c>
      <c r="J500">
        <f t="shared" si="159"/>
        <v>75.409836065573771</v>
      </c>
      <c r="L500">
        <f t="shared" si="160"/>
        <v>-1925.2406806161584</v>
      </c>
      <c r="M500">
        <f t="shared" si="161"/>
        <v>3245.7307363350128</v>
      </c>
      <c r="O500">
        <f t="shared" si="162"/>
        <v>574.75931938384156</v>
      </c>
      <c r="P500">
        <f t="shared" si="163"/>
        <v>3245.7307363350128</v>
      </c>
      <c r="R500">
        <f t="shared" si="164"/>
        <v>3296.2275843770863</v>
      </c>
      <c r="S500">
        <f t="shared" si="165"/>
        <v>1.3955315933581174</v>
      </c>
      <c r="T500">
        <f t="shared" si="166"/>
        <v>1.3955315933581174</v>
      </c>
      <c r="U500">
        <f t="shared" si="167"/>
        <v>79.958070476587153</v>
      </c>
      <c r="W500">
        <f t="shared" si="168"/>
        <v>3296.2275843770863</v>
      </c>
      <c r="X500">
        <f t="shared" si="169"/>
        <v>1.4517048623340847</v>
      </c>
      <c r="Y500">
        <f t="shared" si="170"/>
        <v>83.176561710363231</v>
      </c>
      <c r="AA500">
        <f t="shared" si="171"/>
        <v>391.62531376283181</v>
      </c>
      <c r="AB500">
        <f t="shared" si="172"/>
        <v>3272.8803677538481</v>
      </c>
      <c r="AD500">
        <f t="shared" si="173"/>
        <v>391.62531376283181</v>
      </c>
      <c r="AE500">
        <f t="shared" si="174"/>
        <v>-2772.8803677538481</v>
      </c>
      <c r="AG500">
        <f t="shared" si="175"/>
        <v>2800.3992430106377</v>
      </c>
    </row>
    <row r="501" spans="1:33" x14ac:dyDescent="0.2">
      <c r="A501">
        <f>'建築限界数値データ　線間右'!A585</f>
        <v>-1844.8395473058358</v>
      </c>
      <c r="B501">
        <f>'建築限界数値データ　線間右'!B585</f>
        <v>3254.1136919250657</v>
      </c>
      <c r="D501">
        <f t="shared" si="154"/>
        <v>60</v>
      </c>
      <c r="E501">
        <f t="shared" si="155"/>
        <v>305</v>
      </c>
      <c r="F501">
        <f t="shared" si="156"/>
        <v>2500</v>
      </c>
      <c r="G501">
        <f t="shared" si="157"/>
        <v>500</v>
      </c>
      <c r="I501">
        <f t="shared" si="158"/>
        <v>5.6173268975967375E-2</v>
      </c>
      <c r="J501">
        <f t="shared" si="159"/>
        <v>75.409836065573771</v>
      </c>
      <c r="L501">
        <f t="shared" si="160"/>
        <v>-1920.2493833714095</v>
      </c>
      <c r="M501">
        <f t="shared" si="161"/>
        <v>3254.1136919250657</v>
      </c>
      <c r="O501">
        <f t="shared" si="162"/>
        <v>579.75061662859048</v>
      </c>
      <c r="P501">
        <f t="shared" si="163"/>
        <v>3254.1136919250657</v>
      </c>
      <c r="R501">
        <f t="shared" si="164"/>
        <v>3305.3542468932756</v>
      </c>
      <c r="S501">
        <f t="shared" si="165"/>
        <v>1.3944868922728026</v>
      </c>
      <c r="T501">
        <f t="shared" si="166"/>
        <v>1.3944868922728026</v>
      </c>
      <c r="U501">
        <f t="shared" si="167"/>
        <v>79.898213513545883</v>
      </c>
      <c r="W501">
        <f t="shared" si="168"/>
        <v>3305.3542468932756</v>
      </c>
      <c r="X501">
        <f t="shared" si="169"/>
        <v>1.45066016124877</v>
      </c>
      <c r="Y501">
        <f t="shared" si="170"/>
        <v>83.116704747321975</v>
      </c>
      <c r="AA501">
        <f t="shared" si="171"/>
        <v>396.13808780806909</v>
      </c>
      <c r="AB501">
        <f t="shared" si="172"/>
        <v>3281.5303309345136</v>
      </c>
      <c r="AD501">
        <f t="shared" si="173"/>
        <v>396.13808780806909</v>
      </c>
      <c r="AE501">
        <f t="shared" si="174"/>
        <v>-2781.5303309345136</v>
      </c>
      <c r="AG501">
        <f t="shared" si="175"/>
        <v>2809.5971893709066</v>
      </c>
    </row>
    <row r="502" spans="1:33" x14ac:dyDescent="0.2">
      <c r="A502">
        <f>'建築限界数値データ　線間右'!A586</f>
        <v>-1839.8102609365101</v>
      </c>
      <c r="B502">
        <f>'建築限界数値データ　線間右'!B586</f>
        <v>3262.4739114930881</v>
      </c>
      <c r="D502">
        <f t="shared" si="154"/>
        <v>60</v>
      </c>
      <c r="E502">
        <f t="shared" si="155"/>
        <v>305</v>
      </c>
      <c r="F502">
        <f t="shared" si="156"/>
        <v>2500</v>
      </c>
      <c r="G502">
        <f t="shared" si="157"/>
        <v>500</v>
      </c>
      <c r="I502">
        <f t="shared" si="158"/>
        <v>5.6173268975967375E-2</v>
      </c>
      <c r="J502">
        <f t="shared" si="159"/>
        <v>75.409836065573771</v>
      </c>
      <c r="L502">
        <f t="shared" si="160"/>
        <v>-1915.2200970020838</v>
      </c>
      <c r="M502">
        <f t="shared" si="161"/>
        <v>3262.4739114930881</v>
      </c>
      <c r="O502">
        <f t="shared" si="162"/>
        <v>584.77990299791622</v>
      </c>
      <c r="P502">
        <f t="shared" si="163"/>
        <v>3262.4739114930881</v>
      </c>
      <c r="R502">
        <f t="shared" si="164"/>
        <v>3314.4688199051234</v>
      </c>
      <c r="S502">
        <f t="shared" si="165"/>
        <v>1.3934354536303493</v>
      </c>
      <c r="T502">
        <f t="shared" si="166"/>
        <v>1.3934354536303493</v>
      </c>
      <c r="U502">
        <f t="shared" si="167"/>
        <v>79.837970516916343</v>
      </c>
      <c r="W502">
        <f t="shared" si="168"/>
        <v>3314.4688199051234</v>
      </c>
      <c r="X502">
        <f t="shared" si="169"/>
        <v>1.4496087226063166</v>
      </c>
      <c r="Y502">
        <f t="shared" si="170"/>
        <v>83.056461750692421</v>
      </c>
      <c r="AA502">
        <f t="shared" si="171"/>
        <v>400.69006754263603</v>
      </c>
      <c r="AB502">
        <f t="shared" si="172"/>
        <v>3290.1597268059704</v>
      </c>
      <c r="AD502">
        <f t="shared" si="173"/>
        <v>400.69006754263603</v>
      </c>
      <c r="AE502">
        <f t="shared" si="174"/>
        <v>-2790.1597268059704</v>
      </c>
      <c r="AG502">
        <f t="shared" si="175"/>
        <v>2818.7841051271184</v>
      </c>
    </row>
    <row r="503" spans="1:33" x14ac:dyDescent="0.2">
      <c r="A503">
        <f>'建築限界数値データ　線間右'!A587</f>
        <v>-1834.7430890061864</v>
      </c>
      <c r="B503">
        <f>'建築限界数値データ　線間右'!B587</f>
        <v>3270.8112228845848</v>
      </c>
      <c r="D503">
        <f t="shared" si="154"/>
        <v>60</v>
      </c>
      <c r="E503">
        <f t="shared" si="155"/>
        <v>305</v>
      </c>
      <c r="F503">
        <f t="shared" si="156"/>
        <v>2500</v>
      </c>
      <c r="G503">
        <f t="shared" si="157"/>
        <v>500</v>
      </c>
      <c r="I503">
        <f t="shared" si="158"/>
        <v>5.6173268975967375E-2</v>
      </c>
      <c r="J503">
        <f t="shared" si="159"/>
        <v>75.409836065573771</v>
      </c>
      <c r="L503">
        <f t="shared" si="160"/>
        <v>-1910.1529250717601</v>
      </c>
      <c r="M503">
        <f t="shared" si="161"/>
        <v>3270.8112228845848</v>
      </c>
      <c r="O503">
        <f t="shared" si="162"/>
        <v>589.84707492823986</v>
      </c>
      <c r="P503">
        <f t="shared" si="163"/>
        <v>3270.8112228845848</v>
      </c>
      <c r="R503">
        <f t="shared" si="164"/>
        <v>3323.5712159586942</v>
      </c>
      <c r="S503">
        <f t="shared" si="165"/>
        <v>1.3923773417512193</v>
      </c>
      <c r="T503">
        <f t="shared" si="166"/>
        <v>1.3923773417512193</v>
      </c>
      <c r="U503">
        <f t="shared" si="167"/>
        <v>79.777345171989538</v>
      </c>
      <c r="W503">
        <f t="shared" si="168"/>
        <v>3323.5712159586942</v>
      </c>
      <c r="X503">
        <f t="shared" si="169"/>
        <v>1.4485506107271866</v>
      </c>
      <c r="Y503">
        <f t="shared" si="170"/>
        <v>82.995836405765615</v>
      </c>
      <c r="AA503">
        <f t="shared" si="171"/>
        <v>405.28115923170117</v>
      </c>
      <c r="AB503">
        <f t="shared" si="172"/>
        <v>3298.7683776708182</v>
      </c>
      <c r="AD503">
        <f t="shared" si="173"/>
        <v>405.28115923170117</v>
      </c>
      <c r="AE503">
        <f t="shared" si="174"/>
        <v>-2798.7683776708182</v>
      </c>
      <c r="AG503">
        <f t="shared" si="175"/>
        <v>2827.9599095245912</v>
      </c>
    </row>
    <row r="504" spans="1:33" x14ac:dyDescent="0.2">
      <c r="A504">
        <f>'建築限界数値データ　線間右'!A588</f>
        <v>-1829.6381358585877</v>
      </c>
      <c r="B504">
        <f>'建築限界数値データ　線間右'!B588</f>
        <v>3279.1254544167855</v>
      </c>
      <c r="D504">
        <f t="shared" si="154"/>
        <v>60</v>
      </c>
      <c r="E504">
        <f t="shared" si="155"/>
        <v>305</v>
      </c>
      <c r="F504">
        <f t="shared" si="156"/>
        <v>2500</v>
      </c>
      <c r="G504">
        <f t="shared" si="157"/>
        <v>500</v>
      </c>
      <c r="I504">
        <f t="shared" si="158"/>
        <v>5.6173268975967375E-2</v>
      </c>
      <c r="J504">
        <f t="shared" si="159"/>
        <v>75.409836065573771</v>
      </c>
      <c r="L504">
        <f t="shared" si="160"/>
        <v>-1905.0479719241614</v>
      </c>
      <c r="M504">
        <f t="shared" si="161"/>
        <v>3279.1254544167855</v>
      </c>
      <c r="O504">
        <f t="shared" si="162"/>
        <v>594.9520280758386</v>
      </c>
      <c r="P504">
        <f t="shared" si="163"/>
        <v>3279.1254544167855</v>
      </c>
      <c r="R504">
        <f t="shared" si="164"/>
        <v>3332.6613481594022</v>
      </c>
      <c r="S504">
        <f t="shared" si="165"/>
        <v>1.3913126201943071</v>
      </c>
      <c r="T504">
        <f t="shared" si="166"/>
        <v>1.3913126201943071</v>
      </c>
      <c r="U504">
        <f t="shared" si="167"/>
        <v>79.716341120421859</v>
      </c>
      <c r="W504">
        <f t="shared" si="168"/>
        <v>3332.6613481594022</v>
      </c>
      <c r="X504">
        <f t="shared" si="169"/>
        <v>1.4474858891702744</v>
      </c>
      <c r="Y504">
        <f t="shared" si="170"/>
        <v>82.934832354197965</v>
      </c>
      <c r="AA504">
        <f t="shared" si="171"/>
        <v>409.91126833503421</v>
      </c>
      <c r="AB504">
        <f t="shared" si="172"/>
        <v>3307.3561062588356</v>
      </c>
      <c r="AD504">
        <f t="shared" si="173"/>
        <v>409.91126833503421</v>
      </c>
      <c r="AE504">
        <f t="shared" si="174"/>
        <v>-2807.3561062588356</v>
      </c>
      <c r="AG504">
        <f t="shared" si="175"/>
        <v>2837.1245223389133</v>
      </c>
    </row>
    <row r="505" spans="1:33" x14ac:dyDescent="0.2">
      <c r="A505">
        <f>'建築限界数値データ　線間右'!A589</f>
        <v>-1824.4955066154305</v>
      </c>
      <c r="B505">
        <f>'建築限界数値データ　線間右'!B589</f>
        <v>3287.4164348821869</v>
      </c>
      <c r="D505">
        <f t="shared" si="154"/>
        <v>60</v>
      </c>
      <c r="E505">
        <f t="shared" si="155"/>
        <v>305</v>
      </c>
      <c r="F505">
        <f t="shared" si="156"/>
        <v>2500</v>
      </c>
      <c r="G505">
        <f t="shared" si="157"/>
        <v>500</v>
      </c>
      <c r="I505">
        <f t="shared" si="158"/>
        <v>5.6173268975967375E-2</v>
      </c>
      <c r="J505">
        <f t="shared" si="159"/>
        <v>75.409836065573771</v>
      </c>
      <c r="L505">
        <f t="shared" si="160"/>
        <v>-1899.9053426810042</v>
      </c>
      <c r="M505">
        <f t="shared" si="161"/>
        <v>3287.4164348821869</v>
      </c>
      <c r="O505">
        <f t="shared" si="162"/>
        <v>600.09465731899581</v>
      </c>
      <c r="P505">
        <f t="shared" si="163"/>
        <v>3287.4164348821869</v>
      </c>
      <c r="R505">
        <f t="shared" si="164"/>
        <v>3341.7391301650568</v>
      </c>
      <c r="S505">
        <f t="shared" si="165"/>
        <v>1.3902413517677912</v>
      </c>
      <c r="T505">
        <f t="shared" si="166"/>
        <v>1.3902413517677912</v>
      </c>
      <c r="U505">
        <f t="shared" si="167"/>
        <v>79.654961960856895</v>
      </c>
      <c r="W505">
        <f t="shared" si="168"/>
        <v>3341.7391301650568</v>
      </c>
      <c r="X505">
        <f t="shared" si="169"/>
        <v>1.4464146207437585</v>
      </c>
      <c r="Y505">
        <f t="shared" si="170"/>
        <v>82.873453194632987</v>
      </c>
      <c r="AA505">
        <f t="shared" si="171"/>
        <v>414.58029950895536</v>
      </c>
      <c r="AB505">
        <f t="shared" si="172"/>
        <v>3315.9227357306404</v>
      </c>
      <c r="AD505">
        <f t="shared" si="173"/>
        <v>414.58029950895536</v>
      </c>
      <c r="AE505">
        <f t="shared" si="174"/>
        <v>-2815.9227357306404</v>
      </c>
      <c r="AG505">
        <f t="shared" si="175"/>
        <v>2846.2778638681202</v>
      </c>
    </row>
    <row r="506" spans="1:33" x14ac:dyDescent="0.2">
      <c r="A506">
        <f>'建築限界数値データ　線間右'!A590</f>
        <v>-1819.3153071742627</v>
      </c>
      <c r="B506">
        <f>'建築限界数値データ　線間右'!B590</f>
        <v>3295.6839935520693</v>
      </c>
      <c r="D506">
        <f t="shared" si="154"/>
        <v>60</v>
      </c>
      <c r="E506">
        <f t="shared" si="155"/>
        <v>305</v>
      </c>
      <c r="F506">
        <f t="shared" si="156"/>
        <v>2500</v>
      </c>
      <c r="G506">
        <f t="shared" si="157"/>
        <v>500</v>
      </c>
      <c r="I506">
        <f t="shared" si="158"/>
        <v>5.6173268975967375E-2</v>
      </c>
      <c r="J506">
        <f t="shared" si="159"/>
        <v>75.409836065573771</v>
      </c>
      <c r="L506">
        <f t="shared" si="160"/>
        <v>-1894.7251432398364</v>
      </c>
      <c r="M506">
        <f t="shared" si="161"/>
        <v>3295.6839935520693</v>
      </c>
      <c r="O506">
        <f t="shared" si="162"/>
        <v>605.27485676016363</v>
      </c>
      <c r="P506">
        <f t="shared" si="163"/>
        <v>3295.6839935520693</v>
      </c>
      <c r="R506">
        <f t="shared" si="164"/>
        <v>3350.8044761790193</v>
      </c>
      <c r="S506">
        <f t="shared" si="165"/>
        <v>1.3891635985398116</v>
      </c>
      <c r="T506">
        <f t="shared" si="166"/>
        <v>1.3891635985398116</v>
      </c>
      <c r="U506">
        <f t="shared" si="167"/>
        <v>79.593211249537063</v>
      </c>
      <c r="W506">
        <f t="shared" si="168"/>
        <v>3350.8044761790193</v>
      </c>
      <c r="X506">
        <f t="shared" si="169"/>
        <v>1.4453368675157789</v>
      </c>
      <c r="Y506">
        <f t="shared" si="170"/>
        <v>82.811702483313141</v>
      </c>
      <c r="AA506">
        <f t="shared" si="171"/>
        <v>419.28815660829696</v>
      </c>
      <c r="AB506">
        <f t="shared" si="172"/>
        <v>3324.4680896813206</v>
      </c>
      <c r="AD506">
        <f t="shared" si="173"/>
        <v>419.28815660829696</v>
      </c>
      <c r="AE506">
        <f t="shared" si="174"/>
        <v>-2824.4680896813206</v>
      </c>
      <c r="AG506">
        <f t="shared" si="175"/>
        <v>2855.4198549250218</v>
      </c>
    </row>
    <row r="507" spans="1:33" x14ac:dyDescent="0.2">
      <c r="A507">
        <f>'建築限界数値データ　線間右'!A591</f>
        <v>-1814.0976442062802</v>
      </c>
      <c r="B507">
        <f>'建築限界数値データ　線間右'!B591</f>
        <v>3303.9279601800208</v>
      </c>
      <c r="D507">
        <f t="shared" si="154"/>
        <v>60</v>
      </c>
      <c r="E507">
        <f t="shared" si="155"/>
        <v>305</v>
      </c>
      <c r="F507">
        <f t="shared" si="156"/>
        <v>2500</v>
      </c>
      <c r="G507">
        <f t="shared" si="157"/>
        <v>500</v>
      </c>
      <c r="I507">
        <f t="shared" si="158"/>
        <v>5.6173268975967375E-2</v>
      </c>
      <c r="J507">
        <f t="shared" si="159"/>
        <v>75.409836065573771</v>
      </c>
      <c r="L507">
        <f t="shared" si="160"/>
        <v>-1889.5074802718539</v>
      </c>
      <c r="M507">
        <f t="shared" si="161"/>
        <v>3303.9279601800208</v>
      </c>
      <c r="O507">
        <f t="shared" si="162"/>
        <v>610.49251972814614</v>
      </c>
      <c r="P507">
        <f t="shared" si="163"/>
        <v>3303.9279601800208</v>
      </c>
      <c r="R507">
        <f t="shared" si="164"/>
        <v>3359.857300943499</v>
      </c>
      <c r="S507">
        <f t="shared" si="165"/>
        <v>1.3880794218489769</v>
      </c>
      <c r="T507">
        <f t="shared" si="166"/>
        <v>1.3880794218489769</v>
      </c>
      <c r="U507">
        <f t="shared" si="167"/>
        <v>79.531092500905771</v>
      </c>
      <c r="W507">
        <f t="shared" si="168"/>
        <v>3359.857300943499</v>
      </c>
      <c r="X507">
        <f t="shared" si="169"/>
        <v>1.4442526908249442</v>
      </c>
      <c r="Y507">
        <f t="shared" si="170"/>
        <v>82.749583734681849</v>
      </c>
      <c r="AA507">
        <f t="shared" si="171"/>
        <v>424.03474268838448</v>
      </c>
      <c r="AB507">
        <f t="shared" si="172"/>
        <v>3332.9919921440751</v>
      </c>
      <c r="AD507">
        <f t="shared" si="173"/>
        <v>424.03474268838448</v>
      </c>
      <c r="AE507">
        <f t="shared" si="174"/>
        <v>-2832.9919921440751</v>
      </c>
      <c r="AG507">
        <f t="shared" si="175"/>
        <v>2864.5504168297089</v>
      </c>
    </row>
    <row r="508" spans="1:33" x14ac:dyDescent="0.2">
      <c r="A508">
        <f>'建築限界数値データ　線間右'!A592</f>
        <v>-1808.8426251541332</v>
      </c>
      <c r="B508">
        <f>'建築限界数値データ　線間右'!B592</f>
        <v>3312.1481650054375</v>
      </c>
      <c r="D508">
        <f t="shared" si="154"/>
        <v>60</v>
      </c>
      <c r="E508">
        <f t="shared" si="155"/>
        <v>305</v>
      </c>
      <c r="F508">
        <f t="shared" si="156"/>
        <v>2500</v>
      </c>
      <c r="G508">
        <f t="shared" si="157"/>
        <v>500</v>
      </c>
      <c r="I508">
        <f t="shared" si="158"/>
        <v>5.6173268975967375E-2</v>
      </c>
      <c r="J508">
        <f t="shared" si="159"/>
        <v>75.409836065573771</v>
      </c>
      <c r="L508">
        <f t="shared" si="160"/>
        <v>-1884.2524612197069</v>
      </c>
      <c r="M508">
        <f t="shared" si="161"/>
        <v>3312.1481650054375</v>
      </c>
      <c r="O508">
        <f t="shared" si="162"/>
        <v>615.7475387802931</v>
      </c>
      <c r="P508">
        <f t="shared" si="163"/>
        <v>3312.1481650054375</v>
      </c>
      <c r="R508">
        <f t="shared" si="164"/>
        <v>3368.8975197329582</v>
      </c>
      <c r="S508">
        <f t="shared" si="165"/>
        <v>1.3869888823147019</v>
      </c>
      <c r="T508">
        <f t="shared" si="166"/>
        <v>1.3869888823147019</v>
      </c>
      <c r="U508">
        <f t="shared" si="167"/>
        <v>79.46860918819965</v>
      </c>
      <c r="W508">
        <f t="shared" si="168"/>
        <v>3368.8975197329582</v>
      </c>
      <c r="X508">
        <f t="shared" si="169"/>
        <v>1.4431621512906692</v>
      </c>
      <c r="Y508">
        <f t="shared" si="170"/>
        <v>82.687100421975742</v>
      </c>
      <c r="AA508">
        <f t="shared" si="171"/>
        <v>428.81996000703168</v>
      </c>
      <c r="AB508">
        <f t="shared" si="172"/>
        <v>3341.4942675938328</v>
      </c>
      <c r="AD508">
        <f t="shared" si="173"/>
        <v>428.81996000703168</v>
      </c>
      <c r="AE508">
        <f t="shared" si="174"/>
        <v>-2841.4942675938328</v>
      </c>
      <c r="AG508">
        <f t="shared" si="175"/>
        <v>2873.6694714022078</v>
      </c>
    </row>
    <row r="509" spans="1:33" x14ac:dyDescent="0.2">
      <c r="A509">
        <f>'建築限界数値データ　線間右'!A593</f>
        <v>-1803.5503582297099</v>
      </c>
      <c r="B509">
        <f>'建築限界数値データ　線間右'!B593</f>
        <v>3320.3444387570203</v>
      </c>
      <c r="D509">
        <f t="shared" si="154"/>
        <v>60</v>
      </c>
      <c r="E509">
        <f t="shared" si="155"/>
        <v>305</v>
      </c>
      <c r="F509">
        <f t="shared" si="156"/>
        <v>2500</v>
      </c>
      <c r="G509">
        <f t="shared" si="157"/>
        <v>500</v>
      </c>
      <c r="I509">
        <f t="shared" si="158"/>
        <v>5.6173268975967375E-2</v>
      </c>
      <c r="J509">
        <f t="shared" si="159"/>
        <v>75.409836065573771</v>
      </c>
      <c r="L509">
        <f t="shared" si="160"/>
        <v>-1878.9601942952836</v>
      </c>
      <c r="M509">
        <f t="shared" si="161"/>
        <v>3320.3444387570203</v>
      </c>
      <c r="O509">
        <f t="shared" si="162"/>
        <v>621.0398057047164</v>
      </c>
      <c r="P509">
        <f t="shared" si="163"/>
        <v>3320.3444387570203</v>
      </c>
      <c r="R509">
        <f t="shared" si="164"/>
        <v>3377.9250483476426</v>
      </c>
      <c r="S509">
        <f t="shared" si="165"/>
        <v>1.3858920398473795</v>
      </c>
      <c r="T509">
        <f t="shared" si="166"/>
        <v>1.3858920398473795</v>
      </c>
      <c r="U509">
        <f t="shared" si="167"/>
        <v>79.405764744031359</v>
      </c>
      <c r="W509">
        <f t="shared" si="168"/>
        <v>3377.9250483476426</v>
      </c>
      <c r="X509">
        <f t="shared" si="169"/>
        <v>1.4420653088233468</v>
      </c>
      <c r="Y509">
        <f t="shared" si="170"/>
        <v>82.624255977807451</v>
      </c>
      <c r="AA509">
        <f t="shared" si="171"/>
        <v>433.64371002655582</v>
      </c>
      <c r="AB509">
        <f t="shared" si="172"/>
        <v>3349.9747409508668</v>
      </c>
      <c r="AD509">
        <f t="shared" si="173"/>
        <v>433.64371002655582</v>
      </c>
      <c r="AE509">
        <f t="shared" si="174"/>
        <v>-2849.9747409508668</v>
      </c>
      <c r="AG509">
        <f t="shared" si="175"/>
        <v>2882.776940955293</v>
      </c>
    </row>
    <row r="510" spans="1:33" x14ac:dyDescent="0.2">
      <c r="A510">
        <f>'建築限界数値データ　線間右'!A594</f>
        <v>-1798.220952411913</v>
      </c>
      <c r="B510">
        <f>'建築限界数値データ　線間右'!B594</f>
        <v>3328.5166126562631</v>
      </c>
      <c r="D510">
        <f t="shared" si="154"/>
        <v>60</v>
      </c>
      <c r="E510">
        <f t="shared" si="155"/>
        <v>305</v>
      </c>
      <c r="F510">
        <f t="shared" si="156"/>
        <v>2500</v>
      </c>
      <c r="G510">
        <f t="shared" si="157"/>
        <v>500</v>
      </c>
      <c r="I510">
        <f t="shared" si="158"/>
        <v>5.6173268975967375E-2</v>
      </c>
      <c r="J510">
        <f t="shared" si="159"/>
        <v>75.409836065573771</v>
      </c>
      <c r="L510">
        <f t="shared" si="160"/>
        <v>-1873.6307884774867</v>
      </c>
      <c r="M510">
        <f t="shared" si="161"/>
        <v>3328.5166126562631</v>
      </c>
      <c r="O510">
        <f t="shared" si="162"/>
        <v>626.3692115225133</v>
      </c>
      <c r="P510">
        <f t="shared" si="163"/>
        <v>3328.5166126562631</v>
      </c>
      <c r="R510">
        <f t="shared" si="164"/>
        <v>3386.9398031072324</v>
      </c>
      <c r="S510">
        <f t="shared" si="165"/>
        <v>1.3847889536583931</v>
      </c>
      <c r="T510">
        <f t="shared" si="166"/>
        <v>1.3847889536583931</v>
      </c>
      <c r="U510">
        <f t="shared" si="167"/>
        <v>79.342562560963259</v>
      </c>
      <c r="W510">
        <f t="shared" si="168"/>
        <v>3386.9398031072324</v>
      </c>
      <c r="X510">
        <f t="shared" si="169"/>
        <v>1.4409622226343604</v>
      </c>
      <c r="Y510">
        <f t="shared" si="170"/>
        <v>82.561053794739351</v>
      </c>
      <c r="AA510">
        <f t="shared" si="171"/>
        <v>438.50589341580235</v>
      </c>
      <c r="AB510">
        <f t="shared" si="172"/>
        <v>3358.4332375844047</v>
      </c>
      <c r="AD510">
        <f t="shared" si="173"/>
        <v>438.50589341580235</v>
      </c>
      <c r="AE510">
        <f t="shared" si="174"/>
        <v>-2858.4332375844047</v>
      </c>
      <c r="AG510">
        <f t="shared" si="175"/>
        <v>2891.8727482874574</v>
      </c>
    </row>
    <row r="511" spans="1:33" x14ac:dyDescent="0.2">
      <c r="A511">
        <f>'建築限界数値データ　線間右'!A595</f>
        <v>-1792.8545174444116</v>
      </c>
      <c r="B511">
        <f>'建築限界数値データ　線間右'!B595</f>
        <v>3336.6645184209251</v>
      </c>
      <c r="D511">
        <f t="shared" si="154"/>
        <v>60</v>
      </c>
      <c r="E511">
        <f t="shared" si="155"/>
        <v>305</v>
      </c>
      <c r="F511">
        <f t="shared" si="156"/>
        <v>2500</v>
      </c>
      <c r="G511">
        <f t="shared" si="157"/>
        <v>500</v>
      </c>
      <c r="I511">
        <f t="shared" si="158"/>
        <v>5.6173268975967375E-2</v>
      </c>
      <c r="J511">
        <f t="shared" si="159"/>
        <v>75.409836065573771</v>
      </c>
      <c r="L511">
        <f t="shared" si="160"/>
        <v>-1868.2643535099853</v>
      </c>
      <c r="M511">
        <f t="shared" si="161"/>
        <v>3336.6645184209251</v>
      </c>
      <c r="O511">
        <f t="shared" si="162"/>
        <v>631.73564649001469</v>
      </c>
      <c r="P511">
        <f t="shared" si="163"/>
        <v>3336.6645184209251</v>
      </c>
      <c r="R511">
        <f t="shared" si="164"/>
        <v>3395.941700844598</v>
      </c>
      <c r="S511">
        <f t="shared" si="165"/>
        <v>1.3836796822699649</v>
      </c>
      <c r="T511">
        <f t="shared" si="166"/>
        <v>1.3836796822699649</v>
      </c>
      <c r="U511">
        <f t="shared" si="167"/>
        <v>79.279005992071717</v>
      </c>
      <c r="W511">
        <f t="shared" si="168"/>
        <v>3395.941700844598</v>
      </c>
      <c r="X511">
        <f t="shared" si="169"/>
        <v>1.4398529512459322</v>
      </c>
      <c r="Y511">
        <f t="shared" si="170"/>
        <v>82.497497225847795</v>
      </c>
      <c r="AA511">
        <f t="shared" si="171"/>
        <v>443.40641005219243</v>
      </c>
      <c r="AB511">
        <f t="shared" si="172"/>
        <v>3366.8695833162187</v>
      </c>
      <c r="AD511">
        <f t="shared" si="173"/>
        <v>443.40641005219243</v>
      </c>
      <c r="AE511">
        <f t="shared" si="174"/>
        <v>-2866.8695833162187</v>
      </c>
      <c r="AG511">
        <f t="shared" si="175"/>
        <v>2900.9568166760223</v>
      </c>
    </row>
    <row r="512" spans="1:33" x14ac:dyDescent="0.2">
      <c r="A512">
        <f>'建築限界数値データ　線間右'!A596</f>
        <v>-1787.4511638333836</v>
      </c>
      <c r="B512">
        <f>'建築限界数値データ　線間右'!B596</f>
        <v>3344.7879882684974</v>
      </c>
      <c r="D512">
        <f t="shared" si="154"/>
        <v>60</v>
      </c>
      <c r="E512">
        <f t="shared" si="155"/>
        <v>305</v>
      </c>
      <c r="F512">
        <f t="shared" si="156"/>
        <v>2500</v>
      </c>
      <c r="G512">
        <f t="shared" si="157"/>
        <v>500</v>
      </c>
      <c r="I512">
        <f t="shared" si="158"/>
        <v>5.6173268975967375E-2</v>
      </c>
      <c r="J512">
        <f t="shared" si="159"/>
        <v>75.409836065573771</v>
      </c>
      <c r="L512">
        <f t="shared" si="160"/>
        <v>-1862.8609998989573</v>
      </c>
      <c r="M512">
        <f t="shared" si="161"/>
        <v>3344.7879882684974</v>
      </c>
      <c r="O512">
        <f t="shared" si="162"/>
        <v>637.13900010104271</v>
      </c>
      <c r="P512">
        <f t="shared" si="163"/>
        <v>3344.7879882684974</v>
      </c>
      <c r="R512">
        <f t="shared" si="164"/>
        <v>3404.9306588996756</v>
      </c>
      <c r="S512">
        <f t="shared" si="165"/>
        <v>1.3825642835248493</v>
      </c>
      <c r="T512">
        <f t="shared" si="166"/>
        <v>1.3825642835248493</v>
      </c>
      <c r="U512">
        <f t="shared" si="167"/>
        <v>79.215098351502391</v>
      </c>
      <c r="W512">
        <f t="shared" si="168"/>
        <v>3404.9306588996756</v>
      </c>
      <c r="X512">
        <f t="shared" si="169"/>
        <v>1.4387375525008166</v>
      </c>
      <c r="Y512">
        <f t="shared" si="170"/>
        <v>82.433589585278497</v>
      </c>
      <c r="AA512">
        <f t="shared" si="171"/>
        <v>448.34515902378831</v>
      </c>
      <c r="AB512">
        <f t="shared" si="172"/>
        <v>3375.283604424214</v>
      </c>
      <c r="AD512">
        <f t="shared" si="173"/>
        <v>448.34515902378831</v>
      </c>
      <c r="AE512">
        <f t="shared" si="174"/>
        <v>-2875.283604424214</v>
      </c>
      <c r="AG512">
        <f t="shared" si="175"/>
        <v>2910.0290698703966</v>
      </c>
    </row>
    <row r="513" spans="1:33" x14ac:dyDescent="0.2">
      <c r="A513">
        <f>'建築限界数値データ　線間右'!A597</f>
        <v>-1782.0110028452382</v>
      </c>
      <c r="B513">
        <f>'建築限界数値データ　線間右'!B597</f>
        <v>3352.8868549196591</v>
      </c>
      <c r="D513">
        <f t="shared" si="154"/>
        <v>60</v>
      </c>
      <c r="E513">
        <f t="shared" si="155"/>
        <v>305</v>
      </c>
      <c r="F513">
        <f t="shared" si="156"/>
        <v>2500</v>
      </c>
      <c r="G513">
        <f t="shared" si="157"/>
        <v>500</v>
      </c>
      <c r="I513">
        <f t="shared" si="158"/>
        <v>5.6173268975967375E-2</v>
      </c>
      <c r="J513">
        <f t="shared" si="159"/>
        <v>75.409836065573771</v>
      </c>
      <c r="L513">
        <f t="shared" si="160"/>
        <v>-1857.4208389108119</v>
      </c>
      <c r="M513">
        <f t="shared" si="161"/>
        <v>3352.8868549196591</v>
      </c>
      <c r="O513">
        <f t="shared" si="162"/>
        <v>642.57916108918812</v>
      </c>
      <c r="P513">
        <f t="shared" si="163"/>
        <v>3352.8868549196591</v>
      </c>
      <c r="R513">
        <f t="shared" si="164"/>
        <v>3413.9065951134526</v>
      </c>
      <c r="S513">
        <f t="shared" si="165"/>
        <v>1.381442814595873</v>
      </c>
      <c r="T513">
        <f t="shared" si="166"/>
        <v>1.381442814595873</v>
      </c>
      <c r="U513">
        <f t="shared" si="167"/>
        <v>79.150842915017009</v>
      </c>
      <c r="W513">
        <f t="shared" si="168"/>
        <v>3413.9065951134526</v>
      </c>
      <c r="X513">
        <f t="shared" si="169"/>
        <v>1.4376160835718403</v>
      </c>
      <c r="Y513">
        <f t="shared" si="170"/>
        <v>82.369334148793101</v>
      </c>
      <c r="AA513">
        <f t="shared" si="171"/>
        <v>453.3220386313663</v>
      </c>
      <c r="AB513">
        <f t="shared" si="172"/>
        <v>3383.6751276460081</v>
      </c>
      <c r="AD513">
        <f t="shared" si="173"/>
        <v>453.3220386313663</v>
      </c>
      <c r="AE513">
        <f t="shared" si="174"/>
        <v>-2883.6751276460081</v>
      </c>
      <c r="AG513">
        <f t="shared" si="175"/>
        <v>2919.0894320854782</v>
      </c>
    </row>
    <row r="514" spans="1:33" x14ac:dyDescent="0.2">
      <c r="A514">
        <f>'建築限界数値データ　線間右'!A598</f>
        <v>-1776.5341465043273</v>
      </c>
      <c r="B514">
        <f>'建築限界数値データ　線間右'!B598</f>
        <v>3360.960951601719</v>
      </c>
      <c r="D514">
        <f t="shared" si="154"/>
        <v>60</v>
      </c>
      <c r="E514">
        <f t="shared" si="155"/>
        <v>305</v>
      </c>
      <c r="F514">
        <f t="shared" si="156"/>
        <v>2500</v>
      </c>
      <c r="G514">
        <f t="shared" si="157"/>
        <v>500</v>
      </c>
      <c r="I514">
        <f t="shared" si="158"/>
        <v>5.6173268975967375E-2</v>
      </c>
      <c r="J514">
        <f t="shared" si="159"/>
        <v>75.409836065573771</v>
      </c>
      <c r="L514">
        <f t="shared" si="160"/>
        <v>-1851.943982569901</v>
      </c>
      <c r="M514">
        <f t="shared" si="161"/>
        <v>3360.960951601719</v>
      </c>
      <c r="O514">
        <f t="shared" si="162"/>
        <v>648.05601743009902</v>
      </c>
      <c r="P514">
        <f t="shared" si="163"/>
        <v>3360.960951601719</v>
      </c>
      <c r="R514">
        <f t="shared" si="164"/>
        <v>3422.8694278220569</v>
      </c>
      <c r="S514">
        <f t="shared" si="165"/>
        <v>1.3803153319953225</v>
      </c>
      <c r="T514">
        <f t="shared" si="166"/>
        <v>1.3803153319953225</v>
      </c>
      <c r="U514">
        <f t="shared" si="167"/>
        <v>79.086242920531021</v>
      </c>
      <c r="W514">
        <f t="shared" si="168"/>
        <v>3422.8694278220569</v>
      </c>
      <c r="X514">
        <f t="shared" si="169"/>
        <v>1.4364886009712898</v>
      </c>
      <c r="Y514">
        <f t="shared" si="170"/>
        <v>82.304734154307113</v>
      </c>
      <c r="AA514">
        <f t="shared" si="171"/>
        <v>458.3369463905114</v>
      </c>
      <c r="AB514">
        <f t="shared" si="172"/>
        <v>3392.0439801824969</v>
      </c>
      <c r="AD514">
        <f t="shared" si="173"/>
        <v>458.3369463905114</v>
      </c>
      <c r="AE514">
        <f t="shared" si="174"/>
        <v>-2892.0439801824969</v>
      </c>
      <c r="AG514">
        <f t="shared" si="175"/>
        <v>2928.1378279951914</v>
      </c>
    </row>
    <row r="515" spans="1:33" x14ac:dyDescent="0.2">
      <c r="A515">
        <f>'建築限界数値データ　線間右'!A599</f>
        <v>-1771.0207075906367</v>
      </c>
      <c r="B515">
        <f>'建築限界数値データ　線間右'!B599</f>
        <v>3369.010112052054</v>
      </c>
      <c r="D515">
        <f t="shared" ref="D515:D578" si="176">D514</f>
        <v>60</v>
      </c>
      <c r="E515">
        <f t="shared" ref="E515:E578" si="177">E514</f>
        <v>305</v>
      </c>
      <c r="F515">
        <f t="shared" ref="F515:F578" si="178">F514</f>
        <v>2500</v>
      </c>
      <c r="G515">
        <f t="shared" ref="G515:G578" si="179">G514</f>
        <v>500</v>
      </c>
      <c r="I515">
        <f t="shared" ref="I515:I578" si="180">I514</f>
        <v>5.6173268975967375E-2</v>
      </c>
      <c r="J515">
        <f t="shared" ref="J515:J578" si="181">J514</f>
        <v>75.409836065573771</v>
      </c>
      <c r="L515">
        <f t="shared" ref="L515:L578" si="182">A515-J515</f>
        <v>-1846.4305436562104</v>
      </c>
      <c r="M515">
        <f t="shared" ref="M515:M578" si="183">B515</f>
        <v>3369.010112052054</v>
      </c>
      <c r="O515">
        <f t="shared" ref="O515:O578" si="184">L515+F515</f>
        <v>653.56945634378962</v>
      </c>
      <c r="P515">
        <f t="shared" ref="P515:P578" si="185">M515</f>
        <v>3369.010112052054</v>
      </c>
      <c r="R515">
        <f t="shared" ref="R515:R578" si="186">SQRT(O515^2+P515^2)</f>
        <v>3431.8190758509559</v>
      </c>
      <c r="S515">
        <f t="shared" ref="S515:S578" si="187">IF(AND(O515=0,P515=0),0,IF(O515=0,PI()/2,ATAN(P515/O515)))</f>
        <v>1.3791818915841814</v>
      </c>
      <c r="T515">
        <f t="shared" ref="T515:T578" si="188">IF(AND(O515&gt;=0,P515&gt;=0),S515,IF(AND(O515&lt;0,P515&gt;=0),S515+PI(),IF(AND(O515&lt;0,P515&lt;0),S515+PI(),S515+2*PI())))</f>
        <v>1.3791818915841814</v>
      </c>
      <c r="U515">
        <f t="shared" ref="U515:U578" si="189">T515*180/PI()</f>
        <v>79.021301568643068</v>
      </c>
      <c r="W515">
        <f t="shared" ref="W515:W578" si="190">R515</f>
        <v>3431.8190758509559</v>
      </c>
      <c r="X515">
        <f t="shared" ref="X515:X578" si="191">IF(T515+I515&gt;=2*PI(),MOD(T515+I515,2*PI()),T515+I515)</f>
        <v>1.4353551605601487</v>
      </c>
      <c r="Y515">
        <f t="shared" ref="Y515:Y578" si="192">X515*180/PI()</f>
        <v>82.239792802419146</v>
      </c>
      <c r="AA515">
        <f t="shared" ref="AA515:AA578" si="193">W515*COS(X515)</f>
        <v>463.38977903373097</v>
      </c>
      <c r="AB515">
        <f t="shared" ref="AB515:AB578" si="194">W515*SIN(X515)</f>
        <v>3400.3899897014135</v>
      </c>
      <c r="AD515">
        <f t="shared" ref="AD515:AD578" si="195">AA515</f>
        <v>463.38977903373097</v>
      </c>
      <c r="AE515">
        <f t="shared" ref="AE515:AE578" si="196">G515-AB515</f>
        <v>-2900.3899897014135</v>
      </c>
      <c r="AG515">
        <f t="shared" ref="AG515:AG578" si="197">SQRT(AD515^2+AE515^2)</f>
        <v>2937.1741827261612</v>
      </c>
    </row>
    <row r="516" spans="1:33" x14ac:dyDescent="0.2">
      <c r="A516">
        <f>'建築限界数値データ　線間右'!A600</f>
        <v>-1765.4707996374636</v>
      </c>
      <c r="B516">
        <f>'建築限界数値データ　線間右'!B600</f>
        <v>3377.0341705215278</v>
      </c>
      <c r="D516">
        <f t="shared" si="176"/>
        <v>60</v>
      </c>
      <c r="E516">
        <f t="shared" si="177"/>
        <v>305</v>
      </c>
      <c r="F516">
        <f t="shared" si="178"/>
        <v>2500</v>
      </c>
      <c r="G516">
        <f t="shared" si="179"/>
        <v>500</v>
      </c>
      <c r="I516">
        <f t="shared" si="180"/>
        <v>5.6173268975967375E-2</v>
      </c>
      <c r="J516">
        <f t="shared" si="181"/>
        <v>75.409836065573771</v>
      </c>
      <c r="L516">
        <f t="shared" si="182"/>
        <v>-1840.8806357030373</v>
      </c>
      <c r="M516">
        <f t="shared" si="183"/>
        <v>3377.0341705215278</v>
      </c>
      <c r="O516">
        <f t="shared" si="184"/>
        <v>659.11936429696266</v>
      </c>
      <c r="P516">
        <f t="shared" si="185"/>
        <v>3377.0341705215278</v>
      </c>
      <c r="R516">
        <f t="shared" si="186"/>
        <v>3440.7554585092585</v>
      </c>
      <c r="S516">
        <f t="shared" si="187"/>
        <v>1.3780425485812233</v>
      </c>
      <c r="T516">
        <f t="shared" si="188"/>
        <v>1.3780425485812233</v>
      </c>
      <c r="U516">
        <f t="shared" si="189"/>
        <v>78.956022023155811</v>
      </c>
      <c r="W516">
        <f t="shared" si="190"/>
        <v>3440.7554585092585</v>
      </c>
      <c r="X516">
        <f t="shared" si="191"/>
        <v>1.4342158175571906</v>
      </c>
      <c r="Y516">
        <f t="shared" si="192"/>
        <v>82.174513256931903</v>
      </c>
      <c r="AA516">
        <f t="shared" si="193"/>
        <v>468.4804325125786</v>
      </c>
      <c r="AB516">
        <f t="shared" si="194"/>
        <v>3408.7129843408766</v>
      </c>
      <c r="AD516">
        <f t="shared" si="195"/>
        <v>468.4804325125786</v>
      </c>
      <c r="AE516">
        <f t="shared" si="196"/>
        <v>-2908.7129843408766</v>
      </c>
      <c r="AG516">
        <f t="shared" si="197"/>
        <v>2946.198421851519</v>
      </c>
    </row>
    <row r="517" spans="1:33" x14ac:dyDescent="0.2">
      <c r="A517">
        <f>'建築限界数値データ　線間右'!A601</f>
        <v>-1759.8845369290809</v>
      </c>
      <c r="B517">
        <f>'建築限界数値データ　線間右'!B601</f>
        <v>3385.0329617779098</v>
      </c>
      <c r="D517">
        <f t="shared" si="176"/>
        <v>60</v>
      </c>
      <c r="E517">
        <f t="shared" si="177"/>
        <v>305</v>
      </c>
      <c r="F517">
        <f t="shared" si="178"/>
        <v>2500</v>
      </c>
      <c r="G517">
        <f t="shared" si="179"/>
        <v>500</v>
      </c>
      <c r="I517">
        <f t="shared" si="180"/>
        <v>5.6173268975967375E-2</v>
      </c>
      <c r="J517">
        <f t="shared" si="181"/>
        <v>75.409836065573771</v>
      </c>
      <c r="L517">
        <f t="shared" si="182"/>
        <v>-1835.2943729946546</v>
      </c>
      <c r="M517">
        <f t="shared" si="183"/>
        <v>3385.0329617779098</v>
      </c>
      <c r="O517">
        <f t="shared" si="184"/>
        <v>664.70562700534538</v>
      </c>
      <c r="P517">
        <f t="shared" si="185"/>
        <v>3385.0329617779098</v>
      </c>
      <c r="R517">
        <f t="shared" si="186"/>
        <v>3449.6784955841172</v>
      </c>
      <c r="S517">
        <f t="shared" si="187"/>
        <v>1.3768973575719601</v>
      </c>
      <c r="T517">
        <f t="shared" si="188"/>
        <v>1.3768973575719601</v>
      </c>
      <c r="U517">
        <f t="shared" si="189"/>
        <v>78.890407411588697</v>
      </c>
      <c r="W517">
        <f t="shared" si="190"/>
        <v>3449.6784955841172</v>
      </c>
      <c r="X517">
        <f t="shared" si="191"/>
        <v>1.4330706265479274</v>
      </c>
      <c r="Y517">
        <f t="shared" si="192"/>
        <v>82.108898645364775</v>
      </c>
      <c r="AA517">
        <f t="shared" si="193"/>
        <v>473.60880199979744</v>
      </c>
      <c r="AB517">
        <f t="shared" si="194"/>
        <v>3417.0127927129297</v>
      </c>
      <c r="AD517">
        <f t="shared" si="195"/>
        <v>473.60880199979744</v>
      </c>
      <c r="AE517">
        <f t="shared" si="196"/>
        <v>-2917.0127927129297</v>
      </c>
      <c r="AG517">
        <f t="shared" si="197"/>
        <v>2955.2104713848335</v>
      </c>
    </row>
    <row r="518" spans="1:33" x14ac:dyDescent="0.2">
      <c r="A518">
        <f>'建築限界数値データ　線間右'!A602</f>
        <v>-1754.2620344983804</v>
      </c>
      <c r="B518">
        <f>'建築限界数値データ　線間右'!B602</f>
        <v>3393.0063211092702</v>
      </c>
      <c r="D518">
        <f t="shared" si="176"/>
        <v>60</v>
      </c>
      <c r="E518">
        <f t="shared" si="177"/>
        <v>305</v>
      </c>
      <c r="F518">
        <f t="shared" si="178"/>
        <v>2500</v>
      </c>
      <c r="G518">
        <f t="shared" si="179"/>
        <v>500</v>
      </c>
      <c r="I518">
        <f t="shared" si="180"/>
        <v>5.6173268975967375E-2</v>
      </c>
      <c r="J518">
        <f t="shared" si="181"/>
        <v>75.409836065573771</v>
      </c>
      <c r="L518">
        <f t="shared" si="182"/>
        <v>-1829.6718705639541</v>
      </c>
      <c r="M518">
        <f t="shared" si="183"/>
        <v>3393.0063211092702</v>
      </c>
      <c r="O518">
        <f t="shared" si="184"/>
        <v>670.32812943604586</v>
      </c>
      <c r="P518">
        <f t="shared" si="185"/>
        <v>3393.0063211092702</v>
      </c>
      <c r="R518">
        <f t="shared" si="186"/>
        <v>3458.5881073352302</v>
      </c>
      <c r="S518">
        <f t="shared" si="187"/>
        <v>1.3757463725174481</v>
      </c>
      <c r="T518">
        <f t="shared" si="188"/>
        <v>1.3757463725174481</v>
      </c>
      <c r="U518">
        <f t="shared" si="189"/>
        <v>78.824460825682522</v>
      </c>
      <c r="W518">
        <f t="shared" si="190"/>
        <v>3458.5881073352302</v>
      </c>
      <c r="X518">
        <f t="shared" si="191"/>
        <v>1.4319196414934154</v>
      </c>
      <c r="Y518">
        <f t="shared" si="192"/>
        <v>82.042952059458614</v>
      </c>
      <c r="AA518">
        <f t="shared" si="193"/>
        <v>478.77478189147831</v>
      </c>
      <c r="AB518">
        <f t="shared" si="194"/>
        <v>3425.2892439070683</v>
      </c>
      <c r="AD518">
        <f t="shared" si="195"/>
        <v>478.77478189147831</v>
      </c>
      <c r="AE518">
        <f t="shared" si="196"/>
        <v>-2925.2892439070683</v>
      </c>
      <c r="AG518">
        <f t="shared" si="197"/>
        <v>2964.2102577741712</v>
      </c>
    </row>
    <row r="519" spans="1:33" x14ac:dyDescent="0.2">
      <c r="A519">
        <f>'建築限界数値データ　線間右'!A603</f>
        <v>-1748.603408124508</v>
      </c>
      <c r="B519">
        <f>'建築限界数値データ　線間右'!B603</f>
        <v>3400.9540843273808</v>
      </c>
      <c r="D519">
        <f t="shared" si="176"/>
        <v>60</v>
      </c>
      <c r="E519">
        <f t="shared" si="177"/>
        <v>305</v>
      </c>
      <c r="F519">
        <f t="shared" si="178"/>
        <v>2500</v>
      </c>
      <c r="G519">
        <f t="shared" si="179"/>
        <v>500</v>
      </c>
      <c r="I519">
        <f t="shared" si="180"/>
        <v>5.6173268975967375E-2</v>
      </c>
      <c r="J519">
        <f t="shared" si="181"/>
        <v>75.409836065573771</v>
      </c>
      <c r="L519">
        <f t="shared" si="182"/>
        <v>-1824.0132441900817</v>
      </c>
      <c r="M519">
        <f t="shared" si="183"/>
        <v>3400.9540843273808</v>
      </c>
      <c r="O519">
        <f t="shared" si="184"/>
        <v>675.98675580991835</v>
      </c>
      <c r="P519">
        <f t="shared" si="185"/>
        <v>3400.9540843273808</v>
      </c>
      <c r="R519">
        <f t="shared" si="186"/>
        <v>3467.4842144894487</v>
      </c>
      <c r="S519">
        <f t="shared" si="187"/>
        <v>1.3745896467629564</v>
      </c>
      <c r="T519">
        <f t="shared" si="188"/>
        <v>1.3745896467629564</v>
      </c>
      <c r="U519">
        <f t="shared" si="189"/>
        <v>78.758185321896065</v>
      </c>
      <c r="W519">
        <f t="shared" si="190"/>
        <v>3467.4842144894487</v>
      </c>
      <c r="X519">
        <f t="shared" si="191"/>
        <v>1.4307629157389237</v>
      </c>
      <c r="Y519">
        <f t="shared" si="192"/>
        <v>81.976676555672157</v>
      </c>
      <c r="AA519">
        <f t="shared" si="193"/>
        <v>483.97826580923584</v>
      </c>
      <c r="AB519">
        <f t="shared" si="194"/>
        <v>3433.5421674937666</v>
      </c>
      <c r="AD519">
        <f t="shared" si="195"/>
        <v>483.97826580923584</v>
      </c>
      <c r="AE519">
        <f t="shared" si="196"/>
        <v>-2933.5421674937666</v>
      </c>
      <c r="AG519">
        <f t="shared" si="197"/>
        <v>2973.1977078962877</v>
      </c>
    </row>
    <row r="520" spans="1:33" x14ac:dyDescent="0.2">
      <c r="A520">
        <f>'建築限界数値データ　線間右'!A604</f>
        <v>-1742.9087743304758</v>
      </c>
      <c r="B520">
        <f>'建築限界数値データ　線間右'!B604</f>
        <v>3408.8760877710874</v>
      </c>
      <c r="D520">
        <f t="shared" si="176"/>
        <v>60</v>
      </c>
      <c r="E520">
        <f t="shared" si="177"/>
        <v>305</v>
      </c>
      <c r="F520">
        <f t="shared" si="178"/>
        <v>2500</v>
      </c>
      <c r="G520">
        <f t="shared" si="179"/>
        <v>500</v>
      </c>
      <c r="I520">
        <f t="shared" si="180"/>
        <v>5.6173268975967375E-2</v>
      </c>
      <c r="J520">
        <f t="shared" si="181"/>
        <v>75.409836065573771</v>
      </c>
      <c r="L520">
        <f t="shared" si="182"/>
        <v>-1818.3186103960495</v>
      </c>
      <c r="M520">
        <f t="shared" si="183"/>
        <v>3408.8760877710874</v>
      </c>
      <c r="O520">
        <f t="shared" si="184"/>
        <v>681.68138960395049</v>
      </c>
      <c r="P520">
        <f t="shared" si="185"/>
        <v>3408.8760877710874</v>
      </c>
      <c r="R520">
        <f t="shared" si="186"/>
        <v>3476.3667382354652</v>
      </c>
      <c r="S520">
        <f t="shared" si="187"/>
        <v>1.3734272330464976</v>
      </c>
      <c r="T520">
        <f t="shared" si="188"/>
        <v>1.3734272330464976</v>
      </c>
      <c r="U520">
        <f t="shared" si="189"/>
        <v>78.691583921894861</v>
      </c>
      <c r="W520">
        <f t="shared" si="190"/>
        <v>3476.3667382354652</v>
      </c>
      <c r="X520">
        <f t="shared" si="191"/>
        <v>1.4296005020224649</v>
      </c>
      <c r="Y520">
        <f t="shared" si="192"/>
        <v>81.910075155670953</v>
      </c>
      <c r="AA520">
        <f t="shared" si="193"/>
        <v>489.21914660239645</v>
      </c>
      <c r="AB520">
        <f t="shared" si="194"/>
        <v>3441.7713935279767</v>
      </c>
      <c r="AD520">
        <f t="shared" si="195"/>
        <v>489.21914660239645</v>
      </c>
      <c r="AE520">
        <f t="shared" si="196"/>
        <v>-2941.7713935279767</v>
      </c>
      <c r="AG520">
        <f t="shared" si="197"/>
        <v>2982.1727490509184</v>
      </c>
    </row>
    <row r="521" spans="1:33" x14ac:dyDescent="0.2">
      <c r="A521">
        <f>'建築限界数値データ　線間右'!A605</f>
        <v>-1737.1782503807656</v>
      </c>
      <c r="B521">
        <f>'建築限界数値データ　線間右'!B605</f>
        <v>3416.7721683096852</v>
      </c>
      <c r="D521">
        <f t="shared" si="176"/>
        <v>60</v>
      </c>
      <c r="E521">
        <f t="shared" si="177"/>
        <v>305</v>
      </c>
      <c r="F521">
        <f t="shared" si="178"/>
        <v>2500</v>
      </c>
      <c r="G521">
        <f t="shared" si="179"/>
        <v>500</v>
      </c>
      <c r="I521">
        <f t="shared" si="180"/>
        <v>5.6173268975967375E-2</v>
      </c>
      <c r="J521">
        <f t="shared" si="181"/>
        <v>75.409836065573771</v>
      </c>
      <c r="L521">
        <f t="shared" si="182"/>
        <v>-1812.5880864463393</v>
      </c>
      <c r="M521">
        <f t="shared" si="183"/>
        <v>3416.7721683096852</v>
      </c>
      <c r="O521">
        <f t="shared" si="184"/>
        <v>687.41191355366072</v>
      </c>
      <c r="P521">
        <f t="shared" si="185"/>
        <v>3416.7721683096852</v>
      </c>
      <c r="R521">
        <f t="shared" si="186"/>
        <v>3485.2356002186098</v>
      </c>
      <c r="S521">
        <f t="shared" si="187"/>
        <v>1.3722591835072253</v>
      </c>
      <c r="T521">
        <f t="shared" si="188"/>
        <v>1.3722591835072253</v>
      </c>
      <c r="U521">
        <f t="shared" si="189"/>
        <v>78.62465961303235</v>
      </c>
      <c r="W521">
        <f t="shared" si="190"/>
        <v>3485.2356002186098</v>
      </c>
      <c r="X521">
        <f t="shared" si="191"/>
        <v>1.4284324524831926</v>
      </c>
      <c r="Y521">
        <f t="shared" si="192"/>
        <v>81.843150846808456</v>
      </c>
      <c r="AA521">
        <f t="shared" si="193"/>
        <v>494.49731635020646</v>
      </c>
      <c r="AB521">
        <f t="shared" si="194"/>
        <v>3449.976752552634</v>
      </c>
      <c r="AD521">
        <f t="shared" si="195"/>
        <v>494.49731635020646</v>
      </c>
      <c r="AE521">
        <f t="shared" si="196"/>
        <v>-2949.976752552634</v>
      </c>
      <c r="AG521">
        <f t="shared" si="197"/>
        <v>2991.1353089552035</v>
      </c>
    </row>
    <row r="522" spans="1:33" x14ac:dyDescent="0.2">
      <c r="A522">
        <f>'建築限界数値データ　線間右'!A606</f>
        <v>-1731.4119542789124</v>
      </c>
      <c r="B522">
        <f>'建築限界数値データ　線間右'!B606</f>
        <v>3424.6421633462774</v>
      </c>
      <c r="D522">
        <f t="shared" si="176"/>
        <v>60</v>
      </c>
      <c r="E522">
        <f t="shared" si="177"/>
        <v>305</v>
      </c>
      <c r="F522">
        <f t="shared" si="178"/>
        <v>2500</v>
      </c>
      <c r="G522">
        <f t="shared" si="179"/>
        <v>500</v>
      </c>
      <c r="I522">
        <f t="shared" si="180"/>
        <v>5.6173268975967375E-2</v>
      </c>
      <c r="J522">
        <f t="shared" si="181"/>
        <v>75.409836065573771</v>
      </c>
      <c r="L522">
        <f t="shared" si="182"/>
        <v>-1806.8217903444861</v>
      </c>
      <c r="M522">
        <f t="shared" si="183"/>
        <v>3424.6421633462774</v>
      </c>
      <c r="O522">
        <f t="shared" si="184"/>
        <v>693.17820965551391</v>
      </c>
      <c r="P522">
        <f t="shared" si="185"/>
        <v>3424.6421633462774</v>
      </c>
      <c r="R522">
        <f t="shared" si="186"/>
        <v>3494.090722535735</v>
      </c>
      <c r="S522">
        <f t="shared" si="187"/>
        <v>1.371085549693698</v>
      </c>
      <c r="T522">
        <f t="shared" si="188"/>
        <v>1.371085549693698</v>
      </c>
      <c r="U522">
        <f t="shared" si="189"/>
        <v>78.557415348823397</v>
      </c>
      <c r="W522">
        <f t="shared" si="190"/>
        <v>3494.090722535735</v>
      </c>
      <c r="X522">
        <f t="shared" si="191"/>
        <v>1.4272588186696653</v>
      </c>
      <c r="Y522">
        <f t="shared" si="192"/>
        <v>81.775906582599475</v>
      </c>
      <c r="AA522">
        <f t="shared" si="193"/>
        <v>499.81266636405616</v>
      </c>
      <c r="AB522">
        <f t="shared" si="194"/>
        <v>3458.1580756021472</v>
      </c>
      <c r="AD522">
        <f t="shared" si="195"/>
        <v>499.81266636405616</v>
      </c>
      <c r="AE522">
        <f t="shared" si="196"/>
        <v>-2958.1580756021472</v>
      </c>
      <c r="AG522">
        <f t="shared" si="197"/>
        <v>3000.0853157382285</v>
      </c>
    </row>
    <row r="523" spans="1:33" x14ac:dyDescent="0.2">
      <c r="A523">
        <f>'建築限界数値データ　線間右'!A607</f>
        <v>-1725.6100047650746</v>
      </c>
      <c r="B523">
        <f>'建築限界数値データ　線間右'!B607</f>
        <v>3432.4859108211203</v>
      </c>
      <c r="D523">
        <f t="shared" si="176"/>
        <v>60</v>
      </c>
      <c r="E523">
        <f t="shared" si="177"/>
        <v>305</v>
      </c>
      <c r="F523">
        <f t="shared" si="178"/>
        <v>2500</v>
      </c>
      <c r="G523">
        <f t="shared" si="179"/>
        <v>500</v>
      </c>
      <c r="I523">
        <f t="shared" si="180"/>
        <v>5.6173268975967375E-2</v>
      </c>
      <c r="J523">
        <f t="shared" si="181"/>
        <v>75.409836065573771</v>
      </c>
      <c r="L523">
        <f t="shared" si="182"/>
        <v>-1801.0198408306483</v>
      </c>
      <c r="M523">
        <f t="shared" si="183"/>
        <v>3432.4859108211203</v>
      </c>
      <c r="O523">
        <f t="shared" si="184"/>
        <v>698.98015916935174</v>
      </c>
      <c r="P523">
        <f t="shared" si="185"/>
        <v>3432.4859108211203</v>
      </c>
      <c r="R523">
        <f t="shared" si="186"/>
        <v>3502.9320277301854</v>
      </c>
      <c r="S523">
        <f t="shared" si="187"/>
        <v>1.3699063825720155</v>
      </c>
      <c r="T523">
        <f t="shared" si="188"/>
        <v>1.3699063825720155</v>
      </c>
      <c r="U523">
        <f t="shared" si="189"/>
        <v>78.489854049410397</v>
      </c>
      <c r="W523">
        <f t="shared" si="190"/>
        <v>3502.9320277301854</v>
      </c>
      <c r="X523">
        <f t="shared" si="191"/>
        <v>1.4260796515479828</v>
      </c>
      <c r="Y523">
        <f t="shared" si="192"/>
        <v>81.708345283186489</v>
      </c>
      <c r="AA523">
        <f t="shared" si="193"/>
        <v>505.16508718971471</v>
      </c>
      <c r="AB523">
        <f t="shared" si="194"/>
        <v>3466.3151942058753</v>
      </c>
      <c r="AD523">
        <f t="shared" si="195"/>
        <v>505.16508718971471</v>
      </c>
      <c r="AE523">
        <f t="shared" si="196"/>
        <v>-2966.3151942058753</v>
      </c>
      <c r="AG523">
        <f t="shared" si="197"/>
        <v>3009.0226979356657</v>
      </c>
    </row>
    <row r="524" spans="1:33" x14ac:dyDescent="0.2">
      <c r="A524">
        <f>'建築限界数値データ　線間右'!A608</f>
        <v>-1719.7725213135902</v>
      </c>
      <c r="B524">
        <f>'建築限界数値データ　線間右'!B608</f>
        <v>3440.3032492149655</v>
      </c>
      <c r="D524">
        <f t="shared" si="176"/>
        <v>60</v>
      </c>
      <c r="E524">
        <f t="shared" si="177"/>
        <v>305</v>
      </c>
      <c r="F524">
        <f t="shared" si="178"/>
        <v>2500</v>
      </c>
      <c r="G524">
        <f t="shared" si="179"/>
        <v>500</v>
      </c>
      <c r="I524">
        <f t="shared" si="180"/>
        <v>5.6173268975967375E-2</v>
      </c>
      <c r="J524">
        <f t="shared" si="181"/>
        <v>75.409836065573771</v>
      </c>
      <c r="L524">
        <f t="shared" si="182"/>
        <v>-1795.1823573791639</v>
      </c>
      <c r="M524">
        <f t="shared" si="183"/>
        <v>3440.3032492149655</v>
      </c>
      <c r="O524">
        <f t="shared" si="184"/>
        <v>704.81764262083607</v>
      </c>
      <c r="P524">
        <f t="shared" si="185"/>
        <v>3440.3032492149655</v>
      </c>
      <c r="R524">
        <f t="shared" si="186"/>
        <v>3511.7594387868658</v>
      </c>
      <c r="S524">
        <f t="shared" si="187"/>
        <v>1.368721732533827</v>
      </c>
      <c r="T524">
        <f t="shared" si="188"/>
        <v>1.368721732533827</v>
      </c>
      <c r="U524">
        <f t="shared" si="189"/>
        <v>78.421978602022193</v>
      </c>
      <c r="W524">
        <f t="shared" si="190"/>
        <v>3511.7594387868658</v>
      </c>
      <c r="X524">
        <f t="shared" si="191"/>
        <v>1.4248950015097943</v>
      </c>
      <c r="Y524">
        <f t="shared" si="192"/>
        <v>81.640469835798271</v>
      </c>
      <c r="AA524">
        <f t="shared" si="193"/>
        <v>510.55446860958375</v>
      </c>
      <c r="AB524">
        <f t="shared" si="194"/>
        <v>3474.4479403915993</v>
      </c>
      <c r="AD524">
        <f t="shared" si="195"/>
        <v>510.55446860958375</v>
      </c>
      <c r="AE524">
        <f t="shared" si="196"/>
        <v>-2974.4479403915993</v>
      </c>
      <c r="AG524">
        <f t="shared" si="197"/>
        <v>3017.9473844845343</v>
      </c>
    </row>
    <row r="525" spans="1:33" x14ac:dyDescent="0.2">
      <c r="A525">
        <f>'建築限界数値データ　線間右'!A609</f>
        <v>-1713.8996241305153</v>
      </c>
      <c r="B525">
        <f>'建築限界数値データ　線間右'!B609</f>
        <v>3448.0940175523801</v>
      </c>
      <c r="D525">
        <f t="shared" si="176"/>
        <v>60</v>
      </c>
      <c r="E525">
        <f t="shared" si="177"/>
        <v>305</v>
      </c>
      <c r="F525">
        <f t="shared" si="178"/>
        <v>2500</v>
      </c>
      <c r="G525">
        <f t="shared" si="179"/>
        <v>500</v>
      </c>
      <c r="I525">
        <f t="shared" si="180"/>
        <v>5.6173268975967375E-2</v>
      </c>
      <c r="J525">
        <f t="shared" si="181"/>
        <v>75.409836065573771</v>
      </c>
      <c r="L525">
        <f t="shared" si="182"/>
        <v>-1789.309460196089</v>
      </c>
      <c r="M525">
        <f t="shared" si="183"/>
        <v>3448.0940175523801</v>
      </c>
      <c r="O525">
        <f t="shared" si="184"/>
        <v>710.69053980391095</v>
      </c>
      <c r="P525">
        <f t="shared" si="185"/>
        <v>3448.0940175523801</v>
      </c>
      <c r="R525">
        <f t="shared" si="186"/>
        <v>3520.5728791273855</v>
      </c>
      <c r="S525">
        <f t="shared" si="187"/>
        <v>1.3675316494042125</v>
      </c>
      <c r="T525">
        <f t="shared" si="188"/>
        <v>1.3675316494042125</v>
      </c>
      <c r="U525">
        <f t="shared" si="189"/>
        <v>78.353791861425549</v>
      </c>
      <c r="W525">
        <f t="shared" si="190"/>
        <v>3520.5728791273855</v>
      </c>
      <c r="X525">
        <f t="shared" si="191"/>
        <v>1.4237049183801798</v>
      </c>
      <c r="Y525">
        <f t="shared" si="192"/>
        <v>81.572283095201641</v>
      </c>
      <c r="AA525">
        <f t="shared" si="193"/>
        <v>515.98069964497131</v>
      </c>
      <c r="AB525">
        <f t="shared" si="194"/>
        <v>3482.5561466889767</v>
      </c>
      <c r="AD525">
        <f t="shared" si="195"/>
        <v>515.98069964497131</v>
      </c>
      <c r="AE525">
        <f t="shared" si="196"/>
        <v>-2982.5561466889767</v>
      </c>
      <c r="AG525">
        <f t="shared" si="197"/>
        <v>3026.859304718062</v>
      </c>
    </row>
    <row r="526" spans="1:33" x14ac:dyDescent="0.2">
      <c r="A526">
        <f>'建築限界数値データ　線間右'!A610</f>
        <v>-1707.991434151149</v>
      </c>
      <c r="B526">
        <f>'建築限界数値データ　線間右'!B610</f>
        <v>3455.8580554050664</v>
      </c>
      <c r="D526">
        <f t="shared" si="176"/>
        <v>60</v>
      </c>
      <c r="E526">
        <f t="shared" si="177"/>
        <v>305</v>
      </c>
      <c r="F526">
        <f t="shared" si="178"/>
        <v>2500</v>
      </c>
      <c r="G526">
        <f t="shared" si="179"/>
        <v>500</v>
      </c>
      <c r="I526">
        <f t="shared" si="180"/>
        <v>5.6173268975967375E-2</v>
      </c>
      <c r="J526">
        <f t="shared" si="181"/>
        <v>75.409836065573771</v>
      </c>
      <c r="L526">
        <f t="shared" si="182"/>
        <v>-1783.4012702167227</v>
      </c>
      <c r="M526">
        <f t="shared" si="183"/>
        <v>3455.8580554050664</v>
      </c>
      <c r="O526">
        <f t="shared" si="184"/>
        <v>716.59872978327735</v>
      </c>
      <c r="P526">
        <f t="shared" si="185"/>
        <v>3455.8580554050664</v>
      </c>
      <c r="R526">
        <f t="shared" si="186"/>
        <v>3529.3722726052988</v>
      </c>
      <c r="S526">
        <f t="shared" si="187"/>
        <v>1.3663361824494433</v>
      </c>
      <c r="T526">
        <f t="shared" si="188"/>
        <v>1.3663361824494433</v>
      </c>
      <c r="U526">
        <f t="shared" si="189"/>
        <v>78.285296650369929</v>
      </c>
      <c r="W526">
        <f t="shared" si="190"/>
        <v>3529.3722726052988</v>
      </c>
      <c r="X526">
        <f t="shared" si="191"/>
        <v>1.4225094514254106</v>
      </c>
      <c r="Y526">
        <f t="shared" si="192"/>
        <v>81.503787884146007</v>
      </c>
      <c r="AA526">
        <f t="shared" si="193"/>
        <v>521.44366855837291</v>
      </c>
      <c r="AB526">
        <f t="shared" si="194"/>
        <v>3490.6396461329946</v>
      </c>
      <c r="AD526">
        <f t="shared" si="195"/>
        <v>521.44366855837291</v>
      </c>
      <c r="AE526">
        <f t="shared" si="196"/>
        <v>-2990.6396461329946</v>
      </c>
      <c r="AG526">
        <f t="shared" si="197"/>
        <v>3035.7583883606576</v>
      </c>
    </row>
    <row r="527" spans="1:33" x14ac:dyDescent="0.2">
      <c r="A527">
        <f>'建築限界数値データ　線間右'!A611</f>
        <v>-1702.0480730375434</v>
      </c>
      <c r="B527">
        <f>'建築限界数値データ　線間右'!B611</f>
        <v>3463.5952028951633</v>
      </c>
      <c r="D527">
        <f t="shared" si="176"/>
        <v>60</v>
      </c>
      <c r="E527">
        <f t="shared" si="177"/>
        <v>305</v>
      </c>
      <c r="F527">
        <f t="shared" si="178"/>
        <v>2500</v>
      </c>
      <c r="G527">
        <f t="shared" si="179"/>
        <v>500</v>
      </c>
      <c r="I527">
        <f t="shared" si="180"/>
        <v>5.6173268975967375E-2</v>
      </c>
      <c r="J527">
        <f t="shared" si="181"/>
        <v>75.409836065573771</v>
      </c>
      <c r="L527">
        <f t="shared" si="182"/>
        <v>-1777.4579091031171</v>
      </c>
      <c r="M527">
        <f t="shared" si="183"/>
        <v>3463.5952028951633</v>
      </c>
      <c r="O527">
        <f t="shared" si="184"/>
        <v>722.54209089688288</v>
      </c>
      <c r="P527">
        <f t="shared" si="185"/>
        <v>3463.5952028951633</v>
      </c>
      <c r="R527">
        <f t="shared" si="186"/>
        <v>3538.1575435014233</v>
      </c>
      <c r="S527">
        <f t="shared" si="187"/>
        <v>1.3651353803846209</v>
      </c>
      <c r="T527">
        <f t="shared" si="188"/>
        <v>1.3651353803846209</v>
      </c>
      <c r="U527">
        <f t="shared" si="189"/>
        <v>78.216495760025012</v>
      </c>
      <c r="W527">
        <f t="shared" si="190"/>
        <v>3538.1575435014233</v>
      </c>
      <c r="X527">
        <f t="shared" si="191"/>
        <v>1.4213086493605882</v>
      </c>
      <c r="Y527">
        <f t="shared" si="192"/>
        <v>81.434986993801104</v>
      </c>
      <c r="AA527">
        <f t="shared" si="193"/>
        <v>526.94326285577381</v>
      </c>
      <c r="AB527">
        <f t="shared" si="194"/>
        <v>3498.698272267407</v>
      </c>
      <c r="AD527">
        <f t="shared" si="195"/>
        <v>526.94326285577381</v>
      </c>
      <c r="AE527">
        <f t="shared" si="196"/>
        <v>-2998.698272267407</v>
      </c>
      <c r="AG527">
        <f t="shared" si="197"/>
        <v>3044.6445655229809</v>
      </c>
    </row>
    <row r="528" spans="1:33" x14ac:dyDescent="0.2">
      <c r="A528">
        <f>'建築限界数値データ　線間右'!A612</f>
        <v>-1696.0696631759984</v>
      </c>
      <c r="B528">
        <f>'建築限界数値データ　線間右'!B612</f>
        <v>3471.3053006985383</v>
      </c>
      <c r="D528">
        <f t="shared" si="176"/>
        <v>60</v>
      </c>
      <c r="E528">
        <f t="shared" si="177"/>
        <v>305</v>
      </c>
      <c r="F528">
        <f t="shared" si="178"/>
        <v>2500</v>
      </c>
      <c r="G528">
        <f t="shared" si="179"/>
        <v>500</v>
      </c>
      <c r="I528">
        <f t="shared" si="180"/>
        <v>5.6173268975967375E-2</v>
      </c>
      <c r="J528">
        <f t="shared" si="181"/>
        <v>75.409836065573771</v>
      </c>
      <c r="L528">
        <f t="shared" si="182"/>
        <v>-1771.4794992415721</v>
      </c>
      <c r="M528">
        <f t="shared" si="183"/>
        <v>3471.3053006985383</v>
      </c>
      <c r="O528">
        <f t="shared" si="184"/>
        <v>728.52050075842794</v>
      </c>
      <c r="P528">
        <f t="shared" si="185"/>
        <v>3471.3053006985383</v>
      </c>
      <c r="R528">
        <f t="shared" si="186"/>
        <v>3546.9286165192384</v>
      </c>
      <c r="S528">
        <f t="shared" si="187"/>
        <v>1.3639292913811956</v>
      </c>
      <c r="T528">
        <f t="shared" si="188"/>
        <v>1.3639292913811956</v>
      </c>
      <c r="U528">
        <f t="shared" si="189"/>
        <v>78.147391950411588</v>
      </c>
      <c r="W528">
        <f t="shared" si="190"/>
        <v>3546.9286165192384</v>
      </c>
      <c r="X528">
        <f t="shared" si="191"/>
        <v>1.4201025603571629</v>
      </c>
      <c r="Y528">
        <f t="shared" si="192"/>
        <v>81.36588318418768</v>
      </c>
      <c r="AA528">
        <f t="shared" si="193"/>
        <v>532.47936928896581</v>
      </c>
      <c r="AB528">
        <f t="shared" si="194"/>
        <v>3506.7318591481589</v>
      </c>
      <c r="AD528">
        <f t="shared" si="195"/>
        <v>532.47936928896581</v>
      </c>
      <c r="AE528">
        <f t="shared" si="196"/>
        <v>-3006.7318591481589</v>
      </c>
      <c r="AG528">
        <f t="shared" si="197"/>
        <v>3053.5177666971122</v>
      </c>
    </row>
    <row r="529" spans="1:33" x14ac:dyDescent="0.2">
      <c r="A529">
        <f>'建築限界数値データ　線間右'!A613</f>
        <v>-1690.0563276745411</v>
      </c>
      <c r="B529">
        <f>'建築限界数値データ　線間右'!B613</f>
        <v>3478.9881900480696</v>
      </c>
      <c r="D529">
        <f t="shared" si="176"/>
        <v>60</v>
      </c>
      <c r="E529">
        <f t="shared" si="177"/>
        <v>305</v>
      </c>
      <c r="F529">
        <f t="shared" si="178"/>
        <v>2500</v>
      </c>
      <c r="G529">
        <f t="shared" si="179"/>
        <v>500</v>
      </c>
      <c r="I529">
        <f t="shared" si="180"/>
        <v>5.6173268975967375E-2</v>
      </c>
      <c r="J529">
        <f t="shared" si="181"/>
        <v>75.409836065573771</v>
      </c>
      <c r="L529">
        <f t="shared" si="182"/>
        <v>-1765.4661637401148</v>
      </c>
      <c r="M529">
        <f t="shared" si="183"/>
        <v>3478.9881900480696</v>
      </c>
      <c r="O529">
        <f t="shared" si="184"/>
        <v>734.53383625988522</v>
      </c>
      <c r="P529">
        <f t="shared" si="185"/>
        <v>3478.9881900480696</v>
      </c>
      <c r="R529">
        <f t="shared" si="186"/>
        <v>3555.6854167803722</v>
      </c>
      <c r="S529">
        <f t="shared" si="187"/>
        <v>1.3627179630743702</v>
      </c>
      <c r="T529">
        <f t="shared" si="188"/>
        <v>1.3627179630743702</v>
      </c>
      <c r="U529">
        <f t="shared" si="189"/>
        <v>78.077987950825772</v>
      </c>
      <c r="W529">
        <f t="shared" si="190"/>
        <v>3555.6854167803722</v>
      </c>
      <c r="X529">
        <f t="shared" si="191"/>
        <v>1.4188912320503375</v>
      </c>
      <c r="Y529">
        <f t="shared" si="192"/>
        <v>81.296479184601864</v>
      </c>
      <c r="AA529">
        <f t="shared" si="193"/>
        <v>538.05187385787883</v>
      </c>
      <c r="AB529">
        <f t="shared" si="194"/>
        <v>3514.7402413468103</v>
      </c>
      <c r="AD529">
        <f t="shared" si="195"/>
        <v>538.05187385787883</v>
      </c>
      <c r="AE529">
        <f t="shared" si="196"/>
        <v>-3014.7402413468103</v>
      </c>
      <c r="AG529">
        <f t="shared" si="197"/>
        <v>3062.3779227518276</v>
      </c>
    </row>
    <row r="530" spans="1:33" x14ac:dyDescent="0.2">
      <c r="A530">
        <f>'建築限界数値データ　線間右'!A614</f>
        <v>-1684.0081903603902</v>
      </c>
      <c r="B530">
        <f>'建築限界数値データ　線間右'!B614</f>
        <v>3486.6437127369145</v>
      </c>
      <c r="D530">
        <f t="shared" si="176"/>
        <v>60</v>
      </c>
      <c r="E530">
        <f t="shared" si="177"/>
        <v>305</v>
      </c>
      <c r="F530">
        <f t="shared" si="178"/>
        <v>2500</v>
      </c>
      <c r="G530">
        <f t="shared" si="179"/>
        <v>500</v>
      </c>
      <c r="I530">
        <f t="shared" si="180"/>
        <v>5.6173268975967375E-2</v>
      </c>
      <c r="J530">
        <f t="shared" si="181"/>
        <v>75.409836065573771</v>
      </c>
      <c r="L530">
        <f t="shared" si="182"/>
        <v>-1759.4180264259639</v>
      </c>
      <c r="M530">
        <f t="shared" si="183"/>
        <v>3486.6437127369145</v>
      </c>
      <c r="O530">
        <f t="shared" si="184"/>
        <v>740.58197357403606</v>
      </c>
      <c r="P530">
        <f t="shared" si="185"/>
        <v>3486.6437127369145</v>
      </c>
      <c r="R530">
        <f t="shared" si="186"/>
        <v>3564.4278698201583</v>
      </c>
      <c r="S530">
        <f t="shared" si="187"/>
        <v>1.3615014425703869</v>
      </c>
      <c r="T530">
        <f t="shared" si="188"/>
        <v>1.3615014425703869</v>
      </c>
      <c r="U530">
        <f t="shared" si="189"/>
        <v>78.0082864602564</v>
      </c>
      <c r="W530">
        <f t="shared" si="190"/>
        <v>3564.4278698201583</v>
      </c>
      <c r="X530">
        <f t="shared" si="191"/>
        <v>1.4176747115463542</v>
      </c>
      <c r="Y530">
        <f t="shared" si="192"/>
        <v>81.226777694032492</v>
      </c>
      <c r="AA530">
        <f t="shared" si="193"/>
        <v>543.66066181293104</v>
      </c>
      <c r="AB530">
        <f t="shared" si="194"/>
        <v>3522.7232539539345</v>
      </c>
      <c r="AD530">
        <f t="shared" si="195"/>
        <v>543.66066181293104</v>
      </c>
      <c r="AE530">
        <f t="shared" si="196"/>
        <v>-3022.7232539539345</v>
      </c>
      <c r="AG530">
        <f t="shared" si="197"/>
        <v>3071.2249649279579</v>
      </c>
    </row>
    <row r="531" spans="1:33" x14ac:dyDescent="0.2">
      <c r="A531">
        <f>'建築限界数値データ　線間右'!A615</f>
        <v>-1677.9253757774088</v>
      </c>
      <c r="B531">
        <f>'建築限界数値データ　線間右'!B615</f>
        <v>3494.2717111217662</v>
      </c>
      <c r="D531">
        <f t="shared" si="176"/>
        <v>60</v>
      </c>
      <c r="E531">
        <f t="shared" si="177"/>
        <v>305</v>
      </c>
      <c r="F531">
        <f t="shared" si="178"/>
        <v>2500</v>
      </c>
      <c r="G531">
        <f t="shared" si="179"/>
        <v>500</v>
      </c>
      <c r="I531">
        <f t="shared" si="180"/>
        <v>5.6173268975967375E-2</v>
      </c>
      <c r="J531">
        <f t="shared" si="181"/>
        <v>75.409836065573771</v>
      </c>
      <c r="L531">
        <f t="shared" si="182"/>
        <v>-1753.3352118429825</v>
      </c>
      <c r="M531">
        <f t="shared" si="183"/>
        <v>3494.2717111217662</v>
      </c>
      <c r="O531">
        <f t="shared" si="184"/>
        <v>746.66478815701748</v>
      </c>
      <c r="P531">
        <f t="shared" si="185"/>
        <v>3494.2717111217662</v>
      </c>
      <c r="R531">
        <f t="shared" si="186"/>
        <v>3573.1559015832768</v>
      </c>
      <c r="S531">
        <f t="shared" si="187"/>
        <v>1.3602797764537038</v>
      </c>
      <c r="T531">
        <f t="shared" si="188"/>
        <v>1.3602797764537038</v>
      </c>
      <c r="U531">
        <f t="shared" si="189"/>
        <v>77.938290147796323</v>
      </c>
      <c r="W531">
        <f t="shared" si="190"/>
        <v>3573.1559015832768</v>
      </c>
      <c r="X531">
        <f t="shared" si="191"/>
        <v>1.4164530454296711</v>
      </c>
      <c r="Y531">
        <f t="shared" si="192"/>
        <v>81.156781381572415</v>
      </c>
      <c r="AA531">
        <f t="shared" si="193"/>
        <v>549.30561765738537</v>
      </c>
      <c r="AB531">
        <f t="shared" si="194"/>
        <v>3530.6807325825198</v>
      </c>
      <c r="AD531">
        <f t="shared" si="195"/>
        <v>549.30561765738537</v>
      </c>
      <c r="AE531">
        <f t="shared" si="196"/>
        <v>-3030.6807325825198</v>
      </c>
      <c r="AG531">
        <f t="shared" si="197"/>
        <v>3080.0588248338504</v>
      </c>
    </row>
    <row r="532" spans="1:33" x14ac:dyDescent="0.2">
      <c r="A532">
        <f>'建築限界数値データ　線間右'!A616</f>
        <v>-1671.8080091835363</v>
      </c>
      <c r="B532">
        <f>'建築限界数値データ　線間右'!B616</f>
        <v>3501.8720281261021</v>
      </c>
      <c r="D532">
        <f t="shared" si="176"/>
        <v>60</v>
      </c>
      <c r="E532">
        <f t="shared" si="177"/>
        <v>305</v>
      </c>
      <c r="F532">
        <f t="shared" si="178"/>
        <v>2500</v>
      </c>
      <c r="G532">
        <f t="shared" si="179"/>
        <v>500</v>
      </c>
      <c r="I532">
        <f t="shared" si="180"/>
        <v>5.6173268975967375E-2</v>
      </c>
      <c r="J532">
        <f t="shared" si="181"/>
        <v>75.409836065573771</v>
      </c>
      <c r="L532">
        <f t="shared" si="182"/>
        <v>-1747.21784524911</v>
      </c>
      <c r="M532">
        <f t="shared" si="183"/>
        <v>3501.8720281261021</v>
      </c>
      <c r="O532">
        <f t="shared" si="184"/>
        <v>752.78215475088996</v>
      </c>
      <c r="P532">
        <f t="shared" si="185"/>
        <v>3501.8720281261021</v>
      </c>
      <c r="R532">
        <f t="shared" si="186"/>
        <v>3581.8694384194705</v>
      </c>
      <c r="S532">
        <f t="shared" si="187"/>
        <v>1.3590530107940575</v>
      </c>
      <c r="T532">
        <f t="shared" si="188"/>
        <v>1.3590530107940575</v>
      </c>
      <c r="U532">
        <f t="shared" si="189"/>
        <v>77.868001653047017</v>
      </c>
      <c r="W532">
        <f t="shared" si="190"/>
        <v>3581.8694384194705</v>
      </c>
      <c r="X532">
        <f t="shared" si="191"/>
        <v>1.4152262797700248</v>
      </c>
      <c r="Y532">
        <f t="shared" si="192"/>
        <v>81.086492886823095</v>
      </c>
      <c r="AA532">
        <f t="shared" si="193"/>
        <v>554.98662514973489</v>
      </c>
      <c r="AB532">
        <f t="shared" si="194"/>
        <v>3538.6125133713526</v>
      </c>
      <c r="AD532">
        <f t="shared" si="195"/>
        <v>554.98662514973489</v>
      </c>
      <c r="AE532">
        <f t="shared" si="196"/>
        <v>-3038.6125133713526</v>
      </c>
      <c r="AG532">
        <f t="shared" si="197"/>
        <v>3088.8794344409207</v>
      </c>
    </row>
    <row r="533" spans="1:33" x14ac:dyDescent="0.2">
      <c r="A533">
        <f>'建築限界数値データ　線間右'!A617</f>
        <v>-1665.6562165482108</v>
      </c>
      <c r="B533">
        <f>'建築限界数値データ　線間右'!B617</f>
        <v>3509.4445072434182</v>
      </c>
      <c r="D533">
        <f t="shared" si="176"/>
        <v>60</v>
      </c>
      <c r="E533">
        <f t="shared" si="177"/>
        <v>305</v>
      </c>
      <c r="F533">
        <f t="shared" si="178"/>
        <v>2500</v>
      </c>
      <c r="G533">
        <f t="shared" si="179"/>
        <v>500</v>
      </c>
      <c r="I533">
        <f t="shared" si="180"/>
        <v>5.6173268975967375E-2</v>
      </c>
      <c r="J533">
        <f t="shared" si="181"/>
        <v>75.409836065573771</v>
      </c>
      <c r="L533">
        <f t="shared" si="182"/>
        <v>-1741.0660526137844</v>
      </c>
      <c r="M533">
        <f t="shared" si="183"/>
        <v>3509.4445072434182</v>
      </c>
      <c r="O533">
        <f t="shared" si="184"/>
        <v>758.93394738621555</v>
      </c>
      <c r="P533">
        <f t="shared" si="185"/>
        <v>3509.4445072434182</v>
      </c>
      <c r="R533">
        <f t="shared" si="186"/>
        <v>3590.5684070793332</v>
      </c>
      <c r="S533">
        <f t="shared" si="187"/>
        <v>1.3578211911534188</v>
      </c>
      <c r="T533">
        <f t="shared" si="188"/>
        <v>1.3578211911534188</v>
      </c>
      <c r="U533">
        <f t="shared" si="189"/>
        <v>77.797423586517084</v>
      </c>
      <c r="W533">
        <f t="shared" si="190"/>
        <v>3590.5684070793332</v>
      </c>
      <c r="X533">
        <f t="shared" si="191"/>
        <v>1.4139944601293861</v>
      </c>
      <c r="Y533">
        <f t="shared" si="192"/>
        <v>81.015914820293176</v>
      </c>
      <c r="AA533">
        <f t="shared" si="193"/>
        <v>560.70356730609171</v>
      </c>
      <c r="AB533">
        <f t="shared" si="194"/>
        <v>3546.5184329883928</v>
      </c>
      <c r="AD533">
        <f t="shared" si="195"/>
        <v>560.70356730609171</v>
      </c>
      <c r="AE533">
        <f t="shared" si="196"/>
        <v>-3046.5184329883928</v>
      </c>
      <c r="AG533">
        <f t="shared" si="197"/>
        <v>3097.6867260792897</v>
      </c>
    </row>
    <row r="534" spans="1:33" x14ac:dyDescent="0.2">
      <c r="A534">
        <f>'建築限界数値データ　線間右'!A618</f>
        <v>-1659.4701245497752</v>
      </c>
      <c r="B534">
        <f>'建築限界数値データ　線間右'!B618</f>
        <v>3516.9889925404495</v>
      </c>
      <c r="D534">
        <f t="shared" si="176"/>
        <v>60</v>
      </c>
      <c r="E534">
        <f t="shared" si="177"/>
        <v>305</v>
      </c>
      <c r="F534">
        <f t="shared" si="178"/>
        <v>2500</v>
      </c>
      <c r="G534">
        <f t="shared" si="179"/>
        <v>500</v>
      </c>
      <c r="I534">
        <f t="shared" si="180"/>
        <v>5.6173268975967375E-2</v>
      </c>
      <c r="J534">
        <f t="shared" si="181"/>
        <v>75.409836065573771</v>
      </c>
      <c r="L534">
        <f t="shared" si="182"/>
        <v>-1734.8799606153489</v>
      </c>
      <c r="M534">
        <f t="shared" si="183"/>
        <v>3516.9889925404495</v>
      </c>
      <c r="O534">
        <f t="shared" si="184"/>
        <v>765.12003938465114</v>
      </c>
      <c r="P534">
        <f t="shared" si="185"/>
        <v>3516.9889925404495</v>
      </c>
      <c r="R534">
        <f t="shared" si="186"/>
        <v>3599.2527347101727</v>
      </c>
      <c r="S534">
        <f t="shared" si="187"/>
        <v>1.3565843625928398</v>
      </c>
      <c r="T534">
        <f t="shared" si="188"/>
        <v>1.3565843625928398</v>
      </c>
      <c r="U534">
        <f t="shared" si="189"/>
        <v>77.726558530014671</v>
      </c>
      <c r="W534">
        <f t="shared" si="190"/>
        <v>3599.2527347101727</v>
      </c>
      <c r="X534">
        <f t="shared" si="191"/>
        <v>1.4127576315688071</v>
      </c>
      <c r="Y534">
        <f t="shared" si="192"/>
        <v>80.945049763790763</v>
      </c>
      <c r="AA534">
        <f t="shared" si="193"/>
        <v>566.45632640259953</v>
      </c>
      <c r="AB534">
        <f t="shared" si="194"/>
        <v>3554.3983286341345</v>
      </c>
      <c r="AD534">
        <f t="shared" si="195"/>
        <v>566.45632640259953</v>
      </c>
      <c r="AE534">
        <f t="shared" si="196"/>
        <v>-3054.3983286341345</v>
      </c>
      <c r="AG534">
        <f t="shared" si="197"/>
        <v>3106.4806324335136</v>
      </c>
    </row>
    <row r="535" spans="1:33" x14ac:dyDescent="0.2">
      <c r="A535">
        <f>'建築限界数値データ　線間右'!A619</f>
        <v>-1653.2498605728686</v>
      </c>
      <c r="B535">
        <f>'建築限界数値データ　線間右'!B619</f>
        <v>3524.5053286603843</v>
      </c>
      <c r="D535">
        <f t="shared" si="176"/>
        <v>60</v>
      </c>
      <c r="E535">
        <f t="shared" si="177"/>
        <v>305</v>
      </c>
      <c r="F535">
        <f t="shared" si="178"/>
        <v>2500</v>
      </c>
      <c r="G535">
        <f t="shared" si="179"/>
        <v>500</v>
      </c>
      <c r="I535">
        <f t="shared" si="180"/>
        <v>5.6173268975967375E-2</v>
      </c>
      <c r="J535">
        <f t="shared" si="181"/>
        <v>75.409836065573771</v>
      </c>
      <c r="L535">
        <f t="shared" si="182"/>
        <v>-1728.6596966384423</v>
      </c>
      <c r="M535">
        <f t="shared" si="183"/>
        <v>3524.5053286603843</v>
      </c>
      <c r="O535">
        <f t="shared" si="184"/>
        <v>771.34030336155774</v>
      </c>
      <c r="P535">
        <f t="shared" si="185"/>
        <v>3524.5053286603843</v>
      </c>
      <c r="R535">
        <f t="shared" si="186"/>
        <v>3607.922348851946</v>
      </c>
      <c r="S535">
        <f t="shared" si="187"/>
        <v>1.3553425696791965</v>
      </c>
      <c r="T535">
        <f t="shared" si="188"/>
        <v>1.3553425696791965</v>
      </c>
      <c r="U535">
        <f t="shared" si="189"/>
        <v>77.655409037033664</v>
      </c>
      <c r="W535">
        <f t="shared" si="190"/>
        <v>3607.922348851946</v>
      </c>
      <c r="X535">
        <f t="shared" si="191"/>
        <v>1.4115158386551638</v>
      </c>
      <c r="Y535">
        <f t="shared" si="192"/>
        <v>80.873900270809756</v>
      </c>
      <c r="AA535">
        <f t="shared" si="193"/>
        <v>572.24478397785401</v>
      </c>
      <c r="AB535">
        <f t="shared" si="194"/>
        <v>3562.2520380449614</v>
      </c>
      <c r="AD535">
        <f t="shared" si="195"/>
        <v>572.24478397785401</v>
      </c>
      <c r="AE535">
        <f t="shared" si="196"/>
        <v>-3062.2520380449614</v>
      </c>
      <c r="AG535">
        <f t="shared" si="197"/>
        <v>3115.2610865383949</v>
      </c>
    </row>
    <row r="536" spans="1:33" x14ac:dyDescent="0.2">
      <c r="A536">
        <f>'建築限界数値データ　線間右'!A620</f>
        <v>-1646.9955527058028</v>
      </c>
      <c r="B536">
        <f>'建築限界数値データ　線間右'!B620</f>
        <v>3531.9933608260594</v>
      </c>
      <c r="D536">
        <f t="shared" si="176"/>
        <v>60</v>
      </c>
      <c r="E536">
        <f t="shared" si="177"/>
        <v>305</v>
      </c>
      <c r="F536">
        <f t="shared" si="178"/>
        <v>2500</v>
      </c>
      <c r="G536">
        <f t="shared" si="179"/>
        <v>500</v>
      </c>
      <c r="I536">
        <f t="shared" si="180"/>
        <v>5.6173268975967375E-2</v>
      </c>
      <c r="J536">
        <f t="shared" si="181"/>
        <v>75.409836065573771</v>
      </c>
      <c r="L536">
        <f t="shared" si="182"/>
        <v>-1722.4053887713765</v>
      </c>
      <c r="M536">
        <f t="shared" si="183"/>
        <v>3531.9933608260594</v>
      </c>
      <c r="O536">
        <f t="shared" si="184"/>
        <v>777.59461122862353</v>
      </c>
      <c r="P536">
        <f t="shared" si="185"/>
        <v>3531.9933608260594</v>
      </c>
      <c r="R536">
        <f t="shared" si="186"/>
        <v>3616.5771774332643</v>
      </c>
      <c r="S536">
        <f t="shared" si="187"/>
        <v>1.3540958564918275</v>
      </c>
      <c r="T536">
        <f t="shared" si="188"/>
        <v>1.3540958564918275</v>
      </c>
      <c r="U536">
        <f t="shared" si="189"/>
        <v>77.583977633134111</v>
      </c>
      <c r="W536">
        <f t="shared" si="190"/>
        <v>3616.5771774332643</v>
      </c>
      <c r="X536">
        <f t="shared" si="191"/>
        <v>1.4102691254677948</v>
      </c>
      <c r="Y536">
        <f t="shared" si="192"/>
        <v>80.802468866910203</v>
      </c>
      <c r="AA536">
        <f t="shared" si="193"/>
        <v>578.06882083534515</v>
      </c>
      <c r="AB536">
        <f t="shared" si="194"/>
        <v>3570.0793994964861</v>
      </c>
      <c r="AD536">
        <f t="shared" si="195"/>
        <v>578.06882083534515</v>
      </c>
      <c r="AE536">
        <f t="shared" si="196"/>
        <v>-3070.0793994964861</v>
      </c>
      <c r="AG536">
        <f t="shared" si="197"/>
        <v>3124.02802177488</v>
      </c>
    </row>
    <row r="537" spans="1:33" x14ac:dyDescent="0.2">
      <c r="A537">
        <f>'建築限界数値データ　線間右'!A621</f>
        <v>-1640.7073297379247</v>
      </c>
      <c r="B537">
        <f>'建築限界数値データ　線間右'!B621</f>
        <v>3539.452934843152</v>
      </c>
      <c r="D537">
        <f t="shared" si="176"/>
        <v>60</v>
      </c>
      <c r="E537">
        <f t="shared" si="177"/>
        <v>305</v>
      </c>
      <c r="F537">
        <f t="shared" si="178"/>
        <v>2500</v>
      </c>
      <c r="G537">
        <f t="shared" si="179"/>
        <v>500</v>
      </c>
      <c r="I537">
        <f t="shared" si="180"/>
        <v>5.6173268975967375E-2</v>
      </c>
      <c r="J537">
        <f t="shared" si="181"/>
        <v>75.409836065573771</v>
      </c>
      <c r="L537">
        <f t="shared" si="182"/>
        <v>-1716.1171658034984</v>
      </c>
      <c r="M537">
        <f t="shared" si="183"/>
        <v>3539.452934843152</v>
      </c>
      <c r="O537">
        <f t="shared" si="184"/>
        <v>783.88283419650156</v>
      </c>
      <c r="P537">
        <f t="shared" si="185"/>
        <v>3539.452934843152</v>
      </c>
      <c r="R537">
        <f t="shared" si="186"/>
        <v>3625.2171487674696</v>
      </c>
      <c r="S537">
        <f t="shared" si="187"/>
        <v>1.3528442666290703</v>
      </c>
      <c r="T537">
        <f t="shared" si="188"/>
        <v>1.3528442666290703</v>
      </c>
      <c r="U537">
        <f t="shared" si="189"/>
        <v>77.512266816316767</v>
      </c>
      <c r="W537">
        <f t="shared" si="190"/>
        <v>3625.2171487674696</v>
      </c>
      <c r="X537">
        <f t="shared" si="191"/>
        <v>1.4090175356050376</v>
      </c>
      <c r="Y537">
        <f t="shared" si="192"/>
        <v>80.730758050092859</v>
      </c>
      <c r="AA537">
        <f t="shared" si="193"/>
        <v>583.92831704591083</v>
      </c>
      <c r="AB537">
        <f t="shared" si="194"/>
        <v>3577.880251806881</v>
      </c>
      <c r="AD537">
        <f t="shared" si="195"/>
        <v>583.92831704591083</v>
      </c>
      <c r="AE537">
        <f t="shared" si="196"/>
        <v>-3077.880251806881</v>
      </c>
      <c r="AG537">
        <f t="shared" si="197"/>
        <v>3132.7813718660386</v>
      </c>
    </row>
    <row r="538" spans="1:33" x14ac:dyDescent="0.2">
      <c r="A538">
        <f>'建築限界数値データ　線間右'!A622</f>
        <v>-1634.3853211569644</v>
      </c>
      <c r="B538">
        <f>'建築限界数値データ　線間右'!B622</f>
        <v>3546.883897103351</v>
      </c>
      <c r="D538">
        <f t="shared" si="176"/>
        <v>60</v>
      </c>
      <c r="E538">
        <f t="shared" si="177"/>
        <v>305</v>
      </c>
      <c r="F538">
        <f t="shared" si="178"/>
        <v>2500</v>
      </c>
      <c r="G538">
        <f t="shared" si="179"/>
        <v>500</v>
      </c>
      <c r="I538">
        <f t="shared" si="180"/>
        <v>5.6173268975967375E-2</v>
      </c>
      <c r="J538">
        <f t="shared" si="181"/>
        <v>75.409836065573771</v>
      </c>
      <c r="L538">
        <f t="shared" si="182"/>
        <v>-1709.7951572225381</v>
      </c>
      <c r="M538">
        <f t="shared" si="183"/>
        <v>3546.883897103351</v>
      </c>
      <c r="O538">
        <f t="shared" si="184"/>
        <v>790.20484277746186</v>
      </c>
      <c r="P538">
        <f t="shared" si="185"/>
        <v>3546.883897103351</v>
      </c>
      <c r="R538">
        <f t="shared" si="186"/>
        <v>3633.8421915487756</v>
      </c>
      <c r="S538">
        <f t="shared" si="187"/>
        <v>1.3515878432146984</v>
      </c>
      <c r="T538">
        <f t="shared" si="188"/>
        <v>1.3515878432146984</v>
      </c>
      <c r="U538">
        <f t="shared" si="189"/>
        <v>77.440279057391848</v>
      </c>
      <c r="W538">
        <f t="shared" si="190"/>
        <v>3633.8421915487756</v>
      </c>
      <c r="X538">
        <f t="shared" si="191"/>
        <v>1.4077611121906657</v>
      </c>
      <c r="Y538">
        <f t="shared" si="192"/>
        <v>80.658770291167926</v>
      </c>
      <c r="AA538">
        <f t="shared" si="193"/>
        <v>589.82315195020567</v>
      </c>
      <c r="AB538">
        <f t="shared" si="194"/>
        <v>3585.6544343401993</v>
      </c>
      <c r="AD538">
        <f t="shared" si="195"/>
        <v>589.82315195020567</v>
      </c>
      <c r="AE538">
        <f t="shared" si="196"/>
        <v>-3085.6544343401993</v>
      </c>
      <c r="AG538">
        <f t="shared" si="197"/>
        <v>3141.5210708731224</v>
      </c>
    </row>
    <row r="539" spans="1:33" x14ac:dyDescent="0.2">
      <c r="A539">
        <f>'建築限界数値データ　線間右'!A623</f>
        <v>-1628.0296571463698</v>
      </c>
      <c r="B539">
        <f>'建築限界数値データ　線間右'!B623</f>
        <v>3554.2860945875218</v>
      </c>
      <c r="D539">
        <f t="shared" si="176"/>
        <v>60</v>
      </c>
      <c r="E539">
        <f t="shared" si="177"/>
        <v>305</v>
      </c>
      <c r="F539">
        <f t="shared" si="178"/>
        <v>2500</v>
      </c>
      <c r="G539">
        <f t="shared" si="179"/>
        <v>500</v>
      </c>
      <c r="I539">
        <f t="shared" si="180"/>
        <v>5.6173268975967375E-2</v>
      </c>
      <c r="J539">
        <f t="shared" si="181"/>
        <v>75.409836065573771</v>
      </c>
      <c r="L539">
        <f t="shared" si="182"/>
        <v>-1703.4394932119435</v>
      </c>
      <c r="M539">
        <f t="shared" si="183"/>
        <v>3554.2860945875218</v>
      </c>
      <c r="O539">
        <f t="shared" si="184"/>
        <v>796.5605067880565</v>
      </c>
      <c r="P539">
        <f t="shared" si="185"/>
        <v>3554.2860945875218</v>
      </c>
      <c r="R539">
        <f t="shared" si="186"/>
        <v>3642.452234848477</v>
      </c>
      <c r="S539">
        <f t="shared" si="187"/>
        <v>1.3503266289042593</v>
      </c>
      <c r="T539">
        <f t="shared" si="188"/>
        <v>1.3503266289042593</v>
      </c>
      <c r="U539">
        <f t="shared" si="189"/>
        <v>77.368016800342176</v>
      </c>
      <c r="W539">
        <f t="shared" si="190"/>
        <v>3642.452234848477</v>
      </c>
      <c r="X539">
        <f t="shared" si="191"/>
        <v>1.4064998978802266</v>
      </c>
      <c r="Y539">
        <f t="shared" si="192"/>
        <v>80.586508034118268</v>
      </c>
      <c r="AA539">
        <f t="shared" si="193"/>
        <v>595.75320416118655</v>
      </c>
      <c r="AB539">
        <f t="shared" si="194"/>
        <v>3593.4017870096777</v>
      </c>
      <c r="AD539">
        <f t="shared" si="195"/>
        <v>595.75320416118655</v>
      </c>
      <c r="AE539">
        <f t="shared" si="196"/>
        <v>-3093.4017870096777</v>
      </c>
      <c r="AG539">
        <f t="shared" si="197"/>
        <v>3150.2470531916997</v>
      </c>
    </row>
    <row r="540" spans="1:33" x14ac:dyDescent="0.2">
      <c r="A540">
        <f>'建築限界数値データ　線間右'!A624</f>
        <v>-1621.640468582623</v>
      </c>
      <c r="B540">
        <f>'建築限界数値データ　線間右'!B624</f>
        <v>3561.6593748688565</v>
      </c>
      <c r="D540">
        <f t="shared" si="176"/>
        <v>60</v>
      </c>
      <c r="E540">
        <f t="shared" si="177"/>
        <v>305</v>
      </c>
      <c r="F540">
        <f t="shared" si="178"/>
        <v>2500</v>
      </c>
      <c r="G540">
        <f t="shared" si="179"/>
        <v>500</v>
      </c>
      <c r="I540">
        <f t="shared" si="180"/>
        <v>5.6173268975967375E-2</v>
      </c>
      <c r="J540">
        <f t="shared" si="181"/>
        <v>75.409836065573771</v>
      </c>
      <c r="L540">
        <f t="shared" si="182"/>
        <v>-1697.0503046481967</v>
      </c>
      <c r="M540">
        <f t="shared" si="183"/>
        <v>3561.6593748688565</v>
      </c>
      <c r="O540">
        <f t="shared" si="184"/>
        <v>802.94969535180326</v>
      </c>
      <c r="P540">
        <f t="shared" si="185"/>
        <v>3561.6593748688565</v>
      </c>
      <c r="R540">
        <f t="shared" si="186"/>
        <v>3651.0472081112243</v>
      </c>
      <c r="S540">
        <f t="shared" si="187"/>
        <v>1.3490606658913156</v>
      </c>
      <c r="T540">
        <f t="shared" si="188"/>
        <v>1.3490606658913156</v>
      </c>
      <c r="U540">
        <f t="shared" si="189"/>
        <v>77.295482462680837</v>
      </c>
      <c r="W540">
        <f t="shared" si="190"/>
        <v>3651.0472081112243</v>
      </c>
      <c r="X540">
        <f t="shared" si="191"/>
        <v>1.4052339348672829</v>
      </c>
      <c r="Y540">
        <f t="shared" si="192"/>
        <v>80.513973696456929</v>
      </c>
      <c r="AA540">
        <f t="shared" si="193"/>
        <v>601.71835156661223</v>
      </c>
      <c r="AB540">
        <f t="shared" si="194"/>
        <v>3601.1221502810381</v>
      </c>
      <c r="AD540">
        <f t="shared" si="195"/>
        <v>601.71835156661223</v>
      </c>
      <c r="AE540">
        <f t="shared" si="196"/>
        <v>-3101.1221502810381</v>
      </c>
      <c r="AG540">
        <f t="shared" si="197"/>
        <v>3158.9592535478723</v>
      </c>
    </row>
    <row r="541" spans="1:33" x14ac:dyDescent="0.2">
      <c r="A541">
        <f>'建築限界数値データ　線間右'!A625</f>
        <v>-1615.217887032549</v>
      </c>
      <c r="B541">
        <f>'建築限界数値データ　線間右'!B625</f>
        <v>3569.003586116014</v>
      </c>
      <c r="D541">
        <f t="shared" si="176"/>
        <v>60</v>
      </c>
      <c r="E541">
        <f t="shared" si="177"/>
        <v>305</v>
      </c>
      <c r="F541">
        <f t="shared" si="178"/>
        <v>2500</v>
      </c>
      <c r="G541">
        <f t="shared" si="179"/>
        <v>500</v>
      </c>
      <c r="I541">
        <f t="shared" si="180"/>
        <v>5.6173268975967375E-2</v>
      </c>
      <c r="J541">
        <f t="shared" si="181"/>
        <v>75.409836065573771</v>
      </c>
      <c r="L541">
        <f t="shared" si="182"/>
        <v>-1690.6277230981227</v>
      </c>
      <c r="M541">
        <f t="shared" si="183"/>
        <v>3569.003586116014</v>
      </c>
      <c r="O541">
        <f t="shared" si="184"/>
        <v>809.37227690187729</v>
      </c>
      <c r="P541">
        <f t="shared" si="185"/>
        <v>3569.003586116014</v>
      </c>
      <c r="R541">
        <f t="shared" si="186"/>
        <v>3659.6270411513656</v>
      </c>
      <c r="S541">
        <f t="shared" si="187"/>
        <v>1.3477899959135919</v>
      </c>
      <c r="T541">
        <f t="shared" si="188"/>
        <v>1.3477899959135919</v>
      </c>
      <c r="U541">
        <f t="shared" si="189"/>
        <v>77.222678435803289</v>
      </c>
      <c r="W541">
        <f t="shared" si="190"/>
        <v>3659.6270411513656</v>
      </c>
      <c r="X541">
        <f t="shared" si="191"/>
        <v>1.4039632648895592</v>
      </c>
      <c r="Y541">
        <f t="shared" si="192"/>
        <v>80.441169669579381</v>
      </c>
      <c r="AA541">
        <f t="shared" si="193"/>
        <v>607.71847133155745</v>
      </c>
      <c r="AB541">
        <f t="shared" si="194"/>
        <v>3608.8153651757711</v>
      </c>
      <c r="AD541">
        <f t="shared" si="195"/>
        <v>607.71847133155745</v>
      </c>
      <c r="AE541">
        <f t="shared" si="196"/>
        <v>-3108.8153651757711</v>
      </c>
      <c r="AG541">
        <f t="shared" si="197"/>
        <v>3167.657606994564</v>
      </c>
    </row>
    <row r="542" spans="1:33" x14ac:dyDescent="0.2">
      <c r="A542">
        <f>'建築限界数値データ　線間右'!A626</f>
        <v>-1608.7620447506031</v>
      </c>
      <c r="B542">
        <f>'建築限界数値データ　線間右'!B626</f>
        <v>3576.3185770962455</v>
      </c>
      <c r="D542">
        <f t="shared" si="176"/>
        <v>60</v>
      </c>
      <c r="E542">
        <f t="shared" si="177"/>
        <v>305</v>
      </c>
      <c r="F542">
        <f t="shared" si="178"/>
        <v>2500</v>
      </c>
      <c r="G542">
        <f t="shared" si="179"/>
        <v>500</v>
      </c>
      <c r="I542">
        <f t="shared" si="180"/>
        <v>5.6173268975967375E-2</v>
      </c>
      <c r="J542">
        <f t="shared" si="181"/>
        <v>75.409836065573771</v>
      </c>
      <c r="L542">
        <f t="shared" si="182"/>
        <v>-1684.1718808161768</v>
      </c>
      <c r="M542">
        <f t="shared" si="183"/>
        <v>3576.3185770962455</v>
      </c>
      <c r="O542">
        <f t="shared" si="184"/>
        <v>815.82811918382322</v>
      </c>
      <c r="P542">
        <f t="shared" si="185"/>
        <v>3576.3185770962455</v>
      </c>
      <c r="R542">
        <f t="shared" si="186"/>
        <v>3668.1916641493431</v>
      </c>
      <c r="S542">
        <f t="shared" si="187"/>
        <v>1.3465146602590272</v>
      </c>
      <c r="T542">
        <f t="shared" si="188"/>
        <v>1.3465146602590272</v>
      </c>
      <c r="U542">
        <f t="shared" si="189"/>
        <v>77.149607085334182</v>
      </c>
      <c r="W542">
        <f t="shared" si="190"/>
        <v>3668.1916641493431</v>
      </c>
      <c r="X542">
        <f t="shared" si="191"/>
        <v>1.4026879292349945</v>
      </c>
      <c r="Y542">
        <f t="shared" si="192"/>
        <v>80.36809831911026</v>
      </c>
      <c r="AA542">
        <f t="shared" si="193"/>
        <v>613.75343990094257</v>
      </c>
      <c r="AB542">
        <f t="shared" si="194"/>
        <v>3616.4812732744085</v>
      </c>
      <c r="AD542">
        <f t="shared" si="195"/>
        <v>613.75343990094257</v>
      </c>
      <c r="AE542">
        <f t="shared" si="196"/>
        <v>-3116.4812732744085</v>
      </c>
      <c r="AG542">
        <f t="shared" si="197"/>
        <v>3176.3420489078812</v>
      </c>
    </row>
    <row r="543" spans="1:33" x14ac:dyDescent="0.2">
      <c r="A543">
        <f>'建築限界数値データ　線間右'!A627</f>
        <v>-1602.2730746761497</v>
      </c>
      <c r="B543">
        <f>'建築限界数値データ　線間右'!B627</f>
        <v>3583.6041971785089</v>
      </c>
      <c r="D543">
        <f t="shared" si="176"/>
        <v>60</v>
      </c>
      <c r="E543">
        <f t="shared" si="177"/>
        <v>305</v>
      </c>
      <c r="F543">
        <f t="shared" si="178"/>
        <v>2500</v>
      </c>
      <c r="G543">
        <f t="shared" si="179"/>
        <v>500</v>
      </c>
      <c r="I543">
        <f t="shared" si="180"/>
        <v>5.6173268975967375E-2</v>
      </c>
      <c r="J543">
        <f t="shared" si="181"/>
        <v>75.409836065573771</v>
      </c>
      <c r="L543">
        <f t="shared" si="182"/>
        <v>-1677.6829107417234</v>
      </c>
      <c r="M543">
        <f t="shared" si="183"/>
        <v>3583.6041971785089</v>
      </c>
      <c r="O543">
        <f t="shared" si="184"/>
        <v>822.31708925827661</v>
      </c>
      <c r="P543">
        <f t="shared" si="185"/>
        <v>3583.6041971785089</v>
      </c>
      <c r="R543">
        <f t="shared" si="186"/>
        <v>3676.7410076481628</v>
      </c>
      <c r="S543">
        <f t="shared" si="187"/>
        <v>1.3452346997717355</v>
      </c>
      <c r="T543">
        <f t="shared" si="188"/>
        <v>1.3452346997717355</v>
      </c>
      <c r="U543">
        <f t="shared" si="189"/>
        <v>77.076270751468854</v>
      </c>
      <c r="W543">
        <f t="shared" si="190"/>
        <v>3676.7410076481628</v>
      </c>
      <c r="X543">
        <f t="shared" si="191"/>
        <v>1.4014079687477028</v>
      </c>
      <c r="Y543">
        <f t="shared" si="192"/>
        <v>80.294761985244946</v>
      </c>
      <c r="AA543">
        <f t="shared" si="193"/>
        <v>619.82313300207863</v>
      </c>
      <c r="AB543">
        <f t="shared" si="194"/>
        <v>3624.1197167197879</v>
      </c>
      <c r="AD543">
        <f t="shared" si="195"/>
        <v>619.82313300207863</v>
      </c>
      <c r="AE543">
        <f t="shared" si="196"/>
        <v>-3124.1197167197879</v>
      </c>
      <c r="AG543">
        <f t="shared" si="197"/>
        <v>3185.0125149835503</v>
      </c>
    </row>
    <row r="544" spans="1:33" x14ac:dyDescent="0.2">
      <c r="A544">
        <f>'建築限界数値データ　線間右'!A628</f>
        <v>-1595.7511104307243</v>
      </c>
      <c r="B544">
        <f>'建築限界数値データ　線間右'!B628</f>
        <v>3590.8602963365711</v>
      </c>
      <c r="D544">
        <f t="shared" si="176"/>
        <v>60</v>
      </c>
      <c r="E544">
        <f t="shared" si="177"/>
        <v>305</v>
      </c>
      <c r="F544">
        <f t="shared" si="178"/>
        <v>2500</v>
      </c>
      <c r="G544">
        <f t="shared" si="179"/>
        <v>500</v>
      </c>
      <c r="I544">
        <f t="shared" si="180"/>
        <v>5.6173268975967375E-2</v>
      </c>
      <c r="J544">
        <f t="shared" si="181"/>
        <v>75.409836065573771</v>
      </c>
      <c r="L544">
        <f t="shared" si="182"/>
        <v>-1671.160946496298</v>
      </c>
      <c r="M544">
        <f t="shared" si="183"/>
        <v>3590.8602963365711</v>
      </c>
      <c r="O544">
        <f t="shared" si="184"/>
        <v>828.83905350370196</v>
      </c>
      <c r="P544">
        <f t="shared" si="185"/>
        <v>3590.8602963365711</v>
      </c>
      <c r="R544">
        <f t="shared" si="186"/>
        <v>3685.2750025499154</v>
      </c>
      <c r="S544">
        <f t="shared" si="187"/>
        <v>1.3439501548578774</v>
      </c>
      <c r="T544">
        <f t="shared" si="188"/>
        <v>1.3439501548578774</v>
      </c>
      <c r="U544">
        <f t="shared" si="189"/>
        <v>77.002671749309783</v>
      </c>
      <c r="W544">
        <f t="shared" si="190"/>
        <v>3685.2750025499154</v>
      </c>
      <c r="X544">
        <f t="shared" si="191"/>
        <v>1.4001234238338447</v>
      </c>
      <c r="Y544">
        <f t="shared" si="192"/>
        <v>80.221162983085875</v>
      </c>
      <c r="AA544">
        <f t="shared" si="193"/>
        <v>625.92742564722209</v>
      </c>
      <c r="AB544">
        <f t="shared" si="194"/>
        <v>3631.7305382203012</v>
      </c>
      <c r="AD544">
        <f t="shared" si="195"/>
        <v>625.92742564722209</v>
      </c>
      <c r="AE544">
        <f t="shared" si="196"/>
        <v>-3131.7305382203012</v>
      </c>
      <c r="AG544">
        <f t="shared" si="197"/>
        <v>3193.6689412334172</v>
      </c>
    </row>
    <row r="545" spans="1:33" x14ac:dyDescent="0.2">
      <c r="A545">
        <f>'建築限界数値データ　線間右'!A629</f>
        <v>-1589.196286315281</v>
      </c>
      <c r="B545">
        <f>'建築限界数値データ　線間右'!B629</f>
        <v>3598.0867251520949</v>
      </c>
      <c r="D545">
        <f t="shared" si="176"/>
        <v>60</v>
      </c>
      <c r="E545">
        <f t="shared" si="177"/>
        <v>305</v>
      </c>
      <c r="F545">
        <f t="shared" si="178"/>
        <v>2500</v>
      </c>
      <c r="G545">
        <f t="shared" si="179"/>
        <v>500</v>
      </c>
      <c r="I545">
        <f t="shared" si="180"/>
        <v>5.6173268975967375E-2</v>
      </c>
      <c r="J545">
        <f t="shared" si="181"/>
        <v>75.409836065573771</v>
      </c>
      <c r="L545">
        <f t="shared" si="182"/>
        <v>-1664.6061223808547</v>
      </c>
      <c r="M545">
        <f t="shared" si="183"/>
        <v>3598.0867251520949</v>
      </c>
      <c r="O545">
        <f t="shared" si="184"/>
        <v>835.39387761914531</v>
      </c>
      <c r="P545">
        <f t="shared" si="185"/>
        <v>3598.0867251520949</v>
      </c>
      <c r="R545">
        <f t="shared" si="186"/>
        <v>3693.793580112359</v>
      </c>
      <c r="S545">
        <f t="shared" si="187"/>
        <v>1.342661065491439</v>
      </c>
      <c r="T545">
        <f t="shared" si="188"/>
        <v>1.342661065491439</v>
      </c>
      <c r="U545">
        <f t="shared" si="189"/>
        <v>76.928812369197672</v>
      </c>
      <c r="W545">
        <f t="shared" si="190"/>
        <v>3693.793580112359</v>
      </c>
      <c r="X545">
        <f t="shared" si="191"/>
        <v>1.3988343344674063</v>
      </c>
      <c r="Y545">
        <f t="shared" si="192"/>
        <v>80.147303602973764</v>
      </c>
      <c r="AA545">
        <f t="shared" si="193"/>
        <v>632.06619213615829</v>
      </c>
      <c r="AB545">
        <f t="shared" si="194"/>
        <v>3639.3135810531326</v>
      </c>
      <c r="AD545">
        <f t="shared" si="195"/>
        <v>632.06619213615829</v>
      </c>
      <c r="AE545">
        <f t="shared" si="196"/>
        <v>-3139.3135810531326</v>
      </c>
      <c r="AG545">
        <f t="shared" si="197"/>
        <v>3202.3112639820238</v>
      </c>
    </row>
    <row r="546" spans="1:33" x14ac:dyDescent="0.2">
      <c r="A546">
        <f>'建築限界数値データ　線間右'!A630</f>
        <v>-1582.608737307429</v>
      </c>
      <c r="B546">
        <f>'建築限界数値データ　線間右'!B630</f>
        <v>3605.2833348177201</v>
      </c>
      <c r="D546">
        <f t="shared" si="176"/>
        <v>60</v>
      </c>
      <c r="E546">
        <f t="shared" si="177"/>
        <v>305</v>
      </c>
      <c r="F546">
        <f t="shared" si="178"/>
        <v>2500</v>
      </c>
      <c r="G546">
        <f t="shared" si="179"/>
        <v>500</v>
      </c>
      <c r="I546">
        <f t="shared" si="180"/>
        <v>5.6173268975967375E-2</v>
      </c>
      <c r="J546">
        <f t="shared" si="181"/>
        <v>75.409836065573771</v>
      </c>
      <c r="L546">
        <f t="shared" si="182"/>
        <v>-1658.0185733730027</v>
      </c>
      <c r="M546">
        <f t="shared" si="183"/>
        <v>3605.2833348177201</v>
      </c>
      <c r="O546">
        <f t="shared" si="184"/>
        <v>841.98142662699729</v>
      </c>
      <c r="P546">
        <f t="shared" si="185"/>
        <v>3605.2833348177201</v>
      </c>
      <c r="R546">
        <f t="shared" si="186"/>
        <v>3702.2966719455658</v>
      </c>
      <c r="S546">
        <f t="shared" si="187"/>
        <v>1.3413674712199299</v>
      </c>
      <c r="T546">
        <f t="shared" si="188"/>
        <v>1.3413674712199299</v>
      </c>
      <c r="U546">
        <f t="shared" si="189"/>
        <v>76.854694877037915</v>
      </c>
      <c r="W546">
        <f t="shared" si="190"/>
        <v>3702.2966719455658</v>
      </c>
      <c r="X546">
        <f t="shared" si="191"/>
        <v>1.3975407401958972</v>
      </c>
      <c r="Y546">
        <f t="shared" si="192"/>
        <v>80.073186110813992</v>
      </c>
      <c r="AA546">
        <f t="shared" si="193"/>
        <v>638.23930605877695</v>
      </c>
      <c r="AB546">
        <f t="shared" si="194"/>
        <v>3646.8686890674885</v>
      </c>
      <c r="AD546">
        <f t="shared" si="195"/>
        <v>638.23930605877695</v>
      </c>
      <c r="AE546">
        <f t="shared" si="196"/>
        <v>-3146.8686890674885</v>
      </c>
      <c r="AG546">
        <f t="shared" si="197"/>
        <v>3210.9394198632467</v>
      </c>
    </row>
    <row r="547" spans="1:33" x14ac:dyDescent="0.2">
      <c r="A547">
        <f>'建築限界数値データ　線間右'!A631</f>
        <v>-1575.9885990586499</v>
      </c>
      <c r="B547">
        <f>'建築限界数値データ　線間右'!B631</f>
        <v>3612.4499771401256</v>
      </c>
      <c r="D547">
        <f t="shared" si="176"/>
        <v>60</v>
      </c>
      <c r="E547">
        <f t="shared" si="177"/>
        <v>305</v>
      </c>
      <c r="F547">
        <f t="shared" si="178"/>
        <v>2500</v>
      </c>
      <c r="G547">
        <f t="shared" si="179"/>
        <v>500</v>
      </c>
      <c r="I547">
        <f t="shared" si="180"/>
        <v>5.6173268975967375E-2</v>
      </c>
      <c r="J547">
        <f t="shared" si="181"/>
        <v>75.409836065573771</v>
      </c>
      <c r="L547">
        <f t="shared" si="182"/>
        <v>-1651.3984351242236</v>
      </c>
      <c r="M547">
        <f t="shared" si="183"/>
        <v>3612.4499771401256</v>
      </c>
      <c r="O547">
        <f t="shared" si="184"/>
        <v>848.60156487577638</v>
      </c>
      <c r="P547">
        <f t="shared" si="185"/>
        <v>3612.4499771401256</v>
      </c>
      <c r="R547">
        <f t="shared" si="186"/>
        <v>3710.7842100086214</v>
      </c>
      <c r="S547">
        <f t="shared" si="187"/>
        <v>1.340069411169988</v>
      </c>
      <c r="T547">
        <f t="shared" si="188"/>
        <v>1.340069411169988</v>
      </c>
      <c r="U547">
        <f t="shared" si="189"/>
        <v>76.78032151462169</v>
      </c>
      <c r="W547">
        <f t="shared" si="190"/>
        <v>3710.7842100086214</v>
      </c>
      <c r="X547">
        <f t="shared" si="191"/>
        <v>1.3962426801459553</v>
      </c>
      <c r="Y547">
        <f t="shared" si="192"/>
        <v>79.998812748397782</v>
      </c>
      <c r="AA547">
        <f t="shared" si="193"/>
        <v>644.44664029768683</v>
      </c>
      <c r="AB547">
        <f t="shared" si="194"/>
        <v>3654.3957066878147</v>
      </c>
      <c r="AD547">
        <f t="shared" si="195"/>
        <v>644.44664029768683</v>
      </c>
      <c r="AE547">
        <f t="shared" si="196"/>
        <v>-3154.3957066878147</v>
      </c>
      <c r="AG547">
        <f t="shared" si="197"/>
        <v>3219.5533458170084</v>
      </c>
    </row>
    <row r="548" spans="1:33" x14ac:dyDescent="0.2">
      <c r="A548">
        <f>'建築限界数値データ　線間右'!A632</f>
        <v>-1569.3360078915084</v>
      </c>
      <c r="B548">
        <f>'建築限界数値データ　線間右'!B632</f>
        <v>3619.5865045430783</v>
      </c>
      <c r="D548">
        <f t="shared" si="176"/>
        <v>60</v>
      </c>
      <c r="E548">
        <f t="shared" si="177"/>
        <v>305</v>
      </c>
      <c r="F548">
        <f t="shared" si="178"/>
        <v>2500</v>
      </c>
      <c r="G548">
        <f t="shared" si="179"/>
        <v>500</v>
      </c>
      <c r="I548">
        <f t="shared" si="180"/>
        <v>5.6173268975967375E-2</v>
      </c>
      <c r="J548">
        <f t="shared" si="181"/>
        <v>75.409836065573771</v>
      </c>
      <c r="L548">
        <f t="shared" si="182"/>
        <v>-1644.7458439570821</v>
      </c>
      <c r="M548">
        <f t="shared" si="183"/>
        <v>3619.5865045430783</v>
      </c>
      <c r="O548">
        <f t="shared" si="184"/>
        <v>855.25415604291788</v>
      </c>
      <c r="P548">
        <f t="shared" si="185"/>
        <v>3619.5865045430783</v>
      </c>
      <c r="R548">
        <f t="shared" si="186"/>
        <v>3719.2561266063763</v>
      </c>
      <c r="S548">
        <f t="shared" si="187"/>
        <v>1.3387669240529052</v>
      </c>
      <c r="T548">
        <f t="shared" si="188"/>
        <v>1.3387669240529052</v>
      </c>
      <c r="U548">
        <f t="shared" si="189"/>
        <v>76.70569449994268</v>
      </c>
      <c r="W548">
        <f t="shared" si="190"/>
        <v>3719.2561266063763</v>
      </c>
      <c r="X548">
        <f t="shared" si="191"/>
        <v>1.3949401930288725</v>
      </c>
      <c r="Y548">
        <f t="shared" si="192"/>
        <v>79.924185733718772</v>
      </c>
      <c r="AA548">
        <f t="shared" si="193"/>
        <v>650.68806703082601</v>
      </c>
      <c r="AB548">
        <f t="shared" si="194"/>
        <v>3661.8944789169927</v>
      </c>
      <c r="AD548">
        <f t="shared" si="195"/>
        <v>650.68806703082601</v>
      </c>
      <c r="AE548">
        <f t="shared" si="196"/>
        <v>-3161.8944789169927</v>
      </c>
      <c r="AG548">
        <f t="shared" si="197"/>
        <v>3228.15297908604</v>
      </c>
    </row>
    <row r="549" spans="1:33" x14ac:dyDescent="0.2">
      <c r="A549">
        <f>'建築限界数値データ　線間右'!A633</f>
        <v>-1562.6511007968409</v>
      </c>
      <c r="B549">
        <f>'建築限界数値データ　線間右'!B633</f>
        <v>3626.6927700704778</v>
      </c>
      <c r="D549">
        <f t="shared" si="176"/>
        <v>60</v>
      </c>
      <c r="E549">
        <f t="shared" si="177"/>
        <v>305</v>
      </c>
      <c r="F549">
        <f t="shared" si="178"/>
        <v>2500</v>
      </c>
      <c r="G549">
        <f t="shared" si="179"/>
        <v>500</v>
      </c>
      <c r="I549">
        <f t="shared" si="180"/>
        <v>5.6173268975967375E-2</v>
      </c>
      <c r="J549">
        <f t="shared" si="181"/>
        <v>75.409836065573771</v>
      </c>
      <c r="L549">
        <f t="shared" si="182"/>
        <v>-1638.0609368624146</v>
      </c>
      <c r="M549">
        <f t="shared" si="183"/>
        <v>3626.6927700704778</v>
      </c>
      <c r="O549">
        <f t="shared" si="184"/>
        <v>861.93906313758544</v>
      </c>
      <c r="P549">
        <f t="shared" si="185"/>
        <v>3626.6927700704778</v>
      </c>
      <c r="R549">
        <f t="shared" si="186"/>
        <v>3727.7123543862631</v>
      </c>
      <c r="S549">
        <f t="shared" si="187"/>
        <v>1.3374600481700676</v>
      </c>
      <c r="T549">
        <f t="shared" si="188"/>
        <v>1.3374600481700676</v>
      </c>
      <c r="U549">
        <f t="shared" si="189"/>
        <v>76.630816027508658</v>
      </c>
      <c r="W549">
        <f t="shared" si="190"/>
        <v>3727.7123543862631</v>
      </c>
      <c r="X549">
        <f t="shared" si="191"/>
        <v>1.3936333171460349</v>
      </c>
      <c r="Y549">
        <f t="shared" si="192"/>
        <v>79.84930726128475</v>
      </c>
      <c r="AA549">
        <f t="shared" si="193"/>
        <v>656.96345773409757</v>
      </c>
      <c r="AB549">
        <f t="shared" si="194"/>
        <v>3669.3648513395387</v>
      </c>
      <c r="AD549">
        <f t="shared" si="195"/>
        <v>656.96345773409757</v>
      </c>
      <c r="AE549">
        <f t="shared" si="196"/>
        <v>-3169.3648513395387</v>
      </c>
      <c r="AG549">
        <f t="shared" si="197"/>
        <v>3236.7382572127203</v>
      </c>
    </row>
    <row r="550" spans="1:33" x14ac:dyDescent="0.2">
      <c r="A550">
        <f>'建築限界数値データ　線間右'!A634</f>
        <v>-1555.9340154309391</v>
      </c>
      <c r="B550">
        <f>'建築限界数値データ　線間右'!B634</f>
        <v>3633.7686273893769</v>
      </c>
      <c r="D550">
        <f t="shared" si="176"/>
        <v>60</v>
      </c>
      <c r="E550">
        <f t="shared" si="177"/>
        <v>305</v>
      </c>
      <c r="F550">
        <f t="shared" si="178"/>
        <v>2500</v>
      </c>
      <c r="G550">
        <f t="shared" si="179"/>
        <v>500</v>
      </c>
      <c r="I550">
        <f t="shared" si="180"/>
        <v>5.6173268975967375E-2</v>
      </c>
      <c r="J550">
        <f t="shared" si="181"/>
        <v>75.409836065573771</v>
      </c>
      <c r="L550">
        <f t="shared" si="182"/>
        <v>-1631.3438514965128</v>
      </c>
      <c r="M550">
        <f t="shared" si="183"/>
        <v>3633.7686273893769</v>
      </c>
      <c r="O550">
        <f t="shared" si="184"/>
        <v>868.6561485034872</v>
      </c>
      <c r="P550">
        <f t="shared" si="185"/>
        <v>3633.7686273893769</v>
      </c>
      <c r="R550">
        <f t="shared" si="186"/>
        <v>3736.1528263351579</v>
      </c>
      <c r="S550">
        <f t="shared" si="187"/>
        <v>1.336148821418315</v>
      </c>
      <c r="T550">
        <f t="shared" si="188"/>
        <v>1.336148821418315</v>
      </c>
      <c r="U550">
        <f t="shared" si="189"/>
        <v>76.555688268648581</v>
      </c>
      <c r="W550">
        <f t="shared" si="190"/>
        <v>3736.1528263351579</v>
      </c>
      <c r="X550">
        <f t="shared" si="191"/>
        <v>1.3923220903942823</v>
      </c>
      <c r="Y550">
        <f t="shared" si="192"/>
        <v>79.774179502424673</v>
      </c>
      <c r="AA550">
        <f t="shared" si="193"/>
        <v>663.27268318401309</v>
      </c>
      <c r="AB550">
        <f t="shared" si="194"/>
        <v>3676.8066701247794</v>
      </c>
      <c r="AD550">
        <f t="shared" si="195"/>
        <v>663.27268318401309</v>
      </c>
      <c r="AE550">
        <f t="shared" si="196"/>
        <v>-3176.8066701247794</v>
      </c>
      <c r="AG550">
        <f t="shared" si="197"/>
        <v>3245.3091180359706</v>
      </c>
    </row>
    <row r="551" spans="1:33" x14ac:dyDescent="0.2">
      <c r="A551">
        <f>'建築限界数値データ　線間右'!A635</f>
        <v>-1549.1848901127105</v>
      </c>
      <c r="B551">
        <f>'建築限界数値データ　線間右'!B635</f>
        <v>3640.8139307929978</v>
      </c>
      <c r="D551">
        <f t="shared" si="176"/>
        <v>60</v>
      </c>
      <c r="E551">
        <f t="shared" si="177"/>
        <v>305</v>
      </c>
      <c r="F551">
        <f t="shared" si="178"/>
        <v>2500</v>
      </c>
      <c r="G551">
        <f t="shared" si="179"/>
        <v>500</v>
      </c>
      <c r="I551">
        <f t="shared" si="180"/>
        <v>5.6173268975967375E-2</v>
      </c>
      <c r="J551">
        <f t="shared" si="181"/>
        <v>75.409836065573771</v>
      </c>
      <c r="L551">
        <f t="shared" si="182"/>
        <v>-1624.5947261782842</v>
      </c>
      <c r="M551">
        <f t="shared" si="183"/>
        <v>3640.8139307929978</v>
      </c>
      <c r="O551">
        <f t="shared" si="184"/>
        <v>875.40527382171581</v>
      </c>
      <c r="P551">
        <f t="shared" si="185"/>
        <v>3640.8139307929978</v>
      </c>
      <c r="R551">
        <f t="shared" si="186"/>
        <v>3744.5774757763033</v>
      </c>
      <c r="S551">
        <f t="shared" si="187"/>
        <v>1.3348332812952188</v>
      </c>
      <c r="T551">
        <f t="shared" si="188"/>
        <v>1.3348332812952188</v>
      </c>
      <c r="U551">
        <f t="shared" si="189"/>
        <v>76.480313371815058</v>
      </c>
      <c r="W551">
        <f t="shared" si="190"/>
        <v>3744.5774757763033</v>
      </c>
      <c r="X551">
        <f t="shared" si="191"/>
        <v>1.3910065502711861</v>
      </c>
      <c r="Y551">
        <f t="shared" si="192"/>
        <v>79.698804605591135</v>
      </c>
      <c r="AA551">
        <f t="shared" si="193"/>
        <v>669.61561346035887</v>
      </c>
      <c r="AB551">
        <f t="shared" si="194"/>
        <v>3684.2197820300216</v>
      </c>
      <c r="AD551">
        <f t="shared" si="195"/>
        <v>669.61561346035887</v>
      </c>
      <c r="AE551">
        <f t="shared" si="196"/>
        <v>-3184.2197820300216</v>
      </c>
      <c r="AG551">
        <f t="shared" si="197"/>
        <v>3253.865499688211</v>
      </c>
    </row>
    <row r="552" spans="1:33" x14ac:dyDescent="0.2">
      <c r="A552">
        <f>'建築限界数値データ　線間右'!A636</f>
        <v>-1542.4038638208342</v>
      </c>
      <c r="B552">
        <f>'建築限界数値データ　線間右'!B636</f>
        <v>3647.8285352037333</v>
      </c>
      <c r="D552">
        <f t="shared" si="176"/>
        <v>60</v>
      </c>
      <c r="E552">
        <f t="shared" si="177"/>
        <v>305</v>
      </c>
      <c r="F552">
        <f t="shared" si="178"/>
        <v>2500</v>
      </c>
      <c r="G552">
        <f t="shared" si="179"/>
        <v>500</v>
      </c>
      <c r="I552">
        <f t="shared" si="180"/>
        <v>5.6173268975967375E-2</v>
      </c>
      <c r="J552">
        <f t="shared" si="181"/>
        <v>75.409836065573771</v>
      </c>
      <c r="L552">
        <f t="shared" si="182"/>
        <v>-1617.8136998864079</v>
      </c>
      <c r="M552">
        <f t="shared" si="183"/>
        <v>3647.8285352037333</v>
      </c>
      <c r="O552">
        <f t="shared" si="184"/>
        <v>882.1863001135921</v>
      </c>
      <c r="P552">
        <f t="shared" si="185"/>
        <v>3647.8285352037333</v>
      </c>
      <c r="R552">
        <f t="shared" si="186"/>
        <v>3752.9862363662783</v>
      </c>
      <c r="S552">
        <f t="shared" si="187"/>
        <v>1.3335134649042832</v>
      </c>
      <c r="T552">
        <f t="shared" si="188"/>
        <v>1.3335134649042832</v>
      </c>
      <c r="U552">
        <f t="shared" si="189"/>
        <v>76.404693462882264</v>
      </c>
      <c r="W552">
        <f t="shared" si="190"/>
        <v>3752.9862363662783</v>
      </c>
      <c r="X552">
        <f t="shared" si="191"/>
        <v>1.3896867338802505</v>
      </c>
      <c r="Y552">
        <f t="shared" si="192"/>
        <v>79.623184696658342</v>
      </c>
      <c r="AA552">
        <f t="shared" si="193"/>
        <v>675.9921179488648</v>
      </c>
      <c r="AB552">
        <f t="shared" si="194"/>
        <v>3691.6040344037074</v>
      </c>
      <c r="AD552">
        <f t="shared" si="195"/>
        <v>675.9921179488648</v>
      </c>
      <c r="AE552">
        <f t="shared" si="196"/>
        <v>-3191.6040344037074</v>
      </c>
      <c r="AG552">
        <f t="shared" si="197"/>
        <v>3262.407340592375</v>
      </c>
    </row>
    <row r="553" spans="1:33" x14ac:dyDescent="0.2">
      <c r="A553">
        <f>'建築限界数値データ　線間右'!A637</f>
        <v>-1535.5910761908965</v>
      </c>
      <c r="B553">
        <f>'建築限界数値データ　線間右'!B637</f>
        <v>3654.8122961761328</v>
      </c>
      <c r="D553">
        <f t="shared" si="176"/>
        <v>60</v>
      </c>
      <c r="E553">
        <f t="shared" si="177"/>
        <v>305</v>
      </c>
      <c r="F553">
        <f t="shared" si="178"/>
        <v>2500</v>
      </c>
      <c r="G553">
        <f t="shared" si="179"/>
        <v>500</v>
      </c>
      <c r="I553">
        <f t="shared" si="180"/>
        <v>5.6173268975967375E-2</v>
      </c>
      <c r="J553">
        <f t="shared" si="181"/>
        <v>75.409836065573771</v>
      </c>
      <c r="L553">
        <f t="shared" si="182"/>
        <v>-1611.0009122564702</v>
      </c>
      <c r="M553">
        <f t="shared" si="183"/>
        <v>3654.8122961761328</v>
      </c>
      <c r="O553">
        <f t="shared" si="184"/>
        <v>888.9990877435298</v>
      </c>
      <c r="P553">
        <f t="shared" si="185"/>
        <v>3654.8122961761328</v>
      </c>
      <c r="R553">
        <f t="shared" si="186"/>
        <v>3761.37904209202</v>
      </c>
      <c r="S553">
        <f t="shared" si="187"/>
        <v>1.3321894089600661</v>
      </c>
      <c r="T553">
        <f t="shared" si="188"/>
        <v>1.3321894089600661</v>
      </c>
      <c r="U553">
        <f t="shared" si="189"/>
        <v>76.32883064543941</v>
      </c>
      <c r="W553">
        <f t="shared" si="190"/>
        <v>3761.37904209202</v>
      </c>
      <c r="X553">
        <f t="shared" si="191"/>
        <v>1.3883626779360334</v>
      </c>
      <c r="Y553">
        <f t="shared" si="192"/>
        <v>79.547321879215488</v>
      </c>
      <c r="AA553">
        <f t="shared" si="193"/>
        <v>682.40206534389961</v>
      </c>
      <c r="AB553">
        <f t="shared" si="194"/>
        <v>3698.959275188558</v>
      </c>
      <c r="AD553">
        <f t="shared" si="195"/>
        <v>682.40206534389961</v>
      </c>
      <c r="AE553">
        <f t="shared" si="196"/>
        <v>-3198.959275188558</v>
      </c>
      <c r="AG553">
        <f t="shared" si="197"/>
        <v>3270.9345794589849</v>
      </c>
    </row>
    <row r="554" spans="1:33" x14ac:dyDescent="0.2">
      <c r="A554">
        <f>'建築限界数値データ　線間右'!A638</f>
        <v>-1528.7466675125174</v>
      </c>
      <c r="B554">
        <f>'建築限界数値データ　線間右'!B638</f>
        <v>3661.765069899875</v>
      </c>
      <c r="D554">
        <f t="shared" si="176"/>
        <v>60</v>
      </c>
      <c r="E554">
        <f t="shared" si="177"/>
        <v>305</v>
      </c>
      <c r="F554">
        <f t="shared" si="178"/>
        <v>2500</v>
      </c>
      <c r="G554">
        <f t="shared" si="179"/>
        <v>500</v>
      </c>
      <c r="I554">
        <f t="shared" si="180"/>
        <v>5.6173268975967375E-2</v>
      </c>
      <c r="J554">
        <f t="shared" si="181"/>
        <v>75.409836065573771</v>
      </c>
      <c r="L554">
        <f t="shared" si="182"/>
        <v>-1604.1565035780911</v>
      </c>
      <c r="M554">
        <f t="shared" si="183"/>
        <v>3661.765069899875</v>
      </c>
      <c r="O554">
        <f t="shared" si="184"/>
        <v>895.84349642190887</v>
      </c>
      <c r="P554">
        <f t="shared" si="185"/>
        <v>3661.765069899875</v>
      </c>
      <c r="R554">
        <f t="shared" si="186"/>
        <v>3769.7558272678971</v>
      </c>
      <c r="S554">
        <f t="shared" si="187"/>
        <v>1.3308611497932259</v>
      </c>
      <c r="T554">
        <f t="shared" si="188"/>
        <v>1.3308611497932259</v>
      </c>
      <c r="U554">
        <f t="shared" si="189"/>
        <v>76.25272700107989</v>
      </c>
      <c r="W554">
        <f t="shared" si="190"/>
        <v>3769.7558272678971</v>
      </c>
      <c r="X554">
        <f t="shared" si="191"/>
        <v>1.3870344187691932</v>
      </c>
      <c r="Y554">
        <f t="shared" si="192"/>
        <v>79.471218234855982</v>
      </c>
      <c r="AA554">
        <f t="shared" si="193"/>
        <v>688.84532365117059</v>
      </c>
      <c r="AB554">
        <f t="shared" si="194"/>
        <v>3706.2853529247018</v>
      </c>
      <c r="AD554">
        <f t="shared" si="195"/>
        <v>688.84532365117059</v>
      </c>
      <c r="AE554">
        <f t="shared" si="196"/>
        <v>-3206.2853529247018</v>
      </c>
      <c r="AG554">
        <f t="shared" si="197"/>
        <v>3279.4471552832752</v>
      </c>
    </row>
    <row r="555" spans="1:33" x14ac:dyDescent="0.2">
      <c r="A555">
        <f>'建築限界数値データ　線間右'!A639</f>
        <v>-1521.8707787264598</v>
      </c>
      <c r="B555">
        <f>'建築限界数値データ　線間右'!B639</f>
        <v>3668.6867132027328</v>
      </c>
      <c r="D555">
        <f t="shared" si="176"/>
        <v>60</v>
      </c>
      <c r="E555">
        <f t="shared" si="177"/>
        <v>305</v>
      </c>
      <c r="F555">
        <f t="shared" si="178"/>
        <v>2500</v>
      </c>
      <c r="G555">
        <f t="shared" si="179"/>
        <v>500</v>
      </c>
      <c r="I555">
        <f t="shared" si="180"/>
        <v>5.6173268975967375E-2</v>
      </c>
      <c r="J555">
        <f t="shared" si="181"/>
        <v>75.409836065573771</v>
      </c>
      <c r="L555">
        <f t="shared" si="182"/>
        <v>-1597.2806147920335</v>
      </c>
      <c r="M555">
        <f t="shared" si="183"/>
        <v>3668.6867132027328</v>
      </c>
      <c r="O555">
        <f t="shared" si="184"/>
        <v>902.71938520796652</v>
      </c>
      <c r="P555">
        <f t="shared" si="185"/>
        <v>3668.6867132027328</v>
      </c>
      <c r="R555">
        <f t="shared" si="186"/>
        <v>3778.1165265328332</v>
      </c>
      <c r="S555">
        <f t="shared" si="187"/>
        <v>1.3295287233554922</v>
      </c>
      <c r="T555">
        <f t="shared" si="188"/>
        <v>1.3295287233554922</v>
      </c>
      <c r="U555">
        <f t="shared" si="189"/>
        <v>76.176384589686108</v>
      </c>
      <c r="W555">
        <f t="shared" si="190"/>
        <v>3778.1165265328332</v>
      </c>
      <c r="X555">
        <f t="shared" si="191"/>
        <v>1.3857019923314595</v>
      </c>
      <c r="Y555">
        <f t="shared" si="192"/>
        <v>79.394875823462201</v>
      </c>
      <c r="AA555">
        <f t="shared" si="193"/>
        <v>695.32176019044334</v>
      </c>
      <c r="AB555">
        <f t="shared" si="194"/>
        <v>3713.582116752797</v>
      </c>
      <c r="AD555">
        <f t="shared" si="195"/>
        <v>695.32176019044334</v>
      </c>
      <c r="AE555">
        <f t="shared" si="196"/>
        <v>-3213.582116752797</v>
      </c>
      <c r="AG555">
        <f t="shared" si="197"/>
        <v>3287.9450073423864</v>
      </c>
    </row>
    <row r="556" spans="1:33" x14ac:dyDescent="0.2">
      <c r="A556">
        <f>'建築限界数値データ　線間右'!A640</f>
        <v>-1514.9635514217287</v>
      </c>
      <c r="B556">
        <f>'建築限界数値データ　線間右'!B640</f>
        <v>3675.57708355352</v>
      </c>
      <c r="D556">
        <f t="shared" si="176"/>
        <v>60</v>
      </c>
      <c r="E556">
        <f t="shared" si="177"/>
        <v>305</v>
      </c>
      <c r="F556">
        <f t="shared" si="178"/>
        <v>2500</v>
      </c>
      <c r="G556">
        <f t="shared" si="179"/>
        <v>500</v>
      </c>
      <c r="I556">
        <f t="shared" si="180"/>
        <v>5.6173268975967375E-2</v>
      </c>
      <c r="J556">
        <f t="shared" si="181"/>
        <v>75.409836065573771</v>
      </c>
      <c r="L556">
        <f t="shared" si="182"/>
        <v>-1590.3733874873024</v>
      </c>
      <c r="M556">
        <f t="shared" si="183"/>
        <v>3675.57708355352</v>
      </c>
      <c r="O556">
        <f t="shared" si="184"/>
        <v>909.62661251269765</v>
      </c>
      <c r="P556">
        <f t="shared" si="185"/>
        <v>3675.57708355352</v>
      </c>
      <c r="R556">
        <f t="shared" si="186"/>
        <v>3786.4610748474788</v>
      </c>
      <c r="S556">
        <f t="shared" si="187"/>
        <v>1.3281921652245621</v>
      </c>
      <c r="T556">
        <f t="shared" si="188"/>
        <v>1.3281921652245621</v>
      </c>
      <c r="U556">
        <f t="shared" si="189"/>
        <v>76.099805449709919</v>
      </c>
      <c r="W556">
        <f t="shared" si="190"/>
        <v>3786.4610748474788</v>
      </c>
      <c r="X556">
        <f t="shared" si="191"/>
        <v>1.3843654342005294</v>
      </c>
      <c r="Y556">
        <f t="shared" si="192"/>
        <v>79.318296683486011</v>
      </c>
      <c r="AA556">
        <f t="shared" si="193"/>
        <v>701.83124159827605</v>
      </c>
      <c r="AB556">
        <f t="shared" si="194"/>
        <v>3720.849416417137</v>
      </c>
      <c r="AD556">
        <f t="shared" si="195"/>
        <v>701.83124159827605</v>
      </c>
      <c r="AE556">
        <f t="shared" si="196"/>
        <v>-3220.849416417137</v>
      </c>
      <c r="AG556">
        <f t="shared" si="197"/>
        <v>3296.4280751926003</v>
      </c>
    </row>
    <row r="557" spans="1:33" x14ac:dyDescent="0.2">
      <c r="A557">
        <f>'建築限界数値データ　線間右'!A641</f>
        <v>-1508.0251278326548</v>
      </c>
      <c r="B557">
        <f>'建築限界数値データ　線間右'!B641</f>
        <v>3682.4360390650254</v>
      </c>
      <c r="D557">
        <f t="shared" si="176"/>
        <v>60</v>
      </c>
      <c r="E557">
        <f t="shared" si="177"/>
        <v>305</v>
      </c>
      <c r="F557">
        <f t="shared" si="178"/>
        <v>2500</v>
      </c>
      <c r="G557">
        <f t="shared" si="179"/>
        <v>500</v>
      </c>
      <c r="I557">
        <f t="shared" si="180"/>
        <v>5.6173268975967375E-2</v>
      </c>
      <c r="J557">
        <f t="shared" si="181"/>
        <v>75.409836065573771</v>
      </c>
      <c r="L557">
        <f t="shared" si="182"/>
        <v>-1583.4349638982285</v>
      </c>
      <c r="M557">
        <f t="shared" si="183"/>
        <v>3682.4360390650254</v>
      </c>
      <c r="O557">
        <f t="shared" si="184"/>
        <v>916.56503610177151</v>
      </c>
      <c r="P557">
        <f t="shared" si="185"/>
        <v>3682.4360390650254</v>
      </c>
      <c r="R557">
        <f t="shared" si="186"/>
        <v>3794.7894074914298</v>
      </c>
      <c r="S557">
        <f t="shared" si="187"/>
        <v>1.3268515106089258</v>
      </c>
      <c r="T557">
        <f t="shared" si="188"/>
        <v>1.3268515106089258</v>
      </c>
      <c r="U557">
        <f t="shared" si="189"/>
        <v>76.022991598449224</v>
      </c>
      <c r="W557">
        <f t="shared" si="190"/>
        <v>3794.7894074914298</v>
      </c>
      <c r="X557">
        <f t="shared" si="191"/>
        <v>1.3830247795848931</v>
      </c>
      <c r="Y557">
        <f t="shared" si="192"/>
        <v>79.241482832225316</v>
      </c>
      <c r="AA557">
        <f t="shared" si="193"/>
        <v>708.37363383076047</v>
      </c>
      <c r="AB557">
        <f t="shared" si="194"/>
        <v>3728.0871022687443</v>
      </c>
      <c r="AD557">
        <f t="shared" si="195"/>
        <v>708.37363383076047</v>
      </c>
      <c r="AE557">
        <f t="shared" si="196"/>
        <v>-3228.0871022687443</v>
      </c>
      <c r="AG557">
        <f t="shared" si="197"/>
        <v>3304.8962986666334</v>
      </c>
    </row>
    <row r="558" spans="1:33" x14ac:dyDescent="0.2">
      <c r="A558">
        <f>'建築限界数値データ　線間右'!A642</f>
        <v>-1501.0556508359664</v>
      </c>
      <c r="B558">
        <f>'建築限界数値データ　線間右'!B642</f>
        <v>3689.2634384969369</v>
      </c>
      <c r="D558">
        <f t="shared" si="176"/>
        <v>60</v>
      </c>
      <c r="E558">
        <f t="shared" si="177"/>
        <v>305</v>
      </c>
      <c r="F558">
        <f t="shared" si="178"/>
        <v>2500</v>
      </c>
      <c r="G558">
        <f t="shared" si="179"/>
        <v>500</v>
      </c>
      <c r="I558">
        <f t="shared" si="180"/>
        <v>5.6173268975967375E-2</v>
      </c>
      <c r="J558">
        <f t="shared" si="181"/>
        <v>75.409836065573771</v>
      </c>
      <c r="L558">
        <f t="shared" si="182"/>
        <v>-1576.4654869015401</v>
      </c>
      <c r="M558">
        <f t="shared" si="183"/>
        <v>3689.2634384969369</v>
      </c>
      <c r="O558">
        <f t="shared" si="184"/>
        <v>923.53451309845991</v>
      </c>
      <c r="P558">
        <f t="shared" si="185"/>
        <v>3689.2634384969369</v>
      </c>
      <c r="R558">
        <f t="shared" si="186"/>
        <v>3803.1014600604926</v>
      </c>
      <c r="S558">
        <f t="shared" si="187"/>
        <v>1.3255067943526186</v>
      </c>
      <c r="T558">
        <f t="shared" si="188"/>
        <v>1.3255067943526186</v>
      </c>
      <c r="U558">
        <f t="shared" si="189"/>
        <v>75.945945032320196</v>
      </c>
      <c r="W558">
        <f t="shared" si="190"/>
        <v>3803.1014600604926</v>
      </c>
      <c r="X558">
        <f t="shared" si="191"/>
        <v>1.381680063328586</v>
      </c>
      <c r="Y558">
        <f t="shared" si="192"/>
        <v>79.164436266096274</v>
      </c>
      <c r="AA558">
        <f t="shared" si="193"/>
        <v>714.94880216628746</v>
      </c>
      <c r="AB558">
        <f t="shared" si="194"/>
        <v>3735.2950252684518</v>
      </c>
      <c r="AD558">
        <f t="shared" si="195"/>
        <v>714.94880216628746</v>
      </c>
      <c r="AE558">
        <f t="shared" si="196"/>
        <v>-3235.2950252684518</v>
      </c>
      <c r="AG558">
        <f t="shared" si="197"/>
        <v>3313.3496178709847</v>
      </c>
    </row>
    <row r="559" spans="1:33" x14ac:dyDescent="0.2">
      <c r="A559">
        <f>'建築限界数値データ　線間右'!A643</f>
        <v>-1494.0552639478462</v>
      </c>
      <c r="B559">
        <f>'建築限界数値データ　線間右'!B643</f>
        <v>3696.0591412587464</v>
      </c>
      <c r="D559">
        <f t="shared" si="176"/>
        <v>60</v>
      </c>
      <c r="E559">
        <f t="shared" si="177"/>
        <v>305</v>
      </c>
      <c r="F559">
        <f t="shared" si="178"/>
        <v>2500</v>
      </c>
      <c r="G559">
        <f t="shared" si="179"/>
        <v>500</v>
      </c>
      <c r="I559">
        <f t="shared" si="180"/>
        <v>5.6173268975967375E-2</v>
      </c>
      <c r="J559">
        <f t="shared" si="181"/>
        <v>75.409836065573771</v>
      </c>
      <c r="L559">
        <f t="shared" si="182"/>
        <v>-1569.4651000134199</v>
      </c>
      <c r="M559">
        <f t="shared" si="183"/>
        <v>3696.0591412587464</v>
      </c>
      <c r="O559">
        <f t="shared" si="184"/>
        <v>930.53489998658006</v>
      </c>
      <c r="P559">
        <f t="shared" si="185"/>
        <v>3696.0591412587464</v>
      </c>
      <c r="R559">
        <f t="shared" si="186"/>
        <v>3811.3971684639973</v>
      </c>
      <c r="S559">
        <f t="shared" si="187"/>
        <v>1.3241580509399042</v>
      </c>
      <c r="T559">
        <f t="shared" si="188"/>
        <v>1.3241580509399042</v>
      </c>
      <c r="U559">
        <f t="shared" si="189"/>
        <v>75.868667727125583</v>
      </c>
      <c r="W559">
        <f t="shared" si="190"/>
        <v>3811.3971684639973</v>
      </c>
      <c r="X559">
        <f t="shared" si="191"/>
        <v>1.3803313199158715</v>
      </c>
      <c r="Y559">
        <f t="shared" si="192"/>
        <v>79.087158960901675</v>
      </c>
      <c r="AA559">
        <f t="shared" si="193"/>
        <v>721.55661120831871</v>
      </c>
      <c r="AB559">
        <f t="shared" si="194"/>
        <v>3742.4730369899721</v>
      </c>
      <c r="AD559">
        <f t="shared" si="195"/>
        <v>721.55661120831871</v>
      </c>
      <c r="AE559">
        <f t="shared" si="196"/>
        <v>-3242.4730369899721</v>
      </c>
      <c r="AG559">
        <f t="shared" si="197"/>
        <v>3321.7879731833282</v>
      </c>
    </row>
    <row r="560" spans="1:33" x14ac:dyDescent="0.2">
      <c r="A560">
        <f>'建築限界数値データ　線間右'!A644</f>
        <v>-1487.0241113209763</v>
      </c>
      <c r="B560">
        <f>'建築限界数値データ　線間右'!B644</f>
        <v>3702.8230074126477</v>
      </c>
      <c r="D560">
        <f t="shared" si="176"/>
        <v>60</v>
      </c>
      <c r="E560">
        <f t="shared" si="177"/>
        <v>305</v>
      </c>
      <c r="F560">
        <f t="shared" si="178"/>
        <v>2500</v>
      </c>
      <c r="G560">
        <f t="shared" si="179"/>
        <v>500</v>
      </c>
      <c r="I560">
        <f t="shared" si="180"/>
        <v>5.6173268975967375E-2</v>
      </c>
      <c r="J560">
        <f t="shared" si="181"/>
        <v>75.409836065573771</v>
      </c>
      <c r="L560">
        <f t="shared" si="182"/>
        <v>-1562.43394738655</v>
      </c>
      <c r="M560">
        <f t="shared" si="183"/>
        <v>3702.8230074126477</v>
      </c>
      <c r="O560">
        <f t="shared" si="184"/>
        <v>937.56605261344998</v>
      </c>
      <c r="P560">
        <f t="shared" si="185"/>
        <v>3702.8230074126477</v>
      </c>
      <c r="R560">
        <f t="shared" si="186"/>
        <v>3819.6764689221536</v>
      </c>
      <c r="S560">
        <f t="shared" si="187"/>
        <v>1.3228053144998884</v>
      </c>
      <c r="T560">
        <f t="shared" si="188"/>
        <v>1.3228053144998884</v>
      </c>
      <c r="U560">
        <f t="shared" si="189"/>
        <v>75.791161638319124</v>
      </c>
      <c r="W560">
        <f t="shared" si="190"/>
        <v>3819.6764689221536</v>
      </c>
      <c r="X560">
        <f t="shared" si="191"/>
        <v>1.3789785834758557</v>
      </c>
      <c r="Y560">
        <f t="shared" si="192"/>
        <v>79.009652872095216</v>
      </c>
      <c r="AA560">
        <f t="shared" si="193"/>
        <v>728.19692488817486</v>
      </c>
      <c r="AB560">
        <f t="shared" si="194"/>
        <v>3749.6209896229534</v>
      </c>
      <c r="AD560">
        <f t="shared" si="195"/>
        <v>728.19692488817486</v>
      </c>
      <c r="AE560">
        <f t="shared" si="196"/>
        <v>-3249.6209896229534</v>
      </c>
      <c r="AG560">
        <f t="shared" si="197"/>
        <v>3330.2113052499622</v>
      </c>
    </row>
    <row r="561" spans="1:33" x14ac:dyDescent="0.2">
      <c r="A561">
        <f>'建築限界数値データ　線間右'!A645</f>
        <v>-1479.9623377415712</v>
      </c>
      <c r="B561">
        <f>'建築限界数値データ　線間右'!B645</f>
        <v>3709.5548976764185</v>
      </c>
      <c r="D561">
        <f t="shared" si="176"/>
        <v>60</v>
      </c>
      <c r="E561">
        <f t="shared" si="177"/>
        <v>305</v>
      </c>
      <c r="F561">
        <f t="shared" si="178"/>
        <v>2500</v>
      </c>
      <c r="G561">
        <f t="shared" si="179"/>
        <v>500</v>
      </c>
      <c r="I561">
        <f t="shared" si="180"/>
        <v>5.6173268975967375E-2</v>
      </c>
      <c r="J561">
        <f t="shared" si="181"/>
        <v>75.409836065573771</v>
      </c>
      <c r="L561">
        <f t="shared" si="182"/>
        <v>-1555.3721738071449</v>
      </c>
      <c r="M561">
        <f t="shared" si="183"/>
        <v>3709.5548976764185</v>
      </c>
      <c r="O561">
        <f t="shared" si="184"/>
        <v>944.62782619285508</v>
      </c>
      <c r="P561">
        <f t="shared" si="185"/>
        <v>3709.5548976764185</v>
      </c>
      <c r="R561">
        <f t="shared" si="186"/>
        <v>3827.939297963454</v>
      </c>
      <c r="S561">
        <f t="shared" si="187"/>
        <v>1.3214486188110652</v>
      </c>
      <c r="T561">
        <f t="shared" si="188"/>
        <v>1.3214486188110652</v>
      </c>
      <c r="U561">
        <f t="shared" si="189"/>
        <v>75.713428701265954</v>
      </c>
      <c r="W561">
        <f t="shared" si="190"/>
        <v>3827.939297963454</v>
      </c>
      <c r="X561">
        <f t="shared" si="191"/>
        <v>1.3776218877870325</v>
      </c>
      <c r="Y561">
        <f t="shared" si="192"/>
        <v>78.931919935042046</v>
      </c>
      <c r="AA561">
        <f t="shared" si="193"/>
        <v>734.86960646783609</v>
      </c>
      <c r="AB561">
        <f t="shared" si="194"/>
        <v>3756.738735976026</v>
      </c>
      <c r="AD561">
        <f t="shared" si="195"/>
        <v>734.86960646783609</v>
      </c>
      <c r="AE561">
        <f t="shared" si="196"/>
        <v>-3256.738735976026</v>
      </c>
      <c r="AG561">
        <f t="shared" si="197"/>
        <v>3338.6195549833042</v>
      </c>
    </row>
    <row r="562" spans="1:33" x14ac:dyDescent="0.2">
      <c r="A562">
        <f>'建築限界数値データ　線間右'!A646</f>
        <v>-1472.8700886263939</v>
      </c>
      <c r="B562">
        <f>'建築限界数値データ　線間右'!B646</f>
        <v>3716.2546734262851</v>
      </c>
      <c r="D562">
        <f t="shared" si="176"/>
        <v>60</v>
      </c>
      <c r="E562">
        <f t="shared" si="177"/>
        <v>305</v>
      </c>
      <c r="F562">
        <f t="shared" si="178"/>
        <v>2500</v>
      </c>
      <c r="G562">
        <f t="shared" si="179"/>
        <v>500</v>
      </c>
      <c r="I562">
        <f t="shared" si="180"/>
        <v>5.6173268975967375E-2</v>
      </c>
      <c r="J562">
        <f t="shared" si="181"/>
        <v>75.409836065573771</v>
      </c>
      <c r="L562">
        <f t="shared" si="182"/>
        <v>-1548.2799246919676</v>
      </c>
      <c r="M562">
        <f t="shared" si="183"/>
        <v>3716.2546734262851</v>
      </c>
      <c r="O562">
        <f t="shared" si="184"/>
        <v>951.72007530803239</v>
      </c>
      <c r="P562">
        <f t="shared" si="185"/>
        <v>3716.2546734262851</v>
      </c>
      <c r="R562">
        <f t="shared" si="186"/>
        <v>3836.1855924221177</v>
      </c>
      <c r="S562">
        <f t="shared" si="187"/>
        <v>1.3200879973057948</v>
      </c>
      <c r="T562">
        <f t="shared" si="188"/>
        <v>1.3200879973057948</v>
      </c>
      <c r="U562">
        <f t="shared" si="189"/>
        <v>75.635470831499234</v>
      </c>
      <c r="W562">
        <f t="shared" si="190"/>
        <v>3836.1855924221177</v>
      </c>
      <c r="X562">
        <f t="shared" si="191"/>
        <v>1.3762612662817622</v>
      </c>
      <c r="Y562">
        <f t="shared" si="192"/>
        <v>78.853962065275326</v>
      </c>
      <c r="AA562">
        <f t="shared" si="193"/>
        <v>741.57451854276383</v>
      </c>
      <c r="AB562">
        <f t="shared" si="194"/>
        <v>3763.8261294798281</v>
      </c>
      <c r="AD562">
        <f t="shared" si="195"/>
        <v>741.57451854276383</v>
      </c>
      <c r="AE562">
        <f t="shared" si="196"/>
        <v>-3263.8261294798281</v>
      </c>
      <c r="AG562">
        <f t="shared" si="197"/>
        <v>3347.0126635594324</v>
      </c>
    </row>
    <row r="563" spans="1:33" x14ac:dyDescent="0.2">
      <c r="A563">
        <f>'建築限界数値データ　線間右'!A647</f>
        <v>-1465.7475100197637</v>
      </c>
      <c r="B563">
        <f>'建築限界数値データ　線間右'!B647</f>
        <v>3722.9221966997802</v>
      </c>
      <c r="D563">
        <f t="shared" si="176"/>
        <v>60</v>
      </c>
      <c r="E563">
        <f t="shared" si="177"/>
        <v>305</v>
      </c>
      <c r="F563">
        <f t="shared" si="178"/>
        <v>2500</v>
      </c>
      <c r="G563">
        <f t="shared" si="179"/>
        <v>500</v>
      </c>
      <c r="I563">
        <f t="shared" si="180"/>
        <v>5.6173268975967375E-2</v>
      </c>
      <c r="J563">
        <f t="shared" si="181"/>
        <v>75.409836065573771</v>
      </c>
      <c r="L563">
        <f t="shared" si="182"/>
        <v>-1541.1573460853374</v>
      </c>
      <c r="M563">
        <f t="shared" si="183"/>
        <v>3722.9221966997802</v>
      </c>
      <c r="O563">
        <f t="shared" si="184"/>
        <v>958.84265391466261</v>
      </c>
      <c r="P563">
        <f t="shared" si="185"/>
        <v>3722.9221966997802</v>
      </c>
      <c r="R563">
        <f t="shared" si="186"/>
        <v>3844.4152894355771</v>
      </c>
      <c r="S563">
        <f t="shared" si="187"/>
        <v>1.318723483074719</v>
      </c>
      <c r="T563">
        <f t="shared" si="188"/>
        <v>1.318723483074719</v>
      </c>
      <c r="U563">
        <f t="shared" si="189"/>
        <v>75.557289924973048</v>
      </c>
      <c r="W563">
        <f t="shared" si="190"/>
        <v>3844.4152894355771</v>
      </c>
      <c r="X563">
        <f t="shared" si="191"/>
        <v>1.3748967520506863</v>
      </c>
      <c r="Y563">
        <f t="shared" si="192"/>
        <v>78.77578115874914</v>
      </c>
      <c r="AA563">
        <f t="shared" si="193"/>
        <v>748.3115230447205</v>
      </c>
      <c r="AB563">
        <f t="shared" si="194"/>
        <v>3770.8830241900268</v>
      </c>
      <c r="AD563">
        <f t="shared" si="195"/>
        <v>748.3115230447205</v>
      </c>
      <c r="AE563">
        <f t="shared" si="196"/>
        <v>-3270.8830241900268</v>
      </c>
      <c r="AG563">
        <f t="shared" si="197"/>
        <v>3355.3905724156771</v>
      </c>
    </row>
    <row r="564" spans="1:33" x14ac:dyDescent="0.2">
      <c r="A564">
        <f>'建築限界数値データ　線間右'!A648</f>
        <v>-1458.5947485905472</v>
      </c>
      <c r="B564">
        <f>'建築限界数値データ　線間右'!B648</f>
        <v>3729.5573301985842</v>
      </c>
      <c r="D564">
        <f t="shared" si="176"/>
        <v>60</v>
      </c>
      <c r="E564">
        <f t="shared" si="177"/>
        <v>305</v>
      </c>
      <c r="F564">
        <f t="shared" si="178"/>
        <v>2500</v>
      </c>
      <c r="G564">
        <f t="shared" si="179"/>
        <v>500</v>
      </c>
      <c r="I564">
        <f t="shared" si="180"/>
        <v>5.6173268975967375E-2</v>
      </c>
      <c r="J564">
        <f t="shared" si="181"/>
        <v>75.409836065573771</v>
      </c>
      <c r="L564">
        <f t="shared" si="182"/>
        <v>-1534.0045846561209</v>
      </c>
      <c r="M564">
        <f t="shared" si="183"/>
        <v>3729.5573301985842</v>
      </c>
      <c r="O564">
        <f t="shared" si="184"/>
        <v>965.99541534387913</v>
      </c>
      <c r="P564">
        <f t="shared" si="185"/>
        <v>3729.5573301985842</v>
      </c>
      <c r="R564">
        <f t="shared" si="186"/>
        <v>3852.6283264420131</v>
      </c>
      <c r="S564">
        <f t="shared" si="187"/>
        <v>1.3173551088711077</v>
      </c>
      <c r="T564">
        <f t="shared" si="188"/>
        <v>1.3173551088711077</v>
      </c>
      <c r="U564">
        <f t="shared" si="189"/>
        <v>75.478887858311552</v>
      </c>
      <c r="W564">
        <f t="shared" si="190"/>
        <v>3852.6283264420131</v>
      </c>
      <c r="X564">
        <f t="shared" si="191"/>
        <v>1.373528377847075</v>
      </c>
      <c r="Y564">
        <f t="shared" si="192"/>
        <v>78.697379092087644</v>
      </c>
      <c r="AA564">
        <f t="shared" si="193"/>
        <v>755.08048124462243</v>
      </c>
      <c r="AB564">
        <f t="shared" si="194"/>
        <v>3777.9092747903273</v>
      </c>
      <c r="AD564">
        <f t="shared" si="195"/>
        <v>755.08048124462243</v>
      </c>
      <c r="AE564">
        <f t="shared" si="196"/>
        <v>-3277.9092747903273</v>
      </c>
      <c r="AG564">
        <f t="shared" si="197"/>
        <v>3363.7532232482604</v>
      </c>
    </row>
    <row r="565" spans="1:33" x14ac:dyDescent="0.2">
      <c r="A565">
        <f>'建築限界数値データ　線間右'!A649</f>
        <v>-1451.4119516291391</v>
      </c>
      <c r="B565">
        <f>'建築限界数値データ　線間右'!B649</f>
        <v>3736.1599372913479</v>
      </c>
      <c r="D565">
        <f t="shared" si="176"/>
        <v>60</v>
      </c>
      <c r="E565">
        <f t="shared" si="177"/>
        <v>305</v>
      </c>
      <c r="F565">
        <f t="shared" si="178"/>
        <v>2500</v>
      </c>
      <c r="G565">
        <f t="shared" si="179"/>
        <v>500</v>
      </c>
      <c r="I565">
        <f t="shared" si="180"/>
        <v>5.6173268975967375E-2</v>
      </c>
      <c r="J565">
        <f t="shared" si="181"/>
        <v>75.409836065573771</v>
      </c>
      <c r="L565">
        <f t="shared" si="182"/>
        <v>-1526.8217876947128</v>
      </c>
      <c r="M565">
        <f t="shared" si="183"/>
        <v>3736.1599372913479</v>
      </c>
      <c r="O565">
        <f t="shared" si="184"/>
        <v>973.17821230528716</v>
      </c>
      <c r="P565">
        <f t="shared" si="185"/>
        <v>3736.1599372913479</v>
      </c>
      <c r="R565">
        <f t="shared" si="186"/>
        <v>3860.8246411779187</v>
      </c>
      <c r="S565">
        <f t="shared" si="187"/>
        <v>1.3159829071151459</v>
      </c>
      <c r="T565">
        <f t="shared" si="188"/>
        <v>1.3159829071151459</v>
      </c>
      <c r="U565">
        <f t="shared" si="189"/>
        <v>75.400266489054488</v>
      </c>
      <c r="W565">
        <f t="shared" si="190"/>
        <v>3860.8246411779187</v>
      </c>
      <c r="X565">
        <f t="shared" si="191"/>
        <v>1.3721561760911132</v>
      </c>
      <c r="Y565">
        <f t="shared" si="192"/>
        <v>78.61875772283058</v>
      </c>
      <c r="AA565">
        <f t="shared" si="193"/>
        <v>761.88125375538993</v>
      </c>
      <c r="AB565">
        <f t="shared" si="194"/>
        <v>3784.9047365954561</v>
      </c>
      <c r="AD565">
        <f t="shared" si="195"/>
        <v>761.88125375538993</v>
      </c>
      <c r="AE565">
        <f t="shared" si="196"/>
        <v>-3284.9047365954561</v>
      </c>
      <c r="AG565">
        <f t="shared" si="197"/>
        <v>3372.1005580099695</v>
      </c>
    </row>
    <row r="566" spans="1:33" x14ac:dyDescent="0.2">
      <c r="A566">
        <f>'建築限界数値データ　線間右'!A650</f>
        <v>-1444.199267044429</v>
      </c>
      <c r="B566">
        <f>'建築限界数値データ　線間右'!B650</f>
        <v>3742.7298820165124</v>
      </c>
      <c r="D566">
        <f t="shared" si="176"/>
        <v>60</v>
      </c>
      <c r="E566">
        <f t="shared" si="177"/>
        <v>305</v>
      </c>
      <c r="F566">
        <f t="shared" si="178"/>
        <v>2500</v>
      </c>
      <c r="G566">
        <f t="shared" si="179"/>
        <v>500</v>
      </c>
      <c r="I566">
        <f t="shared" si="180"/>
        <v>5.6173268975967375E-2</v>
      </c>
      <c r="J566">
        <f t="shared" si="181"/>
        <v>75.409836065573771</v>
      </c>
      <c r="L566">
        <f t="shared" si="182"/>
        <v>-1519.6091031100027</v>
      </c>
      <c r="M566">
        <f t="shared" si="183"/>
        <v>3742.7298820165124</v>
      </c>
      <c r="O566">
        <f t="shared" si="184"/>
        <v>980.39089688999729</v>
      </c>
      <c r="P566">
        <f t="shared" si="185"/>
        <v>3742.7298820165124</v>
      </c>
      <c r="R566">
        <f t="shared" si="186"/>
        <v>3869.0041716757182</v>
      </c>
      <c r="S566">
        <f t="shared" si="187"/>
        <v>1.3146069098981559</v>
      </c>
      <c r="T566">
        <f t="shared" si="188"/>
        <v>1.3146069098981559</v>
      </c>
      <c r="U566">
        <f t="shared" si="189"/>
        <v>75.321427655899228</v>
      </c>
      <c r="W566">
        <f t="shared" si="190"/>
        <v>3869.0041716757182</v>
      </c>
      <c r="X566">
        <f t="shared" si="191"/>
        <v>1.3707801788741232</v>
      </c>
      <c r="Y566">
        <f t="shared" si="192"/>
        <v>78.539918889675306</v>
      </c>
      <c r="AA566">
        <f t="shared" si="193"/>
        <v>768.71370053481894</v>
      </c>
      <c r="AB566">
        <f t="shared" si="194"/>
        <v>3791.8692655541508</v>
      </c>
      <c r="AD566">
        <f t="shared" si="195"/>
        <v>768.71370053481894</v>
      </c>
      <c r="AE566">
        <f t="shared" si="196"/>
        <v>-3291.8692655541508</v>
      </c>
      <c r="AG566">
        <f t="shared" si="197"/>
        <v>3380.4325189078927</v>
      </c>
    </row>
    <row r="567" spans="1:33" x14ac:dyDescent="0.2">
      <c r="A567">
        <f>'建築限界数値データ　線間右'!A651</f>
        <v>-1436.9568433607551</v>
      </c>
      <c r="B567">
        <f>'建築限界数値データ　線間右'!B651</f>
        <v>3749.2670290851038</v>
      </c>
      <c r="D567">
        <f t="shared" si="176"/>
        <v>60</v>
      </c>
      <c r="E567">
        <f t="shared" si="177"/>
        <v>305</v>
      </c>
      <c r="F567">
        <f t="shared" si="178"/>
        <v>2500</v>
      </c>
      <c r="G567">
        <f t="shared" si="179"/>
        <v>500</v>
      </c>
      <c r="I567">
        <f t="shared" si="180"/>
        <v>5.6173268975967375E-2</v>
      </c>
      <c r="J567">
        <f t="shared" si="181"/>
        <v>75.409836065573771</v>
      </c>
      <c r="L567">
        <f t="shared" si="182"/>
        <v>-1512.3666794263288</v>
      </c>
      <c r="M567">
        <f t="shared" si="183"/>
        <v>3749.2670290851038</v>
      </c>
      <c r="O567">
        <f t="shared" si="184"/>
        <v>987.6333205736712</v>
      </c>
      <c r="P567">
        <f t="shared" si="185"/>
        <v>3749.2670290851038</v>
      </c>
      <c r="R567">
        <f t="shared" si="186"/>
        <v>3877.1668562614141</v>
      </c>
      <c r="S567">
        <f t="shared" si="187"/>
        <v>1.3132271489867577</v>
      </c>
      <c r="T567">
        <f t="shared" si="188"/>
        <v>1.3132271489867577</v>
      </c>
      <c r="U567">
        <f t="shared" si="189"/>
        <v>75.242373178938976</v>
      </c>
      <c r="W567">
        <f t="shared" si="190"/>
        <v>3877.1668562614141</v>
      </c>
      <c r="X567">
        <f t="shared" si="191"/>
        <v>1.369400417962725</v>
      </c>
      <c r="Y567">
        <f t="shared" si="192"/>
        <v>78.460864412715068</v>
      </c>
      <c r="AA567">
        <f t="shared" si="193"/>
        <v>775.57768088846865</v>
      </c>
      <c r="AB567">
        <f t="shared" si="194"/>
        <v>3798.8027182521178</v>
      </c>
      <c r="AD567">
        <f t="shared" si="195"/>
        <v>775.57768088846865</v>
      </c>
      <c r="AE567">
        <f t="shared" si="196"/>
        <v>-3298.8027182521178</v>
      </c>
      <c r="AG567">
        <f t="shared" si="197"/>
        <v>3388.7490484011792</v>
      </c>
    </row>
    <row r="568" spans="1:33" x14ac:dyDescent="0.2">
      <c r="A568">
        <f>'建築限界数値データ　線間右'!A652</f>
        <v>-1429.6848297148465</v>
      </c>
      <c r="B568">
        <f>'建築限界数値データ　線間右'!B652</f>
        <v>3755.771243883521</v>
      </c>
      <c r="D568">
        <f t="shared" si="176"/>
        <v>60</v>
      </c>
      <c r="E568">
        <f t="shared" si="177"/>
        <v>305</v>
      </c>
      <c r="F568">
        <f t="shared" si="178"/>
        <v>2500</v>
      </c>
      <c r="G568">
        <f t="shared" si="179"/>
        <v>500</v>
      </c>
      <c r="I568">
        <f t="shared" si="180"/>
        <v>5.6173268975967375E-2</v>
      </c>
      <c r="J568">
        <f t="shared" si="181"/>
        <v>75.409836065573771</v>
      </c>
      <c r="L568">
        <f t="shared" si="182"/>
        <v>-1505.0946657804202</v>
      </c>
      <c r="M568">
        <f t="shared" si="183"/>
        <v>3755.771243883521</v>
      </c>
      <c r="O568">
        <f t="shared" si="184"/>
        <v>994.9053342195798</v>
      </c>
      <c r="P568">
        <f t="shared" si="185"/>
        <v>3755.771243883521</v>
      </c>
      <c r="R568">
        <f t="shared" si="186"/>
        <v>3885.3126335522788</v>
      </c>
      <c r="S568">
        <f t="shared" si="187"/>
        <v>1.3118436558269717</v>
      </c>
      <c r="T568">
        <f t="shared" si="188"/>
        <v>1.3118436558269717</v>
      </c>
      <c r="U568">
        <f t="shared" si="189"/>
        <v>75.163104859898013</v>
      </c>
      <c r="W568">
        <f t="shared" si="190"/>
        <v>3885.3126335522788</v>
      </c>
      <c r="X568">
        <f t="shared" si="191"/>
        <v>1.368016924802939</v>
      </c>
      <c r="Y568">
        <f t="shared" si="192"/>
        <v>78.381596093674105</v>
      </c>
      <c r="AA568">
        <f t="shared" si="193"/>
        <v>782.47305347255212</v>
      </c>
      <c r="AB568">
        <f t="shared" si="194"/>
        <v>3805.7049519149914</v>
      </c>
      <c r="AD568">
        <f t="shared" si="195"/>
        <v>782.47305347255212</v>
      </c>
      <c r="AE568">
        <f t="shared" si="196"/>
        <v>-3305.7049519149914</v>
      </c>
      <c r="AG568">
        <f t="shared" si="197"/>
        <v>3397.0500891988559</v>
      </c>
    </row>
    <row r="569" spans="1:33" x14ac:dyDescent="0.2">
      <c r="A569">
        <f>'建築限界数値データ　線間右'!A653</f>
        <v>-1422.3833758527514</v>
      </c>
      <c r="B569">
        <f>'建築限界数値データ　線間右'!B653</f>
        <v>3762.2423924763079</v>
      </c>
      <c r="D569">
        <f t="shared" si="176"/>
        <v>60</v>
      </c>
      <c r="E569">
        <f t="shared" si="177"/>
        <v>305</v>
      </c>
      <c r="F569">
        <f t="shared" si="178"/>
        <v>2500</v>
      </c>
      <c r="G569">
        <f t="shared" si="179"/>
        <v>500</v>
      </c>
      <c r="I569">
        <f t="shared" si="180"/>
        <v>5.6173268975967375E-2</v>
      </c>
      <c r="J569">
        <f t="shared" si="181"/>
        <v>75.409836065573771</v>
      </c>
      <c r="L569">
        <f t="shared" si="182"/>
        <v>-1497.7932119183251</v>
      </c>
      <c r="M569">
        <f t="shared" si="183"/>
        <v>3762.2423924763079</v>
      </c>
      <c r="O569">
        <f t="shared" si="184"/>
        <v>1002.2067880816749</v>
      </c>
      <c r="P569">
        <f t="shared" si="185"/>
        <v>3762.2423924763079</v>
      </c>
      <c r="R569">
        <f t="shared" si="186"/>
        <v>3893.4414424545853</v>
      </c>
      <c r="S569">
        <f t="shared" si="187"/>
        <v>1.3104564615482579</v>
      </c>
      <c r="T569">
        <f t="shared" si="188"/>
        <v>1.3104564615482579</v>
      </c>
      <c r="U569">
        <f t="shared" si="189"/>
        <v>75.083624482363035</v>
      </c>
      <c r="W569">
        <f t="shared" si="190"/>
        <v>3893.4414424545853</v>
      </c>
      <c r="X569">
        <f t="shared" si="191"/>
        <v>1.3666297305242252</v>
      </c>
      <c r="Y569">
        <f t="shared" si="192"/>
        <v>78.302115716139113</v>
      </c>
      <c r="AA569">
        <f t="shared" si="193"/>
        <v>789.39967629685282</v>
      </c>
      <c r="AB569">
        <f t="shared" si="194"/>
        <v>3812.575824411269</v>
      </c>
      <c r="AD569">
        <f t="shared" si="195"/>
        <v>789.39967629685282</v>
      </c>
      <c r="AE569">
        <f t="shared" si="196"/>
        <v>-3312.575824411269</v>
      </c>
      <c r="AG569">
        <f t="shared" si="197"/>
        <v>3405.3355842576771</v>
      </c>
    </row>
    <row r="570" spans="1:33" x14ac:dyDescent="0.2">
      <c r="A570">
        <f>'建築限界数値データ　線間右'!A654</f>
        <v>-1415.0526321267546</v>
      </c>
      <c r="B570">
        <f>'建築限界数値データ　線間右'!B654</f>
        <v>3768.6803416089119</v>
      </c>
      <c r="D570">
        <f t="shared" si="176"/>
        <v>60</v>
      </c>
      <c r="E570">
        <f t="shared" si="177"/>
        <v>305</v>
      </c>
      <c r="F570">
        <f t="shared" si="178"/>
        <v>2500</v>
      </c>
      <c r="G570">
        <f t="shared" si="179"/>
        <v>500</v>
      </c>
      <c r="I570">
        <f t="shared" si="180"/>
        <v>5.6173268975967375E-2</v>
      </c>
      <c r="J570">
        <f t="shared" si="181"/>
        <v>75.409836065573771</v>
      </c>
      <c r="L570">
        <f t="shared" si="182"/>
        <v>-1490.4624681923283</v>
      </c>
      <c r="M570">
        <f t="shared" si="183"/>
        <v>3768.6803416089119</v>
      </c>
      <c r="O570">
        <f t="shared" si="184"/>
        <v>1009.5375318076717</v>
      </c>
      <c r="P570">
        <f t="shared" si="185"/>
        <v>3768.6803416089119</v>
      </c>
      <c r="R570">
        <f t="shared" si="186"/>
        <v>3901.553222161373</v>
      </c>
      <c r="S570">
        <f t="shared" si="187"/>
        <v>1.3090655969675</v>
      </c>
      <c r="T570">
        <f t="shared" si="188"/>
        <v>1.3090655969675</v>
      </c>
      <c r="U570">
        <f t="shared" si="189"/>
        <v>75.003933812011368</v>
      </c>
      <c r="W570">
        <f t="shared" si="190"/>
        <v>3901.553222161373</v>
      </c>
      <c r="X570">
        <f t="shared" si="191"/>
        <v>1.3652388659434673</v>
      </c>
      <c r="Y570">
        <f t="shared" si="192"/>
        <v>78.22242504578746</v>
      </c>
      <c r="AA570">
        <f t="shared" si="193"/>
        <v>796.35740672764575</v>
      </c>
      <c r="AB570">
        <f t="shared" si="194"/>
        <v>3819.4151942552426</v>
      </c>
      <c r="AD570">
        <f t="shared" si="195"/>
        <v>796.35740672764575</v>
      </c>
      <c r="AE570">
        <f t="shared" si="196"/>
        <v>-3319.4151942552426</v>
      </c>
      <c r="AG570">
        <f t="shared" si="197"/>
        <v>3413.6054767800206</v>
      </c>
    </row>
    <row r="571" spans="1:33" x14ac:dyDescent="0.2">
      <c r="A571">
        <f>'建築限界数値データ　線間右'!A655</f>
        <v>-1407.6927494922804</v>
      </c>
      <c r="B571">
        <f>'建築限界数値データ　線間右'!B655</f>
        <v>3775.0849587104249</v>
      </c>
      <c r="D571">
        <f t="shared" si="176"/>
        <v>60</v>
      </c>
      <c r="E571">
        <f t="shared" si="177"/>
        <v>305</v>
      </c>
      <c r="F571">
        <f t="shared" si="178"/>
        <v>2500</v>
      </c>
      <c r="G571">
        <f t="shared" si="179"/>
        <v>500</v>
      </c>
      <c r="I571">
        <f t="shared" si="180"/>
        <v>5.6173268975967375E-2</v>
      </c>
      <c r="J571">
        <f t="shared" si="181"/>
        <v>75.409836065573771</v>
      </c>
      <c r="L571">
        <f t="shared" si="182"/>
        <v>-1483.1025855578541</v>
      </c>
      <c r="M571">
        <f t="shared" si="183"/>
        <v>3775.0849587104249</v>
      </c>
      <c r="O571">
        <f t="shared" si="184"/>
        <v>1016.8974144421459</v>
      </c>
      <c r="P571">
        <f t="shared" si="185"/>
        <v>3775.0849587104249</v>
      </c>
      <c r="R571">
        <f t="shared" si="186"/>
        <v>3909.6479121502502</v>
      </c>
      <c r="S571">
        <f t="shared" si="187"/>
        <v>1.3076710925929305</v>
      </c>
      <c r="T571">
        <f t="shared" si="188"/>
        <v>1.3076710925929305</v>
      </c>
      <c r="U571">
        <f t="shared" si="189"/>
        <v>74.924034596836009</v>
      </c>
      <c r="W571">
        <f t="shared" si="190"/>
        <v>3909.6479121502502</v>
      </c>
      <c r="X571">
        <f t="shared" si="191"/>
        <v>1.3638443615688978</v>
      </c>
      <c r="Y571">
        <f t="shared" si="192"/>
        <v>78.142525830612087</v>
      </c>
      <c r="AA571">
        <f t="shared" si="193"/>
        <v>803.34610149063417</v>
      </c>
      <c r="AB571">
        <f t="shared" si="194"/>
        <v>3826.2229206099078</v>
      </c>
      <c r="AD571">
        <f t="shared" si="195"/>
        <v>803.34610149063417</v>
      </c>
      <c r="AE571">
        <f t="shared" si="196"/>
        <v>-3326.2229206099078</v>
      </c>
      <c r="AG571">
        <f t="shared" si="197"/>
        <v>3421.8597102118179</v>
      </c>
    </row>
    <row r="572" spans="1:33" x14ac:dyDescent="0.2">
      <c r="A572">
        <f>'建築限界数値データ　線間右'!A656</f>
        <v>-1400.3038795047844</v>
      </c>
      <c r="B572">
        <f>'建築限界数値データ　線間右'!B656</f>
        <v>3781.4561118963175</v>
      </c>
      <c r="D572">
        <f t="shared" si="176"/>
        <v>60</v>
      </c>
      <c r="E572">
        <f t="shared" si="177"/>
        <v>305</v>
      </c>
      <c r="F572">
        <f t="shared" si="178"/>
        <v>2500</v>
      </c>
      <c r="G572">
        <f t="shared" si="179"/>
        <v>500</v>
      </c>
      <c r="I572">
        <f t="shared" si="180"/>
        <v>5.6173268975967375E-2</v>
      </c>
      <c r="J572">
        <f t="shared" si="181"/>
        <v>75.409836065573771</v>
      </c>
      <c r="L572">
        <f t="shared" si="182"/>
        <v>-1475.7137155703581</v>
      </c>
      <c r="M572">
        <f t="shared" si="183"/>
        <v>3781.4561118963175</v>
      </c>
      <c r="O572">
        <f t="shared" si="184"/>
        <v>1024.2862844296419</v>
      </c>
      <c r="P572">
        <f t="shared" si="185"/>
        <v>3781.4561118963175</v>
      </c>
      <c r="R572">
        <f t="shared" si="186"/>
        <v>3917.7254521812397</v>
      </c>
      <c r="S572">
        <f t="shared" si="187"/>
        <v>1.3062729786279987</v>
      </c>
      <c r="T572">
        <f t="shared" si="188"/>
        <v>1.3062729786279987</v>
      </c>
      <c r="U572">
        <f t="shared" si="189"/>
        <v>74.843928567367115</v>
      </c>
      <c r="W572">
        <f t="shared" si="190"/>
        <v>3917.7254521812397</v>
      </c>
      <c r="X572">
        <f t="shared" si="191"/>
        <v>1.362446247603966</v>
      </c>
      <c r="Y572">
        <f t="shared" si="192"/>
        <v>78.062419801143207</v>
      </c>
      <c r="AA572">
        <f t="shared" si="193"/>
        <v>810.36561667390129</v>
      </c>
      <c r="AB572">
        <f t="shared" si="194"/>
        <v>3832.998863289869</v>
      </c>
      <c r="AD572">
        <f t="shared" si="195"/>
        <v>810.36561667390129</v>
      </c>
      <c r="AE572">
        <f t="shared" si="196"/>
        <v>-3332.998863289869</v>
      </c>
      <c r="AG572">
        <f t="shared" si="197"/>
        <v>3430.0982282405316</v>
      </c>
    </row>
    <row r="573" spans="1:33" x14ac:dyDescent="0.2">
      <c r="A573">
        <f>'建築限界数値データ　線間右'!A657</f>
        <v>-1392.8861743166326</v>
      </c>
      <c r="B573">
        <f>'建築限界数値データ　線間右'!B657</f>
        <v>3787.7936699711518</v>
      </c>
      <c r="D573">
        <f t="shared" si="176"/>
        <v>60</v>
      </c>
      <c r="E573">
        <f t="shared" si="177"/>
        <v>305</v>
      </c>
      <c r="F573">
        <f t="shared" si="178"/>
        <v>2500</v>
      </c>
      <c r="G573">
        <f t="shared" si="179"/>
        <v>500</v>
      </c>
      <c r="I573">
        <f t="shared" si="180"/>
        <v>5.6173268975967375E-2</v>
      </c>
      <c r="J573">
        <f t="shared" si="181"/>
        <v>75.409836065573771</v>
      </c>
      <c r="L573">
        <f t="shared" si="182"/>
        <v>-1468.2960103822063</v>
      </c>
      <c r="M573">
        <f t="shared" si="183"/>
        <v>3787.7936699711518</v>
      </c>
      <c r="O573">
        <f t="shared" si="184"/>
        <v>1031.7039896177937</v>
      </c>
      <c r="P573">
        <f t="shared" si="185"/>
        <v>3787.7936699711518</v>
      </c>
      <c r="R573">
        <f t="shared" si="186"/>
        <v>3925.7857822946476</v>
      </c>
      <c r="S573">
        <f t="shared" si="187"/>
        <v>1.3048712849751847</v>
      </c>
      <c r="T573">
        <f t="shared" si="188"/>
        <v>1.3048712849751847</v>
      </c>
      <c r="U573">
        <f t="shared" si="189"/>
        <v>74.763617436890584</v>
      </c>
      <c r="W573">
        <f t="shared" si="190"/>
        <v>3925.7857822946476</v>
      </c>
      <c r="X573">
        <f t="shared" si="191"/>
        <v>1.361044553951152</v>
      </c>
      <c r="Y573">
        <f t="shared" si="192"/>
        <v>77.982108670666676</v>
      </c>
      <c r="AA573">
        <f t="shared" si="193"/>
        <v>817.41580773087253</v>
      </c>
      <c r="AB573">
        <f t="shared" si="194"/>
        <v>3839.7428827642202</v>
      </c>
      <c r="AD573">
        <f t="shared" si="195"/>
        <v>817.41580773087253</v>
      </c>
      <c r="AE573">
        <f t="shared" si="196"/>
        <v>-3339.7428827642202</v>
      </c>
      <c r="AG573">
        <f t="shared" si="197"/>
        <v>3438.3209747931587</v>
      </c>
    </row>
    <row r="574" spans="1:33" x14ac:dyDescent="0.2">
      <c r="A574">
        <f>'建築限界数値データ　線間右'!A658</f>
        <v>-1385.4397866739687</v>
      </c>
      <c r="B574">
        <f>'建築限界数値データ　線間右'!B658</f>
        <v>3794.0975024312847</v>
      </c>
      <c r="D574">
        <f t="shared" si="176"/>
        <v>60</v>
      </c>
      <c r="E574">
        <f t="shared" si="177"/>
        <v>305</v>
      </c>
      <c r="F574">
        <f t="shared" si="178"/>
        <v>2500</v>
      </c>
      <c r="G574">
        <f t="shared" si="179"/>
        <v>500</v>
      </c>
      <c r="I574">
        <f t="shared" si="180"/>
        <v>5.6173268975967375E-2</v>
      </c>
      <c r="J574">
        <f t="shared" si="181"/>
        <v>75.409836065573771</v>
      </c>
      <c r="L574">
        <f t="shared" si="182"/>
        <v>-1460.8496227395424</v>
      </c>
      <c r="M574">
        <f t="shared" si="183"/>
        <v>3794.0975024312847</v>
      </c>
      <c r="O574">
        <f t="shared" si="184"/>
        <v>1039.1503772604576</v>
      </c>
      <c r="P574">
        <f t="shared" si="185"/>
        <v>3794.0975024312847</v>
      </c>
      <c r="R574">
        <f t="shared" si="186"/>
        <v>3933.8288428089832</v>
      </c>
      <c r="S574">
        <f t="shared" si="187"/>
        <v>1.3034660412397563</v>
      </c>
      <c r="T574">
        <f t="shared" si="188"/>
        <v>1.3034660412397563</v>
      </c>
      <c r="U574">
        <f t="shared" si="189"/>
        <v>74.683102901663347</v>
      </c>
      <c r="W574">
        <f t="shared" si="190"/>
        <v>3933.8288428089832</v>
      </c>
      <c r="X574">
        <f t="shared" si="191"/>
        <v>1.3596393102157236</v>
      </c>
      <c r="Y574">
        <f t="shared" si="192"/>
        <v>77.901594135439439</v>
      </c>
      <c r="AA574">
        <f t="shared" si="193"/>
        <v>824.49652948329299</v>
      </c>
      <c r="AB574">
        <f t="shared" si="194"/>
        <v>3846.4548401594252</v>
      </c>
      <c r="AD574">
        <f t="shared" si="195"/>
        <v>824.49652948329299</v>
      </c>
      <c r="AE574">
        <f t="shared" si="196"/>
        <v>-3346.4548401594252</v>
      </c>
      <c r="AG574">
        <f t="shared" si="197"/>
        <v>3446.5278940342901</v>
      </c>
    </row>
    <row r="575" spans="1:33" x14ac:dyDescent="0.2">
      <c r="A575">
        <f>'建築限界数値データ　線間右'!A659</f>
        <v>-1377.9648699135689</v>
      </c>
      <c r="B575">
        <f>'建築限界数値データ　線間右'!B659</f>
        <v>3800.3674794675517</v>
      </c>
      <c r="D575">
        <f t="shared" si="176"/>
        <v>60</v>
      </c>
      <c r="E575">
        <f t="shared" si="177"/>
        <v>305</v>
      </c>
      <c r="F575">
        <f t="shared" si="178"/>
        <v>2500</v>
      </c>
      <c r="G575">
        <f t="shared" si="179"/>
        <v>500</v>
      </c>
      <c r="I575">
        <f t="shared" si="180"/>
        <v>5.6173268975967375E-2</v>
      </c>
      <c r="J575">
        <f t="shared" si="181"/>
        <v>75.409836065573771</v>
      </c>
      <c r="L575">
        <f t="shared" si="182"/>
        <v>-1453.3747059791426</v>
      </c>
      <c r="M575">
        <f t="shared" si="183"/>
        <v>3800.3674794675517</v>
      </c>
      <c r="O575">
        <f t="shared" si="184"/>
        <v>1046.6252940208574</v>
      </c>
      <c r="P575">
        <f t="shared" si="185"/>
        <v>3800.3674794675517</v>
      </c>
      <c r="R575">
        <f t="shared" si="186"/>
        <v>3941.8545743188952</v>
      </c>
      <c r="S575">
        <f t="shared" si="187"/>
        <v>1.3020572767334744</v>
      </c>
      <c r="T575">
        <f t="shared" si="188"/>
        <v>1.3020572767334744</v>
      </c>
      <c r="U575">
        <f t="shared" si="189"/>
        <v>74.602386641125563</v>
      </c>
      <c r="W575">
        <f t="shared" si="190"/>
        <v>3941.8545743188952</v>
      </c>
      <c r="X575">
        <f t="shared" si="191"/>
        <v>1.3582305457094417</v>
      </c>
      <c r="Y575">
        <f t="shared" si="192"/>
        <v>77.820877874901655</v>
      </c>
      <c r="AA575">
        <f t="shared" si="193"/>
        <v>831.60763612421488</v>
      </c>
      <c r="AB575">
        <f t="shared" si="194"/>
        <v>3853.1345972621689</v>
      </c>
      <c r="AD575">
        <f t="shared" si="195"/>
        <v>831.60763612421488</v>
      </c>
      <c r="AE575">
        <f t="shared" si="196"/>
        <v>-3353.1345972621689</v>
      </c>
      <c r="AG575">
        <f t="shared" si="197"/>
        <v>3454.7189303641812</v>
      </c>
    </row>
    <row r="576" spans="1:33" x14ac:dyDescent="0.2">
      <c r="A576">
        <f>'建築限界数値データ　線間右'!A660</f>
        <v>-1370.4615779596832</v>
      </c>
      <c r="B576">
        <f>'建築限界数値データ　線間右'!B660</f>
        <v>3806.6034719679465</v>
      </c>
      <c r="D576">
        <f t="shared" si="176"/>
        <v>60</v>
      </c>
      <c r="E576">
        <f t="shared" si="177"/>
        <v>305</v>
      </c>
      <c r="F576">
        <f t="shared" si="178"/>
        <v>2500</v>
      </c>
      <c r="G576">
        <f t="shared" si="179"/>
        <v>500</v>
      </c>
      <c r="I576">
        <f t="shared" si="180"/>
        <v>5.6173268975967375E-2</v>
      </c>
      <c r="J576">
        <f t="shared" si="181"/>
        <v>75.409836065573771</v>
      </c>
      <c r="L576">
        <f t="shared" si="182"/>
        <v>-1445.8714140252569</v>
      </c>
      <c r="M576">
        <f t="shared" si="183"/>
        <v>3806.6034719679465</v>
      </c>
      <c r="O576">
        <f t="shared" si="184"/>
        <v>1054.1285859747431</v>
      </c>
      <c r="P576">
        <f t="shared" si="185"/>
        <v>3806.6034719679465</v>
      </c>
      <c r="R576">
        <f t="shared" si="186"/>
        <v>3949.8629176931618</v>
      </c>
      <c r="S576">
        <f t="shared" si="187"/>
        <v>1.3006450204782427</v>
      </c>
      <c r="T576">
        <f t="shared" si="188"/>
        <v>1.3006450204782427</v>
      </c>
      <c r="U576">
        <f t="shared" si="189"/>
        <v>74.521470318109834</v>
      </c>
      <c r="W576">
        <f t="shared" si="190"/>
        <v>3949.8629176931618</v>
      </c>
      <c r="X576">
        <f t="shared" si="191"/>
        <v>1.35681828945421</v>
      </c>
      <c r="Y576">
        <f t="shared" si="192"/>
        <v>77.739961551885926</v>
      </c>
      <c r="AA576">
        <f t="shared" si="193"/>
        <v>838.74898122100512</v>
      </c>
      <c r="AB576">
        <f t="shared" si="194"/>
        <v>3859.7820165222106</v>
      </c>
      <c r="AD576">
        <f t="shared" si="195"/>
        <v>838.74898122100512</v>
      </c>
      <c r="AE576">
        <f t="shared" si="196"/>
        <v>-3359.7820165222106</v>
      </c>
      <c r="AG576">
        <f t="shared" si="197"/>
        <v>3462.8940284168857</v>
      </c>
    </row>
    <row r="577" spans="1:33" x14ac:dyDescent="0.2">
      <c r="A577">
        <f>'建築限界数値データ　線間右'!A661</f>
        <v>-1362.9300653208659</v>
      </c>
      <c r="B577">
        <f>'建築限界数値データ　線間右'!B661</f>
        <v>3812.8053515202737</v>
      </c>
      <c r="D577">
        <f t="shared" si="176"/>
        <v>60</v>
      </c>
      <c r="E577">
        <f t="shared" si="177"/>
        <v>305</v>
      </c>
      <c r="F577">
        <f t="shared" si="178"/>
        <v>2500</v>
      </c>
      <c r="G577">
        <f t="shared" si="179"/>
        <v>500</v>
      </c>
      <c r="I577">
        <f t="shared" si="180"/>
        <v>5.6173268975967375E-2</v>
      </c>
      <c r="J577">
        <f t="shared" si="181"/>
        <v>75.409836065573771</v>
      </c>
      <c r="L577">
        <f t="shared" si="182"/>
        <v>-1438.3399013864396</v>
      </c>
      <c r="M577">
        <f t="shared" si="183"/>
        <v>3812.8053515202737</v>
      </c>
      <c r="O577">
        <f t="shared" si="184"/>
        <v>1061.6600986135604</v>
      </c>
      <c r="P577">
        <f t="shared" si="185"/>
        <v>3812.8053515202737</v>
      </c>
      <c r="R577">
        <f t="shared" si="186"/>
        <v>3957.8538140726964</v>
      </c>
      <c r="S577">
        <f t="shared" si="187"/>
        <v>1.299229301209708</v>
      </c>
      <c r="T577">
        <f t="shared" si="188"/>
        <v>1.299229301209708</v>
      </c>
      <c r="U577">
        <f t="shared" si="189"/>
        <v>74.440355579047448</v>
      </c>
      <c r="W577">
        <f t="shared" si="190"/>
        <v>3957.8538140726964</v>
      </c>
      <c r="X577">
        <f t="shared" si="191"/>
        <v>1.3554025701856753</v>
      </c>
      <c r="Y577">
        <f t="shared" si="192"/>
        <v>77.658846812823541</v>
      </c>
      <c r="AA577">
        <f t="shared" si="193"/>
        <v>845.92041771835534</v>
      </c>
      <c r="AB577">
        <f t="shared" si="194"/>
        <v>3866.396961055214</v>
      </c>
      <c r="AD577">
        <f t="shared" si="195"/>
        <v>845.92041771835534</v>
      </c>
      <c r="AE577">
        <f t="shared" si="196"/>
        <v>-3366.396961055214</v>
      </c>
      <c r="AG577">
        <f t="shared" si="197"/>
        <v>3471.0531330584058</v>
      </c>
    </row>
    <row r="578" spans="1:33" x14ac:dyDescent="0.2">
      <c r="A578">
        <f>'建築限界数値データ　線間右'!A662</f>
        <v>-1355.3704870867957</v>
      </c>
      <c r="B578">
        <f>'建築限界数値データ　線間右'!B662</f>
        <v>3818.9729904147944</v>
      </c>
      <c r="D578">
        <f t="shared" si="176"/>
        <v>60</v>
      </c>
      <c r="E578">
        <f t="shared" si="177"/>
        <v>305</v>
      </c>
      <c r="F578">
        <f t="shared" si="178"/>
        <v>2500</v>
      </c>
      <c r="G578">
        <f t="shared" si="179"/>
        <v>500</v>
      </c>
      <c r="I578">
        <f t="shared" si="180"/>
        <v>5.6173268975967375E-2</v>
      </c>
      <c r="J578">
        <f t="shared" si="181"/>
        <v>75.409836065573771</v>
      </c>
      <c r="L578">
        <f t="shared" si="182"/>
        <v>-1430.7803231523694</v>
      </c>
      <c r="M578">
        <f t="shared" si="183"/>
        <v>3818.9729904147944</v>
      </c>
      <c r="O578">
        <f t="shared" si="184"/>
        <v>1069.2196768476306</v>
      </c>
      <c r="P578">
        <f t="shared" si="185"/>
        <v>3818.9729904147944</v>
      </c>
      <c r="R578">
        <f t="shared" si="186"/>
        <v>3965.8272048685972</v>
      </c>
      <c r="S578">
        <f t="shared" si="187"/>
        <v>1.2978101473808077</v>
      </c>
      <c r="T578">
        <f t="shared" si="188"/>
        <v>1.2978101473808077</v>
      </c>
      <c r="U578">
        <f t="shared" si="189"/>
        <v>74.359044054171633</v>
      </c>
      <c r="W578">
        <f t="shared" si="190"/>
        <v>3965.8272048685972</v>
      </c>
      <c r="X578">
        <f t="shared" si="191"/>
        <v>1.353983416356775</v>
      </c>
      <c r="Y578">
        <f t="shared" si="192"/>
        <v>77.577535287947725</v>
      </c>
      <c r="AA578">
        <f t="shared" si="193"/>
        <v>853.12179794131077</v>
      </c>
      <c r="AB578">
        <f t="shared" si="194"/>
        <v>3872.9792946455646</v>
      </c>
      <c r="AD578">
        <f t="shared" si="195"/>
        <v>853.12179794131077</v>
      </c>
      <c r="AE578">
        <f t="shared" si="196"/>
        <v>-3372.9792946455646</v>
      </c>
      <c r="AG578">
        <f t="shared" si="197"/>
        <v>3479.1961893848852</v>
      </c>
    </row>
    <row r="579" spans="1:33" x14ac:dyDescent="0.2">
      <c r="A579">
        <f>'建築限界数値データ　線間右'!A663</f>
        <v>-1350.12057394608</v>
      </c>
      <c r="B579">
        <f>'建築限界数値データ　線間右'!B663</f>
        <v>3823.2227693309451</v>
      </c>
      <c r="D579">
        <f t="shared" ref="D579:D642" si="198">D578</f>
        <v>60</v>
      </c>
      <c r="E579">
        <f t="shared" ref="E579:E642" si="199">E578</f>
        <v>305</v>
      </c>
      <c r="F579">
        <f t="shared" ref="F579:F642" si="200">F578</f>
        <v>2500</v>
      </c>
      <c r="G579">
        <f t="shared" ref="G579:G642" si="201">G578</f>
        <v>500</v>
      </c>
      <c r="I579">
        <f t="shared" ref="I579:I642" si="202">I578</f>
        <v>5.6173268975967375E-2</v>
      </c>
      <c r="J579">
        <f t="shared" ref="J579:J642" si="203">J578</f>
        <v>75.409836065573771</v>
      </c>
      <c r="L579">
        <f t="shared" ref="L579:L642" si="204">A579-J579</f>
        <v>-1425.5304100116537</v>
      </c>
      <c r="M579">
        <f t="shared" ref="M579:M642" si="205">B579</f>
        <v>3823.2227693309451</v>
      </c>
      <c r="O579">
        <f t="shared" ref="O579:O642" si="206">L579+F579</f>
        <v>1074.4695899883463</v>
      </c>
      <c r="P579">
        <f t="shared" ref="P579:P642" si="207">M579</f>
        <v>3823.2227693309451</v>
      </c>
      <c r="R579">
        <f t="shared" ref="R579:R642" si="208">SQRT(O579^2+P579^2)</f>
        <v>3971.3369592292602</v>
      </c>
      <c r="S579">
        <f t="shared" ref="S579:S642" si="209">IF(AND(O579=0,P579=0),0,IF(O579=0,PI()/2,ATAN(P579/O579)))</f>
        <v>1.2968256591296858</v>
      </c>
      <c r="T579">
        <f t="shared" ref="T579:T642" si="210">IF(AND(O579&gt;=0,P579&gt;=0),S579,IF(AND(O579&lt;0,P579&gt;=0),S579+PI(),IF(AND(O579&lt;0,P579&lt;0),S579+PI(),S579+2*PI())))</f>
        <v>1.2968256591296858</v>
      </c>
      <c r="U579">
        <f t="shared" ref="U579:U642" si="211">T579*180/PI()</f>
        <v>74.302637032402131</v>
      </c>
      <c r="W579">
        <f t="shared" ref="W579:W642" si="212">R579</f>
        <v>3971.3369592292602</v>
      </c>
      <c r="X579">
        <f t="shared" ref="X579:X642" si="213">IF(T579+I579&gt;=2*PI(),MOD(T579+I579,2*PI()),T579+I579)</f>
        <v>1.3529989281056531</v>
      </c>
      <c r="Y579">
        <f t="shared" ref="Y579:Y642" si="214">X579*180/PI()</f>
        <v>77.521128266178223</v>
      </c>
      <c r="AA579">
        <f t="shared" ref="AA579:AA642" si="215">W579*COS(X579)</f>
        <v>858.12483192938384</v>
      </c>
      <c r="AB579">
        <f t="shared" ref="AB579:AB642" si="216">W579*SIN(X579)</f>
        <v>3877.5171200868308</v>
      </c>
      <c r="AD579">
        <f t="shared" ref="AD579:AD642" si="217">AA579</f>
        <v>858.12483192938384</v>
      </c>
      <c r="AE579">
        <f t="shared" ref="AE579:AE642" si="218">G579-AB579</f>
        <v>-3377.5171200868308</v>
      </c>
      <c r="AG579">
        <f t="shared" ref="AG579:AG642" si="219">SQRT(AD579^2+AE579^2)</f>
        <v>3484.8242600816288</v>
      </c>
    </row>
    <row r="580" spans="1:33" x14ac:dyDescent="0.2">
      <c r="A580">
        <f>'建築限界数値データ　線間右'!A664</f>
        <v>-1350</v>
      </c>
      <c r="B580">
        <f>'建築限界数値データ　線間右'!B664</f>
        <v>3823</v>
      </c>
      <c r="D580">
        <f t="shared" si="198"/>
        <v>60</v>
      </c>
      <c r="E580">
        <f t="shared" si="199"/>
        <v>305</v>
      </c>
      <c r="F580">
        <f t="shared" si="200"/>
        <v>2500</v>
      </c>
      <c r="G580">
        <f t="shared" si="201"/>
        <v>500</v>
      </c>
      <c r="I580">
        <f t="shared" si="202"/>
        <v>5.6173268975967375E-2</v>
      </c>
      <c r="J580">
        <f t="shared" si="203"/>
        <v>75.409836065573771</v>
      </c>
      <c r="L580">
        <f t="shared" si="204"/>
        <v>-1425.4098360655737</v>
      </c>
      <c r="M580">
        <f t="shared" si="205"/>
        <v>3823</v>
      </c>
      <c r="O580">
        <f t="shared" si="206"/>
        <v>1074.5901639344263</v>
      </c>
      <c r="P580">
        <f t="shared" si="207"/>
        <v>3823</v>
      </c>
      <c r="R580">
        <f t="shared" si="208"/>
        <v>3971.1551241955553</v>
      </c>
      <c r="S580">
        <f t="shared" si="209"/>
        <v>1.296781251734699</v>
      </c>
      <c r="T580">
        <f t="shared" si="210"/>
        <v>1.296781251734699</v>
      </c>
      <c r="U580">
        <f t="shared" si="211"/>
        <v>74.300092676090216</v>
      </c>
      <c r="W580">
        <f t="shared" si="212"/>
        <v>3971.1551241955553</v>
      </c>
      <c r="X580">
        <f t="shared" si="213"/>
        <v>1.3529545207106664</v>
      </c>
      <c r="Y580">
        <f t="shared" si="214"/>
        <v>77.518583909866308</v>
      </c>
      <c r="AA580">
        <f t="shared" si="215"/>
        <v>858.25772279535079</v>
      </c>
      <c r="AB580">
        <f t="shared" si="216"/>
        <v>3877.3014716019638</v>
      </c>
      <c r="AD580">
        <f t="shared" si="217"/>
        <v>858.25772279535079</v>
      </c>
      <c r="AE580">
        <f t="shared" si="218"/>
        <v>-3377.3014716019638</v>
      </c>
      <c r="AG580">
        <f t="shared" si="219"/>
        <v>3484.6479806176476</v>
      </c>
    </row>
    <row r="581" spans="1:33" x14ac:dyDescent="0.2">
      <c r="A581">
        <f>'建築限界数値データ　線間右'!A665</f>
        <v>-1350</v>
      </c>
      <c r="B581">
        <f>'建築限界数値データ　線間右'!B665</f>
        <v>3833</v>
      </c>
      <c r="D581">
        <f t="shared" si="198"/>
        <v>60</v>
      </c>
      <c r="E581">
        <f t="shared" si="199"/>
        <v>305</v>
      </c>
      <c r="F581">
        <f t="shared" si="200"/>
        <v>2500</v>
      </c>
      <c r="G581">
        <f t="shared" si="201"/>
        <v>500</v>
      </c>
      <c r="I581">
        <f t="shared" si="202"/>
        <v>5.6173268975967375E-2</v>
      </c>
      <c r="J581">
        <f t="shared" si="203"/>
        <v>75.409836065573771</v>
      </c>
      <c r="L581">
        <f t="shared" si="204"/>
        <v>-1425.4098360655737</v>
      </c>
      <c r="M581">
        <f t="shared" si="205"/>
        <v>3833</v>
      </c>
      <c r="O581">
        <f t="shared" si="206"/>
        <v>1074.5901639344263</v>
      </c>
      <c r="P581">
        <f t="shared" si="207"/>
        <v>3833</v>
      </c>
      <c r="R581">
        <f t="shared" si="208"/>
        <v>3980.782965752418</v>
      </c>
      <c r="S581">
        <f t="shared" si="209"/>
        <v>1.2974610147662091</v>
      </c>
      <c r="T581">
        <f t="shared" si="210"/>
        <v>1.2974610147662091</v>
      </c>
      <c r="U581">
        <f t="shared" si="211"/>
        <v>74.339040228864761</v>
      </c>
      <c r="W581">
        <f t="shared" si="212"/>
        <v>3980.782965752418</v>
      </c>
      <c r="X581">
        <f t="shared" si="213"/>
        <v>1.3536342837421764</v>
      </c>
      <c r="Y581">
        <f t="shared" si="214"/>
        <v>77.557531462640853</v>
      </c>
      <c r="AA581">
        <f t="shared" si="215"/>
        <v>857.69628547759237</v>
      </c>
      <c r="AB581">
        <f t="shared" si="216"/>
        <v>3887.2856985694475</v>
      </c>
      <c r="AD581">
        <f t="shared" si="217"/>
        <v>857.69628547759237</v>
      </c>
      <c r="AE581">
        <f t="shared" si="218"/>
        <v>-3387.2856985694475</v>
      </c>
      <c r="AG581">
        <f t="shared" si="219"/>
        <v>3494.1876483462029</v>
      </c>
    </row>
    <row r="582" spans="1:33" x14ac:dyDescent="0.2">
      <c r="A582">
        <f>'建築限界数値データ　線間右'!A666</f>
        <v>-1350</v>
      </c>
      <c r="B582">
        <f>'建築限界数値データ　線間右'!B666</f>
        <v>3843</v>
      </c>
      <c r="D582">
        <f t="shared" si="198"/>
        <v>60</v>
      </c>
      <c r="E582">
        <f t="shared" si="199"/>
        <v>305</v>
      </c>
      <c r="F582">
        <f t="shared" si="200"/>
        <v>2500</v>
      </c>
      <c r="G582">
        <f t="shared" si="201"/>
        <v>500</v>
      </c>
      <c r="I582">
        <f t="shared" si="202"/>
        <v>5.6173268975967375E-2</v>
      </c>
      <c r="J582">
        <f t="shared" si="203"/>
        <v>75.409836065573771</v>
      </c>
      <c r="L582">
        <f t="shared" si="204"/>
        <v>-1425.4098360655737</v>
      </c>
      <c r="M582">
        <f t="shared" si="205"/>
        <v>3843</v>
      </c>
      <c r="O582">
        <f t="shared" si="206"/>
        <v>1074.5901639344263</v>
      </c>
      <c r="P582">
        <f t="shared" si="207"/>
        <v>3843</v>
      </c>
      <c r="R582">
        <f t="shared" si="208"/>
        <v>3990.4126378639862</v>
      </c>
      <c r="S582">
        <f t="shared" si="209"/>
        <v>1.2981374972979165</v>
      </c>
      <c r="T582">
        <f t="shared" si="210"/>
        <v>1.2981374972979165</v>
      </c>
      <c r="U582">
        <f t="shared" si="211"/>
        <v>74.37779982284593</v>
      </c>
      <c r="W582">
        <f t="shared" si="212"/>
        <v>3990.4126378639862</v>
      </c>
      <c r="X582">
        <f t="shared" si="213"/>
        <v>1.3543107662738838</v>
      </c>
      <c r="Y582">
        <f t="shared" si="214"/>
        <v>77.596291056622022</v>
      </c>
      <c r="AA582">
        <f t="shared" si="215"/>
        <v>857.13484815983281</v>
      </c>
      <c r="AB582">
        <f t="shared" si="216"/>
        <v>3897.2699255369312</v>
      </c>
      <c r="AD582">
        <f t="shared" si="217"/>
        <v>857.13484815983281</v>
      </c>
      <c r="AE582">
        <f t="shared" si="218"/>
        <v>-3397.2699255369312</v>
      </c>
      <c r="AG582">
        <f t="shared" si="219"/>
        <v>3503.7298832655015</v>
      </c>
    </row>
    <row r="583" spans="1:33" x14ac:dyDescent="0.2">
      <c r="A583">
        <f>'建築限界数値データ　線間右'!A667</f>
        <v>-1350</v>
      </c>
      <c r="B583">
        <f>'建築限界数値データ　線間右'!B667</f>
        <v>3853</v>
      </c>
      <c r="D583">
        <f t="shared" si="198"/>
        <v>60</v>
      </c>
      <c r="E583">
        <f t="shared" si="199"/>
        <v>305</v>
      </c>
      <c r="F583">
        <f t="shared" si="200"/>
        <v>2500</v>
      </c>
      <c r="G583">
        <f t="shared" si="201"/>
        <v>500</v>
      </c>
      <c r="I583">
        <f t="shared" si="202"/>
        <v>5.6173268975967375E-2</v>
      </c>
      <c r="J583">
        <f t="shared" si="203"/>
        <v>75.409836065573771</v>
      </c>
      <c r="L583">
        <f t="shared" si="204"/>
        <v>-1425.4098360655737</v>
      </c>
      <c r="M583">
        <f t="shared" si="205"/>
        <v>3853</v>
      </c>
      <c r="O583">
        <f t="shared" si="206"/>
        <v>1074.5901639344263</v>
      </c>
      <c r="P583">
        <f t="shared" si="207"/>
        <v>3853</v>
      </c>
      <c r="R583">
        <f t="shared" si="208"/>
        <v>4000.0441273096749</v>
      </c>
      <c r="S583">
        <f t="shared" si="209"/>
        <v>1.2988107224052323</v>
      </c>
      <c r="T583">
        <f t="shared" si="210"/>
        <v>1.2988107224052323</v>
      </c>
      <c r="U583">
        <f t="shared" si="211"/>
        <v>74.41637278015736</v>
      </c>
      <c r="W583">
        <f t="shared" si="212"/>
        <v>4000.0441273096749</v>
      </c>
      <c r="X583">
        <f t="shared" si="213"/>
        <v>1.3549839913811996</v>
      </c>
      <c r="Y583">
        <f t="shared" si="214"/>
        <v>77.634864013933452</v>
      </c>
      <c r="AA583">
        <f t="shared" si="215"/>
        <v>856.57341084207371</v>
      </c>
      <c r="AB583">
        <f t="shared" si="216"/>
        <v>3907.2541525044153</v>
      </c>
      <c r="AD583">
        <f t="shared" si="217"/>
        <v>856.57341084207371</v>
      </c>
      <c r="AE583">
        <f t="shared" si="218"/>
        <v>-3407.2541525044153</v>
      </c>
      <c r="AG583">
        <f t="shared" si="219"/>
        <v>3513.2746644576773</v>
      </c>
    </row>
    <row r="584" spans="1:33" x14ac:dyDescent="0.2">
      <c r="A584">
        <f>'建築限界数値データ　線間右'!A668</f>
        <v>-1350</v>
      </c>
      <c r="B584">
        <f>'建築限界数値データ　線間右'!B668</f>
        <v>3863</v>
      </c>
      <c r="D584">
        <f t="shared" si="198"/>
        <v>60</v>
      </c>
      <c r="E584">
        <f t="shared" si="199"/>
        <v>305</v>
      </c>
      <c r="F584">
        <f t="shared" si="200"/>
        <v>2500</v>
      </c>
      <c r="G584">
        <f t="shared" si="201"/>
        <v>500</v>
      </c>
      <c r="I584">
        <f t="shared" si="202"/>
        <v>5.6173268975967375E-2</v>
      </c>
      <c r="J584">
        <f t="shared" si="203"/>
        <v>75.409836065573771</v>
      </c>
      <c r="L584">
        <f t="shared" si="204"/>
        <v>-1425.4098360655737</v>
      </c>
      <c r="M584">
        <f t="shared" si="205"/>
        <v>3863</v>
      </c>
      <c r="O584">
        <f t="shared" si="206"/>
        <v>1074.5901639344263</v>
      </c>
      <c r="P584">
        <f t="shared" si="207"/>
        <v>3863</v>
      </c>
      <c r="R584">
        <f t="shared" si="208"/>
        <v>4009.6774209934415</v>
      </c>
      <c r="S584">
        <f t="shared" si="209"/>
        <v>1.2994807129536863</v>
      </c>
      <c r="T584">
        <f t="shared" si="210"/>
        <v>1.2994807129536863</v>
      </c>
      <c r="U584">
        <f t="shared" si="211"/>
        <v>74.454760410897435</v>
      </c>
      <c r="W584">
        <f t="shared" si="212"/>
        <v>4009.6774209934415</v>
      </c>
      <c r="X584">
        <f t="shared" si="213"/>
        <v>1.3556539819296536</v>
      </c>
      <c r="Y584">
        <f t="shared" si="214"/>
        <v>77.673251644673527</v>
      </c>
      <c r="AA584">
        <f t="shared" si="215"/>
        <v>856.01197352431484</v>
      </c>
      <c r="AB584">
        <f t="shared" si="216"/>
        <v>3917.2383794718985</v>
      </c>
      <c r="AD584">
        <f t="shared" si="217"/>
        <v>856.01197352431484</v>
      </c>
      <c r="AE584">
        <f t="shared" si="218"/>
        <v>-3417.2383794718985</v>
      </c>
      <c r="AG584">
        <f t="shared" si="219"/>
        <v>3522.8219712260111</v>
      </c>
    </row>
    <row r="585" spans="1:33" x14ac:dyDescent="0.2">
      <c r="A585">
        <f>'建築限界数値データ　線間右'!A669</f>
        <v>-1350</v>
      </c>
      <c r="B585">
        <f>'建築限界数値データ　線間右'!B669</f>
        <v>3873</v>
      </c>
      <c r="D585">
        <f t="shared" si="198"/>
        <v>60</v>
      </c>
      <c r="E585">
        <f t="shared" si="199"/>
        <v>305</v>
      </c>
      <c r="F585">
        <f t="shared" si="200"/>
        <v>2500</v>
      </c>
      <c r="G585">
        <f t="shared" si="201"/>
        <v>500</v>
      </c>
      <c r="I585">
        <f t="shared" si="202"/>
        <v>5.6173268975967375E-2</v>
      </c>
      <c r="J585">
        <f t="shared" si="203"/>
        <v>75.409836065573771</v>
      </c>
      <c r="L585">
        <f t="shared" si="204"/>
        <v>-1425.4098360655737</v>
      </c>
      <c r="M585">
        <f t="shared" si="205"/>
        <v>3873</v>
      </c>
      <c r="O585">
        <f t="shared" si="206"/>
        <v>1074.5901639344263</v>
      </c>
      <c r="P585">
        <f t="shared" si="207"/>
        <v>3873</v>
      </c>
      <c r="R585">
        <f t="shared" si="208"/>
        <v>4019.3125059423555</v>
      </c>
      <c r="S585">
        <f t="shared" si="209"/>
        <v>1.3001474916012328</v>
      </c>
      <c r="T585">
        <f t="shared" si="210"/>
        <v>1.3001474916012328</v>
      </c>
      <c r="U585">
        <f t="shared" si="211"/>
        <v>74.492964013271276</v>
      </c>
      <c r="W585">
        <f t="shared" si="212"/>
        <v>4019.3125059423555</v>
      </c>
      <c r="X585">
        <f t="shared" si="213"/>
        <v>1.3563207605772001</v>
      </c>
      <c r="Y585">
        <f t="shared" si="214"/>
        <v>77.711455247047368</v>
      </c>
      <c r="AA585">
        <f t="shared" si="215"/>
        <v>855.45053620655563</v>
      </c>
      <c r="AB585">
        <f t="shared" si="216"/>
        <v>3927.2226064393817</v>
      </c>
      <c r="AD585">
        <f t="shared" si="217"/>
        <v>855.45053620655563</v>
      </c>
      <c r="AE585">
        <f t="shared" si="218"/>
        <v>-3427.2226064393817</v>
      </c>
      <c r="AG585">
        <f t="shared" si="219"/>
        <v>3532.3717830920959</v>
      </c>
    </row>
    <row r="586" spans="1:33" x14ac:dyDescent="0.2">
      <c r="A586">
        <f>'建築限界数値データ　線間右'!A670</f>
        <v>-1350</v>
      </c>
      <c r="B586">
        <f>'建築限界数値データ　線間右'!B670</f>
        <v>3883</v>
      </c>
      <c r="D586">
        <f t="shared" si="198"/>
        <v>60</v>
      </c>
      <c r="E586">
        <f t="shared" si="199"/>
        <v>305</v>
      </c>
      <c r="F586">
        <f t="shared" si="200"/>
        <v>2500</v>
      </c>
      <c r="G586">
        <f t="shared" si="201"/>
        <v>500</v>
      </c>
      <c r="I586">
        <f t="shared" si="202"/>
        <v>5.6173268975967375E-2</v>
      </c>
      <c r="J586">
        <f t="shared" si="203"/>
        <v>75.409836065573771</v>
      </c>
      <c r="L586">
        <f t="shared" si="204"/>
        <v>-1425.4098360655737</v>
      </c>
      <c r="M586">
        <f t="shared" si="205"/>
        <v>3883</v>
      </c>
      <c r="O586">
        <f t="shared" si="206"/>
        <v>1074.5901639344263</v>
      </c>
      <c r="P586">
        <f t="shared" si="207"/>
        <v>3883</v>
      </c>
      <c r="R586">
        <f t="shared" si="208"/>
        <v>4028.9493693051813</v>
      </c>
      <c r="S586">
        <f t="shared" si="209"/>
        <v>1.3008110808005278</v>
      </c>
      <c r="T586">
        <f t="shared" si="210"/>
        <v>1.3008110808005278</v>
      </c>
      <c r="U586">
        <f t="shared" si="211"/>
        <v>74.530984873721351</v>
      </c>
      <c r="W586">
        <f t="shared" si="212"/>
        <v>4028.9493693051813</v>
      </c>
      <c r="X586">
        <f t="shared" si="213"/>
        <v>1.3569843497764951</v>
      </c>
      <c r="Y586">
        <f t="shared" si="214"/>
        <v>77.749476107497443</v>
      </c>
      <c r="AA586">
        <f t="shared" si="215"/>
        <v>854.88909888879596</v>
      </c>
      <c r="AB586">
        <f t="shared" si="216"/>
        <v>3937.2068334068658</v>
      </c>
      <c r="AD586">
        <f t="shared" si="217"/>
        <v>854.88909888879596</v>
      </c>
      <c r="AE586">
        <f t="shared" si="218"/>
        <v>-3437.2068334068658</v>
      </c>
      <c r="AG586">
        <f t="shared" si="219"/>
        <v>3541.924079793037</v>
      </c>
    </row>
    <row r="587" spans="1:33" x14ac:dyDescent="0.2">
      <c r="A587">
        <f>'建築限界数値データ　線間右'!A671</f>
        <v>-1350</v>
      </c>
      <c r="B587">
        <f>'建築限界数値データ　線間右'!B671</f>
        <v>3893</v>
      </c>
      <c r="D587">
        <f t="shared" si="198"/>
        <v>60</v>
      </c>
      <c r="E587">
        <f t="shared" si="199"/>
        <v>305</v>
      </c>
      <c r="F587">
        <f t="shared" si="200"/>
        <v>2500</v>
      </c>
      <c r="G587">
        <f t="shared" si="201"/>
        <v>500</v>
      </c>
      <c r="I587">
        <f t="shared" si="202"/>
        <v>5.6173268975967375E-2</v>
      </c>
      <c r="J587">
        <f t="shared" si="203"/>
        <v>75.409836065573771</v>
      </c>
      <c r="L587">
        <f t="shared" si="204"/>
        <v>-1425.4098360655737</v>
      </c>
      <c r="M587">
        <f t="shared" si="205"/>
        <v>3893</v>
      </c>
      <c r="O587">
        <f t="shared" si="206"/>
        <v>1074.5901639344263</v>
      </c>
      <c r="P587">
        <f t="shared" si="207"/>
        <v>3893</v>
      </c>
      <c r="R587">
        <f t="shared" si="208"/>
        <v>4038.5879983509853</v>
      </c>
      <c r="S587">
        <f t="shared" si="209"/>
        <v>1.3014715028011772</v>
      </c>
      <c r="T587">
        <f t="shared" si="210"/>
        <v>1.3014715028011772</v>
      </c>
      <c r="U587">
        <f t="shared" si="211"/>
        <v>74.568824267056158</v>
      </c>
      <c r="W587">
        <f t="shared" si="212"/>
        <v>4038.5879983509853</v>
      </c>
      <c r="X587">
        <f t="shared" si="213"/>
        <v>1.3576447717771445</v>
      </c>
      <c r="Y587">
        <f t="shared" si="214"/>
        <v>77.78731550083225</v>
      </c>
      <c r="AA587">
        <f t="shared" si="215"/>
        <v>854.32766157103731</v>
      </c>
      <c r="AB587">
        <f t="shared" si="216"/>
        <v>3947.1910603743495</v>
      </c>
      <c r="AD587">
        <f t="shared" si="217"/>
        <v>854.32766157103731</v>
      </c>
      <c r="AE587">
        <f t="shared" si="218"/>
        <v>-3447.1910603743495</v>
      </c>
      <c r="AG587">
        <f t="shared" si="219"/>
        <v>3551.4788412786957</v>
      </c>
    </row>
    <row r="588" spans="1:33" x14ac:dyDescent="0.2">
      <c r="A588">
        <f>'建築限界数値データ　線間右'!A672</f>
        <v>-1350</v>
      </c>
      <c r="B588">
        <f>'建築限界数値データ　線間右'!B672</f>
        <v>3903</v>
      </c>
      <c r="D588">
        <f t="shared" si="198"/>
        <v>60</v>
      </c>
      <c r="E588">
        <f t="shared" si="199"/>
        <v>305</v>
      </c>
      <c r="F588">
        <f t="shared" si="200"/>
        <v>2500</v>
      </c>
      <c r="G588">
        <f t="shared" si="201"/>
        <v>500</v>
      </c>
      <c r="I588">
        <f t="shared" si="202"/>
        <v>5.6173268975967375E-2</v>
      </c>
      <c r="J588">
        <f t="shared" si="203"/>
        <v>75.409836065573771</v>
      </c>
      <c r="L588">
        <f t="shared" si="204"/>
        <v>-1425.4098360655737</v>
      </c>
      <c r="M588">
        <f t="shared" si="205"/>
        <v>3903</v>
      </c>
      <c r="O588">
        <f t="shared" si="206"/>
        <v>1074.5901639344263</v>
      </c>
      <c r="P588">
        <f t="shared" si="207"/>
        <v>3903</v>
      </c>
      <c r="R588">
        <f t="shared" si="208"/>
        <v>4048.2283804677595</v>
      </c>
      <c r="S588">
        <f t="shared" si="209"/>
        <v>1.3021287796519578</v>
      </c>
      <c r="T588">
        <f t="shared" si="210"/>
        <v>1.3021287796519578</v>
      </c>
      <c r="U588">
        <f t="shared" si="211"/>
        <v>74.606483456577536</v>
      </c>
      <c r="W588">
        <f t="shared" si="212"/>
        <v>4048.2283804677595</v>
      </c>
      <c r="X588">
        <f t="shared" si="213"/>
        <v>1.3583020486279251</v>
      </c>
      <c r="Y588">
        <f t="shared" si="214"/>
        <v>77.824974690353628</v>
      </c>
      <c r="AA588">
        <f t="shared" si="215"/>
        <v>853.76622425327776</v>
      </c>
      <c r="AB588">
        <f t="shared" si="216"/>
        <v>3957.1752873418336</v>
      </c>
      <c r="AD588">
        <f t="shared" si="217"/>
        <v>853.76622425327776</v>
      </c>
      <c r="AE588">
        <f t="shared" si="218"/>
        <v>-3457.1752873418336</v>
      </c>
      <c r="AG588">
        <f t="shared" si="219"/>
        <v>3561.0360477089794</v>
      </c>
    </row>
    <row r="589" spans="1:33" x14ac:dyDescent="0.2">
      <c r="A589">
        <f>'建築限界数値データ　線間右'!A673</f>
        <v>-1350</v>
      </c>
      <c r="B589">
        <f>'建築限界数値データ　線間右'!B673</f>
        <v>3913</v>
      </c>
      <c r="D589">
        <f t="shared" si="198"/>
        <v>60</v>
      </c>
      <c r="E589">
        <f t="shared" si="199"/>
        <v>305</v>
      </c>
      <c r="F589">
        <f t="shared" si="200"/>
        <v>2500</v>
      </c>
      <c r="G589">
        <f t="shared" si="201"/>
        <v>500</v>
      </c>
      <c r="I589">
        <f t="shared" si="202"/>
        <v>5.6173268975967375E-2</v>
      </c>
      <c r="J589">
        <f t="shared" si="203"/>
        <v>75.409836065573771</v>
      </c>
      <c r="L589">
        <f t="shared" si="204"/>
        <v>-1425.4098360655737</v>
      </c>
      <c r="M589">
        <f t="shared" si="205"/>
        <v>3913</v>
      </c>
      <c r="O589">
        <f t="shared" si="206"/>
        <v>1074.5901639344263</v>
      </c>
      <c r="P589">
        <f t="shared" si="207"/>
        <v>3913</v>
      </c>
      <c r="R589">
        <f t="shared" si="208"/>
        <v>4057.870503161063</v>
      </c>
      <c r="S589">
        <f t="shared" si="209"/>
        <v>1.3027829332030079</v>
      </c>
      <c r="T589">
        <f t="shared" si="210"/>
        <v>1.3027829332030079</v>
      </c>
      <c r="U589">
        <f t="shared" si="211"/>
        <v>74.643963694206192</v>
      </c>
      <c r="W589">
        <f t="shared" si="212"/>
        <v>4057.870503161063</v>
      </c>
      <c r="X589">
        <f t="shared" si="213"/>
        <v>1.3589562021789752</v>
      </c>
      <c r="Y589">
        <f t="shared" si="214"/>
        <v>77.862454927982284</v>
      </c>
      <c r="AA589">
        <f t="shared" si="215"/>
        <v>853.20478693551865</v>
      </c>
      <c r="AB589">
        <f t="shared" si="216"/>
        <v>3967.1595143093168</v>
      </c>
      <c r="AD589">
        <f t="shared" si="217"/>
        <v>853.20478693551865</v>
      </c>
      <c r="AE589">
        <f t="shared" si="218"/>
        <v>-3467.1595143093168</v>
      </c>
      <c r="AG589">
        <f t="shared" si="219"/>
        <v>3570.5956794511612</v>
      </c>
    </row>
    <row r="590" spans="1:33" x14ac:dyDescent="0.2">
      <c r="A590">
        <f>'建築限界数値データ　線間右'!A674</f>
        <v>-1350</v>
      </c>
      <c r="B590">
        <f>'建築限界数値データ　線間右'!B674</f>
        <v>3923</v>
      </c>
      <c r="D590">
        <f t="shared" si="198"/>
        <v>60</v>
      </c>
      <c r="E590">
        <f t="shared" si="199"/>
        <v>305</v>
      </c>
      <c r="F590">
        <f t="shared" si="200"/>
        <v>2500</v>
      </c>
      <c r="G590">
        <f t="shared" si="201"/>
        <v>500</v>
      </c>
      <c r="I590">
        <f t="shared" si="202"/>
        <v>5.6173268975967375E-2</v>
      </c>
      <c r="J590">
        <f t="shared" si="203"/>
        <v>75.409836065573771</v>
      </c>
      <c r="L590">
        <f t="shared" si="204"/>
        <v>-1425.4098360655737</v>
      </c>
      <c r="M590">
        <f t="shared" si="205"/>
        <v>3923</v>
      </c>
      <c r="O590">
        <f t="shared" si="206"/>
        <v>1074.5901639344263</v>
      </c>
      <c r="P590">
        <f t="shared" si="207"/>
        <v>3923</v>
      </c>
      <c r="R590">
        <f t="shared" si="208"/>
        <v>4067.5143540526833</v>
      </c>
      <c r="S590">
        <f t="shared" si="209"/>
        <v>1.3034339851079924</v>
      </c>
      <c r="T590">
        <f t="shared" si="210"/>
        <v>1.3034339851079924</v>
      </c>
      <c r="U590">
        <f t="shared" si="211"/>
        <v>74.681266220605764</v>
      </c>
      <c r="W590">
        <f t="shared" si="212"/>
        <v>4067.5143540526833</v>
      </c>
      <c r="X590">
        <f t="shared" si="213"/>
        <v>1.3596072540839597</v>
      </c>
      <c r="Y590">
        <f t="shared" si="214"/>
        <v>77.899757454381856</v>
      </c>
      <c r="AA590">
        <f t="shared" si="215"/>
        <v>852.64334961775955</v>
      </c>
      <c r="AB590">
        <f t="shared" si="216"/>
        <v>3977.1437412768005</v>
      </c>
      <c r="AD590">
        <f t="shared" si="217"/>
        <v>852.64334961775955</v>
      </c>
      <c r="AE590">
        <f t="shared" si="218"/>
        <v>-3477.1437412768005</v>
      </c>
      <c r="AG590">
        <f t="shared" si="219"/>
        <v>3580.1577170772543</v>
      </c>
    </row>
    <row r="591" spans="1:33" x14ac:dyDescent="0.2">
      <c r="A591">
        <f>'建築限界数値データ　線間右'!A675</f>
        <v>-1350</v>
      </c>
      <c r="B591">
        <f>'建築限界数値データ　線間右'!B675</f>
        <v>3933</v>
      </c>
      <c r="D591">
        <f t="shared" si="198"/>
        <v>60</v>
      </c>
      <c r="E591">
        <f t="shared" si="199"/>
        <v>305</v>
      </c>
      <c r="F591">
        <f t="shared" si="200"/>
        <v>2500</v>
      </c>
      <c r="G591">
        <f t="shared" si="201"/>
        <v>500</v>
      </c>
      <c r="I591">
        <f t="shared" si="202"/>
        <v>5.6173268975967375E-2</v>
      </c>
      <c r="J591">
        <f t="shared" si="203"/>
        <v>75.409836065573771</v>
      </c>
      <c r="L591">
        <f t="shared" si="204"/>
        <v>-1425.4098360655737</v>
      </c>
      <c r="M591">
        <f t="shared" si="205"/>
        <v>3933</v>
      </c>
      <c r="O591">
        <f t="shared" si="206"/>
        <v>1074.5901639344263</v>
      </c>
      <c r="P591">
        <f t="shared" si="207"/>
        <v>3933</v>
      </c>
      <c r="R591">
        <f t="shared" si="208"/>
        <v>4077.1599208793145</v>
      </c>
      <c r="S591">
        <f t="shared" si="209"/>
        <v>1.3040819568262398</v>
      </c>
      <c r="T591">
        <f t="shared" si="210"/>
        <v>1.3040819568262398</v>
      </c>
      <c r="U591">
        <f t="shared" si="211"/>
        <v>74.718392265305184</v>
      </c>
      <c r="W591">
        <f t="shared" si="212"/>
        <v>4077.1599208793145</v>
      </c>
      <c r="X591">
        <f t="shared" si="213"/>
        <v>1.3602552258022071</v>
      </c>
      <c r="Y591">
        <f t="shared" si="214"/>
        <v>77.936883499081262</v>
      </c>
      <c r="AA591">
        <f t="shared" si="215"/>
        <v>852.08191230000023</v>
      </c>
      <c r="AB591">
        <f t="shared" si="216"/>
        <v>3987.1279682442841</v>
      </c>
      <c r="AD591">
        <f t="shared" si="217"/>
        <v>852.08191230000023</v>
      </c>
      <c r="AE591">
        <f t="shared" si="218"/>
        <v>-3487.1279682442841</v>
      </c>
      <c r="AG591">
        <f t="shared" si="219"/>
        <v>3589.7221413614084</v>
      </c>
    </row>
    <row r="592" spans="1:33" x14ac:dyDescent="0.2">
      <c r="A592">
        <f>'建築限界数値データ　線間右'!A676</f>
        <v>-1350</v>
      </c>
      <c r="B592">
        <f>'建築限界数値データ　線間右'!B676</f>
        <v>3943</v>
      </c>
      <c r="D592">
        <f t="shared" si="198"/>
        <v>60</v>
      </c>
      <c r="E592">
        <f t="shared" si="199"/>
        <v>305</v>
      </c>
      <c r="F592">
        <f t="shared" si="200"/>
        <v>2500</v>
      </c>
      <c r="G592">
        <f t="shared" si="201"/>
        <v>500</v>
      </c>
      <c r="I592">
        <f t="shared" si="202"/>
        <v>5.6173268975967375E-2</v>
      </c>
      <c r="J592">
        <f t="shared" si="203"/>
        <v>75.409836065573771</v>
      </c>
      <c r="L592">
        <f t="shared" si="204"/>
        <v>-1425.4098360655737</v>
      </c>
      <c r="M592">
        <f t="shared" si="205"/>
        <v>3943</v>
      </c>
      <c r="O592">
        <f t="shared" si="206"/>
        <v>1074.5901639344263</v>
      </c>
      <c r="P592">
        <f t="shared" si="207"/>
        <v>3943</v>
      </c>
      <c r="R592">
        <f t="shared" si="208"/>
        <v>4086.8071914912525</v>
      </c>
      <c r="S592">
        <f t="shared" si="209"/>
        <v>1.3047268696248522</v>
      </c>
      <c r="T592">
        <f t="shared" si="210"/>
        <v>1.3047268696248522</v>
      </c>
      <c r="U592">
        <f t="shared" si="211"/>
        <v>74.755343046819632</v>
      </c>
      <c r="W592">
        <f t="shared" si="212"/>
        <v>4086.8071914912525</v>
      </c>
      <c r="X592">
        <f t="shared" si="213"/>
        <v>1.3609001386008195</v>
      </c>
      <c r="Y592">
        <f t="shared" si="214"/>
        <v>77.973834280595725</v>
      </c>
      <c r="AA592">
        <f t="shared" si="215"/>
        <v>851.52047498224169</v>
      </c>
      <c r="AB592">
        <f t="shared" si="216"/>
        <v>3997.1121952117678</v>
      </c>
      <c r="AD592">
        <f t="shared" si="217"/>
        <v>851.52047498224169</v>
      </c>
      <c r="AE592">
        <f t="shared" si="218"/>
        <v>-3497.1121952117678</v>
      </c>
      <c r="AG592">
        <f t="shared" si="219"/>
        <v>3599.2889332773566</v>
      </c>
    </row>
    <row r="593" spans="1:33" x14ac:dyDescent="0.2">
      <c r="A593">
        <f>'建築限界数値データ　線間右'!A677</f>
        <v>-1350</v>
      </c>
      <c r="B593">
        <f>'建築限界数値データ　線間右'!B677</f>
        <v>3953</v>
      </c>
      <c r="D593">
        <f t="shared" si="198"/>
        <v>60</v>
      </c>
      <c r="E593">
        <f t="shared" si="199"/>
        <v>305</v>
      </c>
      <c r="F593">
        <f t="shared" si="200"/>
        <v>2500</v>
      </c>
      <c r="G593">
        <f t="shared" si="201"/>
        <v>500</v>
      </c>
      <c r="I593">
        <f t="shared" si="202"/>
        <v>5.6173268975967375E-2</v>
      </c>
      <c r="J593">
        <f t="shared" si="203"/>
        <v>75.409836065573771</v>
      </c>
      <c r="L593">
        <f t="shared" si="204"/>
        <v>-1425.4098360655737</v>
      </c>
      <c r="M593">
        <f t="shared" si="205"/>
        <v>3953</v>
      </c>
      <c r="O593">
        <f t="shared" si="206"/>
        <v>1074.5901639344263</v>
      </c>
      <c r="P593">
        <f t="shared" si="207"/>
        <v>3953</v>
      </c>
      <c r="R593">
        <f t="shared" si="208"/>
        <v>4096.456153851108</v>
      </c>
      <c r="S593">
        <f t="shared" si="209"/>
        <v>1.3053687445807896</v>
      </c>
      <c r="T593">
        <f t="shared" si="210"/>
        <v>1.3053687445807896</v>
      </c>
      <c r="U593">
        <f t="shared" si="211"/>
        <v>74.792119772769993</v>
      </c>
      <c r="W593">
        <f t="shared" si="212"/>
        <v>4096.456153851108</v>
      </c>
      <c r="X593">
        <f t="shared" si="213"/>
        <v>1.3615420135567569</v>
      </c>
      <c r="Y593">
        <f t="shared" si="214"/>
        <v>78.010611006546085</v>
      </c>
      <c r="AA593">
        <f t="shared" si="215"/>
        <v>850.9590376644818</v>
      </c>
      <c r="AB593">
        <f t="shared" si="216"/>
        <v>4007.0964221792506</v>
      </c>
      <c r="AD593">
        <f t="shared" si="217"/>
        <v>850.9590376644818</v>
      </c>
      <c r="AE593">
        <f t="shared" si="218"/>
        <v>-3507.0964221792506</v>
      </c>
      <c r="AG593">
        <f t="shared" si="219"/>
        <v>3608.8580739958948</v>
      </c>
    </row>
    <row r="594" spans="1:33" x14ac:dyDescent="0.2">
      <c r="A594">
        <f>'建築限界数値データ　線間右'!A678</f>
        <v>-1350</v>
      </c>
      <c r="B594">
        <f>'建築限界数値データ　線間右'!B678</f>
        <v>3963</v>
      </c>
      <c r="D594">
        <f t="shared" si="198"/>
        <v>60</v>
      </c>
      <c r="E594">
        <f t="shared" si="199"/>
        <v>305</v>
      </c>
      <c r="F594">
        <f t="shared" si="200"/>
        <v>2500</v>
      </c>
      <c r="G594">
        <f t="shared" si="201"/>
        <v>500</v>
      </c>
      <c r="I594">
        <f t="shared" si="202"/>
        <v>5.6173268975967375E-2</v>
      </c>
      <c r="J594">
        <f t="shared" si="203"/>
        <v>75.409836065573771</v>
      </c>
      <c r="L594">
        <f t="shared" si="204"/>
        <v>-1425.4098360655737</v>
      </c>
      <c r="M594">
        <f t="shared" si="205"/>
        <v>3963</v>
      </c>
      <c r="O594">
        <f t="shared" si="206"/>
        <v>1074.5901639344263</v>
      </c>
      <c r="P594">
        <f t="shared" si="207"/>
        <v>3963</v>
      </c>
      <c r="R594">
        <f t="shared" si="208"/>
        <v>4106.1067960325408</v>
      </c>
      <c r="S594">
        <f t="shared" si="209"/>
        <v>1.3060076025829261</v>
      </c>
      <c r="T594">
        <f t="shared" si="210"/>
        <v>1.3060076025829261</v>
      </c>
      <c r="U594">
        <f t="shared" si="211"/>
        <v>74.828723640000575</v>
      </c>
      <c r="W594">
        <f t="shared" si="212"/>
        <v>4106.1067960325408</v>
      </c>
      <c r="X594">
        <f t="shared" si="213"/>
        <v>1.3621808715588934</v>
      </c>
      <c r="Y594">
        <f t="shared" si="214"/>
        <v>78.047214873776667</v>
      </c>
      <c r="AA594">
        <f t="shared" si="215"/>
        <v>850.39760034672304</v>
      </c>
      <c r="AB594">
        <f t="shared" si="216"/>
        <v>4017.0806491467351</v>
      </c>
      <c r="AD594">
        <f t="shared" si="217"/>
        <v>850.39760034672304</v>
      </c>
      <c r="AE594">
        <f t="shared" si="218"/>
        <v>-3517.0806491467351</v>
      </c>
      <c r="AG594">
        <f t="shared" si="219"/>
        <v>3618.4295448824046</v>
      </c>
    </row>
    <row r="595" spans="1:33" x14ac:dyDescent="0.2">
      <c r="A595">
        <f>'建築限界数値データ　線間右'!A679</f>
        <v>-1350</v>
      </c>
      <c r="B595">
        <f>'建築限界数値データ　線間右'!B679</f>
        <v>3973</v>
      </c>
      <c r="D595">
        <f t="shared" si="198"/>
        <v>60</v>
      </c>
      <c r="E595">
        <f t="shared" si="199"/>
        <v>305</v>
      </c>
      <c r="F595">
        <f t="shared" si="200"/>
        <v>2500</v>
      </c>
      <c r="G595">
        <f t="shared" si="201"/>
        <v>500</v>
      </c>
      <c r="I595">
        <f t="shared" si="202"/>
        <v>5.6173268975967375E-2</v>
      </c>
      <c r="J595">
        <f t="shared" si="203"/>
        <v>75.409836065573771</v>
      </c>
      <c r="L595">
        <f t="shared" si="204"/>
        <v>-1425.4098360655737</v>
      </c>
      <c r="M595">
        <f t="shared" si="205"/>
        <v>3973</v>
      </c>
      <c r="O595">
        <f t="shared" si="206"/>
        <v>1074.5901639344263</v>
      </c>
      <c r="P595">
        <f t="shared" si="207"/>
        <v>3973</v>
      </c>
      <c r="R595">
        <f t="shared" si="208"/>
        <v>4115.7591062189995</v>
      </c>
      <c r="S595">
        <f t="shared" si="209"/>
        <v>1.3066434643340838</v>
      </c>
      <c r="T595">
        <f t="shared" si="210"/>
        <v>1.3066434643340838</v>
      </c>
      <c r="U595">
        <f t="shared" si="211"/>
        <v>74.865155834695713</v>
      </c>
      <c r="W595">
        <f t="shared" si="212"/>
        <v>4115.7591062189995</v>
      </c>
      <c r="X595">
        <f t="shared" si="213"/>
        <v>1.3628167333100512</v>
      </c>
      <c r="Y595">
        <f t="shared" si="214"/>
        <v>78.083647068471805</v>
      </c>
      <c r="AA595">
        <f t="shared" si="215"/>
        <v>849.83616302896382</v>
      </c>
      <c r="AB595">
        <f t="shared" si="216"/>
        <v>4027.0648761142184</v>
      </c>
      <c r="AD595">
        <f t="shared" si="217"/>
        <v>849.83616302896382</v>
      </c>
      <c r="AE595">
        <f t="shared" si="218"/>
        <v>-3527.0648761142184</v>
      </c>
      <c r="AG595">
        <f t="shared" si="219"/>
        <v>3628.0033274943944</v>
      </c>
    </row>
    <row r="596" spans="1:33" x14ac:dyDescent="0.2">
      <c r="A596">
        <f>'建築限界数値データ　線間右'!A680</f>
        <v>-1350</v>
      </c>
      <c r="B596">
        <f>'建築限界数値データ　線間右'!B680</f>
        <v>3983</v>
      </c>
      <c r="D596">
        <f t="shared" si="198"/>
        <v>60</v>
      </c>
      <c r="E596">
        <f t="shared" si="199"/>
        <v>305</v>
      </c>
      <c r="F596">
        <f t="shared" si="200"/>
        <v>2500</v>
      </c>
      <c r="G596">
        <f t="shared" si="201"/>
        <v>500</v>
      </c>
      <c r="I596">
        <f t="shared" si="202"/>
        <v>5.6173268975967375E-2</v>
      </c>
      <c r="J596">
        <f t="shared" si="203"/>
        <v>75.409836065573771</v>
      </c>
      <c r="L596">
        <f t="shared" si="204"/>
        <v>-1425.4098360655737</v>
      </c>
      <c r="M596">
        <f t="shared" si="205"/>
        <v>3983</v>
      </c>
      <c r="O596">
        <f t="shared" si="206"/>
        <v>1074.5901639344263</v>
      </c>
      <c r="P596">
        <f t="shared" si="207"/>
        <v>3983</v>
      </c>
      <c r="R596">
        <f t="shared" si="208"/>
        <v>4125.4130727024922</v>
      </c>
      <c r="S596">
        <f t="shared" si="209"/>
        <v>1.3072763503530378</v>
      </c>
      <c r="T596">
        <f t="shared" si="210"/>
        <v>1.3072763503530378</v>
      </c>
      <c r="U596">
        <f t="shared" si="211"/>
        <v>74.901417532494605</v>
      </c>
      <c r="W596">
        <f t="shared" si="212"/>
        <v>4125.4130727024922</v>
      </c>
      <c r="X596">
        <f t="shared" si="213"/>
        <v>1.3634496193290051</v>
      </c>
      <c r="Y596">
        <f t="shared" si="214"/>
        <v>78.119908766270697</v>
      </c>
      <c r="AA596">
        <f t="shared" si="215"/>
        <v>849.2747257112045</v>
      </c>
      <c r="AB596">
        <f t="shared" si="216"/>
        <v>4037.049103081702</v>
      </c>
      <c r="AD596">
        <f t="shared" si="217"/>
        <v>849.2747257112045</v>
      </c>
      <c r="AE596">
        <f t="shared" si="218"/>
        <v>-3537.049103081702</v>
      </c>
      <c r="AG596">
        <f t="shared" si="219"/>
        <v>3637.5794035791046</v>
      </c>
    </row>
    <row r="597" spans="1:33" x14ac:dyDescent="0.2">
      <c r="A597">
        <f>'建築限界数値データ　線間右'!A681</f>
        <v>-1350</v>
      </c>
      <c r="B597">
        <f>'建築限界数値データ　線間右'!B681</f>
        <v>3993</v>
      </c>
      <c r="D597">
        <f t="shared" si="198"/>
        <v>60</v>
      </c>
      <c r="E597">
        <f t="shared" si="199"/>
        <v>305</v>
      </c>
      <c r="F597">
        <f t="shared" si="200"/>
        <v>2500</v>
      </c>
      <c r="G597">
        <f t="shared" si="201"/>
        <v>500</v>
      </c>
      <c r="I597">
        <f t="shared" si="202"/>
        <v>5.6173268975967375E-2</v>
      </c>
      <c r="J597">
        <f t="shared" si="203"/>
        <v>75.409836065573771</v>
      </c>
      <c r="L597">
        <f t="shared" si="204"/>
        <v>-1425.4098360655737</v>
      </c>
      <c r="M597">
        <f t="shared" si="205"/>
        <v>3993</v>
      </c>
      <c r="O597">
        <f t="shared" si="206"/>
        <v>1074.5901639344263</v>
      </c>
      <c r="P597">
        <f t="shared" si="207"/>
        <v>3993</v>
      </c>
      <c r="R597">
        <f t="shared" si="208"/>
        <v>4135.0686838823631</v>
      </c>
      <c r="S597">
        <f t="shared" si="209"/>
        <v>1.3079062809764976</v>
      </c>
      <c r="T597">
        <f t="shared" si="210"/>
        <v>1.3079062809764976</v>
      </c>
      <c r="U597">
        <f t="shared" si="211"/>
        <v>74.937509898604901</v>
      </c>
      <c r="W597">
        <f t="shared" si="212"/>
        <v>4135.0686838823631</v>
      </c>
      <c r="X597">
        <f t="shared" si="213"/>
        <v>1.3640795499524649</v>
      </c>
      <c r="Y597">
        <f t="shared" si="214"/>
        <v>78.156001132380993</v>
      </c>
      <c r="AA597">
        <f t="shared" si="215"/>
        <v>848.71328839344585</v>
      </c>
      <c r="AB597">
        <f t="shared" si="216"/>
        <v>4047.0333300491857</v>
      </c>
      <c r="AD597">
        <f t="shared" si="217"/>
        <v>848.71328839344585</v>
      </c>
      <c r="AE597">
        <f t="shared" si="218"/>
        <v>-3547.0333300491857</v>
      </c>
      <c r="AG597">
        <f t="shared" si="219"/>
        <v>3647.1577550711227</v>
      </c>
    </row>
    <row r="598" spans="1:33" x14ac:dyDescent="0.2">
      <c r="A598">
        <f>'建築限界数値データ　線間右'!A682</f>
        <v>-1350</v>
      </c>
      <c r="B598">
        <f>'建築限界数値データ　線間右'!B682</f>
        <v>4003</v>
      </c>
      <c r="D598">
        <f t="shared" si="198"/>
        <v>60</v>
      </c>
      <c r="E598">
        <f t="shared" si="199"/>
        <v>305</v>
      </c>
      <c r="F598">
        <f t="shared" si="200"/>
        <v>2500</v>
      </c>
      <c r="G598">
        <f t="shared" si="201"/>
        <v>500</v>
      </c>
      <c r="I598">
        <f t="shared" si="202"/>
        <v>5.6173268975967375E-2</v>
      </c>
      <c r="J598">
        <f t="shared" si="203"/>
        <v>75.409836065573771</v>
      </c>
      <c r="L598">
        <f t="shared" si="204"/>
        <v>-1425.4098360655737</v>
      </c>
      <c r="M598">
        <f t="shared" si="205"/>
        <v>4003</v>
      </c>
      <c r="O598">
        <f t="shared" si="206"/>
        <v>1074.5901639344263</v>
      </c>
      <c r="P598">
        <f t="shared" si="207"/>
        <v>4003</v>
      </c>
      <c r="R598">
        <f t="shared" si="208"/>
        <v>4144.7259282640889</v>
      </c>
      <c r="S598">
        <f t="shared" si="209"/>
        <v>1.3085332763610653</v>
      </c>
      <c r="T598">
        <f t="shared" si="210"/>
        <v>1.3085332763610653</v>
      </c>
      <c r="U598">
        <f t="shared" si="211"/>
        <v>74.973434087914811</v>
      </c>
      <c r="W598">
        <f t="shared" si="212"/>
        <v>4144.7259282640889</v>
      </c>
      <c r="X598">
        <f t="shared" si="213"/>
        <v>1.3647065453370326</v>
      </c>
      <c r="Y598">
        <f t="shared" si="214"/>
        <v>78.191925321690903</v>
      </c>
      <c r="AA598">
        <f t="shared" si="215"/>
        <v>848.15185107568652</v>
      </c>
      <c r="AB598">
        <f t="shared" si="216"/>
        <v>4057.0175570166689</v>
      </c>
      <c r="AD598">
        <f t="shared" si="217"/>
        <v>848.15185107568652</v>
      </c>
      <c r="AE598">
        <f t="shared" si="218"/>
        <v>-3557.0175570166689</v>
      </c>
      <c r="AG598">
        <f t="shared" si="219"/>
        <v>3656.7383640900457</v>
      </c>
    </row>
    <row r="599" spans="1:33" x14ac:dyDescent="0.2">
      <c r="A599">
        <f>'建築限界数値データ　線間右'!A683</f>
        <v>-1350</v>
      </c>
      <c r="B599">
        <f>'建築限界数値データ　線間右'!B683</f>
        <v>4013</v>
      </c>
      <c r="D599">
        <f t="shared" si="198"/>
        <v>60</v>
      </c>
      <c r="E599">
        <f t="shared" si="199"/>
        <v>305</v>
      </c>
      <c r="F599">
        <f t="shared" si="200"/>
        <v>2500</v>
      </c>
      <c r="G599">
        <f t="shared" si="201"/>
        <v>500</v>
      </c>
      <c r="I599">
        <f t="shared" si="202"/>
        <v>5.6173268975967375E-2</v>
      </c>
      <c r="J599">
        <f t="shared" si="203"/>
        <v>75.409836065573771</v>
      </c>
      <c r="L599">
        <f t="shared" si="204"/>
        <v>-1425.4098360655737</v>
      </c>
      <c r="M599">
        <f t="shared" si="205"/>
        <v>4013</v>
      </c>
      <c r="O599">
        <f t="shared" si="206"/>
        <v>1074.5901639344263</v>
      </c>
      <c r="P599">
        <f t="shared" si="207"/>
        <v>4013</v>
      </c>
      <c r="R599">
        <f t="shared" si="208"/>
        <v>4154.3847944580939</v>
      </c>
      <c r="S599">
        <f t="shared" si="209"/>
        <v>1.3091573564851664</v>
      </c>
      <c r="T599">
        <f t="shared" si="210"/>
        <v>1.3091573564851664</v>
      </c>
      <c r="U599">
        <f t="shared" si="211"/>
        <v>75.009191245103807</v>
      </c>
      <c r="W599">
        <f t="shared" si="212"/>
        <v>4154.3847944580939</v>
      </c>
      <c r="X599">
        <f t="shared" si="213"/>
        <v>1.3653306254611337</v>
      </c>
      <c r="Y599">
        <f t="shared" si="214"/>
        <v>78.227682478879899</v>
      </c>
      <c r="AA599">
        <f t="shared" si="215"/>
        <v>847.59041375792697</v>
      </c>
      <c r="AB599">
        <f t="shared" si="216"/>
        <v>4067.0017839841535</v>
      </c>
      <c r="AD599">
        <f t="shared" si="217"/>
        <v>847.59041375792697</v>
      </c>
      <c r="AE599">
        <f t="shared" si="218"/>
        <v>-3567.0017839841535</v>
      </c>
      <c r="AG599">
        <f t="shared" si="219"/>
        <v>3666.3212129381773</v>
      </c>
    </row>
    <row r="600" spans="1:33" x14ac:dyDescent="0.2">
      <c r="A600">
        <f>'建築限界数値データ　線間右'!A684</f>
        <v>-1350</v>
      </c>
      <c r="B600">
        <f>'建築限界数値データ　線間右'!B684</f>
        <v>4023</v>
      </c>
      <c r="D600">
        <f t="shared" si="198"/>
        <v>60</v>
      </c>
      <c r="E600">
        <f t="shared" si="199"/>
        <v>305</v>
      </c>
      <c r="F600">
        <f t="shared" si="200"/>
        <v>2500</v>
      </c>
      <c r="G600">
        <f t="shared" si="201"/>
        <v>500</v>
      </c>
      <c r="I600">
        <f t="shared" si="202"/>
        <v>5.6173268975967375E-2</v>
      </c>
      <c r="J600">
        <f t="shared" si="203"/>
        <v>75.409836065573771</v>
      </c>
      <c r="L600">
        <f t="shared" si="204"/>
        <v>-1425.4098360655737</v>
      </c>
      <c r="M600">
        <f t="shared" si="205"/>
        <v>4023</v>
      </c>
      <c r="O600">
        <f t="shared" si="206"/>
        <v>1074.5901639344263</v>
      </c>
      <c r="P600">
        <f t="shared" si="207"/>
        <v>4023</v>
      </c>
      <c r="R600">
        <f t="shared" si="208"/>
        <v>4164.0452711785711</v>
      </c>
      <c r="S600">
        <f t="shared" si="209"/>
        <v>1.3097785411509586</v>
      </c>
      <c r="T600">
        <f t="shared" si="210"/>
        <v>1.3097785411509586</v>
      </c>
      <c r="U600">
        <f t="shared" si="211"/>
        <v>75.04478250475195</v>
      </c>
      <c r="W600">
        <f t="shared" si="212"/>
        <v>4164.0452711785711</v>
      </c>
      <c r="X600">
        <f t="shared" si="213"/>
        <v>1.3659518101269259</v>
      </c>
      <c r="Y600">
        <f t="shared" si="214"/>
        <v>78.263273738528042</v>
      </c>
      <c r="AA600">
        <f t="shared" si="215"/>
        <v>847.02897644016821</v>
      </c>
      <c r="AB600">
        <f t="shared" si="216"/>
        <v>4076.9860109516367</v>
      </c>
      <c r="AD600">
        <f t="shared" si="217"/>
        <v>847.02897644016821</v>
      </c>
      <c r="AE600">
        <f t="shared" si="218"/>
        <v>-3576.9860109516367</v>
      </c>
      <c r="AG600">
        <f t="shared" si="219"/>
        <v>3675.9062840982469</v>
      </c>
    </row>
    <row r="601" spans="1:33" x14ac:dyDescent="0.2">
      <c r="A601">
        <f>'建築限界数値データ　線間右'!A685</f>
        <v>-1350</v>
      </c>
      <c r="B601">
        <f>'建築限界数値データ　線間右'!B685</f>
        <v>4033</v>
      </c>
      <c r="D601">
        <f t="shared" si="198"/>
        <v>60</v>
      </c>
      <c r="E601">
        <f t="shared" si="199"/>
        <v>305</v>
      </c>
      <c r="F601">
        <f t="shared" si="200"/>
        <v>2500</v>
      </c>
      <c r="G601">
        <f t="shared" si="201"/>
        <v>500</v>
      </c>
      <c r="I601">
        <f t="shared" si="202"/>
        <v>5.6173268975967375E-2</v>
      </c>
      <c r="J601">
        <f t="shared" si="203"/>
        <v>75.409836065573771</v>
      </c>
      <c r="L601">
        <f t="shared" si="204"/>
        <v>-1425.4098360655737</v>
      </c>
      <c r="M601">
        <f t="shared" si="205"/>
        <v>4033</v>
      </c>
      <c r="O601">
        <f t="shared" si="206"/>
        <v>1074.5901639344263</v>
      </c>
      <c r="P601">
        <f t="shared" si="207"/>
        <v>4033</v>
      </c>
      <c r="R601">
        <f t="shared" si="208"/>
        <v>4173.7073472423308</v>
      </c>
      <c r="S601">
        <f t="shared" si="209"/>
        <v>1.3103968499862175</v>
      </c>
      <c r="T601">
        <f t="shared" si="210"/>
        <v>1.3103968499862175</v>
      </c>
      <c r="U601">
        <f t="shared" si="211"/>
        <v>75.080208991447932</v>
      </c>
      <c r="W601">
        <f t="shared" si="212"/>
        <v>4173.7073472423308</v>
      </c>
      <c r="X601">
        <f t="shared" si="213"/>
        <v>1.3665701189621848</v>
      </c>
      <c r="Y601">
        <f t="shared" si="214"/>
        <v>78.298700225224025</v>
      </c>
      <c r="AA601">
        <f t="shared" si="215"/>
        <v>846.46753912240888</v>
      </c>
      <c r="AB601">
        <f t="shared" si="216"/>
        <v>4086.9702379191199</v>
      </c>
      <c r="AD601">
        <f t="shared" si="217"/>
        <v>846.46753912240888</v>
      </c>
      <c r="AE601">
        <f t="shared" si="218"/>
        <v>-3586.9702379191199</v>
      </c>
      <c r="AG601">
        <f t="shared" si="219"/>
        <v>3685.4935602311798</v>
      </c>
    </row>
    <row r="602" spans="1:33" x14ac:dyDescent="0.2">
      <c r="A602">
        <f>'建築限界数値データ　線間右'!A686</f>
        <v>-1350</v>
      </c>
      <c r="B602">
        <f>'建築限界数値データ　線間右'!B686</f>
        <v>4043</v>
      </c>
      <c r="D602">
        <f t="shared" si="198"/>
        <v>60</v>
      </c>
      <c r="E602">
        <f t="shared" si="199"/>
        <v>305</v>
      </c>
      <c r="F602">
        <f t="shared" si="200"/>
        <v>2500</v>
      </c>
      <c r="G602">
        <f t="shared" si="201"/>
        <v>500</v>
      </c>
      <c r="I602">
        <f t="shared" si="202"/>
        <v>5.6173268975967375E-2</v>
      </c>
      <c r="J602">
        <f t="shared" si="203"/>
        <v>75.409836065573771</v>
      </c>
      <c r="L602">
        <f t="shared" si="204"/>
        <v>-1425.4098360655737</v>
      </c>
      <c r="M602">
        <f t="shared" si="205"/>
        <v>4043</v>
      </c>
      <c r="O602">
        <f t="shared" si="206"/>
        <v>1074.5901639344263</v>
      </c>
      <c r="P602">
        <f t="shared" si="207"/>
        <v>4043</v>
      </c>
      <c r="R602">
        <f t="shared" si="208"/>
        <v>4183.3710115676586</v>
      </c>
      <c r="S602">
        <f t="shared" si="209"/>
        <v>1.3110123024461968</v>
      </c>
      <c r="T602">
        <f t="shared" si="210"/>
        <v>1.3110123024461968</v>
      </c>
      <c r="U602">
        <f t="shared" si="211"/>
        <v>75.115471819895689</v>
      </c>
      <c r="W602">
        <f t="shared" si="212"/>
        <v>4183.3710115676586</v>
      </c>
      <c r="X602">
        <f t="shared" si="213"/>
        <v>1.3671855714221641</v>
      </c>
      <c r="Y602">
        <f t="shared" si="214"/>
        <v>78.333963053671781</v>
      </c>
      <c r="AA602">
        <f t="shared" si="215"/>
        <v>845.90610180464989</v>
      </c>
      <c r="AB602">
        <f t="shared" si="216"/>
        <v>4096.954464886604</v>
      </c>
      <c r="AD602">
        <f t="shared" si="217"/>
        <v>845.90610180464989</v>
      </c>
      <c r="AE602">
        <f t="shared" si="218"/>
        <v>-3596.954464886604</v>
      </c>
      <c r="AG602">
        <f t="shared" si="219"/>
        <v>3695.0830241738836</v>
      </c>
    </row>
    <row r="603" spans="1:33" x14ac:dyDescent="0.2">
      <c r="A603">
        <f>'建築限界数値データ　線間右'!A687</f>
        <v>-1350</v>
      </c>
      <c r="B603">
        <f>'建築限界数値データ　線間右'!B687</f>
        <v>4053</v>
      </c>
      <c r="D603">
        <f t="shared" si="198"/>
        <v>60</v>
      </c>
      <c r="E603">
        <f t="shared" si="199"/>
        <v>305</v>
      </c>
      <c r="F603">
        <f t="shared" si="200"/>
        <v>2500</v>
      </c>
      <c r="G603">
        <f t="shared" si="201"/>
        <v>500</v>
      </c>
      <c r="I603">
        <f t="shared" si="202"/>
        <v>5.6173268975967375E-2</v>
      </c>
      <c r="J603">
        <f t="shared" si="203"/>
        <v>75.409836065573771</v>
      </c>
      <c r="L603">
        <f t="shared" si="204"/>
        <v>-1425.4098360655737</v>
      </c>
      <c r="M603">
        <f t="shared" si="205"/>
        <v>4053</v>
      </c>
      <c r="O603">
        <f t="shared" si="206"/>
        <v>1074.5901639344263</v>
      </c>
      <c r="P603">
        <f t="shared" si="207"/>
        <v>4053</v>
      </c>
      <c r="R603">
        <f t="shared" si="208"/>
        <v>4193.0362531731844</v>
      </c>
      <c r="S603">
        <f t="shared" si="209"/>
        <v>1.3116249178154675</v>
      </c>
      <c r="T603">
        <f t="shared" si="210"/>
        <v>1.3116249178154675</v>
      </c>
      <c r="U603">
        <f t="shared" si="211"/>
        <v>75.150572095019754</v>
      </c>
      <c r="W603">
        <f t="shared" si="212"/>
        <v>4193.0362531731844</v>
      </c>
      <c r="X603">
        <f t="shared" si="213"/>
        <v>1.3677981867914348</v>
      </c>
      <c r="Y603">
        <f t="shared" si="214"/>
        <v>78.369063328795846</v>
      </c>
      <c r="AA603">
        <f t="shared" si="215"/>
        <v>845.34466448689011</v>
      </c>
      <c r="AB603">
        <f t="shared" si="216"/>
        <v>4106.9386918540877</v>
      </c>
      <c r="AD603">
        <f t="shared" si="217"/>
        <v>845.34466448689011</v>
      </c>
      <c r="AE603">
        <f t="shared" si="218"/>
        <v>-3606.9386918540877</v>
      </c>
      <c r="AG603">
        <f t="shared" si="219"/>
        <v>3704.6746589370746</v>
      </c>
    </row>
    <row r="604" spans="1:33" x14ac:dyDescent="0.2">
      <c r="A604">
        <f>'建築限界数値データ　線間右'!A688</f>
        <v>-1350</v>
      </c>
      <c r="B604">
        <f>'建築限界数値データ　線間右'!B688</f>
        <v>4063</v>
      </c>
      <c r="D604">
        <f t="shared" si="198"/>
        <v>60</v>
      </c>
      <c r="E604">
        <f t="shared" si="199"/>
        <v>305</v>
      </c>
      <c r="F604">
        <f t="shared" si="200"/>
        <v>2500</v>
      </c>
      <c r="G604">
        <f t="shared" si="201"/>
        <v>500</v>
      </c>
      <c r="I604">
        <f t="shared" si="202"/>
        <v>5.6173268975967375E-2</v>
      </c>
      <c r="J604">
        <f t="shared" si="203"/>
        <v>75.409836065573771</v>
      </c>
      <c r="L604">
        <f t="shared" si="204"/>
        <v>-1425.4098360655737</v>
      </c>
      <c r="M604">
        <f t="shared" si="205"/>
        <v>4063</v>
      </c>
      <c r="O604">
        <f t="shared" si="206"/>
        <v>1074.5901639344263</v>
      </c>
      <c r="P604">
        <f t="shared" si="207"/>
        <v>4063</v>
      </c>
      <c r="R604">
        <f t="shared" si="208"/>
        <v>4202.7030611767723</v>
      </c>
      <c r="S604">
        <f t="shared" si="209"/>
        <v>1.3122347152097327</v>
      </c>
      <c r="T604">
        <f t="shared" si="210"/>
        <v>1.3122347152097327</v>
      </c>
      <c r="U604">
        <f t="shared" si="211"/>
        <v>75.185510912069219</v>
      </c>
      <c r="W604">
        <f t="shared" si="212"/>
        <v>4202.7030611767723</v>
      </c>
      <c r="X604">
        <f t="shared" si="213"/>
        <v>1.3684079841857</v>
      </c>
      <c r="Y604">
        <f t="shared" si="214"/>
        <v>78.404002145845311</v>
      </c>
      <c r="AA604">
        <f t="shared" si="215"/>
        <v>844.78322716913101</v>
      </c>
      <c r="AB604">
        <f t="shared" si="216"/>
        <v>4116.9229188215704</v>
      </c>
      <c r="AD604">
        <f t="shared" si="217"/>
        <v>844.78322716913101</v>
      </c>
      <c r="AE604">
        <f t="shared" si="218"/>
        <v>-3616.9229188215704</v>
      </c>
      <c r="AG604">
        <f t="shared" si="219"/>
        <v>3714.268447703133</v>
      </c>
    </row>
    <row r="605" spans="1:33" x14ac:dyDescent="0.2">
      <c r="A605">
        <f>'建築限界数値データ　線間右'!A689</f>
        <v>-1350</v>
      </c>
      <c r="B605">
        <f>'建築限界数値データ　線間右'!B689</f>
        <v>4073</v>
      </c>
      <c r="D605">
        <f t="shared" si="198"/>
        <v>60</v>
      </c>
      <c r="E605">
        <f t="shared" si="199"/>
        <v>305</v>
      </c>
      <c r="F605">
        <f t="shared" si="200"/>
        <v>2500</v>
      </c>
      <c r="G605">
        <f t="shared" si="201"/>
        <v>500</v>
      </c>
      <c r="I605">
        <f t="shared" si="202"/>
        <v>5.6173268975967375E-2</v>
      </c>
      <c r="J605">
        <f t="shared" si="203"/>
        <v>75.409836065573771</v>
      </c>
      <c r="L605">
        <f t="shared" si="204"/>
        <v>-1425.4098360655737</v>
      </c>
      <c r="M605">
        <f t="shared" si="205"/>
        <v>4073</v>
      </c>
      <c r="O605">
        <f t="shared" si="206"/>
        <v>1074.5901639344263</v>
      </c>
      <c r="P605">
        <f t="shared" si="207"/>
        <v>4073</v>
      </c>
      <c r="R605">
        <f t="shared" si="208"/>
        <v>4212.3714247944254</v>
      </c>
      <c r="S605">
        <f t="shared" si="209"/>
        <v>1.3128417135776218</v>
      </c>
      <c r="T605">
        <f t="shared" si="210"/>
        <v>1.3128417135776218</v>
      </c>
      <c r="U605">
        <f t="shared" si="211"/>
        <v>75.220289356720599</v>
      </c>
      <c r="W605">
        <f t="shared" si="212"/>
        <v>4212.3714247944254</v>
      </c>
      <c r="X605">
        <f t="shared" si="213"/>
        <v>1.3690149825535891</v>
      </c>
      <c r="Y605">
        <f t="shared" si="214"/>
        <v>78.438780590496691</v>
      </c>
      <c r="AA605">
        <f t="shared" si="215"/>
        <v>844.22178985137191</v>
      </c>
      <c r="AB605">
        <f t="shared" si="216"/>
        <v>4126.907145789055</v>
      </c>
      <c r="AD605">
        <f t="shared" si="217"/>
        <v>844.22178985137191</v>
      </c>
      <c r="AE605">
        <f t="shared" si="218"/>
        <v>-3626.907145789055</v>
      </c>
      <c r="AG605">
        <f t="shared" si="219"/>
        <v>3723.8643738239934</v>
      </c>
    </row>
    <row r="606" spans="1:33" x14ac:dyDescent="0.2">
      <c r="A606">
        <f>'建築限界数値データ　線間右'!A690</f>
        <v>-1350</v>
      </c>
      <c r="B606">
        <f>'建築限界数値データ　線間右'!B690</f>
        <v>4083</v>
      </c>
      <c r="D606">
        <f t="shared" si="198"/>
        <v>60</v>
      </c>
      <c r="E606">
        <f t="shared" si="199"/>
        <v>305</v>
      </c>
      <c r="F606">
        <f t="shared" si="200"/>
        <v>2500</v>
      </c>
      <c r="G606">
        <f t="shared" si="201"/>
        <v>500</v>
      </c>
      <c r="I606">
        <f t="shared" si="202"/>
        <v>5.6173268975967375E-2</v>
      </c>
      <c r="J606">
        <f t="shared" si="203"/>
        <v>75.409836065573771</v>
      </c>
      <c r="L606">
        <f t="shared" si="204"/>
        <v>-1425.4098360655737</v>
      </c>
      <c r="M606">
        <f t="shared" si="205"/>
        <v>4083</v>
      </c>
      <c r="O606">
        <f t="shared" si="206"/>
        <v>1074.5901639344263</v>
      </c>
      <c r="P606">
        <f t="shared" si="207"/>
        <v>4083</v>
      </c>
      <c r="R606">
        <f t="shared" si="208"/>
        <v>4222.0413333391962</v>
      </c>
      <c r="S606">
        <f t="shared" si="209"/>
        <v>1.3134459317024612</v>
      </c>
      <c r="T606">
        <f t="shared" si="210"/>
        <v>1.3134459317024612</v>
      </c>
      <c r="U606">
        <f t="shared" si="211"/>
        <v>75.254908505179202</v>
      </c>
      <c r="W606">
        <f t="shared" si="212"/>
        <v>4222.0413333391962</v>
      </c>
      <c r="X606">
        <f t="shared" si="213"/>
        <v>1.3696192006784285</v>
      </c>
      <c r="Y606">
        <f t="shared" si="214"/>
        <v>78.473399738955294</v>
      </c>
      <c r="AA606">
        <f t="shared" si="215"/>
        <v>843.66035253361338</v>
      </c>
      <c r="AB606">
        <f t="shared" si="216"/>
        <v>4136.8913727565377</v>
      </c>
      <c r="AD606">
        <f t="shared" si="217"/>
        <v>843.66035253361338</v>
      </c>
      <c r="AE606">
        <f t="shared" si="218"/>
        <v>-3636.8913727565377</v>
      </c>
      <c r="AG606">
        <f t="shared" si="219"/>
        <v>3733.4624208190544</v>
      </c>
    </row>
    <row r="607" spans="1:33" x14ac:dyDescent="0.2">
      <c r="A607">
        <f>'建築限界数値データ　線間右'!A691</f>
        <v>-1350</v>
      </c>
      <c r="B607">
        <f>'建築限界数値データ　線間右'!B691</f>
        <v>4093</v>
      </c>
      <c r="D607">
        <f t="shared" si="198"/>
        <v>60</v>
      </c>
      <c r="E607">
        <f t="shared" si="199"/>
        <v>305</v>
      </c>
      <c r="F607">
        <f t="shared" si="200"/>
        <v>2500</v>
      </c>
      <c r="G607">
        <f t="shared" si="201"/>
        <v>500</v>
      </c>
      <c r="I607">
        <f t="shared" si="202"/>
        <v>5.6173268975967375E-2</v>
      </c>
      <c r="J607">
        <f t="shared" si="203"/>
        <v>75.409836065573771</v>
      </c>
      <c r="L607">
        <f t="shared" si="204"/>
        <v>-1425.4098360655737</v>
      </c>
      <c r="M607">
        <f t="shared" si="205"/>
        <v>4093</v>
      </c>
      <c r="O607">
        <f t="shared" si="206"/>
        <v>1074.5901639344263</v>
      </c>
      <c r="P607">
        <f t="shared" si="207"/>
        <v>4093</v>
      </c>
      <c r="R607">
        <f t="shared" si="208"/>
        <v>4231.7127762201226</v>
      </c>
      <c r="S607">
        <f t="shared" si="209"/>
        <v>1.3140473882040242</v>
      </c>
      <c r="T607">
        <f t="shared" si="210"/>
        <v>1.3140473882040242</v>
      </c>
      <c r="U607">
        <f t="shared" si="211"/>
        <v>75.289369424279457</v>
      </c>
      <c r="W607">
        <f t="shared" si="212"/>
        <v>4231.7127762201226</v>
      </c>
      <c r="X607">
        <f t="shared" si="213"/>
        <v>1.3702206571799915</v>
      </c>
      <c r="Y607">
        <f t="shared" si="214"/>
        <v>78.507860658055549</v>
      </c>
      <c r="AA607">
        <f t="shared" si="215"/>
        <v>843.09891521585359</v>
      </c>
      <c r="AB607">
        <f t="shared" si="216"/>
        <v>4146.8755997240223</v>
      </c>
      <c r="AD607">
        <f t="shared" si="217"/>
        <v>843.09891521585359</v>
      </c>
      <c r="AE607">
        <f t="shared" si="218"/>
        <v>-3646.8755997240223</v>
      </c>
      <c r="AG607">
        <f t="shared" si="219"/>
        <v>3743.0625723731359</v>
      </c>
    </row>
    <row r="608" spans="1:33" x14ac:dyDescent="0.2">
      <c r="A608">
        <f>'建築限界数値データ　線間右'!A692</f>
        <v>-1350</v>
      </c>
      <c r="B608">
        <f>'建築限界数値データ　線間右'!B692</f>
        <v>4103</v>
      </c>
      <c r="D608">
        <f t="shared" si="198"/>
        <v>60</v>
      </c>
      <c r="E608">
        <f t="shared" si="199"/>
        <v>305</v>
      </c>
      <c r="F608">
        <f t="shared" si="200"/>
        <v>2500</v>
      </c>
      <c r="G608">
        <f t="shared" si="201"/>
        <v>500</v>
      </c>
      <c r="I608">
        <f t="shared" si="202"/>
        <v>5.6173268975967375E-2</v>
      </c>
      <c r="J608">
        <f t="shared" si="203"/>
        <v>75.409836065573771</v>
      </c>
      <c r="L608">
        <f t="shared" si="204"/>
        <v>-1425.4098360655737</v>
      </c>
      <c r="M608">
        <f t="shared" si="205"/>
        <v>4103</v>
      </c>
      <c r="O608">
        <f t="shared" si="206"/>
        <v>1074.5901639344263</v>
      </c>
      <c r="P608">
        <f t="shared" si="207"/>
        <v>4103</v>
      </c>
      <c r="R608">
        <f t="shared" si="208"/>
        <v>4241.3857429411692</v>
      </c>
      <c r="S608">
        <f t="shared" si="209"/>
        <v>1.314646101540258</v>
      </c>
      <c r="T608">
        <f t="shared" si="210"/>
        <v>1.314646101540258</v>
      </c>
      <c r="U608">
        <f t="shared" si="211"/>
        <v>75.323673171583849</v>
      </c>
      <c r="W608">
        <f t="shared" si="212"/>
        <v>4241.3857429411692</v>
      </c>
      <c r="X608">
        <f t="shared" si="213"/>
        <v>1.3708193705162253</v>
      </c>
      <c r="Y608">
        <f t="shared" si="214"/>
        <v>78.542164405359941</v>
      </c>
      <c r="AA608">
        <f t="shared" si="215"/>
        <v>842.53747789809472</v>
      </c>
      <c r="AB608">
        <f t="shared" si="216"/>
        <v>4156.8598266915051</v>
      </c>
      <c r="AD608">
        <f t="shared" si="217"/>
        <v>842.53747789809472</v>
      </c>
      <c r="AE608">
        <f t="shared" si="218"/>
        <v>-3656.8598266915051</v>
      </c>
      <c r="AG608">
        <f t="shared" si="219"/>
        <v>3752.6648123344439</v>
      </c>
    </row>
    <row r="609" spans="1:33" x14ac:dyDescent="0.2">
      <c r="A609">
        <f>'建築限界数値データ　線間右'!A693</f>
        <v>-1350</v>
      </c>
      <c r="B609">
        <f>'建築限界数値データ　線間右'!B693</f>
        <v>4113</v>
      </c>
      <c r="D609">
        <f t="shared" si="198"/>
        <v>60</v>
      </c>
      <c r="E609">
        <f t="shared" si="199"/>
        <v>305</v>
      </c>
      <c r="F609">
        <f t="shared" si="200"/>
        <v>2500</v>
      </c>
      <c r="G609">
        <f t="shared" si="201"/>
        <v>500</v>
      </c>
      <c r="I609">
        <f t="shared" si="202"/>
        <v>5.6173268975967375E-2</v>
      </c>
      <c r="J609">
        <f t="shared" si="203"/>
        <v>75.409836065573771</v>
      </c>
      <c r="L609">
        <f t="shared" si="204"/>
        <v>-1425.4098360655737</v>
      </c>
      <c r="M609">
        <f t="shared" si="205"/>
        <v>4113</v>
      </c>
      <c r="O609">
        <f t="shared" si="206"/>
        <v>1074.5901639344263</v>
      </c>
      <c r="P609">
        <f t="shared" si="207"/>
        <v>4113</v>
      </c>
      <c r="R609">
        <f t="shared" si="208"/>
        <v>4251.0602231001876</v>
      </c>
      <c r="S609">
        <f t="shared" si="209"/>
        <v>1.3152420900089914</v>
      </c>
      <c r="T609">
        <f t="shared" si="210"/>
        <v>1.3152420900089914</v>
      </c>
      <c r="U609">
        <f t="shared" si="211"/>
        <v>75.357820795480748</v>
      </c>
      <c r="W609">
        <f t="shared" si="212"/>
        <v>4251.0602231001876</v>
      </c>
      <c r="X609">
        <f t="shared" si="213"/>
        <v>1.3714153589849587</v>
      </c>
      <c r="Y609">
        <f t="shared" si="214"/>
        <v>78.57631202925684</v>
      </c>
      <c r="AA609">
        <f t="shared" si="215"/>
        <v>841.97604058033596</v>
      </c>
      <c r="AB609">
        <f t="shared" si="216"/>
        <v>4166.8440536589887</v>
      </c>
      <c r="AD609">
        <f t="shared" si="217"/>
        <v>841.97604058033596</v>
      </c>
      <c r="AE609">
        <f t="shared" si="218"/>
        <v>-3666.8440536589887</v>
      </c>
      <c r="AG609">
        <f t="shared" si="219"/>
        <v>3762.2691247125881</v>
      </c>
    </row>
    <row r="610" spans="1:33" x14ac:dyDescent="0.2">
      <c r="A610">
        <f>'建築限界数値データ　線間右'!A694</f>
        <v>-1350</v>
      </c>
      <c r="B610">
        <f>'建築限界数値データ　線間右'!B694</f>
        <v>4123</v>
      </c>
      <c r="D610">
        <f t="shared" si="198"/>
        <v>60</v>
      </c>
      <c r="E610">
        <f t="shared" si="199"/>
        <v>305</v>
      </c>
      <c r="F610">
        <f t="shared" si="200"/>
        <v>2500</v>
      </c>
      <c r="G610">
        <f t="shared" si="201"/>
        <v>500</v>
      </c>
      <c r="I610">
        <f t="shared" si="202"/>
        <v>5.6173268975967375E-2</v>
      </c>
      <c r="J610">
        <f t="shared" si="203"/>
        <v>75.409836065573771</v>
      </c>
      <c r="L610">
        <f t="shared" si="204"/>
        <v>-1425.4098360655737</v>
      </c>
      <c r="M610">
        <f t="shared" si="205"/>
        <v>4123</v>
      </c>
      <c r="O610">
        <f t="shared" si="206"/>
        <v>1074.5901639344263</v>
      </c>
      <c r="P610">
        <f t="shared" si="207"/>
        <v>4123</v>
      </c>
      <c r="R610">
        <f t="shared" si="208"/>
        <v>4260.7362063878836</v>
      </c>
      <c r="S610">
        <f t="shared" si="209"/>
        <v>1.3158353717496207</v>
      </c>
      <c r="T610">
        <f t="shared" si="210"/>
        <v>1.3158353717496207</v>
      </c>
      <c r="U610">
        <f t="shared" si="211"/>
        <v>75.391813335280986</v>
      </c>
      <c r="W610">
        <f t="shared" si="212"/>
        <v>4260.7362063878836</v>
      </c>
      <c r="X610">
        <f t="shared" si="213"/>
        <v>1.372008640725588</v>
      </c>
      <c r="Y610">
        <f t="shared" si="214"/>
        <v>78.610304569057078</v>
      </c>
      <c r="AA610">
        <f t="shared" si="215"/>
        <v>841.41460326257595</v>
      </c>
      <c r="AB610">
        <f t="shared" si="216"/>
        <v>4176.8282806264724</v>
      </c>
      <c r="AD610">
        <f t="shared" si="217"/>
        <v>841.41460326257595</v>
      </c>
      <c r="AE610">
        <f t="shared" si="218"/>
        <v>-3676.8282806264724</v>
      </c>
      <c r="AG610">
        <f t="shared" si="219"/>
        <v>3771.8754936766059</v>
      </c>
    </row>
    <row r="611" spans="1:33" x14ac:dyDescent="0.2">
      <c r="A611">
        <f>'建築限界数値データ　線間右'!A695</f>
        <v>-1350</v>
      </c>
      <c r="B611">
        <f>'建築限界数値データ　線間右'!B695</f>
        <v>4133</v>
      </c>
      <c r="D611">
        <f t="shared" si="198"/>
        <v>60</v>
      </c>
      <c r="E611">
        <f t="shared" si="199"/>
        <v>305</v>
      </c>
      <c r="F611">
        <f t="shared" si="200"/>
        <v>2500</v>
      </c>
      <c r="G611">
        <f t="shared" si="201"/>
        <v>500</v>
      </c>
      <c r="I611">
        <f t="shared" si="202"/>
        <v>5.6173268975967375E-2</v>
      </c>
      <c r="J611">
        <f t="shared" si="203"/>
        <v>75.409836065573771</v>
      </c>
      <c r="L611">
        <f t="shared" si="204"/>
        <v>-1425.4098360655737</v>
      </c>
      <c r="M611">
        <f t="shared" si="205"/>
        <v>4133</v>
      </c>
      <c r="O611">
        <f t="shared" si="206"/>
        <v>1074.5901639344263</v>
      </c>
      <c r="P611">
        <f t="shared" si="207"/>
        <v>4133</v>
      </c>
      <c r="R611">
        <f t="shared" si="208"/>
        <v>4270.4136825868072</v>
      </c>
      <c r="S611">
        <f t="shared" si="209"/>
        <v>1.3164259647447738</v>
      </c>
      <c r="T611">
        <f t="shared" si="210"/>
        <v>1.3164259647447738</v>
      </c>
      <c r="U611">
        <f t="shared" si="211"/>
        <v>75.425651821313238</v>
      </c>
      <c r="W611">
        <f t="shared" si="212"/>
        <v>4270.4136825868072</v>
      </c>
      <c r="X611">
        <f t="shared" si="213"/>
        <v>1.3725992337207411</v>
      </c>
      <c r="Y611">
        <f t="shared" si="214"/>
        <v>78.64414305508933</v>
      </c>
      <c r="AA611">
        <f t="shared" si="215"/>
        <v>840.85316594481742</v>
      </c>
      <c r="AB611">
        <f t="shared" si="216"/>
        <v>4186.8125075939561</v>
      </c>
      <c r="AD611">
        <f t="shared" si="217"/>
        <v>840.85316594481742</v>
      </c>
      <c r="AE611">
        <f t="shared" si="218"/>
        <v>-3686.8125075939561</v>
      </c>
      <c r="AG611">
        <f t="shared" si="219"/>
        <v>3781.4839035530294</v>
      </c>
    </row>
    <row r="612" spans="1:33" x14ac:dyDescent="0.2">
      <c r="A612">
        <f>'建築限界数値データ　線間右'!A696</f>
        <v>-1350</v>
      </c>
      <c r="B612">
        <f>'建築限界数値データ　線間右'!B696</f>
        <v>4143</v>
      </c>
      <c r="D612">
        <f t="shared" si="198"/>
        <v>60</v>
      </c>
      <c r="E612">
        <f t="shared" si="199"/>
        <v>305</v>
      </c>
      <c r="F612">
        <f t="shared" si="200"/>
        <v>2500</v>
      </c>
      <c r="G612">
        <f t="shared" si="201"/>
        <v>500</v>
      </c>
      <c r="I612">
        <f t="shared" si="202"/>
        <v>5.6173268975967375E-2</v>
      </c>
      <c r="J612">
        <f t="shared" si="203"/>
        <v>75.409836065573771</v>
      </c>
      <c r="L612">
        <f t="shared" si="204"/>
        <v>-1425.4098360655737</v>
      </c>
      <c r="M612">
        <f t="shared" si="205"/>
        <v>4143</v>
      </c>
      <c r="O612">
        <f t="shared" si="206"/>
        <v>1074.5901639344263</v>
      </c>
      <c r="P612">
        <f t="shared" si="207"/>
        <v>4143</v>
      </c>
      <c r="R612">
        <f t="shared" si="208"/>
        <v>4280.0926415703452</v>
      </c>
      <c r="S612">
        <f t="shared" si="209"/>
        <v>1.317013886821957</v>
      </c>
      <c r="T612">
        <f t="shared" si="210"/>
        <v>1.317013886821957</v>
      </c>
      <c r="U612">
        <f t="shared" si="211"/>
        <v>75.459337275018413</v>
      </c>
      <c r="W612">
        <f t="shared" si="212"/>
        <v>4280.0926415703452</v>
      </c>
      <c r="X612">
        <f t="shared" si="213"/>
        <v>1.3731871557979243</v>
      </c>
      <c r="Y612">
        <f t="shared" si="214"/>
        <v>78.677828508794491</v>
      </c>
      <c r="AA612">
        <f t="shared" si="215"/>
        <v>840.29172862705809</v>
      </c>
      <c r="AB612">
        <f t="shared" si="216"/>
        <v>4196.7967345614397</v>
      </c>
      <c r="AD612">
        <f t="shared" si="217"/>
        <v>840.29172862705809</v>
      </c>
      <c r="AE612">
        <f t="shared" si="218"/>
        <v>-3696.7967345614397</v>
      </c>
      <c r="AG612">
        <f t="shared" si="219"/>
        <v>3791.0943388239725</v>
      </c>
    </row>
    <row r="613" spans="1:33" x14ac:dyDescent="0.2">
      <c r="A613">
        <f>'建築限界数値データ　線間右'!A697</f>
        <v>-1350</v>
      </c>
      <c r="B613">
        <f>'建築限界数値データ　線間右'!B697</f>
        <v>4153</v>
      </c>
      <c r="D613">
        <f t="shared" si="198"/>
        <v>60</v>
      </c>
      <c r="E613">
        <f t="shared" si="199"/>
        <v>305</v>
      </c>
      <c r="F613">
        <f t="shared" si="200"/>
        <v>2500</v>
      </c>
      <c r="G613">
        <f t="shared" si="201"/>
        <v>500</v>
      </c>
      <c r="I613">
        <f t="shared" si="202"/>
        <v>5.6173268975967375E-2</v>
      </c>
      <c r="J613">
        <f t="shared" si="203"/>
        <v>75.409836065573771</v>
      </c>
      <c r="L613">
        <f t="shared" si="204"/>
        <v>-1425.4098360655737</v>
      </c>
      <c r="M613">
        <f t="shared" si="205"/>
        <v>4153</v>
      </c>
      <c r="O613">
        <f t="shared" si="206"/>
        <v>1074.5901639344263</v>
      </c>
      <c r="P613">
        <f t="shared" si="207"/>
        <v>4153</v>
      </c>
      <c r="R613">
        <f t="shared" si="208"/>
        <v>4289.7730733017352</v>
      </c>
      <c r="S613">
        <f t="shared" si="209"/>
        <v>1.3175991556551783</v>
      </c>
      <c r="T613">
        <f t="shared" si="210"/>
        <v>1.3175991556551783</v>
      </c>
      <c r="U613">
        <f t="shared" si="211"/>
        <v>75.492870709042535</v>
      </c>
      <c r="W613">
        <f t="shared" si="212"/>
        <v>4289.7730733017352</v>
      </c>
      <c r="X613">
        <f t="shared" si="213"/>
        <v>1.3737724246311456</v>
      </c>
      <c r="Y613">
        <f t="shared" si="214"/>
        <v>78.711361942818613</v>
      </c>
      <c r="AA613">
        <f t="shared" si="215"/>
        <v>839.73029130929854</v>
      </c>
      <c r="AB613">
        <f t="shared" si="216"/>
        <v>4206.7809615289234</v>
      </c>
      <c r="AD613">
        <f t="shared" si="217"/>
        <v>839.73029130929854</v>
      </c>
      <c r="AE613">
        <f t="shared" si="218"/>
        <v>-3706.7809615289234</v>
      </c>
      <c r="AG613">
        <f t="shared" si="219"/>
        <v>3800.7067841252483</v>
      </c>
    </row>
    <row r="614" spans="1:33" x14ac:dyDescent="0.2">
      <c r="A614">
        <f>'建築限界数値データ　線間右'!A698</f>
        <v>-1350</v>
      </c>
      <c r="B614">
        <f>'建築限界数値データ　線間右'!B698</f>
        <v>4163</v>
      </c>
      <c r="D614">
        <f t="shared" si="198"/>
        <v>60</v>
      </c>
      <c r="E614">
        <f t="shared" si="199"/>
        <v>305</v>
      </c>
      <c r="F614">
        <f t="shared" si="200"/>
        <v>2500</v>
      </c>
      <c r="G614">
        <f t="shared" si="201"/>
        <v>500</v>
      </c>
      <c r="I614">
        <f t="shared" si="202"/>
        <v>5.6173268975967375E-2</v>
      </c>
      <c r="J614">
        <f t="shared" si="203"/>
        <v>75.409836065573771</v>
      </c>
      <c r="L614">
        <f t="shared" si="204"/>
        <v>-1425.4098360655737</v>
      </c>
      <c r="M614">
        <f t="shared" si="205"/>
        <v>4163</v>
      </c>
      <c r="O614">
        <f t="shared" si="206"/>
        <v>1074.5901639344263</v>
      </c>
      <c r="P614">
        <f t="shared" si="207"/>
        <v>4163</v>
      </c>
      <c r="R614">
        <f t="shared" si="208"/>
        <v>4299.4549678330877</v>
      </c>
      <c r="S614">
        <f t="shared" si="209"/>
        <v>1.3181817887665532</v>
      </c>
      <c r="T614">
        <f t="shared" si="210"/>
        <v>1.3181817887665532</v>
      </c>
      <c r="U614">
        <f t="shared" si="211"/>
        <v>75.526253127328886</v>
      </c>
      <c r="W614">
        <f t="shared" si="212"/>
        <v>4299.4549678330877</v>
      </c>
      <c r="X614">
        <f t="shared" si="213"/>
        <v>1.3743550577425205</v>
      </c>
      <c r="Y614">
        <f t="shared" si="214"/>
        <v>78.744744361104978</v>
      </c>
      <c r="AA614">
        <f t="shared" si="215"/>
        <v>839.16885399153978</v>
      </c>
      <c r="AB614">
        <f t="shared" si="216"/>
        <v>4216.765188496408</v>
      </c>
      <c r="AD614">
        <f t="shared" si="217"/>
        <v>839.16885399153978</v>
      </c>
      <c r="AE614">
        <f t="shared" si="218"/>
        <v>-3716.765188496408</v>
      </c>
      <c r="AG614">
        <f t="shared" si="219"/>
        <v>3810.3212242445143</v>
      </c>
    </row>
    <row r="615" spans="1:33" x14ac:dyDescent="0.2">
      <c r="A615">
        <f>'建築限界数値データ　線間右'!A699</f>
        <v>-1350</v>
      </c>
      <c r="B615">
        <f>'建築限界数値データ　線間右'!B699</f>
        <v>4173</v>
      </c>
      <c r="D615">
        <f t="shared" si="198"/>
        <v>60</v>
      </c>
      <c r="E615">
        <f t="shared" si="199"/>
        <v>305</v>
      </c>
      <c r="F615">
        <f t="shared" si="200"/>
        <v>2500</v>
      </c>
      <c r="G615">
        <f t="shared" si="201"/>
        <v>500</v>
      </c>
      <c r="I615">
        <f t="shared" si="202"/>
        <v>5.6173268975967375E-2</v>
      </c>
      <c r="J615">
        <f t="shared" si="203"/>
        <v>75.409836065573771</v>
      </c>
      <c r="L615">
        <f t="shared" si="204"/>
        <v>-1425.4098360655737</v>
      </c>
      <c r="M615">
        <f t="shared" si="205"/>
        <v>4173</v>
      </c>
      <c r="O615">
        <f t="shared" si="206"/>
        <v>1074.5901639344263</v>
      </c>
      <c r="P615">
        <f t="shared" si="207"/>
        <v>4173</v>
      </c>
      <c r="R615">
        <f t="shared" si="208"/>
        <v>4309.1383153044198</v>
      </c>
      <c r="S615">
        <f t="shared" si="209"/>
        <v>1.318761803527891</v>
      </c>
      <c r="T615">
        <f t="shared" si="210"/>
        <v>1.318761803527891</v>
      </c>
      <c r="U615">
        <f t="shared" si="211"/>
        <v>75.559485525208828</v>
      </c>
      <c r="W615">
        <f t="shared" si="212"/>
        <v>4309.1383153044198</v>
      </c>
      <c r="X615">
        <f t="shared" si="213"/>
        <v>1.3749350725038583</v>
      </c>
      <c r="Y615">
        <f t="shared" si="214"/>
        <v>78.77797675898492</v>
      </c>
      <c r="AA615">
        <f t="shared" si="215"/>
        <v>838.60741667378045</v>
      </c>
      <c r="AB615">
        <f t="shared" si="216"/>
        <v>4226.7494154638907</v>
      </c>
      <c r="AD615">
        <f t="shared" si="217"/>
        <v>838.60741667378045</v>
      </c>
      <c r="AE615">
        <f t="shared" si="218"/>
        <v>-3726.7494154638907</v>
      </c>
      <c r="AG615">
        <f t="shared" si="219"/>
        <v>3819.9376441194327</v>
      </c>
    </row>
    <row r="616" spans="1:33" x14ac:dyDescent="0.2">
      <c r="A616">
        <f>'建築限界数値データ　線間右'!A700</f>
        <v>-1350</v>
      </c>
      <c r="B616">
        <f>'建築限界数値データ　線間右'!B700</f>
        <v>4183</v>
      </c>
      <c r="D616">
        <f t="shared" si="198"/>
        <v>60</v>
      </c>
      <c r="E616">
        <f t="shared" si="199"/>
        <v>305</v>
      </c>
      <c r="F616">
        <f t="shared" si="200"/>
        <v>2500</v>
      </c>
      <c r="G616">
        <f t="shared" si="201"/>
        <v>500</v>
      </c>
      <c r="I616">
        <f t="shared" si="202"/>
        <v>5.6173268975967375E-2</v>
      </c>
      <c r="J616">
        <f t="shared" si="203"/>
        <v>75.409836065573771</v>
      </c>
      <c r="L616">
        <f t="shared" si="204"/>
        <v>-1425.4098360655737</v>
      </c>
      <c r="M616">
        <f t="shared" si="205"/>
        <v>4183</v>
      </c>
      <c r="O616">
        <f t="shared" si="206"/>
        <v>1074.5901639344263</v>
      </c>
      <c r="P616">
        <f t="shared" si="207"/>
        <v>4183</v>
      </c>
      <c r="R616">
        <f t="shared" si="208"/>
        <v>4318.823105942708</v>
      </c>
      <c r="S616">
        <f t="shared" si="209"/>
        <v>1.3193392171622598</v>
      </c>
      <c r="T616">
        <f t="shared" si="210"/>
        <v>1.3193392171622598</v>
      </c>
      <c r="U616">
        <f t="shared" si="211"/>
        <v>75.592568889491474</v>
      </c>
      <c r="W616">
        <f t="shared" si="212"/>
        <v>4318.823105942708</v>
      </c>
      <c r="X616">
        <f t="shared" si="213"/>
        <v>1.3755124861382271</v>
      </c>
      <c r="Y616">
        <f t="shared" si="214"/>
        <v>78.811060123267566</v>
      </c>
      <c r="AA616">
        <f t="shared" si="215"/>
        <v>838.0459793560218</v>
      </c>
      <c r="AB616">
        <f t="shared" si="216"/>
        <v>4236.7336424313744</v>
      </c>
      <c r="AD616">
        <f t="shared" si="217"/>
        <v>838.0459793560218</v>
      </c>
      <c r="AE616">
        <f t="shared" si="218"/>
        <v>-3736.7336424313744</v>
      </c>
      <c r="AG616">
        <f t="shared" si="219"/>
        <v>3829.5560288358806</v>
      </c>
    </row>
    <row r="617" spans="1:33" x14ac:dyDescent="0.2">
      <c r="A617">
        <f>'建築限界数値データ　線間右'!A701</f>
        <v>-1350</v>
      </c>
      <c r="B617">
        <f>'建築限界数値データ　線間右'!B701</f>
        <v>4193</v>
      </c>
      <c r="D617">
        <f t="shared" si="198"/>
        <v>60</v>
      </c>
      <c r="E617">
        <f t="shared" si="199"/>
        <v>305</v>
      </c>
      <c r="F617">
        <f t="shared" si="200"/>
        <v>2500</v>
      </c>
      <c r="G617">
        <f t="shared" si="201"/>
        <v>500</v>
      </c>
      <c r="I617">
        <f t="shared" si="202"/>
        <v>5.6173268975967375E-2</v>
      </c>
      <c r="J617">
        <f t="shared" si="203"/>
        <v>75.409836065573771</v>
      </c>
      <c r="L617">
        <f t="shared" si="204"/>
        <v>-1425.4098360655737</v>
      </c>
      <c r="M617">
        <f t="shared" si="205"/>
        <v>4193</v>
      </c>
      <c r="O617">
        <f t="shared" si="206"/>
        <v>1074.5901639344263</v>
      </c>
      <c r="P617">
        <f t="shared" si="207"/>
        <v>4193</v>
      </c>
      <c r="R617">
        <f t="shared" si="208"/>
        <v>4328.5093300609406</v>
      </c>
      <c r="S617">
        <f t="shared" si="209"/>
        <v>1.3199140467455355</v>
      </c>
      <c r="T617">
        <f t="shared" si="210"/>
        <v>1.3199140467455355</v>
      </c>
      <c r="U617">
        <f t="shared" si="211"/>
        <v>75.625504198552434</v>
      </c>
      <c r="W617">
        <f t="shared" si="212"/>
        <v>4328.5093300609406</v>
      </c>
      <c r="X617">
        <f t="shared" si="213"/>
        <v>1.3760873157215028</v>
      </c>
      <c r="Y617">
        <f t="shared" si="214"/>
        <v>78.843995432328526</v>
      </c>
      <c r="AA617">
        <f t="shared" si="215"/>
        <v>837.48454203826191</v>
      </c>
      <c r="AB617">
        <f t="shared" si="216"/>
        <v>4246.7178693988581</v>
      </c>
      <c r="AD617">
        <f t="shared" si="217"/>
        <v>837.48454203826191</v>
      </c>
      <c r="AE617">
        <f t="shared" si="218"/>
        <v>-3746.7178693988581</v>
      </c>
      <c r="AG617">
        <f t="shared" si="219"/>
        <v>3839.1763636261562</v>
      </c>
    </row>
    <row r="618" spans="1:33" x14ac:dyDescent="0.2">
      <c r="A618">
        <f>'建築限界数値データ　線間右'!A702</f>
        <v>-1350</v>
      </c>
      <c r="B618">
        <f>'建築限界数値データ　線間右'!B702</f>
        <v>4203</v>
      </c>
      <c r="D618">
        <f t="shared" si="198"/>
        <v>60</v>
      </c>
      <c r="E618">
        <f t="shared" si="199"/>
        <v>305</v>
      </c>
      <c r="F618">
        <f t="shared" si="200"/>
        <v>2500</v>
      </c>
      <c r="G618">
        <f t="shared" si="201"/>
        <v>500</v>
      </c>
      <c r="I618">
        <f t="shared" si="202"/>
        <v>5.6173268975967375E-2</v>
      </c>
      <c r="J618">
        <f t="shared" si="203"/>
        <v>75.409836065573771</v>
      </c>
      <c r="L618">
        <f t="shared" si="204"/>
        <v>-1425.4098360655737</v>
      </c>
      <c r="M618">
        <f t="shared" si="205"/>
        <v>4203</v>
      </c>
      <c r="O618">
        <f t="shared" si="206"/>
        <v>1074.5901639344263</v>
      </c>
      <c r="P618">
        <f t="shared" si="207"/>
        <v>4203</v>
      </c>
      <c r="R618">
        <f t="shared" si="208"/>
        <v>4338.196978057199</v>
      </c>
      <c r="S618">
        <f t="shared" si="209"/>
        <v>1.3204863092079291</v>
      </c>
      <c r="T618">
        <f t="shared" si="210"/>
        <v>1.3204863092079291</v>
      </c>
      <c r="U618">
        <f t="shared" si="211"/>
        <v>75.658292422421354</v>
      </c>
      <c r="W618">
        <f t="shared" si="212"/>
        <v>4338.196978057199</v>
      </c>
      <c r="X618">
        <f t="shared" si="213"/>
        <v>1.3766595781838964</v>
      </c>
      <c r="Y618">
        <f t="shared" si="214"/>
        <v>78.876783656197446</v>
      </c>
      <c r="AA618">
        <f t="shared" si="215"/>
        <v>836.92310472050292</v>
      </c>
      <c r="AB618">
        <f t="shared" si="216"/>
        <v>4256.7020963663417</v>
      </c>
      <c r="AD618">
        <f t="shared" si="217"/>
        <v>836.92310472050292</v>
      </c>
      <c r="AE618">
        <f t="shared" si="218"/>
        <v>-3756.7020963663417</v>
      </c>
      <c r="AG618">
        <f t="shared" si="219"/>
        <v>3848.7986338672322</v>
      </c>
    </row>
    <row r="619" spans="1:33" x14ac:dyDescent="0.2">
      <c r="A619">
        <f>'建築限界数値データ　線間右'!A703</f>
        <v>-1350</v>
      </c>
      <c r="B619">
        <f>'建築限界数値データ　線間右'!B703</f>
        <v>4213</v>
      </c>
      <c r="D619">
        <f t="shared" si="198"/>
        <v>60</v>
      </c>
      <c r="E619">
        <f t="shared" si="199"/>
        <v>305</v>
      </c>
      <c r="F619">
        <f t="shared" si="200"/>
        <v>2500</v>
      </c>
      <c r="G619">
        <f t="shared" si="201"/>
        <v>500</v>
      </c>
      <c r="I619">
        <f t="shared" si="202"/>
        <v>5.6173268975967375E-2</v>
      </c>
      <c r="J619">
        <f t="shared" si="203"/>
        <v>75.409836065573771</v>
      </c>
      <c r="L619">
        <f t="shared" si="204"/>
        <v>-1425.4098360655737</v>
      </c>
      <c r="M619">
        <f t="shared" si="205"/>
        <v>4213</v>
      </c>
      <c r="O619">
        <f t="shared" si="206"/>
        <v>1074.5901639344263</v>
      </c>
      <c r="P619">
        <f t="shared" si="207"/>
        <v>4213</v>
      </c>
      <c r="R619">
        <f t="shared" si="208"/>
        <v>4347.886040413734</v>
      </c>
      <c r="S619">
        <f t="shared" si="209"/>
        <v>1.321056021335498</v>
      </c>
      <c r="T619">
        <f t="shared" si="210"/>
        <v>1.321056021335498</v>
      </c>
      <c r="U619">
        <f t="shared" si="211"/>
        <v>75.690934522868474</v>
      </c>
      <c r="W619">
        <f t="shared" si="212"/>
        <v>4347.886040413734</v>
      </c>
      <c r="X619">
        <f t="shared" si="213"/>
        <v>1.3772292903114653</v>
      </c>
      <c r="Y619">
        <f t="shared" si="214"/>
        <v>78.909425756644552</v>
      </c>
      <c r="AA619">
        <f t="shared" si="215"/>
        <v>836.36166740274439</v>
      </c>
      <c r="AB619">
        <f t="shared" si="216"/>
        <v>4266.6863233338254</v>
      </c>
      <c r="AD619">
        <f t="shared" si="217"/>
        <v>836.36166740274439</v>
      </c>
      <c r="AE619">
        <f t="shared" si="218"/>
        <v>-3766.6863233338254</v>
      </c>
      <c r="AG619">
        <f t="shared" si="219"/>
        <v>3858.4228250790229</v>
      </c>
    </row>
    <row r="620" spans="1:33" x14ac:dyDescent="0.2">
      <c r="A620">
        <f>'建築限界数値データ　線間右'!A704</f>
        <v>-1350</v>
      </c>
      <c r="B620">
        <f>'建築限界数値データ　線間右'!B704</f>
        <v>4223</v>
      </c>
      <c r="D620">
        <f t="shared" si="198"/>
        <v>60</v>
      </c>
      <c r="E620">
        <f t="shared" si="199"/>
        <v>305</v>
      </c>
      <c r="F620">
        <f t="shared" si="200"/>
        <v>2500</v>
      </c>
      <c r="G620">
        <f t="shared" si="201"/>
        <v>500</v>
      </c>
      <c r="I620">
        <f t="shared" si="202"/>
        <v>5.6173268975967375E-2</v>
      </c>
      <c r="J620">
        <f t="shared" si="203"/>
        <v>75.409836065573771</v>
      </c>
      <c r="L620">
        <f t="shared" si="204"/>
        <v>-1425.4098360655737</v>
      </c>
      <c r="M620">
        <f t="shared" si="205"/>
        <v>4223</v>
      </c>
      <c r="O620">
        <f t="shared" si="206"/>
        <v>1074.5901639344263</v>
      </c>
      <c r="P620">
        <f t="shared" si="207"/>
        <v>4223</v>
      </c>
      <c r="R620">
        <f t="shared" si="208"/>
        <v>4357.5765076960624</v>
      </c>
      <c r="S620">
        <f t="shared" si="209"/>
        <v>1.3216231997716383</v>
      </c>
      <c r="T620">
        <f t="shared" si="210"/>
        <v>1.3216231997716383</v>
      </c>
      <c r="U620">
        <f t="shared" si="211"/>
        <v>75.72343145349015</v>
      </c>
      <c r="W620">
        <f t="shared" si="212"/>
        <v>4357.5765076960624</v>
      </c>
      <c r="X620">
        <f t="shared" si="213"/>
        <v>1.3777964687476056</v>
      </c>
      <c r="Y620">
        <f t="shared" si="214"/>
        <v>78.941922687266228</v>
      </c>
      <c r="AA620">
        <f t="shared" si="215"/>
        <v>835.80023008498461</v>
      </c>
      <c r="AB620">
        <f t="shared" si="216"/>
        <v>4276.6705503013081</v>
      </c>
      <c r="AD620">
        <f t="shared" si="217"/>
        <v>835.80023008498461</v>
      </c>
      <c r="AE620">
        <f t="shared" si="218"/>
        <v>-3776.6705503013081</v>
      </c>
      <c r="AG620">
        <f t="shared" si="219"/>
        <v>3868.0489229226791</v>
      </c>
    </row>
    <row r="621" spans="1:33" x14ac:dyDescent="0.2">
      <c r="A621">
        <f>'建築限界数値データ　線間右'!A705</f>
        <v>-1350</v>
      </c>
      <c r="B621">
        <f>'建築限界数値データ　線間右'!B705</f>
        <v>4233</v>
      </c>
      <c r="D621">
        <f t="shared" si="198"/>
        <v>60</v>
      </c>
      <c r="E621">
        <f t="shared" si="199"/>
        <v>305</v>
      </c>
      <c r="F621">
        <f t="shared" si="200"/>
        <v>2500</v>
      </c>
      <c r="G621">
        <f t="shared" si="201"/>
        <v>500</v>
      </c>
      <c r="I621">
        <f t="shared" si="202"/>
        <v>5.6173268975967375E-2</v>
      </c>
      <c r="J621">
        <f t="shared" si="203"/>
        <v>75.409836065573771</v>
      </c>
      <c r="L621">
        <f t="shared" si="204"/>
        <v>-1425.4098360655737</v>
      </c>
      <c r="M621">
        <f t="shared" si="205"/>
        <v>4233</v>
      </c>
      <c r="O621">
        <f t="shared" si="206"/>
        <v>1074.5901639344263</v>
      </c>
      <c r="P621">
        <f t="shared" si="207"/>
        <v>4233</v>
      </c>
      <c r="R621">
        <f t="shared" si="208"/>
        <v>4367.2683705520794</v>
      </c>
      <c r="S621">
        <f t="shared" si="209"/>
        <v>1.3221878610185576</v>
      </c>
      <c r="T621">
        <f t="shared" si="210"/>
        <v>1.3221878610185576</v>
      </c>
      <c r="U621">
        <f t="shared" si="211"/>
        <v>75.755784159793208</v>
      </c>
      <c r="W621">
        <f t="shared" si="212"/>
        <v>4367.2683705520794</v>
      </c>
      <c r="X621">
        <f t="shared" si="213"/>
        <v>1.3783611299945249</v>
      </c>
      <c r="Y621">
        <f t="shared" si="214"/>
        <v>78.9742753935693</v>
      </c>
      <c r="AA621">
        <f t="shared" si="215"/>
        <v>835.23879276722528</v>
      </c>
      <c r="AB621">
        <f t="shared" si="216"/>
        <v>4286.6547772687927</v>
      </c>
      <c r="AD621">
        <f t="shared" si="217"/>
        <v>835.23879276722528</v>
      </c>
      <c r="AE621">
        <f t="shared" si="218"/>
        <v>-3786.6547772687927</v>
      </c>
      <c r="AG621">
        <f t="shared" si="219"/>
        <v>3877.6769131989095</v>
      </c>
    </row>
    <row r="622" spans="1:33" x14ac:dyDescent="0.2">
      <c r="A622">
        <f>'建築限界数値データ　線間右'!A706</f>
        <v>-1350</v>
      </c>
      <c r="B622">
        <f>'建築限界数値データ　線間右'!B706</f>
        <v>4243</v>
      </c>
      <c r="D622">
        <f t="shared" si="198"/>
        <v>60</v>
      </c>
      <c r="E622">
        <f t="shared" si="199"/>
        <v>305</v>
      </c>
      <c r="F622">
        <f t="shared" si="200"/>
        <v>2500</v>
      </c>
      <c r="G622">
        <f t="shared" si="201"/>
        <v>500</v>
      </c>
      <c r="I622">
        <f t="shared" si="202"/>
        <v>5.6173268975967375E-2</v>
      </c>
      <c r="J622">
        <f t="shared" si="203"/>
        <v>75.409836065573771</v>
      </c>
      <c r="L622">
        <f t="shared" si="204"/>
        <v>-1425.4098360655737</v>
      </c>
      <c r="M622">
        <f t="shared" si="205"/>
        <v>4243</v>
      </c>
      <c r="O622">
        <f t="shared" si="206"/>
        <v>1074.5901639344263</v>
      </c>
      <c r="P622">
        <f t="shared" si="207"/>
        <v>4243</v>
      </c>
      <c r="R622">
        <f t="shared" si="208"/>
        <v>4376.9616197111682</v>
      </c>
      <c r="S622">
        <f t="shared" si="209"/>
        <v>1.3227500214387322</v>
      </c>
      <c r="T622">
        <f t="shared" si="210"/>
        <v>1.3227500214387322</v>
      </c>
      <c r="U622">
        <f t="shared" si="211"/>
        <v>75.78799357927852</v>
      </c>
      <c r="W622">
        <f t="shared" si="212"/>
        <v>4376.9616197111682</v>
      </c>
      <c r="X622">
        <f t="shared" si="213"/>
        <v>1.3789232904146995</v>
      </c>
      <c r="Y622">
        <f t="shared" si="214"/>
        <v>79.006484813054598</v>
      </c>
      <c r="AA622">
        <f t="shared" si="215"/>
        <v>834.67735544946663</v>
      </c>
      <c r="AB622">
        <f t="shared" si="216"/>
        <v>4296.6390042362755</v>
      </c>
      <c r="AD622">
        <f t="shared" si="217"/>
        <v>834.67735544946663</v>
      </c>
      <c r="AE622">
        <f t="shared" si="218"/>
        <v>-3796.6390042362755</v>
      </c>
      <c r="AG622">
        <f t="shared" si="219"/>
        <v>3887.3067818463123</v>
      </c>
    </row>
    <row r="623" spans="1:33" x14ac:dyDescent="0.2">
      <c r="A623">
        <f>'建築限界数値データ　線間右'!A707</f>
        <v>-1350</v>
      </c>
      <c r="B623">
        <f>'建築限界数値データ　線間右'!B707</f>
        <v>4253</v>
      </c>
      <c r="D623">
        <f t="shared" si="198"/>
        <v>60</v>
      </c>
      <c r="E623">
        <f t="shared" si="199"/>
        <v>305</v>
      </c>
      <c r="F623">
        <f t="shared" si="200"/>
        <v>2500</v>
      </c>
      <c r="G623">
        <f t="shared" si="201"/>
        <v>500</v>
      </c>
      <c r="I623">
        <f t="shared" si="202"/>
        <v>5.6173268975967375E-2</v>
      </c>
      <c r="J623">
        <f t="shared" si="203"/>
        <v>75.409836065573771</v>
      </c>
      <c r="L623">
        <f t="shared" si="204"/>
        <v>-1425.4098360655737</v>
      </c>
      <c r="M623">
        <f t="shared" si="205"/>
        <v>4253</v>
      </c>
      <c r="O623">
        <f t="shared" si="206"/>
        <v>1074.5901639344263</v>
      </c>
      <c r="P623">
        <f t="shared" si="207"/>
        <v>4253</v>
      </c>
      <c r="R623">
        <f t="shared" si="208"/>
        <v>4386.6562459833358</v>
      </c>
      <c r="S623">
        <f t="shared" si="209"/>
        <v>1.323309697256347</v>
      </c>
      <c r="T623">
        <f t="shared" si="210"/>
        <v>1.323309697256347</v>
      </c>
      <c r="U623">
        <f t="shared" si="211"/>
        <v>75.820060641523384</v>
      </c>
      <c r="W623">
        <f t="shared" si="212"/>
        <v>4386.6562459833358</v>
      </c>
      <c r="X623">
        <f t="shared" si="213"/>
        <v>1.3794829662323143</v>
      </c>
      <c r="Y623">
        <f t="shared" si="214"/>
        <v>79.038551875299476</v>
      </c>
      <c r="AA623">
        <f t="shared" si="215"/>
        <v>834.11591813170719</v>
      </c>
      <c r="AB623">
        <f t="shared" si="216"/>
        <v>4306.6232312037591</v>
      </c>
      <c r="AD623">
        <f t="shared" si="217"/>
        <v>834.11591813170719</v>
      </c>
      <c r="AE623">
        <f t="shared" si="218"/>
        <v>-3806.6232312037591</v>
      </c>
      <c r="AG623">
        <f t="shared" si="219"/>
        <v>3896.9385149397531</v>
      </c>
    </row>
    <row r="624" spans="1:33" x14ac:dyDescent="0.2">
      <c r="A624">
        <f>'建築限界数値データ　線間右'!A708</f>
        <v>-1350</v>
      </c>
      <c r="B624">
        <f>'建築限界数値データ　線間右'!B708</f>
        <v>4263</v>
      </c>
      <c r="D624">
        <f t="shared" si="198"/>
        <v>60</v>
      </c>
      <c r="E624">
        <f t="shared" si="199"/>
        <v>305</v>
      </c>
      <c r="F624">
        <f t="shared" si="200"/>
        <v>2500</v>
      </c>
      <c r="G624">
        <f t="shared" si="201"/>
        <v>500</v>
      </c>
      <c r="I624">
        <f t="shared" si="202"/>
        <v>5.6173268975967375E-2</v>
      </c>
      <c r="J624">
        <f t="shared" si="203"/>
        <v>75.409836065573771</v>
      </c>
      <c r="L624">
        <f t="shared" si="204"/>
        <v>-1425.4098360655737</v>
      </c>
      <c r="M624">
        <f t="shared" si="205"/>
        <v>4263</v>
      </c>
      <c r="O624">
        <f t="shared" si="206"/>
        <v>1074.5901639344263</v>
      </c>
      <c r="P624">
        <f t="shared" si="207"/>
        <v>4263</v>
      </c>
      <c r="R624">
        <f t="shared" si="208"/>
        <v>4396.3522402583503</v>
      </c>
      <c r="S624">
        <f t="shared" si="209"/>
        <v>1.323866904558715</v>
      </c>
      <c r="T624">
        <f t="shared" si="210"/>
        <v>1.323866904558715</v>
      </c>
      <c r="U624">
        <f t="shared" si="211"/>
        <v>75.851986268262934</v>
      </c>
      <c r="W624">
        <f t="shared" si="212"/>
        <v>4396.3522402583503</v>
      </c>
      <c r="X624">
        <f t="shared" si="213"/>
        <v>1.3800401735346823</v>
      </c>
      <c r="Y624">
        <f t="shared" si="214"/>
        <v>79.070477502039026</v>
      </c>
      <c r="AA624">
        <f t="shared" si="215"/>
        <v>833.55448081394786</v>
      </c>
      <c r="AB624">
        <f t="shared" si="216"/>
        <v>4316.6074581712437</v>
      </c>
      <c r="AD624">
        <f t="shared" si="217"/>
        <v>833.55448081394786</v>
      </c>
      <c r="AE624">
        <f t="shared" si="218"/>
        <v>-3816.6074581712437</v>
      </c>
      <c r="AG624">
        <f t="shared" si="219"/>
        <v>3906.5720986887432</v>
      </c>
    </row>
    <row r="625" spans="1:33" x14ac:dyDescent="0.2">
      <c r="A625">
        <f>'建築限界数値データ　線間右'!A709</f>
        <v>-1350</v>
      </c>
      <c r="B625">
        <f>'建築限界数値データ　線間右'!B709</f>
        <v>4273</v>
      </c>
      <c r="D625">
        <f t="shared" si="198"/>
        <v>60</v>
      </c>
      <c r="E625">
        <f t="shared" si="199"/>
        <v>305</v>
      </c>
      <c r="F625">
        <f t="shared" si="200"/>
        <v>2500</v>
      </c>
      <c r="G625">
        <f t="shared" si="201"/>
        <v>500</v>
      </c>
      <c r="I625">
        <f t="shared" si="202"/>
        <v>5.6173268975967375E-2</v>
      </c>
      <c r="J625">
        <f t="shared" si="203"/>
        <v>75.409836065573771</v>
      </c>
      <c r="L625">
        <f t="shared" si="204"/>
        <v>-1425.4098360655737</v>
      </c>
      <c r="M625">
        <f t="shared" si="205"/>
        <v>4273</v>
      </c>
      <c r="O625">
        <f t="shared" si="206"/>
        <v>1074.5901639344263</v>
      </c>
      <c r="P625">
        <f t="shared" si="207"/>
        <v>4273</v>
      </c>
      <c r="R625">
        <f t="shared" si="208"/>
        <v>4406.0495935048912</v>
      </c>
      <c r="S625">
        <f t="shared" si="209"/>
        <v>1.3244216592976839</v>
      </c>
      <c r="T625">
        <f t="shared" si="210"/>
        <v>1.3244216592976839</v>
      </c>
      <c r="U625">
        <f t="shared" si="211"/>
        <v>75.883771373470736</v>
      </c>
      <c r="W625">
        <f t="shared" si="212"/>
        <v>4406.0495935048912</v>
      </c>
      <c r="X625">
        <f t="shared" si="213"/>
        <v>1.3805949282736512</v>
      </c>
      <c r="Y625">
        <f t="shared" si="214"/>
        <v>79.102262607246814</v>
      </c>
      <c r="AA625">
        <f t="shared" si="215"/>
        <v>832.99304349618967</v>
      </c>
      <c r="AB625">
        <f t="shared" si="216"/>
        <v>4326.5916851387274</v>
      </c>
      <c r="AD625">
        <f t="shared" si="217"/>
        <v>832.99304349618967</v>
      </c>
      <c r="AE625">
        <f t="shared" si="218"/>
        <v>-3826.5916851387274</v>
      </c>
      <c r="AG625">
        <f t="shared" si="219"/>
        <v>3916.2075194358495</v>
      </c>
    </row>
    <row r="626" spans="1:33" x14ac:dyDescent="0.2">
      <c r="A626">
        <f>'建築限界数値データ　線間右'!A710</f>
        <v>-1350</v>
      </c>
      <c r="B626">
        <f>'建築限界数値データ　線間右'!B710</f>
        <v>4283</v>
      </c>
      <c r="D626">
        <f t="shared" si="198"/>
        <v>60</v>
      </c>
      <c r="E626">
        <f t="shared" si="199"/>
        <v>305</v>
      </c>
      <c r="F626">
        <f t="shared" si="200"/>
        <v>2500</v>
      </c>
      <c r="G626">
        <f t="shared" si="201"/>
        <v>500</v>
      </c>
      <c r="I626">
        <f t="shared" si="202"/>
        <v>5.6173268975967375E-2</v>
      </c>
      <c r="J626">
        <f t="shared" si="203"/>
        <v>75.409836065573771</v>
      </c>
      <c r="L626">
        <f t="shared" si="204"/>
        <v>-1425.4098360655737</v>
      </c>
      <c r="M626">
        <f t="shared" si="205"/>
        <v>4283</v>
      </c>
      <c r="O626">
        <f t="shared" si="206"/>
        <v>1074.5901639344263</v>
      </c>
      <c r="P626">
        <f t="shared" si="207"/>
        <v>4283</v>
      </c>
      <c r="R626">
        <f t="shared" si="208"/>
        <v>4415.7482967697124</v>
      </c>
      <c r="S626">
        <f t="shared" si="209"/>
        <v>1.3249739772910234</v>
      </c>
      <c r="T626">
        <f t="shared" si="210"/>
        <v>1.3249739772910234</v>
      </c>
      <c r="U626">
        <f t="shared" si="211"/>
        <v>75.915416863438224</v>
      </c>
      <c r="W626">
        <f t="shared" si="212"/>
        <v>4415.7482967697124</v>
      </c>
      <c r="X626">
        <f t="shared" si="213"/>
        <v>1.3811472462669907</v>
      </c>
      <c r="Y626">
        <f t="shared" si="214"/>
        <v>79.133908097214317</v>
      </c>
      <c r="AA626">
        <f t="shared" si="215"/>
        <v>832.43160617842989</v>
      </c>
      <c r="AB626">
        <f t="shared" si="216"/>
        <v>4336.575912106211</v>
      </c>
      <c r="AD626">
        <f t="shared" si="217"/>
        <v>832.43160617842989</v>
      </c>
      <c r="AE626">
        <f t="shared" si="218"/>
        <v>-3836.575912106211</v>
      </c>
      <c r="AG626">
        <f t="shared" si="219"/>
        <v>3925.84476365513</v>
      </c>
    </row>
    <row r="627" spans="1:33" x14ac:dyDescent="0.2">
      <c r="A627">
        <f>'建築限界数値データ　線間右'!A711</f>
        <v>-1350</v>
      </c>
      <c r="B627">
        <f>'建築限界数値データ　線間右'!B711</f>
        <v>4293</v>
      </c>
      <c r="D627">
        <f t="shared" si="198"/>
        <v>60</v>
      </c>
      <c r="E627">
        <f t="shared" si="199"/>
        <v>305</v>
      </c>
      <c r="F627">
        <f t="shared" si="200"/>
        <v>2500</v>
      </c>
      <c r="G627">
        <f t="shared" si="201"/>
        <v>500</v>
      </c>
      <c r="I627">
        <f t="shared" si="202"/>
        <v>5.6173268975967375E-2</v>
      </c>
      <c r="J627">
        <f t="shared" si="203"/>
        <v>75.409836065573771</v>
      </c>
      <c r="L627">
        <f t="shared" si="204"/>
        <v>-1425.4098360655737</v>
      </c>
      <c r="M627">
        <f t="shared" si="205"/>
        <v>4293</v>
      </c>
      <c r="O627">
        <f t="shared" si="206"/>
        <v>1074.5901639344263</v>
      </c>
      <c r="P627">
        <f t="shared" si="207"/>
        <v>4293</v>
      </c>
      <c r="R627">
        <f t="shared" si="208"/>
        <v>4425.4483411768142</v>
      </c>
      <c r="S627">
        <f t="shared" si="209"/>
        <v>1.3255238742237958</v>
      </c>
      <c r="T627">
        <f t="shared" si="210"/>
        <v>1.3255238742237958</v>
      </c>
      <c r="U627">
        <f t="shared" si="211"/>
        <v>75.946923636853271</v>
      </c>
      <c r="W627">
        <f t="shared" si="212"/>
        <v>4425.4483411768142</v>
      </c>
      <c r="X627">
        <f t="shared" si="213"/>
        <v>1.3816971431997631</v>
      </c>
      <c r="Y627">
        <f t="shared" si="214"/>
        <v>79.165414870629363</v>
      </c>
      <c r="AA627">
        <f t="shared" si="215"/>
        <v>831.87016886067113</v>
      </c>
      <c r="AB627">
        <f t="shared" si="216"/>
        <v>4346.5601390736947</v>
      </c>
      <c r="AD627">
        <f t="shared" si="217"/>
        <v>831.87016886067113</v>
      </c>
      <c r="AE627">
        <f t="shared" si="218"/>
        <v>-3846.5601390736947</v>
      </c>
      <c r="AG627">
        <f t="shared" si="219"/>
        <v>3935.4838179505864</v>
      </c>
    </row>
    <row r="628" spans="1:33" x14ac:dyDescent="0.2">
      <c r="A628">
        <f>'建築限界数値データ　線間右'!A712</f>
        <v>-1350</v>
      </c>
      <c r="B628">
        <f>'建築限界数値データ　線間右'!B712</f>
        <v>4303</v>
      </c>
      <c r="D628">
        <f t="shared" si="198"/>
        <v>60</v>
      </c>
      <c r="E628">
        <f t="shared" si="199"/>
        <v>305</v>
      </c>
      <c r="F628">
        <f t="shared" si="200"/>
        <v>2500</v>
      </c>
      <c r="G628">
        <f t="shared" si="201"/>
        <v>500</v>
      </c>
      <c r="I628">
        <f t="shared" si="202"/>
        <v>5.6173268975967375E-2</v>
      </c>
      <c r="J628">
        <f t="shared" si="203"/>
        <v>75.409836065573771</v>
      </c>
      <c r="L628">
        <f t="shared" si="204"/>
        <v>-1425.4098360655737</v>
      </c>
      <c r="M628">
        <f t="shared" si="205"/>
        <v>4303</v>
      </c>
      <c r="O628">
        <f t="shared" si="206"/>
        <v>1074.5901639344263</v>
      </c>
      <c r="P628">
        <f t="shared" si="207"/>
        <v>4303</v>
      </c>
      <c r="R628">
        <f t="shared" si="208"/>
        <v>4435.1497179266244</v>
      </c>
      <c r="S628">
        <f t="shared" si="209"/>
        <v>1.3260713656497123</v>
      </c>
      <c r="T628">
        <f t="shared" si="210"/>
        <v>1.3260713656497123</v>
      </c>
      <c r="U628">
        <f t="shared" si="211"/>
        <v>75.978292584877892</v>
      </c>
      <c r="W628">
        <f t="shared" si="212"/>
        <v>4435.1497179266244</v>
      </c>
      <c r="X628">
        <f t="shared" si="213"/>
        <v>1.3822446346256796</v>
      </c>
      <c r="Y628">
        <f t="shared" si="214"/>
        <v>79.196783818653969</v>
      </c>
      <c r="AA628">
        <f t="shared" si="215"/>
        <v>831.30873154291203</v>
      </c>
      <c r="AB628">
        <f t="shared" si="216"/>
        <v>4356.5443660411784</v>
      </c>
      <c r="AD628">
        <f t="shared" si="217"/>
        <v>831.30873154291203</v>
      </c>
      <c r="AE628">
        <f t="shared" si="218"/>
        <v>-3856.5443660411784</v>
      </c>
      <c r="AG628">
        <f t="shared" si="219"/>
        <v>3945.1246690546345</v>
      </c>
    </row>
    <row r="629" spans="1:33" x14ac:dyDescent="0.2">
      <c r="A629">
        <f>'建築限界数値データ　線間右'!A713</f>
        <v>-1350</v>
      </c>
      <c r="B629">
        <f>'建築限界数値データ　線間右'!B713</f>
        <v>4313</v>
      </c>
      <c r="D629">
        <f t="shared" si="198"/>
        <v>60</v>
      </c>
      <c r="E629">
        <f t="shared" si="199"/>
        <v>305</v>
      </c>
      <c r="F629">
        <f t="shared" si="200"/>
        <v>2500</v>
      </c>
      <c r="G629">
        <f t="shared" si="201"/>
        <v>500</v>
      </c>
      <c r="I629">
        <f t="shared" si="202"/>
        <v>5.6173268975967375E-2</v>
      </c>
      <c r="J629">
        <f t="shared" si="203"/>
        <v>75.409836065573771</v>
      </c>
      <c r="L629">
        <f t="shared" si="204"/>
        <v>-1425.4098360655737</v>
      </c>
      <c r="M629">
        <f t="shared" si="205"/>
        <v>4313</v>
      </c>
      <c r="O629">
        <f t="shared" si="206"/>
        <v>1074.5901639344263</v>
      </c>
      <c r="P629">
        <f t="shared" si="207"/>
        <v>4313</v>
      </c>
      <c r="R629">
        <f t="shared" si="208"/>
        <v>4444.8524182951915</v>
      </c>
      <c r="S629">
        <f t="shared" si="209"/>
        <v>1.3266164669924709</v>
      </c>
      <c r="T629">
        <f t="shared" si="210"/>
        <v>1.3266164669924709</v>
      </c>
      <c r="U629">
        <f t="shared" si="211"/>
        <v>76.00952459122486</v>
      </c>
      <c r="W629">
        <f t="shared" si="212"/>
        <v>4444.8524182951915</v>
      </c>
      <c r="X629">
        <f t="shared" si="213"/>
        <v>1.3827897359684382</v>
      </c>
      <c r="Y629">
        <f t="shared" si="214"/>
        <v>79.228015825000952</v>
      </c>
      <c r="AA629">
        <f t="shared" si="215"/>
        <v>830.74729422515213</v>
      </c>
      <c r="AB629">
        <f t="shared" si="216"/>
        <v>4366.5285930086611</v>
      </c>
      <c r="AD629">
        <f t="shared" si="217"/>
        <v>830.74729422515213</v>
      </c>
      <c r="AE629">
        <f t="shared" si="218"/>
        <v>-3866.5285930086611</v>
      </c>
      <c r="AG629">
        <f t="shared" si="219"/>
        <v>3954.7673038266043</v>
      </c>
    </row>
    <row r="630" spans="1:33" x14ac:dyDescent="0.2">
      <c r="A630">
        <f>'建築限界数値データ　線間右'!A714</f>
        <v>-1350</v>
      </c>
      <c r="B630">
        <f>'建築限界数値データ　線間右'!B714</f>
        <v>4323</v>
      </c>
      <c r="D630">
        <f t="shared" si="198"/>
        <v>60</v>
      </c>
      <c r="E630">
        <f t="shared" si="199"/>
        <v>305</v>
      </c>
      <c r="F630">
        <f t="shared" si="200"/>
        <v>2500</v>
      </c>
      <c r="G630">
        <f t="shared" si="201"/>
        <v>500</v>
      </c>
      <c r="I630">
        <f t="shared" si="202"/>
        <v>5.6173268975967375E-2</v>
      </c>
      <c r="J630">
        <f t="shared" si="203"/>
        <v>75.409836065573771</v>
      </c>
      <c r="L630">
        <f t="shared" si="204"/>
        <v>-1425.4098360655737</v>
      </c>
      <c r="M630">
        <f t="shared" si="205"/>
        <v>4323</v>
      </c>
      <c r="O630">
        <f t="shared" si="206"/>
        <v>1074.5901639344263</v>
      </c>
      <c r="P630">
        <f t="shared" si="207"/>
        <v>4323</v>
      </c>
      <c r="R630">
        <f t="shared" si="208"/>
        <v>4454.5564336333891</v>
      </c>
      <c r="S630">
        <f t="shared" si="209"/>
        <v>1.3271591935470795</v>
      </c>
      <c r="T630">
        <f t="shared" si="210"/>
        <v>1.3271591935470795</v>
      </c>
      <c r="U630">
        <f t="shared" si="211"/>
        <v>76.040620532233618</v>
      </c>
      <c r="W630">
        <f t="shared" si="212"/>
        <v>4454.5564336333891</v>
      </c>
      <c r="X630">
        <f t="shared" si="213"/>
        <v>1.3833324625230468</v>
      </c>
      <c r="Y630">
        <f t="shared" si="214"/>
        <v>79.259111766009696</v>
      </c>
      <c r="AA630">
        <f t="shared" si="215"/>
        <v>830.18585690739394</v>
      </c>
      <c r="AB630">
        <f t="shared" si="216"/>
        <v>4376.5128199761457</v>
      </c>
      <c r="AD630">
        <f t="shared" si="217"/>
        <v>830.18585690739394</v>
      </c>
      <c r="AE630">
        <f t="shared" si="218"/>
        <v>-3876.5128199761457</v>
      </c>
      <c r="AG630">
        <f t="shared" si="219"/>
        <v>3964.411709251257</v>
      </c>
    </row>
    <row r="631" spans="1:33" x14ac:dyDescent="0.2">
      <c r="A631">
        <f>'建築限界数値データ　線間右'!A715</f>
        <v>-1350</v>
      </c>
      <c r="B631">
        <f>'建築限界数値データ　線間右'!B715</f>
        <v>4333</v>
      </c>
      <c r="D631">
        <f t="shared" si="198"/>
        <v>60</v>
      </c>
      <c r="E631">
        <f t="shared" si="199"/>
        <v>305</v>
      </c>
      <c r="F631">
        <f t="shared" si="200"/>
        <v>2500</v>
      </c>
      <c r="G631">
        <f t="shared" si="201"/>
        <v>500</v>
      </c>
      <c r="I631">
        <f t="shared" si="202"/>
        <v>5.6173268975967375E-2</v>
      </c>
      <c r="J631">
        <f t="shared" si="203"/>
        <v>75.409836065573771</v>
      </c>
      <c r="L631">
        <f t="shared" si="204"/>
        <v>-1425.4098360655737</v>
      </c>
      <c r="M631">
        <f t="shared" si="205"/>
        <v>4333</v>
      </c>
      <c r="O631">
        <f t="shared" si="206"/>
        <v>1074.5901639344263</v>
      </c>
      <c r="P631">
        <f t="shared" si="207"/>
        <v>4333</v>
      </c>
      <c r="R631">
        <f t="shared" si="208"/>
        <v>4464.261755366123</v>
      </c>
      <c r="S631">
        <f t="shared" si="209"/>
        <v>1.3276995604811641</v>
      </c>
      <c r="T631">
        <f t="shared" si="210"/>
        <v>1.3276995604811641</v>
      </c>
      <c r="U631">
        <f t="shared" si="211"/>
        <v>76.071581276945082</v>
      </c>
      <c r="W631">
        <f t="shared" si="212"/>
        <v>4464.261755366123</v>
      </c>
      <c r="X631">
        <f t="shared" si="213"/>
        <v>1.3838728294571314</v>
      </c>
      <c r="Y631">
        <f t="shared" si="214"/>
        <v>79.290072510721174</v>
      </c>
      <c r="AA631">
        <f t="shared" si="215"/>
        <v>829.62441958963416</v>
      </c>
      <c r="AB631">
        <f t="shared" si="216"/>
        <v>4386.4970469436294</v>
      </c>
      <c r="AD631">
        <f t="shared" si="217"/>
        <v>829.62441958963416</v>
      </c>
      <c r="AE631">
        <f t="shared" si="218"/>
        <v>-3886.4970469436294</v>
      </c>
      <c r="AG631">
        <f t="shared" si="219"/>
        <v>3974.0578724373136</v>
      </c>
    </row>
    <row r="632" spans="1:33" x14ac:dyDescent="0.2">
      <c r="A632">
        <f>'建築限界数値データ　線間右'!A716</f>
        <v>-1350</v>
      </c>
      <c r="B632">
        <f>'建築限界数値データ　線間右'!B716</f>
        <v>4343</v>
      </c>
      <c r="D632">
        <f t="shared" si="198"/>
        <v>60</v>
      </c>
      <c r="E632">
        <f t="shared" si="199"/>
        <v>305</v>
      </c>
      <c r="F632">
        <f t="shared" si="200"/>
        <v>2500</v>
      </c>
      <c r="G632">
        <f t="shared" si="201"/>
        <v>500</v>
      </c>
      <c r="I632">
        <f t="shared" si="202"/>
        <v>5.6173268975967375E-2</v>
      </c>
      <c r="J632">
        <f t="shared" si="203"/>
        <v>75.409836065573771</v>
      </c>
      <c r="L632">
        <f t="shared" si="204"/>
        <v>-1425.4098360655737</v>
      </c>
      <c r="M632">
        <f t="shared" si="205"/>
        <v>4343</v>
      </c>
      <c r="O632">
        <f t="shared" si="206"/>
        <v>1074.5901639344263</v>
      </c>
      <c r="P632">
        <f t="shared" si="207"/>
        <v>4343</v>
      </c>
      <c r="R632">
        <f t="shared" si="208"/>
        <v>4473.9683749915594</v>
      </c>
      <c r="S632">
        <f t="shared" si="209"/>
        <v>1.3282375828362594</v>
      </c>
      <c r="T632">
        <f t="shared" si="210"/>
        <v>1.3282375828362594</v>
      </c>
      <c r="U632">
        <f t="shared" si="211"/>
        <v>76.102407687175742</v>
      </c>
      <c r="W632">
        <f t="shared" si="212"/>
        <v>4473.9683749915594</v>
      </c>
      <c r="X632">
        <f t="shared" si="213"/>
        <v>1.3844108518122267</v>
      </c>
      <c r="Y632">
        <f t="shared" si="214"/>
        <v>79.320898920951834</v>
      </c>
      <c r="AA632">
        <f t="shared" si="215"/>
        <v>829.06298227187494</v>
      </c>
      <c r="AB632">
        <f t="shared" si="216"/>
        <v>4396.4812739111121</v>
      </c>
      <c r="AD632">
        <f t="shared" si="217"/>
        <v>829.06298227187494</v>
      </c>
      <c r="AE632">
        <f t="shared" si="218"/>
        <v>-3896.4812739111121</v>
      </c>
      <c r="AG632">
        <f t="shared" si="219"/>
        <v>3983.7057806160205</v>
      </c>
    </row>
    <row r="633" spans="1:33" x14ac:dyDescent="0.2">
      <c r="A633">
        <f>'建築限界数値データ　線間右'!A717</f>
        <v>-1350</v>
      </c>
      <c r="B633">
        <f>'建築限界数値データ　線間右'!B717</f>
        <v>4353</v>
      </c>
      <c r="D633">
        <f t="shared" si="198"/>
        <v>60</v>
      </c>
      <c r="E633">
        <f t="shared" si="199"/>
        <v>305</v>
      </c>
      <c r="F633">
        <f t="shared" si="200"/>
        <v>2500</v>
      </c>
      <c r="G633">
        <f t="shared" si="201"/>
        <v>500</v>
      </c>
      <c r="I633">
        <f t="shared" si="202"/>
        <v>5.6173268975967375E-2</v>
      </c>
      <c r="J633">
        <f t="shared" si="203"/>
        <v>75.409836065573771</v>
      </c>
      <c r="L633">
        <f t="shared" si="204"/>
        <v>-1425.4098360655737</v>
      </c>
      <c r="M633">
        <f t="shared" si="205"/>
        <v>4353</v>
      </c>
      <c r="O633">
        <f t="shared" si="206"/>
        <v>1074.5901639344263</v>
      </c>
      <c r="P633">
        <f t="shared" si="207"/>
        <v>4353</v>
      </c>
      <c r="R633">
        <f t="shared" si="208"/>
        <v>4483.6762840803549</v>
      </c>
      <c r="S633">
        <f t="shared" si="209"/>
        <v>1.3287732755290862</v>
      </c>
      <c r="T633">
        <f t="shared" si="210"/>
        <v>1.3287732755290862</v>
      </c>
      <c r="U633">
        <f t="shared" si="211"/>
        <v>76.133100617590713</v>
      </c>
      <c r="W633">
        <f t="shared" si="212"/>
        <v>4483.6762840803549</v>
      </c>
      <c r="X633">
        <f t="shared" si="213"/>
        <v>1.3849465445050535</v>
      </c>
      <c r="Y633">
        <f t="shared" si="214"/>
        <v>79.351591851366791</v>
      </c>
      <c r="AA633">
        <f t="shared" si="215"/>
        <v>828.50154495411539</v>
      </c>
      <c r="AB633">
        <f t="shared" si="216"/>
        <v>4406.4655008785967</v>
      </c>
      <c r="AD633">
        <f t="shared" si="217"/>
        <v>828.50154495411539</v>
      </c>
      <c r="AE633">
        <f t="shared" si="218"/>
        <v>-3906.4655008785967</v>
      </c>
      <c r="AG633">
        <f t="shared" si="219"/>
        <v>3993.3554211397236</v>
      </c>
    </row>
    <row r="634" spans="1:33" x14ac:dyDescent="0.2">
      <c r="A634">
        <f>'建築限界数値データ　線間右'!A718</f>
        <v>-1350</v>
      </c>
      <c r="B634">
        <f>'建築限界数値データ　線間右'!B718</f>
        <v>4363</v>
      </c>
      <c r="D634">
        <f t="shared" si="198"/>
        <v>60</v>
      </c>
      <c r="E634">
        <f t="shared" si="199"/>
        <v>305</v>
      </c>
      <c r="F634">
        <f t="shared" si="200"/>
        <v>2500</v>
      </c>
      <c r="G634">
        <f t="shared" si="201"/>
        <v>500</v>
      </c>
      <c r="I634">
        <f t="shared" si="202"/>
        <v>5.6173268975967375E-2</v>
      </c>
      <c r="J634">
        <f t="shared" si="203"/>
        <v>75.409836065573771</v>
      </c>
      <c r="L634">
        <f t="shared" si="204"/>
        <v>-1425.4098360655737</v>
      </c>
      <c r="M634">
        <f t="shared" si="205"/>
        <v>4363</v>
      </c>
      <c r="O634">
        <f t="shared" si="206"/>
        <v>1074.5901639344263</v>
      </c>
      <c r="P634">
        <f t="shared" si="207"/>
        <v>4363</v>
      </c>
      <c r="R634">
        <f t="shared" si="208"/>
        <v>4493.3854742748945</v>
      </c>
      <c r="S634">
        <f t="shared" si="209"/>
        <v>1.3293066533528124</v>
      </c>
      <c r="T634">
        <f t="shared" si="210"/>
        <v>1.3293066533528124</v>
      </c>
      <c r="U634">
        <f t="shared" si="211"/>
        <v>76.163660915776092</v>
      </c>
      <c r="W634">
        <f t="shared" si="212"/>
        <v>4493.3854742748945</v>
      </c>
      <c r="X634">
        <f t="shared" si="213"/>
        <v>1.3854799223287797</v>
      </c>
      <c r="Y634">
        <f t="shared" si="214"/>
        <v>79.382152149552184</v>
      </c>
      <c r="AA634">
        <f t="shared" si="215"/>
        <v>827.94010763635697</v>
      </c>
      <c r="AB634">
        <f t="shared" si="216"/>
        <v>4416.4497278460803</v>
      </c>
      <c r="AD634">
        <f t="shared" si="217"/>
        <v>827.94010763635697</v>
      </c>
      <c r="AE634">
        <f t="shared" si="218"/>
        <v>-3916.4497278460803</v>
      </c>
      <c r="AG634">
        <f t="shared" si="219"/>
        <v>4003.0067814804584</v>
      </c>
    </row>
    <row r="635" spans="1:33" x14ac:dyDescent="0.2">
      <c r="A635">
        <f>'建築限界数値データ　線間右'!A719</f>
        <v>-1350</v>
      </c>
      <c r="B635">
        <f>'建築限界数値データ　線間右'!B719</f>
        <v>4373</v>
      </c>
      <c r="D635">
        <f t="shared" si="198"/>
        <v>60</v>
      </c>
      <c r="E635">
        <f t="shared" si="199"/>
        <v>305</v>
      </c>
      <c r="F635">
        <f t="shared" si="200"/>
        <v>2500</v>
      </c>
      <c r="G635">
        <f t="shared" si="201"/>
        <v>500</v>
      </c>
      <c r="I635">
        <f t="shared" si="202"/>
        <v>5.6173268975967375E-2</v>
      </c>
      <c r="J635">
        <f t="shared" si="203"/>
        <v>75.409836065573771</v>
      </c>
      <c r="L635">
        <f t="shared" si="204"/>
        <v>-1425.4098360655737</v>
      </c>
      <c r="M635">
        <f t="shared" si="205"/>
        <v>4373</v>
      </c>
      <c r="O635">
        <f t="shared" si="206"/>
        <v>1074.5901639344263</v>
      </c>
      <c r="P635">
        <f t="shared" si="207"/>
        <v>4373</v>
      </c>
      <c r="R635">
        <f t="shared" si="208"/>
        <v>4503.0959372885463</v>
      </c>
      <c r="S635">
        <f t="shared" si="209"/>
        <v>1.3298377309783005</v>
      </c>
      <c r="T635">
        <f t="shared" si="210"/>
        <v>1.3298377309783005</v>
      </c>
      <c r="U635">
        <f t="shared" si="211"/>
        <v>76.194089422310398</v>
      </c>
      <c r="W635">
        <f t="shared" si="212"/>
        <v>4503.0959372885463</v>
      </c>
      <c r="X635">
        <f t="shared" si="213"/>
        <v>1.3860109999542678</v>
      </c>
      <c r="Y635">
        <f t="shared" si="214"/>
        <v>79.41258065608649</v>
      </c>
      <c r="AA635">
        <f t="shared" si="215"/>
        <v>827.37867031859776</v>
      </c>
      <c r="AB635">
        <f t="shared" si="216"/>
        <v>4426.4339548135631</v>
      </c>
      <c r="AD635">
        <f t="shared" si="217"/>
        <v>827.37867031859776</v>
      </c>
      <c r="AE635">
        <f t="shared" si="218"/>
        <v>-3926.4339548135631</v>
      </c>
      <c r="AG635">
        <f t="shared" si="219"/>
        <v>4012.6598492285698</v>
      </c>
    </row>
    <row r="636" spans="1:33" x14ac:dyDescent="0.2">
      <c r="A636">
        <f>'建築限界数値データ　線間右'!A720</f>
        <v>-1350</v>
      </c>
      <c r="B636">
        <f>'建築限界数値データ　線間右'!B720</f>
        <v>4383</v>
      </c>
      <c r="D636">
        <f t="shared" si="198"/>
        <v>60</v>
      </c>
      <c r="E636">
        <f t="shared" si="199"/>
        <v>305</v>
      </c>
      <c r="F636">
        <f t="shared" si="200"/>
        <v>2500</v>
      </c>
      <c r="G636">
        <f t="shared" si="201"/>
        <v>500</v>
      </c>
      <c r="I636">
        <f t="shared" si="202"/>
        <v>5.6173268975967375E-2</v>
      </c>
      <c r="J636">
        <f t="shared" si="203"/>
        <v>75.409836065573771</v>
      </c>
      <c r="L636">
        <f t="shared" si="204"/>
        <v>-1425.4098360655737</v>
      </c>
      <c r="M636">
        <f t="shared" si="205"/>
        <v>4383</v>
      </c>
      <c r="O636">
        <f t="shared" si="206"/>
        <v>1074.5901639344263</v>
      </c>
      <c r="P636">
        <f t="shared" si="207"/>
        <v>4383</v>
      </c>
      <c r="R636">
        <f t="shared" si="208"/>
        <v>4512.8076649049217</v>
      </c>
      <c r="S636">
        <f t="shared" si="209"/>
        <v>1.3303665229553385</v>
      </c>
      <c r="T636">
        <f t="shared" si="210"/>
        <v>1.3303665229553385</v>
      </c>
      <c r="U636">
        <f t="shared" si="211"/>
        <v>76.224386970835056</v>
      </c>
      <c r="W636">
        <f t="shared" si="212"/>
        <v>4512.8076649049217</v>
      </c>
      <c r="X636">
        <f t="shared" si="213"/>
        <v>1.3865397919313058</v>
      </c>
      <c r="Y636">
        <f t="shared" si="214"/>
        <v>79.442878204611148</v>
      </c>
      <c r="AA636">
        <f t="shared" si="215"/>
        <v>826.81723300083831</v>
      </c>
      <c r="AB636">
        <f t="shared" si="216"/>
        <v>4436.4181817810468</v>
      </c>
      <c r="AD636">
        <f t="shared" si="217"/>
        <v>826.81723300083831</v>
      </c>
      <c r="AE636">
        <f t="shared" si="218"/>
        <v>-3936.4181817810468</v>
      </c>
      <c r="AG636">
        <f t="shared" si="219"/>
        <v>4022.3146120913475</v>
      </c>
    </row>
    <row r="637" spans="1:33" x14ac:dyDescent="0.2">
      <c r="A637">
        <f>'建築限界数値データ　線間右'!A721</f>
        <v>-1350</v>
      </c>
      <c r="B637">
        <f>'建築限界数値データ　線間右'!B721</f>
        <v>4393</v>
      </c>
      <c r="D637">
        <f t="shared" si="198"/>
        <v>60</v>
      </c>
      <c r="E637">
        <f t="shared" si="199"/>
        <v>305</v>
      </c>
      <c r="F637">
        <f t="shared" si="200"/>
        <v>2500</v>
      </c>
      <c r="G637">
        <f t="shared" si="201"/>
        <v>500</v>
      </c>
      <c r="I637">
        <f t="shared" si="202"/>
        <v>5.6173268975967375E-2</v>
      </c>
      <c r="J637">
        <f t="shared" si="203"/>
        <v>75.409836065573771</v>
      </c>
      <c r="L637">
        <f t="shared" si="204"/>
        <v>-1425.4098360655737</v>
      </c>
      <c r="M637">
        <f t="shared" si="205"/>
        <v>4393</v>
      </c>
      <c r="O637">
        <f t="shared" si="206"/>
        <v>1074.5901639344263</v>
      </c>
      <c r="P637">
        <f t="shared" si="207"/>
        <v>4393</v>
      </c>
      <c r="R637">
        <f t="shared" si="208"/>
        <v>4522.5206489771408</v>
      </c>
      <c r="S637">
        <f t="shared" si="209"/>
        <v>1.330893043713858</v>
      </c>
      <c r="T637">
        <f t="shared" si="210"/>
        <v>1.330893043713858</v>
      </c>
      <c r="U637">
        <f t="shared" si="211"/>
        <v>76.254554388124248</v>
      </c>
      <c r="W637">
        <f t="shared" si="212"/>
        <v>4522.5206489771408</v>
      </c>
      <c r="X637">
        <f t="shared" si="213"/>
        <v>1.3870663126898253</v>
      </c>
      <c r="Y637">
        <f t="shared" si="214"/>
        <v>79.473045621900326</v>
      </c>
      <c r="AA637">
        <f t="shared" si="215"/>
        <v>826.25579568307921</v>
      </c>
      <c r="AB637">
        <f t="shared" si="216"/>
        <v>4446.4024087485313</v>
      </c>
      <c r="AD637">
        <f t="shared" si="217"/>
        <v>826.25579568307921</v>
      </c>
      <c r="AE637">
        <f t="shared" si="218"/>
        <v>-3946.4024087485313</v>
      </c>
      <c r="AG637">
        <f t="shared" si="219"/>
        <v>4031.971057891672</v>
      </c>
    </row>
    <row r="638" spans="1:33" x14ac:dyDescent="0.2">
      <c r="A638">
        <f>'建築限界数値データ　線間右'!A722</f>
        <v>-1350</v>
      </c>
      <c r="B638">
        <f>'建築限界数値データ　線間右'!B722</f>
        <v>4403</v>
      </c>
      <c r="D638">
        <f t="shared" si="198"/>
        <v>60</v>
      </c>
      <c r="E638">
        <f t="shared" si="199"/>
        <v>305</v>
      </c>
      <c r="F638">
        <f t="shared" si="200"/>
        <v>2500</v>
      </c>
      <c r="G638">
        <f t="shared" si="201"/>
        <v>500</v>
      </c>
      <c r="I638">
        <f t="shared" si="202"/>
        <v>5.6173268975967375E-2</v>
      </c>
      <c r="J638">
        <f t="shared" si="203"/>
        <v>75.409836065573771</v>
      </c>
      <c r="L638">
        <f t="shared" si="204"/>
        <v>-1425.4098360655737</v>
      </c>
      <c r="M638">
        <f t="shared" si="205"/>
        <v>4403</v>
      </c>
      <c r="O638">
        <f t="shared" si="206"/>
        <v>1074.5901639344263</v>
      </c>
      <c r="P638">
        <f t="shared" si="207"/>
        <v>4403</v>
      </c>
      <c r="R638">
        <f t="shared" si="208"/>
        <v>4532.2348814271108</v>
      </c>
      <c r="S638">
        <f t="shared" si="209"/>
        <v>1.3314173075651372</v>
      </c>
      <c r="T638">
        <f t="shared" si="210"/>
        <v>1.3314173075651372</v>
      </c>
      <c r="U638">
        <f t="shared" si="211"/>
        <v>76.284592494153813</v>
      </c>
      <c r="W638">
        <f t="shared" si="212"/>
        <v>4532.2348814271108</v>
      </c>
      <c r="X638">
        <f t="shared" si="213"/>
        <v>1.3875905765411045</v>
      </c>
      <c r="Y638">
        <f t="shared" si="214"/>
        <v>79.503083727929905</v>
      </c>
      <c r="AA638">
        <f t="shared" si="215"/>
        <v>825.69435836531989</v>
      </c>
      <c r="AB638">
        <f t="shared" si="216"/>
        <v>4456.386635716015</v>
      </c>
      <c r="AD638">
        <f t="shared" si="217"/>
        <v>825.69435836531989</v>
      </c>
      <c r="AE638">
        <f t="shared" si="218"/>
        <v>-3956.386635716015</v>
      </c>
      <c r="AG638">
        <f t="shared" si="219"/>
        <v>4041.6291745666877</v>
      </c>
    </row>
    <row r="639" spans="1:33" x14ac:dyDescent="0.2">
      <c r="A639">
        <f>'建築限界数値データ　線間右'!A723</f>
        <v>-1350</v>
      </c>
      <c r="B639">
        <f>'建築限界数値データ　線間右'!B723</f>
        <v>4413</v>
      </c>
      <c r="D639">
        <f t="shared" si="198"/>
        <v>60</v>
      </c>
      <c r="E639">
        <f t="shared" si="199"/>
        <v>305</v>
      </c>
      <c r="F639">
        <f t="shared" si="200"/>
        <v>2500</v>
      </c>
      <c r="G639">
        <f t="shared" si="201"/>
        <v>500</v>
      </c>
      <c r="I639">
        <f t="shared" si="202"/>
        <v>5.6173268975967375E-2</v>
      </c>
      <c r="J639">
        <f t="shared" si="203"/>
        <v>75.409836065573771</v>
      </c>
      <c r="L639">
        <f t="shared" si="204"/>
        <v>-1425.4098360655737</v>
      </c>
      <c r="M639">
        <f t="shared" si="205"/>
        <v>4413</v>
      </c>
      <c r="O639">
        <f t="shared" si="206"/>
        <v>1074.5901639344263</v>
      </c>
      <c r="P639">
        <f t="shared" si="207"/>
        <v>4413</v>
      </c>
      <c r="R639">
        <f t="shared" si="208"/>
        <v>4541.9503542448165</v>
      </c>
      <c r="S639">
        <f t="shared" si="209"/>
        <v>1.3319393287029901</v>
      </c>
      <c r="T639">
        <f t="shared" si="210"/>
        <v>1.3319393287029901</v>
      </c>
      <c r="U639">
        <f t="shared" si="211"/>
        <v>76.314502102169399</v>
      </c>
      <c r="W639">
        <f t="shared" si="212"/>
        <v>4541.9503542448165</v>
      </c>
      <c r="X639">
        <f t="shared" si="213"/>
        <v>1.3881125976789574</v>
      </c>
      <c r="Y639">
        <f t="shared" si="214"/>
        <v>79.532993335945491</v>
      </c>
      <c r="AA639">
        <f t="shared" si="215"/>
        <v>825.13292104756135</v>
      </c>
      <c r="AB639">
        <f t="shared" si="216"/>
        <v>4466.3708626834978</v>
      </c>
      <c r="AD639">
        <f t="shared" si="217"/>
        <v>825.13292104756135</v>
      </c>
      <c r="AE639">
        <f t="shared" si="218"/>
        <v>-3966.3708626834978</v>
      </c>
      <c r="AG639">
        <f t="shared" si="219"/>
        <v>4051.2889501664918</v>
      </c>
    </row>
    <row r="640" spans="1:33" x14ac:dyDescent="0.2">
      <c r="A640">
        <f>'建築限界数値データ　線間右'!A724</f>
        <v>-1350</v>
      </c>
      <c r="B640">
        <f>'建築限界数値データ　線間右'!B724</f>
        <v>4423</v>
      </c>
      <c r="D640">
        <f t="shared" si="198"/>
        <v>60</v>
      </c>
      <c r="E640">
        <f t="shared" si="199"/>
        <v>305</v>
      </c>
      <c r="F640">
        <f t="shared" si="200"/>
        <v>2500</v>
      </c>
      <c r="G640">
        <f t="shared" si="201"/>
        <v>500</v>
      </c>
      <c r="I640">
        <f t="shared" si="202"/>
        <v>5.6173268975967375E-2</v>
      </c>
      <c r="J640">
        <f t="shared" si="203"/>
        <v>75.409836065573771</v>
      </c>
      <c r="L640">
        <f t="shared" si="204"/>
        <v>-1425.4098360655737</v>
      </c>
      <c r="M640">
        <f t="shared" si="205"/>
        <v>4423</v>
      </c>
      <c r="O640">
        <f t="shared" si="206"/>
        <v>1074.5901639344263</v>
      </c>
      <c r="P640">
        <f t="shared" si="207"/>
        <v>4423</v>
      </c>
      <c r="R640">
        <f t="shared" si="208"/>
        <v>4551.6670594876132</v>
      </c>
      <c r="S640">
        <f t="shared" si="209"/>
        <v>1.3324591212049426</v>
      </c>
      <c r="T640">
        <f t="shared" si="210"/>
        <v>1.3324591212049426</v>
      </c>
      <c r="U640">
        <f t="shared" si="211"/>
        <v>76.344284018753825</v>
      </c>
      <c r="W640">
        <f t="shared" si="212"/>
        <v>4551.6670594876132</v>
      </c>
      <c r="X640">
        <f t="shared" si="213"/>
        <v>1.3886323901809099</v>
      </c>
      <c r="Y640">
        <f t="shared" si="214"/>
        <v>79.562775252529917</v>
      </c>
      <c r="AA640">
        <f t="shared" si="215"/>
        <v>824.57148372980123</v>
      </c>
      <c r="AB640">
        <f t="shared" si="216"/>
        <v>4476.3550896509814</v>
      </c>
      <c r="AD640">
        <f t="shared" si="217"/>
        <v>824.57148372980123</v>
      </c>
      <c r="AE640">
        <f t="shared" si="218"/>
        <v>-3976.3550896509814</v>
      </c>
      <c r="AG640">
        <f t="shared" si="219"/>
        <v>4060.9503728528412</v>
      </c>
    </row>
    <row r="641" spans="1:33" x14ac:dyDescent="0.2">
      <c r="A641">
        <f>'建築限界数値データ　線間右'!A725</f>
        <v>-1350</v>
      </c>
      <c r="B641">
        <f>'建築限界数値データ　線間右'!B725</f>
        <v>4433</v>
      </c>
      <c r="D641">
        <f t="shared" si="198"/>
        <v>60</v>
      </c>
      <c r="E641">
        <f t="shared" si="199"/>
        <v>305</v>
      </c>
      <c r="F641">
        <f t="shared" si="200"/>
        <v>2500</v>
      </c>
      <c r="G641">
        <f t="shared" si="201"/>
        <v>500</v>
      </c>
      <c r="I641">
        <f t="shared" si="202"/>
        <v>5.6173268975967375E-2</v>
      </c>
      <c r="J641">
        <f t="shared" si="203"/>
        <v>75.409836065573771</v>
      </c>
      <c r="L641">
        <f t="shared" si="204"/>
        <v>-1425.4098360655737</v>
      </c>
      <c r="M641">
        <f t="shared" si="205"/>
        <v>4433</v>
      </c>
      <c r="O641">
        <f t="shared" si="206"/>
        <v>1074.5901639344263</v>
      </c>
      <c r="P641">
        <f t="shared" si="207"/>
        <v>4433</v>
      </c>
      <c r="R641">
        <f t="shared" si="208"/>
        <v>4561.3849892795297</v>
      </c>
      <c r="S641">
        <f t="shared" si="209"/>
        <v>1.3329766990333916</v>
      </c>
      <c r="T641">
        <f t="shared" si="210"/>
        <v>1.3329766990333916</v>
      </c>
      <c r="U641">
        <f t="shared" si="211"/>
        <v>76.3739390438935</v>
      </c>
      <c r="W641">
        <f t="shared" si="212"/>
        <v>4561.3849892795297</v>
      </c>
      <c r="X641">
        <f t="shared" si="213"/>
        <v>1.3891499680093589</v>
      </c>
      <c r="Y641">
        <f t="shared" si="214"/>
        <v>79.592430277669592</v>
      </c>
      <c r="AA641">
        <f t="shared" si="215"/>
        <v>824.01004641204281</v>
      </c>
      <c r="AB641">
        <f t="shared" si="216"/>
        <v>4486.3393166184651</v>
      </c>
      <c r="AD641">
        <f t="shared" si="217"/>
        <v>824.01004641204281</v>
      </c>
      <c r="AE641">
        <f t="shared" si="218"/>
        <v>-3986.3393166184651</v>
      </c>
      <c r="AG641">
        <f t="shared" si="219"/>
        <v>4070.6134308978726</v>
      </c>
    </row>
    <row r="642" spans="1:33" x14ac:dyDescent="0.2">
      <c r="A642">
        <f>'建築限界数値データ　線間右'!A726</f>
        <v>-1350</v>
      </c>
      <c r="B642">
        <f>'建築限界数値データ　線間右'!B726</f>
        <v>4443</v>
      </c>
      <c r="D642">
        <f t="shared" si="198"/>
        <v>60</v>
      </c>
      <c r="E642">
        <f t="shared" si="199"/>
        <v>305</v>
      </c>
      <c r="F642">
        <f t="shared" si="200"/>
        <v>2500</v>
      </c>
      <c r="G642">
        <f t="shared" si="201"/>
        <v>500</v>
      </c>
      <c r="I642">
        <f t="shared" si="202"/>
        <v>5.6173268975967375E-2</v>
      </c>
      <c r="J642">
        <f t="shared" si="203"/>
        <v>75.409836065573771</v>
      </c>
      <c r="L642">
        <f t="shared" si="204"/>
        <v>-1425.4098360655737</v>
      </c>
      <c r="M642">
        <f t="shared" si="205"/>
        <v>4443</v>
      </c>
      <c r="O642">
        <f t="shared" si="206"/>
        <v>1074.5901639344263</v>
      </c>
      <c r="P642">
        <f t="shared" si="207"/>
        <v>4443</v>
      </c>
      <c r="R642">
        <f t="shared" si="208"/>
        <v>4571.1041358105831</v>
      </c>
      <c r="S642">
        <f t="shared" si="209"/>
        <v>1.3334920760367559</v>
      </c>
      <c r="T642">
        <f t="shared" si="210"/>
        <v>1.3334920760367559</v>
      </c>
      <c r="U642">
        <f t="shared" si="211"/>
        <v>76.403467971044378</v>
      </c>
      <c r="W642">
        <f t="shared" si="212"/>
        <v>4571.1041358105831</v>
      </c>
      <c r="X642">
        <f t="shared" si="213"/>
        <v>1.3896653450127232</v>
      </c>
      <c r="Y642">
        <f t="shared" si="214"/>
        <v>79.62195920482047</v>
      </c>
      <c r="AA642">
        <f t="shared" si="215"/>
        <v>823.4486090942836</v>
      </c>
      <c r="AB642">
        <f t="shared" si="216"/>
        <v>4496.3235435859488</v>
      </c>
      <c r="AD642">
        <f t="shared" si="217"/>
        <v>823.4486090942836</v>
      </c>
      <c r="AE642">
        <f t="shared" si="218"/>
        <v>-3996.3235435859488</v>
      </c>
      <c r="AG642">
        <f t="shared" si="219"/>
        <v>4080.2781126828431</v>
      </c>
    </row>
    <row r="643" spans="1:33" x14ac:dyDescent="0.2">
      <c r="A643">
        <f>'建築限界数値データ　線間右'!A727</f>
        <v>-1350</v>
      </c>
      <c r="B643">
        <f>'建築限界数値データ　線間右'!B727</f>
        <v>4453</v>
      </c>
      <c r="D643">
        <f t="shared" ref="D643:D706" si="220">D642</f>
        <v>60</v>
      </c>
      <c r="E643">
        <f t="shared" ref="E643:E706" si="221">E642</f>
        <v>305</v>
      </c>
      <c r="F643">
        <f t="shared" ref="F643:F706" si="222">F642</f>
        <v>2500</v>
      </c>
      <c r="G643">
        <f t="shared" ref="G643:G706" si="223">G642</f>
        <v>500</v>
      </c>
      <c r="I643">
        <f t="shared" ref="I643:I706" si="224">I642</f>
        <v>5.6173268975967375E-2</v>
      </c>
      <c r="J643">
        <f t="shared" ref="J643:J706" si="225">J642</f>
        <v>75.409836065573771</v>
      </c>
      <c r="L643">
        <f t="shared" ref="L643:L706" si="226">A643-J643</f>
        <v>-1425.4098360655737</v>
      </c>
      <c r="M643">
        <f t="shared" ref="M643:M706" si="227">B643</f>
        <v>4453</v>
      </c>
      <c r="O643">
        <f t="shared" ref="O643:O706" si="228">L643+F643</f>
        <v>1074.5901639344263</v>
      </c>
      <c r="P643">
        <f t="shared" ref="P643:P706" si="229">M643</f>
        <v>4453</v>
      </c>
      <c r="R643">
        <f t="shared" ref="R643:R706" si="230">SQRT(O643^2+P643^2)</f>
        <v>4580.8244913360977</v>
      </c>
      <c r="S643">
        <f t="shared" ref="S643:S706" si="231">IF(AND(O643=0,P643=0),0,IF(O643=0,PI()/2,ATAN(P643/O643)))</f>
        <v>1.334005265950609</v>
      </c>
      <c r="T643">
        <f t="shared" ref="T643:T706" si="232">IF(AND(O643&gt;=0,P643&gt;=0),S643,IF(AND(O643&lt;0,P643&gt;=0),S643+PI(),IF(AND(O643&lt;0,P643&lt;0),S643+PI(),S643+2*PI())))</f>
        <v>1.334005265950609</v>
      </c>
      <c r="U643">
        <f t="shared" ref="U643:U706" si="233">T643*180/PI()</f>
        <v>76.432871587196843</v>
      </c>
      <c r="W643">
        <f t="shared" ref="W643:W706" si="234">R643</f>
        <v>4580.8244913360977</v>
      </c>
      <c r="X643">
        <f t="shared" ref="X643:X706" si="235">IF(T643+I643&gt;=2*PI(),MOD(T643+I643,2*PI()),T643+I643)</f>
        <v>1.3901785349265763</v>
      </c>
      <c r="Y643">
        <f t="shared" ref="Y643:Y706" si="236">X643*180/PI()</f>
        <v>79.651362820972935</v>
      </c>
      <c r="AA643">
        <f t="shared" ref="AA643:AA706" si="237">W643*COS(X643)</f>
        <v>822.88717177652416</v>
      </c>
      <c r="AB643">
        <f t="shared" ref="AB643:AB706" si="238">W643*SIN(X643)</f>
        <v>4506.3077705534324</v>
      </c>
      <c r="AD643">
        <f t="shared" ref="AD643:AD706" si="239">AA643</f>
        <v>822.88717177652416</v>
      </c>
      <c r="AE643">
        <f t="shared" ref="AE643:AE706" si="240">G643-AB643</f>
        <v>-4006.3077705534324</v>
      </c>
      <c r="AG643">
        <f t="shared" ref="AG643:AG706" si="241">SQRT(AD643^2+AE643^2)</f>
        <v>4089.9444066968908</v>
      </c>
    </row>
    <row r="644" spans="1:33" x14ac:dyDescent="0.2">
      <c r="A644">
        <f>'建築限界数値データ　線間右'!A728</f>
        <v>-1350</v>
      </c>
      <c r="B644">
        <f>'建築限界数値データ　線間右'!B728</f>
        <v>4463</v>
      </c>
      <c r="D644">
        <f t="shared" si="220"/>
        <v>60</v>
      </c>
      <c r="E644">
        <f t="shared" si="221"/>
        <v>305</v>
      </c>
      <c r="F644">
        <f t="shared" si="222"/>
        <v>2500</v>
      </c>
      <c r="G644">
        <f t="shared" si="223"/>
        <v>500</v>
      </c>
      <c r="I644">
        <f t="shared" si="224"/>
        <v>5.6173268975967375E-2</v>
      </c>
      <c r="J644">
        <f t="shared" si="225"/>
        <v>75.409836065573771</v>
      </c>
      <c r="L644">
        <f t="shared" si="226"/>
        <v>-1425.4098360655737</v>
      </c>
      <c r="M644">
        <f t="shared" si="227"/>
        <v>4463</v>
      </c>
      <c r="O644">
        <f t="shared" si="228"/>
        <v>1074.5901639344263</v>
      </c>
      <c r="P644">
        <f t="shared" si="229"/>
        <v>4463</v>
      </c>
      <c r="R644">
        <f t="shared" si="230"/>
        <v>4590.5460481760356</v>
      </c>
      <c r="S644">
        <f t="shared" si="231"/>
        <v>1.3345162823988006</v>
      </c>
      <c r="T644">
        <f t="shared" si="232"/>
        <v>1.3345162823988006</v>
      </c>
      <c r="U644">
        <f t="shared" si="233"/>
        <v>76.462150672939984</v>
      </c>
      <c r="W644">
        <f t="shared" si="234"/>
        <v>4590.5460481760356</v>
      </c>
      <c r="X644">
        <f t="shared" si="235"/>
        <v>1.3906895513747679</v>
      </c>
      <c r="Y644">
        <f t="shared" si="236"/>
        <v>79.680641906716076</v>
      </c>
      <c r="AA644">
        <f t="shared" si="237"/>
        <v>822.3257344587654</v>
      </c>
      <c r="AB644">
        <f t="shared" si="238"/>
        <v>4516.2919975209161</v>
      </c>
      <c r="AD644">
        <f t="shared" si="239"/>
        <v>822.3257344587654</v>
      </c>
      <c r="AE644">
        <f t="shared" si="240"/>
        <v>-4016.2919975209161</v>
      </c>
      <c r="AG644">
        <f t="shared" si="241"/>
        <v>4099.6123015358053</v>
      </c>
    </row>
    <row r="645" spans="1:33" x14ac:dyDescent="0.2">
      <c r="A645">
        <f>'建築限界数値データ　線間右'!A729</f>
        <v>-1350</v>
      </c>
      <c r="B645">
        <f>'建築限界数値データ　線間右'!B729</f>
        <v>4473</v>
      </c>
      <c r="D645">
        <f t="shared" si="220"/>
        <v>60</v>
      </c>
      <c r="E645">
        <f t="shared" si="221"/>
        <v>305</v>
      </c>
      <c r="F645">
        <f t="shared" si="222"/>
        <v>2500</v>
      </c>
      <c r="G645">
        <f t="shared" si="223"/>
        <v>500</v>
      </c>
      <c r="I645">
        <f t="shared" si="224"/>
        <v>5.6173268975967375E-2</v>
      </c>
      <c r="J645">
        <f t="shared" si="225"/>
        <v>75.409836065573771</v>
      </c>
      <c r="L645">
        <f t="shared" si="226"/>
        <v>-1425.4098360655737</v>
      </c>
      <c r="M645">
        <f t="shared" si="227"/>
        <v>4473</v>
      </c>
      <c r="O645">
        <f t="shared" si="228"/>
        <v>1074.5901639344263</v>
      </c>
      <c r="P645">
        <f t="shared" si="229"/>
        <v>4473</v>
      </c>
      <c r="R645">
        <f t="shared" si="230"/>
        <v>4600.2687987143336</v>
      </c>
      <c r="S645">
        <f t="shared" si="231"/>
        <v>1.335025138894566</v>
      </c>
      <c r="T645">
        <f t="shared" si="232"/>
        <v>1.335025138894566</v>
      </c>
      <c r="U645">
        <f t="shared" si="233"/>
        <v>76.491306002525164</v>
      </c>
      <c r="W645">
        <f t="shared" si="234"/>
        <v>4600.2687987143336</v>
      </c>
      <c r="X645">
        <f t="shared" si="235"/>
        <v>1.3911984078705333</v>
      </c>
      <c r="Y645">
        <f t="shared" si="236"/>
        <v>79.709797236301242</v>
      </c>
      <c r="AA645">
        <f t="shared" si="237"/>
        <v>821.76429714100641</v>
      </c>
      <c r="AB645">
        <f t="shared" si="238"/>
        <v>4526.2762244883997</v>
      </c>
      <c r="AD645">
        <f t="shared" si="239"/>
        <v>821.76429714100641</v>
      </c>
      <c r="AE645">
        <f t="shared" si="240"/>
        <v>-4026.2762244883997</v>
      </c>
      <c r="AG645">
        <f t="shared" si="241"/>
        <v>4109.2817859008182</v>
      </c>
    </row>
    <row r="646" spans="1:33" x14ac:dyDescent="0.2">
      <c r="A646">
        <f>'建築限界数値データ　線間右'!A730</f>
        <v>-1350</v>
      </c>
      <c r="B646">
        <f>'建築限界数値データ　線間右'!B730</f>
        <v>4483</v>
      </c>
      <c r="D646">
        <f t="shared" si="220"/>
        <v>60</v>
      </c>
      <c r="E646">
        <f t="shared" si="221"/>
        <v>305</v>
      </c>
      <c r="F646">
        <f t="shared" si="222"/>
        <v>2500</v>
      </c>
      <c r="G646">
        <f t="shared" si="223"/>
        <v>500</v>
      </c>
      <c r="I646">
        <f t="shared" si="224"/>
        <v>5.6173268975967375E-2</v>
      </c>
      <c r="J646">
        <f t="shared" si="225"/>
        <v>75.409836065573771</v>
      </c>
      <c r="L646">
        <f t="shared" si="226"/>
        <v>-1425.4098360655737</v>
      </c>
      <c r="M646">
        <f t="shared" si="227"/>
        <v>4483</v>
      </c>
      <c r="O646">
        <f t="shared" si="228"/>
        <v>1074.5901639344263</v>
      </c>
      <c r="P646">
        <f t="shared" si="229"/>
        <v>4483</v>
      </c>
      <c r="R646">
        <f t="shared" si="230"/>
        <v>4609.9927353982475</v>
      </c>
      <c r="S646">
        <f t="shared" si="231"/>
        <v>1.3355318488416208</v>
      </c>
      <c r="T646">
        <f t="shared" si="232"/>
        <v>1.3355318488416208</v>
      </c>
      <c r="U646">
        <f t="shared" si="233"/>
        <v>76.520338343928699</v>
      </c>
      <c r="W646">
        <f t="shared" si="234"/>
        <v>4609.9927353982475</v>
      </c>
      <c r="X646">
        <f t="shared" si="235"/>
        <v>1.3917051178175881</v>
      </c>
      <c r="Y646">
        <f t="shared" si="236"/>
        <v>79.738829577704777</v>
      </c>
      <c r="AA646">
        <f t="shared" si="237"/>
        <v>821.2028598232464</v>
      </c>
      <c r="AB646">
        <f t="shared" si="238"/>
        <v>4536.2604514558834</v>
      </c>
      <c r="AD646">
        <f t="shared" si="239"/>
        <v>821.2028598232464</v>
      </c>
      <c r="AE646">
        <f t="shared" si="240"/>
        <v>-4036.2604514558834</v>
      </c>
      <c r="AG646">
        <f t="shared" si="241"/>
        <v>4118.9528485974115</v>
      </c>
    </row>
    <row r="647" spans="1:33" x14ac:dyDescent="0.2">
      <c r="A647">
        <f>'建築限界数値データ　線間右'!A731</f>
        <v>-1350</v>
      </c>
      <c r="B647">
        <f>'建築限界数値データ　線間右'!B731</f>
        <v>4493</v>
      </c>
      <c r="D647">
        <f t="shared" si="220"/>
        <v>60</v>
      </c>
      <c r="E647">
        <f t="shared" si="221"/>
        <v>305</v>
      </c>
      <c r="F647">
        <f t="shared" si="222"/>
        <v>2500</v>
      </c>
      <c r="G647">
        <f t="shared" si="223"/>
        <v>500</v>
      </c>
      <c r="I647">
        <f t="shared" si="224"/>
        <v>5.6173268975967375E-2</v>
      </c>
      <c r="J647">
        <f t="shared" si="225"/>
        <v>75.409836065573771</v>
      </c>
      <c r="L647">
        <f t="shared" si="226"/>
        <v>-1425.4098360655737</v>
      </c>
      <c r="M647">
        <f t="shared" si="227"/>
        <v>4493</v>
      </c>
      <c r="O647">
        <f t="shared" si="228"/>
        <v>1074.5901639344263</v>
      </c>
      <c r="P647">
        <f t="shared" si="229"/>
        <v>4493</v>
      </c>
      <c r="R647">
        <f t="shared" si="230"/>
        <v>4619.7178507377066</v>
      </c>
      <c r="S647">
        <f t="shared" si="231"/>
        <v>1.3360364255352435</v>
      </c>
      <c r="T647">
        <f t="shared" si="232"/>
        <v>1.3360364255352435</v>
      </c>
      <c r="U647">
        <f t="shared" si="233"/>
        <v>76.549248458913937</v>
      </c>
      <c r="W647">
        <f t="shared" si="234"/>
        <v>4619.7178507377066</v>
      </c>
      <c r="X647">
        <f t="shared" si="235"/>
        <v>1.3922096945112108</v>
      </c>
      <c r="Y647">
        <f t="shared" si="236"/>
        <v>79.767739692690029</v>
      </c>
      <c r="AA647">
        <f t="shared" si="237"/>
        <v>820.64142250548787</v>
      </c>
      <c r="AB647">
        <f t="shared" si="238"/>
        <v>4546.2446784233671</v>
      </c>
      <c r="AD647">
        <f t="shared" si="239"/>
        <v>820.64142250548787</v>
      </c>
      <c r="AE647">
        <f t="shared" si="240"/>
        <v>-4046.2446784233671</v>
      </c>
      <c r="AG647">
        <f t="shared" si="241"/>
        <v>4128.6254785341389</v>
      </c>
    </row>
    <row r="648" spans="1:33" x14ac:dyDescent="0.2">
      <c r="A648">
        <f>'建築限界数値データ　線間右'!A732</f>
        <v>-1350</v>
      </c>
      <c r="B648">
        <f>'建築限界数値データ　線間右'!B732</f>
        <v>4503</v>
      </c>
      <c r="D648">
        <f t="shared" si="220"/>
        <v>60</v>
      </c>
      <c r="E648">
        <f t="shared" si="221"/>
        <v>305</v>
      </c>
      <c r="F648">
        <f t="shared" si="222"/>
        <v>2500</v>
      </c>
      <c r="G648">
        <f t="shared" si="223"/>
        <v>500</v>
      </c>
      <c r="I648">
        <f t="shared" si="224"/>
        <v>5.6173268975967375E-2</v>
      </c>
      <c r="J648">
        <f t="shared" si="225"/>
        <v>75.409836065573771</v>
      </c>
      <c r="L648">
        <f t="shared" si="226"/>
        <v>-1425.4098360655737</v>
      </c>
      <c r="M648">
        <f t="shared" si="227"/>
        <v>4503</v>
      </c>
      <c r="O648">
        <f t="shared" si="228"/>
        <v>1074.5901639344263</v>
      </c>
      <c r="P648">
        <f t="shared" si="229"/>
        <v>4503</v>
      </c>
      <c r="R648">
        <f t="shared" si="230"/>
        <v>4629.4441373046739</v>
      </c>
      <c r="S648">
        <f t="shared" si="231"/>
        <v>1.3365388821633473</v>
      </c>
      <c r="T648">
        <f t="shared" si="232"/>
        <v>1.3365388821633473</v>
      </c>
      <c r="U648">
        <f t="shared" si="233"/>
        <v>76.578037103092655</v>
      </c>
      <c r="W648">
        <f t="shared" si="234"/>
        <v>4629.4441373046739</v>
      </c>
      <c r="X648">
        <f t="shared" si="235"/>
        <v>1.3927121511393146</v>
      </c>
      <c r="Y648">
        <f t="shared" si="236"/>
        <v>79.796528336868747</v>
      </c>
      <c r="AA648">
        <f t="shared" si="237"/>
        <v>820.07998518772843</v>
      </c>
      <c r="AB648">
        <f t="shared" si="238"/>
        <v>4556.2289053908507</v>
      </c>
      <c r="AD648">
        <f t="shared" si="239"/>
        <v>820.07998518772843</v>
      </c>
      <c r="AE648">
        <f t="shared" si="240"/>
        <v>-4056.2289053908507</v>
      </c>
      <c r="AG648">
        <f t="shared" si="241"/>
        <v>4138.2996647214622</v>
      </c>
    </row>
    <row r="649" spans="1:33" x14ac:dyDescent="0.2">
      <c r="A649">
        <f>'建築限界数値データ　線間右'!A733</f>
        <v>-1350</v>
      </c>
      <c r="B649">
        <f>'建築限界数値データ　線間右'!B733</f>
        <v>4513</v>
      </c>
      <c r="D649">
        <f t="shared" si="220"/>
        <v>60</v>
      </c>
      <c r="E649">
        <f t="shared" si="221"/>
        <v>305</v>
      </c>
      <c r="F649">
        <f t="shared" si="222"/>
        <v>2500</v>
      </c>
      <c r="G649">
        <f t="shared" si="223"/>
        <v>500</v>
      </c>
      <c r="I649">
        <f t="shared" si="224"/>
        <v>5.6173268975967375E-2</v>
      </c>
      <c r="J649">
        <f t="shared" si="225"/>
        <v>75.409836065573771</v>
      </c>
      <c r="L649">
        <f t="shared" si="226"/>
        <v>-1425.4098360655737</v>
      </c>
      <c r="M649">
        <f t="shared" si="227"/>
        <v>4513</v>
      </c>
      <c r="O649">
        <f t="shared" si="228"/>
        <v>1074.5901639344263</v>
      </c>
      <c r="P649">
        <f t="shared" si="229"/>
        <v>4513</v>
      </c>
      <c r="R649">
        <f t="shared" si="230"/>
        <v>4639.1715877325141</v>
      </c>
      <c r="S649">
        <f t="shared" si="231"/>
        <v>1.3370392318075366</v>
      </c>
      <c r="T649">
        <f t="shared" si="232"/>
        <v>1.3370392318075366</v>
      </c>
      <c r="U649">
        <f t="shared" si="233"/>
        <v>76.606705025985576</v>
      </c>
      <c r="W649">
        <f t="shared" si="234"/>
        <v>4639.1715877325141</v>
      </c>
      <c r="X649">
        <f t="shared" si="235"/>
        <v>1.3932125007835039</v>
      </c>
      <c r="Y649">
        <f t="shared" si="236"/>
        <v>79.825196259761668</v>
      </c>
      <c r="AA649">
        <f t="shared" si="237"/>
        <v>819.5185478699691</v>
      </c>
      <c r="AB649">
        <f t="shared" si="238"/>
        <v>4566.2131323583344</v>
      </c>
      <c r="AD649">
        <f t="shared" si="239"/>
        <v>819.5185478699691</v>
      </c>
      <c r="AE649">
        <f t="shared" si="240"/>
        <v>-4066.2131323583344</v>
      </c>
      <c r="AG649">
        <f t="shared" si="241"/>
        <v>4147.9753962706045</v>
      </c>
    </row>
    <row r="650" spans="1:33" x14ac:dyDescent="0.2">
      <c r="A650">
        <f>'建築限界数値データ　線間右'!A734</f>
        <v>-1350</v>
      </c>
      <c r="B650">
        <f>'建築限界数値データ　線間右'!B734</f>
        <v>4523</v>
      </c>
      <c r="D650">
        <f t="shared" si="220"/>
        <v>60</v>
      </c>
      <c r="E650">
        <f t="shared" si="221"/>
        <v>305</v>
      </c>
      <c r="F650">
        <f t="shared" si="222"/>
        <v>2500</v>
      </c>
      <c r="G650">
        <f t="shared" si="223"/>
        <v>500</v>
      </c>
      <c r="I650">
        <f t="shared" si="224"/>
        <v>5.6173268975967375E-2</v>
      </c>
      <c r="J650">
        <f t="shared" si="225"/>
        <v>75.409836065573771</v>
      </c>
      <c r="L650">
        <f t="shared" si="226"/>
        <v>-1425.4098360655737</v>
      </c>
      <c r="M650">
        <f t="shared" si="227"/>
        <v>4523</v>
      </c>
      <c r="O650">
        <f t="shared" si="228"/>
        <v>1074.5901639344263</v>
      </c>
      <c r="P650">
        <f t="shared" si="229"/>
        <v>4523</v>
      </c>
      <c r="R650">
        <f t="shared" si="230"/>
        <v>4648.9001947153711</v>
      </c>
      <c r="S650">
        <f t="shared" si="231"/>
        <v>1.3375374874441537</v>
      </c>
      <c r="T650">
        <f t="shared" si="232"/>
        <v>1.3375374874441537</v>
      </c>
      <c r="U650">
        <f t="shared" si="233"/>
        <v>76.635252971082338</v>
      </c>
      <c r="W650">
        <f t="shared" si="234"/>
        <v>4648.9001947153711</v>
      </c>
      <c r="X650">
        <f t="shared" si="235"/>
        <v>1.393710756420121</v>
      </c>
      <c r="Y650">
        <f t="shared" si="236"/>
        <v>79.85374420485843</v>
      </c>
      <c r="AA650">
        <f t="shared" si="237"/>
        <v>818.95711055221</v>
      </c>
      <c r="AB650">
        <f t="shared" si="238"/>
        <v>4576.1973593258181</v>
      </c>
      <c r="AD650">
        <f t="shared" si="239"/>
        <v>818.95711055221</v>
      </c>
      <c r="AE650">
        <f t="shared" si="240"/>
        <v>-4076.1973593258181</v>
      </c>
      <c r="AG650">
        <f t="shared" si="241"/>
        <v>4157.6526623924219</v>
      </c>
    </row>
    <row r="651" spans="1:33" x14ac:dyDescent="0.2">
      <c r="A651">
        <f>'建築限界数値データ　線間右'!A735</f>
        <v>-1350</v>
      </c>
      <c r="B651">
        <f>'建築限界数値データ　線間右'!B735</f>
        <v>4533</v>
      </c>
      <c r="D651">
        <f t="shared" si="220"/>
        <v>60</v>
      </c>
      <c r="E651">
        <f t="shared" si="221"/>
        <v>305</v>
      </c>
      <c r="F651">
        <f t="shared" si="222"/>
        <v>2500</v>
      </c>
      <c r="G651">
        <f t="shared" si="223"/>
        <v>500</v>
      </c>
      <c r="I651">
        <f t="shared" si="224"/>
        <v>5.6173268975967375E-2</v>
      </c>
      <c r="J651">
        <f t="shared" si="225"/>
        <v>75.409836065573771</v>
      </c>
      <c r="L651">
        <f t="shared" si="226"/>
        <v>-1425.4098360655737</v>
      </c>
      <c r="M651">
        <f t="shared" si="227"/>
        <v>4533</v>
      </c>
      <c r="O651">
        <f t="shared" si="228"/>
        <v>1074.5901639344263</v>
      </c>
      <c r="P651">
        <f t="shared" si="229"/>
        <v>4533</v>
      </c>
      <c r="R651">
        <f t="shared" si="230"/>
        <v>4658.6299510075505</v>
      </c>
      <c r="S651">
        <f t="shared" si="231"/>
        <v>1.3380336619453124</v>
      </c>
      <c r="T651">
        <f t="shared" si="232"/>
        <v>1.3380336619453124</v>
      </c>
      <c r="U651">
        <f t="shared" si="233"/>
        <v>76.663681675900747</v>
      </c>
      <c r="W651">
        <f t="shared" si="234"/>
        <v>4658.6299510075505</v>
      </c>
      <c r="X651">
        <f t="shared" si="235"/>
        <v>1.3942069309212797</v>
      </c>
      <c r="Y651">
        <f t="shared" si="236"/>
        <v>79.882172909676839</v>
      </c>
      <c r="AA651">
        <f t="shared" si="237"/>
        <v>818.3956732344509</v>
      </c>
      <c r="AB651">
        <f t="shared" si="238"/>
        <v>4586.1815862933017</v>
      </c>
      <c r="AD651">
        <f t="shared" si="239"/>
        <v>818.3956732344509</v>
      </c>
      <c r="AE651">
        <f t="shared" si="240"/>
        <v>-4086.1815862933017</v>
      </c>
      <c r="AG651">
        <f t="shared" si="241"/>
        <v>4167.3314523962827</v>
      </c>
    </row>
    <row r="652" spans="1:33" x14ac:dyDescent="0.2">
      <c r="A652">
        <f>'建築限界数値データ　線間右'!A736</f>
        <v>-1350</v>
      </c>
      <c r="B652">
        <f>'建築限界数値データ　線間右'!B736</f>
        <v>4543</v>
      </c>
      <c r="D652">
        <f t="shared" si="220"/>
        <v>60</v>
      </c>
      <c r="E652">
        <f t="shared" si="221"/>
        <v>305</v>
      </c>
      <c r="F652">
        <f t="shared" si="222"/>
        <v>2500</v>
      </c>
      <c r="G652">
        <f t="shared" si="223"/>
        <v>500</v>
      </c>
      <c r="I652">
        <f t="shared" si="224"/>
        <v>5.6173268975967375E-2</v>
      </c>
      <c r="J652">
        <f t="shared" si="225"/>
        <v>75.409836065573771</v>
      </c>
      <c r="L652">
        <f t="shared" si="226"/>
        <v>-1425.4098360655737</v>
      </c>
      <c r="M652">
        <f t="shared" si="227"/>
        <v>4543</v>
      </c>
      <c r="O652">
        <f t="shared" si="228"/>
        <v>1074.5901639344263</v>
      </c>
      <c r="P652">
        <f t="shared" si="229"/>
        <v>4543</v>
      </c>
      <c r="R652">
        <f t="shared" si="230"/>
        <v>4668.360849422912</v>
      </c>
      <c r="S652">
        <f t="shared" si="231"/>
        <v>1.3385277680799199</v>
      </c>
      <c r="T652">
        <f t="shared" si="232"/>
        <v>1.3385277680799199</v>
      </c>
      <c r="U652">
        <f t="shared" si="233"/>
        <v>76.691991872045278</v>
      </c>
      <c r="W652">
        <f t="shared" si="234"/>
        <v>4668.360849422912</v>
      </c>
      <c r="X652">
        <f t="shared" si="235"/>
        <v>1.3947010370558872</v>
      </c>
      <c r="Y652">
        <f t="shared" si="236"/>
        <v>79.91048310582137</v>
      </c>
      <c r="AA652">
        <f t="shared" si="237"/>
        <v>817.83423591669236</v>
      </c>
      <c r="AB652">
        <f t="shared" si="238"/>
        <v>4596.1658132607845</v>
      </c>
      <c r="AD652">
        <f t="shared" si="239"/>
        <v>817.83423591669236</v>
      </c>
      <c r="AE652">
        <f t="shared" si="240"/>
        <v>-4096.1658132607845</v>
      </c>
      <c r="AG652">
        <f t="shared" si="241"/>
        <v>4177.0117556889663</v>
      </c>
    </row>
    <row r="653" spans="1:33" x14ac:dyDescent="0.2">
      <c r="A653">
        <f>'建築限界数値データ　線間右'!A737</f>
        <v>-1350</v>
      </c>
      <c r="B653">
        <f>'建築限界数値データ　線間右'!B737</f>
        <v>4553</v>
      </c>
      <c r="D653">
        <f t="shared" si="220"/>
        <v>60</v>
      </c>
      <c r="E653">
        <f t="shared" si="221"/>
        <v>305</v>
      </c>
      <c r="F653">
        <f t="shared" si="222"/>
        <v>2500</v>
      </c>
      <c r="G653">
        <f t="shared" si="223"/>
        <v>500</v>
      </c>
      <c r="I653">
        <f t="shared" si="224"/>
        <v>5.6173268975967375E-2</v>
      </c>
      <c r="J653">
        <f t="shared" si="225"/>
        <v>75.409836065573771</v>
      </c>
      <c r="L653">
        <f t="shared" si="226"/>
        <v>-1425.4098360655737</v>
      </c>
      <c r="M653">
        <f t="shared" si="227"/>
        <v>4553</v>
      </c>
      <c r="O653">
        <f t="shared" si="228"/>
        <v>1074.5901639344263</v>
      </c>
      <c r="P653">
        <f t="shared" si="229"/>
        <v>4553</v>
      </c>
      <c r="R653">
        <f t="shared" si="230"/>
        <v>4678.0928828342658</v>
      </c>
      <c r="S653">
        <f t="shared" si="231"/>
        <v>1.3390198185146878</v>
      </c>
      <c r="T653">
        <f t="shared" si="232"/>
        <v>1.3390198185146878</v>
      </c>
      <c r="U653">
        <f t="shared" si="233"/>
        <v>76.720184285265063</v>
      </c>
      <c r="W653">
        <f t="shared" si="234"/>
        <v>4678.0928828342658</v>
      </c>
      <c r="X653">
        <f t="shared" si="235"/>
        <v>1.3951930874906551</v>
      </c>
      <c r="Y653">
        <f t="shared" si="236"/>
        <v>79.938675519041141</v>
      </c>
      <c r="AA653">
        <f t="shared" si="237"/>
        <v>817.27279859893235</v>
      </c>
      <c r="AB653">
        <f t="shared" si="238"/>
        <v>4606.1500402282691</v>
      </c>
      <c r="AD653">
        <f t="shared" si="239"/>
        <v>817.27279859893235</v>
      </c>
      <c r="AE653">
        <f t="shared" si="240"/>
        <v>-4106.1500402282691</v>
      </c>
      <c r="AG653">
        <f t="shared" si="241"/>
        <v>4186.6935617735808</v>
      </c>
    </row>
    <row r="654" spans="1:33" x14ac:dyDescent="0.2">
      <c r="A654">
        <f>'建築限界数値データ　線間右'!A738</f>
        <v>-1350</v>
      </c>
      <c r="B654">
        <f>'建築限界数値データ　線間右'!B738</f>
        <v>4563</v>
      </c>
      <c r="D654">
        <f t="shared" si="220"/>
        <v>60</v>
      </c>
      <c r="E654">
        <f t="shared" si="221"/>
        <v>305</v>
      </c>
      <c r="F654">
        <f t="shared" si="222"/>
        <v>2500</v>
      </c>
      <c r="G654">
        <f t="shared" si="223"/>
        <v>500</v>
      </c>
      <c r="I654">
        <f t="shared" si="224"/>
        <v>5.6173268975967375E-2</v>
      </c>
      <c r="J654">
        <f t="shared" si="225"/>
        <v>75.409836065573771</v>
      </c>
      <c r="L654">
        <f t="shared" si="226"/>
        <v>-1425.4098360655737</v>
      </c>
      <c r="M654">
        <f t="shared" si="227"/>
        <v>4563</v>
      </c>
      <c r="O654">
        <f t="shared" si="228"/>
        <v>1074.5901639344263</v>
      </c>
      <c r="P654">
        <f t="shared" si="229"/>
        <v>4563</v>
      </c>
      <c r="R654">
        <f t="shared" si="230"/>
        <v>4687.8260441727798</v>
      </c>
      <c r="S654">
        <f t="shared" si="231"/>
        <v>1.3395098258151288</v>
      </c>
      <c r="T654">
        <f t="shared" si="232"/>
        <v>1.3395098258151288</v>
      </c>
      <c r="U654">
        <f t="shared" si="233"/>
        <v>76.748259635510934</v>
      </c>
      <c r="W654">
        <f t="shared" si="234"/>
        <v>4687.8260441727798</v>
      </c>
      <c r="X654">
        <f t="shared" si="235"/>
        <v>1.3956830947910961</v>
      </c>
      <c r="Y654">
        <f t="shared" si="236"/>
        <v>79.966750869287011</v>
      </c>
      <c r="AA654">
        <f t="shared" si="237"/>
        <v>816.71136128117382</v>
      </c>
      <c r="AB654">
        <f t="shared" si="238"/>
        <v>4616.1342671957527</v>
      </c>
      <c r="AD654">
        <f t="shared" si="239"/>
        <v>816.71136128117382</v>
      </c>
      <c r="AE654">
        <f t="shared" si="240"/>
        <v>-4116.1342671957527</v>
      </c>
      <c r="AG654">
        <f t="shared" si="241"/>
        <v>4196.376860248477</v>
      </c>
    </row>
    <row r="655" spans="1:33" x14ac:dyDescent="0.2">
      <c r="A655">
        <f>'建築限界数値データ　線間右'!A739</f>
        <v>-1350</v>
      </c>
      <c r="B655">
        <f>'建築限界数値データ　線間右'!B739</f>
        <v>4573</v>
      </c>
      <c r="D655">
        <f t="shared" si="220"/>
        <v>60</v>
      </c>
      <c r="E655">
        <f t="shared" si="221"/>
        <v>305</v>
      </c>
      <c r="F655">
        <f t="shared" si="222"/>
        <v>2500</v>
      </c>
      <c r="G655">
        <f t="shared" si="223"/>
        <v>500</v>
      </c>
      <c r="I655">
        <f t="shared" si="224"/>
        <v>5.6173268975967375E-2</v>
      </c>
      <c r="J655">
        <f t="shared" si="225"/>
        <v>75.409836065573771</v>
      </c>
      <c r="L655">
        <f t="shared" si="226"/>
        <v>-1425.4098360655737</v>
      </c>
      <c r="M655">
        <f t="shared" si="227"/>
        <v>4573</v>
      </c>
      <c r="O655">
        <f t="shared" si="228"/>
        <v>1074.5901639344263</v>
      </c>
      <c r="P655">
        <f t="shared" si="229"/>
        <v>4573</v>
      </c>
      <c r="R655">
        <f t="shared" si="230"/>
        <v>4697.5603264273914</v>
      </c>
      <c r="S655">
        <f t="shared" si="231"/>
        <v>1.3399978024465466</v>
      </c>
      <c r="T655">
        <f t="shared" si="232"/>
        <v>1.3399978024465466</v>
      </c>
      <c r="U655">
        <f t="shared" si="233"/>
        <v>76.776218636992184</v>
      </c>
      <c r="W655">
        <f t="shared" si="234"/>
        <v>4697.5603264273914</v>
      </c>
      <c r="X655">
        <f t="shared" si="235"/>
        <v>1.396171071422514</v>
      </c>
      <c r="Y655">
        <f t="shared" si="236"/>
        <v>79.994709870768276</v>
      </c>
      <c r="AA655">
        <f t="shared" si="237"/>
        <v>816.14992396341427</v>
      </c>
      <c r="AB655">
        <f t="shared" si="238"/>
        <v>4626.1184941632373</v>
      </c>
      <c r="AD655">
        <f t="shared" si="239"/>
        <v>816.14992396341427</v>
      </c>
      <c r="AE655">
        <f t="shared" si="240"/>
        <v>-4126.1184941632373</v>
      </c>
      <c r="AG655">
        <f t="shared" si="241"/>
        <v>4206.0616408062051</v>
      </c>
    </row>
    <row r="656" spans="1:33" x14ac:dyDescent="0.2">
      <c r="A656">
        <f>'建築限界数値データ　線間右'!A740</f>
        <v>-1350</v>
      </c>
      <c r="B656">
        <f>'建築限界数値データ　線間右'!B740</f>
        <v>4583</v>
      </c>
      <c r="D656">
        <f t="shared" si="220"/>
        <v>60</v>
      </c>
      <c r="E656">
        <f t="shared" si="221"/>
        <v>305</v>
      </c>
      <c r="F656">
        <f t="shared" si="222"/>
        <v>2500</v>
      </c>
      <c r="G656">
        <f t="shared" si="223"/>
        <v>500</v>
      </c>
      <c r="I656">
        <f t="shared" si="224"/>
        <v>5.6173268975967375E-2</v>
      </c>
      <c r="J656">
        <f t="shared" si="225"/>
        <v>75.409836065573771</v>
      </c>
      <c r="L656">
        <f t="shared" si="226"/>
        <v>-1425.4098360655737</v>
      </c>
      <c r="M656">
        <f t="shared" si="227"/>
        <v>4583</v>
      </c>
      <c r="O656">
        <f t="shared" si="228"/>
        <v>1074.5901639344263</v>
      </c>
      <c r="P656">
        <f t="shared" si="229"/>
        <v>4583</v>
      </c>
      <c r="R656">
        <f t="shared" si="230"/>
        <v>4707.295722644225</v>
      </c>
      <c r="S656">
        <f t="shared" si="231"/>
        <v>1.3404837607750097</v>
      </c>
      <c r="T656">
        <f t="shared" si="232"/>
        <v>1.3404837607750097</v>
      </c>
      <c r="U656">
        <f t="shared" si="233"/>
        <v>76.804061998232356</v>
      </c>
      <c r="W656">
        <f t="shared" si="234"/>
        <v>4707.295722644225</v>
      </c>
      <c r="X656">
        <f t="shared" si="235"/>
        <v>1.3966570297509771</v>
      </c>
      <c r="Y656">
        <f t="shared" si="236"/>
        <v>80.022553232008448</v>
      </c>
      <c r="AA656">
        <f t="shared" si="237"/>
        <v>815.58848664565585</v>
      </c>
      <c r="AB656">
        <f t="shared" si="238"/>
        <v>4636.1027211307201</v>
      </c>
      <c r="AD656">
        <f t="shared" si="239"/>
        <v>815.58848664565585</v>
      </c>
      <c r="AE656">
        <f t="shared" si="240"/>
        <v>-4136.1027211307201</v>
      </c>
      <c r="AG656">
        <f t="shared" si="241"/>
        <v>4215.7478932324566</v>
      </c>
    </row>
    <row r="657" spans="1:33" x14ac:dyDescent="0.2">
      <c r="A657">
        <f>'建築限界数値データ　線間右'!A741</f>
        <v>-1350</v>
      </c>
      <c r="B657">
        <f>'建築限界数値データ　線間右'!B741</f>
        <v>4593</v>
      </c>
      <c r="D657">
        <f t="shared" si="220"/>
        <v>60</v>
      </c>
      <c r="E657">
        <f t="shared" si="221"/>
        <v>305</v>
      </c>
      <c r="F657">
        <f t="shared" si="222"/>
        <v>2500</v>
      </c>
      <c r="G657">
        <f t="shared" si="223"/>
        <v>500</v>
      </c>
      <c r="I657">
        <f t="shared" si="224"/>
        <v>5.6173268975967375E-2</v>
      </c>
      <c r="J657">
        <f t="shared" si="225"/>
        <v>75.409836065573771</v>
      </c>
      <c r="L657">
        <f t="shared" si="226"/>
        <v>-1425.4098360655737</v>
      </c>
      <c r="M657">
        <f t="shared" si="227"/>
        <v>4593</v>
      </c>
      <c r="O657">
        <f t="shared" si="228"/>
        <v>1074.5901639344263</v>
      </c>
      <c r="P657">
        <f t="shared" si="229"/>
        <v>4593</v>
      </c>
      <c r="R657">
        <f t="shared" si="230"/>
        <v>4717.0322259260238</v>
      </c>
      <c r="S657">
        <f t="shared" si="231"/>
        <v>1.340967713068318</v>
      </c>
      <c r="T657">
        <f t="shared" si="232"/>
        <v>1.340967713068318</v>
      </c>
      <c r="U657">
        <f t="shared" si="233"/>
        <v>76.831790422124584</v>
      </c>
      <c r="W657">
        <f t="shared" si="234"/>
        <v>4717.0322259260238</v>
      </c>
      <c r="X657">
        <f t="shared" si="235"/>
        <v>1.3971409820442853</v>
      </c>
      <c r="Y657">
        <f t="shared" si="236"/>
        <v>80.050281655900676</v>
      </c>
      <c r="AA657">
        <f t="shared" si="237"/>
        <v>815.02704932789675</v>
      </c>
      <c r="AB657">
        <f t="shared" si="238"/>
        <v>4646.0869480982037</v>
      </c>
      <c r="AD657">
        <f t="shared" si="239"/>
        <v>815.02704932789675</v>
      </c>
      <c r="AE657">
        <f t="shared" si="240"/>
        <v>-4146.0869480982037</v>
      </c>
      <c r="AG657">
        <f t="shared" si="241"/>
        <v>4225.435607405042</v>
      </c>
    </row>
    <row r="658" spans="1:33" x14ac:dyDescent="0.2">
      <c r="A658">
        <f>'建築限界数値データ　線間右'!A742</f>
        <v>-1350</v>
      </c>
      <c r="B658">
        <f>'建築限界数値データ　線間右'!B742</f>
        <v>4603</v>
      </c>
      <c r="D658">
        <f t="shared" si="220"/>
        <v>60</v>
      </c>
      <c r="E658">
        <f t="shared" si="221"/>
        <v>305</v>
      </c>
      <c r="F658">
        <f t="shared" si="222"/>
        <v>2500</v>
      </c>
      <c r="G658">
        <f t="shared" si="223"/>
        <v>500</v>
      </c>
      <c r="I658">
        <f t="shared" si="224"/>
        <v>5.6173268975967375E-2</v>
      </c>
      <c r="J658">
        <f t="shared" si="225"/>
        <v>75.409836065573771</v>
      </c>
      <c r="L658">
        <f t="shared" si="226"/>
        <v>-1425.4098360655737</v>
      </c>
      <c r="M658">
        <f t="shared" si="227"/>
        <v>4603</v>
      </c>
      <c r="O658">
        <f t="shared" si="228"/>
        <v>1074.5901639344263</v>
      </c>
      <c r="P658">
        <f t="shared" si="229"/>
        <v>4603</v>
      </c>
      <c r="R658">
        <f t="shared" si="230"/>
        <v>4726.7698294315769</v>
      </c>
      <c r="S658">
        <f t="shared" si="231"/>
        <v>1.3414496714969553</v>
      </c>
      <c r="T658">
        <f t="shared" si="232"/>
        <v>1.3414496714969553</v>
      </c>
      <c r="U658">
        <f t="shared" si="233"/>
        <v>76.859404605986256</v>
      </c>
      <c r="W658">
        <f t="shared" si="234"/>
        <v>4726.7698294315769</v>
      </c>
      <c r="X658">
        <f t="shared" si="235"/>
        <v>1.3976229404729226</v>
      </c>
      <c r="Y658">
        <f t="shared" si="236"/>
        <v>80.077895839762348</v>
      </c>
      <c r="AA658">
        <f t="shared" si="237"/>
        <v>814.46561201013708</v>
      </c>
      <c r="AB658">
        <f t="shared" si="238"/>
        <v>4656.0711750656874</v>
      </c>
      <c r="AD658">
        <f t="shared" si="239"/>
        <v>814.46561201013708</v>
      </c>
      <c r="AE658">
        <f t="shared" si="240"/>
        <v>-4156.0711750656874</v>
      </c>
      <c r="AG658">
        <f t="shared" si="241"/>
        <v>4235.1247732928641</v>
      </c>
    </row>
    <row r="659" spans="1:33" x14ac:dyDescent="0.2">
      <c r="A659">
        <f>'建築限界数値データ　線間右'!A743</f>
        <v>-1350</v>
      </c>
      <c r="B659">
        <f>'建築限界数値データ　線間右'!B743</f>
        <v>4613</v>
      </c>
      <c r="D659">
        <f t="shared" si="220"/>
        <v>60</v>
      </c>
      <c r="E659">
        <f t="shared" si="221"/>
        <v>305</v>
      </c>
      <c r="F659">
        <f t="shared" si="222"/>
        <v>2500</v>
      </c>
      <c r="G659">
        <f t="shared" si="223"/>
        <v>500</v>
      </c>
      <c r="I659">
        <f t="shared" si="224"/>
        <v>5.6173268975967375E-2</v>
      </c>
      <c r="J659">
        <f t="shared" si="225"/>
        <v>75.409836065573771</v>
      </c>
      <c r="L659">
        <f t="shared" si="226"/>
        <v>-1425.4098360655737</v>
      </c>
      <c r="M659">
        <f t="shared" si="227"/>
        <v>4613</v>
      </c>
      <c r="O659">
        <f t="shared" si="228"/>
        <v>1074.5901639344263</v>
      </c>
      <c r="P659">
        <f t="shared" si="229"/>
        <v>4613</v>
      </c>
      <c r="R659">
        <f t="shared" si="230"/>
        <v>4736.5085263751625</v>
      </c>
      <c r="S659">
        <f t="shared" si="231"/>
        <v>1.3419296481350329</v>
      </c>
      <c r="T659">
        <f t="shared" si="232"/>
        <v>1.3419296481350329</v>
      </c>
      <c r="U659">
        <f t="shared" si="233"/>
        <v>76.886905241612993</v>
      </c>
      <c r="W659">
        <f t="shared" si="234"/>
        <v>4736.5085263751625</v>
      </c>
      <c r="X659">
        <f t="shared" si="235"/>
        <v>1.3981029171110002</v>
      </c>
      <c r="Y659">
        <f t="shared" si="236"/>
        <v>80.105396475389085</v>
      </c>
      <c r="AA659">
        <f t="shared" si="237"/>
        <v>813.90417469237821</v>
      </c>
      <c r="AB659">
        <f t="shared" si="238"/>
        <v>4666.0554020331701</v>
      </c>
      <c r="AD659">
        <f t="shared" si="239"/>
        <v>813.90417469237821</v>
      </c>
      <c r="AE659">
        <f t="shared" si="240"/>
        <v>-4166.0554020331701</v>
      </c>
      <c r="AG659">
        <f t="shared" si="241"/>
        <v>4244.8153809549176</v>
      </c>
    </row>
    <row r="660" spans="1:33" x14ac:dyDescent="0.2">
      <c r="A660">
        <f>'建築限界数値データ　線間右'!A744</f>
        <v>-1350</v>
      </c>
      <c r="B660">
        <f>'建築限界数値データ　線間右'!B744</f>
        <v>4623</v>
      </c>
      <c r="D660">
        <f t="shared" si="220"/>
        <v>60</v>
      </c>
      <c r="E660">
        <f t="shared" si="221"/>
        <v>305</v>
      </c>
      <c r="F660">
        <f t="shared" si="222"/>
        <v>2500</v>
      </c>
      <c r="G660">
        <f t="shared" si="223"/>
        <v>500</v>
      </c>
      <c r="I660">
        <f t="shared" si="224"/>
        <v>5.6173268975967375E-2</v>
      </c>
      <c r="J660">
        <f t="shared" si="225"/>
        <v>75.409836065573771</v>
      </c>
      <c r="L660">
        <f t="shared" si="226"/>
        <v>-1425.4098360655737</v>
      </c>
      <c r="M660">
        <f t="shared" si="227"/>
        <v>4623</v>
      </c>
      <c r="O660">
        <f t="shared" si="228"/>
        <v>1074.5901639344263</v>
      </c>
      <c r="P660">
        <f t="shared" si="229"/>
        <v>4623</v>
      </c>
      <c r="R660">
        <f t="shared" si="230"/>
        <v>4746.2483100259951</v>
      </c>
      <c r="S660">
        <f t="shared" si="231"/>
        <v>1.3424076549612227</v>
      </c>
      <c r="T660">
        <f t="shared" si="232"/>
        <v>1.3424076549612227</v>
      </c>
      <c r="U660">
        <f t="shared" si="233"/>
        <v>76.914293015332106</v>
      </c>
      <c r="W660">
        <f t="shared" si="234"/>
        <v>4746.2483100259951</v>
      </c>
      <c r="X660">
        <f t="shared" si="235"/>
        <v>1.39858092393719</v>
      </c>
      <c r="Y660">
        <f t="shared" si="236"/>
        <v>80.132784249108198</v>
      </c>
      <c r="AA660">
        <f t="shared" si="237"/>
        <v>813.34273737461888</v>
      </c>
      <c r="AB660">
        <f t="shared" si="238"/>
        <v>4676.0396290006547</v>
      </c>
      <c r="AD660">
        <f t="shared" si="239"/>
        <v>813.34273737461888</v>
      </c>
      <c r="AE660">
        <f t="shared" si="240"/>
        <v>-4176.0396290006547</v>
      </c>
      <c r="AG660">
        <f t="shared" si="241"/>
        <v>4254.5074205392993</v>
      </c>
    </row>
    <row r="661" spans="1:33" x14ac:dyDescent="0.2">
      <c r="A661">
        <f>'建築限界数値データ　線間右'!A745</f>
        <v>-1350</v>
      </c>
      <c r="B661">
        <f>'建築限界数値データ　線間右'!B745</f>
        <v>4633</v>
      </c>
      <c r="D661">
        <f t="shared" si="220"/>
        <v>60</v>
      </c>
      <c r="E661">
        <f t="shared" si="221"/>
        <v>305</v>
      </c>
      <c r="F661">
        <f t="shared" si="222"/>
        <v>2500</v>
      </c>
      <c r="G661">
        <f t="shared" si="223"/>
        <v>500</v>
      </c>
      <c r="I661">
        <f t="shared" si="224"/>
        <v>5.6173268975967375E-2</v>
      </c>
      <c r="J661">
        <f t="shared" si="225"/>
        <v>75.409836065573771</v>
      </c>
      <c r="L661">
        <f t="shared" si="226"/>
        <v>-1425.4098360655737</v>
      </c>
      <c r="M661">
        <f t="shared" si="227"/>
        <v>4633</v>
      </c>
      <c r="O661">
        <f t="shared" si="228"/>
        <v>1074.5901639344263</v>
      </c>
      <c r="P661">
        <f t="shared" si="229"/>
        <v>4633</v>
      </c>
      <c r="R661">
        <f t="shared" si="230"/>
        <v>4755.989173707675</v>
      </c>
      <c r="S661">
        <f t="shared" si="231"/>
        <v>1.3428837038596779</v>
      </c>
      <c r="T661">
        <f t="shared" si="232"/>
        <v>1.3428837038596779</v>
      </c>
      <c r="U661">
        <f t="shared" si="233"/>
        <v>76.941568608055448</v>
      </c>
      <c r="W661">
        <f t="shared" si="234"/>
        <v>4755.989173707675</v>
      </c>
      <c r="X661">
        <f t="shared" si="235"/>
        <v>1.3990569728356452</v>
      </c>
      <c r="Y661">
        <f t="shared" si="236"/>
        <v>80.16005984183154</v>
      </c>
      <c r="AA661">
        <f t="shared" si="237"/>
        <v>812.78130005685978</v>
      </c>
      <c r="AB661">
        <f t="shared" si="238"/>
        <v>4686.0238559681375</v>
      </c>
      <c r="AD661">
        <f t="shared" si="239"/>
        <v>812.78130005685978</v>
      </c>
      <c r="AE661">
        <f t="shared" si="240"/>
        <v>-4186.0238559681375</v>
      </c>
      <c r="AG661">
        <f t="shared" si="241"/>
        <v>4264.2008822822208</v>
      </c>
    </row>
    <row r="662" spans="1:33" x14ac:dyDescent="0.2">
      <c r="A662">
        <f>'建築限界数値データ　線間右'!A746</f>
        <v>-1350</v>
      </c>
      <c r="B662">
        <f>'建築限界数値データ　線間右'!B746</f>
        <v>4643</v>
      </c>
      <c r="D662">
        <f t="shared" si="220"/>
        <v>60</v>
      </c>
      <c r="E662">
        <f t="shared" si="221"/>
        <v>305</v>
      </c>
      <c r="F662">
        <f t="shared" si="222"/>
        <v>2500</v>
      </c>
      <c r="G662">
        <f t="shared" si="223"/>
        <v>500</v>
      </c>
      <c r="I662">
        <f t="shared" si="224"/>
        <v>5.6173268975967375E-2</v>
      </c>
      <c r="J662">
        <f t="shared" si="225"/>
        <v>75.409836065573771</v>
      </c>
      <c r="L662">
        <f t="shared" si="226"/>
        <v>-1425.4098360655737</v>
      </c>
      <c r="M662">
        <f t="shared" si="227"/>
        <v>4643</v>
      </c>
      <c r="O662">
        <f t="shared" si="228"/>
        <v>1074.5901639344263</v>
      </c>
      <c r="P662">
        <f t="shared" si="229"/>
        <v>4643</v>
      </c>
      <c r="R662">
        <f t="shared" si="230"/>
        <v>4765.7311107976511</v>
      </c>
      <c r="S662">
        <f t="shared" si="231"/>
        <v>1.3433578066209453</v>
      </c>
      <c r="T662">
        <f t="shared" si="232"/>
        <v>1.3433578066209453</v>
      </c>
      <c r="U662">
        <f t="shared" si="233"/>
        <v>76.968732695331553</v>
      </c>
      <c r="W662">
        <f t="shared" si="234"/>
        <v>4765.7311107976511</v>
      </c>
      <c r="X662">
        <f t="shared" si="235"/>
        <v>1.3995310755969126</v>
      </c>
      <c r="Y662">
        <f t="shared" si="236"/>
        <v>80.187223929107645</v>
      </c>
      <c r="AA662">
        <f t="shared" si="237"/>
        <v>812.21986273910034</v>
      </c>
      <c r="AB662">
        <f t="shared" si="238"/>
        <v>4696.008082935622</v>
      </c>
      <c r="AD662">
        <f t="shared" si="239"/>
        <v>812.21986273910034</v>
      </c>
      <c r="AE662">
        <f t="shared" si="240"/>
        <v>-4196.008082935622</v>
      </c>
      <c r="AG662">
        <f t="shared" si="241"/>
        <v>4273.8957565070532</v>
      </c>
    </row>
    <row r="663" spans="1:33" x14ac:dyDescent="0.2">
      <c r="A663">
        <f>'建築限界数値データ　線間右'!A747</f>
        <v>-1350</v>
      </c>
      <c r="B663">
        <f>'建築限界数値データ　線間右'!B747</f>
        <v>4653</v>
      </c>
      <c r="D663">
        <f t="shared" si="220"/>
        <v>60</v>
      </c>
      <c r="E663">
        <f t="shared" si="221"/>
        <v>305</v>
      </c>
      <c r="F663">
        <f t="shared" si="222"/>
        <v>2500</v>
      </c>
      <c r="G663">
        <f t="shared" si="223"/>
        <v>500</v>
      </c>
      <c r="I663">
        <f t="shared" si="224"/>
        <v>5.6173268975967375E-2</v>
      </c>
      <c r="J663">
        <f t="shared" si="225"/>
        <v>75.409836065573771</v>
      </c>
      <c r="L663">
        <f t="shared" si="226"/>
        <v>-1425.4098360655737</v>
      </c>
      <c r="M663">
        <f t="shared" si="227"/>
        <v>4653</v>
      </c>
      <c r="O663">
        <f t="shared" si="228"/>
        <v>1074.5901639344263</v>
      </c>
      <c r="P663">
        <f t="shared" si="229"/>
        <v>4653</v>
      </c>
      <c r="R663">
        <f t="shared" si="230"/>
        <v>4775.474114726685</v>
      </c>
      <c r="S663">
        <f t="shared" si="231"/>
        <v>1.3438299749428655</v>
      </c>
      <c r="T663">
        <f t="shared" si="232"/>
        <v>1.3438299749428655</v>
      </c>
      <c r="U663">
        <f t="shared" si="233"/>
        <v>76.995785947397366</v>
      </c>
      <c r="W663">
        <f t="shared" si="234"/>
        <v>4775.474114726685</v>
      </c>
      <c r="X663">
        <f t="shared" si="235"/>
        <v>1.4000032439188328</v>
      </c>
      <c r="Y663">
        <f t="shared" si="236"/>
        <v>80.214277181173458</v>
      </c>
      <c r="AA663">
        <f t="shared" si="237"/>
        <v>811.65842542134158</v>
      </c>
      <c r="AB663">
        <f t="shared" si="238"/>
        <v>4705.9923099031048</v>
      </c>
      <c r="AD663">
        <f t="shared" si="239"/>
        <v>811.65842542134158</v>
      </c>
      <c r="AE663">
        <f t="shared" si="240"/>
        <v>-4205.9923099031048</v>
      </c>
      <c r="AG663">
        <f t="shared" si="241"/>
        <v>4283.5920336233594</v>
      </c>
    </row>
    <row r="664" spans="1:33" x14ac:dyDescent="0.2">
      <c r="A664">
        <f>'建築限界数値データ　線間右'!A748</f>
        <v>-1350</v>
      </c>
      <c r="B664">
        <f>'建築限界数値データ　線間右'!B748</f>
        <v>4663</v>
      </c>
      <c r="D664">
        <f t="shared" si="220"/>
        <v>60</v>
      </c>
      <c r="E664">
        <f t="shared" si="221"/>
        <v>305</v>
      </c>
      <c r="F664">
        <f t="shared" si="222"/>
        <v>2500</v>
      </c>
      <c r="G664">
        <f t="shared" si="223"/>
        <v>500</v>
      </c>
      <c r="I664">
        <f t="shared" si="224"/>
        <v>5.6173268975967375E-2</v>
      </c>
      <c r="J664">
        <f t="shared" si="225"/>
        <v>75.409836065573771</v>
      </c>
      <c r="L664">
        <f t="shared" si="226"/>
        <v>-1425.4098360655737</v>
      </c>
      <c r="M664">
        <f t="shared" si="227"/>
        <v>4663</v>
      </c>
      <c r="O664">
        <f t="shared" si="228"/>
        <v>1074.5901639344263</v>
      </c>
      <c r="P664">
        <f t="shared" si="229"/>
        <v>4663</v>
      </c>
      <c r="R664">
        <f t="shared" si="230"/>
        <v>4785.2181789783226</v>
      </c>
      <c r="S664">
        <f t="shared" si="231"/>
        <v>1.3443002204314651</v>
      </c>
      <c r="T664">
        <f t="shared" si="232"/>
        <v>1.3443002204314651</v>
      </c>
      <c r="U664">
        <f t="shared" si="233"/>
        <v>77.022729029229183</v>
      </c>
      <c r="W664">
        <f t="shared" si="234"/>
        <v>4785.2181789783226</v>
      </c>
      <c r="X664">
        <f t="shared" si="235"/>
        <v>1.4004734894074324</v>
      </c>
      <c r="Y664">
        <f t="shared" si="236"/>
        <v>80.241220263005275</v>
      </c>
      <c r="AA664">
        <f t="shared" si="237"/>
        <v>811.09698810358179</v>
      </c>
      <c r="AB664">
        <f t="shared" si="238"/>
        <v>4715.9765368705885</v>
      </c>
      <c r="AD664">
        <f t="shared" si="239"/>
        <v>811.09698810358179</v>
      </c>
      <c r="AE664">
        <f t="shared" si="240"/>
        <v>-4215.9765368705885</v>
      </c>
      <c r="AG664">
        <f t="shared" si="241"/>
        <v>4293.2897041259657</v>
      </c>
    </row>
    <row r="665" spans="1:33" x14ac:dyDescent="0.2">
      <c r="A665">
        <f>'建築限界数値データ　線間右'!A749</f>
        <v>-1350</v>
      </c>
      <c r="B665">
        <f>'建築限界数値データ　線間右'!B749</f>
        <v>4673</v>
      </c>
      <c r="D665">
        <f t="shared" si="220"/>
        <v>60</v>
      </c>
      <c r="E665">
        <f t="shared" si="221"/>
        <v>305</v>
      </c>
      <c r="F665">
        <f t="shared" si="222"/>
        <v>2500</v>
      </c>
      <c r="G665">
        <f t="shared" si="223"/>
        <v>500</v>
      </c>
      <c r="I665">
        <f t="shared" si="224"/>
        <v>5.6173268975967375E-2</v>
      </c>
      <c r="J665">
        <f t="shared" si="225"/>
        <v>75.409836065573771</v>
      </c>
      <c r="L665">
        <f t="shared" si="226"/>
        <v>-1425.4098360655737</v>
      </c>
      <c r="M665">
        <f t="shared" si="227"/>
        <v>4673</v>
      </c>
      <c r="O665">
        <f t="shared" si="228"/>
        <v>1074.5901639344263</v>
      </c>
      <c r="P665">
        <f t="shared" si="229"/>
        <v>4673</v>
      </c>
      <c r="R665">
        <f t="shared" si="230"/>
        <v>4794.9632970883749</v>
      </c>
      <c r="S665">
        <f t="shared" si="231"/>
        <v>1.3447685546018364</v>
      </c>
      <c r="T665">
        <f t="shared" si="232"/>
        <v>1.3447685546018364</v>
      </c>
      <c r="U665">
        <f t="shared" si="233"/>
        <v>77.049562600593234</v>
      </c>
      <c r="W665">
        <f t="shared" si="234"/>
        <v>4794.9632970883749</v>
      </c>
      <c r="X665">
        <f t="shared" si="235"/>
        <v>1.4009418235778037</v>
      </c>
      <c r="Y665">
        <f t="shared" si="236"/>
        <v>80.268053834369326</v>
      </c>
      <c r="AA665">
        <f t="shared" si="237"/>
        <v>810.53555078582269</v>
      </c>
      <c r="AB665">
        <f t="shared" si="238"/>
        <v>4725.960763838073</v>
      </c>
      <c r="AD665">
        <f t="shared" si="239"/>
        <v>810.53555078582269</v>
      </c>
      <c r="AE665">
        <f t="shared" si="240"/>
        <v>-4225.960763838073</v>
      </c>
      <c r="AG665">
        <f t="shared" si="241"/>
        <v>4302.9887585940241</v>
      </c>
    </row>
    <row r="666" spans="1:33" x14ac:dyDescent="0.2">
      <c r="A666">
        <f>'建築限界数値データ　線間右'!A750</f>
        <v>-1350</v>
      </c>
      <c r="B666">
        <f>'建築限界数値データ　線間右'!B750</f>
        <v>4683</v>
      </c>
      <c r="D666">
        <f t="shared" si="220"/>
        <v>60</v>
      </c>
      <c r="E666">
        <f t="shared" si="221"/>
        <v>305</v>
      </c>
      <c r="F666">
        <f t="shared" si="222"/>
        <v>2500</v>
      </c>
      <c r="G666">
        <f t="shared" si="223"/>
        <v>500</v>
      </c>
      <c r="I666">
        <f t="shared" si="224"/>
        <v>5.6173268975967375E-2</v>
      </c>
      <c r="J666">
        <f t="shared" si="225"/>
        <v>75.409836065573771</v>
      </c>
      <c r="L666">
        <f t="shared" si="226"/>
        <v>-1425.4098360655737</v>
      </c>
      <c r="M666">
        <f t="shared" si="227"/>
        <v>4683</v>
      </c>
      <c r="O666">
        <f t="shared" si="228"/>
        <v>1074.5901639344263</v>
      </c>
      <c r="P666">
        <f t="shared" si="229"/>
        <v>4683</v>
      </c>
      <c r="R666">
        <f t="shared" si="230"/>
        <v>4804.7094626443977</v>
      </c>
      <c r="S666">
        <f t="shared" si="231"/>
        <v>1.3452349888790092</v>
      </c>
      <c r="T666">
        <f t="shared" si="232"/>
        <v>1.3452349888790092</v>
      </c>
      <c r="U666">
        <f t="shared" si="233"/>
        <v>77.07628731609546</v>
      </c>
      <c r="W666">
        <f t="shared" si="234"/>
        <v>4804.7094626443977</v>
      </c>
      <c r="X666">
        <f t="shared" si="235"/>
        <v>1.4014082578549765</v>
      </c>
      <c r="Y666">
        <f t="shared" si="236"/>
        <v>80.294778549871552</v>
      </c>
      <c r="AA666">
        <f t="shared" si="237"/>
        <v>809.97411346806382</v>
      </c>
      <c r="AB666">
        <f t="shared" si="238"/>
        <v>4735.9449908055558</v>
      </c>
      <c r="AD666">
        <f t="shared" si="239"/>
        <v>809.97411346806382</v>
      </c>
      <c r="AE666">
        <f t="shared" si="240"/>
        <v>-4235.9449908055558</v>
      </c>
      <c r="AG666">
        <f t="shared" si="241"/>
        <v>4312.6891876900954</v>
      </c>
    </row>
    <row r="667" spans="1:33" x14ac:dyDescent="0.2">
      <c r="A667">
        <f>'建築限界数値データ　線間右'!A751</f>
        <v>-1350</v>
      </c>
      <c r="B667">
        <f>'建築限界数値データ　線間右'!B751</f>
        <v>4693</v>
      </c>
      <c r="D667">
        <f t="shared" si="220"/>
        <v>60</v>
      </c>
      <c r="E667">
        <f t="shared" si="221"/>
        <v>305</v>
      </c>
      <c r="F667">
        <f t="shared" si="222"/>
        <v>2500</v>
      </c>
      <c r="G667">
        <f t="shared" si="223"/>
        <v>500</v>
      </c>
      <c r="I667">
        <f t="shared" si="224"/>
        <v>5.6173268975967375E-2</v>
      </c>
      <c r="J667">
        <f t="shared" si="225"/>
        <v>75.409836065573771</v>
      </c>
      <c r="L667">
        <f t="shared" si="226"/>
        <v>-1425.4098360655737</v>
      </c>
      <c r="M667">
        <f t="shared" si="227"/>
        <v>4693</v>
      </c>
      <c r="O667">
        <f t="shared" si="228"/>
        <v>1074.5901639344263</v>
      </c>
      <c r="P667">
        <f t="shared" si="229"/>
        <v>4693</v>
      </c>
      <c r="R667">
        <f t="shared" si="230"/>
        <v>4814.4566692851868</v>
      </c>
      <c r="S667">
        <f t="shared" si="231"/>
        <v>1.3456995345988119</v>
      </c>
      <c r="T667">
        <f t="shared" si="232"/>
        <v>1.3456995345988119</v>
      </c>
      <c r="U667">
        <f t="shared" si="233"/>
        <v>77.102903825231024</v>
      </c>
      <c r="W667">
        <f t="shared" si="234"/>
        <v>4814.4566692851868</v>
      </c>
      <c r="X667">
        <f t="shared" si="235"/>
        <v>1.4018728035747792</v>
      </c>
      <c r="Y667">
        <f t="shared" si="236"/>
        <v>80.321395059007102</v>
      </c>
      <c r="AA667">
        <f t="shared" si="237"/>
        <v>809.41267615030495</v>
      </c>
      <c r="AB667">
        <f t="shared" si="238"/>
        <v>4745.9292177730395</v>
      </c>
      <c r="AD667">
        <f t="shared" si="239"/>
        <v>809.41267615030495</v>
      </c>
      <c r="AE667">
        <f t="shared" si="240"/>
        <v>-4245.9292177730395</v>
      </c>
      <c r="AG667">
        <f t="shared" si="241"/>
        <v>4322.3909821592461</v>
      </c>
    </row>
    <row r="668" spans="1:33" x14ac:dyDescent="0.2">
      <c r="A668">
        <f>'建築限界数値データ　線間右'!A752</f>
        <v>-1350</v>
      </c>
      <c r="B668">
        <f>'建築限界数値データ　線間右'!B752</f>
        <v>4703</v>
      </c>
      <c r="D668">
        <f t="shared" si="220"/>
        <v>60</v>
      </c>
      <c r="E668">
        <f t="shared" si="221"/>
        <v>305</v>
      </c>
      <c r="F668">
        <f t="shared" si="222"/>
        <v>2500</v>
      </c>
      <c r="G668">
        <f t="shared" si="223"/>
        <v>500</v>
      </c>
      <c r="I668">
        <f t="shared" si="224"/>
        <v>5.6173268975967375E-2</v>
      </c>
      <c r="J668">
        <f t="shared" si="225"/>
        <v>75.409836065573771</v>
      </c>
      <c r="L668">
        <f t="shared" si="226"/>
        <v>-1425.4098360655737</v>
      </c>
      <c r="M668">
        <f t="shared" si="227"/>
        <v>4703</v>
      </c>
      <c r="O668">
        <f t="shared" si="228"/>
        <v>1074.5901639344263</v>
      </c>
      <c r="P668">
        <f t="shared" si="229"/>
        <v>4703</v>
      </c>
      <c r="R668">
        <f t="shared" si="230"/>
        <v>4824.2049107002713</v>
      </c>
      <c r="S668">
        <f t="shared" si="231"/>
        <v>1.3461622030087232</v>
      </c>
      <c r="T668">
        <f t="shared" si="232"/>
        <v>1.3461622030087232</v>
      </c>
      <c r="U668">
        <f t="shared" si="233"/>
        <v>77.129412772432971</v>
      </c>
      <c r="W668">
        <f t="shared" si="234"/>
        <v>4824.2049107002713</v>
      </c>
      <c r="X668">
        <f t="shared" si="235"/>
        <v>1.4023354719846906</v>
      </c>
      <c r="Y668">
        <f t="shared" si="236"/>
        <v>80.347904006209063</v>
      </c>
      <c r="AA668">
        <f t="shared" si="237"/>
        <v>808.85123883254516</v>
      </c>
      <c r="AB668">
        <f t="shared" si="238"/>
        <v>4755.9134447405231</v>
      </c>
      <c r="AD668">
        <f t="shared" si="239"/>
        <v>808.85123883254516</v>
      </c>
      <c r="AE668">
        <f t="shared" si="240"/>
        <v>-4255.9134447405231</v>
      </c>
      <c r="AG668">
        <f t="shared" si="241"/>
        <v>4332.0941328281506</v>
      </c>
    </row>
    <row r="669" spans="1:33" x14ac:dyDescent="0.2">
      <c r="A669">
        <f>'建築限界数値データ　線間右'!A753</f>
        <v>-1350</v>
      </c>
      <c r="B669">
        <f>'建築限界数値データ　線間右'!B753</f>
        <v>4713</v>
      </c>
      <c r="D669">
        <f t="shared" si="220"/>
        <v>60</v>
      </c>
      <c r="E669">
        <f t="shared" si="221"/>
        <v>305</v>
      </c>
      <c r="F669">
        <f t="shared" si="222"/>
        <v>2500</v>
      </c>
      <c r="G669">
        <f t="shared" si="223"/>
        <v>500</v>
      </c>
      <c r="I669">
        <f t="shared" si="224"/>
        <v>5.6173268975967375E-2</v>
      </c>
      <c r="J669">
        <f t="shared" si="225"/>
        <v>75.409836065573771</v>
      </c>
      <c r="L669">
        <f t="shared" si="226"/>
        <v>-1425.4098360655737</v>
      </c>
      <c r="M669">
        <f t="shared" si="227"/>
        <v>4713</v>
      </c>
      <c r="O669">
        <f t="shared" si="228"/>
        <v>1074.5901639344263</v>
      </c>
      <c r="P669">
        <f t="shared" si="229"/>
        <v>4713</v>
      </c>
      <c r="R669">
        <f t="shared" si="230"/>
        <v>4833.9541806294164</v>
      </c>
      <c r="S669">
        <f t="shared" si="231"/>
        <v>1.3466230052687138</v>
      </c>
      <c r="T669">
        <f t="shared" si="232"/>
        <v>1.3466230052687138</v>
      </c>
      <c r="U669">
        <f t="shared" si="233"/>
        <v>77.155814797120513</v>
      </c>
      <c r="W669">
        <f t="shared" si="234"/>
        <v>4833.9541806294164</v>
      </c>
      <c r="X669">
        <f t="shared" si="235"/>
        <v>1.4027962742446811</v>
      </c>
      <c r="Y669">
        <f t="shared" si="236"/>
        <v>80.374306030896605</v>
      </c>
      <c r="AA669">
        <f t="shared" si="237"/>
        <v>808.28980151478606</v>
      </c>
      <c r="AB669">
        <f t="shared" si="238"/>
        <v>4765.8976717080068</v>
      </c>
      <c r="AD669">
        <f t="shared" si="239"/>
        <v>808.28980151478606</v>
      </c>
      <c r="AE669">
        <f t="shared" si="240"/>
        <v>-4265.8976717080068</v>
      </c>
      <c r="AG669">
        <f t="shared" si="241"/>
        <v>4341.7986306042112</v>
      </c>
    </row>
    <row r="670" spans="1:33" x14ac:dyDescent="0.2">
      <c r="A670">
        <f>'建築限界数値データ　線間右'!A754</f>
        <v>-1350</v>
      </c>
      <c r="B670">
        <f>'建築限界数値データ　線間右'!B754</f>
        <v>4723</v>
      </c>
      <c r="D670">
        <f t="shared" si="220"/>
        <v>60</v>
      </c>
      <c r="E670">
        <f t="shared" si="221"/>
        <v>305</v>
      </c>
      <c r="F670">
        <f t="shared" si="222"/>
        <v>2500</v>
      </c>
      <c r="G670">
        <f t="shared" si="223"/>
        <v>500</v>
      </c>
      <c r="I670">
        <f t="shared" si="224"/>
        <v>5.6173268975967375E-2</v>
      </c>
      <c r="J670">
        <f t="shared" si="225"/>
        <v>75.409836065573771</v>
      </c>
      <c r="L670">
        <f t="shared" si="226"/>
        <v>-1425.4098360655737</v>
      </c>
      <c r="M670">
        <f t="shared" si="227"/>
        <v>4723</v>
      </c>
      <c r="O670">
        <f t="shared" si="228"/>
        <v>1074.5901639344263</v>
      </c>
      <c r="P670">
        <f t="shared" si="229"/>
        <v>4723</v>
      </c>
      <c r="R670">
        <f t="shared" si="230"/>
        <v>4843.7044728621313</v>
      </c>
      <c r="S670">
        <f t="shared" si="231"/>
        <v>1.3470819524520796</v>
      </c>
      <c r="T670">
        <f t="shared" si="232"/>
        <v>1.3470819524520796</v>
      </c>
      <c r="U670">
        <f t="shared" si="233"/>
        <v>77.182110533746808</v>
      </c>
      <c r="W670">
        <f t="shared" si="234"/>
        <v>4843.7044728621313</v>
      </c>
      <c r="X670">
        <f t="shared" si="235"/>
        <v>1.4032552214280469</v>
      </c>
      <c r="Y670">
        <f t="shared" si="236"/>
        <v>80.4006017675229</v>
      </c>
      <c r="AA670">
        <f t="shared" si="237"/>
        <v>807.72836419702685</v>
      </c>
      <c r="AB670">
        <f t="shared" si="238"/>
        <v>4775.8818986754904</v>
      </c>
      <c r="AD670">
        <f t="shared" si="239"/>
        <v>807.72836419702685</v>
      </c>
      <c r="AE670">
        <f t="shared" si="240"/>
        <v>-4275.8818986754904</v>
      </c>
      <c r="AG670">
        <f t="shared" si="241"/>
        <v>4351.5044664746838</v>
      </c>
    </row>
    <row r="671" spans="1:33" x14ac:dyDescent="0.2">
      <c r="A671">
        <f>'建築限界数値データ　線間右'!A755</f>
        <v>-1350</v>
      </c>
      <c r="B671">
        <f>'建築限界数値データ　線間右'!B755</f>
        <v>4733</v>
      </c>
      <c r="D671">
        <f t="shared" si="220"/>
        <v>60</v>
      </c>
      <c r="E671">
        <f t="shared" si="221"/>
        <v>305</v>
      </c>
      <c r="F671">
        <f t="shared" si="222"/>
        <v>2500</v>
      </c>
      <c r="G671">
        <f t="shared" si="223"/>
        <v>500</v>
      </c>
      <c r="I671">
        <f t="shared" si="224"/>
        <v>5.6173268975967375E-2</v>
      </c>
      <c r="J671">
        <f t="shared" si="225"/>
        <v>75.409836065573771</v>
      </c>
      <c r="L671">
        <f t="shared" si="226"/>
        <v>-1425.4098360655737</v>
      </c>
      <c r="M671">
        <f t="shared" si="227"/>
        <v>4733</v>
      </c>
      <c r="O671">
        <f t="shared" si="228"/>
        <v>1074.5901639344263</v>
      </c>
      <c r="P671">
        <f t="shared" si="229"/>
        <v>4733</v>
      </c>
      <c r="R671">
        <f t="shared" si="230"/>
        <v>4853.4557812371813</v>
      </c>
      <c r="S671">
        <f t="shared" si="231"/>
        <v>1.3475390555462647</v>
      </c>
      <c r="T671">
        <f t="shared" si="232"/>
        <v>1.3475390555462647</v>
      </c>
      <c r="U671">
        <f t="shared" si="233"/>
        <v>77.208300611845985</v>
      </c>
      <c r="W671">
        <f t="shared" si="234"/>
        <v>4853.4557812371813</v>
      </c>
      <c r="X671">
        <f t="shared" si="235"/>
        <v>1.403712324522232</v>
      </c>
      <c r="Y671">
        <f t="shared" si="236"/>
        <v>80.426791845622063</v>
      </c>
      <c r="AA671">
        <f t="shared" si="237"/>
        <v>807.16692687926798</v>
      </c>
      <c r="AB671">
        <f t="shared" si="238"/>
        <v>4785.866125642975</v>
      </c>
      <c r="AD671">
        <f t="shared" si="239"/>
        <v>807.16692687926798</v>
      </c>
      <c r="AE671">
        <f t="shared" si="240"/>
        <v>-4285.866125642975</v>
      </c>
      <c r="AG671">
        <f t="shared" si="241"/>
        <v>4361.2116315058183</v>
      </c>
    </row>
    <row r="672" spans="1:33" x14ac:dyDescent="0.2">
      <c r="A672">
        <f>'建築限界数値データ　線間右'!A756</f>
        <v>-1350</v>
      </c>
      <c r="B672">
        <f>'建築限界数値データ　線間右'!B756</f>
        <v>4743</v>
      </c>
      <c r="D672">
        <f t="shared" si="220"/>
        <v>60</v>
      </c>
      <c r="E672">
        <f t="shared" si="221"/>
        <v>305</v>
      </c>
      <c r="F672">
        <f t="shared" si="222"/>
        <v>2500</v>
      </c>
      <c r="G672">
        <f t="shared" si="223"/>
        <v>500</v>
      </c>
      <c r="I672">
        <f t="shared" si="224"/>
        <v>5.6173268975967375E-2</v>
      </c>
      <c r="J672">
        <f t="shared" si="225"/>
        <v>75.409836065573771</v>
      </c>
      <c r="L672">
        <f t="shared" si="226"/>
        <v>-1425.4098360655737</v>
      </c>
      <c r="M672">
        <f t="shared" si="227"/>
        <v>4743</v>
      </c>
      <c r="O672">
        <f t="shared" si="228"/>
        <v>1074.5901639344263</v>
      </c>
      <c r="P672">
        <f t="shared" si="229"/>
        <v>4743</v>
      </c>
      <c r="R672">
        <f t="shared" si="230"/>
        <v>4863.2080996421091</v>
      </c>
      <c r="S672">
        <f t="shared" si="231"/>
        <v>1.3479943254536761</v>
      </c>
      <c r="T672">
        <f t="shared" si="232"/>
        <v>1.3479943254536761</v>
      </c>
      <c r="U672">
        <f t="shared" si="233"/>
        <v>77.234385656079965</v>
      </c>
      <c r="W672">
        <f t="shared" si="234"/>
        <v>4863.2080996421091</v>
      </c>
      <c r="X672">
        <f t="shared" si="235"/>
        <v>1.4041675944296435</v>
      </c>
      <c r="Y672">
        <f t="shared" si="236"/>
        <v>80.452876889856057</v>
      </c>
      <c r="AA672">
        <f t="shared" si="237"/>
        <v>806.60548956150888</v>
      </c>
      <c r="AB672">
        <f t="shared" si="238"/>
        <v>4795.8503526104578</v>
      </c>
      <c r="AD672">
        <f t="shared" si="239"/>
        <v>806.60548956150888</v>
      </c>
      <c r="AE672">
        <f t="shared" si="240"/>
        <v>-4295.8503526104578</v>
      </c>
      <c r="AG672">
        <f t="shared" si="241"/>
        <v>4370.9201168420086</v>
      </c>
    </row>
    <row r="673" spans="1:33" x14ac:dyDescent="0.2">
      <c r="A673">
        <f>'建築限界数値データ　線間右'!A757</f>
        <v>-1350</v>
      </c>
      <c r="B673">
        <f>'建築限界数値データ　線間右'!B757</f>
        <v>4753</v>
      </c>
      <c r="D673">
        <f t="shared" si="220"/>
        <v>60</v>
      </c>
      <c r="E673">
        <f t="shared" si="221"/>
        <v>305</v>
      </c>
      <c r="F673">
        <f t="shared" si="222"/>
        <v>2500</v>
      </c>
      <c r="G673">
        <f t="shared" si="223"/>
        <v>500</v>
      </c>
      <c r="I673">
        <f t="shared" si="224"/>
        <v>5.6173268975967375E-2</v>
      </c>
      <c r="J673">
        <f t="shared" si="225"/>
        <v>75.409836065573771</v>
      </c>
      <c r="L673">
        <f t="shared" si="226"/>
        <v>-1425.4098360655737</v>
      </c>
      <c r="M673">
        <f t="shared" si="227"/>
        <v>4753</v>
      </c>
      <c r="O673">
        <f t="shared" si="228"/>
        <v>1074.5901639344263</v>
      </c>
      <c r="P673">
        <f t="shared" si="229"/>
        <v>4753</v>
      </c>
      <c r="R673">
        <f t="shared" si="230"/>
        <v>4872.9614220127596</v>
      </c>
      <c r="S673">
        <f t="shared" si="231"/>
        <v>1.3484477729924886</v>
      </c>
      <c r="T673">
        <f t="shared" si="232"/>
        <v>1.3484477729924886</v>
      </c>
      <c r="U673">
        <f t="shared" si="233"/>
        <v>77.260366286284508</v>
      </c>
      <c r="W673">
        <f t="shared" si="234"/>
        <v>4872.9614220127596</v>
      </c>
      <c r="X673">
        <f t="shared" si="235"/>
        <v>1.4046210419684559</v>
      </c>
      <c r="Y673">
        <f t="shared" si="236"/>
        <v>80.4788575200606</v>
      </c>
      <c r="AA673">
        <f t="shared" si="237"/>
        <v>806.04405224374943</v>
      </c>
      <c r="AB673">
        <f t="shared" si="238"/>
        <v>4805.8345795779414</v>
      </c>
      <c r="AD673">
        <f t="shared" si="239"/>
        <v>806.04405224374943</v>
      </c>
      <c r="AE673">
        <f t="shared" si="240"/>
        <v>-4305.8345795779414</v>
      </c>
      <c r="AG673">
        <f t="shared" si="241"/>
        <v>4380.6299137049537</v>
      </c>
    </row>
    <row r="674" spans="1:33" x14ac:dyDescent="0.2">
      <c r="A674">
        <f>'建築限界数値データ　線間右'!A758</f>
        <v>-1350</v>
      </c>
      <c r="B674">
        <f>'建築限界数値データ　線間右'!B758</f>
        <v>4763</v>
      </c>
      <c r="D674">
        <f t="shared" si="220"/>
        <v>60</v>
      </c>
      <c r="E674">
        <f t="shared" si="221"/>
        <v>305</v>
      </c>
      <c r="F674">
        <f t="shared" si="222"/>
        <v>2500</v>
      </c>
      <c r="G674">
        <f t="shared" si="223"/>
        <v>500</v>
      </c>
      <c r="I674">
        <f t="shared" si="224"/>
        <v>5.6173268975967375E-2</v>
      </c>
      <c r="J674">
        <f t="shared" si="225"/>
        <v>75.409836065573771</v>
      </c>
      <c r="L674">
        <f t="shared" si="226"/>
        <v>-1425.4098360655737</v>
      </c>
      <c r="M674">
        <f t="shared" si="227"/>
        <v>4763</v>
      </c>
      <c r="O674">
        <f t="shared" si="228"/>
        <v>1074.5901639344263</v>
      </c>
      <c r="P674">
        <f t="shared" si="229"/>
        <v>4763</v>
      </c>
      <c r="R674">
        <f t="shared" si="230"/>
        <v>4882.7157423328072</v>
      </c>
      <c r="S674">
        <f t="shared" si="231"/>
        <v>1.3488994088974406</v>
      </c>
      <c r="T674">
        <f t="shared" si="232"/>
        <v>1.3488994088974406</v>
      </c>
      <c r="U674">
        <f t="shared" si="233"/>
        <v>77.286243117514843</v>
      </c>
      <c r="W674">
        <f t="shared" si="234"/>
        <v>4882.7157423328072</v>
      </c>
      <c r="X674">
        <f t="shared" si="235"/>
        <v>1.4050726778734079</v>
      </c>
      <c r="Y674">
        <f t="shared" si="236"/>
        <v>80.504734351290935</v>
      </c>
      <c r="AA674">
        <f t="shared" si="237"/>
        <v>805.48261492599102</v>
      </c>
      <c r="AB674">
        <f t="shared" si="238"/>
        <v>4815.8188065454251</v>
      </c>
      <c r="AD674">
        <f t="shared" si="239"/>
        <v>805.48261492599102</v>
      </c>
      <c r="AE674">
        <f t="shared" si="240"/>
        <v>-4315.8188065454251</v>
      </c>
      <c r="AG674">
        <f t="shared" si="241"/>
        <v>4390.341013392831</v>
      </c>
    </row>
    <row r="675" spans="1:33" x14ac:dyDescent="0.2">
      <c r="A675">
        <f>'建築限界数値データ　線間右'!A759</f>
        <v>-1350</v>
      </c>
      <c r="B675">
        <f>'建築限界数値データ　線間右'!B759</f>
        <v>4773</v>
      </c>
      <c r="D675">
        <f t="shared" si="220"/>
        <v>60</v>
      </c>
      <c r="E675">
        <f t="shared" si="221"/>
        <v>305</v>
      </c>
      <c r="F675">
        <f t="shared" si="222"/>
        <v>2500</v>
      </c>
      <c r="G675">
        <f t="shared" si="223"/>
        <v>500</v>
      </c>
      <c r="I675">
        <f t="shared" si="224"/>
        <v>5.6173268975967375E-2</v>
      </c>
      <c r="J675">
        <f t="shared" si="225"/>
        <v>75.409836065573771</v>
      </c>
      <c r="L675">
        <f t="shared" si="226"/>
        <v>-1425.4098360655737</v>
      </c>
      <c r="M675">
        <f t="shared" si="227"/>
        <v>4773</v>
      </c>
      <c r="O675">
        <f t="shared" si="228"/>
        <v>1074.5901639344263</v>
      </c>
      <c r="P675">
        <f t="shared" si="229"/>
        <v>4773</v>
      </c>
      <c r="R675">
        <f t="shared" si="230"/>
        <v>4892.4710546332935</v>
      </c>
      <c r="S675">
        <f t="shared" si="231"/>
        <v>1.3493492438206229</v>
      </c>
      <c r="T675">
        <f t="shared" si="232"/>
        <v>1.3493492438206229</v>
      </c>
      <c r="U675">
        <f t="shared" si="233"/>
        <v>77.312016760090771</v>
      </c>
      <c r="W675">
        <f t="shared" si="234"/>
        <v>4892.4710546332935</v>
      </c>
      <c r="X675">
        <f t="shared" si="235"/>
        <v>1.4055225127965902</v>
      </c>
      <c r="Y675">
        <f t="shared" si="236"/>
        <v>80.530507993866863</v>
      </c>
      <c r="AA675">
        <f t="shared" si="237"/>
        <v>804.92117760823157</v>
      </c>
      <c r="AB675">
        <f t="shared" si="238"/>
        <v>4825.8030335129088</v>
      </c>
      <c r="AD675">
        <f t="shared" si="239"/>
        <v>804.92117760823157</v>
      </c>
      <c r="AE675">
        <f t="shared" si="240"/>
        <v>-4325.8030335129088</v>
      </c>
      <c r="AG675">
        <f t="shared" si="241"/>
        <v>4400.0534072794735</v>
      </c>
    </row>
    <row r="676" spans="1:33" x14ac:dyDescent="0.2">
      <c r="A676">
        <f>'建築限界数値データ　線間右'!A760</f>
        <v>-1350</v>
      </c>
      <c r="B676">
        <f>'建築限界数値データ　線間右'!B760</f>
        <v>4783</v>
      </c>
      <c r="D676">
        <f t="shared" si="220"/>
        <v>60</v>
      </c>
      <c r="E676">
        <f t="shared" si="221"/>
        <v>305</v>
      </c>
      <c r="F676">
        <f t="shared" si="222"/>
        <v>2500</v>
      </c>
      <c r="G676">
        <f t="shared" si="223"/>
        <v>500</v>
      </c>
      <c r="I676">
        <f t="shared" si="224"/>
        <v>5.6173268975967375E-2</v>
      </c>
      <c r="J676">
        <f t="shared" si="225"/>
        <v>75.409836065573771</v>
      </c>
      <c r="L676">
        <f t="shared" si="226"/>
        <v>-1425.4098360655737</v>
      </c>
      <c r="M676">
        <f t="shared" si="227"/>
        <v>4783</v>
      </c>
      <c r="O676">
        <f t="shared" si="228"/>
        <v>1074.5901639344263</v>
      </c>
      <c r="P676">
        <f t="shared" si="229"/>
        <v>4783</v>
      </c>
      <c r="R676">
        <f t="shared" si="230"/>
        <v>4902.2273529921695</v>
      </c>
      <c r="S676">
        <f t="shared" si="231"/>
        <v>1.3497972883322558</v>
      </c>
      <c r="T676">
        <f t="shared" si="232"/>
        <v>1.3497972883322558</v>
      </c>
      <c r="U676">
        <f t="shared" si="233"/>
        <v>77.337687819641332</v>
      </c>
      <c r="W676">
        <f t="shared" si="234"/>
        <v>4902.2273529921695</v>
      </c>
      <c r="X676">
        <f t="shared" si="235"/>
        <v>1.4059705573082231</v>
      </c>
      <c r="Y676">
        <f t="shared" si="236"/>
        <v>80.556179053417424</v>
      </c>
      <c r="AA676">
        <f t="shared" si="237"/>
        <v>804.35974029047236</v>
      </c>
      <c r="AB676">
        <f t="shared" si="238"/>
        <v>4835.7872604803924</v>
      </c>
      <c r="AD676">
        <f t="shared" si="239"/>
        <v>804.35974029047236</v>
      </c>
      <c r="AE676">
        <f t="shared" si="240"/>
        <v>-4335.7872604803924</v>
      </c>
      <c r="AG676">
        <f t="shared" si="241"/>
        <v>4409.7670868135683</v>
      </c>
    </row>
    <row r="677" spans="1:33" x14ac:dyDescent="0.2">
      <c r="A677">
        <f>'建築限界数値データ　線間右'!A761</f>
        <v>-1350</v>
      </c>
      <c r="B677">
        <f>'建築限界数値データ　線間右'!B761</f>
        <v>4793</v>
      </c>
      <c r="D677">
        <f t="shared" si="220"/>
        <v>60</v>
      </c>
      <c r="E677">
        <f t="shared" si="221"/>
        <v>305</v>
      </c>
      <c r="F677">
        <f t="shared" si="222"/>
        <v>2500</v>
      </c>
      <c r="G677">
        <f t="shared" si="223"/>
        <v>500</v>
      </c>
      <c r="I677">
        <f t="shared" si="224"/>
        <v>5.6173268975967375E-2</v>
      </c>
      <c r="J677">
        <f t="shared" si="225"/>
        <v>75.409836065573771</v>
      </c>
      <c r="L677">
        <f t="shared" si="226"/>
        <v>-1425.4098360655737</v>
      </c>
      <c r="M677">
        <f t="shared" si="227"/>
        <v>4793</v>
      </c>
      <c r="O677">
        <f t="shared" si="228"/>
        <v>1074.5901639344263</v>
      </c>
      <c r="P677">
        <f t="shared" si="229"/>
        <v>4793</v>
      </c>
      <c r="R677">
        <f t="shared" si="230"/>
        <v>4911.9846315338382</v>
      </c>
      <c r="S677">
        <f t="shared" si="231"/>
        <v>1.35024355292146</v>
      </c>
      <c r="T677">
        <f t="shared" si="232"/>
        <v>1.35024355292146</v>
      </c>
      <c r="U677">
        <f t="shared" si="233"/>
        <v>77.363256897148872</v>
      </c>
      <c r="W677">
        <f t="shared" si="234"/>
        <v>4911.9846315338382</v>
      </c>
      <c r="X677">
        <f t="shared" si="235"/>
        <v>1.4064168218974273</v>
      </c>
      <c r="Y677">
        <f t="shared" si="236"/>
        <v>80.581748130924964</v>
      </c>
      <c r="AA677">
        <f t="shared" si="237"/>
        <v>803.79830297271349</v>
      </c>
      <c r="AB677">
        <f t="shared" si="238"/>
        <v>4845.7714874478761</v>
      </c>
      <c r="AD677">
        <f t="shared" si="239"/>
        <v>803.79830297271349</v>
      </c>
      <c r="AE677">
        <f t="shared" si="240"/>
        <v>-4345.7714874478761</v>
      </c>
      <c r="AG677">
        <f t="shared" si="241"/>
        <v>4419.4820435178535</v>
      </c>
    </row>
    <row r="678" spans="1:33" x14ac:dyDescent="0.2">
      <c r="A678">
        <f>'建築限界数値データ　線間右'!A762</f>
        <v>-1350</v>
      </c>
      <c r="B678">
        <f>'建築限界数値データ　線間右'!B762</f>
        <v>4803</v>
      </c>
      <c r="D678">
        <f t="shared" si="220"/>
        <v>60</v>
      </c>
      <c r="E678">
        <f t="shared" si="221"/>
        <v>305</v>
      </c>
      <c r="F678">
        <f t="shared" si="222"/>
        <v>2500</v>
      </c>
      <c r="G678">
        <f t="shared" si="223"/>
        <v>500</v>
      </c>
      <c r="I678">
        <f t="shared" si="224"/>
        <v>5.6173268975967375E-2</v>
      </c>
      <c r="J678">
        <f t="shared" si="225"/>
        <v>75.409836065573771</v>
      </c>
      <c r="L678">
        <f t="shared" si="226"/>
        <v>-1425.4098360655737</v>
      </c>
      <c r="M678">
        <f t="shared" si="227"/>
        <v>4803</v>
      </c>
      <c r="O678">
        <f t="shared" si="228"/>
        <v>1074.5901639344263</v>
      </c>
      <c r="P678">
        <f t="shared" si="229"/>
        <v>4803</v>
      </c>
      <c r="R678">
        <f t="shared" si="230"/>
        <v>4921.7428844287078</v>
      </c>
      <c r="S678">
        <f t="shared" si="231"/>
        <v>1.3506880479970187</v>
      </c>
      <c r="T678">
        <f t="shared" si="232"/>
        <v>1.3506880479970187</v>
      </c>
      <c r="U678">
        <f t="shared" si="233"/>
        <v>77.388724588992744</v>
      </c>
      <c r="W678">
        <f t="shared" si="234"/>
        <v>4921.7428844287078</v>
      </c>
      <c r="X678">
        <f t="shared" si="235"/>
        <v>1.406861316972986</v>
      </c>
      <c r="Y678">
        <f t="shared" si="236"/>
        <v>80.607215822768822</v>
      </c>
      <c r="AA678">
        <f t="shared" si="237"/>
        <v>803.23686565495439</v>
      </c>
      <c r="AB678">
        <f t="shared" si="238"/>
        <v>4855.7557144153598</v>
      </c>
      <c r="AD678">
        <f t="shared" si="239"/>
        <v>803.23686565495439</v>
      </c>
      <c r="AE678">
        <f t="shared" si="240"/>
        <v>-4355.7557144153598</v>
      </c>
      <c r="AG678">
        <f t="shared" si="241"/>
        <v>4429.1982689883343</v>
      </c>
    </row>
    <row r="679" spans="1:33" x14ac:dyDescent="0.2">
      <c r="A679">
        <f>'建築限界数値データ　線間右'!A763</f>
        <v>-1350</v>
      </c>
      <c r="B679">
        <f>'建築限界数値データ　線間右'!B763</f>
        <v>4813</v>
      </c>
      <c r="D679">
        <f t="shared" si="220"/>
        <v>60</v>
      </c>
      <c r="E679">
        <f t="shared" si="221"/>
        <v>305</v>
      </c>
      <c r="F679">
        <f t="shared" si="222"/>
        <v>2500</v>
      </c>
      <c r="G679">
        <f t="shared" si="223"/>
        <v>500</v>
      </c>
      <c r="I679">
        <f t="shared" si="224"/>
        <v>5.6173268975967375E-2</v>
      </c>
      <c r="J679">
        <f t="shared" si="225"/>
        <v>75.409836065573771</v>
      </c>
      <c r="L679">
        <f t="shared" si="226"/>
        <v>-1425.4098360655737</v>
      </c>
      <c r="M679">
        <f t="shared" si="227"/>
        <v>4813</v>
      </c>
      <c r="O679">
        <f t="shared" si="228"/>
        <v>1074.5901639344263</v>
      </c>
      <c r="P679">
        <f t="shared" si="229"/>
        <v>4813</v>
      </c>
      <c r="R679">
        <f t="shared" si="230"/>
        <v>4931.5021058927487</v>
      </c>
      <c r="S679">
        <f t="shared" si="231"/>
        <v>1.3511307838881299</v>
      </c>
      <c r="T679">
        <f t="shared" si="232"/>
        <v>1.3511307838881299</v>
      </c>
      <c r="U679">
        <f t="shared" si="233"/>
        <v>77.414091486992376</v>
      </c>
      <c r="W679">
        <f t="shared" si="234"/>
        <v>4931.5021058927487</v>
      </c>
      <c r="X679">
        <f t="shared" si="235"/>
        <v>1.4073040528640972</v>
      </c>
      <c r="Y679">
        <f t="shared" si="236"/>
        <v>80.632582720768468</v>
      </c>
      <c r="AA679">
        <f t="shared" si="237"/>
        <v>802.6754283371946</v>
      </c>
      <c r="AB679">
        <f t="shared" si="238"/>
        <v>4865.7399413828434</v>
      </c>
      <c r="AD679">
        <f t="shared" si="239"/>
        <v>802.6754283371946</v>
      </c>
      <c r="AE679">
        <f t="shared" si="240"/>
        <v>-4365.7399413828434</v>
      </c>
      <c r="AG679">
        <f t="shared" si="241"/>
        <v>4438.9157548935045</v>
      </c>
    </row>
    <row r="680" spans="1:33" x14ac:dyDescent="0.2">
      <c r="A680">
        <f>'建築限界数値データ　線間右'!A764</f>
        <v>-1350</v>
      </c>
      <c r="B680">
        <f>'建築限界数値データ　線間右'!B764</f>
        <v>4823</v>
      </c>
      <c r="D680">
        <f t="shared" si="220"/>
        <v>60</v>
      </c>
      <c r="E680">
        <f t="shared" si="221"/>
        <v>305</v>
      </c>
      <c r="F680">
        <f t="shared" si="222"/>
        <v>2500</v>
      </c>
      <c r="G680">
        <f t="shared" si="223"/>
        <v>500</v>
      </c>
      <c r="I680">
        <f t="shared" si="224"/>
        <v>5.6173268975967375E-2</v>
      </c>
      <c r="J680">
        <f t="shared" si="225"/>
        <v>75.409836065573771</v>
      </c>
      <c r="L680">
        <f t="shared" si="226"/>
        <v>-1425.4098360655737</v>
      </c>
      <c r="M680">
        <f t="shared" si="227"/>
        <v>4823</v>
      </c>
      <c r="O680">
        <f t="shared" si="228"/>
        <v>1074.5901639344263</v>
      </c>
      <c r="P680">
        <f t="shared" si="229"/>
        <v>4823</v>
      </c>
      <c r="R680">
        <f t="shared" si="230"/>
        <v>4941.2622901870545</v>
      </c>
      <c r="S680">
        <f t="shared" si="231"/>
        <v>1.3515717708451516</v>
      </c>
      <c r="T680">
        <f t="shared" si="232"/>
        <v>1.3515717708451516</v>
      </c>
      <c r="U680">
        <f t="shared" si="233"/>
        <v>77.439358178450036</v>
      </c>
      <c r="W680">
        <f t="shared" si="234"/>
        <v>4941.2622901870545</v>
      </c>
      <c r="X680">
        <f t="shared" si="235"/>
        <v>1.4077450398211189</v>
      </c>
      <c r="Y680">
        <f t="shared" si="236"/>
        <v>80.657849412226128</v>
      </c>
      <c r="AA680">
        <f t="shared" si="237"/>
        <v>802.11399101943584</v>
      </c>
      <c r="AB680">
        <f t="shared" si="238"/>
        <v>4875.7241683503271</v>
      </c>
      <c r="AD680">
        <f t="shared" si="239"/>
        <v>802.11399101943584</v>
      </c>
      <c r="AE680">
        <f t="shared" si="240"/>
        <v>-4375.7241683503271</v>
      </c>
      <c r="AG680">
        <f t="shared" si="241"/>
        <v>4448.6344929735787</v>
      </c>
    </row>
    <row r="681" spans="1:33" x14ac:dyDescent="0.2">
      <c r="A681">
        <f>'建築限界数値データ　線間右'!A765</f>
        <v>-1350</v>
      </c>
      <c r="B681">
        <f>'建築限界数値データ　線間右'!B765</f>
        <v>4833</v>
      </c>
      <c r="D681">
        <f t="shared" si="220"/>
        <v>60</v>
      </c>
      <c r="E681">
        <f t="shared" si="221"/>
        <v>305</v>
      </c>
      <c r="F681">
        <f t="shared" si="222"/>
        <v>2500</v>
      </c>
      <c r="G681">
        <f t="shared" si="223"/>
        <v>500</v>
      </c>
      <c r="I681">
        <f t="shared" si="224"/>
        <v>5.6173268975967375E-2</v>
      </c>
      <c r="J681">
        <f t="shared" si="225"/>
        <v>75.409836065573771</v>
      </c>
      <c r="L681">
        <f t="shared" si="226"/>
        <v>-1425.4098360655737</v>
      </c>
      <c r="M681">
        <f t="shared" si="227"/>
        <v>4833</v>
      </c>
      <c r="O681">
        <f t="shared" si="228"/>
        <v>1074.5901639344263</v>
      </c>
      <c r="P681">
        <f t="shared" si="229"/>
        <v>4833</v>
      </c>
      <c r="R681">
        <f t="shared" si="230"/>
        <v>4951.0234316174083</v>
      </c>
      <c r="S681">
        <f t="shared" si="231"/>
        <v>1.3520110190403392</v>
      </c>
      <c r="T681">
        <f t="shared" si="232"/>
        <v>1.3520110190403392</v>
      </c>
      <c r="U681">
        <f t="shared" si="233"/>
        <v>77.46452524619302</v>
      </c>
      <c r="W681">
        <f t="shared" si="234"/>
        <v>4951.0234316174083</v>
      </c>
      <c r="X681">
        <f t="shared" si="235"/>
        <v>1.4081842880163065</v>
      </c>
      <c r="Y681">
        <f t="shared" si="236"/>
        <v>80.683016479969112</v>
      </c>
      <c r="AA681">
        <f t="shared" si="237"/>
        <v>801.55255370167663</v>
      </c>
      <c r="AB681">
        <f t="shared" si="238"/>
        <v>4885.7083953178108</v>
      </c>
      <c r="AD681">
        <f t="shared" si="239"/>
        <v>801.55255370167663</v>
      </c>
      <c r="AE681">
        <f t="shared" si="240"/>
        <v>-4385.7083953178108</v>
      </c>
      <c r="AG681">
        <f t="shared" si="241"/>
        <v>4458.3544750397323</v>
      </c>
    </row>
    <row r="682" spans="1:33" x14ac:dyDescent="0.2">
      <c r="A682">
        <f>'建築限界数値データ　線間右'!A766</f>
        <v>-1350</v>
      </c>
      <c r="B682">
        <f>'建築限界数値データ　線間右'!B766</f>
        <v>4843</v>
      </c>
      <c r="D682">
        <f t="shared" si="220"/>
        <v>60</v>
      </c>
      <c r="E682">
        <f t="shared" si="221"/>
        <v>305</v>
      </c>
      <c r="F682">
        <f t="shared" si="222"/>
        <v>2500</v>
      </c>
      <c r="G682">
        <f t="shared" si="223"/>
        <v>500</v>
      </c>
      <c r="I682">
        <f t="shared" si="224"/>
        <v>5.6173268975967375E-2</v>
      </c>
      <c r="J682">
        <f t="shared" si="225"/>
        <v>75.409836065573771</v>
      </c>
      <c r="L682">
        <f t="shared" si="226"/>
        <v>-1425.4098360655737</v>
      </c>
      <c r="M682">
        <f t="shared" si="227"/>
        <v>4843</v>
      </c>
      <c r="O682">
        <f t="shared" si="228"/>
        <v>1074.5901639344263</v>
      </c>
      <c r="P682">
        <f t="shared" si="229"/>
        <v>4843</v>
      </c>
      <c r="R682">
        <f t="shared" si="230"/>
        <v>4960.7855245338533</v>
      </c>
      <c r="S682">
        <f t="shared" si="231"/>
        <v>1.3524485385685734</v>
      </c>
      <c r="T682">
        <f t="shared" si="232"/>
        <v>1.3524485385685734</v>
      </c>
      <c r="U682">
        <f t="shared" si="233"/>
        <v>77.489593268615394</v>
      </c>
      <c r="W682">
        <f t="shared" si="234"/>
        <v>4960.7855245338533</v>
      </c>
      <c r="X682">
        <f t="shared" si="235"/>
        <v>1.4086218075445407</v>
      </c>
      <c r="Y682">
        <f t="shared" si="236"/>
        <v>80.708084502391486</v>
      </c>
      <c r="AA682">
        <f t="shared" si="237"/>
        <v>800.99111638391707</v>
      </c>
      <c r="AB682">
        <f t="shared" si="238"/>
        <v>4895.6926222852944</v>
      </c>
      <c r="AD682">
        <f t="shared" si="239"/>
        <v>800.99111638391707</v>
      </c>
      <c r="AE682">
        <f t="shared" si="240"/>
        <v>-4395.6926222852944</v>
      </c>
      <c r="AG682">
        <f t="shared" si="241"/>
        <v>4468.0756929733543</v>
      </c>
    </row>
    <row r="683" spans="1:33" x14ac:dyDescent="0.2">
      <c r="A683">
        <f>'建築限界数値データ　線間右'!A767</f>
        <v>-1350</v>
      </c>
      <c r="B683">
        <f>'建築限界数値データ　線間右'!B767</f>
        <v>4853</v>
      </c>
      <c r="D683">
        <f t="shared" si="220"/>
        <v>60</v>
      </c>
      <c r="E683">
        <f t="shared" si="221"/>
        <v>305</v>
      </c>
      <c r="F683">
        <f t="shared" si="222"/>
        <v>2500</v>
      </c>
      <c r="G683">
        <f t="shared" si="223"/>
        <v>500</v>
      </c>
      <c r="I683">
        <f t="shared" si="224"/>
        <v>5.6173268975967375E-2</v>
      </c>
      <c r="J683">
        <f t="shared" si="225"/>
        <v>75.409836065573771</v>
      </c>
      <c r="L683">
        <f t="shared" si="226"/>
        <v>-1425.4098360655737</v>
      </c>
      <c r="M683">
        <f t="shared" si="227"/>
        <v>4853</v>
      </c>
      <c r="O683">
        <f t="shared" si="228"/>
        <v>1074.5901639344263</v>
      </c>
      <c r="P683">
        <f t="shared" si="229"/>
        <v>4853</v>
      </c>
      <c r="R683">
        <f t="shared" si="230"/>
        <v>4970.5485633302706</v>
      </c>
      <c r="S683">
        <f t="shared" si="231"/>
        <v>1.3528843394480812</v>
      </c>
      <c r="T683">
        <f t="shared" si="232"/>
        <v>1.3528843394480812</v>
      </c>
      <c r="U683">
        <f t="shared" si="233"/>
        <v>77.514562819719274</v>
      </c>
      <c r="W683">
        <f t="shared" si="234"/>
        <v>4970.5485633302706</v>
      </c>
      <c r="X683">
        <f t="shared" si="235"/>
        <v>1.4090576084240485</v>
      </c>
      <c r="Y683">
        <f t="shared" si="236"/>
        <v>80.733054053495366</v>
      </c>
      <c r="AA683">
        <f t="shared" si="237"/>
        <v>800.42967906615797</v>
      </c>
      <c r="AB683">
        <f t="shared" si="238"/>
        <v>4905.6768492527781</v>
      </c>
      <c r="AD683">
        <f t="shared" si="239"/>
        <v>800.42967906615797</v>
      </c>
      <c r="AE683">
        <f t="shared" si="240"/>
        <v>-4405.6768492527781</v>
      </c>
      <c r="AG683">
        <f t="shared" si="241"/>
        <v>4477.7981387253085</v>
      </c>
    </row>
    <row r="684" spans="1:33" x14ac:dyDescent="0.2">
      <c r="A684">
        <f>'建築限界数値データ　線間右'!A768</f>
        <v>-1350</v>
      </c>
      <c r="B684">
        <f>'建築限界数値データ　線間右'!B768</f>
        <v>4863</v>
      </c>
      <c r="D684">
        <f t="shared" si="220"/>
        <v>60</v>
      </c>
      <c r="E684">
        <f t="shared" si="221"/>
        <v>305</v>
      </c>
      <c r="F684">
        <f t="shared" si="222"/>
        <v>2500</v>
      </c>
      <c r="G684">
        <f t="shared" si="223"/>
        <v>500</v>
      </c>
      <c r="I684">
        <f t="shared" si="224"/>
        <v>5.6173268975967375E-2</v>
      </c>
      <c r="J684">
        <f t="shared" si="225"/>
        <v>75.409836065573771</v>
      </c>
      <c r="L684">
        <f t="shared" si="226"/>
        <v>-1425.4098360655737</v>
      </c>
      <c r="M684">
        <f t="shared" si="227"/>
        <v>4863</v>
      </c>
      <c r="O684">
        <f t="shared" si="228"/>
        <v>1074.5901639344263</v>
      </c>
      <c r="P684">
        <f t="shared" si="229"/>
        <v>4863</v>
      </c>
      <c r="R684">
        <f t="shared" si="230"/>
        <v>4980.3125424439595</v>
      </c>
      <c r="S684">
        <f t="shared" si="231"/>
        <v>1.3533184316211488</v>
      </c>
      <c r="T684">
        <f t="shared" si="232"/>
        <v>1.3533184316211488</v>
      </c>
      <c r="U684">
        <f t="shared" si="233"/>
        <v>77.539434469155722</v>
      </c>
      <c r="W684">
        <f t="shared" si="234"/>
        <v>4980.3125424439595</v>
      </c>
      <c r="X684">
        <f t="shared" si="235"/>
        <v>1.4094917005971161</v>
      </c>
      <c r="Y684">
        <f t="shared" si="236"/>
        <v>80.757925702931814</v>
      </c>
      <c r="AA684">
        <f t="shared" si="237"/>
        <v>799.86824174839876</v>
      </c>
      <c r="AB684">
        <f t="shared" si="238"/>
        <v>4915.6610762202617</v>
      </c>
      <c r="AD684">
        <f t="shared" si="239"/>
        <v>799.86824174839876</v>
      </c>
      <c r="AE684">
        <f t="shared" si="240"/>
        <v>-4415.6610762202617</v>
      </c>
      <c r="AG684">
        <f t="shared" si="241"/>
        <v>4487.5218043152008</v>
      </c>
    </row>
    <row r="685" spans="1:33" x14ac:dyDescent="0.2">
      <c r="A685">
        <f>'建築限界数値データ　線間右'!A769</f>
        <v>-1350</v>
      </c>
      <c r="B685">
        <f>'建築限界数値データ　線間右'!B769</f>
        <v>4873</v>
      </c>
      <c r="D685">
        <f t="shared" si="220"/>
        <v>60</v>
      </c>
      <c r="E685">
        <f t="shared" si="221"/>
        <v>305</v>
      </c>
      <c r="F685">
        <f t="shared" si="222"/>
        <v>2500</v>
      </c>
      <c r="G685">
        <f t="shared" si="223"/>
        <v>500</v>
      </c>
      <c r="I685">
        <f t="shared" si="224"/>
        <v>5.6173268975967375E-2</v>
      </c>
      <c r="J685">
        <f t="shared" si="225"/>
        <v>75.409836065573771</v>
      </c>
      <c r="L685">
        <f t="shared" si="226"/>
        <v>-1425.4098360655737</v>
      </c>
      <c r="M685">
        <f t="shared" si="227"/>
        <v>4873</v>
      </c>
      <c r="O685">
        <f t="shared" si="228"/>
        <v>1074.5901639344263</v>
      </c>
      <c r="P685">
        <f t="shared" si="229"/>
        <v>4873</v>
      </c>
      <c r="R685">
        <f t="shared" si="230"/>
        <v>4990.0774563552231</v>
      </c>
      <c r="S685">
        <f t="shared" si="231"/>
        <v>1.3537508249548269</v>
      </c>
      <c r="T685">
        <f t="shared" si="232"/>
        <v>1.3537508249548269</v>
      </c>
      <c r="U685">
        <f t="shared" si="233"/>
        <v>77.564208782265069</v>
      </c>
      <c r="W685">
        <f t="shared" si="234"/>
        <v>4990.0774563552231</v>
      </c>
      <c r="X685">
        <f t="shared" si="235"/>
        <v>1.4099240939307942</v>
      </c>
      <c r="Y685">
        <f t="shared" si="236"/>
        <v>80.782700016041161</v>
      </c>
      <c r="AA685">
        <f t="shared" si="237"/>
        <v>799.30680443063966</v>
      </c>
      <c r="AB685">
        <f t="shared" si="238"/>
        <v>4925.6453031877445</v>
      </c>
      <c r="AD685">
        <f t="shared" si="239"/>
        <v>799.30680443063966</v>
      </c>
      <c r="AE685">
        <f t="shared" si="240"/>
        <v>-4425.6453031877445</v>
      </c>
      <c r="AG685">
        <f t="shared" si="241"/>
        <v>4497.2466818306584</v>
      </c>
    </row>
    <row r="686" spans="1:33" x14ac:dyDescent="0.2">
      <c r="A686">
        <f>'建築限界数値データ　線間右'!A770</f>
        <v>-1350</v>
      </c>
      <c r="B686">
        <f>'建築限界数値データ　線間右'!B770</f>
        <v>4883</v>
      </c>
      <c r="D686">
        <f t="shared" si="220"/>
        <v>60</v>
      </c>
      <c r="E686">
        <f t="shared" si="221"/>
        <v>305</v>
      </c>
      <c r="F686">
        <f t="shared" si="222"/>
        <v>2500</v>
      </c>
      <c r="G686">
        <f t="shared" si="223"/>
        <v>500</v>
      </c>
      <c r="I686">
        <f t="shared" si="224"/>
        <v>5.6173268975967375E-2</v>
      </c>
      <c r="J686">
        <f t="shared" si="225"/>
        <v>75.409836065573771</v>
      </c>
      <c r="L686">
        <f t="shared" si="226"/>
        <v>-1425.4098360655737</v>
      </c>
      <c r="M686">
        <f t="shared" si="227"/>
        <v>4883</v>
      </c>
      <c r="O686">
        <f t="shared" si="228"/>
        <v>1074.5901639344263</v>
      </c>
      <c r="P686">
        <f t="shared" si="229"/>
        <v>4883</v>
      </c>
      <c r="R686">
        <f t="shared" si="230"/>
        <v>4999.8432995869598</v>
      </c>
      <c r="S686">
        <f t="shared" si="231"/>
        <v>1.3541815292416273</v>
      </c>
      <c r="T686">
        <f t="shared" si="232"/>
        <v>1.3541815292416273</v>
      </c>
      <c r="U686">
        <f t="shared" si="233"/>
        <v>77.588886320116913</v>
      </c>
      <c r="W686">
        <f t="shared" si="234"/>
        <v>4999.8432995869598</v>
      </c>
      <c r="X686">
        <f t="shared" si="235"/>
        <v>1.4103547982175946</v>
      </c>
      <c r="Y686">
        <f t="shared" si="236"/>
        <v>80.807377553893005</v>
      </c>
      <c r="AA686">
        <f t="shared" si="237"/>
        <v>798.74536711288113</v>
      </c>
      <c r="AB686">
        <f t="shared" si="238"/>
        <v>4935.6295301552291</v>
      </c>
      <c r="AD686">
        <f t="shared" si="239"/>
        <v>798.74536711288113</v>
      </c>
      <c r="AE686">
        <f t="shared" si="240"/>
        <v>-4435.6295301552291</v>
      </c>
      <c r="AG686">
        <f t="shared" si="241"/>
        <v>4506.972763426621</v>
      </c>
    </row>
    <row r="687" spans="1:33" x14ac:dyDescent="0.2">
      <c r="A687">
        <f>'建築限界数値データ　線間右'!A771</f>
        <v>-1350</v>
      </c>
      <c r="B687">
        <f>'建築限界数値データ　線間右'!B771</f>
        <v>4893</v>
      </c>
      <c r="D687">
        <f t="shared" si="220"/>
        <v>60</v>
      </c>
      <c r="E687">
        <f t="shared" si="221"/>
        <v>305</v>
      </c>
      <c r="F687">
        <f t="shared" si="222"/>
        <v>2500</v>
      </c>
      <c r="G687">
        <f t="shared" si="223"/>
        <v>500</v>
      </c>
      <c r="I687">
        <f t="shared" si="224"/>
        <v>5.6173268975967375E-2</v>
      </c>
      <c r="J687">
        <f t="shared" si="225"/>
        <v>75.409836065573771</v>
      </c>
      <c r="L687">
        <f t="shared" si="226"/>
        <v>-1425.4098360655737</v>
      </c>
      <c r="M687">
        <f t="shared" si="227"/>
        <v>4893</v>
      </c>
      <c r="O687">
        <f t="shared" si="228"/>
        <v>1074.5901639344263</v>
      </c>
      <c r="P687">
        <f t="shared" si="229"/>
        <v>4893</v>
      </c>
      <c r="R687">
        <f t="shared" si="230"/>
        <v>5009.6100667042556</v>
      </c>
      <c r="S687">
        <f t="shared" si="231"/>
        <v>1.3546105542002136</v>
      </c>
      <c r="T687">
        <f t="shared" si="232"/>
        <v>1.3546105542002136</v>
      </c>
      <c r="U687">
        <f t="shared" si="233"/>
        <v>77.613467639549697</v>
      </c>
      <c r="W687">
        <f t="shared" si="234"/>
        <v>5009.6100667042556</v>
      </c>
      <c r="X687">
        <f t="shared" si="235"/>
        <v>1.4107838231761809</v>
      </c>
      <c r="Y687">
        <f t="shared" si="236"/>
        <v>80.831958873325775</v>
      </c>
      <c r="AA687">
        <f t="shared" si="237"/>
        <v>798.18392979512203</v>
      </c>
      <c r="AB687">
        <f t="shared" si="238"/>
        <v>4945.6137571227127</v>
      </c>
      <c r="AD687">
        <f t="shared" si="239"/>
        <v>798.18392979512203</v>
      </c>
      <c r="AE687">
        <f t="shared" si="240"/>
        <v>-4445.6137571227127</v>
      </c>
      <c r="AG687">
        <f t="shared" si="241"/>
        <v>4516.7000413246287</v>
      </c>
    </row>
    <row r="688" spans="1:33" x14ac:dyDescent="0.2">
      <c r="A688">
        <f>'建築限界数値データ　線間右'!A772</f>
        <v>-1350</v>
      </c>
      <c r="B688">
        <f>'建築限界数値データ　線間右'!B772</f>
        <v>4903</v>
      </c>
      <c r="D688">
        <f t="shared" si="220"/>
        <v>60</v>
      </c>
      <c r="E688">
        <f t="shared" si="221"/>
        <v>305</v>
      </c>
      <c r="F688">
        <f t="shared" si="222"/>
        <v>2500</v>
      </c>
      <c r="G688">
        <f t="shared" si="223"/>
        <v>500</v>
      </c>
      <c r="I688">
        <f t="shared" si="224"/>
        <v>5.6173268975967375E-2</v>
      </c>
      <c r="J688">
        <f t="shared" si="225"/>
        <v>75.409836065573771</v>
      </c>
      <c r="L688">
        <f t="shared" si="226"/>
        <v>-1425.4098360655737</v>
      </c>
      <c r="M688">
        <f t="shared" si="227"/>
        <v>4903</v>
      </c>
      <c r="O688">
        <f t="shared" si="228"/>
        <v>1074.5901639344263</v>
      </c>
      <c r="P688">
        <f t="shared" si="229"/>
        <v>4903</v>
      </c>
      <c r="R688">
        <f t="shared" si="230"/>
        <v>5019.377752313987</v>
      </c>
      <c r="S688">
        <f t="shared" si="231"/>
        <v>1.3550379094760829</v>
      </c>
      <c r="T688">
        <f t="shared" si="232"/>
        <v>1.3550379094760829</v>
      </c>
      <c r="U688">
        <f t="shared" si="233"/>
        <v>77.637953293209648</v>
      </c>
      <c r="W688">
        <f t="shared" si="234"/>
        <v>5019.377752313987</v>
      </c>
      <c r="X688">
        <f t="shared" si="235"/>
        <v>1.4112111784520502</v>
      </c>
      <c r="Y688">
        <f t="shared" si="236"/>
        <v>80.85644452698574</v>
      </c>
      <c r="AA688">
        <f t="shared" si="237"/>
        <v>797.62249247736247</v>
      </c>
      <c r="AB688">
        <f t="shared" si="238"/>
        <v>4955.5979840901955</v>
      </c>
      <c r="AD688">
        <f t="shared" si="239"/>
        <v>797.62249247736247</v>
      </c>
      <c r="AE688">
        <f t="shared" si="240"/>
        <v>-4455.5979840901955</v>
      </c>
      <c r="AG688">
        <f t="shared" si="241"/>
        <v>4526.4285078121375</v>
      </c>
    </row>
    <row r="689" spans="1:33" x14ac:dyDescent="0.2">
      <c r="A689">
        <f>'建築限界数値データ　線間右'!A773</f>
        <v>-1350</v>
      </c>
      <c r="B689">
        <f>'建築限界数値データ　線間右'!B773</f>
        <v>4913</v>
      </c>
      <c r="D689">
        <f t="shared" si="220"/>
        <v>60</v>
      </c>
      <c r="E689">
        <f t="shared" si="221"/>
        <v>305</v>
      </c>
      <c r="F689">
        <f t="shared" si="222"/>
        <v>2500</v>
      </c>
      <c r="G689">
        <f t="shared" si="223"/>
        <v>500</v>
      </c>
      <c r="I689">
        <f t="shared" si="224"/>
        <v>5.6173268975967375E-2</v>
      </c>
      <c r="J689">
        <f t="shared" si="225"/>
        <v>75.409836065573771</v>
      </c>
      <c r="L689">
        <f t="shared" si="226"/>
        <v>-1425.4098360655737</v>
      </c>
      <c r="M689">
        <f t="shared" si="227"/>
        <v>4913</v>
      </c>
      <c r="O689">
        <f t="shared" si="228"/>
        <v>1074.5901639344263</v>
      </c>
      <c r="P689">
        <f t="shared" si="229"/>
        <v>4913</v>
      </c>
      <c r="R689">
        <f t="shared" si="230"/>
        <v>5029.1463510644244</v>
      </c>
      <c r="S689">
        <f t="shared" si="231"/>
        <v>1.3554636046422408</v>
      </c>
      <c r="T689">
        <f t="shared" si="232"/>
        <v>1.3554636046422408</v>
      </c>
      <c r="U689">
        <f t="shared" si="233"/>
        <v>77.662343829589616</v>
      </c>
      <c r="W689">
        <f t="shared" si="234"/>
        <v>5029.1463510644244</v>
      </c>
      <c r="X689">
        <f t="shared" si="235"/>
        <v>1.4116368736182081</v>
      </c>
      <c r="Y689">
        <f t="shared" si="236"/>
        <v>80.880835063365708</v>
      </c>
      <c r="AA689">
        <f t="shared" si="237"/>
        <v>797.06105515960326</v>
      </c>
      <c r="AB689">
        <f t="shared" si="238"/>
        <v>4965.5822110576792</v>
      </c>
      <c r="AD689">
        <f t="shared" si="239"/>
        <v>797.06105515960326</v>
      </c>
      <c r="AE689">
        <f t="shared" si="240"/>
        <v>-4465.5822110576792</v>
      </c>
      <c r="AG689">
        <f t="shared" si="241"/>
        <v>4536.1581552418265</v>
      </c>
    </row>
    <row r="690" spans="1:33" x14ac:dyDescent="0.2">
      <c r="A690">
        <f>'建築限界数値データ　線間右'!A774</f>
        <v>-1350</v>
      </c>
      <c r="B690">
        <f>'建築限界数値データ　線間右'!B774</f>
        <v>4923</v>
      </c>
      <c r="D690">
        <f t="shared" si="220"/>
        <v>60</v>
      </c>
      <c r="E690">
        <f t="shared" si="221"/>
        <v>305</v>
      </c>
      <c r="F690">
        <f t="shared" si="222"/>
        <v>2500</v>
      </c>
      <c r="G690">
        <f t="shared" si="223"/>
        <v>500</v>
      </c>
      <c r="I690">
        <f t="shared" si="224"/>
        <v>5.6173268975967375E-2</v>
      </c>
      <c r="J690">
        <f t="shared" si="225"/>
        <v>75.409836065573771</v>
      </c>
      <c r="L690">
        <f t="shared" si="226"/>
        <v>-1425.4098360655737</v>
      </c>
      <c r="M690">
        <f t="shared" si="227"/>
        <v>4923</v>
      </c>
      <c r="O690">
        <f t="shared" si="228"/>
        <v>1074.5901639344263</v>
      </c>
      <c r="P690">
        <f t="shared" si="229"/>
        <v>4923</v>
      </c>
      <c r="R690">
        <f t="shared" si="230"/>
        <v>5038.9158576448381</v>
      </c>
      <c r="S690">
        <f t="shared" si="231"/>
        <v>1.355887649199869</v>
      </c>
      <c r="T690">
        <f t="shared" si="232"/>
        <v>1.355887649199869</v>
      </c>
      <c r="U690">
        <f t="shared" si="233"/>
        <v>77.686639793067201</v>
      </c>
      <c r="W690">
        <f t="shared" si="234"/>
        <v>5038.9158576448381</v>
      </c>
      <c r="X690">
        <f t="shared" si="235"/>
        <v>1.4120609181758363</v>
      </c>
      <c r="Y690">
        <f t="shared" si="236"/>
        <v>80.905131026843293</v>
      </c>
      <c r="AA690">
        <f t="shared" si="237"/>
        <v>796.49961784184427</v>
      </c>
      <c r="AB690">
        <f t="shared" si="238"/>
        <v>4975.5664380251637</v>
      </c>
      <c r="AD690">
        <f t="shared" si="239"/>
        <v>796.49961784184427</v>
      </c>
      <c r="AE690">
        <f t="shared" si="240"/>
        <v>-4475.5664380251637</v>
      </c>
      <c r="AG690">
        <f t="shared" si="241"/>
        <v>4545.8889760309212</v>
      </c>
    </row>
    <row r="691" spans="1:33" x14ac:dyDescent="0.2">
      <c r="A691">
        <f>'建築限界数値データ　線間右'!A775</f>
        <v>-1350</v>
      </c>
      <c r="B691">
        <f>'建築限界数値データ　線間右'!B775</f>
        <v>4933</v>
      </c>
      <c r="D691">
        <f t="shared" si="220"/>
        <v>60</v>
      </c>
      <c r="E691">
        <f t="shared" si="221"/>
        <v>305</v>
      </c>
      <c r="F691">
        <f t="shared" si="222"/>
        <v>2500</v>
      </c>
      <c r="G691">
        <f t="shared" si="223"/>
        <v>500</v>
      </c>
      <c r="I691">
        <f t="shared" si="224"/>
        <v>5.6173268975967375E-2</v>
      </c>
      <c r="J691">
        <f t="shared" si="225"/>
        <v>75.409836065573771</v>
      </c>
      <c r="L691">
        <f t="shared" si="226"/>
        <v>-1425.4098360655737</v>
      </c>
      <c r="M691">
        <f t="shared" si="227"/>
        <v>4933</v>
      </c>
      <c r="O691">
        <f t="shared" si="228"/>
        <v>1074.5901639344263</v>
      </c>
      <c r="P691">
        <f t="shared" si="229"/>
        <v>4933</v>
      </c>
      <c r="R691">
        <f t="shared" si="230"/>
        <v>5048.6862667851146</v>
      </c>
      <c r="S691">
        <f t="shared" si="231"/>
        <v>1.356310052578986</v>
      </c>
      <c r="T691">
        <f t="shared" si="232"/>
        <v>1.356310052578986</v>
      </c>
      <c r="U691">
        <f t="shared" si="233"/>
        <v>77.710841723942664</v>
      </c>
      <c r="W691">
        <f t="shared" si="234"/>
        <v>5048.6862667851146</v>
      </c>
      <c r="X691">
        <f t="shared" si="235"/>
        <v>1.4124833215549533</v>
      </c>
      <c r="Y691">
        <f t="shared" si="236"/>
        <v>80.929332957718756</v>
      </c>
      <c r="AA691">
        <f t="shared" si="237"/>
        <v>795.93818052408494</v>
      </c>
      <c r="AB691">
        <f t="shared" si="238"/>
        <v>4985.5506649926474</v>
      </c>
      <c r="AD691">
        <f t="shared" si="239"/>
        <v>795.93818052408494</v>
      </c>
      <c r="AE691">
        <f t="shared" si="240"/>
        <v>-4485.5506649926474</v>
      </c>
      <c r="AG691">
        <f t="shared" si="241"/>
        <v>4555.6209626605205</v>
      </c>
    </row>
    <row r="692" spans="1:33" x14ac:dyDescent="0.2">
      <c r="A692">
        <f>'建築限界数値データ　線間右'!A776</f>
        <v>-1350</v>
      </c>
      <c r="B692">
        <f>'建築限界数値データ　線間右'!B776</f>
        <v>4943</v>
      </c>
      <c r="D692">
        <f t="shared" si="220"/>
        <v>60</v>
      </c>
      <c r="E692">
        <f t="shared" si="221"/>
        <v>305</v>
      </c>
      <c r="F692">
        <f t="shared" si="222"/>
        <v>2500</v>
      </c>
      <c r="G692">
        <f t="shared" si="223"/>
        <v>500</v>
      </c>
      <c r="I692">
        <f t="shared" si="224"/>
        <v>5.6173268975967375E-2</v>
      </c>
      <c r="J692">
        <f t="shared" si="225"/>
        <v>75.409836065573771</v>
      </c>
      <c r="L692">
        <f t="shared" si="226"/>
        <v>-1425.4098360655737</v>
      </c>
      <c r="M692">
        <f t="shared" si="227"/>
        <v>4943</v>
      </c>
      <c r="O692">
        <f t="shared" si="228"/>
        <v>1074.5901639344263</v>
      </c>
      <c r="P692">
        <f t="shared" si="229"/>
        <v>4943</v>
      </c>
      <c r="R692">
        <f t="shared" si="230"/>
        <v>5058.4575732553712</v>
      </c>
      <c r="S692">
        <f t="shared" si="231"/>
        <v>1.3567308241390994</v>
      </c>
      <c r="T692">
        <f t="shared" si="232"/>
        <v>1.3567308241390994</v>
      </c>
      <c r="U692">
        <f t="shared" si="233"/>
        <v>77.734950158476309</v>
      </c>
      <c r="W692">
        <f t="shared" si="234"/>
        <v>5058.4575732553712</v>
      </c>
      <c r="X692">
        <f t="shared" si="235"/>
        <v>1.4129040931150667</v>
      </c>
      <c r="Y692">
        <f t="shared" si="236"/>
        <v>80.953441392252401</v>
      </c>
      <c r="AA692">
        <f t="shared" si="237"/>
        <v>795.37674320632618</v>
      </c>
      <c r="AB692">
        <f t="shared" si="238"/>
        <v>4995.5348919601311</v>
      </c>
      <c r="AD692">
        <f t="shared" si="239"/>
        <v>795.37674320632618</v>
      </c>
      <c r="AE692">
        <f t="shared" si="240"/>
        <v>-4495.5348919601311</v>
      </c>
      <c r="AG692">
        <f t="shared" si="241"/>
        <v>4565.3541076749443</v>
      </c>
    </row>
    <row r="693" spans="1:33" x14ac:dyDescent="0.2">
      <c r="A693">
        <f>'建築限界数値データ　線間右'!A777</f>
        <v>-1350</v>
      </c>
      <c r="B693">
        <f>'建築限界数値データ　線間右'!B777</f>
        <v>4953</v>
      </c>
      <c r="D693">
        <f t="shared" si="220"/>
        <v>60</v>
      </c>
      <c r="E693">
        <f t="shared" si="221"/>
        <v>305</v>
      </c>
      <c r="F693">
        <f t="shared" si="222"/>
        <v>2500</v>
      </c>
      <c r="G693">
        <f t="shared" si="223"/>
        <v>500</v>
      </c>
      <c r="I693">
        <f t="shared" si="224"/>
        <v>5.6173268975967375E-2</v>
      </c>
      <c r="J693">
        <f t="shared" si="225"/>
        <v>75.409836065573771</v>
      </c>
      <c r="L693">
        <f t="shared" si="226"/>
        <v>-1425.4098360655737</v>
      </c>
      <c r="M693">
        <f t="shared" si="227"/>
        <v>4953</v>
      </c>
      <c r="O693">
        <f t="shared" si="228"/>
        <v>1074.5901639344263</v>
      </c>
      <c r="P693">
        <f t="shared" si="229"/>
        <v>4953</v>
      </c>
      <c r="R693">
        <f t="shared" si="230"/>
        <v>5068.2297718655791</v>
      </c>
      <c r="S693">
        <f t="shared" si="231"/>
        <v>1.3571499731698535</v>
      </c>
      <c r="T693">
        <f t="shared" si="232"/>
        <v>1.3571499731698535</v>
      </c>
      <c r="U693">
        <f t="shared" si="233"/>
        <v>77.758965628925523</v>
      </c>
      <c r="W693">
        <f t="shared" si="234"/>
        <v>5068.2297718655791</v>
      </c>
      <c r="X693">
        <f t="shared" si="235"/>
        <v>1.4133232421458208</v>
      </c>
      <c r="Y693">
        <f t="shared" si="236"/>
        <v>80.977456862701601</v>
      </c>
      <c r="AA693">
        <f t="shared" si="237"/>
        <v>794.81530588856674</v>
      </c>
      <c r="AB693">
        <f t="shared" si="238"/>
        <v>5005.5191189276147</v>
      </c>
      <c r="AD693">
        <f t="shared" si="239"/>
        <v>794.81530588856674</v>
      </c>
      <c r="AE693">
        <f t="shared" si="240"/>
        <v>-4505.5191189276147</v>
      </c>
      <c r="AG693">
        <f t="shared" si="241"/>
        <v>4575.0884036810703</v>
      </c>
    </row>
    <row r="694" spans="1:33" x14ac:dyDescent="0.2">
      <c r="A694">
        <f>'建築限界数値データ　線間右'!A778</f>
        <v>-1350</v>
      </c>
      <c r="B694">
        <f>'建築限界数値データ　線間右'!B778</f>
        <v>4963</v>
      </c>
      <c r="D694">
        <f t="shared" si="220"/>
        <v>60</v>
      </c>
      <c r="E694">
        <f t="shared" si="221"/>
        <v>305</v>
      </c>
      <c r="F694">
        <f t="shared" si="222"/>
        <v>2500</v>
      </c>
      <c r="G694">
        <f t="shared" si="223"/>
        <v>500</v>
      </c>
      <c r="I694">
        <f t="shared" si="224"/>
        <v>5.6173268975967375E-2</v>
      </c>
      <c r="J694">
        <f t="shared" si="225"/>
        <v>75.409836065573771</v>
      </c>
      <c r="L694">
        <f t="shared" si="226"/>
        <v>-1425.4098360655737</v>
      </c>
      <c r="M694">
        <f t="shared" si="227"/>
        <v>4963</v>
      </c>
      <c r="O694">
        <f t="shared" si="228"/>
        <v>1074.5901639344263</v>
      </c>
      <c r="P694">
        <f t="shared" si="229"/>
        <v>4963</v>
      </c>
      <c r="R694">
        <f t="shared" si="230"/>
        <v>5078.0028574651878</v>
      </c>
      <c r="S694">
        <f t="shared" si="231"/>
        <v>1.3575675088916672</v>
      </c>
      <c r="T694">
        <f t="shared" si="232"/>
        <v>1.3575675088916672</v>
      </c>
      <c r="U694">
        <f t="shared" si="233"/>
        <v>77.782888663581389</v>
      </c>
      <c r="W694">
        <f t="shared" si="234"/>
        <v>5078.0028574651878</v>
      </c>
      <c r="X694">
        <f t="shared" si="235"/>
        <v>1.4137407778676345</v>
      </c>
      <c r="Y694">
        <f t="shared" si="236"/>
        <v>81.001379897357481</v>
      </c>
      <c r="AA694">
        <f t="shared" si="237"/>
        <v>794.25386857080741</v>
      </c>
      <c r="AB694">
        <f t="shared" si="238"/>
        <v>5015.5033458950975</v>
      </c>
      <c r="AD694">
        <f t="shared" si="239"/>
        <v>794.25386857080741</v>
      </c>
      <c r="AE694">
        <f t="shared" si="240"/>
        <v>-4515.5033458950975</v>
      </c>
      <c r="AG694">
        <f t="shared" si="241"/>
        <v>4584.8238433476927</v>
      </c>
    </row>
    <row r="695" spans="1:33" x14ac:dyDescent="0.2">
      <c r="A695">
        <f>'建築限界数値データ　線間右'!A779</f>
        <v>-1350</v>
      </c>
      <c r="B695">
        <f>'建築限界数値データ　線間右'!B779</f>
        <v>4973</v>
      </c>
      <c r="D695">
        <f t="shared" si="220"/>
        <v>60</v>
      </c>
      <c r="E695">
        <f t="shared" si="221"/>
        <v>305</v>
      </c>
      <c r="F695">
        <f t="shared" si="222"/>
        <v>2500</v>
      </c>
      <c r="G695">
        <f t="shared" si="223"/>
        <v>500</v>
      </c>
      <c r="I695">
        <f t="shared" si="224"/>
        <v>5.6173268975967375E-2</v>
      </c>
      <c r="J695">
        <f t="shared" si="225"/>
        <v>75.409836065573771</v>
      </c>
      <c r="L695">
        <f t="shared" si="226"/>
        <v>-1425.4098360655737</v>
      </c>
      <c r="M695">
        <f t="shared" si="227"/>
        <v>4973</v>
      </c>
      <c r="O695">
        <f t="shared" si="228"/>
        <v>1074.5901639344263</v>
      </c>
      <c r="P695">
        <f t="shared" si="229"/>
        <v>4973</v>
      </c>
      <c r="R695">
        <f t="shared" si="230"/>
        <v>5087.7768249427581</v>
      </c>
      <c r="S695">
        <f t="shared" si="231"/>
        <v>1.3579834404563671</v>
      </c>
      <c r="T695">
        <f t="shared" si="232"/>
        <v>1.3579834404563671</v>
      </c>
      <c r="U695">
        <f t="shared" si="233"/>
        <v>77.806719786804962</v>
      </c>
      <c r="W695">
        <f t="shared" si="234"/>
        <v>5087.7768249427581</v>
      </c>
      <c r="X695">
        <f t="shared" si="235"/>
        <v>1.4141567094323344</v>
      </c>
      <c r="Y695">
        <f t="shared" si="236"/>
        <v>81.025211020581054</v>
      </c>
      <c r="AA695">
        <f t="shared" si="237"/>
        <v>793.69243125304786</v>
      </c>
      <c r="AB695">
        <f t="shared" si="238"/>
        <v>5025.4875728625811</v>
      </c>
      <c r="AD695">
        <f t="shared" si="239"/>
        <v>793.69243125304786</v>
      </c>
      <c r="AE695">
        <f t="shared" si="240"/>
        <v>-4525.4875728625811</v>
      </c>
      <c r="AG695">
        <f t="shared" si="241"/>
        <v>4594.5604194048892</v>
      </c>
    </row>
    <row r="696" spans="1:33" x14ac:dyDescent="0.2">
      <c r="A696">
        <f>'建築限界数値データ　線間右'!A780</f>
        <v>-1350</v>
      </c>
      <c r="B696">
        <f>'建築限界数値データ　線間右'!B780</f>
        <v>4983</v>
      </c>
      <c r="D696">
        <f t="shared" si="220"/>
        <v>60</v>
      </c>
      <c r="E696">
        <f t="shared" si="221"/>
        <v>305</v>
      </c>
      <c r="F696">
        <f t="shared" si="222"/>
        <v>2500</v>
      </c>
      <c r="G696">
        <f t="shared" si="223"/>
        <v>500</v>
      </c>
      <c r="I696">
        <f t="shared" si="224"/>
        <v>5.6173268975967375E-2</v>
      </c>
      <c r="J696">
        <f t="shared" si="225"/>
        <v>75.409836065573771</v>
      </c>
      <c r="L696">
        <f t="shared" si="226"/>
        <v>-1425.4098360655737</v>
      </c>
      <c r="M696">
        <f t="shared" si="227"/>
        <v>4983</v>
      </c>
      <c r="O696">
        <f t="shared" si="228"/>
        <v>1074.5901639344263</v>
      </c>
      <c r="P696">
        <f t="shared" si="229"/>
        <v>4983</v>
      </c>
      <c r="R696">
        <f t="shared" si="230"/>
        <v>5097.5516692255915</v>
      </c>
      <c r="S696">
        <f t="shared" si="231"/>
        <v>1.3583977769478126</v>
      </c>
      <c r="T696">
        <f t="shared" si="232"/>
        <v>1.3583977769478126</v>
      </c>
      <c r="U696">
        <f t="shared" si="233"/>
        <v>77.830459519063055</v>
      </c>
      <c r="W696">
        <f t="shared" si="234"/>
        <v>5097.5516692255915</v>
      </c>
      <c r="X696">
        <f t="shared" si="235"/>
        <v>1.4145710459237799</v>
      </c>
      <c r="Y696">
        <f t="shared" si="236"/>
        <v>81.048950752839147</v>
      </c>
      <c r="AA696">
        <f t="shared" si="237"/>
        <v>793.13099393528898</v>
      </c>
      <c r="AB696">
        <f t="shared" si="238"/>
        <v>5035.4717998300648</v>
      </c>
      <c r="AD696">
        <f t="shared" si="239"/>
        <v>793.13099393528898</v>
      </c>
      <c r="AE696">
        <f t="shared" si="240"/>
        <v>-4535.4717998300648</v>
      </c>
      <c r="AG696">
        <f t="shared" si="241"/>
        <v>4604.2981246433801</v>
      </c>
    </row>
    <row r="697" spans="1:33" x14ac:dyDescent="0.2">
      <c r="A697">
        <f>'建築限界数値データ　線間右'!A781</f>
        <v>-1350</v>
      </c>
      <c r="B697">
        <f>'建築限界数値データ　線間右'!B781</f>
        <v>4993</v>
      </c>
      <c r="D697">
        <f t="shared" si="220"/>
        <v>60</v>
      </c>
      <c r="E697">
        <f t="shared" si="221"/>
        <v>305</v>
      </c>
      <c r="F697">
        <f t="shared" si="222"/>
        <v>2500</v>
      </c>
      <c r="G697">
        <f t="shared" si="223"/>
        <v>500</v>
      </c>
      <c r="I697">
        <f t="shared" si="224"/>
        <v>5.6173268975967375E-2</v>
      </c>
      <c r="J697">
        <f t="shared" si="225"/>
        <v>75.409836065573771</v>
      </c>
      <c r="L697">
        <f t="shared" si="226"/>
        <v>-1425.4098360655737</v>
      </c>
      <c r="M697">
        <f t="shared" si="227"/>
        <v>4993</v>
      </c>
      <c r="O697">
        <f t="shared" si="228"/>
        <v>1074.5901639344263</v>
      </c>
      <c r="P697">
        <f t="shared" si="229"/>
        <v>4993</v>
      </c>
      <c r="R697">
        <f t="shared" si="230"/>
        <v>5107.3273852793709</v>
      </c>
      <c r="S697">
        <f t="shared" si="231"/>
        <v>1.3588105273825155</v>
      </c>
      <c r="T697">
        <f t="shared" si="232"/>
        <v>1.3588105273825155</v>
      </c>
      <c r="U697">
        <f t="shared" si="233"/>
        <v>77.854108376963723</v>
      </c>
      <c r="W697">
        <f t="shared" si="234"/>
        <v>5107.3273852793709</v>
      </c>
      <c r="X697">
        <f t="shared" si="235"/>
        <v>1.4149837963584828</v>
      </c>
      <c r="Y697">
        <f t="shared" si="236"/>
        <v>81.072599610739815</v>
      </c>
      <c r="AA697">
        <f t="shared" si="237"/>
        <v>792.56955661752954</v>
      </c>
      <c r="AB697">
        <f t="shared" si="238"/>
        <v>5045.4560267975485</v>
      </c>
      <c r="AD697">
        <f t="shared" si="239"/>
        <v>792.56955661752954</v>
      </c>
      <c r="AE697">
        <f t="shared" si="240"/>
        <v>-4545.4560267975485</v>
      </c>
      <c r="AG697">
        <f t="shared" si="241"/>
        <v>4614.0369519139167</v>
      </c>
    </row>
    <row r="698" spans="1:33" x14ac:dyDescent="0.2">
      <c r="A698">
        <f>'建築限界数値データ　線間右'!A782</f>
        <v>-1350</v>
      </c>
      <c r="B698">
        <f>'建築限界数値データ　線間右'!B782</f>
        <v>5003</v>
      </c>
      <c r="D698">
        <f t="shared" si="220"/>
        <v>60</v>
      </c>
      <c r="E698">
        <f t="shared" si="221"/>
        <v>305</v>
      </c>
      <c r="F698">
        <f t="shared" si="222"/>
        <v>2500</v>
      </c>
      <c r="G698">
        <f t="shared" si="223"/>
        <v>500</v>
      </c>
      <c r="I698">
        <f t="shared" si="224"/>
        <v>5.6173268975967375E-2</v>
      </c>
      <c r="J698">
        <f t="shared" si="225"/>
        <v>75.409836065573771</v>
      </c>
      <c r="L698">
        <f t="shared" si="226"/>
        <v>-1425.4098360655737</v>
      </c>
      <c r="M698">
        <f t="shared" si="227"/>
        <v>5003</v>
      </c>
      <c r="O698">
        <f t="shared" si="228"/>
        <v>1074.5901639344263</v>
      </c>
      <c r="P698">
        <f t="shared" si="229"/>
        <v>5003</v>
      </c>
      <c r="R698">
        <f t="shared" si="230"/>
        <v>5117.1039681078018</v>
      </c>
      <c r="S698">
        <f t="shared" si="231"/>
        <v>1.3592217007102514</v>
      </c>
      <c r="T698">
        <f t="shared" si="232"/>
        <v>1.3592217007102514</v>
      </c>
      <c r="U698">
        <f t="shared" si="233"/>
        <v>77.877666873291332</v>
      </c>
      <c r="W698">
        <f t="shared" si="234"/>
        <v>5117.1039681078018</v>
      </c>
      <c r="X698">
        <f t="shared" si="235"/>
        <v>1.4153949696862187</v>
      </c>
      <c r="Y698">
        <f t="shared" si="236"/>
        <v>81.096158107067424</v>
      </c>
      <c r="AA698">
        <f t="shared" si="237"/>
        <v>792.00811929977056</v>
      </c>
      <c r="AB698">
        <f t="shared" si="238"/>
        <v>5055.4402537650321</v>
      </c>
      <c r="AD698">
        <f t="shared" si="239"/>
        <v>792.00811929977056</v>
      </c>
      <c r="AE698">
        <f t="shared" si="240"/>
        <v>-4555.4402537650321</v>
      </c>
      <c r="AG698">
        <f t="shared" si="241"/>
        <v>4623.7768941266595</v>
      </c>
    </row>
    <row r="699" spans="1:33" x14ac:dyDescent="0.2">
      <c r="A699">
        <f>'建築限界数値データ　線間右'!A783</f>
        <v>-1350</v>
      </c>
      <c r="B699">
        <f>'建築限界数値データ　線間右'!B783</f>
        <v>5013</v>
      </c>
      <c r="D699">
        <f t="shared" si="220"/>
        <v>60</v>
      </c>
      <c r="E699">
        <f t="shared" si="221"/>
        <v>305</v>
      </c>
      <c r="F699">
        <f t="shared" si="222"/>
        <v>2500</v>
      </c>
      <c r="G699">
        <f t="shared" si="223"/>
        <v>500</v>
      </c>
      <c r="I699">
        <f t="shared" si="224"/>
        <v>5.6173268975967375E-2</v>
      </c>
      <c r="J699">
        <f t="shared" si="225"/>
        <v>75.409836065573771</v>
      </c>
      <c r="L699">
        <f t="shared" si="226"/>
        <v>-1425.4098360655737</v>
      </c>
      <c r="M699">
        <f t="shared" si="227"/>
        <v>5013</v>
      </c>
      <c r="O699">
        <f t="shared" si="228"/>
        <v>1074.5901639344263</v>
      </c>
      <c r="P699">
        <f t="shared" si="229"/>
        <v>5013</v>
      </c>
      <c r="R699">
        <f t="shared" si="230"/>
        <v>5126.881412752261</v>
      </c>
      <c r="S699">
        <f t="shared" si="231"/>
        <v>1.3596313058146658</v>
      </c>
      <c r="T699">
        <f t="shared" si="232"/>
        <v>1.3596313058146658</v>
      </c>
      <c r="U699">
        <f t="shared" si="233"/>
        <v>77.901135517041297</v>
      </c>
      <c r="W699">
        <f t="shared" si="234"/>
        <v>5126.881412752261</v>
      </c>
      <c r="X699">
        <f t="shared" si="235"/>
        <v>1.4158045747906332</v>
      </c>
      <c r="Y699">
        <f t="shared" si="236"/>
        <v>81.119626750817389</v>
      </c>
      <c r="AA699">
        <f t="shared" si="237"/>
        <v>791.44668198201214</v>
      </c>
      <c r="AB699">
        <f t="shared" si="238"/>
        <v>5065.4244807325158</v>
      </c>
      <c r="AD699">
        <f t="shared" si="239"/>
        <v>791.44668198201214</v>
      </c>
      <c r="AE699">
        <f t="shared" si="240"/>
        <v>-4565.4244807325158</v>
      </c>
      <c r="AG699">
        <f t="shared" si="241"/>
        <v>4633.5179442505778</v>
      </c>
    </row>
    <row r="700" spans="1:33" x14ac:dyDescent="0.2">
      <c r="A700">
        <f>'建築限界数値データ　線間右'!A784</f>
        <v>-1350</v>
      </c>
      <c r="B700">
        <f>'建築限界数値データ　線間右'!B784</f>
        <v>5023</v>
      </c>
      <c r="D700">
        <f t="shared" si="220"/>
        <v>60</v>
      </c>
      <c r="E700">
        <f t="shared" si="221"/>
        <v>305</v>
      </c>
      <c r="F700">
        <f t="shared" si="222"/>
        <v>2500</v>
      </c>
      <c r="G700">
        <f t="shared" si="223"/>
        <v>500</v>
      </c>
      <c r="I700">
        <f t="shared" si="224"/>
        <v>5.6173268975967375E-2</v>
      </c>
      <c r="J700">
        <f t="shared" si="225"/>
        <v>75.409836065573771</v>
      </c>
      <c r="L700">
        <f t="shared" si="226"/>
        <v>-1425.4098360655737</v>
      </c>
      <c r="M700">
        <f t="shared" si="227"/>
        <v>5023</v>
      </c>
      <c r="O700">
        <f t="shared" si="228"/>
        <v>1074.5901639344263</v>
      </c>
      <c r="P700">
        <f t="shared" si="229"/>
        <v>5023</v>
      </c>
      <c r="R700">
        <f t="shared" si="230"/>
        <v>5136.6597142914397</v>
      </c>
      <c r="S700">
        <f t="shared" si="231"/>
        <v>1.360039351513874</v>
      </c>
      <c r="T700">
        <f t="shared" si="232"/>
        <v>1.360039351513874</v>
      </c>
      <c r="U700">
        <f t="shared" si="233"/>
        <v>77.924514813454394</v>
      </c>
      <c r="W700">
        <f t="shared" si="234"/>
        <v>5136.6597142914397</v>
      </c>
      <c r="X700">
        <f t="shared" si="235"/>
        <v>1.4162126204898413</v>
      </c>
      <c r="Y700">
        <f t="shared" si="236"/>
        <v>81.143006047230486</v>
      </c>
      <c r="AA700">
        <f t="shared" si="237"/>
        <v>790.88524466425213</v>
      </c>
      <c r="AB700">
        <f t="shared" si="238"/>
        <v>5075.4087076999995</v>
      </c>
      <c r="AD700">
        <f t="shared" si="239"/>
        <v>790.88524466425213</v>
      </c>
      <c r="AE700">
        <f t="shared" si="240"/>
        <v>-4575.4087076999995</v>
      </c>
      <c r="AG700">
        <f t="shared" si="241"/>
        <v>4643.2600953128413</v>
      </c>
    </row>
    <row r="701" spans="1:33" x14ac:dyDescent="0.2">
      <c r="A701">
        <f>'建築限界数値データ　線間右'!A785</f>
        <v>-1350</v>
      </c>
      <c r="B701">
        <f>'建築限界数値データ　線間右'!B785</f>
        <v>5033</v>
      </c>
      <c r="D701">
        <f t="shared" si="220"/>
        <v>60</v>
      </c>
      <c r="E701">
        <f t="shared" si="221"/>
        <v>305</v>
      </c>
      <c r="F701">
        <f t="shared" si="222"/>
        <v>2500</v>
      </c>
      <c r="G701">
        <f t="shared" si="223"/>
        <v>500</v>
      </c>
      <c r="I701">
        <f t="shared" si="224"/>
        <v>5.6173268975967375E-2</v>
      </c>
      <c r="J701">
        <f t="shared" si="225"/>
        <v>75.409836065573771</v>
      </c>
      <c r="L701">
        <f t="shared" si="226"/>
        <v>-1425.4098360655737</v>
      </c>
      <c r="M701">
        <f t="shared" si="227"/>
        <v>5033</v>
      </c>
      <c r="O701">
        <f t="shared" si="228"/>
        <v>1074.5901639344263</v>
      </c>
      <c r="P701">
        <f t="shared" si="229"/>
        <v>5033</v>
      </c>
      <c r="R701">
        <f t="shared" si="230"/>
        <v>5146.438867841006</v>
      </c>
      <c r="S701">
        <f t="shared" si="231"/>
        <v>1.3604458465610521</v>
      </c>
      <c r="T701">
        <f t="shared" si="232"/>
        <v>1.3604458465610521</v>
      </c>
      <c r="U701">
        <f t="shared" si="233"/>
        <v>77.947805264050658</v>
      </c>
      <c r="W701">
        <f t="shared" si="234"/>
        <v>5146.438867841006</v>
      </c>
      <c r="X701">
        <f t="shared" si="235"/>
        <v>1.4166191155370194</v>
      </c>
      <c r="Y701">
        <f t="shared" si="236"/>
        <v>81.16629649782675</v>
      </c>
      <c r="AA701">
        <f t="shared" si="237"/>
        <v>790.32380734649371</v>
      </c>
      <c r="AB701">
        <f t="shared" si="238"/>
        <v>5085.3929346674831</v>
      </c>
      <c r="AD701">
        <f t="shared" si="239"/>
        <v>790.32380734649371</v>
      </c>
      <c r="AE701">
        <f t="shared" si="240"/>
        <v>-4585.3929346674831</v>
      </c>
      <c r="AG701">
        <f t="shared" si="241"/>
        <v>4653.0033403982343</v>
      </c>
    </row>
    <row r="702" spans="1:33" x14ac:dyDescent="0.2">
      <c r="A702">
        <f>'建築限界数値データ　線間右'!A786</f>
        <v>-1350</v>
      </c>
      <c r="B702">
        <f>'建築限界数値データ　線間右'!B786</f>
        <v>5043</v>
      </c>
      <c r="D702">
        <f t="shared" si="220"/>
        <v>60</v>
      </c>
      <c r="E702">
        <f t="shared" si="221"/>
        <v>305</v>
      </c>
      <c r="F702">
        <f t="shared" si="222"/>
        <v>2500</v>
      </c>
      <c r="G702">
        <f t="shared" si="223"/>
        <v>500</v>
      </c>
      <c r="I702">
        <f t="shared" si="224"/>
        <v>5.6173268975967375E-2</v>
      </c>
      <c r="J702">
        <f t="shared" si="225"/>
        <v>75.409836065573771</v>
      </c>
      <c r="L702">
        <f t="shared" si="226"/>
        <v>-1425.4098360655737</v>
      </c>
      <c r="M702">
        <f t="shared" si="227"/>
        <v>5043</v>
      </c>
      <c r="O702">
        <f t="shared" si="228"/>
        <v>1074.5901639344263</v>
      </c>
      <c r="P702">
        <f t="shared" si="229"/>
        <v>5043</v>
      </c>
      <c r="R702">
        <f t="shared" si="230"/>
        <v>5156.2188685532556</v>
      </c>
      <c r="S702">
        <f t="shared" si="231"/>
        <v>1.3608507996450256</v>
      </c>
      <c r="T702">
        <f t="shared" si="232"/>
        <v>1.3608507996450256</v>
      </c>
      <c r="U702">
        <f t="shared" si="233"/>
        <v>77.971007366663159</v>
      </c>
      <c r="W702">
        <f t="shared" si="234"/>
        <v>5156.2188685532556</v>
      </c>
      <c r="X702">
        <f t="shared" si="235"/>
        <v>1.4170240686209929</v>
      </c>
      <c r="Y702">
        <f t="shared" si="236"/>
        <v>81.189498600439236</v>
      </c>
      <c r="AA702">
        <f t="shared" si="237"/>
        <v>789.76237002873472</v>
      </c>
      <c r="AB702">
        <f t="shared" si="238"/>
        <v>5095.3771616349668</v>
      </c>
      <c r="AD702">
        <f t="shared" si="239"/>
        <v>789.76237002873472</v>
      </c>
      <c r="AE702">
        <f t="shared" si="240"/>
        <v>-4595.3771616349668</v>
      </c>
      <c r="AG702">
        <f t="shared" si="241"/>
        <v>4662.7476726485693</v>
      </c>
    </row>
    <row r="703" spans="1:33" x14ac:dyDescent="0.2">
      <c r="A703">
        <f>'建築限界数値データ　線間右'!A787</f>
        <v>-1350</v>
      </c>
      <c r="B703">
        <f>'建築限界数値データ　線間右'!B787</f>
        <v>5053</v>
      </c>
      <c r="D703">
        <f t="shared" si="220"/>
        <v>60</v>
      </c>
      <c r="E703">
        <f t="shared" si="221"/>
        <v>305</v>
      </c>
      <c r="F703">
        <f t="shared" si="222"/>
        <v>2500</v>
      </c>
      <c r="G703">
        <f t="shared" si="223"/>
        <v>500</v>
      </c>
      <c r="I703">
        <f t="shared" si="224"/>
        <v>5.6173268975967375E-2</v>
      </c>
      <c r="J703">
        <f t="shared" si="225"/>
        <v>75.409836065573771</v>
      </c>
      <c r="L703">
        <f t="shared" si="226"/>
        <v>-1425.4098360655737</v>
      </c>
      <c r="M703">
        <f t="shared" si="227"/>
        <v>5053</v>
      </c>
      <c r="O703">
        <f t="shared" si="228"/>
        <v>1074.5901639344263</v>
      </c>
      <c r="P703">
        <f t="shared" si="229"/>
        <v>5053</v>
      </c>
      <c r="R703">
        <f t="shared" si="230"/>
        <v>5165.999711616776</v>
      </c>
      <c r="S703">
        <f t="shared" si="231"/>
        <v>1.361254219390849</v>
      </c>
      <c r="T703">
        <f t="shared" si="232"/>
        <v>1.361254219390849</v>
      </c>
      <c r="U703">
        <f t="shared" si="233"/>
        <v>77.994121615471073</v>
      </c>
      <c r="W703">
        <f t="shared" si="234"/>
        <v>5165.999711616776</v>
      </c>
      <c r="X703">
        <f t="shared" si="235"/>
        <v>1.4174274883668163</v>
      </c>
      <c r="Y703">
        <f t="shared" si="236"/>
        <v>81.212612849247165</v>
      </c>
      <c r="AA703">
        <f t="shared" si="237"/>
        <v>789.20093271097505</v>
      </c>
      <c r="AB703">
        <f t="shared" si="238"/>
        <v>5105.3613886024505</v>
      </c>
      <c r="AD703">
        <f t="shared" si="239"/>
        <v>789.20093271097505</v>
      </c>
      <c r="AE703">
        <f t="shared" si="240"/>
        <v>-4605.3613886024505</v>
      </c>
      <c r="AG703">
        <f t="shared" si="241"/>
        <v>4672.4930852621028</v>
      </c>
    </row>
    <row r="704" spans="1:33" x14ac:dyDescent="0.2">
      <c r="A704">
        <f>'建築限界数値データ　線間右'!A788</f>
        <v>-1350</v>
      </c>
      <c r="B704">
        <f>'建築限界数値データ　線間右'!B788</f>
        <v>5063</v>
      </c>
      <c r="D704">
        <f t="shared" si="220"/>
        <v>60</v>
      </c>
      <c r="E704">
        <f t="shared" si="221"/>
        <v>305</v>
      </c>
      <c r="F704">
        <f t="shared" si="222"/>
        <v>2500</v>
      </c>
      <c r="G704">
        <f t="shared" si="223"/>
        <v>500</v>
      </c>
      <c r="I704">
        <f t="shared" si="224"/>
        <v>5.6173268975967375E-2</v>
      </c>
      <c r="J704">
        <f t="shared" si="225"/>
        <v>75.409836065573771</v>
      </c>
      <c r="L704">
        <f t="shared" si="226"/>
        <v>-1425.4098360655737</v>
      </c>
      <c r="M704">
        <f t="shared" si="227"/>
        <v>5063</v>
      </c>
      <c r="O704">
        <f t="shared" si="228"/>
        <v>1074.5901639344263</v>
      </c>
      <c r="P704">
        <f t="shared" si="229"/>
        <v>5063</v>
      </c>
      <c r="R704">
        <f t="shared" si="230"/>
        <v>5175.7813922561118</v>
      </c>
      <c r="S704">
        <f t="shared" si="231"/>
        <v>1.3616561143603791</v>
      </c>
      <c r="T704">
        <f t="shared" si="232"/>
        <v>1.3616561143603791</v>
      </c>
      <c r="U704">
        <f t="shared" si="233"/>
        <v>78.017148501032693</v>
      </c>
      <c r="W704">
        <f t="shared" si="234"/>
        <v>5175.7813922561118</v>
      </c>
      <c r="X704">
        <f t="shared" si="235"/>
        <v>1.4178293833363464</v>
      </c>
      <c r="Y704">
        <f t="shared" si="236"/>
        <v>81.235639734808785</v>
      </c>
      <c r="AA704">
        <f t="shared" si="237"/>
        <v>788.63949539321584</v>
      </c>
      <c r="AB704">
        <f t="shared" si="238"/>
        <v>5115.3456155699341</v>
      </c>
      <c r="AD704">
        <f t="shared" si="239"/>
        <v>788.63949539321584</v>
      </c>
      <c r="AE704">
        <f t="shared" si="240"/>
        <v>-4615.3456155699341</v>
      </c>
      <c r="AG704">
        <f t="shared" si="241"/>
        <v>4682.2395714929708</v>
      </c>
    </row>
    <row r="705" spans="1:33" x14ac:dyDescent="0.2">
      <c r="A705">
        <f>'建築限界数値データ　線間右'!A789</f>
        <v>-1350</v>
      </c>
      <c r="B705">
        <f>'建築限界数値データ　線間右'!B789</f>
        <v>5073</v>
      </c>
      <c r="D705">
        <f t="shared" si="220"/>
        <v>60</v>
      </c>
      <c r="E705">
        <f t="shared" si="221"/>
        <v>305</v>
      </c>
      <c r="F705">
        <f t="shared" si="222"/>
        <v>2500</v>
      </c>
      <c r="G705">
        <f t="shared" si="223"/>
        <v>500</v>
      </c>
      <c r="I705">
        <f t="shared" si="224"/>
        <v>5.6173268975967375E-2</v>
      </c>
      <c r="J705">
        <f t="shared" si="225"/>
        <v>75.409836065573771</v>
      </c>
      <c r="L705">
        <f t="shared" si="226"/>
        <v>-1425.4098360655737</v>
      </c>
      <c r="M705">
        <f t="shared" si="227"/>
        <v>5073</v>
      </c>
      <c r="O705">
        <f t="shared" si="228"/>
        <v>1074.5901639344263</v>
      </c>
      <c r="P705">
        <f t="shared" si="229"/>
        <v>5073</v>
      </c>
      <c r="R705">
        <f t="shared" si="230"/>
        <v>5185.5639057314311</v>
      </c>
      <c r="S705">
        <f t="shared" si="231"/>
        <v>1.3620564930528443</v>
      </c>
      <c r="T705">
        <f t="shared" si="232"/>
        <v>1.3620564930528443</v>
      </c>
      <c r="U705">
        <f t="shared" si="233"/>
        <v>78.040088510317901</v>
      </c>
      <c r="W705">
        <f t="shared" si="234"/>
        <v>5185.5639057314311</v>
      </c>
      <c r="X705">
        <f t="shared" si="235"/>
        <v>1.4182297620288116</v>
      </c>
      <c r="Y705">
        <f t="shared" si="236"/>
        <v>81.258579744093993</v>
      </c>
      <c r="AA705">
        <f t="shared" si="237"/>
        <v>788.07805807545719</v>
      </c>
      <c r="AB705">
        <f t="shared" si="238"/>
        <v>5125.3298425374178</v>
      </c>
      <c r="AD705">
        <f t="shared" si="239"/>
        <v>788.07805807545719</v>
      </c>
      <c r="AE705">
        <f t="shared" si="240"/>
        <v>-4625.3298425374178</v>
      </c>
      <c r="AG705">
        <f t="shared" si="241"/>
        <v>4691.9871246506209</v>
      </c>
    </row>
    <row r="706" spans="1:33" x14ac:dyDescent="0.2">
      <c r="A706">
        <f>'建築限界数値データ　線間右'!A790</f>
        <v>-1350</v>
      </c>
      <c r="B706">
        <f>'建築限界数値データ　線間右'!B790</f>
        <v>5083</v>
      </c>
      <c r="D706">
        <f t="shared" si="220"/>
        <v>60</v>
      </c>
      <c r="E706">
        <f t="shared" si="221"/>
        <v>305</v>
      </c>
      <c r="F706">
        <f t="shared" si="222"/>
        <v>2500</v>
      </c>
      <c r="G706">
        <f t="shared" si="223"/>
        <v>500</v>
      </c>
      <c r="I706">
        <f t="shared" si="224"/>
        <v>5.6173268975967375E-2</v>
      </c>
      <c r="J706">
        <f t="shared" si="225"/>
        <v>75.409836065573771</v>
      </c>
      <c r="L706">
        <f t="shared" si="226"/>
        <v>-1425.4098360655737</v>
      </c>
      <c r="M706">
        <f t="shared" si="227"/>
        <v>5083</v>
      </c>
      <c r="O706">
        <f t="shared" si="228"/>
        <v>1074.5901639344263</v>
      </c>
      <c r="P706">
        <f t="shared" si="229"/>
        <v>5083</v>
      </c>
      <c r="R706">
        <f t="shared" si="230"/>
        <v>5195.3472473382008</v>
      </c>
      <c r="S706">
        <f t="shared" si="231"/>
        <v>1.3624553639054062</v>
      </c>
      <c r="T706">
        <f t="shared" si="232"/>
        <v>1.3624553639054062</v>
      </c>
      <c r="U706">
        <f t="shared" si="233"/>
        <v>78.062942126740495</v>
      </c>
      <c r="W706">
        <f t="shared" si="234"/>
        <v>5195.3472473382008</v>
      </c>
      <c r="X706">
        <f t="shared" si="235"/>
        <v>1.4186286328813735</v>
      </c>
      <c r="Y706">
        <f t="shared" si="236"/>
        <v>81.281433360516587</v>
      </c>
      <c r="AA706">
        <f t="shared" si="237"/>
        <v>787.51662075769821</v>
      </c>
      <c r="AB706">
        <f t="shared" si="238"/>
        <v>5135.3140695049024</v>
      </c>
      <c r="AD706">
        <f t="shared" si="239"/>
        <v>787.51662075769821</v>
      </c>
      <c r="AE706">
        <f t="shared" si="240"/>
        <v>-4635.3140695049024</v>
      </c>
      <c r="AG706">
        <f t="shared" si="241"/>
        <v>4701.7357380992526</v>
      </c>
    </row>
    <row r="707" spans="1:33" x14ac:dyDescent="0.2">
      <c r="A707">
        <f>'建築限界数値データ　線間右'!A791</f>
        <v>-1350</v>
      </c>
      <c r="B707">
        <f>'建築限界数値データ　線間右'!B791</f>
        <v>5093</v>
      </c>
      <c r="D707">
        <f t="shared" ref="D707:D770" si="242">D706</f>
        <v>60</v>
      </c>
      <c r="E707">
        <f t="shared" ref="E707:E770" si="243">E706</f>
        <v>305</v>
      </c>
      <c r="F707">
        <f t="shared" ref="F707:F770" si="244">F706</f>
        <v>2500</v>
      </c>
      <c r="G707">
        <f t="shared" ref="G707:G770" si="245">G706</f>
        <v>500</v>
      </c>
      <c r="I707">
        <f t="shared" ref="I707:I770" si="246">I706</f>
        <v>5.6173268975967375E-2</v>
      </c>
      <c r="J707">
        <f t="shared" ref="J707:J770" si="247">J706</f>
        <v>75.409836065573771</v>
      </c>
      <c r="L707">
        <f t="shared" ref="L707:L770" si="248">A707-J707</f>
        <v>-1425.4098360655737</v>
      </c>
      <c r="M707">
        <f t="shared" ref="M707:M770" si="249">B707</f>
        <v>5093</v>
      </c>
      <c r="O707">
        <f t="shared" ref="O707:O770" si="250">L707+F707</f>
        <v>1074.5901639344263</v>
      </c>
      <c r="P707">
        <f t="shared" ref="P707:P770" si="251">M707</f>
        <v>5093</v>
      </c>
      <c r="R707">
        <f t="shared" ref="R707:R770" si="252">SQRT(O707^2+P707^2)</f>
        <v>5205.1314124068585</v>
      </c>
      <c r="S707">
        <f t="shared" ref="S707:S770" si="253">IF(AND(O707=0,P707=0),0,IF(O707=0,PI()/2,ATAN(P707/O707)))</f>
        <v>1.3628527352937159</v>
      </c>
      <c r="T707">
        <f t="shared" ref="T707:T770" si="254">IF(AND(O707&gt;=0,P707&gt;=0),S707,IF(AND(O707&lt;0,P707&gt;=0),S707+PI(),IF(AND(O707&lt;0,P707&lt;0),S707+PI(),S707+2*PI())))</f>
        <v>1.3628527352937159</v>
      </c>
      <c r="U707">
        <f t="shared" ref="U707:U770" si="255">T707*180/PI()</f>
        <v>78.085709830189884</v>
      </c>
      <c r="W707">
        <f t="shared" ref="W707:W770" si="256">R707</f>
        <v>5205.1314124068585</v>
      </c>
      <c r="X707">
        <f t="shared" ref="X707:X770" si="257">IF(T707+I707&gt;=2*PI(),MOD(T707+I707,2*PI()),T707+I707)</f>
        <v>1.4190260042696832</v>
      </c>
      <c r="Y707">
        <f t="shared" ref="Y707:Y770" si="258">X707*180/PI()</f>
        <v>81.304201063965976</v>
      </c>
      <c r="AA707">
        <f t="shared" ref="AA707:AA770" si="259">W707*COS(X707)</f>
        <v>786.95518343993876</v>
      </c>
      <c r="AB707">
        <f t="shared" ref="AB707:AB770" si="260">W707*SIN(X707)</f>
        <v>5145.2982964723851</v>
      </c>
      <c r="AD707">
        <f t="shared" ref="AD707:AD770" si="261">AA707</f>
        <v>786.95518343993876</v>
      </c>
      <c r="AE707">
        <f t="shared" ref="AE707:AE770" si="262">G707-AB707</f>
        <v>-4645.2982964723851</v>
      </c>
      <c r="AG707">
        <f t="shared" ref="AG707:AG770" si="263">SQRT(AD707^2+AE707^2)</f>
        <v>4711.4854052572664</v>
      </c>
    </row>
    <row r="708" spans="1:33" x14ac:dyDescent="0.2">
      <c r="A708">
        <f>'建築限界数値データ　線間右'!A792</f>
        <v>-1350</v>
      </c>
      <c r="B708">
        <f>'建築限界数値データ　線間右'!B792</f>
        <v>5103</v>
      </c>
      <c r="D708">
        <f t="shared" si="242"/>
        <v>60</v>
      </c>
      <c r="E708">
        <f t="shared" si="243"/>
        <v>305</v>
      </c>
      <c r="F708">
        <f t="shared" si="244"/>
        <v>2500</v>
      </c>
      <c r="G708">
        <f t="shared" si="245"/>
        <v>500</v>
      </c>
      <c r="I708">
        <f t="shared" si="246"/>
        <v>5.6173268975967375E-2</v>
      </c>
      <c r="J708">
        <f t="shared" si="247"/>
        <v>75.409836065573771</v>
      </c>
      <c r="L708">
        <f t="shared" si="248"/>
        <v>-1425.4098360655737</v>
      </c>
      <c r="M708">
        <f t="shared" si="249"/>
        <v>5103</v>
      </c>
      <c r="O708">
        <f t="shared" si="250"/>
        <v>1074.5901639344263</v>
      </c>
      <c r="P708">
        <f t="shared" si="251"/>
        <v>5103</v>
      </c>
      <c r="R708">
        <f t="shared" si="252"/>
        <v>5214.9163963024967</v>
      </c>
      <c r="S708">
        <f t="shared" si="253"/>
        <v>1.3632486155324637</v>
      </c>
      <c r="T708">
        <f t="shared" si="254"/>
        <v>1.3632486155324637</v>
      </c>
      <c r="U708">
        <f t="shared" si="255"/>
        <v>78.108392097062776</v>
      </c>
      <c r="W708">
        <f t="shared" si="256"/>
        <v>5214.9163963024967</v>
      </c>
      <c r="X708">
        <f t="shared" si="257"/>
        <v>1.419421884508431</v>
      </c>
      <c r="Y708">
        <f t="shared" si="258"/>
        <v>81.326883330838854</v>
      </c>
      <c r="AA708">
        <f t="shared" si="259"/>
        <v>786.39374612217978</v>
      </c>
      <c r="AB708">
        <f t="shared" si="260"/>
        <v>5155.2825234398688</v>
      </c>
      <c r="AD708">
        <f t="shared" si="261"/>
        <v>786.39374612217978</v>
      </c>
      <c r="AE708">
        <f t="shared" si="262"/>
        <v>-4655.2825234398688</v>
      </c>
      <c r="AG708">
        <f t="shared" si="263"/>
        <v>4721.236119596726</v>
      </c>
    </row>
    <row r="709" spans="1:33" x14ac:dyDescent="0.2">
      <c r="A709">
        <f>'建築限界数値データ　線間右'!A793</f>
        <v>-1350</v>
      </c>
      <c r="B709">
        <f>'建築限界数値データ　線間右'!B793</f>
        <v>5113</v>
      </c>
      <c r="D709">
        <f t="shared" si="242"/>
        <v>60</v>
      </c>
      <c r="E709">
        <f t="shared" si="243"/>
        <v>305</v>
      </c>
      <c r="F709">
        <f t="shared" si="244"/>
        <v>2500</v>
      </c>
      <c r="G709">
        <f t="shared" si="245"/>
        <v>500</v>
      </c>
      <c r="I709">
        <f t="shared" si="246"/>
        <v>5.6173268975967375E-2</v>
      </c>
      <c r="J709">
        <f t="shared" si="247"/>
        <v>75.409836065573771</v>
      </c>
      <c r="L709">
        <f t="shared" si="248"/>
        <v>-1425.4098360655737</v>
      </c>
      <c r="M709">
        <f t="shared" si="249"/>
        <v>5113</v>
      </c>
      <c r="O709">
        <f t="shared" si="250"/>
        <v>1074.5901639344263</v>
      </c>
      <c r="P709">
        <f t="shared" si="251"/>
        <v>5113</v>
      </c>
      <c r="R709">
        <f t="shared" si="252"/>
        <v>5224.7021944245407</v>
      </c>
      <c r="S709">
        <f t="shared" si="253"/>
        <v>1.3636430128759245</v>
      </c>
      <c r="T709">
        <f t="shared" si="254"/>
        <v>1.3636430128759245</v>
      </c>
      <c r="U709">
        <f t="shared" si="255"/>
        <v>78.130989400294254</v>
      </c>
      <c r="W709">
        <f t="shared" si="256"/>
        <v>5224.7021944245407</v>
      </c>
      <c r="X709">
        <f t="shared" si="257"/>
        <v>1.4198162818518918</v>
      </c>
      <c r="Y709">
        <f t="shared" si="258"/>
        <v>81.349480634070332</v>
      </c>
      <c r="AA709">
        <f t="shared" si="259"/>
        <v>785.83230880442068</v>
      </c>
      <c r="AB709">
        <f t="shared" si="260"/>
        <v>5165.2667504073515</v>
      </c>
      <c r="AD709">
        <f t="shared" si="261"/>
        <v>785.83230880442068</v>
      </c>
      <c r="AE709">
        <f t="shared" si="262"/>
        <v>-4665.2667504073515</v>
      </c>
      <c r="AG709">
        <f t="shared" si="263"/>
        <v>4730.9878746428058</v>
      </c>
    </row>
    <row r="710" spans="1:33" x14ac:dyDescent="0.2">
      <c r="A710">
        <f>'建築限界数値データ　線間右'!A794</f>
        <v>-1350</v>
      </c>
      <c r="B710">
        <f>'建築限界数値データ　線間右'!B794</f>
        <v>5123</v>
      </c>
      <c r="D710">
        <f t="shared" si="242"/>
        <v>60</v>
      </c>
      <c r="E710">
        <f t="shared" si="243"/>
        <v>305</v>
      </c>
      <c r="F710">
        <f t="shared" si="244"/>
        <v>2500</v>
      </c>
      <c r="G710">
        <f t="shared" si="245"/>
        <v>500</v>
      </c>
      <c r="I710">
        <f t="shared" si="246"/>
        <v>5.6173268975967375E-2</v>
      </c>
      <c r="J710">
        <f t="shared" si="247"/>
        <v>75.409836065573771</v>
      </c>
      <c r="L710">
        <f t="shared" si="248"/>
        <v>-1425.4098360655737</v>
      </c>
      <c r="M710">
        <f t="shared" si="249"/>
        <v>5123</v>
      </c>
      <c r="O710">
        <f t="shared" si="250"/>
        <v>1074.5901639344263</v>
      </c>
      <c r="P710">
        <f t="shared" si="251"/>
        <v>5123</v>
      </c>
      <c r="R710">
        <f t="shared" si="252"/>
        <v>5234.4888022064406</v>
      </c>
      <c r="S710">
        <f t="shared" si="253"/>
        <v>1.3640359355184961</v>
      </c>
      <c r="T710">
        <f t="shared" si="254"/>
        <v>1.3640359355184961</v>
      </c>
      <c r="U710">
        <f t="shared" si="255"/>
        <v>78.153502209388733</v>
      </c>
      <c r="W710">
        <f t="shared" si="256"/>
        <v>5234.4888022064406</v>
      </c>
      <c r="X710">
        <f t="shared" si="257"/>
        <v>1.4202092044944634</v>
      </c>
      <c r="Y710">
        <f t="shared" si="258"/>
        <v>81.371993443164811</v>
      </c>
      <c r="AA710">
        <f t="shared" si="259"/>
        <v>785.27087148666112</v>
      </c>
      <c r="AB710">
        <f t="shared" si="260"/>
        <v>5175.2509773748361</v>
      </c>
      <c r="AD710">
        <f t="shared" si="261"/>
        <v>785.27087148666112</v>
      </c>
      <c r="AE710">
        <f t="shared" si="262"/>
        <v>-4675.2509773748361</v>
      </c>
      <c r="AG710">
        <f t="shared" si="263"/>
        <v>4740.7406639732762</v>
      </c>
    </row>
    <row r="711" spans="1:33" x14ac:dyDescent="0.2">
      <c r="A711">
        <f>'建築限界数値データ　線間右'!A795</f>
        <v>-1350</v>
      </c>
      <c r="B711">
        <f>'建築限界数値データ　線間右'!B795</f>
        <v>5133</v>
      </c>
      <c r="D711">
        <f t="shared" si="242"/>
        <v>60</v>
      </c>
      <c r="E711">
        <f t="shared" si="243"/>
        <v>305</v>
      </c>
      <c r="F711">
        <f t="shared" si="244"/>
        <v>2500</v>
      </c>
      <c r="G711">
        <f t="shared" si="245"/>
        <v>500</v>
      </c>
      <c r="I711">
        <f t="shared" si="246"/>
        <v>5.6173268975967375E-2</v>
      </c>
      <c r="J711">
        <f t="shared" si="247"/>
        <v>75.409836065573771</v>
      </c>
      <c r="L711">
        <f t="shared" si="248"/>
        <v>-1425.4098360655737</v>
      </c>
      <c r="M711">
        <f t="shared" si="249"/>
        <v>5133</v>
      </c>
      <c r="O711">
        <f t="shared" si="250"/>
        <v>1074.5901639344263</v>
      </c>
      <c r="P711">
        <f t="shared" si="251"/>
        <v>5133</v>
      </c>
      <c r="R711">
        <f t="shared" si="252"/>
        <v>5244.2762151153529</v>
      </c>
      <c r="S711">
        <f t="shared" si="253"/>
        <v>1.3644273915952321</v>
      </c>
      <c r="T711">
        <f t="shared" si="254"/>
        <v>1.3644273915952321</v>
      </c>
      <c r="U711">
        <f t="shared" si="255"/>
        <v>78.175930990450453</v>
      </c>
      <c r="W711">
        <f t="shared" si="256"/>
        <v>5244.2762151153529</v>
      </c>
      <c r="X711">
        <f t="shared" si="257"/>
        <v>1.4206006605711994</v>
      </c>
      <c r="Y711">
        <f t="shared" si="258"/>
        <v>81.394422224226545</v>
      </c>
      <c r="AA711">
        <f t="shared" si="259"/>
        <v>784.70943416890213</v>
      </c>
      <c r="AB711">
        <f t="shared" si="260"/>
        <v>5185.2352043423189</v>
      </c>
      <c r="AD711">
        <f t="shared" si="261"/>
        <v>784.70943416890213</v>
      </c>
      <c r="AE711">
        <f t="shared" si="262"/>
        <v>-4685.2352043423189</v>
      </c>
      <c r="AG711">
        <f t="shared" si="263"/>
        <v>4750.4944812179592</v>
      </c>
    </row>
    <row r="712" spans="1:33" x14ac:dyDescent="0.2">
      <c r="A712">
        <f>'建築限界数値データ　線間右'!A796</f>
        <v>-1350</v>
      </c>
      <c r="B712">
        <f>'建築限界数値データ　線間右'!B796</f>
        <v>5143</v>
      </c>
      <c r="D712">
        <f t="shared" si="242"/>
        <v>60</v>
      </c>
      <c r="E712">
        <f t="shared" si="243"/>
        <v>305</v>
      </c>
      <c r="F712">
        <f t="shared" si="244"/>
        <v>2500</v>
      </c>
      <c r="G712">
        <f t="shared" si="245"/>
        <v>500</v>
      </c>
      <c r="I712">
        <f t="shared" si="246"/>
        <v>5.6173268975967375E-2</v>
      </c>
      <c r="J712">
        <f t="shared" si="247"/>
        <v>75.409836065573771</v>
      </c>
      <c r="L712">
        <f t="shared" si="248"/>
        <v>-1425.4098360655737</v>
      </c>
      <c r="M712">
        <f t="shared" si="249"/>
        <v>5143</v>
      </c>
      <c r="O712">
        <f t="shared" si="250"/>
        <v>1074.5901639344263</v>
      </c>
      <c r="P712">
        <f t="shared" si="251"/>
        <v>5143</v>
      </c>
      <c r="R712">
        <f t="shared" si="252"/>
        <v>5254.0644286518427</v>
      </c>
      <c r="S712">
        <f t="shared" si="253"/>
        <v>1.3648173891823701</v>
      </c>
      <c r="T712">
        <f t="shared" si="254"/>
        <v>1.3648173891823701</v>
      </c>
      <c r="U712">
        <f t="shared" si="255"/>
        <v>78.198276206213748</v>
      </c>
      <c r="W712">
        <f t="shared" si="256"/>
        <v>5254.0644286518427</v>
      </c>
      <c r="X712">
        <f t="shared" si="257"/>
        <v>1.4209906581583374</v>
      </c>
      <c r="Y712">
        <f t="shared" si="258"/>
        <v>81.416767439989826</v>
      </c>
      <c r="AA712">
        <f t="shared" si="259"/>
        <v>784.14799685114235</v>
      </c>
      <c r="AB712">
        <f t="shared" si="260"/>
        <v>5195.2194313098034</v>
      </c>
      <c r="AD712">
        <f t="shared" si="261"/>
        <v>784.14799685114235</v>
      </c>
      <c r="AE712">
        <f t="shared" si="262"/>
        <v>-4695.2194313098034</v>
      </c>
      <c r="AG712">
        <f t="shared" si="263"/>
        <v>4760.2493200582276</v>
      </c>
    </row>
    <row r="713" spans="1:33" x14ac:dyDescent="0.2">
      <c r="A713">
        <f>'建築限界数値データ　線間右'!A797</f>
        <v>-1350</v>
      </c>
      <c r="B713">
        <f>'建築限界数値データ　線間右'!B797</f>
        <v>5153</v>
      </c>
      <c r="D713">
        <f t="shared" si="242"/>
        <v>60</v>
      </c>
      <c r="E713">
        <f t="shared" si="243"/>
        <v>305</v>
      </c>
      <c r="F713">
        <f t="shared" si="244"/>
        <v>2500</v>
      </c>
      <c r="G713">
        <f t="shared" si="245"/>
        <v>500</v>
      </c>
      <c r="I713">
        <f t="shared" si="246"/>
        <v>5.6173268975967375E-2</v>
      </c>
      <c r="J713">
        <f t="shared" si="247"/>
        <v>75.409836065573771</v>
      </c>
      <c r="L713">
        <f t="shared" si="248"/>
        <v>-1425.4098360655737</v>
      </c>
      <c r="M713">
        <f t="shared" si="249"/>
        <v>5153</v>
      </c>
      <c r="O713">
        <f t="shared" si="250"/>
        <v>1074.5901639344263</v>
      </c>
      <c r="P713">
        <f t="shared" si="251"/>
        <v>5153</v>
      </c>
      <c r="R713">
        <f t="shared" si="252"/>
        <v>5263.8534383495726</v>
      </c>
      <c r="S713">
        <f t="shared" si="253"/>
        <v>1.3652059362978526</v>
      </c>
      <c r="T713">
        <f t="shared" si="254"/>
        <v>1.3652059362978526</v>
      </c>
      <c r="U713">
        <f t="shared" si="255"/>
        <v>78.220538316072876</v>
      </c>
      <c r="W713">
        <f t="shared" si="256"/>
        <v>5263.8534383495726</v>
      </c>
      <c r="X713">
        <f t="shared" si="257"/>
        <v>1.4213792052738199</v>
      </c>
      <c r="Y713">
        <f t="shared" si="258"/>
        <v>81.439029549848968</v>
      </c>
      <c r="AA713">
        <f t="shared" si="259"/>
        <v>783.58655953338416</v>
      </c>
      <c r="AB713">
        <f t="shared" si="260"/>
        <v>5205.2036582772871</v>
      </c>
      <c r="AD713">
        <f t="shared" si="261"/>
        <v>783.58655953338416</v>
      </c>
      <c r="AE713">
        <f t="shared" si="262"/>
        <v>-4705.2036582772871</v>
      </c>
      <c r="AG713">
        <f t="shared" si="263"/>
        <v>4770.0051742264741</v>
      </c>
    </row>
    <row r="714" spans="1:33" x14ac:dyDescent="0.2">
      <c r="A714">
        <f>'建築限界数値データ　線間右'!A798</f>
        <v>-1350</v>
      </c>
      <c r="B714">
        <f>'建築限界数値データ　線間右'!B798</f>
        <v>5163</v>
      </c>
      <c r="D714">
        <f t="shared" si="242"/>
        <v>60</v>
      </c>
      <c r="E714">
        <f t="shared" si="243"/>
        <v>305</v>
      </c>
      <c r="F714">
        <f t="shared" si="244"/>
        <v>2500</v>
      </c>
      <c r="G714">
        <f t="shared" si="245"/>
        <v>500</v>
      </c>
      <c r="I714">
        <f t="shared" si="246"/>
        <v>5.6173268975967375E-2</v>
      </c>
      <c r="J714">
        <f t="shared" si="247"/>
        <v>75.409836065573771</v>
      </c>
      <c r="L714">
        <f t="shared" si="248"/>
        <v>-1425.4098360655737</v>
      </c>
      <c r="M714">
        <f t="shared" si="249"/>
        <v>5163</v>
      </c>
      <c r="O714">
        <f t="shared" si="250"/>
        <v>1074.5901639344263</v>
      </c>
      <c r="P714">
        <f t="shared" si="251"/>
        <v>5163</v>
      </c>
      <c r="R714">
        <f t="shared" si="252"/>
        <v>5273.6432397750059</v>
      </c>
      <c r="S714">
        <f t="shared" si="253"/>
        <v>1.3655930409018455</v>
      </c>
      <c r="T714">
        <f t="shared" si="254"/>
        <v>1.3655930409018455</v>
      </c>
      <c r="U714">
        <f t="shared" si="255"/>
        <v>78.24271777611176</v>
      </c>
      <c r="W714">
        <f t="shared" si="256"/>
        <v>5273.6432397750059</v>
      </c>
      <c r="X714">
        <f t="shared" si="257"/>
        <v>1.4217663098778128</v>
      </c>
      <c r="Y714">
        <f t="shared" si="258"/>
        <v>81.461209009887838</v>
      </c>
      <c r="AA714">
        <f t="shared" si="259"/>
        <v>783.02512221562415</v>
      </c>
      <c r="AB714">
        <f t="shared" si="260"/>
        <v>5215.1878852447708</v>
      </c>
      <c r="AD714">
        <f t="shared" si="261"/>
        <v>783.02512221562415</v>
      </c>
      <c r="AE714">
        <f t="shared" si="262"/>
        <v>-4715.1878852447708</v>
      </c>
      <c r="AG714">
        <f t="shared" si="263"/>
        <v>4779.7620375056167</v>
      </c>
    </row>
    <row r="715" spans="1:33" x14ac:dyDescent="0.2">
      <c r="A715">
        <f>'建築限界数値データ　線間右'!A799</f>
        <v>-1350</v>
      </c>
      <c r="B715">
        <f>'建築限界数値データ　線間右'!B799</f>
        <v>5173</v>
      </c>
      <c r="D715">
        <f t="shared" si="242"/>
        <v>60</v>
      </c>
      <c r="E715">
        <f t="shared" si="243"/>
        <v>305</v>
      </c>
      <c r="F715">
        <f t="shared" si="244"/>
        <v>2500</v>
      </c>
      <c r="G715">
        <f t="shared" si="245"/>
        <v>500</v>
      </c>
      <c r="I715">
        <f t="shared" si="246"/>
        <v>5.6173268975967375E-2</v>
      </c>
      <c r="J715">
        <f t="shared" si="247"/>
        <v>75.409836065573771</v>
      </c>
      <c r="L715">
        <f t="shared" si="248"/>
        <v>-1425.4098360655737</v>
      </c>
      <c r="M715">
        <f t="shared" si="249"/>
        <v>5173</v>
      </c>
      <c r="O715">
        <f t="shared" si="250"/>
        <v>1074.5901639344263</v>
      </c>
      <c r="P715">
        <f t="shared" si="251"/>
        <v>5173</v>
      </c>
      <c r="R715">
        <f t="shared" si="252"/>
        <v>5283.4338285271078</v>
      </c>
      <c r="S715">
        <f t="shared" si="253"/>
        <v>1.365978710897247</v>
      </c>
      <c r="T715">
        <f t="shared" si="254"/>
        <v>1.365978710897247</v>
      </c>
      <c r="U715">
        <f t="shared" si="255"/>
        <v>78.264815039133083</v>
      </c>
      <c r="W715">
        <f t="shared" si="256"/>
        <v>5283.4338285271078</v>
      </c>
      <c r="X715">
        <f t="shared" si="257"/>
        <v>1.4221519798732143</v>
      </c>
      <c r="Y715">
        <f t="shared" si="258"/>
        <v>81.483306272909175</v>
      </c>
      <c r="AA715">
        <f t="shared" si="259"/>
        <v>782.46368489786482</v>
      </c>
      <c r="AB715">
        <f t="shared" si="260"/>
        <v>5225.1721122122535</v>
      </c>
      <c r="AD715">
        <f t="shared" si="261"/>
        <v>782.46368489786482</v>
      </c>
      <c r="AE715">
        <f t="shared" si="262"/>
        <v>-4725.1721122122535</v>
      </c>
      <c r="AG715">
        <f t="shared" si="263"/>
        <v>4789.5199037285938</v>
      </c>
    </row>
    <row r="716" spans="1:33" x14ac:dyDescent="0.2">
      <c r="A716">
        <f>'建築限界数値データ　線間右'!A800</f>
        <v>-1350</v>
      </c>
      <c r="B716">
        <f>'建築限界数値データ　線間右'!B800</f>
        <v>5183</v>
      </c>
      <c r="D716">
        <f t="shared" si="242"/>
        <v>60</v>
      </c>
      <c r="E716">
        <f t="shared" si="243"/>
        <v>305</v>
      </c>
      <c r="F716">
        <f t="shared" si="244"/>
        <v>2500</v>
      </c>
      <c r="G716">
        <f t="shared" si="245"/>
        <v>500</v>
      </c>
      <c r="I716">
        <f t="shared" si="246"/>
        <v>5.6173268975967375E-2</v>
      </c>
      <c r="J716">
        <f t="shared" si="247"/>
        <v>75.409836065573771</v>
      </c>
      <c r="L716">
        <f t="shared" si="248"/>
        <v>-1425.4098360655737</v>
      </c>
      <c r="M716">
        <f t="shared" si="249"/>
        <v>5183</v>
      </c>
      <c r="O716">
        <f t="shared" si="250"/>
        <v>1074.5901639344263</v>
      </c>
      <c r="P716">
        <f t="shared" si="251"/>
        <v>5183</v>
      </c>
      <c r="R716">
        <f t="shared" si="252"/>
        <v>5293.2252002370551</v>
      </c>
      <c r="S716">
        <f t="shared" si="253"/>
        <v>1.3663629541301949</v>
      </c>
      <c r="T716">
        <f t="shared" si="254"/>
        <v>1.3663629541301949</v>
      </c>
      <c r="U716">
        <f t="shared" si="255"/>
        <v>78.286830554687455</v>
      </c>
      <c r="W716">
        <f t="shared" si="256"/>
        <v>5293.2252002370551</v>
      </c>
      <c r="X716">
        <f t="shared" si="257"/>
        <v>1.4225362231061622</v>
      </c>
      <c r="Y716">
        <f t="shared" si="258"/>
        <v>81.505321788463547</v>
      </c>
      <c r="AA716">
        <f t="shared" si="259"/>
        <v>781.9022475801055</v>
      </c>
      <c r="AB716">
        <f t="shared" si="260"/>
        <v>5235.1563391797381</v>
      </c>
      <c r="AD716">
        <f t="shared" si="261"/>
        <v>781.9022475801055</v>
      </c>
      <c r="AE716">
        <f t="shared" si="262"/>
        <v>-4735.1563391797381</v>
      </c>
      <c r="AG716">
        <f t="shared" si="263"/>
        <v>4799.2787667778666</v>
      </c>
    </row>
    <row r="717" spans="1:33" x14ac:dyDescent="0.2">
      <c r="A717">
        <f>'建築限界数値データ　線間右'!A801</f>
        <v>-1350</v>
      </c>
      <c r="B717">
        <f>'建築限界数値データ　線間右'!B801</f>
        <v>5190</v>
      </c>
      <c r="D717">
        <f t="shared" si="242"/>
        <v>60</v>
      </c>
      <c r="E717">
        <f t="shared" si="243"/>
        <v>305</v>
      </c>
      <c r="F717">
        <f t="shared" si="244"/>
        <v>2500</v>
      </c>
      <c r="G717">
        <f t="shared" si="245"/>
        <v>500</v>
      </c>
      <c r="I717">
        <f t="shared" si="246"/>
        <v>5.6173268975967375E-2</v>
      </c>
      <c r="J717">
        <f t="shared" si="247"/>
        <v>75.409836065573771</v>
      </c>
      <c r="L717">
        <f t="shared" si="248"/>
        <v>-1425.4098360655737</v>
      </c>
      <c r="M717">
        <f t="shared" si="249"/>
        <v>5190</v>
      </c>
      <c r="O717">
        <f t="shared" si="250"/>
        <v>1074.5901639344263</v>
      </c>
      <c r="P717">
        <f t="shared" si="251"/>
        <v>5190</v>
      </c>
      <c r="R717">
        <f t="shared" si="252"/>
        <v>5300.0796239702486</v>
      </c>
      <c r="S717">
        <f t="shared" si="253"/>
        <v>1.3666310796433228</v>
      </c>
      <c r="T717">
        <f t="shared" si="254"/>
        <v>1.3666310796433228</v>
      </c>
      <c r="U717">
        <f t="shared" si="255"/>
        <v>78.302193014969461</v>
      </c>
      <c r="W717">
        <f t="shared" si="256"/>
        <v>5300.0796239702486</v>
      </c>
      <c r="X717">
        <f t="shared" si="257"/>
        <v>1.4228043486192901</v>
      </c>
      <c r="Y717">
        <f t="shared" si="258"/>
        <v>81.520684248745553</v>
      </c>
      <c r="AA717">
        <f t="shared" si="259"/>
        <v>781.50924145767488</v>
      </c>
      <c r="AB717">
        <f t="shared" si="260"/>
        <v>5242.1452980569757</v>
      </c>
      <c r="AD717">
        <f t="shared" si="261"/>
        <v>781.50924145767488</v>
      </c>
      <c r="AE717">
        <f t="shared" si="262"/>
        <v>-4742.1452980569757</v>
      </c>
      <c r="AG717">
        <f t="shared" si="263"/>
        <v>4806.110560772363</v>
      </c>
    </row>
    <row r="718" spans="1:33" x14ac:dyDescent="0.2">
      <c r="A718">
        <f>'建築限界数値データ　線間右'!A802</f>
        <v>-1346.8705490935281</v>
      </c>
      <c r="B718">
        <f>'建築限界数値データ　線間右'!B802</f>
        <v>5194.1271808247639</v>
      </c>
      <c r="D718">
        <f t="shared" si="242"/>
        <v>60</v>
      </c>
      <c r="E718">
        <f t="shared" si="243"/>
        <v>305</v>
      </c>
      <c r="F718">
        <f t="shared" si="244"/>
        <v>2500</v>
      </c>
      <c r="G718">
        <f t="shared" si="245"/>
        <v>500</v>
      </c>
      <c r="I718">
        <f t="shared" si="246"/>
        <v>5.6173268975967375E-2</v>
      </c>
      <c r="J718">
        <f t="shared" si="247"/>
        <v>75.409836065573771</v>
      </c>
      <c r="L718">
        <f t="shared" si="248"/>
        <v>-1422.2803851591018</v>
      </c>
      <c r="M718">
        <f t="shared" si="249"/>
        <v>5194.1271808247639</v>
      </c>
      <c r="O718">
        <f t="shared" si="250"/>
        <v>1077.7196148408982</v>
      </c>
      <c r="P718">
        <f t="shared" si="251"/>
        <v>5194.1271808247639</v>
      </c>
      <c r="R718">
        <f t="shared" si="252"/>
        <v>5304.7560489428188</v>
      </c>
      <c r="S718">
        <f t="shared" si="253"/>
        <v>1.3662111415922975</v>
      </c>
      <c r="T718">
        <f t="shared" si="254"/>
        <v>1.3662111415922975</v>
      </c>
      <c r="U718">
        <f t="shared" si="255"/>
        <v>78.278132336988762</v>
      </c>
      <c r="W718">
        <f t="shared" si="256"/>
        <v>5304.7560489428188</v>
      </c>
      <c r="X718">
        <f t="shared" si="257"/>
        <v>1.4223844105682648</v>
      </c>
      <c r="Y718">
        <f t="shared" si="258"/>
        <v>81.496623570764854</v>
      </c>
      <c r="AA718">
        <f t="shared" si="259"/>
        <v>784.40204093784007</v>
      </c>
      <c r="AB718">
        <f t="shared" si="260"/>
        <v>5246.4416681183047</v>
      </c>
      <c r="AD718">
        <f t="shared" si="261"/>
        <v>784.40204093784007</v>
      </c>
      <c r="AE718">
        <f t="shared" si="262"/>
        <v>-4746.4416681183047</v>
      </c>
      <c r="AG718">
        <f t="shared" si="263"/>
        <v>4810.8206234152112</v>
      </c>
    </row>
    <row r="719" spans="1:33" x14ac:dyDescent="0.2">
      <c r="A719">
        <f>'建築限界数値データ　線間右'!A803</f>
        <v>-1341.4379229846836</v>
      </c>
      <c r="B719">
        <f>'建築限界数値データ　線間右'!B803</f>
        <v>5200.2267697308453</v>
      </c>
      <c r="D719">
        <f t="shared" si="242"/>
        <v>60</v>
      </c>
      <c r="E719">
        <f t="shared" si="243"/>
        <v>305</v>
      </c>
      <c r="F719">
        <f t="shared" si="244"/>
        <v>2500</v>
      </c>
      <c r="G719">
        <f t="shared" si="245"/>
        <v>500</v>
      </c>
      <c r="I719">
        <f t="shared" si="246"/>
        <v>5.6173268975967375E-2</v>
      </c>
      <c r="J719">
        <f t="shared" si="247"/>
        <v>75.409836065573771</v>
      </c>
      <c r="L719">
        <f t="shared" si="248"/>
        <v>-1416.8477590502573</v>
      </c>
      <c r="M719">
        <f t="shared" si="249"/>
        <v>5200.2267697308453</v>
      </c>
      <c r="O719">
        <f t="shared" si="250"/>
        <v>1083.1522409497427</v>
      </c>
      <c r="P719">
        <f t="shared" si="251"/>
        <v>5200.2267697308453</v>
      </c>
      <c r="R719">
        <f t="shared" si="252"/>
        <v>5311.8336978579955</v>
      </c>
      <c r="S719">
        <f t="shared" si="253"/>
        <v>1.3654430203512748</v>
      </c>
      <c r="T719">
        <f t="shared" si="254"/>
        <v>1.3654430203512748</v>
      </c>
      <c r="U719">
        <f t="shared" si="255"/>
        <v>78.234122231723831</v>
      </c>
      <c r="W719">
        <f t="shared" si="256"/>
        <v>5311.8336978579955</v>
      </c>
      <c r="X719">
        <f t="shared" si="257"/>
        <v>1.4216162893272422</v>
      </c>
      <c r="Y719">
        <f t="shared" si="258"/>
        <v>81.452613465499908</v>
      </c>
      <c r="AA719">
        <f t="shared" si="259"/>
        <v>789.48364446437131</v>
      </c>
      <c r="AB719">
        <f t="shared" si="260"/>
        <v>5252.8366440260643</v>
      </c>
      <c r="AD719">
        <f t="shared" si="261"/>
        <v>789.48364446437131</v>
      </c>
      <c r="AE719">
        <f t="shared" si="262"/>
        <v>-4752.8366440260643</v>
      </c>
      <c r="AG719">
        <f t="shared" si="263"/>
        <v>4817.9602104701617</v>
      </c>
    </row>
    <row r="720" spans="1:33" x14ac:dyDescent="0.2">
      <c r="A720">
        <f>'建築限界数値データ　線間右'!A804</f>
        <v>-1335.9776738489784</v>
      </c>
      <c r="B720">
        <f>'建築限界数値データ　線間右'!B804</f>
        <v>5206.3016434445708</v>
      </c>
      <c r="D720">
        <f t="shared" si="242"/>
        <v>60</v>
      </c>
      <c r="E720">
        <f t="shared" si="243"/>
        <v>305</v>
      </c>
      <c r="F720">
        <f t="shared" si="244"/>
        <v>2500</v>
      </c>
      <c r="G720">
        <f t="shared" si="245"/>
        <v>500</v>
      </c>
      <c r="I720">
        <f t="shared" si="246"/>
        <v>5.6173268975967375E-2</v>
      </c>
      <c r="J720">
        <f t="shared" si="247"/>
        <v>75.409836065573771</v>
      </c>
      <c r="L720">
        <f t="shared" si="248"/>
        <v>-1411.3875099145521</v>
      </c>
      <c r="M720">
        <f t="shared" si="249"/>
        <v>5206.3016434445708</v>
      </c>
      <c r="O720">
        <f t="shared" si="250"/>
        <v>1088.6124900854479</v>
      </c>
      <c r="P720">
        <f t="shared" si="251"/>
        <v>5206.3016434445708</v>
      </c>
      <c r="R720">
        <f t="shared" si="252"/>
        <v>5318.8959339418998</v>
      </c>
      <c r="S720">
        <f t="shared" si="253"/>
        <v>1.3646709093252476</v>
      </c>
      <c r="T720">
        <f t="shared" si="254"/>
        <v>1.3646709093252476</v>
      </c>
      <c r="U720">
        <f t="shared" si="255"/>
        <v>78.189883528616946</v>
      </c>
      <c r="W720">
        <f t="shared" si="256"/>
        <v>5318.8959339418998</v>
      </c>
      <c r="X720">
        <f t="shared" si="257"/>
        <v>1.4208441783012149</v>
      </c>
      <c r="Y720">
        <f t="shared" si="258"/>
        <v>81.408374762393038</v>
      </c>
      <c r="AA720">
        <f t="shared" si="259"/>
        <v>794.59421505100374</v>
      </c>
      <c r="AB720">
        <f t="shared" si="260"/>
        <v>5259.2084945846327</v>
      </c>
      <c r="AD720">
        <f t="shared" si="261"/>
        <v>794.59421505100374</v>
      </c>
      <c r="AE720">
        <f t="shared" si="262"/>
        <v>-4759.2084945846327</v>
      </c>
      <c r="AG720">
        <f t="shared" si="263"/>
        <v>4825.0850211699944</v>
      </c>
    </row>
    <row r="721" spans="1:33" x14ac:dyDescent="0.2">
      <c r="A721">
        <f>'建築限界数値データ　線間右'!A805</f>
        <v>-1330.4899141244211</v>
      </c>
      <c r="B721">
        <f>'建築限界数値データ　線間右'!B805</f>
        <v>5212.3516768715217</v>
      </c>
      <c r="D721">
        <f t="shared" si="242"/>
        <v>60</v>
      </c>
      <c r="E721">
        <f t="shared" si="243"/>
        <v>305</v>
      </c>
      <c r="F721">
        <f t="shared" si="244"/>
        <v>2500</v>
      </c>
      <c r="G721">
        <f t="shared" si="245"/>
        <v>500</v>
      </c>
      <c r="I721">
        <f t="shared" si="246"/>
        <v>5.6173268975967375E-2</v>
      </c>
      <c r="J721">
        <f t="shared" si="247"/>
        <v>75.409836065573771</v>
      </c>
      <c r="L721">
        <f t="shared" si="248"/>
        <v>-1405.8997501899948</v>
      </c>
      <c r="M721">
        <f t="shared" si="249"/>
        <v>5212.3516768715217</v>
      </c>
      <c r="O721">
        <f t="shared" si="250"/>
        <v>1094.1002498100052</v>
      </c>
      <c r="P721">
        <f t="shared" si="251"/>
        <v>5212.3516768715217</v>
      </c>
      <c r="R721">
        <f t="shared" si="252"/>
        <v>5325.9426733696337</v>
      </c>
      <c r="S721">
        <f t="shared" si="253"/>
        <v>1.3638948330725131</v>
      </c>
      <c r="T721">
        <f t="shared" si="254"/>
        <v>1.3638948330725131</v>
      </c>
      <c r="U721">
        <f t="shared" si="255"/>
        <v>78.145417634754935</v>
      </c>
      <c r="W721">
        <f t="shared" si="256"/>
        <v>5325.9426733696337</v>
      </c>
      <c r="X721">
        <f t="shared" si="257"/>
        <v>1.4200681020484804</v>
      </c>
      <c r="Y721">
        <f t="shared" si="258"/>
        <v>81.363908868531027</v>
      </c>
      <c r="AA721">
        <f t="shared" si="259"/>
        <v>799.73364746034497</v>
      </c>
      <c r="AB721">
        <f t="shared" si="260"/>
        <v>5265.5570885842135</v>
      </c>
      <c r="AD721">
        <f t="shared" si="261"/>
        <v>799.73364746034497</v>
      </c>
      <c r="AE721">
        <f t="shared" si="262"/>
        <v>-4765.5570885842135</v>
      </c>
      <c r="AG721">
        <f t="shared" si="263"/>
        <v>4832.1949744847288</v>
      </c>
    </row>
    <row r="722" spans="1:33" x14ac:dyDescent="0.2">
      <c r="A722">
        <f>'建築限界数値データ　線間右'!A806</f>
        <v>-1324.9747568155219</v>
      </c>
      <c r="B722">
        <f>'建築限界数値データ　線間右'!B806</f>
        <v>5218.376745428789</v>
      </c>
      <c r="D722">
        <f t="shared" si="242"/>
        <v>60</v>
      </c>
      <c r="E722">
        <f t="shared" si="243"/>
        <v>305</v>
      </c>
      <c r="F722">
        <f t="shared" si="244"/>
        <v>2500</v>
      </c>
      <c r="G722">
        <f t="shared" si="245"/>
        <v>500</v>
      </c>
      <c r="I722">
        <f t="shared" si="246"/>
        <v>5.6173268975967375E-2</v>
      </c>
      <c r="J722">
        <f t="shared" si="247"/>
        <v>75.409836065573771</v>
      </c>
      <c r="L722">
        <f t="shared" si="248"/>
        <v>-1400.3845928810956</v>
      </c>
      <c r="M722">
        <f t="shared" si="249"/>
        <v>5218.376745428789</v>
      </c>
      <c r="O722">
        <f t="shared" si="250"/>
        <v>1099.6154071189044</v>
      </c>
      <c r="P722">
        <f t="shared" si="251"/>
        <v>5218.376745428789</v>
      </c>
      <c r="R722">
        <f t="shared" si="252"/>
        <v>5332.9738327508448</v>
      </c>
      <c r="S722">
        <f t="shared" si="253"/>
        <v>1.3631148160106854</v>
      </c>
      <c r="T722">
        <f t="shared" si="254"/>
        <v>1.3631148160106854</v>
      </c>
      <c r="U722">
        <f t="shared" si="255"/>
        <v>78.100725949164016</v>
      </c>
      <c r="W722">
        <f t="shared" si="256"/>
        <v>5332.9738327508448</v>
      </c>
      <c r="X722">
        <f t="shared" si="257"/>
        <v>1.4192880849866527</v>
      </c>
      <c r="Y722">
        <f t="shared" si="258"/>
        <v>81.319217182940108</v>
      </c>
      <c r="AA722">
        <f t="shared" si="259"/>
        <v>804.90183586067758</v>
      </c>
      <c r="AB722">
        <f t="shared" si="260"/>
        <v>5271.8822952939063</v>
      </c>
      <c r="AD722">
        <f t="shared" si="261"/>
        <v>804.90183586067758</v>
      </c>
      <c r="AE722">
        <f t="shared" si="262"/>
        <v>-4771.8822952939063</v>
      </c>
      <c r="AG722">
        <f t="shared" si="263"/>
        <v>4839.2899898137257</v>
      </c>
    </row>
    <row r="723" spans="1:33" x14ac:dyDescent="0.2">
      <c r="A723">
        <f>'建築限界数値データ　線間右'!A807</f>
        <v>-1319.4323154909628</v>
      </c>
      <c r="B723">
        <f>'建築限界数値データ　線間右'!B807</f>
        <v>5224.3767250475466</v>
      </c>
      <c r="D723">
        <f t="shared" si="242"/>
        <v>60</v>
      </c>
      <c r="E723">
        <f t="shared" si="243"/>
        <v>305</v>
      </c>
      <c r="F723">
        <f t="shared" si="244"/>
        <v>2500</v>
      </c>
      <c r="G723">
        <f t="shared" si="245"/>
        <v>500</v>
      </c>
      <c r="I723">
        <f t="shared" si="246"/>
        <v>5.6173268975967375E-2</v>
      </c>
      <c r="J723">
        <f t="shared" si="247"/>
        <v>75.409836065573771</v>
      </c>
      <c r="L723">
        <f t="shared" si="248"/>
        <v>-1394.8421515565365</v>
      </c>
      <c r="M723">
        <f t="shared" si="249"/>
        <v>5224.3767250475466</v>
      </c>
      <c r="O723">
        <f t="shared" si="250"/>
        <v>1105.1578484434635</v>
      </c>
      <c r="P723">
        <f t="shared" si="251"/>
        <v>5224.3767250475466</v>
      </c>
      <c r="R723">
        <f t="shared" si="252"/>
        <v>5339.9893291274202</v>
      </c>
      <c r="S723">
        <f t="shared" si="253"/>
        <v>1.3623308824175886</v>
      </c>
      <c r="T723">
        <f t="shared" si="254"/>
        <v>1.3623308824175886</v>
      </c>
      <c r="U723">
        <f t="shared" si="255"/>
        <v>78.05580986286104</v>
      </c>
      <c r="W723">
        <f t="shared" si="256"/>
        <v>5339.9893291274202</v>
      </c>
      <c r="X723">
        <f t="shared" si="257"/>
        <v>1.4185041513935559</v>
      </c>
      <c r="Y723">
        <f t="shared" si="258"/>
        <v>81.274301096637132</v>
      </c>
      <c r="AA723">
        <f t="shared" si="259"/>
        <v>810.09867382813763</v>
      </c>
      <c r="AB723">
        <f t="shared" si="260"/>
        <v>5278.183984464411</v>
      </c>
      <c r="AD723">
        <f t="shared" si="261"/>
        <v>810.09867382813763</v>
      </c>
      <c r="AE723">
        <f t="shared" si="262"/>
        <v>-4778.183984464411</v>
      </c>
      <c r="AG723">
        <f t="shared" si="263"/>
        <v>4846.3699869830725</v>
      </c>
    </row>
    <row r="724" spans="1:33" x14ac:dyDescent="0.2">
      <c r="A724">
        <f>'建築限界数値データ　線間右'!A808</f>
        <v>-1313.8627042812627</v>
      </c>
      <c r="B724">
        <f>'建築限界数値データ　線間右'!B808</f>
        <v>5230.3514921756005</v>
      </c>
      <c r="D724">
        <f t="shared" si="242"/>
        <v>60</v>
      </c>
      <c r="E724">
        <f t="shared" si="243"/>
        <v>305</v>
      </c>
      <c r="F724">
        <f t="shared" si="244"/>
        <v>2500</v>
      </c>
      <c r="G724">
        <f t="shared" si="245"/>
        <v>500</v>
      </c>
      <c r="I724">
        <f t="shared" si="246"/>
        <v>5.6173268975967375E-2</v>
      </c>
      <c r="J724">
        <f t="shared" si="247"/>
        <v>75.409836065573771</v>
      </c>
      <c r="L724">
        <f t="shared" si="248"/>
        <v>-1389.2725403468364</v>
      </c>
      <c r="M724">
        <f t="shared" si="249"/>
        <v>5230.3514921756005</v>
      </c>
      <c r="O724">
        <f t="shared" si="250"/>
        <v>1110.7274596531636</v>
      </c>
      <c r="P724">
        <f t="shared" si="251"/>
        <v>5230.3514921756005</v>
      </c>
      <c r="R724">
        <f t="shared" si="252"/>
        <v>5346.9890799711848</v>
      </c>
      <c r="S724">
        <f t="shared" si="253"/>
        <v>1.361543056432148</v>
      </c>
      <c r="T724">
        <f t="shared" si="254"/>
        <v>1.361543056432148</v>
      </c>
      <c r="U724">
        <f t="shared" si="255"/>
        <v>78.010670758904553</v>
      </c>
      <c r="W724">
        <f t="shared" si="256"/>
        <v>5346.9890799711848</v>
      </c>
      <c r="X724">
        <f t="shared" si="257"/>
        <v>1.4177163254081153</v>
      </c>
      <c r="Y724">
        <f t="shared" si="258"/>
        <v>81.229161992680645</v>
      </c>
      <c r="AA724">
        <f t="shared" si="259"/>
        <v>815.32405434890416</v>
      </c>
      <c r="AB724">
        <f t="shared" si="260"/>
        <v>5284.4620263306988</v>
      </c>
      <c r="AD724">
        <f t="shared" si="261"/>
        <v>815.32405434890416</v>
      </c>
      <c r="AE724">
        <f t="shared" si="262"/>
        <v>-4784.4620263306988</v>
      </c>
      <c r="AG724">
        <f t="shared" si="263"/>
        <v>4853.4348862429779</v>
      </c>
    </row>
    <row r="725" spans="1:33" x14ac:dyDescent="0.2">
      <c r="A725">
        <f>'建築限界数値データ　線間右'!A809</f>
        <v>-1308.2660378764249</v>
      </c>
      <c r="B725">
        <f>'建築限界数値データ　線間右'!B809</f>
        <v>5236.3009237799351</v>
      </c>
      <c r="D725">
        <f t="shared" si="242"/>
        <v>60</v>
      </c>
      <c r="E725">
        <f t="shared" si="243"/>
        <v>305</v>
      </c>
      <c r="F725">
        <f t="shared" si="244"/>
        <v>2500</v>
      </c>
      <c r="G725">
        <f t="shared" si="245"/>
        <v>500</v>
      </c>
      <c r="I725">
        <f t="shared" si="246"/>
        <v>5.6173268975967375E-2</v>
      </c>
      <c r="J725">
        <f t="shared" si="247"/>
        <v>75.409836065573771</v>
      </c>
      <c r="L725">
        <f t="shared" si="248"/>
        <v>-1383.6758739419986</v>
      </c>
      <c r="M725">
        <f t="shared" si="249"/>
        <v>5236.3009237799351</v>
      </c>
      <c r="O725">
        <f t="shared" si="250"/>
        <v>1116.3241260580014</v>
      </c>
      <c r="P725">
        <f t="shared" si="251"/>
        <v>5236.3009237799351</v>
      </c>
      <c r="R725">
        <f t="shared" si="252"/>
        <v>5353.9730031816334</v>
      </c>
      <c r="S725">
        <f t="shared" si="253"/>
        <v>1.3607513620552767</v>
      </c>
      <c r="T725">
        <f t="shared" si="254"/>
        <v>1.3607513620552767</v>
      </c>
      <c r="U725">
        <f t="shared" si="255"/>
        <v>77.965310012445585</v>
      </c>
      <c r="W725">
        <f t="shared" si="256"/>
        <v>5353.9730031816334</v>
      </c>
      <c r="X725">
        <f t="shared" si="257"/>
        <v>1.416924631031244</v>
      </c>
      <c r="Y725">
        <f t="shared" si="258"/>
        <v>81.183801246221677</v>
      </c>
      <c r="AA725">
        <f t="shared" si="259"/>
        <v>820.57786982141135</v>
      </c>
      <c r="AB725">
        <f t="shared" si="260"/>
        <v>5290.7162916146917</v>
      </c>
      <c r="AD725">
        <f t="shared" si="261"/>
        <v>820.57786982141135</v>
      </c>
      <c r="AE725">
        <f t="shared" si="262"/>
        <v>-4790.7162916146917</v>
      </c>
      <c r="AG725">
        <f t="shared" si="263"/>
        <v>4860.4846082652157</v>
      </c>
    </row>
    <row r="726" spans="1:33" x14ac:dyDescent="0.2">
      <c r="A726">
        <f>'建築限界数値データ　線間右'!A810</f>
        <v>-1302.642431523577</v>
      </c>
      <c r="B726">
        <f>'建築限界数値データ　線間右'!B810</f>
        <v>5242.224897349246</v>
      </c>
      <c r="D726">
        <f t="shared" si="242"/>
        <v>60</v>
      </c>
      <c r="E726">
        <f t="shared" si="243"/>
        <v>305</v>
      </c>
      <c r="F726">
        <f t="shared" si="244"/>
        <v>2500</v>
      </c>
      <c r="G726">
        <f t="shared" si="245"/>
        <v>500</v>
      </c>
      <c r="I726">
        <f t="shared" si="246"/>
        <v>5.6173268975967375E-2</v>
      </c>
      <c r="J726">
        <f t="shared" si="247"/>
        <v>75.409836065573771</v>
      </c>
      <c r="L726">
        <f t="shared" si="248"/>
        <v>-1378.0522675891507</v>
      </c>
      <c r="M726">
        <f t="shared" si="249"/>
        <v>5242.224897349246</v>
      </c>
      <c r="O726">
        <f t="shared" si="250"/>
        <v>1121.9477324108493</v>
      </c>
      <c r="P726">
        <f t="shared" si="251"/>
        <v>5242.224897349246</v>
      </c>
      <c r="R726">
        <f t="shared" si="252"/>
        <v>5360.9410170836763</v>
      </c>
      <c r="S726">
        <f t="shared" si="253"/>
        <v>1.3599558231507636</v>
      </c>
      <c r="T726">
        <f t="shared" si="254"/>
        <v>1.3599558231507636</v>
      </c>
      <c r="U726">
        <f t="shared" si="255"/>
        <v>77.919728990778523</v>
      </c>
      <c r="W726">
        <f t="shared" si="256"/>
        <v>5360.9410170836763</v>
      </c>
      <c r="X726">
        <f t="shared" si="257"/>
        <v>1.4161290921267309</v>
      </c>
      <c r="Y726">
        <f t="shared" si="258"/>
        <v>81.138220224554615</v>
      </c>
      <c r="AA726">
        <f t="shared" si="259"/>
        <v>825.86001205854905</v>
      </c>
      <c r="AB726">
        <f t="shared" si="260"/>
        <v>5296.9466515279173</v>
      </c>
      <c r="AD726">
        <f t="shared" si="261"/>
        <v>825.86001205854905</v>
      </c>
      <c r="AE726">
        <f t="shared" si="262"/>
        <v>-4796.9466515279173</v>
      </c>
      <c r="AG726">
        <f t="shared" si="263"/>
        <v>4867.5190741405668</v>
      </c>
    </row>
    <row r="727" spans="1:33" x14ac:dyDescent="0.2">
      <c r="A727">
        <f>'建築限界数値データ　線間右'!A811</f>
        <v>-1296.9920010245949</v>
      </c>
      <c r="B727">
        <f>'建築限界数値データ　線間右'!B811</f>
        <v>5248.123290896463</v>
      </c>
      <c r="D727">
        <f t="shared" si="242"/>
        <v>60</v>
      </c>
      <c r="E727">
        <f t="shared" si="243"/>
        <v>305</v>
      </c>
      <c r="F727">
        <f t="shared" si="244"/>
        <v>2500</v>
      </c>
      <c r="G727">
        <f t="shared" si="245"/>
        <v>500</v>
      </c>
      <c r="I727">
        <f t="shared" si="246"/>
        <v>5.6173268975967375E-2</v>
      </c>
      <c r="J727">
        <f t="shared" si="247"/>
        <v>75.409836065573771</v>
      </c>
      <c r="L727">
        <f t="shared" si="248"/>
        <v>-1372.4018370901686</v>
      </c>
      <c r="M727">
        <f t="shared" si="249"/>
        <v>5248.123290896463</v>
      </c>
      <c r="O727">
        <f t="shared" si="250"/>
        <v>1127.5981629098314</v>
      </c>
      <c r="P727">
        <f t="shared" si="251"/>
        <v>5248.123290896463</v>
      </c>
      <c r="R727">
        <f t="shared" si="252"/>
        <v>5367.8930404254097</v>
      </c>
      <c r="S727">
        <f t="shared" si="253"/>
        <v>1.3591564634461526</v>
      </c>
      <c r="T727">
        <f t="shared" si="254"/>
        <v>1.3591564634461526</v>
      </c>
      <c r="U727">
        <f t="shared" si="255"/>
        <v>77.873929053391493</v>
      </c>
      <c r="W727">
        <f t="shared" si="256"/>
        <v>5367.8930404254097</v>
      </c>
      <c r="X727">
        <f t="shared" si="257"/>
        <v>1.4153297324221199</v>
      </c>
      <c r="Y727">
        <f t="shared" si="258"/>
        <v>81.092420287167585</v>
      </c>
      <c r="AA727">
        <f t="shared" si="259"/>
        <v>831.1703722899091</v>
      </c>
      <c r="AB727">
        <f t="shared" si="260"/>
        <v>5303.1529777741662</v>
      </c>
      <c r="AD727">
        <f t="shared" si="261"/>
        <v>831.1703722899091</v>
      </c>
      <c r="AE727">
        <f t="shared" si="262"/>
        <v>-4803.1529777741662</v>
      </c>
      <c r="AG727">
        <f t="shared" si="263"/>
        <v>4874.5382053763196</v>
      </c>
    </row>
    <row r="728" spans="1:33" x14ac:dyDescent="0.2">
      <c r="A728">
        <f>'建築限界数値データ　線間右'!A812</f>
        <v>-1291.3148627337216</v>
      </c>
      <c r="B728">
        <f>'建築限界数値データ　線間右'!B812</f>
        <v>5253.9959829612653</v>
      </c>
      <c r="D728">
        <f t="shared" si="242"/>
        <v>60</v>
      </c>
      <c r="E728">
        <f t="shared" si="243"/>
        <v>305</v>
      </c>
      <c r="F728">
        <f t="shared" si="244"/>
        <v>2500</v>
      </c>
      <c r="G728">
        <f t="shared" si="245"/>
        <v>500</v>
      </c>
      <c r="I728">
        <f t="shared" si="246"/>
        <v>5.6173268975967375E-2</v>
      </c>
      <c r="J728">
        <f t="shared" si="247"/>
        <v>75.409836065573771</v>
      </c>
      <c r="L728">
        <f t="shared" si="248"/>
        <v>-1366.7246987992953</v>
      </c>
      <c r="M728">
        <f t="shared" si="249"/>
        <v>5253.9959829612653</v>
      </c>
      <c r="O728">
        <f t="shared" si="250"/>
        <v>1133.2753012007047</v>
      </c>
      <c r="P728">
        <f t="shared" si="251"/>
        <v>5253.9959829612653</v>
      </c>
      <c r="R728">
        <f t="shared" si="252"/>
        <v>5374.8289923759121</v>
      </c>
      <c r="S728">
        <f t="shared" si="253"/>
        <v>1.3583533065336262</v>
      </c>
      <c r="T728">
        <f t="shared" si="254"/>
        <v>1.3583533065336262</v>
      </c>
      <c r="U728">
        <f t="shared" si="255"/>
        <v>77.827911552016971</v>
      </c>
      <c r="W728">
        <f t="shared" si="256"/>
        <v>5374.8289923759121</v>
      </c>
      <c r="X728">
        <f t="shared" si="257"/>
        <v>1.4145265755095935</v>
      </c>
      <c r="Y728">
        <f t="shared" si="258"/>
        <v>81.046402785793063</v>
      </c>
      <c r="AA728">
        <f t="shared" si="259"/>
        <v>836.50884116400732</v>
      </c>
      <c r="AB728">
        <f t="shared" si="260"/>
        <v>5309.3351425521359</v>
      </c>
      <c r="AD728">
        <f t="shared" si="261"/>
        <v>836.50884116400732</v>
      </c>
      <c r="AE728">
        <f t="shared" si="262"/>
        <v>-4809.3351425521359</v>
      </c>
      <c r="AG728">
        <f t="shared" si="263"/>
        <v>4881.5419238937739</v>
      </c>
    </row>
    <row r="729" spans="1:33" x14ac:dyDescent="0.2">
      <c r="A729">
        <f>'建築限界数値データ　線間右'!A813</f>
        <v>-1285.6111335551691</v>
      </c>
      <c r="B729">
        <f>'建築限界数値データ　線間右'!B813</f>
        <v>5259.8428526125763</v>
      </c>
      <c r="D729">
        <f t="shared" si="242"/>
        <v>60</v>
      </c>
      <c r="E729">
        <f t="shared" si="243"/>
        <v>305</v>
      </c>
      <c r="F729">
        <f t="shared" si="244"/>
        <v>2500</v>
      </c>
      <c r="G729">
        <f t="shared" si="245"/>
        <v>500</v>
      </c>
      <c r="I729">
        <f t="shared" si="246"/>
        <v>5.6173268975967375E-2</v>
      </c>
      <c r="J729">
        <f t="shared" si="247"/>
        <v>75.409836065573771</v>
      </c>
      <c r="L729">
        <f t="shared" si="248"/>
        <v>-1361.0209696207428</v>
      </c>
      <c r="M729">
        <f t="shared" si="249"/>
        <v>5259.8428526125763</v>
      </c>
      <c r="O729">
        <f t="shared" si="250"/>
        <v>1138.9790303792572</v>
      </c>
      <c r="P729">
        <f t="shared" si="251"/>
        <v>5259.8428526125763</v>
      </c>
      <c r="R729">
        <f t="shared" si="252"/>
        <v>5381.7487925230471</v>
      </c>
      <c r="S729">
        <f t="shared" si="253"/>
        <v>1.3575463758708797</v>
      </c>
      <c r="T729">
        <f t="shared" si="254"/>
        <v>1.3575463758708797</v>
      </c>
      <c r="U729">
        <f t="shared" si="255"/>
        <v>77.7816778306819</v>
      </c>
      <c r="W729">
        <f t="shared" si="256"/>
        <v>5381.7487925230471</v>
      </c>
      <c r="X729">
        <f t="shared" si="257"/>
        <v>1.413719644846847</v>
      </c>
      <c r="Y729">
        <f t="shared" si="258"/>
        <v>81.000169064457992</v>
      </c>
      <c r="AA729">
        <f t="shared" si="259"/>
        <v>841.87530875054733</v>
      </c>
      <c r="AB729">
        <f t="shared" si="260"/>
        <v>5315.493018558057</v>
      </c>
      <c r="AD729">
        <f t="shared" si="261"/>
        <v>841.87530875054733</v>
      </c>
      <c r="AE729">
        <f t="shared" si="262"/>
        <v>-4815.493018558057</v>
      </c>
      <c r="AG729">
        <f t="shared" si="263"/>
        <v>4888.5301520257817</v>
      </c>
    </row>
    <row r="730" spans="1:33" x14ac:dyDescent="0.2">
      <c r="A730">
        <f>'建築限界数値データ　線間右'!A814</f>
        <v>-1279.8809309407122</v>
      </c>
      <c r="B730">
        <f>'建築限界数値データ　線間右'!B814</f>
        <v>5265.663779451058</v>
      </c>
      <c r="D730">
        <f t="shared" si="242"/>
        <v>60</v>
      </c>
      <c r="E730">
        <f t="shared" si="243"/>
        <v>305</v>
      </c>
      <c r="F730">
        <f t="shared" si="244"/>
        <v>2500</v>
      </c>
      <c r="G730">
        <f t="shared" si="245"/>
        <v>500</v>
      </c>
      <c r="I730">
        <f t="shared" si="246"/>
        <v>5.6173268975967375E-2</v>
      </c>
      <c r="J730">
        <f t="shared" si="247"/>
        <v>75.409836065573771</v>
      </c>
      <c r="L730">
        <f t="shared" si="248"/>
        <v>-1355.2907670062859</v>
      </c>
      <c r="M730">
        <f t="shared" si="249"/>
        <v>5265.663779451058</v>
      </c>
      <c r="O730">
        <f t="shared" si="250"/>
        <v>1144.7092329937141</v>
      </c>
      <c r="P730">
        <f t="shared" si="251"/>
        <v>5265.663779451058</v>
      </c>
      <c r="R730">
        <f t="shared" si="252"/>
        <v>5388.6523608713023</v>
      </c>
      <c r="S730">
        <f t="shared" si="253"/>
        <v>1.356735694781996</v>
      </c>
      <c r="T730">
        <f t="shared" si="254"/>
        <v>1.356735694781996</v>
      </c>
      <c r="U730">
        <f t="shared" si="255"/>
        <v>77.735229225757791</v>
      </c>
      <c r="W730">
        <f t="shared" si="256"/>
        <v>5388.6523608713023</v>
      </c>
      <c r="X730">
        <f t="shared" si="257"/>
        <v>1.4129089637579633</v>
      </c>
      <c r="Y730">
        <f t="shared" si="258"/>
        <v>80.953720459533884</v>
      </c>
      <c r="AA730">
        <f t="shared" si="259"/>
        <v>847.26966454268165</v>
      </c>
      <c r="AB730">
        <f t="shared" si="260"/>
        <v>5321.6264789883171</v>
      </c>
      <c r="AD730">
        <f t="shared" si="261"/>
        <v>847.26966454268165</v>
      </c>
      <c r="AE730">
        <f t="shared" si="262"/>
        <v>-4821.6264789883171</v>
      </c>
      <c r="AG730">
        <f t="shared" si="263"/>
        <v>4895.5028125143126</v>
      </c>
    </row>
    <row r="731" spans="1:33" x14ac:dyDescent="0.2">
      <c r="A731">
        <f>'建築限界数値データ　線間右'!A815</f>
        <v>-1274.1243728872687</v>
      </c>
      <c r="B731">
        <f>'建築限界数値データ　線間右'!B815</f>
        <v>5271.4586436115897</v>
      </c>
      <c r="D731">
        <f t="shared" si="242"/>
        <v>60</v>
      </c>
      <c r="E731">
        <f t="shared" si="243"/>
        <v>305</v>
      </c>
      <c r="F731">
        <f t="shared" si="244"/>
        <v>2500</v>
      </c>
      <c r="G731">
        <f t="shared" si="245"/>
        <v>500</v>
      </c>
      <c r="I731">
        <f t="shared" si="246"/>
        <v>5.6173268975967375E-2</v>
      </c>
      <c r="J731">
        <f t="shared" si="247"/>
        <v>75.409836065573771</v>
      </c>
      <c r="L731">
        <f t="shared" si="248"/>
        <v>-1349.5342089528424</v>
      </c>
      <c r="M731">
        <f t="shared" si="249"/>
        <v>5271.4586436115897</v>
      </c>
      <c r="O731">
        <f t="shared" si="250"/>
        <v>1150.4657910471576</v>
      </c>
      <c r="P731">
        <f t="shared" si="251"/>
        <v>5271.4586436115897</v>
      </c>
      <c r="R731">
        <f t="shared" si="252"/>
        <v>5395.5396178396377</v>
      </c>
      <c r="S731">
        <f t="shared" si="253"/>
        <v>1.3559212864583177</v>
      </c>
      <c r="T731">
        <f t="shared" si="254"/>
        <v>1.3559212864583177</v>
      </c>
      <c r="U731">
        <f t="shared" si="255"/>
        <v>77.688567066010705</v>
      </c>
      <c r="W731">
        <f t="shared" si="256"/>
        <v>5395.5396178396377</v>
      </c>
      <c r="X731">
        <f t="shared" si="257"/>
        <v>1.412094555434285</v>
      </c>
      <c r="Y731">
        <f t="shared" si="258"/>
        <v>80.907058299786797</v>
      </c>
      <c r="AA731">
        <f t="shared" si="259"/>
        <v>852.69179745928182</v>
      </c>
      <c r="AB731">
        <f t="shared" si="260"/>
        <v>5327.7353975420701</v>
      </c>
      <c r="AD731">
        <f t="shared" si="261"/>
        <v>852.69179745928182</v>
      </c>
      <c r="AE731">
        <f t="shared" si="262"/>
        <v>-4827.7353975420701</v>
      </c>
      <c r="AG731">
        <f t="shared" si="263"/>
        <v>4902.4598285080347</v>
      </c>
    </row>
    <row r="732" spans="1:33" x14ac:dyDescent="0.2">
      <c r="A732">
        <f>'建築限界数値データ　線間右'!A816</f>
        <v>-1268.3415779344705</v>
      </c>
      <c r="B732">
        <f>'建築限界数値データ　線間右'!B816</f>
        <v>5277.227325765738</v>
      </c>
      <c r="D732">
        <f t="shared" si="242"/>
        <v>60</v>
      </c>
      <c r="E732">
        <f t="shared" si="243"/>
        <v>305</v>
      </c>
      <c r="F732">
        <f t="shared" si="244"/>
        <v>2500</v>
      </c>
      <c r="G732">
        <f t="shared" si="245"/>
        <v>500</v>
      </c>
      <c r="I732">
        <f t="shared" si="246"/>
        <v>5.6173268975967375E-2</v>
      </c>
      <c r="J732">
        <f t="shared" si="247"/>
        <v>75.409836065573771</v>
      </c>
      <c r="L732">
        <f t="shared" si="248"/>
        <v>-1343.7514140000442</v>
      </c>
      <c r="M732">
        <f t="shared" si="249"/>
        <v>5277.227325765738</v>
      </c>
      <c r="O732">
        <f t="shared" si="250"/>
        <v>1156.2485859999558</v>
      </c>
      <c r="P732">
        <f t="shared" si="251"/>
        <v>5277.227325765738</v>
      </c>
      <c r="R732">
        <f t="shared" si="252"/>
        <v>5402.4104842593642</v>
      </c>
      <c r="S732">
        <f t="shared" si="253"/>
        <v>1.3551031739593136</v>
      </c>
      <c r="T732">
        <f t="shared" si="254"/>
        <v>1.3551031739593136</v>
      </c>
      <c r="U732">
        <f t="shared" si="255"/>
        <v>77.641692672650876</v>
      </c>
      <c r="W732">
        <f t="shared" si="256"/>
        <v>5402.4104842593642</v>
      </c>
      <c r="X732">
        <f t="shared" si="257"/>
        <v>1.4112764429352809</v>
      </c>
      <c r="Y732">
        <f t="shared" si="258"/>
        <v>80.860183906426968</v>
      </c>
      <c r="AA732">
        <f t="shared" si="259"/>
        <v>858.14159584723427</v>
      </c>
      <c r="AB732">
        <f t="shared" si="260"/>
        <v>5333.8196484238442</v>
      </c>
      <c r="AD732">
        <f t="shared" si="261"/>
        <v>858.14159584723427</v>
      </c>
      <c r="AE732">
        <f t="shared" si="262"/>
        <v>-4833.8196484238442</v>
      </c>
      <c r="AG732">
        <f t="shared" si="263"/>
        <v>4909.4011235599455</v>
      </c>
    </row>
    <row r="733" spans="1:33" x14ac:dyDescent="0.2">
      <c r="A733">
        <f>'建築限界数値データ　線間右'!A817</f>
        <v>-1262.5326651622227</v>
      </c>
      <c r="B733">
        <f>'建築限界数値データ　線間右'!B817</f>
        <v>5282.9697071242081</v>
      </c>
      <c r="D733">
        <f t="shared" si="242"/>
        <v>60</v>
      </c>
      <c r="E733">
        <f t="shared" si="243"/>
        <v>305</v>
      </c>
      <c r="F733">
        <f t="shared" si="244"/>
        <v>2500</v>
      </c>
      <c r="G733">
        <f t="shared" si="245"/>
        <v>500</v>
      </c>
      <c r="I733">
        <f t="shared" si="246"/>
        <v>5.6173268975967375E-2</v>
      </c>
      <c r="J733">
        <f t="shared" si="247"/>
        <v>75.409836065573771</v>
      </c>
      <c r="L733">
        <f t="shared" si="248"/>
        <v>-1337.9425012277964</v>
      </c>
      <c r="M733">
        <f t="shared" si="249"/>
        <v>5282.9697071242081</v>
      </c>
      <c r="O733">
        <f t="shared" si="250"/>
        <v>1162.0574987722036</v>
      </c>
      <c r="P733">
        <f t="shared" si="251"/>
        <v>5282.9697071242081</v>
      </c>
      <c r="R733">
        <f t="shared" si="252"/>
        <v>5409.2648813720289</v>
      </c>
      <c r="S733">
        <f t="shared" si="253"/>
        <v>1.3542813802134446</v>
      </c>
      <c r="T733">
        <f t="shared" si="254"/>
        <v>1.3542813802134446</v>
      </c>
      <c r="U733">
        <f t="shared" si="255"/>
        <v>77.594607359382323</v>
      </c>
      <c r="W733">
        <f t="shared" si="256"/>
        <v>5409.2648813720289</v>
      </c>
      <c r="X733">
        <f t="shared" si="257"/>
        <v>1.4104546491894119</v>
      </c>
      <c r="Y733">
        <f t="shared" si="258"/>
        <v>80.813098593158415</v>
      </c>
      <c r="AA733">
        <f t="shared" si="259"/>
        <v>863.61894748373379</v>
      </c>
      <c r="AB733">
        <f t="shared" si="260"/>
        <v>5339.8791063461204</v>
      </c>
      <c r="AD733">
        <f t="shared" si="261"/>
        <v>863.61894748373379</v>
      </c>
      <c r="AE733">
        <f t="shared" si="262"/>
        <v>-4839.8791063461204</v>
      </c>
      <c r="AG733">
        <f t="shared" si="263"/>
        <v>4916.3266216249949</v>
      </c>
    </row>
    <row r="734" spans="1:33" x14ac:dyDescent="0.2">
      <c r="A734">
        <f>'建築限界数値データ　線間右'!A818</f>
        <v>-1256.6977541882509</v>
      </c>
      <c r="B734">
        <f>'建築限界数値データ　線間右'!B818</f>
        <v>5288.6856694392955</v>
      </c>
      <c r="D734">
        <f t="shared" si="242"/>
        <v>60</v>
      </c>
      <c r="E734">
        <f t="shared" si="243"/>
        <v>305</v>
      </c>
      <c r="F734">
        <f t="shared" si="244"/>
        <v>2500</v>
      </c>
      <c r="G734">
        <f t="shared" si="245"/>
        <v>500</v>
      </c>
      <c r="I734">
        <f t="shared" si="246"/>
        <v>5.6173268975967375E-2</v>
      </c>
      <c r="J734">
        <f t="shared" si="247"/>
        <v>75.409836065573771</v>
      </c>
      <c r="L734">
        <f t="shared" si="248"/>
        <v>-1332.1075902538246</v>
      </c>
      <c r="M734">
        <f t="shared" si="249"/>
        <v>5288.6856694392955</v>
      </c>
      <c r="O734">
        <f t="shared" si="250"/>
        <v>1167.8924097461754</v>
      </c>
      <c r="P734">
        <f t="shared" si="251"/>
        <v>5288.6856694392955</v>
      </c>
      <c r="R734">
        <f t="shared" si="252"/>
        <v>5416.1027308273333</v>
      </c>
      <c r="S734">
        <f t="shared" si="253"/>
        <v>1.3534559280190257</v>
      </c>
      <c r="T734">
        <f t="shared" si="254"/>
        <v>1.3534559280190257</v>
      </c>
      <c r="U734">
        <f t="shared" si="255"/>
        <v>77.547312432452316</v>
      </c>
      <c r="W734">
        <f t="shared" si="256"/>
        <v>5416.1027308273333</v>
      </c>
      <c r="X734">
        <f t="shared" si="257"/>
        <v>1.409629196994993</v>
      </c>
      <c r="Y734">
        <f t="shared" si="258"/>
        <v>80.765803666228408</v>
      </c>
      <c r="AA734">
        <f t="shared" si="259"/>
        <v>869.12373957859427</v>
      </c>
      <c r="AB734">
        <f t="shared" si="260"/>
        <v>5345.9136465319207</v>
      </c>
      <c r="AD734">
        <f t="shared" si="261"/>
        <v>869.12373957859427</v>
      </c>
      <c r="AE734">
        <f t="shared" si="262"/>
        <v>-4845.9136465319207</v>
      </c>
      <c r="AG734">
        <f t="shared" si="263"/>
        <v>4923.23624705776</v>
      </c>
    </row>
    <row r="735" spans="1:33" x14ac:dyDescent="0.2">
      <c r="A735">
        <f>'建築限界数値データ　線間右'!A819</f>
        <v>-1250.8369651656387</v>
      </c>
      <c r="B735">
        <f>'建築限界数値データ　線間右'!B819</f>
        <v>5294.3750950073227</v>
      </c>
      <c r="D735">
        <f t="shared" si="242"/>
        <v>60</v>
      </c>
      <c r="E735">
        <f t="shared" si="243"/>
        <v>305</v>
      </c>
      <c r="F735">
        <f t="shared" si="244"/>
        <v>2500</v>
      </c>
      <c r="G735">
        <f t="shared" si="245"/>
        <v>500</v>
      </c>
      <c r="I735">
        <f t="shared" si="246"/>
        <v>5.6173268975967375E-2</v>
      </c>
      <c r="J735">
        <f t="shared" si="247"/>
        <v>75.409836065573771</v>
      </c>
      <c r="L735">
        <f t="shared" si="248"/>
        <v>-1326.2468012312124</v>
      </c>
      <c r="M735">
        <f t="shared" si="249"/>
        <v>5294.3750950073227</v>
      </c>
      <c r="O735">
        <f t="shared" si="250"/>
        <v>1173.7531987687876</v>
      </c>
      <c r="P735">
        <f t="shared" si="251"/>
        <v>5294.3750950073227</v>
      </c>
      <c r="R735">
        <f t="shared" si="252"/>
        <v>5422.9239546810686</v>
      </c>
      <c r="S735">
        <f t="shared" si="253"/>
        <v>1.3526268400450845</v>
      </c>
      <c r="T735">
        <f t="shared" si="254"/>
        <v>1.3526268400450845</v>
      </c>
      <c r="U735">
        <f t="shared" si="255"/>
        <v>77.499809190700432</v>
      </c>
      <c r="W735">
        <f t="shared" si="256"/>
        <v>5422.9239546810686</v>
      </c>
      <c r="X735">
        <f t="shared" si="257"/>
        <v>1.4088001090210518</v>
      </c>
      <c r="Y735">
        <f t="shared" si="258"/>
        <v>80.718300424476524</v>
      </c>
      <c r="AA735">
        <f t="shared" si="259"/>
        <v>874.6558587765727</v>
      </c>
      <c r="AB735">
        <f t="shared" si="260"/>
        <v>5351.9231447173806</v>
      </c>
      <c r="AD735">
        <f t="shared" si="261"/>
        <v>874.6558587765727</v>
      </c>
      <c r="AE735">
        <f t="shared" si="262"/>
        <v>-4851.9231447173806</v>
      </c>
      <c r="AG735">
        <f t="shared" si="263"/>
        <v>4930.1299246101398</v>
      </c>
    </row>
    <row r="736" spans="1:33" x14ac:dyDescent="0.2">
      <c r="A736">
        <f>'建築限界数値データ　線間右'!A820</f>
        <v>-1244.9504187803523</v>
      </c>
      <c r="B736">
        <f>'建築限界数値データ　線間右'!B820</f>
        <v>5300.037866671054</v>
      </c>
      <c r="D736">
        <f t="shared" si="242"/>
        <v>60</v>
      </c>
      <c r="E736">
        <f t="shared" si="243"/>
        <v>305</v>
      </c>
      <c r="F736">
        <f t="shared" si="244"/>
        <v>2500</v>
      </c>
      <c r="G736">
        <f t="shared" si="245"/>
        <v>500</v>
      </c>
      <c r="I736">
        <f t="shared" si="246"/>
        <v>5.6173268975967375E-2</v>
      </c>
      <c r="J736">
        <f t="shared" si="247"/>
        <v>75.409836065573771</v>
      </c>
      <c r="L736">
        <f t="shared" si="248"/>
        <v>-1320.360254845926</v>
      </c>
      <c r="M736">
        <f t="shared" si="249"/>
        <v>5300.037866671054</v>
      </c>
      <c r="O736">
        <f t="shared" si="250"/>
        <v>1179.639745154074</v>
      </c>
      <c r="P736">
        <f t="shared" si="251"/>
        <v>5300.037866671054</v>
      </c>
      <c r="R736">
        <f t="shared" si="252"/>
        <v>5429.728475393058</v>
      </c>
      <c r="S736">
        <f t="shared" si="253"/>
        <v>1.3517941388322154</v>
      </c>
      <c r="T736">
        <f t="shared" si="254"/>
        <v>1.3517941388322154</v>
      </c>
      <c r="U736">
        <f t="shared" si="255"/>
        <v>77.452098925607615</v>
      </c>
      <c r="W736">
        <f t="shared" si="256"/>
        <v>5429.728475393058</v>
      </c>
      <c r="X736">
        <f t="shared" si="257"/>
        <v>1.4079674078081827</v>
      </c>
      <c r="Y736">
        <f t="shared" si="258"/>
        <v>80.670590159383707</v>
      </c>
      <c r="AA736">
        <f t="shared" si="259"/>
        <v>880.21519115970818</v>
      </c>
      <c r="AB736">
        <f t="shared" si="260"/>
        <v>5357.9074771542946</v>
      </c>
      <c r="AD736">
        <f t="shared" si="261"/>
        <v>880.21519115970818</v>
      </c>
      <c r="AE736">
        <f t="shared" si="262"/>
        <v>-4857.9074771542946</v>
      </c>
      <c r="AG736">
        <f t="shared" si="263"/>
        <v>4937.0075794290542</v>
      </c>
    </row>
    <row r="737" spans="1:33" x14ac:dyDescent="0.2">
      <c r="A737">
        <f>'建築限界数値データ　線間右'!A821</f>
        <v>-1239.0382362487571</v>
      </c>
      <c r="B737">
        <f>'建築限界数値データ　線間右'!B821</f>
        <v>5305.6738678221172</v>
      </c>
      <c r="D737">
        <f t="shared" si="242"/>
        <v>60</v>
      </c>
      <c r="E737">
        <f t="shared" si="243"/>
        <v>305</v>
      </c>
      <c r="F737">
        <f t="shared" si="244"/>
        <v>2500</v>
      </c>
      <c r="G737">
        <f t="shared" si="245"/>
        <v>500</v>
      </c>
      <c r="I737">
        <f t="shared" si="246"/>
        <v>5.6173268975967375E-2</v>
      </c>
      <c r="J737">
        <f t="shared" si="247"/>
        <v>75.409836065573771</v>
      </c>
      <c r="L737">
        <f t="shared" si="248"/>
        <v>-1314.4480723143308</v>
      </c>
      <c r="M737">
        <f t="shared" si="249"/>
        <v>5305.6738678221172</v>
      </c>
      <c r="O737">
        <f t="shared" si="250"/>
        <v>1185.5519276856692</v>
      </c>
      <c r="P737">
        <f t="shared" si="251"/>
        <v>5305.6738678221172</v>
      </c>
      <c r="R737">
        <f t="shared" si="252"/>
        <v>5436.5162158251405</v>
      </c>
      <c r="S737">
        <f t="shared" si="253"/>
        <v>1.3509578467934342</v>
      </c>
      <c r="T737">
        <f t="shared" si="254"/>
        <v>1.3509578467934342</v>
      </c>
      <c r="U737">
        <f t="shared" si="255"/>
        <v>77.404182921345054</v>
      </c>
      <c r="W737">
        <f t="shared" si="256"/>
        <v>5436.5162158251405</v>
      </c>
      <c r="X737">
        <f t="shared" si="257"/>
        <v>1.4071311157694015</v>
      </c>
      <c r="Y737">
        <f t="shared" si="258"/>
        <v>80.622674155121146</v>
      </c>
      <c r="AA737">
        <f t="shared" si="259"/>
        <v>885.80162224965784</v>
      </c>
      <c r="AB737">
        <f t="shared" si="260"/>
        <v>5363.8665206126807</v>
      </c>
      <c r="AD737">
        <f t="shared" si="261"/>
        <v>885.80162224965784</v>
      </c>
      <c r="AE737">
        <f t="shared" si="262"/>
        <v>-4863.8665206126807</v>
      </c>
      <c r="AG737">
        <f t="shared" si="263"/>
        <v>4943.8691370541992</v>
      </c>
    </row>
    <row r="738" spans="1:33" x14ac:dyDescent="0.2">
      <c r="A738">
        <f>'建築限界数値データ　線間右'!A822</f>
        <v>-1233.1005393151206</v>
      </c>
      <c r="B738">
        <f>'建築限界数値データ　線間右'!B822</f>
        <v>5311.2829824034015</v>
      </c>
      <c r="D738">
        <f t="shared" si="242"/>
        <v>60</v>
      </c>
      <c r="E738">
        <f t="shared" si="243"/>
        <v>305</v>
      </c>
      <c r="F738">
        <f t="shared" si="244"/>
        <v>2500</v>
      </c>
      <c r="G738">
        <f t="shared" si="245"/>
        <v>500</v>
      </c>
      <c r="I738">
        <f t="shared" si="246"/>
        <v>5.6173268975967375E-2</v>
      </c>
      <c r="J738">
        <f t="shared" si="247"/>
        <v>75.409836065573771</v>
      </c>
      <c r="L738">
        <f t="shared" si="248"/>
        <v>-1308.5103753806943</v>
      </c>
      <c r="M738">
        <f t="shared" si="249"/>
        <v>5311.2829824034015</v>
      </c>
      <c r="O738">
        <f t="shared" si="250"/>
        <v>1191.4896246193057</v>
      </c>
      <c r="P738">
        <f t="shared" si="251"/>
        <v>5311.2829824034015</v>
      </c>
      <c r="R738">
        <f t="shared" si="252"/>
        <v>5443.2870992391563</v>
      </c>
      <c r="S738">
        <f t="shared" si="253"/>
        <v>1.350117986215025</v>
      </c>
      <c r="T738">
        <f t="shared" si="254"/>
        <v>1.350117986215025</v>
      </c>
      <c r="U738">
        <f t="shared" si="255"/>
        <v>77.356062454822791</v>
      </c>
      <c r="W738">
        <f t="shared" si="256"/>
        <v>5443.2870992391563</v>
      </c>
      <c r="X738">
        <f t="shared" si="257"/>
        <v>1.4062912551909923</v>
      </c>
      <c r="Y738">
        <f t="shared" si="258"/>
        <v>80.574553688598883</v>
      </c>
      <c r="AA738">
        <f t="shared" si="259"/>
        <v>891.41503701006218</v>
      </c>
      <c r="AB738">
        <f t="shared" si="260"/>
        <v>5369.8001523833063</v>
      </c>
      <c r="AD738">
        <f t="shared" si="261"/>
        <v>891.41503701006218</v>
      </c>
      <c r="AE738">
        <f t="shared" si="262"/>
        <v>-4869.8001523833063</v>
      </c>
      <c r="AG738">
        <f t="shared" si="263"/>
        <v>4950.7145234157988</v>
      </c>
    </row>
    <row r="739" spans="1:33" x14ac:dyDescent="0.2">
      <c r="A739">
        <f>'建築限界数値データ　線間右'!A823</f>
        <v>-1227.1374502491044</v>
      </c>
      <c r="B739">
        <f>'建築限界数値データ　線間右'!B823</f>
        <v>5316.8650949114435</v>
      </c>
      <c r="D739">
        <f t="shared" si="242"/>
        <v>60</v>
      </c>
      <c r="E739">
        <f t="shared" si="243"/>
        <v>305</v>
      </c>
      <c r="F739">
        <f t="shared" si="244"/>
        <v>2500</v>
      </c>
      <c r="G739">
        <f t="shared" si="245"/>
        <v>500</v>
      </c>
      <c r="I739">
        <f t="shared" si="246"/>
        <v>5.6173268975967375E-2</v>
      </c>
      <c r="J739">
        <f t="shared" si="247"/>
        <v>75.409836065573771</v>
      </c>
      <c r="L739">
        <f t="shared" si="248"/>
        <v>-1302.5472863146781</v>
      </c>
      <c r="M739">
        <f t="shared" si="249"/>
        <v>5316.8650949114435</v>
      </c>
      <c r="O739">
        <f t="shared" si="250"/>
        <v>1197.4527136853219</v>
      </c>
      <c r="P739">
        <f t="shared" si="251"/>
        <v>5316.8650949114435</v>
      </c>
      <c r="R739">
        <f t="shared" si="252"/>
        <v>5450.0410492949513</v>
      </c>
      <c r="S739">
        <f t="shared" si="253"/>
        <v>1.3492745792573866</v>
      </c>
      <c r="T739">
        <f t="shared" si="254"/>
        <v>1.3492745792573866</v>
      </c>
      <c r="U739">
        <f t="shared" si="255"/>
        <v>77.307738795738146</v>
      </c>
      <c r="W739">
        <f t="shared" si="256"/>
        <v>5450.0410492949513</v>
      </c>
      <c r="X739">
        <f t="shared" si="257"/>
        <v>1.4054478482333539</v>
      </c>
      <c r="Y739">
        <f t="shared" si="258"/>
        <v>80.526230029514238</v>
      </c>
      <c r="AA739">
        <f t="shared" si="259"/>
        <v>897.05531984890945</v>
      </c>
      <c r="AB739">
        <f t="shared" si="260"/>
        <v>5375.7082502802168</v>
      </c>
      <c r="AD739">
        <f t="shared" si="261"/>
        <v>897.05531984890945</v>
      </c>
      <c r="AE739">
        <f t="shared" si="262"/>
        <v>-4875.7082502802168</v>
      </c>
      <c r="AG739">
        <f t="shared" si="263"/>
        <v>4957.5436648323939</v>
      </c>
    </row>
    <row r="740" spans="1:33" x14ac:dyDescent="0.2">
      <c r="A740">
        <f>'建築限界数値データ　線間右'!A824</f>
        <v>-1221.1490918432487</v>
      </c>
      <c r="B740">
        <f>'建築限界数値データ　線間右'!B824</f>
        <v>5322.4200903988149</v>
      </c>
      <c r="D740">
        <f t="shared" si="242"/>
        <v>60</v>
      </c>
      <c r="E740">
        <f t="shared" si="243"/>
        <v>305</v>
      </c>
      <c r="F740">
        <f t="shared" si="244"/>
        <v>2500</v>
      </c>
      <c r="G740">
        <f t="shared" si="245"/>
        <v>500</v>
      </c>
      <c r="I740">
        <f t="shared" si="246"/>
        <v>5.6173268975967375E-2</v>
      </c>
      <c r="J740">
        <f t="shared" si="247"/>
        <v>75.409836065573771</v>
      </c>
      <c r="L740">
        <f t="shared" si="248"/>
        <v>-1296.5589279088224</v>
      </c>
      <c r="M740">
        <f t="shared" si="249"/>
        <v>5322.4200903988149</v>
      </c>
      <c r="O740">
        <f t="shared" si="250"/>
        <v>1203.4410720911776</v>
      </c>
      <c r="P740">
        <f t="shared" si="251"/>
        <v>5322.4200903988149</v>
      </c>
      <c r="R740">
        <f t="shared" si="252"/>
        <v>5456.7779900484211</v>
      </c>
      <c r="S740">
        <f t="shared" si="253"/>
        <v>1.3484276479558743</v>
      </c>
      <c r="T740">
        <f t="shared" si="254"/>
        <v>1.3484276479558743</v>
      </c>
      <c r="U740">
        <f t="shared" si="255"/>
        <v>77.259213206623969</v>
      </c>
      <c r="W740">
        <f t="shared" si="256"/>
        <v>5456.7779900484211</v>
      </c>
      <c r="X740">
        <f t="shared" si="257"/>
        <v>1.4046009169318416</v>
      </c>
      <c r="Y740">
        <f t="shared" si="258"/>
        <v>80.477704440400061</v>
      </c>
      <c r="AA740">
        <f t="shared" si="259"/>
        <v>902.72235462092033</v>
      </c>
      <c r="AB740">
        <f t="shared" si="260"/>
        <v>5381.5906926432581</v>
      </c>
      <c r="AD740">
        <f t="shared" si="261"/>
        <v>902.72235462092033</v>
      </c>
      <c r="AE740">
        <f t="shared" si="262"/>
        <v>-4881.5906926432581</v>
      </c>
      <c r="AG740">
        <f t="shared" si="263"/>
        <v>4964.3564880086542</v>
      </c>
    </row>
    <row r="741" spans="1:33" x14ac:dyDescent="0.2">
      <c r="A741">
        <f>'建築限界数値データ　線間右'!A825</f>
        <v>-1215.135587410442</v>
      </c>
      <c r="B741">
        <f>'建築限界数値データ　線間右'!B825</f>
        <v>5327.9478544764779</v>
      </c>
      <c r="D741">
        <f t="shared" si="242"/>
        <v>60</v>
      </c>
      <c r="E741">
        <f t="shared" si="243"/>
        <v>305</v>
      </c>
      <c r="F741">
        <f t="shared" si="244"/>
        <v>2500</v>
      </c>
      <c r="G741">
        <f t="shared" si="245"/>
        <v>500</v>
      </c>
      <c r="I741">
        <f t="shared" si="246"/>
        <v>5.6173268975967375E-2</v>
      </c>
      <c r="J741">
        <f t="shared" si="247"/>
        <v>75.409836065573771</v>
      </c>
      <c r="L741">
        <f t="shared" si="248"/>
        <v>-1290.5454234760157</v>
      </c>
      <c r="M741">
        <f t="shared" si="249"/>
        <v>5327.9478544764779</v>
      </c>
      <c r="O741">
        <f t="shared" si="250"/>
        <v>1209.4545765239843</v>
      </c>
      <c r="P741">
        <f t="shared" si="251"/>
        <v>5327.9478544764779</v>
      </c>
      <c r="R741">
        <f t="shared" si="252"/>
        <v>5463.4978459495451</v>
      </c>
      <c r="S741">
        <f t="shared" si="253"/>
        <v>1.3475772142216393</v>
      </c>
      <c r="T741">
        <f t="shared" si="254"/>
        <v>1.3475772142216393</v>
      </c>
      <c r="U741">
        <f t="shared" si="255"/>
        <v>77.21048694289675</v>
      </c>
      <c r="W741">
        <f t="shared" si="256"/>
        <v>5463.4978459495451</v>
      </c>
      <c r="X741">
        <f t="shared" si="257"/>
        <v>1.4037504831976066</v>
      </c>
      <c r="Y741">
        <f t="shared" si="258"/>
        <v>80.428978176672842</v>
      </c>
      <c r="AA741">
        <f t="shared" si="259"/>
        <v>908.41602462993455</v>
      </c>
      <c r="AB741">
        <f t="shared" si="260"/>
        <v>5387.447358340577</v>
      </c>
      <c r="AD741">
        <f t="shared" si="261"/>
        <v>908.41602462993455</v>
      </c>
      <c r="AE741">
        <f t="shared" si="262"/>
        <v>-4887.447358340577</v>
      </c>
      <c r="AG741">
        <f t="shared" si="263"/>
        <v>4971.1529200332125</v>
      </c>
    </row>
    <row r="742" spans="1:33" x14ac:dyDescent="0.2">
      <c r="A742">
        <f>'建築限界数値データ　線間右'!A826</f>
        <v>-1209.0970607813824</v>
      </c>
      <c r="B742">
        <f>'建築限界数値データ　線間右'!B826</f>
        <v>5333.4482733161494</v>
      </c>
      <c r="D742">
        <f t="shared" si="242"/>
        <v>60</v>
      </c>
      <c r="E742">
        <f t="shared" si="243"/>
        <v>305</v>
      </c>
      <c r="F742">
        <f t="shared" si="244"/>
        <v>2500</v>
      </c>
      <c r="G742">
        <f t="shared" si="245"/>
        <v>500</v>
      </c>
      <c r="I742">
        <f t="shared" si="246"/>
        <v>5.6173268975967375E-2</v>
      </c>
      <c r="J742">
        <f t="shared" si="247"/>
        <v>75.409836065573771</v>
      </c>
      <c r="L742">
        <f t="shared" si="248"/>
        <v>-1284.5068968469561</v>
      </c>
      <c r="M742">
        <f t="shared" si="249"/>
        <v>5333.4482733161494</v>
      </c>
      <c r="O742">
        <f t="shared" si="250"/>
        <v>1215.4931031530439</v>
      </c>
      <c r="P742">
        <f t="shared" si="251"/>
        <v>5333.4482733161494</v>
      </c>
      <c r="R742">
        <f t="shared" si="252"/>
        <v>5470.2005418404569</v>
      </c>
      <c r="S742">
        <f t="shared" si="253"/>
        <v>1.3467232998424632</v>
      </c>
      <c r="T742">
        <f t="shared" si="254"/>
        <v>1.3467232998424632</v>
      </c>
      <c r="U742">
        <f t="shared" si="255"/>
        <v>77.16156125290442</v>
      </c>
      <c r="W742">
        <f t="shared" si="256"/>
        <v>5470.2005418404569</v>
      </c>
      <c r="X742">
        <f t="shared" si="257"/>
        <v>1.4028965688184305</v>
      </c>
      <c r="Y742">
        <f t="shared" si="258"/>
        <v>80.380052486680512</v>
      </c>
      <c r="AA742">
        <f t="shared" si="259"/>
        <v>914.13621263131733</v>
      </c>
      <c r="AB742">
        <f t="shared" si="260"/>
        <v>5393.2781267711107</v>
      </c>
      <c r="AD742">
        <f t="shared" si="261"/>
        <v>914.13621263131733</v>
      </c>
      <c r="AE742">
        <f t="shared" si="262"/>
        <v>-4893.2781267711107</v>
      </c>
      <c r="AG742">
        <f t="shared" si="263"/>
        <v>4977.9328883765111</v>
      </c>
    </row>
    <row r="743" spans="1:33" x14ac:dyDescent="0.2">
      <c r="A743">
        <f>'建築限界数値データ　線間右'!A827</f>
        <v>-1203.0336363020274</v>
      </c>
      <c r="B743">
        <f>'建築限界数値データ　線間右'!B827</f>
        <v>5338.9212336526452</v>
      </c>
      <c r="D743">
        <f t="shared" si="242"/>
        <v>60</v>
      </c>
      <c r="E743">
        <f t="shared" si="243"/>
        <v>305</v>
      </c>
      <c r="F743">
        <f t="shared" si="244"/>
        <v>2500</v>
      </c>
      <c r="G743">
        <f t="shared" si="245"/>
        <v>500</v>
      </c>
      <c r="I743">
        <f t="shared" si="246"/>
        <v>5.6173268975967375E-2</v>
      </c>
      <c r="J743">
        <f t="shared" si="247"/>
        <v>75.409836065573771</v>
      </c>
      <c r="L743">
        <f t="shared" si="248"/>
        <v>-1278.4434723676011</v>
      </c>
      <c r="M743">
        <f t="shared" si="249"/>
        <v>5338.9212336526452</v>
      </c>
      <c r="O743">
        <f t="shared" si="250"/>
        <v>1221.5565276323989</v>
      </c>
      <c r="P743">
        <f t="shared" si="251"/>
        <v>5338.9212336526452</v>
      </c>
      <c r="R743">
        <f t="shared" si="252"/>
        <v>5476.8860029535408</v>
      </c>
      <c r="S743">
        <f t="shared" si="253"/>
        <v>1.3458659264835904</v>
      </c>
      <c r="T743">
        <f t="shared" si="254"/>
        <v>1.3458659264835904</v>
      </c>
      <c r="U743">
        <f t="shared" si="255"/>
        <v>77.112437377974061</v>
      </c>
      <c r="W743">
        <f t="shared" si="256"/>
        <v>5476.8860029535408</v>
      </c>
      <c r="X743">
        <f t="shared" si="257"/>
        <v>1.4020391954595577</v>
      </c>
      <c r="Y743">
        <f t="shared" si="258"/>
        <v>80.330928611750153</v>
      </c>
      <c r="AA743">
        <f t="shared" si="259"/>
        <v>919.8828008343728</v>
      </c>
      <c r="AB743">
        <f t="shared" si="260"/>
        <v>5399.0828778670848</v>
      </c>
      <c r="AD743">
        <f t="shared" si="261"/>
        <v>919.8828008343728</v>
      </c>
      <c r="AE743">
        <f t="shared" si="262"/>
        <v>-4899.0828778670848</v>
      </c>
      <c r="AG743">
        <f t="shared" si="263"/>
        <v>4984.6963208886982</v>
      </c>
    </row>
    <row r="744" spans="1:33" x14ac:dyDescent="0.2">
      <c r="A744">
        <f>'建築限界数値データ　線間右'!A828</f>
        <v>-1196.9454388310342</v>
      </c>
      <c r="B744">
        <f>'建築限界数値データ　線間右'!B828</f>
        <v>5344.3666227862032</v>
      </c>
      <c r="D744">
        <f t="shared" si="242"/>
        <v>60</v>
      </c>
      <c r="E744">
        <f t="shared" si="243"/>
        <v>305</v>
      </c>
      <c r="F744">
        <f t="shared" si="244"/>
        <v>2500</v>
      </c>
      <c r="G744">
        <f t="shared" si="245"/>
        <v>500</v>
      </c>
      <c r="I744">
        <f t="shared" si="246"/>
        <v>5.6173268975967375E-2</v>
      </c>
      <c r="J744">
        <f t="shared" si="247"/>
        <v>75.409836065573771</v>
      </c>
      <c r="L744">
        <f t="shared" si="248"/>
        <v>-1272.3552748966079</v>
      </c>
      <c r="M744">
        <f t="shared" si="249"/>
        <v>5344.3666227862032</v>
      </c>
      <c r="O744">
        <f t="shared" si="250"/>
        <v>1227.6447251033921</v>
      </c>
      <c r="P744">
        <f t="shared" si="251"/>
        <v>5344.3666227862032</v>
      </c>
      <c r="R744">
        <f t="shared" si="252"/>
        <v>5483.5541549095133</v>
      </c>
      <c r="S744">
        <f t="shared" si="253"/>
        <v>1.3450051156885561</v>
      </c>
      <c r="T744">
        <f t="shared" si="254"/>
        <v>1.3450051156885561</v>
      </c>
      <c r="U744">
        <f t="shared" si="255"/>
        <v>77.063116552459292</v>
      </c>
      <c r="W744">
        <f t="shared" si="256"/>
        <v>5483.5541549095133</v>
      </c>
      <c r="X744">
        <f t="shared" si="257"/>
        <v>1.4011783846645234</v>
      </c>
      <c r="Y744">
        <f t="shared" si="258"/>
        <v>80.281607786235384</v>
      </c>
      <c r="AA744">
        <f t="shared" si="259"/>
        <v>925.65567090476861</v>
      </c>
      <c r="AB744">
        <f t="shared" si="260"/>
        <v>5404.8614920964656</v>
      </c>
      <c r="AD744">
        <f t="shared" si="261"/>
        <v>925.65567090476861</v>
      </c>
      <c r="AE744">
        <f t="shared" si="262"/>
        <v>-4904.8614920964656</v>
      </c>
      <c r="AG744">
        <f t="shared" si="263"/>
        <v>4991.4431457975079</v>
      </c>
    </row>
    <row r="745" spans="1:33" x14ac:dyDescent="0.2">
      <c r="A745">
        <f>'建築限界数値データ　線間右'!A829</f>
        <v>-1190.8325937371872</v>
      </c>
      <c r="B745">
        <f>'建築限界数値データ　線間右'!B829</f>
        <v>5349.7843285848157</v>
      </c>
      <c r="D745">
        <f t="shared" si="242"/>
        <v>60</v>
      </c>
      <c r="E745">
        <f t="shared" si="243"/>
        <v>305</v>
      </c>
      <c r="F745">
        <f t="shared" si="244"/>
        <v>2500</v>
      </c>
      <c r="G745">
        <f t="shared" si="245"/>
        <v>500</v>
      </c>
      <c r="I745">
        <f t="shared" si="246"/>
        <v>5.6173268975967375E-2</v>
      </c>
      <c r="J745">
        <f t="shared" si="247"/>
        <v>75.409836065573771</v>
      </c>
      <c r="L745">
        <f t="shared" si="248"/>
        <v>-1266.2424298027609</v>
      </c>
      <c r="M745">
        <f t="shared" si="249"/>
        <v>5349.7843285848157</v>
      </c>
      <c r="O745">
        <f t="shared" si="250"/>
        <v>1233.7575701972391</v>
      </c>
      <c r="P745">
        <f t="shared" si="251"/>
        <v>5349.7843285848157</v>
      </c>
      <c r="R745">
        <f t="shared" si="252"/>
        <v>5490.2049237155697</v>
      </c>
      <c r="S745">
        <f t="shared" si="253"/>
        <v>1.3441408888800115</v>
      </c>
      <c r="T745">
        <f t="shared" si="254"/>
        <v>1.3441408888800115</v>
      </c>
      <c r="U745">
        <f t="shared" si="255"/>
        <v>77.01360000378763</v>
      </c>
      <c r="W745">
        <f t="shared" si="256"/>
        <v>5490.2049237155697</v>
      </c>
      <c r="X745">
        <f t="shared" si="257"/>
        <v>1.4003141578559788</v>
      </c>
      <c r="Y745">
        <f t="shared" si="258"/>
        <v>80.232091237563722</v>
      </c>
      <c r="AA745">
        <f t="shared" si="259"/>
        <v>931.45470396697374</v>
      </c>
      <c r="AB745">
        <f t="shared" si="260"/>
        <v>5410.6138504654427</v>
      </c>
      <c r="AD745">
        <f t="shared" si="261"/>
        <v>931.45470396697374</v>
      </c>
      <c r="AE745">
        <f t="shared" si="262"/>
        <v>-4910.6138504654427</v>
      </c>
      <c r="AG745">
        <f t="shared" si="263"/>
        <v>4998.1732917062054</v>
      </c>
    </row>
    <row r="746" spans="1:33" x14ac:dyDescent="0.2">
      <c r="A746">
        <f>'建築限界数値データ　線間右'!A830</f>
        <v>-1184.6952268968178</v>
      </c>
      <c r="B746">
        <f>'建築限界数値データ　線間右'!B830</f>
        <v>5355.1742394865305</v>
      </c>
      <c r="D746">
        <f t="shared" si="242"/>
        <v>60</v>
      </c>
      <c r="E746">
        <f t="shared" si="243"/>
        <v>305</v>
      </c>
      <c r="F746">
        <f t="shared" si="244"/>
        <v>2500</v>
      </c>
      <c r="G746">
        <f t="shared" si="245"/>
        <v>500</v>
      </c>
      <c r="I746">
        <f t="shared" si="246"/>
        <v>5.6173268975967375E-2</v>
      </c>
      <c r="J746">
        <f t="shared" si="247"/>
        <v>75.409836065573771</v>
      </c>
      <c r="L746">
        <f t="shared" si="248"/>
        <v>-1260.1050629623915</v>
      </c>
      <c r="M746">
        <f t="shared" si="249"/>
        <v>5355.1742394865305</v>
      </c>
      <c r="O746">
        <f t="shared" si="250"/>
        <v>1239.8949370376085</v>
      </c>
      <c r="P746">
        <f t="shared" si="251"/>
        <v>5355.1742394865305</v>
      </c>
      <c r="R746">
        <f t="shared" si="252"/>
        <v>5496.8382357635046</v>
      </c>
      <c r="S746">
        <f t="shared" si="253"/>
        <v>1.3432732673605443</v>
      </c>
      <c r="T746">
        <f t="shared" si="254"/>
        <v>1.3432732673605443</v>
      </c>
      <c r="U746">
        <f t="shared" si="255"/>
        <v>76.963888952507432</v>
      </c>
      <c r="W746">
        <f t="shared" si="256"/>
        <v>5496.8382357635046</v>
      </c>
      <c r="X746">
        <f t="shared" si="257"/>
        <v>1.3994465363365116</v>
      </c>
      <c r="Y746">
        <f t="shared" si="258"/>
        <v>80.182380186283524</v>
      </c>
      <c r="AA746">
        <f t="shared" si="259"/>
        <v>937.27978060670728</v>
      </c>
      <c r="AB746">
        <f t="shared" si="260"/>
        <v>5416.3398345208625</v>
      </c>
      <c r="AD746">
        <f t="shared" si="261"/>
        <v>937.27978060670728</v>
      </c>
      <c r="AE746">
        <f t="shared" si="262"/>
        <v>-4916.3398345208625</v>
      </c>
      <c r="AG746">
        <f t="shared" si="263"/>
        <v>5004.8866875915164</v>
      </c>
    </row>
    <row r="747" spans="1:33" x14ac:dyDescent="0.2">
      <c r="A747">
        <f>'建築限界数値データ　線間右'!A831</f>
        <v>-1178.5334646912115</v>
      </c>
      <c r="B747">
        <f>'建築限界数値データ　線間右'!B831</f>
        <v>5360.5362445017508</v>
      </c>
      <c r="D747">
        <f t="shared" si="242"/>
        <v>60</v>
      </c>
      <c r="E747">
        <f t="shared" si="243"/>
        <v>305</v>
      </c>
      <c r="F747">
        <f t="shared" si="244"/>
        <v>2500</v>
      </c>
      <c r="G747">
        <f t="shared" si="245"/>
        <v>500</v>
      </c>
      <c r="I747">
        <f t="shared" si="246"/>
        <v>5.6173268975967375E-2</v>
      </c>
      <c r="J747">
        <f t="shared" si="247"/>
        <v>75.409836065573771</v>
      </c>
      <c r="L747">
        <f t="shared" si="248"/>
        <v>-1253.9433007567852</v>
      </c>
      <c r="M747">
        <f t="shared" si="249"/>
        <v>5360.5362445017508</v>
      </c>
      <c r="O747">
        <f t="shared" si="250"/>
        <v>1246.0566992432148</v>
      </c>
      <c r="P747">
        <f t="shared" si="251"/>
        <v>5360.5362445017508</v>
      </c>
      <c r="R747">
        <f t="shared" si="252"/>
        <v>5503.4540178278794</v>
      </c>
      <c r="S747">
        <f t="shared" si="253"/>
        <v>1.342402272313497</v>
      </c>
      <c r="T747">
        <f t="shared" si="254"/>
        <v>1.342402272313497</v>
      </c>
      <c r="U747">
        <f t="shared" si="255"/>
        <v>76.913984612334815</v>
      </c>
      <c r="W747">
        <f t="shared" si="256"/>
        <v>5503.4540178278794</v>
      </c>
      <c r="X747">
        <f t="shared" si="257"/>
        <v>1.3985755412894643</v>
      </c>
      <c r="Y747">
        <f t="shared" si="258"/>
        <v>80.132475846110907</v>
      </c>
      <c r="AA747">
        <f t="shared" si="259"/>
        <v>943.13078087339534</v>
      </c>
      <c r="AB747">
        <f t="shared" si="260"/>
        <v>5422.0393263526748</v>
      </c>
      <c r="AD747">
        <f t="shared" si="261"/>
        <v>943.13078087339534</v>
      </c>
      <c r="AE747">
        <f t="shared" si="262"/>
        <v>-4922.0393263526748</v>
      </c>
      <c r="AG747">
        <f t="shared" si="263"/>
        <v>5011.5832628016014</v>
      </c>
    </row>
    <row r="748" spans="1:33" x14ac:dyDescent="0.2">
      <c r="A748">
        <f>'建築限界数値データ　線間右'!A832</f>
        <v>-1172.3474340040057</v>
      </c>
      <c r="B748">
        <f>'建築限界数値データ　線間右'!B832</f>
        <v>5365.8702332155217</v>
      </c>
      <c r="D748">
        <f t="shared" si="242"/>
        <v>60</v>
      </c>
      <c r="E748">
        <f t="shared" si="243"/>
        <v>305</v>
      </c>
      <c r="F748">
        <f t="shared" si="244"/>
        <v>2500</v>
      </c>
      <c r="G748">
        <f t="shared" si="245"/>
        <v>500</v>
      </c>
      <c r="I748">
        <f t="shared" si="246"/>
        <v>5.6173268975967375E-2</v>
      </c>
      <c r="J748">
        <f t="shared" si="247"/>
        <v>75.409836065573771</v>
      </c>
      <c r="L748">
        <f t="shared" si="248"/>
        <v>-1247.7572700695794</v>
      </c>
      <c r="M748">
        <f t="shared" si="249"/>
        <v>5365.8702332155217</v>
      </c>
      <c r="O748">
        <f t="shared" si="250"/>
        <v>1252.2427299304206</v>
      </c>
      <c r="P748">
        <f t="shared" si="251"/>
        <v>5365.8702332155217</v>
      </c>
      <c r="R748">
        <f t="shared" si="252"/>
        <v>5510.0521970641976</v>
      </c>
      <c r="S748">
        <f t="shared" si="253"/>
        <v>1.3415279248037806</v>
      </c>
      <c r="T748">
        <f t="shared" si="254"/>
        <v>1.3415279248037806</v>
      </c>
      <c r="U748">
        <f t="shared" si="255"/>
        <v>76.863888190200285</v>
      </c>
      <c r="W748">
        <f t="shared" si="256"/>
        <v>5510.0521970641976</v>
      </c>
      <c r="X748">
        <f t="shared" si="257"/>
        <v>1.3977011937797479</v>
      </c>
      <c r="Y748">
        <f t="shared" si="258"/>
        <v>80.082379423976391</v>
      </c>
      <c r="AA748">
        <f t="shared" si="259"/>
        <v>949.00758428264169</v>
      </c>
      <c r="AB748">
        <f t="shared" si="260"/>
        <v>5427.7122085963638</v>
      </c>
      <c r="AD748">
        <f t="shared" si="261"/>
        <v>949.00758428264169</v>
      </c>
      <c r="AE748">
        <f t="shared" si="262"/>
        <v>-4927.7122085963638</v>
      </c>
      <c r="AG748">
        <f t="shared" si="263"/>
        <v>5018.2629470540533</v>
      </c>
    </row>
    <row r="749" spans="1:33" x14ac:dyDescent="0.2">
      <c r="A749">
        <f>'建築限界数値データ　線間右'!A833</f>
        <v>-1166.1372622185761</v>
      </c>
      <c r="B749">
        <f>'建築限界数値データ　線間右'!B833</f>
        <v>5371.1760957898023</v>
      </c>
      <c r="D749">
        <f t="shared" si="242"/>
        <v>60</v>
      </c>
      <c r="E749">
        <f t="shared" si="243"/>
        <v>305</v>
      </c>
      <c r="F749">
        <f t="shared" si="244"/>
        <v>2500</v>
      </c>
      <c r="G749">
        <f t="shared" si="245"/>
        <v>500</v>
      </c>
      <c r="I749">
        <f t="shared" si="246"/>
        <v>5.6173268975967375E-2</v>
      </c>
      <c r="J749">
        <f t="shared" si="247"/>
        <v>75.409836065573771</v>
      </c>
      <c r="L749">
        <f t="shared" si="248"/>
        <v>-1241.5470982841498</v>
      </c>
      <c r="M749">
        <f t="shared" si="249"/>
        <v>5371.1760957898023</v>
      </c>
      <c r="O749">
        <f t="shared" si="250"/>
        <v>1258.4529017158502</v>
      </c>
      <c r="P749">
        <f t="shared" si="251"/>
        <v>5371.1760957898023</v>
      </c>
      <c r="R749">
        <f t="shared" si="252"/>
        <v>5516.6327010070945</v>
      </c>
      <c r="S749">
        <f t="shared" si="253"/>
        <v>1.3406502457786849</v>
      </c>
      <c r="T749">
        <f t="shared" si="254"/>
        <v>1.3406502457786849</v>
      </c>
      <c r="U749">
        <f t="shared" si="255"/>
        <v>76.813600886295163</v>
      </c>
      <c r="W749">
        <f t="shared" si="256"/>
        <v>5516.6327010070945</v>
      </c>
      <c r="X749">
        <f t="shared" si="257"/>
        <v>1.3968235147546522</v>
      </c>
      <c r="Y749">
        <f t="shared" si="258"/>
        <v>80.032092120071241</v>
      </c>
      <c r="AA749">
        <f t="shared" si="259"/>
        <v>954.91006981871089</v>
      </c>
      <c r="AB749">
        <f t="shared" si="260"/>
        <v>5433.3583644353566</v>
      </c>
      <c r="AD749">
        <f t="shared" si="261"/>
        <v>954.91006981871089</v>
      </c>
      <c r="AE749">
        <f t="shared" si="262"/>
        <v>-4933.3583644353566</v>
      </c>
      <c r="AG749">
        <f t="shared" si="263"/>
        <v>5024.9256704338895</v>
      </c>
    </row>
    <row r="750" spans="1:33" x14ac:dyDescent="0.2">
      <c r="A750">
        <f>'建築限界数値データ　線間右'!A834</f>
        <v>-1159.9030772154158</v>
      </c>
      <c r="B750">
        <f>'建築限界数値データ　線間右'!B834</f>
        <v>5376.4537229657271</v>
      </c>
      <c r="D750">
        <f t="shared" si="242"/>
        <v>60</v>
      </c>
      <c r="E750">
        <f t="shared" si="243"/>
        <v>305</v>
      </c>
      <c r="F750">
        <f t="shared" si="244"/>
        <v>2500</v>
      </c>
      <c r="G750">
        <f t="shared" si="245"/>
        <v>500</v>
      </c>
      <c r="I750">
        <f t="shared" si="246"/>
        <v>5.6173268975967375E-2</v>
      </c>
      <c r="J750">
        <f t="shared" si="247"/>
        <v>75.409836065573771</v>
      </c>
      <c r="L750">
        <f t="shared" si="248"/>
        <v>-1235.3129132809895</v>
      </c>
      <c r="M750">
        <f t="shared" si="249"/>
        <v>5376.4537229657271</v>
      </c>
      <c r="O750">
        <f t="shared" si="250"/>
        <v>1264.6870867190105</v>
      </c>
      <c r="P750">
        <f t="shared" si="251"/>
        <v>5376.4537229657271</v>
      </c>
      <c r="R750">
        <f t="shared" si="252"/>
        <v>5523.1954575685486</v>
      </c>
      <c r="S750">
        <f t="shared" si="253"/>
        <v>1.3397692560686854</v>
      </c>
      <c r="T750">
        <f t="shared" si="254"/>
        <v>1.3397692560686854</v>
      </c>
      <c r="U750">
        <f t="shared" si="255"/>
        <v>76.763123894117726</v>
      </c>
      <c r="W750">
        <f t="shared" si="256"/>
        <v>5523.1954575685486</v>
      </c>
      <c r="X750">
        <f t="shared" si="257"/>
        <v>1.3959425250446527</v>
      </c>
      <c r="Y750">
        <f t="shared" si="258"/>
        <v>79.981615127893818</v>
      </c>
      <c r="AA750">
        <f t="shared" si="259"/>
        <v>960.83811593701637</v>
      </c>
      <c r="AB750">
        <f t="shared" si="260"/>
        <v>5438.977677603435</v>
      </c>
      <c r="AD750">
        <f t="shared" si="261"/>
        <v>960.83811593701637</v>
      </c>
      <c r="AE750">
        <f t="shared" si="262"/>
        <v>-4938.977677603435</v>
      </c>
      <c r="AG750">
        <f t="shared" si="263"/>
        <v>5031.5713633916012</v>
      </c>
    </row>
    <row r="751" spans="1:33" x14ac:dyDescent="0.2">
      <c r="A751">
        <f>'建築限界数値データ　線間右'!A835</f>
        <v>-1153.6450073694996</v>
      </c>
      <c r="B751">
        <f>'建築限界数値データ　線間右'!B835</f>
        <v>5381.7030060658572</v>
      </c>
      <c r="D751">
        <f t="shared" si="242"/>
        <v>60</v>
      </c>
      <c r="E751">
        <f t="shared" si="243"/>
        <v>305</v>
      </c>
      <c r="F751">
        <f t="shared" si="244"/>
        <v>2500</v>
      </c>
      <c r="G751">
        <f t="shared" si="245"/>
        <v>500</v>
      </c>
      <c r="I751">
        <f t="shared" si="246"/>
        <v>5.6173268975967375E-2</v>
      </c>
      <c r="J751">
        <f t="shared" si="247"/>
        <v>75.409836065573771</v>
      </c>
      <c r="L751">
        <f t="shared" si="248"/>
        <v>-1229.0548434350733</v>
      </c>
      <c r="M751">
        <f t="shared" si="249"/>
        <v>5381.7030060658572</v>
      </c>
      <c r="O751">
        <f t="shared" si="250"/>
        <v>1270.9451565649267</v>
      </c>
      <c r="P751">
        <f t="shared" si="251"/>
        <v>5381.7030060658572</v>
      </c>
      <c r="R751">
        <f t="shared" si="252"/>
        <v>5529.7403950361113</v>
      </c>
      <c r="S751">
        <f t="shared" si="253"/>
        <v>1.3388849763882462</v>
      </c>
      <c r="T751">
        <f t="shared" si="254"/>
        <v>1.3388849763882462</v>
      </c>
      <c r="U751">
        <f t="shared" si="255"/>
        <v>76.712458400519381</v>
      </c>
      <c r="W751">
        <f t="shared" si="256"/>
        <v>5529.7403950361113</v>
      </c>
      <c r="X751">
        <f t="shared" si="257"/>
        <v>1.3950582453642135</v>
      </c>
      <c r="Y751">
        <f t="shared" si="258"/>
        <v>79.930949634295473</v>
      </c>
      <c r="AA751">
        <f t="shared" si="259"/>
        <v>966.79160056662613</v>
      </c>
      <c r="AB751">
        <f t="shared" si="260"/>
        <v>5444.570032387126</v>
      </c>
      <c r="AD751">
        <f t="shared" si="261"/>
        <v>966.79160056662613</v>
      </c>
      <c r="AE751">
        <f t="shared" si="262"/>
        <v>-4944.570032387126</v>
      </c>
      <c r="AG751">
        <f t="shared" si="263"/>
        <v>5038.1999567411976</v>
      </c>
    </row>
    <row r="752" spans="1:33" x14ac:dyDescent="0.2">
      <c r="A752">
        <f>'建築限界数値データ　線間右'!A836</f>
        <v>-1147.3631815476417</v>
      </c>
      <c r="B752">
        <f>'建築限界数値データ　線間右'!B836</f>
        <v>5386.9238369964205</v>
      </c>
      <c r="D752">
        <f t="shared" si="242"/>
        <v>60</v>
      </c>
      <c r="E752">
        <f t="shared" si="243"/>
        <v>305</v>
      </c>
      <c r="F752">
        <f t="shared" si="244"/>
        <v>2500</v>
      </c>
      <c r="G752">
        <f t="shared" si="245"/>
        <v>500</v>
      </c>
      <c r="I752">
        <f t="shared" si="246"/>
        <v>5.6173268975967375E-2</v>
      </c>
      <c r="J752">
        <f t="shared" si="247"/>
        <v>75.409836065573771</v>
      </c>
      <c r="L752">
        <f t="shared" si="248"/>
        <v>-1222.7730176132154</v>
      </c>
      <c r="M752">
        <f t="shared" si="249"/>
        <v>5386.9238369964205</v>
      </c>
      <c r="O752">
        <f t="shared" si="250"/>
        <v>1277.2269823867846</v>
      </c>
      <c r="P752">
        <f t="shared" si="251"/>
        <v>5386.9238369964205</v>
      </c>
      <c r="R752">
        <f t="shared" si="252"/>
        <v>5536.2674420711546</v>
      </c>
      <c r="S752">
        <f t="shared" si="253"/>
        <v>1.3379974273366195</v>
      </c>
      <c r="T752">
        <f t="shared" si="254"/>
        <v>1.3379974273366195</v>
      </c>
      <c r="U752">
        <f t="shared" si="255"/>
        <v>76.661605585750337</v>
      </c>
      <c r="W752">
        <f t="shared" si="256"/>
        <v>5536.2674420711546</v>
      </c>
      <c r="X752">
        <f t="shared" si="257"/>
        <v>1.3941706963125868</v>
      </c>
      <c r="Y752">
        <f t="shared" si="258"/>
        <v>79.880096819526429</v>
      </c>
      <c r="AA752">
        <f t="shared" si="259"/>
        <v>972.77040111277609</v>
      </c>
      <c r="AB752">
        <f t="shared" si="260"/>
        <v>5450.1353136280914</v>
      </c>
      <c r="AD752">
        <f t="shared" si="261"/>
        <v>972.77040111277609</v>
      </c>
      <c r="AE752">
        <f t="shared" si="262"/>
        <v>-4950.1353136280914</v>
      </c>
      <c r="AG752">
        <f t="shared" si="263"/>
        <v>5044.8113816582872</v>
      </c>
    </row>
    <row r="753" spans="1:33" x14ac:dyDescent="0.2">
      <c r="A753">
        <f>'建築限界数値データ　線間右'!A837</f>
        <v>-1141.0577291058412</v>
      </c>
      <c r="B753">
        <f>'建築限界数値データ　線間右'!B837</f>
        <v>5392.116108249531</v>
      </c>
      <c r="D753">
        <f t="shared" si="242"/>
        <v>60</v>
      </c>
      <c r="E753">
        <f t="shared" si="243"/>
        <v>305</v>
      </c>
      <c r="F753">
        <f t="shared" si="244"/>
        <v>2500</v>
      </c>
      <c r="G753">
        <f t="shared" si="245"/>
        <v>500</v>
      </c>
      <c r="I753">
        <f t="shared" si="246"/>
        <v>5.6173268975967375E-2</v>
      </c>
      <c r="J753">
        <f t="shared" si="247"/>
        <v>75.409836065573771</v>
      </c>
      <c r="L753">
        <f t="shared" si="248"/>
        <v>-1216.4675651714149</v>
      </c>
      <c r="M753">
        <f t="shared" si="249"/>
        <v>5392.116108249531</v>
      </c>
      <c r="O753">
        <f t="shared" si="250"/>
        <v>1283.5324348285851</v>
      </c>
      <c r="P753">
        <f t="shared" si="251"/>
        <v>5392.116108249531</v>
      </c>
      <c r="R753">
        <f t="shared" si="252"/>
        <v>5542.7765277071258</v>
      </c>
      <c r="S753">
        <f t="shared" si="253"/>
        <v>1.3371066293986409</v>
      </c>
      <c r="T753">
        <f t="shared" si="254"/>
        <v>1.3371066293986409</v>
      </c>
      <c r="U753">
        <f t="shared" si="255"/>
        <v>76.610566623505207</v>
      </c>
      <c r="W753">
        <f t="shared" si="256"/>
        <v>5542.7765277071258</v>
      </c>
      <c r="X753">
        <f t="shared" si="257"/>
        <v>1.3932798983746082</v>
      </c>
      <c r="Y753">
        <f t="shared" si="258"/>
        <v>79.829057857281299</v>
      </c>
      <c r="AA753">
        <f t="shared" si="259"/>
        <v>978.77439445939376</v>
      </c>
      <c r="AB753">
        <f t="shared" si="260"/>
        <v>5455.6734067254893</v>
      </c>
      <c r="AD753">
        <f t="shared" si="261"/>
        <v>978.77439445939376</v>
      </c>
      <c r="AE753">
        <f t="shared" si="262"/>
        <v>-4955.6734067254893</v>
      </c>
      <c r="AG753">
        <f t="shared" si="263"/>
        <v>5051.4055696781634</v>
      </c>
    </row>
    <row r="754" spans="1:33" x14ac:dyDescent="0.2">
      <c r="A754">
        <f>'建築限界数値データ　線間右'!A838</f>
        <v>-1134.7287798866196</v>
      </c>
      <c r="B754">
        <f>'建築限界数値データ　線間右'!B838</f>
        <v>5397.2797129054097</v>
      </c>
      <c r="D754">
        <f t="shared" si="242"/>
        <v>60</v>
      </c>
      <c r="E754">
        <f t="shared" si="243"/>
        <v>305</v>
      </c>
      <c r="F754">
        <f t="shared" si="244"/>
        <v>2500</v>
      </c>
      <c r="G754">
        <f t="shared" si="245"/>
        <v>500</v>
      </c>
      <c r="I754">
        <f t="shared" si="246"/>
        <v>5.6173268975967375E-2</v>
      </c>
      <c r="J754">
        <f t="shared" si="247"/>
        <v>75.409836065573771</v>
      </c>
      <c r="L754">
        <f t="shared" si="248"/>
        <v>-1210.1386159521933</v>
      </c>
      <c r="M754">
        <f t="shared" si="249"/>
        <v>5397.2797129054097</v>
      </c>
      <c r="O754">
        <f t="shared" si="250"/>
        <v>1289.8613840478067</v>
      </c>
      <c r="P754">
        <f t="shared" si="251"/>
        <v>5397.2797129054097</v>
      </c>
      <c r="R754">
        <f t="shared" si="252"/>
        <v>5549.2675813478327</v>
      </c>
      <c r="S754">
        <f t="shared" si="253"/>
        <v>1.3362126029455208</v>
      </c>
      <c r="T754">
        <f t="shared" si="254"/>
        <v>1.3362126029455208</v>
      </c>
      <c r="U754">
        <f t="shared" si="255"/>
        <v>76.559342680968371</v>
      </c>
      <c r="W754">
        <f t="shared" si="256"/>
        <v>5549.2675813478327</v>
      </c>
      <c r="X754">
        <f t="shared" si="257"/>
        <v>1.3923858719214881</v>
      </c>
      <c r="Y754">
        <f t="shared" si="258"/>
        <v>79.777833914744477</v>
      </c>
      <c r="AA754">
        <f t="shared" si="259"/>
        <v>984.80345697163659</v>
      </c>
      <c r="AB754">
        <f t="shared" si="260"/>
        <v>5461.1841976383421</v>
      </c>
      <c r="AD754">
        <f t="shared" si="261"/>
        <v>984.80345697163659</v>
      </c>
      <c r="AE754">
        <f t="shared" si="262"/>
        <v>-4961.1841976383421</v>
      </c>
      <c r="AG754">
        <f t="shared" si="263"/>
        <v>5057.9824526939283</v>
      </c>
    </row>
    <row r="755" spans="1:33" x14ac:dyDescent="0.2">
      <c r="A755">
        <f>'建築限界数値データ　線間右'!A839</f>
        <v>-1130.3335037688082</v>
      </c>
      <c r="B755">
        <f>'建築限界数値データ　線間右'!B839</f>
        <v>5400.8376673468374</v>
      </c>
      <c r="D755">
        <f t="shared" si="242"/>
        <v>60</v>
      </c>
      <c r="E755">
        <f t="shared" si="243"/>
        <v>305</v>
      </c>
      <c r="F755">
        <f t="shared" si="244"/>
        <v>2500</v>
      </c>
      <c r="G755">
        <f t="shared" si="245"/>
        <v>500</v>
      </c>
      <c r="I755">
        <f t="shared" si="246"/>
        <v>5.6173268975967375E-2</v>
      </c>
      <c r="J755">
        <f t="shared" si="247"/>
        <v>75.409836065573771</v>
      </c>
      <c r="L755">
        <f t="shared" si="248"/>
        <v>-1205.7433398343819</v>
      </c>
      <c r="M755">
        <f t="shared" si="249"/>
        <v>5400.8376673468374</v>
      </c>
      <c r="O755">
        <f t="shared" si="250"/>
        <v>1294.2566601656181</v>
      </c>
      <c r="P755">
        <f t="shared" si="251"/>
        <v>5400.8376673468374</v>
      </c>
      <c r="R755">
        <f t="shared" si="252"/>
        <v>5553.7507876583268</v>
      </c>
      <c r="S755">
        <f t="shared" si="253"/>
        <v>1.3355917809492595</v>
      </c>
      <c r="T755">
        <f t="shared" si="254"/>
        <v>1.3355917809492595</v>
      </c>
      <c r="U755">
        <f t="shared" si="255"/>
        <v>76.523772200753712</v>
      </c>
      <c r="W755">
        <f t="shared" si="256"/>
        <v>5553.7507876583268</v>
      </c>
      <c r="X755">
        <f t="shared" si="257"/>
        <v>1.3917650499252268</v>
      </c>
      <c r="Y755">
        <f t="shared" si="258"/>
        <v>79.742263434529804</v>
      </c>
      <c r="AA755">
        <f t="shared" si="259"/>
        <v>988.99204356630514</v>
      </c>
      <c r="AB755">
        <f t="shared" si="260"/>
        <v>5464.983307310099</v>
      </c>
      <c r="AD755">
        <f t="shared" si="261"/>
        <v>988.99204356630514</v>
      </c>
      <c r="AE755">
        <f t="shared" si="262"/>
        <v>-4964.983307310099</v>
      </c>
      <c r="AG755">
        <f t="shared" si="263"/>
        <v>5062.5255065140545</v>
      </c>
    </row>
    <row r="756" spans="1:33" x14ac:dyDescent="0.2">
      <c r="A756">
        <f>'建築限界数値データ　線間右'!A840</f>
        <v>-1122.0009129025566</v>
      </c>
      <c r="B756">
        <f>'建築限界数値データ　線間右'!B840</f>
        <v>5407.5204977000622</v>
      </c>
      <c r="D756">
        <f t="shared" si="242"/>
        <v>60</v>
      </c>
      <c r="E756">
        <f t="shared" si="243"/>
        <v>305</v>
      </c>
      <c r="F756">
        <f t="shared" si="244"/>
        <v>2500</v>
      </c>
      <c r="G756">
        <f t="shared" si="245"/>
        <v>500</v>
      </c>
      <c r="I756">
        <f t="shared" si="246"/>
        <v>5.6173268975967375E-2</v>
      </c>
      <c r="J756">
        <f t="shared" si="247"/>
        <v>75.409836065573771</v>
      </c>
      <c r="L756">
        <f t="shared" si="248"/>
        <v>-1197.4107489681303</v>
      </c>
      <c r="M756">
        <f t="shared" si="249"/>
        <v>5407.5204977000622</v>
      </c>
      <c r="O756">
        <f t="shared" si="250"/>
        <v>1302.5892510318697</v>
      </c>
      <c r="P756">
        <f t="shared" si="251"/>
        <v>5407.5204977000622</v>
      </c>
      <c r="R756">
        <f t="shared" si="252"/>
        <v>5562.1953121002589</v>
      </c>
      <c r="S756">
        <f t="shared" si="253"/>
        <v>1.3344149454153029</v>
      </c>
      <c r="T756">
        <f t="shared" si="254"/>
        <v>1.3344149454153029</v>
      </c>
      <c r="U756">
        <f t="shared" si="255"/>
        <v>76.456344491476983</v>
      </c>
      <c r="W756">
        <f t="shared" si="256"/>
        <v>5562.1953121002589</v>
      </c>
      <c r="X756">
        <f t="shared" si="257"/>
        <v>1.3905882143912702</v>
      </c>
      <c r="Y756">
        <f t="shared" si="258"/>
        <v>79.674835725253075</v>
      </c>
      <c r="AA756">
        <f t="shared" si="259"/>
        <v>996.93629237503308</v>
      </c>
      <c r="AB756">
        <f t="shared" si="260"/>
        <v>5472.1234195598718</v>
      </c>
      <c r="AD756">
        <f t="shared" si="261"/>
        <v>996.93629237503308</v>
      </c>
      <c r="AE756">
        <f t="shared" si="262"/>
        <v>-4972.1234195598718</v>
      </c>
      <c r="AG756">
        <f t="shared" si="263"/>
        <v>5071.0840330633673</v>
      </c>
    </row>
    <row r="757" spans="1:33" x14ac:dyDescent="0.2">
      <c r="A757">
        <f>'建築限界数値データ　線間右'!A841</f>
        <v>-1115.6022572312525</v>
      </c>
      <c r="B757">
        <f>'建築限界数値データ　線間右'!B841</f>
        <v>5412.5974669595489</v>
      </c>
      <c r="D757">
        <f t="shared" si="242"/>
        <v>60</v>
      </c>
      <c r="E757">
        <f t="shared" si="243"/>
        <v>305</v>
      </c>
      <c r="F757">
        <f t="shared" si="244"/>
        <v>2500</v>
      </c>
      <c r="G757">
        <f t="shared" si="245"/>
        <v>500</v>
      </c>
      <c r="I757">
        <f t="shared" si="246"/>
        <v>5.6173268975967375E-2</v>
      </c>
      <c r="J757">
        <f t="shared" si="247"/>
        <v>75.409836065573771</v>
      </c>
      <c r="L757">
        <f t="shared" si="248"/>
        <v>-1191.0120932968262</v>
      </c>
      <c r="M757">
        <f t="shared" si="249"/>
        <v>5412.5974669595489</v>
      </c>
      <c r="O757">
        <f t="shared" si="250"/>
        <v>1308.9879067031738</v>
      </c>
      <c r="P757">
        <f t="shared" si="251"/>
        <v>5412.5974669595489</v>
      </c>
      <c r="R757">
        <f t="shared" si="252"/>
        <v>5568.6318498561277</v>
      </c>
      <c r="S757">
        <f t="shared" si="253"/>
        <v>1.3335113545195776</v>
      </c>
      <c r="T757">
        <f t="shared" si="254"/>
        <v>1.3335113545195776</v>
      </c>
      <c r="U757">
        <f t="shared" si="255"/>
        <v>76.40457254674547</v>
      </c>
      <c r="W757">
        <f t="shared" si="256"/>
        <v>5568.6318498561277</v>
      </c>
      <c r="X757">
        <f t="shared" si="257"/>
        <v>1.3896846234955449</v>
      </c>
      <c r="Y757">
        <f t="shared" si="258"/>
        <v>79.623063780521562</v>
      </c>
      <c r="AA757">
        <f t="shared" si="259"/>
        <v>1003.0398154256015</v>
      </c>
      <c r="AB757">
        <f t="shared" si="260"/>
        <v>5477.5516253069727</v>
      </c>
      <c r="AD757">
        <f t="shared" si="261"/>
        <v>1003.0398154256015</v>
      </c>
      <c r="AE757">
        <f t="shared" si="262"/>
        <v>-4977.5516253069727</v>
      </c>
      <c r="AG757">
        <f t="shared" si="263"/>
        <v>5077.608595975581</v>
      </c>
    </row>
    <row r="758" spans="1:33" x14ac:dyDescent="0.2">
      <c r="A758">
        <f>'建築限界数値データ　線間右'!A842</f>
        <v>-1109.1806289642068</v>
      </c>
      <c r="B758">
        <f>'建築限界数値データ　線間右'!B842</f>
        <v>5417.6453478675712</v>
      </c>
      <c r="D758">
        <f t="shared" si="242"/>
        <v>60</v>
      </c>
      <c r="E758">
        <f t="shared" si="243"/>
        <v>305</v>
      </c>
      <c r="F758">
        <f t="shared" si="244"/>
        <v>2500</v>
      </c>
      <c r="G758">
        <f t="shared" si="245"/>
        <v>500</v>
      </c>
      <c r="I758">
        <f t="shared" si="246"/>
        <v>5.6173268975967375E-2</v>
      </c>
      <c r="J758">
        <f t="shared" si="247"/>
        <v>75.409836065573771</v>
      </c>
      <c r="L758">
        <f t="shared" si="248"/>
        <v>-1184.5904650297805</v>
      </c>
      <c r="M758">
        <f t="shared" si="249"/>
        <v>5417.6453478675712</v>
      </c>
      <c r="O758">
        <f t="shared" si="250"/>
        <v>1315.4095349702195</v>
      </c>
      <c r="P758">
        <f t="shared" si="251"/>
        <v>5417.6453478675712</v>
      </c>
      <c r="R758">
        <f t="shared" si="252"/>
        <v>5575.0500769017044</v>
      </c>
      <c r="S758">
        <f t="shared" si="253"/>
        <v>1.332604615473014</v>
      </c>
      <c r="T758">
        <f t="shared" si="254"/>
        <v>1.332604615473014</v>
      </c>
      <c r="U758">
        <f t="shared" si="255"/>
        <v>76.35262022625767</v>
      </c>
      <c r="W758">
        <f t="shared" si="256"/>
        <v>5575.0500769017044</v>
      </c>
      <c r="X758">
        <f t="shared" si="257"/>
        <v>1.3887778844489813</v>
      </c>
      <c r="Y758">
        <f t="shared" si="258"/>
        <v>79.571111460033748</v>
      </c>
      <c r="AA758">
        <f t="shared" si="259"/>
        <v>1009.1679079657641</v>
      </c>
      <c r="AB758">
        <f t="shared" si="260"/>
        <v>5482.9520783510134</v>
      </c>
      <c r="AD758">
        <f t="shared" si="261"/>
        <v>1009.1679079657641</v>
      </c>
      <c r="AE758">
        <f t="shared" si="262"/>
        <v>-4982.9520783510134</v>
      </c>
      <c r="AG758">
        <f t="shared" si="263"/>
        <v>5084.1155849971274</v>
      </c>
    </row>
    <row r="759" spans="1:33" x14ac:dyDescent="0.2">
      <c r="A759">
        <f>'建築限界数値データ　線間右'!A843</f>
        <v>-1102.7361603362458</v>
      </c>
      <c r="B759">
        <f>'建築限界数値データ　線間右'!B843</f>
        <v>5422.6640364776476</v>
      </c>
      <c r="D759">
        <f t="shared" si="242"/>
        <v>60</v>
      </c>
      <c r="E759">
        <f t="shared" si="243"/>
        <v>305</v>
      </c>
      <c r="F759">
        <f t="shared" si="244"/>
        <v>2500</v>
      </c>
      <c r="G759">
        <f t="shared" si="245"/>
        <v>500</v>
      </c>
      <c r="I759">
        <f t="shared" si="246"/>
        <v>5.6173268975967375E-2</v>
      </c>
      <c r="J759">
        <f t="shared" si="247"/>
        <v>75.409836065573771</v>
      </c>
      <c r="L759">
        <f t="shared" si="248"/>
        <v>-1178.1459964018195</v>
      </c>
      <c r="M759">
        <f t="shared" si="249"/>
        <v>5422.6640364776476</v>
      </c>
      <c r="O759">
        <f t="shared" si="250"/>
        <v>1321.8540035981805</v>
      </c>
      <c r="P759">
        <f t="shared" si="251"/>
        <v>5422.6640364776476</v>
      </c>
      <c r="R759">
        <f t="shared" si="252"/>
        <v>5581.4499244673507</v>
      </c>
      <c r="S759">
        <f t="shared" si="253"/>
        <v>1.331694748090446</v>
      </c>
      <c r="T759">
        <f t="shared" si="254"/>
        <v>1.331694748090446</v>
      </c>
      <c r="U759">
        <f t="shared" si="255"/>
        <v>76.300488665319904</v>
      </c>
      <c r="W759">
        <f t="shared" si="256"/>
        <v>5581.4499244673507</v>
      </c>
      <c r="X759">
        <f t="shared" si="257"/>
        <v>1.3878680170664133</v>
      </c>
      <c r="Y759">
        <f t="shared" si="258"/>
        <v>79.518979899095982</v>
      </c>
      <c r="AA759">
        <f t="shared" si="259"/>
        <v>1015.3204438052122</v>
      </c>
      <c r="AB759">
        <f t="shared" si="260"/>
        <v>5488.3246674853135</v>
      </c>
      <c r="AD759">
        <f t="shared" si="261"/>
        <v>1015.3204438052122</v>
      </c>
      <c r="AE759">
        <f t="shared" si="262"/>
        <v>-4988.3246674853135</v>
      </c>
      <c r="AG759">
        <f t="shared" si="263"/>
        <v>5090.6049337825534</v>
      </c>
    </row>
    <row r="760" spans="1:33" x14ac:dyDescent="0.2">
      <c r="A760">
        <f>'建築限界数値データ　線間右'!A844</f>
        <v>-1096.2689840525261</v>
      </c>
      <c r="B760">
        <f>'建築限界数値データ　線間右'!B844</f>
        <v>5427.65342944443</v>
      </c>
      <c r="D760">
        <f t="shared" si="242"/>
        <v>60</v>
      </c>
      <c r="E760">
        <f t="shared" si="243"/>
        <v>305</v>
      </c>
      <c r="F760">
        <f t="shared" si="244"/>
        <v>2500</v>
      </c>
      <c r="G760">
        <f t="shared" si="245"/>
        <v>500</v>
      </c>
      <c r="I760">
        <f t="shared" si="246"/>
        <v>5.6173268975967375E-2</v>
      </c>
      <c r="J760">
        <f t="shared" si="247"/>
        <v>75.409836065573771</v>
      </c>
      <c r="L760">
        <f t="shared" si="248"/>
        <v>-1171.6788201180998</v>
      </c>
      <c r="M760">
        <f t="shared" si="249"/>
        <v>5427.65342944443</v>
      </c>
      <c r="O760">
        <f t="shared" si="250"/>
        <v>1328.3211798819002</v>
      </c>
      <c r="P760">
        <f t="shared" si="251"/>
        <v>5427.65342944443</v>
      </c>
      <c r="R760">
        <f t="shared" si="252"/>
        <v>5587.8313241438063</v>
      </c>
      <c r="S760">
        <f t="shared" si="253"/>
        <v>1.3307817720777544</v>
      </c>
      <c r="T760">
        <f t="shared" si="254"/>
        <v>1.3307817720777544</v>
      </c>
      <c r="U760">
        <f t="shared" si="255"/>
        <v>76.248178992995989</v>
      </c>
      <c r="W760">
        <f t="shared" si="256"/>
        <v>5587.8313241438063</v>
      </c>
      <c r="X760">
        <f t="shared" si="257"/>
        <v>1.3869550410537217</v>
      </c>
      <c r="Y760">
        <f t="shared" si="258"/>
        <v>79.466670226772081</v>
      </c>
      <c r="AA760">
        <f t="shared" si="259"/>
        <v>1021.4972962502994</v>
      </c>
      <c r="AB760">
        <f t="shared" si="260"/>
        <v>5493.6692820769658</v>
      </c>
      <c r="AD760">
        <f t="shared" si="261"/>
        <v>1021.4972962502994</v>
      </c>
      <c r="AE760">
        <f t="shared" si="262"/>
        <v>-4993.6692820769658</v>
      </c>
      <c r="AG760">
        <f t="shared" si="263"/>
        <v>5097.0765763333156</v>
      </c>
    </row>
    <row r="761" spans="1:33" x14ac:dyDescent="0.2">
      <c r="A761">
        <f>'建築限界数値データ　線間右'!A845</f>
        <v>-1089.7792332858023</v>
      </c>
      <c r="B761">
        <f>'建築限界数値データ　線間右'!B845</f>
        <v>5432.6134240258289</v>
      </c>
      <c r="D761">
        <f t="shared" si="242"/>
        <v>60</v>
      </c>
      <c r="E761">
        <f t="shared" si="243"/>
        <v>305</v>
      </c>
      <c r="F761">
        <f t="shared" si="244"/>
        <v>2500</v>
      </c>
      <c r="G761">
        <f t="shared" si="245"/>
        <v>500</v>
      </c>
      <c r="I761">
        <f t="shared" si="246"/>
        <v>5.6173268975967375E-2</v>
      </c>
      <c r="J761">
        <f t="shared" si="247"/>
        <v>75.409836065573771</v>
      </c>
      <c r="L761">
        <f t="shared" si="248"/>
        <v>-1165.189069351376</v>
      </c>
      <c r="M761">
        <f t="shared" si="249"/>
        <v>5432.6134240258289</v>
      </c>
      <c r="O761">
        <f t="shared" si="250"/>
        <v>1334.810930648624</v>
      </c>
      <c r="P761">
        <f t="shared" si="251"/>
        <v>5432.6134240258289</v>
      </c>
      <c r="R761">
        <f t="shared" si="252"/>
        <v>5594.1942078805851</v>
      </c>
      <c r="S761">
        <f t="shared" si="253"/>
        <v>1.329865707032633</v>
      </c>
      <c r="T761">
        <f t="shared" si="254"/>
        <v>1.329865707032633</v>
      </c>
      <c r="U761">
        <f t="shared" si="255"/>
        <v>76.195692332151069</v>
      </c>
      <c r="W761">
        <f t="shared" si="256"/>
        <v>5594.1942078805851</v>
      </c>
      <c r="X761">
        <f t="shared" si="257"/>
        <v>1.3860389760086003</v>
      </c>
      <c r="Y761">
        <f t="shared" si="258"/>
        <v>79.414183565927161</v>
      </c>
      <c r="AA761">
        <f t="shared" si="259"/>
        <v>1027.6983381066482</v>
      </c>
      <c r="AB761">
        <f t="shared" si="260"/>
        <v>5498.9858120691242</v>
      </c>
      <c r="AD761">
        <f t="shared" si="261"/>
        <v>1027.6983381066482</v>
      </c>
      <c r="AE761">
        <f t="shared" si="262"/>
        <v>-4998.9858120691242</v>
      </c>
      <c r="AG761">
        <f t="shared" si="263"/>
        <v>5103.5304469960365</v>
      </c>
    </row>
    <row r="762" spans="1:33" x14ac:dyDescent="0.2">
      <c r="A762">
        <f>'建築限界数値データ　線間右'!A846</f>
        <v>-1083.2670416736871</v>
      </c>
      <c r="B762">
        <f>'建築限界数値データ　線間右'!B846</f>
        <v>5437.5439180851272</v>
      </c>
      <c r="D762">
        <f t="shared" si="242"/>
        <v>60</v>
      </c>
      <c r="E762">
        <f t="shared" si="243"/>
        <v>305</v>
      </c>
      <c r="F762">
        <f t="shared" si="244"/>
        <v>2500</v>
      </c>
      <c r="G762">
        <f t="shared" si="245"/>
        <v>500</v>
      </c>
      <c r="I762">
        <f t="shared" si="246"/>
        <v>5.6173268975967375E-2</v>
      </c>
      <c r="J762">
        <f t="shared" si="247"/>
        <v>75.409836065573771</v>
      </c>
      <c r="L762">
        <f t="shared" si="248"/>
        <v>-1158.6768777392608</v>
      </c>
      <c r="M762">
        <f t="shared" si="249"/>
        <v>5437.5439180851272</v>
      </c>
      <c r="O762">
        <f t="shared" si="250"/>
        <v>1341.3231222607392</v>
      </c>
      <c r="P762">
        <f t="shared" si="251"/>
        <v>5437.5439180851272</v>
      </c>
      <c r="R762">
        <f t="shared" si="252"/>
        <v>5600.5385079843754</v>
      </c>
      <c r="S762">
        <f t="shared" si="253"/>
        <v>1.3289465724453493</v>
      </c>
      <c r="T762">
        <f t="shared" si="254"/>
        <v>1.3289465724453493</v>
      </c>
      <c r="U762">
        <f t="shared" si="255"/>
        <v>76.14302979949521</v>
      </c>
      <c r="W762">
        <f t="shared" si="256"/>
        <v>5600.5385079843754</v>
      </c>
      <c r="X762">
        <f t="shared" si="257"/>
        <v>1.3851198414213166</v>
      </c>
      <c r="Y762">
        <f t="shared" si="258"/>
        <v>79.361521033271302</v>
      </c>
      <c r="AA762">
        <f t="shared" si="259"/>
        <v>1033.9234416817706</v>
      </c>
      <c r="AB762">
        <f t="shared" si="260"/>
        <v>5504.2741479832539</v>
      </c>
      <c r="AD762">
        <f t="shared" si="261"/>
        <v>1033.9234416817706</v>
      </c>
      <c r="AE762">
        <f t="shared" si="262"/>
        <v>-5004.2741479832539</v>
      </c>
      <c r="AG762">
        <f t="shared" si="263"/>
        <v>5109.9664804607673</v>
      </c>
    </row>
    <row r="763" spans="1:33" x14ac:dyDescent="0.2">
      <c r="A763">
        <f>'建築限界数値データ　線間右'!A847</f>
        <v>-1076.7325433158949</v>
      </c>
      <c r="B763">
        <f>'建築限界数値データ　線間右'!B847</f>
        <v>5442.4448100930877</v>
      </c>
      <c r="D763">
        <f t="shared" si="242"/>
        <v>60</v>
      </c>
      <c r="E763">
        <f t="shared" si="243"/>
        <v>305</v>
      </c>
      <c r="F763">
        <f t="shared" si="244"/>
        <v>2500</v>
      </c>
      <c r="G763">
        <f t="shared" si="245"/>
        <v>500</v>
      </c>
      <c r="I763">
        <f t="shared" si="246"/>
        <v>5.6173268975967375E-2</v>
      </c>
      <c r="J763">
        <f t="shared" si="247"/>
        <v>75.409836065573771</v>
      </c>
      <c r="L763">
        <f t="shared" si="248"/>
        <v>-1152.1423793814686</v>
      </c>
      <c r="M763">
        <f t="shared" si="249"/>
        <v>5442.4448100930877</v>
      </c>
      <c r="O763">
        <f t="shared" si="250"/>
        <v>1347.8576206185314</v>
      </c>
      <c r="P763">
        <f t="shared" si="251"/>
        <v>5442.4448100930877</v>
      </c>
      <c r="R763">
        <f t="shared" si="252"/>
        <v>5606.864157117473</v>
      </c>
      <c r="S763">
        <f t="shared" si="253"/>
        <v>1.3280243876995028</v>
      </c>
      <c r="T763">
        <f t="shared" si="254"/>
        <v>1.3280243876995028</v>
      </c>
      <c r="U763">
        <f t="shared" si="255"/>
        <v>76.090192505626874</v>
      </c>
      <c r="W763">
        <f t="shared" si="256"/>
        <v>5606.864157117473</v>
      </c>
      <c r="X763">
        <f t="shared" si="257"/>
        <v>1.3841976566754701</v>
      </c>
      <c r="Y763">
        <f t="shared" si="258"/>
        <v>79.308683739402966</v>
      </c>
      <c r="AA763">
        <f t="shared" si="259"/>
        <v>1040.1724787876969</v>
      </c>
      <c r="AB763">
        <f t="shared" si="260"/>
        <v>5509.5341809214042</v>
      </c>
      <c r="AD763">
        <f t="shared" si="261"/>
        <v>1040.1724787876969</v>
      </c>
      <c r="AE763">
        <f t="shared" si="262"/>
        <v>-5009.5341809214042</v>
      </c>
      <c r="AG763">
        <f t="shared" si="263"/>
        <v>5116.3846117592866</v>
      </c>
    </row>
    <row r="764" spans="1:33" x14ac:dyDescent="0.2">
      <c r="A764">
        <f>'建築限界数値データ　線間右'!A848</f>
        <v>-1070.1758727714839</v>
      </c>
      <c r="B764">
        <f>'建築限界数値データ　線間右'!B848</f>
        <v>5447.3159991300427</v>
      </c>
      <c r="D764">
        <f t="shared" si="242"/>
        <v>60</v>
      </c>
      <c r="E764">
        <f t="shared" si="243"/>
        <v>305</v>
      </c>
      <c r="F764">
        <f t="shared" si="244"/>
        <v>2500</v>
      </c>
      <c r="G764">
        <f t="shared" si="245"/>
        <v>500</v>
      </c>
      <c r="I764">
        <f t="shared" si="246"/>
        <v>5.6173268975967375E-2</v>
      </c>
      <c r="J764">
        <f t="shared" si="247"/>
        <v>75.409836065573771</v>
      </c>
      <c r="L764">
        <f t="shared" si="248"/>
        <v>-1145.5857088370576</v>
      </c>
      <c r="M764">
        <f t="shared" si="249"/>
        <v>5447.3159991300427</v>
      </c>
      <c r="O764">
        <f t="shared" si="250"/>
        <v>1354.4142911629424</v>
      </c>
      <c r="P764">
        <f t="shared" si="251"/>
        <v>5447.3159991300427</v>
      </c>
      <c r="R764">
        <f t="shared" si="252"/>
        <v>5613.1710882962188</v>
      </c>
      <c r="S764">
        <f t="shared" si="253"/>
        <v>1.3270991720727781</v>
      </c>
      <c r="T764">
        <f t="shared" si="254"/>
        <v>1.3270991720727781</v>
      </c>
      <c r="U764">
        <f t="shared" si="255"/>
        <v>76.037181555075989</v>
      </c>
      <c r="W764">
        <f t="shared" si="256"/>
        <v>5613.1710882962188</v>
      </c>
      <c r="X764">
        <f t="shared" si="257"/>
        <v>1.3832724410487454</v>
      </c>
      <c r="Y764">
        <f t="shared" si="258"/>
        <v>79.255672788852081</v>
      </c>
      <c r="AA764">
        <f t="shared" si="259"/>
        <v>1046.4453207436184</v>
      </c>
      <c r="AB764">
        <f t="shared" si="260"/>
        <v>5514.7658025684414</v>
      </c>
      <c r="AD764">
        <f t="shared" si="261"/>
        <v>1046.4453207436184</v>
      </c>
      <c r="AE764">
        <f t="shared" si="262"/>
        <v>-5014.7658025684414</v>
      </c>
      <c r="AG764">
        <f t="shared" si="263"/>
        <v>5122.7847762634065</v>
      </c>
    </row>
    <row r="765" spans="1:33" x14ac:dyDescent="0.2">
      <c r="A765">
        <f>'建築限界数値データ　線間右'!A849</f>
        <v>-1063.5971650560846</v>
      </c>
      <c r="B765">
        <f>'建築限界数値データ　線間右'!B849</f>
        <v>5452.1573848879671</v>
      </c>
      <c r="D765">
        <f t="shared" si="242"/>
        <v>60</v>
      </c>
      <c r="E765">
        <f t="shared" si="243"/>
        <v>305</v>
      </c>
      <c r="F765">
        <f t="shared" si="244"/>
        <v>2500</v>
      </c>
      <c r="G765">
        <f t="shared" si="245"/>
        <v>500</v>
      </c>
      <c r="I765">
        <f t="shared" si="246"/>
        <v>5.6173268975967375E-2</v>
      </c>
      <c r="J765">
        <f t="shared" si="247"/>
        <v>75.409836065573771</v>
      </c>
      <c r="L765">
        <f t="shared" si="248"/>
        <v>-1139.0070011216583</v>
      </c>
      <c r="M765">
        <f t="shared" si="249"/>
        <v>5452.1573848879671</v>
      </c>
      <c r="O765">
        <f t="shared" si="250"/>
        <v>1360.9929988783417</v>
      </c>
      <c r="P765">
        <f t="shared" si="251"/>
        <v>5452.1573848879671</v>
      </c>
      <c r="R765">
        <f t="shared" si="252"/>
        <v>5619.4592348894439</v>
      </c>
      <c r="S765">
        <f t="shared" si="253"/>
        <v>1.3261709447376955</v>
      </c>
      <c r="T765">
        <f t="shared" si="254"/>
        <v>1.3261709447376955</v>
      </c>
      <c r="U765">
        <f t="shared" si="255"/>
        <v>75.983998046347082</v>
      </c>
      <c r="W765">
        <f t="shared" si="256"/>
        <v>5619.4592348894439</v>
      </c>
      <c r="X765">
        <f t="shared" si="257"/>
        <v>1.3823442137136628</v>
      </c>
      <c r="Y765">
        <f t="shared" si="258"/>
        <v>79.202489280123174</v>
      </c>
      <c r="AA765">
        <f t="shared" si="259"/>
        <v>1052.7418383785302</v>
      </c>
      <c r="AB765">
        <f t="shared" si="260"/>
        <v>5519.9689051942714</v>
      </c>
      <c r="AD765">
        <f t="shared" si="261"/>
        <v>1052.7418383785302</v>
      </c>
      <c r="AE765">
        <f t="shared" si="262"/>
        <v>-5019.9689051942714</v>
      </c>
      <c r="AG765">
        <f t="shared" si="263"/>
        <v>5129.1669096832848</v>
      </c>
    </row>
    <row r="766" spans="1:33" x14ac:dyDescent="0.2">
      <c r="A766">
        <f>'建築限界数値データ　線間右'!A850</f>
        <v>-1056.9965556391194</v>
      </c>
      <c r="B766">
        <f>'建築限界数値データ　線間右'!B850</f>
        <v>5456.9688676725518</v>
      </c>
      <c r="D766">
        <f t="shared" si="242"/>
        <v>60</v>
      </c>
      <c r="E766">
        <f t="shared" si="243"/>
        <v>305</v>
      </c>
      <c r="F766">
        <f t="shared" si="244"/>
        <v>2500</v>
      </c>
      <c r="G766">
        <f t="shared" si="245"/>
        <v>500</v>
      </c>
      <c r="I766">
        <f t="shared" si="246"/>
        <v>5.6173268975967375E-2</v>
      </c>
      <c r="J766">
        <f t="shared" si="247"/>
        <v>75.409836065573771</v>
      </c>
      <c r="L766">
        <f t="shared" si="248"/>
        <v>-1132.4063917046931</v>
      </c>
      <c r="M766">
        <f t="shared" si="249"/>
        <v>5456.9688676725518</v>
      </c>
      <c r="O766">
        <f t="shared" si="250"/>
        <v>1367.5936082953069</v>
      </c>
      <c r="P766">
        <f t="shared" si="251"/>
        <v>5456.9688676725518</v>
      </c>
      <c r="R766">
        <f t="shared" si="252"/>
        <v>5625.728530616957</v>
      </c>
      <c r="S766">
        <f t="shared" si="253"/>
        <v>1.3252397247623573</v>
      </c>
      <c r="T766">
        <f t="shared" si="254"/>
        <v>1.3252397247623573</v>
      </c>
      <c r="U766">
        <f t="shared" si="255"/>
        <v>75.930643071961924</v>
      </c>
      <c r="W766">
        <f t="shared" si="256"/>
        <v>5625.728530616957</v>
      </c>
      <c r="X766">
        <f t="shared" si="257"/>
        <v>1.3814129937383246</v>
      </c>
      <c r="Y766">
        <f t="shared" si="258"/>
        <v>79.149134305738016</v>
      </c>
      <c r="AA766">
        <f t="shared" si="259"/>
        <v>1059.0619020338968</v>
      </c>
      <c r="AB766">
        <f t="shared" si="260"/>
        <v>5525.1433816560784</v>
      </c>
      <c r="AD766">
        <f t="shared" si="261"/>
        <v>1059.0619020338968</v>
      </c>
      <c r="AE766">
        <f t="shared" si="262"/>
        <v>-5025.1433816560784</v>
      </c>
      <c r="AG766">
        <f t="shared" si="263"/>
        <v>5135.5309480657934</v>
      </c>
    </row>
    <row r="767" spans="1:33" x14ac:dyDescent="0.2">
      <c r="A767">
        <f>'建築限界数値データ　線間右'!A851</f>
        <v>-1050.3741804410117</v>
      </c>
      <c r="B767">
        <f>'建築限界数値データ　線間右'!B851</f>
        <v>5461.7503484052513</v>
      </c>
      <c r="D767">
        <f t="shared" si="242"/>
        <v>60</v>
      </c>
      <c r="E767">
        <f t="shared" si="243"/>
        <v>305</v>
      </c>
      <c r="F767">
        <f t="shared" si="244"/>
        <v>2500</v>
      </c>
      <c r="G767">
        <f t="shared" si="245"/>
        <v>500</v>
      </c>
      <c r="I767">
        <f t="shared" si="246"/>
        <v>5.6173268975967375E-2</v>
      </c>
      <c r="J767">
        <f t="shared" si="247"/>
        <v>75.409836065573771</v>
      </c>
      <c r="L767">
        <f t="shared" si="248"/>
        <v>-1125.7840165065854</v>
      </c>
      <c r="M767">
        <f t="shared" si="249"/>
        <v>5461.7503484052513</v>
      </c>
      <c r="O767">
        <f t="shared" si="250"/>
        <v>1374.2159834934146</v>
      </c>
      <c r="P767">
        <f t="shared" si="251"/>
        <v>5461.7503484052513</v>
      </c>
      <c r="R767">
        <f t="shared" si="252"/>
        <v>5631.9789095480155</v>
      </c>
      <c r="S767">
        <f t="shared" si="253"/>
        <v>1.3243055311111891</v>
      </c>
      <c r="T767">
        <f t="shared" si="254"/>
        <v>1.3243055311111891</v>
      </c>
      <c r="U767">
        <f t="shared" si="255"/>
        <v>75.877117718502078</v>
      </c>
      <c r="W767">
        <f t="shared" si="256"/>
        <v>5631.9789095480155</v>
      </c>
      <c r="X767">
        <f t="shared" si="257"/>
        <v>1.3804788000871564</v>
      </c>
      <c r="Y767">
        <f t="shared" si="258"/>
        <v>79.095608952278155</v>
      </c>
      <c r="AA767">
        <f t="shared" si="259"/>
        <v>1065.4053815663219</v>
      </c>
      <c r="AB767">
        <f t="shared" si="260"/>
        <v>5530.2891254005135</v>
      </c>
      <c r="AD767">
        <f t="shared" si="261"/>
        <v>1065.4053815663219</v>
      </c>
      <c r="AE767">
        <f t="shared" si="262"/>
        <v>-5030.2891254005135</v>
      </c>
      <c r="AG767">
        <f t="shared" si="263"/>
        <v>5141.8768277928584</v>
      </c>
    </row>
    <row r="768" spans="1:33" x14ac:dyDescent="0.2">
      <c r="A768">
        <f>'建築限界数値データ　線間右'!A852</f>
        <v>-1043.7301758303886</v>
      </c>
      <c r="B768">
        <f>'建築限界数値データ　線間右'!B852</f>
        <v>5466.5017286253251</v>
      </c>
      <c r="D768">
        <f t="shared" si="242"/>
        <v>60</v>
      </c>
      <c r="E768">
        <f t="shared" si="243"/>
        <v>305</v>
      </c>
      <c r="F768">
        <f t="shared" si="244"/>
        <v>2500</v>
      </c>
      <c r="G768">
        <f t="shared" si="245"/>
        <v>500</v>
      </c>
      <c r="I768">
        <f t="shared" si="246"/>
        <v>5.6173268975967375E-2</v>
      </c>
      <c r="J768">
        <f t="shared" si="247"/>
        <v>75.409836065573771</v>
      </c>
      <c r="L768">
        <f t="shared" si="248"/>
        <v>-1119.1400118959623</v>
      </c>
      <c r="M768">
        <f t="shared" si="249"/>
        <v>5466.5017286253251</v>
      </c>
      <c r="O768">
        <f t="shared" si="250"/>
        <v>1380.8599881040377</v>
      </c>
      <c r="P768">
        <f t="shared" si="251"/>
        <v>5466.5017286253251</v>
      </c>
      <c r="R768">
        <f t="shared" si="252"/>
        <v>5638.2103060998315</v>
      </c>
      <c r="S768">
        <f t="shared" si="253"/>
        <v>1.3233683826456786</v>
      </c>
      <c r="T768">
        <f t="shared" si="254"/>
        <v>1.3233683826456786</v>
      </c>
      <c r="U768">
        <f t="shared" si="255"/>
        <v>75.823423066651159</v>
      </c>
      <c r="W768">
        <f t="shared" si="256"/>
        <v>5638.2103060998315</v>
      </c>
      <c r="X768">
        <f t="shared" si="257"/>
        <v>1.3795416516216459</v>
      </c>
      <c r="Y768">
        <f t="shared" si="258"/>
        <v>79.041914300427251</v>
      </c>
      <c r="AA768">
        <f t="shared" si="259"/>
        <v>1071.772146350228</v>
      </c>
      <c r="AB768">
        <f t="shared" si="260"/>
        <v>5535.4060304658942</v>
      </c>
      <c r="AD768">
        <f t="shared" si="261"/>
        <v>1071.772146350228</v>
      </c>
      <c r="AE768">
        <f t="shared" si="262"/>
        <v>-5035.4060304658942</v>
      </c>
      <c r="AG768">
        <f t="shared" si="263"/>
        <v>5148.2044855798476</v>
      </c>
    </row>
    <row r="769" spans="1:33" x14ac:dyDescent="0.2">
      <c r="A769">
        <f>'建築限界数値データ　線間右'!A853</f>
        <v>-1037.0646786212724</v>
      </c>
      <c r="B769">
        <f>'建築限界数値データ　線間右'!B853</f>
        <v>5471.2229104918661</v>
      </c>
      <c r="D769">
        <f t="shared" si="242"/>
        <v>60</v>
      </c>
      <c r="E769">
        <f t="shared" si="243"/>
        <v>305</v>
      </c>
      <c r="F769">
        <f t="shared" si="244"/>
        <v>2500</v>
      </c>
      <c r="G769">
        <f t="shared" si="245"/>
        <v>500</v>
      </c>
      <c r="I769">
        <f t="shared" si="246"/>
        <v>5.6173268975967375E-2</v>
      </c>
      <c r="J769">
        <f t="shared" si="247"/>
        <v>75.409836065573771</v>
      </c>
      <c r="L769">
        <f t="shared" si="248"/>
        <v>-1112.4745146868461</v>
      </c>
      <c r="M769">
        <f t="shared" si="249"/>
        <v>5471.2229104918661</v>
      </c>
      <c r="O769">
        <f t="shared" si="250"/>
        <v>1387.5254853131539</v>
      </c>
      <c r="P769">
        <f t="shared" si="251"/>
        <v>5471.2229104918661</v>
      </c>
      <c r="R769">
        <f t="shared" si="252"/>
        <v>5644.4226550360836</v>
      </c>
      <c r="S769">
        <f t="shared" si="253"/>
        <v>1.3224282981251108</v>
      </c>
      <c r="T769">
        <f t="shared" si="254"/>
        <v>1.3224282981251108</v>
      </c>
      <c r="U769">
        <f t="shared" si="255"/>
        <v>75.769560191237048</v>
      </c>
      <c r="W769">
        <f t="shared" si="256"/>
        <v>5644.4226550360836</v>
      </c>
      <c r="X769">
        <f t="shared" si="257"/>
        <v>1.3786015671010781</v>
      </c>
      <c r="Y769">
        <f t="shared" si="258"/>
        <v>78.98805142501314</v>
      </c>
      <c r="AA769">
        <f t="shared" si="259"/>
        <v>1078.1620652805418</v>
      </c>
      <c r="AB769">
        <f t="shared" si="260"/>
        <v>5540.4939914843862</v>
      </c>
      <c r="AD769">
        <f t="shared" si="261"/>
        <v>1078.1620652805418</v>
      </c>
      <c r="AE769">
        <f t="shared" si="262"/>
        <v>-5040.4939914843862</v>
      </c>
      <c r="AG769">
        <f t="shared" si="263"/>
        <v>5154.5138584739689</v>
      </c>
    </row>
    <row r="770" spans="1:33" x14ac:dyDescent="0.2">
      <c r="A770">
        <f>'建築限界数値データ　線間右'!A854</f>
        <v>-1030.3778260702638</v>
      </c>
      <c r="B770">
        <f>'建築限界数値データ　線間右'!B854</f>
        <v>5475.9137967858142</v>
      </c>
      <c r="D770">
        <f t="shared" si="242"/>
        <v>60</v>
      </c>
      <c r="E770">
        <f t="shared" si="243"/>
        <v>305</v>
      </c>
      <c r="F770">
        <f t="shared" si="244"/>
        <v>2500</v>
      </c>
      <c r="G770">
        <f t="shared" si="245"/>
        <v>500</v>
      </c>
      <c r="I770">
        <f t="shared" si="246"/>
        <v>5.6173268975967375E-2</v>
      </c>
      <c r="J770">
        <f t="shared" si="247"/>
        <v>75.409836065573771</v>
      </c>
      <c r="L770">
        <f t="shared" si="248"/>
        <v>-1105.7876621358375</v>
      </c>
      <c r="M770">
        <f t="shared" si="249"/>
        <v>5475.9137967858142</v>
      </c>
      <c r="O770">
        <f t="shared" si="250"/>
        <v>1394.2123378641625</v>
      </c>
      <c r="P770">
        <f t="shared" si="251"/>
        <v>5475.9137967858142</v>
      </c>
      <c r="R770">
        <f t="shared" si="252"/>
        <v>5650.6158914654497</v>
      </c>
      <c r="S770">
        <f t="shared" si="253"/>
        <v>1.3214852962072978</v>
      </c>
      <c r="T770">
        <f t="shared" si="254"/>
        <v>1.3214852962072978</v>
      </c>
      <c r="U770">
        <f t="shared" si="255"/>
        <v>75.71553016127362</v>
      </c>
      <c r="W770">
        <f t="shared" si="256"/>
        <v>5650.6158914654497</v>
      </c>
      <c r="X770">
        <f t="shared" si="257"/>
        <v>1.3776585651832651</v>
      </c>
      <c r="Y770">
        <f t="shared" si="258"/>
        <v>78.934021395049712</v>
      </c>
      <c r="AA770">
        <f t="shared" si="259"/>
        <v>1084.5750067753997</v>
      </c>
      <c r="AB770">
        <f t="shared" si="260"/>
        <v>5545.5529036841781</v>
      </c>
      <c r="AD770">
        <f t="shared" si="261"/>
        <v>1084.5750067753997</v>
      </c>
      <c r="AE770">
        <f t="shared" si="262"/>
        <v>-5045.5529036841781</v>
      </c>
      <c r="AG770">
        <f t="shared" si="263"/>
        <v>5160.8048838526829</v>
      </c>
    </row>
    <row r="771" spans="1:33" x14ac:dyDescent="0.2">
      <c r="A771">
        <f>'建築限界数値データ　線間右'!A855</f>
        <v>-1023.669755873713</v>
      </c>
      <c r="B771">
        <f>'建築限界数値データ　線間右'!B855</f>
        <v>5480.5742909119599</v>
      </c>
      <c r="D771">
        <f t="shared" ref="D771:D834" si="264">D770</f>
        <v>60</v>
      </c>
      <c r="E771">
        <f t="shared" ref="E771:E834" si="265">E770</f>
        <v>305</v>
      </c>
      <c r="F771">
        <f t="shared" ref="F771:F834" si="266">F770</f>
        <v>2500</v>
      </c>
      <c r="G771">
        <f t="shared" ref="G771:G834" si="267">G770</f>
        <v>500</v>
      </c>
      <c r="I771">
        <f t="shared" ref="I771:I834" si="268">I770</f>
        <v>5.6173268975967375E-2</v>
      </c>
      <c r="J771">
        <f t="shared" ref="J771:J834" si="269">J770</f>
        <v>75.409836065573771</v>
      </c>
      <c r="L771">
        <f t="shared" ref="L771:L834" si="270">A771-J771</f>
        <v>-1099.0795919392867</v>
      </c>
      <c r="M771">
        <f t="shared" ref="M771:M834" si="271">B771</f>
        <v>5480.5742909119599</v>
      </c>
      <c r="O771">
        <f t="shared" ref="O771:O834" si="272">L771+F771</f>
        <v>1400.9204080607133</v>
      </c>
      <c r="P771">
        <f t="shared" ref="P771:P834" si="273">M771</f>
        <v>5480.5742909119599</v>
      </c>
      <c r="R771">
        <f t="shared" ref="R771:R834" si="274">SQRT(O771^2+P771^2)</f>
        <v>5656.7899508401515</v>
      </c>
      <c r="S771">
        <f t="shared" ref="S771:S834" si="275">IF(AND(O771=0,P771=0),0,IF(O771=0,PI()/2,ATAN(P771/O771)))</f>
        <v>1.3205393954493061</v>
      </c>
      <c r="T771">
        <f t="shared" ref="T771:T834" si="276">IF(AND(O771&gt;=0,P771&gt;=0),S771,IF(AND(O771&lt;0,P771&gt;=0),S771+PI(),IF(AND(O771&lt;0,P771&lt;0),S771+PI(),S771+2*PI())))</f>
        <v>1.3205393954493061</v>
      </c>
      <c r="U771">
        <f t="shared" ref="U771:U834" si="277">T771*180/PI()</f>
        <v>75.661334040002473</v>
      </c>
      <c r="W771">
        <f t="shared" ref="W771:W834" si="278">R771</f>
        <v>5656.7899508401515</v>
      </c>
      <c r="X771">
        <f t="shared" ref="X771:X834" si="279">IF(T771+I771&gt;=2*PI(),MOD(T771+I771,2*PI()),T771+I771)</f>
        <v>1.3767126644252734</v>
      </c>
      <c r="Y771">
        <f t="shared" ref="Y771:Y834" si="280">X771*180/PI()</f>
        <v>78.87982527377855</v>
      </c>
      <c r="AA771">
        <f t="shared" ref="AA771:AA834" si="281">W771*COS(X771)</f>
        <v>1091.0108387788555</v>
      </c>
      <c r="AB771">
        <f t="shared" ref="AB771:AB834" si="282">W771*SIN(X771)</f>
        <v>5550.5826628916338</v>
      </c>
      <c r="AD771">
        <f t="shared" ref="AD771:AD834" si="283">AA771</f>
        <v>1091.0108387788555</v>
      </c>
      <c r="AE771">
        <f t="shared" ref="AE771:AE834" si="284">G771-AB771</f>
        <v>-5050.5826628916338</v>
      </c>
      <c r="AG771">
        <f t="shared" ref="AG771:AG834" si="285">SQRT(AD771^2+AE771^2)</f>
        <v>5167.0774994221338</v>
      </c>
    </row>
    <row r="772" spans="1:33" x14ac:dyDescent="0.2">
      <c r="A772">
        <f>'建築限界数値データ　線間右'!A856</f>
        <v>-1016.9406061648884</v>
      </c>
      <c r="B772">
        <f>'建築限界数値データ　線間右'!B856</f>
        <v>5485.2042969009308</v>
      </c>
      <c r="D772">
        <f t="shared" si="264"/>
        <v>60</v>
      </c>
      <c r="E772">
        <f t="shared" si="265"/>
        <v>305</v>
      </c>
      <c r="F772">
        <f t="shared" si="266"/>
        <v>2500</v>
      </c>
      <c r="G772">
        <f t="shared" si="267"/>
        <v>500</v>
      </c>
      <c r="I772">
        <f t="shared" si="268"/>
        <v>5.6173268975967375E-2</v>
      </c>
      <c r="J772">
        <f t="shared" si="269"/>
        <v>75.409836065573771</v>
      </c>
      <c r="L772">
        <f t="shared" si="270"/>
        <v>-1092.3504422304622</v>
      </c>
      <c r="M772">
        <f t="shared" si="271"/>
        <v>5485.2042969009308</v>
      </c>
      <c r="O772">
        <f t="shared" si="272"/>
        <v>1407.6495577695378</v>
      </c>
      <c r="P772">
        <f t="shared" si="273"/>
        <v>5485.2042969009308</v>
      </c>
      <c r="R772">
        <f t="shared" si="274"/>
        <v>5662.9447689545068</v>
      </c>
      <c r="S772">
        <f t="shared" si="275"/>
        <v>1.3195906143081793</v>
      </c>
      <c r="T772">
        <f t="shared" si="276"/>
        <v>1.3195906143081793</v>
      </c>
      <c r="U772">
        <f t="shared" si="277"/>
        <v>75.606972884934294</v>
      </c>
      <c r="W772">
        <f t="shared" si="278"/>
        <v>5662.9447689545068</v>
      </c>
      <c r="X772">
        <f t="shared" si="279"/>
        <v>1.3757638832841466</v>
      </c>
      <c r="Y772">
        <f t="shared" si="280"/>
        <v>78.825464118710386</v>
      </c>
      <c r="AA772">
        <f t="shared" si="281"/>
        <v>1097.469428763598</v>
      </c>
      <c r="AB772">
        <f t="shared" si="282"/>
        <v>5555.5831655334359</v>
      </c>
      <c r="AD772">
        <f t="shared" si="283"/>
        <v>1097.469428763598</v>
      </c>
      <c r="AE772">
        <f t="shared" si="284"/>
        <v>-5055.5831655334359</v>
      </c>
      <c r="AG772">
        <f t="shared" si="285"/>
        <v>5173.3316432155952</v>
      </c>
    </row>
    <row r="773" spans="1:33" x14ac:dyDescent="0.2">
      <c r="A773">
        <f>'建築限界数値データ　線間右'!A857</f>
        <v>-1010.1905155111281</v>
      </c>
      <c r="B773">
        <f>'建築限界数値データ　線間右'!B857</f>
        <v>5489.8037194111721</v>
      </c>
      <c r="D773">
        <f t="shared" si="264"/>
        <v>60</v>
      </c>
      <c r="E773">
        <f t="shared" si="265"/>
        <v>305</v>
      </c>
      <c r="F773">
        <f t="shared" si="266"/>
        <v>2500</v>
      </c>
      <c r="G773">
        <f t="shared" si="267"/>
        <v>500</v>
      </c>
      <c r="I773">
        <f t="shared" si="268"/>
        <v>5.6173268975967375E-2</v>
      </c>
      <c r="J773">
        <f t="shared" si="269"/>
        <v>75.409836065573771</v>
      </c>
      <c r="L773">
        <f t="shared" si="270"/>
        <v>-1085.6003515767018</v>
      </c>
      <c r="M773">
        <f t="shared" si="271"/>
        <v>5489.8037194111721</v>
      </c>
      <c r="O773">
        <f t="shared" si="272"/>
        <v>1414.3996484232982</v>
      </c>
      <c r="P773">
        <f t="shared" si="273"/>
        <v>5489.8037194111721</v>
      </c>
      <c r="R773">
        <f t="shared" si="274"/>
        <v>5669.0802819435085</v>
      </c>
      <c r="S773">
        <f t="shared" si="275"/>
        <v>1.3186389711416571</v>
      </c>
      <c r="T773">
        <f t="shared" si="276"/>
        <v>1.3186389711416571</v>
      </c>
      <c r="U773">
        <f t="shared" si="277"/>
        <v>75.552447747890113</v>
      </c>
      <c r="W773">
        <f t="shared" si="278"/>
        <v>5669.0802819435085</v>
      </c>
      <c r="X773">
        <f t="shared" si="279"/>
        <v>1.3748122401176244</v>
      </c>
      <c r="Y773">
        <f t="shared" si="280"/>
        <v>78.770938981666191</v>
      </c>
      <c r="AA773">
        <f t="shared" si="281"/>
        <v>1103.9506437336825</v>
      </c>
      <c r="AB773">
        <f t="shared" si="282"/>
        <v>5560.5543086387243</v>
      </c>
      <c r="AD773">
        <f t="shared" si="283"/>
        <v>1103.9506437336825</v>
      </c>
      <c r="AE773">
        <f t="shared" si="284"/>
        <v>-5060.5543086387243</v>
      </c>
      <c r="AG773">
        <f t="shared" si="285"/>
        <v>5179.5672535919412</v>
      </c>
    </row>
    <row r="774" spans="1:33" x14ac:dyDescent="0.2">
      <c r="A774">
        <f>'建築限界数値データ　線間右'!A858</f>
        <v>-1003.4196229109895</v>
      </c>
      <c r="B774">
        <f>'建築限界数値データ　線間右'!B858</f>
        <v>5494.3724637309024</v>
      </c>
      <c r="D774">
        <f t="shared" si="264"/>
        <v>60</v>
      </c>
      <c r="E774">
        <f t="shared" si="265"/>
        <v>305</v>
      </c>
      <c r="F774">
        <f t="shared" si="266"/>
        <v>2500</v>
      </c>
      <c r="G774">
        <f t="shared" si="267"/>
        <v>500</v>
      </c>
      <c r="I774">
        <f t="shared" si="268"/>
        <v>5.6173268975967375E-2</v>
      </c>
      <c r="J774">
        <f t="shared" si="269"/>
        <v>75.409836065573771</v>
      </c>
      <c r="L774">
        <f t="shared" si="270"/>
        <v>-1078.8294589765633</v>
      </c>
      <c r="M774">
        <f t="shared" si="271"/>
        <v>5494.3724637309024</v>
      </c>
      <c r="O774">
        <f t="shared" si="272"/>
        <v>1421.1705410234367</v>
      </c>
      <c r="P774">
        <f t="shared" si="273"/>
        <v>5494.3724637309024</v>
      </c>
      <c r="R774">
        <f t="shared" si="274"/>
        <v>5675.1964262814054</v>
      </c>
      <c r="S774">
        <f t="shared" si="275"/>
        <v>1.3176844842088911</v>
      </c>
      <c r="T774">
        <f t="shared" si="276"/>
        <v>1.3176844842088911</v>
      </c>
      <c r="U774">
        <f t="shared" si="277"/>
        <v>75.497759675042218</v>
      </c>
      <c r="W774">
        <f t="shared" si="278"/>
        <v>5675.1964262814054</v>
      </c>
      <c r="X774">
        <f t="shared" si="279"/>
        <v>1.3738577531848584</v>
      </c>
      <c r="Y774">
        <f t="shared" si="280"/>
        <v>78.71625090881831</v>
      </c>
      <c r="AA774">
        <f t="shared" si="281"/>
        <v>1110.4543502272668</v>
      </c>
      <c r="AB774">
        <f t="shared" si="282"/>
        <v>5565.4959898412089</v>
      </c>
      <c r="AD774">
        <f t="shared" si="283"/>
        <v>1110.4543502272668</v>
      </c>
      <c r="AE774">
        <f t="shared" si="284"/>
        <v>-5065.4959898412089</v>
      </c>
      <c r="AG774">
        <f t="shared" si="285"/>
        <v>5185.7842692341173</v>
      </c>
    </row>
    <row r="775" spans="1:33" x14ac:dyDescent="0.2">
      <c r="A775">
        <f>'建築限界数値データ　線間右'!A859</f>
        <v>-996.62806779138464</v>
      </c>
      <c r="B775">
        <f>'建築限界数値データ　線間右'!B859</f>
        <v>5498.9104357800734</v>
      </c>
      <c r="D775">
        <f t="shared" si="264"/>
        <v>60</v>
      </c>
      <c r="E775">
        <f t="shared" si="265"/>
        <v>305</v>
      </c>
      <c r="F775">
        <f t="shared" si="266"/>
        <v>2500</v>
      </c>
      <c r="G775">
        <f t="shared" si="267"/>
        <v>500</v>
      </c>
      <c r="I775">
        <f t="shared" si="268"/>
        <v>5.6173268975967375E-2</v>
      </c>
      <c r="J775">
        <f t="shared" si="269"/>
        <v>75.409836065573771</v>
      </c>
      <c r="L775">
        <f t="shared" si="270"/>
        <v>-1072.0379038569583</v>
      </c>
      <c r="M775">
        <f t="shared" si="271"/>
        <v>5498.9104357800734</v>
      </c>
      <c r="O775">
        <f t="shared" si="272"/>
        <v>1427.9620961430417</v>
      </c>
      <c r="P775">
        <f t="shared" si="273"/>
        <v>5498.9104357800734</v>
      </c>
      <c r="R775">
        <f t="shared" si="274"/>
        <v>5681.2931387803101</v>
      </c>
      <c r="S775">
        <f t="shared" si="275"/>
        <v>1.3167271716711553</v>
      </c>
      <c r="T775">
        <f t="shared" si="276"/>
        <v>1.3167271716711553</v>
      </c>
      <c r="U775">
        <f t="shared" si="277"/>
        <v>75.442909706955007</v>
      </c>
      <c r="W775">
        <f t="shared" si="278"/>
        <v>5681.2931387803101</v>
      </c>
      <c r="X775">
        <f t="shared" si="279"/>
        <v>1.3729004406471226</v>
      </c>
      <c r="Y775">
        <f t="shared" si="280"/>
        <v>78.661400940731099</v>
      </c>
      <c r="AA775">
        <f t="shared" si="281"/>
        <v>1116.9804143193628</v>
      </c>
      <c r="AB775">
        <f t="shared" si="282"/>
        <v>5570.4081073812868</v>
      </c>
      <c r="AD775">
        <f t="shared" si="283"/>
        <v>1116.9804143193628</v>
      </c>
      <c r="AE775">
        <f t="shared" si="284"/>
        <v>-5070.4081073812868</v>
      </c>
      <c r="AG775">
        <f t="shared" si="285"/>
        <v>5191.9826291476493</v>
      </c>
    </row>
    <row r="776" spans="1:33" x14ac:dyDescent="0.2">
      <c r="A776">
        <f>'建築限界数値データ　線間右'!A860</f>
        <v>-989.81599000471192</v>
      </c>
      <c r="B776">
        <f>'建築限界数値データ　線間右'!B860</f>
        <v>5503.4175421123009</v>
      </c>
      <c r="D776">
        <f t="shared" si="264"/>
        <v>60</v>
      </c>
      <c r="E776">
        <f t="shared" si="265"/>
        <v>305</v>
      </c>
      <c r="F776">
        <f t="shared" si="266"/>
        <v>2500</v>
      </c>
      <c r="G776">
        <f t="shared" si="267"/>
        <v>500</v>
      </c>
      <c r="I776">
        <f t="shared" si="268"/>
        <v>5.6173268975967375E-2</v>
      </c>
      <c r="J776">
        <f t="shared" si="269"/>
        <v>75.409836065573771</v>
      </c>
      <c r="L776">
        <f t="shared" si="270"/>
        <v>-1065.2258260702856</v>
      </c>
      <c r="M776">
        <f t="shared" si="271"/>
        <v>5503.4175421123009</v>
      </c>
      <c r="O776">
        <f t="shared" si="272"/>
        <v>1434.7741739297144</v>
      </c>
      <c r="P776">
        <f t="shared" si="273"/>
        <v>5503.4175421123009</v>
      </c>
      <c r="R776">
        <f t="shared" si="274"/>
        <v>5687.3703565888072</v>
      </c>
      <c r="S776">
        <f t="shared" si="275"/>
        <v>1.3157670515925546</v>
      </c>
      <c r="T776">
        <f t="shared" si="276"/>
        <v>1.3157670515925546</v>
      </c>
      <c r="U776">
        <f t="shared" si="277"/>
        <v>75.387898878625421</v>
      </c>
      <c r="W776">
        <f t="shared" si="278"/>
        <v>5687.3703565888072</v>
      </c>
      <c r="X776">
        <f t="shared" si="279"/>
        <v>1.3719403205685219</v>
      </c>
      <c r="Y776">
        <f t="shared" si="280"/>
        <v>78.606390112401513</v>
      </c>
      <c r="AA776">
        <f t="shared" si="281"/>
        <v>1123.5287016245904</v>
      </c>
      <c r="AB776">
        <f t="shared" si="282"/>
        <v>5575.2905601081329</v>
      </c>
      <c r="AD776">
        <f t="shared" si="283"/>
        <v>1123.5287016245904</v>
      </c>
      <c r="AE776">
        <f t="shared" si="284"/>
        <v>-5075.2905601081329</v>
      </c>
      <c r="AG776">
        <f t="shared" si="285"/>
        <v>5198.1622726591522</v>
      </c>
    </row>
    <row r="777" spans="1:33" x14ac:dyDescent="0.2">
      <c r="A777">
        <f>'建築限界数値データ　線間右'!A861</f>
        <v>-982.98352982597214</v>
      </c>
      <c r="B777">
        <f>'建築限界数値データ　線間右'!B861</f>
        <v>5507.8936899167902</v>
      </c>
      <c r="D777">
        <f t="shared" si="264"/>
        <v>60</v>
      </c>
      <c r="E777">
        <f t="shared" si="265"/>
        <v>305</v>
      </c>
      <c r="F777">
        <f t="shared" si="266"/>
        <v>2500</v>
      </c>
      <c r="G777">
        <f t="shared" si="267"/>
        <v>500</v>
      </c>
      <c r="I777">
        <f t="shared" si="268"/>
        <v>5.6173268975967375E-2</v>
      </c>
      <c r="J777">
        <f t="shared" si="269"/>
        <v>75.409836065573771</v>
      </c>
      <c r="L777">
        <f t="shared" si="270"/>
        <v>-1058.393365891546</v>
      </c>
      <c r="M777">
        <f t="shared" si="271"/>
        <v>5507.8936899167902</v>
      </c>
      <c r="O777">
        <f t="shared" si="272"/>
        <v>1441.606634108454</v>
      </c>
      <c r="P777">
        <f t="shared" si="273"/>
        <v>5507.8936899167902</v>
      </c>
      <c r="R777">
        <f t="shared" si="274"/>
        <v>5693.4280171905839</v>
      </c>
      <c r="S777">
        <f t="shared" si="275"/>
        <v>1.3148041419407275</v>
      </c>
      <c r="T777">
        <f t="shared" si="276"/>
        <v>1.3148041419407275</v>
      </c>
      <c r="U777">
        <f t="shared" si="277"/>
        <v>75.332728219523318</v>
      </c>
      <c r="W777">
        <f t="shared" si="278"/>
        <v>5693.4280171905839</v>
      </c>
      <c r="X777">
        <f t="shared" si="279"/>
        <v>1.3709774109166948</v>
      </c>
      <c r="Y777">
        <f t="shared" si="280"/>
        <v>78.55121945329941</v>
      </c>
      <c r="AA777">
        <f t="shared" si="281"/>
        <v>1130.0990772999487</v>
      </c>
      <c r="AB777">
        <f t="shared" si="282"/>
        <v>5580.1432474817802</v>
      </c>
      <c r="AD777">
        <f t="shared" si="283"/>
        <v>1130.0990772999487</v>
      </c>
      <c r="AE777">
        <f t="shared" si="284"/>
        <v>-5080.1432474817802</v>
      </c>
      <c r="AG777">
        <f t="shared" si="285"/>
        <v>5204.3231394148579</v>
      </c>
    </row>
    <row r="778" spans="1:33" x14ac:dyDescent="0.2">
      <c r="A778">
        <f>'建築限界数値データ　線間右'!A862</f>
        <v>-976.13082794988554</v>
      </c>
      <c r="B778">
        <f>'建築限界数値データ　線間右'!B862</f>
        <v>5512.3387870202469</v>
      </c>
      <c r="D778">
        <f t="shared" si="264"/>
        <v>60</v>
      </c>
      <c r="E778">
        <f t="shared" si="265"/>
        <v>305</v>
      </c>
      <c r="F778">
        <f t="shared" si="266"/>
        <v>2500</v>
      </c>
      <c r="G778">
        <f t="shared" si="267"/>
        <v>500</v>
      </c>
      <c r="I778">
        <f t="shared" si="268"/>
        <v>5.6173268975967375E-2</v>
      </c>
      <c r="J778">
        <f t="shared" si="269"/>
        <v>75.409836065573771</v>
      </c>
      <c r="L778">
        <f t="shared" si="270"/>
        <v>-1051.5406640154592</v>
      </c>
      <c r="M778">
        <f t="shared" si="271"/>
        <v>5512.3387870202469</v>
      </c>
      <c r="O778">
        <f t="shared" si="272"/>
        <v>1448.4593359845408</v>
      </c>
      <c r="P778">
        <f t="shared" si="273"/>
        <v>5512.3387870202469</v>
      </c>
      <c r="R778">
        <f t="shared" si="274"/>
        <v>5699.4660584030698</v>
      </c>
      <c r="S778">
        <f t="shared" si="275"/>
        <v>1.3138384605875466</v>
      </c>
      <c r="T778">
        <f t="shared" si="276"/>
        <v>1.3138384605875466</v>
      </c>
      <c r="U778">
        <f t="shared" si="277"/>
        <v>75.277398753631573</v>
      </c>
      <c r="W778">
        <f t="shared" si="278"/>
        <v>5699.4660584030698</v>
      </c>
      <c r="X778">
        <f t="shared" si="279"/>
        <v>1.3700117295635139</v>
      </c>
      <c r="Y778">
        <f t="shared" si="280"/>
        <v>78.495889987407665</v>
      </c>
      <c r="AA778">
        <f t="shared" si="281"/>
        <v>1136.6914060475892</v>
      </c>
      <c r="AB778">
        <f t="shared" si="282"/>
        <v>5584.9660695751936</v>
      </c>
      <c r="AD778">
        <f t="shared" si="283"/>
        <v>1136.6914060475892</v>
      </c>
      <c r="AE778">
        <f t="shared" si="284"/>
        <v>-5084.9660695751936</v>
      </c>
      <c r="AG778">
        <f t="shared" si="285"/>
        <v>5210.4651693791639</v>
      </c>
    </row>
    <row r="779" spans="1:33" x14ac:dyDescent="0.2">
      <c r="A779">
        <f>'建築限界数値データ　線間右'!A863</f>
        <v>-969.25802548798845</v>
      </c>
      <c r="B779">
        <f>'建築限界数値データ　線間右'!B863</f>
        <v>5516.7527418887785</v>
      </c>
      <c r="D779">
        <f t="shared" si="264"/>
        <v>60</v>
      </c>
      <c r="E779">
        <f t="shared" si="265"/>
        <v>305</v>
      </c>
      <c r="F779">
        <f t="shared" si="266"/>
        <v>2500</v>
      </c>
      <c r="G779">
        <f t="shared" si="267"/>
        <v>500</v>
      </c>
      <c r="I779">
        <f t="shared" si="268"/>
        <v>5.6173268975967375E-2</v>
      </c>
      <c r="J779">
        <f t="shared" si="269"/>
        <v>75.409836065573771</v>
      </c>
      <c r="L779">
        <f t="shared" si="270"/>
        <v>-1044.6678615535623</v>
      </c>
      <c r="M779">
        <f t="shared" si="271"/>
        <v>5516.7527418887785</v>
      </c>
      <c r="O779">
        <f t="shared" si="272"/>
        <v>1455.3321384464377</v>
      </c>
      <c r="P779">
        <f t="shared" si="273"/>
        <v>5516.7527418887785</v>
      </c>
      <c r="R779">
        <f t="shared" si="274"/>
        <v>5705.4844183760979</v>
      </c>
      <c r="S779">
        <f t="shared" si="275"/>
        <v>1.3128700253098142</v>
      </c>
      <c r="T779">
        <f t="shared" si="276"/>
        <v>1.3128700253098142</v>
      </c>
      <c r="U779">
        <f t="shared" si="277"/>
        <v>75.221911499485927</v>
      </c>
      <c r="W779">
        <f t="shared" si="278"/>
        <v>5705.4844183760979</v>
      </c>
      <c r="X779">
        <f t="shared" si="279"/>
        <v>1.3690432942857815</v>
      </c>
      <c r="Y779">
        <f t="shared" si="280"/>
        <v>78.440402733262019</v>
      </c>
      <c r="AA779">
        <f t="shared" si="281"/>
        <v>1143.305552117605</v>
      </c>
      <c r="AB779">
        <f t="shared" si="282"/>
        <v>5589.7589270763274</v>
      </c>
      <c r="AD779">
        <f t="shared" si="283"/>
        <v>1143.305552117605</v>
      </c>
      <c r="AE779">
        <f t="shared" si="284"/>
        <v>-5089.7589270763274</v>
      </c>
      <c r="AG779">
        <f t="shared" si="285"/>
        <v>5216.5883028331946</v>
      </c>
    </row>
    <row r="780" spans="1:33" x14ac:dyDescent="0.2">
      <c r="A780">
        <f>'建築限界数値データ　線間右'!A864</f>
        <v>-962.36526396573231</v>
      </c>
      <c r="B780">
        <f>'建築限界数値データ　線間右'!B864</f>
        <v>5521.1354636297738</v>
      </c>
      <c r="D780">
        <f t="shared" si="264"/>
        <v>60</v>
      </c>
      <c r="E780">
        <f t="shared" si="265"/>
        <v>305</v>
      </c>
      <c r="F780">
        <f t="shared" si="266"/>
        <v>2500</v>
      </c>
      <c r="G780">
        <f t="shared" si="267"/>
        <v>500</v>
      </c>
      <c r="I780">
        <f t="shared" si="268"/>
        <v>5.6173268975967375E-2</v>
      </c>
      <c r="J780">
        <f t="shared" si="269"/>
        <v>75.409836065573771</v>
      </c>
      <c r="L780">
        <f t="shared" si="270"/>
        <v>-1037.775100031306</v>
      </c>
      <c r="M780">
        <f t="shared" si="271"/>
        <v>5521.1354636297738</v>
      </c>
      <c r="O780">
        <f t="shared" si="272"/>
        <v>1462.224899968694</v>
      </c>
      <c r="P780">
        <f t="shared" si="273"/>
        <v>5521.1354636297738</v>
      </c>
      <c r="R780">
        <f t="shared" si="274"/>
        <v>5711.4830355905651</v>
      </c>
      <c r="S780">
        <f t="shared" si="275"/>
        <v>1.3118988537899545</v>
      </c>
      <c r="T780">
        <f t="shared" si="276"/>
        <v>1.3118988537899545</v>
      </c>
      <c r="U780">
        <f t="shared" si="277"/>
        <v>75.166267470214649</v>
      </c>
      <c r="W780">
        <f t="shared" si="278"/>
        <v>5711.4830355905651</v>
      </c>
      <c r="X780">
        <f t="shared" si="279"/>
        <v>1.3680721227659218</v>
      </c>
      <c r="Y780">
        <f t="shared" si="280"/>
        <v>78.384758703990741</v>
      </c>
      <c r="AA780">
        <f t="shared" si="281"/>
        <v>1149.9413793108251</v>
      </c>
      <c r="AB780">
        <f t="shared" si="282"/>
        <v>5594.5217212901707</v>
      </c>
      <c r="AD780">
        <f t="shared" si="283"/>
        <v>1149.9413793108251</v>
      </c>
      <c r="AE780">
        <f t="shared" si="284"/>
        <v>-5094.5217212901707</v>
      </c>
      <c r="AG780">
        <f t="shared" si="285"/>
        <v>5222.69248037338</v>
      </c>
    </row>
    <row r="781" spans="1:33" x14ac:dyDescent="0.2">
      <c r="A781">
        <f>'建築限界数値データ　線間右'!A865</f>
        <v>-955.45268531956742</v>
      </c>
      <c r="B781">
        <f>'建築限界数値データ　線間右'!B865</f>
        <v>5525.4868619937788</v>
      </c>
      <c r="D781">
        <f t="shared" si="264"/>
        <v>60</v>
      </c>
      <c r="E781">
        <f t="shared" si="265"/>
        <v>305</v>
      </c>
      <c r="F781">
        <f t="shared" si="266"/>
        <v>2500</v>
      </c>
      <c r="G781">
        <f t="shared" si="267"/>
        <v>500</v>
      </c>
      <c r="I781">
        <f t="shared" si="268"/>
        <v>5.6173268975967375E-2</v>
      </c>
      <c r="J781">
        <f t="shared" si="269"/>
        <v>75.409836065573771</v>
      </c>
      <c r="L781">
        <f t="shared" si="270"/>
        <v>-1030.8625213851412</v>
      </c>
      <c r="M781">
        <f t="shared" si="271"/>
        <v>5525.4868619937788</v>
      </c>
      <c r="O781">
        <f t="shared" si="272"/>
        <v>1469.1374786148588</v>
      </c>
      <c r="P781">
        <f t="shared" si="273"/>
        <v>5525.4868619937788</v>
      </c>
      <c r="R781">
        <f t="shared" si="274"/>
        <v>5717.4618488571205</v>
      </c>
      <c r="S781">
        <f t="shared" si="275"/>
        <v>1.3109249636167026</v>
      </c>
      <c r="T781">
        <f t="shared" si="276"/>
        <v>1.3109249636167026</v>
      </c>
      <c r="U781">
        <f t="shared" si="277"/>
        <v>75.110467673578057</v>
      </c>
      <c r="W781">
        <f t="shared" si="278"/>
        <v>5717.4618488571205</v>
      </c>
      <c r="X781">
        <f t="shared" si="279"/>
        <v>1.3670982325926699</v>
      </c>
      <c r="Y781">
        <f t="shared" si="280"/>
        <v>78.328958907354149</v>
      </c>
      <c r="AA781">
        <f t="shared" si="281"/>
        <v>1156.598750981615</v>
      </c>
      <c r="AB781">
        <f t="shared" si="282"/>
        <v>5599.2543541407777</v>
      </c>
      <c r="AD781">
        <f t="shared" si="283"/>
        <v>1156.598750981615</v>
      </c>
      <c r="AE781">
        <f t="shared" si="284"/>
        <v>-5099.2543541407777</v>
      </c>
      <c r="AG781">
        <f t="shared" si="285"/>
        <v>5228.7776429100441</v>
      </c>
    </row>
    <row r="782" spans="1:33" x14ac:dyDescent="0.2">
      <c r="A782">
        <f>'建築限界数値データ　線間右'!A866</f>
        <v>-948.52043189401945</v>
      </c>
      <c r="B782">
        <f>'建築限界数値データ　線間右'!B866</f>
        <v>5529.8068473763551</v>
      </c>
      <c r="D782">
        <f t="shared" si="264"/>
        <v>60</v>
      </c>
      <c r="E782">
        <f t="shared" si="265"/>
        <v>305</v>
      </c>
      <c r="F782">
        <f t="shared" si="266"/>
        <v>2500</v>
      </c>
      <c r="G782">
        <f t="shared" si="267"/>
        <v>500</v>
      </c>
      <c r="I782">
        <f t="shared" si="268"/>
        <v>5.6173268975967375E-2</v>
      </c>
      <c r="J782">
        <f t="shared" si="269"/>
        <v>75.409836065573771</v>
      </c>
      <c r="L782">
        <f t="shared" si="270"/>
        <v>-1023.9302679595933</v>
      </c>
      <c r="M782">
        <f t="shared" si="271"/>
        <v>5529.8068473763551</v>
      </c>
      <c r="O782">
        <f t="shared" si="272"/>
        <v>1476.0697320404067</v>
      </c>
      <c r="P782">
        <f t="shared" si="273"/>
        <v>5529.8068473763551</v>
      </c>
      <c r="R782">
        <f t="shared" si="274"/>
        <v>5723.4207973148596</v>
      </c>
      <c r="S782">
        <f t="shared" si="275"/>
        <v>1.3099483722857876</v>
      </c>
      <c r="T782">
        <f t="shared" si="276"/>
        <v>1.3099483722857876</v>
      </c>
      <c r="U782">
        <f t="shared" si="277"/>
        <v>75.054513112007569</v>
      </c>
      <c r="W782">
        <f t="shared" si="278"/>
        <v>5723.4207973148596</v>
      </c>
      <c r="X782">
        <f t="shared" si="279"/>
        <v>1.3661216412617549</v>
      </c>
      <c r="Y782">
        <f t="shared" si="280"/>
        <v>78.273004345783662</v>
      </c>
      <c r="AA782">
        <f t="shared" si="281"/>
        <v>1163.277530040699</v>
      </c>
      <c r="AB782">
        <f t="shared" si="282"/>
        <v>5603.9567281732889</v>
      </c>
      <c r="AD782">
        <f t="shared" si="283"/>
        <v>1163.277530040699</v>
      </c>
      <c r="AE782">
        <f t="shared" si="284"/>
        <v>-5103.9567281732889</v>
      </c>
      <c r="AG782">
        <f t="shared" si="285"/>
        <v>5234.8437316660147</v>
      </c>
    </row>
    <row r="783" spans="1:33" x14ac:dyDescent="0.2">
      <c r="A783">
        <f>'建築限界数値データ　線間右'!A867</f>
        <v>-941.56864643876031</v>
      </c>
      <c r="B783">
        <f>'建築限界数値データ　線間右'!B867</f>
        <v>5534.0953308199205</v>
      </c>
      <c r="D783">
        <f t="shared" si="264"/>
        <v>60</v>
      </c>
      <c r="E783">
        <f t="shared" si="265"/>
        <v>305</v>
      </c>
      <c r="F783">
        <f t="shared" si="266"/>
        <v>2500</v>
      </c>
      <c r="G783">
        <f t="shared" si="267"/>
        <v>500</v>
      </c>
      <c r="I783">
        <f t="shared" si="268"/>
        <v>5.6173268975967375E-2</v>
      </c>
      <c r="J783">
        <f t="shared" si="269"/>
        <v>75.409836065573771</v>
      </c>
      <c r="L783">
        <f t="shared" si="270"/>
        <v>-1016.9784825043341</v>
      </c>
      <c r="M783">
        <f t="shared" si="271"/>
        <v>5534.0953308199205</v>
      </c>
      <c r="O783">
        <f t="shared" si="272"/>
        <v>1483.0215174956659</v>
      </c>
      <c r="P783">
        <f t="shared" si="273"/>
        <v>5534.0953308199205</v>
      </c>
      <c r="R783">
        <f t="shared" si="274"/>
        <v>5729.359820430027</v>
      </c>
      <c r="S783">
        <f t="shared" si="275"/>
        <v>1.3089690972006149</v>
      </c>
      <c r="T783">
        <f t="shared" si="276"/>
        <v>1.3089690972006149</v>
      </c>
      <c r="U783">
        <f t="shared" si="277"/>
        <v>74.998404782644855</v>
      </c>
      <c r="W783">
        <f t="shared" si="278"/>
        <v>5729.359820430027</v>
      </c>
      <c r="X783">
        <f t="shared" si="279"/>
        <v>1.3651423661765822</v>
      </c>
      <c r="Y783">
        <f t="shared" si="280"/>
        <v>78.216896016420947</v>
      </c>
      <c r="AA783">
        <f t="shared" si="281"/>
        <v>1169.9775789579735</v>
      </c>
      <c r="AB783">
        <f t="shared" si="282"/>
        <v>5608.6287465559381</v>
      </c>
      <c r="AD783">
        <f t="shared" si="283"/>
        <v>1169.9775789579735</v>
      </c>
      <c r="AE783">
        <f t="shared" si="284"/>
        <v>-5108.6287465559381</v>
      </c>
      <c r="AG783">
        <f t="shared" si="285"/>
        <v>5240.8906881752509</v>
      </c>
    </row>
    <row r="784" spans="1:33" x14ac:dyDescent="0.2">
      <c r="A784">
        <f>'建築限界数値データ　線間右'!A868</f>
        <v>-934.59747210566661</v>
      </c>
      <c r="B784">
        <f>'建築限界数値データ　線間右'!B868</f>
        <v>5538.3522240155853</v>
      </c>
      <c r="D784">
        <f t="shared" si="264"/>
        <v>60</v>
      </c>
      <c r="E784">
        <f t="shared" si="265"/>
        <v>305</v>
      </c>
      <c r="F784">
        <f t="shared" si="266"/>
        <v>2500</v>
      </c>
      <c r="G784">
        <f t="shared" si="267"/>
        <v>500</v>
      </c>
      <c r="I784">
        <f t="shared" si="268"/>
        <v>5.6173268975967375E-2</v>
      </c>
      <c r="J784">
        <f t="shared" si="269"/>
        <v>75.409836065573771</v>
      </c>
      <c r="L784">
        <f t="shared" si="270"/>
        <v>-1010.0073081712404</v>
      </c>
      <c r="M784">
        <f t="shared" si="271"/>
        <v>5538.3522240155853</v>
      </c>
      <c r="O784">
        <f t="shared" si="272"/>
        <v>1489.9926918287597</v>
      </c>
      <c r="P784">
        <f t="shared" si="273"/>
        <v>5538.3522240155853</v>
      </c>
      <c r="R784">
        <f t="shared" si="274"/>
        <v>5735.2788579947437</v>
      </c>
      <c r="S784">
        <f t="shared" si="275"/>
        <v>1.3079871556729417</v>
      </c>
      <c r="T784">
        <f t="shared" si="276"/>
        <v>1.3079871556729417</v>
      </c>
      <c r="U784">
        <f t="shared" si="277"/>
        <v>74.942143677380557</v>
      </c>
      <c r="W784">
        <f t="shared" si="278"/>
        <v>5735.2788579947437</v>
      </c>
      <c r="X784">
        <f t="shared" si="279"/>
        <v>1.364160424648909</v>
      </c>
      <c r="Y784">
        <f t="shared" si="280"/>
        <v>78.160634911156649</v>
      </c>
      <c r="AA784">
        <f t="shared" si="281"/>
        <v>1176.6987597653479</v>
      </c>
      <c r="AB784">
        <f t="shared" si="282"/>
        <v>5613.2703130820437</v>
      </c>
      <c r="AD784">
        <f t="shared" si="283"/>
        <v>1176.6987597653479</v>
      </c>
      <c r="AE784">
        <f t="shared" si="284"/>
        <v>-5113.2703130820437</v>
      </c>
      <c r="AG784">
        <f t="shared" si="285"/>
        <v>5246.9184542814701</v>
      </c>
    </row>
    <row r="785" spans="1:33" x14ac:dyDescent="0.2">
      <c r="A785">
        <f>'建築限界数値データ　線間右'!A869</f>
        <v>-927.60705244587268</v>
      </c>
      <c r="B785">
        <f>'建築限界数値データ　線間右'!B869</f>
        <v>5542.5774393049705</v>
      </c>
      <c r="D785">
        <f t="shared" si="264"/>
        <v>60</v>
      </c>
      <c r="E785">
        <f t="shared" si="265"/>
        <v>305</v>
      </c>
      <c r="F785">
        <f t="shared" si="266"/>
        <v>2500</v>
      </c>
      <c r="G785">
        <f t="shared" si="267"/>
        <v>500</v>
      </c>
      <c r="I785">
        <f t="shared" si="268"/>
        <v>5.6173268975967375E-2</v>
      </c>
      <c r="J785">
        <f t="shared" si="269"/>
        <v>75.409836065573771</v>
      </c>
      <c r="L785">
        <f t="shared" si="270"/>
        <v>-1003.0168885114465</v>
      </c>
      <c r="M785">
        <f t="shared" si="271"/>
        <v>5542.5774393049705</v>
      </c>
      <c r="O785">
        <f t="shared" si="272"/>
        <v>1496.9831114885535</v>
      </c>
      <c r="P785">
        <f t="shared" si="273"/>
        <v>5542.5774393049705</v>
      </c>
      <c r="R785">
        <f t="shared" si="274"/>
        <v>5741.1778501257386</v>
      </c>
      <c r="S785">
        <f t="shared" si="275"/>
        <v>1.3070025649235508</v>
      </c>
      <c r="T785">
        <f t="shared" si="276"/>
        <v>1.3070025649235508</v>
      </c>
      <c r="U785">
        <f t="shared" si="277"/>
        <v>74.885730782892836</v>
      </c>
      <c r="W785">
        <f t="shared" si="278"/>
        <v>5741.1778501257386</v>
      </c>
      <c r="X785">
        <f t="shared" si="279"/>
        <v>1.3631758338995181</v>
      </c>
      <c r="Y785">
        <f t="shared" si="280"/>
        <v>78.104222016668928</v>
      </c>
      <c r="AA785">
        <f t="shared" si="281"/>
        <v>1183.4409340595787</v>
      </c>
      <c r="AB785">
        <f t="shared" si="282"/>
        <v>5617.8813321719954</v>
      </c>
      <c r="AD785">
        <f t="shared" si="283"/>
        <v>1183.4409340595787</v>
      </c>
      <c r="AE785">
        <f t="shared" si="284"/>
        <v>-5117.8813321719954</v>
      </c>
      <c r="AG785">
        <f t="shared" si="285"/>
        <v>5252.9269721368119</v>
      </c>
    </row>
    <row r="786" spans="1:33" x14ac:dyDescent="0.2">
      <c r="A786">
        <f>'建築限界数値データ　線間右'!A870</f>
        <v>-920.59753140681482</v>
      </c>
      <c r="B786">
        <f>'建築限界数値データ　線間右'!B870</f>
        <v>5546.7708896820104</v>
      </c>
      <c r="D786">
        <f t="shared" si="264"/>
        <v>60</v>
      </c>
      <c r="E786">
        <f t="shared" si="265"/>
        <v>305</v>
      </c>
      <c r="F786">
        <f t="shared" si="266"/>
        <v>2500</v>
      </c>
      <c r="G786">
        <f t="shared" si="267"/>
        <v>500</v>
      </c>
      <c r="I786">
        <f t="shared" si="268"/>
        <v>5.6173268975967375E-2</v>
      </c>
      <c r="J786">
        <f t="shared" si="269"/>
        <v>75.409836065573771</v>
      </c>
      <c r="L786">
        <f t="shared" si="270"/>
        <v>-996.00736747238864</v>
      </c>
      <c r="M786">
        <f t="shared" si="271"/>
        <v>5546.7708896820104</v>
      </c>
      <c r="O786">
        <f t="shared" si="272"/>
        <v>1503.9926325276115</v>
      </c>
      <c r="P786">
        <f t="shared" si="273"/>
        <v>5546.7708896820104</v>
      </c>
      <c r="R786">
        <f t="shared" si="274"/>
        <v>5747.0567372630912</v>
      </c>
      <c r="S786">
        <f t="shared" si="275"/>
        <v>1.3060153420829197</v>
      </c>
      <c r="T786">
        <f t="shared" si="276"/>
        <v>1.3060153420829197</v>
      </c>
      <c r="U786">
        <f t="shared" si="277"/>
        <v>74.82916708068575</v>
      </c>
      <c r="W786">
        <f t="shared" si="278"/>
        <v>5747.0567372630912</v>
      </c>
      <c r="X786">
        <f t="shared" si="279"/>
        <v>1.362188611058887</v>
      </c>
      <c r="Y786">
        <f t="shared" si="280"/>
        <v>78.047658314461842</v>
      </c>
      <c r="AA786">
        <f t="shared" si="281"/>
        <v>1190.2039630051252</v>
      </c>
      <c r="AB786">
        <f t="shared" si="282"/>
        <v>5622.4617088752129</v>
      </c>
      <c r="AD786">
        <f t="shared" si="283"/>
        <v>1190.2039630051252</v>
      </c>
      <c r="AE786">
        <f t="shared" si="284"/>
        <v>-5122.4617088752129</v>
      </c>
      <c r="AG786">
        <f t="shared" si="285"/>
        <v>5258.9161842004933</v>
      </c>
    </row>
    <row r="787" spans="1:33" x14ac:dyDescent="0.2">
      <c r="A787">
        <f>'建築限界数値データ　線間右'!A871</f>
        <v>-913.5690533292676</v>
      </c>
      <c r="B787">
        <f>'建築限界数値データ　線間右'!B871</f>
        <v>5550.932488794746</v>
      </c>
      <c r="D787">
        <f t="shared" si="264"/>
        <v>60</v>
      </c>
      <c r="E787">
        <f t="shared" si="265"/>
        <v>305</v>
      </c>
      <c r="F787">
        <f t="shared" si="266"/>
        <v>2500</v>
      </c>
      <c r="G787">
        <f t="shared" si="267"/>
        <v>500</v>
      </c>
      <c r="I787">
        <f t="shared" si="268"/>
        <v>5.6173268975967375E-2</v>
      </c>
      <c r="J787">
        <f t="shared" si="269"/>
        <v>75.409836065573771</v>
      </c>
      <c r="L787">
        <f t="shared" si="270"/>
        <v>-988.97888939484142</v>
      </c>
      <c r="M787">
        <f t="shared" si="271"/>
        <v>5550.932488794746</v>
      </c>
      <c r="O787">
        <f t="shared" si="272"/>
        <v>1511.0211106051586</v>
      </c>
      <c r="P787">
        <f t="shared" si="273"/>
        <v>5550.932488794746</v>
      </c>
      <c r="R787">
        <f t="shared" si="274"/>
        <v>5752.9154601689988</v>
      </c>
      <c r="S787">
        <f t="shared" si="275"/>
        <v>1.3050255041918866</v>
      </c>
      <c r="T787">
        <f t="shared" si="276"/>
        <v>1.3050255041918866</v>
      </c>
      <c r="U787">
        <f t="shared" si="277"/>
        <v>74.772453547127427</v>
      </c>
      <c r="W787">
        <f t="shared" si="278"/>
        <v>5752.9154601689988</v>
      </c>
      <c r="X787">
        <f t="shared" si="279"/>
        <v>1.3611987731678539</v>
      </c>
      <c r="Y787">
        <f t="shared" si="280"/>
        <v>77.990944780903519</v>
      </c>
      <c r="AA787">
        <f t="shared" si="281"/>
        <v>1196.9877073370023</v>
      </c>
      <c r="AB787">
        <f t="shared" si="282"/>
        <v>5627.0113488721163</v>
      </c>
      <c r="AD787">
        <f t="shared" si="283"/>
        <v>1196.9877073370023</v>
      </c>
      <c r="AE787">
        <f t="shared" si="284"/>
        <v>-5127.0113488721163</v>
      </c>
      <c r="AG787">
        <f t="shared" si="285"/>
        <v>5264.886033237507</v>
      </c>
    </row>
    <row r="788" spans="1:33" x14ac:dyDescent="0.2">
      <c r="A788">
        <f>'建築限界数値データ　線間右'!A872</f>
        <v>-906.52176294436958</v>
      </c>
      <c r="B788">
        <f>'建築限界数値データ　線間右'!B872</f>
        <v>5555.0621509471039</v>
      </c>
      <c r="D788">
        <f t="shared" si="264"/>
        <v>60</v>
      </c>
      <c r="E788">
        <f t="shared" si="265"/>
        <v>305</v>
      </c>
      <c r="F788">
        <f t="shared" si="266"/>
        <v>2500</v>
      </c>
      <c r="G788">
        <f t="shared" si="267"/>
        <v>500</v>
      </c>
      <c r="I788">
        <f t="shared" si="268"/>
        <v>5.6173268975967375E-2</v>
      </c>
      <c r="J788">
        <f t="shared" si="269"/>
        <v>75.409836065573771</v>
      </c>
      <c r="L788">
        <f t="shared" si="270"/>
        <v>-981.9315990099434</v>
      </c>
      <c r="M788">
        <f t="shared" si="271"/>
        <v>5555.0621509471039</v>
      </c>
      <c r="O788">
        <f t="shared" si="272"/>
        <v>1518.0684009900565</v>
      </c>
      <c r="P788">
        <f t="shared" si="273"/>
        <v>5555.0621509471039</v>
      </c>
      <c r="R788">
        <f t="shared" si="274"/>
        <v>5758.7539599265374</v>
      </c>
      <c r="S788">
        <f t="shared" si="275"/>
        <v>1.3040330682023111</v>
      </c>
      <c r="T788">
        <f t="shared" si="276"/>
        <v>1.3040330682023111</v>
      </c>
      <c r="U788">
        <f t="shared" si="277"/>
        <v>74.715591153487864</v>
      </c>
      <c r="W788">
        <f t="shared" si="278"/>
        <v>5758.7539599265374</v>
      </c>
      <c r="X788">
        <f t="shared" si="279"/>
        <v>1.3602063371782784</v>
      </c>
      <c r="Y788">
        <f t="shared" si="280"/>
        <v>77.934082387263956</v>
      </c>
      <c r="AA788">
        <f t="shared" si="281"/>
        <v>1203.7920273636539</v>
      </c>
      <c r="AB788">
        <f t="shared" si="282"/>
        <v>5631.5301584760491</v>
      </c>
      <c r="AD788">
        <f t="shared" si="283"/>
        <v>1203.7920273636539</v>
      </c>
      <c r="AE788">
        <f t="shared" si="284"/>
        <v>-5131.5301584760491</v>
      </c>
      <c r="AG788">
        <f t="shared" si="285"/>
        <v>5270.8364623172974</v>
      </c>
    </row>
    <row r="789" spans="1:33" x14ac:dyDescent="0.2">
      <c r="A789">
        <f>'建築限界数値データ　線間右'!A873</f>
        <v>-899.45580537064495</v>
      </c>
      <c r="B789">
        <f>'建築限界数値データ　線間右'!B873</f>
        <v>5559.1597911006575</v>
      </c>
      <c r="D789">
        <f t="shared" si="264"/>
        <v>60</v>
      </c>
      <c r="E789">
        <f t="shared" si="265"/>
        <v>305</v>
      </c>
      <c r="F789">
        <f t="shared" si="266"/>
        <v>2500</v>
      </c>
      <c r="G789">
        <f t="shared" si="267"/>
        <v>500</v>
      </c>
      <c r="I789">
        <f t="shared" si="268"/>
        <v>5.6173268975967375E-2</v>
      </c>
      <c r="J789">
        <f t="shared" si="269"/>
        <v>75.409836065573771</v>
      </c>
      <c r="L789">
        <f t="shared" si="270"/>
        <v>-974.86564143621877</v>
      </c>
      <c r="M789">
        <f t="shared" si="271"/>
        <v>5559.1597911006575</v>
      </c>
      <c r="O789">
        <f t="shared" si="272"/>
        <v>1525.1343585637812</v>
      </c>
      <c r="P789">
        <f t="shared" si="273"/>
        <v>5559.1597911006575</v>
      </c>
      <c r="R789">
        <f t="shared" si="274"/>
        <v>5764.5721779384512</v>
      </c>
      <c r="S789">
        <f t="shared" si="275"/>
        <v>1.3030380509777333</v>
      </c>
      <c r="T789">
        <f t="shared" si="276"/>
        <v>1.3030380509777333</v>
      </c>
      <c r="U789">
        <f t="shared" si="277"/>
        <v>74.658580865976731</v>
      </c>
      <c r="W789">
        <f t="shared" si="278"/>
        <v>5764.5721779384512</v>
      </c>
      <c r="X789">
        <f t="shared" si="279"/>
        <v>1.3592113199537006</v>
      </c>
      <c r="Y789">
        <f t="shared" si="280"/>
        <v>77.877072099752823</v>
      </c>
      <c r="AA789">
        <f t="shared" si="281"/>
        <v>1210.6167829698259</v>
      </c>
      <c r="AB789">
        <f t="shared" si="282"/>
        <v>5636.0180446352242</v>
      </c>
      <c r="AD789">
        <f t="shared" si="283"/>
        <v>1210.6167829698259</v>
      </c>
      <c r="AE789">
        <f t="shared" si="284"/>
        <v>-5136.0180446352242</v>
      </c>
      <c r="AG789">
        <f t="shared" si="285"/>
        <v>5276.7674148124852</v>
      </c>
    </row>
    <row r="790" spans="1:33" x14ac:dyDescent="0.2">
      <c r="A790">
        <f>'建築限界数値データ　線間右'!A874</f>
        <v>-892.37132611101481</v>
      </c>
      <c r="B790">
        <f>'建築限界数値データ　線間右'!B874</f>
        <v>5563.2253248763818</v>
      </c>
      <c r="D790">
        <f t="shared" si="264"/>
        <v>60</v>
      </c>
      <c r="E790">
        <f t="shared" si="265"/>
        <v>305</v>
      </c>
      <c r="F790">
        <f t="shared" si="266"/>
        <v>2500</v>
      </c>
      <c r="G790">
        <f t="shared" si="267"/>
        <v>500</v>
      </c>
      <c r="I790">
        <f t="shared" si="268"/>
        <v>5.6173268975967375E-2</v>
      </c>
      <c r="J790">
        <f t="shared" si="269"/>
        <v>75.409836065573771</v>
      </c>
      <c r="L790">
        <f t="shared" si="270"/>
        <v>-967.78116217658862</v>
      </c>
      <c r="M790">
        <f t="shared" si="271"/>
        <v>5563.2253248763818</v>
      </c>
      <c r="O790">
        <f t="shared" si="272"/>
        <v>1532.2188378234114</v>
      </c>
      <c r="P790">
        <f t="shared" si="273"/>
        <v>5563.2253248763818</v>
      </c>
      <c r="R790">
        <f t="shared" si="274"/>
        <v>5770.3700559259496</v>
      </c>
      <c r="S790">
        <f t="shared" si="275"/>
        <v>1.3020404692940271</v>
      </c>
      <c r="T790">
        <f t="shared" si="276"/>
        <v>1.3020404692940271</v>
      </c>
      <c r="U790">
        <f t="shared" si="277"/>
        <v>74.601423645780812</v>
      </c>
      <c r="W790">
        <f t="shared" si="278"/>
        <v>5770.3700559259496</v>
      </c>
      <c r="X790">
        <f t="shared" si="279"/>
        <v>1.3582137382699944</v>
      </c>
      <c r="Y790">
        <f t="shared" si="280"/>
        <v>77.819914879556904</v>
      </c>
      <c r="AA790">
        <f t="shared" si="281"/>
        <v>1217.4618336194542</v>
      </c>
      <c r="AB790">
        <f t="shared" si="282"/>
        <v>5640.474914934628</v>
      </c>
      <c r="AD790">
        <f t="shared" si="283"/>
        <v>1217.4618336194542</v>
      </c>
      <c r="AE790">
        <f t="shared" si="284"/>
        <v>-5140.474914934628</v>
      </c>
      <c r="AG790">
        <f t="shared" si="285"/>
        <v>5282.6788343975841</v>
      </c>
    </row>
    <row r="791" spans="1:33" x14ac:dyDescent="0.2">
      <c r="A791">
        <f>'建築限界数値データ　線間右'!A875</f>
        <v>-885.26847104980027</v>
      </c>
      <c r="B791">
        <f>'建築限界数値データ　線間右'!B875</f>
        <v>5567.2586685563901</v>
      </c>
      <c r="D791">
        <f t="shared" si="264"/>
        <v>60</v>
      </c>
      <c r="E791">
        <f t="shared" si="265"/>
        <v>305</v>
      </c>
      <c r="F791">
        <f t="shared" si="266"/>
        <v>2500</v>
      </c>
      <c r="G791">
        <f t="shared" si="267"/>
        <v>500</v>
      </c>
      <c r="I791">
        <f t="shared" si="268"/>
        <v>5.6173268975967375E-2</v>
      </c>
      <c r="J791">
        <f t="shared" si="269"/>
        <v>75.409836065573771</v>
      </c>
      <c r="L791">
        <f t="shared" si="270"/>
        <v>-960.67830711537408</v>
      </c>
      <c r="M791">
        <f t="shared" si="271"/>
        <v>5567.2586685563901</v>
      </c>
      <c r="O791">
        <f t="shared" si="272"/>
        <v>1539.3216928846259</v>
      </c>
      <c r="P791">
        <f t="shared" si="273"/>
        <v>5567.2586685563901</v>
      </c>
      <c r="R791">
        <f t="shared" si="274"/>
        <v>5776.1475359275109</v>
      </c>
      <c r="S791">
        <f t="shared" si="275"/>
        <v>1.3010403398400516</v>
      </c>
      <c r="T791">
        <f t="shared" si="276"/>
        <v>1.3010403398400516</v>
      </c>
      <c r="U791">
        <f t="shared" si="277"/>
        <v>74.544120449101285</v>
      </c>
      <c r="W791">
        <f t="shared" si="278"/>
        <v>5776.1475359275109</v>
      </c>
      <c r="X791">
        <f t="shared" si="279"/>
        <v>1.3572136088160189</v>
      </c>
      <c r="Y791">
        <f t="shared" si="280"/>
        <v>77.762611682877377</v>
      </c>
      <c r="AA791">
        <f t="shared" si="281"/>
        <v>1224.3270383585541</v>
      </c>
      <c r="AB791">
        <f t="shared" si="282"/>
        <v>5644.9006775979351</v>
      </c>
      <c r="AD791">
        <f t="shared" si="283"/>
        <v>1224.3270383585541</v>
      </c>
      <c r="AE791">
        <f t="shared" si="284"/>
        <v>-5144.9006775979351</v>
      </c>
      <c r="AG791">
        <f t="shared" si="285"/>
        <v>5288.5706650477423</v>
      </c>
    </row>
    <row r="792" spans="1:33" x14ac:dyDescent="0.2">
      <c r="A792">
        <f>'建築限界数値データ　線間右'!A876</f>
        <v>-878.14738644971897</v>
      </c>
      <c r="B792">
        <f>'建築限界数値データ　線間右'!B876</f>
        <v>5571.2597390856572</v>
      </c>
      <c r="D792">
        <f t="shared" si="264"/>
        <v>60</v>
      </c>
      <c r="E792">
        <f t="shared" si="265"/>
        <v>305</v>
      </c>
      <c r="F792">
        <f t="shared" si="266"/>
        <v>2500</v>
      </c>
      <c r="G792">
        <f t="shared" si="267"/>
        <v>500</v>
      </c>
      <c r="I792">
        <f t="shared" si="268"/>
        <v>5.6173268975967375E-2</v>
      </c>
      <c r="J792">
        <f t="shared" si="269"/>
        <v>75.409836065573771</v>
      </c>
      <c r="L792">
        <f t="shared" si="270"/>
        <v>-953.55722251529278</v>
      </c>
      <c r="M792">
        <f t="shared" si="271"/>
        <v>5571.2597390856572</v>
      </c>
      <c r="O792">
        <f t="shared" si="272"/>
        <v>1546.4427774847072</v>
      </c>
      <c r="P792">
        <f t="shared" si="273"/>
        <v>5571.2597390856572</v>
      </c>
      <c r="R792">
        <f t="shared" si="274"/>
        <v>5781.9045602977048</v>
      </c>
      <c r="S792">
        <f t="shared" si="275"/>
        <v>1.3000376792182973</v>
      </c>
      <c r="T792">
        <f t="shared" si="276"/>
        <v>1.3000376792182973</v>
      </c>
      <c r="U792">
        <f t="shared" si="277"/>
        <v>74.486672227190809</v>
      </c>
      <c r="W792">
        <f t="shared" si="278"/>
        <v>5781.9045602977048</v>
      </c>
      <c r="X792">
        <f t="shared" si="279"/>
        <v>1.3562109481942646</v>
      </c>
      <c r="Y792">
        <f t="shared" si="280"/>
        <v>77.705163460966901</v>
      </c>
      <c r="AA792">
        <f t="shared" si="281"/>
        <v>1231.2122558181281</v>
      </c>
      <c r="AB792">
        <f t="shared" si="282"/>
        <v>5649.2952414893871</v>
      </c>
      <c r="AD792">
        <f t="shared" si="283"/>
        <v>1231.2122558181281</v>
      </c>
      <c r="AE792">
        <f t="shared" si="284"/>
        <v>-5149.2952414893871</v>
      </c>
      <c r="AG792">
        <f t="shared" si="285"/>
        <v>5294.4428510374919</v>
      </c>
    </row>
    <row r="793" spans="1:33" x14ac:dyDescent="0.2">
      <c r="A793">
        <f>'建築限界数値データ　線間右'!A877</f>
        <v>-871.00821894887258</v>
      </c>
      <c r="B793">
        <f>'建築限界数値データ　線間右'!B877</f>
        <v>5575.2284540737301</v>
      </c>
      <c r="D793">
        <f t="shared" si="264"/>
        <v>60</v>
      </c>
      <c r="E793">
        <f t="shared" si="265"/>
        <v>305</v>
      </c>
      <c r="F793">
        <f t="shared" si="266"/>
        <v>2500</v>
      </c>
      <c r="G793">
        <f t="shared" si="267"/>
        <v>500</v>
      </c>
      <c r="I793">
        <f t="shared" si="268"/>
        <v>5.6173268975967375E-2</v>
      </c>
      <c r="J793">
        <f t="shared" si="269"/>
        <v>75.409836065573771</v>
      </c>
      <c r="L793">
        <f t="shared" si="270"/>
        <v>-946.4180550144464</v>
      </c>
      <c r="M793">
        <f t="shared" si="271"/>
        <v>5575.2284540737301</v>
      </c>
      <c r="O793">
        <f t="shared" si="272"/>
        <v>1553.5819449855535</v>
      </c>
      <c r="P793">
        <f t="shared" si="273"/>
        <v>5575.2284540737301</v>
      </c>
      <c r="R793">
        <f t="shared" si="274"/>
        <v>5787.6410717060235</v>
      </c>
      <c r="S793">
        <f t="shared" si="275"/>
        <v>1.2990325039455286</v>
      </c>
      <c r="T793">
        <f t="shared" si="276"/>
        <v>1.2990325039455286</v>
      </c>
      <c r="U793">
        <f t="shared" si="277"/>
        <v>74.429079926390244</v>
      </c>
      <c r="W793">
        <f t="shared" si="278"/>
        <v>5787.6410717060235</v>
      </c>
      <c r="X793">
        <f t="shared" si="279"/>
        <v>1.3552057729214959</v>
      </c>
      <c r="Y793">
        <f t="shared" si="280"/>
        <v>77.647571160166336</v>
      </c>
      <c r="AA793">
        <f t="shared" si="281"/>
        <v>1238.1173442170773</v>
      </c>
      <c r="AB793">
        <f t="shared" si="282"/>
        <v>5653.6585161156754</v>
      </c>
      <c r="AD793">
        <f t="shared" si="283"/>
        <v>1238.1173442170773</v>
      </c>
      <c r="AE793">
        <f t="shared" si="284"/>
        <v>-5153.6585161156754</v>
      </c>
      <c r="AG793">
        <f t="shared" si="285"/>
        <v>5300.2953369395163</v>
      </c>
    </row>
    <row r="794" spans="1:33" x14ac:dyDescent="0.2">
      <c r="A794">
        <f>'建築限界数値データ　線間右'!A878</f>
        <v>-863.85111555772903</v>
      </c>
      <c r="B794">
        <f>'建築限界数値データ　線間右'!B878</f>
        <v>5579.1647317964225</v>
      </c>
      <c r="D794">
        <f t="shared" si="264"/>
        <v>60</v>
      </c>
      <c r="E794">
        <f t="shared" si="265"/>
        <v>305</v>
      </c>
      <c r="F794">
        <f t="shared" si="266"/>
        <v>2500</v>
      </c>
      <c r="G794">
        <f t="shared" si="267"/>
        <v>500</v>
      </c>
      <c r="I794">
        <f t="shared" si="268"/>
        <v>5.6173268975967375E-2</v>
      </c>
      <c r="J794">
        <f t="shared" si="269"/>
        <v>75.409836065573771</v>
      </c>
      <c r="L794">
        <f t="shared" si="270"/>
        <v>-939.26095162330284</v>
      </c>
      <c r="M794">
        <f t="shared" si="271"/>
        <v>5579.1647317964225</v>
      </c>
      <c r="O794">
        <f t="shared" si="272"/>
        <v>1560.7390483766972</v>
      </c>
      <c r="P794">
        <f t="shared" si="273"/>
        <v>5579.1647317964225</v>
      </c>
      <c r="R794">
        <f t="shared" si="274"/>
        <v>5793.357013135721</v>
      </c>
      <c r="S794">
        <f t="shared" si="275"/>
        <v>1.2980248304534252</v>
      </c>
      <c r="T794">
        <f t="shared" si="276"/>
        <v>1.2980248304534252</v>
      </c>
      <c r="U794">
        <f t="shared" si="277"/>
        <v>74.371344488165519</v>
      </c>
      <c r="W794">
        <f t="shared" si="278"/>
        <v>5793.357013135721</v>
      </c>
      <c r="X794">
        <f t="shared" si="279"/>
        <v>1.3541980994293925</v>
      </c>
      <c r="Y794">
        <f t="shared" si="280"/>
        <v>77.589835721941611</v>
      </c>
      <c r="AA794">
        <f t="shared" si="281"/>
        <v>1245.0421613651101</v>
      </c>
      <c r="AB794">
        <f t="shared" si="282"/>
        <v>5657.9904116278012</v>
      </c>
      <c r="AD794">
        <f t="shared" si="283"/>
        <v>1245.0421613651101</v>
      </c>
      <c r="AE794">
        <f t="shared" si="284"/>
        <v>-5157.9904116278012</v>
      </c>
      <c r="AG794">
        <f t="shared" si="285"/>
        <v>5306.1280676234192</v>
      </c>
    </row>
    <row r="795" spans="1:33" x14ac:dyDescent="0.2">
      <c r="A795">
        <f>'建築限界数値データ　線間右'!A879</f>
        <v>-856.67622365609259</v>
      </c>
      <c r="B795">
        <f>'建築限界数値データ　線間右'!B879</f>
        <v>5583.0684911975022</v>
      </c>
      <c r="D795">
        <f t="shared" si="264"/>
        <v>60</v>
      </c>
      <c r="E795">
        <f t="shared" si="265"/>
        <v>305</v>
      </c>
      <c r="F795">
        <f t="shared" si="266"/>
        <v>2500</v>
      </c>
      <c r="G795">
        <f t="shared" si="267"/>
        <v>500</v>
      </c>
      <c r="I795">
        <f t="shared" si="268"/>
        <v>5.6173268975967375E-2</v>
      </c>
      <c r="J795">
        <f t="shared" si="269"/>
        <v>75.409836065573771</v>
      </c>
      <c r="L795">
        <f t="shared" si="270"/>
        <v>-932.0860597216664</v>
      </c>
      <c r="M795">
        <f t="shared" si="271"/>
        <v>5583.0684911975022</v>
      </c>
      <c r="O795">
        <f t="shared" si="272"/>
        <v>1567.9139402783335</v>
      </c>
      <c r="P795">
        <f t="shared" si="273"/>
        <v>5583.0684911975022</v>
      </c>
      <c r="R795">
        <f t="shared" si="274"/>
        <v>5799.0523278826759</v>
      </c>
      <c r="S795">
        <f t="shared" si="275"/>
        <v>1.2970146750892149</v>
      </c>
      <c r="T795">
        <f t="shared" si="276"/>
        <v>1.2970146750892149</v>
      </c>
      <c r="U795">
        <f t="shared" si="277"/>
        <v>74.313466849143765</v>
      </c>
      <c r="W795">
        <f t="shared" si="278"/>
        <v>5799.0523278826759</v>
      </c>
      <c r="X795">
        <f t="shared" si="279"/>
        <v>1.3531879440651822</v>
      </c>
      <c r="Y795">
        <f t="shared" si="280"/>
        <v>77.531958082919857</v>
      </c>
      <c r="AA795">
        <f t="shared" si="281"/>
        <v>1251.9865646656885</v>
      </c>
      <c r="AB795">
        <f t="shared" si="282"/>
        <v>5662.2908388229307</v>
      </c>
      <c r="AD795">
        <f t="shared" si="283"/>
        <v>1251.9865646656885</v>
      </c>
      <c r="AE795">
        <f t="shared" si="284"/>
        <v>-5162.2908388229307</v>
      </c>
      <c r="AG795">
        <f t="shared" si="285"/>
        <v>5311.9409882545333</v>
      </c>
    </row>
    <row r="796" spans="1:33" x14ac:dyDescent="0.2">
      <c r="A796">
        <f>'建築限界数値データ　線間右'!A880</f>
        <v>-849.48369099007107</v>
      </c>
      <c r="B796">
        <f>'建築限界数値データ　線間右'!B880</f>
        <v>5586.9396518903559</v>
      </c>
      <c r="D796">
        <f t="shared" si="264"/>
        <v>60</v>
      </c>
      <c r="E796">
        <f t="shared" si="265"/>
        <v>305</v>
      </c>
      <c r="F796">
        <f t="shared" si="266"/>
        <v>2500</v>
      </c>
      <c r="G796">
        <f t="shared" si="267"/>
        <v>500</v>
      </c>
      <c r="I796">
        <f t="shared" si="268"/>
        <v>5.6173268975967375E-2</v>
      </c>
      <c r="J796">
        <f t="shared" si="269"/>
        <v>75.409836065573771</v>
      </c>
      <c r="L796">
        <f t="shared" si="270"/>
        <v>-924.89352705564488</v>
      </c>
      <c r="M796">
        <f t="shared" si="271"/>
        <v>5586.9396518903559</v>
      </c>
      <c r="O796">
        <f t="shared" si="272"/>
        <v>1575.1064729443551</v>
      </c>
      <c r="P796">
        <f t="shared" si="273"/>
        <v>5586.9396518903559</v>
      </c>
      <c r="R796">
        <f t="shared" si="274"/>
        <v>5804.7269595542512</v>
      </c>
      <c r="S796">
        <f t="shared" si="275"/>
        <v>1.296002054116308</v>
      </c>
      <c r="T796">
        <f t="shared" si="276"/>
        <v>1.296002054116308</v>
      </c>
      <c r="U796">
        <f t="shared" si="277"/>
        <v>74.255447941149768</v>
      </c>
      <c r="W796">
        <f t="shared" si="278"/>
        <v>5804.7269595542512</v>
      </c>
      <c r="X796">
        <f t="shared" si="279"/>
        <v>1.3521753230922753</v>
      </c>
      <c r="Y796">
        <f t="shared" si="280"/>
        <v>77.47393917492586</v>
      </c>
      <c r="AA796">
        <f t="shared" si="281"/>
        <v>1258.9504111189478</v>
      </c>
      <c r="AB796">
        <f t="shared" si="282"/>
        <v>5666.5597091462269</v>
      </c>
      <c r="AD796">
        <f t="shared" si="283"/>
        <v>1258.9504111189478</v>
      </c>
      <c r="AE796">
        <f t="shared" si="284"/>
        <v>-5166.5597091462269</v>
      </c>
      <c r="AG796">
        <f t="shared" si="285"/>
        <v>5317.7340442927107</v>
      </c>
    </row>
    <row r="797" spans="1:33" x14ac:dyDescent="0.2">
      <c r="A797">
        <f>'建築限界数値データ　線間右'!A881</f>
        <v>-842.27366566903197</v>
      </c>
      <c r="B797">
        <f>'建築限界数値データ　線間右'!B881</f>
        <v>5590.7781341596483</v>
      </c>
      <c r="D797">
        <f t="shared" si="264"/>
        <v>60</v>
      </c>
      <c r="E797">
        <f t="shared" si="265"/>
        <v>305</v>
      </c>
      <c r="F797">
        <f t="shared" si="266"/>
        <v>2500</v>
      </c>
      <c r="G797">
        <f t="shared" si="267"/>
        <v>500</v>
      </c>
      <c r="I797">
        <f t="shared" si="268"/>
        <v>5.6173268975967375E-2</v>
      </c>
      <c r="J797">
        <f t="shared" si="269"/>
        <v>75.409836065573771</v>
      </c>
      <c r="L797">
        <f t="shared" si="270"/>
        <v>-917.68350173460578</v>
      </c>
      <c r="M797">
        <f t="shared" si="271"/>
        <v>5590.7781341596483</v>
      </c>
      <c r="O797">
        <f t="shared" si="272"/>
        <v>1582.3164982653943</v>
      </c>
      <c r="P797">
        <f t="shared" si="273"/>
        <v>5590.7781341596483</v>
      </c>
      <c r="R797">
        <f t="shared" si="274"/>
        <v>5810.380852068175</v>
      </c>
      <c r="S797">
        <f t="shared" si="275"/>
        <v>1.2949869837149244</v>
      </c>
      <c r="T797">
        <f t="shared" si="276"/>
        <v>1.2949869837149244</v>
      </c>
      <c r="U797">
        <f t="shared" si="277"/>
        <v>74.197288691241837</v>
      </c>
      <c r="W797">
        <f t="shared" si="278"/>
        <v>5810.380852068175</v>
      </c>
      <c r="X797">
        <f t="shared" si="279"/>
        <v>1.3511602526908917</v>
      </c>
      <c r="Y797">
        <f t="shared" si="280"/>
        <v>77.415779925017929</v>
      </c>
      <c r="AA797">
        <f t="shared" si="281"/>
        <v>1265.9335573246503</v>
      </c>
      <c r="AB797">
        <f t="shared" si="282"/>
        <v>5670.7969346926757</v>
      </c>
      <c r="AD797">
        <f t="shared" si="283"/>
        <v>1265.9335573246503</v>
      </c>
      <c r="AE797">
        <f t="shared" si="284"/>
        <v>-5170.7969346926757</v>
      </c>
      <c r="AG797">
        <f t="shared" si="285"/>
        <v>5323.5071814911471</v>
      </c>
    </row>
    <row r="798" spans="1:33" x14ac:dyDescent="0.2">
      <c r="A798">
        <f>'建築限界数値データ　線間右'!A882</f>
        <v>-835.04629616255477</v>
      </c>
      <c r="B798">
        <f>'建築限界数値データ　線間右'!B882</f>
        <v>5594.5838589629584</v>
      </c>
      <c r="D798">
        <f t="shared" si="264"/>
        <v>60</v>
      </c>
      <c r="E798">
        <f t="shared" si="265"/>
        <v>305</v>
      </c>
      <c r="F798">
        <f t="shared" si="266"/>
        <v>2500</v>
      </c>
      <c r="G798">
        <f t="shared" si="267"/>
        <v>500</v>
      </c>
      <c r="I798">
        <f t="shared" si="268"/>
        <v>5.6173268975967375E-2</v>
      </c>
      <c r="J798">
        <f t="shared" si="269"/>
        <v>75.409836065573771</v>
      </c>
      <c r="L798">
        <f t="shared" si="270"/>
        <v>-910.45613222812858</v>
      </c>
      <c r="M798">
        <f t="shared" si="271"/>
        <v>5594.5838589629584</v>
      </c>
      <c r="O798">
        <f t="shared" si="272"/>
        <v>1589.5438677718714</v>
      </c>
      <c r="P798">
        <f t="shared" si="273"/>
        <v>5594.5838589629584</v>
      </c>
      <c r="R798">
        <f t="shared" si="274"/>
        <v>5816.0139496514303</v>
      </c>
      <c r="S798">
        <f t="shared" si="275"/>
        <v>1.2939694799827191</v>
      </c>
      <c r="T798">
        <f t="shared" si="276"/>
        <v>1.2939694799827191</v>
      </c>
      <c r="U798">
        <f t="shared" si="277"/>
        <v>74.138990021747659</v>
      </c>
      <c r="W798">
        <f t="shared" si="278"/>
        <v>5816.0139496514303</v>
      </c>
      <c r="X798">
        <f t="shared" si="279"/>
        <v>1.3501427489586864</v>
      </c>
      <c r="Y798">
        <f t="shared" si="280"/>
        <v>77.357481255523751</v>
      </c>
      <c r="AA798">
        <f t="shared" si="281"/>
        <v>1272.9358594851333</v>
      </c>
      <c r="AB798">
        <f t="shared" si="282"/>
        <v>5675.0024282088962</v>
      </c>
      <c r="AD798">
        <f t="shared" si="283"/>
        <v>1272.9358594851333</v>
      </c>
      <c r="AE798">
        <f t="shared" si="284"/>
        <v>-5175.0024282088962</v>
      </c>
      <c r="AG798">
        <f t="shared" si="285"/>
        <v>5329.2603458952099</v>
      </c>
    </row>
    <row r="799" spans="1:33" x14ac:dyDescent="0.2">
      <c r="A799">
        <f>'建築限界数値データ　線間右'!A883</f>
        <v>-827.80173129737068</v>
      </c>
      <c r="B799">
        <f>'建築限界数値データ　線間右'!B883</f>
        <v>5598.356747932412</v>
      </c>
      <c r="D799">
        <f t="shared" si="264"/>
        <v>60</v>
      </c>
      <c r="E799">
        <f t="shared" si="265"/>
        <v>305</v>
      </c>
      <c r="F799">
        <f t="shared" si="266"/>
        <v>2500</v>
      </c>
      <c r="G799">
        <f t="shared" si="267"/>
        <v>500</v>
      </c>
      <c r="I799">
        <f t="shared" si="268"/>
        <v>5.6173268975967375E-2</v>
      </c>
      <c r="J799">
        <f t="shared" si="269"/>
        <v>75.409836065573771</v>
      </c>
      <c r="L799">
        <f t="shared" si="270"/>
        <v>-903.21156736294449</v>
      </c>
      <c r="M799">
        <f t="shared" si="271"/>
        <v>5598.356747932412</v>
      </c>
      <c r="O799">
        <f t="shared" si="272"/>
        <v>1596.7884326370554</v>
      </c>
      <c r="P799">
        <f t="shared" si="273"/>
        <v>5598.356747932412</v>
      </c>
      <c r="R799">
        <f t="shared" si="274"/>
        <v>5821.6261968391509</v>
      </c>
      <c r="S799">
        <f t="shared" si="275"/>
        <v>1.2929495589354016</v>
      </c>
      <c r="T799">
        <f t="shared" si="276"/>
        <v>1.2929495589354016</v>
      </c>
      <c r="U799">
        <f t="shared" si="277"/>
        <v>74.08055285029981</v>
      </c>
      <c r="W799">
        <f t="shared" si="278"/>
        <v>5821.6261968391509</v>
      </c>
      <c r="X799">
        <f t="shared" si="279"/>
        <v>1.3491228279113689</v>
      </c>
      <c r="Y799">
        <f t="shared" si="280"/>
        <v>77.299044084075902</v>
      </c>
      <c r="AA799">
        <f t="shared" si="281"/>
        <v>1279.9571734082774</v>
      </c>
      <c r="AB799">
        <f t="shared" si="282"/>
        <v>5679.1761030949347</v>
      </c>
      <c r="AD799">
        <f t="shared" si="283"/>
        <v>1279.9571734082774</v>
      </c>
      <c r="AE799">
        <f t="shared" si="284"/>
        <v>-5179.1761030949347</v>
      </c>
      <c r="AG799">
        <f t="shared" si="285"/>
        <v>5334.9934838412819</v>
      </c>
    </row>
    <row r="800" spans="1:33" x14ac:dyDescent="0.2">
      <c r="A800">
        <f>'建築限界数値データ　線間右'!A884</f>
        <v>-820.54012025430029</v>
      </c>
      <c r="B800">
        <f>'建築限界数値データ　線間右'!B884</f>
        <v>5602.096723376294</v>
      </c>
      <c r="D800">
        <f t="shared" si="264"/>
        <v>60</v>
      </c>
      <c r="E800">
        <f t="shared" si="265"/>
        <v>305</v>
      </c>
      <c r="F800">
        <f t="shared" si="266"/>
        <v>2500</v>
      </c>
      <c r="G800">
        <f t="shared" si="267"/>
        <v>500</v>
      </c>
      <c r="I800">
        <f t="shared" si="268"/>
        <v>5.6173268975967375E-2</v>
      </c>
      <c r="J800">
        <f t="shared" si="269"/>
        <v>75.409836065573771</v>
      </c>
      <c r="L800">
        <f t="shared" si="270"/>
        <v>-895.9499563198741</v>
      </c>
      <c r="M800">
        <f t="shared" si="271"/>
        <v>5602.096723376294</v>
      </c>
      <c r="O800">
        <f t="shared" si="272"/>
        <v>1604.0500436801258</v>
      </c>
      <c r="P800">
        <f t="shared" si="273"/>
        <v>5602.096723376294</v>
      </c>
      <c r="R800">
        <f t="shared" si="274"/>
        <v>5827.2175384735401</v>
      </c>
      <c r="S800">
        <f t="shared" si="275"/>
        <v>1.2919272365073555</v>
      </c>
      <c r="T800">
        <f t="shared" si="276"/>
        <v>1.2919272365073555</v>
      </c>
      <c r="U800">
        <f t="shared" si="277"/>
        <v>74.021978089871197</v>
      </c>
      <c r="W800">
        <f t="shared" si="278"/>
        <v>5827.2175384735401</v>
      </c>
      <c r="X800">
        <f t="shared" si="279"/>
        <v>1.3481005054833228</v>
      </c>
      <c r="Y800">
        <f t="shared" si="280"/>
        <v>77.240469323647289</v>
      </c>
      <c r="AA800">
        <f t="shared" si="281"/>
        <v>1286.9973545104679</v>
      </c>
      <c r="AB800">
        <f t="shared" si="282"/>
        <v>5683.3178734060511</v>
      </c>
      <c r="AD800">
        <f t="shared" si="283"/>
        <v>1286.9973545104679</v>
      </c>
      <c r="AE800">
        <f t="shared" si="284"/>
        <v>-5183.3178734060511</v>
      </c>
      <c r="AG800">
        <f t="shared" si="285"/>
        <v>5340.7065419556211</v>
      </c>
    </row>
    <row r="801" spans="1:33" x14ac:dyDescent="0.2">
      <c r="A801">
        <f>'建築限界数値データ　線間右'!A885</f>
        <v>-813.26161256518003</v>
      </c>
      <c r="B801">
        <f>'建築限界数値データ　線間右'!B885</f>
        <v>5605.8037082806486</v>
      </c>
      <c r="D801">
        <f t="shared" si="264"/>
        <v>60</v>
      </c>
      <c r="E801">
        <f t="shared" si="265"/>
        <v>305</v>
      </c>
      <c r="F801">
        <f t="shared" si="266"/>
        <v>2500</v>
      </c>
      <c r="G801">
        <f t="shared" si="267"/>
        <v>500</v>
      </c>
      <c r="I801">
        <f t="shared" si="268"/>
        <v>5.6173268975967375E-2</v>
      </c>
      <c r="J801">
        <f t="shared" si="269"/>
        <v>75.409836065573771</v>
      </c>
      <c r="L801">
        <f t="shared" si="270"/>
        <v>-888.67144863075384</v>
      </c>
      <c r="M801">
        <f t="shared" si="271"/>
        <v>5605.8037082806486</v>
      </c>
      <c r="O801">
        <f t="shared" si="272"/>
        <v>1611.3285513692463</v>
      </c>
      <c r="P801">
        <f t="shared" si="273"/>
        <v>5605.8037082806486</v>
      </c>
      <c r="R801">
        <f t="shared" si="274"/>
        <v>5832.7879197027887</v>
      </c>
      <c r="S801">
        <f t="shared" si="275"/>
        <v>1.2909025285522506</v>
      </c>
      <c r="T801">
        <f t="shared" si="276"/>
        <v>1.2909025285522506</v>
      </c>
      <c r="U801">
        <f t="shared" si="277"/>
        <v>73.963266648810205</v>
      </c>
      <c r="W801">
        <f t="shared" si="278"/>
        <v>5832.7879197027887</v>
      </c>
      <c r="X801">
        <f t="shared" si="279"/>
        <v>1.3470757975282179</v>
      </c>
      <c r="Y801">
        <f t="shared" si="280"/>
        <v>77.181757882586297</v>
      </c>
      <c r="AA801">
        <f t="shared" si="281"/>
        <v>1294.0562578195766</v>
      </c>
      <c r="AB801">
        <f t="shared" si="282"/>
        <v>5687.4276538544891</v>
      </c>
      <c r="AD801">
        <f t="shared" si="283"/>
        <v>1294.0562578195766</v>
      </c>
      <c r="AE801">
        <f t="shared" si="284"/>
        <v>-5187.4276538544891</v>
      </c>
      <c r="AG801">
        <f t="shared" si="285"/>
        <v>5346.3994671532255</v>
      </c>
    </row>
    <row r="802" spans="1:33" x14ac:dyDescent="0.2">
      <c r="A802">
        <f>'建築限界数値データ　線間右'!A886</f>
        <v>-805.96635810978546</v>
      </c>
      <c r="B802">
        <f>'建築限界数値データ　線間右'!B886</f>
        <v>5609.4776263108624</v>
      </c>
      <c r="D802">
        <f t="shared" si="264"/>
        <v>60</v>
      </c>
      <c r="E802">
        <f t="shared" si="265"/>
        <v>305</v>
      </c>
      <c r="F802">
        <f t="shared" si="266"/>
        <v>2500</v>
      </c>
      <c r="G802">
        <f t="shared" si="267"/>
        <v>500</v>
      </c>
      <c r="I802">
        <f t="shared" si="268"/>
        <v>5.6173268975967375E-2</v>
      </c>
      <c r="J802">
        <f t="shared" si="269"/>
        <v>75.409836065573771</v>
      </c>
      <c r="L802">
        <f t="shared" si="270"/>
        <v>-881.37619417535927</v>
      </c>
      <c r="M802">
        <f t="shared" si="271"/>
        <v>5609.4776263108624</v>
      </c>
      <c r="O802">
        <f t="shared" si="272"/>
        <v>1618.6238058246408</v>
      </c>
      <c r="P802">
        <f t="shared" si="273"/>
        <v>5609.4776263108624</v>
      </c>
      <c r="R802">
        <f t="shared" si="274"/>
        <v>5838.3372859800065</v>
      </c>
      <c r="S802">
        <f t="shared" si="275"/>
        <v>1.2898754508436547</v>
      </c>
      <c r="T802">
        <f t="shared" si="276"/>
        <v>1.2898754508436547</v>
      </c>
      <c r="U802">
        <f t="shared" si="277"/>
        <v>73.904419430875691</v>
      </c>
      <c r="W802">
        <f t="shared" si="278"/>
        <v>5838.3372859800065</v>
      </c>
      <c r="X802">
        <f t="shared" si="279"/>
        <v>1.346048719819622</v>
      </c>
      <c r="Y802">
        <f t="shared" si="280"/>
        <v>77.122910664651783</v>
      </c>
      <c r="AA802">
        <f t="shared" si="281"/>
        <v>1301.1337379779407</v>
      </c>
      <c r="AB802">
        <f t="shared" si="282"/>
        <v>5691.5053598112281</v>
      </c>
      <c r="AD802">
        <f t="shared" si="283"/>
        <v>1301.1337379779407</v>
      </c>
      <c r="AE802">
        <f t="shared" si="284"/>
        <v>-5191.5053598112281</v>
      </c>
      <c r="AG802">
        <f t="shared" si="285"/>
        <v>5352.0722066367116</v>
      </c>
    </row>
    <row r="803" spans="1:33" x14ac:dyDescent="0.2">
      <c r="A803">
        <f>'建築限界数値データ　線間右'!A887</f>
        <v>-798.65450711274173</v>
      </c>
      <c r="B803">
        <f>'建築限界数値データ　線間右'!B887</f>
        <v>5613.1184018132408</v>
      </c>
      <c r="D803">
        <f t="shared" si="264"/>
        <v>60</v>
      </c>
      <c r="E803">
        <f t="shared" si="265"/>
        <v>305</v>
      </c>
      <c r="F803">
        <f t="shared" si="266"/>
        <v>2500</v>
      </c>
      <c r="G803">
        <f t="shared" si="267"/>
        <v>500</v>
      </c>
      <c r="I803">
        <f t="shared" si="268"/>
        <v>5.6173268975967375E-2</v>
      </c>
      <c r="J803">
        <f t="shared" si="269"/>
        <v>75.409836065573771</v>
      </c>
      <c r="L803">
        <f t="shared" si="270"/>
        <v>-874.06434317831554</v>
      </c>
      <c r="M803">
        <f t="shared" si="271"/>
        <v>5613.1184018132408</v>
      </c>
      <c r="O803">
        <f t="shared" si="272"/>
        <v>1625.9356568216845</v>
      </c>
      <c r="P803">
        <f t="shared" si="273"/>
        <v>5613.1184018132408</v>
      </c>
      <c r="R803">
        <f t="shared" si="274"/>
        <v>5843.8655830621728</v>
      </c>
      <c r="S803">
        <f t="shared" si="275"/>
        <v>1.2888460190756381</v>
      </c>
      <c r="T803">
        <f t="shared" si="276"/>
        <v>1.2888460190756381</v>
      </c>
      <c r="U803">
        <f t="shared" si="277"/>
        <v>73.845437335271654</v>
      </c>
      <c r="W803">
        <f t="shared" si="278"/>
        <v>5843.8655830621728</v>
      </c>
      <c r="X803">
        <f t="shared" si="279"/>
        <v>1.3450192880516054</v>
      </c>
      <c r="Y803">
        <f t="shared" si="280"/>
        <v>77.063928569047746</v>
      </c>
      <c r="AA803">
        <f t="shared" si="281"/>
        <v>1308.2296492453693</v>
      </c>
      <c r="AB803">
        <f t="shared" si="282"/>
        <v>5695.5509073077319</v>
      </c>
      <c r="AD803">
        <f t="shared" si="283"/>
        <v>1308.2296492453693</v>
      </c>
      <c r="AE803">
        <f t="shared" si="284"/>
        <v>-5195.5509073077319</v>
      </c>
      <c r="AG803">
        <f t="shared" si="285"/>
        <v>5357.7247078952141</v>
      </c>
    </row>
    <row r="804" spans="1:33" x14ac:dyDescent="0.2">
      <c r="A804">
        <f>'建築限界数値データ　線間右'!A888</f>
        <v>-791.32621014043195</v>
      </c>
      <c r="B804">
        <f>'建築限界数値データ　線間右'!B888</f>
        <v>5616.725959816561</v>
      </c>
      <c r="D804">
        <f t="shared" si="264"/>
        <v>60</v>
      </c>
      <c r="E804">
        <f t="shared" si="265"/>
        <v>305</v>
      </c>
      <c r="F804">
        <f t="shared" si="266"/>
        <v>2500</v>
      </c>
      <c r="G804">
        <f t="shared" si="267"/>
        <v>500</v>
      </c>
      <c r="I804">
        <f t="shared" si="268"/>
        <v>5.6173268975967375E-2</v>
      </c>
      <c r="J804">
        <f t="shared" si="269"/>
        <v>75.409836065573771</v>
      </c>
      <c r="L804">
        <f t="shared" si="270"/>
        <v>-866.73604620600577</v>
      </c>
      <c r="M804">
        <f t="shared" si="271"/>
        <v>5616.725959816561</v>
      </c>
      <c r="O804">
        <f t="shared" si="272"/>
        <v>1633.2639537939942</v>
      </c>
      <c r="P804">
        <f t="shared" si="273"/>
        <v>5616.725959816561</v>
      </c>
      <c r="R804">
        <f t="shared" si="274"/>
        <v>5849.372757009085</v>
      </c>
      <c r="S804">
        <f t="shared" si="275"/>
        <v>1.2878142488633784</v>
      </c>
      <c r="T804">
        <f t="shared" si="276"/>
        <v>1.2878142488633784</v>
      </c>
      <c r="U804">
        <f t="shared" si="277"/>
        <v>73.786321256681845</v>
      </c>
      <c r="W804">
        <f t="shared" si="278"/>
        <v>5849.372757009085</v>
      </c>
      <c r="X804">
        <f t="shared" si="279"/>
        <v>1.3439875178393457</v>
      </c>
      <c r="Y804">
        <f t="shared" si="280"/>
        <v>77.004812490457937</v>
      </c>
      <c r="AA804">
        <f t="shared" si="281"/>
        <v>1315.3438455021324</v>
      </c>
      <c r="AB804">
        <f t="shared" si="282"/>
        <v>5699.5642130376709</v>
      </c>
      <c r="AD804">
        <f t="shared" si="283"/>
        <v>1315.3438455021324</v>
      </c>
      <c r="AE804">
        <f t="shared" si="284"/>
        <v>-5199.5642130376709</v>
      </c>
      <c r="AG804">
        <f t="shared" si="285"/>
        <v>5363.3569187032845</v>
      </c>
    </row>
    <row r="805" spans="1:33" x14ac:dyDescent="0.2">
      <c r="A805">
        <f>'建築限界数値データ　線間右'!A889</f>
        <v>-783.98161809789644</v>
      </c>
      <c r="B805">
        <f>'建築限界数値データ　線間右'!B889</f>
        <v>5620.3002260336216</v>
      </c>
      <c r="D805">
        <f t="shared" si="264"/>
        <v>60</v>
      </c>
      <c r="E805">
        <f t="shared" si="265"/>
        <v>305</v>
      </c>
      <c r="F805">
        <f t="shared" si="266"/>
        <v>2500</v>
      </c>
      <c r="G805">
        <f t="shared" si="267"/>
        <v>500</v>
      </c>
      <c r="I805">
        <f t="shared" si="268"/>
        <v>5.6173268975967375E-2</v>
      </c>
      <c r="J805">
        <f t="shared" si="269"/>
        <v>75.409836065573771</v>
      </c>
      <c r="L805">
        <f t="shared" si="270"/>
        <v>-859.39145416347026</v>
      </c>
      <c r="M805">
        <f t="shared" si="271"/>
        <v>5620.3002260336216</v>
      </c>
      <c r="O805">
        <f t="shared" si="272"/>
        <v>1640.6085458365296</v>
      </c>
      <c r="P805">
        <f t="shared" si="273"/>
        <v>5620.3002260336216</v>
      </c>
      <c r="R805">
        <f t="shared" si="274"/>
        <v>5854.8587541823272</v>
      </c>
      <c r="S805">
        <f t="shared" si="275"/>
        <v>1.2867801557437599</v>
      </c>
      <c r="T805">
        <f t="shared" si="276"/>
        <v>1.2867801557437599</v>
      </c>
      <c r="U805">
        <f t="shared" si="277"/>
        <v>73.727072085304201</v>
      </c>
      <c r="W805">
        <f t="shared" si="278"/>
        <v>5854.8587541823272</v>
      </c>
      <c r="X805">
        <f t="shared" si="279"/>
        <v>1.3429534247197272</v>
      </c>
      <c r="Y805">
        <f t="shared" si="280"/>
        <v>76.945563319080293</v>
      </c>
      <c r="AA805">
        <f t="shared" si="281"/>
        <v>1322.4761802519699</v>
      </c>
      <c r="AB805">
        <f t="shared" si="282"/>
        <v>5703.5451943586449</v>
      </c>
      <c r="AD805">
        <f t="shared" si="283"/>
        <v>1322.4761802519699</v>
      </c>
      <c r="AE805">
        <f t="shared" si="284"/>
        <v>-5203.5451943586449</v>
      </c>
      <c r="AG805">
        <f t="shared" si="285"/>
        <v>5368.9687871198121</v>
      </c>
    </row>
    <row r="806" spans="1:33" x14ac:dyDescent="0.2">
      <c r="A806">
        <f>'建築限界数値データ　線間右'!A890</f>
        <v>-776.62088222572629</v>
      </c>
      <c r="B806">
        <f>'建築限界数値データ　線間右'!B890</f>
        <v>5623.8411268627651</v>
      </c>
      <c r="D806">
        <f t="shared" si="264"/>
        <v>60</v>
      </c>
      <c r="E806">
        <f t="shared" si="265"/>
        <v>305</v>
      </c>
      <c r="F806">
        <f t="shared" si="266"/>
        <v>2500</v>
      </c>
      <c r="G806">
        <f t="shared" si="267"/>
        <v>500</v>
      </c>
      <c r="I806">
        <f t="shared" si="268"/>
        <v>5.6173268975967375E-2</v>
      </c>
      <c r="J806">
        <f t="shared" si="269"/>
        <v>75.409836065573771</v>
      </c>
      <c r="L806">
        <f t="shared" si="270"/>
        <v>-852.0307182913001</v>
      </c>
      <c r="M806">
        <f t="shared" si="271"/>
        <v>5623.8411268627651</v>
      </c>
      <c r="O806">
        <f t="shared" si="272"/>
        <v>1647.9692817086998</v>
      </c>
      <c r="P806">
        <f t="shared" si="273"/>
        <v>5623.8411268627651</v>
      </c>
      <c r="R806">
        <f t="shared" si="274"/>
        <v>5860.3235212442451</v>
      </c>
      <c r="S806">
        <f t="shared" si="275"/>
        <v>1.2857437551759687</v>
      </c>
      <c r="T806">
        <f t="shared" si="276"/>
        <v>1.2857437551759687</v>
      </c>
      <c r="U806">
        <f t="shared" si="277"/>
        <v>73.667690706884812</v>
      </c>
      <c r="W806">
        <f t="shared" si="278"/>
        <v>5860.3235212442451</v>
      </c>
      <c r="X806">
        <f t="shared" si="279"/>
        <v>1.341917024151936</v>
      </c>
      <c r="Y806">
        <f t="shared" si="280"/>
        <v>76.886181940660904</v>
      </c>
      <c r="AA806">
        <f t="shared" si="281"/>
        <v>1329.6265066251178</v>
      </c>
      <c r="AB806">
        <f t="shared" si="282"/>
        <v>5707.4937692938774</v>
      </c>
      <c r="AD806">
        <f t="shared" si="283"/>
        <v>1329.6265066251178</v>
      </c>
      <c r="AE806">
        <f t="shared" si="284"/>
        <v>-5207.4937692938774</v>
      </c>
      <c r="AG806">
        <f t="shared" si="285"/>
        <v>5374.5602614869495</v>
      </c>
    </row>
    <row r="807" spans="1:33" x14ac:dyDescent="0.2">
      <c r="A807">
        <f>'建築限界数値データ　線間右'!A891</f>
        <v>-769.24415409694654</v>
      </c>
      <c r="B807">
        <f>'建築限界数値データ　線間右'!B891</f>
        <v>5627.3485893894012</v>
      </c>
      <c r="D807">
        <f t="shared" si="264"/>
        <v>60</v>
      </c>
      <c r="E807">
        <f t="shared" si="265"/>
        <v>305</v>
      </c>
      <c r="F807">
        <f t="shared" si="266"/>
        <v>2500</v>
      </c>
      <c r="G807">
        <f t="shared" si="267"/>
        <v>500</v>
      </c>
      <c r="I807">
        <f t="shared" si="268"/>
        <v>5.6173268975967375E-2</v>
      </c>
      <c r="J807">
        <f t="shared" si="269"/>
        <v>75.409836065573771</v>
      </c>
      <c r="L807">
        <f t="shared" si="270"/>
        <v>-844.65399016252036</v>
      </c>
      <c r="M807">
        <f t="shared" si="271"/>
        <v>5627.3485893894012</v>
      </c>
      <c r="O807">
        <f t="shared" si="272"/>
        <v>1655.3460098374796</v>
      </c>
      <c r="P807">
        <f t="shared" si="273"/>
        <v>5627.3485893894012</v>
      </c>
      <c r="R807">
        <f t="shared" si="274"/>
        <v>5865.7670051569339</v>
      </c>
      <c r="S807">
        <f t="shared" si="275"/>
        <v>1.2847050625420857</v>
      </c>
      <c r="T807">
        <f t="shared" si="276"/>
        <v>1.2847050625420857</v>
      </c>
      <c r="U807">
        <f t="shared" si="277"/>
        <v>73.60817800275197</v>
      </c>
      <c r="W807">
        <f t="shared" si="278"/>
        <v>5865.7670051569339</v>
      </c>
      <c r="X807">
        <f t="shared" si="279"/>
        <v>1.340878331518053</v>
      </c>
      <c r="Y807">
        <f t="shared" si="280"/>
        <v>76.826669236528062</v>
      </c>
      <c r="AA807">
        <f t="shared" si="281"/>
        <v>1336.7946773813251</v>
      </c>
      <c r="AB807">
        <f t="shared" si="282"/>
        <v>5711.40985653391</v>
      </c>
      <c r="AD807">
        <f t="shared" si="283"/>
        <v>1336.7946773813251</v>
      </c>
      <c r="AE807">
        <f t="shared" si="284"/>
        <v>-5211.40985653391</v>
      </c>
      <c r="AG807">
        <f t="shared" si="285"/>
        <v>5380.1312904290571</v>
      </c>
    </row>
    <row r="808" spans="1:33" x14ac:dyDescent="0.2">
      <c r="A808">
        <f>'建築限界数値データ　線間右'!A892</f>
        <v>-761.8515856138971</v>
      </c>
      <c r="B808">
        <f>'建築限界数値データ　線間右'!B892</f>
        <v>5630.8225413875025</v>
      </c>
      <c r="D808">
        <f t="shared" si="264"/>
        <v>60</v>
      </c>
      <c r="E808">
        <f t="shared" si="265"/>
        <v>305</v>
      </c>
      <c r="F808">
        <f t="shared" si="266"/>
        <v>2500</v>
      </c>
      <c r="G808">
        <f t="shared" si="267"/>
        <v>500</v>
      </c>
      <c r="I808">
        <f t="shared" si="268"/>
        <v>5.6173268975967375E-2</v>
      </c>
      <c r="J808">
        <f t="shared" si="269"/>
        <v>75.409836065573771</v>
      </c>
      <c r="L808">
        <f t="shared" si="270"/>
        <v>-837.26142167947091</v>
      </c>
      <c r="M808">
        <f t="shared" si="271"/>
        <v>5630.8225413875025</v>
      </c>
      <c r="O808">
        <f t="shared" si="272"/>
        <v>1662.7385783205291</v>
      </c>
      <c r="P808">
        <f t="shared" si="273"/>
        <v>5630.8225413875025</v>
      </c>
      <c r="R808">
        <f t="shared" si="274"/>
        <v>5871.1891531812353</v>
      </c>
      <c r="S808">
        <f t="shared" si="275"/>
        <v>1.2836640931476764</v>
      </c>
      <c r="T808">
        <f t="shared" si="276"/>
        <v>1.2836640931476764</v>
      </c>
      <c r="U808">
        <f t="shared" si="277"/>
        <v>73.548534849850029</v>
      </c>
      <c r="W808">
        <f t="shared" si="278"/>
        <v>5871.1891531812353</v>
      </c>
      <c r="X808">
        <f t="shared" si="279"/>
        <v>1.3398373621236437</v>
      </c>
      <c r="Y808">
        <f t="shared" si="280"/>
        <v>76.767026083626121</v>
      </c>
      <c r="AA808">
        <f t="shared" si="281"/>
        <v>1343.9805449128835</v>
      </c>
      <c r="AB808">
        <f t="shared" si="282"/>
        <v>5715.2933754382775</v>
      </c>
      <c r="AD808">
        <f t="shared" si="283"/>
        <v>1343.9805449128835</v>
      </c>
      <c r="AE808">
        <f t="shared" si="284"/>
        <v>-5215.2933754382775</v>
      </c>
      <c r="AG808">
        <f t="shared" si="285"/>
        <v>5385.681822851654</v>
      </c>
    </row>
    <row r="809" spans="1:33" x14ac:dyDescent="0.2">
      <c r="A809">
        <f>'建築限界数値データ　線間右'!A893</f>
        <v>-754.44332900510369</v>
      </c>
      <c r="B809">
        <f>'建築限界数値データ　線間右'!B893</f>
        <v>5634.2629113210933</v>
      </c>
      <c r="D809">
        <f t="shared" si="264"/>
        <v>60</v>
      </c>
      <c r="E809">
        <f t="shared" si="265"/>
        <v>305</v>
      </c>
      <c r="F809">
        <f t="shared" si="266"/>
        <v>2500</v>
      </c>
      <c r="G809">
        <f t="shared" si="267"/>
        <v>500</v>
      </c>
      <c r="I809">
        <f t="shared" si="268"/>
        <v>5.6173268975967375E-2</v>
      </c>
      <c r="J809">
        <f t="shared" si="269"/>
        <v>75.409836065573771</v>
      </c>
      <c r="L809">
        <f t="shared" si="270"/>
        <v>-829.85316507067751</v>
      </c>
      <c r="M809">
        <f t="shared" si="271"/>
        <v>5634.2629113210933</v>
      </c>
      <c r="O809">
        <f t="shared" si="272"/>
        <v>1670.1468349293225</v>
      </c>
      <c r="P809">
        <f t="shared" si="273"/>
        <v>5634.2629113210933</v>
      </c>
      <c r="R809">
        <f t="shared" si="274"/>
        <v>5876.5899128757383</v>
      </c>
      <c r="S809">
        <f t="shared" si="275"/>
        <v>1.282620862222374</v>
      </c>
      <c r="T809">
        <f t="shared" si="276"/>
        <v>1.282620862222374</v>
      </c>
      <c r="U809">
        <f t="shared" si="277"/>
        <v>73.488762120772691</v>
      </c>
      <c r="W809">
        <f t="shared" si="278"/>
        <v>5876.5899128757383</v>
      </c>
      <c r="X809">
        <f t="shared" si="279"/>
        <v>1.3387941311983413</v>
      </c>
      <c r="Y809">
        <f t="shared" si="280"/>
        <v>76.707253354548769</v>
      </c>
      <c r="AA809">
        <f t="shared" si="281"/>
        <v>1351.1839612476781</v>
      </c>
      <c r="AB809">
        <f t="shared" si="282"/>
        <v>5719.1442460371554</v>
      </c>
      <c r="AD809">
        <f t="shared" si="283"/>
        <v>1351.1839612476781</v>
      </c>
      <c r="AE809">
        <f t="shared" si="284"/>
        <v>-5219.1442460371554</v>
      </c>
      <c r="AG809">
        <f t="shared" si="285"/>
        <v>5391.2118079403735</v>
      </c>
    </row>
    <row r="810" spans="1:33" x14ac:dyDescent="0.2">
      <c r="A810">
        <f>'建築限界数値データ　線間右'!A894</f>
        <v>-747.01953682214412</v>
      </c>
      <c r="B810">
        <f>'建築限界数値データ　線間右'!B894</f>
        <v>5637.6696283457259</v>
      </c>
      <c r="D810">
        <f t="shared" si="264"/>
        <v>60</v>
      </c>
      <c r="E810">
        <f t="shared" si="265"/>
        <v>305</v>
      </c>
      <c r="F810">
        <f t="shared" si="266"/>
        <v>2500</v>
      </c>
      <c r="G810">
        <f t="shared" si="267"/>
        <v>500</v>
      </c>
      <c r="I810">
        <f t="shared" si="268"/>
        <v>5.6173268975967375E-2</v>
      </c>
      <c r="J810">
        <f t="shared" si="269"/>
        <v>75.409836065573771</v>
      </c>
      <c r="L810">
        <f t="shared" si="270"/>
        <v>-822.42937288771793</v>
      </c>
      <c r="M810">
        <f t="shared" si="271"/>
        <v>5637.6696283457259</v>
      </c>
      <c r="O810">
        <f t="shared" si="272"/>
        <v>1677.5706271122822</v>
      </c>
      <c r="P810">
        <f t="shared" si="273"/>
        <v>5637.6696283457259</v>
      </c>
      <c r="R810">
        <f t="shared" si="274"/>
        <v>5881.9692320958065</v>
      </c>
      <c r="S810">
        <f t="shared" si="275"/>
        <v>1.2815753849204647</v>
      </c>
      <c r="T810">
        <f t="shared" si="276"/>
        <v>1.2815753849204647</v>
      </c>
      <c r="U810">
        <f t="shared" si="277"/>
        <v>73.428860683796557</v>
      </c>
      <c r="W810">
        <f t="shared" si="278"/>
        <v>5881.9692320958065</v>
      </c>
      <c r="X810">
        <f t="shared" si="279"/>
        <v>1.337748653896432</v>
      </c>
      <c r="Y810">
        <f t="shared" si="280"/>
        <v>76.647351917572649</v>
      </c>
      <c r="AA810">
        <f t="shared" si="281"/>
        <v>1358.4047780522205</v>
      </c>
      <c r="AB810">
        <f t="shared" si="282"/>
        <v>5722.9623890330286</v>
      </c>
      <c r="AD810">
        <f t="shared" si="283"/>
        <v>1358.4047780522205</v>
      </c>
      <c r="AE810">
        <f t="shared" si="284"/>
        <v>-5222.9623890330286</v>
      </c>
      <c r="AG810">
        <f t="shared" si="285"/>
        <v>5396.7211951599556</v>
      </c>
    </row>
    <row r="811" spans="1:33" x14ac:dyDescent="0.2">
      <c r="A811">
        <f>'建築限界数値データ　線間右'!A895</f>
        <v>-739.58036193650685</v>
      </c>
      <c r="B811">
        <f>'建築限界数値データ　線間右'!B895</f>
        <v>5641.0426223099339</v>
      </c>
      <c r="D811">
        <f t="shared" si="264"/>
        <v>60</v>
      </c>
      <c r="E811">
        <f t="shared" si="265"/>
        <v>305</v>
      </c>
      <c r="F811">
        <f t="shared" si="266"/>
        <v>2500</v>
      </c>
      <c r="G811">
        <f t="shared" si="267"/>
        <v>500</v>
      </c>
      <c r="I811">
        <f t="shared" si="268"/>
        <v>5.6173268975967375E-2</v>
      </c>
      <c r="J811">
        <f t="shared" si="269"/>
        <v>75.409836065573771</v>
      </c>
      <c r="L811">
        <f t="shared" si="270"/>
        <v>-814.99019800208066</v>
      </c>
      <c r="M811">
        <f t="shared" si="271"/>
        <v>5641.0426223099339</v>
      </c>
      <c r="O811">
        <f t="shared" si="272"/>
        <v>1685.0098019979193</v>
      </c>
      <c r="P811">
        <f t="shared" si="273"/>
        <v>5641.0426223099339</v>
      </c>
      <c r="R811">
        <f t="shared" si="274"/>
        <v>5887.3270589925951</v>
      </c>
      <c r="S811">
        <f t="shared" si="275"/>
        <v>1.2805276763214639</v>
      </c>
      <c r="T811">
        <f t="shared" si="276"/>
        <v>1.2805276763214639</v>
      </c>
      <c r="U811">
        <f t="shared" si="277"/>
        <v>73.368831402914239</v>
      </c>
      <c r="W811">
        <f t="shared" si="278"/>
        <v>5887.3270589925951</v>
      </c>
      <c r="X811">
        <f t="shared" si="279"/>
        <v>1.3367009452974312</v>
      </c>
      <c r="Y811">
        <f t="shared" si="280"/>
        <v>76.587322636690331</v>
      </c>
      <c r="AA811">
        <f t="shared" si="281"/>
        <v>1365.6428466347122</v>
      </c>
      <c r="AB811">
        <f t="shared" si="282"/>
        <v>5726.7477258023027</v>
      </c>
      <c r="AD811">
        <f t="shared" si="283"/>
        <v>1365.6428466347122</v>
      </c>
      <c r="AE811">
        <f t="shared" si="284"/>
        <v>-5226.7477258023027</v>
      </c>
      <c r="AG811">
        <f t="shared" si="285"/>
        <v>5402.2099342532129</v>
      </c>
    </row>
    <row r="812" spans="1:33" x14ac:dyDescent="0.2">
      <c r="A812">
        <f>'建築限界数値データ　線間右'!A896</f>
        <v>-732.12595753644064</v>
      </c>
      <c r="B812">
        <f>'建築限界数値データ　線間右'!B896</f>
        <v>5644.3818237566811</v>
      </c>
      <c r="D812">
        <f t="shared" si="264"/>
        <v>60</v>
      </c>
      <c r="E812">
        <f t="shared" si="265"/>
        <v>305</v>
      </c>
      <c r="F812">
        <f t="shared" si="266"/>
        <v>2500</v>
      </c>
      <c r="G812">
        <f t="shared" si="267"/>
        <v>500</v>
      </c>
      <c r="I812">
        <f t="shared" si="268"/>
        <v>5.6173268975967375E-2</v>
      </c>
      <c r="J812">
        <f t="shared" si="269"/>
        <v>75.409836065573771</v>
      </c>
      <c r="L812">
        <f t="shared" si="270"/>
        <v>-807.53579360201445</v>
      </c>
      <c r="M812">
        <f t="shared" si="271"/>
        <v>5644.3818237566811</v>
      </c>
      <c r="O812">
        <f t="shared" si="272"/>
        <v>1692.4642063979854</v>
      </c>
      <c r="P812">
        <f t="shared" si="273"/>
        <v>5644.3818237566811</v>
      </c>
      <c r="R812">
        <f t="shared" si="274"/>
        <v>5892.6633420120952</v>
      </c>
      <c r="S812">
        <f t="shared" si="275"/>
        <v>1.2794777514306916</v>
      </c>
      <c r="T812">
        <f t="shared" si="276"/>
        <v>1.2794777514306916</v>
      </c>
      <c r="U812">
        <f t="shared" si="277"/>
        <v>73.308675137867255</v>
      </c>
      <c r="W812">
        <f t="shared" si="278"/>
        <v>5892.6633420120952</v>
      </c>
      <c r="X812">
        <f t="shared" si="279"/>
        <v>1.335651020406659</v>
      </c>
      <c r="Y812">
        <f t="shared" si="280"/>
        <v>76.527166371643347</v>
      </c>
      <c r="AA812">
        <f t="shared" si="281"/>
        <v>1372.8980179481073</v>
      </c>
      <c r="AB812">
        <f t="shared" si="282"/>
        <v>5730.5001783969356</v>
      </c>
      <c r="AD812">
        <f t="shared" si="283"/>
        <v>1372.8980179481073</v>
      </c>
      <c r="AE812">
        <f t="shared" si="284"/>
        <v>-5230.5001783969356</v>
      </c>
      <c r="AG812">
        <f t="shared" si="285"/>
        <v>5407.6779752400398</v>
      </c>
    </row>
    <row r="813" spans="1:33" x14ac:dyDescent="0.2">
      <c r="A813">
        <f>'建築限界数値データ　線間右'!A897</f>
        <v>-724.65647712380269</v>
      </c>
      <c r="B813">
        <f>'建築限界数値データ　線間右'!B897</f>
        <v>5647.6871639247902</v>
      </c>
      <c r="D813">
        <f t="shared" si="264"/>
        <v>60</v>
      </c>
      <c r="E813">
        <f t="shared" si="265"/>
        <v>305</v>
      </c>
      <c r="F813">
        <f t="shared" si="266"/>
        <v>2500</v>
      </c>
      <c r="G813">
        <f t="shared" si="267"/>
        <v>500</v>
      </c>
      <c r="I813">
        <f t="shared" si="268"/>
        <v>5.6173268975967375E-2</v>
      </c>
      <c r="J813">
        <f t="shared" si="269"/>
        <v>75.409836065573771</v>
      </c>
      <c r="L813">
        <f t="shared" si="270"/>
        <v>-800.0663131893765</v>
      </c>
      <c r="M813">
        <f t="shared" si="271"/>
        <v>5647.6871639247902</v>
      </c>
      <c r="O813">
        <f t="shared" si="272"/>
        <v>1699.9336868106234</v>
      </c>
      <c r="P813">
        <f t="shared" si="273"/>
        <v>5647.6871639247902</v>
      </c>
      <c r="R813">
        <f t="shared" si="274"/>
        <v>5897.9780298941778</v>
      </c>
      <c r="S813">
        <f t="shared" si="275"/>
        <v>1.2784256251798451</v>
      </c>
      <c r="T813">
        <f t="shared" si="276"/>
        <v>1.2784256251798451</v>
      </c>
      <c r="U813">
        <f t="shared" si="277"/>
        <v>73.24839274417883</v>
      </c>
      <c r="W813">
        <f t="shared" si="278"/>
        <v>5897.9780298941778</v>
      </c>
      <c r="X813">
        <f t="shared" si="279"/>
        <v>1.3345988941558125</v>
      </c>
      <c r="Y813">
        <f t="shared" si="280"/>
        <v>76.466883977954922</v>
      </c>
      <c r="AA813">
        <f t="shared" si="281"/>
        <v>1380.1701425931765</v>
      </c>
      <c r="AB813">
        <f t="shared" si="282"/>
        <v>5734.2196695460434</v>
      </c>
      <c r="AD813">
        <f t="shared" si="283"/>
        <v>1380.1701425931765</v>
      </c>
      <c r="AE813">
        <f t="shared" si="284"/>
        <v>-5234.2196695460434</v>
      </c>
      <c r="AG813">
        <f t="shared" si="285"/>
        <v>5413.1252684164219</v>
      </c>
    </row>
    <row r="814" spans="1:33" x14ac:dyDescent="0.2">
      <c r="A814">
        <f>'建築限界数値データ　線間右'!A898</f>
        <v>-717.17207451089894</v>
      </c>
      <c r="B814">
        <f>'建築限界数値データ　線間右'!B898</f>
        <v>5650.9585747503579</v>
      </c>
      <c r="D814">
        <f t="shared" si="264"/>
        <v>60</v>
      </c>
      <c r="E814">
        <f t="shared" si="265"/>
        <v>305</v>
      </c>
      <c r="F814">
        <f t="shared" si="266"/>
        <v>2500</v>
      </c>
      <c r="G814">
        <f t="shared" si="267"/>
        <v>500</v>
      </c>
      <c r="I814">
        <f t="shared" si="268"/>
        <v>5.6173268975967375E-2</v>
      </c>
      <c r="J814">
        <f t="shared" si="269"/>
        <v>75.409836065573771</v>
      </c>
      <c r="L814">
        <f t="shared" si="270"/>
        <v>-792.58191057647275</v>
      </c>
      <c r="M814">
        <f t="shared" si="271"/>
        <v>5650.9585747503579</v>
      </c>
      <c r="O814">
        <f t="shared" si="272"/>
        <v>1707.4180894235274</v>
      </c>
      <c r="P814">
        <f t="shared" si="273"/>
        <v>5650.9585747503579</v>
      </c>
      <c r="R814">
        <f t="shared" si="274"/>
        <v>5903.2710716716447</v>
      </c>
      <c r="S814">
        <f t="shared" si="275"/>
        <v>1.277371312427567</v>
      </c>
      <c r="T814">
        <f t="shared" si="276"/>
        <v>1.277371312427567</v>
      </c>
      <c r="U814">
        <f t="shared" si="277"/>
        <v>73.187985073186468</v>
      </c>
      <c r="W814">
        <f t="shared" si="278"/>
        <v>5903.2710716716447</v>
      </c>
      <c r="X814">
        <f t="shared" si="279"/>
        <v>1.3335445814035343</v>
      </c>
      <c r="Y814">
        <f t="shared" si="280"/>
        <v>76.40647630696256</v>
      </c>
      <c r="AA814">
        <f t="shared" si="281"/>
        <v>1387.4590708215835</v>
      </c>
      <c r="AB814">
        <f t="shared" si="282"/>
        <v>5737.9061226574795</v>
      </c>
      <c r="AD814">
        <f t="shared" si="283"/>
        <v>1387.4590708215835</v>
      </c>
      <c r="AE814">
        <f t="shared" si="284"/>
        <v>-5237.9061226574795</v>
      </c>
      <c r="AG814">
        <f t="shared" si="285"/>
        <v>5418.5517643534422</v>
      </c>
    </row>
    <row r="815" spans="1:33" x14ac:dyDescent="0.2">
      <c r="A815">
        <f>'建築限界数値データ　線間右'!A899</f>
        <v>-709.67290381731198</v>
      </c>
      <c r="B815">
        <f>'建築限界数値データ　線間右'!B899</f>
        <v>5654.1959888681586</v>
      </c>
      <c r="D815">
        <f t="shared" si="264"/>
        <v>60</v>
      </c>
      <c r="E815">
        <f t="shared" si="265"/>
        <v>305</v>
      </c>
      <c r="F815">
        <f t="shared" si="266"/>
        <v>2500</v>
      </c>
      <c r="G815">
        <f t="shared" si="267"/>
        <v>500</v>
      </c>
      <c r="I815">
        <f t="shared" si="268"/>
        <v>5.6173268975967375E-2</v>
      </c>
      <c r="J815">
        <f t="shared" si="269"/>
        <v>75.409836065573771</v>
      </c>
      <c r="L815">
        <f t="shared" si="270"/>
        <v>-785.08273988288579</v>
      </c>
      <c r="M815">
        <f t="shared" si="271"/>
        <v>5654.1959888681586</v>
      </c>
      <c r="O815">
        <f t="shared" si="272"/>
        <v>1714.9172601171142</v>
      </c>
      <c r="P815">
        <f t="shared" si="273"/>
        <v>5654.1959888681586</v>
      </c>
      <c r="R815">
        <f t="shared" si="274"/>
        <v>5908.5424166693056</v>
      </c>
      <c r="S815">
        <f t="shared" si="275"/>
        <v>1.2763148279600096</v>
      </c>
      <c r="T815">
        <f t="shared" si="276"/>
        <v>1.2763148279600096</v>
      </c>
      <c r="U815">
        <f t="shared" si="277"/>
        <v>73.127452972074309</v>
      </c>
      <c r="W815">
        <f t="shared" si="278"/>
        <v>5908.5424166693056</v>
      </c>
      <c r="X815">
        <f t="shared" si="279"/>
        <v>1.3324880969359769</v>
      </c>
      <c r="Y815">
        <f t="shared" si="280"/>
        <v>76.345944205850401</v>
      </c>
      <c r="AA815">
        <f t="shared" si="281"/>
        <v>1394.764652538973</v>
      </c>
      <c r="AB815">
        <f t="shared" si="282"/>
        <v>5741.5594618194282</v>
      </c>
      <c r="AD815">
        <f t="shared" si="283"/>
        <v>1394.764652538973</v>
      </c>
      <c r="AE815">
        <f t="shared" si="284"/>
        <v>-5241.5594618194282</v>
      </c>
      <c r="AG815">
        <f t="shared" si="285"/>
        <v>5423.9574138963271</v>
      </c>
    </row>
    <row r="816" spans="1:33" x14ac:dyDescent="0.2">
      <c r="A816">
        <f>'建築限界数値データ　線間右'!A900</f>
        <v>-702.15911946673145</v>
      </c>
      <c r="B816">
        <f>'建築限界数値データ　線間右'!B900</f>
        <v>5657.399339613029</v>
      </c>
      <c r="D816">
        <f t="shared" si="264"/>
        <v>60</v>
      </c>
      <c r="E816">
        <f t="shared" si="265"/>
        <v>305</v>
      </c>
      <c r="F816">
        <f t="shared" si="266"/>
        <v>2500</v>
      </c>
      <c r="G816">
        <f t="shared" si="267"/>
        <v>500</v>
      </c>
      <c r="I816">
        <f t="shared" si="268"/>
        <v>5.6173268975967375E-2</v>
      </c>
      <c r="J816">
        <f t="shared" si="269"/>
        <v>75.409836065573771</v>
      </c>
      <c r="L816">
        <f t="shared" si="270"/>
        <v>-777.56895553230527</v>
      </c>
      <c r="M816">
        <f t="shared" si="271"/>
        <v>5657.399339613029</v>
      </c>
      <c r="O816">
        <f t="shared" si="272"/>
        <v>1722.4310444676948</v>
      </c>
      <c r="P816">
        <f t="shared" si="273"/>
        <v>5657.399339613029</v>
      </c>
      <c r="R816">
        <f t="shared" si="274"/>
        <v>5913.7920145030475</v>
      </c>
      <c r="S816">
        <f t="shared" si="275"/>
        <v>1.2752561864913972</v>
      </c>
      <c r="T816">
        <f t="shared" si="276"/>
        <v>1.2752561864913972</v>
      </c>
      <c r="U816">
        <f t="shared" si="277"/>
        <v>73.066797283905288</v>
      </c>
      <c r="W816">
        <f t="shared" si="278"/>
        <v>5913.7920145030475</v>
      </c>
      <c r="X816">
        <f t="shared" si="279"/>
        <v>1.3314294554673645</v>
      </c>
      <c r="Y816">
        <f t="shared" si="280"/>
        <v>76.28528851768138</v>
      </c>
      <c r="AA816">
        <f t="shared" si="281"/>
        <v>1402.0867373080605</v>
      </c>
      <c r="AB816">
        <f t="shared" si="282"/>
        <v>5745.1796118019547</v>
      </c>
      <c r="AD816">
        <f t="shared" si="283"/>
        <v>1402.0867373080605</v>
      </c>
      <c r="AE816">
        <f t="shared" si="284"/>
        <v>-5245.1796118019547</v>
      </c>
      <c r="AG816">
        <f t="shared" si="285"/>
        <v>5429.3421681634754</v>
      </c>
    </row>
    <row r="817" spans="1:33" x14ac:dyDescent="0.2">
      <c r="A817">
        <f>'建築限界数値データ　線間右'!A901</f>
        <v>-694.63087618377369</v>
      </c>
      <c r="B817">
        <f>'建築限界数値データ　線間右'!B901</f>
        <v>5660.568561021244</v>
      </c>
      <c r="D817">
        <f t="shared" si="264"/>
        <v>60</v>
      </c>
      <c r="E817">
        <f t="shared" si="265"/>
        <v>305</v>
      </c>
      <c r="F817">
        <f t="shared" si="266"/>
        <v>2500</v>
      </c>
      <c r="G817">
        <f t="shared" si="267"/>
        <v>500</v>
      </c>
      <c r="I817">
        <f t="shared" si="268"/>
        <v>5.6173268975967375E-2</v>
      </c>
      <c r="J817">
        <f t="shared" si="269"/>
        <v>75.409836065573771</v>
      </c>
      <c r="L817">
        <f t="shared" si="270"/>
        <v>-770.04071224934751</v>
      </c>
      <c r="M817">
        <f t="shared" si="271"/>
        <v>5660.568561021244</v>
      </c>
      <c r="O817">
        <f t="shared" si="272"/>
        <v>1729.9592877506525</v>
      </c>
      <c r="P817">
        <f t="shared" si="273"/>
        <v>5660.568561021244</v>
      </c>
      <c r="R817">
        <f t="shared" si="274"/>
        <v>5919.0198150789174</v>
      </c>
      <c r="S817">
        <f t="shared" si="275"/>
        <v>1.2741954026645834</v>
      </c>
      <c r="T817">
        <f t="shared" si="276"/>
        <v>1.2741954026645834</v>
      </c>
      <c r="U817">
        <f t="shared" si="277"/>
        <v>73.006018847653124</v>
      </c>
      <c r="W817">
        <f t="shared" si="278"/>
        <v>5919.0198150789174</v>
      </c>
      <c r="X817">
        <f t="shared" si="279"/>
        <v>1.3303686716405507</v>
      </c>
      <c r="Y817">
        <f t="shared" si="280"/>
        <v>76.224510081429202</v>
      </c>
      <c r="AA817">
        <f t="shared" si="281"/>
        <v>1409.4251743517282</v>
      </c>
      <c r="AB817">
        <f t="shared" si="282"/>
        <v>5748.7664980585578</v>
      </c>
      <c r="AD817">
        <f t="shared" si="283"/>
        <v>1409.4251743517282</v>
      </c>
      <c r="AE817">
        <f t="shared" si="284"/>
        <v>-5248.7664980585578</v>
      </c>
      <c r="AG817">
        <f t="shared" si="285"/>
        <v>5434.7059785455085</v>
      </c>
    </row>
    <row r="818" spans="1:33" x14ac:dyDescent="0.2">
      <c r="A818">
        <f>'建築限界数値データ　線間右'!A902</f>
        <v>-687.08832899079312</v>
      </c>
      <c r="B818">
        <f>'建築限界数値データ　線間右'!B902</f>
        <v>5663.7035878318711</v>
      </c>
      <c r="D818">
        <f t="shared" si="264"/>
        <v>60</v>
      </c>
      <c r="E818">
        <f t="shared" si="265"/>
        <v>305</v>
      </c>
      <c r="F818">
        <f t="shared" si="266"/>
        <v>2500</v>
      </c>
      <c r="G818">
        <f t="shared" si="267"/>
        <v>500</v>
      </c>
      <c r="I818">
        <f t="shared" si="268"/>
        <v>5.6173268975967375E-2</v>
      </c>
      <c r="J818">
        <f t="shared" si="269"/>
        <v>75.409836065573771</v>
      </c>
      <c r="L818">
        <f t="shared" si="270"/>
        <v>-762.49816505636693</v>
      </c>
      <c r="M818">
        <f t="shared" si="271"/>
        <v>5663.7035878318711</v>
      </c>
      <c r="O818">
        <f t="shared" si="272"/>
        <v>1737.5018349436332</v>
      </c>
      <c r="P818">
        <f t="shared" si="273"/>
        <v>5663.7035878318711</v>
      </c>
      <c r="R818">
        <f t="shared" si="274"/>
        <v>5924.2257685922214</v>
      </c>
      <c r="S818">
        <f t="shared" si="275"/>
        <v>1.2731324910516075</v>
      </c>
      <c r="T818">
        <f t="shared" si="276"/>
        <v>1.2731324910516075</v>
      </c>
      <c r="U818">
        <f t="shared" si="277"/>
        <v>72.945118498234152</v>
      </c>
      <c r="W818">
        <f t="shared" si="278"/>
        <v>5924.2257685922214</v>
      </c>
      <c r="X818">
        <f t="shared" si="279"/>
        <v>1.3293057600275748</v>
      </c>
      <c r="Y818">
        <f t="shared" si="280"/>
        <v>76.163609732010244</v>
      </c>
      <c r="AA818">
        <f t="shared" si="281"/>
        <v>1416.7798125561294</v>
      </c>
      <c r="AB818">
        <f t="shared" si="282"/>
        <v>5752.3200467277129</v>
      </c>
      <c r="AD818">
        <f t="shared" si="283"/>
        <v>1416.7798125561294</v>
      </c>
      <c r="AE818">
        <f t="shared" si="284"/>
        <v>-5252.3200467277129</v>
      </c>
      <c r="AG818">
        <f t="shared" si="285"/>
        <v>5440.0487967043446</v>
      </c>
    </row>
    <row r="819" spans="1:33" x14ac:dyDescent="0.2">
      <c r="A819">
        <f>'建築限界数値データ　線間右'!A903</f>
        <v>-679.53163320469378</v>
      </c>
      <c r="B819">
        <f>'建築限界数値データ　線間右'!B903</f>
        <v>5666.8043554881187</v>
      </c>
      <c r="D819">
        <f t="shared" si="264"/>
        <v>60</v>
      </c>
      <c r="E819">
        <f t="shared" si="265"/>
        <v>305</v>
      </c>
      <c r="F819">
        <f t="shared" si="266"/>
        <v>2500</v>
      </c>
      <c r="G819">
        <f t="shared" si="267"/>
        <v>500</v>
      </c>
      <c r="I819">
        <f t="shared" si="268"/>
        <v>5.6173268975967375E-2</v>
      </c>
      <c r="J819">
        <f t="shared" si="269"/>
        <v>75.409836065573771</v>
      </c>
      <c r="L819">
        <f t="shared" si="270"/>
        <v>-754.94146927026759</v>
      </c>
      <c r="M819">
        <f t="shared" si="271"/>
        <v>5666.8043554881187</v>
      </c>
      <c r="O819">
        <f t="shared" si="272"/>
        <v>1745.0585307297324</v>
      </c>
      <c r="P819">
        <f t="shared" si="273"/>
        <v>5666.8043554881187</v>
      </c>
      <c r="R819">
        <f t="shared" si="274"/>
        <v>5929.4098255266281</v>
      </c>
      <c r="S819">
        <f t="shared" si="275"/>
        <v>1.272067466154245</v>
      </c>
      <c r="T819">
        <f t="shared" si="276"/>
        <v>1.272067466154245</v>
      </c>
      <c r="U819">
        <f t="shared" si="277"/>
        <v>72.884097066538942</v>
      </c>
      <c r="W819">
        <f t="shared" si="278"/>
        <v>5929.4098255266281</v>
      </c>
      <c r="X819">
        <f t="shared" si="279"/>
        <v>1.3282407351302123</v>
      </c>
      <c r="Y819">
        <f t="shared" si="280"/>
        <v>76.10258830031502</v>
      </c>
      <c r="AA819">
        <f t="shared" si="281"/>
        <v>1424.1505004738012</v>
      </c>
      <c r="AB819">
        <f t="shared" si="282"/>
        <v>5755.8401846343804</v>
      </c>
      <c r="AD819">
        <f t="shared" si="283"/>
        <v>1424.1505004738012</v>
      </c>
      <c r="AE819">
        <f t="shared" si="284"/>
        <v>-5255.8401846343804</v>
      </c>
      <c r="AG819">
        <f t="shared" si="285"/>
        <v>5445.3705745722518</v>
      </c>
    </row>
    <row r="820" spans="1:33" x14ac:dyDescent="0.2">
      <c r="A820">
        <f>'建築限界数値データ　線間右'!A904</f>
        <v>-671.96094443372681</v>
      </c>
      <c r="B820">
        <f>'建築限界数値データ　線間右'!B904</f>
        <v>5669.8708001386613</v>
      </c>
      <c r="D820">
        <f t="shared" si="264"/>
        <v>60</v>
      </c>
      <c r="E820">
        <f t="shared" si="265"/>
        <v>305</v>
      </c>
      <c r="F820">
        <f t="shared" si="266"/>
        <v>2500</v>
      </c>
      <c r="G820">
        <f t="shared" si="267"/>
        <v>500</v>
      </c>
      <c r="I820">
        <f t="shared" si="268"/>
        <v>5.6173268975967375E-2</v>
      </c>
      <c r="J820">
        <f t="shared" si="269"/>
        <v>75.409836065573771</v>
      </c>
      <c r="L820">
        <f t="shared" si="270"/>
        <v>-747.37078049930062</v>
      </c>
      <c r="M820">
        <f t="shared" si="271"/>
        <v>5669.8708001386613</v>
      </c>
      <c r="O820">
        <f t="shared" si="272"/>
        <v>1752.6292195006995</v>
      </c>
      <c r="P820">
        <f t="shared" si="273"/>
        <v>5669.8708001386613</v>
      </c>
      <c r="R820">
        <f t="shared" si="274"/>
        <v>5934.5719366532794</v>
      </c>
      <c r="S820">
        <f t="shared" si="275"/>
        <v>1.2710003424045557</v>
      </c>
      <c r="T820">
        <f t="shared" si="276"/>
        <v>1.2710003424045557</v>
      </c>
      <c r="U820">
        <f t="shared" si="277"/>
        <v>72.822955379463565</v>
      </c>
      <c r="W820">
        <f t="shared" si="278"/>
        <v>5934.5719366532794</v>
      </c>
      <c r="X820">
        <f t="shared" si="279"/>
        <v>1.327173611380523</v>
      </c>
      <c r="Y820">
        <f t="shared" si="280"/>
        <v>76.041446613239657</v>
      </c>
      <c r="AA820">
        <f t="shared" si="281"/>
        <v>1431.5370863267872</v>
      </c>
      <c r="AB820">
        <f t="shared" si="282"/>
        <v>5759.3268392915215</v>
      </c>
      <c r="AD820">
        <f t="shared" si="283"/>
        <v>1431.5370863267872</v>
      </c>
      <c r="AE820">
        <f t="shared" si="284"/>
        <v>-5259.3268392915215</v>
      </c>
      <c r="AG820">
        <f t="shared" si="285"/>
        <v>5450.6712643509454</v>
      </c>
    </row>
    <row r="821" spans="1:33" x14ac:dyDescent="0.2">
      <c r="A821">
        <f>'建築限界数値データ　線間右'!A905</f>
        <v>-664.3764185742898</v>
      </c>
      <c r="B821">
        <f>'建築限界数値データ　線間右'!B905</f>
        <v>5672.9028586389586</v>
      </c>
      <c r="D821">
        <f t="shared" si="264"/>
        <v>60</v>
      </c>
      <c r="E821">
        <f t="shared" si="265"/>
        <v>305</v>
      </c>
      <c r="F821">
        <f t="shared" si="266"/>
        <v>2500</v>
      </c>
      <c r="G821">
        <f t="shared" si="267"/>
        <v>500</v>
      </c>
      <c r="I821">
        <f t="shared" si="268"/>
        <v>5.6173268975967375E-2</v>
      </c>
      <c r="J821">
        <f t="shared" si="269"/>
        <v>75.409836065573771</v>
      </c>
      <c r="L821">
        <f t="shared" si="270"/>
        <v>-739.78625463986361</v>
      </c>
      <c r="M821">
        <f t="shared" si="271"/>
        <v>5672.9028586389586</v>
      </c>
      <c r="O821">
        <f t="shared" si="272"/>
        <v>1760.2137453601363</v>
      </c>
      <c r="P821">
        <f t="shared" si="273"/>
        <v>5672.9028586389586</v>
      </c>
      <c r="R821">
        <f t="shared" si="274"/>
        <v>5939.7120530299135</v>
      </c>
      <c r="S821">
        <f t="shared" si="275"/>
        <v>1.2699311341654298</v>
      </c>
      <c r="T821">
        <f t="shared" si="276"/>
        <v>1.2699311341654298</v>
      </c>
      <c r="U821">
        <f t="shared" si="277"/>
        <v>72.761694259941038</v>
      </c>
      <c r="W821">
        <f t="shared" si="278"/>
        <v>5939.7120530299135</v>
      </c>
      <c r="X821">
        <f t="shared" si="279"/>
        <v>1.3261044031413971</v>
      </c>
      <c r="Y821">
        <f t="shared" si="280"/>
        <v>75.980185493717116</v>
      </c>
      <c r="AA821">
        <f t="shared" si="281"/>
        <v>1438.9394180097549</v>
      </c>
      <c r="AB821">
        <f t="shared" si="282"/>
        <v>5762.7799389015872</v>
      </c>
      <c r="AD821">
        <f t="shared" si="283"/>
        <v>1438.9394180097549</v>
      </c>
      <c r="AE821">
        <f t="shared" si="284"/>
        <v>-5262.7799389015872</v>
      </c>
      <c r="AG821">
        <f t="shared" si="285"/>
        <v>5455.9508185106697</v>
      </c>
    </row>
    <row r="822" spans="1:33" x14ac:dyDescent="0.2">
      <c r="A822">
        <f>'建築限界数値データ　線間右'!A906</f>
        <v>-656.77821180771559</v>
      </c>
      <c r="B822">
        <f>'建築限界数値データ　線間右'!B906</f>
        <v>5675.9004685525506</v>
      </c>
      <c r="D822">
        <f t="shared" si="264"/>
        <v>60</v>
      </c>
      <c r="E822">
        <f t="shared" si="265"/>
        <v>305</v>
      </c>
      <c r="F822">
        <f t="shared" si="266"/>
        <v>2500</v>
      </c>
      <c r="G822">
        <f t="shared" si="267"/>
        <v>500</v>
      </c>
      <c r="I822">
        <f t="shared" si="268"/>
        <v>5.6173268975967375E-2</v>
      </c>
      <c r="J822">
        <f t="shared" si="269"/>
        <v>75.409836065573771</v>
      </c>
      <c r="L822">
        <f t="shared" si="270"/>
        <v>-732.18804787328941</v>
      </c>
      <c r="M822">
        <f t="shared" si="271"/>
        <v>5675.9004685525506</v>
      </c>
      <c r="O822">
        <f t="shared" si="272"/>
        <v>1767.8119521267106</v>
      </c>
      <c r="P822">
        <f t="shared" si="273"/>
        <v>5675.9004685525506</v>
      </c>
      <c r="R822">
        <f t="shared" si="274"/>
        <v>5944.8301259999953</v>
      </c>
      <c r="S822">
        <f t="shared" si="275"/>
        <v>1.2688598557311292</v>
      </c>
      <c r="T822">
        <f t="shared" si="276"/>
        <v>1.2688598557311292</v>
      </c>
      <c r="U822">
        <f t="shared" si="277"/>
        <v>72.700314526972235</v>
      </c>
      <c r="W822">
        <f t="shared" si="278"/>
        <v>5944.8301259999953</v>
      </c>
      <c r="X822">
        <f t="shared" si="279"/>
        <v>1.3250331247070966</v>
      </c>
      <c r="Y822">
        <f t="shared" si="280"/>
        <v>75.918805760748313</v>
      </c>
      <c r="AA822">
        <f t="shared" si="281"/>
        <v>1446.3573430931317</v>
      </c>
      <c r="AB822">
        <f t="shared" si="282"/>
        <v>5766.1994123579962</v>
      </c>
      <c r="AD822">
        <f t="shared" si="283"/>
        <v>1446.3573430931317</v>
      </c>
      <c r="AE822">
        <f t="shared" si="284"/>
        <v>-5266.1994123579962</v>
      </c>
      <c r="AG822">
        <f t="shared" si="285"/>
        <v>5461.2091897893024</v>
      </c>
    </row>
    <row r="823" spans="1:33" x14ac:dyDescent="0.2">
      <c r="A823">
        <f>'建築限界数値データ　線間右'!A907</f>
        <v>-649.16648059705369</v>
      </c>
      <c r="B823">
        <f>'建築限界数値データ　線間右'!B907</f>
        <v>5678.8635681523483</v>
      </c>
      <c r="D823">
        <f t="shared" si="264"/>
        <v>60</v>
      </c>
      <c r="E823">
        <f t="shared" si="265"/>
        <v>305</v>
      </c>
      <c r="F823">
        <f t="shared" si="266"/>
        <v>2500</v>
      </c>
      <c r="G823">
        <f t="shared" si="267"/>
        <v>500</v>
      </c>
      <c r="I823">
        <f t="shared" si="268"/>
        <v>5.6173268975967375E-2</v>
      </c>
      <c r="J823">
        <f t="shared" si="269"/>
        <v>75.409836065573771</v>
      </c>
      <c r="L823">
        <f t="shared" si="270"/>
        <v>-724.57631666262751</v>
      </c>
      <c r="M823">
        <f t="shared" si="271"/>
        <v>5678.8635681523483</v>
      </c>
      <c r="O823">
        <f t="shared" si="272"/>
        <v>1775.4236833373725</v>
      </c>
      <c r="P823">
        <f t="shared" si="273"/>
        <v>5678.8635681523483</v>
      </c>
      <c r="R823">
        <f t="shared" si="274"/>
        <v>5949.926107191859</v>
      </c>
      <c r="S823">
        <f t="shared" si="275"/>
        <v>1.2677865213278254</v>
      </c>
      <c r="T823">
        <f t="shared" si="276"/>
        <v>1.2677865213278254</v>
      </c>
      <c r="U823">
        <f t="shared" si="277"/>
        <v>72.638816995656725</v>
      </c>
      <c r="W823">
        <f t="shared" si="278"/>
        <v>5949.926107191859</v>
      </c>
      <c r="X823">
        <f t="shared" si="279"/>
        <v>1.3239597903037927</v>
      </c>
      <c r="Y823">
        <f t="shared" si="280"/>
        <v>75.857308229432817</v>
      </c>
      <c r="AA823">
        <f t="shared" si="281"/>
        <v>1453.7907088262489</v>
      </c>
      <c r="AB823">
        <f t="shared" si="282"/>
        <v>5769.5851892466017</v>
      </c>
      <c r="AD823">
        <f t="shared" si="283"/>
        <v>1453.7907088262489</v>
      </c>
      <c r="AE823">
        <f t="shared" si="284"/>
        <v>-5269.5851892466017</v>
      </c>
      <c r="AG823">
        <f t="shared" si="285"/>
        <v>5466.4463311914687</v>
      </c>
    </row>
    <row r="824" spans="1:33" x14ac:dyDescent="0.2">
      <c r="A824">
        <f>'建築限界数値データ　線間右'!A908</f>
        <v>-641.54138168385134</v>
      </c>
      <c r="B824">
        <f>'建築限界数値データ　線間右'!B908</f>
        <v>5681.7920964219011</v>
      </c>
      <c r="D824">
        <f t="shared" si="264"/>
        <v>60</v>
      </c>
      <c r="E824">
        <f t="shared" si="265"/>
        <v>305</v>
      </c>
      <c r="F824">
        <f t="shared" si="266"/>
        <v>2500</v>
      </c>
      <c r="G824">
        <f t="shared" si="267"/>
        <v>500</v>
      </c>
      <c r="I824">
        <f t="shared" si="268"/>
        <v>5.6173268975967375E-2</v>
      </c>
      <c r="J824">
        <f t="shared" si="269"/>
        <v>75.409836065573771</v>
      </c>
      <c r="L824">
        <f t="shared" si="270"/>
        <v>-716.95121774942515</v>
      </c>
      <c r="M824">
        <f t="shared" si="271"/>
        <v>5681.7920964219011</v>
      </c>
      <c r="O824">
        <f t="shared" si="272"/>
        <v>1783.0487822505747</v>
      </c>
      <c r="P824">
        <f t="shared" si="273"/>
        <v>5681.7920964219011</v>
      </c>
      <c r="R824">
        <f t="shared" si="274"/>
        <v>5954.9999485178532</v>
      </c>
      <c r="S824">
        <f t="shared" si="275"/>
        <v>1.2667111451141362</v>
      </c>
      <c r="T824">
        <f t="shared" si="276"/>
        <v>1.2667111451141362</v>
      </c>
      <c r="U824">
        <f t="shared" si="277"/>
        <v>72.577202477223565</v>
      </c>
      <c r="W824">
        <f t="shared" si="278"/>
        <v>5954.9999485178532</v>
      </c>
      <c r="X824">
        <f t="shared" si="279"/>
        <v>1.3228844140901035</v>
      </c>
      <c r="Y824">
        <f t="shared" si="280"/>
        <v>75.795693710999657</v>
      </c>
      <c r="AA824">
        <f t="shared" si="281"/>
        <v>1461.2393621404763</v>
      </c>
      <c r="AB824">
        <f t="shared" si="282"/>
        <v>5772.9371998471397</v>
      </c>
      <c r="AD824">
        <f t="shared" si="283"/>
        <v>1461.2393621404763</v>
      </c>
      <c r="AE824">
        <f t="shared" si="284"/>
        <v>-5272.9371998471397</v>
      </c>
      <c r="AG824">
        <f t="shared" si="285"/>
        <v>5471.6621959876602</v>
      </c>
    </row>
    <row r="825" spans="1:33" x14ac:dyDescent="0.2">
      <c r="A825">
        <f>'建築限界数値データ　線間右'!A909</f>
        <v>-633.90307208492572</v>
      </c>
      <c r="B825">
        <f>'建築限界数値データ　線間右'!B909</f>
        <v>5684.685993056657</v>
      </c>
      <c r="D825">
        <f t="shared" si="264"/>
        <v>60</v>
      </c>
      <c r="E825">
        <f t="shared" si="265"/>
        <v>305</v>
      </c>
      <c r="F825">
        <f t="shared" si="266"/>
        <v>2500</v>
      </c>
      <c r="G825">
        <f t="shared" si="267"/>
        <v>500</v>
      </c>
      <c r="I825">
        <f t="shared" si="268"/>
        <v>5.6173268975967375E-2</v>
      </c>
      <c r="J825">
        <f t="shared" si="269"/>
        <v>75.409836065573771</v>
      </c>
      <c r="L825">
        <f t="shared" si="270"/>
        <v>-709.31290815049954</v>
      </c>
      <c r="M825">
        <f t="shared" si="271"/>
        <v>5684.685993056657</v>
      </c>
      <c r="O825">
        <f t="shared" si="272"/>
        <v>1790.6870918495006</v>
      </c>
      <c r="P825">
        <f t="shared" si="273"/>
        <v>5684.685993056657</v>
      </c>
      <c r="R825">
        <f t="shared" si="274"/>
        <v>5960.0516021735057</v>
      </c>
      <c r="S825">
        <f t="shared" si="275"/>
        <v>1.2656337411816563</v>
      </c>
      <c r="T825">
        <f t="shared" si="276"/>
        <v>1.2656337411816563</v>
      </c>
      <c r="U825">
        <f t="shared" si="277"/>
        <v>72.51547177906167</v>
      </c>
      <c r="W825">
        <f t="shared" si="278"/>
        <v>5960.0516021735057</v>
      </c>
      <c r="X825">
        <f t="shared" si="279"/>
        <v>1.3218070101576236</v>
      </c>
      <c r="Y825">
        <f t="shared" si="280"/>
        <v>75.733963012837762</v>
      </c>
      <c r="AA825">
        <f t="shared" si="281"/>
        <v>1468.7031496523862</v>
      </c>
      <c r="AB825">
        <f t="shared" si="282"/>
        <v>5776.2553751346668</v>
      </c>
      <c r="AD825">
        <f t="shared" si="283"/>
        <v>1468.7031496523862</v>
      </c>
      <c r="AE825">
        <f t="shared" si="284"/>
        <v>-5276.2553751346668</v>
      </c>
      <c r="AG825">
        <f t="shared" si="285"/>
        <v>5476.8567377133668</v>
      </c>
    </row>
    <row r="826" spans="1:33" x14ac:dyDescent="0.2">
      <c r="A826">
        <f>'建築限界数値データ　線間右'!A910</f>
        <v>-626.25170908912833</v>
      </c>
      <c r="B826">
        <f>'建築限界数値データ　線間右'!B910</f>
        <v>5687.5451984651982</v>
      </c>
      <c r="D826">
        <f t="shared" si="264"/>
        <v>60</v>
      </c>
      <c r="E826">
        <f t="shared" si="265"/>
        <v>305</v>
      </c>
      <c r="F826">
        <f t="shared" si="266"/>
        <v>2500</v>
      </c>
      <c r="G826">
        <f t="shared" si="267"/>
        <v>500</v>
      </c>
      <c r="I826">
        <f t="shared" si="268"/>
        <v>5.6173268975967375E-2</v>
      </c>
      <c r="J826">
        <f t="shared" si="269"/>
        <v>75.409836065573771</v>
      </c>
      <c r="L826">
        <f t="shared" si="270"/>
        <v>-701.66154515470214</v>
      </c>
      <c r="M826">
        <f t="shared" si="271"/>
        <v>5687.5451984651982</v>
      </c>
      <c r="O826">
        <f t="shared" si="272"/>
        <v>1798.3384548452977</v>
      </c>
      <c r="P826">
        <f t="shared" si="273"/>
        <v>5687.5451984651982</v>
      </c>
      <c r="R826">
        <f t="shared" si="274"/>
        <v>5965.0810206366768</v>
      </c>
      <c r="S826">
        <f t="shared" si="275"/>
        <v>1.2645543235554877</v>
      </c>
      <c r="T826">
        <f t="shared" si="276"/>
        <v>1.2645543235554877</v>
      </c>
      <c r="U826">
        <f t="shared" si="277"/>
        <v>72.453625704750195</v>
      </c>
      <c r="W826">
        <f t="shared" si="278"/>
        <v>5965.0810206366768</v>
      </c>
      <c r="X826">
        <f t="shared" si="279"/>
        <v>1.320727592531455</v>
      </c>
      <c r="Y826">
        <f t="shared" si="280"/>
        <v>75.672116938526273</v>
      </c>
      <c r="AA826">
        <f t="shared" si="281"/>
        <v>1476.181917666901</v>
      </c>
      <c r="AB826">
        <f t="shared" si="282"/>
        <v>5779.539646780976</v>
      </c>
      <c r="AD826">
        <f t="shared" si="283"/>
        <v>1476.181917666901</v>
      </c>
      <c r="AE826">
        <f t="shared" si="284"/>
        <v>-5279.539646780976</v>
      </c>
      <c r="AG826">
        <f t="shared" si="285"/>
        <v>5482.029910168214</v>
      </c>
    </row>
    <row r="827" spans="1:33" x14ac:dyDescent="0.2">
      <c r="A827">
        <f>'建築限界数値データ　線間右'!A911</f>
        <v>-618.58745025410894</v>
      </c>
      <c r="B827">
        <f>'建築限界数値データ　線間右'!B911</f>
        <v>5690.3696537704764</v>
      </c>
      <c r="D827">
        <f t="shared" si="264"/>
        <v>60</v>
      </c>
      <c r="E827">
        <f t="shared" si="265"/>
        <v>305</v>
      </c>
      <c r="F827">
        <f t="shared" si="266"/>
        <v>2500</v>
      </c>
      <c r="G827">
        <f t="shared" si="267"/>
        <v>500</v>
      </c>
      <c r="I827">
        <f t="shared" si="268"/>
        <v>5.6173268975967375E-2</v>
      </c>
      <c r="J827">
        <f t="shared" si="269"/>
        <v>75.409836065573771</v>
      </c>
      <c r="L827">
        <f t="shared" si="270"/>
        <v>-693.99728631968276</v>
      </c>
      <c r="M827">
        <f t="shared" si="271"/>
        <v>5690.3696537704764</v>
      </c>
      <c r="O827">
        <f t="shared" si="272"/>
        <v>1806.0027136803174</v>
      </c>
      <c r="P827">
        <f t="shared" si="273"/>
        <v>5690.3696537704764</v>
      </c>
      <c r="R827">
        <f t="shared" si="274"/>
        <v>5970.0881566667504</v>
      </c>
      <c r="S827">
        <f t="shared" si="275"/>
        <v>1.2634729061947645</v>
      </c>
      <c r="T827">
        <f t="shared" si="276"/>
        <v>1.2634729061947645</v>
      </c>
      <c r="U827">
        <f t="shared" si="277"/>
        <v>72.391665054088563</v>
      </c>
      <c r="W827">
        <f t="shared" si="278"/>
        <v>5970.0881566667504</v>
      </c>
      <c r="X827">
        <f t="shared" si="279"/>
        <v>1.3196461751707318</v>
      </c>
      <c r="Y827">
        <f t="shared" si="280"/>
        <v>75.610156287864655</v>
      </c>
      <c r="AA827">
        <f t="shared" si="281"/>
        <v>1483.6755121804661</v>
      </c>
      <c r="AB827">
        <f t="shared" si="282"/>
        <v>5782.7899471560122</v>
      </c>
      <c r="AD827">
        <f t="shared" si="283"/>
        <v>1483.6755121804661</v>
      </c>
      <c r="AE827">
        <f t="shared" si="284"/>
        <v>-5282.7899471560122</v>
      </c>
      <c r="AG827">
        <f t="shared" si="285"/>
        <v>5487.1816674151214</v>
      </c>
    </row>
    <row r="828" spans="1:33" x14ac:dyDescent="0.2">
      <c r="A828">
        <f>'建築限界数値データ　線間右'!A912</f>
        <v>-610.91045340306869</v>
      </c>
      <c r="B828">
        <f>'建築限界数値データ　線間右'!B912</f>
        <v>5693.1593008110185</v>
      </c>
      <c r="D828">
        <f t="shared" si="264"/>
        <v>60</v>
      </c>
      <c r="E828">
        <f t="shared" si="265"/>
        <v>305</v>
      </c>
      <c r="F828">
        <f t="shared" si="266"/>
        <v>2500</v>
      </c>
      <c r="G828">
        <f t="shared" si="267"/>
        <v>500</v>
      </c>
      <c r="I828">
        <f t="shared" si="268"/>
        <v>5.6173268975967375E-2</v>
      </c>
      <c r="J828">
        <f t="shared" si="269"/>
        <v>75.409836065573771</v>
      </c>
      <c r="L828">
        <f t="shared" si="270"/>
        <v>-686.3202894686425</v>
      </c>
      <c r="M828">
        <f t="shared" si="271"/>
        <v>5693.1593008110185</v>
      </c>
      <c r="O828">
        <f t="shared" si="272"/>
        <v>1813.6797105313576</v>
      </c>
      <c r="P828">
        <f t="shared" si="273"/>
        <v>5693.1593008110185</v>
      </c>
      <c r="R828">
        <f t="shared" si="274"/>
        <v>5975.0729633038045</v>
      </c>
      <c r="S828">
        <f t="shared" si="275"/>
        <v>1.262389502993176</v>
      </c>
      <c r="T828">
        <f t="shared" si="276"/>
        <v>1.262389502993176</v>
      </c>
      <c r="U828">
        <f t="shared" si="277"/>
        <v>72.329590623126592</v>
      </c>
      <c r="W828">
        <f t="shared" si="278"/>
        <v>5975.0729633038045</v>
      </c>
      <c r="X828">
        <f t="shared" si="279"/>
        <v>1.3185627719691433</v>
      </c>
      <c r="Y828">
        <f t="shared" si="280"/>
        <v>75.548081856902684</v>
      </c>
      <c r="AA828">
        <f t="shared" si="281"/>
        <v>1491.183778884217</v>
      </c>
      <c r="AB828">
        <f t="shared" si="282"/>
        <v>5786.0062093292545</v>
      </c>
      <c r="AD828">
        <f t="shared" si="283"/>
        <v>1491.183778884217</v>
      </c>
      <c r="AE828">
        <f t="shared" si="284"/>
        <v>-5286.0062093292545</v>
      </c>
      <c r="AG828">
        <f t="shared" si="285"/>
        <v>5492.3119637794471</v>
      </c>
    </row>
    <row r="829" spans="1:33" x14ac:dyDescent="0.2">
      <c r="A829">
        <f>'建築限界数値データ　線間右'!A913</f>
        <v>-603.22087662151148</v>
      </c>
      <c r="B829">
        <f>'建築限界数値データ　線間右'!B913</f>
        <v>5695.9140821421279</v>
      </c>
      <c r="D829">
        <f t="shared" si="264"/>
        <v>60</v>
      </c>
      <c r="E829">
        <f t="shared" si="265"/>
        <v>305</v>
      </c>
      <c r="F829">
        <f t="shared" si="266"/>
        <v>2500</v>
      </c>
      <c r="G829">
        <f t="shared" si="267"/>
        <v>500</v>
      </c>
      <c r="I829">
        <f t="shared" si="268"/>
        <v>5.6173268975967375E-2</v>
      </c>
      <c r="J829">
        <f t="shared" si="269"/>
        <v>75.409836065573771</v>
      </c>
      <c r="L829">
        <f t="shared" si="270"/>
        <v>-678.63071268708529</v>
      </c>
      <c r="M829">
        <f t="shared" si="271"/>
        <v>5695.9140821421279</v>
      </c>
      <c r="O829">
        <f t="shared" si="272"/>
        <v>1821.3692873129148</v>
      </c>
      <c r="P829">
        <f t="shared" si="273"/>
        <v>5695.9140821421279</v>
      </c>
      <c r="R829">
        <f t="shared" si="274"/>
        <v>5980.0353938678118</v>
      </c>
      <c r="S829">
        <f t="shared" si="275"/>
        <v>1.2613041277794861</v>
      </c>
      <c r="T829">
        <f t="shared" si="276"/>
        <v>1.2613041277794861</v>
      </c>
      <c r="U829">
        <f t="shared" si="277"/>
        <v>72.267403204194039</v>
      </c>
      <c r="W829">
        <f t="shared" si="278"/>
        <v>5980.0353938678118</v>
      </c>
      <c r="X829">
        <f t="shared" si="279"/>
        <v>1.3174773967554534</v>
      </c>
      <c r="Y829">
        <f t="shared" si="280"/>
        <v>75.485894437970131</v>
      </c>
      <c r="AA829">
        <f t="shared" si="281"/>
        <v>1498.7065631671585</v>
      </c>
      <c r="AB829">
        <f t="shared" si="282"/>
        <v>5789.1883670711077</v>
      </c>
      <c r="AD829">
        <f t="shared" si="283"/>
        <v>1498.7065631671585</v>
      </c>
      <c r="AE829">
        <f t="shared" si="284"/>
        <v>-5289.1883670711077</v>
      </c>
      <c r="AG829">
        <f t="shared" si="285"/>
        <v>5497.420753848176</v>
      </c>
    </row>
    <row r="830" spans="1:33" x14ac:dyDescent="0.2">
      <c r="A830">
        <f>'建築限界数値データ　線間右'!A914</f>
        <v>-595.5188782539891</v>
      </c>
      <c r="B830">
        <f>'建築限界数値データ　線間右'!B914</f>
        <v>5698.6339410370647</v>
      </c>
      <c r="D830">
        <f t="shared" si="264"/>
        <v>60</v>
      </c>
      <c r="E830">
        <f t="shared" si="265"/>
        <v>305</v>
      </c>
      <c r="F830">
        <f t="shared" si="266"/>
        <v>2500</v>
      </c>
      <c r="G830">
        <f t="shared" si="267"/>
        <v>500</v>
      </c>
      <c r="I830">
        <f t="shared" si="268"/>
        <v>5.6173268975967375E-2</v>
      </c>
      <c r="J830">
        <f t="shared" si="269"/>
        <v>75.409836065573771</v>
      </c>
      <c r="L830">
        <f t="shared" si="270"/>
        <v>-670.92871431956291</v>
      </c>
      <c r="M830">
        <f t="shared" si="271"/>
        <v>5698.6339410370647</v>
      </c>
      <c r="O830">
        <f t="shared" si="272"/>
        <v>1829.0712856804371</v>
      </c>
      <c r="P830">
        <f t="shared" si="273"/>
        <v>5698.6339410370647</v>
      </c>
      <c r="R830">
        <f t="shared" si="274"/>
        <v>5984.9754019578322</v>
      </c>
      <c r="S830">
        <f t="shared" si="275"/>
        <v>1.2602167943180502</v>
      </c>
      <c r="T830">
        <f t="shared" si="276"/>
        <v>1.2602167943180502</v>
      </c>
      <c r="U830">
        <f t="shared" si="277"/>
        <v>72.205103585930416</v>
      </c>
      <c r="W830">
        <f t="shared" si="278"/>
        <v>5984.9754019578322</v>
      </c>
      <c r="X830">
        <f t="shared" si="279"/>
        <v>1.3163900632940175</v>
      </c>
      <c r="Y830">
        <f t="shared" si="280"/>
        <v>75.423594819706508</v>
      </c>
      <c r="AA830">
        <f t="shared" si="281"/>
        <v>1506.243710119345</v>
      </c>
      <c r="AB830">
        <f t="shared" si="282"/>
        <v>5792.3363548542511</v>
      </c>
      <c r="AD830">
        <f t="shared" si="283"/>
        <v>1506.243710119345</v>
      </c>
      <c r="AE830">
        <f t="shared" si="284"/>
        <v>-5292.3363548542511</v>
      </c>
      <c r="AG830">
        <f t="shared" si="285"/>
        <v>5502.5079924690772</v>
      </c>
    </row>
    <row r="831" spans="1:33" x14ac:dyDescent="0.2">
      <c r="A831">
        <f>'建築限界数値データ　線間右'!A915</f>
        <v>-587</v>
      </c>
      <c r="B831">
        <f>'建築限界数値データ　線間右'!B915</f>
        <v>5700</v>
      </c>
      <c r="D831">
        <f t="shared" si="264"/>
        <v>60</v>
      </c>
      <c r="E831">
        <f t="shared" si="265"/>
        <v>305</v>
      </c>
      <c r="F831">
        <f t="shared" si="266"/>
        <v>2500</v>
      </c>
      <c r="G831">
        <f t="shared" si="267"/>
        <v>500</v>
      </c>
      <c r="I831">
        <f t="shared" si="268"/>
        <v>5.6173268975967375E-2</v>
      </c>
      <c r="J831">
        <f t="shared" si="269"/>
        <v>75.409836065573771</v>
      </c>
      <c r="L831">
        <f t="shared" si="270"/>
        <v>-662.40983606557381</v>
      </c>
      <c r="M831">
        <f t="shared" si="271"/>
        <v>5700</v>
      </c>
      <c r="O831">
        <f t="shared" si="272"/>
        <v>1837.5901639344261</v>
      </c>
      <c r="P831">
        <f t="shared" si="273"/>
        <v>5700</v>
      </c>
      <c r="R831">
        <f t="shared" si="274"/>
        <v>5988.8845046960578</v>
      </c>
      <c r="S831">
        <f t="shared" si="275"/>
        <v>1.2589321099216406</v>
      </c>
      <c r="T831">
        <f t="shared" si="276"/>
        <v>1.2589321099216406</v>
      </c>
      <c r="U831">
        <f t="shared" si="277"/>
        <v>72.131496592009839</v>
      </c>
      <c r="W831">
        <f t="shared" si="278"/>
        <v>5988.8845046960578</v>
      </c>
      <c r="X831">
        <f t="shared" si="279"/>
        <v>1.3151053788976079</v>
      </c>
      <c r="Y831">
        <f t="shared" si="280"/>
        <v>75.349987825785931</v>
      </c>
      <c r="AA831">
        <f t="shared" si="281"/>
        <v>1514.6724558709593</v>
      </c>
      <c r="AB831">
        <f t="shared" si="282"/>
        <v>5794.1785407436646</v>
      </c>
      <c r="AD831">
        <f t="shared" si="283"/>
        <v>1514.6724558709593</v>
      </c>
      <c r="AE831">
        <f t="shared" si="284"/>
        <v>-5294.1785407436646</v>
      </c>
      <c r="AG831">
        <f t="shared" si="285"/>
        <v>5506.5923282775238</v>
      </c>
    </row>
    <row r="832" spans="1:33" x14ac:dyDescent="0.2">
      <c r="A832">
        <f>'建築限界数値データ　線間右'!A916</f>
        <v>-577</v>
      </c>
      <c r="B832">
        <f>'建築限界数値データ　線間右'!B916</f>
        <v>5700</v>
      </c>
      <c r="D832">
        <f t="shared" si="264"/>
        <v>60</v>
      </c>
      <c r="E832">
        <f t="shared" si="265"/>
        <v>305</v>
      </c>
      <c r="F832">
        <f t="shared" si="266"/>
        <v>2500</v>
      </c>
      <c r="G832">
        <f t="shared" si="267"/>
        <v>500</v>
      </c>
      <c r="I832">
        <f t="shared" si="268"/>
        <v>5.6173268975967375E-2</v>
      </c>
      <c r="J832">
        <f t="shared" si="269"/>
        <v>75.409836065573771</v>
      </c>
      <c r="L832">
        <f t="shared" si="270"/>
        <v>-652.40983606557381</v>
      </c>
      <c r="M832">
        <f t="shared" si="271"/>
        <v>5700</v>
      </c>
      <c r="O832">
        <f t="shared" si="272"/>
        <v>1847.5901639344261</v>
      </c>
      <c r="P832">
        <f t="shared" si="273"/>
        <v>5700</v>
      </c>
      <c r="R832">
        <f t="shared" si="274"/>
        <v>5991.9603982225417</v>
      </c>
      <c r="S832">
        <f t="shared" si="275"/>
        <v>1.2573437088693986</v>
      </c>
      <c r="T832">
        <f t="shared" si="276"/>
        <v>1.2573437088693986</v>
      </c>
      <c r="U832">
        <f t="shared" si="277"/>
        <v>72.040487915542229</v>
      </c>
      <c r="W832">
        <f t="shared" si="278"/>
        <v>5991.9603982225417</v>
      </c>
      <c r="X832">
        <f t="shared" si="279"/>
        <v>1.3135169778453659</v>
      </c>
      <c r="Y832">
        <f t="shared" si="280"/>
        <v>75.258979149318321</v>
      </c>
      <c r="AA832">
        <f t="shared" si="281"/>
        <v>1524.6566828384421</v>
      </c>
      <c r="AB832">
        <f t="shared" si="282"/>
        <v>5794.7399780614242</v>
      </c>
      <c r="AD832">
        <f t="shared" si="283"/>
        <v>1524.6566828384421</v>
      </c>
      <c r="AE832">
        <f t="shared" si="284"/>
        <v>-5294.7399780614242</v>
      </c>
      <c r="AG832">
        <f t="shared" si="285"/>
        <v>5509.8865175070359</v>
      </c>
    </row>
    <row r="833" spans="1:33" x14ac:dyDescent="0.2">
      <c r="A833">
        <f>'建築限界数値データ　線間右'!A917</f>
        <v>-567</v>
      </c>
      <c r="B833">
        <f>'建築限界数値データ　線間右'!B917</f>
        <v>5700</v>
      </c>
      <c r="D833">
        <f t="shared" si="264"/>
        <v>60</v>
      </c>
      <c r="E833">
        <f t="shared" si="265"/>
        <v>305</v>
      </c>
      <c r="F833">
        <f t="shared" si="266"/>
        <v>2500</v>
      </c>
      <c r="G833">
        <f t="shared" si="267"/>
        <v>500</v>
      </c>
      <c r="I833">
        <f t="shared" si="268"/>
        <v>5.6173268975967375E-2</v>
      </c>
      <c r="J833">
        <f t="shared" si="269"/>
        <v>75.409836065573771</v>
      </c>
      <c r="L833">
        <f t="shared" si="270"/>
        <v>-642.40983606557381</v>
      </c>
      <c r="M833">
        <f t="shared" si="271"/>
        <v>5700</v>
      </c>
      <c r="O833">
        <f t="shared" si="272"/>
        <v>1857.5901639344261</v>
      </c>
      <c r="P833">
        <f t="shared" si="273"/>
        <v>5700</v>
      </c>
      <c r="R833">
        <f t="shared" si="274"/>
        <v>5995.0513940370793</v>
      </c>
      <c r="S833">
        <f t="shared" si="275"/>
        <v>1.255756941748394</v>
      </c>
      <c r="T833">
        <f t="shared" si="276"/>
        <v>1.255756941748394</v>
      </c>
      <c r="U833">
        <f t="shared" si="277"/>
        <v>71.94957285643855</v>
      </c>
      <c r="W833">
        <f t="shared" si="278"/>
        <v>5995.0513940370793</v>
      </c>
      <c r="X833">
        <f t="shared" si="279"/>
        <v>1.3119302107243613</v>
      </c>
      <c r="Y833">
        <f t="shared" si="280"/>
        <v>75.168064090214642</v>
      </c>
      <c r="AA833">
        <f t="shared" si="281"/>
        <v>1534.6409098059262</v>
      </c>
      <c r="AB833">
        <f t="shared" si="282"/>
        <v>5795.3014153791837</v>
      </c>
      <c r="AD833">
        <f t="shared" si="283"/>
        <v>1534.6409098059262</v>
      </c>
      <c r="AE833">
        <f t="shared" si="284"/>
        <v>-5295.3014153791837</v>
      </c>
      <c r="AG833">
        <f t="shared" si="285"/>
        <v>5513.1968767464441</v>
      </c>
    </row>
    <row r="834" spans="1:33" x14ac:dyDescent="0.2">
      <c r="A834">
        <f>'建築限界数値データ　線間右'!A918</f>
        <v>-557</v>
      </c>
      <c r="B834">
        <f>'建築限界数値データ　線間右'!B918</f>
        <v>5700</v>
      </c>
      <c r="D834">
        <f t="shared" si="264"/>
        <v>60</v>
      </c>
      <c r="E834">
        <f t="shared" si="265"/>
        <v>305</v>
      </c>
      <c r="F834">
        <f t="shared" si="266"/>
        <v>2500</v>
      </c>
      <c r="G834">
        <f t="shared" si="267"/>
        <v>500</v>
      </c>
      <c r="I834">
        <f t="shared" si="268"/>
        <v>5.6173268975967375E-2</v>
      </c>
      <c r="J834">
        <f t="shared" si="269"/>
        <v>75.409836065573771</v>
      </c>
      <c r="L834">
        <f t="shared" si="270"/>
        <v>-632.40983606557381</v>
      </c>
      <c r="M834">
        <f t="shared" si="271"/>
        <v>5700</v>
      </c>
      <c r="O834">
        <f t="shared" si="272"/>
        <v>1867.5901639344261</v>
      </c>
      <c r="P834">
        <f t="shared" si="273"/>
        <v>5700</v>
      </c>
      <c r="R834">
        <f t="shared" si="274"/>
        <v>5998.1574687919474</v>
      </c>
      <c r="S834">
        <f t="shared" si="275"/>
        <v>1.2541718140168381</v>
      </c>
      <c r="T834">
        <f t="shared" si="276"/>
        <v>1.2541718140168381</v>
      </c>
      <c r="U834">
        <f t="shared" si="277"/>
        <v>71.85875172743124</v>
      </c>
      <c r="W834">
        <f t="shared" si="278"/>
        <v>5998.1574687919474</v>
      </c>
      <c r="X834">
        <f t="shared" si="279"/>
        <v>1.3103450829928054</v>
      </c>
      <c r="Y834">
        <f t="shared" si="280"/>
        <v>75.077242961207332</v>
      </c>
      <c r="AA834">
        <f t="shared" si="281"/>
        <v>1544.6251367734103</v>
      </c>
      <c r="AB834">
        <f t="shared" si="282"/>
        <v>5795.8628526969433</v>
      </c>
      <c r="AD834">
        <f t="shared" si="283"/>
        <v>1544.6251367734103</v>
      </c>
      <c r="AE834">
        <f t="shared" si="284"/>
        <v>-5295.8628526969433</v>
      </c>
      <c r="AG834">
        <f t="shared" si="285"/>
        <v>5516.5233768858152</v>
      </c>
    </row>
    <row r="835" spans="1:33" x14ac:dyDescent="0.2">
      <c r="A835">
        <f>'建築限界数値データ　線間右'!A919</f>
        <v>-547</v>
      </c>
      <c r="B835">
        <f>'建築限界数値データ　線間右'!B919</f>
        <v>5700</v>
      </c>
      <c r="D835">
        <f t="shared" ref="D835:D898" si="286">D834</f>
        <v>60</v>
      </c>
      <c r="E835">
        <f t="shared" ref="E835:E898" si="287">E834</f>
        <v>305</v>
      </c>
      <c r="F835">
        <f t="shared" ref="F835:F898" si="288">F834</f>
        <v>2500</v>
      </c>
      <c r="G835">
        <f t="shared" ref="G835:G898" si="289">G834</f>
        <v>500</v>
      </c>
      <c r="I835">
        <f t="shared" ref="I835:I898" si="290">I834</f>
        <v>5.6173268975967375E-2</v>
      </c>
      <c r="J835">
        <f t="shared" ref="J835:J898" si="291">J834</f>
        <v>75.409836065573771</v>
      </c>
      <c r="L835">
        <f t="shared" ref="L835:L898" si="292">A835-J835</f>
        <v>-622.40983606557381</v>
      </c>
      <c r="M835">
        <f t="shared" ref="M835:M898" si="293">B835</f>
        <v>5700</v>
      </c>
      <c r="O835">
        <f t="shared" ref="O835:O898" si="294">L835+F835</f>
        <v>1877.5901639344261</v>
      </c>
      <c r="P835">
        <f t="shared" ref="P835:P898" si="295">M835</f>
        <v>5700</v>
      </c>
      <c r="R835">
        <f t="shared" ref="R835:R898" si="296">SQRT(O835^2+P835^2)</f>
        <v>6001.2785990739758</v>
      </c>
      <c r="S835">
        <f t="shared" ref="S835:S898" si="297">IF(AND(O835=0,P835=0),0,IF(O835=0,PI()/2,ATAN(P835/O835)))</f>
        <v>1.2525883310887165</v>
      </c>
      <c r="T835">
        <f t="shared" ref="T835:T898" si="298">IF(AND(O835&gt;=0,P835&gt;=0),S835,IF(AND(O835&lt;0,P835&gt;=0),S835+PI(),IF(AND(O835&lt;0,P835&lt;0),S835+PI(),S835+2*PI())))</f>
        <v>1.2525883310887165</v>
      </c>
      <c r="U835">
        <f t="shared" ref="U835:U898" si="299">T835*180/PI()</f>
        <v>71.768024838718858</v>
      </c>
      <c r="W835">
        <f t="shared" ref="W835:W898" si="300">R835</f>
        <v>6001.2785990739758</v>
      </c>
      <c r="X835">
        <f t="shared" ref="X835:X898" si="301">IF(T835+I835&gt;=2*PI(),MOD(T835+I835,2*PI()),T835+I835)</f>
        <v>1.3087616000646838</v>
      </c>
      <c r="Y835">
        <f t="shared" ref="Y835:Y898" si="302">X835*180/PI()</f>
        <v>74.98651607249495</v>
      </c>
      <c r="AA835">
        <f t="shared" ref="AA835:AA898" si="303">W835*COS(X835)</f>
        <v>1554.6093637408931</v>
      </c>
      <c r="AB835">
        <f t="shared" ref="AB835:AB898" si="304">W835*SIN(X835)</f>
        <v>5796.424290014701</v>
      </c>
      <c r="AD835">
        <f t="shared" ref="AD835:AD898" si="305">AA835</f>
        <v>1554.6093637408931</v>
      </c>
      <c r="AE835">
        <f t="shared" ref="AE835:AE898" si="306">G835-AB835</f>
        <v>-5296.424290014701</v>
      </c>
      <c r="AG835">
        <f t="shared" ref="AG835:AG898" si="307">SQRT(AD835^2+AE835^2)</f>
        <v>5519.8659887436215</v>
      </c>
    </row>
    <row r="836" spans="1:33" x14ac:dyDescent="0.2">
      <c r="A836">
        <f>'建築限界数値データ　線間右'!A920</f>
        <v>-537</v>
      </c>
      <c r="B836">
        <f>'建築限界数値データ　線間右'!B920</f>
        <v>5700</v>
      </c>
      <c r="D836">
        <f t="shared" si="286"/>
        <v>60</v>
      </c>
      <c r="E836">
        <f t="shared" si="287"/>
        <v>305</v>
      </c>
      <c r="F836">
        <f t="shared" si="288"/>
        <v>2500</v>
      </c>
      <c r="G836">
        <f t="shared" si="289"/>
        <v>500</v>
      </c>
      <c r="I836">
        <f t="shared" si="290"/>
        <v>5.6173268975967375E-2</v>
      </c>
      <c r="J836">
        <f t="shared" si="291"/>
        <v>75.409836065573771</v>
      </c>
      <c r="L836">
        <f t="shared" si="292"/>
        <v>-612.40983606557381</v>
      </c>
      <c r="M836">
        <f t="shared" si="293"/>
        <v>5700</v>
      </c>
      <c r="O836">
        <f t="shared" si="294"/>
        <v>1887.5901639344261</v>
      </c>
      <c r="P836">
        <f t="shared" si="295"/>
        <v>5700</v>
      </c>
      <c r="R836">
        <f t="shared" si="296"/>
        <v>6004.4147614053109</v>
      </c>
      <c r="S836">
        <f t="shared" si="297"/>
        <v>1.251006498333791</v>
      </c>
      <c r="T836">
        <f t="shared" si="298"/>
        <v>1.251006498333791</v>
      </c>
      <c r="U836">
        <f t="shared" si="299"/>
        <v>71.677392497966068</v>
      </c>
      <c r="W836">
        <f t="shared" si="300"/>
        <v>6004.4147614053109</v>
      </c>
      <c r="X836">
        <f t="shared" si="301"/>
        <v>1.3071797673097583</v>
      </c>
      <c r="Y836">
        <f t="shared" si="302"/>
        <v>74.89588373174216</v>
      </c>
      <c r="AA836">
        <f t="shared" si="303"/>
        <v>1564.5935907083765</v>
      </c>
      <c r="AB836">
        <f t="shared" si="304"/>
        <v>5796.9857273324615</v>
      </c>
      <c r="AD836">
        <f t="shared" si="305"/>
        <v>1564.5935907083765</v>
      </c>
      <c r="AE836">
        <f t="shared" si="306"/>
        <v>-5296.9857273324615</v>
      </c>
      <c r="AG836">
        <f t="shared" si="307"/>
        <v>5523.2246830678123</v>
      </c>
    </row>
    <row r="837" spans="1:33" x14ac:dyDescent="0.2">
      <c r="A837">
        <f>'建築限界数値データ　線間右'!A921</f>
        <v>-527</v>
      </c>
      <c r="B837">
        <f>'建築限界数値データ　線間右'!B921</f>
        <v>5700</v>
      </c>
      <c r="D837">
        <f t="shared" si="286"/>
        <v>60</v>
      </c>
      <c r="E837">
        <f t="shared" si="287"/>
        <v>305</v>
      </c>
      <c r="F837">
        <f t="shared" si="288"/>
        <v>2500</v>
      </c>
      <c r="G837">
        <f t="shared" si="289"/>
        <v>500</v>
      </c>
      <c r="I837">
        <f t="shared" si="290"/>
        <v>5.6173268975967375E-2</v>
      </c>
      <c r="J837">
        <f t="shared" si="291"/>
        <v>75.409836065573771</v>
      </c>
      <c r="L837">
        <f t="shared" si="292"/>
        <v>-602.40983606557381</v>
      </c>
      <c r="M837">
        <f t="shared" si="293"/>
        <v>5700</v>
      </c>
      <c r="O837">
        <f t="shared" si="294"/>
        <v>1897.5901639344261</v>
      </c>
      <c r="P837">
        <f t="shared" si="295"/>
        <v>5700</v>
      </c>
      <c r="R837">
        <f t="shared" si="296"/>
        <v>6007.5659322441634</v>
      </c>
      <c r="S837">
        <f t="shared" si="297"/>
        <v>1.2494263210776053</v>
      </c>
      <c r="T837">
        <f t="shared" si="298"/>
        <v>1.2494263210776053</v>
      </c>
      <c r="U837">
        <f t="shared" si="299"/>
        <v>71.586855010304077</v>
      </c>
      <c r="W837">
        <f t="shared" si="300"/>
        <v>6007.5659322441634</v>
      </c>
      <c r="X837">
        <f t="shared" si="301"/>
        <v>1.3055995900535726</v>
      </c>
      <c r="Y837">
        <f t="shared" si="302"/>
        <v>74.80534624408017</v>
      </c>
      <c r="AA837">
        <f t="shared" si="303"/>
        <v>1574.5778176758611</v>
      </c>
      <c r="AB837">
        <f t="shared" si="304"/>
        <v>5797.5471646502201</v>
      </c>
      <c r="AD837">
        <f t="shared" si="305"/>
        <v>1574.5778176758611</v>
      </c>
      <c r="AE837">
        <f t="shared" si="306"/>
        <v>-5297.5471646502201</v>
      </c>
      <c r="AG837">
        <f t="shared" si="307"/>
        <v>5526.5994305368704</v>
      </c>
    </row>
    <row r="838" spans="1:33" x14ac:dyDescent="0.2">
      <c r="A838">
        <f>'建築限界数値データ　線間右'!A922</f>
        <v>-517</v>
      </c>
      <c r="B838">
        <f>'建築限界数値データ　線間右'!B922</f>
        <v>5700</v>
      </c>
      <c r="D838">
        <f t="shared" si="286"/>
        <v>60</v>
      </c>
      <c r="E838">
        <f t="shared" si="287"/>
        <v>305</v>
      </c>
      <c r="F838">
        <f t="shared" si="288"/>
        <v>2500</v>
      </c>
      <c r="G838">
        <f t="shared" si="289"/>
        <v>500</v>
      </c>
      <c r="I838">
        <f t="shared" si="290"/>
        <v>5.6173268975967375E-2</v>
      </c>
      <c r="J838">
        <f t="shared" si="291"/>
        <v>75.409836065573771</v>
      </c>
      <c r="L838">
        <f t="shared" si="292"/>
        <v>-592.40983606557381</v>
      </c>
      <c r="M838">
        <f t="shared" si="293"/>
        <v>5700</v>
      </c>
      <c r="O838">
        <f t="shared" si="294"/>
        <v>1907.5901639344261</v>
      </c>
      <c r="P838">
        <f t="shared" si="295"/>
        <v>5700</v>
      </c>
      <c r="R838">
        <f t="shared" si="296"/>
        <v>6010.7320879855706</v>
      </c>
      <c r="S838">
        <f t="shared" si="297"/>
        <v>1.2478478046014931</v>
      </c>
      <c r="T838">
        <f t="shared" si="298"/>
        <v>1.2478478046014931</v>
      </c>
      <c r="U838">
        <f t="shared" si="299"/>
        <v>71.496412678330984</v>
      </c>
      <c r="W838">
        <f t="shared" si="300"/>
        <v>6010.7320879855706</v>
      </c>
      <c r="X838">
        <f t="shared" si="301"/>
        <v>1.3040210735774604</v>
      </c>
      <c r="Y838">
        <f t="shared" si="302"/>
        <v>74.714903912107076</v>
      </c>
      <c r="AA838">
        <f t="shared" si="303"/>
        <v>1584.5620446433447</v>
      </c>
      <c r="AB838">
        <f t="shared" si="304"/>
        <v>5798.1086019679797</v>
      </c>
      <c r="AD838">
        <f t="shared" si="305"/>
        <v>1584.5620446433447</v>
      </c>
      <c r="AE838">
        <f t="shared" si="306"/>
        <v>-5298.1086019679797</v>
      </c>
      <c r="AG838">
        <f t="shared" si="307"/>
        <v>5529.9902017608856</v>
      </c>
    </row>
    <row r="839" spans="1:33" x14ac:dyDescent="0.2">
      <c r="A839">
        <f>'建築限界数値データ　線間右'!A923</f>
        <v>-507</v>
      </c>
      <c r="B839">
        <f>'建築限界数値データ　線間右'!B923</f>
        <v>5700</v>
      </c>
      <c r="D839">
        <f t="shared" si="286"/>
        <v>60</v>
      </c>
      <c r="E839">
        <f t="shared" si="287"/>
        <v>305</v>
      </c>
      <c r="F839">
        <f t="shared" si="288"/>
        <v>2500</v>
      </c>
      <c r="G839">
        <f t="shared" si="289"/>
        <v>500</v>
      </c>
      <c r="I839">
        <f t="shared" si="290"/>
        <v>5.6173268975967375E-2</v>
      </c>
      <c r="J839">
        <f t="shared" si="291"/>
        <v>75.409836065573771</v>
      </c>
      <c r="L839">
        <f t="shared" si="292"/>
        <v>-582.40983606557381</v>
      </c>
      <c r="M839">
        <f t="shared" si="293"/>
        <v>5700</v>
      </c>
      <c r="O839">
        <f t="shared" si="294"/>
        <v>1917.5901639344261</v>
      </c>
      <c r="P839">
        <f t="shared" si="295"/>
        <v>5700</v>
      </c>
      <c r="R839">
        <f t="shared" si="296"/>
        <v>6013.9132049621448</v>
      </c>
      <c r="S839">
        <f t="shared" si="297"/>
        <v>1.2462709541425865</v>
      </c>
      <c r="T839">
        <f t="shared" si="298"/>
        <v>1.2462709541425865</v>
      </c>
      <c r="U839">
        <f t="shared" si="299"/>
        <v>71.406065802112366</v>
      </c>
      <c r="W839">
        <f t="shared" si="300"/>
        <v>6013.9132049621448</v>
      </c>
      <c r="X839">
        <f t="shared" si="301"/>
        <v>1.3024442231185538</v>
      </c>
      <c r="Y839">
        <f t="shared" si="302"/>
        <v>74.624557035888458</v>
      </c>
      <c r="AA839">
        <f t="shared" si="303"/>
        <v>1594.5462716108282</v>
      </c>
      <c r="AB839">
        <f t="shared" si="304"/>
        <v>5798.6700392857383</v>
      </c>
      <c r="AD839">
        <f t="shared" si="305"/>
        <v>1594.5462716108282</v>
      </c>
      <c r="AE839">
        <f t="shared" si="306"/>
        <v>-5298.6700392857383</v>
      </c>
      <c r="AG839">
        <f t="shared" si="307"/>
        <v>5533.3969672826042</v>
      </c>
    </row>
    <row r="840" spans="1:33" x14ac:dyDescent="0.2">
      <c r="A840">
        <f>'建築限界数値データ　線間右'!A924</f>
        <v>-497</v>
      </c>
      <c r="B840">
        <f>'建築限界数値データ　線間右'!B924</f>
        <v>5700</v>
      </c>
      <c r="D840">
        <f t="shared" si="286"/>
        <v>60</v>
      </c>
      <c r="E840">
        <f t="shared" si="287"/>
        <v>305</v>
      </c>
      <c r="F840">
        <f t="shared" si="288"/>
        <v>2500</v>
      </c>
      <c r="G840">
        <f t="shared" si="289"/>
        <v>500</v>
      </c>
      <c r="I840">
        <f t="shared" si="290"/>
        <v>5.6173268975967375E-2</v>
      </c>
      <c r="J840">
        <f t="shared" si="291"/>
        <v>75.409836065573771</v>
      </c>
      <c r="L840">
        <f t="shared" si="292"/>
        <v>-572.40983606557381</v>
      </c>
      <c r="M840">
        <f t="shared" si="293"/>
        <v>5700</v>
      </c>
      <c r="O840">
        <f t="shared" si="294"/>
        <v>1927.5901639344261</v>
      </c>
      <c r="P840">
        <f t="shared" si="295"/>
        <v>5700</v>
      </c>
      <c r="R840">
        <f t="shared" si="296"/>
        <v>6017.1092594448328</v>
      </c>
      <c r="S840">
        <f t="shared" si="297"/>
        <v>1.2446957748938292</v>
      </c>
      <c r="T840">
        <f t="shared" si="298"/>
        <v>1.2446957748938292</v>
      </c>
      <c r="U840">
        <f t="shared" si="299"/>
        <v>71.315814679181983</v>
      </c>
      <c r="W840">
        <f t="shared" si="300"/>
        <v>6017.1092594448328</v>
      </c>
      <c r="X840">
        <f t="shared" si="301"/>
        <v>1.3008690438697965</v>
      </c>
      <c r="Y840">
        <f t="shared" si="302"/>
        <v>74.534305912958075</v>
      </c>
      <c r="AA840">
        <f t="shared" si="303"/>
        <v>1604.5304985783112</v>
      </c>
      <c r="AB840">
        <f t="shared" si="304"/>
        <v>5799.2314766034979</v>
      </c>
      <c r="AD840">
        <f t="shared" si="305"/>
        <v>1604.5304985783112</v>
      </c>
      <c r="AE840">
        <f t="shared" si="306"/>
        <v>-5299.2314766034979</v>
      </c>
      <c r="AG840">
        <f t="shared" si="307"/>
        <v>5536.8196975784986</v>
      </c>
    </row>
    <row r="841" spans="1:33" x14ac:dyDescent="0.2">
      <c r="A841">
        <f>'建築限界数値データ　線間右'!A925</f>
        <v>-487</v>
      </c>
      <c r="B841">
        <f>'建築限界数値データ　線間右'!B925</f>
        <v>5700</v>
      </c>
      <c r="D841">
        <f t="shared" si="286"/>
        <v>60</v>
      </c>
      <c r="E841">
        <f t="shared" si="287"/>
        <v>305</v>
      </c>
      <c r="F841">
        <f t="shared" si="288"/>
        <v>2500</v>
      </c>
      <c r="G841">
        <f t="shared" si="289"/>
        <v>500</v>
      </c>
      <c r="I841">
        <f t="shared" si="290"/>
        <v>5.6173268975967375E-2</v>
      </c>
      <c r="J841">
        <f t="shared" si="291"/>
        <v>75.409836065573771</v>
      </c>
      <c r="L841">
        <f t="shared" si="292"/>
        <v>-562.40983606557381</v>
      </c>
      <c r="M841">
        <f t="shared" si="293"/>
        <v>5700</v>
      </c>
      <c r="O841">
        <f t="shared" si="294"/>
        <v>1937.5901639344261</v>
      </c>
      <c r="P841">
        <f t="shared" si="295"/>
        <v>5700</v>
      </c>
      <c r="R841">
        <f t="shared" si="296"/>
        <v>6020.3202276436623</v>
      </c>
      <c r="S841">
        <f t="shared" si="297"/>
        <v>1.2431222720039905</v>
      </c>
      <c r="T841">
        <f t="shared" si="298"/>
        <v>1.2431222720039905</v>
      </c>
      <c r="U841">
        <f t="shared" si="299"/>
        <v>71.225659604542585</v>
      </c>
      <c r="W841">
        <f t="shared" si="300"/>
        <v>6020.3202276436623</v>
      </c>
      <c r="X841">
        <f t="shared" si="301"/>
        <v>1.2992955409799578</v>
      </c>
      <c r="Y841">
        <f t="shared" si="302"/>
        <v>74.444150838318677</v>
      </c>
      <c r="AA841">
        <f t="shared" si="303"/>
        <v>1614.5147255457957</v>
      </c>
      <c r="AB841">
        <f t="shared" si="304"/>
        <v>5799.7929139212565</v>
      </c>
      <c r="AD841">
        <f t="shared" si="305"/>
        <v>1614.5147255457957</v>
      </c>
      <c r="AE841">
        <f t="shared" si="306"/>
        <v>-5299.7929139212565</v>
      </c>
      <c r="AG841">
        <f t="shared" si="307"/>
        <v>5540.258363059811</v>
      </c>
    </row>
    <row r="842" spans="1:33" x14ac:dyDescent="0.2">
      <c r="A842">
        <f>'建築限界数値データ　線間右'!A926</f>
        <v>-477</v>
      </c>
      <c r="B842">
        <f>'建築限界数値データ　線間右'!B926</f>
        <v>5700</v>
      </c>
      <c r="D842">
        <f t="shared" si="286"/>
        <v>60</v>
      </c>
      <c r="E842">
        <f t="shared" si="287"/>
        <v>305</v>
      </c>
      <c r="F842">
        <f t="shared" si="288"/>
        <v>2500</v>
      </c>
      <c r="G842">
        <f t="shared" si="289"/>
        <v>500</v>
      </c>
      <c r="I842">
        <f t="shared" si="290"/>
        <v>5.6173268975967375E-2</v>
      </c>
      <c r="J842">
        <f t="shared" si="291"/>
        <v>75.409836065573771</v>
      </c>
      <c r="L842">
        <f t="shared" si="292"/>
        <v>-552.40983606557381</v>
      </c>
      <c r="M842">
        <f t="shared" si="293"/>
        <v>5700</v>
      </c>
      <c r="O842">
        <f t="shared" si="294"/>
        <v>1947.5901639344261</v>
      </c>
      <c r="P842">
        <f t="shared" si="295"/>
        <v>5700</v>
      </c>
      <c r="R842">
        <f t="shared" si="296"/>
        <v>6023.5460857084945</v>
      </c>
      <c r="S842">
        <f t="shared" si="297"/>
        <v>1.2415504505776833</v>
      </c>
      <c r="T842">
        <f t="shared" si="298"/>
        <v>1.2415504505776833</v>
      </c>
      <c r="U842">
        <f t="shared" si="299"/>
        <v>71.135600870666948</v>
      </c>
      <c r="W842">
        <f t="shared" si="300"/>
        <v>6023.5460857084945</v>
      </c>
      <c r="X842">
        <f t="shared" si="301"/>
        <v>1.2977237195536506</v>
      </c>
      <c r="Y842">
        <f t="shared" si="302"/>
        <v>74.354092104443041</v>
      </c>
      <c r="AA842">
        <f t="shared" si="303"/>
        <v>1624.4989525132794</v>
      </c>
      <c r="AB842">
        <f t="shared" si="304"/>
        <v>5800.3543512390161</v>
      </c>
      <c r="AD842">
        <f t="shared" si="305"/>
        <v>1624.4989525132794</v>
      </c>
      <c r="AE842">
        <f t="shared" si="306"/>
        <v>-5300.3543512390161</v>
      </c>
      <c r="AG842">
        <f t="shared" si="307"/>
        <v>5543.7129340736174</v>
      </c>
    </row>
    <row r="843" spans="1:33" x14ac:dyDescent="0.2">
      <c r="A843">
        <f>'建築限界数値データ　線間右'!A927</f>
        <v>-467</v>
      </c>
      <c r="B843">
        <f>'建築限界数値データ　線間右'!B927</f>
        <v>5700</v>
      </c>
      <c r="D843">
        <f t="shared" si="286"/>
        <v>60</v>
      </c>
      <c r="E843">
        <f t="shared" si="287"/>
        <v>305</v>
      </c>
      <c r="F843">
        <f t="shared" si="288"/>
        <v>2500</v>
      </c>
      <c r="G843">
        <f t="shared" si="289"/>
        <v>500</v>
      </c>
      <c r="I843">
        <f t="shared" si="290"/>
        <v>5.6173268975967375E-2</v>
      </c>
      <c r="J843">
        <f t="shared" si="291"/>
        <v>75.409836065573771</v>
      </c>
      <c r="L843">
        <f t="shared" si="292"/>
        <v>-542.40983606557381</v>
      </c>
      <c r="M843">
        <f t="shared" si="293"/>
        <v>5700</v>
      </c>
      <c r="O843">
        <f t="shared" si="294"/>
        <v>1957.5901639344261</v>
      </c>
      <c r="P843">
        <f t="shared" si="295"/>
        <v>5700</v>
      </c>
      <c r="R843">
        <f t="shared" si="296"/>
        <v>6026.786809729776</v>
      </c>
      <c r="S843">
        <f t="shared" si="297"/>
        <v>1.2399803156753826</v>
      </c>
      <c r="T843">
        <f t="shared" si="298"/>
        <v>1.2399803156753826</v>
      </c>
      <c r="U843">
        <f t="shared" si="299"/>
        <v>71.045638767498929</v>
      </c>
      <c r="W843">
        <f t="shared" si="300"/>
        <v>6026.786809729776</v>
      </c>
      <c r="X843">
        <f t="shared" si="301"/>
        <v>1.2961535846513499</v>
      </c>
      <c r="Y843">
        <f t="shared" si="302"/>
        <v>74.264130001275021</v>
      </c>
      <c r="AA843">
        <f t="shared" si="303"/>
        <v>1634.4831794807619</v>
      </c>
      <c r="AB843">
        <f t="shared" si="304"/>
        <v>5800.9157885567747</v>
      </c>
      <c r="AD843">
        <f t="shared" si="305"/>
        <v>1634.4831794807619</v>
      </c>
      <c r="AE843">
        <f t="shared" si="306"/>
        <v>-5300.9157885567747</v>
      </c>
      <c r="AG843">
        <f t="shared" si="307"/>
        <v>5547.1833809038653</v>
      </c>
    </row>
    <row r="844" spans="1:33" x14ac:dyDescent="0.2">
      <c r="A844">
        <f>'建築限界数値データ　線間右'!A928</f>
        <v>-457</v>
      </c>
      <c r="B844">
        <f>'建築限界数値データ　線間右'!B928</f>
        <v>5700</v>
      </c>
      <c r="D844">
        <f t="shared" si="286"/>
        <v>60</v>
      </c>
      <c r="E844">
        <f t="shared" si="287"/>
        <v>305</v>
      </c>
      <c r="F844">
        <f t="shared" si="288"/>
        <v>2500</v>
      </c>
      <c r="G844">
        <f t="shared" si="289"/>
        <v>500</v>
      </c>
      <c r="I844">
        <f t="shared" si="290"/>
        <v>5.6173268975967375E-2</v>
      </c>
      <c r="J844">
        <f t="shared" si="291"/>
        <v>75.409836065573771</v>
      </c>
      <c r="L844">
        <f t="shared" si="292"/>
        <v>-532.40983606557381</v>
      </c>
      <c r="M844">
        <f t="shared" si="293"/>
        <v>5700</v>
      </c>
      <c r="O844">
        <f t="shared" si="294"/>
        <v>1967.5901639344261</v>
      </c>
      <c r="P844">
        <f t="shared" si="295"/>
        <v>5700</v>
      </c>
      <c r="R844">
        <f t="shared" si="296"/>
        <v>6030.0423757392864</v>
      </c>
      <c r="S844">
        <f t="shared" si="297"/>
        <v>1.2384118723134465</v>
      </c>
      <c r="T844">
        <f t="shared" si="298"/>
        <v>1.2384118723134465</v>
      </c>
      <c r="U844">
        <f t="shared" si="299"/>
        <v>70.955773582454697</v>
      </c>
      <c r="W844">
        <f t="shared" si="300"/>
        <v>6030.0423757392864</v>
      </c>
      <c r="X844">
        <f t="shared" si="301"/>
        <v>1.2945851412894138</v>
      </c>
      <c r="Y844">
        <f t="shared" si="302"/>
        <v>74.174264816230789</v>
      </c>
      <c r="AA844">
        <f t="shared" si="303"/>
        <v>1644.4674064482465</v>
      </c>
      <c r="AB844">
        <f t="shared" si="304"/>
        <v>5801.4772258745343</v>
      </c>
      <c r="AD844">
        <f t="shared" si="305"/>
        <v>1644.4674064482465</v>
      </c>
      <c r="AE844">
        <f t="shared" si="306"/>
        <v>-5301.4772258745343</v>
      </c>
      <c r="AG844">
        <f t="shared" si="307"/>
        <v>5550.6696737724333</v>
      </c>
    </row>
    <row r="845" spans="1:33" x14ac:dyDescent="0.2">
      <c r="A845">
        <f>'建築限界数値データ　線間右'!A929</f>
        <v>-447</v>
      </c>
      <c r="B845">
        <f>'建築限界数値データ　線間右'!B929</f>
        <v>5700</v>
      </c>
      <c r="D845">
        <f t="shared" si="286"/>
        <v>60</v>
      </c>
      <c r="E845">
        <f t="shared" si="287"/>
        <v>305</v>
      </c>
      <c r="F845">
        <f t="shared" si="288"/>
        <v>2500</v>
      </c>
      <c r="G845">
        <f t="shared" si="289"/>
        <v>500</v>
      </c>
      <c r="I845">
        <f t="shared" si="290"/>
        <v>5.6173268975967375E-2</v>
      </c>
      <c r="J845">
        <f t="shared" si="291"/>
        <v>75.409836065573771</v>
      </c>
      <c r="L845">
        <f t="shared" si="292"/>
        <v>-522.40983606557381</v>
      </c>
      <c r="M845">
        <f t="shared" si="293"/>
        <v>5700</v>
      </c>
      <c r="O845">
        <f t="shared" si="294"/>
        <v>1977.5901639344261</v>
      </c>
      <c r="P845">
        <f t="shared" si="295"/>
        <v>5700</v>
      </c>
      <c r="R845">
        <f t="shared" si="296"/>
        <v>6033.312759710886</v>
      </c>
      <c r="S845">
        <f t="shared" si="297"/>
        <v>1.2368451254641424</v>
      </c>
      <c r="T845">
        <f t="shared" si="298"/>
        <v>1.2368451254641424</v>
      </c>
      <c r="U845">
        <f t="shared" si="299"/>
        <v>70.866005600424145</v>
      </c>
      <c r="W845">
        <f t="shared" si="300"/>
        <v>6033.312759710886</v>
      </c>
      <c r="X845">
        <f t="shared" si="301"/>
        <v>1.2930183944401097</v>
      </c>
      <c r="Y845">
        <f t="shared" si="302"/>
        <v>74.084496834200237</v>
      </c>
      <c r="AA845">
        <f t="shared" si="303"/>
        <v>1654.4516334157299</v>
      </c>
      <c r="AB845">
        <f t="shared" si="304"/>
        <v>5802.0386631922929</v>
      </c>
      <c r="AD845">
        <f t="shared" si="305"/>
        <v>1654.4516334157299</v>
      </c>
      <c r="AE845">
        <f t="shared" si="306"/>
        <v>-5302.0386631922929</v>
      </c>
      <c r="AG845">
        <f t="shared" si="307"/>
        <v>5554.1717828401643</v>
      </c>
    </row>
    <row r="846" spans="1:33" x14ac:dyDescent="0.2">
      <c r="A846">
        <f>'建築限界数値データ　線間右'!A930</f>
        <v>-437</v>
      </c>
      <c r="B846">
        <f>'建築限界数値データ　線間右'!B930</f>
        <v>5700</v>
      </c>
      <c r="D846">
        <f t="shared" si="286"/>
        <v>60</v>
      </c>
      <c r="E846">
        <f t="shared" si="287"/>
        <v>305</v>
      </c>
      <c r="F846">
        <f t="shared" si="288"/>
        <v>2500</v>
      </c>
      <c r="G846">
        <f t="shared" si="289"/>
        <v>500</v>
      </c>
      <c r="I846">
        <f t="shared" si="290"/>
        <v>5.6173268975967375E-2</v>
      </c>
      <c r="J846">
        <f t="shared" si="291"/>
        <v>75.409836065573771</v>
      </c>
      <c r="L846">
        <f t="shared" si="292"/>
        <v>-512.40983606557381</v>
      </c>
      <c r="M846">
        <f t="shared" si="293"/>
        <v>5700</v>
      </c>
      <c r="O846">
        <f t="shared" si="294"/>
        <v>1987.5901639344261</v>
      </c>
      <c r="P846">
        <f t="shared" si="295"/>
        <v>5700</v>
      </c>
      <c r="R846">
        <f t="shared" si="296"/>
        <v>6036.5979375612615</v>
      </c>
      <c r="S846">
        <f t="shared" si="297"/>
        <v>1.2352800800556707</v>
      </c>
      <c r="T846">
        <f t="shared" si="298"/>
        <v>1.2352800800556707</v>
      </c>
      <c r="U846">
        <f t="shared" si="299"/>
        <v>70.776335103772396</v>
      </c>
      <c r="W846">
        <f t="shared" si="300"/>
        <v>6036.5979375612615</v>
      </c>
      <c r="X846">
        <f t="shared" si="301"/>
        <v>1.291453349031638</v>
      </c>
      <c r="Y846">
        <f t="shared" si="302"/>
        <v>73.994826337548488</v>
      </c>
      <c r="AA846">
        <f t="shared" si="303"/>
        <v>1664.4358603832134</v>
      </c>
      <c r="AB846">
        <f t="shared" si="304"/>
        <v>5802.6001005100525</v>
      </c>
      <c r="AD846">
        <f t="shared" si="305"/>
        <v>1664.4358603832134</v>
      </c>
      <c r="AE846">
        <f t="shared" si="306"/>
        <v>-5302.6001005100525</v>
      </c>
      <c r="AG846">
        <f t="shared" si="307"/>
        <v>5557.6896782079175</v>
      </c>
    </row>
    <row r="847" spans="1:33" x14ac:dyDescent="0.2">
      <c r="A847">
        <f>'建築限界数値データ　線間右'!A931</f>
        <v>-427</v>
      </c>
      <c r="B847">
        <f>'建築限界数値データ　線間右'!B931</f>
        <v>5700</v>
      </c>
      <c r="D847">
        <f t="shared" si="286"/>
        <v>60</v>
      </c>
      <c r="E847">
        <f t="shared" si="287"/>
        <v>305</v>
      </c>
      <c r="F847">
        <f t="shared" si="288"/>
        <v>2500</v>
      </c>
      <c r="G847">
        <f t="shared" si="289"/>
        <v>500</v>
      </c>
      <c r="I847">
        <f t="shared" si="290"/>
        <v>5.6173268975967375E-2</v>
      </c>
      <c r="J847">
        <f t="shared" si="291"/>
        <v>75.409836065573771</v>
      </c>
      <c r="L847">
        <f t="shared" si="292"/>
        <v>-502.40983606557376</v>
      </c>
      <c r="M847">
        <f t="shared" si="293"/>
        <v>5700</v>
      </c>
      <c r="O847">
        <f t="shared" si="294"/>
        <v>1997.5901639344263</v>
      </c>
      <c r="P847">
        <f t="shared" si="295"/>
        <v>5700</v>
      </c>
      <c r="R847">
        <f t="shared" si="296"/>
        <v>6039.8978851506727</v>
      </c>
      <c r="S847">
        <f t="shared" si="297"/>
        <v>1.233716740972195</v>
      </c>
      <c r="T847">
        <f t="shared" si="298"/>
        <v>1.233716740972195</v>
      </c>
      <c r="U847">
        <f t="shared" si="299"/>
        <v>70.686762372341377</v>
      </c>
      <c r="W847">
        <f t="shared" si="300"/>
        <v>6039.8978851506727</v>
      </c>
      <c r="X847">
        <f t="shared" si="301"/>
        <v>1.2898900099481623</v>
      </c>
      <c r="Y847">
        <f t="shared" si="302"/>
        <v>73.905253606117469</v>
      </c>
      <c r="AA847">
        <f t="shared" si="303"/>
        <v>1674.4200873506968</v>
      </c>
      <c r="AB847">
        <f t="shared" si="304"/>
        <v>5803.161537827812</v>
      </c>
      <c r="AD847">
        <f t="shared" si="305"/>
        <v>1674.4200873506968</v>
      </c>
      <c r="AE847">
        <f t="shared" si="306"/>
        <v>-5303.161537827812</v>
      </c>
      <c r="AG847">
        <f t="shared" si="307"/>
        <v>5561.2233299175969</v>
      </c>
    </row>
    <row r="848" spans="1:33" x14ac:dyDescent="0.2">
      <c r="A848">
        <f>'建築限界数値データ　線間右'!A932</f>
        <v>-417</v>
      </c>
      <c r="B848">
        <f>'建築限界数値データ　線間右'!B932</f>
        <v>5700</v>
      </c>
      <c r="D848">
        <f t="shared" si="286"/>
        <v>60</v>
      </c>
      <c r="E848">
        <f t="shared" si="287"/>
        <v>305</v>
      </c>
      <c r="F848">
        <f t="shared" si="288"/>
        <v>2500</v>
      </c>
      <c r="G848">
        <f t="shared" si="289"/>
        <v>500</v>
      </c>
      <c r="I848">
        <f t="shared" si="290"/>
        <v>5.6173268975967375E-2</v>
      </c>
      <c r="J848">
        <f t="shared" si="291"/>
        <v>75.409836065573771</v>
      </c>
      <c r="L848">
        <f t="shared" si="292"/>
        <v>-492.40983606557376</v>
      </c>
      <c r="M848">
        <f t="shared" si="293"/>
        <v>5700</v>
      </c>
      <c r="O848">
        <f t="shared" si="294"/>
        <v>2007.5901639344263</v>
      </c>
      <c r="P848">
        <f t="shared" si="295"/>
        <v>5700</v>
      </c>
      <c r="R848">
        <f t="shared" si="296"/>
        <v>6043.2125782836947</v>
      </c>
      <c r="S848">
        <f t="shared" si="297"/>
        <v>1.2321551130538719</v>
      </c>
      <c r="T848">
        <f t="shared" si="298"/>
        <v>1.2321551130538719</v>
      </c>
      <c r="U848">
        <f t="shared" si="299"/>
        <v>70.597287683451668</v>
      </c>
      <c r="W848">
        <f t="shared" si="300"/>
        <v>6043.2125782836947</v>
      </c>
      <c r="X848">
        <f t="shared" si="301"/>
        <v>1.2883283820298392</v>
      </c>
      <c r="Y848">
        <f t="shared" si="302"/>
        <v>73.81577891722776</v>
      </c>
      <c r="AA848">
        <f t="shared" si="303"/>
        <v>1684.4043143181816</v>
      </c>
      <c r="AB848">
        <f t="shared" si="304"/>
        <v>5803.7229751455716</v>
      </c>
      <c r="AD848">
        <f t="shared" si="305"/>
        <v>1684.4043143181816</v>
      </c>
      <c r="AE848">
        <f t="shared" si="306"/>
        <v>-5303.7229751455716</v>
      </c>
      <c r="AG848">
        <f t="shared" si="307"/>
        <v>5564.7727079531915</v>
      </c>
    </row>
    <row r="849" spans="1:33" x14ac:dyDescent="0.2">
      <c r="A849">
        <f>'建築限界数値データ　線間右'!A933</f>
        <v>-407</v>
      </c>
      <c r="B849">
        <f>'建築限界数値データ　線間右'!B933</f>
        <v>5700</v>
      </c>
      <c r="D849">
        <f t="shared" si="286"/>
        <v>60</v>
      </c>
      <c r="E849">
        <f t="shared" si="287"/>
        <v>305</v>
      </c>
      <c r="F849">
        <f t="shared" si="288"/>
        <v>2500</v>
      </c>
      <c r="G849">
        <f t="shared" si="289"/>
        <v>500</v>
      </c>
      <c r="I849">
        <f t="shared" si="290"/>
        <v>5.6173268975967375E-2</v>
      </c>
      <c r="J849">
        <f t="shared" si="291"/>
        <v>75.409836065573771</v>
      </c>
      <c r="L849">
        <f t="shared" si="292"/>
        <v>-482.40983606557376</v>
      </c>
      <c r="M849">
        <f t="shared" si="293"/>
        <v>5700</v>
      </c>
      <c r="O849">
        <f t="shared" si="294"/>
        <v>2017.5901639344263</v>
      </c>
      <c r="P849">
        <f t="shared" si="295"/>
        <v>5700</v>
      </c>
      <c r="R849">
        <f t="shared" si="296"/>
        <v>6046.5419927099611</v>
      </c>
      <c r="S849">
        <f t="shared" si="297"/>
        <v>1.2305952010968852</v>
      </c>
      <c r="T849">
        <f t="shared" si="298"/>
        <v>1.2305952010968852</v>
      </c>
      <c r="U849">
        <f t="shared" si="299"/>
        <v>70.507911311904337</v>
      </c>
      <c r="W849">
        <f t="shared" si="300"/>
        <v>6046.5419927099611</v>
      </c>
      <c r="X849">
        <f t="shared" si="301"/>
        <v>1.2867684700728526</v>
      </c>
      <c r="Y849">
        <f t="shared" si="302"/>
        <v>73.726402545680429</v>
      </c>
      <c r="AA849">
        <f t="shared" si="303"/>
        <v>1694.388541285665</v>
      </c>
      <c r="AB849">
        <f t="shared" si="304"/>
        <v>5804.2844124633302</v>
      </c>
      <c r="AD849">
        <f t="shared" si="305"/>
        <v>1694.388541285665</v>
      </c>
      <c r="AE849">
        <f t="shared" si="306"/>
        <v>-5304.2844124633302</v>
      </c>
      <c r="AG849">
        <f t="shared" si="307"/>
        <v>5568.3377822418079</v>
      </c>
    </row>
    <row r="850" spans="1:33" x14ac:dyDescent="0.2">
      <c r="A850">
        <f>'建築限界数値データ　線間右'!A934</f>
        <v>-397</v>
      </c>
      <c r="B850">
        <f>'建築限界数値データ　線間右'!B934</f>
        <v>5700</v>
      </c>
      <c r="D850">
        <f t="shared" si="286"/>
        <v>60</v>
      </c>
      <c r="E850">
        <f t="shared" si="287"/>
        <v>305</v>
      </c>
      <c r="F850">
        <f t="shared" si="288"/>
        <v>2500</v>
      </c>
      <c r="G850">
        <f t="shared" si="289"/>
        <v>500</v>
      </c>
      <c r="I850">
        <f t="shared" si="290"/>
        <v>5.6173268975967375E-2</v>
      </c>
      <c r="J850">
        <f t="shared" si="291"/>
        <v>75.409836065573771</v>
      </c>
      <c r="L850">
        <f t="shared" si="292"/>
        <v>-472.40983606557376</v>
      </c>
      <c r="M850">
        <f t="shared" si="293"/>
        <v>5700</v>
      </c>
      <c r="O850">
        <f t="shared" si="294"/>
        <v>2027.5901639344263</v>
      </c>
      <c r="P850">
        <f t="shared" si="295"/>
        <v>5700</v>
      </c>
      <c r="R850">
        <f t="shared" si="296"/>
        <v>6049.8861041249056</v>
      </c>
      <c r="S850">
        <f t="shared" si="297"/>
        <v>1.22903700985348</v>
      </c>
      <c r="T850">
        <f t="shared" si="298"/>
        <v>1.22903700985348</v>
      </c>
      <c r="U850">
        <f t="shared" si="299"/>
        <v>70.418633529982984</v>
      </c>
      <c r="W850">
        <f t="shared" si="300"/>
        <v>6049.8861041249056</v>
      </c>
      <c r="X850">
        <f t="shared" si="301"/>
        <v>1.2852102788294473</v>
      </c>
      <c r="Y850">
        <f t="shared" si="302"/>
        <v>73.637124763759061</v>
      </c>
      <c r="AA850">
        <f t="shared" si="303"/>
        <v>1704.372768253148</v>
      </c>
      <c r="AB850">
        <f t="shared" si="304"/>
        <v>5804.845849781088</v>
      </c>
      <c r="AD850">
        <f t="shared" si="305"/>
        <v>1704.372768253148</v>
      </c>
      <c r="AE850">
        <f t="shared" si="306"/>
        <v>-5304.845849781088</v>
      </c>
      <c r="AG850">
        <f t="shared" si="307"/>
        <v>5571.9185226546997</v>
      </c>
    </row>
    <row r="851" spans="1:33" x14ac:dyDescent="0.2">
      <c r="A851">
        <f>'建築限界数値データ　線間右'!A935</f>
        <v>-387</v>
      </c>
      <c r="B851">
        <f>'建築限界数値データ　線間右'!B935</f>
        <v>5700</v>
      </c>
      <c r="D851">
        <f t="shared" si="286"/>
        <v>60</v>
      </c>
      <c r="E851">
        <f t="shared" si="287"/>
        <v>305</v>
      </c>
      <c r="F851">
        <f t="shared" si="288"/>
        <v>2500</v>
      </c>
      <c r="G851">
        <f t="shared" si="289"/>
        <v>500</v>
      </c>
      <c r="I851">
        <f t="shared" si="290"/>
        <v>5.6173268975967375E-2</v>
      </c>
      <c r="J851">
        <f t="shared" si="291"/>
        <v>75.409836065573771</v>
      </c>
      <c r="L851">
        <f t="shared" si="292"/>
        <v>-462.40983606557376</v>
      </c>
      <c r="M851">
        <f t="shared" si="293"/>
        <v>5700</v>
      </c>
      <c r="O851">
        <f t="shared" si="294"/>
        <v>2037.5901639344263</v>
      </c>
      <c r="P851">
        <f t="shared" si="295"/>
        <v>5700</v>
      </c>
      <c r="R851">
        <f t="shared" si="296"/>
        <v>6053.2448881705031</v>
      </c>
      <c r="S851">
        <f t="shared" si="297"/>
        <v>1.2274805440320002</v>
      </c>
      <c r="T851">
        <f t="shared" si="298"/>
        <v>1.2274805440320002</v>
      </c>
      <c r="U851">
        <f t="shared" si="299"/>
        <v>70.32945460745583</v>
      </c>
      <c r="W851">
        <f t="shared" si="300"/>
        <v>6053.2448881705031</v>
      </c>
      <c r="X851">
        <f t="shared" si="301"/>
        <v>1.2836538130079675</v>
      </c>
      <c r="Y851">
        <f t="shared" si="302"/>
        <v>73.547945841231922</v>
      </c>
      <c r="AA851">
        <f t="shared" si="303"/>
        <v>1714.3569952206315</v>
      </c>
      <c r="AB851">
        <f t="shared" si="304"/>
        <v>5805.4072870988484</v>
      </c>
      <c r="AD851">
        <f t="shared" si="305"/>
        <v>1714.3569952206315</v>
      </c>
      <c r="AE851">
        <f t="shared" si="306"/>
        <v>-5305.4072870988484</v>
      </c>
      <c r="AG851">
        <f t="shared" si="307"/>
        <v>5575.5148990082944</v>
      </c>
    </row>
    <row r="852" spans="1:33" x14ac:dyDescent="0.2">
      <c r="A852">
        <f>'建築限界数値データ　線間右'!A936</f>
        <v>-377</v>
      </c>
      <c r="B852">
        <f>'建築限界数値データ　線間右'!B936</f>
        <v>5700</v>
      </c>
      <c r="D852">
        <f t="shared" si="286"/>
        <v>60</v>
      </c>
      <c r="E852">
        <f t="shared" si="287"/>
        <v>305</v>
      </c>
      <c r="F852">
        <f t="shared" si="288"/>
        <v>2500</v>
      </c>
      <c r="G852">
        <f t="shared" si="289"/>
        <v>500</v>
      </c>
      <c r="I852">
        <f t="shared" si="290"/>
        <v>5.6173268975967375E-2</v>
      </c>
      <c r="J852">
        <f t="shared" si="291"/>
        <v>75.409836065573771</v>
      </c>
      <c r="L852">
        <f t="shared" si="292"/>
        <v>-452.40983606557376</v>
      </c>
      <c r="M852">
        <f t="shared" si="293"/>
        <v>5700</v>
      </c>
      <c r="O852">
        <f t="shared" si="294"/>
        <v>2047.5901639344263</v>
      </c>
      <c r="P852">
        <f t="shared" si="295"/>
        <v>5700</v>
      </c>
      <c r="R852">
        <f t="shared" si="296"/>
        <v>6056.6183204360013</v>
      </c>
      <c r="S852">
        <f t="shared" si="297"/>
        <v>1.2259258082969291</v>
      </c>
      <c r="T852">
        <f t="shared" si="298"/>
        <v>1.2259258082969291</v>
      </c>
      <c r="U852">
        <f t="shared" si="299"/>
        <v>70.240374811578079</v>
      </c>
      <c r="W852">
        <f t="shared" si="300"/>
        <v>6056.6183204360013</v>
      </c>
      <c r="X852">
        <f t="shared" si="301"/>
        <v>1.2820990772728964</v>
      </c>
      <c r="Y852">
        <f t="shared" si="302"/>
        <v>73.458866045354171</v>
      </c>
      <c r="AA852">
        <f t="shared" si="303"/>
        <v>1724.3412221881149</v>
      </c>
      <c r="AB852">
        <f t="shared" si="304"/>
        <v>5805.968724416608</v>
      </c>
      <c r="AD852">
        <f t="shared" si="305"/>
        <v>1724.3412221881149</v>
      </c>
      <c r="AE852">
        <f t="shared" si="306"/>
        <v>-5305.968724416608</v>
      </c>
      <c r="AG852">
        <f t="shared" si="307"/>
        <v>5579.1268810652091</v>
      </c>
    </row>
    <row r="853" spans="1:33" x14ac:dyDescent="0.2">
      <c r="A853">
        <f>'建築限界数値データ　線間右'!A937</f>
        <v>-367</v>
      </c>
      <c r="B853">
        <f>'建築限界数値データ　線間右'!B937</f>
        <v>5700</v>
      </c>
      <c r="D853">
        <f t="shared" si="286"/>
        <v>60</v>
      </c>
      <c r="E853">
        <f t="shared" si="287"/>
        <v>305</v>
      </c>
      <c r="F853">
        <f t="shared" si="288"/>
        <v>2500</v>
      </c>
      <c r="G853">
        <f t="shared" si="289"/>
        <v>500</v>
      </c>
      <c r="I853">
        <f t="shared" si="290"/>
        <v>5.6173268975967375E-2</v>
      </c>
      <c r="J853">
        <f t="shared" si="291"/>
        <v>75.409836065573771</v>
      </c>
      <c r="L853">
        <f t="shared" si="292"/>
        <v>-442.40983606557376</v>
      </c>
      <c r="M853">
        <f t="shared" si="293"/>
        <v>5700</v>
      </c>
      <c r="O853">
        <f t="shared" si="294"/>
        <v>2057.5901639344261</v>
      </c>
      <c r="P853">
        <f t="shared" si="295"/>
        <v>5700</v>
      </c>
      <c r="R853">
        <f t="shared" si="296"/>
        <v>6060.0063764586666</v>
      </c>
      <c r="S853">
        <f t="shared" si="297"/>
        <v>1.2243728072689304</v>
      </c>
      <c r="T853">
        <f t="shared" si="298"/>
        <v>1.2243728072689304</v>
      </c>
      <c r="U853">
        <f t="shared" si="299"/>
        <v>70.151394407094273</v>
      </c>
      <c r="W853">
        <f t="shared" si="300"/>
        <v>6060.0063764586666</v>
      </c>
      <c r="X853">
        <f t="shared" si="301"/>
        <v>1.2805460762448977</v>
      </c>
      <c r="Y853">
        <f t="shared" si="302"/>
        <v>73.369885640870365</v>
      </c>
      <c r="AA853">
        <f t="shared" si="303"/>
        <v>1734.3254491555983</v>
      </c>
      <c r="AB853">
        <f t="shared" si="304"/>
        <v>5806.5301617343666</v>
      </c>
      <c r="AD853">
        <f t="shared" si="305"/>
        <v>1734.3254491555983</v>
      </c>
      <c r="AE853">
        <f t="shared" si="306"/>
        <v>-5306.5301617343666</v>
      </c>
      <c r="AG853">
        <f t="shared" si="307"/>
        <v>5582.7544385352767</v>
      </c>
    </row>
    <row r="854" spans="1:33" x14ac:dyDescent="0.2">
      <c r="A854">
        <f>'建築限界数値データ　線間右'!A938</f>
        <v>-357</v>
      </c>
      <c r="B854">
        <f>'建築限界数値データ　線間右'!B938</f>
        <v>5700</v>
      </c>
      <c r="D854">
        <f t="shared" si="286"/>
        <v>60</v>
      </c>
      <c r="E854">
        <f t="shared" si="287"/>
        <v>305</v>
      </c>
      <c r="F854">
        <f t="shared" si="288"/>
        <v>2500</v>
      </c>
      <c r="G854">
        <f t="shared" si="289"/>
        <v>500</v>
      </c>
      <c r="I854">
        <f t="shared" si="290"/>
        <v>5.6173268975967375E-2</v>
      </c>
      <c r="J854">
        <f t="shared" si="291"/>
        <v>75.409836065573771</v>
      </c>
      <c r="L854">
        <f t="shared" si="292"/>
        <v>-432.40983606557376</v>
      </c>
      <c r="M854">
        <f t="shared" si="293"/>
        <v>5700</v>
      </c>
      <c r="O854">
        <f t="shared" si="294"/>
        <v>2067.5901639344261</v>
      </c>
      <c r="P854">
        <f t="shared" si="295"/>
        <v>5700</v>
      </c>
      <c r="R854">
        <f t="shared" si="296"/>
        <v>6063.4090317245118</v>
      </c>
      <c r="S854">
        <f t="shared" si="297"/>
        <v>1.2228215455248923</v>
      </c>
      <c r="T854">
        <f t="shared" si="298"/>
        <v>1.2228215455248923</v>
      </c>
      <c r="U854">
        <f t="shared" si="299"/>
        <v>70.062513656240782</v>
      </c>
      <c r="W854">
        <f t="shared" si="300"/>
        <v>6063.4090317245118</v>
      </c>
      <c r="X854">
        <f t="shared" si="301"/>
        <v>1.2789948145008596</v>
      </c>
      <c r="Y854">
        <f t="shared" si="302"/>
        <v>73.281004890016874</v>
      </c>
      <c r="AA854">
        <f t="shared" si="303"/>
        <v>1744.3096761230818</v>
      </c>
      <c r="AB854">
        <f t="shared" si="304"/>
        <v>5807.0915990521253</v>
      </c>
      <c r="AD854">
        <f t="shared" si="305"/>
        <v>1744.3096761230818</v>
      </c>
      <c r="AE854">
        <f t="shared" si="306"/>
        <v>-5307.0915990521253</v>
      </c>
      <c r="AG854">
        <f t="shared" si="307"/>
        <v>5586.3975410765615</v>
      </c>
    </row>
    <row r="855" spans="1:33" x14ac:dyDescent="0.2">
      <c r="A855">
        <f>'建築限界数値データ　線間右'!A939</f>
        <v>-347</v>
      </c>
      <c r="B855">
        <f>'建築限界数値データ　線間右'!B939</f>
        <v>5700</v>
      </c>
      <c r="D855">
        <f t="shared" si="286"/>
        <v>60</v>
      </c>
      <c r="E855">
        <f t="shared" si="287"/>
        <v>305</v>
      </c>
      <c r="F855">
        <f t="shared" si="288"/>
        <v>2500</v>
      </c>
      <c r="G855">
        <f t="shared" si="289"/>
        <v>500</v>
      </c>
      <c r="I855">
        <f t="shared" si="290"/>
        <v>5.6173268975967375E-2</v>
      </c>
      <c r="J855">
        <f t="shared" si="291"/>
        <v>75.409836065573771</v>
      </c>
      <c r="L855">
        <f t="shared" si="292"/>
        <v>-422.40983606557376</v>
      </c>
      <c r="M855">
        <f t="shared" si="293"/>
        <v>5700</v>
      </c>
      <c r="O855">
        <f t="shared" si="294"/>
        <v>2077.5901639344261</v>
      </c>
      <c r="P855">
        <f t="shared" si="295"/>
        <v>5700</v>
      </c>
      <c r="R855">
        <f t="shared" si="296"/>
        <v>6066.8262616690354</v>
      </c>
      <c r="S855">
        <f t="shared" si="297"/>
        <v>1.2212720275979738</v>
      </c>
      <c r="T855">
        <f t="shared" si="298"/>
        <v>1.2212720275979738</v>
      </c>
      <c r="U855">
        <f t="shared" si="299"/>
        <v>69.973732818748502</v>
      </c>
      <c r="W855">
        <f t="shared" si="300"/>
        <v>6066.8262616690354</v>
      </c>
      <c r="X855">
        <f t="shared" si="301"/>
        <v>1.2774452965739411</v>
      </c>
      <c r="Y855">
        <f t="shared" si="302"/>
        <v>73.19222405252458</v>
      </c>
      <c r="AA855">
        <f t="shared" si="303"/>
        <v>1754.2939030905663</v>
      </c>
      <c r="AB855">
        <f t="shared" si="304"/>
        <v>5807.6530363698848</v>
      </c>
      <c r="AD855">
        <f t="shared" si="305"/>
        <v>1754.2939030905663</v>
      </c>
      <c r="AE855">
        <f t="shared" si="306"/>
        <v>-5307.6530363698848</v>
      </c>
      <c r="AG855">
        <f t="shared" si="307"/>
        <v>5590.0561582963719</v>
      </c>
    </row>
    <row r="856" spans="1:33" x14ac:dyDescent="0.2">
      <c r="A856">
        <f>'建築限界数値データ　線間右'!A940</f>
        <v>-337</v>
      </c>
      <c r="B856">
        <f>'建築限界数値データ　線間右'!B940</f>
        <v>5700</v>
      </c>
      <c r="D856">
        <f t="shared" si="286"/>
        <v>60</v>
      </c>
      <c r="E856">
        <f t="shared" si="287"/>
        <v>305</v>
      </c>
      <c r="F856">
        <f t="shared" si="288"/>
        <v>2500</v>
      </c>
      <c r="G856">
        <f t="shared" si="289"/>
        <v>500</v>
      </c>
      <c r="I856">
        <f t="shared" si="290"/>
        <v>5.6173268975967375E-2</v>
      </c>
      <c r="J856">
        <f t="shared" si="291"/>
        <v>75.409836065573771</v>
      </c>
      <c r="L856">
        <f t="shared" si="292"/>
        <v>-412.40983606557376</v>
      </c>
      <c r="M856">
        <f t="shared" si="293"/>
        <v>5700</v>
      </c>
      <c r="O856">
        <f t="shared" si="294"/>
        <v>2087.5901639344261</v>
      </c>
      <c r="P856">
        <f t="shared" si="295"/>
        <v>5700</v>
      </c>
      <c r="R856">
        <f t="shared" si="296"/>
        <v>6070.2580416779456</v>
      </c>
      <c r="S856">
        <f t="shared" si="297"/>
        <v>1.219724257977653</v>
      </c>
      <c r="T856">
        <f t="shared" si="298"/>
        <v>1.219724257977653</v>
      </c>
      <c r="U856">
        <f t="shared" si="299"/>
        <v>69.885052151845542</v>
      </c>
      <c r="W856">
        <f t="shared" si="300"/>
        <v>6070.2580416779456</v>
      </c>
      <c r="X856">
        <f t="shared" si="301"/>
        <v>1.2758975269536204</v>
      </c>
      <c r="Y856">
        <f t="shared" si="302"/>
        <v>73.103543385621634</v>
      </c>
      <c r="AA856">
        <f t="shared" si="303"/>
        <v>1764.2781300580505</v>
      </c>
      <c r="AB856">
        <f t="shared" si="304"/>
        <v>5808.2144736876444</v>
      </c>
      <c r="AD856">
        <f t="shared" si="305"/>
        <v>1764.2781300580505</v>
      </c>
      <c r="AE856">
        <f t="shared" si="306"/>
        <v>-5308.2144736876444</v>
      </c>
      <c r="AG856">
        <f t="shared" si="307"/>
        <v>5593.7302597522639</v>
      </c>
    </row>
    <row r="857" spans="1:33" x14ac:dyDescent="0.2">
      <c r="A857">
        <f>'建築限界数値データ　線間右'!A941</f>
        <v>-327</v>
      </c>
      <c r="B857">
        <f>'建築限界数値データ　線間右'!B941</f>
        <v>5700</v>
      </c>
      <c r="D857">
        <f t="shared" si="286"/>
        <v>60</v>
      </c>
      <c r="E857">
        <f t="shared" si="287"/>
        <v>305</v>
      </c>
      <c r="F857">
        <f t="shared" si="288"/>
        <v>2500</v>
      </c>
      <c r="G857">
        <f t="shared" si="289"/>
        <v>500</v>
      </c>
      <c r="I857">
        <f t="shared" si="290"/>
        <v>5.6173268975967375E-2</v>
      </c>
      <c r="J857">
        <f t="shared" si="291"/>
        <v>75.409836065573771</v>
      </c>
      <c r="L857">
        <f t="shared" si="292"/>
        <v>-402.40983606557376</v>
      </c>
      <c r="M857">
        <f t="shared" si="293"/>
        <v>5700</v>
      </c>
      <c r="O857">
        <f t="shared" si="294"/>
        <v>2097.5901639344261</v>
      </c>
      <c r="P857">
        <f t="shared" si="295"/>
        <v>5700</v>
      </c>
      <c r="R857">
        <f t="shared" si="296"/>
        <v>6073.7043470878998</v>
      </c>
      <c r="S857">
        <f t="shared" si="297"/>
        <v>1.2181782411097772</v>
      </c>
      <c r="T857">
        <f t="shared" si="298"/>
        <v>1.2181782411097772</v>
      </c>
      <c r="U857">
        <f t="shared" si="299"/>
        <v>69.796471910260237</v>
      </c>
      <c r="W857">
        <f t="shared" si="300"/>
        <v>6073.7043470878998</v>
      </c>
      <c r="X857">
        <f t="shared" si="301"/>
        <v>1.2743515100857445</v>
      </c>
      <c r="Y857">
        <f t="shared" si="302"/>
        <v>73.014963144036329</v>
      </c>
      <c r="AA857">
        <f t="shared" si="303"/>
        <v>1774.2623570255337</v>
      </c>
      <c r="AB857">
        <f t="shared" si="304"/>
        <v>5808.775911005403</v>
      </c>
      <c r="AD857">
        <f t="shared" si="305"/>
        <v>1774.2623570255337</v>
      </c>
      <c r="AE857">
        <f t="shared" si="306"/>
        <v>-5308.775911005403</v>
      </c>
      <c r="AG857">
        <f t="shared" si="307"/>
        <v>5597.4198149530512</v>
      </c>
    </row>
    <row r="858" spans="1:33" x14ac:dyDescent="0.2">
      <c r="A858">
        <f>'建築限界数値データ　線間右'!A942</f>
        <v>-317</v>
      </c>
      <c r="B858">
        <f>'建築限界数値データ　線間右'!B942</f>
        <v>5700</v>
      </c>
      <c r="D858">
        <f t="shared" si="286"/>
        <v>60</v>
      </c>
      <c r="E858">
        <f t="shared" si="287"/>
        <v>305</v>
      </c>
      <c r="F858">
        <f t="shared" si="288"/>
        <v>2500</v>
      </c>
      <c r="G858">
        <f t="shared" si="289"/>
        <v>500</v>
      </c>
      <c r="I858">
        <f t="shared" si="290"/>
        <v>5.6173268975967375E-2</v>
      </c>
      <c r="J858">
        <f t="shared" si="291"/>
        <v>75.409836065573771</v>
      </c>
      <c r="L858">
        <f t="shared" si="292"/>
        <v>-392.40983606557376</v>
      </c>
      <c r="M858">
        <f t="shared" si="293"/>
        <v>5700</v>
      </c>
      <c r="O858">
        <f t="shared" si="294"/>
        <v>2107.5901639344261</v>
      </c>
      <c r="P858">
        <f t="shared" si="295"/>
        <v>5700</v>
      </c>
      <c r="R858">
        <f t="shared" si="296"/>
        <v>6077.1651531872276</v>
      </c>
      <c r="S858">
        <f t="shared" si="297"/>
        <v>1.2166339813966152</v>
      </c>
      <c r="T858">
        <f t="shared" si="298"/>
        <v>1.2166339813966152</v>
      </c>
      <c r="U858">
        <f t="shared" si="299"/>
        <v>69.707992346223961</v>
      </c>
      <c r="W858">
        <f t="shared" si="300"/>
        <v>6077.1651531872276</v>
      </c>
      <c r="X858">
        <f t="shared" si="301"/>
        <v>1.2728072503725825</v>
      </c>
      <c r="Y858">
        <f t="shared" si="302"/>
        <v>72.926483580000053</v>
      </c>
      <c r="AA858">
        <f t="shared" si="303"/>
        <v>1784.2465839930173</v>
      </c>
      <c r="AB858">
        <f t="shared" si="304"/>
        <v>5809.3373483231626</v>
      </c>
      <c r="AD858">
        <f t="shared" si="305"/>
        <v>1784.2465839930173</v>
      </c>
      <c r="AE858">
        <f t="shared" si="306"/>
        <v>-5309.3373483231626</v>
      </c>
      <c r="AG858">
        <f t="shared" si="307"/>
        <v>5601.1247933598106</v>
      </c>
    </row>
    <row r="859" spans="1:33" x14ac:dyDescent="0.2">
      <c r="A859">
        <f>'建築限界数値データ　線間右'!A943</f>
        <v>-307</v>
      </c>
      <c r="B859">
        <f>'建築限界数値データ　線間右'!B943</f>
        <v>5700</v>
      </c>
      <c r="D859">
        <f t="shared" si="286"/>
        <v>60</v>
      </c>
      <c r="E859">
        <f t="shared" si="287"/>
        <v>305</v>
      </c>
      <c r="F859">
        <f t="shared" si="288"/>
        <v>2500</v>
      </c>
      <c r="G859">
        <f t="shared" si="289"/>
        <v>500</v>
      </c>
      <c r="I859">
        <f t="shared" si="290"/>
        <v>5.6173268975967375E-2</v>
      </c>
      <c r="J859">
        <f t="shared" si="291"/>
        <v>75.409836065573771</v>
      </c>
      <c r="L859">
        <f t="shared" si="292"/>
        <v>-382.40983606557376</v>
      </c>
      <c r="M859">
        <f t="shared" si="293"/>
        <v>5700</v>
      </c>
      <c r="O859">
        <f t="shared" si="294"/>
        <v>2117.5901639344261</v>
      </c>
      <c r="P859">
        <f t="shared" si="295"/>
        <v>5700</v>
      </c>
      <c r="R859">
        <f t="shared" si="296"/>
        <v>6080.6404352166583</v>
      </c>
      <c r="S859">
        <f t="shared" si="297"/>
        <v>1.2150914831969117</v>
      </c>
      <c r="T859">
        <f t="shared" si="298"/>
        <v>1.2150914831969117</v>
      </c>
      <c r="U859">
        <f t="shared" si="299"/>
        <v>69.619613709474436</v>
      </c>
      <c r="W859">
        <f t="shared" si="300"/>
        <v>6080.6404352166583</v>
      </c>
      <c r="X859">
        <f t="shared" si="301"/>
        <v>1.271264752172879</v>
      </c>
      <c r="Y859">
        <f t="shared" si="302"/>
        <v>72.838104943250528</v>
      </c>
      <c r="AA859">
        <f t="shared" si="303"/>
        <v>1794.230810960501</v>
      </c>
      <c r="AB859">
        <f t="shared" si="304"/>
        <v>5809.8987856409221</v>
      </c>
      <c r="AD859">
        <f t="shared" si="305"/>
        <v>1794.230810960501</v>
      </c>
      <c r="AE859">
        <f t="shared" si="306"/>
        <v>-5309.8987856409221</v>
      </c>
      <c r="AG859">
        <f t="shared" si="307"/>
        <v>5604.845164386873</v>
      </c>
    </row>
    <row r="860" spans="1:33" x14ac:dyDescent="0.2">
      <c r="A860">
        <f>'建築限界数値データ　線間右'!A944</f>
        <v>-297</v>
      </c>
      <c r="B860">
        <f>'建築限界数値データ　線間右'!B944</f>
        <v>5700</v>
      </c>
      <c r="D860">
        <f t="shared" si="286"/>
        <v>60</v>
      </c>
      <c r="E860">
        <f t="shared" si="287"/>
        <v>305</v>
      </c>
      <c r="F860">
        <f t="shared" si="288"/>
        <v>2500</v>
      </c>
      <c r="G860">
        <f t="shared" si="289"/>
        <v>500</v>
      </c>
      <c r="I860">
        <f t="shared" si="290"/>
        <v>5.6173268975967375E-2</v>
      </c>
      <c r="J860">
        <f t="shared" si="291"/>
        <v>75.409836065573771</v>
      </c>
      <c r="L860">
        <f t="shared" si="292"/>
        <v>-372.40983606557376</v>
      </c>
      <c r="M860">
        <f t="shared" si="293"/>
        <v>5700</v>
      </c>
      <c r="O860">
        <f t="shared" si="294"/>
        <v>2127.5901639344261</v>
      </c>
      <c r="P860">
        <f t="shared" si="295"/>
        <v>5700</v>
      </c>
      <c r="R860">
        <f t="shared" si="296"/>
        <v>6084.1301683700449</v>
      </c>
      <c r="S860">
        <f t="shared" si="297"/>
        <v>1.2135507508259447</v>
      </c>
      <c r="T860">
        <f t="shared" si="298"/>
        <v>1.2135507508259447</v>
      </c>
      <c r="U860">
        <f t="shared" si="299"/>
        <v>69.531336247258835</v>
      </c>
      <c r="W860">
        <f t="shared" si="300"/>
        <v>6084.1301683700449</v>
      </c>
      <c r="X860">
        <f t="shared" si="301"/>
        <v>1.269724019801912</v>
      </c>
      <c r="Y860">
        <f t="shared" si="302"/>
        <v>72.749827481034927</v>
      </c>
      <c r="AA860">
        <f t="shared" si="303"/>
        <v>1804.2150379279838</v>
      </c>
      <c r="AB860">
        <f t="shared" si="304"/>
        <v>5810.4602229586799</v>
      </c>
      <c r="AD860">
        <f t="shared" si="305"/>
        <v>1804.2150379279838</v>
      </c>
      <c r="AE860">
        <f t="shared" si="306"/>
        <v>-5310.4602229586799</v>
      </c>
      <c r="AG860">
        <f t="shared" si="307"/>
        <v>5608.5808974028205</v>
      </c>
    </row>
    <row r="861" spans="1:33" x14ac:dyDescent="0.2">
      <c r="A861">
        <f>'建築限界数値データ　線間右'!A945</f>
        <v>-287</v>
      </c>
      <c r="B861">
        <f>'建築限界数値データ　線間右'!B945</f>
        <v>5700</v>
      </c>
      <c r="D861">
        <f t="shared" si="286"/>
        <v>60</v>
      </c>
      <c r="E861">
        <f t="shared" si="287"/>
        <v>305</v>
      </c>
      <c r="F861">
        <f t="shared" si="288"/>
        <v>2500</v>
      </c>
      <c r="G861">
        <f t="shared" si="289"/>
        <v>500</v>
      </c>
      <c r="I861">
        <f t="shared" si="290"/>
        <v>5.6173268975967375E-2</v>
      </c>
      <c r="J861">
        <f t="shared" si="291"/>
        <v>75.409836065573771</v>
      </c>
      <c r="L861">
        <f t="shared" si="292"/>
        <v>-362.40983606557376</v>
      </c>
      <c r="M861">
        <f t="shared" si="293"/>
        <v>5700</v>
      </c>
      <c r="O861">
        <f t="shared" si="294"/>
        <v>2137.5901639344261</v>
      </c>
      <c r="P861">
        <f t="shared" si="295"/>
        <v>5700</v>
      </c>
      <c r="R861">
        <f t="shared" si="296"/>
        <v>6087.6343277950928</v>
      </c>
      <c r="S861">
        <f t="shared" si="297"/>
        <v>1.2120117885555823</v>
      </c>
      <c r="T861">
        <f t="shared" si="298"/>
        <v>1.2120117885555823</v>
      </c>
      <c r="U861">
        <f t="shared" si="299"/>
        <v>69.443160204337204</v>
      </c>
      <c r="W861">
        <f t="shared" si="300"/>
        <v>6087.6343277950928</v>
      </c>
      <c r="X861">
        <f t="shared" si="301"/>
        <v>1.2681850575315496</v>
      </c>
      <c r="Y861">
        <f t="shared" si="302"/>
        <v>72.661651438113296</v>
      </c>
      <c r="AA861">
        <f t="shared" si="303"/>
        <v>1814.1992648954686</v>
      </c>
      <c r="AB861">
        <f t="shared" si="304"/>
        <v>5811.0216602764403</v>
      </c>
      <c r="AD861">
        <f t="shared" si="305"/>
        <v>1814.1992648954686</v>
      </c>
      <c r="AE861">
        <f t="shared" si="306"/>
        <v>-5311.0216602764403</v>
      </c>
      <c r="AG861">
        <f t="shared" si="307"/>
        <v>5612.3319617314846</v>
      </c>
    </row>
    <row r="862" spans="1:33" x14ac:dyDescent="0.2">
      <c r="A862">
        <f>'建築限界数値データ　線間右'!A946</f>
        <v>-277</v>
      </c>
      <c r="B862">
        <f>'建築限界数値データ　線間右'!B946</f>
        <v>5700</v>
      </c>
      <c r="D862">
        <f t="shared" si="286"/>
        <v>60</v>
      </c>
      <c r="E862">
        <f t="shared" si="287"/>
        <v>305</v>
      </c>
      <c r="F862">
        <f t="shared" si="288"/>
        <v>2500</v>
      </c>
      <c r="G862">
        <f t="shared" si="289"/>
        <v>500</v>
      </c>
      <c r="I862">
        <f t="shared" si="290"/>
        <v>5.6173268975967375E-2</v>
      </c>
      <c r="J862">
        <f t="shared" si="291"/>
        <v>75.409836065573771</v>
      </c>
      <c r="L862">
        <f t="shared" si="292"/>
        <v>-352.40983606557376</v>
      </c>
      <c r="M862">
        <f t="shared" si="293"/>
        <v>5700</v>
      </c>
      <c r="O862">
        <f t="shared" si="294"/>
        <v>2147.5901639344261</v>
      </c>
      <c r="P862">
        <f t="shared" si="295"/>
        <v>5700</v>
      </c>
      <c r="R862">
        <f t="shared" si="296"/>
        <v>6091.1528885940706</v>
      </c>
      <c r="S862">
        <f t="shared" si="297"/>
        <v>1.2104746006143456</v>
      </c>
      <c r="T862">
        <f t="shared" si="298"/>
        <v>1.2104746006143456</v>
      </c>
      <c r="U862">
        <f t="shared" si="299"/>
        <v>69.355085822985927</v>
      </c>
      <c r="W862">
        <f t="shared" si="300"/>
        <v>6091.1528885940706</v>
      </c>
      <c r="X862">
        <f t="shared" si="301"/>
        <v>1.2666478695903129</v>
      </c>
      <c r="Y862">
        <f t="shared" si="302"/>
        <v>72.573577056762019</v>
      </c>
      <c r="AA862">
        <f t="shared" si="303"/>
        <v>1824.1834918629518</v>
      </c>
      <c r="AB862">
        <f t="shared" si="304"/>
        <v>5811.583097594199</v>
      </c>
      <c r="AD862">
        <f t="shared" si="305"/>
        <v>1824.1834918629518</v>
      </c>
      <c r="AE862">
        <f t="shared" si="306"/>
        <v>-5311.583097594199</v>
      </c>
      <c r="AG862">
        <f t="shared" si="307"/>
        <v>5616.0983266529174</v>
      </c>
    </row>
    <row r="863" spans="1:33" x14ac:dyDescent="0.2">
      <c r="A863">
        <f>'建築限界数値データ　線間右'!A947</f>
        <v>-267</v>
      </c>
      <c r="B863">
        <f>'建築限界数値データ　線間右'!B947</f>
        <v>5700</v>
      </c>
      <c r="D863">
        <f t="shared" si="286"/>
        <v>60</v>
      </c>
      <c r="E863">
        <f t="shared" si="287"/>
        <v>305</v>
      </c>
      <c r="F863">
        <f t="shared" si="288"/>
        <v>2500</v>
      </c>
      <c r="G863">
        <f t="shared" si="289"/>
        <v>500</v>
      </c>
      <c r="I863">
        <f t="shared" si="290"/>
        <v>5.6173268975967375E-2</v>
      </c>
      <c r="J863">
        <f t="shared" si="291"/>
        <v>75.409836065573771</v>
      </c>
      <c r="L863">
        <f t="shared" si="292"/>
        <v>-342.40983606557376</v>
      </c>
      <c r="M863">
        <f t="shared" si="293"/>
        <v>5700</v>
      </c>
      <c r="O863">
        <f t="shared" si="294"/>
        <v>2157.5901639344261</v>
      </c>
      <c r="P863">
        <f t="shared" si="295"/>
        <v>5700</v>
      </c>
      <c r="R863">
        <f t="shared" si="296"/>
        <v>6094.685825824542</v>
      </c>
      <c r="S863">
        <f t="shared" si="297"/>
        <v>1.2089391911874692</v>
      </c>
      <c r="T863">
        <f t="shared" si="298"/>
        <v>1.2089391911874692</v>
      </c>
      <c r="U863">
        <f t="shared" si="299"/>
        <v>69.267113343001313</v>
      </c>
      <c r="W863">
        <f t="shared" si="300"/>
        <v>6094.685825824542</v>
      </c>
      <c r="X863">
        <f t="shared" si="301"/>
        <v>1.2651124601634365</v>
      </c>
      <c r="Y863">
        <f t="shared" si="302"/>
        <v>72.485604576777405</v>
      </c>
      <c r="AA863">
        <f t="shared" si="303"/>
        <v>1834.1677188304345</v>
      </c>
      <c r="AB863">
        <f t="shared" si="304"/>
        <v>5812.1445349119585</v>
      </c>
      <c r="AD863">
        <f t="shared" si="305"/>
        <v>1834.1677188304345</v>
      </c>
      <c r="AE863">
        <f t="shared" si="306"/>
        <v>-5312.1445349119585</v>
      </c>
      <c r="AG863">
        <f t="shared" si="307"/>
        <v>5619.8799614043919</v>
      </c>
    </row>
    <row r="864" spans="1:33" x14ac:dyDescent="0.2">
      <c r="A864">
        <f>'建築限界数値データ　線間右'!A948</f>
        <v>-257</v>
      </c>
      <c r="B864">
        <f>'建築限界数値データ　線間右'!B948</f>
        <v>5700</v>
      </c>
      <c r="D864">
        <f t="shared" si="286"/>
        <v>60</v>
      </c>
      <c r="E864">
        <f t="shared" si="287"/>
        <v>305</v>
      </c>
      <c r="F864">
        <f t="shared" si="288"/>
        <v>2500</v>
      </c>
      <c r="G864">
        <f t="shared" si="289"/>
        <v>500</v>
      </c>
      <c r="I864">
        <f t="shared" si="290"/>
        <v>5.6173268975967375E-2</v>
      </c>
      <c r="J864">
        <f t="shared" si="291"/>
        <v>75.409836065573771</v>
      </c>
      <c r="L864">
        <f t="shared" si="292"/>
        <v>-332.40983606557376</v>
      </c>
      <c r="M864">
        <f t="shared" si="293"/>
        <v>5700</v>
      </c>
      <c r="O864">
        <f t="shared" si="294"/>
        <v>2167.5901639344261</v>
      </c>
      <c r="P864">
        <f t="shared" si="295"/>
        <v>5700</v>
      </c>
      <c r="R864">
        <f t="shared" si="296"/>
        <v>6098.2331145000735</v>
      </c>
      <c r="S864">
        <f t="shared" si="297"/>
        <v>1.2074055644169659</v>
      </c>
      <c r="T864">
        <f t="shared" si="298"/>
        <v>1.2074055644169659</v>
      </c>
      <c r="U864">
        <f t="shared" si="299"/>
        <v>69.179243001703199</v>
      </c>
      <c r="W864">
        <f t="shared" si="300"/>
        <v>6098.2331145000735</v>
      </c>
      <c r="X864">
        <f t="shared" si="301"/>
        <v>1.2635788333929332</v>
      </c>
      <c r="Y864">
        <f t="shared" si="302"/>
        <v>72.397734235479277</v>
      </c>
      <c r="AA864">
        <f t="shared" si="303"/>
        <v>1844.1519457979182</v>
      </c>
      <c r="AB864">
        <f t="shared" si="304"/>
        <v>5812.7059722297172</v>
      </c>
      <c r="AD864">
        <f t="shared" si="305"/>
        <v>1844.1519457979182</v>
      </c>
      <c r="AE864">
        <f t="shared" si="306"/>
        <v>-5312.7059722297172</v>
      </c>
      <c r="AG864">
        <f t="shared" si="307"/>
        <v>5623.6768351813698</v>
      </c>
    </row>
    <row r="865" spans="1:33" x14ac:dyDescent="0.2">
      <c r="A865">
        <f>'建築限界数値データ　線間右'!A949</f>
        <v>-247</v>
      </c>
      <c r="B865">
        <f>'建築限界数値データ　線間右'!B949</f>
        <v>5700</v>
      </c>
      <c r="D865">
        <f t="shared" si="286"/>
        <v>60</v>
      </c>
      <c r="E865">
        <f t="shared" si="287"/>
        <v>305</v>
      </c>
      <c r="F865">
        <f t="shared" si="288"/>
        <v>2500</v>
      </c>
      <c r="G865">
        <f t="shared" si="289"/>
        <v>500</v>
      </c>
      <c r="I865">
        <f t="shared" si="290"/>
        <v>5.6173268975967375E-2</v>
      </c>
      <c r="J865">
        <f t="shared" si="291"/>
        <v>75.409836065573771</v>
      </c>
      <c r="L865">
        <f t="shared" si="292"/>
        <v>-322.40983606557376</v>
      </c>
      <c r="M865">
        <f t="shared" si="293"/>
        <v>5700</v>
      </c>
      <c r="O865">
        <f t="shared" si="294"/>
        <v>2177.5901639344261</v>
      </c>
      <c r="P865">
        <f t="shared" si="295"/>
        <v>5700</v>
      </c>
      <c r="R865">
        <f t="shared" si="296"/>
        <v>6101.7947295909553</v>
      </c>
      <c r="S865">
        <f t="shared" si="297"/>
        <v>1.2058737244016946</v>
      </c>
      <c r="T865">
        <f t="shared" si="298"/>
        <v>1.2058737244016946</v>
      </c>
      <c r="U865">
        <f t="shared" si="299"/>
        <v>69.091475033938892</v>
      </c>
      <c r="W865">
        <f t="shared" si="300"/>
        <v>6101.7947295909553</v>
      </c>
      <c r="X865">
        <f t="shared" si="301"/>
        <v>1.2620469933776619</v>
      </c>
      <c r="Y865">
        <f t="shared" si="302"/>
        <v>72.309966267714984</v>
      </c>
      <c r="AA865">
        <f t="shared" si="303"/>
        <v>1854.1361727654028</v>
      </c>
      <c r="AB865">
        <f t="shared" si="304"/>
        <v>5813.2674095474758</v>
      </c>
      <c r="AD865">
        <f t="shared" si="305"/>
        <v>1854.1361727654028</v>
      </c>
      <c r="AE865">
        <f t="shared" si="306"/>
        <v>-5313.2674095474758</v>
      </c>
      <c r="AG865">
        <f t="shared" si="307"/>
        <v>5627.4889171384848</v>
      </c>
    </row>
    <row r="866" spans="1:33" x14ac:dyDescent="0.2">
      <c r="A866">
        <f>'建築限界数値データ　線間右'!A950</f>
        <v>-237</v>
      </c>
      <c r="B866">
        <f>'建築限界数値データ　線間右'!B950</f>
        <v>5700</v>
      </c>
      <c r="D866">
        <f t="shared" si="286"/>
        <v>60</v>
      </c>
      <c r="E866">
        <f t="shared" si="287"/>
        <v>305</v>
      </c>
      <c r="F866">
        <f t="shared" si="288"/>
        <v>2500</v>
      </c>
      <c r="G866">
        <f t="shared" si="289"/>
        <v>500</v>
      </c>
      <c r="I866">
        <f t="shared" si="290"/>
        <v>5.6173268975967375E-2</v>
      </c>
      <c r="J866">
        <f t="shared" si="291"/>
        <v>75.409836065573771</v>
      </c>
      <c r="L866">
        <f t="shared" si="292"/>
        <v>-312.40983606557376</v>
      </c>
      <c r="M866">
        <f t="shared" si="293"/>
        <v>5700</v>
      </c>
      <c r="O866">
        <f t="shared" si="294"/>
        <v>2187.5901639344261</v>
      </c>
      <c r="P866">
        <f t="shared" si="295"/>
        <v>5700</v>
      </c>
      <c r="R866">
        <f t="shared" si="296"/>
        <v>6105.3706460249114</v>
      </c>
      <c r="S866">
        <f t="shared" si="297"/>
        <v>1.2043436751974275</v>
      </c>
      <c r="T866">
        <f t="shared" si="298"/>
        <v>1.2043436751974275</v>
      </c>
      <c r="U866">
        <f t="shared" si="299"/>
        <v>69.00380967208703</v>
      </c>
      <c r="W866">
        <f t="shared" si="300"/>
        <v>6105.3706460249114</v>
      </c>
      <c r="X866">
        <f t="shared" si="301"/>
        <v>1.2605169441733948</v>
      </c>
      <c r="Y866">
        <f t="shared" si="302"/>
        <v>72.222300905863122</v>
      </c>
      <c r="AA866">
        <f t="shared" si="303"/>
        <v>1864.1203997328864</v>
      </c>
      <c r="AB866">
        <f t="shared" si="304"/>
        <v>5813.8288468652345</v>
      </c>
      <c r="AD866">
        <f t="shared" si="305"/>
        <v>1864.1203997328864</v>
      </c>
      <c r="AE866">
        <f t="shared" si="306"/>
        <v>-5313.8288468652345</v>
      </c>
      <c r="AG866">
        <f t="shared" si="307"/>
        <v>5631.3161763905073</v>
      </c>
    </row>
    <row r="867" spans="1:33" x14ac:dyDescent="0.2">
      <c r="A867">
        <f>'建築限界数値データ　線間右'!A951</f>
        <v>-227</v>
      </c>
      <c r="B867">
        <f>'建築限界数値データ　線間右'!B951</f>
        <v>5700</v>
      </c>
      <c r="D867">
        <f t="shared" si="286"/>
        <v>60</v>
      </c>
      <c r="E867">
        <f t="shared" si="287"/>
        <v>305</v>
      </c>
      <c r="F867">
        <f t="shared" si="288"/>
        <v>2500</v>
      </c>
      <c r="G867">
        <f t="shared" si="289"/>
        <v>500</v>
      </c>
      <c r="I867">
        <f t="shared" si="290"/>
        <v>5.6173268975967375E-2</v>
      </c>
      <c r="J867">
        <f t="shared" si="291"/>
        <v>75.409836065573771</v>
      </c>
      <c r="L867">
        <f t="shared" si="292"/>
        <v>-302.40983606557376</v>
      </c>
      <c r="M867">
        <f t="shared" si="293"/>
        <v>5700</v>
      </c>
      <c r="O867">
        <f t="shared" si="294"/>
        <v>2197.5901639344261</v>
      </c>
      <c r="P867">
        <f t="shared" si="295"/>
        <v>5700</v>
      </c>
      <c r="R867">
        <f t="shared" si="296"/>
        <v>6108.9608386878153</v>
      </c>
      <c r="S867">
        <f t="shared" si="297"/>
        <v>1.2028154208169206</v>
      </c>
      <c r="T867">
        <f t="shared" si="298"/>
        <v>1.2028154208169206</v>
      </c>
      <c r="U867">
        <f t="shared" si="299"/>
        <v>68.916247146061608</v>
      </c>
      <c r="W867">
        <f t="shared" si="300"/>
        <v>6108.9608386878153</v>
      </c>
      <c r="X867">
        <f t="shared" si="301"/>
        <v>1.2589886897928879</v>
      </c>
      <c r="Y867">
        <f t="shared" si="302"/>
        <v>72.1347383798377</v>
      </c>
      <c r="AA867">
        <f t="shared" si="303"/>
        <v>1874.104626700369</v>
      </c>
      <c r="AB867">
        <f t="shared" si="304"/>
        <v>5814.3902841829949</v>
      </c>
      <c r="AD867">
        <f t="shared" si="305"/>
        <v>1874.104626700369</v>
      </c>
      <c r="AE867">
        <f t="shared" si="306"/>
        <v>-5314.3902841829949</v>
      </c>
      <c r="AG867">
        <f t="shared" si="307"/>
        <v>5635.1585820133178</v>
      </c>
    </row>
    <row r="868" spans="1:33" x14ac:dyDescent="0.2">
      <c r="A868">
        <f>'建築限界数値データ　線間右'!A952</f>
        <v>-217</v>
      </c>
      <c r="B868">
        <f>'建築限界数値データ　線間右'!B952</f>
        <v>5700</v>
      </c>
      <c r="D868">
        <f t="shared" si="286"/>
        <v>60</v>
      </c>
      <c r="E868">
        <f t="shared" si="287"/>
        <v>305</v>
      </c>
      <c r="F868">
        <f t="shared" si="288"/>
        <v>2500</v>
      </c>
      <c r="G868">
        <f t="shared" si="289"/>
        <v>500</v>
      </c>
      <c r="I868">
        <f t="shared" si="290"/>
        <v>5.6173268975967375E-2</v>
      </c>
      <c r="J868">
        <f t="shared" si="291"/>
        <v>75.409836065573771</v>
      </c>
      <c r="L868">
        <f t="shared" si="292"/>
        <v>-292.40983606557376</v>
      </c>
      <c r="M868">
        <f t="shared" si="293"/>
        <v>5700</v>
      </c>
      <c r="O868">
        <f t="shared" si="294"/>
        <v>2207.5901639344261</v>
      </c>
      <c r="P868">
        <f t="shared" si="295"/>
        <v>5700</v>
      </c>
      <c r="R868">
        <f t="shared" si="296"/>
        <v>6112.5652824243953</v>
      </c>
      <c r="S868">
        <f t="shared" si="297"/>
        <v>1.2012889652299854</v>
      </c>
      <c r="T868">
        <f t="shared" si="298"/>
        <v>1.2012889652299854</v>
      </c>
      <c r="U868">
        <f t="shared" si="299"/>
        <v>68.828787683316065</v>
      </c>
      <c r="W868">
        <f t="shared" si="300"/>
        <v>6112.5652824243953</v>
      </c>
      <c r="X868">
        <f t="shared" si="301"/>
        <v>1.2574622342059527</v>
      </c>
      <c r="Y868">
        <f t="shared" si="302"/>
        <v>72.047278917092157</v>
      </c>
      <c r="AA868">
        <f t="shared" si="303"/>
        <v>1884.0888536678538</v>
      </c>
      <c r="AB868">
        <f t="shared" si="304"/>
        <v>5814.9517215007536</v>
      </c>
      <c r="AD868">
        <f t="shared" si="305"/>
        <v>1884.0888536678538</v>
      </c>
      <c r="AE868">
        <f t="shared" si="306"/>
        <v>-5314.9517215007536</v>
      </c>
      <c r="AG868">
        <f t="shared" si="307"/>
        <v>5639.0161030448626</v>
      </c>
    </row>
    <row r="869" spans="1:33" x14ac:dyDescent="0.2">
      <c r="A869">
        <f>'建築限界数値データ　線間右'!A953</f>
        <v>-207</v>
      </c>
      <c r="B869">
        <f>'建築限界数値データ　線間右'!B953</f>
        <v>5700</v>
      </c>
      <c r="D869">
        <f t="shared" si="286"/>
        <v>60</v>
      </c>
      <c r="E869">
        <f t="shared" si="287"/>
        <v>305</v>
      </c>
      <c r="F869">
        <f t="shared" si="288"/>
        <v>2500</v>
      </c>
      <c r="G869">
        <f t="shared" si="289"/>
        <v>500</v>
      </c>
      <c r="I869">
        <f t="shared" si="290"/>
        <v>5.6173268975967375E-2</v>
      </c>
      <c r="J869">
        <f t="shared" si="291"/>
        <v>75.409836065573771</v>
      </c>
      <c r="L869">
        <f t="shared" si="292"/>
        <v>-282.40983606557376</v>
      </c>
      <c r="M869">
        <f t="shared" si="293"/>
        <v>5700</v>
      </c>
      <c r="O869">
        <f t="shared" si="294"/>
        <v>2217.5901639344261</v>
      </c>
      <c r="P869">
        <f t="shared" si="295"/>
        <v>5700</v>
      </c>
      <c r="R869">
        <f t="shared" si="296"/>
        <v>6116.183952038944</v>
      </c>
      <c r="S869">
        <f t="shared" si="297"/>
        <v>1.1997643123635646</v>
      </c>
      <c r="T869">
        <f t="shared" si="298"/>
        <v>1.1997643123635646</v>
      </c>
      <c r="U869">
        <f t="shared" si="299"/>
        <v>68.741431508847626</v>
      </c>
      <c r="W869">
        <f t="shared" si="300"/>
        <v>6116.183952038944</v>
      </c>
      <c r="X869">
        <f t="shared" si="301"/>
        <v>1.2559375813395319</v>
      </c>
      <c r="Y869">
        <f t="shared" si="302"/>
        <v>71.959922742623718</v>
      </c>
      <c r="AA869">
        <f t="shared" si="303"/>
        <v>1894.0730806353365</v>
      </c>
      <c r="AB869">
        <f t="shared" si="304"/>
        <v>5815.5131588185131</v>
      </c>
      <c r="AD869">
        <f t="shared" si="305"/>
        <v>1894.0730806353365</v>
      </c>
      <c r="AE869">
        <f t="shared" si="306"/>
        <v>-5315.5131588185131</v>
      </c>
      <c r="AG869">
        <f t="shared" si="307"/>
        <v>5642.8887084861244</v>
      </c>
    </row>
    <row r="870" spans="1:33" x14ac:dyDescent="0.2">
      <c r="A870">
        <f>'建築限界数値データ　線間右'!A954</f>
        <v>-197</v>
      </c>
      <c r="B870">
        <f>'建築限界数値データ　線間右'!B954</f>
        <v>5700</v>
      </c>
      <c r="D870">
        <f t="shared" si="286"/>
        <v>60</v>
      </c>
      <c r="E870">
        <f t="shared" si="287"/>
        <v>305</v>
      </c>
      <c r="F870">
        <f t="shared" si="288"/>
        <v>2500</v>
      </c>
      <c r="G870">
        <f t="shared" si="289"/>
        <v>500</v>
      </c>
      <c r="I870">
        <f t="shared" si="290"/>
        <v>5.6173268975967375E-2</v>
      </c>
      <c r="J870">
        <f t="shared" si="291"/>
        <v>75.409836065573771</v>
      </c>
      <c r="L870">
        <f t="shared" si="292"/>
        <v>-272.40983606557376</v>
      </c>
      <c r="M870">
        <f t="shared" si="293"/>
        <v>5700</v>
      </c>
      <c r="O870">
        <f t="shared" si="294"/>
        <v>2227.5901639344261</v>
      </c>
      <c r="P870">
        <f t="shared" si="295"/>
        <v>5700</v>
      </c>
      <c r="R870">
        <f t="shared" si="296"/>
        <v>6119.8168222960239</v>
      </c>
      <c r="S870">
        <f t="shared" si="297"/>
        <v>1.1982414661018057</v>
      </c>
      <c r="T870">
        <f t="shared" si="298"/>
        <v>1.1982414661018057</v>
      </c>
      <c r="U870">
        <f t="shared" si="299"/>
        <v>68.654178845201557</v>
      </c>
      <c r="W870">
        <f t="shared" si="300"/>
        <v>6119.8168222960239</v>
      </c>
      <c r="X870">
        <f t="shared" si="301"/>
        <v>1.254414735077773</v>
      </c>
      <c r="Y870">
        <f t="shared" si="302"/>
        <v>71.872670078977649</v>
      </c>
      <c r="AA870">
        <f t="shared" si="303"/>
        <v>1904.0573076028211</v>
      </c>
      <c r="AB870">
        <f t="shared" si="304"/>
        <v>5816.0745961362727</v>
      </c>
      <c r="AD870">
        <f t="shared" si="305"/>
        <v>1904.0573076028211</v>
      </c>
      <c r="AE870">
        <f t="shared" si="306"/>
        <v>-5316.0745961362727</v>
      </c>
      <c r="AG870">
        <f t="shared" si="307"/>
        <v>5646.7763673020681</v>
      </c>
    </row>
    <row r="871" spans="1:33" x14ac:dyDescent="0.2">
      <c r="A871">
        <f>'建築限界数値データ　線間右'!A955</f>
        <v>-187</v>
      </c>
      <c r="B871">
        <f>'建築限界数値データ　線間右'!B955</f>
        <v>5700</v>
      </c>
      <c r="D871">
        <f t="shared" si="286"/>
        <v>60</v>
      </c>
      <c r="E871">
        <f t="shared" si="287"/>
        <v>305</v>
      </c>
      <c r="F871">
        <f t="shared" si="288"/>
        <v>2500</v>
      </c>
      <c r="G871">
        <f t="shared" si="289"/>
        <v>500</v>
      </c>
      <c r="I871">
        <f t="shared" si="290"/>
        <v>5.6173268975967375E-2</v>
      </c>
      <c r="J871">
        <f t="shared" si="291"/>
        <v>75.409836065573771</v>
      </c>
      <c r="L871">
        <f t="shared" si="292"/>
        <v>-262.40983606557376</v>
      </c>
      <c r="M871">
        <f t="shared" si="293"/>
        <v>5700</v>
      </c>
      <c r="O871">
        <f t="shared" si="294"/>
        <v>2237.5901639344261</v>
      </c>
      <c r="P871">
        <f t="shared" si="295"/>
        <v>5700</v>
      </c>
      <c r="R871">
        <f t="shared" si="296"/>
        <v>6123.4638679211694</v>
      </c>
      <c r="S871">
        <f t="shared" si="297"/>
        <v>1.1967204302861412</v>
      </c>
      <c r="T871">
        <f t="shared" si="298"/>
        <v>1.1967204302861412</v>
      </c>
      <c r="U871">
        <f t="shared" si="299"/>
        <v>68.567029912475746</v>
      </c>
      <c r="W871">
        <f t="shared" si="300"/>
        <v>6123.4638679211694</v>
      </c>
      <c r="X871">
        <f t="shared" si="301"/>
        <v>1.2528936992621085</v>
      </c>
      <c r="Y871">
        <f t="shared" si="302"/>
        <v>71.785521146251838</v>
      </c>
      <c r="AA871">
        <f t="shared" si="303"/>
        <v>1914.0415345703041</v>
      </c>
      <c r="AB871">
        <f t="shared" si="304"/>
        <v>5816.6360334540313</v>
      </c>
      <c r="AD871">
        <f t="shared" si="305"/>
        <v>1914.0415345703041</v>
      </c>
      <c r="AE871">
        <f t="shared" si="306"/>
        <v>-5316.6360334540313</v>
      </c>
      <c r="AG871">
        <f t="shared" si="307"/>
        <v>5650.679048422593</v>
      </c>
    </row>
    <row r="872" spans="1:33" x14ac:dyDescent="0.2">
      <c r="A872">
        <f>'建築限界数値データ　線間右'!A956</f>
        <v>-177</v>
      </c>
      <c r="B872">
        <f>'建築限界数値データ　線間右'!B956</f>
        <v>5700</v>
      </c>
      <c r="D872">
        <f t="shared" si="286"/>
        <v>60</v>
      </c>
      <c r="E872">
        <f t="shared" si="287"/>
        <v>305</v>
      </c>
      <c r="F872">
        <f t="shared" si="288"/>
        <v>2500</v>
      </c>
      <c r="G872">
        <f t="shared" si="289"/>
        <v>500</v>
      </c>
      <c r="I872">
        <f t="shared" si="290"/>
        <v>5.6173268975967375E-2</v>
      </c>
      <c r="J872">
        <f t="shared" si="291"/>
        <v>75.409836065573771</v>
      </c>
      <c r="L872">
        <f t="shared" si="292"/>
        <v>-252.40983606557376</v>
      </c>
      <c r="M872">
        <f t="shared" si="293"/>
        <v>5700</v>
      </c>
      <c r="O872">
        <f t="shared" si="294"/>
        <v>2247.5901639344261</v>
      </c>
      <c r="P872">
        <f t="shared" si="295"/>
        <v>5700</v>
      </c>
      <c r="R872">
        <f t="shared" si="296"/>
        <v>6127.1250636015893</v>
      </c>
      <c r="S872">
        <f t="shared" si="297"/>
        <v>1.1952012087153656</v>
      </c>
      <c r="T872">
        <f t="shared" si="298"/>
        <v>1.1952012087153656</v>
      </c>
      <c r="U872">
        <f t="shared" si="299"/>
        <v>68.479984928325067</v>
      </c>
      <c r="W872">
        <f t="shared" si="300"/>
        <v>6127.1250636015893</v>
      </c>
      <c r="X872">
        <f t="shared" si="301"/>
        <v>1.2513744776913329</v>
      </c>
      <c r="Y872">
        <f t="shared" si="302"/>
        <v>71.698476162101159</v>
      </c>
      <c r="AA872">
        <f t="shared" si="303"/>
        <v>1924.025761537788</v>
      </c>
      <c r="AB872">
        <f t="shared" si="304"/>
        <v>5817.19747077179</v>
      </c>
      <c r="AD872">
        <f t="shared" si="305"/>
        <v>1924.025761537788</v>
      </c>
      <c r="AE872">
        <f t="shared" si="306"/>
        <v>-5317.19747077179</v>
      </c>
      <c r="AG872">
        <f t="shared" si="307"/>
        <v>5654.596720743486</v>
      </c>
    </row>
    <row r="873" spans="1:33" x14ac:dyDescent="0.2">
      <c r="A873">
        <f>'建築限界数値データ　線間右'!A957</f>
        <v>-167</v>
      </c>
      <c r="B873">
        <f>'建築限界数値データ　線間右'!B957</f>
        <v>5700</v>
      </c>
      <c r="D873">
        <f t="shared" si="286"/>
        <v>60</v>
      </c>
      <c r="E873">
        <f t="shared" si="287"/>
        <v>305</v>
      </c>
      <c r="F873">
        <f t="shared" si="288"/>
        <v>2500</v>
      </c>
      <c r="G873">
        <f t="shared" si="289"/>
        <v>500</v>
      </c>
      <c r="I873">
        <f t="shared" si="290"/>
        <v>5.6173268975967375E-2</v>
      </c>
      <c r="J873">
        <f t="shared" si="291"/>
        <v>75.409836065573771</v>
      </c>
      <c r="L873">
        <f t="shared" si="292"/>
        <v>-242.40983606557376</v>
      </c>
      <c r="M873">
        <f t="shared" si="293"/>
        <v>5700</v>
      </c>
      <c r="O873">
        <f t="shared" si="294"/>
        <v>2257.5901639344261</v>
      </c>
      <c r="P873">
        <f t="shared" si="295"/>
        <v>5700</v>
      </c>
      <c r="R873">
        <f t="shared" si="296"/>
        <v>6130.8003839868634</v>
      </c>
      <c r="S873">
        <f t="shared" si="297"/>
        <v>1.1936838051457195</v>
      </c>
      <c r="T873">
        <f t="shared" si="298"/>
        <v>1.1936838051457195</v>
      </c>
      <c r="U873">
        <f t="shared" si="299"/>
        <v>68.393044107966261</v>
      </c>
      <c r="W873">
        <f t="shared" si="300"/>
        <v>6130.8003839868634</v>
      </c>
      <c r="X873">
        <f t="shared" si="301"/>
        <v>1.2498570741216868</v>
      </c>
      <c r="Y873">
        <f t="shared" si="302"/>
        <v>71.611535341742353</v>
      </c>
      <c r="AA873">
        <f t="shared" si="303"/>
        <v>1934.0099885052714</v>
      </c>
      <c r="AB873">
        <f t="shared" si="304"/>
        <v>5817.7589080895495</v>
      </c>
      <c r="AD873">
        <f t="shared" si="305"/>
        <v>1934.0099885052714</v>
      </c>
      <c r="AE873">
        <f t="shared" si="306"/>
        <v>-5317.7589080895495</v>
      </c>
      <c r="AG873">
        <f t="shared" si="307"/>
        <v>5658.5293531273583</v>
      </c>
    </row>
    <row r="874" spans="1:33" x14ac:dyDescent="0.2">
      <c r="A874">
        <f>'建築限界数値データ　線間右'!A958</f>
        <v>-157</v>
      </c>
      <c r="B874">
        <f>'建築限界数値データ　線間右'!B958</f>
        <v>5700</v>
      </c>
      <c r="D874">
        <f t="shared" si="286"/>
        <v>60</v>
      </c>
      <c r="E874">
        <f t="shared" si="287"/>
        <v>305</v>
      </c>
      <c r="F874">
        <f t="shared" si="288"/>
        <v>2500</v>
      </c>
      <c r="G874">
        <f t="shared" si="289"/>
        <v>500</v>
      </c>
      <c r="I874">
        <f t="shared" si="290"/>
        <v>5.6173268975967375E-2</v>
      </c>
      <c r="J874">
        <f t="shared" si="291"/>
        <v>75.409836065573771</v>
      </c>
      <c r="L874">
        <f t="shared" si="292"/>
        <v>-232.40983606557376</v>
      </c>
      <c r="M874">
        <f t="shared" si="293"/>
        <v>5700</v>
      </c>
      <c r="O874">
        <f t="shared" si="294"/>
        <v>2267.5901639344261</v>
      </c>
      <c r="P874">
        <f t="shared" si="295"/>
        <v>5700</v>
      </c>
      <c r="R874">
        <f t="shared" si="296"/>
        <v>6134.4898036896402</v>
      </c>
      <c r="S874">
        <f t="shared" si="297"/>
        <v>1.1921682232909703</v>
      </c>
      <c r="T874">
        <f t="shared" si="298"/>
        <v>1.1921682232909703</v>
      </c>
      <c r="U874">
        <f t="shared" si="299"/>
        <v>68.306207664182523</v>
      </c>
      <c r="W874">
        <f t="shared" si="300"/>
        <v>6134.4898036896402</v>
      </c>
      <c r="X874">
        <f t="shared" si="301"/>
        <v>1.2483414922669376</v>
      </c>
      <c r="Y874">
        <f t="shared" si="302"/>
        <v>71.524698897958615</v>
      </c>
      <c r="AA874">
        <f t="shared" si="303"/>
        <v>1943.9942154727548</v>
      </c>
      <c r="AB874">
        <f t="shared" si="304"/>
        <v>5818.3203454073091</v>
      </c>
      <c r="AD874">
        <f t="shared" si="305"/>
        <v>1943.9942154727548</v>
      </c>
      <c r="AE874">
        <f t="shared" si="306"/>
        <v>-5318.3203454073091</v>
      </c>
      <c r="AG874">
        <f t="shared" si="307"/>
        <v>5662.4769144045831</v>
      </c>
    </row>
    <row r="875" spans="1:33" x14ac:dyDescent="0.2">
      <c r="A875">
        <f>'建築限界数値データ　線間右'!A959</f>
        <v>-147</v>
      </c>
      <c r="B875">
        <f>'建築限界数値データ　線間右'!B959</f>
        <v>5700</v>
      </c>
      <c r="D875">
        <f t="shared" si="286"/>
        <v>60</v>
      </c>
      <c r="E875">
        <f t="shared" si="287"/>
        <v>305</v>
      </c>
      <c r="F875">
        <f t="shared" si="288"/>
        <v>2500</v>
      </c>
      <c r="G875">
        <f t="shared" si="289"/>
        <v>500</v>
      </c>
      <c r="I875">
        <f t="shared" si="290"/>
        <v>5.6173268975967375E-2</v>
      </c>
      <c r="J875">
        <f t="shared" si="291"/>
        <v>75.409836065573771</v>
      </c>
      <c r="L875">
        <f t="shared" si="292"/>
        <v>-222.40983606557376</v>
      </c>
      <c r="M875">
        <f t="shared" si="293"/>
        <v>5700</v>
      </c>
      <c r="O875">
        <f t="shared" si="294"/>
        <v>2277.5901639344261</v>
      </c>
      <c r="P875">
        <f t="shared" si="295"/>
        <v>5700</v>
      </c>
      <c r="R875">
        <f t="shared" si="296"/>
        <v>6138.1932972863315</v>
      </c>
      <c r="S875">
        <f t="shared" si="297"/>
        <v>1.1906544668224985</v>
      </c>
      <c r="T875">
        <f t="shared" si="298"/>
        <v>1.1906544668224985</v>
      </c>
      <c r="U875">
        <f t="shared" si="299"/>
        <v>68.219475807328479</v>
      </c>
      <c r="W875">
        <f t="shared" si="300"/>
        <v>6138.1932972863315</v>
      </c>
      <c r="X875">
        <f t="shared" si="301"/>
        <v>1.2468277357984658</v>
      </c>
      <c r="Y875">
        <f t="shared" si="302"/>
        <v>71.437967041104557</v>
      </c>
      <c r="AA875">
        <f t="shared" si="303"/>
        <v>1953.9784424402383</v>
      </c>
      <c r="AB875">
        <f t="shared" si="304"/>
        <v>5818.8817827250687</v>
      </c>
      <c r="AD875">
        <f t="shared" si="305"/>
        <v>1953.9784424402383</v>
      </c>
      <c r="AE875">
        <f t="shared" si="306"/>
        <v>-5318.8817827250687</v>
      </c>
      <c r="AG875">
        <f t="shared" si="307"/>
        <v>5666.4393733742345</v>
      </c>
    </row>
    <row r="876" spans="1:33" x14ac:dyDescent="0.2">
      <c r="A876">
        <f>'建築限界数値データ　線間右'!A960</f>
        <v>-137</v>
      </c>
      <c r="B876">
        <f>'建築限界数値データ　線間右'!B960</f>
        <v>5700</v>
      </c>
      <c r="D876">
        <f t="shared" si="286"/>
        <v>60</v>
      </c>
      <c r="E876">
        <f t="shared" si="287"/>
        <v>305</v>
      </c>
      <c r="F876">
        <f t="shared" si="288"/>
        <v>2500</v>
      </c>
      <c r="G876">
        <f t="shared" si="289"/>
        <v>500</v>
      </c>
      <c r="I876">
        <f t="shared" si="290"/>
        <v>5.6173268975967375E-2</v>
      </c>
      <c r="J876">
        <f t="shared" si="291"/>
        <v>75.409836065573771</v>
      </c>
      <c r="L876">
        <f t="shared" si="292"/>
        <v>-212.40983606557376</v>
      </c>
      <c r="M876">
        <f t="shared" si="293"/>
        <v>5700</v>
      </c>
      <c r="O876">
        <f t="shared" si="294"/>
        <v>2287.5901639344261</v>
      </c>
      <c r="P876">
        <f t="shared" si="295"/>
        <v>5700</v>
      </c>
      <c r="R876">
        <f t="shared" si="296"/>
        <v>6141.9108393178049</v>
      </c>
      <c r="S876">
        <f t="shared" si="297"/>
        <v>1.1891425393693844</v>
      </c>
      <c r="T876">
        <f t="shared" si="298"/>
        <v>1.1891425393693844</v>
      </c>
      <c r="U876">
        <f t="shared" si="299"/>
        <v>68.132848745335068</v>
      </c>
      <c r="W876">
        <f t="shared" si="300"/>
        <v>6141.9108393178049</v>
      </c>
      <c r="X876">
        <f t="shared" si="301"/>
        <v>1.2453158083453517</v>
      </c>
      <c r="Y876">
        <f t="shared" si="302"/>
        <v>71.35133997911116</v>
      </c>
      <c r="AA876">
        <f t="shared" si="303"/>
        <v>1963.9626694077222</v>
      </c>
      <c r="AB876">
        <f t="shared" si="304"/>
        <v>5819.4432200428282</v>
      </c>
      <c r="AD876">
        <f t="shared" si="305"/>
        <v>1963.9626694077222</v>
      </c>
      <c r="AE876">
        <f t="shared" si="306"/>
        <v>-5319.4432200428282</v>
      </c>
      <c r="AG876">
        <f t="shared" si="307"/>
        <v>5670.416698805011</v>
      </c>
    </row>
    <row r="877" spans="1:33" x14ac:dyDescent="0.2">
      <c r="A877">
        <f>'建築限界数値データ　線間右'!A961</f>
        <v>-127</v>
      </c>
      <c r="B877">
        <f>'建築限界数値データ　線間右'!B961</f>
        <v>5700</v>
      </c>
      <c r="D877">
        <f t="shared" si="286"/>
        <v>60</v>
      </c>
      <c r="E877">
        <f t="shared" si="287"/>
        <v>305</v>
      </c>
      <c r="F877">
        <f t="shared" si="288"/>
        <v>2500</v>
      </c>
      <c r="G877">
        <f t="shared" si="289"/>
        <v>500</v>
      </c>
      <c r="I877">
        <f t="shared" si="290"/>
        <v>5.6173268975967375E-2</v>
      </c>
      <c r="J877">
        <f t="shared" si="291"/>
        <v>75.409836065573771</v>
      </c>
      <c r="L877">
        <f t="shared" si="292"/>
        <v>-202.40983606557376</v>
      </c>
      <c r="M877">
        <f t="shared" si="293"/>
        <v>5700</v>
      </c>
      <c r="O877">
        <f t="shared" si="294"/>
        <v>2297.5901639344261</v>
      </c>
      <c r="P877">
        <f t="shared" si="295"/>
        <v>5700</v>
      </c>
      <c r="R877">
        <f t="shared" si="296"/>
        <v>6145.642404290069</v>
      </c>
      <c r="S877">
        <f t="shared" si="297"/>
        <v>1.1876324445184956</v>
      </c>
      <c r="T877">
        <f t="shared" si="298"/>
        <v>1.1876324445184956</v>
      </c>
      <c r="U877">
        <f t="shared" si="299"/>
        <v>68.046326683714696</v>
      </c>
      <c r="W877">
        <f t="shared" si="300"/>
        <v>6145.642404290069</v>
      </c>
      <c r="X877">
        <f t="shared" si="301"/>
        <v>1.2438057134944629</v>
      </c>
      <c r="Y877">
        <f t="shared" si="302"/>
        <v>71.264817917490788</v>
      </c>
      <c r="AA877">
        <f t="shared" si="303"/>
        <v>1973.9468963752056</v>
      </c>
      <c r="AB877">
        <f t="shared" si="304"/>
        <v>5820.004657360586</v>
      </c>
      <c r="AD877">
        <f t="shared" si="305"/>
        <v>1973.9468963752056</v>
      </c>
      <c r="AE877">
        <f t="shared" si="306"/>
        <v>-5320.004657360586</v>
      </c>
      <c r="AG877">
        <f t="shared" si="307"/>
        <v>5674.4088594361647</v>
      </c>
    </row>
    <row r="878" spans="1:33" x14ac:dyDescent="0.2">
      <c r="A878">
        <f>'建築限界数値データ　線間右'!A962</f>
        <v>-117</v>
      </c>
      <c r="B878">
        <f>'建築限界数値データ　線間右'!B962</f>
        <v>5700</v>
      </c>
      <c r="D878">
        <f t="shared" si="286"/>
        <v>60</v>
      </c>
      <c r="E878">
        <f t="shared" si="287"/>
        <v>305</v>
      </c>
      <c r="F878">
        <f t="shared" si="288"/>
        <v>2500</v>
      </c>
      <c r="G878">
        <f t="shared" si="289"/>
        <v>500</v>
      </c>
      <c r="I878">
        <f t="shared" si="290"/>
        <v>5.6173268975967375E-2</v>
      </c>
      <c r="J878">
        <f t="shared" si="291"/>
        <v>75.409836065573771</v>
      </c>
      <c r="L878">
        <f t="shared" si="292"/>
        <v>-192.40983606557376</v>
      </c>
      <c r="M878">
        <f t="shared" si="293"/>
        <v>5700</v>
      </c>
      <c r="O878">
        <f t="shared" si="294"/>
        <v>2307.5901639344261</v>
      </c>
      <c r="P878">
        <f t="shared" si="295"/>
        <v>5700</v>
      </c>
      <c r="R878">
        <f t="shared" si="296"/>
        <v>6149.387966674969</v>
      </c>
      <c r="S878">
        <f t="shared" si="297"/>
        <v>1.1861241858145777</v>
      </c>
      <c r="T878">
        <f t="shared" si="298"/>
        <v>1.1861241858145777</v>
      </c>
      <c r="U878">
        <f t="shared" si="299"/>
        <v>67.959909825566328</v>
      </c>
      <c r="W878">
        <f t="shared" si="300"/>
        <v>6149.387966674969</v>
      </c>
      <c r="X878">
        <f t="shared" si="301"/>
        <v>1.242297454790545</v>
      </c>
      <c r="Y878">
        <f t="shared" si="302"/>
        <v>71.17840105934242</v>
      </c>
      <c r="AA878">
        <f t="shared" si="303"/>
        <v>1983.9311233426899</v>
      </c>
      <c r="AB878">
        <f t="shared" si="304"/>
        <v>5820.5660946783455</v>
      </c>
      <c r="AD878">
        <f t="shared" si="305"/>
        <v>1983.9311233426899</v>
      </c>
      <c r="AE878">
        <f t="shared" si="306"/>
        <v>-5320.5660946783455</v>
      </c>
      <c r="AG878">
        <f t="shared" si="307"/>
        <v>5678.4158239784247</v>
      </c>
    </row>
    <row r="879" spans="1:33" x14ac:dyDescent="0.2">
      <c r="A879">
        <f>'建築限界数値データ　線間右'!A963</f>
        <v>-107</v>
      </c>
      <c r="B879">
        <f>'建築限界数値データ　線間右'!B963</f>
        <v>5700</v>
      </c>
      <c r="D879">
        <f t="shared" si="286"/>
        <v>60</v>
      </c>
      <c r="E879">
        <f t="shared" si="287"/>
        <v>305</v>
      </c>
      <c r="F879">
        <f t="shared" si="288"/>
        <v>2500</v>
      </c>
      <c r="G879">
        <f t="shared" si="289"/>
        <v>500</v>
      </c>
      <c r="I879">
        <f t="shared" si="290"/>
        <v>5.6173268975967375E-2</v>
      </c>
      <c r="J879">
        <f t="shared" si="291"/>
        <v>75.409836065573771</v>
      </c>
      <c r="L879">
        <f t="shared" si="292"/>
        <v>-182.40983606557376</v>
      </c>
      <c r="M879">
        <f t="shared" si="293"/>
        <v>5700</v>
      </c>
      <c r="O879">
        <f t="shared" si="294"/>
        <v>2317.5901639344261</v>
      </c>
      <c r="P879">
        <f t="shared" si="295"/>
        <v>5700</v>
      </c>
      <c r="R879">
        <f t="shared" si="296"/>
        <v>6153.1475009108626</v>
      </c>
      <c r="S879">
        <f t="shared" si="297"/>
        <v>1.1846177667603461</v>
      </c>
      <c r="T879">
        <f t="shared" si="298"/>
        <v>1.1846177667603461</v>
      </c>
      <c r="U879">
        <f t="shared" si="299"/>
        <v>67.873598371580769</v>
      </c>
      <c r="W879">
        <f t="shared" si="300"/>
        <v>6153.1475009108626</v>
      </c>
      <c r="X879">
        <f t="shared" si="301"/>
        <v>1.2407910357363134</v>
      </c>
      <c r="Y879">
        <f t="shared" si="302"/>
        <v>71.092089605356861</v>
      </c>
      <c r="AA879">
        <f t="shared" si="303"/>
        <v>1993.9153503101736</v>
      </c>
      <c r="AB879">
        <f t="shared" si="304"/>
        <v>5821.1275319961042</v>
      </c>
      <c r="AD879">
        <f t="shared" si="305"/>
        <v>1993.9153503101736</v>
      </c>
      <c r="AE879">
        <f t="shared" si="306"/>
        <v>-5321.1275319961042</v>
      </c>
      <c r="AG879">
        <f t="shared" si="307"/>
        <v>5682.4375611149035</v>
      </c>
    </row>
    <row r="880" spans="1:33" x14ac:dyDescent="0.2">
      <c r="A880">
        <f>'建築限界数値データ　線間右'!A964</f>
        <v>-97</v>
      </c>
      <c r="B880">
        <f>'建築限界数値データ　線間右'!B964</f>
        <v>5700</v>
      </c>
      <c r="D880">
        <f t="shared" si="286"/>
        <v>60</v>
      </c>
      <c r="E880">
        <f t="shared" si="287"/>
        <v>305</v>
      </c>
      <c r="F880">
        <f t="shared" si="288"/>
        <v>2500</v>
      </c>
      <c r="G880">
        <f t="shared" si="289"/>
        <v>500</v>
      </c>
      <c r="I880">
        <f t="shared" si="290"/>
        <v>5.6173268975967375E-2</v>
      </c>
      <c r="J880">
        <f t="shared" si="291"/>
        <v>75.409836065573771</v>
      </c>
      <c r="L880">
        <f t="shared" si="292"/>
        <v>-172.40983606557376</v>
      </c>
      <c r="M880">
        <f t="shared" si="293"/>
        <v>5700</v>
      </c>
      <c r="O880">
        <f t="shared" si="294"/>
        <v>2327.5901639344261</v>
      </c>
      <c r="P880">
        <f t="shared" si="295"/>
        <v>5700</v>
      </c>
      <c r="R880">
        <f t="shared" si="296"/>
        <v>6156.9209814033093</v>
      </c>
      <c r="S880">
        <f t="shared" si="297"/>
        <v>1.1831131908165793</v>
      </c>
      <c r="T880">
        <f t="shared" si="298"/>
        <v>1.1831131908165793</v>
      </c>
      <c r="U880">
        <f t="shared" si="299"/>
        <v>67.787392520046026</v>
      </c>
      <c r="W880">
        <f t="shared" si="300"/>
        <v>6156.9209814033093</v>
      </c>
      <c r="X880">
        <f t="shared" si="301"/>
        <v>1.2392864597925466</v>
      </c>
      <c r="Y880">
        <f t="shared" si="302"/>
        <v>71.005883753822104</v>
      </c>
      <c r="AA880">
        <f t="shared" si="303"/>
        <v>2003.8995772776577</v>
      </c>
      <c r="AB880">
        <f t="shared" si="304"/>
        <v>5821.6889693138637</v>
      </c>
      <c r="AD880">
        <f t="shared" si="305"/>
        <v>2003.8995772776577</v>
      </c>
      <c r="AE880">
        <f t="shared" si="306"/>
        <v>-5321.6889693138637</v>
      </c>
      <c r="AG880">
        <f t="shared" si="307"/>
        <v>5686.4740395020208</v>
      </c>
    </row>
    <row r="881" spans="1:33" x14ac:dyDescent="0.2">
      <c r="A881">
        <f>'建築限界数値データ　線間右'!A965</f>
        <v>-87</v>
      </c>
      <c r="B881">
        <f>'建築限界数値データ　線間右'!B965</f>
        <v>5700</v>
      </c>
      <c r="D881">
        <f t="shared" si="286"/>
        <v>60</v>
      </c>
      <c r="E881">
        <f t="shared" si="287"/>
        <v>305</v>
      </c>
      <c r="F881">
        <f t="shared" si="288"/>
        <v>2500</v>
      </c>
      <c r="G881">
        <f t="shared" si="289"/>
        <v>500</v>
      </c>
      <c r="I881">
        <f t="shared" si="290"/>
        <v>5.6173268975967375E-2</v>
      </c>
      <c r="J881">
        <f t="shared" si="291"/>
        <v>75.409836065573771</v>
      </c>
      <c r="L881">
        <f t="shared" si="292"/>
        <v>-162.40983606557376</v>
      </c>
      <c r="M881">
        <f t="shared" si="293"/>
        <v>5700</v>
      </c>
      <c r="O881">
        <f t="shared" si="294"/>
        <v>2337.5901639344261</v>
      </c>
      <c r="P881">
        <f t="shared" si="295"/>
        <v>5700</v>
      </c>
      <c r="R881">
        <f t="shared" si="296"/>
        <v>6160.7083825257441</v>
      </c>
      <c r="S881">
        <f t="shared" si="297"/>
        <v>1.1816104614022136</v>
      </c>
      <c r="T881">
        <f t="shared" si="298"/>
        <v>1.1816104614022136</v>
      </c>
      <c r="U881">
        <f t="shared" si="299"/>
        <v>67.701292466852706</v>
      </c>
      <c r="W881">
        <f t="shared" si="300"/>
        <v>6160.7083825257441</v>
      </c>
      <c r="X881">
        <f t="shared" si="301"/>
        <v>1.2377837303781809</v>
      </c>
      <c r="Y881">
        <f t="shared" si="302"/>
        <v>70.919783700628798</v>
      </c>
      <c r="AA881">
        <f t="shared" si="303"/>
        <v>2013.8838042451405</v>
      </c>
      <c r="AB881">
        <f t="shared" si="304"/>
        <v>5822.2504066316224</v>
      </c>
      <c r="AD881">
        <f t="shared" si="305"/>
        <v>2013.8838042451405</v>
      </c>
      <c r="AE881">
        <f t="shared" si="306"/>
        <v>-5322.2504066316224</v>
      </c>
      <c r="AG881">
        <f t="shared" si="307"/>
        <v>5690.5252277703985</v>
      </c>
    </row>
    <row r="882" spans="1:33" x14ac:dyDescent="0.2">
      <c r="A882">
        <f>'建築限界数値データ　線間右'!A966</f>
        <v>-77</v>
      </c>
      <c r="B882">
        <f>'建築限界数値データ　線間右'!B966</f>
        <v>5700</v>
      </c>
      <c r="D882">
        <f t="shared" si="286"/>
        <v>60</v>
      </c>
      <c r="E882">
        <f t="shared" si="287"/>
        <v>305</v>
      </c>
      <c r="F882">
        <f t="shared" si="288"/>
        <v>2500</v>
      </c>
      <c r="G882">
        <f t="shared" si="289"/>
        <v>500</v>
      </c>
      <c r="I882">
        <f t="shared" si="290"/>
        <v>5.6173268975967375E-2</v>
      </c>
      <c r="J882">
        <f t="shared" si="291"/>
        <v>75.409836065573771</v>
      </c>
      <c r="L882">
        <f t="shared" si="292"/>
        <v>-152.40983606557376</v>
      </c>
      <c r="M882">
        <f t="shared" si="293"/>
        <v>5700</v>
      </c>
      <c r="O882">
        <f t="shared" si="294"/>
        <v>2347.5901639344261</v>
      </c>
      <c r="P882">
        <f t="shared" si="295"/>
        <v>5700</v>
      </c>
      <c r="R882">
        <f t="shared" si="296"/>
        <v>6164.509678620163</v>
      </c>
      <c r="S882">
        <f t="shared" si="297"/>
        <v>1.18010958189444</v>
      </c>
      <c r="T882">
        <f t="shared" si="298"/>
        <v>1.18010958189444</v>
      </c>
      <c r="U882">
        <f t="shared" si="299"/>
        <v>67.615298405499601</v>
      </c>
      <c r="W882">
        <f t="shared" si="300"/>
        <v>6164.509678620163</v>
      </c>
      <c r="X882">
        <f t="shared" si="301"/>
        <v>1.2362828508704073</v>
      </c>
      <c r="Y882">
        <f t="shared" si="302"/>
        <v>70.833789639275693</v>
      </c>
      <c r="AA882">
        <f t="shared" si="303"/>
        <v>2023.8680312126246</v>
      </c>
      <c r="AB882">
        <f t="shared" si="304"/>
        <v>5822.8118439493819</v>
      </c>
      <c r="AD882">
        <f t="shared" si="305"/>
        <v>2023.8680312126246</v>
      </c>
      <c r="AE882">
        <f t="shared" si="306"/>
        <v>-5322.8118439493819</v>
      </c>
      <c r="AG882">
        <f t="shared" si="307"/>
        <v>5694.5910945257765</v>
      </c>
    </row>
    <row r="883" spans="1:33" x14ac:dyDescent="0.2">
      <c r="A883">
        <f>'建築限界数値データ　線間右'!A967</f>
        <v>-67</v>
      </c>
      <c r="B883">
        <f>'建築限界数値データ　線間右'!B967</f>
        <v>5700</v>
      </c>
      <c r="D883">
        <f t="shared" si="286"/>
        <v>60</v>
      </c>
      <c r="E883">
        <f t="shared" si="287"/>
        <v>305</v>
      </c>
      <c r="F883">
        <f t="shared" si="288"/>
        <v>2500</v>
      </c>
      <c r="G883">
        <f t="shared" si="289"/>
        <v>500</v>
      </c>
      <c r="I883">
        <f t="shared" si="290"/>
        <v>5.6173268975967375E-2</v>
      </c>
      <c r="J883">
        <f t="shared" si="291"/>
        <v>75.409836065573771</v>
      </c>
      <c r="L883">
        <f t="shared" si="292"/>
        <v>-142.40983606557376</v>
      </c>
      <c r="M883">
        <f t="shared" si="293"/>
        <v>5700</v>
      </c>
      <c r="O883">
        <f t="shared" si="294"/>
        <v>2357.5901639344261</v>
      </c>
      <c r="P883">
        <f t="shared" si="295"/>
        <v>5700</v>
      </c>
      <c r="R883">
        <f t="shared" si="296"/>
        <v>6168.3248439977897</v>
      </c>
      <c r="S883">
        <f t="shared" si="297"/>
        <v>1.1786105556288031</v>
      </c>
      <c r="T883">
        <f t="shared" si="298"/>
        <v>1.1786105556288031</v>
      </c>
      <c r="U883">
        <f t="shared" si="299"/>
        <v>67.529410527099344</v>
      </c>
      <c r="W883">
        <f t="shared" si="300"/>
        <v>6168.3248439977897</v>
      </c>
      <c r="X883">
        <f t="shared" si="301"/>
        <v>1.2347838246047704</v>
      </c>
      <c r="Y883">
        <f t="shared" si="302"/>
        <v>70.747901760875436</v>
      </c>
      <c r="AA883">
        <f t="shared" si="303"/>
        <v>2033.8522581801078</v>
      </c>
      <c r="AB883">
        <f t="shared" si="304"/>
        <v>5823.3732812671415</v>
      </c>
      <c r="AD883">
        <f t="shared" si="305"/>
        <v>2033.8522581801078</v>
      </c>
      <c r="AE883">
        <f t="shared" si="306"/>
        <v>-5323.3732812671415</v>
      </c>
      <c r="AG883">
        <f t="shared" si="307"/>
        <v>5698.6716083498986</v>
      </c>
    </row>
    <row r="884" spans="1:33" x14ac:dyDescent="0.2">
      <c r="A884">
        <f>'建築限界数値データ　線間右'!A968</f>
        <v>-57</v>
      </c>
      <c r="B884">
        <f>'建築限界数値データ　線間右'!B968</f>
        <v>5700</v>
      </c>
      <c r="D884">
        <f t="shared" si="286"/>
        <v>60</v>
      </c>
      <c r="E884">
        <f t="shared" si="287"/>
        <v>305</v>
      </c>
      <c r="F884">
        <f t="shared" si="288"/>
        <v>2500</v>
      </c>
      <c r="G884">
        <f t="shared" si="289"/>
        <v>500</v>
      </c>
      <c r="I884">
        <f t="shared" si="290"/>
        <v>5.6173268975967375E-2</v>
      </c>
      <c r="J884">
        <f t="shared" si="291"/>
        <v>75.409836065573771</v>
      </c>
      <c r="L884">
        <f t="shared" si="292"/>
        <v>-132.40983606557376</v>
      </c>
      <c r="M884">
        <f t="shared" si="293"/>
        <v>5700</v>
      </c>
      <c r="O884">
        <f t="shared" si="294"/>
        <v>2367.5901639344261</v>
      </c>
      <c r="P884">
        <f t="shared" si="295"/>
        <v>5700</v>
      </c>
      <c r="R884">
        <f t="shared" si="296"/>
        <v>6172.1538529397531</v>
      </c>
      <c r="S884">
        <f t="shared" si="297"/>
        <v>1.1771133858992999</v>
      </c>
      <c r="T884">
        <f t="shared" si="298"/>
        <v>1.1771133858992999</v>
      </c>
      <c r="U884">
        <f t="shared" si="299"/>
        <v>67.44362902038408</v>
      </c>
      <c r="W884">
        <f t="shared" si="300"/>
        <v>6172.1538529397531</v>
      </c>
      <c r="X884">
        <f t="shared" si="301"/>
        <v>1.2332866548752672</v>
      </c>
      <c r="Y884">
        <f t="shared" si="302"/>
        <v>70.662120254160158</v>
      </c>
      <c r="AA884">
        <f t="shared" si="303"/>
        <v>2043.8364851475915</v>
      </c>
      <c r="AB884">
        <f t="shared" si="304"/>
        <v>5823.9347185849001</v>
      </c>
      <c r="AD884">
        <f t="shared" si="305"/>
        <v>2043.8364851475915</v>
      </c>
      <c r="AE884">
        <f t="shared" si="306"/>
        <v>-5323.9347185849001</v>
      </c>
      <c r="AG884">
        <f t="shared" si="307"/>
        <v>5702.7667378014103</v>
      </c>
    </row>
    <row r="885" spans="1:33" x14ac:dyDescent="0.2">
      <c r="A885">
        <f>'建築限界数値データ　線間右'!A969</f>
        <v>-47</v>
      </c>
      <c r="B885">
        <f>'建築限界数値データ　線間右'!B969</f>
        <v>5700</v>
      </c>
      <c r="D885">
        <f t="shared" si="286"/>
        <v>60</v>
      </c>
      <c r="E885">
        <f t="shared" si="287"/>
        <v>305</v>
      </c>
      <c r="F885">
        <f t="shared" si="288"/>
        <v>2500</v>
      </c>
      <c r="G885">
        <f t="shared" si="289"/>
        <v>500</v>
      </c>
      <c r="I885">
        <f t="shared" si="290"/>
        <v>5.6173268975967375E-2</v>
      </c>
      <c r="J885">
        <f t="shared" si="291"/>
        <v>75.409836065573771</v>
      </c>
      <c r="L885">
        <f t="shared" si="292"/>
        <v>-122.40983606557377</v>
      </c>
      <c r="M885">
        <f t="shared" si="293"/>
        <v>5700</v>
      </c>
      <c r="O885">
        <f t="shared" si="294"/>
        <v>2377.5901639344261</v>
      </c>
      <c r="P885">
        <f t="shared" si="295"/>
        <v>5700</v>
      </c>
      <c r="R885">
        <f t="shared" si="296"/>
        <v>6175.9966796977578</v>
      </c>
      <c r="S885">
        <f t="shared" si="297"/>
        <v>1.1756180759584822</v>
      </c>
      <c r="T885">
        <f t="shared" si="298"/>
        <v>1.1756180759584822</v>
      </c>
      <c r="U885">
        <f t="shared" si="299"/>
        <v>67.357954071711262</v>
      </c>
      <c r="W885">
        <f t="shared" si="300"/>
        <v>6175.9966796977578</v>
      </c>
      <c r="X885">
        <f t="shared" si="301"/>
        <v>1.2317913449344495</v>
      </c>
      <c r="Y885">
        <f t="shared" si="302"/>
        <v>70.576445305487354</v>
      </c>
      <c r="AA885">
        <f t="shared" si="303"/>
        <v>2053.8207121150745</v>
      </c>
      <c r="AB885">
        <f t="shared" si="304"/>
        <v>5824.4961559026597</v>
      </c>
      <c r="AD885">
        <f t="shared" si="305"/>
        <v>2053.8207121150745</v>
      </c>
      <c r="AE885">
        <f t="shared" si="306"/>
        <v>-5324.4961559026597</v>
      </c>
      <c r="AG885">
        <f t="shared" si="307"/>
        <v>5706.8764514167533</v>
      </c>
    </row>
    <row r="886" spans="1:33" x14ac:dyDescent="0.2">
      <c r="A886">
        <f>'建築限界数値データ　線間右'!A970</f>
        <v>-37</v>
      </c>
      <c r="B886">
        <f>'建築限界数値データ　線間右'!B970</f>
        <v>5700</v>
      </c>
      <c r="D886">
        <f t="shared" si="286"/>
        <v>60</v>
      </c>
      <c r="E886">
        <f t="shared" si="287"/>
        <v>305</v>
      </c>
      <c r="F886">
        <f t="shared" si="288"/>
        <v>2500</v>
      </c>
      <c r="G886">
        <f t="shared" si="289"/>
        <v>500</v>
      </c>
      <c r="I886">
        <f t="shared" si="290"/>
        <v>5.6173268975967375E-2</v>
      </c>
      <c r="J886">
        <f t="shared" si="291"/>
        <v>75.409836065573771</v>
      </c>
      <c r="L886">
        <f t="shared" si="292"/>
        <v>-112.40983606557377</v>
      </c>
      <c r="M886">
        <f t="shared" si="293"/>
        <v>5700</v>
      </c>
      <c r="O886">
        <f t="shared" si="294"/>
        <v>2387.5901639344261</v>
      </c>
      <c r="P886">
        <f t="shared" si="295"/>
        <v>5700</v>
      </c>
      <c r="R886">
        <f t="shared" si="296"/>
        <v>6179.8532984947487</v>
      </c>
      <c r="S886">
        <f t="shared" si="297"/>
        <v>1.1741246290175587</v>
      </c>
      <c r="T886">
        <f t="shared" si="298"/>
        <v>1.1741246290175587</v>
      </c>
      <c r="U886">
        <f t="shared" si="299"/>
        <v>67.272385865069623</v>
      </c>
      <c r="W886">
        <f t="shared" si="300"/>
        <v>6179.8532984947487</v>
      </c>
      <c r="X886">
        <f t="shared" si="301"/>
        <v>1.230297897993526</v>
      </c>
      <c r="Y886">
        <f t="shared" si="302"/>
        <v>70.490877098845715</v>
      </c>
      <c r="AA886">
        <f t="shared" si="303"/>
        <v>2063.8049390825586</v>
      </c>
      <c r="AB886">
        <f t="shared" si="304"/>
        <v>5825.0575932204192</v>
      </c>
      <c r="AD886">
        <f t="shared" si="305"/>
        <v>2063.8049390825586</v>
      </c>
      <c r="AE886">
        <f t="shared" si="306"/>
        <v>-5325.0575932204192</v>
      </c>
      <c r="AG886">
        <f t="shared" si="307"/>
        <v>5711.0007177110392</v>
      </c>
    </row>
    <row r="887" spans="1:33" x14ac:dyDescent="0.2">
      <c r="A887">
        <f>'建築限界数値データ　線間右'!A971</f>
        <v>-27</v>
      </c>
      <c r="B887">
        <f>'建築限界数値データ　線間右'!B971</f>
        <v>5700</v>
      </c>
      <c r="D887">
        <f t="shared" si="286"/>
        <v>60</v>
      </c>
      <c r="E887">
        <f t="shared" si="287"/>
        <v>305</v>
      </c>
      <c r="F887">
        <f t="shared" si="288"/>
        <v>2500</v>
      </c>
      <c r="G887">
        <f t="shared" si="289"/>
        <v>500</v>
      </c>
      <c r="I887">
        <f t="shared" si="290"/>
        <v>5.6173268975967375E-2</v>
      </c>
      <c r="J887">
        <f t="shared" si="291"/>
        <v>75.409836065573771</v>
      </c>
      <c r="L887">
        <f t="shared" si="292"/>
        <v>-102.40983606557377</v>
      </c>
      <c r="M887">
        <f t="shared" si="293"/>
        <v>5700</v>
      </c>
      <c r="O887">
        <f t="shared" si="294"/>
        <v>2397.5901639344261</v>
      </c>
      <c r="P887">
        <f t="shared" si="295"/>
        <v>5700</v>
      </c>
      <c r="R887">
        <f t="shared" si="296"/>
        <v>6183.7236835255753</v>
      </c>
      <c r="S887">
        <f t="shared" si="297"/>
        <v>1.1726330482465002</v>
      </c>
      <c r="T887">
        <f t="shared" si="298"/>
        <v>1.1726330482465002</v>
      </c>
      <c r="U887">
        <f t="shared" si="299"/>
        <v>67.186924582085098</v>
      </c>
      <c r="W887">
        <f t="shared" si="300"/>
        <v>6183.7236835255753</v>
      </c>
      <c r="X887">
        <f t="shared" si="301"/>
        <v>1.2288063172224675</v>
      </c>
      <c r="Y887">
        <f t="shared" si="302"/>
        <v>70.40541581586119</v>
      </c>
      <c r="AA887">
        <f t="shared" si="303"/>
        <v>2073.7891660500431</v>
      </c>
      <c r="AB887">
        <f t="shared" si="304"/>
        <v>5825.6190305381779</v>
      </c>
      <c r="AD887">
        <f t="shared" si="305"/>
        <v>2073.7891660500431</v>
      </c>
      <c r="AE887">
        <f t="shared" si="306"/>
        <v>-5325.6190305381779</v>
      </c>
      <c r="AG887">
        <f t="shared" si="307"/>
        <v>5715.1395051789359</v>
      </c>
    </row>
    <row r="888" spans="1:33" x14ac:dyDescent="0.2">
      <c r="A888">
        <f>'建築限界数値データ　線間右'!A972</f>
        <v>-17</v>
      </c>
      <c r="B888">
        <f>'建築限界数値データ　線間右'!B972</f>
        <v>5700</v>
      </c>
      <c r="D888">
        <f t="shared" si="286"/>
        <v>60</v>
      </c>
      <c r="E888">
        <f t="shared" si="287"/>
        <v>305</v>
      </c>
      <c r="F888">
        <f t="shared" si="288"/>
        <v>2500</v>
      </c>
      <c r="G888">
        <f t="shared" si="289"/>
        <v>500</v>
      </c>
      <c r="I888">
        <f t="shared" si="290"/>
        <v>5.6173268975967375E-2</v>
      </c>
      <c r="J888">
        <f t="shared" si="291"/>
        <v>75.409836065573771</v>
      </c>
      <c r="L888">
        <f t="shared" si="292"/>
        <v>-92.409836065573771</v>
      </c>
      <c r="M888">
        <f t="shared" si="293"/>
        <v>5700</v>
      </c>
      <c r="O888">
        <f t="shared" si="294"/>
        <v>2407.5901639344261</v>
      </c>
      <c r="P888">
        <f t="shared" si="295"/>
        <v>5700</v>
      </c>
      <c r="R888">
        <f t="shared" si="296"/>
        <v>6187.6078089576586</v>
      </c>
      <c r="S888">
        <f t="shared" si="297"/>
        <v>1.1711433367741457</v>
      </c>
      <c r="T888">
        <f t="shared" si="298"/>
        <v>1.1711433367741457</v>
      </c>
      <c r="U888">
        <f t="shared" si="299"/>
        <v>67.101570402026965</v>
      </c>
      <c r="W888">
        <f t="shared" si="300"/>
        <v>6187.6078089576586</v>
      </c>
      <c r="X888">
        <f t="shared" si="301"/>
        <v>1.227316605750113</v>
      </c>
      <c r="Y888">
        <f t="shared" si="302"/>
        <v>70.320061635803057</v>
      </c>
      <c r="AA888">
        <f t="shared" si="303"/>
        <v>2083.7733930175264</v>
      </c>
      <c r="AB888">
        <f t="shared" si="304"/>
        <v>5826.1804678559374</v>
      </c>
      <c r="AD888">
        <f t="shared" si="305"/>
        <v>2083.7733930175264</v>
      </c>
      <c r="AE888">
        <f t="shared" si="306"/>
        <v>-5326.1804678559374</v>
      </c>
      <c r="AG888">
        <f t="shared" si="307"/>
        <v>5719.2927822955407</v>
      </c>
    </row>
    <row r="889" spans="1:33" x14ac:dyDescent="0.2">
      <c r="A889">
        <f>'建築限界数値データ　線間右'!A973</f>
        <v>-7</v>
      </c>
      <c r="B889">
        <f>'建築限界数値データ　線間右'!B973</f>
        <v>5700</v>
      </c>
      <c r="D889">
        <f t="shared" si="286"/>
        <v>60</v>
      </c>
      <c r="E889">
        <f t="shared" si="287"/>
        <v>305</v>
      </c>
      <c r="F889">
        <f t="shared" si="288"/>
        <v>2500</v>
      </c>
      <c r="G889">
        <f t="shared" si="289"/>
        <v>500</v>
      </c>
      <c r="I889">
        <f t="shared" si="290"/>
        <v>5.6173268975967375E-2</v>
      </c>
      <c r="J889">
        <f t="shared" si="291"/>
        <v>75.409836065573771</v>
      </c>
      <c r="L889">
        <f t="shared" si="292"/>
        <v>-82.409836065573771</v>
      </c>
      <c r="M889">
        <f t="shared" si="293"/>
        <v>5700</v>
      </c>
      <c r="O889">
        <f t="shared" si="294"/>
        <v>2417.5901639344261</v>
      </c>
      <c r="P889">
        <f t="shared" si="295"/>
        <v>5700</v>
      </c>
      <c r="R889">
        <f t="shared" si="296"/>
        <v>6191.5056489316457</v>
      </c>
      <c r="S889">
        <f t="shared" si="297"/>
        <v>1.1696554976883091</v>
      </c>
      <c r="T889">
        <f t="shared" si="298"/>
        <v>1.1696554976883091</v>
      </c>
      <c r="U889">
        <f t="shared" si="299"/>
        <v>67.016323501813929</v>
      </c>
      <c r="W889">
        <f t="shared" si="300"/>
        <v>6191.5056489316457</v>
      </c>
      <c r="X889">
        <f t="shared" si="301"/>
        <v>1.2258287666642764</v>
      </c>
      <c r="Y889">
        <f t="shared" si="302"/>
        <v>70.234814735590021</v>
      </c>
      <c r="AA889">
        <f t="shared" si="303"/>
        <v>2093.7576199850096</v>
      </c>
      <c r="AB889">
        <f t="shared" si="304"/>
        <v>5826.7419051736952</v>
      </c>
      <c r="AD889">
        <f t="shared" si="305"/>
        <v>2093.7576199850096</v>
      </c>
      <c r="AE889">
        <f t="shared" si="306"/>
        <v>-5326.7419051736952</v>
      </c>
      <c r="AG889">
        <f t="shared" si="307"/>
        <v>5723.4605175172464</v>
      </c>
    </row>
    <row r="890" spans="1:33" x14ac:dyDescent="0.2">
      <c r="A890">
        <f>'建築限界数値データ　線間右'!A974</f>
        <v>0</v>
      </c>
      <c r="B890">
        <f>'建築限界数値データ　線間右'!B974</f>
        <v>5700</v>
      </c>
      <c r="D890">
        <f t="shared" si="286"/>
        <v>60</v>
      </c>
      <c r="E890">
        <f t="shared" si="287"/>
        <v>305</v>
      </c>
      <c r="F890">
        <f t="shared" si="288"/>
        <v>2500</v>
      </c>
      <c r="G890">
        <f t="shared" si="289"/>
        <v>500</v>
      </c>
      <c r="I890">
        <f t="shared" si="290"/>
        <v>5.6173268975967375E-2</v>
      </c>
      <c r="J890">
        <f t="shared" si="291"/>
        <v>75.409836065573771</v>
      </c>
      <c r="L890">
        <f t="shared" si="292"/>
        <v>-75.409836065573771</v>
      </c>
      <c r="M890">
        <f t="shared" si="293"/>
        <v>5700</v>
      </c>
      <c r="O890">
        <f t="shared" si="294"/>
        <v>2424.5901639344261</v>
      </c>
      <c r="P890">
        <f t="shared" si="295"/>
        <v>5700</v>
      </c>
      <c r="R890">
        <f t="shared" si="296"/>
        <v>6194.2422832052316</v>
      </c>
      <c r="S890">
        <f t="shared" si="297"/>
        <v>1.1686151260314557</v>
      </c>
      <c r="T890">
        <f t="shared" si="298"/>
        <v>1.1686151260314557</v>
      </c>
      <c r="U890">
        <f t="shared" si="299"/>
        <v>66.956714596751198</v>
      </c>
      <c r="W890">
        <f t="shared" si="300"/>
        <v>6194.2422832052316</v>
      </c>
      <c r="X890">
        <f t="shared" si="301"/>
        <v>1.224788395007423</v>
      </c>
      <c r="Y890">
        <f t="shared" si="302"/>
        <v>70.17520583052729</v>
      </c>
      <c r="AA890">
        <f t="shared" si="303"/>
        <v>2100.7465788622485</v>
      </c>
      <c r="AB890">
        <f t="shared" si="304"/>
        <v>5827.134911296127</v>
      </c>
      <c r="AD890">
        <f t="shared" si="305"/>
        <v>2100.7465788622485</v>
      </c>
      <c r="AE890">
        <f t="shared" si="306"/>
        <v>-5327.134911296127</v>
      </c>
      <c r="AG890">
        <f t="shared" si="307"/>
        <v>5726.3865178445158</v>
      </c>
    </row>
    <row r="891" spans="1:33" x14ac:dyDescent="0.2">
      <c r="A891">
        <f>'建築限界数値データ　線間右'!A975</f>
        <v>7</v>
      </c>
      <c r="B891">
        <f>'建築限界数値データ　線間右'!B975</f>
        <v>5700</v>
      </c>
      <c r="D891">
        <f t="shared" si="286"/>
        <v>60</v>
      </c>
      <c r="E891">
        <f t="shared" si="287"/>
        <v>305</v>
      </c>
      <c r="F891">
        <f t="shared" si="288"/>
        <v>2500</v>
      </c>
      <c r="G891">
        <f t="shared" si="289"/>
        <v>500</v>
      </c>
      <c r="I891">
        <f t="shared" si="290"/>
        <v>5.6173268975967375E-2</v>
      </c>
      <c r="J891">
        <f t="shared" si="291"/>
        <v>75.409836065573771</v>
      </c>
      <c r="L891">
        <f t="shared" si="292"/>
        <v>-68.409836065573771</v>
      </c>
      <c r="M891">
        <f t="shared" si="293"/>
        <v>5700</v>
      </c>
      <c r="O891">
        <f t="shared" si="294"/>
        <v>2431.5901639344261</v>
      </c>
      <c r="P891">
        <f t="shared" si="295"/>
        <v>5700</v>
      </c>
      <c r="R891">
        <f t="shared" si="296"/>
        <v>6196.9856160348354</v>
      </c>
      <c r="S891">
        <f t="shared" si="297"/>
        <v>1.1675756743710106</v>
      </c>
      <c r="T891">
        <f t="shared" si="298"/>
        <v>1.1675756743710106</v>
      </c>
      <c r="U891">
        <f t="shared" si="299"/>
        <v>66.897158403599818</v>
      </c>
      <c r="W891">
        <f t="shared" si="300"/>
        <v>6196.9856160348354</v>
      </c>
      <c r="X891">
        <f t="shared" si="301"/>
        <v>1.2237489433469779</v>
      </c>
      <c r="Y891">
        <f t="shared" si="302"/>
        <v>70.11564963737591</v>
      </c>
      <c r="AA891">
        <f t="shared" si="303"/>
        <v>2107.7355377394865</v>
      </c>
      <c r="AB891">
        <f t="shared" si="304"/>
        <v>5827.5279174185589</v>
      </c>
      <c r="AD891">
        <f t="shared" si="305"/>
        <v>2107.7355377394865</v>
      </c>
      <c r="AE891">
        <f t="shared" si="306"/>
        <v>-5327.5279174185589</v>
      </c>
      <c r="AG891">
        <f t="shared" si="307"/>
        <v>5729.3195763479707</v>
      </c>
    </row>
    <row r="892" spans="1:33" x14ac:dyDescent="0.2">
      <c r="A892">
        <f>'建築限界数値データ　線間右'!A976</f>
        <v>17</v>
      </c>
      <c r="B892">
        <f>'建築限界数値データ　線間右'!B976</f>
        <v>5700</v>
      </c>
      <c r="D892">
        <f t="shared" si="286"/>
        <v>60</v>
      </c>
      <c r="E892">
        <f t="shared" si="287"/>
        <v>305</v>
      </c>
      <c r="F892">
        <f t="shared" si="288"/>
        <v>2500</v>
      </c>
      <c r="G892">
        <f t="shared" si="289"/>
        <v>500</v>
      </c>
      <c r="I892">
        <f t="shared" si="290"/>
        <v>5.6173268975967375E-2</v>
      </c>
      <c r="J892">
        <f t="shared" si="291"/>
        <v>75.409836065573771</v>
      </c>
      <c r="L892">
        <f t="shared" si="292"/>
        <v>-58.409836065573771</v>
      </c>
      <c r="M892">
        <f t="shared" si="293"/>
        <v>5700</v>
      </c>
      <c r="O892">
        <f t="shared" si="294"/>
        <v>2441.5901639344261</v>
      </c>
      <c r="P892">
        <f t="shared" si="295"/>
        <v>5700</v>
      </c>
      <c r="R892">
        <f t="shared" si="296"/>
        <v>6200.9162652483337</v>
      </c>
      <c r="S892">
        <f t="shared" si="297"/>
        <v>1.1660923413664905</v>
      </c>
      <c r="T892">
        <f t="shared" si="298"/>
        <v>1.1660923413664905</v>
      </c>
      <c r="U892">
        <f t="shared" si="299"/>
        <v>66.812169682828369</v>
      </c>
      <c r="W892">
        <f t="shared" si="300"/>
        <v>6200.9162652483337</v>
      </c>
      <c r="X892">
        <f t="shared" si="301"/>
        <v>1.2222656103424578</v>
      </c>
      <c r="Y892">
        <f t="shared" si="302"/>
        <v>70.030660916604461</v>
      </c>
      <c r="AA892">
        <f t="shared" si="303"/>
        <v>2117.7197647069706</v>
      </c>
      <c r="AB892">
        <f t="shared" si="304"/>
        <v>5828.0893547363185</v>
      </c>
      <c r="AD892">
        <f t="shared" si="305"/>
        <v>2117.7197647069706</v>
      </c>
      <c r="AE892">
        <f t="shared" si="306"/>
        <v>-5328.0893547363185</v>
      </c>
      <c r="AG892">
        <f t="shared" si="307"/>
        <v>5733.52188221908</v>
      </c>
    </row>
    <row r="893" spans="1:33" x14ac:dyDescent="0.2">
      <c r="A893">
        <f>'建築限界数値データ　線間右'!A977</f>
        <v>27</v>
      </c>
      <c r="B893">
        <f>'建築限界数値データ　線間右'!B977</f>
        <v>5700</v>
      </c>
      <c r="D893">
        <f t="shared" si="286"/>
        <v>60</v>
      </c>
      <c r="E893">
        <f t="shared" si="287"/>
        <v>305</v>
      </c>
      <c r="F893">
        <f t="shared" si="288"/>
        <v>2500</v>
      </c>
      <c r="G893">
        <f t="shared" si="289"/>
        <v>500</v>
      </c>
      <c r="I893">
        <f t="shared" si="290"/>
        <v>5.6173268975967375E-2</v>
      </c>
      <c r="J893">
        <f t="shared" si="291"/>
        <v>75.409836065573771</v>
      </c>
      <c r="L893">
        <f t="shared" si="292"/>
        <v>-48.409836065573771</v>
      </c>
      <c r="M893">
        <f t="shared" si="293"/>
        <v>5700</v>
      </c>
      <c r="O893">
        <f t="shared" si="294"/>
        <v>2451.5901639344261</v>
      </c>
      <c r="P893">
        <f t="shared" si="295"/>
        <v>5700</v>
      </c>
      <c r="R893">
        <f t="shared" si="296"/>
        <v>6204.8605408905059</v>
      </c>
      <c r="S893">
        <f t="shared" si="297"/>
        <v>1.1646108909416708</v>
      </c>
      <c r="T893">
        <f t="shared" si="298"/>
        <v>1.1646108909416708</v>
      </c>
      <c r="U893">
        <f t="shared" si="299"/>
        <v>66.727288825928326</v>
      </c>
      <c r="W893">
        <f t="shared" si="300"/>
        <v>6204.8605408905059</v>
      </c>
      <c r="X893">
        <f t="shared" si="301"/>
        <v>1.2207841599176381</v>
      </c>
      <c r="Y893">
        <f t="shared" si="302"/>
        <v>69.945780059704418</v>
      </c>
      <c r="AA893">
        <f t="shared" si="303"/>
        <v>2127.7039916744534</v>
      </c>
      <c r="AB893">
        <f t="shared" si="304"/>
        <v>5828.6507920540771</v>
      </c>
      <c r="AD893">
        <f t="shared" si="305"/>
        <v>2127.7039916744534</v>
      </c>
      <c r="AE893">
        <f t="shared" si="306"/>
        <v>-5328.6507920540771</v>
      </c>
      <c r="AG893">
        <f t="shared" si="307"/>
        <v>5737.7385388187513</v>
      </c>
    </row>
    <row r="894" spans="1:33" x14ac:dyDescent="0.2">
      <c r="A894">
        <f>'建築限界数値データ　線間右'!A978</f>
        <v>37</v>
      </c>
      <c r="B894">
        <f>'建築限界数値データ　線間右'!B978</f>
        <v>5700</v>
      </c>
      <c r="D894">
        <f t="shared" si="286"/>
        <v>60</v>
      </c>
      <c r="E894">
        <f t="shared" si="287"/>
        <v>305</v>
      </c>
      <c r="F894">
        <f t="shared" si="288"/>
        <v>2500</v>
      </c>
      <c r="G894">
        <f t="shared" si="289"/>
        <v>500</v>
      </c>
      <c r="I894">
        <f t="shared" si="290"/>
        <v>5.6173268975967375E-2</v>
      </c>
      <c r="J894">
        <f t="shared" si="291"/>
        <v>75.409836065573771</v>
      </c>
      <c r="L894">
        <f t="shared" si="292"/>
        <v>-38.409836065573771</v>
      </c>
      <c r="M894">
        <f t="shared" si="293"/>
        <v>5700</v>
      </c>
      <c r="O894">
        <f t="shared" si="294"/>
        <v>2461.5901639344261</v>
      </c>
      <c r="P894">
        <f t="shared" si="295"/>
        <v>5700</v>
      </c>
      <c r="R894">
        <f t="shared" si="296"/>
        <v>6208.8184169919732</v>
      </c>
      <c r="S894">
        <f t="shared" si="297"/>
        <v>1.1631313260051708</v>
      </c>
      <c r="T894">
        <f t="shared" si="298"/>
        <v>1.1631313260051708</v>
      </c>
      <c r="U894">
        <f t="shared" si="299"/>
        <v>66.642515999551335</v>
      </c>
      <c r="W894">
        <f t="shared" si="300"/>
        <v>6208.8184169919732</v>
      </c>
      <c r="X894">
        <f t="shared" si="301"/>
        <v>1.2193045949811381</v>
      </c>
      <c r="Y894">
        <f t="shared" si="302"/>
        <v>69.861007233327427</v>
      </c>
      <c r="AA894">
        <f t="shared" si="303"/>
        <v>2137.6882186419375</v>
      </c>
      <c r="AB894">
        <f t="shared" si="304"/>
        <v>5829.2122293718357</v>
      </c>
      <c r="AD894">
        <f t="shared" si="305"/>
        <v>2137.6882186419375</v>
      </c>
      <c r="AE894">
        <f t="shared" si="306"/>
        <v>-5329.2122293718357</v>
      </c>
      <c r="AG894">
        <f t="shared" si="307"/>
        <v>5741.9695145313053</v>
      </c>
    </row>
    <row r="895" spans="1:33" x14ac:dyDescent="0.2">
      <c r="A895">
        <f>'建築限界数値データ　線間右'!A979</f>
        <v>47</v>
      </c>
      <c r="B895">
        <f>'建築限界数値データ　線間右'!B979</f>
        <v>5700</v>
      </c>
      <c r="D895">
        <f t="shared" si="286"/>
        <v>60</v>
      </c>
      <c r="E895">
        <f t="shared" si="287"/>
        <v>305</v>
      </c>
      <c r="F895">
        <f t="shared" si="288"/>
        <v>2500</v>
      </c>
      <c r="G895">
        <f t="shared" si="289"/>
        <v>500</v>
      </c>
      <c r="I895">
        <f t="shared" si="290"/>
        <v>5.6173268975967375E-2</v>
      </c>
      <c r="J895">
        <f t="shared" si="291"/>
        <v>75.409836065573771</v>
      </c>
      <c r="L895">
        <f t="shared" si="292"/>
        <v>-28.409836065573771</v>
      </c>
      <c r="M895">
        <f t="shared" si="293"/>
        <v>5700</v>
      </c>
      <c r="O895">
        <f t="shared" si="294"/>
        <v>2471.5901639344261</v>
      </c>
      <c r="P895">
        <f t="shared" si="295"/>
        <v>5700</v>
      </c>
      <c r="R895">
        <f t="shared" si="296"/>
        <v>6212.7898675600964</v>
      </c>
      <c r="S895">
        <f t="shared" si="297"/>
        <v>1.161653649425191</v>
      </c>
      <c r="T895">
        <f t="shared" si="298"/>
        <v>1.161653649425191</v>
      </c>
      <c r="U895">
        <f t="shared" si="299"/>
        <v>66.55785136803317</v>
      </c>
      <c r="W895">
        <f t="shared" si="300"/>
        <v>6212.7898675600964</v>
      </c>
      <c r="X895">
        <f t="shared" si="301"/>
        <v>1.2178269184011583</v>
      </c>
      <c r="Y895">
        <f t="shared" si="302"/>
        <v>69.776342601809262</v>
      </c>
      <c r="AA895">
        <f t="shared" si="303"/>
        <v>2147.6724456094216</v>
      </c>
      <c r="AB895">
        <f t="shared" si="304"/>
        <v>5829.7736666895953</v>
      </c>
      <c r="AD895">
        <f t="shared" si="305"/>
        <v>2147.6724456094216</v>
      </c>
      <c r="AE895">
        <f t="shared" si="306"/>
        <v>-5329.7736666895953</v>
      </c>
      <c r="AG895">
        <f t="shared" si="307"/>
        <v>5746.2147777269702</v>
      </c>
    </row>
    <row r="896" spans="1:33" x14ac:dyDescent="0.2">
      <c r="A896">
        <f>'建築限界数値データ　線間右'!A980</f>
        <v>57</v>
      </c>
      <c r="B896">
        <f>'建築限界数値データ　線間右'!B980</f>
        <v>5700</v>
      </c>
      <c r="D896">
        <f t="shared" si="286"/>
        <v>60</v>
      </c>
      <c r="E896">
        <f t="shared" si="287"/>
        <v>305</v>
      </c>
      <c r="F896">
        <f t="shared" si="288"/>
        <v>2500</v>
      </c>
      <c r="G896">
        <f t="shared" si="289"/>
        <v>500</v>
      </c>
      <c r="I896">
        <f t="shared" si="290"/>
        <v>5.6173268975967375E-2</v>
      </c>
      <c r="J896">
        <f t="shared" si="291"/>
        <v>75.409836065573771</v>
      </c>
      <c r="L896">
        <f t="shared" si="292"/>
        <v>-18.409836065573771</v>
      </c>
      <c r="M896">
        <f t="shared" si="293"/>
        <v>5700</v>
      </c>
      <c r="O896">
        <f t="shared" si="294"/>
        <v>2481.5901639344261</v>
      </c>
      <c r="P896">
        <f t="shared" si="295"/>
        <v>5700</v>
      </c>
      <c r="R896">
        <f t="shared" si="296"/>
        <v>6216.7748665796234</v>
      </c>
      <c r="S896">
        <f t="shared" si="297"/>
        <v>1.160177864029629</v>
      </c>
      <c r="T896">
        <f t="shared" si="298"/>
        <v>1.160177864029629</v>
      </c>
      <c r="U896">
        <f t="shared" si="299"/>
        <v>66.473295093400424</v>
      </c>
      <c r="W896">
        <f t="shared" si="300"/>
        <v>6216.7748665796234</v>
      </c>
      <c r="X896">
        <f t="shared" si="301"/>
        <v>1.2163511330055963</v>
      </c>
      <c r="Y896">
        <f t="shared" si="302"/>
        <v>69.691786327176516</v>
      </c>
      <c r="AA896">
        <f t="shared" si="303"/>
        <v>2157.6566725769053</v>
      </c>
      <c r="AB896">
        <f t="shared" si="304"/>
        <v>5830.3351040073549</v>
      </c>
      <c r="AD896">
        <f t="shared" si="305"/>
        <v>2157.6566725769053</v>
      </c>
      <c r="AE896">
        <f t="shared" si="306"/>
        <v>-5330.3351040073549</v>
      </c>
      <c r="AG896">
        <f t="shared" si="307"/>
        <v>5750.4742967627235</v>
      </c>
    </row>
    <row r="897" spans="1:33" x14ac:dyDescent="0.2">
      <c r="A897">
        <f>'建築限界数値データ　線間右'!A981</f>
        <v>67</v>
      </c>
      <c r="B897">
        <f>'建築限界数値データ　線間右'!B981</f>
        <v>5700</v>
      </c>
      <c r="D897">
        <f t="shared" si="286"/>
        <v>60</v>
      </c>
      <c r="E897">
        <f t="shared" si="287"/>
        <v>305</v>
      </c>
      <c r="F897">
        <f t="shared" si="288"/>
        <v>2500</v>
      </c>
      <c r="G897">
        <f t="shared" si="289"/>
        <v>500</v>
      </c>
      <c r="I897">
        <f t="shared" si="290"/>
        <v>5.6173268975967375E-2</v>
      </c>
      <c r="J897">
        <f t="shared" si="291"/>
        <v>75.409836065573771</v>
      </c>
      <c r="L897">
        <f t="shared" si="292"/>
        <v>-8.4098360655737707</v>
      </c>
      <c r="M897">
        <f t="shared" si="293"/>
        <v>5700</v>
      </c>
      <c r="O897">
        <f t="shared" si="294"/>
        <v>2491.5901639344261</v>
      </c>
      <c r="P897">
        <f t="shared" si="295"/>
        <v>5700</v>
      </c>
      <c r="R897">
        <f t="shared" si="296"/>
        <v>6220.7733880133255</v>
      </c>
      <c r="S897">
        <f t="shared" si="297"/>
        <v>1.1587039726061976</v>
      </c>
      <c r="T897">
        <f t="shared" si="298"/>
        <v>1.1587039726061976</v>
      </c>
      <c r="U897">
        <f t="shared" si="299"/>
        <v>66.388847335377278</v>
      </c>
      <c r="W897">
        <f t="shared" si="300"/>
        <v>6220.7733880133255</v>
      </c>
      <c r="X897">
        <f t="shared" si="301"/>
        <v>1.2148772415821649</v>
      </c>
      <c r="Y897">
        <f t="shared" si="302"/>
        <v>69.60733856915337</v>
      </c>
      <c r="AA897">
        <f t="shared" si="303"/>
        <v>2167.6408995443885</v>
      </c>
      <c r="AB897">
        <f t="shared" si="304"/>
        <v>5830.8965413251144</v>
      </c>
      <c r="AD897">
        <f t="shared" si="305"/>
        <v>2167.6408995443885</v>
      </c>
      <c r="AE897">
        <f t="shared" si="306"/>
        <v>-5330.8965413251144</v>
      </c>
      <c r="AG897">
        <f t="shared" si="307"/>
        <v>5754.7480399831293</v>
      </c>
    </row>
    <row r="898" spans="1:33" x14ac:dyDescent="0.2">
      <c r="A898">
        <f>'建築限界数値データ　線間右'!A982</f>
        <v>77</v>
      </c>
      <c r="B898">
        <f>'建築限界数値データ　線間右'!B982</f>
        <v>5700</v>
      </c>
      <c r="D898">
        <f t="shared" si="286"/>
        <v>60</v>
      </c>
      <c r="E898">
        <f t="shared" si="287"/>
        <v>305</v>
      </c>
      <c r="F898">
        <f t="shared" si="288"/>
        <v>2500</v>
      </c>
      <c r="G898">
        <f t="shared" si="289"/>
        <v>500</v>
      </c>
      <c r="I898">
        <f t="shared" si="290"/>
        <v>5.6173268975967375E-2</v>
      </c>
      <c r="J898">
        <f t="shared" si="291"/>
        <v>75.409836065573771</v>
      </c>
      <c r="L898">
        <f t="shared" si="292"/>
        <v>1.5901639344262293</v>
      </c>
      <c r="M898">
        <f t="shared" si="293"/>
        <v>5700</v>
      </c>
      <c r="O898">
        <f t="shared" si="294"/>
        <v>2501.5901639344261</v>
      </c>
      <c r="P898">
        <f t="shared" si="295"/>
        <v>5700</v>
      </c>
      <c r="R898">
        <f t="shared" si="296"/>
        <v>6224.7854058026342</v>
      </c>
      <c r="S898">
        <f t="shared" si="297"/>
        <v>1.1572319779025437</v>
      </c>
      <c r="T898">
        <f t="shared" si="298"/>
        <v>1.1572319779025437</v>
      </c>
      <c r="U898">
        <f t="shared" si="299"/>
        <v>66.304508251392306</v>
      </c>
      <c r="W898">
        <f t="shared" si="300"/>
        <v>6224.7854058026342</v>
      </c>
      <c r="X898">
        <f t="shared" si="301"/>
        <v>1.213405246878511</v>
      </c>
      <c r="Y898">
        <f t="shared" si="302"/>
        <v>69.522999485168384</v>
      </c>
      <c r="AA898">
        <f t="shared" si="303"/>
        <v>2177.6251265118722</v>
      </c>
      <c r="AB898">
        <f t="shared" si="304"/>
        <v>5831.4579786428731</v>
      </c>
      <c r="AD898">
        <f t="shared" si="305"/>
        <v>2177.6251265118722</v>
      </c>
      <c r="AE898">
        <f t="shared" si="306"/>
        <v>-5331.4579786428731</v>
      </c>
      <c r="AG898">
        <f t="shared" si="307"/>
        <v>5759.0359757211618</v>
      </c>
    </row>
    <row r="899" spans="1:33" x14ac:dyDescent="0.2">
      <c r="A899">
        <f>'建築限界数値データ　線間右'!A983</f>
        <v>87</v>
      </c>
      <c r="B899">
        <f>'建築限界数値データ　線間右'!B983</f>
        <v>5700</v>
      </c>
      <c r="D899">
        <f t="shared" ref="D899:D962" si="308">D898</f>
        <v>60</v>
      </c>
      <c r="E899">
        <f t="shared" ref="E899:E962" si="309">E898</f>
        <v>305</v>
      </c>
      <c r="F899">
        <f t="shared" ref="F899:F962" si="310">F898</f>
        <v>2500</v>
      </c>
      <c r="G899">
        <f t="shared" ref="G899:G962" si="311">G898</f>
        <v>500</v>
      </c>
      <c r="I899">
        <f t="shared" ref="I899:I962" si="312">I898</f>
        <v>5.6173268975967375E-2</v>
      </c>
      <c r="J899">
        <f t="shared" ref="J899:J962" si="313">J898</f>
        <v>75.409836065573771</v>
      </c>
      <c r="L899">
        <f t="shared" ref="L899:L962" si="314">A899-J899</f>
        <v>11.590163934426229</v>
      </c>
      <c r="M899">
        <f t="shared" ref="M899:M962" si="315">B899</f>
        <v>5700</v>
      </c>
      <c r="O899">
        <f t="shared" ref="O899:O962" si="316">L899+F899</f>
        <v>2511.5901639344261</v>
      </c>
      <c r="P899">
        <f t="shared" ref="P899:P962" si="317">M899</f>
        <v>5700</v>
      </c>
      <c r="R899">
        <f t="shared" ref="R899:R962" si="318">SQRT(O899^2+P899^2)</f>
        <v>6228.8108938682799</v>
      </c>
      <c r="S899">
        <f t="shared" ref="S899:S962" si="319">IF(AND(O899=0,P899=0),0,IF(O899=0,PI()/2,ATAN(P899/O899)))</f>
        <v>1.1557618826263696</v>
      </c>
      <c r="T899">
        <f t="shared" ref="T899:T962" si="320">IF(AND(O899&gt;=0,P899&gt;=0),S899,IF(AND(O899&lt;0,P899&gt;=0),S899+PI(),IF(AND(O899&lt;0,P899&lt;0),S899+PI(),S899+2*PI())))</f>
        <v>1.1557618826263696</v>
      </c>
      <c r="U899">
        <f t="shared" ref="U899:U962" si="321">T899*180/PI()</f>
        <v>66.220277996585409</v>
      </c>
      <c r="W899">
        <f t="shared" ref="W899:W962" si="322">R899</f>
        <v>6228.8108938682799</v>
      </c>
      <c r="X899">
        <f t="shared" ref="X899:X962" si="323">IF(T899+I899&gt;=2*PI(),MOD(T899+I899,2*PI()),T899+I899)</f>
        <v>1.2119351516023369</v>
      </c>
      <c r="Y899">
        <f t="shared" ref="Y899:Y962" si="324">X899*180/PI()</f>
        <v>69.438769230361487</v>
      </c>
      <c r="AA899">
        <f t="shared" ref="AA899:AA962" si="325">W899*COS(X899)</f>
        <v>2187.6093534793558</v>
      </c>
      <c r="AB899">
        <f t="shared" ref="AB899:AB962" si="326">W899*SIN(X899)</f>
        <v>5832.0194159606326</v>
      </c>
      <c r="AD899">
        <f t="shared" ref="AD899:AD962" si="327">AA899</f>
        <v>2187.6093534793558</v>
      </c>
      <c r="AE899">
        <f t="shared" ref="AE899:AE962" si="328">G899-AB899</f>
        <v>-5332.0194159606326</v>
      </c>
      <c r="AG899">
        <f t="shared" ref="AG899:AG962" si="329">SQRT(AD899^2+AE899^2)</f>
        <v>5763.3380722990332</v>
      </c>
    </row>
    <row r="900" spans="1:33" x14ac:dyDescent="0.2">
      <c r="A900">
        <f>'建築限界数値データ　線間右'!A984</f>
        <v>97</v>
      </c>
      <c r="B900">
        <f>'建築限界数値データ　線間右'!B984</f>
        <v>5700</v>
      </c>
      <c r="D900">
        <f t="shared" si="308"/>
        <v>60</v>
      </c>
      <c r="E900">
        <f t="shared" si="309"/>
        <v>305</v>
      </c>
      <c r="F900">
        <f t="shared" si="310"/>
        <v>2500</v>
      </c>
      <c r="G900">
        <f t="shared" si="311"/>
        <v>500</v>
      </c>
      <c r="I900">
        <f t="shared" si="312"/>
        <v>5.6173268975967375E-2</v>
      </c>
      <c r="J900">
        <f t="shared" si="313"/>
        <v>75.409836065573771</v>
      </c>
      <c r="L900">
        <f t="shared" si="314"/>
        <v>21.590163934426229</v>
      </c>
      <c r="M900">
        <f t="shared" si="315"/>
        <v>5700</v>
      </c>
      <c r="O900">
        <f t="shared" si="316"/>
        <v>2521.5901639344261</v>
      </c>
      <c r="P900">
        <f t="shared" si="317"/>
        <v>5700</v>
      </c>
      <c r="R900">
        <f t="shared" si="318"/>
        <v>6232.8498261109135</v>
      </c>
      <c r="S900">
        <f t="shared" si="319"/>
        <v>1.154293689445554</v>
      </c>
      <c r="T900">
        <f t="shared" si="320"/>
        <v>1.154293689445554</v>
      </c>
      <c r="U900">
        <f t="shared" si="321"/>
        <v>66.136156723814779</v>
      </c>
      <c r="W900">
        <f t="shared" si="322"/>
        <v>6232.8498261109135</v>
      </c>
      <c r="X900">
        <f t="shared" si="323"/>
        <v>1.2104669584215213</v>
      </c>
      <c r="Y900">
        <f t="shared" si="324"/>
        <v>69.354647957590871</v>
      </c>
      <c r="AA900">
        <f t="shared" si="325"/>
        <v>2197.5935804468386</v>
      </c>
      <c r="AB900">
        <f t="shared" si="326"/>
        <v>5832.5808532783913</v>
      </c>
      <c r="AD900">
        <f t="shared" si="327"/>
        <v>2197.5935804468386</v>
      </c>
      <c r="AE900">
        <f t="shared" si="328"/>
        <v>-5332.5808532783913</v>
      </c>
      <c r="AG900">
        <f t="shared" si="329"/>
        <v>5767.6542980290051</v>
      </c>
    </row>
    <row r="901" spans="1:33" x14ac:dyDescent="0.2">
      <c r="A901">
        <f>'建築限界数値データ　線間右'!A985</f>
        <v>107</v>
      </c>
      <c r="B901">
        <f>'建築限界数値データ　線間右'!B985</f>
        <v>5700</v>
      </c>
      <c r="D901">
        <f t="shared" si="308"/>
        <v>60</v>
      </c>
      <c r="E901">
        <f t="shared" si="309"/>
        <v>305</v>
      </c>
      <c r="F901">
        <f t="shared" si="310"/>
        <v>2500</v>
      </c>
      <c r="G901">
        <f t="shared" si="311"/>
        <v>500</v>
      </c>
      <c r="I901">
        <f t="shared" si="312"/>
        <v>5.6173268975967375E-2</v>
      </c>
      <c r="J901">
        <f t="shared" si="313"/>
        <v>75.409836065573771</v>
      </c>
      <c r="L901">
        <f t="shared" si="314"/>
        <v>31.590163934426229</v>
      </c>
      <c r="M901">
        <f t="shared" si="315"/>
        <v>5700</v>
      </c>
      <c r="O901">
        <f t="shared" si="316"/>
        <v>2531.5901639344261</v>
      </c>
      <c r="P901">
        <f t="shared" si="317"/>
        <v>5700</v>
      </c>
      <c r="R901">
        <f t="shared" si="318"/>
        <v>6236.9021764117433</v>
      </c>
      <c r="S901">
        <f t="shared" si="319"/>
        <v>1.1528274009882753</v>
      </c>
      <c r="T901">
        <f t="shared" si="320"/>
        <v>1.1528274009882753</v>
      </c>
      <c r="U901">
        <f t="shared" si="321"/>
        <v>66.05214458366396</v>
      </c>
      <c r="W901">
        <f t="shared" si="322"/>
        <v>6236.9021764117433</v>
      </c>
      <c r="X901">
        <f t="shared" si="323"/>
        <v>1.2090006699642426</v>
      </c>
      <c r="Y901">
        <f t="shared" si="324"/>
        <v>69.270635817440052</v>
      </c>
      <c r="AA901">
        <f t="shared" si="325"/>
        <v>2207.5778074143227</v>
      </c>
      <c r="AB901">
        <f t="shared" si="326"/>
        <v>5833.1422905961508</v>
      </c>
      <c r="AD901">
        <f t="shared" si="327"/>
        <v>2207.5778074143227</v>
      </c>
      <c r="AE901">
        <f t="shared" si="328"/>
        <v>-5333.1422905961508</v>
      </c>
      <c r="AG901">
        <f t="shared" si="329"/>
        <v>5771.9846212142138</v>
      </c>
    </row>
    <row r="902" spans="1:33" x14ac:dyDescent="0.2">
      <c r="A902">
        <f>'建築限界数値データ　線間右'!A986</f>
        <v>117</v>
      </c>
      <c r="B902">
        <f>'建築限界数値データ　線間右'!B986</f>
        <v>5700</v>
      </c>
      <c r="D902">
        <f t="shared" si="308"/>
        <v>60</v>
      </c>
      <c r="E902">
        <f t="shared" si="309"/>
        <v>305</v>
      </c>
      <c r="F902">
        <f t="shared" si="310"/>
        <v>2500</v>
      </c>
      <c r="G902">
        <f t="shared" si="311"/>
        <v>500</v>
      </c>
      <c r="I902">
        <f t="shared" si="312"/>
        <v>5.6173268975967375E-2</v>
      </c>
      <c r="J902">
        <f t="shared" si="313"/>
        <v>75.409836065573771</v>
      </c>
      <c r="L902">
        <f t="shared" si="314"/>
        <v>41.590163934426229</v>
      </c>
      <c r="M902">
        <f t="shared" si="315"/>
        <v>5700</v>
      </c>
      <c r="O902">
        <f t="shared" si="316"/>
        <v>2541.5901639344261</v>
      </c>
      <c r="P902">
        <f t="shared" si="317"/>
        <v>5700</v>
      </c>
      <c r="R902">
        <f t="shared" si="318"/>
        <v>6240.9679186331523</v>
      </c>
      <c r="S902">
        <f t="shared" si="319"/>
        <v>1.1513630198431364</v>
      </c>
      <c r="T902">
        <f t="shared" si="320"/>
        <v>1.1513630198431364</v>
      </c>
      <c r="U902">
        <f t="shared" si="321"/>
        <v>65.968241724448973</v>
      </c>
      <c r="W902">
        <f t="shared" si="322"/>
        <v>6240.9679186331523</v>
      </c>
      <c r="X902">
        <f t="shared" si="323"/>
        <v>1.2075362888191037</v>
      </c>
      <c r="Y902">
        <f t="shared" si="324"/>
        <v>69.186732958225065</v>
      </c>
      <c r="AA902">
        <f t="shared" si="325"/>
        <v>2217.5620343818059</v>
      </c>
      <c r="AB902">
        <f t="shared" si="326"/>
        <v>5833.7037279139095</v>
      </c>
      <c r="AD902">
        <f t="shared" si="327"/>
        <v>2217.5620343818059</v>
      </c>
      <c r="AE902">
        <f t="shared" si="328"/>
        <v>-5333.7037279139095</v>
      </c>
      <c r="AG902">
        <f t="shared" si="329"/>
        <v>5776.3290101494658</v>
      </c>
    </row>
    <row r="903" spans="1:33" x14ac:dyDescent="0.2">
      <c r="A903">
        <f>'建築限界数値データ　線間右'!A987</f>
        <v>127</v>
      </c>
      <c r="B903">
        <f>'建築限界数値データ　線間右'!B987</f>
        <v>5700</v>
      </c>
      <c r="D903">
        <f t="shared" si="308"/>
        <v>60</v>
      </c>
      <c r="E903">
        <f t="shared" si="309"/>
        <v>305</v>
      </c>
      <c r="F903">
        <f t="shared" si="310"/>
        <v>2500</v>
      </c>
      <c r="G903">
        <f t="shared" si="311"/>
        <v>500</v>
      </c>
      <c r="I903">
        <f t="shared" si="312"/>
        <v>5.6173268975967375E-2</v>
      </c>
      <c r="J903">
        <f t="shared" si="313"/>
        <v>75.409836065573771</v>
      </c>
      <c r="L903">
        <f t="shared" si="314"/>
        <v>51.590163934426229</v>
      </c>
      <c r="M903">
        <f t="shared" si="315"/>
        <v>5700</v>
      </c>
      <c r="O903">
        <f t="shared" si="316"/>
        <v>2551.5901639344261</v>
      </c>
      <c r="P903">
        <f t="shared" si="317"/>
        <v>5700</v>
      </c>
      <c r="R903">
        <f t="shared" si="318"/>
        <v>6245.0470266193279</v>
      </c>
      <c r="S903">
        <f t="shared" si="319"/>
        <v>1.1499005485592892</v>
      </c>
      <c r="T903">
        <f t="shared" si="320"/>
        <v>1.1499005485592892</v>
      </c>
      <c r="U903">
        <f t="shared" si="321"/>
        <v>65.884448292225443</v>
      </c>
      <c r="W903">
        <f t="shared" si="322"/>
        <v>6245.0470266193279</v>
      </c>
      <c r="X903">
        <f t="shared" si="323"/>
        <v>1.2060738175352566</v>
      </c>
      <c r="Y903">
        <f t="shared" si="324"/>
        <v>69.102939526001535</v>
      </c>
      <c r="AA903">
        <f t="shared" si="325"/>
        <v>2227.5462613492909</v>
      </c>
      <c r="AB903">
        <f t="shared" si="326"/>
        <v>5834.2651652316681</v>
      </c>
      <c r="AD903">
        <f t="shared" si="327"/>
        <v>2227.5462613492909</v>
      </c>
      <c r="AE903">
        <f t="shared" si="328"/>
        <v>-5334.2651652316681</v>
      </c>
      <c r="AG903">
        <f t="shared" si="329"/>
        <v>5780.6874331220533</v>
      </c>
    </row>
    <row r="904" spans="1:33" x14ac:dyDescent="0.2">
      <c r="A904">
        <f>'建築限界数値データ　線間右'!A988</f>
        <v>137</v>
      </c>
      <c r="B904">
        <f>'建築限界数値データ　線間右'!B988</f>
        <v>5700</v>
      </c>
      <c r="D904">
        <f t="shared" si="308"/>
        <v>60</v>
      </c>
      <c r="E904">
        <f t="shared" si="309"/>
        <v>305</v>
      </c>
      <c r="F904">
        <f t="shared" si="310"/>
        <v>2500</v>
      </c>
      <c r="G904">
        <f t="shared" si="311"/>
        <v>500</v>
      </c>
      <c r="I904">
        <f t="shared" si="312"/>
        <v>5.6173268975967375E-2</v>
      </c>
      <c r="J904">
        <f t="shared" si="313"/>
        <v>75.409836065573771</v>
      </c>
      <c r="L904">
        <f t="shared" si="314"/>
        <v>61.590163934426229</v>
      </c>
      <c r="M904">
        <f t="shared" si="315"/>
        <v>5700</v>
      </c>
      <c r="O904">
        <f t="shared" si="316"/>
        <v>2561.5901639344261</v>
      </c>
      <c r="P904">
        <f t="shared" si="317"/>
        <v>5700</v>
      </c>
      <c r="R904">
        <f t="shared" si="318"/>
        <v>6249.1394741968752</v>
      </c>
      <c r="S904">
        <f t="shared" si="319"/>
        <v>1.1484399896465631</v>
      </c>
      <c r="T904">
        <f t="shared" si="320"/>
        <v>1.1484399896465631</v>
      </c>
      <c r="U904">
        <f t="shared" si="321"/>
        <v>65.800764430796022</v>
      </c>
      <c r="W904">
        <f t="shared" si="322"/>
        <v>6249.1394741968752</v>
      </c>
      <c r="X904">
        <f t="shared" si="323"/>
        <v>1.2046132586225304</v>
      </c>
      <c r="Y904">
        <f t="shared" si="324"/>
        <v>69.019255664572114</v>
      </c>
      <c r="AA904">
        <f t="shared" si="325"/>
        <v>2237.5304883167737</v>
      </c>
      <c r="AB904">
        <f t="shared" si="326"/>
        <v>5834.8266025494277</v>
      </c>
      <c r="AD904">
        <f t="shared" si="327"/>
        <v>2237.5304883167737</v>
      </c>
      <c r="AE904">
        <f t="shared" si="328"/>
        <v>-5334.8266025494277</v>
      </c>
      <c r="AG904">
        <f t="shared" si="329"/>
        <v>5785.0598584125437</v>
      </c>
    </row>
    <row r="905" spans="1:33" x14ac:dyDescent="0.2">
      <c r="A905">
        <f>'建築限界数値データ　線間右'!A989</f>
        <v>147</v>
      </c>
      <c r="B905">
        <f>'建築限界数値データ　線間右'!B989</f>
        <v>5700</v>
      </c>
      <c r="D905">
        <f t="shared" si="308"/>
        <v>60</v>
      </c>
      <c r="E905">
        <f t="shared" si="309"/>
        <v>305</v>
      </c>
      <c r="F905">
        <f t="shared" si="310"/>
        <v>2500</v>
      </c>
      <c r="G905">
        <f t="shared" si="311"/>
        <v>500</v>
      </c>
      <c r="I905">
        <f t="shared" si="312"/>
        <v>5.6173268975967375E-2</v>
      </c>
      <c r="J905">
        <f t="shared" si="313"/>
        <v>75.409836065573771</v>
      </c>
      <c r="L905">
        <f t="shared" si="314"/>
        <v>71.590163934426229</v>
      </c>
      <c r="M905">
        <f t="shared" si="315"/>
        <v>5700</v>
      </c>
      <c r="O905">
        <f t="shared" si="316"/>
        <v>2571.5901639344261</v>
      </c>
      <c r="P905">
        <f t="shared" si="317"/>
        <v>5700</v>
      </c>
      <c r="R905">
        <f t="shared" si="318"/>
        <v>6253.2452351754355</v>
      </c>
      <c r="S905">
        <f t="shared" si="319"/>
        <v>1.1469813455755906</v>
      </c>
      <c r="T905">
        <f t="shared" si="320"/>
        <v>1.1469813455755906</v>
      </c>
      <c r="U905">
        <f t="shared" si="321"/>
        <v>65.717190281717521</v>
      </c>
      <c r="W905">
        <f t="shared" si="322"/>
        <v>6253.2452351754355</v>
      </c>
      <c r="X905">
        <f t="shared" si="323"/>
        <v>1.2031546145515579</v>
      </c>
      <c r="Y905">
        <f t="shared" si="324"/>
        <v>68.935681515493613</v>
      </c>
      <c r="AA905">
        <f t="shared" si="325"/>
        <v>2247.5147152842574</v>
      </c>
      <c r="AB905">
        <f t="shared" si="326"/>
        <v>5835.3880398671872</v>
      </c>
      <c r="AD905">
        <f t="shared" si="327"/>
        <v>2247.5147152842574</v>
      </c>
      <c r="AE905">
        <f t="shared" si="328"/>
        <v>-5335.3880398671872</v>
      </c>
      <c r="AG905">
        <f t="shared" si="329"/>
        <v>5789.446254295578</v>
      </c>
    </row>
    <row r="906" spans="1:33" x14ac:dyDescent="0.2">
      <c r="A906">
        <f>'建築限界数値データ　線間右'!A990</f>
        <v>157</v>
      </c>
      <c r="B906">
        <f>'建築限界数値データ　線間右'!B990</f>
        <v>5700</v>
      </c>
      <c r="D906">
        <f t="shared" si="308"/>
        <v>60</v>
      </c>
      <c r="E906">
        <f t="shared" si="309"/>
        <v>305</v>
      </c>
      <c r="F906">
        <f t="shared" si="310"/>
        <v>2500</v>
      </c>
      <c r="G906">
        <f t="shared" si="311"/>
        <v>500</v>
      </c>
      <c r="I906">
        <f t="shared" si="312"/>
        <v>5.6173268975967375E-2</v>
      </c>
      <c r="J906">
        <f t="shared" si="313"/>
        <v>75.409836065573771</v>
      </c>
      <c r="L906">
        <f t="shared" si="314"/>
        <v>81.590163934426229</v>
      </c>
      <c r="M906">
        <f t="shared" si="315"/>
        <v>5700</v>
      </c>
      <c r="O906">
        <f t="shared" si="316"/>
        <v>2581.5901639344261</v>
      </c>
      <c r="P906">
        <f t="shared" si="317"/>
        <v>5700</v>
      </c>
      <c r="R906">
        <f t="shared" si="318"/>
        <v>6257.3642833482991</v>
      </c>
      <c r="S906">
        <f t="shared" si="319"/>
        <v>1.1455246187779384</v>
      </c>
      <c r="T906">
        <f t="shared" si="320"/>
        <v>1.1455246187779384</v>
      </c>
      <c r="U906">
        <f t="shared" si="321"/>
        <v>65.633725984308441</v>
      </c>
      <c r="W906">
        <f t="shared" si="322"/>
        <v>6257.3642833482991</v>
      </c>
      <c r="X906">
        <f t="shared" si="323"/>
        <v>1.2016978877539057</v>
      </c>
      <c r="Y906">
        <f t="shared" si="324"/>
        <v>68.852217218084533</v>
      </c>
      <c r="AA906">
        <f t="shared" si="325"/>
        <v>2257.4989422517406</v>
      </c>
      <c r="AB906">
        <f t="shared" si="326"/>
        <v>5835.9494771849459</v>
      </c>
      <c r="AD906">
        <f t="shared" si="327"/>
        <v>2257.4989422517406</v>
      </c>
      <c r="AE906">
        <f t="shared" si="328"/>
        <v>-5335.9494771849459</v>
      </c>
      <c r="AG906">
        <f t="shared" si="329"/>
        <v>5793.8465890406542</v>
      </c>
    </row>
    <row r="907" spans="1:33" x14ac:dyDescent="0.2">
      <c r="A907">
        <f>'建築限界数値データ　線間右'!A991</f>
        <v>167</v>
      </c>
      <c r="B907">
        <f>'建築限界数値データ　線間右'!B991</f>
        <v>5700</v>
      </c>
      <c r="D907">
        <f t="shared" si="308"/>
        <v>60</v>
      </c>
      <c r="E907">
        <f t="shared" si="309"/>
        <v>305</v>
      </c>
      <c r="F907">
        <f t="shared" si="310"/>
        <v>2500</v>
      </c>
      <c r="G907">
        <f t="shared" si="311"/>
        <v>500</v>
      </c>
      <c r="I907">
        <f t="shared" si="312"/>
        <v>5.6173268975967375E-2</v>
      </c>
      <c r="J907">
        <f t="shared" si="313"/>
        <v>75.409836065573771</v>
      </c>
      <c r="L907">
        <f t="shared" si="314"/>
        <v>91.590163934426229</v>
      </c>
      <c r="M907">
        <f t="shared" si="315"/>
        <v>5700</v>
      </c>
      <c r="O907">
        <f t="shared" si="316"/>
        <v>2591.5901639344261</v>
      </c>
      <c r="P907">
        <f t="shared" si="317"/>
        <v>5700</v>
      </c>
      <c r="R907">
        <f t="shared" si="318"/>
        <v>6261.4965924930175</v>
      </c>
      <c r="S907">
        <f t="shared" si="319"/>
        <v>1.1440698116462364</v>
      </c>
      <c r="T907">
        <f t="shared" si="320"/>
        <v>1.1440698116462364</v>
      </c>
      <c r="U907">
        <f t="shared" si="321"/>
        <v>65.550371675656379</v>
      </c>
      <c r="W907">
        <f t="shared" si="322"/>
        <v>6261.4965924930175</v>
      </c>
      <c r="X907">
        <f t="shared" si="323"/>
        <v>1.2002430806222038</v>
      </c>
      <c r="Y907">
        <f t="shared" si="324"/>
        <v>68.768862909432471</v>
      </c>
      <c r="AA907">
        <f t="shared" si="325"/>
        <v>2267.4831692192251</v>
      </c>
      <c r="AB907">
        <f t="shared" si="326"/>
        <v>5836.5109145027054</v>
      </c>
      <c r="AD907">
        <f t="shared" si="327"/>
        <v>2267.4831692192251</v>
      </c>
      <c r="AE907">
        <f t="shared" si="328"/>
        <v>-5336.5109145027054</v>
      </c>
      <c r="AG907">
        <f t="shared" si="329"/>
        <v>5798.2608309129182</v>
      </c>
    </row>
    <row r="908" spans="1:33" x14ac:dyDescent="0.2">
      <c r="A908">
        <f>'建築限界数値データ　線間右'!A992</f>
        <v>177</v>
      </c>
      <c r="B908">
        <f>'建築限界数値データ　線間右'!B992</f>
        <v>5700</v>
      </c>
      <c r="D908">
        <f t="shared" si="308"/>
        <v>60</v>
      </c>
      <c r="E908">
        <f t="shared" si="309"/>
        <v>305</v>
      </c>
      <c r="F908">
        <f t="shared" si="310"/>
        <v>2500</v>
      </c>
      <c r="G908">
        <f t="shared" si="311"/>
        <v>500</v>
      </c>
      <c r="I908">
        <f t="shared" si="312"/>
        <v>5.6173268975967375E-2</v>
      </c>
      <c r="J908">
        <f t="shared" si="313"/>
        <v>75.409836065573771</v>
      </c>
      <c r="L908">
        <f t="shared" si="314"/>
        <v>101.59016393442623</v>
      </c>
      <c r="M908">
        <f t="shared" si="315"/>
        <v>5700</v>
      </c>
      <c r="O908">
        <f t="shared" si="316"/>
        <v>2601.5901639344261</v>
      </c>
      <c r="P908">
        <f t="shared" si="317"/>
        <v>5700</v>
      </c>
      <c r="R908">
        <f t="shared" si="318"/>
        <v>6265.6421363720056</v>
      </c>
      <c r="S908">
        <f t="shared" si="319"/>
        <v>1.1426169265343102</v>
      </c>
      <c r="T908">
        <f t="shared" si="320"/>
        <v>1.1426169265343102</v>
      </c>
      <c r="U908">
        <f t="shared" si="321"/>
        <v>65.467127490625629</v>
      </c>
      <c r="W908">
        <f t="shared" si="322"/>
        <v>6265.6421363720056</v>
      </c>
      <c r="X908">
        <f t="shared" si="323"/>
        <v>1.1987901955102775</v>
      </c>
      <c r="Y908">
        <f t="shared" si="324"/>
        <v>68.685618724401721</v>
      </c>
      <c r="AA908">
        <f t="shared" si="325"/>
        <v>2277.4673961867084</v>
      </c>
      <c r="AB908">
        <f t="shared" si="326"/>
        <v>5837.0723518204641</v>
      </c>
      <c r="AD908">
        <f t="shared" si="327"/>
        <v>2277.4673961867084</v>
      </c>
      <c r="AE908">
        <f t="shared" si="328"/>
        <v>-5337.0723518204641</v>
      </c>
      <c r="AG908">
        <f t="shared" si="329"/>
        <v>5802.6889481739308</v>
      </c>
    </row>
    <row r="909" spans="1:33" x14ac:dyDescent="0.2">
      <c r="A909">
        <f>'建築限界数値データ　線間右'!A993</f>
        <v>187</v>
      </c>
      <c r="B909">
        <f>'建築限界数値データ　線間右'!B993</f>
        <v>5700</v>
      </c>
      <c r="D909">
        <f t="shared" si="308"/>
        <v>60</v>
      </c>
      <c r="E909">
        <f t="shared" si="309"/>
        <v>305</v>
      </c>
      <c r="F909">
        <f t="shared" si="310"/>
        <v>2500</v>
      </c>
      <c r="G909">
        <f t="shared" si="311"/>
        <v>500</v>
      </c>
      <c r="I909">
        <f t="shared" si="312"/>
        <v>5.6173268975967375E-2</v>
      </c>
      <c r="J909">
        <f t="shared" si="313"/>
        <v>75.409836065573771</v>
      </c>
      <c r="L909">
        <f t="shared" si="314"/>
        <v>111.59016393442623</v>
      </c>
      <c r="M909">
        <f t="shared" si="315"/>
        <v>5700</v>
      </c>
      <c r="O909">
        <f t="shared" si="316"/>
        <v>2611.5901639344261</v>
      </c>
      <c r="P909">
        <f t="shared" si="317"/>
        <v>5700</v>
      </c>
      <c r="R909">
        <f t="shared" si="318"/>
        <v>6269.8008887331534</v>
      </c>
      <c r="S909">
        <f t="shared" si="319"/>
        <v>1.1411659657573126</v>
      </c>
      <c r="T909">
        <f t="shared" si="320"/>
        <v>1.1411659657573126</v>
      </c>
      <c r="U909">
        <f t="shared" si="321"/>
        <v>65.383993561864628</v>
      </c>
      <c r="W909">
        <f t="shared" si="322"/>
        <v>6269.8008887331534</v>
      </c>
      <c r="X909">
        <f t="shared" si="323"/>
        <v>1.1973392347332799</v>
      </c>
      <c r="Y909">
        <f t="shared" si="324"/>
        <v>68.60248479564072</v>
      </c>
      <c r="AA909">
        <f t="shared" si="325"/>
        <v>2287.4516231541916</v>
      </c>
      <c r="AB909">
        <f t="shared" si="326"/>
        <v>5837.6337891382236</v>
      </c>
      <c r="AD909">
        <f t="shared" si="327"/>
        <v>2287.4516231541916</v>
      </c>
      <c r="AE909">
        <f t="shared" si="328"/>
        <v>-5337.6337891382236</v>
      </c>
      <c r="AG909">
        <f t="shared" si="329"/>
        <v>5807.1309090824543</v>
      </c>
    </row>
    <row r="910" spans="1:33" x14ac:dyDescent="0.2">
      <c r="A910">
        <f>'建築限界数値データ　線間右'!A994</f>
        <v>197</v>
      </c>
      <c r="B910">
        <f>'建築限界数値データ　線間右'!B994</f>
        <v>5700</v>
      </c>
      <c r="D910">
        <f t="shared" si="308"/>
        <v>60</v>
      </c>
      <c r="E910">
        <f t="shared" si="309"/>
        <v>305</v>
      </c>
      <c r="F910">
        <f t="shared" si="310"/>
        <v>2500</v>
      </c>
      <c r="G910">
        <f t="shared" si="311"/>
        <v>500</v>
      </c>
      <c r="I910">
        <f t="shared" si="312"/>
        <v>5.6173268975967375E-2</v>
      </c>
      <c r="J910">
        <f t="shared" si="313"/>
        <v>75.409836065573771</v>
      </c>
      <c r="L910">
        <f t="shared" si="314"/>
        <v>121.59016393442623</v>
      </c>
      <c r="M910">
        <f t="shared" si="315"/>
        <v>5700</v>
      </c>
      <c r="O910">
        <f t="shared" si="316"/>
        <v>2621.5901639344261</v>
      </c>
      <c r="P910">
        <f t="shared" si="317"/>
        <v>5700</v>
      </c>
      <c r="R910">
        <f t="shared" si="318"/>
        <v>6273.9728233104206</v>
      </c>
      <c r="S910">
        <f t="shared" si="319"/>
        <v>1.1397169315918572</v>
      </c>
      <c r="T910">
        <f t="shared" si="320"/>
        <v>1.1397169315918572</v>
      </c>
      <c r="U910">
        <f t="shared" si="321"/>
        <v>65.300970019813775</v>
      </c>
      <c r="W910">
        <f t="shared" si="322"/>
        <v>6273.9728233104206</v>
      </c>
      <c r="X910">
        <f t="shared" si="323"/>
        <v>1.1958902005678245</v>
      </c>
      <c r="Y910">
        <f t="shared" si="324"/>
        <v>68.519461253589867</v>
      </c>
      <c r="AA910">
        <f t="shared" si="325"/>
        <v>2297.4358501216761</v>
      </c>
      <c r="AB910">
        <f t="shared" si="326"/>
        <v>5838.1952264559823</v>
      </c>
      <c r="AD910">
        <f t="shared" si="327"/>
        <v>2297.4358501216761</v>
      </c>
      <c r="AE910">
        <f t="shared" si="328"/>
        <v>-5338.1952264559823</v>
      </c>
      <c r="AG910">
        <f t="shared" si="329"/>
        <v>5811.5866818952072</v>
      </c>
    </row>
    <row r="911" spans="1:33" x14ac:dyDescent="0.2">
      <c r="A911">
        <f>'建築限界数値データ　線間右'!A995</f>
        <v>207</v>
      </c>
      <c r="B911">
        <f>'建築限界数値データ　線間右'!B995</f>
        <v>5700</v>
      </c>
      <c r="D911">
        <f t="shared" si="308"/>
        <v>60</v>
      </c>
      <c r="E911">
        <f t="shared" si="309"/>
        <v>305</v>
      </c>
      <c r="F911">
        <f t="shared" si="310"/>
        <v>2500</v>
      </c>
      <c r="G911">
        <f t="shared" si="311"/>
        <v>500</v>
      </c>
      <c r="I911">
        <f t="shared" si="312"/>
        <v>5.6173268975967375E-2</v>
      </c>
      <c r="J911">
        <f t="shared" si="313"/>
        <v>75.409836065573771</v>
      </c>
      <c r="L911">
        <f t="shared" si="314"/>
        <v>131.59016393442624</v>
      </c>
      <c r="M911">
        <f t="shared" si="315"/>
        <v>5700</v>
      </c>
      <c r="O911">
        <f t="shared" si="316"/>
        <v>2631.5901639344261</v>
      </c>
      <c r="P911">
        <f t="shared" si="317"/>
        <v>5700</v>
      </c>
      <c r="R911">
        <f t="shared" si="318"/>
        <v>6278.1579138244379</v>
      </c>
      <c r="S911">
        <f t="shared" si="319"/>
        <v>1.1382698262761544</v>
      </c>
      <c r="T911">
        <f t="shared" si="320"/>
        <v>1.1382698262761544</v>
      </c>
      <c r="U911">
        <f t="shared" si="321"/>
        <v>65.218056992713059</v>
      </c>
      <c r="W911">
        <f t="shared" si="322"/>
        <v>6278.1579138244379</v>
      </c>
      <c r="X911">
        <f t="shared" si="323"/>
        <v>1.1944430952521217</v>
      </c>
      <c r="Y911">
        <f t="shared" si="324"/>
        <v>68.436548226489151</v>
      </c>
      <c r="AA911">
        <f t="shared" si="325"/>
        <v>2307.4200770891593</v>
      </c>
      <c r="AB911">
        <f t="shared" si="326"/>
        <v>5838.7566637737418</v>
      </c>
      <c r="AD911">
        <f t="shared" si="327"/>
        <v>2307.4200770891593</v>
      </c>
      <c r="AE911">
        <f t="shared" si="328"/>
        <v>-5338.7566637737418</v>
      </c>
      <c r="AG911">
        <f t="shared" si="329"/>
        <v>5816.056234867634</v>
      </c>
    </row>
    <row r="912" spans="1:33" x14ac:dyDescent="0.2">
      <c r="A912">
        <f>'建築限界数値データ　線間右'!A996</f>
        <v>217</v>
      </c>
      <c r="B912">
        <f>'建築限界数値データ　線間右'!B996</f>
        <v>5700</v>
      </c>
      <c r="D912">
        <f t="shared" si="308"/>
        <v>60</v>
      </c>
      <c r="E912">
        <f t="shared" si="309"/>
        <v>305</v>
      </c>
      <c r="F912">
        <f t="shared" si="310"/>
        <v>2500</v>
      </c>
      <c r="G912">
        <f t="shared" si="311"/>
        <v>500</v>
      </c>
      <c r="I912">
        <f t="shared" si="312"/>
        <v>5.6173268975967375E-2</v>
      </c>
      <c r="J912">
        <f t="shared" si="313"/>
        <v>75.409836065573771</v>
      </c>
      <c r="L912">
        <f t="shared" si="314"/>
        <v>141.59016393442624</v>
      </c>
      <c r="M912">
        <f t="shared" si="315"/>
        <v>5700</v>
      </c>
      <c r="O912">
        <f t="shared" si="316"/>
        <v>2641.5901639344261</v>
      </c>
      <c r="P912">
        <f t="shared" si="317"/>
        <v>5700</v>
      </c>
      <c r="R912">
        <f t="shared" si="318"/>
        <v>6282.3561339831022</v>
      </c>
      <c r="S912">
        <f t="shared" si="319"/>
        <v>1.1368246520101453</v>
      </c>
      <c r="T912">
        <f t="shared" si="320"/>
        <v>1.1368246520101453</v>
      </c>
      <c r="U912">
        <f t="shared" si="321"/>
        <v>65.13525460660982</v>
      </c>
      <c r="W912">
        <f t="shared" si="322"/>
        <v>6282.3561339831022</v>
      </c>
      <c r="X912">
        <f t="shared" si="323"/>
        <v>1.1929979209861126</v>
      </c>
      <c r="Y912">
        <f t="shared" si="324"/>
        <v>68.353745840385912</v>
      </c>
      <c r="AA912">
        <f t="shared" si="325"/>
        <v>2317.404304056643</v>
      </c>
      <c r="AB912">
        <f t="shared" si="326"/>
        <v>5839.3181010915014</v>
      </c>
      <c r="AD912">
        <f t="shared" si="327"/>
        <v>2317.404304056643</v>
      </c>
      <c r="AE912">
        <f t="shared" si="328"/>
        <v>-5339.3181010915014</v>
      </c>
      <c r="AG912">
        <f t="shared" si="329"/>
        <v>5820.5395362546597</v>
      </c>
    </row>
    <row r="913" spans="1:33" x14ac:dyDescent="0.2">
      <c r="A913">
        <f>'建築限界数値データ　線間右'!A997</f>
        <v>227</v>
      </c>
      <c r="B913">
        <f>'建築限界数値データ　線間右'!B997</f>
        <v>5700</v>
      </c>
      <c r="D913">
        <f t="shared" si="308"/>
        <v>60</v>
      </c>
      <c r="E913">
        <f t="shared" si="309"/>
        <v>305</v>
      </c>
      <c r="F913">
        <f t="shared" si="310"/>
        <v>2500</v>
      </c>
      <c r="G913">
        <f t="shared" si="311"/>
        <v>500</v>
      </c>
      <c r="I913">
        <f t="shared" si="312"/>
        <v>5.6173268975967375E-2</v>
      </c>
      <c r="J913">
        <f t="shared" si="313"/>
        <v>75.409836065573771</v>
      </c>
      <c r="L913">
        <f t="shared" si="314"/>
        <v>151.59016393442624</v>
      </c>
      <c r="M913">
        <f t="shared" si="315"/>
        <v>5700</v>
      </c>
      <c r="O913">
        <f t="shared" si="316"/>
        <v>2651.5901639344261</v>
      </c>
      <c r="P913">
        <f t="shared" si="317"/>
        <v>5700</v>
      </c>
      <c r="R913">
        <f t="shared" si="318"/>
        <v>6286.5674574821669</v>
      </c>
      <c r="S913">
        <f t="shared" si="319"/>
        <v>1.1353814109556397</v>
      </c>
      <c r="T913">
        <f t="shared" si="320"/>
        <v>1.1353814109556397</v>
      </c>
      <c r="U913">
        <f t="shared" si="321"/>
        <v>65.052562985366649</v>
      </c>
      <c r="W913">
        <f t="shared" si="322"/>
        <v>6286.5674574821669</v>
      </c>
      <c r="X913">
        <f t="shared" si="323"/>
        <v>1.191554679931607</v>
      </c>
      <c r="Y913">
        <f t="shared" si="324"/>
        <v>68.271054219142741</v>
      </c>
      <c r="AA913">
        <f t="shared" si="325"/>
        <v>2327.3885310241271</v>
      </c>
      <c r="AB913">
        <f t="shared" si="326"/>
        <v>5839.87953840926</v>
      </c>
      <c r="AD913">
        <f t="shared" si="327"/>
        <v>2327.3885310241271</v>
      </c>
      <c r="AE913">
        <f t="shared" si="328"/>
        <v>-5339.87953840926</v>
      </c>
      <c r="AG913">
        <f t="shared" si="329"/>
        <v>5825.0365543114431</v>
      </c>
    </row>
    <row r="914" spans="1:33" x14ac:dyDescent="0.2">
      <c r="A914">
        <f>'建築限界数値データ　線間右'!A998</f>
        <v>237</v>
      </c>
      <c r="B914">
        <f>'建築限界数値データ　線間右'!B998</f>
        <v>5700</v>
      </c>
      <c r="D914">
        <f t="shared" si="308"/>
        <v>60</v>
      </c>
      <c r="E914">
        <f t="shared" si="309"/>
        <v>305</v>
      </c>
      <c r="F914">
        <f t="shared" si="310"/>
        <v>2500</v>
      </c>
      <c r="G914">
        <f t="shared" si="311"/>
        <v>500</v>
      </c>
      <c r="I914">
        <f t="shared" si="312"/>
        <v>5.6173268975967375E-2</v>
      </c>
      <c r="J914">
        <f t="shared" si="313"/>
        <v>75.409836065573771</v>
      </c>
      <c r="L914">
        <f t="shared" si="314"/>
        <v>161.59016393442624</v>
      </c>
      <c r="M914">
        <f t="shared" si="315"/>
        <v>5700</v>
      </c>
      <c r="O914">
        <f t="shared" si="316"/>
        <v>2661.5901639344261</v>
      </c>
      <c r="P914">
        <f t="shared" si="317"/>
        <v>5700</v>
      </c>
      <c r="R914">
        <f t="shared" si="318"/>
        <v>6290.7918580058331</v>
      </c>
      <c r="S914">
        <f t="shared" si="319"/>
        <v>1.1339401052364539</v>
      </c>
      <c r="T914">
        <f t="shared" si="320"/>
        <v>1.1339401052364539</v>
      </c>
      <c r="U914">
        <f t="shared" si="321"/>
        <v>64.969982250669233</v>
      </c>
      <c r="W914">
        <f t="shared" si="322"/>
        <v>6290.7918580058331</v>
      </c>
      <c r="X914">
        <f t="shared" si="323"/>
        <v>1.1901133742124212</v>
      </c>
      <c r="Y914">
        <f t="shared" si="324"/>
        <v>68.188473484445325</v>
      </c>
      <c r="AA914">
        <f t="shared" si="325"/>
        <v>2337.3727579916094</v>
      </c>
      <c r="AB914">
        <f t="shared" si="326"/>
        <v>5840.4409757270196</v>
      </c>
      <c r="AD914">
        <f t="shared" si="327"/>
        <v>2337.3727579916094</v>
      </c>
      <c r="AE914">
        <f t="shared" si="328"/>
        <v>-5340.4409757270196</v>
      </c>
      <c r="AG914">
        <f t="shared" si="329"/>
        <v>5829.5472572941253</v>
      </c>
    </row>
    <row r="915" spans="1:33" x14ac:dyDescent="0.2">
      <c r="A915">
        <f>'建築限界数値データ　線間右'!A999</f>
        <v>247</v>
      </c>
      <c r="B915">
        <f>'建築限界数値データ　線間右'!B999</f>
        <v>5700</v>
      </c>
      <c r="D915">
        <f t="shared" si="308"/>
        <v>60</v>
      </c>
      <c r="E915">
        <f t="shared" si="309"/>
        <v>305</v>
      </c>
      <c r="F915">
        <f t="shared" si="310"/>
        <v>2500</v>
      </c>
      <c r="G915">
        <f t="shared" si="311"/>
        <v>500</v>
      </c>
      <c r="I915">
        <f t="shared" si="312"/>
        <v>5.6173268975967375E-2</v>
      </c>
      <c r="J915">
        <f t="shared" si="313"/>
        <v>75.409836065573771</v>
      </c>
      <c r="L915">
        <f t="shared" si="314"/>
        <v>171.59016393442624</v>
      </c>
      <c r="M915">
        <f t="shared" si="315"/>
        <v>5700</v>
      </c>
      <c r="O915">
        <f t="shared" si="316"/>
        <v>2671.5901639344261</v>
      </c>
      <c r="P915">
        <f t="shared" si="317"/>
        <v>5700</v>
      </c>
      <c r="R915">
        <f t="shared" si="318"/>
        <v>6295.029309227335</v>
      </c>
      <c r="S915">
        <f t="shared" si="319"/>
        <v>1.132500736938548</v>
      </c>
      <c r="T915">
        <f t="shared" si="320"/>
        <v>1.132500736938548</v>
      </c>
      <c r="U915">
        <f t="shared" si="321"/>
        <v>64.887512522034299</v>
      </c>
      <c r="W915">
        <f t="shared" si="322"/>
        <v>6295.029309227335</v>
      </c>
      <c r="X915">
        <f t="shared" si="323"/>
        <v>1.1886740059145153</v>
      </c>
      <c r="Y915">
        <f t="shared" si="324"/>
        <v>68.106003755810377</v>
      </c>
      <c r="AA915">
        <f t="shared" si="325"/>
        <v>2347.356984959094</v>
      </c>
      <c r="AB915">
        <f t="shared" si="326"/>
        <v>5841.0024130447791</v>
      </c>
      <c r="AD915">
        <f t="shared" si="327"/>
        <v>2347.356984959094</v>
      </c>
      <c r="AE915">
        <f t="shared" si="328"/>
        <v>-5341.0024130447791</v>
      </c>
      <c r="AG915">
        <f t="shared" si="329"/>
        <v>5834.0716134605682</v>
      </c>
    </row>
    <row r="916" spans="1:33" x14ac:dyDescent="0.2">
      <c r="A916">
        <f>'建築限界数値データ　線間右'!A1000</f>
        <v>257</v>
      </c>
      <c r="B916">
        <f>'建築限界数値データ　線間右'!B1000</f>
        <v>5700</v>
      </c>
      <c r="D916">
        <f t="shared" si="308"/>
        <v>60</v>
      </c>
      <c r="E916">
        <f t="shared" si="309"/>
        <v>305</v>
      </c>
      <c r="F916">
        <f t="shared" si="310"/>
        <v>2500</v>
      </c>
      <c r="G916">
        <f t="shared" si="311"/>
        <v>500</v>
      </c>
      <c r="I916">
        <f t="shared" si="312"/>
        <v>5.6173268975967375E-2</v>
      </c>
      <c r="J916">
        <f t="shared" si="313"/>
        <v>75.409836065573771</v>
      </c>
      <c r="L916">
        <f t="shared" si="314"/>
        <v>181.59016393442624</v>
      </c>
      <c r="M916">
        <f t="shared" si="315"/>
        <v>5700</v>
      </c>
      <c r="O916">
        <f t="shared" si="316"/>
        <v>2681.5901639344261</v>
      </c>
      <c r="P916">
        <f t="shared" si="317"/>
        <v>5700</v>
      </c>
      <c r="R916">
        <f t="shared" si="318"/>
        <v>6299.2797848095197</v>
      </c>
      <c r="S916">
        <f t="shared" si="319"/>
        <v>1.131063308110168</v>
      </c>
      <c r="T916">
        <f t="shared" si="320"/>
        <v>1.131063308110168</v>
      </c>
      <c r="U916">
        <f t="shared" si="321"/>
        <v>64.805153916817687</v>
      </c>
      <c r="W916">
        <f t="shared" si="322"/>
        <v>6299.2797848095197</v>
      </c>
      <c r="X916">
        <f t="shared" si="323"/>
        <v>1.1872365770861353</v>
      </c>
      <c r="Y916">
        <f t="shared" si="324"/>
        <v>68.023645150593779</v>
      </c>
      <c r="AA916">
        <f t="shared" si="325"/>
        <v>2357.3412119265777</v>
      </c>
      <c r="AB916">
        <f t="shared" si="326"/>
        <v>5841.5638503625378</v>
      </c>
      <c r="AD916">
        <f t="shared" si="327"/>
        <v>2357.3412119265777</v>
      </c>
      <c r="AE916">
        <f t="shared" si="328"/>
        <v>-5341.5638503625378</v>
      </c>
      <c r="AG916">
        <f t="shared" si="329"/>
        <v>5838.6095910710901</v>
      </c>
    </row>
    <row r="917" spans="1:33" x14ac:dyDescent="0.2">
      <c r="A917">
        <f>'建築限界数値データ　線間右'!A1001</f>
        <v>267</v>
      </c>
      <c r="B917">
        <f>'建築限界数値データ　線間右'!B1001</f>
        <v>5700</v>
      </c>
      <c r="D917">
        <f t="shared" si="308"/>
        <v>60</v>
      </c>
      <c r="E917">
        <f t="shared" si="309"/>
        <v>305</v>
      </c>
      <c r="F917">
        <f t="shared" si="310"/>
        <v>2500</v>
      </c>
      <c r="G917">
        <f t="shared" si="311"/>
        <v>500</v>
      </c>
      <c r="I917">
        <f t="shared" si="312"/>
        <v>5.6173268975967375E-2</v>
      </c>
      <c r="J917">
        <f t="shared" si="313"/>
        <v>75.409836065573771</v>
      </c>
      <c r="L917">
        <f t="shared" si="314"/>
        <v>191.59016393442624</v>
      </c>
      <c r="M917">
        <f t="shared" si="315"/>
        <v>5700</v>
      </c>
      <c r="O917">
        <f t="shared" si="316"/>
        <v>2691.5901639344261</v>
      </c>
      <c r="P917">
        <f t="shared" si="317"/>
        <v>5700</v>
      </c>
      <c r="R917">
        <f t="shared" si="318"/>
        <v>6303.5432584054306</v>
      </c>
      <c r="S917">
        <f t="shared" si="319"/>
        <v>1.1296278207619843</v>
      </c>
      <c r="T917">
        <f t="shared" si="320"/>
        <v>1.1296278207619843</v>
      </c>
      <c r="U917">
        <f t="shared" si="321"/>
        <v>64.722906550222334</v>
      </c>
      <c r="W917">
        <f t="shared" si="322"/>
        <v>6303.5432584054306</v>
      </c>
      <c r="X917">
        <f t="shared" si="323"/>
        <v>1.1858010897379516</v>
      </c>
      <c r="Y917">
        <f t="shared" si="324"/>
        <v>67.941397783998426</v>
      </c>
      <c r="AA917">
        <f t="shared" si="325"/>
        <v>2367.3254388940613</v>
      </c>
      <c r="AB917">
        <f t="shared" si="326"/>
        <v>5842.1252876802964</v>
      </c>
      <c r="AD917">
        <f t="shared" si="327"/>
        <v>2367.3254388940613</v>
      </c>
      <c r="AE917">
        <f t="shared" si="328"/>
        <v>-5342.1252876802964</v>
      </c>
      <c r="AG917">
        <f t="shared" si="329"/>
        <v>5843.1611583892027</v>
      </c>
    </row>
    <row r="918" spans="1:33" x14ac:dyDescent="0.2">
      <c r="A918">
        <f>'建築限界数値データ　線間右'!A1002</f>
        <v>277</v>
      </c>
      <c r="B918">
        <f>'建築限界数値データ　線間右'!B1002</f>
        <v>5700</v>
      </c>
      <c r="D918">
        <f t="shared" si="308"/>
        <v>60</v>
      </c>
      <c r="E918">
        <f t="shared" si="309"/>
        <v>305</v>
      </c>
      <c r="F918">
        <f t="shared" si="310"/>
        <v>2500</v>
      </c>
      <c r="G918">
        <f t="shared" si="311"/>
        <v>500</v>
      </c>
      <c r="I918">
        <f t="shared" si="312"/>
        <v>5.6173268975967375E-2</v>
      </c>
      <c r="J918">
        <f t="shared" si="313"/>
        <v>75.409836065573771</v>
      </c>
      <c r="L918">
        <f t="shared" si="314"/>
        <v>201.59016393442624</v>
      </c>
      <c r="M918">
        <f t="shared" si="315"/>
        <v>5700</v>
      </c>
      <c r="O918">
        <f t="shared" si="316"/>
        <v>2701.5901639344261</v>
      </c>
      <c r="P918">
        <f t="shared" si="317"/>
        <v>5700</v>
      </c>
      <c r="R918">
        <f t="shared" si="318"/>
        <v>6307.8197036588826</v>
      </c>
      <c r="S918">
        <f t="shared" si="319"/>
        <v>1.1281942768672351</v>
      </c>
      <c r="T918">
        <f t="shared" si="320"/>
        <v>1.1281942768672351</v>
      </c>
      <c r="U918">
        <f t="shared" si="321"/>
        <v>64.640770535306444</v>
      </c>
      <c r="W918">
        <f t="shared" si="322"/>
        <v>6307.8197036588826</v>
      </c>
      <c r="X918">
        <f t="shared" si="323"/>
        <v>1.1843675458432024</v>
      </c>
      <c r="Y918">
        <f t="shared" si="324"/>
        <v>67.859261769082536</v>
      </c>
      <c r="AA918">
        <f t="shared" si="325"/>
        <v>2377.3096658615441</v>
      </c>
      <c r="AB918">
        <f t="shared" si="326"/>
        <v>5842.686724998056</v>
      </c>
      <c r="AD918">
        <f t="shared" si="327"/>
        <v>2377.3096658615441</v>
      </c>
      <c r="AE918">
        <f t="shared" si="328"/>
        <v>-5342.686724998056</v>
      </c>
      <c r="AG918">
        <f t="shared" si="329"/>
        <v>5847.726283682332</v>
      </c>
    </row>
    <row r="919" spans="1:33" x14ac:dyDescent="0.2">
      <c r="A919">
        <f>'建築限界数値データ　線間右'!A1003</f>
        <v>287</v>
      </c>
      <c r="B919">
        <f>'建築限界数値データ　線間右'!B1003</f>
        <v>5700</v>
      </c>
      <c r="D919">
        <f t="shared" si="308"/>
        <v>60</v>
      </c>
      <c r="E919">
        <f t="shared" si="309"/>
        <v>305</v>
      </c>
      <c r="F919">
        <f t="shared" si="310"/>
        <v>2500</v>
      </c>
      <c r="G919">
        <f t="shared" si="311"/>
        <v>500</v>
      </c>
      <c r="I919">
        <f t="shared" si="312"/>
        <v>5.6173268975967375E-2</v>
      </c>
      <c r="J919">
        <f t="shared" si="313"/>
        <v>75.409836065573771</v>
      </c>
      <c r="L919">
        <f t="shared" si="314"/>
        <v>211.59016393442624</v>
      </c>
      <c r="M919">
        <f t="shared" si="315"/>
        <v>5700</v>
      </c>
      <c r="O919">
        <f t="shared" si="316"/>
        <v>2711.5901639344261</v>
      </c>
      <c r="P919">
        <f t="shared" si="317"/>
        <v>5700</v>
      </c>
      <c r="R919">
        <f t="shared" si="318"/>
        <v>6312.1090942050369</v>
      </c>
      <c r="S919">
        <f t="shared" si="319"/>
        <v>1.1267626783618674</v>
      </c>
      <c r="T919">
        <f t="shared" si="320"/>
        <v>1.1267626783618674</v>
      </c>
      <c r="U919">
        <f t="shared" si="321"/>
        <v>64.558745982991653</v>
      </c>
      <c r="W919">
        <f t="shared" si="322"/>
        <v>6312.1090942050369</v>
      </c>
      <c r="X919">
        <f t="shared" si="323"/>
        <v>1.1829359473378347</v>
      </c>
      <c r="Y919">
        <f t="shared" si="324"/>
        <v>67.77723721676773</v>
      </c>
      <c r="AA919">
        <f t="shared" si="325"/>
        <v>2387.2938928290291</v>
      </c>
      <c r="AB919">
        <f t="shared" si="326"/>
        <v>5843.2481623158155</v>
      </c>
      <c r="AD919">
        <f t="shared" si="327"/>
        <v>2387.2938928290291</v>
      </c>
      <c r="AE919">
        <f t="shared" si="328"/>
        <v>-5343.2481623158155</v>
      </c>
      <c r="AG919">
        <f t="shared" si="329"/>
        <v>5852.3049352225416</v>
      </c>
    </row>
    <row r="920" spans="1:33" x14ac:dyDescent="0.2">
      <c r="A920">
        <f>'建築限界数値データ　線間右'!A1004</f>
        <v>297</v>
      </c>
      <c r="B920">
        <f>'建築限界数値データ　線間右'!B1004</f>
        <v>5700</v>
      </c>
      <c r="D920">
        <f t="shared" si="308"/>
        <v>60</v>
      </c>
      <c r="E920">
        <f t="shared" si="309"/>
        <v>305</v>
      </c>
      <c r="F920">
        <f t="shared" si="310"/>
        <v>2500</v>
      </c>
      <c r="G920">
        <f t="shared" si="311"/>
        <v>500</v>
      </c>
      <c r="I920">
        <f t="shared" si="312"/>
        <v>5.6173268975967375E-2</v>
      </c>
      <c r="J920">
        <f t="shared" si="313"/>
        <v>75.409836065573771</v>
      </c>
      <c r="L920">
        <f t="shared" si="314"/>
        <v>221.59016393442624</v>
      </c>
      <c r="M920">
        <f t="shared" si="315"/>
        <v>5700</v>
      </c>
      <c r="O920">
        <f t="shared" si="316"/>
        <v>2721.5901639344261</v>
      </c>
      <c r="P920">
        <f t="shared" si="317"/>
        <v>5700</v>
      </c>
      <c r="R920">
        <f t="shared" si="318"/>
        <v>6316.4114036709661</v>
      </c>
      <c r="S920">
        <f t="shared" si="319"/>
        <v>1.1253330271446824</v>
      </c>
      <c r="T920">
        <f t="shared" si="320"/>
        <v>1.1253330271446824</v>
      </c>
      <c r="U920">
        <f t="shared" si="321"/>
        <v>64.476833002071217</v>
      </c>
      <c r="W920">
        <f t="shared" si="322"/>
        <v>6316.4114036709661</v>
      </c>
      <c r="X920">
        <f t="shared" si="323"/>
        <v>1.1815062961206497</v>
      </c>
      <c r="Y920">
        <f t="shared" si="324"/>
        <v>67.695324235847309</v>
      </c>
      <c r="AA920">
        <f t="shared" si="325"/>
        <v>2397.2781197965119</v>
      </c>
      <c r="AB920">
        <f t="shared" si="326"/>
        <v>5843.8095996335751</v>
      </c>
      <c r="AD920">
        <f t="shared" si="327"/>
        <v>2397.2781197965119</v>
      </c>
      <c r="AE920">
        <f t="shared" si="328"/>
        <v>-5343.8095996335751</v>
      </c>
      <c r="AG920">
        <f t="shared" si="329"/>
        <v>5856.8970812872449</v>
      </c>
    </row>
    <row r="921" spans="1:33" x14ac:dyDescent="0.2">
      <c r="A921">
        <f>'建築限界数値データ　線間右'!A1005</f>
        <v>307</v>
      </c>
      <c r="B921">
        <f>'建築限界数値データ　線間右'!B1005</f>
        <v>5700</v>
      </c>
      <c r="D921">
        <f t="shared" si="308"/>
        <v>60</v>
      </c>
      <c r="E921">
        <f t="shared" si="309"/>
        <v>305</v>
      </c>
      <c r="F921">
        <f t="shared" si="310"/>
        <v>2500</v>
      </c>
      <c r="G921">
        <f t="shared" si="311"/>
        <v>500</v>
      </c>
      <c r="I921">
        <f t="shared" si="312"/>
        <v>5.6173268975967375E-2</v>
      </c>
      <c r="J921">
        <f t="shared" si="313"/>
        <v>75.409836065573771</v>
      </c>
      <c r="L921">
        <f t="shared" si="314"/>
        <v>231.59016393442624</v>
      </c>
      <c r="M921">
        <f t="shared" si="315"/>
        <v>5700</v>
      </c>
      <c r="O921">
        <f t="shared" si="316"/>
        <v>2731.5901639344261</v>
      </c>
      <c r="P921">
        <f t="shared" si="317"/>
        <v>5700</v>
      </c>
      <c r="R921">
        <f t="shared" si="318"/>
        <v>6320.7266056762255</v>
      </c>
      <c r="S921">
        <f t="shared" si="319"/>
        <v>1.1239053250774778</v>
      </c>
      <c r="T921">
        <f t="shared" si="320"/>
        <v>1.1239053250774778</v>
      </c>
      <c r="U921">
        <f t="shared" si="321"/>
        <v>64.395031699218279</v>
      </c>
      <c r="W921">
        <f t="shared" si="322"/>
        <v>6320.7266056762255</v>
      </c>
      <c r="X921">
        <f t="shared" si="323"/>
        <v>1.1800785940534451</v>
      </c>
      <c r="Y921">
        <f t="shared" si="324"/>
        <v>67.613522932994371</v>
      </c>
      <c r="AA921">
        <f t="shared" si="325"/>
        <v>2407.2623467639951</v>
      </c>
      <c r="AB921">
        <f t="shared" si="326"/>
        <v>5844.3710369513337</v>
      </c>
      <c r="AD921">
        <f t="shared" si="327"/>
        <v>2407.2623467639951</v>
      </c>
      <c r="AE921">
        <f t="shared" si="328"/>
        <v>-5344.3710369513337</v>
      </c>
      <c r="AG921">
        <f t="shared" si="329"/>
        <v>5861.5026901599194</v>
      </c>
    </row>
    <row r="922" spans="1:33" x14ac:dyDescent="0.2">
      <c r="A922">
        <f>'建築限界数値データ　線間右'!A1006</f>
        <v>317</v>
      </c>
      <c r="B922">
        <f>'建築限界数値データ　線間右'!B1006</f>
        <v>5700</v>
      </c>
      <c r="D922">
        <f t="shared" si="308"/>
        <v>60</v>
      </c>
      <c r="E922">
        <f t="shared" si="309"/>
        <v>305</v>
      </c>
      <c r="F922">
        <f t="shared" si="310"/>
        <v>2500</v>
      </c>
      <c r="G922">
        <f t="shared" si="311"/>
        <v>500</v>
      </c>
      <c r="I922">
        <f t="shared" si="312"/>
        <v>5.6173268975967375E-2</v>
      </c>
      <c r="J922">
        <f t="shared" si="313"/>
        <v>75.409836065573771</v>
      </c>
      <c r="L922">
        <f t="shared" si="314"/>
        <v>241.59016393442624</v>
      </c>
      <c r="M922">
        <f t="shared" si="315"/>
        <v>5700</v>
      </c>
      <c r="O922">
        <f t="shared" si="316"/>
        <v>2741.5901639344261</v>
      </c>
      <c r="P922">
        <f t="shared" si="317"/>
        <v>5700</v>
      </c>
      <c r="R922">
        <f t="shared" si="318"/>
        <v>6325.0546738334206</v>
      </c>
      <c r="S922">
        <f t="shared" si="319"/>
        <v>1.1224795739851945</v>
      </c>
      <c r="T922">
        <f t="shared" si="320"/>
        <v>1.1224795739851945</v>
      </c>
      <c r="U922">
        <f t="shared" si="321"/>
        <v>64.313342178994276</v>
      </c>
      <c r="W922">
        <f t="shared" si="322"/>
        <v>6325.0546738334206</v>
      </c>
      <c r="X922">
        <f t="shared" si="323"/>
        <v>1.1786528429611618</v>
      </c>
      <c r="Y922">
        <f t="shared" si="324"/>
        <v>67.531833412770368</v>
      </c>
      <c r="AA922">
        <f t="shared" si="325"/>
        <v>2417.2465737314797</v>
      </c>
      <c r="AB922">
        <f t="shared" si="326"/>
        <v>5844.9324742690933</v>
      </c>
      <c r="AD922">
        <f t="shared" si="327"/>
        <v>2417.2465737314797</v>
      </c>
      <c r="AE922">
        <f t="shared" si="328"/>
        <v>-5344.9324742690933</v>
      </c>
      <c r="AG922">
        <f t="shared" si="329"/>
        <v>5866.1217301308125</v>
      </c>
    </row>
    <row r="923" spans="1:33" x14ac:dyDescent="0.2">
      <c r="A923">
        <f>'建築限界数値データ　線間右'!A1007</f>
        <v>327</v>
      </c>
      <c r="B923">
        <f>'建築限界数値データ　線間右'!B1007</f>
        <v>5700</v>
      </c>
      <c r="D923">
        <f t="shared" si="308"/>
        <v>60</v>
      </c>
      <c r="E923">
        <f t="shared" si="309"/>
        <v>305</v>
      </c>
      <c r="F923">
        <f t="shared" si="310"/>
        <v>2500</v>
      </c>
      <c r="G923">
        <f t="shared" si="311"/>
        <v>500</v>
      </c>
      <c r="I923">
        <f t="shared" si="312"/>
        <v>5.6173268975967375E-2</v>
      </c>
      <c r="J923">
        <f t="shared" si="313"/>
        <v>75.409836065573771</v>
      </c>
      <c r="L923">
        <f t="shared" si="314"/>
        <v>251.59016393442624</v>
      </c>
      <c r="M923">
        <f t="shared" si="315"/>
        <v>5700</v>
      </c>
      <c r="O923">
        <f t="shared" si="316"/>
        <v>2751.5901639344261</v>
      </c>
      <c r="P923">
        <f t="shared" si="317"/>
        <v>5700</v>
      </c>
      <c r="R923">
        <f t="shared" si="318"/>
        <v>6329.3955817487567</v>
      </c>
      <c r="S923">
        <f t="shared" si="319"/>
        <v>1.1210557756560626</v>
      </c>
      <c r="T923">
        <f t="shared" si="320"/>
        <v>1.1210557756560626</v>
      </c>
      <c r="U923">
        <f t="shared" si="321"/>
        <v>64.231764543857238</v>
      </c>
      <c r="W923">
        <f t="shared" si="322"/>
        <v>6329.3955817487567</v>
      </c>
      <c r="X923">
        <f t="shared" si="323"/>
        <v>1.1772290446320299</v>
      </c>
      <c r="Y923">
        <f t="shared" si="324"/>
        <v>67.450255777633345</v>
      </c>
      <c r="AA923">
        <f t="shared" si="325"/>
        <v>2427.2308006989629</v>
      </c>
      <c r="AB923">
        <f t="shared" si="326"/>
        <v>5845.4939115868519</v>
      </c>
      <c r="AD923">
        <f t="shared" si="327"/>
        <v>2427.2308006989629</v>
      </c>
      <c r="AE923">
        <f t="shared" si="328"/>
        <v>-5345.4939115868519</v>
      </c>
      <c r="AG923">
        <f t="shared" si="329"/>
        <v>5870.7541694976317</v>
      </c>
    </row>
    <row r="924" spans="1:33" x14ac:dyDescent="0.2">
      <c r="A924">
        <f>'建築限界数値データ　線間右'!A1008</f>
        <v>337</v>
      </c>
      <c r="B924">
        <f>'建築限界数値データ　線間右'!B1008</f>
        <v>5700</v>
      </c>
      <c r="D924">
        <f t="shared" si="308"/>
        <v>60</v>
      </c>
      <c r="E924">
        <f t="shared" si="309"/>
        <v>305</v>
      </c>
      <c r="F924">
        <f t="shared" si="310"/>
        <v>2500</v>
      </c>
      <c r="G924">
        <f t="shared" si="311"/>
        <v>500</v>
      </c>
      <c r="I924">
        <f t="shared" si="312"/>
        <v>5.6173268975967375E-2</v>
      </c>
      <c r="J924">
        <f t="shared" si="313"/>
        <v>75.409836065573771</v>
      </c>
      <c r="L924">
        <f t="shared" si="314"/>
        <v>261.59016393442624</v>
      </c>
      <c r="M924">
        <f t="shared" si="315"/>
        <v>5700</v>
      </c>
      <c r="O924">
        <f t="shared" si="316"/>
        <v>2761.5901639344261</v>
      </c>
      <c r="P924">
        <f t="shared" si="317"/>
        <v>5700</v>
      </c>
      <c r="R924">
        <f t="shared" si="318"/>
        <v>6333.7493030226078</v>
      </c>
      <c r="S924">
        <f t="shared" si="319"/>
        <v>1.1196339318417479</v>
      </c>
      <c r="T924">
        <f t="shared" si="320"/>
        <v>1.1196339318417479</v>
      </c>
      <c r="U924">
        <f t="shared" si="321"/>
        <v>64.15029889417022</v>
      </c>
      <c r="W924">
        <f t="shared" si="322"/>
        <v>6333.7493030226078</v>
      </c>
      <c r="X924">
        <f t="shared" si="323"/>
        <v>1.1758072008177152</v>
      </c>
      <c r="Y924">
        <f t="shared" si="324"/>
        <v>67.368790127946312</v>
      </c>
      <c r="AA924">
        <f t="shared" si="325"/>
        <v>2437.2150276664461</v>
      </c>
      <c r="AB924">
        <f t="shared" si="326"/>
        <v>5846.0553489046106</v>
      </c>
      <c r="AD924">
        <f t="shared" si="327"/>
        <v>2437.2150276664461</v>
      </c>
      <c r="AE924">
        <f t="shared" si="328"/>
        <v>-5346.0553489046106</v>
      </c>
      <c r="AG924">
        <f t="shared" si="329"/>
        <v>5875.3999765662556</v>
      </c>
    </row>
    <row r="925" spans="1:33" x14ac:dyDescent="0.2">
      <c r="A925">
        <f>'建築限界数値データ　線間右'!A1009</f>
        <v>347</v>
      </c>
      <c r="B925">
        <f>'建築限界数値データ　線間右'!B1009</f>
        <v>5700</v>
      </c>
      <c r="D925">
        <f t="shared" si="308"/>
        <v>60</v>
      </c>
      <c r="E925">
        <f t="shared" si="309"/>
        <v>305</v>
      </c>
      <c r="F925">
        <f t="shared" si="310"/>
        <v>2500</v>
      </c>
      <c r="G925">
        <f t="shared" si="311"/>
        <v>500</v>
      </c>
      <c r="I925">
        <f t="shared" si="312"/>
        <v>5.6173268975967375E-2</v>
      </c>
      <c r="J925">
        <f t="shared" si="313"/>
        <v>75.409836065573771</v>
      </c>
      <c r="L925">
        <f t="shared" si="314"/>
        <v>271.59016393442624</v>
      </c>
      <c r="M925">
        <f t="shared" si="315"/>
        <v>5700</v>
      </c>
      <c r="O925">
        <f t="shared" si="316"/>
        <v>2771.5901639344261</v>
      </c>
      <c r="P925">
        <f t="shared" si="317"/>
        <v>5700</v>
      </c>
      <c r="R925">
        <f t="shared" si="318"/>
        <v>6338.1158112500643</v>
      </c>
      <c r="S925">
        <f t="shared" si="319"/>
        <v>1.1182140442574993</v>
      </c>
      <c r="T925">
        <f t="shared" si="320"/>
        <v>1.1182140442574993</v>
      </c>
      <c r="U925">
        <f t="shared" si="321"/>
        <v>64.06894532820975</v>
      </c>
      <c r="W925">
        <f t="shared" si="322"/>
        <v>6338.1158112500643</v>
      </c>
      <c r="X925">
        <f t="shared" si="323"/>
        <v>1.1743873132334666</v>
      </c>
      <c r="Y925">
        <f t="shared" si="324"/>
        <v>67.287436561985842</v>
      </c>
      <c r="AA925">
        <f t="shared" si="325"/>
        <v>2447.1992546339302</v>
      </c>
      <c r="AB925">
        <f t="shared" si="326"/>
        <v>5846.6167862223701</v>
      </c>
      <c r="AD925">
        <f t="shared" si="327"/>
        <v>2447.1992546339302</v>
      </c>
      <c r="AE925">
        <f t="shared" si="328"/>
        <v>-5346.6167862223701</v>
      </c>
      <c r="AG925">
        <f t="shared" si="329"/>
        <v>5880.0591196514079</v>
      </c>
    </row>
    <row r="926" spans="1:33" x14ac:dyDescent="0.2">
      <c r="A926">
        <f>'建築限界数値データ　線間右'!A1010</f>
        <v>357</v>
      </c>
      <c r="B926">
        <f>'建築限界数値データ　線間右'!B1010</f>
        <v>5700</v>
      </c>
      <c r="D926">
        <f t="shared" si="308"/>
        <v>60</v>
      </c>
      <c r="E926">
        <f t="shared" si="309"/>
        <v>305</v>
      </c>
      <c r="F926">
        <f t="shared" si="310"/>
        <v>2500</v>
      </c>
      <c r="G926">
        <f t="shared" si="311"/>
        <v>500</v>
      </c>
      <c r="I926">
        <f t="shared" si="312"/>
        <v>5.6173268975967375E-2</v>
      </c>
      <c r="J926">
        <f t="shared" si="313"/>
        <v>75.409836065573771</v>
      </c>
      <c r="L926">
        <f t="shared" si="314"/>
        <v>281.59016393442624</v>
      </c>
      <c r="M926">
        <f t="shared" si="315"/>
        <v>5700</v>
      </c>
      <c r="O926">
        <f t="shared" si="316"/>
        <v>2781.5901639344261</v>
      </c>
      <c r="P926">
        <f t="shared" si="317"/>
        <v>5700</v>
      </c>
      <c r="R926">
        <f t="shared" si="318"/>
        <v>6342.4950800214856</v>
      </c>
      <c r="S926">
        <f t="shared" si="319"/>
        <v>1.1167961145822987</v>
      </c>
      <c r="T926">
        <f t="shared" si="320"/>
        <v>1.1167961145822987</v>
      </c>
      <c r="U926">
        <f t="shared" si="321"/>
        <v>63.987703942174413</v>
      </c>
      <c r="W926">
        <f t="shared" si="322"/>
        <v>6342.4950800214856</v>
      </c>
      <c r="X926">
        <f t="shared" si="323"/>
        <v>1.172969383558266</v>
      </c>
      <c r="Y926">
        <f t="shared" si="324"/>
        <v>67.206195175950498</v>
      </c>
      <c r="AA926">
        <f t="shared" si="325"/>
        <v>2457.1834816014139</v>
      </c>
      <c r="AB926">
        <f t="shared" si="326"/>
        <v>5847.1782235401288</v>
      </c>
      <c r="AD926">
        <f t="shared" si="327"/>
        <v>2457.1834816014139</v>
      </c>
      <c r="AE926">
        <f t="shared" si="328"/>
        <v>-5347.1782235401288</v>
      </c>
      <c r="AG926">
        <f t="shared" si="329"/>
        <v>5884.7315670773478</v>
      </c>
    </row>
    <row r="927" spans="1:33" x14ac:dyDescent="0.2">
      <c r="A927">
        <f>'建築限界数値データ　線間右'!A1011</f>
        <v>367</v>
      </c>
      <c r="B927">
        <f>'建築限界数値データ　線間右'!B1011</f>
        <v>5700</v>
      </c>
      <c r="D927">
        <f t="shared" si="308"/>
        <v>60</v>
      </c>
      <c r="E927">
        <f t="shared" si="309"/>
        <v>305</v>
      </c>
      <c r="F927">
        <f t="shared" si="310"/>
        <v>2500</v>
      </c>
      <c r="G927">
        <f t="shared" si="311"/>
        <v>500</v>
      </c>
      <c r="I927">
        <f t="shared" si="312"/>
        <v>5.6173268975967375E-2</v>
      </c>
      <c r="J927">
        <f t="shared" si="313"/>
        <v>75.409836065573771</v>
      </c>
      <c r="L927">
        <f t="shared" si="314"/>
        <v>291.59016393442624</v>
      </c>
      <c r="M927">
        <f t="shared" si="315"/>
        <v>5700</v>
      </c>
      <c r="O927">
        <f t="shared" si="316"/>
        <v>2791.5901639344261</v>
      </c>
      <c r="P927">
        <f t="shared" si="317"/>
        <v>5700</v>
      </c>
      <c r="R927">
        <f t="shared" si="318"/>
        <v>6346.8870829230473</v>
      </c>
      <c r="S927">
        <f t="shared" si="319"/>
        <v>1.115380144459009</v>
      </c>
      <c r="T927">
        <f t="shared" si="320"/>
        <v>1.115380144459009</v>
      </c>
      <c r="U927">
        <f t="shared" si="321"/>
        <v>63.906574830193293</v>
      </c>
      <c r="W927">
        <f t="shared" si="322"/>
        <v>6346.8870829230473</v>
      </c>
      <c r="X927">
        <f t="shared" si="323"/>
        <v>1.1715534134349763</v>
      </c>
      <c r="Y927">
        <f t="shared" si="324"/>
        <v>67.125066063969385</v>
      </c>
      <c r="AA927">
        <f t="shared" si="325"/>
        <v>2467.1677085688971</v>
      </c>
      <c r="AB927">
        <f t="shared" si="326"/>
        <v>5847.7396608578874</v>
      </c>
      <c r="AD927">
        <f t="shared" si="327"/>
        <v>2467.1677085688971</v>
      </c>
      <c r="AE927">
        <f t="shared" si="328"/>
        <v>-5347.7396608578874</v>
      </c>
      <c r="AG927">
        <f t="shared" si="329"/>
        <v>5889.4172871785486</v>
      </c>
    </row>
    <row r="928" spans="1:33" x14ac:dyDescent="0.2">
      <c r="A928">
        <f>'建築限界数値データ　線間右'!A1012</f>
        <v>377</v>
      </c>
      <c r="B928">
        <f>'建築限界数値データ　線間右'!B1012</f>
        <v>5700</v>
      </c>
      <c r="D928">
        <f t="shared" si="308"/>
        <v>60</v>
      </c>
      <c r="E928">
        <f t="shared" si="309"/>
        <v>305</v>
      </c>
      <c r="F928">
        <f t="shared" si="310"/>
        <v>2500</v>
      </c>
      <c r="G928">
        <f t="shared" si="311"/>
        <v>500</v>
      </c>
      <c r="I928">
        <f t="shared" si="312"/>
        <v>5.6173268975967375E-2</v>
      </c>
      <c r="J928">
        <f t="shared" si="313"/>
        <v>75.409836065573771</v>
      </c>
      <c r="L928">
        <f t="shared" si="314"/>
        <v>301.59016393442624</v>
      </c>
      <c r="M928">
        <f t="shared" si="315"/>
        <v>5700</v>
      </c>
      <c r="O928">
        <f t="shared" si="316"/>
        <v>2801.5901639344261</v>
      </c>
      <c r="P928">
        <f t="shared" si="317"/>
        <v>5700</v>
      </c>
      <c r="R928">
        <f t="shared" si="318"/>
        <v>6351.2917935372898</v>
      </c>
      <c r="S928">
        <f t="shared" si="319"/>
        <v>1.1139661354945252</v>
      </c>
      <c r="T928">
        <f t="shared" si="320"/>
        <v>1.1139661354945252</v>
      </c>
      <c r="U928">
        <f t="shared" si="321"/>
        <v>63.825558084334702</v>
      </c>
      <c r="W928">
        <f t="shared" si="322"/>
        <v>6351.2917935372898</v>
      </c>
      <c r="X928">
        <f t="shared" si="323"/>
        <v>1.1701394044704925</v>
      </c>
      <c r="Y928">
        <f t="shared" si="324"/>
        <v>67.044049318110794</v>
      </c>
      <c r="AA928">
        <f t="shared" si="325"/>
        <v>2477.1519355363807</v>
      </c>
      <c r="AB928">
        <f t="shared" si="326"/>
        <v>5848.301098175647</v>
      </c>
      <c r="AD928">
        <f t="shared" si="327"/>
        <v>2477.1519355363807</v>
      </c>
      <c r="AE928">
        <f t="shared" si="328"/>
        <v>-5348.301098175647</v>
      </c>
      <c r="AG928">
        <f t="shared" si="329"/>
        <v>5894.1162483003727</v>
      </c>
    </row>
    <row r="929" spans="1:33" x14ac:dyDescent="0.2">
      <c r="A929">
        <f>'建築限界数値データ　線間右'!A1013</f>
        <v>387</v>
      </c>
      <c r="B929">
        <f>'建築限界数値データ　線間右'!B1013</f>
        <v>5700</v>
      </c>
      <c r="D929">
        <f t="shared" si="308"/>
        <v>60</v>
      </c>
      <c r="E929">
        <f t="shared" si="309"/>
        <v>305</v>
      </c>
      <c r="F929">
        <f t="shared" si="310"/>
        <v>2500</v>
      </c>
      <c r="G929">
        <f t="shared" si="311"/>
        <v>500</v>
      </c>
      <c r="I929">
        <f t="shared" si="312"/>
        <v>5.6173268975967375E-2</v>
      </c>
      <c r="J929">
        <f t="shared" si="313"/>
        <v>75.409836065573771</v>
      </c>
      <c r="L929">
        <f t="shared" si="314"/>
        <v>311.59016393442624</v>
      </c>
      <c r="M929">
        <f t="shared" si="315"/>
        <v>5700</v>
      </c>
      <c r="O929">
        <f t="shared" si="316"/>
        <v>2811.5901639344261</v>
      </c>
      <c r="P929">
        <f t="shared" si="317"/>
        <v>5700</v>
      </c>
      <c r="R929">
        <f t="shared" si="318"/>
        <v>6355.7091854436521</v>
      </c>
      <c r="S929">
        <f t="shared" si="319"/>
        <v>1.1125540892599242</v>
      </c>
      <c r="T929">
        <f t="shared" si="320"/>
        <v>1.1125540892599242</v>
      </c>
      <c r="U929">
        <f t="shared" si="321"/>
        <v>63.744653794614727</v>
      </c>
      <c r="W929">
        <f t="shared" si="322"/>
        <v>6355.7091854436521</v>
      </c>
      <c r="X929">
        <f t="shared" si="323"/>
        <v>1.1687273582358915</v>
      </c>
      <c r="Y929">
        <f t="shared" si="324"/>
        <v>66.963145028390812</v>
      </c>
      <c r="AA929">
        <f t="shared" si="325"/>
        <v>2487.1361625038653</v>
      </c>
      <c r="AB929">
        <f t="shared" si="326"/>
        <v>5848.8625354934065</v>
      </c>
      <c r="AD929">
        <f t="shared" si="327"/>
        <v>2487.1361625038653</v>
      </c>
      <c r="AE929">
        <f t="shared" si="328"/>
        <v>-5348.8625354934065</v>
      </c>
      <c r="AG929">
        <f t="shared" si="329"/>
        <v>5898.8284187997369</v>
      </c>
    </row>
    <row r="930" spans="1:33" x14ac:dyDescent="0.2">
      <c r="A930">
        <f>'建築限界数値データ　線間右'!A1014</f>
        <v>397</v>
      </c>
      <c r="B930">
        <f>'建築限界数値データ　線間右'!B1014</f>
        <v>5700</v>
      </c>
      <c r="D930">
        <f t="shared" si="308"/>
        <v>60</v>
      </c>
      <c r="E930">
        <f t="shared" si="309"/>
        <v>305</v>
      </c>
      <c r="F930">
        <f t="shared" si="310"/>
        <v>2500</v>
      </c>
      <c r="G930">
        <f t="shared" si="311"/>
        <v>500</v>
      </c>
      <c r="I930">
        <f t="shared" si="312"/>
        <v>5.6173268975967375E-2</v>
      </c>
      <c r="J930">
        <f t="shared" si="313"/>
        <v>75.409836065573771</v>
      </c>
      <c r="L930">
        <f t="shared" si="314"/>
        <v>321.59016393442624</v>
      </c>
      <c r="M930">
        <f t="shared" si="315"/>
        <v>5700</v>
      </c>
      <c r="O930">
        <f t="shared" si="316"/>
        <v>2821.5901639344261</v>
      </c>
      <c r="P930">
        <f t="shared" si="317"/>
        <v>5700</v>
      </c>
      <c r="R930">
        <f t="shared" si="318"/>
        <v>6360.1392322190168</v>
      </c>
      <c r="S930">
        <f t="shared" si="319"/>
        <v>1.111144007290618</v>
      </c>
      <c r="T930">
        <f t="shared" si="320"/>
        <v>1.111144007290618</v>
      </c>
      <c r="U930">
        <f t="shared" si="321"/>
        <v>63.663862049005985</v>
      </c>
      <c r="W930">
        <f t="shared" si="322"/>
        <v>6360.1392322190168</v>
      </c>
      <c r="X930">
        <f t="shared" si="323"/>
        <v>1.1673172762665853</v>
      </c>
      <c r="Y930">
        <f t="shared" si="324"/>
        <v>66.882353282782077</v>
      </c>
      <c r="AA930">
        <f t="shared" si="325"/>
        <v>2497.1203894713481</v>
      </c>
      <c r="AB930">
        <f t="shared" si="326"/>
        <v>5849.4239728111661</v>
      </c>
      <c r="AD930">
        <f t="shared" si="327"/>
        <v>2497.1203894713481</v>
      </c>
      <c r="AE930">
        <f t="shared" si="328"/>
        <v>-5349.4239728111661</v>
      </c>
      <c r="AG930">
        <f t="shared" si="329"/>
        <v>5903.5537670457725</v>
      </c>
    </row>
    <row r="931" spans="1:33" x14ac:dyDescent="0.2">
      <c r="A931">
        <f>'建築限界数値データ　線間右'!A1015</f>
        <v>407</v>
      </c>
      <c r="B931">
        <f>'建築限界数値データ　線間右'!B1015</f>
        <v>5700</v>
      </c>
      <c r="D931">
        <f t="shared" si="308"/>
        <v>60</v>
      </c>
      <c r="E931">
        <f t="shared" si="309"/>
        <v>305</v>
      </c>
      <c r="F931">
        <f t="shared" si="310"/>
        <v>2500</v>
      </c>
      <c r="G931">
        <f t="shared" si="311"/>
        <v>500</v>
      </c>
      <c r="I931">
        <f t="shared" si="312"/>
        <v>5.6173268975967375E-2</v>
      </c>
      <c r="J931">
        <f t="shared" si="313"/>
        <v>75.409836065573771</v>
      </c>
      <c r="L931">
        <f t="shared" si="314"/>
        <v>331.59016393442624</v>
      </c>
      <c r="M931">
        <f t="shared" si="315"/>
        <v>5700</v>
      </c>
      <c r="O931">
        <f t="shared" si="316"/>
        <v>2831.5901639344261</v>
      </c>
      <c r="P931">
        <f t="shared" si="317"/>
        <v>5700</v>
      </c>
      <c r="R931">
        <f t="shared" si="318"/>
        <v>6364.5819074382398</v>
      </c>
      <c r="S931">
        <f t="shared" si="319"/>
        <v>1.1097358910865041</v>
      </c>
      <c r="T931">
        <f t="shared" si="320"/>
        <v>1.1097358910865041</v>
      </c>
      <c r="U931">
        <f t="shared" si="321"/>
        <v>63.583182933446274</v>
      </c>
      <c r="W931">
        <f t="shared" si="322"/>
        <v>6364.5819074382398</v>
      </c>
      <c r="X931">
        <f t="shared" si="323"/>
        <v>1.1659091600624714</v>
      </c>
      <c r="Y931">
        <f t="shared" si="324"/>
        <v>66.801674167222359</v>
      </c>
      <c r="AA931">
        <f t="shared" si="325"/>
        <v>2507.1046164388322</v>
      </c>
      <c r="AB931">
        <f t="shared" si="326"/>
        <v>5849.9854101289247</v>
      </c>
      <c r="AD931">
        <f t="shared" si="327"/>
        <v>2507.1046164388322</v>
      </c>
      <c r="AE931">
        <f t="shared" si="328"/>
        <v>-5349.9854101289247</v>
      </c>
      <c r="AG931">
        <f t="shared" si="329"/>
        <v>5908.2922614204908</v>
      </c>
    </row>
    <row r="932" spans="1:33" x14ac:dyDescent="0.2">
      <c r="A932">
        <f>'建築限界数値データ　線間右'!A1016</f>
        <v>417</v>
      </c>
      <c r="B932">
        <f>'建築限界数値データ　線間右'!B1016</f>
        <v>5700</v>
      </c>
      <c r="D932">
        <f t="shared" si="308"/>
        <v>60</v>
      </c>
      <c r="E932">
        <f t="shared" si="309"/>
        <v>305</v>
      </c>
      <c r="F932">
        <f t="shared" si="310"/>
        <v>2500</v>
      </c>
      <c r="G932">
        <f t="shared" si="311"/>
        <v>500</v>
      </c>
      <c r="I932">
        <f t="shared" si="312"/>
        <v>5.6173268975967375E-2</v>
      </c>
      <c r="J932">
        <f t="shared" si="313"/>
        <v>75.409836065573771</v>
      </c>
      <c r="L932">
        <f t="shared" si="314"/>
        <v>341.59016393442624</v>
      </c>
      <c r="M932">
        <f t="shared" si="315"/>
        <v>5700</v>
      </c>
      <c r="O932">
        <f t="shared" si="316"/>
        <v>2841.5901639344261</v>
      </c>
      <c r="P932">
        <f t="shared" si="317"/>
        <v>5700</v>
      </c>
      <c r="R932">
        <f t="shared" si="318"/>
        <v>6369.0371846746884</v>
      </c>
      <c r="S932">
        <f t="shared" si="319"/>
        <v>1.1083297421121201</v>
      </c>
      <c r="T932">
        <f t="shared" si="320"/>
        <v>1.1083297421121201</v>
      </c>
      <c r="U932">
        <f t="shared" si="321"/>
        <v>63.502616531847423</v>
      </c>
      <c r="W932">
        <f t="shared" si="322"/>
        <v>6369.0371846746884</v>
      </c>
      <c r="X932">
        <f t="shared" si="323"/>
        <v>1.1645030110880874</v>
      </c>
      <c r="Y932">
        <f t="shared" si="324"/>
        <v>66.721107765623515</v>
      </c>
      <c r="AA932">
        <f t="shared" si="325"/>
        <v>2517.0888434063154</v>
      </c>
      <c r="AB932">
        <f t="shared" si="326"/>
        <v>5850.5468474466843</v>
      </c>
      <c r="AD932">
        <f t="shared" si="327"/>
        <v>2517.0888434063154</v>
      </c>
      <c r="AE932">
        <f t="shared" si="328"/>
        <v>-5350.5468474466843</v>
      </c>
      <c r="AG932">
        <f t="shared" si="329"/>
        <v>5913.0438703194304</v>
      </c>
    </row>
    <row r="933" spans="1:33" x14ac:dyDescent="0.2">
      <c r="A933">
        <f>'建築限界数値データ　線間右'!A1017</f>
        <v>427</v>
      </c>
      <c r="B933">
        <f>'建築限界数値データ　線間右'!B1017</f>
        <v>5700</v>
      </c>
      <c r="D933">
        <f t="shared" si="308"/>
        <v>60</v>
      </c>
      <c r="E933">
        <f t="shared" si="309"/>
        <v>305</v>
      </c>
      <c r="F933">
        <f t="shared" si="310"/>
        <v>2500</v>
      </c>
      <c r="G933">
        <f t="shared" si="311"/>
        <v>500</v>
      </c>
      <c r="I933">
        <f t="shared" si="312"/>
        <v>5.6173268975967375E-2</v>
      </c>
      <c r="J933">
        <f t="shared" si="313"/>
        <v>75.409836065573771</v>
      </c>
      <c r="L933">
        <f t="shared" si="314"/>
        <v>351.59016393442624</v>
      </c>
      <c r="M933">
        <f t="shared" si="315"/>
        <v>5700</v>
      </c>
      <c r="O933">
        <f t="shared" si="316"/>
        <v>2851.5901639344261</v>
      </c>
      <c r="P933">
        <f t="shared" si="317"/>
        <v>5700</v>
      </c>
      <c r="R933">
        <f t="shared" si="318"/>
        <v>6373.5050375007604</v>
      </c>
      <c r="S933">
        <f t="shared" si="319"/>
        <v>1.1069255617967964</v>
      </c>
      <c r="T933">
        <f t="shared" si="320"/>
        <v>1.1069255617967964</v>
      </c>
      <c r="U933">
        <f t="shared" si="321"/>
        <v>63.422162926104029</v>
      </c>
      <c r="W933">
        <f t="shared" si="322"/>
        <v>6373.5050375007604</v>
      </c>
      <c r="X933">
        <f t="shared" si="323"/>
        <v>1.1630988307727637</v>
      </c>
      <c r="Y933">
        <f t="shared" si="324"/>
        <v>66.640654159880114</v>
      </c>
      <c r="AA933">
        <f t="shared" si="325"/>
        <v>2527.0730703737991</v>
      </c>
      <c r="AB933">
        <f t="shared" si="326"/>
        <v>5851.1082847644429</v>
      </c>
      <c r="AD933">
        <f t="shared" si="327"/>
        <v>2527.0730703737991</v>
      </c>
      <c r="AE933">
        <f t="shared" si="328"/>
        <v>-5351.1082847644429</v>
      </c>
      <c r="AG933">
        <f t="shared" si="329"/>
        <v>5917.8085621523041</v>
      </c>
    </row>
    <row r="934" spans="1:33" x14ac:dyDescent="0.2">
      <c r="A934">
        <f>'建築限界数値データ　線間右'!A1018</f>
        <v>437</v>
      </c>
      <c r="B934">
        <f>'建築限界数値データ　線間右'!B1018</f>
        <v>5700</v>
      </c>
      <c r="D934">
        <f t="shared" si="308"/>
        <v>60</v>
      </c>
      <c r="E934">
        <f t="shared" si="309"/>
        <v>305</v>
      </c>
      <c r="F934">
        <f t="shared" si="310"/>
        <v>2500</v>
      </c>
      <c r="G934">
        <f t="shared" si="311"/>
        <v>500</v>
      </c>
      <c r="I934">
        <f t="shared" si="312"/>
        <v>5.6173268975967375E-2</v>
      </c>
      <c r="J934">
        <f t="shared" si="313"/>
        <v>75.409836065573771</v>
      </c>
      <c r="L934">
        <f t="shared" si="314"/>
        <v>361.59016393442624</v>
      </c>
      <c r="M934">
        <f t="shared" si="315"/>
        <v>5700</v>
      </c>
      <c r="O934">
        <f t="shared" si="316"/>
        <v>2861.5901639344261</v>
      </c>
      <c r="P934">
        <f t="shared" si="317"/>
        <v>5700</v>
      </c>
      <c r="R934">
        <f t="shared" si="318"/>
        <v>6377.9854394884169</v>
      </c>
      <c r="S934">
        <f t="shared" si="319"/>
        <v>1.1055233515348108</v>
      </c>
      <c r="T934">
        <f t="shared" si="320"/>
        <v>1.1055233515348108</v>
      </c>
      <c r="U934">
        <f t="shared" si="321"/>
        <v>63.341822196102321</v>
      </c>
      <c r="W934">
        <f t="shared" si="322"/>
        <v>6377.9854394884169</v>
      </c>
      <c r="X934">
        <f t="shared" si="323"/>
        <v>1.1616966205107782</v>
      </c>
      <c r="Y934">
        <f t="shared" si="324"/>
        <v>66.56031342987842</v>
      </c>
      <c r="AA934">
        <f t="shared" si="325"/>
        <v>2537.0572973412832</v>
      </c>
      <c r="AB934">
        <f t="shared" si="326"/>
        <v>5851.6697220822016</v>
      </c>
      <c r="AD934">
        <f t="shared" si="327"/>
        <v>2537.0572973412832</v>
      </c>
      <c r="AE934">
        <f t="shared" si="328"/>
        <v>-5351.6697220822016</v>
      </c>
      <c r="AG934">
        <f t="shared" si="329"/>
        <v>5922.5863053436415</v>
      </c>
    </row>
    <row r="935" spans="1:33" x14ac:dyDescent="0.2">
      <c r="A935">
        <f>'建築限界数値データ　線間右'!A1019</f>
        <v>447</v>
      </c>
      <c r="B935">
        <f>'建築限界数値データ　線間右'!B1019</f>
        <v>5700</v>
      </c>
      <c r="D935">
        <f t="shared" si="308"/>
        <v>60</v>
      </c>
      <c r="E935">
        <f t="shared" si="309"/>
        <v>305</v>
      </c>
      <c r="F935">
        <f t="shared" si="310"/>
        <v>2500</v>
      </c>
      <c r="G935">
        <f t="shared" si="311"/>
        <v>500</v>
      </c>
      <c r="I935">
        <f t="shared" si="312"/>
        <v>5.6173268975967375E-2</v>
      </c>
      <c r="J935">
        <f t="shared" si="313"/>
        <v>75.409836065573771</v>
      </c>
      <c r="L935">
        <f t="shared" si="314"/>
        <v>371.59016393442624</v>
      </c>
      <c r="M935">
        <f t="shared" si="315"/>
        <v>5700</v>
      </c>
      <c r="O935">
        <f t="shared" si="316"/>
        <v>2871.5901639344261</v>
      </c>
      <c r="P935">
        <f t="shared" si="317"/>
        <v>5700</v>
      </c>
      <c r="R935">
        <f t="shared" si="318"/>
        <v>6382.4783642097018</v>
      </c>
      <c r="S935">
        <f t="shared" si="319"/>
        <v>1.1041231126855442</v>
      </c>
      <c r="T935">
        <f t="shared" si="320"/>
        <v>1.1041231126855442</v>
      </c>
      <c r="U935">
        <f t="shared" si="321"/>
        <v>63.261594419729093</v>
      </c>
      <c r="W935">
        <f t="shared" si="322"/>
        <v>6382.4783642097018</v>
      </c>
      <c r="X935">
        <f t="shared" si="323"/>
        <v>1.1602963816615115</v>
      </c>
      <c r="Y935">
        <f t="shared" si="324"/>
        <v>66.480085653505171</v>
      </c>
      <c r="AA935">
        <f t="shared" si="325"/>
        <v>2547.0415243087673</v>
      </c>
      <c r="AB935">
        <f t="shared" si="326"/>
        <v>5852.2311593999621</v>
      </c>
      <c r="AD935">
        <f t="shared" si="327"/>
        <v>2547.0415243087673</v>
      </c>
      <c r="AE935">
        <f t="shared" si="328"/>
        <v>-5352.2311593999621</v>
      </c>
      <c r="AG935">
        <f t="shared" si="329"/>
        <v>5927.3770683334287</v>
      </c>
    </row>
    <row r="936" spans="1:33" x14ac:dyDescent="0.2">
      <c r="A936">
        <f>'建築限界数値データ　線間右'!A1020</f>
        <v>457</v>
      </c>
      <c r="B936">
        <f>'建築限界数値データ　線間右'!B1020</f>
        <v>5700</v>
      </c>
      <c r="D936">
        <f t="shared" si="308"/>
        <v>60</v>
      </c>
      <c r="E936">
        <f t="shared" si="309"/>
        <v>305</v>
      </c>
      <c r="F936">
        <f t="shared" si="310"/>
        <v>2500</v>
      </c>
      <c r="G936">
        <f t="shared" si="311"/>
        <v>500</v>
      </c>
      <c r="I936">
        <f t="shared" si="312"/>
        <v>5.6173268975967375E-2</v>
      </c>
      <c r="J936">
        <f t="shared" si="313"/>
        <v>75.409836065573771</v>
      </c>
      <c r="L936">
        <f t="shared" si="314"/>
        <v>381.59016393442624</v>
      </c>
      <c r="M936">
        <f t="shared" si="315"/>
        <v>5700</v>
      </c>
      <c r="O936">
        <f t="shared" si="316"/>
        <v>2881.5901639344261</v>
      </c>
      <c r="P936">
        <f t="shared" si="317"/>
        <v>5700</v>
      </c>
      <c r="R936">
        <f t="shared" si="318"/>
        <v>6386.9837852372566</v>
      </c>
      <c r="S936">
        <f t="shared" si="319"/>
        <v>1.102724846573635</v>
      </c>
      <c r="T936">
        <f t="shared" si="320"/>
        <v>1.102724846573635</v>
      </c>
      <c r="U936">
        <f t="shared" si="321"/>
        <v>63.181479672880528</v>
      </c>
      <c r="W936">
        <f t="shared" si="322"/>
        <v>6386.9837852372566</v>
      </c>
      <c r="X936">
        <f t="shared" si="323"/>
        <v>1.1588981155496023</v>
      </c>
      <c r="Y936">
        <f t="shared" si="324"/>
        <v>66.399970906656606</v>
      </c>
      <c r="AA936">
        <f t="shared" si="325"/>
        <v>2557.0257512762505</v>
      </c>
      <c r="AB936">
        <f t="shared" si="326"/>
        <v>5852.7925967177207</v>
      </c>
      <c r="AD936">
        <f t="shared" si="327"/>
        <v>2557.0257512762505</v>
      </c>
      <c r="AE936">
        <f t="shared" si="328"/>
        <v>-5352.7925967177207</v>
      </c>
      <c r="AG936">
        <f t="shared" si="329"/>
        <v>5932.1808195777312</v>
      </c>
    </row>
    <row r="937" spans="1:33" x14ac:dyDescent="0.2">
      <c r="A937">
        <f>'建築限界数値データ　線間右'!A1021</f>
        <v>467</v>
      </c>
      <c r="B937">
        <f>'建築限界数値データ　線間右'!B1021</f>
        <v>5700</v>
      </c>
      <c r="D937">
        <f t="shared" si="308"/>
        <v>60</v>
      </c>
      <c r="E937">
        <f t="shared" si="309"/>
        <v>305</v>
      </c>
      <c r="F937">
        <f t="shared" si="310"/>
        <v>2500</v>
      </c>
      <c r="G937">
        <f t="shared" si="311"/>
        <v>500</v>
      </c>
      <c r="I937">
        <f t="shared" si="312"/>
        <v>5.6173268975967375E-2</v>
      </c>
      <c r="J937">
        <f t="shared" si="313"/>
        <v>75.409836065573771</v>
      </c>
      <c r="L937">
        <f t="shared" si="314"/>
        <v>391.59016393442624</v>
      </c>
      <c r="M937">
        <f t="shared" si="315"/>
        <v>5700</v>
      </c>
      <c r="O937">
        <f t="shared" si="316"/>
        <v>2891.5901639344261</v>
      </c>
      <c r="P937">
        <f t="shared" si="317"/>
        <v>5700</v>
      </c>
      <c r="R937">
        <f t="shared" si="318"/>
        <v>6391.5016761448414</v>
      </c>
      <c r="S937">
        <f t="shared" si="319"/>
        <v>1.101328554489136</v>
      </c>
      <c r="T937">
        <f t="shared" si="320"/>
        <v>1.101328554489136</v>
      </c>
      <c r="U937">
        <f t="shared" si="321"/>
        <v>63.10147802947121</v>
      </c>
      <c r="W937">
        <f t="shared" si="322"/>
        <v>6391.5016761448414</v>
      </c>
      <c r="X937">
        <f t="shared" si="323"/>
        <v>1.1575018234651033</v>
      </c>
      <c r="Y937">
        <f t="shared" si="324"/>
        <v>66.319969263247302</v>
      </c>
      <c r="AA937">
        <f t="shared" si="325"/>
        <v>2567.0099782437337</v>
      </c>
      <c r="AB937">
        <f t="shared" si="326"/>
        <v>5853.3540340354803</v>
      </c>
      <c r="AD937">
        <f t="shared" si="327"/>
        <v>2567.0099782437337</v>
      </c>
      <c r="AE937">
        <f t="shared" si="328"/>
        <v>-5353.3540340354803</v>
      </c>
      <c r="AG937">
        <f t="shared" si="329"/>
        <v>5936.9975275493289</v>
      </c>
    </row>
    <row r="938" spans="1:33" x14ac:dyDescent="0.2">
      <c r="A938">
        <f>'建築限界数値データ　線間右'!A1022</f>
        <v>477</v>
      </c>
      <c r="B938">
        <f>'建築限界数値データ　線間右'!B1022</f>
        <v>5700</v>
      </c>
      <c r="D938">
        <f t="shared" si="308"/>
        <v>60</v>
      </c>
      <c r="E938">
        <f t="shared" si="309"/>
        <v>305</v>
      </c>
      <c r="F938">
        <f t="shared" si="310"/>
        <v>2500</v>
      </c>
      <c r="G938">
        <f t="shared" si="311"/>
        <v>500</v>
      </c>
      <c r="I938">
        <f t="shared" si="312"/>
        <v>5.6173268975967375E-2</v>
      </c>
      <c r="J938">
        <f t="shared" si="313"/>
        <v>75.409836065573771</v>
      </c>
      <c r="L938">
        <f t="shared" si="314"/>
        <v>401.59016393442624</v>
      </c>
      <c r="M938">
        <f t="shared" si="315"/>
        <v>5700</v>
      </c>
      <c r="O938">
        <f t="shared" si="316"/>
        <v>2901.5901639344261</v>
      </c>
      <c r="P938">
        <f t="shared" si="317"/>
        <v>5700</v>
      </c>
      <c r="R938">
        <f t="shared" si="318"/>
        <v>6396.0320105078436</v>
      </c>
      <c r="S938">
        <f t="shared" si="319"/>
        <v>1.0999342376876713</v>
      </c>
      <c r="T938">
        <f t="shared" si="320"/>
        <v>1.0999342376876713</v>
      </c>
      <c r="U938">
        <f t="shared" si="321"/>
        <v>63.021589561443101</v>
      </c>
      <c r="W938">
        <f t="shared" si="322"/>
        <v>6396.0320105078436</v>
      </c>
      <c r="X938">
        <f t="shared" si="323"/>
        <v>1.1561075066636386</v>
      </c>
      <c r="Y938">
        <f t="shared" si="324"/>
        <v>66.2400807952192</v>
      </c>
      <c r="AA938">
        <f t="shared" si="325"/>
        <v>2576.9942052112174</v>
      </c>
      <c r="AB938">
        <f t="shared" si="326"/>
        <v>5853.9154713532389</v>
      </c>
      <c r="AD938">
        <f t="shared" si="327"/>
        <v>2576.9942052112174</v>
      </c>
      <c r="AE938">
        <f t="shared" si="328"/>
        <v>-5353.9154713532389</v>
      </c>
      <c r="AG938">
        <f t="shared" si="329"/>
        <v>5941.827160738334</v>
      </c>
    </row>
    <row r="939" spans="1:33" x14ac:dyDescent="0.2">
      <c r="A939">
        <f>'建築限界数値データ　線間右'!A1023</f>
        <v>487</v>
      </c>
      <c r="B939">
        <f>'建築限界数値データ　線間右'!B1023</f>
        <v>5700</v>
      </c>
      <c r="D939">
        <f t="shared" si="308"/>
        <v>60</v>
      </c>
      <c r="E939">
        <f t="shared" si="309"/>
        <v>305</v>
      </c>
      <c r="F939">
        <f t="shared" si="310"/>
        <v>2500</v>
      </c>
      <c r="G939">
        <f t="shared" si="311"/>
        <v>500</v>
      </c>
      <c r="I939">
        <f t="shared" si="312"/>
        <v>5.6173268975967375E-2</v>
      </c>
      <c r="J939">
        <f t="shared" si="313"/>
        <v>75.409836065573771</v>
      </c>
      <c r="L939">
        <f t="shared" si="314"/>
        <v>411.59016393442624</v>
      </c>
      <c r="M939">
        <f t="shared" si="315"/>
        <v>5700</v>
      </c>
      <c r="O939">
        <f t="shared" si="316"/>
        <v>2911.5901639344261</v>
      </c>
      <c r="P939">
        <f t="shared" si="317"/>
        <v>5700</v>
      </c>
      <c r="R939">
        <f t="shared" si="318"/>
        <v>6400.5747619037857</v>
      </c>
      <c r="S939">
        <f t="shared" si="319"/>
        <v>1.0985418973905936</v>
      </c>
      <c r="T939">
        <f t="shared" si="320"/>
        <v>1.0985418973905936</v>
      </c>
      <c r="U939">
        <f t="shared" si="321"/>
        <v>62.941814338774556</v>
      </c>
      <c r="W939">
        <f t="shared" si="322"/>
        <v>6400.5747619037857</v>
      </c>
      <c r="X939">
        <f t="shared" si="323"/>
        <v>1.1547151663665609</v>
      </c>
      <c r="Y939">
        <f t="shared" si="324"/>
        <v>66.160305572550641</v>
      </c>
      <c r="AA939">
        <f t="shared" si="325"/>
        <v>2586.9784321787006</v>
      </c>
      <c r="AB939">
        <f t="shared" si="326"/>
        <v>5854.4769086709994</v>
      </c>
      <c r="AD939">
        <f t="shared" si="327"/>
        <v>2586.9784321787006</v>
      </c>
      <c r="AE939">
        <f t="shared" si="328"/>
        <v>-5354.4769086709994</v>
      </c>
      <c r="AG939">
        <f t="shared" si="329"/>
        <v>5946.6696876528049</v>
      </c>
    </row>
    <row r="940" spans="1:33" x14ac:dyDescent="0.2">
      <c r="A940">
        <f>'建築限界数値データ　線間右'!A1024</f>
        <v>497</v>
      </c>
      <c r="B940">
        <f>'建築限界数値データ　線間右'!B1024</f>
        <v>5700</v>
      </c>
      <c r="D940">
        <f t="shared" si="308"/>
        <v>60</v>
      </c>
      <c r="E940">
        <f t="shared" si="309"/>
        <v>305</v>
      </c>
      <c r="F940">
        <f t="shared" si="310"/>
        <v>2500</v>
      </c>
      <c r="G940">
        <f t="shared" si="311"/>
        <v>500</v>
      </c>
      <c r="I940">
        <f t="shared" si="312"/>
        <v>5.6173268975967375E-2</v>
      </c>
      <c r="J940">
        <f t="shared" si="313"/>
        <v>75.409836065573771</v>
      </c>
      <c r="L940">
        <f t="shared" si="314"/>
        <v>421.59016393442624</v>
      </c>
      <c r="M940">
        <f t="shared" si="315"/>
        <v>5700</v>
      </c>
      <c r="O940">
        <f t="shared" si="316"/>
        <v>2921.5901639344261</v>
      </c>
      <c r="P940">
        <f t="shared" si="317"/>
        <v>5700</v>
      </c>
      <c r="R940">
        <f t="shared" si="318"/>
        <v>6405.1299039128307</v>
      </c>
      <c r="S940">
        <f t="shared" si="319"/>
        <v>1.0971515347851417</v>
      </c>
      <c r="T940">
        <f t="shared" si="320"/>
        <v>1.0971515347851417</v>
      </c>
      <c r="U940">
        <f t="shared" si="321"/>
        <v>62.862152429489356</v>
      </c>
      <c r="W940">
        <f t="shared" si="322"/>
        <v>6405.1299039128307</v>
      </c>
      <c r="X940">
        <f t="shared" si="323"/>
        <v>1.153324803761109</v>
      </c>
      <c r="Y940">
        <f t="shared" si="324"/>
        <v>66.080643663265434</v>
      </c>
      <c r="AA940">
        <f t="shared" si="325"/>
        <v>2596.9626591461843</v>
      </c>
      <c r="AB940">
        <f t="shared" si="326"/>
        <v>5855.038345988758</v>
      </c>
      <c r="AD940">
        <f t="shared" si="327"/>
        <v>2596.9626591461843</v>
      </c>
      <c r="AE940">
        <f t="shared" si="328"/>
        <v>-5355.038345988758</v>
      </c>
      <c r="AG940">
        <f t="shared" si="329"/>
        <v>5951.5250768193555</v>
      </c>
    </row>
    <row r="941" spans="1:33" x14ac:dyDescent="0.2">
      <c r="A941">
        <f>'建築限界数値データ　線間右'!A1025</f>
        <v>507</v>
      </c>
      <c r="B941">
        <f>'建築限界数値データ　線間右'!B1025</f>
        <v>5700</v>
      </c>
      <c r="D941">
        <f t="shared" si="308"/>
        <v>60</v>
      </c>
      <c r="E941">
        <f t="shared" si="309"/>
        <v>305</v>
      </c>
      <c r="F941">
        <f t="shared" si="310"/>
        <v>2500</v>
      </c>
      <c r="G941">
        <f t="shared" si="311"/>
        <v>500</v>
      </c>
      <c r="I941">
        <f t="shared" si="312"/>
        <v>5.6173268975967375E-2</v>
      </c>
      <c r="J941">
        <f t="shared" si="313"/>
        <v>75.409836065573771</v>
      </c>
      <c r="L941">
        <f t="shared" si="314"/>
        <v>431.59016393442624</v>
      </c>
      <c r="M941">
        <f t="shared" si="315"/>
        <v>5700</v>
      </c>
      <c r="O941">
        <f t="shared" si="316"/>
        <v>2931.5901639344261</v>
      </c>
      <c r="P941">
        <f t="shared" si="317"/>
        <v>5700</v>
      </c>
      <c r="R941">
        <f t="shared" si="318"/>
        <v>6409.6974101182868</v>
      </c>
      <c r="S941">
        <f t="shared" si="319"/>
        <v>1.0957631510246</v>
      </c>
      <c r="T941">
        <f t="shared" si="320"/>
        <v>1.0957631510246</v>
      </c>
      <c r="U941">
        <f t="shared" si="321"/>
        <v>62.782603899665808</v>
      </c>
      <c r="W941">
        <f t="shared" si="322"/>
        <v>6409.6974101182868</v>
      </c>
      <c r="X941">
        <f t="shared" si="323"/>
        <v>1.1519364200005673</v>
      </c>
      <c r="Y941">
        <f t="shared" si="324"/>
        <v>66.001095133441893</v>
      </c>
      <c r="AA941">
        <f t="shared" si="325"/>
        <v>2606.9468861136688</v>
      </c>
      <c r="AB941">
        <f t="shared" si="326"/>
        <v>5855.5997833065157</v>
      </c>
      <c r="AD941">
        <f t="shared" si="327"/>
        <v>2606.9468861136688</v>
      </c>
      <c r="AE941">
        <f t="shared" si="328"/>
        <v>-5355.5997833065157</v>
      </c>
      <c r="AG941">
        <f t="shared" si="329"/>
        <v>5956.3932967837636</v>
      </c>
    </row>
    <row r="942" spans="1:33" x14ac:dyDescent="0.2">
      <c r="A942">
        <f>'建築限界数値データ　線間右'!A1026</f>
        <v>517</v>
      </c>
      <c r="B942">
        <f>'建築限界数値データ　線間右'!B1026</f>
        <v>5700</v>
      </c>
      <c r="D942">
        <f t="shared" si="308"/>
        <v>60</v>
      </c>
      <c r="E942">
        <f t="shared" si="309"/>
        <v>305</v>
      </c>
      <c r="F942">
        <f t="shared" si="310"/>
        <v>2500</v>
      </c>
      <c r="G942">
        <f t="shared" si="311"/>
        <v>500</v>
      </c>
      <c r="I942">
        <f t="shared" si="312"/>
        <v>5.6173268975967375E-2</v>
      </c>
      <c r="J942">
        <f t="shared" si="313"/>
        <v>75.409836065573771</v>
      </c>
      <c r="L942">
        <f t="shared" si="314"/>
        <v>441.59016393442624</v>
      </c>
      <c r="M942">
        <f t="shared" si="315"/>
        <v>5700</v>
      </c>
      <c r="O942">
        <f t="shared" si="316"/>
        <v>2941.5901639344261</v>
      </c>
      <c r="P942">
        <f t="shared" si="317"/>
        <v>5700</v>
      </c>
      <c r="R942">
        <f t="shared" si="318"/>
        <v>6414.2772541071035</v>
      </c>
      <c r="S942">
        <f t="shared" si="319"/>
        <v>1.0943767472284569</v>
      </c>
      <c r="T942">
        <f t="shared" si="320"/>
        <v>1.0943767472284569</v>
      </c>
      <c r="U942">
        <f t="shared" si="321"/>
        <v>62.703168813445892</v>
      </c>
      <c r="W942">
        <f t="shared" si="322"/>
        <v>6414.2772541071035</v>
      </c>
      <c r="X942">
        <f t="shared" si="323"/>
        <v>1.1505500162044242</v>
      </c>
      <c r="Y942">
        <f t="shared" si="324"/>
        <v>65.921660047221991</v>
      </c>
      <c r="AA942">
        <f t="shared" si="325"/>
        <v>2616.9311130811516</v>
      </c>
      <c r="AB942">
        <f t="shared" si="326"/>
        <v>5856.1612206242762</v>
      </c>
      <c r="AD942">
        <f t="shared" si="327"/>
        <v>2616.9311130811516</v>
      </c>
      <c r="AE942">
        <f t="shared" si="328"/>
        <v>-5356.1612206242762</v>
      </c>
      <c r="AG942">
        <f t="shared" si="329"/>
        <v>5961.2743161115723</v>
      </c>
    </row>
    <row r="943" spans="1:33" x14ac:dyDescent="0.2">
      <c r="A943">
        <f>'建築限界数値データ　線間右'!A1027</f>
        <v>527</v>
      </c>
      <c r="B943">
        <f>'建築限界数値データ　線間右'!B1027</f>
        <v>5700</v>
      </c>
      <c r="D943">
        <f t="shared" si="308"/>
        <v>60</v>
      </c>
      <c r="E943">
        <f t="shared" si="309"/>
        <v>305</v>
      </c>
      <c r="F943">
        <f t="shared" si="310"/>
        <v>2500</v>
      </c>
      <c r="G943">
        <f t="shared" si="311"/>
        <v>500</v>
      </c>
      <c r="I943">
        <f t="shared" si="312"/>
        <v>5.6173268975967375E-2</v>
      </c>
      <c r="J943">
        <f t="shared" si="313"/>
        <v>75.409836065573771</v>
      </c>
      <c r="L943">
        <f t="shared" si="314"/>
        <v>451.59016393442624</v>
      </c>
      <c r="M943">
        <f t="shared" si="315"/>
        <v>5700</v>
      </c>
      <c r="O943">
        <f t="shared" si="316"/>
        <v>2951.5901639344261</v>
      </c>
      <c r="P943">
        <f t="shared" si="317"/>
        <v>5700</v>
      </c>
      <c r="R943">
        <f t="shared" si="318"/>
        <v>6418.8694094703669</v>
      </c>
      <c r="S943">
        <f t="shared" si="319"/>
        <v>1.0929923244825639</v>
      </c>
      <c r="T943">
        <f t="shared" si="320"/>
        <v>1.0929923244825639</v>
      </c>
      <c r="U943">
        <f t="shared" si="321"/>
        <v>62.623847233044309</v>
      </c>
      <c r="W943">
        <f t="shared" si="322"/>
        <v>6418.8694094703669</v>
      </c>
      <c r="X943">
        <f t="shared" si="323"/>
        <v>1.1491655934585312</v>
      </c>
      <c r="Y943">
        <f t="shared" si="324"/>
        <v>65.842338466820394</v>
      </c>
      <c r="AA943">
        <f t="shared" si="325"/>
        <v>2626.9153400486352</v>
      </c>
      <c r="AB943">
        <f t="shared" si="326"/>
        <v>5856.7226579420349</v>
      </c>
      <c r="AD943">
        <f t="shared" si="327"/>
        <v>2626.9153400486352</v>
      </c>
      <c r="AE943">
        <f t="shared" si="328"/>
        <v>-5356.7226579420349</v>
      </c>
      <c r="AG943">
        <f t="shared" si="329"/>
        <v>5966.1681033886744</v>
      </c>
    </row>
    <row r="944" spans="1:33" x14ac:dyDescent="0.2">
      <c r="A944">
        <f>'建築限界数値データ　線間右'!A1028</f>
        <v>537</v>
      </c>
      <c r="B944">
        <f>'建築限界数値データ　線間右'!B1028</f>
        <v>5700</v>
      </c>
      <c r="D944">
        <f t="shared" si="308"/>
        <v>60</v>
      </c>
      <c r="E944">
        <f t="shared" si="309"/>
        <v>305</v>
      </c>
      <c r="F944">
        <f t="shared" si="310"/>
        <v>2500</v>
      </c>
      <c r="G944">
        <f t="shared" si="311"/>
        <v>500</v>
      </c>
      <c r="I944">
        <f t="shared" si="312"/>
        <v>5.6173268975967375E-2</v>
      </c>
      <c r="J944">
        <f t="shared" si="313"/>
        <v>75.409836065573771</v>
      </c>
      <c r="L944">
        <f t="shared" si="314"/>
        <v>461.59016393442624</v>
      </c>
      <c r="M944">
        <f t="shared" si="315"/>
        <v>5700</v>
      </c>
      <c r="O944">
        <f t="shared" si="316"/>
        <v>2961.5901639344261</v>
      </c>
      <c r="P944">
        <f t="shared" si="317"/>
        <v>5700</v>
      </c>
      <c r="R944">
        <f t="shared" si="318"/>
        <v>6423.4738498037914</v>
      </c>
      <c r="S944">
        <f t="shared" si="319"/>
        <v>1.0916098838392965</v>
      </c>
      <c r="T944">
        <f t="shared" si="320"/>
        <v>1.0916098838392965</v>
      </c>
      <c r="U944">
        <f t="shared" si="321"/>
        <v>62.544639218757737</v>
      </c>
      <c r="W944">
        <f t="shared" si="322"/>
        <v>6423.4738498037914</v>
      </c>
      <c r="X944">
        <f t="shared" si="323"/>
        <v>1.1477831528152638</v>
      </c>
      <c r="Y944">
        <f t="shared" si="324"/>
        <v>65.763130452533829</v>
      </c>
      <c r="AA944">
        <f t="shared" si="325"/>
        <v>2636.8995670161194</v>
      </c>
      <c r="AB944">
        <f t="shared" si="326"/>
        <v>5857.2840952597944</v>
      </c>
      <c r="AD944">
        <f t="shared" si="327"/>
        <v>2636.8995670161194</v>
      </c>
      <c r="AE944">
        <f t="shared" si="328"/>
        <v>-5357.2840952597944</v>
      </c>
      <c r="AG944">
        <f t="shared" si="329"/>
        <v>5971.0746272219167</v>
      </c>
    </row>
    <row r="945" spans="1:33" x14ac:dyDescent="0.2">
      <c r="A945">
        <f>'建築限界数値データ　線間右'!A1029</f>
        <v>547</v>
      </c>
      <c r="B945">
        <f>'建築限界数値データ　線間右'!B1029</f>
        <v>5700</v>
      </c>
      <c r="D945">
        <f t="shared" si="308"/>
        <v>60</v>
      </c>
      <c r="E945">
        <f t="shared" si="309"/>
        <v>305</v>
      </c>
      <c r="F945">
        <f t="shared" si="310"/>
        <v>2500</v>
      </c>
      <c r="G945">
        <f t="shared" si="311"/>
        <v>500</v>
      </c>
      <c r="I945">
        <f t="shared" si="312"/>
        <v>5.6173268975967375E-2</v>
      </c>
      <c r="J945">
        <f t="shared" si="313"/>
        <v>75.409836065573771</v>
      </c>
      <c r="L945">
        <f t="shared" si="314"/>
        <v>471.59016393442624</v>
      </c>
      <c r="M945">
        <f t="shared" si="315"/>
        <v>5700</v>
      </c>
      <c r="O945">
        <f t="shared" si="316"/>
        <v>2971.5901639344261</v>
      </c>
      <c r="P945">
        <f t="shared" si="317"/>
        <v>5700</v>
      </c>
      <c r="R945">
        <f t="shared" si="318"/>
        <v>6428.0905487082109</v>
      </c>
      <c r="S945">
        <f t="shared" si="319"/>
        <v>1.0902294263177148</v>
      </c>
      <c r="T945">
        <f t="shared" si="320"/>
        <v>1.0902294263177148</v>
      </c>
      <c r="U945">
        <f t="shared" si="321"/>
        <v>62.465544828974018</v>
      </c>
      <c r="W945">
        <f t="shared" si="322"/>
        <v>6428.0905487082109</v>
      </c>
      <c r="X945">
        <f t="shared" si="323"/>
        <v>1.1464026952936821</v>
      </c>
      <c r="Y945">
        <f t="shared" si="324"/>
        <v>65.68403606275011</v>
      </c>
      <c r="AA945">
        <f t="shared" si="325"/>
        <v>2646.8837939836021</v>
      </c>
      <c r="AB945">
        <f t="shared" si="326"/>
        <v>5857.8455325775531</v>
      </c>
      <c r="AD945">
        <f t="shared" si="327"/>
        <v>2646.8837939836021</v>
      </c>
      <c r="AE945">
        <f t="shared" si="328"/>
        <v>-5357.8455325775531</v>
      </c>
      <c r="AG945">
        <f t="shared" si="329"/>
        <v>5975.9938562396692</v>
      </c>
    </row>
    <row r="946" spans="1:33" x14ac:dyDescent="0.2">
      <c r="A946">
        <f>'建築限界数値データ　線間右'!A1030</f>
        <v>557</v>
      </c>
      <c r="B946">
        <f>'建築限界数値データ　線間右'!B1030</f>
        <v>5700</v>
      </c>
      <c r="D946">
        <f t="shared" si="308"/>
        <v>60</v>
      </c>
      <c r="E946">
        <f t="shared" si="309"/>
        <v>305</v>
      </c>
      <c r="F946">
        <f t="shared" si="310"/>
        <v>2500</v>
      </c>
      <c r="G946">
        <f t="shared" si="311"/>
        <v>500</v>
      </c>
      <c r="I946">
        <f t="shared" si="312"/>
        <v>5.6173268975967375E-2</v>
      </c>
      <c r="J946">
        <f t="shared" si="313"/>
        <v>75.409836065573771</v>
      </c>
      <c r="L946">
        <f t="shared" si="314"/>
        <v>481.59016393442624</v>
      </c>
      <c r="M946">
        <f t="shared" si="315"/>
        <v>5700</v>
      </c>
      <c r="O946">
        <f t="shared" si="316"/>
        <v>2981.5901639344261</v>
      </c>
      <c r="P946">
        <f t="shared" si="317"/>
        <v>5700</v>
      </c>
      <c r="R946">
        <f t="shared" si="318"/>
        <v>6432.7194797900611</v>
      </c>
      <c r="S946">
        <f t="shared" si="319"/>
        <v>1.0888509529037231</v>
      </c>
      <c r="T946">
        <f t="shared" si="320"/>
        <v>1.0888509529037231</v>
      </c>
      <c r="U946">
        <f t="shared" si="321"/>
        <v>62.386564120181305</v>
      </c>
      <c r="W946">
        <f t="shared" si="322"/>
        <v>6432.7194797900611</v>
      </c>
      <c r="X946">
        <f t="shared" si="323"/>
        <v>1.1450242218796904</v>
      </c>
      <c r="Y946">
        <f t="shared" si="324"/>
        <v>65.605055353957397</v>
      </c>
      <c r="AA946">
        <f t="shared" si="325"/>
        <v>2656.8680209510862</v>
      </c>
      <c r="AB946">
        <f t="shared" si="326"/>
        <v>5858.4069698953117</v>
      </c>
      <c r="AD946">
        <f t="shared" si="327"/>
        <v>2656.8680209510862</v>
      </c>
      <c r="AE946">
        <f t="shared" si="328"/>
        <v>-5358.4069698953117</v>
      </c>
      <c r="AG946">
        <f t="shared" si="329"/>
        <v>5980.9257590924162</v>
      </c>
    </row>
    <row r="947" spans="1:33" x14ac:dyDescent="0.2">
      <c r="A947">
        <f>'建築限界数値データ　線間右'!A1031</f>
        <v>567</v>
      </c>
      <c r="B947">
        <f>'建築限界数値データ　線間右'!B1031</f>
        <v>5700</v>
      </c>
      <c r="D947">
        <f t="shared" si="308"/>
        <v>60</v>
      </c>
      <c r="E947">
        <f t="shared" si="309"/>
        <v>305</v>
      </c>
      <c r="F947">
        <f t="shared" si="310"/>
        <v>2500</v>
      </c>
      <c r="G947">
        <f t="shared" si="311"/>
        <v>500</v>
      </c>
      <c r="I947">
        <f t="shared" si="312"/>
        <v>5.6173268975967375E-2</v>
      </c>
      <c r="J947">
        <f t="shared" si="313"/>
        <v>75.409836065573771</v>
      </c>
      <c r="L947">
        <f t="shared" si="314"/>
        <v>491.59016393442624</v>
      </c>
      <c r="M947">
        <f t="shared" si="315"/>
        <v>5700</v>
      </c>
      <c r="O947">
        <f t="shared" si="316"/>
        <v>2991.5901639344261</v>
      </c>
      <c r="P947">
        <f t="shared" si="317"/>
        <v>5700</v>
      </c>
      <c r="R947">
        <f t="shared" si="318"/>
        <v>6437.3606166618638</v>
      </c>
      <c r="S947">
        <f t="shared" si="319"/>
        <v>1.0874744645502334</v>
      </c>
      <c r="T947">
        <f t="shared" si="320"/>
        <v>1.0874744645502334</v>
      </c>
      <c r="U947">
        <f t="shared" si="321"/>
        <v>62.307697146977432</v>
      </c>
      <c r="W947">
        <f t="shared" si="322"/>
        <v>6437.3606166618638</v>
      </c>
      <c r="X947">
        <f t="shared" si="323"/>
        <v>1.1436477335262007</v>
      </c>
      <c r="Y947">
        <f t="shared" si="324"/>
        <v>65.526188380753524</v>
      </c>
      <c r="AA947">
        <f t="shared" si="325"/>
        <v>2666.8522479185704</v>
      </c>
      <c r="AB947">
        <f t="shared" si="326"/>
        <v>5858.9684072130713</v>
      </c>
      <c r="AD947">
        <f t="shared" si="327"/>
        <v>2666.8522479185704</v>
      </c>
      <c r="AE947">
        <f t="shared" si="328"/>
        <v>-5358.9684072130713</v>
      </c>
      <c r="AG947">
        <f t="shared" si="329"/>
        <v>5985.870304453324</v>
      </c>
    </row>
    <row r="948" spans="1:33" x14ac:dyDescent="0.2">
      <c r="A948">
        <f>'建築限界数値データ　線間右'!A1032</f>
        <v>577</v>
      </c>
      <c r="B948">
        <f>'建築限界数値データ　線間右'!B1032</f>
        <v>5700</v>
      </c>
      <c r="D948">
        <f t="shared" si="308"/>
        <v>60</v>
      </c>
      <c r="E948">
        <f t="shared" si="309"/>
        <v>305</v>
      </c>
      <c r="F948">
        <f t="shared" si="310"/>
        <v>2500</v>
      </c>
      <c r="G948">
        <f t="shared" si="311"/>
        <v>500</v>
      </c>
      <c r="I948">
        <f t="shared" si="312"/>
        <v>5.6173268975967375E-2</v>
      </c>
      <c r="J948">
        <f t="shared" si="313"/>
        <v>75.409836065573771</v>
      </c>
      <c r="L948">
        <f t="shared" si="314"/>
        <v>501.59016393442624</v>
      </c>
      <c r="M948">
        <f t="shared" si="315"/>
        <v>5700</v>
      </c>
      <c r="O948">
        <f t="shared" si="316"/>
        <v>3001.5901639344261</v>
      </c>
      <c r="P948">
        <f t="shared" si="317"/>
        <v>5700</v>
      </c>
      <c r="R948">
        <f t="shared" si="318"/>
        <v>6442.0139329427011</v>
      </c>
      <c r="S948">
        <f t="shared" si="319"/>
        <v>1.0860999621773257</v>
      </c>
      <c r="T948">
        <f t="shared" si="320"/>
        <v>1.0860999621773257</v>
      </c>
      <c r="U948">
        <f t="shared" si="321"/>
        <v>62.2289439620791</v>
      </c>
      <c r="W948">
        <f t="shared" si="322"/>
        <v>6442.0139329427011</v>
      </c>
      <c r="X948">
        <f t="shared" si="323"/>
        <v>1.142273231153293</v>
      </c>
      <c r="Y948">
        <f t="shared" si="324"/>
        <v>65.447435195855192</v>
      </c>
      <c r="AA948">
        <f t="shared" si="325"/>
        <v>2676.8364748860536</v>
      </c>
      <c r="AB948">
        <f t="shared" si="326"/>
        <v>5859.5298445308299</v>
      </c>
      <c r="AD948">
        <f t="shared" si="327"/>
        <v>2676.8364748860536</v>
      </c>
      <c r="AE948">
        <f t="shared" si="328"/>
        <v>-5359.5298445308299</v>
      </c>
      <c r="AG948">
        <f t="shared" si="329"/>
        <v>5990.8274610188082</v>
      </c>
    </row>
    <row r="949" spans="1:33" x14ac:dyDescent="0.2">
      <c r="A949">
        <f>'建築限界数値データ　線間右'!A1033</f>
        <v>587</v>
      </c>
      <c r="B949">
        <f>'建築限界数値データ　線間右'!B1033</f>
        <v>5700</v>
      </c>
      <c r="D949">
        <f t="shared" si="308"/>
        <v>60</v>
      </c>
      <c r="E949">
        <f t="shared" si="309"/>
        <v>305</v>
      </c>
      <c r="F949">
        <f t="shared" si="310"/>
        <v>2500</v>
      </c>
      <c r="G949">
        <f t="shared" si="311"/>
        <v>500</v>
      </c>
      <c r="I949">
        <f t="shared" si="312"/>
        <v>5.6173268975967375E-2</v>
      </c>
      <c r="J949">
        <f t="shared" si="313"/>
        <v>75.409836065573771</v>
      </c>
      <c r="L949">
        <f t="shared" si="314"/>
        <v>511.59016393442624</v>
      </c>
      <c r="M949">
        <f t="shared" si="315"/>
        <v>5700</v>
      </c>
      <c r="O949">
        <f t="shared" si="316"/>
        <v>3011.5901639344261</v>
      </c>
      <c r="P949">
        <f t="shared" si="317"/>
        <v>5700</v>
      </c>
      <c r="R949">
        <f t="shared" si="318"/>
        <v>6446.6794022587001</v>
      </c>
      <c r="S949">
        <f t="shared" si="319"/>
        <v>1.0847274466724108</v>
      </c>
      <c r="T949">
        <f t="shared" si="320"/>
        <v>1.0847274466724108</v>
      </c>
      <c r="U949">
        <f t="shared" si="321"/>
        <v>62.150304616331212</v>
      </c>
      <c r="W949">
        <f t="shared" si="322"/>
        <v>6446.6794022587001</v>
      </c>
      <c r="X949">
        <f t="shared" si="323"/>
        <v>1.1409007156483781</v>
      </c>
      <c r="Y949">
        <f t="shared" si="324"/>
        <v>65.368795850107304</v>
      </c>
      <c r="AA949">
        <f t="shared" si="325"/>
        <v>2686.8207018535377</v>
      </c>
      <c r="AB949">
        <f t="shared" si="326"/>
        <v>5860.0912818485904</v>
      </c>
      <c r="AD949">
        <f t="shared" si="327"/>
        <v>2686.8207018535377</v>
      </c>
      <c r="AE949">
        <f t="shared" si="328"/>
        <v>-5360.0912818485904</v>
      </c>
      <c r="AG949">
        <f t="shared" si="329"/>
        <v>5995.7971975091023</v>
      </c>
    </row>
    <row r="950" spans="1:33" x14ac:dyDescent="0.2">
      <c r="A950">
        <f>'建築限界数値データ　線間右'!A1034</f>
        <v>595.5188782539891</v>
      </c>
      <c r="B950">
        <f>'建築限界数値データ　線間右'!B1034</f>
        <v>5698.6339410370647</v>
      </c>
      <c r="D950">
        <f t="shared" si="308"/>
        <v>60</v>
      </c>
      <c r="E950">
        <f t="shared" si="309"/>
        <v>305</v>
      </c>
      <c r="F950">
        <f t="shared" si="310"/>
        <v>2500</v>
      </c>
      <c r="G950">
        <f t="shared" si="311"/>
        <v>500</v>
      </c>
      <c r="I950">
        <f t="shared" si="312"/>
        <v>5.6173268975967375E-2</v>
      </c>
      <c r="J950">
        <f t="shared" si="313"/>
        <v>75.409836065573771</v>
      </c>
      <c r="L950">
        <f t="shared" si="314"/>
        <v>520.10904218841529</v>
      </c>
      <c r="M950">
        <f t="shared" si="315"/>
        <v>5698.6339410370647</v>
      </c>
      <c r="O950">
        <f t="shared" si="316"/>
        <v>3020.1090421884155</v>
      </c>
      <c r="P950">
        <f t="shared" si="317"/>
        <v>5698.6339410370647</v>
      </c>
      <c r="R950">
        <f t="shared" si="318"/>
        <v>6449.4563662876162</v>
      </c>
      <c r="S950">
        <f t="shared" si="319"/>
        <v>1.0834606189007197</v>
      </c>
      <c r="T950">
        <f t="shared" si="320"/>
        <v>1.0834606189007197</v>
      </c>
      <c r="U950">
        <f t="shared" si="321"/>
        <v>62.077720731643346</v>
      </c>
      <c r="W950">
        <f t="shared" si="322"/>
        <v>6449.4563662876162</v>
      </c>
      <c r="X950">
        <f t="shared" si="323"/>
        <v>1.139633887876687</v>
      </c>
      <c r="Y950">
        <f t="shared" si="324"/>
        <v>65.296211965419431</v>
      </c>
      <c r="AA950">
        <f t="shared" si="325"/>
        <v>2695.4028389011623</v>
      </c>
      <c r="AB950">
        <f t="shared" si="326"/>
        <v>5859.205659190623</v>
      </c>
      <c r="AD950">
        <f t="shared" si="327"/>
        <v>2695.4028389011623</v>
      </c>
      <c r="AE950">
        <f t="shared" si="328"/>
        <v>-5359.205659190623</v>
      </c>
      <c r="AG950">
        <f t="shared" si="329"/>
        <v>5998.8567045277259</v>
      </c>
    </row>
    <row r="951" spans="1:33" x14ac:dyDescent="0.2">
      <c r="A951">
        <f>'建築限界数値データ　線間右'!A1035</f>
        <v>603.22087662151148</v>
      </c>
      <c r="B951">
        <f>'建築限界数値データ　線間右'!B1035</f>
        <v>5695.9140821421279</v>
      </c>
      <c r="D951">
        <f t="shared" si="308"/>
        <v>60</v>
      </c>
      <c r="E951">
        <f t="shared" si="309"/>
        <v>305</v>
      </c>
      <c r="F951">
        <f t="shared" si="310"/>
        <v>2500</v>
      </c>
      <c r="G951">
        <f t="shared" si="311"/>
        <v>500</v>
      </c>
      <c r="I951">
        <f t="shared" si="312"/>
        <v>5.6173268975967375E-2</v>
      </c>
      <c r="J951">
        <f t="shared" si="313"/>
        <v>75.409836065573771</v>
      </c>
      <c r="L951">
        <f t="shared" si="314"/>
        <v>527.81104055593767</v>
      </c>
      <c r="M951">
        <f t="shared" si="315"/>
        <v>5695.9140821421279</v>
      </c>
      <c r="O951">
        <f t="shared" si="316"/>
        <v>3027.8110405559378</v>
      </c>
      <c r="P951">
        <f t="shared" si="317"/>
        <v>5695.9140821421279</v>
      </c>
      <c r="R951">
        <f t="shared" si="318"/>
        <v>6450.6648439100782</v>
      </c>
      <c r="S951">
        <f t="shared" si="319"/>
        <v>1.0822081899680505</v>
      </c>
      <c r="T951">
        <f t="shared" si="320"/>
        <v>1.0822081899680505</v>
      </c>
      <c r="U951">
        <f t="shared" si="321"/>
        <v>62.005961839661325</v>
      </c>
      <c r="W951">
        <f t="shared" si="322"/>
        <v>6450.6648439100782</v>
      </c>
      <c r="X951">
        <f t="shared" si="323"/>
        <v>1.1383814589440178</v>
      </c>
      <c r="Y951">
        <f t="shared" si="324"/>
        <v>65.224453073437417</v>
      </c>
      <c r="AA951">
        <f t="shared" si="325"/>
        <v>2703.2453919098798</v>
      </c>
      <c r="AB951">
        <f t="shared" si="326"/>
        <v>5856.9225092684501</v>
      </c>
      <c r="AD951">
        <f t="shared" si="327"/>
        <v>2703.2453919098798</v>
      </c>
      <c r="AE951">
        <f t="shared" si="328"/>
        <v>-5356.9225092684501</v>
      </c>
      <c r="AG951">
        <f t="shared" si="329"/>
        <v>6000.3461916116967</v>
      </c>
    </row>
    <row r="952" spans="1:33" x14ac:dyDescent="0.2">
      <c r="A952">
        <f>'建築限界数値データ　線間右'!A1036</f>
        <v>610.91045340306869</v>
      </c>
      <c r="B952">
        <f>'建築限界数値データ　線間右'!B1036</f>
        <v>5693.1593008110185</v>
      </c>
      <c r="D952">
        <f t="shared" si="308"/>
        <v>60</v>
      </c>
      <c r="E952">
        <f t="shared" si="309"/>
        <v>305</v>
      </c>
      <c r="F952">
        <f t="shared" si="310"/>
        <v>2500</v>
      </c>
      <c r="G952">
        <f t="shared" si="311"/>
        <v>500</v>
      </c>
      <c r="I952">
        <f t="shared" si="312"/>
        <v>5.6173268975967375E-2</v>
      </c>
      <c r="J952">
        <f t="shared" si="313"/>
        <v>75.409836065573771</v>
      </c>
      <c r="L952">
        <f t="shared" si="314"/>
        <v>535.50061733749487</v>
      </c>
      <c r="M952">
        <f t="shared" si="315"/>
        <v>5693.1593008110185</v>
      </c>
      <c r="O952">
        <f t="shared" si="316"/>
        <v>3035.500617337495</v>
      </c>
      <c r="P952">
        <f t="shared" si="317"/>
        <v>5693.1593008110185</v>
      </c>
      <c r="R952">
        <f t="shared" si="318"/>
        <v>6451.84677609964</v>
      </c>
      <c r="S952">
        <f t="shared" si="319"/>
        <v>1.080955384422245</v>
      </c>
      <c r="T952">
        <f t="shared" si="320"/>
        <v>1.080955384422245</v>
      </c>
      <c r="U952">
        <f t="shared" si="321"/>
        <v>61.934181369336095</v>
      </c>
      <c r="W952">
        <f t="shared" si="322"/>
        <v>6451.84677609964</v>
      </c>
      <c r="X952">
        <f t="shared" si="323"/>
        <v>1.1371286533982123</v>
      </c>
      <c r="Y952">
        <f t="shared" si="324"/>
        <v>65.15267260311218</v>
      </c>
      <c r="AA952">
        <f t="shared" si="325"/>
        <v>2711.0775036011305</v>
      </c>
      <c r="AB952">
        <f t="shared" si="326"/>
        <v>5854.6037945991848</v>
      </c>
      <c r="AD952">
        <f t="shared" si="327"/>
        <v>2711.0775036011305</v>
      </c>
      <c r="AE952">
        <f t="shared" si="328"/>
        <v>-5354.6037945991848</v>
      </c>
      <c r="AG952">
        <f t="shared" si="329"/>
        <v>6001.8099793035872</v>
      </c>
    </row>
    <row r="953" spans="1:33" x14ac:dyDescent="0.2">
      <c r="A953">
        <f>'建築限界数値データ　線間右'!A1037</f>
        <v>618.58745025410894</v>
      </c>
      <c r="B953">
        <f>'建築限界数値データ　線間右'!B1037</f>
        <v>5690.3696537704764</v>
      </c>
      <c r="D953">
        <f t="shared" si="308"/>
        <v>60</v>
      </c>
      <c r="E953">
        <f t="shared" si="309"/>
        <v>305</v>
      </c>
      <c r="F953">
        <f t="shared" si="310"/>
        <v>2500</v>
      </c>
      <c r="G953">
        <f t="shared" si="311"/>
        <v>500</v>
      </c>
      <c r="I953">
        <f t="shared" si="312"/>
        <v>5.6173268975967375E-2</v>
      </c>
      <c r="J953">
        <f t="shared" si="313"/>
        <v>75.409836065573771</v>
      </c>
      <c r="L953">
        <f t="shared" si="314"/>
        <v>543.17761418853513</v>
      </c>
      <c r="M953">
        <f t="shared" si="315"/>
        <v>5690.3696537704764</v>
      </c>
      <c r="O953">
        <f t="shared" si="316"/>
        <v>3043.1776141885352</v>
      </c>
      <c r="P953">
        <f t="shared" si="317"/>
        <v>5690.3696537704764</v>
      </c>
      <c r="R953">
        <f t="shared" si="318"/>
        <v>6453.0021531106095</v>
      </c>
      <c r="S953">
        <f t="shared" si="319"/>
        <v>1.0797022108317393</v>
      </c>
      <c r="T953">
        <f t="shared" si="320"/>
        <v>1.0797022108317393</v>
      </c>
      <c r="U953">
        <f t="shared" si="321"/>
        <v>61.862379811602864</v>
      </c>
      <c r="W953">
        <f t="shared" si="322"/>
        <v>6453.0021531106095</v>
      </c>
      <c r="X953">
        <f t="shared" si="323"/>
        <v>1.1358754798077066</v>
      </c>
      <c r="Y953">
        <f t="shared" si="324"/>
        <v>65.080871045378956</v>
      </c>
      <c r="AA953">
        <f t="shared" si="325"/>
        <v>2718.8990126952699</v>
      </c>
      <c r="AB953">
        <f t="shared" si="326"/>
        <v>5852.2495629300402</v>
      </c>
      <c r="AD953">
        <f t="shared" si="327"/>
        <v>2718.8990126952699</v>
      </c>
      <c r="AE953">
        <f t="shared" si="328"/>
        <v>-5352.2495629300402</v>
      </c>
      <c r="AG953">
        <f t="shared" si="329"/>
        <v>6003.2480562708815</v>
      </c>
    </row>
    <row r="954" spans="1:33" x14ac:dyDescent="0.2">
      <c r="A954">
        <f>'建築限界数値データ　線間右'!A1038</f>
        <v>626.25170908912833</v>
      </c>
      <c r="B954">
        <f>'建築限界数値データ　線間右'!B1038</f>
        <v>5687.5451984651982</v>
      </c>
      <c r="D954">
        <f t="shared" si="308"/>
        <v>60</v>
      </c>
      <c r="E954">
        <f t="shared" si="309"/>
        <v>305</v>
      </c>
      <c r="F954">
        <f t="shared" si="310"/>
        <v>2500</v>
      </c>
      <c r="G954">
        <f t="shared" si="311"/>
        <v>500</v>
      </c>
      <c r="I954">
        <f t="shared" si="312"/>
        <v>5.6173268975967375E-2</v>
      </c>
      <c r="J954">
        <f t="shared" si="313"/>
        <v>75.409836065573771</v>
      </c>
      <c r="L954">
        <f t="shared" si="314"/>
        <v>550.84187302355451</v>
      </c>
      <c r="M954">
        <f t="shared" si="315"/>
        <v>5687.5451984651982</v>
      </c>
      <c r="O954">
        <f t="shared" si="316"/>
        <v>3050.8418730235544</v>
      </c>
      <c r="P954">
        <f t="shared" si="317"/>
        <v>5687.5451984651982</v>
      </c>
      <c r="R954">
        <f t="shared" si="318"/>
        <v>6454.1309654188453</v>
      </c>
      <c r="S954">
        <f t="shared" si="319"/>
        <v>1.0784486777542253</v>
      </c>
      <c r="T954">
        <f t="shared" si="320"/>
        <v>1.0784486777542253</v>
      </c>
      <c r="U954">
        <f t="shared" si="321"/>
        <v>61.79055765678126</v>
      </c>
      <c r="W954">
        <f t="shared" si="322"/>
        <v>6454.1309654188453</v>
      </c>
      <c r="X954">
        <f t="shared" si="323"/>
        <v>1.1346219467301926</v>
      </c>
      <c r="Y954">
        <f t="shared" si="324"/>
        <v>65.009048890557352</v>
      </c>
      <c r="AA954">
        <f t="shared" si="325"/>
        <v>2726.7097581309795</v>
      </c>
      <c r="AB954">
        <f t="shared" si="326"/>
        <v>5849.8598627395932</v>
      </c>
      <c r="AD954">
        <f t="shared" si="327"/>
        <v>2726.7097581309795</v>
      </c>
      <c r="AE954">
        <f t="shared" si="328"/>
        <v>-5349.8598627395932</v>
      </c>
      <c r="AG954">
        <f t="shared" si="329"/>
        <v>6004.660411383712</v>
      </c>
    </row>
    <row r="955" spans="1:33" x14ac:dyDescent="0.2">
      <c r="A955">
        <f>'建築限界数値データ　線間右'!A1039</f>
        <v>633.90307208492572</v>
      </c>
      <c r="B955">
        <f>'建築限界数値データ　線間右'!B1039</f>
        <v>5684.685993056657</v>
      </c>
      <c r="D955">
        <f t="shared" si="308"/>
        <v>60</v>
      </c>
      <c r="E955">
        <f t="shared" si="309"/>
        <v>305</v>
      </c>
      <c r="F955">
        <f t="shared" si="310"/>
        <v>2500</v>
      </c>
      <c r="G955">
        <f t="shared" si="311"/>
        <v>500</v>
      </c>
      <c r="I955">
        <f t="shared" si="312"/>
        <v>5.6173268975967375E-2</v>
      </c>
      <c r="J955">
        <f t="shared" si="313"/>
        <v>75.409836065573771</v>
      </c>
      <c r="L955">
        <f t="shared" si="314"/>
        <v>558.49323601935191</v>
      </c>
      <c r="M955">
        <f t="shared" si="315"/>
        <v>5684.685993056657</v>
      </c>
      <c r="O955">
        <f t="shared" si="316"/>
        <v>3058.493236019352</v>
      </c>
      <c r="P955">
        <f t="shared" si="317"/>
        <v>5684.685993056657</v>
      </c>
      <c r="R955">
        <f t="shared" si="318"/>
        <v>6455.2332037216656</v>
      </c>
      <c r="S955">
        <f t="shared" si="319"/>
        <v>1.0771947937369031</v>
      </c>
      <c r="T955">
        <f t="shared" si="320"/>
        <v>1.0771947937369031</v>
      </c>
      <c r="U955">
        <f t="shared" si="321"/>
        <v>61.718715394589786</v>
      </c>
      <c r="W955">
        <f t="shared" si="322"/>
        <v>6455.2332037216656</v>
      </c>
      <c r="X955">
        <f t="shared" si="323"/>
        <v>1.1333680627128704</v>
      </c>
      <c r="Y955">
        <f t="shared" si="324"/>
        <v>64.937206628365885</v>
      </c>
      <c r="AA955">
        <f t="shared" si="325"/>
        <v>2734.5095790685937</v>
      </c>
      <c r="AB955">
        <f t="shared" si="326"/>
        <v>5847.4347432367967</v>
      </c>
      <c r="AD955">
        <f t="shared" si="327"/>
        <v>2734.5095790685937</v>
      </c>
      <c r="AE955">
        <f t="shared" si="328"/>
        <v>-5347.4347432367967</v>
      </c>
      <c r="AG955">
        <f t="shared" si="329"/>
        <v>6006.0470337147617</v>
      </c>
    </row>
    <row r="956" spans="1:33" x14ac:dyDescent="0.2">
      <c r="A956">
        <f>'建築限界数値データ　線間右'!A1040</f>
        <v>641.54138168385134</v>
      </c>
      <c r="B956">
        <f>'建築限界数値データ　線間右'!B1040</f>
        <v>5681.7920964219011</v>
      </c>
      <c r="D956">
        <f t="shared" si="308"/>
        <v>60</v>
      </c>
      <c r="E956">
        <f t="shared" si="309"/>
        <v>305</v>
      </c>
      <c r="F956">
        <f t="shared" si="310"/>
        <v>2500</v>
      </c>
      <c r="G956">
        <f t="shared" si="311"/>
        <v>500</v>
      </c>
      <c r="I956">
        <f t="shared" si="312"/>
        <v>5.6173268975967375E-2</v>
      </c>
      <c r="J956">
        <f t="shared" si="313"/>
        <v>75.409836065573771</v>
      </c>
      <c r="L956">
        <f t="shared" si="314"/>
        <v>566.13154561827753</v>
      </c>
      <c r="M956">
        <f t="shared" si="315"/>
        <v>5681.7920964219011</v>
      </c>
      <c r="O956">
        <f t="shared" si="316"/>
        <v>3066.1315456182774</v>
      </c>
      <c r="P956">
        <f t="shared" si="317"/>
        <v>5681.7920964219011</v>
      </c>
      <c r="R956">
        <f t="shared" si="318"/>
        <v>6456.3088589377376</v>
      </c>
      <c r="S956">
        <f t="shared" si="319"/>
        <v>1.0759405673167346</v>
      </c>
      <c r="T956">
        <f t="shared" si="320"/>
        <v>1.0759405673167346</v>
      </c>
      <c r="U956">
        <f t="shared" si="321"/>
        <v>61.646853514160334</v>
      </c>
      <c r="W956">
        <f t="shared" si="322"/>
        <v>6456.3088589377376</v>
      </c>
      <c r="X956">
        <f t="shared" si="323"/>
        <v>1.1321138362927019</v>
      </c>
      <c r="Y956">
        <f t="shared" si="324"/>
        <v>64.865344747936419</v>
      </c>
      <c r="AA956">
        <f t="shared" si="325"/>
        <v>2742.2983148934004</v>
      </c>
      <c r="AB956">
        <f t="shared" si="326"/>
        <v>5844.9742543599568</v>
      </c>
      <c r="AD956">
        <f t="shared" si="327"/>
        <v>2742.2983148934004</v>
      </c>
      <c r="AE956">
        <f t="shared" si="328"/>
        <v>-5344.9742543599568</v>
      </c>
      <c r="AG956">
        <f t="shared" si="329"/>
        <v>6007.4079125391481</v>
      </c>
    </row>
    <row r="957" spans="1:33" x14ac:dyDescent="0.2">
      <c r="A957">
        <f>'建築限界数値データ　線間右'!A1041</f>
        <v>649.16648059705369</v>
      </c>
      <c r="B957">
        <f>'建築限界数値データ　線間右'!B1041</f>
        <v>5678.8635681523483</v>
      </c>
      <c r="D957">
        <f t="shared" si="308"/>
        <v>60</v>
      </c>
      <c r="E957">
        <f t="shared" si="309"/>
        <v>305</v>
      </c>
      <c r="F957">
        <f t="shared" si="310"/>
        <v>2500</v>
      </c>
      <c r="G957">
        <f t="shared" si="311"/>
        <v>500</v>
      </c>
      <c r="I957">
        <f t="shared" si="312"/>
        <v>5.6173268975967375E-2</v>
      </c>
      <c r="J957">
        <f t="shared" si="313"/>
        <v>75.409836065573771</v>
      </c>
      <c r="L957">
        <f t="shared" si="314"/>
        <v>573.75664453147988</v>
      </c>
      <c r="M957">
        <f t="shared" si="315"/>
        <v>5678.8635681523483</v>
      </c>
      <c r="O957">
        <f t="shared" si="316"/>
        <v>3073.7566445314797</v>
      </c>
      <c r="P957">
        <f t="shared" si="317"/>
        <v>5678.8635681523483</v>
      </c>
      <c r="R957">
        <f t="shared" si="318"/>
        <v>6457.3579222069957</v>
      </c>
      <c r="S957">
        <f t="shared" si="319"/>
        <v>1.0746860070206947</v>
      </c>
      <c r="T957">
        <f t="shared" si="320"/>
        <v>1.0746860070206947</v>
      </c>
      <c r="U957">
        <f t="shared" si="321"/>
        <v>61.574972504052568</v>
      </c>
      <c r="W957">
        <f t="shared" si="322"/>
        <v>6457.3579222069957</v>
      </c>
      <c r="X957">
        <f t="shared" si="323"/>
        <v>1.130859275996662</v>
      </c>
      <c r="Y957">
        <f t="shared" si="324"/>
        <v>64.79346373782866</v>
      </c>
      <c r="AA957">
        <f t="shared" si="325"/>
        <v>2750.0758052189572</v>
      </c>
      <c r="AB957">
        <f t="shared" si="326"/>
        <v>5842.4784467757136</v>
      </c>
      <c r="AD957">
        <f t="shared" si="327"/>
        <v>2750.0758052189572</v>
      </c>
      <c r="AE957">
        <f t="shared" si="328"/>
        <v>-5342.4784467757136</v>
      </c>
      <c r="AG957">
        <f t="shared" si="329"/>
        <v>6008.7430373343259</v>
      </c>
    </row>
    <row r="958" spans="1:33" x14ac:dyDescent="0.2">
      <c r="A958">
        <f>'建築限界数値データ　線間右'!A1042</f>
        <v>656.77821180771559</v>
      </c>
      <c r="B958">
        <f>'建築限界数値データ　線間右'!B1042</f>
        <v>5675.9004685525506</v>
      </c>
      <c r="D958">
        <f t="shared" si="308"/>
        <v>60</v>
      </c>
      <c r="E958">
        <f t="shared" si="309"/>
        <v>305</v>
      </c>
      <c r="F958">
        <f t="shared" si="310"/>
        <v>2500</v>
      </c>
      <c r="G958">
        <f t="shared" si="311"/>
        <v>500</v>
      </c>
      <c r="I958">
        <f t="shared" si="312"/>
        <v>5.6173268975967375E-2</v>
      </c>
      <c r="J958">
        <f t="shared" si="313"/>
        <v>75.409836065573771</v>
      </c>
      <c r="L958">
        <f t="shared" si="314"/>
        <v>581.36837574214178</v>
      </c>
      <c r="M958">
        <f t="shared" si="315"/>
        <v>5675.9004685525506</v>
      </c>
      <c r="O958">
        <f t="shared" si="316"/>
        <v>3081.3683757421418</v>
      </c>
      <c r="P958">
        <f t="shared" si="317"/>
        <v>5675.9004685525506</v>
      </c>
      <c r="R958">
        <f t="shared" si="318"/>
        <v>6458.3803848905354</v>
      </c>
      <c r="S958">
        <f t="shared" si="319"/>
        <v>1.0734311213660237</v>
      </c>
      <c r="T958">
        <f t="shared" si="320"/>
        <v>1.0734311213660237</v>
      </c>
      <c r="U958">
        <f t="shared" si="321"/>
        <v>61.50307285226841</v>
      </c>
      <c r="W958">
        <f t="shared" si="322"/>
        <v>6458.3803848905354</v>
      </c>
      <c r="X958">
        <f t="shared" si="323"/>
        <v>1.129604390341991</v>
      </c>
      <c r="Y958">
        <f t="shared" si="324"/>
        <v>64.721564086044495</v>
      </c>
      <c r="AA958">
        <f t="shared" si="325"/>
        <v>2757.841889890386</v>
      </c>
      <c r="AB958">
        <f t="shared" si="326"/>
        <v>5839.94737187799</v>
      </c>
      <c r="AD958">
        <f t="shared" si="327"/>
        <v>2757.841889890386</v>
      </c>
      <c r="AE958">
        <f t="shared" si="328"/>
        <v>-5339.94737187799</v>
      </c>
      <c r="AG958">
        <f t="shared" si="329"/>
        <v>6010.0523977799749</v>
      </c>
    </row>
    <row r="959" spans="1:33" x14ac:dyDescent="0.2">
      <c r="A959">
        <f>'建築限界数値データ　線間右'!A1043</f>
        <v>664.3764185742898</v>
      </c>
      <c r="B959">
        <f>'建築限界数値データ　線間右'!B1043</f>
        <v>5672.9028586389586</v>
      </c>
      <c r="D959">
        <f t="shared" si="308"/>
        <v>60</v>
      </c>
      <c r="E959">
        <f t="shared" si="309"/>
        <v>305</v>
      </c>
      <c r="F959">
        <f t="shared" si="310"/>
        <v>2500</v>
      </c>
      <c r="G959">
        <f t="shared" si="311"/>
        <v>500</v>
      </c>
      <c r="I959">
        <f t="shared" si="312"/>
        <v>5.6173268975967375E-2</v>
      </c>
      <c r="J959">
        <f t="shared" si="313"/>
        <v>75.409836065573771</v>
      </c>
      <c r="L959">
        <f t="shared" si="314"/>
        <v>588.96658250871599</v>
      </c>
      <c r="M959">
        <f t="shared" si="315"/>
        <v>5672.9028586389586</v>
      </c>
      <c r="O959">
        <f t="shared" si="316"/>
        <v>3088.9665825087159</v>
      </c>
      <c r="P959">
        <f t="shared" si="317"/>
        <v>5672.9028586389586</v>
      </c>
      <c r="R959">
        <f t="shared" si="318"/>
        <v>6459.3762385705359</v>
      </c>
      <c r="S959">
        <f t="shared" si="319"/>
        <v>1.0721759188604774</v>
      </c>
      <c r="T959">
        <f t="shared" si="320"/>
        <v>1.0721759188604774</v>
      </c>
      <c r="U959">
        <f t="shared" si="321"/>
        <v>61.431155046266355</v>
      </c>
      <c r="W959">
        <f t="shared" si="322"/>
        <v>6459.3762385705359</v>
      </c>
      <c r="X959">
        <f t="shared" si="323"/>
        <v>1.1283491878364447</v>
      </c>
      <c r="Y959">
        <f t="shared" si="324"/>
        <v>64.649646280042447</v>
      </c>
      <c r="AA959">
        <f t="shared" si="325"/>
        <v>2765.5964089876784</v>
      </c>
      <c r="AB959">
        <f t="shared" si="326"/>
        <v>5837.3810817869426</v>
      </c>
      <c r="AD959">
        <f t="shared" si="327"/>
        <v>2765.5964089876784</v>
      </c>
      <c r="AE959">
        <f t="shared" si="328"/>
        <v>-5337.3810817869426</v>
      </c>
      <c r="AG959">
        <f t="shared" si="329"/>
        <v>6011.3359837579119</v>
      </c>
    </row>
    <row r="960" spans="1:33" x14ac:dyDescent="0.2">
      <c r="A960">
        <f>'建築限界数値データ　線間右'!A1044</f>
        <v>671.96094443372681</v>
      </c>
      <c r="B960">
        <f>'建築限界数値データ　線間右'!B1044</f>
        <v>5669.8708001386613</v>
      </c>
      <c r="D960">
        <f t="shared" si="308"/>
        <v>60</v>
      </c>
      <c r="E960">
        <f t="shared" si="309"/>
        <v>305</v>
      </c>
      <c r="F960">
        <f t="shared" si="310"/>
        <v>2500</v>
      </c>
      <c r="G960">
        <f t="shared" si="311"/>
        <v>500</v>
      </c>
      <c r="I960">
        <f t="shared" si="312"/>
        <v>5.6173268975967375E-2</v>
      </c>
      <c r="J960">
        <f t="shared" si="313"/>
        <v>75.409836065573771</v>
      </c>
      <c r="L960">
        <f t="shared" si="314"/>
        <v>596.551108368153</v>
      </c>
      <c r="M960">
        <f t="shared" si="315"/>
        <v>5669.8708001386613</v>
      </c>
      <c r="O960">
        <f t="shared" si="316"/>
        <v>3096.5511083681531</v>
      </c>
      <c r="P960">
        <f t="shared" si="317"/>
        <v>5669.8708001386613</v>
      </c>
      <c r="R960">
        <f t="shared" si="318"/>
        <v>6460.3454750501587</v>
      </c>
      <c r="S960">
        <f t="shared" si="319"/>
        <v>1.0709204080025776</v>
      </c>
      <c r="T960">
        <f t="shared" si="320"/>
        <v>1.0709204080025776</v>
      </c>
      <c r="U960">
        <f t="shared" si="321"/>
        <v>61.359219572975846</v>
      </c>
      <c r="W960">
        <f t="shared" si="322"/>
        <v>6460.3454750501587</v>
      </c>
      <c r="X960">
        <f t="shared" si="323"/>
        <v>1.1270936769785449</v>
      </c>
      <c r="Y960">
        <f t="shared" si="324"/>
        <v>64.577710806751938</v>
      </c>
      <c r="AA960">
        <f t="shared" si="325"/>
        <v>2773.3392028289854</v>
      </c>
      <c r="AB960">
        <f t="shared" si="326"/>
        <v>5834.7796293478777</v>
      </c>
      <c r="AD960">
        <f t="shared" si="327"/>
        <v>2773.3392028289854</v>
      </c>
      <c r="AE960">
        <f t="shared" si="328"/>
        <v>-5334.7796293478777</v>
      </c>
      <c r="AG960">
        <f t="shared" si="329"/>
        <v>6012.5937853519745</v>
      </c>
    </row>
    <row r="961" spans="1:33" x14ac:dyDescent="0.2">
      <c r="A961">
        <f>'建築限界数値データ　線間右'!A1045</f>
        <v>679.53163320469378</v>
      </c>
      <c r="B961">
        <f>'建築限界数値データ　線間右'!B1045</f>
        <v>5666.8043554881187</v>
      </c>
      <c r="D961">
        <f t="shared" si="308"/>
        <v>60</v>
      </c>
      <c r="E961">
        <f t="shared" si="309"/>
        <v>305</v>
      </c>
      <c r="F961">
        <f t="shared" si="310"/>
        <v>2500</v>
      </c>
      <c r="G961">
        <f t="shared" si="311"/>
        <v>500</v>
      </c>
      <c r="I961">
        <f t="shared" si="312"/>
        <v>5.6173268975967375E-2</v>
      </c>
      <c r="J961">
        <f t="shared" si="313"/>
        <v>75.409836065573771</v>
      </c>
      <c r="L961">
        <f t="shared" si="314"/>
        <v>604.12179713911996</v>
      </c>
      <c r="M961">
        <f t="shared" si="315"/>
        <v>5666.8043554881187</v>
      </c>
      <c r="O961">
        <f t="shared" si="316"/>
        <v>3104.1217971391197</v>
      </c>
      <c r="P961">
        <f t="shared" si="317"/>
        <v>5666.8043554881187</v>
      </c>
      <c r="R961">
        <f t="shared" si="318"/>
        <v>6461.288086353472</v>
      </c>
      <c r="S961">
        <f t="shared" si="319"/>
        <v>1.0696645972818635</v>
      </c>
      <c r="T961">
        <f t="shared" si="320"/>
        <v>1.0696645972818635</v>
      </c>
      <c r="U961">
        <f t="shared" si="321"/>
        <v>61.287266918811646</v>
      </c>
      <c r="W961">
        <f t="shared" si="322"/>
        <v>6461.288086353472</v>
      </c>
      <c r="X961">
        <f t="shared" si="323"/>
        <v>1.1258378662578308</v>
      </c>
      <c r="Y961">
        <f t="shared" si="324"/>
        <v>64.505758152587731</v>
      </c>
      <c r="AA961">
        <f t="shared" si="325"/>
        <v>2781.070111973901</v>
      </c>
      <c r="AB961">
        <f t="shared" si="326"/>
        <v>5832.143068130169</v>
      </c>
      <c r="AD961">
        <f t="shared" si="327"/>
        <v>2781.070111973901</v>
      </c>
      <c r="AE961">
        <f t="shared" si="328"/>
        <v>-5332.143068130169</v>
      </c>
      <c r="AG961">
        <f t="shared" si="329"/>
        <v>6013.8257928479388</v>
      </c>
    </row>
    <row r="962" spans="1:33" x14ac:dyDescent="0.2">
      <c r="A962">
        <f>'建築限界数値データ　線間右'!A1046</f>
        <v>687.08832899079312</v>
      </c>
      <c r="B962">
        <f>'建築限界数値データ　線間右'!B1046</f>
        <v>5663.7035878318711</v>
      </c>
      <c r="D962">
        <f t="shared" si="308"/>
        <v>60</v>
      </c>
      <c r="E962">
        <f t="shared" si="309"/>
        <v>305</v>
      </c>
      <c r="F962">
        <f t="shared" si="310"/>
        <v>2500</v>
      </c>
      <c r="G962">
        <f t="shared" si="311"/>
        <v>500</v>
      </c>
      <c r="I962">
        <f t="shared" si="312"/>
        <v>5.6173268975967375E-2</v>
      </c>
      <c r="J962">
        <f t="shared" si="313"/>
        <v>75.409836065573771</v>
      </c>
      <c r="L962">
        <f t="shared" si="314"/>
        <v>611.6784929252193</v>
      </c>
      <c r="M962">
        <f t="shared" si="315"/>
        <v>5663.7035878318711</v>
      </c>
      <c r="O962">
        <f t="shared" si="316"/>
        <v>3111.6784929252194</v>
      </c>
      <c r="P962">
        <f t="shared" si="317"/>
        <v>5663.7035878318711</v>
      </c>
      <c r="R962">
        <f t="shared" si="318"/>
        <v>6462.2040647253607</v>
      </c>
      <c r="S962">
        <f t="shared" si="319"/>
        <v>1.0684084951791391</v>
      </c>
      <c r="T962">
        <f t="shared" si="320"/>
        <v>1.0684084951791391</v>
      </c>
      <c r="U962">
        <f t="shared" si="321"/>
        <v>61.215297569688033</v>
      </c>
      <c r="W962">
        <f t="shared" si="322"/>
        <v>6462.2040647253607</v>
      </c>
      <c r="X962">
        <f t="shared" si="323"/>
        <v>1.1245817641551064</v>
      </c>
      <c r="Y962">
        <f t="shared" si="324"/>
        <v>64.433788803464125</v>
      </c>
      <c r="AA962">
        <f t="shared" si="325"/>
        <v>2788.7889772267572</v>
      </c>
      <c r="AB962">
        <f t="shared" si="326"/>
        <v>5829.4714524261553</v>
      </c>
      <c r="AD962">
        <f t="shared" si="327"/>
        <v>2788.7889772267572</v>
      </c>
      <c r="AE962">
        <f t="shared" si="328"/>
        <v>-5329.4714524261553</v>
      </c>
      <c r="AG962">
        <f t="shared" si="329"/>
        <v>6015.0319967334181</v>
      </c>
    </row>
    <row r="963" spans="1:33" x14ac:dyDescent="0.2">
      <c r="A963">
        <f>'建築限界数値データ　線間右'!A1047</f>
        <v>694.63087618377369</v>
      </c>
      <c r="B963">
        <f>'建築限界数値データ　線間右'!B1047</f>
        <v>5660.568561021244</v>
      </c>
      <c r="D963">
        <f t="shared" ref="D963:D1026" si="330">D962</f>
        <v>60</v>
      </c>
      <c r="E963">
        <f t="shared" ref="E963:E1026" si="331">E962</f>
        <v>305</v>
      </c>
      <c r="F963">
        <f t="shared" ref="F963:F1026" si="332">F962</f>
        <v>2500</v>
      </c>
      <c r="G963">
        <f t="shared" ref="G963:G1026" si="333">G962</f>
        <v>500</v>
      </c>
      <c r="I963">
        <f t="shared" ref="I963:I1026" si="334">I962</f>
        <v>5.6173268975967375E-2</v>
      </c>
      <c r="J963">
        <f t="shared" ref="J963:J1026" si="335">J962</f>
        <v>75.409836065573771</v>
      </c>
      <c r="L963">
        <f t="shared" ref="L963:L1026" si="336">A963-J963</f>
        <v>619.22104011819988</v>
      </c>
      <c r="M963">
        <f t="shared" ref="M963:M1026" si="337">B963</f>
        <v>5660.568561021244</v>
      </c>
      <c r="O963">
        <f t="shared" ref="O963:O1026" si="338">L963+F963</f>
        <v>3119.2210401182001</v>
      </c>
      <c r="P963">
        <f t="shared" ref="P963:P1026" si="339">M963</f>
        <v>5660.568561021244</v>
      </c>
      <c r="R963">
        <f t="shared" ref="R963:R1026" si="340">SQRT(O963^2+P963^2)</f>
        <v>6463.0934026314508</v>
      </c>
      <c r="S963">
        <f t="shared" ref="S963:S1026" si="341">IF(AND(O963=0,P963=0),0,IF(O963=0,PI()/2,ATAN(P963/O963)))</f>
        <v>1.0671521101667241</v>
      </c>
      <c r="T963">
        <f t="shared" ref="T963:T1026" si="342">IF(AND(O963&gt;=0,P963&gt;=0),S963,IF(AND(O963&lt;0,P963&gt;=0),S963+PI(),IF(AND(O963&lt;0,P963&lt;0),S963+PI(),S963+2*PI())))</f>
        <v>1.0671521101667241</v>
      </c>
      <c r="U963">
        <f t="shared" ref="U963:U1026" si="343">T963*180/PI()</f>
        <v>61.143312011033153</v>
      </c>
      <c r="W963">
        <f t="shared" ref="W963:W1026" si="344">R963</f>
        <v>6463.0934026314508</v>
      </c>
      <c r="X963">
        <f t="shared" ref="X963:X1026" si="345">IF(T963+I963&gt;=2*PI(),MOD(T963+I963,2*PI()),T963+I963)</f>
        <v>1.1233253791426914</v>
      </c>
      <c r="Y963">
        <f t="shared" ref="Y963:Y1026" si="346">X963*180/PI()</f>
        <v>64.361803244809252</v>
      </c>
      <c r="AA963">
        <f t="shared" ref="AA963:AA1026" si="347">W963*COS(X963)</f>
        <v>2796.4956396398916</v>
      </c>
      <c r="AB963">
        <f t="shared" ref="AB963:AB1026" si="348">W963*SIN(X963)</f>
        <v>5826.7648372500207</v>
      </c>
      <c r="AD963">
        <f t="shared" ref="AD963:AD1026" si="349">AA963</f>
        <v>2796.4956396398916</v>
      </c>
      <c r="AE963">
        <f t="shared" ref="AE963:AE1026" si="350">G963-AB963</f>
        <v>-5326.7648372500207</v>
      </c>
      <c r="AG963">
        <f t="shared" ref="AG963:AG1026" si="351">SQRT(AD963^2+AE963^2)</f>
        <v>6016.2123876977757</v>
      </c>
    </row>
    <row r="964" spans="1:33" x14ac:dyDescent="0.2">
      <c r="A964">
        <f>'建築限界数値データ　線間右'!A1048</f>
        <v>702.15911946673145</v>
      </c>
      <c r="B964">
        <f>'建築限界数値データ　線間右'!B1048</f>
        <v>5657.399339613029</v>
      </c>
      <c r="D964">
        <f t="shared" si="330"/>
        <v>60</v>
      </c>
      <c r="E964">
        <f t="shared" si="331"/>
        <v>305</v>
      </c>
      <c r="F964">
        <f t="shared" si="332"/>
        <v>2500</v>
      </c>
      <c r="G964">
        <f t="shared" si="333"/>
        <v>500</v>
      </c>
      <c r="I964">
        <f t="shared" si="334"/>
        <v>5.6173268975967375E-2</v>
      </c>
      <c r="J964">
        <f t="shared" si="335"/>
        <v>75.409836065573771</v>
      </c>
      <c r="L964">
        <f t="shared" si="336"/>
        <v>626.74928340115764</v>
      </c>
      <c r="M964">
        <f t="shared" si="337"/>
        <v>5657.399339613029</v>
      </c>
      <c r="O964">
        <f t="shared" si="338"/>
        <v>3126.7492834011578</v>
      </c>
      <c r="P964">
        <f t="shared" si="339"/>
        <v>5657.399339613029</v>
      </c>
      <c r="R964">
        <f t="shared" si="340"/>
        <v>6463.9560927580251</v>
      </c>
      <c r="S964">
        <f t="shared" si="341"/>
        <v>1.0658954507087022</v>
      </c>
      <c r="T964">
        <f t="shared" si="342"/>
        <v>1.0658954507087022</v>
      </c>
      <c r="U964">
        <f t="shared" si="343"/>
        <v>61.071310727803308</v>
      </c>
      <c r="W964">
        <f t="shared" si="344"/>
        <v>6463.9560927580251</v>
      </c>
      <c r="X964">
        <f t="shared" si="345"/>
        <v>1.1220687196846695</v>
      </c>
      <c r="Y964">
        <f t="shared" si="346"/>
        <v>64.2898019615794</v>
      </c>
      <c r="AA964">
        <f t="shared" si="347"/>
        <v>2804.1899405169215</v>
      </c>
      <c r="AB964">
        <f t="shared" si="348"/>
        <v>5824.02327833666</v>
      </c>
      <c r="AD964">
        <f t="shared" si="349"/>
        <v>2804.1899405169215</v>
      </c>
      <c r="AE964">
        <f t="shared" si="350"/>
        <v>-5324.02327833666</v>
      </c>
      <c r="AG964">
        <f t="shared" si="351"/>
        <v>6017.3669566320223</v>
      </c>
    </row>
    <row r="965" spans="1:33" x14ac:dyDescent="0.2">
      <c r="A965">
        <f>'建築限界数値データ　線間右'!A1049</f>
        <v>709.67290381731198</v>
      </c>
      <c r="B965">
        <f>'建築限界数値データ　線間右'!B1049</f>
        <v>5654.1959888681586</v>
      </c>
      <c r="D965">
        <f t="shared" si="330"/>
        <v>60</v>
      </c>
      <c r="E965">
        <f t="shared" si="331"/>
        <v>305</v>
      </c>
      <c r="F965">
        <f t="shared" si="332"/>
        <v>2500</v>
      </c>
      <c r="G965">
        <f t="shared" si="333"/>
        <v>500</v>
      </c>
      <c r="I965">
        <f t="shared" si="334"/>
        <v>5.6173268975967375E-2</v>
      </c>
      <c r="J965">
        <f t="shared" si="335"/>
        <v>75.409836065573771</v>
      </c>
      <c r="L965">
        <f t="shared" si="336"/>
        <v>634.26306775173816</v>
      </c>
      <c r="M965">
        <f t="shared" si="337"/>
        <v>5654.1959888681586</v>
      </c>
      <c r="O965">
        <f t="shared" si="338"/>
        <v>3134.2630677517382</v>
      </c>
      <c r="P965">
        <f t="shared" si="339"/>
        <v>5654.1959888681586</v>
      </c>
      <c r="R965">
        <f t="shared" si="340"/>
        <v>6464.7921280119526</v>
      </c>
      <c r="S965">
        <f t="shared" si="341"/>
        <v>1.0646385252611692</v>
      </c>
      <c r="T965">
        <f t="shared" si="342"/>
        <v>1.0646385252611692</v>
      </c>
      <c r="U965">
        <f t="shared" si="343"/>
        <v>60.999294204497076</v>
      </c>
      <c r="W965">
        <f t="shared" si="344"/>
        <v>6464.7921280119526</v>
      </c>
      <c r="X965">
        <f t="shared" si="345"/>
        <v>1.1208117942371365</v>
      </c>
      <c r="Y965">
        <f t="shared" si="346"/>
        <v>64.217785438273168</v>
      </c>
      <c r="AA965">
        <f t="shared" si="347"/>
        <v>2811.8717214160174</v>
      </c>
      <c r="AB965">
        <f t="shared" si="348"/>
        <v>5821.2468321405368</v>
      </c>
      <c r="AD965">
        <f t="shared" si="349"/>
        <v>2811.8717214160174</v>
      </c>
      <c r="AE965">
        <f t="shared" si="350"/>
        <v>-5321.2468321405368</v>
      </c>
      <c r="AG965">
        <f t="shared" si="351"/>
        <v>6018.4956946287484</v>
      </c>
    </row>
    <row r="966" spans="1:33" x14ac:dyDescent="0.2">
      <c r="A966">
        <f>'建築限界数値データ　線間右'!A1050</f>
        <v>717.17207451089894</v>
      </c>
      <c r="B966">
        <f>'建築限界数値データ　線間右'!B1050</f>
        <v>5650.9585747503579</v>
      </c>
      <c r="D966">
        <f t="shared" si="330"/>
        <v>60</v>
      </c>
      <c r="E966">
        <f t="shared" si="331"/>
        <v>305</v>
      </c>
      <c r="F966">
        <f t="shared" si="332"/>
        <v>2500</v>
      </c>
      <c r="G966">
        <f t="shared" si="333"/>
        <v>500</v>
      </c>
      <c r="I966">
        <f t="shared" si="334"/>
        <v>5.6173268975967375E-2</v>
      </c>
      <c r="J966">
        <f t="shared" si="335"/>
        <v>75.409836065573771</v>
      </c>
      <c r="L966">
        <f t="shared" si="336"/>
        <v>641.76223844532512</v>
      </c>
      <c r="M966">
        <f t="shared" si="337"/>
        <v>5650.9585747503579</v>
      </c>
      <c r="O966">
        <f t="shared" si="338"/>
        <v>3141.7622384453252</v>
      </c>
      <c r="P966">
        <f t="shared" si="339"/>
        <v>5650.9585747503579</v>
      </c>
      <c r="R966">
        <f t="shared" si="340"/>
        <v>6465.6015015206112</v>
      </c>
      <c r="S966">
        <f t="shared" si="341"/>
        <v>1.0633813422724807</v>
      </c>
      <c r="T966">
        <f t="shared" si="342"/>
        <v>1.0633813422724807</v>
      </c>
      <c r="U966">
        <f t="shared" si="343"/>
        <v>60.927262925169579</v>
      </c>
      <c r="W966">
        <f t="shared" si="344"/>
        <v>6465.6015015206112</v>
      </c>
      <c r="X966">
        <f t="shared" si="345"/>
        <v>1.119554611248448</v>
      </c>
      <c r="Y966">
        <f t="shared" si="346"/>
        <v>64.145754158945678</v>
      </c>
      <c r="AA966">
        <f t="shared" si="347"/>
        <v>2819.5408241531627</v>
      </c>
      <c r="AB966">
        <f t="shared" si="348"/>
        <v>5818.4355558345142</v>
      </c>
      <c r="AD966">
        <f t="shared" si="349"/>
        <v>2819.5408241531627</v>
      </c>
      <c r="AE966">
        <f t="shared" si="350"/>
        <v>-5318.4355558345142</v>
      </c>
      <c r="AG966">
        <f t="shared" si="351"/>
        <v>6019.5985929820163</v>
      </c>
    </row>
    <row r="967" spans="1:33" x14ac:dyDescent="0.2">
      <c r="A967">
        <f>'建築限界数値データ　線間右'!A1051</f>
        <v>724.65647712380269</v>
      </c>
      <c r="B967">
        <f>'建築限界数値データ　線間右'!B1051</f>
        <v>5647.6871639247902</v>
      </c>
      <c r="D967">
        <f t="shared" si="330"/>
        <v>60</v>
      </c>
      <c r="E967">
        <f t="shared" si="331"/>
        <v>305</v>
      </c>
      <c r="F967">
        <f t="shared" si="332"/>
        <v>2500</v>
      </c>
      <c r="G967">
        <f t="shared" si="333"/>
        <v>500</v>
      </c>
      <c r="I967">
        <f t="shared" si="334"/>
        <v>5.6173268975967375E-2</v>
      </c>
      <c r="J967">
        <f t="shared" si="335"/>
        <v>75.409836065573771</v>
      </c>
      <c r="L967">
        <f t="shared" si="336"/>
        <v>649.24664105822887</v>
      </c>
      <c r="M967">
        <f t="shared" si="337"/>
        <v>5647.6871639247902</v>
      </c>
      <c r="O967">
        <f t="shared" si="338"/>
        <v>3149.2466410582288</v>
      </c>
      <c r="P967">
        <f t="shared" si="339"/>
        <v>5647.6871639247902</v>
      </c>
      <c r="R967">
        <f t="shared" si="340"/>
        <v>6466.3842066318157</v>
      </c>
      <c r="S967">
        <f t="shared" si="341"/>
        <v>1.0621239101835003</v>
      </c>
      <c r="T967">
        <f t="shared" si="342"/>
        <v>1.0621239101835003</v>
      </c>
      <c r="U967">
        <f t="shared" si="343"/>
        <v>60.855217373446692</v>
      </c>
      <c r="W967">
        <f t="shared" si="344"/>
        <v>6466.3842066318157</v>
      </c>
      <c r="X967">
        <f t="shared" si="345"/>
        <v>1.1182971791594676</v>
      </c>
      <c r="Y967">
        <f t="shared" si="346"/>
        <v>64.07370860722277</v>
      </c>
      <c r="AA967">
        <f t="shared" si="347"/>
        <v>2827.1970908054072</v>
      </c>
      <c r="AB967">
        <f t="shared" si="348"/>
        <v>5815.5895073086804</v>
      </c>
      <c r="AD967">
        <f t="shared" si="349"/>
        <v>2827.1970908054072</v>
      </c>
      <c r="AE967">
        <f t="shared" si="350"/>
        <v>-5315.5895073086804</v>
      </c>
      <c r="AG967">
        <f t="shared" si="351"/>
        <v>6020.6756431872909</v>
      </c>
    </row>
    <row r="968" spans="1:33" x14ac:dyDescent="0.2">
      <c r="A968">
        <f>'建築限界数値データ　線間右'!A1052</f>
        <v>732.12595753644064</v>
      </c>
      <c r="B968">
        <f>'建築限界数値データ　線間右'!B1052</f>
        <v>5644.3818237566811</v>
      </c>
      <c r="D968">
        <f t="shared" si="330"/>
        <v>60</v>
      </c>
      <c r="E968">
        <f t="shared" si="331"/>
        <v>305</v>
      </c>
      <c r="F968">
        <f t="shared" si="332"/>
        <v>2500</v>
      </c>
      <c r="G968">
        <f t="shared" si="333"/>
        <v>500</v>
      </c>
      <c r="I968">
        <f t="shared" si="334"/>
        <v>5.6173268975967375E-2</v>
      </c>
      <c r="J968">
        <f t="shared" si="335"/>
        <v>75.409836065573771</v>
      </c>
      <c r="L968">
        <f t="shared" si="336"/>
        <v>656.71612147086682</v>
      </c>
      <c r="M968">
        <f t="shared" si="337"/>
        <v>5644.3818237566811</v>
      </c>
      <c r="O968">
        <f t="shared" si="338"/>
        <v>3156.7161214708667</v>
      </c>
      <c r="P968">
        <f t="shared" si="339"/>
        <v>5644.3818237566811</v>
      </c>
      <c r="R968">
        <f t="shared" si="340"/>
        <v>6467.1402369137522</v>
      </c>
      <c r="S968">
        <f t="shared" si="341"/>
        <v>1.0608662374278455</v>
      </c>
      <c r="T968">
        <f t="shared" si="342"/>
        <v>1.0608662374278455</v>
      </c>
      <c r="U968">
        <f t="shared" si="343"/>
        <v>60.78315803253907</v>
      </c>
      <c r="W968">
        <f t="shared" si="344"/>
        <v>6467.1402369137522</v>
      </c>
      <c r="X968">
        <f t="shared" si="345"/>
        <v>1.1170395064038128</v>
      </c>
      <c r="Y968">
        <f t="shared" si="346"/>
        <v>64.001649266315169</v>
      </c>
      <c r="AA968">
        <f t="shared" si="347"/>
        <v>2834.8403637141296</v>
      </c>
      <c r="AB968">
        <f t="shared" si="348"/>
        <v>5812.7087451691577</v>
      </c>
      <c r="AD968">
        <f t="shared" si="349"/>
        <v>2834.8403637141296</v>
      </c>
      <c r="AE968">
        <f t="shared" si="350"/>
        <v>-5312.7087451691577</v>
      </c>
      <c r="AG968">
        <f t="shared" si="351"/>
        <v>6021.7268369413523</v>
      </c>
    </row>
    <row r="969" spans="1:33" x14ac:dyDescent="0.2">
      <c r="A969">
        <f>'建築限界数値データ　線間右'!A1053</f>
        <v>739.58036193650685</v>
      </c>
      <c r="B969">
        <f>'建築限界数値データ　線間右'!B1053</f>
        <v>5641.0426223099339</v>
      </c>
      <c r="D969">
        <f t="shared" si="330"/>
        <v>60</v>
      </c>
      <c r="E969">
        <f t="shared" si="331"/>
        <v>305</v>
      </c>
      <c r="F969">
        <f t="shared" si="332"/>
        <v>2500</v>
      </c>
      <c r="G969">
        <f t="shared" si="333"/>
        <v>500</v>
      </c>
      <c r="I969">
        <f t="shared" si="334"/>
        <v>5.6173268975967375E-2</v>
      </c>
      <c r="J969">
        <f t="shared" si="335"/>
        <v>75.409836065573771</v>
      </c>
      <c r="L969">
        <f t="shared" si="336"/>
        <v>664.17052587093303</v>
      </c>
      <c r="M969">
        <f t="shared" si="337"/>
        <v>5641.0426223099339</v>
      </c>
      <c r="O969">
        <f t="shared" si="338"/>
        <v>3164.170525870933</v>
      </c>
      <c r="P969">
        <f t="shared" si="339"/>
        <v>5641.0426223099339</v>
      </c>
      <c r="R969">
        <f t="shared" si="340"/>
        <v>6467.8695861549086</v>
      </c>
      <c r="S969">
        <f t="shared" si="341"/>
        <v>1.0596083324321364</v>
      </c>
      <c r="T969">
        <f t="shared" si="342"/>
        <v>1.0596083324321364</v>
      </c>
      <c r="U969">
        <f t="shared" si="343"/>
        <v>60.711085385256524</v>
      </c>
      <c r="W969">
        <f t="shared" si="344"/>
        <v>6467.8695861549086</v>
      </c>
      <c r="X969">
        <f t="shared" si="345"/>
        <v>1.1157816014081037</v>
      </c>
      <c r="Y969">
        <f t="shared" si="346"/>
        <v>63.929576619032616</v>
      </c>
      <c r="AA969">
        <f t="shared" si="347"/>
        <v>2842.4704854882684</v>
      </c>
      <c r="AB969">
        <f t="shared" si="348"/>
        <v>5809.7933287368969</v>
      </c>
      <c r="AD969">
        <f t="shared" si="349"/>
        <v>2842.4704854882684</v>
      </c>
      <c r="AE969">
        <f t="shared" si="350"/>
        <v>-5309.7933287368969</v>
      </c>
      <c r="AG969">
        <f t="shared" si="351"/>
        <v>6022.752166142217</v>
      </c>
    </row>
    <row r="970" spans="1:33" x14ac:dyDescent="0.2">
      <c r="A970">
        <f>'建築限界数値データ　線間右'!A1054</f>
        <v>747.01953682214412</v>
      </c>
      <c r="B970">
        <f>'建築限界数値データ　線間右'!B1054</f>
        <v>5637.6696283457259</v>
      </c>
      <c r="D970">
        <f t="shared" si="330"/>
        <v>60</v>
      </c>
      <c r="E970">
        <f t="shared" si="331"/>
        <v>305</v>
      </c>
      <c r="F970">
        <f t="shared" si="332"/>
        <v>2500</v>
      </c>
      <c r="G970">
        <f t="shared" si="333"/>
        <v>500</v>
      </c>
      <c r="I970">
        <f t="shared" si="334"/>
        <v>5.6173268975967375E-2</v>
      </c>
      <c r="J970">
        <f t="shared" si="335"/>
        <v>75.409836065573771</v>
      </c>
      <c r="L970">
        <f t="shared" si="336"/>
        <v>671.60970075657031</v>
      </c>
      <c r="M970">
        <f t="shared" si="337"/>
        <v>5637.6696283457259</v>
      </c>
      <c r="O970">
        <f t="shared" si="338"/>
        <v>3171.6097007565704</v>
      </c>
      <c r="P970">
        <f t="shared" si="339"/>
        <v>5637.6696283457259</v>
      </c>
      <c r="R970">
        <f t="shared" si="340"/>
        <v>6468.5722483640093</v>
      </c>
      <c r="S970">
        <f t="shared" si="341"/>
        <v>1.0583502036162402</v>
      </c>
      <c r="T970">
        <f t="shared" si="342"/>
        <v>1.0583502036162402</v>
      </c>
      <c r="U970">
        <f t="shared" si="343"/>
        <v>60.63899991402188</v>
      </c>
      <c r="W970">
        <f t="shared" si="344"/>
        <v>6468.5722483640093</v>
      </c>
      <c r="X970">
        <f t="shared" si="345"/>
        <v>1.1145234725922075</v>
      </c>
      <c r="Y970">
        <f t="shared" si="346"/>
        <v>63.857491147797973</v>
      </c>
      <c r="AA970">
        <f t="shared" si="347"/>
        <v>2850.0872990075773</v>
      </c>
      <c r="AB970">
        <f t="shared" si="348"/>
        <v>5806.8433180464499</v>
      </c>
      <c r="AD970">
        <f t="shared" si="349"/>
        <v>2850.0872990075773</v>
      </c>
      <c r="AE970">
        <f t="shared" si="350"/>
        <v>-5306.8433180464499</v>
      </c>
      <c r="AG970">
        <f t="shared" si="351"/>
        <v>6023.7516228890581</v>
      </c>
    </row>
    <row r="971" spans="1:33" x14ac:dyDescent="0.2">
      <c r="A971">
        <f>'建築限界数値データ　線間右'!A1055</f>
        <v>754.44332900510369</v>
      </c>
      <c r="B971">
        <f>'建築限界数値データ　線間右'!B1055</f>
        <v>5634.2629113210933</v>
      </c>
      <c r="D971">
        <f t="shared" si="330"/>
        <v>60</v>
      </c>
      <c r="E971">
        <f t="shared" si="331"/>
        <v>305</v>
      </c>
      <c r="F971">
        <f t="shared" si="332"/>
        <v>2500</v>
      </c>
      <c r="G971">
        <f t="shared" si="333"/>
        <v>500</v>
      </c>
      <c r="I971">
        <f t="shared" si="334"/>
        <v>5.6173268975967375E-2</v>
      </c>
      <c r="J971">
        <f t="shared" si="335"/>
        <v>75.409836065573771</v>
      </c>
      <c r="L971">
        <f t="shared" si="336"/>
        <v>679.03349293952988</v>
      </c>
      <c r="M971">
        <f t="shared" si="337"/>
        <v>5634.2629113210933</v>
      </c>
      <c r="O971">
        <f t="shared" si="338"/>
        <v>3179.0334929395299</v>
      </c>
      <c r="P971">
        <f t="shared" si="339"/>
        <v>5634.2629113210933</v>
      </c>
      <c r="R971">
        <f t="shared" si="340"/>
        <v>6469.2482177699558</v>
      </c>
      <c r="S971">
        <f t="shared" si="341"/>
        <v>1.0570918593935181</v>
      </c>
      <c r="T971">
        <f t="shared" si="342"/>
        <v>1.0570918593935181</v>
      </c>
      <c r="U971">
        <f t="shared" si="343"/>
        <v>60.566902100885237</v>
      </c>
      <c r="W971">
        <f t="shared" si="344"/>
        <v>6469.2482177699558</v>
      </c>
      <c r="X971">
        <f t="shared" si="345"/>
        <v>1.1132651283694854</v>
      </c>
      <c r="Y971">
        <f t="shared" si="346"/>
        <v>63.785393334661322</v>
      </c>
      <c r="AA971">
        <f t="shared" si="347"/>
        <v>2857.6906474258544</v>
      </c>
      <c r="AB971">
        <f t="shared" si="348"/>
        <v>5803.8587738447377</v>
      </c>
      <c r="AD971">
        <f t="shared" si="349"/>
        <v>2857.6906474258544</v>
      </c>
      <c r="AE971">
        <f t="shared" si="350"/>
        <v>-5303.8587738447377</v>
      </c>
      <c r="AG971">
        <f t="shared" si="351"/>
        <v>6024.7251994821308</v>
      </c>
    </row>
    <row r="972" spans="1:33" x14ac:dyDescent="0.2">
      <c r="A972">
        <f>'建築限界数値データ　線間右'!A1056</f>
        <v>761.8515856138971</v>
      </c>
      <c r="B972">
        <f>'建築限界数値データ　線間右'!B1056</f>
        <v>5630.8225413875025</v>
      </c>
      <c r="D972">
        <f t="shared" si="330"/>
        <v>60</v>
      </c>
      <c r="E972">
        <f t="shared" si="331"/>
        <v>305</v>
      </c>
      <c r="F972">
        <f t="shared" si="332"/>
        <v>2500</v>
      </c>
      <c r="G972">
        <f t="shared" si="333"/>
        <v>500</v>
      </c>
      <c r="I972">
        <f t="shared" si="334"/>
        <v>5.6173268975967375E-2</v>
      </c>
      <c r="J972">
        <f t="shared" si="335"/>
        <v>75.409836065573771</v>
      </c>
      <c r="L972">
        <f t="shared" si="336"/>
        <v>686.44174954832329</v>
      </c>
      <c r="M972">
        <f t="shared" si="337"/>
        <v>5630.8225413875025</v>
      </c>
      <c r="O972">
        <f t="shared" si="338"/>
        <v>3186.4417495483231</v>
      </c>
      <c r="P972">
        <f t="shared" si="339"/>
        <v>5630.8225413875025</v>
      </c>
      <c r="R972">
        <f t="shared" si="340"/>
        <v>6469.8974888217654</v>
      </c>
      <c r="S972">
        <f t="shared" si="341"/>
        <v>1.0558333081710711</v>
      </c>
      <c r="T972">
        <f t="shared" si="342"/>
        <v>1.0558333081710711</v>
      </c>
      <c r="U972">
        <f t="shared" si="343"/>
        <v>60.494792427537988</v>
      </c>
      <c r="W972">
        <f t="shared" si="344"/>
        <v>6469.8974888217654</v>
      </c>
      <c r="X972">
        <f t="shared" si="345"/>
        <v>1.1120065771470384</v>
      </c>
      <c r="Y972">
        <f t="shared" si="346"/>
        <v>63.71328366131408</v>
      </c>
      <c r="AA972">
        <f t="shared" si="347"/>
        <v>2865.2803741741714</v>
      </c>
      <c r="AB972">
        <f t="shared" si="348"/>
        <v>5800.8397575898016</v>
      </c>
      <c r="AD972">
        <f t="shared" si="349"/>
        <v>2865.2803741741714</v>
      </c>
      <c r="AE972">
        <f t="shared" si="350"/>
        <v>-5300.8397575898016</v>
      </c>
      <c r="AG972">
        <f t="shared" si="351"/>
        <v>6025.6728884227023</v>
      </c>
    </row>
    <row r="973" spans="1:33" x14ac:dyDescent="0.2">
      <c r="A973">
        <f>'建築限界数値データ　線間右'!A1057</f>
        <v>769.24415409694654</v>
      </c>
      <c r="B973">
        <f>'建築限界数値データ　線間右'!B1057</f>
        <v>5627.3485893894012</v>
      </c>
      <c r="D973">
        <f t="shared" si="330"/>
        <v>60</v>
      </c>
      <c r="E973">
        <f t="shared" si="331"/>
        <v>305</v>
      </c>
      <c r="F973">
        <f t="shared" si="332"/>
        <v>2500</v>
      </c>
      <c r="G973">
        <f t="shared" si="333"/>
        <v>500</v>
      </c>
      <c r="I973">
        <f t="shared" si="334"/>
        <v>5.6173268975967375E-2</v>
      </c>
      <c r="J973">
        <f t="shared" si="335"/>
        <v>75.409836065573771</v>
      </c>
      <c r="L973">
        <f t="shared" si="336"/>
        <v>693.83431803137273</v>
      </c>
      <c r="M973">
        <f t="shared" si="337"/>
        <v>5627.3485893894012</v>
      </c>
      <c r="O973">
        <f t="shared" si="338"/>
        <v>3193.8343180313727</v>
      </c>
      <c r="P973">
        <f t="shared" si="339"/>
        <v>5627.3485893894012</v>
      </c>
      <c r="R973">
        <f t="shared" si="340"/>
        <v>6470.5200561885131</v>
      </c>
      <c r="S973">
        <f t="shared" si="341"/>
        <v>1.0545745583499855</v>
      </c>
      <c r="T973">
        <f t="shared" si="342"/>
        <v>1.0545745583499855</v>
      </c>
      <c r="U973">
        <f t="shared" si="343"/>
        <v>60.422671375326935</v>
      </c>
      <c r="W973">
        <f t="shared" si="344"/>
        <v>6470.5200561885131</v>
      </c>
      <c r="X973">
        <f t="shared" si="345"/>
        <v>1.1107478273259528</v>
      </c>
      <c r="Y973">
        <f t="shared" si="346"/>
        <v>63.641162609103027</v>
      </c>
      <c r="AA973">
        <f t="shared" si="347"/>
        <v>2872.8563229640977</v>
      </c>
      <c r="AB973">
        <f t="shared" si="348"/>
        <v>5797.7863314495307</v>
      </c>
      <c r="AD973">
        <f t="shared" si="349"/>
        <v>2872.8563229640977</v>
      </c>
      <c r="AE973">
        <f t="shared" si="350"/>
        <v>-5297.7863314495307</v>
      </c>
      <c r="AG973">
        <f t="shared" si="351"/>
        <v>6026.5946824129687</v>
      </c>
    </row>
    <row r="974" spans="1:33" x14ac:dyDescent="0.2">
      <c r="A974">
        <f>'建築限界数値データ　線間右'!A1058</f>
        <v>776.62088222572629</v>
      </c>
      <c r="B974">
        <f>'建築限界数値データ　線間右'!B1058</f>
        <v>5623.8411268627651</v>
      </c>
      <c r="D974">
        <f t="shared" si="330"/>
        <v>60</v>
      </c>
      <c r="E974">
        <f t="shared" si="331"/>
        <v>305</v>
      </c>
      <c r="F974">
        <f t="shared" si="332"/>
        <v>2500</v>
      </c>
      <c r="G974">
        <f t="shared" si="333"/>
        <v>500</v>
      </c>
      <c r="I974">
        <f t="shared" si="334"/>
        <v>5.6173268975967375E-2</v>
      </c>
      <c r="J974">
        <f t="shared" si="335"/>
        <v>75.409836065573771</v>
      </c>
      <c r="L974">
        <f t="shared" si="336"/>
        <v>701.21104616015248</v>
      </c>
      <c r="M974">
        <f t="shared" si="337"/>
        <v>5623.8411268627651</v>
      </c>
      <c r="O974">
        <f t="shared" si="338"/>
        <v>3201.2110461601524</v>
      </c>
      <c r="P974">
        <f t="shared" si="339"/>
        <v>5623.8411268627651</v>
      </c>
      <c r="R974">
        <f t="shared" si="340"/>
        <v>6471.1159147592798</v>
      </c>
      <c r="S974">
        <f t="shared" si="341"/>
        <v>1.0533156183255774</v>
      </c>
      <c r="T974">
        <f t="shared" si="342"/>
        <v>1.0533156183255774</v>
      </c>
      <c r="U974">
        <f t="shared" si="343"/>
        <v>60.350539425268259</v>
      </c>
      <c r="W974">
        <f t="shared" si="344"/>
        <v>6471.1159147592798</v>
      </c>
      <c r="X974">
        <f t="shared" si="345"/>
        <v>1.1094888873015447</v>
      </c>
      <c r="Y974">
        <f t="shared" si="346"/>
        <v>63.569030659044351</v>
      </c>
      <c r="AA974">
        <f t="shared" si="347"/>
        <v>2880.4183377909235</v>
      </c>
      <c r="AB974">
        <f t="shared" si="348"/>
        <v>5794.6985583003889</v>
      </c>
      <c r="AD974">
        <f t="shared" si="349"/>
        <v>2880.4183377909235</v>
      </c>
      <c r="AE974">
        <f t="shared" si="350"/>
        <v>-5294.6985583003889</v>
      </c>
      <c r="AG974">
        <f t="shared" si="351"/>
        <v>6027.4905743560021</v>
      </c>
    </row>
    <row r="975" spans="1:33" x14ac:dyDescent="0.2">
      <c r="A975">
        <f>'建築限界数値データ　線間右'!A1059</f>
        <v>783.98161809789644</v>
      </c>
      <c r="B975">
        <f>'建築限界数値データ　線間右'!B1059</f>
        <v>5620.3002260336216</v>
      </c>
      <c r="D975">
        <f t="shared" si="330"/>
        <v>60</v>
      </c>
      <c r="E975">
        <f t="shared" si="331"/>
        <v>305</v>
      </c>
      <c r="F975">
        <f t="shared" si="332"/>
        <v>2500</v>
      </c>
      <c r="G975">
        <f t="shared" si="333"/>
        <v>500</v>
      </c>
      <c r="I975">
        <f t="shared" si="334"/>
        <v>5.6173268975967375E-2</v>
      </c>
      <c r="J975">
        <f t="shared" si="335"/>
        <v>75.409836065573771</v>
      </c>
      <c r="L975">
        <f t="shared" si="336"/>
        <v>708.57178203232263</v>
      </c>
      <c r="M975">
        <f t="shared" si="337"/>
        <v>5620.3002260336216</v>
      </c>
      <c r="O975">
        <f t="shared" si="338"/>
        <v>3208.5717820323225</v>
      </c>
      <c r="P975">
        <f t="shared" si="339"/>
        <v>5620.3002260336216</v>
      </c>
      <c r="R975">
        <f t="shared" si="340"/>
        <v>6471.685059643095</v>
      </c>
      <c r="S975">
        <f t="shared" si="341"/>
        <v>1.0520564964876382</v>
      </c>
      <c r="T975">
        <f t="shared" si="342"/>
        <v>1.0520564964876382</v>
      </c>
      <c r="U975">
        <f t="shared" si="343"/>
        <v>60.278397058061586</v>
      </c>
      <c r="W975">
        <f t="shared" si="344"/>
        <v>6471.685059643095</v>
      </c>
      <c r="X975">
        <f t="shared" si="345"/>
        <v>1.1082297654636055</v>
      </c>
      <c r="Y975">
        <f t="shared" si="346"/>
        <v>63.496888291837678</v>
      </c>
      <c r="AA975">
        <f t="shared" si="347"/>
        <v>2887.9662629368645</v>
      </c>
      <c r="AB975">
        <f t="shared" si="348"/>
        <v>5791.5765017261174</v>
      </c>
      <c r="AD975">
        <f t="shared" si="349"/>
        <v>2887.9662629368645</v>
      </c>
      <c r="AE975">
        <f t="shared" si="350"/>
        <v>-5291.5765017261174</v>
      </c>
      <c r="AG975">
        <f t="shared" si="351"/>
        <v>6028.3605573556679</v>
      </c>
    </row>
    <row r="976" spans="1:33" x14ac:dyDescent="0.2">
      <c r="A976">
        <f>'建築限界数値データ　線間右'!A1060</f>
        <v>791.32621014043195</v>
      </c>
      <c r="B976">
        <f>'建築限界数値データ　線間右'!B1060</f>
        <v>5616.725959816561</v>
      </c>
      <c r="D976">
        <f t="shared" si="330"/>
        <v>60</v>
      </c>
      <c r="E976">
        <f t="shared" si="331"/>
        <v>305</v>
      </c>
      <c r="F976">
        <f t="shared" si="332"/>
        <v>2500</v>
      </c>
      <c r="G976">
        <f t="shared" si="333"/>
        <v>500</v>
      </c>
      <c r="I976">
        <f t="shared" si="334"/>
        <v>5.6173268975967375E-2</v>
      </c>
      <c r="J976">
        <f t="shared" si="335"/>
        <v>75.409836065573771</v>
      </c>
      <c r="L976">
        <f t="shared" si="336"/>
        <v>715.91637407485814</v>
      </c>
      <c r="M976">
        <f t="shared" si="337"/>
        <v>5616.725959816561</v>
      </c>
      <c r="O976">
        <f t="shared" si="338"/>
        <v>3215.9163740748581</v>
      </c>
      <c r="P976">
        <f t="shared" si="339"/>
        <v>5616.725959816561</v>
      </c>
      <c r="R976">
        <f t="shared" si="340"/>
        <v>6472.2274861688884</v>
      </c>
      <c r="S976">
        <f t="shared" si="341"/>
        <v>1.0507972012206788</v>
      </c>
      <c r="T976">
        <f t="shared" si="342"/>
        <v>1.0507972012206788</v>
      </c>
      <c r="U976">
        <f t="shared" si="343"/>
        <v>60.206244754104013</v>
      </c>
      <c r="W976">
        <f t="shared" si="344"/>
        <v>6472.2274861688884</v>
      </c>
      <c r="X976">
        <f t="shared" si="345"/>
        <v>1.1069704701966461</v>
      </c>
      <c r="Y976">
        <f t="shared" si="346"/>
        <v>63.424735987880105</v>
      </c>
      <c r="AA976">
        <f t="shared" si="347"/>
        <v>2895.4999429742757</v>
      </c>
      <c r="AB976">
        <f t="shared" si="348"/>
        <v>5788.4202260164229</v>
      </c>
      <c r="AD976">
        <f t="shared" si="349"/>
        <v>2895.4999429742757</v>
      </c>
      <c r="AE976">
        <f t="shared" si="350"/>
        <v>-5288.4202260164229</v>
      </c>
      <c r="AG976">
        <f t="shared" si="351"/>
        <v>6029.2046247165663</v>
      </c>
    </row>
    <row r="977" spans="1:33" x14ac:dyDescent="0.2">
      <c r="A977">
        <f>'建築限界数値データ　線間右'!A1061</f>
        <v>798.65450711274173</v>
      </c>
      <c r="B977">
        <f>'建築限界数値データ　線間右'!B1061</f>
        <v>5613.1184018132408</v>
      </c>
      <c r="D977">
        <f t="shared" si="330"/>
        <v>60</v>
      </c>
      <c r="E977">
        <f t="shared" si="331"/>
        <v>305</v>
      </c>
      <c r="F977">
        <f t="shared" si="332"/>
        <v>2500</v>
      </c>
      <c r="G977">
        <f t="shared" si="333"/>
        <v>500</v>
      </c>
      <c r="I977">
        <f t="shared" si="334"/>
        <v>5.6173268975967375E-2</v>
      </c>
      <c r="J977">
        <f t="shared" si="335"/>
        <v>75.409836065573771</v>
      </c>
      <c r="L977">
        <f t="shared" si="336"/>
        <v>723.24467104716791</v>
      </c>
      <c r="M977">
        <f t="shared" si="337"/>
        <v>5613.1184018132408</v>
      </c>
      <c r="O977">
        <f t="shared" si="338"/>
        <v>3223.2446710471677</v>
      </c>
      <c r="P977">
        <f t="shared" si="339"/>
        <v>5613.1184018132408</v>
      </c>
      <c r="R977">
        <f t="shared" si="340"/>
        <v>6472.7431898854438</v>
      </c>
      <c r="S977">
        <f t="shared" si="341"/>
        <v>1.0495377409041742</v>
      </c>
      <c r="T977">
        <f t="shared" si="342"/>
        <v>1.0495377409041742</v>
      </c>
      <c r="U977">
        <f t="shared" si="343"/>
        <v>60.134082993504087</v>
      </c>
      <c r="W977">
        <f t="shared" si="344"/>
        <v>6472.7431898854438</v>
      </c>
      <c r="X977">
        <f t="shared" si="345"/>
        <v>1.1057110098801415</v>
      </c>
      <c r="Y977">
        <f t="shared" si="346"/>
        <v>63.352574227280179</v>
      </c>
      <c r="AA977">
        <f t="shared" si="347"/>
        <v>2903.0192227688458</v>
      </c>
      <c r="AB977">
        <f t="shared" si="348"/>
        <v>5785.2297961656595</v>
      </c>
      <c r="AD977">
        <f t="shared" si="349"/>
        <v>2903.0192227688458</v>
      </c>
      <c r="AE977">
        <f t="shared" si="350"/>
        <v>-5285.2297961656595</v>
      </c>
      <c r="AG977">
        <f t="shared" si="351"/>
        <v>6030.0227699439693</v>
      </c>
    </row>
    <row r="978" spans="1:33" x14ac:dyDescent="0.2">
      <c r="A978">
        <f>'建築限界数値データ　線間右'!A1062</f>
        <v>805.96635810978546</v>
      </c>
      <c r="B978">
        <f>'建築限界数値データ　線間右'!B1062</f>
        <v>5609.4776263108624</v>
      </c>
      <c r="D978">
        <f t="shared" si="330"/>
        <v>60</v>
      </c>
      <c r="E978">
        <f t="shared" si="331"/>
        <v>305</v>
      </c>
      <c r="F978">
        <f t="shared" si="332"/>
        <v>2500</v>
      </c>
      <c r="G978">
        <f t="shared" si="333"/>
        <v>500</v>
      </c>
      <c r="I978">
        <f t="shared" si="334"/>
        <v>5.6173268975967375E-2</v>
      </c>
      <c r="J978">
        <f t="shared" si="335"/>
        <v>75.409836065573771</v>
      </c>
      <c r="L978">
        <f t="shared" si="336"/>
        <v>730.55652204421165</v>
      </c>
      <c r="M978">
        <f t="shared" si="337"/>
        <v>5609.4776263108624</v>
      </c>
      <c r="O978">
        <f t="shared" si="338"/>
        <v>3230.5565220442118</v>
      </c>
      <c r="P978">
        <f t="shared" si="339"/>
        <v>5609.4776263108624</v>
      </c>
      <c r="R978">
        <f t="shared" si="340"/>
        <v>6473.2321665613499</v>
      </c>
      <c r="S978">
        <f t="shared" si="341"/>
        <v>1.0482781239128067</v>
      </c>
      <c r="T978">
        <f t="shared" si="342"/>
        <v>1.0482781239128067</v>
      </c>
      <c r="U978">
        <f t="shared" si="343"/>
        <v>60.061912256095759</v>
      </c>
      <c r="W978">
        <f t="shared" si="344"/>
        <v>6473.2321665613499</v>
      </c>
      <c r="X978">
        <f t="shared" si="345"/>
        <v>1.104451392888774</v>
      </c>
      <c r="Y978">
        <f t="shared" si="346"/>
        <v>63.280403489871851</v>
      </c>
      <c r="AA978">
        <f t="shared" si="347"/>
        <v>2910.5239474827995</v>
      </c>
      <c r="AB978">
        <f t="shared" si="348"/>
        <v>5782.0052778714835</v>
      </c>
      <c r="AD978">
        <f t="shared" si="349"/>
        <v>2910.5239474827995</v>
      </c>
      <c r="AE978">
        <f t="shared" si="350"/>
        <v>-5282.0052778714835</v>
      </c>
      <c r="AG978">
        <f t="shared" si="351"/>
        <v>6030.8149867437542</v>
      </c>
    </row>
    <row r="979" spans="1:33" x14ac:dyDescent="0.2">
      <c r="A979">
        <f>'建築限界数値データ　線間右'!A1063</f>
        <v>813.26161256518003</v>
      </c>
      <c r="B979">
        <f>'建築限界数値データ　線間右'!B1063</f>
        <v>5605.8037082806486</v>
      </c>
      <c r="D979">
        <f t="shared" si="330"/>
        <v>60</v>
      </c>
      <c r="E979">
        <f t="shared" si="331"/>
        <v>305</v>
      </c>
      <c r="F979">
        <f t="shared" si="332"/>
        <v>2500</v>
      </c>
      <c r="G979">
        <f t="shared" si="333"/>
        <v>500</v>
      </c>
      <c r="I979">
        <f t="shared" si="334"/>
        <v>5.6173268975967375E-2</v>
      </c>
      <c r="J979">
        <f t="shared" si="335"/>
        <v>75.409836065573771</v>
      </c>
      <c r="L979">
        <f t="shared" si="336"/>
        <v>737.85177649960622</v>
      </c>
      <c r="M979">
        <f t="shared" si="337"/>
        <v>5605.8037082806486</v>
      </c>
      <c r="O979">
        <f t="shared" si="338"/>
        <v>3237.8517764996063</v>
      </c>
      <c r="P979">
        <f t="shared" si="339"/>
        <v>5605.8037082806486</v>
      </c>
      <c r="R979">
        <f t="shared" si="340"/>
        <v>6473.6944121849565</v>
      </c>
      <c r="S979">
        <f t="shared" si="341"/>
        <v>1.047018358616711</v>
      </c>
      <c r="T979">
        <f t="shared" si="342"/>
        <v>1.047018358616711</v>
      </c>
      <c r="U979">
        <f t="shared" si="343"/>
        <v>59.98973302145243</v>
      </c>
      <c r="W979">
        <f t="shared" si="344"/>
        <v>6473.6944121849565</v>
      </c>
      <c r="X979">
        <f t="shared" si="345"/>
        <v>1.1031916275926783</v>
      </c>
      <c r="Y979">
        <f t="shared" si="346"/>
        <v>63.208224255228522</v>
      </c>
      <c r="AA979">
        <f t="shared" si="347"/>
        <v>2918.0139625780753</v>
      </c>
      <c r="AB979">
        <f t="shared" si="348"/>
        <v>5778.7467375335045</v>
      </c>
      <c r="AD979">
        <f t="shared" si="349"/>
        <v>2918.0139625780753</v>
      </c>
      <c r="AE979">
        <f t="shared" si="350"/>
        <v>-5278.7467375335045</v>
      </c>
      <c r="AG979">
        <f t="shared" si="351"/>
        <v>6031.5812690223465</v>
      </c>
    </row>
    <row r="980" spans="1:33" x14ac:dyDescent="0.2">
      <c r="A980">
        <f>'建築限界数値データ　線間右'!A1064</f>
        <v>820.54012025430029</v>
      </c>
      <c r="B980">
        <f>'建築限界数値データ　線間右'!B1064</f>
        <v>5602.096723376294</v>
      </c>
      <c r="D980">
        <f t="shared" si="330"/>
        <v>60</v>
      </c>
      <c r="E980">
        <f t="shared" si="331"/>
        <v>305</v>
      </c>
      <c r="F980">
        <f t="shared" si="332"/>
        <v>2500</v>
      </c>
      <c r="G980">
        <f t="shared" si="333"/>
        <v>500</v>
      </c>
      <c r="I980">
        <f t="shared" si="334"/>
        <v>5.6173268975967375E-2</v>
      </c>
      <c r="J980">
        <f t="shared" si="335"/>
        <v>75.409836065573771</v>
      </c>
      <c r="L980">
        <f t="shared" si="336"/>
        <v>745.13028418872648</v>
      </c>
      <c r="M980">
        <f t="shared" si="337"/>
        <v>5602.096723376294</v>
      </c>
      <c r="O980">
        <f t="shared" si="338"/>
        <v>3245.1302841887264</v>
      </c>
      <c r="P980">
        <f t="shared" si="339"/>
        <v>5602.096723376294</v>
      </c>
      <c r="R980">
        <f t="shared" si="340"/>
        <v>6474.1299229643373</v>
      </c>
      <c r="S980">
        <f t="shared" si="341"/>
        <v>1.0457584533817168</v>
      </c>
      <c r="T980">
        <f t="shared" si="342"/>
        <v>1.0457584533817168</v>
      </c>
      <c r="U980">
        <f t="shared" si="343"/>
        <v>59.917545768900823</v>
      </c>
      <c r="W980">
        <f t="shared" si="344"/>
        <v>6474.1299229643373</v>
      </c>
      <c r="X980">
        <f t="shared" si="345"/>
        <v>1.1019317223576841</v>
      </c>
      <c r="Y980">
        <f t="shared" si="346"/>
        <v>63.136037002676915</v>
      </c>
      <c r="AA980">
        <f t="shared" si="347"/>
        <v>2925.4891138195167</v>
      </c>
      <c r="AB980">
        <f t="shared" si="348"/>
        <v>5775.4542422519207</v>
      </c>
      <c r="AD980">
        <f t="shared" si="349"/>
        <v>2925.4891138195167</v>
      </c>
      <c r="AE980">
        <f t="shared" si="350"/>
        <v>-5275.4542422519207</v>
      </c>
      <c r="AG980">
        <f t="shared" si="351"/>
        <v>6032.3216108866645</v>
      </c>
    </row>
    <row r="981" spans="1:33" x14ac:dyDescent="0.2">
      <c r="A981">
        <f>'建築限界数値データ　線間右'!A1065</f>
        <v>827.80173129737068</v>
      </c>
      <c r="B981">
        <f>'建築限界数値データ　線間右'!B1065</f>
        <v>5598.356747932412</v>
      </c>
      <c r="D981">
        <f t="shared" si="330"/>
        <v>60</v>
      </c>
      <c r="E981">
        <f t="shared" si="331"/>
        <v>305</v>
      </c>
      <c r="F981">
        <f t="shared" si="332"/>
        <v>2500</v>
      </c>
      <c r="G981">
        <f t="shared" si="333"/>
        <v>500</v>
      </c>
      <c r="I981">
        <f t="shared" si="334"/>
        <v>5.6173268975967375E-2</v>
      </c>
      <c r="J981">
        <f t="shared" si="335"/>
        <v>75.409836065573771</v>
      </c>
      <c r="L981">
        <f t="shared" si="336"/>
        <v>752.39189523179687</v>
      </c>
      <c r="M981">
        <f t="shared" si="337"/>
        <v>5598.356747932412</v>
      </c>
      <c r="O981">
        <f t="shared" si="338"/>
        <v>3252.3918952317968</v>
      </c>
      <c r="P981">
        <f t="shared" si="339"/>
        <v>5598.356747932412</v>
      </c>
      <c r="R981">
        <f t="shared" si="340"/>
        <v>6474.5386953272473</v>
      </c>
      <c r="S981">
        <f t="shared" si="341"/>
        <v>1.0444984165695919</v>
      </c>
      <c r="T981">
        <f t="shared" si="342"/>
        <v>1.0444984165695919</v>
      </c>
      <c r="U981">
        <f t="shared" si="343"/>
        <v>59.845350977534949</v>
      </c>
      <c r="W981">
        <f t="shared" si="344"/>
        <v>6474.5386953272473</v>
      </c>
      <c r="X981">
        <f t="shared" si="345"/>
        <v>1.1006716855455592</v>
      </c>
      <c r="Y981">
        <f t="shared" si="346"/>
        <v>63.063842211311041</v>
      </c>
      <c r="AA981">
        <f t="shared" si="347"/>
        <v>2932.949247278048</v>
      </c>
      <c r="AB981">
        <f t="shared" si="348"/>
        <v>5772.1278598261306</v>
      </c>
      <c r="AD981">
        <f t="shared" si="349"/>
        <v>2932.949247278048</v>
      </c>
      <c r="AE981">
        <f t="shared" si="350"/>
        <v>-5272.1278598261306</v>
      </c>
      <c r="AG981">
        <f t="shared" si="351"/>
        <v>6033.0360066440617</v>
      </c>
    </row>
    <row r="982" spans="1:33" x14ac:dyDescent="0.2">
      <c r="A982">
        <f>'建築限界数値データ　線間右'!A1066</f>
        <v>835.04629616255477</v>
      </c>
      <c r="B982">
        <f>'建築限界数値データ　線間右'!B1066</f>
        <v>5594.5838589629584</v>
      </c>
      <c r="D982">
        <f t="shared" si="330"/>
        <v>60</v>
      </c>
      <c r="E982">
        <f t="shared" si="331"/>
        <v>305</v>
      </c>
      <c r="F982">
        <f t="shared" si="332"/>
        <v>2500</v>
      </c>
      <c r="G982">
        <f t="shared" si="333"/>
        <v>500</v>
      </c>
      <c r="I982">
        <f t="shared" si="334"/>
        <v>5.6173268975967375E-2</v>
      </c>
      <c r="J982">
        <f t="shared" si="335"/>
        <v>75.409836065573771</v>
      </c>
      <c r="L982">
        <f t="shared" si="336"/>
        <v>759.63646009698095</v>
      </c>
      <c r="M982">
        <f t="shared" si="337"/>
        <v>5594.5838589629584</v>
      </c>
      <c r="O982">
        <f t="shared" si="338"/>
        <v>3259.636460096981</v>
      </c>
      <c r="P982">
        <f t="shared" si="339"/>
        <v>5594.5838589629584</v>
      </c>
      <c r="R982">
        <f t="shared" si="340"/>
        <v>6474.9207259210862</v>
      </c>
      <c r="S982">
        <f t="shared" si="341"/>
        <v>1.0432382565382865</v>
      </c>
      <c r="T982">
        <f t="shared" si="342"/>
        <v>1.0432382565382865</v>
      </c>
      <c r="U982">
        <f t="shared" si="343"/>
        <v>59.773149126230074</v>
      </c>
      <c r="W982">
        <f t="shared" si="344"/>
        <v>6474.9207259210862</v>
      </c>
      <c r="X982">
        <f t="shared" si="345"/>
        <v>1.0994115255142538</v>
      </c>
      <c r="Y982">
        <f t="shared" si="346"/>
        <v>62.991640360006166</v>
      </c>
      <c r="AA982">
        <f t="shared" si="347"/>
        <v>2940.3942093338337</v>
      </c>
      <c r="AB982">
        <f t="shared" si="348"/>
        <v>5768.7676587533415</v>
      </c>
      <c r="AD982">
        <f t="shared" si="349"/>
        <v>2940.3942093338337</v>
      </c>
      <c r="AE982">
        <f t="shared" si="350"/>
        <v>-5268.7676587533415</v>
      </c>
      <c r="AG982">
        <f t="shared" si="351"/>
        <v>6033.7244508022659</v>
      </c>
    </row>
    <row r="983" spans="1:33" x14ac:dyDescent="0.2">
      <c r="A983">
        <f>'建築限界数値データ　線間右'!A1067</f>
        <v>842.27366566903197</v>
      </c>
      <c r="B983">
        <f>'建築限界数値データ　線間右'!B1067</f>
        <v>5590.7781341596483</v>
      </c>
      <c r="D983">
        <f t="shared" si="330"/>
        <v>60</v>
      </c>
      <c r="E983">
        <f t="shared" si="331"/>
        <v>305</v>
      </c>
      <c r="F983">
        <f t="shared" si="332"/>
        <v>2500</v>
      </c>
      <c r="G983">
        <f t="shared" si="333"/>
        <v>500</v>
      </c>
      <c r="I983">
        <f t="shared" si="334"/>
        <v>5.6173268975967375E-2</v>
      </c>
      <c r="J983">
        <f t="shared" si="335"/>
        <v>75.409836065573771</v>
      </c>
      <c r="L983">
        <f t="shared" si="336"/>
        <v>766.86382960345816</v>
      </c>
      <c r="M983">
        <f t="shared" si="337"/>
        <v>5590.7781341596483</v>
      </c>
      <c r="O983">
        <f t="shared" si="338"/>
        <v>3266.8638296034583</v>
      </c>
      <c r="P983">
        <f t="shared" si="339"/>
        <v>5590.7781341596483</v>
      </c>
      <c r="R983">
        <f t="shared" si="340"/>
        <v>6475.2760116128647</v>
      </c>
      <c r="S983">
        <f t="shared" si="341"/>
        <v>1.0419779816421746</v>
      </c>
      <c r="T983">
        <f t="shared" si="342"/>
        <v>1.0419779816421746</v>
      </c>
      <c r="U983">
        <f t="shared" si="343"/>
        <v>59.70094069365657</v>
      </c>
      <c r="W983">
        <f t="shared" si="344"/>
        <v>6475.2760116128647</v>
      </c>
      <c r="X983">
        <f t="shared" si="345"/>
        <v>1.0981512506181419</v>
      </c>
      <c r="Y983">
        <f t="shared" si="346"/>
        <v>62.919431927432662</v>
      </c>
      <c r="AA983">
        <f t="shared" si="347"/>
        <v>2947.8238466794583</v>
      </c>
      <c r="AB983">
        <f t="shared" si="348"/>
        <v>5765.3737082271546</v>
      </c>
      <c r="AD983">
        <f t="shared" si="349"/>
        <v>2947.8238466794583</v>
      </c>
      <c r="AE983">
        <f t="shared" si="350"/>
        <v>-5265.3737082271546</v>
      </c>
      <c r="AG983">
        <f t="shared" si="351"/>
        <v>6034.3869380693395</v>
      </c>
    </row>
    <row r="984" spans="1:33" x14ac:dyDescent="0.2">
      <c r="A984">
        <f>'建築限界数値データ　線間右'!A1068</f>
        <v>849.48369099007107</v>
      </c>
      <c r="B984">
        <f>'建築限界数値データ　線間右'!B1068</f>
        <v>5586.9396518903559</v>
      </c>
      <c r="D984">
        <f t="shared" si="330"/>
        <v>60</v>
      </c>
      <c r="E984">
        <f t="shared" si="331"/>
        <v>305</v>
      </c>
      <c r="F984">
        <f t="shared" si="332"/>
        <v>2500</v>
      </c>
      <c r="G984">
        <f t="shared" si="333"/>
        <v>500</v>
      </c>
      <c r="I984">
        <f t="shared" si="334"/>
        <v>5.6173268975967375E-2</v>
      </c>
      <c r="J984">
        <f t="shared" si="335"/>
        <v>75.409836065573771</v>
      </c>
      <c r="L984">
        <f t="shared" si="336"/>
        <v>774.07385492449725</v>
      </c>
      <c r="M984">
        <f t="shared" si="337"/>
        <v>5586.9396518903559</v>
      </c>
      <c r="O984">
        <f t="shared" si="338"/>
        <v>3274.073854924497</v>
      </c>
      <c r="P984">
        <f t="shared" si="339"/>
        <v>5586.9396518903559</v>
      </c>
      <c r="R984">
        <f t="shared" si="340"/>
        <v>6475.6045494891741</v>
      </c>
      <c r="S984">
        <f t="shared" si="341"/>
        <v>1.0407176002322984</v>
      </c>
      <c r="T984">
        <f t="shared" si="342"/>
        <v>1.0407176002322984</v>
      </c>
      <c r="U984">
        <f t="shared" si="343"/>
        <v>59.628726158293922</v>
      </c>
      <c r="W984">
        <f t="shared" si="344"/>
        <v>6475.6045494891741</v>
      </c>
      <c r="X984">
        <f t="shared" si="345"/>
        <v>1.0968908692082657</v>
      </c>
      <c r="Y984">
        <f t="shared" si="346"/>
        <v>62.847217392070014</v>
      </c>
      <c r="AA984">
        <f t="shared" si="347"/>
        <v>2955.2380063230676</v>
      </c>
      <c r="AB984">
        <f t="shared" si="348"/>
        <v>5761.9460781361486</v>
      </c>
      <c r="AD984">
        <f t="shared" si="349"/>
        <v>2955.2380063230676</v>
      </c>
      <c r="AE984">
        <f t="shared" si="350"/>
        <v>-5261.9460781361486</v>
      </c>
      <c r="AG984">
        <f t="shared" si="351"/>
        <v>6035.0234633536211</v>
      </c>
    </row>
    <row r="985" spans="1:33" x14ac:dyDescent="0.2">
      <c r="A985">
        <f>'建築限界数値データ　線間右'!A1069</f>
        <v>856.67622365609259</v>
      </c>
      <c r="B985">
        <f>'建築限界数値データ　線間右'!B1069</f>
        <v>5583.0684911975022</v>
      </c>
      <c r="D985">
        <f t="shared" si="330"/>
        <v>60</v>
      </c>
      <c r="E985">
        <f t="shared" si="331"/>
        <v>305</v>
      </c>
      <c r="F985">
        <f t="shared" si="332"/>
        <v>2500</v>
      </c>
      <c r="G985">
        <f t="shared" si="333"/>
        <v>500</v>
      </c>
      <c r="I985">
        <f t="shared" si="334"/>
        <v>5.6173268975967375E-2</v>
      </c>
      <c r="J985">
        <f t="shared" si="335"/>
        <v>75.409836065573771</v>
      </c>
      <c r="L985">
        <f t="shared" si="336"/>
        <v>781.26638759051878</v>
      </c>
      <c r="M985">
        <f t="shared" si="337"/>
        <v>5583.0684911975022</v>
      </c>
      <c r="O985">
        <f t="shared" si="338"/>
        <v>3281.2663875905187</v>
      </c>
      <c r="P985">
        <f t="shared" si="339"/>
        <v>5583.0684911975022</v>
      </c>
      <c r="R985">
        <f t="shared" si="340"/>
        <v>6475.9063368561538</v>
      </c>
      <c r="S985">
        <f t="shared" si="341"/>
        <v>1.0394571206566099</v>
      </c>
      <c r="T985">
        <f t="shared" si="342"/>
        <v>1.0394571206566099</v>
      </c>
      <c r="U985">
        <f t="shared" si="343"/>
        <v>59.556505998444528</v>
      </c>
      <c r="W985">
        <f t="shared" si="344"/>
        <v>6475.9063368561538</v>
      </c>
      <c r="X985">
        <f t="shared" si="345"/>
        <v>1.0956303896325772</v>
      </c>
      <c r="Y985">
        <f t="shared" si="346"/>
        <v>62.77499723222062</v>
      </c>
      <c r="AA985">
        <f t="shared" si="347"/>
        <v>2962.6365355915282</v>
      </c>
      <c r="AB985">
        <f t="shared" si="348"/>
        <v>5758.4848390624347</v>
      </c>
      <c r="AD985">
        <f t="shared" si="349"/>
        <v>2962.6365355915282</v>
      </c>
      <c r="AE985">
        <f t="shared" si="350"/>
        <v>-5258.4848390624347</v>
      </c>
      <c r="AG985">
        <f t="shared" si="351"/>
        <v>6035.6340217636834</v>
      </c>
    </row>
    <row r="986" spans="1:33" x14ac:dyDescent="0.2">
      <c r="A986">
        <f>'建築限界数値データ　線間右'!A1070</f>
        <v>863.85111555772903</v>
      </c>
      <c r="B986">
        <f>'建築限界数値データ　線間右'!B1070</f>
        <v>5579.1647317964225</v>
      </c>
      <c r="D986">
        <f t="shared" si="330"/>
        <v>60</v>
      </c>
      <c r="E986">
        <f t="shared" si="331"/>
        <v>305</v>
      </c>
      <c r="F986">
        <f t="shared" si="332"/>
        <v>2500</v>
      </c>
      <c r="G986">
        <f t="shared" si="333"/>
        <v>500</v>
      </c>
      <c r="I986">
        <f t="shared" si="334"/>
        <v>5.6173268975967375E-2</v>
      </c>
      <c r="J986">
        <f t="shared" si="335"/>
        <v>75.409836065573771</v>
      </c>
      <c r="L986">
        <f t="shared" si="336"/>
        <v>788.44127949215522</v>
      </c>
      <c r="M986">
        <f t="shared" si="337"/>
        <v>5579.1647317964225</v>
      </c>
      <c r="O986">
        <f t="shared" si="338"/>
        <v>3288.4412794921554</v>
      </c>
      <c r="P986">
        <f t="shared" si="339"/>
        <v>5579.1647317964225</v>
      </c>
      <c r="R986">
        <f t="shared" si="340"/>
        <v>6476.1813712394624</v>
      </c>
      <c r="S986">
        <f t="shared" si="341"/>
        <v>1.0381965512602127</v>
      </c>
      <c r="T986">
        <f t="shared" si="342"/>
        <v>1.0381965512602127</v>
      </c>
      <c r="U986">
        <f t="shared" si="343"/>
        <v>59.484280692247616</v>
      </c>
      <c r="W986">
        <f t="shared" si="344"/>
        <v>6476.1813712394624</v>
      </c>
      <c r="X986">
        <f t="shared" si="345"/>
        <v>1.09436982023618</v>
      </c>
      <c r="Y986">
        <f t="shared" si="346"/>
        <v>62.702771926023708</v>
      </c>
      <c r="AA986">
        <f t="shared" si="347"/>
        <v>2970.01928213357</v>
      </c>
      <c r="AB986">
        <f t="shared" si="348"/>
        <v>5754.9900622801979</v>
      </c>
      <c r="AD986">
        <f t="shared" si="349"/>
        <v>2970.01928213357</v>
      </c>
      <c r="AE986">
        <f t="shared" si="350"/>
        <v>-5254.9900622801979</v>
      </c>
      <c r="AG986">
        <f t="shared" si="351"/>
        <v>6036.2186086082775</v>
      </c>
    </row>
    <row r="987" spans="1:33" x14ac:dyDescent="0.2">
      <c r="A987">
        <f>'建築限界数値データ　線間右'!A1071</f>
        <v>871.00821894887258</v>
      </c>
      <c r="B987">
        <f>'建築限界数値データ　線間右'!B1071</f>
        <v>5575.2284540737301</v>
      </c>
      <c r="D987">
        <f t="shared" si="330"/>
        <v>60</v>
      </c>
      <c r="E987">
        <f t="shared" si="331"/>
        <v>305</v>
      </c>
      <c r="F987">
        <f t="shared" si="332"/>
        <v>2500</v>
      </c>
      <c r="G987">
        <f t="shared" si="333"/>
        <v>500</v>
      </c>
      <c r="I987">
        <f t="shared" si="334"/>
        <v>5.6173268975967375E-2</v>
      </c>
      <c r="J987">
        <f t="shared" si="335"/>
        <v>75.409836065573771</v>
      </c>
      <c r="L987">
        <f t="shared" si="336"/>
        <v>795.59838288329877</v>
      </c>
      <c r="M987">
        <f t="shared" si="337"/>
        <v>5575.2284540737301</v>
      </c>
      <c r="O987">
        <f t="shared" si="338"/>
        <v>3295.5983828832987</v>
      </c>
      <c r="P987">
        <f t="shared" si="339"/>
        <v>5575.2284540737301</v>
      </c>
      <c r="R987">
        <f t="shared" si="340"/>
        <v>6476.4296503842588</v>
      </c>
      <c r="S987">
        <f t="shared" si="341"/>
        <v>1.0369359003856062</v>
      </c>
      <c r="T987">
        <f t="shared" si="342"/>
        <v>1.0369359003856062</v>
      </c>
      <c r="U987">
        <f t="shared" si="343"/>
        <v>59.412050717693191</v>
      </c>
      <c r="W987">
        <f t="shared" si="344"/>
        <v>6476.4296503842588</v>
      </c>
      <c r="X987">
        <f t="shared" si="345"/>
        <v>1.0931091693615735</v>
      </c>
      <c r="Y987">
        <f t="shared" si="346"/>
        <v>62.630541951469276</v>
      </c>
      <c r="AA987">
        <f t="shared" si="347"/>
        <v>2977.3860939229212</v>
      </c>
      <c r="AB987">
        <f t="shared" si="348"/>
        <v>5751.4618197542422</v>
      </c>
      <c r="AD987">
        <f t="shared" si="349"/>
        <v>2977.3860939229212</v>
      </c>
      <c r="AE987">
        <f t="shared" si="350"/>
        <v>-5251.4618197542422</v>
      </c>
      <c r="AG987">
        <f t="shared" si="351"/>
        <v>6036.7772193963001</v>
      </c>
    </row>
    <row r="988" spans="1:33" x14ac:dyDescent="0.2">
      <c r="A988">
        <f>'建築限界数値データ　線間右'!A1072</f>
        <v>878.14738644971897</v>
      </c>
      <c r="B988">
        <f>'建築限界数値データ　線間右'!B1072</f>
        <v>5571.2597390856572</v>
      </c>
      <c r="D988">
        <f t="shared" si="330"/>
        <v>60</v>
      </c>
      <c r="E988">
        <f t="shared" si="331"/>
        <v>305</v>
      </c>
      <c r="F988">
        <f t="shared" si="332"/>
        <v>2500</v>
      </c>
      <c r="G988">
        <f t="shared" si="333"/>
        <v>500</v>
      </c>
      <c r="I988">
        <f t="shared" si="334"/>
        <v>5.6173268975967375E-2</v>
      </c>
      <c r="J988">
        <f t="shared" si="335"/>
        <v>75.409836065573771</v>
      </c>
      <c r="L988">
        <f t="shared" si="336"/>
        <v>802.73755038414515</v>
      </c>
      <c r="M988">
        <f t="shared" si="337"/>
        <v>5571.2597390856572</v>
      </c>
      <c r="O988">
        <f t="shared" si="338"/>
        <v>3302.7375503841449</v>
      </c>
      <c r="P988">
        <f t="shared" si="339"/>
        <v>5571.2597390856572</v>
      </c>
      <c r="R988">
        <f t="shared" si="340"/>
        <v>6476.6511722551677</v>
      </c>
      <c r="S988">
        <f t="shared" si="341"/>
        <v>1.0356751763729259</v>
      </c>
      <c r="T988">
        <f t="shared" si="342"/>
        <v>1.0356751763729259</v>
      </c>
      <c r="U988">
        <f t="shared" si="343"/>
        <v>59.33981655263581</v>
      </c>
      <c r="W988">
        <f t="shared" si="344"/>
        <v>6476.6511722551677</v>
      </c>
      <c r="X988">
        <f t="shared" si="345"/>
        <v>1.0918484453488932</v>
      </c>
      <c r="Y988">
        <f t="shared" si="346"/>
        <v>62.558307786411902</v>
      </c>
      <c r="AA988">
        <f t="shared" si="347"/>
        <v>2984.736819261439</v>
      </c>
      <c r="AB988">
        <f t="shared" si="348"/>
        <v>5747.9001841384952</v>
      </c>
      <c r="AD988">
        <f t="shared" si="349"/>
        <v>2984.736819261439</v>
      </c>
      <c r="AE988">
        <f t="shared" si="350"/>
        <v>-5247.9001841384952</v>
      </c>
      <c r="AG988">
        <f t="shared" si="351"/>
        <v>6037.3098498367417</v>
      </c>
    </row>
    <row r="989" spans="1:33" x14ac:dyDescent="0.2">
      <c r="A989">
        <f>'建築限界数値データ　線間右'!A1073</f>
        <v>885.26847104980027</v>
      </c>
      <c r="B989">
        <f>'建築限界数値データ　線間右'!B1073</f>
        <v>5567.2586685563901</v>
      </c>
      <c r="D989">
        <f t="shared" si="330"/>
        <v>60</v>
      </c>
      <c r="E989">
        <f t="shared" si="331"/>
        <v>305</v>
      </c>
      <c r="F989">
        <f t="shared" si="332"/>
        <v>2500</v>
      </c>
      <c r="G989">
        <f t="shared" si="333"/>
        <v>500</v>
      </c>
      <c r="I989">
        <f t="shared" si="334"/>
        <v>5.6173268975967375E-2</v>
      </c>
      <c r="J989">
        <f t="shared" si="335"/>
        <v>75.409836065573771</v>
      </c>
      <c r="L989">
        <f t="shared" si="336"/>
        <v>809.85863498422646</v>
      </c>
      <c r="M989">
        <f t="shared" si="337"/>
        <v>5567.2586685563901</v>
      </c>
      <c r="O989">
        <f t="shared" si="338"/>
        <v>3309.8586349842262</v>
      </c>
      <c r="P989">
        <f t="shared" si="339"/>
        <v>5567.2586685563901</v>
      </c>
      <c r="R989">
        <f t="shared" si="340"/>
        <v>6476.8459350362746</v>
      </c>
      <c r="S989">
        <f t="shared" si="341"/>
        <v>1.0344143875601866</v>
      </c>
      <c r="T989">
        <f t="shared" si="342"/>
        <v>1.0344143875601866</v>
      </c>
      <c r="U989">
        <f t="shared" si="343"/>
        <v>59.26757867480854</v>
      </c>
      <c r="W989">
        <f t="shared" si="344"/>
        <v>6476.8459350362746</v>
      </c>
      <c r="X989">
        <f t="shared" si="345"/>
        <v>1.0905876565361539</v>
      </c>
      <c r="Y989">
        <f t="shared" si="346"/>
        <v>62.486069908584625</v>
      </c>
      <c r="AA989">
        <f t="shared" si="347"/>
        <v>2992.0713067822367</v>
      </c>
      <c r="AB989">
        <f t="shared" si="348"/>
        <v>5744.3052287745249</v>
      </c>
      <c r="AD989">
        <f t="shared" si="349"/>
        <v>2992.0713067822367</v>
      </c>
      <c r="AE989">
        <f t="shared" si="350"/>
        <v>-5244.3052287745249</v>
      </c>
      <c r="AG989">
        <f t="shared" si="351"/>
        <v>6037.816495838656</v>
      </c>
    </row>
    <row r="990" spans="1:33" x14ac:dyDescent="0.2">
      <c r="A990">
        <f>'建築限界数値データ　線間右'!A1074</f>
        <v>892.37132611101481</v>
      </c>
      <c r="B990">
        <f>'建築限界数値データ　線間右'!B1074</f>
        <v>5563.2253248763818</v>
      </c>
      <c r="D990">
        <f t="shared" si="330"/>
        <v>60</v>
      </c>
      <c r="E990">
        <f t="shared" si="331"/>
        <v>305</v>
      </c>
      <c r="F990">
        <f t="shared" si="332"/>
        <v>2500</v>
      </c>
      <c r="G990">
        <f t="shared" si="333"/>
        <v>500</v>
      </c>
      <c r="I990">
        <f t="shared" si="334"/>
        <v>5.6173268975967375E-2</v>
      </c>
      <c r="J990">
        <f t="shared" si="335"/>
        <v>75.409836065573771</v>
      </c>
      <c r="L990">
        <f t="shared" si="336"/>
        <v>816.961490045441</v>
      </c>
      <c r="M990">
        <f t="shared" si="337"/>
        <v>5563.2253248763818</v>
      </c>
      <c r="O990">
        <f t="shared" si="338"/>
        <v>3316.9614900454408</v>
      </c>
      <c r="P990">
        <f t="shared" si="339"/>
        <v>5563.2253248763818</v>
      </c>
      <c r="R990">
        <f t="shared" si="340"/>
        <v>6477.0139371310906</v>
      </c>
      <c r="S990">
        <f t="shared" si="341"/>
        <v>1.0331535422835232</v>
      </c>
      <c r="T990">
        <f t="shared" si="342"/>
        <v>1.0331535422835232</v>
      </c>
      <c r="U990">
        <f t="shared" si="343"/>
        <v>59.195337561836723</v>
      </c>
      <c r="W990">
        <f t="shared" si="344"/>
        <v>6477.0139371310906</v>
      </c>
      <c r="X990">
        <f t="shared" si="345"/>
        <v>1.0893268112594905</v>
      </c>
      <c r="Y990">
        <f t="shared" si="346"/>
        <v>62.413828795612815</v>
      </c>
      <c r="AA990">
        <f t="shared" si="347"/>
        <v>2999.3894054527991</v>
      </c>
      <c r="AB990">
        <f t="shared" si="348"/>
        <v>5740.6770276900179</v>
      </c>
      <c r="AD990">
        <f t="shared" si="349"/>
        <v>2999.3894054527991</v>
      </c>
      <c r="AE990">
        <f t="shared" si="350"/>
        <v>-5240.6770276900179</v>
      </c>
      <c r="AG990">
        <f t="shared" si="351"/>
        <v>6038.2971535111101</v>
      </c>
    </row>
    <row r="991" spans="1:33" x14ac:dyDescent="0.2">
      <c r="A991">
        <f>'建築限界数値データ　線間右'!A1075</f>
        <v>899.45580537064495</v>
      </c>
      <c r="B991">
        <f>'建築限界数値データ　線間右'!B1075</f>
        <v>5559.1597911006575</v>
      </c>
      <c r="D991">
        <f t="shared" si="330"/>
        <v>60</v>
      </c>
      <c r="E991">
        <f t="shared" si="331"/>
        <v>305</v>
      </c>
      <c r="F991">
        <f t="shared" si="332"/>
        <v>2500</v>
      </c>
      <c r="G991">
        <f t="shared" si="333"/>
        <v>500</v>
      </c>
      <c r="I991">
        <f t="shared" si="334"/>
        <v>5.6173268975967375E-2</v>
      </c>
      <c r="J991">
        <f t="shared" si="335"/>
        <v>75.409836065573771</v>
      </c>
      <c r="L991">
        <f t="shared" si="336"/>
        <v>824.04596930507114</v>
      </c>
      <c r="M991">
        <f t="shared" si="337"/>
        <v>5559.1597911006575</v>
      </c>
      <c r="O991">
        <f t="shared" si="338"/>
        <v>3324.0459693050711</v>
      </c>
      <c r="P991">
        <f t="shared" si="339"/>
        <v>5559.1597911006575</v>
      </c>
      <c r="R991">
        <f t="shared" si="340"/>
        <v>6477.1551771625482</v>
      </c>
      <c r="S991">
        <f t="shared" si="341"/>
        <v>1.0318926488774343</v>
      </c>
      <c r="T991">
        <f t="shared" si="342"/>
        <v>1.0318926488774343</v>
      </c>
      <c r="U991">
        <f t="shared" si="343"/>
        <v>59.123093691251945</v>
      </c>
      <c r="W991">
        <f t="shared" si="344"/>
        <v>6477.1551771625482</v>
      </c>
      <c r="X991">
        <f t="shared" si="345"/>
        <v>1.0880659178534016</v>
      </c>
      <c r="Y991">
        <f t="shared" si="346"/>
        <v>62.341584925028037</v>
      </c>
      <c r="AA991">
        <f t="shared" si="347"/>
        <v>3006.6909645780875</v>
      </c>
      <c r="AB991">
        <f t="shared" si="348"/>
        <v>5737.0156555972626</v>
      </c>
      <c r="AD991">
        <f t="shared" si="349"/>
        <v>3006.6909645780875</v>
      </c>
      <c r="AE991">
        <f t="shared" si="350"/>
        <v>-5237.0156555972626</v>
      </c>
      <c r="AG991">
        <f t="shared" si="351"/>
        <v>6038.7518191631571</v>
      </c>
    </row>
    <row r="992" spans="1:33" x14ac:dyDescent="0.2">
      <c r="A992">
        <f>'建築限界数値データ　線間右'!A1076</f>
        <v>906.52176294436958</v>
      </c>
      <c r="B992">
        <f>'建築限界数値データ　線間右'!B1076</f>
        <v>5555.0621509471039</v>
      </c>
      <c r="D992">
        <f t="shared" si="330"/>
        <v>60</v>
      </c>
      <c r="E992">
        <f t="shared" si="331"/>
        <v>305</v>
      </c>
      <c r="F992">
        <f t="shared" si="332"/>
        <v>2500</v>
      </c>
      <c r="G992">
        <f t="shared" si="333"/>
        <v>500</v>
      </c>
      <c r="I992">
        <f t="shared" si="334"/>
        <v>5.6173268975967375E-2</v>
      </c>
      <c r="J992">
        <f t="shared" si="335"/>
        <v>75.409836065573771</v>
      </c>
      <c r="L992">
        <f t="shared" si="336"/>
        <v>831.11192687879577</v>
      </c>
      <c r="M992">
        <f t="shared" si="337"/>
        <v>5555.0621509471039</v>
      </c>
      <c r="O992">
        <f t="shared" si="338"/>
        <v>3331.1119268787957</v>
      </c>
      <c r="P992">
        <f t="shared" si="339"/>
        <v>5555.0621509471039</v>
      </c>
      <c r="R992">
        <f t="shared" si="340"/>
        <v>6477.2696539729786</v>
      </c>
      <c r="S992">
        <f t="shared" si="341"/>
        <v>1.030631715675022</v>
      </c>
      <c r="T992">
        <f t="shared" si="342"/>
        <v>1.030631715675022</v>
      </c>
      <c r="U992">
        <f t="shared" si="343"/>
        <v>59.050847540505814</v>
      </c>
      <c r="W992">
        <f t="shared" si="344"/>
        <v>6477.2696539729786</v>
      </c>
      <c r="X992">
        <f t="shared" si="345"/>
        <v>1.0868049846509893</v>
      </c>
      <c r="Y992">
        <f t="shared" si="346"/>
        <v>62.269338774281898</v>
      </c>
      <c r="AA992">
        <f t="shared" si="347"/>
        <v>3013.9758338036504</v>
      </c>
      <c r="AB992">
        <f t="shared" si="348"/>
        <v>5733.3211878916063</v>
      </c>
      <c r="AD992">
        <f t="shared" si="349"/>
        <v>3013.9758338036504</v>
      </c>
      <c r="AE992">
        <f t="shared" si="350"/>
        <v>-5233.3211878916063</v>
      </c>
      <c r="AG992">
        <f t="shared" si="351"/>
        <v>6039.1804893037943</v>
      </c>
    </row>
    <row r="993" spans="1:33" x14ac:dyDescent="0.2">
      <c r="A993">
        <f>'建築限界数値データ　線間右'!A1077</f>
        <v>913.5690533292676</v>
      </c>
      <c r="B993">
        <f>'建築限界数値データ　線間右'!B1077</f>
        <v>5550.932488794746</v>
      </c>
      <c r="D993">
        <f t="shared" si="330"/>
        <v>60</v>
      </c>
      <c r="E993">
        <f t="shared" si="331"/>
        <v>305</v>
      </c>
      <c r="F993">
        <f t="shared" si="332"/>
        <v>2500</v>
      </c>
      <c r="G993">
        <f t="shared" si="333"/>
        <v>500</v>
      </c>
      <c r="I993">
        <f t="shared" si="334"/>
        <v>5.6173268975967375E-2</v>
      </c>
      <c r="J993">
        <f t="shared" si="335"/>
        <v>75.409836065573771</v>
      </c>
      <c r="L993">
        <f t="shared" si="336"/>
        <v>838.15921726369379</v>
      </c>
      <c r="M993">
        <f t="shared" si="337"/>
        <v>5550.932488794746</v>
      </c>
      <c r="O993">
        <f t="shared" si="338"/>
        <v>3338.1592172636938</v>
      </c>
      <c r="P993">
        <f t="shared" si="339"/>
        <v>5550.932488794746</v>
      </c>
      <c r="R993">
        <f t="shared" si="340"/>
        <v>6477.3573666241073</v>
      </c>
      <c r="S993">
        <f t="shared" si="341"/>
        <v>1.0293707510082351</v>
      </c>
      <c r="T993">
        <f t="shared" si="342"/>
        <v>1.0293707510082351</v>
      </c>
      <c r="U993">
        <f t="shared" si="343"/>
        <v>58.978599586983798</v>
      </c>
      <c r="W993">
        <f t="shared" si="344"/>
        <v>6477.3573666241073</v>
      </c>
      <c r="X993">
        <f t="shared" si="345"/>
        <v>1.0855440199842024</v>
      </c>
      <c r="Y993">
        <f t="shared" si="346"/>
        <v>62.19709082075989</v>
      </c>
      <c r="AA993">
        <f t="shared" si="347"/>
        <v>3021.2438631187156</v>
      </c>
      <c r="AB993">
        <f t="shared" si="348"/>
        <v>5729.5937006499062</v>
      </c>
      <c r="AD993">
        <f t="shared" si="349"/>
        <v>3021.2438631187156</v>
      </c>
      <c r="AE993">
        <f t="shared" si="350"/>
        <v>-5229.5937006499062</v>
      </c>
      <c r="AG993">
        <f t="shared" si="351"/>
        <v>6039.5831606419397</v>
      </c>
    </row>
    <row r="994" spans="1:33" x14ac:dyDescent="0.2">
      <c r="A994">
        <f>'建築限界数値データ　線間右'!A1078</f>
        <v>920.59753140681482</v>
      </c>
      <c r="B994">
        <f>'建築限界数値データ　線間右'!B1078</f>
        <v>5546.7708896820104</v>
      </c>
      <c r="D994">
        <f t="shared" si="330"/>
        <v>60</v>
      </c>
      <c r="E994">
        <f t="shared" si="331"/>
        <v>305</v>
      </c>
      <c r="F994">
        <f t="shared" si="332"/>
        <v>2500</v>
      </c>
      <c r="G994">
        <f t="shared" si="333"/>
        <v>500</v>
      </c>
      <c r="I994">
        <f t="shared" si="334"/>
        <v>5.6173268975967375E-2</v>
      </c>
      <c r="J994">
        <f t="shared" si="335"/>
        <v>75.409836065573771</v>
      </c>
      <c r="L994">
        <f t="shared" si="336"/>
        <v>845.18769534124101</v>
      </c>
      <c r="M994">
        <f t="shared" si="337"/>
        <v>5546.7708896820104</v>
      </c>
      <c r="O994">
        <f t="shared" si="338"/>
        <v>3345.1876953412411</v>
      </c>
      <c r="P994">
        <f t="shared" si="339"/>
        <v>5546.7708896820104</v>
      </c>
      <c r="R994">
        <f t="shared" si="340"/>
        <v>6477.4183143970413</v>
      </c>
      <c r="S994">
        <f t="shared" si="341"/>
        <v>1.0281097632081093</v>
      </c>
      <c r="T994">
        <f t="shared" si="342"/>
        <v>1.0281097632081093</v>
      </c>
      <c r="U994">
        <f t="shared" si="343"/>
        <v>58.906350308019107</v>
      </c>
      <c r="W994">
        <f t="shared" si="344"/>
        <v>6477.4183143970413</v>
      </c>
      <c r="X994">
        <f t="shared" si="345"/>
        <v>1.0842830321840766</v>
      </c>
      <c r="Y994">
        <f t="shared" si="346"/>
        <v>62.124841541795199</v>
      </c>
      <c r="AA994">
        <f t="shared" si="347"/>
        <v>3028.4949028592819</v>
      </c>
      <c r="AB994">
        <f t="shared" si="348"/>
        <v>5725.8332706289621</v>
      </c>
      <c r="AD994">
        <f t="shared" si="349"/>
        <v>3028.4949028592819</v>
      </c>
      <c r="AE994">
        <f t="shared" si="350"/>
        <v>-5225.8332706289621</v>
      </c>
      <c r="AG994">
        <f t="shared" si="351"/>
        <v>6039.9598300863927</v>
      </c>
    </row>
    <row r="995" spans="1:33" x14ac:dyDescent="0.2">
      <c r="A995">
        <f>'建築限界数値データ　線間右'!A1079</f>
        <v>927.60705244587268</v>
      </c>
      <c r="B995">
        <f>'建築限界数値データ　線間右'!B1079</f>
        <v>5542.5774393049705</v>
      </c>
      <c r="D995">
        <f t="shared" si="330"/>
        <v>60</v>
      </c>
      <c r="E995">
        <f t="shared" si="331"/>
        <v>305</v>
      </c>
      <c r="F995">
        <f t="shared" si="332"/>
        <v>2500</v>
      </c>
      <c r="G995">
        <f t="shared" si="333"/>
        <v>500</v>
      </c>
      <c r="I995">
        <f t="shared" si="334"/>
        <v>5.6173268975967375E-2</v>
      </c>
      <c r="J995">
        <f t="shared" si="335"/>
        <v>75.409836065573771</v>
      </c>
      <c r="L995">
        <f t="shared" si="336"/>
        <v>852.19721638029887</v>
      </c>
      <c r="M995">
        <f t="shared" si="337"/>
        <v>5542.5774393049705</v>
      </c>
      <c r="O995">
        <f t="shared" si="338"/>
        <v>3352.1972163802989</v>
      </c>
      <c r="P995">
        <f t="shared" si="339"/>
        <v>5542.5774393049705</v>
      </c>
      <c r="R995">
        <f t="shared" si="340"/>
        <v>6477.4524967922589</v>
      </c>
      <c r="S995">
        <f t="shared" si="341"/>
        <v>1.0268487606050105</v>
      </c>
      <c r="T995">
        <f t="shared" si="342"/>
        <v>1.0268487606050105</v>
      </c>
      <c r="U995">
        <f t="shared" si="343"/>
        <v>58.834100180906539</v>
      </c>
      <c r="W995">
        <f t="shared" si="344"/>
        <v>6477.4524967922589</v>
      </c>
      <c r="X995">
        <f t="shared" si="345"/>
        <v>1.0830220295809778</v>
      </c>
      <c r="Y995">
        <f t="shared" si="346"/>
        <v>62.052591414682624</v>
      </c>
      <c r="AA995">
        <f t="shared" si="347"/>
        <v>3035.7288037111962</v>
      </c>
      <c r="AB995">
        <f t="shared" si="348"/>
        <v>5722.0399752639323</v>
      </c>
      <c r="AD995">
        <f t="shared" si="349"/>
        <v>3035.7288037111962</v>
      </c>
      <c r="AE995">
        <f t="shared" si="350"/>
        <v>-5222.0399752639323</v>
      </c>
      <c r="AG995">
        <f t="shared" si="351"/>
        <v>6040.3104947458069</v>
      </c>
    </row>
    <row r="996" spans="1:33" x14ac:dyDescent="0.2">
      <c r="A996">
        <f>'建築限界数値データ　線間右'!A1080</f>
        <v>934.59747210566661</v>
      </c>
      <c r="B996">
        <f>'建築限界数値データ　線間右'!B1080</f>
        <v>5538.3522240155853</v>
      </c>
      <c r="D996">
        <f t="shared" si="330"/>
        <v>60</v>
      </c>
      <c r="E996">
        <f t="shared" si="331"/>
        <v>305</v>
      </c>
      <c r="F996">
        <f t="shared" si="332"/>
        <v>2500</v>
      </c>
      <c r="G996">
        <f t="shared" si="333"/>
        <v>500</v>
      </c>
      <c r="I996">
        <f t="shared" si="334"/>
        <v>5.6173268975967375E-2</v>
      </c>
      <c r="J996">
        <f t="shared" si="335"/>
        <v>75.409836065573771</v>
      </c>
      <c r="L996">
        <f t="shared" si="336"/>
        <v>859.1876360400928</v>
      </c>
      <c r="M996">
        <f t="shared" si="337"/>
        <v>5538.3522240155853</v>
      </c>
      <c r="O996">
        <f t="shared" si="338"/>
        <v>3359.1876360400929</v>
      </c>
      <c r="P996">
        <f t="shared" si="339"/>
        <v>5538.3522240155853</v>
      </c>
      <c r="R996">
        <f t="shared" si="340"/>
        <v>6477.4599135296085</v>
      </c>
      <c r="S996">
        <f t="shared" si="341"/>
        <v>1.0255877515288745</v>
      </c>
      <c r="T996">
        <f t="shared" si="342"/>
        <v>1.0255877515288745</v>
      </c>
      <c r="U996">
        <f t="shared" si="343"/>
        <v>58.76184968291625</v>
      </c>
      <c r="W996">
        <f t="shared" si="344"/>
        <v>6477.4599135296085</v>
      </c>
      <c r="X996">
        <f t="shared" si="345"/>
        <v>1.0817610205048418</v>
      </c>
      <c r="Y996">
        <f t="shared" si="346"/>
        <v>61.980340916692342</v>
      </c>
      <c r="AA996">
        <f t="shared" si="347"/>
        <v>3042.9454167132335</v>
      </c>
      <c r="AB996">
        <f t="shared" si="348"/>
        <v>5718.2138926667412</v>
      </c>
      <c r="AD996">
        <f t="shared" si="349"/>
        <v>3042.9454167132335</v>
      </c>
      <c r="AE996">
        <f t="shared" si="350"/>
        <v>-5218.2138926667412</v>
      </c>
      <c r="AG996">
        <f t="shared" si="351"/>
        <v>6040.6351519286663</v>
      </c>
    </row>
    <row r="997" spans="1:33" x14ac:dyDescent="0.2">
      <c r="A997">
        <f>'建築限界数値データ　線間右'!A1081</f>
        <v>941.56864643876031</v>
      </c>
      <c r="B997">
        <f>'建築限界数値データ　線間右'!B1081</f>
        <v>5534.0953308199205</v>
      </c>
      <c r="D997">
        <f t="shared" si="330"/>
        <v>60</v>
      </c>
      <c r="E997">
        <f t="shared" si="331"/>
        <v>305</v>
      </c>
      <c r="F997">
        <f t="shared" si="332"/>
        <v>2500</v>
      </c>
      <c r="G997">
        <f t="shared" si="333"/>
        <v>500</v>
      </c>
      <c r="I997">
        <f t="shared" si="334"/>
        <v>5.6173268975967375E-2</v>
      </c>
      <c r="J997">
        <f t="shared" si="335"/>
        <v>75.409836065573771</v>
      </c>
      <c r="L997">
        <f t="shared" si="336"/>
        <v>866.1588103731865</v>
      </c>
      <c r="M997">
        <f t="shared" si="337"/>
        <v>5534.0953308199205</v>
      </c>
      <c r="O997">
        <f t="shared" si="338"/>
        <v>3366.1588103731865</v>
      </c>
      <c r="P997">
        <f t="shared" si="339"/>
        <v>5534.0953308199205</v>
      </c>
      <c r="R997">
        <f t="shared" si="340"/>
        <v>6477.4405645483057</v>
      </c>
      <c r="S997">
        <f t="shared" si="341"/>
        <v>1.0243267443094504</v>
      </c>
      <c r="T997">
        <f t="shared" si="342"/>
        <v>1.0243267443094504</v>
      </c>
      <c r="U997">
        <f t="shared" si="343"/>
        <v>58.689599291307722</v>
      </c>
      <c r="W997">
        <f t="shared" si="344"/>
        <v>6477.4405645483057</v>
      </c>
      <c r="X997">
        <f t="shared" si="345"/>
        <v>1.0805000132854177</v>
      </c>
      <c r="Y997">
        <f t="shared" si="346"/>
        <v>61.908090525083814</v>
      </c>
      <c r="AA997">
        <f t="shared" si="347"/>
        <v>3050.14459326016</v>
      </c>
      <c r="AB997">
        <f t="shared" si="348"/>
        <v>5714.3551016244774</v>
      </c>
      <c r="AD997">
        <f t="shared" si="349"/>
        <v>3050.14459326016</v>
      </c>
      <c r="AE997">
        <f t="shared" si="350"/>
        <v>-5214.3551016244774</v>
      </c>
      <c r="AG997">
        <f t="shared" si="351"/>
        <v>6040.9337991432585</v>
      </c>
    </row>
    <row r="998" spans="1:33" x14ac:dyDescent="0.2">
      <c r="A998">
        <f>'建築限界数値データ　線間右'!A1082</f>
        <v>948.52043189401945</v>
      </c>
      <c r="B998">
        <f>'建築限界数値データ　線間右'!B1082</f>
        <v>5529.8068473763551</v>
      </c>
      <c r="D998">
        <f t="shared" si="330"/>
        <v>60</v>
      </c>
      <c r="E998">
        <f t="shared" si="331"/>
        <v>305</v>
      </c>
      <c r="F998">
        <f t="shared" si="332"/>
        <v>2500</v>
      </c>
      <c r="G998">
        <f t="shared" si="333"/>
        <v>500</v>
      </c>
      <c r="I998">
        <f t="shared" si="334"/>
        <v>5.6173268975967375E-2</v>
      </c>
      <c r="J998">
        <f t="shared" si="335"/>
        <v>75.409836065573771</v>
      </c>
      <c r="L998">
        <f t="shared" si="336"/>
        <v>873.11059582844564</v>
      </c>
      <c r="M998">
        <f t="shared" si="337"/>
        <v>5529.8068473763551</v>
      </c>
      <c r="O998">
        <f t="shared" si="338"/>
        <v>3373.1105958284456</v>
      </c>
      <c r="P998">
        <f t="shared" si="339"/>
        <v>5529.8068473763551</v>
      </c>
      <c r="R998">
        <f t="shared" si="340"/>
        <v>6477.3944500069283</v>
      </c>
      <c r="S998">
        <f t="shared" si="341"/>
        <v>1.0230657472765401</v>
      </c>
      <c r="T998">
        <f t="shared" si="342"/>
        <v>1.0230657472765401</v>
      </c>
      <c r="U998">
        <f t="shared" si="343"/>
        <v>58.617349483343446</v>
      </c>
      <c r="W998">
        <f t="shared" si="344"/>
        <v>6477.3944500069283</v>
      </c>
      <c r="X998">
        <f t="shared" si="345"/>
        <v>1.0792390162525074</v>
      </c>
      <c r="Y998">
        <f t="shared" si="346"/>
        <v>61.835840717119538</v>
      </c>
      <c r="AA998">
        <f t="shared" si="347"/>
        <v>3057.3261851057964</v>
      </c>
      <c r="AB998">
        <f t="shared" si="348"/>
        <v>5710.4636815977556</v>
      </c>
      <c r="AD998">
        <f t="shared" si="349"/>
        <v>3057.3261851057964</v>
      </c>
      <c r="AE998">
        <f t="shared" si="350"/>
        <v>-5210.4636815977556</v>
      </c>
      <c r="AG998">
        <f t="shared" si="351"/>
        <v>6041.2064340976467</v>
      </c>
    </row>
    <row r="999" spans="1:33" x14ac:dyDescent="0.2">
      <c r="A999">
        <f>'建築限界数値データ　線間右'!A1083</f>
        <v>955.45268531956742</v>
      </c>
      <c r="B999">
        <f>'建築限界数値データ　線間右'!B1083</f>
        <v>5525.4868619937788</v>
      </c>
      <c r="D999">
        <f t="shared" si="330"/>
        <v>60</v>
      </c>
      <c r="E999">
        <f t="shared" si="331"/>
        <v>305</v>
      </c>
      <c r="F999">
        <f t="shared" si="332"/>
        <v>2500</v>
      </c>
      <c r="G999">
        <f t="shared" si="333"/>
        <v>500</v>
      </c>
      <c r="I999">
        <f t="shared" si="334"/>
        <v>5.6173268975967375E-2</v>
      </c>
      <c r="J999">
        <f t="shared" si="335"/>
        <v>75.409836065573771</v>
      </c>
      <c r="L999">
        <f t="shared" si="336"/>
        <v>880.04284925399361</v>
      </c>
      <c r="M999">
        <f t="shared" si="337"/>
        <v>5525.4868619937788</v>
      </c>
      <c r="O999">
        <f t="shared" si="338"/>
        <v>3380.0428492539936</v>
      </c>
      <c r="P999">
        <f t="shared" si="339"/>
        <v>5525.4868619937788</v>
      </c>
      <c r="R999">
        <f t="shared" si="340"/>
        <v>6477.3215702834232</v>
      </c>
      <c r="S999">
        <f t="shared" si="341"/>
        <v>1.0218047687602414</v>
      </c>
      <c r="T999">
        <f t="shared" si="342"/>
        <v>1.0218047687602414</v>
      </c>
      <c r="U999">
        <f t="shared" si="343"/>
        <v>58.545100736302857</v>
      </c>
      <c r="W999">
        <f t="shared" si="344"/>
        <v>6477.3215702834232</v>
      </c>
      <c r="X999">
        <f t="shared" si="345"/>
        <v>1.0779780377362087</v>
      </c>
      <c r="Y999">
        <f t="shared" si="346"/>
        <v>61.763591970078949</v>
      </c>
      <c r="AA999">
        <f t="shared" si="347"/>
        <v>3064.4900443660704</v>
      </c>
      <c r="AB999">
        <f t="shared" si="348"/>
        <v>5706.5397127190972</v>
      </c>
      <c r="AD999">
        <f t="shared" si="349"/>
        <v>3064.4900443660704</v>
      </c>
      <c r="AE999">
        <f t="shared" si="350"/>
        <v>-5206.5397127190972</v>
      </c>
      <c r="AG999">
        <f t="shared" si="351"/>
        <v>6041.4530546996575</v>
      </c>
    </row>
    <row r="1000" spans="1:33" x14ac:dyDescent="0.2">
      <c r="A1000">
        <f>'建築限界数値データ　線間右'!A1084</f>
        <v>962.36526396573231</v>
      </c>
      <c r="B1000">
        <f>'建築限界数値データ　線間右'!B1084</f>
        <v>5521.1354636297738</v>
      </c>
      <c r="D1000">
        <f t="shared" si="330"/>
        <v>60</v>
      </c>
      <c r="E1000">
        <f t="shared" si="331"/>
        <v>305</v>
      </c>
      <c r="F1000">
        <f t="shared" si="332"/>
        <v>2500</v>
      </c>
      <c r="G1000">
        <f t="shared" si="333"/>
        <v>500</v>
      </c>
      <c r="I1000">
        <f t="shared" si="334"/>
        <v>5.6173268975967375E-2</v>
      </c>
      <c r="J1000">
        <f t="shared" si="335"/>
        <v>75.409836065573771</v>
      </c>
      <c r="L1000">
        <f t="shared" si="336"/>
        <v>886.9554279001585</v>
      </c>
      <c r="M1000">
        <f t="shared" si="337"/>
        <v>5521.1354636297738</v>
      </c>
      <c r="O1000">
        <f t="shared" si="338"/>
        <v>3386.9554279001586</v>
      </c>
      <c r="P1000">
        <f t="shared" si="339"/>
        <v>5521.1354636297738</v>
      </c>
      <c r="R1000">
        <f t="shared" si="340"/>
        <v>6477.2219259751091</v>
      </c>
      <c r="S1000">
        <f t="shared" si="341"/>
        <v>1.0205438170911891</v>
      </c>
      <c r="T1000">
        <f t="shared" si="342"/>
        <v>1.0205438170911891</v>
      </c>
      <c r="U1000">
        <f t="shared" si="343"/>
        <v>58.472853527496191</v>
      </c>
      <c r="W1000">
        <f t="shared" si="344"/>
        <v>6477.2219259751091</v>
      </c>
      <c r="X1000">
        <f t="shared" si="345"/>
        <v>1.0767170860671564</v>
      </c>
      <c r="Y1000">
        <f t="shared" si="346"/>
        <v>61.691344761272283</v>
      </c>
      <c r="AA1000">
        <f t="shared" si="347"/>
        <v>3071.6360235220582</v>
      </c>
      <c r="AB1000">
        <f t="shared" si="348"/>
        <v>5702.5832757912704</v>
      </c>
      <c r="AD1000">
        <f t="shared" si="349"/>
        <v>3071.6360235220582</v>
      </c>
      <c r="AE1000">
        <f t="shared" si="350"/>
        <v>-5202.5832757912704</v>
      </c>
      <c r="AG1000">
        <f t="shared" si="351"/>
        <v>6041.6736590568535</v>
      </c>
    </row>
    <row r="1001" spans="1:33" x14ac:dyDescent="0.2">
      <c r="A1001">
        <f>'建築限界数値データ　線間右'!A1085</f>
        <v>969.25802548798845</v>
      </c>
      <c r="B1001">
        <f>'建築限界数値データ　線間右'!B1085</f>
        <v>5516.7527418887785</v>
      </c>
      <c r="D1001">
        <f t="shared" si="330"/>
        <v>60</v>
      </c>
      <c r="E1001">
        <f t="shared" si="331"/>
        <v>305</v>
      </c>
      <c r="F1001">
        <f t="shared" si="332"/>
        <v>2500</v>
      </c>
      <c r="G1001">
        <f t="shared" si="333"/>
        <v>500</v>
      </c>
      <c r="I1001">
        <f t="shared" si="334"/>
        <v>5.6173268975967375E-2</v>
      </c>
      <c r="J1001">
        <f t="shared" si="335"/>
        <v>75.409836065573771</v>
      </c>
      <c r="L1001">
        <f t="shared" si="336"/>
        <v>893.84818942241463</v>
      </c>
      <c r="M1001">
        <f t="shared" si="337"/>
        <v>5516.7527418887785</v>
      </c>
      <c r="O1001">
        <f t="shared" si="338"/>
        <v>3393.8481894224146</v>
      </c>
      <c r="P1001">
        <f t="shared" si="339"/>
        <v>5516.7527418887785</v>
      </c>
      <c r="R1001">
        <f t="shared" si="340"/>
        <v>6477.0955178986787</v>
      </c>
      <c r="S1001">
        <f t="shared" si="341"/>
        <v>1.0192829006007962</v>
      </c>
      <c r="T1001">
        <f t="shared" si="342"/>
        <v>1.0192829006007962</v>
      </c>
      <c r="U1001">
        <f t="shared" si="343"/>
        <v>58.400608334278232</v>
      </c>
      <c r="W1001">
        <f t="shared" si="344"/>
        <v>6477.0955178986787</v>
      </c>
      <c r="X1001">
        <f t="shared" si="345"/>
        <v>1.0754561695767635</v>
      </c>
      <c r="Y1001">
        <f t="shared" si="346"/>
        <v>61.61909956805431</v>
      </c>
      <c r="AA1001">
        <f t="shared" si="347"/>
        <v>3078.7639754230277</v>
      </c>
      <c r="AB1001">
        <f t="shared" si="348"/>
        <v>5698.5944522856298</v>
      </c>
      <c r="AD1001">
        <f t="shared" si="349"/>
        <v>3078.7639754230277</v>
      </c>
      <c r="AE1001">
        <f t="shared" si="350"/>
        <v>-5198.5944522856298</v>
      </c>
      <c r="AG1001">
        <f t="shared" si="351"/>
        <v>6041.8682454765212</v>
      </c>
    </row>
    <row r="1002" spans="1:33" x14ac:dyDescent="0.2">
      <c r="A1002">
        <f>'建築限界数値データ　線間右'!A1086</f>
        <v>976.13082794988554</v>
      </c>
      <c r="B1002">
        <f>'建築限界数値データ　線間右'!B1086</f>
        <v>5512.3387870202469</v>
      </c>
      <c r="D1002">
        <f t="shared" si="330"/>
        <v>60</v>
      </c>
      <c r="E1002">
        <f t="shared" si="331"/>
        <v>305</v>
      </c>
      <c r="F1002">
        <f t="shared" si="332"/>
        <v>2500</v>
      </c>
      <c r="G1002">
        <f t="shared" si="333"/>
        <v>500</v>
      </c>
      <c r="I1002">
        <f t="shared" si="334"/>
        <v>5.6173268975967375E-2</v>
      </c>
      <c r="J1002">
        <f t="shared" si="335"/>
        <v>75.409836065573771</v>
      </c>
      <c r="L1002">
        <f t="shared" si="336"/>
        <v>900.72099188431173</v>
      </c>
      <c r="M1002">
        <f t="shared" si="337"/>
        <v>5512.3387870202469</v>
      </c>
      <c r="O1002">
        <f t="shared" si="338"/>
        <v>3400.7209918843118</v>
      </c>
      <c r="P1002">
        <f t="shared" si="339"/>
        <v>5512.3387870202469</v>
      </c>
      <c r="R1002">
        <f t="shared" si="340"/>
        <v>6476.942347090212</v>
      </c>
      <c r="S1002">
        <f t="shared" si="341"/>
        <v>1.0180220276214955</v>
      </c>
      <c r="T1002">
        <f t="shared" si="342"/>
        <v>1.0180220276214955</v>
      </c>
      <c r="U1002">
        <f t="shared" si="343"/>
        <v>58.328365634062209</v>
      </c>
      <c r="W1002">
        <f t="shared" si="344"/>
        <v>6476.942347090212</v>
      </c>
      <c r="X1002">
        <f t="shared" si="345"/>
        <v>1.0741952965974628</v>
      </c>
      <c r="Y1002">
        <f t="shared" si="346"/>
        <v>61.546856867838301</v>
      </c>
      <c r="AA1002">
        <f t="shared" si="347"/>
        <v>3085.8737532894638</v>
      </c>
      <c r="AB1002">
        <f t="shared" si="348"/>
        <v>5694.5733243404338</v>
      </c>
      <c r="AD1002">
        <f t="shared" si="349"/>
        <v>3085.8737532894638</v>
      </c>
      <c r="AE1002">
        <f t="shared" si="350"/>
        <v>-5194.5733243404338</v>
      </c>
      <c r="AG1002">
        <f t="shared" si="351"/>
        <v>6042.0368124656461</v>
      </c>
    </row>
    <row r="1003" spans="1:33" x14ac:dyDescent="0.2">
      <c r="A1003">
        <f>'建築限界数値データ　線間右'!A1087</f>
        <v>982.98352982597214</v>
      </c>
      <c r="B1003">
        <f>'建築限界数値データ　線間右'!B1087</f>
        <v>5507.8936899167902</v>
      </c>
      <c r="D1003">
        <f t="shared" si="330"/>
        <v>60</v>
      </c>
      <c r="E1003">
        <f t="shared" si="331"/>
        <v>305</v>
      </c>
      <c r="F1003">
        <f t="shared" si="332"/>
        <v>2500</v>
      </c>
      <c r="G1003">
        <f t="shared" si="333"/>
        <v>500</v>
      </c>
      <c r="I1003">
        <f t="shared" si="334"/>
        <v>5.6173268975967375E-2</v>
      </c>
      <c r="J1003">
        <f t="shared" si="335"/>
        <v>75.409836065573771</v>
      </c>
      <c r="L1003">
        <f t="shared" si="336"/>
        <v>907.57369376039833</v>
      </c>
      <c r="M1003">
        <f t="shared" si="337"/>
        <v>5507.8936899167902</v>
      </c>
      <c r="O1003">
        <f t="shared" si="338"/>
        <v>3407.5736937603983</v>
      </c>
      <c r="P1003">
        <f t="shared" si="339"/>
        <v>5507.8936899167902</v>
      </c>
      <c r="R1003">
        <f t="shared" si="340"/>
        <v>6476.7624148051837</v>
      </c>
      <c r="S1003">
        <f t="shared" si="341"/>
        <v>1.0167612064869822</v>
      </c>
      <c r="T1003">
        <f t="shared" si="342"/>
        <v>1.0167612064869822</v>
      </c>
      <c r="U1003">
        <f t="shared" si="343"/>
        <v>58.2561259043337</v>
      </c>
      <c r="W1003">
        <f t="shared" si="344"/>
        <v>6476.7624148051837</v>
      </c>
      <c r="X1003">
        <f t="shared" si="345"/>
        <v>1.0729344754629495</v>
      </c>
      <c r="Y1003">
        <f t="shared" si="346"/>
        <v>61.474617138109792</v>
      </c>
      <c r="AA1003">
        <f t="shared" si="347"/>
        <v>3092.9652107160928</v>
      </c>
      <c r="AB1003">
        <f t="shared" si="348"/>
        <v>5690.5199747591632</v>
      </c>
      <c r="AD1003">
        <f t="shared" si="349"/>
        <v>3092.9652107160928</v>
      </c>
      <c r="AE1003">
        <f t="shared" si="350"/>
        <v>-5190.5199747591632</v>
      </c>
      <c r="AG1003">
        <f t="shared" si="351"/>
        <v>6042.179358730913</v>
      </c>
    </row>
    <row r="1004" spans="1:33" x14ac:dyDescent="0.2">
      <c r="A1004">
        <f>'建築限界数値データ　線間右'!A1088</f>
        <v>989.81599000471192</v>
      </c>
      <c r="B1004">
        <f>'建築限界数値データ　線間右'!B1088</f>
        <v>5503.4175421123009</v>
      </c>
      <c r="D1004">
        <f t="shared" si="330"/>
        <v>60</v>
      </c>
      <c r="E1004">
        <f t="shared" si="331"/>
        <v>305</v>
      </c>
      <c r="F1004">
        <f t="shared" si="332"/>
        <v>2500</v>
      </c>
      <c r="G1004">
        <f t="shared" si="333"/>
        <v>500</v>
      </c>
      <c r="I1004">
        <f t="shared" si="334"/>
        <v>5.6173268975967375E-2</v>
      </c>
      <c r="J1004">
        <f t="shared" si="335"/>
        <v>75.409836065573771</v>
      </c>
      <c r="L1004">
        <f t="shared" si="336"/>
        <v>914.40615393913811</v>
      </c>
      <c r="M1004">
        <f t="shared" si="337"/>
        <v>5503.4175421123009</v>
      </c>
      <c r="O1004">
        <f t="shared" si="338"/>
        <v>3414.4061539391382</v>
      </c>
      <c r="P1004">
        <f t="shared" si="339"/>
        <v>5503.4175421123009</v>
      </c>
      <c r="R1004">
        <f t="shared" si="340"/>
        <v>6476.5557225184793</v>
      </c>
      <c r="S1004">
        <f t="shared" si="341"/>
        <v>1.0155004455324539</v>
      </c>
      <c r="T1004">
        <f t="shared" si="342"/>
        <v>1.0155004455324539</v>
      </c>
      <c r="U1004">
        <f t="shared" si="343"/>
        <v>58.183889622664346</v>
      </c>
      <c r="W1004">
        <f t="shared" si="344"/>
        <v>6476.5557225184793</v>
      </c>
      <c r="X1004">
        <f t="shared" si="345"/>
        <v>1.0716737145084212</v>
      </c>
      <c r="Y1004">
        <f t="shared" si="346"/>
        <v>61.402380856440431</v>
      </c>
      <c r="AA1004">
        <f t="shared" si="347"/>
        <v>3100.0382016749013</v>
      </c>
      <c r="AB1004">
        <f t="shared" si="348"/>
        <v>5686.4344870088062</v>
      </c>
      <c r="AD1004">
        <f t="shared" si="349"/>
        <v>3100.0382016749013</v>
      </c>
      <c r="AE1004">
        <f t="shared" si="350"/>
        <v>-5186.4344870088062</v>
      </c>
      <c r="AG1004">
        <f t="shared" si="351"/>
        <v>6042.2958831786827</v>
      </c>
    </row>
    <row r="1005" spans="1:33" x14ac:dyDescent="0.2">
      <c r="A1005">
        <f>'建築限界数値データ　線間右'!A1089</f>
        <v>996.62806779138464</v>
      </c>
      <c r="B1005">
        <f>'建築限界数値データ　線間右'!B1089</f>
        <v>5498.9104357800734</v>
      </c>
      <c r="D1005">
        <f t="shared" si="330"/>
        <v>60</v>
      </c>
      <c r="E1005">
        <f t="shared" si="331"/>
        <v>305</v>
      </c>
      <c r="F1005">
        <f t="shared" si="332"/>
        <v>2500</v>
      </c>
      <c r="G1005">
        <f t="shared" si="333"/>
        <v>500</v>
      </c>
      <c r="I1005">
        <f t="shared" si="334"/>
        <v>5.6173268975967375E-2</v>
      </c>
      <c r="J1005">
        <f t="shared" si="335"/>
        <v>75.409836065573771</v>
      </c>
      <c r="L1005">
        <f t="shared" si="336"/>
        <v>921.21823172581082</v>
      </c>
      <c r="M1005">
        <f t="shared" si="337"/>
        <v>5498.9104357800734</v>
      </c>
      <c r="O1005">
        <f t="shared" si="338"/>
        <v>3421.2182317258107</v>
      </c>
      <c r="P1005">
        <f t="shared" si="339"/>
        <v>5498.9104357800734</v>
      </c>
      <c r="R1005">
        <f t="shared" si="340"/>
        <v>6476.322271924404</v>
      </c>
      <c r="S1005">
        <f t="shared" si="341"/>
        <v>1.0142397530948544</v>
      </c>
      <c r="T1005">
        <f t="shared" si="342"/>
        <v>1.0142397530948544</v>
      </c>
      <c r="U1005">
        <f t="shared" si="343"/>
        <v>58.111657266725835</v>
      </c>
      <c r="W1005">
        <f t="shared" si="344"/>
        <v>6476.322271924404</v>
      </c>
      <c r="X1005">
        <f t="shared" si="345"/>
        <v>1.0704130220708217</v>
      </c>
      <c r="Y1005">
        <f t="shared" si="346"/>
        <v>61.33014850050192</v>
      </c>
      <c r="AA1005">
        <f t="shared" si="347"/>
        <v>3107.0925805181319</v>
      </c>
      <c r="AB1005">
        <f t="shared" si="348"/>
        <v>5682.3169452181437</v>
      </c>
      <c r="AD1005">
        <f t="shared" si="349"/>
        <v>3107.0925805181319</v>
      </c>
      <c r="AE1005">
        <f t="shared" si="350"/>
        <v>-5182.3169452181437</v>
      </c>
      <c r="AG1005">
        <f t="shared" si="351"/>
        <v>6042.3863849149811</v>
      </c>
    </row>
    <row r="1006" spans="1:33" x14ac:dyDescent="0.2">
      <c r="A1006">
        <f>'建築限界数値データ　線間右'!A1090</f>
        <v>1003.4196229109895</v>
      </c>
      <c r="B1006">
        <f>'建築限界数値データ　線間右'!B1090</f>
        <v>5494.3724637309024</v>
      </c>
      <c r="D1006">
        <f t="shared" si="330"/>
        <v>60</v>
      </c>
      <c r="E1006">
        <f t="shared" si="331"/>
        <v>305</v>
      </c>
      <c r="F1006">
        <f t="shared" si="332"/>
        <v>2500</v>
      </c>
      <c r="G1006">
        <f t="shared" si="333"/>
        <v>500</v>
      </c>
      <c r="I1006">
        <f t="shared" si="334"/>
        <v>5.6173268975967375E-2</v>
      </c>
      <c r="J1006">
        <f t="shared" si="335"/>
        <v>75.409836065573771</v>
      </c>
      <c r="L1006">
        <f t="shared" si="336"/>
        <v>928.00978684541565</v>
      </c>
      <c r="M1006">
        <f t="shared" si="337"/>
        <v>5494.3724637309024</v>
      </c>
      <c r="O1006">
        <f t="shared" si="338"/>
        <v>3428.0097868454159</v>
      </c>
      <c r="P1006">
        <f t="shared" si="339"/>
        <v>5494.3724637309024</v>
      </c>
      <c r="R1006">
        <f t="shared" si="340"/>
        <v>6476.0620649367111</v>
      </c>
      <c r="S1006">
        <f t="shared" si="341"/>
        <v>1.0129791375131134</v>
      </c>
      <c r="T1006">
        <f t="shared" si="342"/>
        <v>1.0129791375131134</v>
      </c>
      <c r="U1006">
        <f t="shared" si="343"/>
        <v>58.039429314303646</v>
      </c>
      <c r="W1006">
        <f t="shared" si="344"/>
        <v>6476.0620649367111</v>
      </c>
      <c r="X1006">
        <f t="shared" si="345"/>
        <v>1.0691524064890807</v>
      </c>
      <c r="Y1006">
        <f t="shared" si="346"/>
        <v>61.257920548079738</v>
      </c>
      <c r="AA1006">
        <f t="shared" si="347"/>
        <v>3114.1282019812993</v>
      </c>
      <c r="AB1006">
        <f t="shared" si="348"/>
        <v>5678.1674341760172</v>
      </c>
      <c r="AD1006">
        <f t="shared" si="349"/>
        <v>3114.1282019812993</v>
      </c>
      <c r="AE1006">
        <f t="shared" si="350"/>
        <v>-5178.1674341760172</v>
      </c>
      <c r="AG1006">
        <f t="shared" si="351"/>
        <v>6042.4508632455027</v>
      </c>
    </row>
    <row r="1007" spans="1:33" x14ac:dyDescent="0.2">
      <c r="A1007">
        <f>'建築限界数値データ　線間右'!A1091</f>
        <v>1010.1905155111281</v>
      </c>
      <c r="B1007">
        <f>'建築限界数値データ　線間右'!B1091</f>
        <v>5489.8037194111721</v>
      </c>
      <c r="D1007">
        <f t="shared" si="330"/>
        <v>60</v>
      </c>
      <c r="E1007">
        <f t="shared" si="331"/>
        <v>305</v>
      </c>
      <c r="F1007">
        <f t="shared" si="332"/>
        <v>2500</v>
      </c>
      <c r="G1007">
        <f t="shared" si="333"/>
        <v>500</v>
      </c>
      <c r="I1007">
        <f t="shared" si="334"/>
        <v>5.6173268975967375E-2</v>
      </c>
      <c r="J1007">
        <f t="shared" si="335"/>
        <v>75.409836065573771</v>
      </c>
      <c r="L1007">
        <f t="shared" si="336"/>
        <v>934.78067944555426</v>
      </c>
      <c r="M1007">
        <f t="shared" si="337"/>
        <v>5489.8037194111721</v>
      </c>
      <c r="O1007">
        <f t="shared" si="338"/>
        <v>3434.7806794455541</v>
      </c>
      <c r="P1007">
        <f t="shared" si="339"/>
        <v>5489.8037194111721</v>
      </c>
      <c r="R1007">
        <f t="shared" si="340"/>
        <v>6475.7751036886084</v>
      </c>
      <c r="S1007">
        <f t="shared" si="341"/>
        <v>1.011718607128391</v>
      </c>
      <c r="T1007">
        <f t="shared" si="342"/>
        <v>1.011718607128391</v>
      </c>
      <c r="U1007">
        <f t="shared" si="343"/>
        <v>57.967206243311054</v>
      </c>
      <c r="W1007">
        <f t="shared" si="344"/>
        <v>6475.7751036886084</v>
      </c>
      <c r="X1007">
        <f t="shared" si="345"/>
        <v>1.0678918761043583</v>
      </c>
      <c r="Y1007">
        <f t="shared" si="346"/>
        <v>61.185697477087132</v>
      </c>
      <c r="AA1007">
        <f t="shared" si="347"/>
        <v>3121.1449211861618</v>
      </c>
      <c r="AB1007">
        <f t="shared" si="348"/>
        <v>5673.9860393295849</v>
      </c>
      <c r="AD1007">
        <f t="shared" si="349"/>
        <v>3121.1449211861618</v>
      </c>
      <c r="AE1007">
        <f t="shared" si="350"/>
        <v>-5173.9860393295849</v>
      </c>
      <c r="AG1007">
        <f t="shared" si="351"/>
        <v>6042.4893176755895</v>
      </c>
    </row>
    <row r="1008" spans="1:33" x14ac:dyDescent="0.2">
      <c r="A1008">
        <f>'建築限界数値データ　線間右'!A1092</f>
        <v>1016.9406061648884</v>
      </c>
      <c r="B1008">
        <f>'建築限界数値データ　線間右'!B1092</f>
        <v>5485.2042969009308</v>
      </c>
      <c r="D1008">
        <f t="shared" si="330"/>
        <v>60</v>
      </c>
      <c r="E1008">
        <f t="shared" si="331"/>
        <v>305</v>
      </c>
      <c r="F1008">
        <f t="shared" si="332"/>
        <v>2500</v>
      </c>
      <c r="G1008">
        <f t="shared" si="333"/>
        <v>500</v>
      </c>
      <c r="I1008">
        <f t="shared" si="334"/>
        <v>5.6173268975967375E-2</v>
      </c>
      <c r="J1008">
        <f t="shared" si="335"/>
        <v>75.409836065573771</v>
      </c>
      <c r="L1008">
        <f t="shared" si="336"/>
        <v>941.53077009931462</v>
      </c>
      <c r="M1008">
        <f t="shared" si="337"/>
        <v>5485.2042969009308</v>
      </c>
      <c r="O1008">
        <f t="shared" si="338"/>
        <v>3441.5307700993144</v>
      </c>
      <c r="P1008">
        <f t="shared" si="339"/>
        <v>5485.2042969009308</v>
      </c>
      <c r="R1008">
        <f t="shared" si="340"/>
        <v>6475.4613905327869</v>
      </c>
      <c r="S1008">
        <f t="shared" si="341"/>
        <v>1.0104581702843169</v>
      </c>
      <c r="T1008">
        <f t="shared" si="342"/>
        <v>1.0104581702843169</v>
      </c>
      <c r="U1008">
        <f t="shared" si="343"/>
        <v>57.894988531802817</v>
      </c>
      <c r="W1008">
        <f t="shared" si="344"/>
        <v>6475.4613905327869</v>
      </c>
      <c r="X1008">
        <f t="shared" si="345"/>
        <v>1.0666314392602843</v>
      </c>
      <c r="Y1008">
        <f t="shared" si="346"/>
        <v>61.113479765578909</v>
      </c>
      <c r="AA1008">
        <f t="shared" si="347"/>
        <v>3128.1425936437236</v>
      </c>
      <c r="AB1008">
        <f t="shared" si="348"/>
        <v>5669.7728467825527</v>
      </c>
      <c r="AD1008">
        <f t="shared" si="349"/>
        <v>3128.1425936437236</v>
      </c>
      <c r="AE1008">
        <f t="shared" si="350"/>
        <v>-5169.7728467825527</v>
      </c>
      <c r="AG1008">
        <f t="shared" si="351"/>
        <v>6042.5017479102362</v>
      </c>
    </row>
    <row r="1009" spans="1:33" x14ac:dyDescent="0.2">
      <c r="A1009">
        <f>'建築限界数値データ　線間右'!A1093</f>
        <v>1023.669755873713</v>
      </c>
      <c r="B1009">
        <f>'建築限界数値データ　線間右'!B1093</f>
        <v>5480.5742909119599</v>
      </c>
      <c r="D1009">
        <f t="shared" si="330"/>
        <v>60</v>
      </c>
      <c r="E1009">
        <f t="shared" si="331"/>
        <v>305</v>
      </c>
      <c r="F1009">
        <f t="shared" si="332"/>
        <v>2500</v>
      </c>
      <c r="G1009">
        <f t="shared" si="333"/>
        <v>500</v>
      </c>
      <c r="I1009">
        <f t="shared" si="334"/>
        <v>5.6173268975967375E-2</v>
      </c>
      <c r="J1009">
        <f t="shared" si="335"/>
        <v>75.409836065573771</v>
      </c>
      <c r="L1009">
        <f t="shared" si="336"/>
        <v>948.25991980813922</v>
      </c>
      <c r="M1009">
        <f t="shared" si="337"/>
        <v>5480.5742909119599</v>
      </c>
      <c r="O1009">
        <f t="shared" si="338"/>
        <v>3448.2599198081393</v>
      </c>
      <c r="P1009">
        <f t="shared" si="339"/>
        <v>5480.5742909119599</v>
      </c>
      <c r="R1009">
        <f t="shared" si="340"/>
        <v>6475.1209280414496</v>
      </c>
      <c r="S1009">
        <f t="shared" si="341"/>
        <v>1.0091978353272353</v>
      </c>
      <c r="T1009">
        <f t="shared" si="342"/>
        <v>1.0091978353272353</v>
      </c>
      <c r="U1009">
        <f t="shared" si="343"/>
        <v>57.822776657989237</v>
      </c>
      <c r="W1009">
        <f t="shared" si="344"/>
        <v>6475.1209280414496</v>
      </c>
      <c r="X1009">
        <f t="shared" si="345"/>
        <v>1.0653711043032026</v>
      </c>
      <c r="Y1009">
        <f t="shared" si="346"/>
        <v>61.04126789176533</v>
      </c>
      <c r="AA1009">
        <f t="shared" si="347"/>
        <v>3135.1210752571978</v>
      </c>
      <c r="AB1009">
        <f t="shared" si="348"/>
        <v>5665.5279432934158</v>
      </c>
      <c r="AD1009">
        <f t="shared" si="349"/>
        <v>3135.1210752571978</v>
      </c>
      <c r="AE1009">
        <f t="shared" si="350"/>
        <v>-5165.5279432934158</v>
      </c>
      <c r="AG1009">
        <f t="shared" si="351"/>
        <v>6042.4881538540849</v>
      </c>
    </row>
    <row r="1010" spans="1:33" x14ac:dyDescent="0.2">
      <c r="A1010">
        <f>'建築限界数値データ　線間右'!A1094</f>
        <v>1030.3778260702638</v>
      </c>
      <c r="B1010">
        <f>'建築限界数値データ　線間右'!B1094</f>
        <v>5475.9137967858142</v>
      </c>
      <c r="D1010">
        <f t="shared" si="330"/>
        <v>60</v>
      </c>
      <c r="E1010">
        <f t="shared" si="331"/>
        <v>305</v>
      </c>
      <c r="F1010">
        <f t="shared" si="332"/>
        <v>2500</v>
      </c>
      <c r="G1010">
        <f t="shared" si="333"/>
        <v>500</v>
      </c>
      <c r="I1010">
        <f t="shared" si="334"/>
        <v>5.6173268975967375E-2</v>
      </c>
      <c r="J1010">
        <f t="shared" si="335"/>
        <v>75.409836065573771</v>
      </c>
      <c r="L1010">
        <f t="shared" si="336"/>
        <v>954.96799000469002</v>
      </c>
      <c r="M1010">
        <f t="shared" si="337"/>
        <v>5475.9137967858142</v>
      </c>
      <c r="O1010">
        <f t="shared" si="338"/>
        <v>3454.9679900046899</v>
      </c>
      <c r="P1010">
        <f t="shared" si="339"/>
        <v>5475.9137967858142</v>
      </c>
      <c r="R1010">
        <f t="shared" si="340"/>
        <v>6474.7537190063276</v>
      </c>
      <c r="S1010">
        <f t="shared" si="341"/>
        <v>1.007937610606445</v>
      </c>
      <c r="T1010">
        <f t="shared" si="342"/>
        <v>1.007937610606445</v>
      </c>
      <c r="U1010">
        <f t="shared" si="343"/>
        <v>57.7505711002499</v>
      </c>
      <c r="W1010">
        <f t="shared" si="344"/>
        <v>6474.7537190063276</v>
      </c>
      <c r="X1010">
        <f t="shared" si="345"/>
        <v>1.0641108795824124</v>
      </c>
      <c r="Y1010">
        <f t="shared" si="346"/>
        <v>60.969062334025992</v>
      </c>
      <c r="AA1010">
        <f t="shared" si="347"/>
        <v>3142.0802223249775</v>
      </c>
      <c r="AB1010">
        <f t="shared" si="348"/>
        <v>5661.2514162736579</v>
      </c>
      <c r="AD1010">
        <f t="shared" si="349"/>
        <v>3142.0802223249775</v>
      </c>
      <c r="AE1010">
        <f t="shared" si="350"/>
        <v>-5161.2514162736579</v>
      </c>
      <c r="AG1010">
        <f t="shared" si="351"/>
        <v>6042.4485356114219</v>
      </c>
    </row>
    <row r="1011" spans="1:33" x14ac:dyDescent="0.2">
      <c r="A1011">
        <f>'建築限界数値データ　線間右'!A1095</f>
        <v>1037.0646786212724</v>
      </c>
      <c r="B1011">
        <f>'建築限界数値データ　線間右'!B1095</f>
        <v>5471.2229104918661</v>
      </c>
      <c r="D1011">
        <f t="shared" si="330"/>
        <v>60</v>
      </c>
      <c r="E1011">
        <f t="shared" si="331"/>
        <v>305</v>
      </c>
      <c r="F1011">
        <f t="shared" si="332"/>
        <v>2500</v>
      </c>
      <c r="G1011">
        <f t="shared" si="333"/>
        <v>500</v>
      </c>
      <c r="I1011">
        <f t="shared" si="334"/>
        <v>5.6173268975967375E-2</v>
      </c>
      <c r="J1011">
        <f t="shared" si="335"/>
        <v>75.409836065573771</v>
      </c>
      <c r="L1011">
        <f t="shared" si="336"/>
        <v>961.65484255569856</v>
      </c>
      <c r="M1011">
        <f t="shared" si="337"/>
        <v>5471.2229104918661</v>
      </c>
      <c r="O1011">
        <f t="shared" si="338"/>
        <v>3461.6548425556985</v>
      </c>
      <c r="P1011">
        <f t="shared" si="339"/>
        <v>5471.2229104918661</v>
      </c>
      <c r="R1011">
        <f t="shared" si="340"/>
        <v>6474.3597664387171</v>
      </c>
      <c r="S1011">
        <f t="shared" si="341"/>
        <v>1.0066775044744445</v>
      </c>
      <c r="T1011">
        <f t="shared" si="342"/>
        <v>1.0066775044744445</v>
      </c>
      <c r="U1011">
        <f t="shared" si="343"/>
        <v>57.678372337147714</v>
      </c>
      <c r="W1011">
        <f t="shared" si="344"/>
        <v>6474.3597664387171</v>
      </c>
      <c r="X1011">
        <f t="shared" si="345"/>
        <v>1.0628507734504118</v>
      </c>
      <c r="Y1011">
        <f t="shared" si="346"/>
        <v>60.896863570923806</v>
      </c>
      <c r="AA1011">
        <f t="shared" si="347"/>
        <v>3149.0198915435926</v>
      </c>
      <c r="AB1011">
        <f t="shared" si="348"/>
        <v>5656.9433537859632</v>
      </c>
      <c r="AD1011">
        <f t="shared" si="349"/>
        <v>3149.0198915435926</v>
      </c>
      <c r="AE1011">
        <f t="shared" si="350"/>
        <v>-5156.9433537859632</v>
      </c>
      <c r="AG1011">
        <f t="shared" si="351"/>
        <v>6042.3828934861813</v>
      </c>
    </row>
    <row r="1012" spans="1:33" x14ac:dyDescent="0.2">
      <c r="A1012">
        <f>'建築限界数値データ　線間右'!A1096</f>
        <v>1043.7301758303886</v>
      </c>
      <c r="B1012">
        <f>'建築限界数値データ　線間右'!B1096</f>
        <v>5466.5017286253251</v>
      </c>
      <c r="D1012">
        <f t="shared" si="330"/>
        <v>60</v>
      </c>
      <c r="E1012">
        <f t="shared" si="331"/>
        <v>305</v>
      </c>
      <c r="F1012">
        <f t="shared" si="332"/>
        <v>2500</v>
      </c>
      <c r="G1012">
        <f t="shared" si="333"/>
        <v>500</v>
      </c>
      <c r="I1012">
        <f t="shared" si="334"/>
        <v>5.6173268975967375E-2</v>
      </c>
      <c r="J1012">
        <f t="shared" si="335"/>
        <v>75.409836065573771</v>
      </c>
      <c r="L1012">
        <f t="shared" si="336"/>
        <v>968.32033976481478</v>
      </c>
      <c r="M1012">
        <f t="shared" si="337"/>
        <v>5466.5017286253251</v>
      </c>
      <c r="O1012">
        <f t="shared" si="338"/>
        <v>3468.3203397648149</v>
      </c>
      <c r="P1012">
        <f t="shared" si="339"/>
        <v>5466.5017286253251</v>
      </c>
      <c r="R1012">
        <f t="shared" si="340"/>
        <v>6473.939073569506</v>
      </c>
      <c r="S1012">
        <f t="shared" si="341"/>
        <v>1.0054175252871715</v>
      </c>
      <c r="T1012">
        <f t="shared" si="342"/>
        <v>1.0054175252871715</v>
      </c>
      <c r="U1012">
        <f t="shared" si="343"/>
        <v>57.606180847442651</v>
      </c>
      <c r="W1012">
        <f t="shared" si="344"/>
        <v>6473.939073569506</v>
      </c>
      <c r="X1012">
        <f t="shared" si="345"/>
        <v>1.0615907942631388</v>
      </c>
      <c r="Y1012">
        <f t="shared" si="346"/>
        <v>60.824672081218743</v>
      </c>
      <c r="AA1012">
        <f t="shared" si="347"/>
        <v>3155.9399400106672</v>
      </c>
      <c r="AB1012">
        <f t="shared" si="348"/>
        <v>5652.6038445423947</v>
      </c>
      <c r="AD1012">
        <f t="shared" si="349"/>
        <v>3155.9399400106672</v>
      </c>
      <c r="AE1012">
        <f t="shared" si="350"/>
        <v>-5152.6038445423947</v>
      </c>
      <c r="AG1012">
        <f t="shared" si="351"/>
        <v>6042.2912279819484</v>
      </c>
    </row>
    <row r="1013" spans="1:33" x14ac:dyDescent="0.2">
      <c r="A1013">
        <f>'建築限界数値データ　線間右'!A1097</f>
        <v>1050.3741804410117</v>
      </c>
      <c r="B1013">
        <f>'建築限界数値データ　線間右'!B1097</f>
        <v>5461.7503484052513</v>
      </c>
      <c r="D1013">
        <f t="shared" si="330"/>
        <v>60</v>
      </c>
      <c r="E1013">
        <f t="shared" si="331"/>
        <v>305</v>
      </c>
      <c r="F1013">
        <f t="shared" si="332"/>
        <v>2500</v>
      </c>
      <c r="G1013">
        <f t="shared" si="333"/>
        <v>500</v>
      </c>
      <c r="I1013">
        <f t="shared" si="334"/>
        <v>5.6173268975967375E-2</v>
      </c>
      <c r="J1013">
        <f t="shared" si="335"/>
        <v>75.409836065573771</v>
      </c>
      <c r="L1013">
        <f t="shared" si="336"/>
        <v>974.96434437543792</v>
      </c>
      <c r="M1013">
        <f t="shared" si="337"/>
        <v>5461.7503484052513</v>
      </c>
      <c r="O1013">
        <f t="shared" si="338"/>
        <v>3474.964344375438</v>
      </c>
      <c r="P1013">
        <f t="shared" si="339"/>
        <v>5461.7503484052513</v>
      </c>
      <c r="R1013">
        <f t="shared" si="340"/>
        <v>6473.4916438492064</v>
      </c>
      <c r="S1013">
        <f t="shared" si="341"/>
        <v>1.0041576814042481</v>
      </c>
      <c r="T1013">
        <f t="shared" si="342"/>
        <v>1.0041576814042481</v>
      </c>
      <c r="U1013">
        <f t="shared" si="343"/>
        <v>57.533997110105766</v>
      </c>
      <c r="W1013">
        <f t="shared" si="344"/>
        <v>6473.4916438492064</v>
      </c>
      <c r="X1013">
        <f t="shared" si="345"/>
        <v>1.0603309503802154</v>
      </c>
      <c r="Y1013">
        <f t="shared" si="346"/>
        <v>60.752488343881858</v>
      </c>
      <c r="AA1013">
        <f t="shared" si="347"/>
        <v>3162.8402252278561</v>
      </c>
      <c r="AB1013">
        <f t="shared" si="348"/>
        <v>5648.2329779025677</v>
      </c>
      <c r="AD1013">
        <f t="shared" si="349"/>
        <v>3162.8402252278561</v>
      </c>
      <c r="AE1013">
        <f t="shared" si="350"/>
        <v>-5148.2329779025677</v>
      </c>
      <c r="AG1013">
        <f t="shared" si="351"/>
        <v>6042.1735398019591</v>
      </c>
    </row>
    <row r="1014" spans="1:33" x14ac:dyDescent="0.2">
      <c r="A1014">
        <f>'建築限界数値データ　線間右'!A1098</f>
        <v>1056.9965556391194</v>
      </c>
      <c r="B1014">
        <f>'建築限界数値データ　線間右'!B1098</f>
        <v>5456.9688676725518</v>
      </c>
      <c r="D1014">
        <f t="shared" si="330"/>
        <v>60</v>
      </c>
      <c r="E1014">
        <f t="shared" si="331"/>
        <v>305</v>
      </c>
      <c r="F1014">
        <f t="shared" si="332"/>
        <v>2500</v>
      </c>
      <c r="G1014">
        <f t="shared" si="333"/>
        <v>500</v>
      </c>
      <c r="I1014">
        <f t="shared" si="334"/>
        <v>5.6173268975967375E-2</v>
      </c>
      <c r="J1014">
        <f t="shared" si="335"/>
        <v>75.409836065573771</v>
      </c>
      <c r="L1014">
        <f t="shared" si="336"/>
        <v>981.58671957354557</v>
      </c>
      <c r="M1014">
        <f t="shared" si="337"/>
        <v>5456.9688676725518</v>
      </c>
      <c r="O1014">
        <f t="shared" si="338"/>
        <v>3481.5867195735455</v>
      </c>
      <c r="P1014">
        <f t="shared" si="339"/>
        <v>5456.9688676725518</v>
      </c>
      <c r="R1014">
        <f t="shared" si="340"/>
        <v>6473.017480947995</v>
      </c>
      <c r="S1014">
        <f t="shared" si="341"/>
        <v>1.0028979811892231</v>
      </c>
      <c r="T1014">
        <f t="shared" si="342"/>
        <v>1.0028979811892231</v>
      </c>
      <c r="U1014">
        <f t="shared" si="343"/>
        <v>57.46182160433311</v>
      </c>
      <c r="W1014">
        <f t="shared" si="344"/>
        <v>6473.017480947995</v>
      </c>
      <c r="X1014">
        <f t="shared" si="345"/>
        <v>1.0590712501651904</v>
      </c>
      <c r="Y1014">
        <f t="shared" si="346"/>
        <v>60.680312838109202</v>
      </c>
      <c r="AA1014">
        <f t="shared" si="347"/>
        <v>3169.7206051037783</v>
      </c>
      <c r="AB1014">
        <f t="shared" si="348"/>
        <v>5643.8308438718168</v>
      </c>
      <c r="AD1014">
        <f t="shared" si="349"/>
        <v>3169.7206051037783</v>
      </c>
      <c r="AE1014">
        <f t="shared" si="350"/>
        <v>-5143.8308438718168</v>
      </c>
      <c r="AG1014">
        <f t="shared" si="351"/>
        <v>6042.0298298491134</v>
      </c>
    </row>
    <row r="1015" spans="1:33" x14ac:dyDescent="0.2">
      <c r="A1015">
        <f>'建築限界数値データ　線間右'!A1099</f>
        <v>1063.5971650560846</v>
      </c>
      <c r="B1015">
        <f>'建築限界数値データ　線間右'!B1099</f>
        <v>5452.1573848879671</v>
      </c>
      <c r="D1015">
        <f t="shared" si="330"/>
        <v>60</v>
      </c>
      <c r="E1015">
        <f t="shared" si="331"/>
        <v>305</v>
      </c>
      <c r="F1015">
        <f t="shared" si="332"/>
        <v>2500</v>
      </c>
      <c r="G1015">
        <f t="shared" si="333"/>
        <v>500</v>
      </c>
      <c r="I1015">
        <f t="shared" si="334"/>
        <v>5.6173268975967375E-2</v>
      </c>
      <c r="J1015">
        <f t="shared" si="335"/>
        <v>75.409836065573771</v>
      </c>
      <c r="L1015">
        <f t="shared" si="336"/>
        <v>988.18732899051076</v>
      </c>
      <c r="M1015">
        <f t="shared" si="337"/>
        <v>5452.1573848879671</v>
      </c>
      <c r="O1015">
        <f t="shared" si="338"/>
        <v>3488.1873289905107</v>
      </c>
      <c r="P1015">
        <f t="shared" si="339"/>
        <v>5452.1573848879671</v>
      </c>
      <c r="R1015">
        <f t="shared" si="340"/>
        <v>6472.5165887557487</v>
      </c>
      <c r="S1015">
        <f t="shared" si="341"/>
        <v>1.0016384330098154</v>
      </c>
      <c r="T1015">
        <f t="shared" si="342"/>
        <v>1.0016384330098154</v>
      </c>
      <c r="U1015">
        <f t="shared" si="343"/>
        <v>57.389654809559659</v>
      </c>
      <c r="W1015">
        <f t="shared" si="344"/>
        <v>6472.5165887557487</v>
      </c>
      <c r="X1015">
        <f t="shared" si="345"/>
        <v>1.0578117019857827</v>
      </c>
      <c r="Y1015">
        <f t="shared" si="346"/>
        <v>60.608146043335751</v>
      </c>
      <c r="AA1015">
        <f t="shared" si="347"/>
        <v>3176.5809379569496</v>
      </c>
      <c r="AB1015">
        <f t="shared" si="348"/>
        <v>5639.397533099338</v>
      </c>
      <c r="AD1015">
        <f t="shared" si="349"/>
        <v>3176.5809379569496</v>
      </c>
      <c r="AE1015">
        <f t="shared" si="350"/>
        <v>-5139.397533099338</v>
      </c>
      <c r="AG1015">
        <f t="shared" si="351"/>
        <v>6041.8600992259835</v>
      </c>
    </row>
    <row r="1016" spans="1:33" x14ac:dyDescent="0.2">
      <c r="A1016">
        <f>'建築限界数値データ　線間右'!A1100</f>
        <v>1070.1758727714839</v>
      </c>
      <c r="B1016">
        <f>'建築限界数値データ　線間右'!B1100</f>
        <v>5447.3159991300427</v>
      </c>
      <c r="D1016">
        <f t="shared" si="330"/>
        <v>60</v>
      </c>
      <c r="E1016">
        <f t="shared" si="331"/>
        <v>305</v>
      </c>
      <c r="F1016">
        <f t="shared" si="332"/>
        <v>2500</v>
      </c>
      <c r="G1016">
        <f t="shared" si="333"/>
        <v>500</v>
      </c>
      <c r="I1016">
        <f t="shared" si="334"/>
        <v>5.6173268975967375E-2</v>
      </c>
      <c r="J1016">
        <f t="shared" si="335"/>
        <v>75.409836065573771</v>
      </c>
      <c r="L1016">
        <f t="shared" si="336"/>
        <v>994.7660367059101</v>
      </c>
      <c r="M1016">
        <f t="shared" si="337"/>
        <v>5447.3159991300427</v>
      </c>
      <c r="O1016">
        <f t="shared" si="338"/>
        <v>3494.7660367059102</v>
      </c>
      <c r="P1016">
        <f t="shared" si="339"/>
        <v>5447.3159991300427</v>
      </c>
      <c r="R1016">
        <f t="shared" si="340"/>
        <v>6471.9889713820794</v>
      </c>
      <c r="S1016">
        <f t="shared" si="341"/>
        <v>1.0003790452381565</v>
      </c>
      <c r="T1016">
        <f t="shared" si="342"/>
        <v>1.0003790452381565</v>
      </c>
      <c r="U1016">
        <f t="shared" si="343"/>
        <v>57.317497205473217</v>
      </c>
      <c r="W1016">
        <f t="shared" si="344"/>
        <v>6471.9889713820794</v>
      </c>
      <c r="X1016">
        <f t="shared" si="345"/>
        <v>1.0565523142141238</v>
      </c>
      <c r="Y1016">
        <f t="shared" si="346"/>
        <v>60.535988439249309</v>
      </c>
      <c r="AA1016">
        <f t="shared" si="347"/>
        <v>3183.4210825186942</v>
      </c>
      <c r="AB1016">
        <f t="shared" si="348"/>
        <v>5634.9331368763178</v>
      </c>
      <c r="AD1016">
        <f t="shared" si="349"/>
        <v>3183.4210825186942</v>
      </c>
      <c r="AE1016">
        <f t="shared" si="350"/>
        <v>-5134.9331368763178</v>
      </c>
      <c r="AG1016">
        <f t="shared" si="351"/>
        <v>6041.6643492348157</v>
      </c>
    </row>
    <row r="1017" spans="1:33" x14ac:dyDescent="0.2">
      <c r="A1017">
        <f>'建築限界数値データ　線間右'!A1101</f>
        <v>1076.7325433158949</v>
      </c>
      <c r="B1017">
        <f>'建築限界数値データ　線間右'!B1101</f>
        <v>5442.4448100930877</v>
      </c>
      <c r="D1017">
        <f t="shared" si="330"/>
        <v>60</v>
      </c>
      <c r="E1017">
        <f t="shared" si="331"/>
        <v>305</v>
      </c>
      <c r="F1017">
        <f t="shared" si="332"/>
        <v>2500</v>
      </c>
      <c r="G1017">
        <f t="shared" si="333"/>
        <v>500</v>
      </c>
      <c r="I1017">
        <f t="shared" si="334"/>
        <v>5.6173268975967375E-2</v>
      </c>
      <c r="J1017">
        <f t="shared" si="335"/>
        <v>75.409836065573771</v>
      </c>
      <c r="L1017">
        <f t="shared" si="336"/>
        <v>1001.3227072503211</v>
      </c>
      <c r="M1017">
        <f t="shared" si="337"/>
        <v>5442.4448100930877</v>
      </c>
      <c r="O1017">
        <f t="shared" si="338"/>
        <v>3501.3227072503209</v>
      </c>
      <c r="P1017">
        <f t="shared" si="339"/>
        <v>5442.4448100930877</v>
      </c>
      <c r="R1017">
        <f t="shared" si="340"/>
        <v>6471.4346331563838</v>
      </c>
      <c r="S1017">
        <f t="shared" si="341"/>
        <v>0.99911982625103535</v>
      </c>
      <c r="T1017">
        <f t="shared" si="342"/>
        <v>0.99911982625103535</v>
      </c>
      <c r="U1017">
        <f t="shared" si="343"/>
        <v>57.245349272028442</v>
      </c>
      <c r="W1017">
        <f t="shared" si="344"/>
        <v>6471.4346331563838</v>
      </c>
      <c r="X1017">
        <f t="shared" si="345"/>
        <v>1.0552930952270028</v>
      </c>
      <c r="Y1017">
        <f t="shared" si="346"/>
        <v>60.463840505804534</v>
      </c>
      <c r="AA1017">
        <f t="shared" si="347"/>
        <v>3190.2408979360553</v>
      </c>
      <c r="AB1017">
        <f t="shared" si="348"/>
        <v>5630.4377471340586</v>
      </c>
      <c r="AD1017">
        <f t="shared" si="349"/>
        <v>3190.2408979360553</v>
      </c>
      <c r="AE1017">
        <f t="shared" si="350"/>
        <v>-5130.4377471340586</v>
      </c>
      <c r="AG1017">
        <f t="shared" si="351"/>
        <v>6041.4425813775506</v>
      </c>
    </row>
    <row r="1018" spans="1:33" x14ac:dyDescent="0.2">
      <c r="A1018">
        <f>'建築限界数値データ　線間右'!A1102</f>
        <v>1083.2670416736871</v>
      </c>
      <c r="B1018">
        <f>'建築限界数値データ　線間右'!B1102</f>
        <v>5437.5439180851272</v>
      </c>
      <c r="D1018">
        <f t="shared" si="330"/>
        <v>60</v>
      </c>
      <c r="E1018">
        <f t="shared" si="331"/>
        <v>305</v>
      </c>
      <c r="F1018">
        <f t="shared" si="332"/>
        <v>2500</v>
      </c>
      <c r="G1018">
        <f t="shared" si="333"/>
        <v>500</v>
      </c>
      <c r="I1018">
        <f t="shared" si="334"/>
        <v>5.6173268975967375E-2</v>
      </c>
      <c r="J1018">
        <f t="shared" si="335"/>
        <v>75.409836065573771</v>
      </c>
      <c r="L1018">
        <f t="shared" si="336"/>
        <v>1007.8572056081133</v>
      </c>
      <c r="M1018">
        <f t="shared" si="337"/>
        <v>5437.5439180851272</v>
      </c>
      <c r="O1018">
        <f t="shared" si="338"/>
        <v>3507.8572056081134</v>
      </c>
      <c r="P1018">
        <f t="shared" si="339"/>
        <v>5437.5439180851272</v>
      </c>
      <c r="R1018">
        <f t="shared" si="340"/>
        <v>6470.8535786278862</v>
      </c>
      <c r="S1018">
        <f t="shared" si="341"/>
        <v>0.99786078443014192</v>
      </c>
      <c r="T1018">
        <f t="shared" si="342"/>
        <v>0.99786078443014192</v>
      </c>
      <c r="U1018">
        <f t="shared" si="343"/>
        <v>57.173211489460776</v>
      </c>
      <c r="W1018">
        <f t="shared" si="344"/>
        <v>6470.8535786278862</v>
      </c>
      <c r="X1018">
        <f t="shared" si="345"/>
        <v>1.0540340534061092</v>
      </c>
      <c r="Y1018">
        <f t="shared" si="346"/>
        <v>60.391702723236868</v>
      </c>
      <c r="AA1018">
        <f t="shared" si="347"/>
        <v>3197.0402437746989</v>
      </c>
      <c r="AB1018">
        <f t="shared" si="348"/>
        <v>5625.9114564420879</v>
      </c>
      <c r="AD1018">
        <f t="shared" si="349"/>
        <v>3197.0402437746989</v>
      </c>
      <c r="AE1018">
        <f t="shared" si="350"/>
        <v>-5125.9114564420879</v>
      </c>
      <c r="AG1018">
        <f t="shared" si="351"/>
        <v>6041.1947973558372</v>
      </c>
    </row>
    <row r="1019" spans="1:33" x14ac:dyDescent="0.2">
      <c r="A1019">
        <f>'建築限界数値データ　線間右'!A1103</f>
        <v>1089.7792332858023</v>
      </c>
      <c r="B1019">
        <f>'建築限界数値データ　線間右'!B1103</f>
        <v>5432.6134240258289</v>
      </c>
      <c r="D1019">
        <f t="shared" si="330"/>
        <v>60</v>
      </c>
      <c r="E1019">
        <f t="shared" si="331"/>
        <v>305</v>
      </c>
      <c r="F1019">
        <f t="shared" si="332"/>
        <v>2500</v>
      </c>
      <c r="G1019">
        <f t="shared" si="333"/>
        <v>500</v>
      </c>
      <c r="I1019">
        <f t="shared" si="334"/>
        <v>5.6173268975967375E-2</v>
      </c>
      <c r="J1019">
        <f t="shared" si="335"/>
        <v>75.409836065573771</v>
      </c>
      <c r="L1019">
        <f t="shared" si="336"/>
        <v>1014.3693972202285</v>
      </c>
      <c r="M1019">
        <f t="shared" si="337"/>
        <v>5432.6134240258289</v>
      </c>
      <c r="O1019">
        <f t="shared" si="338"/>
        <v>3514.3693972202286</v>
      </c>
      <c r="P1019">
        <f t="shared" si="339"/>
        <v>5432.6134240258289</v>
      </c>
      <c r="R1019">
        <f t="shared" si="340"/>
        <v>6470.2458125656794</v>
      </c>
      <c r="S1019">
        <f t="shared" si="341"/>
        <v>0.99660192816231097</v>
      </c>
      <c r="T1019">
        <f t="shared" si="342"/>
        <v>0.99660192816231097</v>
      </c>
      <c r="U1019">
        <f t="shared" si="343"/>
        <v>57.101084338300474</v>
      </c>
      <c r="W1019">
        <f t="shared" si="344"/>
        <v>6470.2458125656794</v>
      </c>
      <c r="X1019">
        <f t="shared" si="345"/>
        <v>1.0527751971382784</v>
      </c>
      <c r="Y1019">
        <f t="shared" si="346"/>
        <v>60.31957557207658</v>
      </c>
      <c r="AA1019">
        <f t="shared" si="347"/>
        <v>3203.8189800217961</v>
      </c>
      <c r="AB1019">
        <f t="shared" si="348"/>
        <v>5621.3543580062451</v>
      </c>
      <c r="AD1019">
        <f t="shared" si="349"/>
        <v>3203.8189800217961</v>
      </c>
      <c r="AE1019">
        <f t="shared" si="350"/>
        <v>-5121.3543580062451</v>
      </c>
      <c r="AG1019">
        <f t="shared" si="351"/>
        <v>6040.9209990710406</v>
      </c>
    </row>
    <row r="1020" spans="1:33" x14ac:dyDescent="0.2">
      <c r="A1020">
        <f>'建築限界数値データ　線間右'!A1104</f>
        <v>1096.2689840525261</v>
      </c>
      <c r="B1020">
        <f>'建築限界数値データ　線間右'!B1104</f>
        <v>5427.65342944443</v>
      </c>
      <c r="D1020">
        <f t="shared" si="330"/>
        <v>60</v>
      </c>
      <c r="E1020">
        <f t="shared" si="331"/>
        <v>305</v>
      </c>
      <c r="F1020">
        <f t="shared" si="332"/>
        <v>2500</v>
      </c>
      <c r="G1020">
        <f t="shared" si="333"/>
        <v>500</v>
      </c>
      <c r="I1020">
        <f t="shared" si="334"/>
        <v>5.6173268975967375E-2</v>
      </c>
      <c r="J1020">
        <f t="shared" si="335"/>
        <v>75.409836065573771</v>
      </c>
      <c r="L1020">
        <f t="shared" si="336"/>
        <v>1020.8591479869523</v>
      </c>
      <c r="M1020">
        <f t="shared" si="337"/>
        <v>5427.65342944443</v>
      </c>
      <c r="O1020">
        <f t="shared" si="338"/>
        <v>3520.8591479869524</v>
      </c>
      <c r="P1020">
        <f t="shared" si="339"/>
        <v>5427.65342944443</v>
      </c>
      <c r="R1020">
        <f t="shared" si="340"/>
        <v>6469.6113399587839</v>
      </c>
      <c r="S1020">
        <f t="shared" si="341"/>
        <v>0.9953432658397664</v>
      </c>
      <c r="T1020">
        <f t="shared" si="342"/>
        <v>0.9953432658397664</v>
      </c>
      <c r="U1020">
        <f t="shared" si="343"/>
        <v>57.028968299386541</v>
      </c>
      <c r="W1020">
        <f t="shared" si="344"/>
        <v>6469.6113399587839</v>
      </c>
      <c r="X1020">
        <f t="shared" si="345"/>
        <v>1.0515165348157338</v>
      </c>
      <c r="Y1020">
        <f t="shared" si="346"/>
        <v>60.247459533162633</v>
      </c>
      <c r="AA1020">
        <f t="shared" si="347"/>
        <v>3210.5769670889217</v>
      </c>
      <c r="AB1020">
        <f t="shared" si="348"/>
        <v>5616.7665456667673</v>
      </c>
      <c r="AD1020">
        <f t="shared" si="349"/>
        <v>3210.5769670889217</v>
      </c>
      <c r="AE1020">
        <f t="shared" si="350"/>
        <v>-5116.7665456667673</v>
      </c>
      <c r="AG1020">
        <f t="shared" si="351"/>
        <v>6040.6211886242727</v>
      </c>
    </row>
    <row r="1021" spans="1:33" x14ac:dyDescent="0.2">
      <c r="A1021">
        <f>'建築限界数値データ　線間右'!A1105</f>
        <v>1102.7361603362458</v>
      </c>
      <c r="B1021">
        <f>'建築限界数値データ　線間右'!B1105</f>
        <v>5422.6640364776476</v>
      </c>
      <c r="D1021">
        <f t="shared" si="330"/>
        <v>60</v>
      </c>
      <c r="E1021">
        <f t="shared" si="331"/>
        <v>305</v>
      </c>
      <c r="F1021">
        <f t="shared" si="332"/>
        <v>2500</v>
      </c>
      <c r="G1021">
        <f t="shared" si="333"/>
        <v>500</v>
      </c>
      <c r="I1021">
        <f t="shared" si="334"/>
        <v>5.6173268975967375E-2</v>
      </c>
      <c r="J1021">
        <f t="shared" si="335"/>
        <v>75.409836065573771</v>
      </c>
      <c r="L1021">
        <f t="shared" si="336"/>
        <v>1027.3263242706721</v>
      </c>
      <c r="M1021">
        <f t="shared" si="337"/>
        <v>5422.6640364776476</v>
      </c>
      <c r="O1021">
        <f t="shared" si="338"/>
        <v>3527.3263242706721</v>
      </c>
      <c r="P1021">
        <f t="shared" si="339"/>
        <v>5422.6640364776476</v>
      </c>
      <c r="R1021">
        <f t="shared" si="340"/>
        <v>6468.9501660161914</v>
      </c>
      <c r="S1021">
        <f t="shared" si="341"/>
        <v>0.99408480586036685</v>
      </c>
      <c r="T1021">
        <f t="shared" si="342"/>
        <v>0.99408480586036685</v>
      </c>
      <c r="U1021">
        <f t="shared" si="343"/>
        <v>56.956863853880819</v>
      </c>
      <c r="W1021">
        <f t="shared" si="344"/>
        <v>6468.9501660161914</v>
      </c>
      <c r="X1021">
        <f t="shared" si="345"/>
        <v>1.0502580748363342</v>
      </c>
      <c r="Y1021">
        <f t="shared" si="346"/>
        <v>60.175355087656918</v>
      </c>
      <c r="AA1021">
        <f t="shared" si="347"/>
        <v>3217.3140658149123</v>
      </c>
      <c r="AB1021">
        <f t="shared" si="348"/>
        <v>5612.1481138963563</v>
      </c>
      <c r="AD1021">
        <f t="shared" si="349"/>
        <v>3217.3140658149123</v>
      </c>
      <c r="AE1021">
        <f t="shared" si="350"/>
        <v>-5112.1481138963563</v>
      </c>
      <c r="AG1021">
        <f t="shared" si="351"/>
        <v>6040.2953683163996</v>
      </c>
    </row>
    <row r="1022" spans="1:33" x14ac:dyDescent="0.2">
      <c r="A1022">
        <f>'建築限界数値データ　線間右'!A1106</f>
        <v>1109.1806289642068</v>
      </c>
      <c r="B1022">
        <f>'建築限界数値データ　線間右'!B1106</f>
        <v>5417.6453478675712</v>
      </c>
      <c r="D1022">
        <f t="shared" si="330"/>
        <v>60</v>
      </c>
      <c r="E1022">
        <f t="shared" si="331"/>
        <v>305</v>
      </c>
      <c r="F1022">
        <f t="shared" si="332"/>
        <v>2500</v>
      </c>
      <c r="G1022">
        <f t="shared" si="333"/>
        <v>500</v>
      </c>
      <c r="I1022">
        <f t="shared" si="334"/>
        <v>5.6173268975967375E-2</v>
      </c>
      <c r="J1022">
        <f t="shared" si="335"/>
        <v>75.409836065573771</v>
      </c>
      <c r="L1022">
        <f t="shared" si="336"/>
        <v>1033.7707928986331</v>
      </c>
      <c r="M1022">
        <f t="shared" si="337"/>
        <v>5417.6453478675712</v>
      </c>
      <c r="O1022">
        <f t="shared" si="338"/>
        <v>3533.7707928986329</v>
      </c>
      <c r="P1022">
        <f t="shared" si="339"/>
        <v>5417.6453478675712</v>
      </c>
      <c r="R1022">
        <f t="shared" si="340"/>
        <v>6468.2622961669213</v>
      </c>
      <c r="S1022">
        <f t="shared" si="341"/>
        <v>0.99282655662784935</v>
      </c>
      <c r="T1022">
        <f t="shared" si="342"/>
        <v>0.99282655662784935</v>
      </c>
      <c r="U1022">
        <f t="shared" si="343"/>
        <v>56.884771483281995</v>
      </c>
      <c r="W1022">
        <f t="shared" si="344"/>
        <v>6468.2622961669213</v>
      </c>
      <c r="X1022">
        <f t="shared" si="345"/>
        <v>1.0489998256038167</v>
      </c>
      <c r="Y1022">
        <f t="shared" si="346"/>
        <v>60.103262717058087</v>
      </c>
      <c r="AA1022">
        <f t="shared" si="347"/>
        <v>3224.0301374687424</v>
      </c>
      <c r="AB1022">
        <f t="shared" si="348"/>
        <v>5607.4991577982291</v>
      </c>
      <c r="AD1022">
        <f t="shared" si="349"/>
        <v>3224.0301374687424</v>
      </c>
      <c r="AE1022">
        <f t="shared" si="350"/>
        <v>-5107.4991577982291</v>
      </c>
      <c r="AG1022">
        <f t="shared" si="351"/>
        <v>6039.9435406480698</v>
      </c>
    </row>
    <row r="1023" spans="1:33" x14ac:dyDescent="0.2">
      <c r="A1023">
        <f>'建築限界数値データ　線間右'!A1107</f>
        <v>1115.6022572312525</v>
      </c>
      <c r="B1023">
        <f>'建築限界数値データ　線間右'!B1107</f>
        <v>5412.5974669595489</v>
      </c>
      <c r="D1023">
        <f t="shared" si="330"/>
        <v>60</v>
      </c>
      <c r="E1023">
        <f t="shared" si="331"/>
        <v>305</v>
      </c>
      <c r="F1023">
        <f t="shared" si="332"/>
        <v>2500</v>
      </c>
      <c r="G1023">
        <f t="shared" si="333"/>
        <v>500</v>
      </c>
      <c r="I1023">
        <f t="shared" si="334"/>
        <v>5.6173268975967375E-2</v>
      </c>
      <c r="J1023">
        <f t="shared" si="335"/>
        <v>75.409836065573771</v>
      </c>
      <c r="L1023">
        <f t="shared" si="336"/>
        <v>1040.1924211656788</v>
      </c>
      <c r="M1023">
        <f t="shared" si="337"/>
        <v>5412.5974669595489</v>
      </c>
      <c r="O1023">
        <f t="shared" si="338"/>
        <v>3540.1924211656788</v>
      </c>
      <c r="P1023">
        <f t="shared" si="339"/>
        <v>5412.5974669595489</v>
      </c>
      <c r="R1023">
        <f t="shared" si="340"/>
        <v>6467.547736060078</v>
      </c>
      <c r="S1023">
        <f t="shared" si="341"/>
        <v>0.99156852655207528</v>
      </c>
      <c r="T1023">
        <f t="shared" si="342"/>
        <v>0.99156852655207528</v>
      </c>
      <c r="U1023">
        <f t="shared" si="343"/>
        <v>56.812691669439623</v>
      </c>
      <c r="W1023">
        <f t="shared" si="344"/>
        <v>6467.547736060078</v>
      </c>
      <c r="X1023">
        <f t="shared" si="345"/>
        <v>1.0477417955280426</v>
      </c>
      <c r="Y1023">
        <f t="shared" si="346"/>
        <v>60.031182903215708</v>
      </c>
      <c r="AA1023">
        <f t="shared" si="347"/>
        <v>3230.7250437523785</v>
      </c>
      <c r="AB1023">
        <f t="shared" si="348"/>
        <v>5602.8197731041673</v>
      </c>
      <c r="AD1023">
        <f t="shared" si="349"/>
        <v>3230.7250437523785</v>
      </c>
      <c r="AE1023">
        <f t="shared" si="350"/>
        <v>-5102.8197731041673</v>
      </c>
      <c r="AG1023">
        <f t="shared" si="351"/>
        <v>6039.5657083197366</v>
      </c>
    </row>
    <row r="1024" spans="1:33" x14ac:dyDescent="0.2">
      <c r="A1024">
        <f>'建築限界数値データ　線間右'!A1108</f>
        <v>1122.0009129025566</v>
      </c>
      <c r="B1024">
        <f>'建築限界数値データ　線間右'!B1108</f>
        <v>5407.5204977000622</v>
      </c>
      <c r="D1024">
        <f t="shared" si="330"/>
        <v>60</v>
      </c>
      <c r="E1024">
        <f t="shared" si="331"/>
        <v>305</v>
      </c>
      <c r="F1024">
        <f t="shared" si="332"/>
        <v>2500</v>
      </c>
      <c r="G1024">
        <f t="shared" si="333"/>
        <v>500</v>
      </c>
      <c r="I1024">
        <f t="shared" si="334"/>
        <v>5.6173268975967375E-2</v>
      </c>
      <c r="J1024">
        <f t="shared" si="335"/>
        <v>75.409836065573771</v>
      </c>
      <c r="L1024">
        <f t="shared" si="336"/>
        <v>1046.5910768369829</v>
      </c>
      <c r="M1024">
        <f t="shared" si="337"/>
        <v>5407.5204977000622</v>
      </c>
      <c r="O1024">
        <f t="shared" si="338"/>
        <v>3546.5910768369831</v>
      </c>
      <c r="P1024">
        <f t="shared" si="339"/>
        <v>5407.5204977000622</v>
      </c>
      <c r="R1024">
        <f t="shared" si="340"/>
        <v>6466.8064915649084</v>
      </c>
      <c r="S1024">
        <f t="shared" si="341"/>
        <v>0.99031072404927634</v>
      </c>
      <c r="T1024">
        <f t="shared" si="342"/>
        <v>0.99031072404927634</v>
      </c>
      <c r="U1024">
        <f t="shared" si="343"/>
        <v>56.740624894568249</v>
      </c>
      <c r="W1024">
        <f t="shared" si="344"/>
        <v>6466.8064915649084</v>
      </c>
      <c r="X1024">
        <f t="shared" si="345"/>
        <v>1.0464839930252436</v>
      </c>
      <c r="Y1024">
        <f t="shared" si="346"/>
        <v>59.959116128344341</v>
      </c>
      <c r="AA1024">
        <f t="shared" si="347"/>
        <v>3237.3986468036255</v>
      </c>
      <c r="AB1024">
        <f t="shared" si="348"/>
        <v>5598.110056172538</v>
      </c>
      <c r="AD1024">
        <f t="shared" si="349"/>
        <v>3237.3986468036255</v>
      </c>
      <c r="AE1024">
        <f t="shared" si="350"/>
        <v>-5098.110056172538</v>
      </c>
      <c r="AG1024">
        <f t="shared" si="351"/>
        <v>6039.1618742316805</v>
      </c>
    </row>
    <row r="1025" spans="1:33" x14ac:dyDescent="0.2">
      <c r="A1025">
        <f>'建築限界数値データ　線間右'!A1109</f>
        <v>1130.3335037688082</v>
      </c>
      <c r="B1025">
        <f>'建築限界数値データ　線間右'!B1109</f>
        <v>5400.8376673468374</v>
      </c>
      <c r="D1025">
        <f t="shared" si="330"/>
        <v>60</v>
      </c>
      <c r="E1025">
        <f t="shared" si="331"/>
        <v>305</v>
      </c>
      <c r="F1025">
        <f t="shared" si="332"/>
        <v>2500</v>
      </c>
      <c r="G1025">
        <f t="shared" si="333"/>
        <v>500</v>
      </c>
      <c r="I1025">
        <f t="shared" si="334"/>
        <v>5.6173268975967375E-2</v>
      </c>
      <c r="J1025">
        <f t="shared" si="335"/>
        <v>75.409836065573771</v>
      </c>
      <c r="L1025">
        <f t="shared" si="336"/>
        <v>1054.9236677032345</v>
      </c>
      <c r="M1025">
        <f t="shared" si="337"/>
        <v>5400.8376673468374</v>
      </c>
      <c r="O1025">
        <f t="shared" si="338"/>
        <v>3554.9236677032345</v>
      </c>
      <c r="P1025">
        <f t="shared" si="339"/>
        <v>5400.8376673468374</v>
      </c>
      <c r="R1025">
        <f t="shared" si="340"/>
        <v>6465.7969185730726</v>
      </c>
      <c r="S1025">
        <f t="shared" si="341"/>
        <v>0.98866626278450465</v>
      </c>
      <c r="T1025">
        <f t="shared" si="342"/>
        <v>0.98866626278450465</v>
      </c>
      <c r="U1025">
        <f t="shared" si="343"/>
        <v>56.646404204524082</v>
      </c>
      <c r="W1025">
        <f t="shared" si="344"/>
        <v>6465.7969185730726</v>
      </c>
      <c r="X1025">
        <f t="shared" si="345"/>
        <v>1.044839531760472</v>
      </c>
      <c r="Y1025">
        <f t="shared" si="346"/>
        <v>59.864895438300174</v>
      </c>
      <c r="AA1025">
        <f t="shared" si="347"/>
        <v>3246.0932936820641</v>
      </c>
      <c r="AB1025">
        <f t="shared" si="348"/>
        <v>5591.9055894159519</v>
      </c>
      <c r="AD1025">
        <f t="shared" si="349"/>
        <v>3246.0932936820641</v>
      </c>
      <c r="AE1025">
        <f t="shared" si="350"/>
        <v>-5091.9055894159519</v>
      </c>
      <c r="AG1025">
        <f t="shared" si="351"/>
        <v>6038.5945552597823</v>
      </c>
    </row>
    <row r="1026" spans="1:33" x14ac:dyDescent="0.2">
      <c r="A1026">
        <f>'建築限界数値データ　線間右'!A1110</f>
        <v>1134.7287798866196</v>
      </c>
      <c r="B1026">
        <f>'建築限界数値データ　線間右'!B1110</f>
        <v>5397.2797129054097</v>
      </c>
      <c r="D1026">
        <f t="shared" si="330"/>
        <v>60</v>
      </c>
      <c r="E1026">
        <f t="shared" si="331"/>
        <v>305</v>
      </c>
      <c r="F1026">
        <f t="shared" si="332"/>
        <v>2500</v>
      </c>
      <c r="G1026">
        <f t="shared" si="333"/>
        <v>500</v>
      </c>
      <c r="I1026">
        <f t="shared" si="334"/>
        <v>5.6173268975967375E-2</v>
      </c>
      <c r="J1026">
        <f t="shared" si="335"/>
        <v>75.409836065573771</v>
      </c>
      <c r="L1026">
        <f t="shared" si="336"/>
        <v>1059.3189438210459</v>
      </c>
      <c r="M1026">
        <f t="shared" si="337"/>
        <v>5397.2797129054097</v>
      </c>
      <c r="O1026">
        <f t="shared" si="338"/>
        <v>3559.3189438210457</v>
      </c>
      <c r="P1026">
        <f t="shared" si="339"/>
        <v>5397.2797129054097</v>
      </c>
      <c r="R1026">
        <f t="shared" si="340"/>
        <v>6465.2439739876536</v>
      </c>
      <c r="S1026">
        <f t="shared" si="341"/>
        <v>0.98779583546085381</v>
      </c>
      <c r="T1026">
        <f t="shared" si="342"/>
        <v>0.98779583546085381</v>
      </c>
      <c r="U1026">
        <f t="shared" si="343"/>
        <v>56.59653239250602</v>
      </c>
      <c r="W1026">
        <f t="shared" si="344"/>
        <v>6465.2439739876536</v>
      </c>
      <c r="X1026">
        <f t="shared" si="345"/>
        <v>1.0439691044368211</v>
      </c>
      <c r="Y1026">
        <f t="shared" si="346"/>
        <v>59.815023626282112</v>
      </c>
      <c r="AA1026">
        <f t="shared" si="347"/>
        <v>3250.681393956394</v>
      </c>
      <c r="AB1026">
        <f t="shared" si="348"/>
        <v>5588.600014151074</v>
      </c>
      <c r="AD1026">
        <f t="shared" si="349"/>
        <v>3250.681393956394</v>
      </c>
      <c r="AE1026">
        <f t="shared" si="350"/>
        <v>-5088.600014151074</v>
      </c>
      <c r="AG1026">
        <f t="shared" si="351"/>
        <v>6038.2762133768438</v>
      </c>
    </row>
    <row r="1027" spans="1:33" x14ac:dyDescent="0.2">
      <c r="A1027">
        <f>'建築限界数値データ　線間右'!A1111</f>
        <v>1141.0577291058412</v>
      </c>
      <c r="B1027">
        <f>'建築限界数値データ　線間右'!B1111</f>
        <v>5392.116108249531</v>
      </c>
      <c r="D1027">
        <f t="shared" ref="D1027:D1090" si="352">D1026</f>
        <v>60</v>
      </c>
      <c r="E1027">
        <f t="shared" ref="E1027:E1090" si="353">E1026</f>
        <v>305</v>
      </c>
      <c r="F1027">
        <f t="shared" ref="F1027:F1090" si="354">F1026</f>
        <v>2500</v>
      </c>
      <c r="G1027">
        <f t="shared" ref="G1027:G1090" si="355">G1026</f>
        <v>500</v>
      </c>
      <c r="I1027">
        <f t="shared" ref="I1027:I1090" si="356">I1026</f>
        <v>5.6173268975967375E-2</v>
      </c>
      <c r="J1027">
        <f t="shared" ref="J1027:J1090" si="357">J1026</f>
        <v>75.409836065573771</v>
      </c>
      <c r="L1027">
        <f t="shared" ref="L1027:L1090" si="358">A1027-J1027</f>
        <v>1065.6478930402675</v>
      </c>
      <c r="M1027">
        <f t="shared" ref="M1027:M1090" si="359">B1027</f>
        <v>5392.116108249531</v>
      </c>
      <c r="O1027">
        <f t="shared" ref="O1027:O1090" si="360">L1027+F1027</f>
        <v>3565.6478930402673</v>
      </c>
      <c r="P1027">
        <f t="shared" ref="P1027:P1090" si="361">M1027</f>
        <v>5392.116108249531</v>
      </c>
      <c r="R1027">
        <f t="shared" ref="R1027:R1090" si="362">SQRT(O1027^2+P1027^2)</f>
        <v>6464.4227137453327</v>
      </c>
      <c r="S1027">
        <f t="shared" ref="S1027:S1090" si="363">IF(AND(O1027=0,P1027=0),0,IF(O1027=0,PI()/2,ATAN(P1027/O1027)))</f>
        <v>0.98653876624175652</v>
      </c>
      <c r="T1027">
        <f t="shared" ref="T1027:T1090" si="364">IF(AND(O1027&gt;=0,P1027&gt;=0),S1027,IF(AND(O1027&lt;0,P1027&gt;=0),S1027+PI(),IF(AND(O1027&lt;0,P1027&lt;0),S1027+PI(),S1027+2*PI())))</f>
        <v>0.98653876624175652</v>
      </c>
      <c r="U1027">
        <f t="shared" ref="U1027:U1090" si="365">T1027*180/PI()</f>
        <v>56.524507631695947</v>
      </c>
      <c r="W1027">
        <f t="shared" ref="W1027:W1090" si="366">R1027</f>
        <v>6464.4227137453327</v>
      </c>
      <c r="X1027">
        <f t="shared" ref="X1027:X1090" si="367">IF(T1027+I1027&gt;=2*PI(),MOD(T1027+I1027,2*PI()),T1027+I1027)</f>
        <v>1.0427120352177239</v>
      </c>
      <c r="Y1027">
        <f t="shared" ref="Y1027:Y1090" si="368">X1027*180/PI()</f>
        <v>59.742998865472039</v>
      </c>
      <c r="AA1027">
        <f t="shared" ref="AA1027:AA1090" si="369">W1027*COS(X1027)</f>
        <v>3257.2902645382283</v>
      </c>
      <c r="AB1027">
        <f t="shared" ref="AB1027:AB1090" si="370">W1027*SIN(X1027)</f>
        <v>5583.7998848929974</v>
      </c>
      <c r="AD1027">
        <f t="shared" ref="AD1027:AD1090" si="371">AA1027</f>
        <v>3257.2902645382283</v>
      </c>
      <c r="AE1027">
        <f t="shared" ref="AE1027:AE1090" si="372">G1027-AB1027</f>
        <v>-5083.7998848929974</v>
      </c>
      <c r="AG1027">
        <f t="shared" ref="AG1027:AG1090" si="373">SQRT(AD1027^2+AE1027^2)</f>
        <v>6037.7943934100285</v>
      </c>
    </row>
    <row r="1028" spans="1:33" x14ac:dyDescent="0.2">
      <c r="A1028">
        <f>'建築限界数値データ　線間右'!A1112</f>
        <v>1147.3631815476417</v>
      </c>
      <c r="B1028">
        <f>'建築限界数値データ　線間右'!B1112</f>
        <v>5386.9238369964205</v>
      </c>
      <c r="D1028">
        <f t="shared" si="352"/>
        <v>60</v>
      </c>
      <c r="E1028">
        <f t="shared" si="353"/>
        <v>305</v>
      </c>
      <c r="F1028">
        <f t="shared" si="354"/>
        <v>2500</v>
      </c>
      <c r="G1028">
        <f t="shared" si="355"/>
        <v>500</v>
      </c>
      <c r="I1028">
        <f t="shared" si="356"/>
        <v>5.6173268975967375E-2</v>
      </c>
      <c r="J1028">
        <f t="shared" si="357"/>
        <v>75.409836065573771</v>
      </c>
      <c r="L1028">
        <f t="shared" si="358"/>
        <v>1071.953345482068</v>
      </c>
      <c r="M1028">
        <f t="shared" si="359"/>
        <v>5386.9238369964205</v>
      </c>
      <c r="O1028">
        <f t="shared" si="360"/>
        <v>3571.953345482068</v>
      </c>
      <c r="P1028">
        <f t="shared" si="361"/>
        <v>5386.9238369964205</v>
      </c>
      <c r="R1028">
        <f t="shared" si="362"/>
        <v>6463.5747947943464</v>
      </c>
      <c r="S1028">
        <f t="shared" si="363"/>
        <v>0.98528195832918086</v>
      </c>
      <c r="T1028">
        <f t="shared" si="364"/>
        <v>0.98528195832918086</v>
      </c>
      <c r="U1028">
        <f t="shared" si="365"/>
        <v>56.452497842646714</v>
      </c>
      <c r="W1028">
        <f t="shared" si="366"/>
        <v>6463.5747947943464</v>
      </c>
      <c r="X1028">
        <f t="shared" si="367"/>
        <v>1.0414552273051483</v>
      </c>
      <c r="Y1028">
        <f t="shared" si="368"/>
        <v>59.670989076422806</v>
      </c>
      <c r="AA1028">
        <f t="shared" si="369"/>
        <v>3263.8772848539315</v>
      </c>
      <c r="AB1028">
        <f t="shared" si="370"/>
        <v>5578.9698150568356</v>
      </c>
      <c r="AD1028">
        <f t="shared" si="371"/>
        <v>3263.8772848539315</v>
      </c>
      <c r="AE1028">
        <f t="shared" si="372"/>
        <v>-5078.9698150568356</v>
      </c>
      <c r="AG1028">
        <f t="shared" si="373"/>
        <v>6037.2865852834866</v>
      </c>
    </row>
    <row r="1029" spans="1:33" x14ac:dyDescent="0.2">
      <c r="A1029">
        <f>'建築限界数値データ　線間右'!A1113</f>
        <v>1153.6450073694996</v>
      </c>
      <c r="B1029">
        <f>'建築限界数値データ　線間右'!B1113</f>
        <v>5381.7030060658572</v>
      </c>
      <c r="D1029">
        <f t="shared" si="352"/>
        <v>60</v>
      </c>
      <c r="E1029">
        <f t="shared" si="353"/>
        <v>305</v>
      </c>
      <c r="F1029">
        <f t="shared" si="354"/>
        <v>2500</v>
      </c>
      <c r="G1029">
        <f t="shared" si="355"/>
        <v>500</v>
      </c>
      <c r="I1029">
        <f t="shared" si="356"/>
        <v>5.6173268975967375E-2</v>
      </c>
      <c r="J1029">
        <f t="shared" si="357"/>
        <v>75.409836065573771</v>
      </c>
      <c r="L1029">
        <f t="shared" si="358"/>
        <v>1078.2351713039259</v>
      </c>
      <c r="M1029">
        <f t="shared" si="359"/>
        <v>5381.7030060658572</v>
      </c>
      <c r="O1029">
        <f t="shared" si="360"/>
        <v>3578.2351713039261</v>
      </c>
      <c r="P1029">
        <f t="shared" si="361"/>
        <v>5381.7030060658572</v>
      </c>
      <c r="R1029">
        <f t="shared" si="362"/>
        <v>6462.7002241056116</v>
      </c>
      <c r="S1029">
        <f t="shared" si="363"/>
        <v>0.98402542017490235</v>
      </c>
      <c r="T1029">
        <f t="shared" si="364"/>
        <v>0.98402542017490235</v>
      </c>
      <c r="U1029">
        <f t="shared" si="365"/>
        <v>56.380503509609397</v>
      </c>
      <c r="W1029">
        <f t="shared" si="366"/>
        <v>6462.7002241056116</v>
      </c>
      <c r="X1029">
        <f t="shared" si="367"/>
        <v>1.0401986891508697</v>
      </c>
      <c r="Y1029">
        <f t="shared" si="368"/>
        <v>59.598994743385489</v>
      </c>
      <c r="AA1029">
        <f t="shared" si="369"/>
        <v>3270.4423192629088</v>
      </c>
      <c r="AB1029">
        <f t="shared" si="370"/>
        <v>5574.1099041038797</v>
      </c>
      <c r="AD1029">
        <f t="shared" si="371"/>
        <v>3270.4423192629088</v>
      </c>
      <c r="AE1029">
        <f t="shared" si="372"/>
        <v>-5074.1099041038797</v>
      </c>
      <c r="AG1029">
        <f t="shared" si="373"/>
        <v>6036.7527928970912</v>
      </c>
    </row>
    <row r="1030" spans="1:33" x14ac:dyDescent="0.2">
      <c r="A1030">
        <f>'建築限界数値データ　線間右'!A1114</f>
        <v>1159.9030772154158</v>
      </c>
      <c r="B1030">
        <f>'建築限界数値データ　線間右'!B1114</f>
        <v>5376.4537229657271</v>
      </c>
      <c r="D1030">
        <f t="shared" si="352"/>
        <v>60</v>
      </c>
      <c r="E1030">
        <f t="shared" si="353"/>
        <v>305</v>
      </c>
      <c r="F1030">
        <f t="shared" si="354"/>
        <v>2500</v>
      </c>
      <c r="G1030">
        <f t="shared" si="355"/>
        <v>500</v>
      </c>
      <c r="I1030">
        <f t="shared" si="356"/>
        <v>5.6173268975967375E-2</v>
      </c>
      <c r="J1030">
        <f t="shared" si="357"/>
        <v>75.409836065573771</v>
      </c>
      <c r="L1030">
        <f t="shared" si="358"/>
        <v>1084.4932411498421</v>
      </c>
      <c r="M1030">
        <f t="shared" si="359"/>
        <v>5376.4537229657271</v>
      </c>
      <c r="O1030">
        <f t="shared" si="360"/>
        <v>3584.4932411498421</v>
      </c>
      <c r="P1030">
        <f t="shared" si="361"/>
        <v>5376.4537229657271</v>
      </c>
      <c r="R1030">
        <f t="shared" si="362"/>
        <v>6461.7990088705892</v>
      </c>
      <c r="S1030">
        <f t="shared" si="363"/>
        <v>0.98276916023854732</v>
      </c>
      <c r="T1030">
        <f t="shared" si="364"/>
        <v>0.98276916023854732</v>
      </c>
      <c r="U1030">
        <f t="shared" si="365"/>
        <v>56.308525117284873</v>
      </c>
      <c r="W1030">
        <f t="shared" si="366"/>
        <v>6461.7990088705892</v>
      </c>
      <c r="X1030">
        <f t="shared" si="367"/>
        <v>1.0389424292145146</v>
      </c>
      <c r="Y1030">
        <f t="shared" si="368"/>
        <v>59.527016351060965</v>
      </c>
      <c r="AA1030">
        <f t="shared" si="369"/>
        <v>3276.9852325772963</v>
      </c>
      <c r="AB1030">
        <f t="shared" si="370"/>
        <v>5569.2202521099171</v>
      </c>
      <c r="AD1030">
        <f t="shared" si="371"/>
        <v>3276.9852325772963</v>
      </c>
      <c r="AE1030">
        <f t="shared" si="372"/>
        <v>-5069.2202521099171</v>
      </c>
      <c r="AG1030">
        <f t="shared" si="373"/>
        <v>6036.1930203507418</v>
      </c>
    </row>
    <row r="1031" spans="1:33" x14ac:dyDescent="0.2">
      <c r="A1031">
        <f>'建築限界数値データ　線間右'!A1115</f>
        <v>1166.1372622185761</v>
      </c>
      <c r="B1031">
        <f>'建築限界数値データ　線間右'!B1115</f>
        <v>5371.1760957898023</v>
      </c>
      <c r="D1031">
        <f t="shared" si="352"/>
        <v>60</v>
      </c>
      <c r="E1031">
        <f t="shared" si="353"/>
        <v>305</v>
      </c>
      <c r="F1031">
        <f t="shared" si="354"/>
        <v>2500</v>
      </c>
      <c r="G1031">
        <f t="shared" si="355"/>
        <v>500</v>
      </c>
      <c r="I1031">
        <f t="shared" si="356"/>
        <v>5.6173268975967375E-2</v>
      </c>
      <c r="J1031">
        <f t="shared" si="357"/>
        <v>75.409836065573771</v>
      </c>
      <c r="L1031">
        <f t="shared" si="358"/>
        <v>1090.7274261530024</v>
      </c>
      <c r="M1031">
        <f t="shared" si="359"/>
        <v>5371.1760957898023</v>
      </c>
      <c r="O1031">
        <f t="shared" si="360"/>
        <v>3590.7274261530024</v>
      </c>
      <c r="P1031">
        <f t="shared" si="361"/>
        <v>5371.1760957898023</v>
      </c>
      <c r="R1031">
        <f t="shared" si="362"/>
        <v>6460.8711565013546</v>
      </c>
      <c r="S1031">
        <f t="shared" si="363"/>
        <v>0.98151318698783985</v>
      </c>
      <c r="T1031">
        <f t="shared" si="364"/>
        <v>0.98151318698783985</v>
      </c>
      <c r="U1031">
        <f t="shared" si="365"/>
        <v>56.236563150838009</v>
      </c>
      <c r="W1031">
        <f t="shared" si="366"/>
        <v>6460.8711565013546</v>
      </c>
      <c r="X1031">
        <f t="shared" si="367"/>
        <v>1.0376864559638073</v>
      </c>
      <c r="Y1031">
        <f t="shared" si="368"/>
        <v>59.455054384614115</v>
      </c>
      <c r="AA1031">
        <f t="shared" si="369"/>
        <v>3283.5058900647587</v>
      </c>
      <c r="AB1031">
        <f t="shared" si="370"/>
        <v>5564.3009597631562</v>
      </c>
      <c r="AD1031">
        <f t="shared" si="371"/>
        <v>3283.5058900647587</v>
      </c>
      <c r="AE1031">
        <f t="shared" si="372"/>
        <v>-5064.3009597631562</v>
      </c>
      <c r="AG1031">
        <f t="shared" si="373"/>
        <v>6035.6072719443891</v>
      </c>
    </row>
    <row r="1032" spans="1:33" x14ac:dyDescent="0.2">
      <c r="A1032">
        <f>'建築限界数値データ　線間右'!A1116</f>
        <v>1172.3474340040057</v>
      </c>
      <c r="B1032">
        <f>'建築限界数値データ　線間右'!B1116</f>
        <v>5365.8702332155217</v>
      </c>
      <c r="D1032">
        <f t="shared" si="352"/>
        <v>60</v>
      </c>
      <c r="E1032">
        <f t="shared" si="353"/>
        <v>305</v>
      </c>
      <c r="F1032">
        <f t="shared" si="354"/>
        <v>2500</v>
      </c>
      <c r="G1032">
        <f t="shared" si="355"/>
        <v>500</v>
      </c>
      <c r="I1032">
        <f t="shared" si="356"/>
        <v>5.6173268975967375E-2</v>
      </c>
      <c r="J1032">
        <f t="shared" si="357"/>
        <v>75.409836065573771</v>
      </c>
      <c r="L1032">
        <f t="shared" si="358"/>
        <v>1096.937597938432</v>
      </c>
      <c r="M1032">
        <f t="shared" si="359"/>
        <v>5365.8702332155217</v>
      </c>
      <c r="O1032">
        <f t="shared" si="360"/>
        <v>3596.9375979384322</v>
      </c>
      <c r="P1032">
        <f t="shared" si="361"/>
        <v>5365.8702332155217</v>
      </c>
      <c r="R1032">
        <f t="shared" si="362"/>
        <v>6459.9166746306801</v>
      </c>
      <c r="S1032">
        <f t="shared" si="363"/>
        <v>0.98025750889885177</v>
      </c>
      <c r="T1032">
        <f t="shared" si="364"/>
        <v>0.98025750889885177</v>
      </c>
      <c r="U1032">
        <f t="shared" si="365"/>
        <v>56.164618095911941</v>
      </c>
      <c r="W1032">
        <f t="shared" si="366"/>
        <v>6459.9166746306801</v>
      </c>
      <c r="X1032">
        <f t="shared" si="367"/>
        <v>1.0364307778748192</v>
      </c>
      <c r="Y1032">
        <f t="shared" si="368"/>
        <v>59.38310932968804</v>
      </c>
      <c r="AA1032">
        <f t="shared" si="369"/>
        <v>3290.0041574512484</v>
      </c>
      <c r="AB1032">
        <f t="shared" si="370"/>
        <v>5559.3521283621712</v>
      </c>
      <c r="AD1032">
        <f t="shared" si="371"/>
        <v>3290.0041574512484</v>
      </c>
      <c r="AE1032">
        <f t="shared" si="372"/>
        <v>-5059.3521283621712</v>
      </c>
      <c r="AG1032">
        <f t="shared" si="373"/>
        <v>6034.9955521780903</v>
      </c>
    </row>
    <row r="1033" spans="1:33" x14ac:dyDescent="0.2">
      <c r="A1033">
        <f>'建築限界数値データ　線間右'!A1117</f>
        <v>1178.5334646912115</v>
      </c>
      <c r="B1033">
        <f>'建築限界数値データ　線間右'!B1117</f>
        <v>5360.5362445017508</v>
      </c>
      <c r="D1033">
        <f t="shared" si="352"/>
        <v>60</v>
      </c>
      <c r="E1033">
        <f t="shared" si="353"/>
        <v>305</v>
      </c>
      <c r="F1033">
        <f t="shared" si="354"/>
        <v>2500</v>
      </c>
      <c r="G1033">
        <f t="shared" si="355"/>
        <v>500</v>
      </c>
      <c r="I1033">
        <f t="shared" si="356"/>
        <v>5.6173268975967375E-2</v>
      </c>
      <c r="J1033">
        <f t="shared" si="357"/>
        <v>75.409836065573771</v>
      </c>
      <c r="L1033">
        <f t="shared" si="358"/>
        <v>1103.1236286256378</v>
      </c>
      <c r="M1033">
        <f t="shared" si="359"/>
        <v>5360.5362445017508</v>
      </c>
      <c r="O1033">
        <f t="shared" si="360"/>
        <v>3603.123628625638</v>
      </c>
      <c r="P1033">
        <f t="shared" si="361"/>
        <v>5360.5362445017508</v>
      </c>
      <c r="R1033">
        <f t="shared" si="362"/>
        <v>6458.9355711121107</v>
      </c>
      <c r="S1033">
        <f t="shared" si="363"/>
        <v>0.97900213445625051</v>
      </c>
      <c r="T1033">
        <f t="shared" si="364"/>
        <v>0.97900213445625051</v>
      </c>
      <c r="U1033">
        <f t="shared" si="365"/>
        <v>56.092690438642308</v>
      </c>
      <c r="W1033">
        <f t="shared" si="366"/>
        <v>6458.9355711121107</v>
      </c>
      <c r="X1033">
        <f t="shared" si="367"/>
        <v>1.0351754034322178</v>
      </c>
      <c r="Y1033">
        <f t="shared" si="368"/>
        <v>59.311181672418392</v>
      </c>
      <c r="AA1033">
        <f t="shared" si="369"/>
        <v>3296.479900923779</v>
      </c>
      <c r="AB1033">
        <f t="shared" si="370"/>
        <v>5554.3738598138034</v>
      </c>
      <c r="AD1033">
        <f t="shared" si="371"/>
        <v>3296.479900923779</v>
      </c>
      <c r="AE1033">
        <f t="shared" si="372"/>
        <v>-5054.3738598138034</v>
      </c>
      <c r="AG1033">
        <f t="shared" si="373"/>
        <v>6034.357865752042</v>
      </c>
    </row>
    <row r="1034" spans="1:33" x14ac:dyDescent="0.2">
      <c r="A1034">
        <f>'建築限界数値データ　線間右'!A1118</f>
        <v>1184.6952268968178</v>
      </c>
      <c r="B1034">
        <f>'建築限界数値データ　線間右'!B1118</f>
        <v>5355.1742394865305</v>
      </c>
      <c r="D1034">
        <f t="shared" si="352"/>
        <v>60</v>
      </c>
      <c r="E1034">
        <f t="shared" si="353"/>
        <v>305</v>
      </c>
      <c r="F1034">
        <f t="shared" si="354"/>
        <v>2500</v>
      </c>
      <c r="G1034">
        <f t="shared" si="355"/>
        <v>500</v>
      </c>
      <c r="I1034">
        <f t="shared" si="356"/>
        <v>5.6173268975967375E-2</v>
      </c>
      <c r="J1034">
        <f t="shared" si="357"/>
        <v>75.409836065573771</v>
      </c>
      <c r="L1034">
        <f t="shared" si="358"/>
        <v>1109.2853908312441</v>
      </c>
      <c r="M1034">
        <f t="shared" si="359"/>
        <v>5355.1742394865305</v>
      </c>
      <c r="O1034">
        <f t="shared" si="360"/>
        <v>3609.2853908312441</v>
      </c>
      <c r="P1034">
        <f t="shared" si="361"/>
        <v>5355.1742394865305</v>
      </c>
      <c r="R1034">
        <f t="shared" si="362"/>
        <v>6457.9278540200485</v>
      </c>
      <c r="S1034">
        <f t="shared" si="363"/>
        <v>0.97774707215354861</v>
      </c>
      <c r="T1034">
        <f t="shared" si="364"/>
        <v>0.97774707215354861</v>
      </c>
      <c r="U1034">
        <f t="shared" si="365"/>
        <v>56.020780665671509</v>
      </c>
      <c r="W1034">
        <f t="shared" si="366"/>
        <v>6457.9278540200485</v>
      </c>
      <c r="X1034">
        <f t="shared" si="367"/>
        <v>1.0339203411295159</v>
      </c>
      <c r="Y1034">
        <f t="shared" si="368"/>
        <v>59.239271899447608</v>
      </c>
      <c r="AA1034">
        <f t="shared" si="369"/>
        <v>3302.9329871331774</v>
      </c>
      <c r="AB1034">
        <f t="shared" si="370"/>
        <v>5549.3662566310668</v>
      </c>
      <c r="AD1034">
        <f t="shared" si="371"/>
        <v>3302.9329871331774</v>
      </c>
      <c r="AE1034">
        <f t="shared" si="372"/>
        <v>-5049.3662566310668</v>
      </c>
      <c r="AG1034">
        <f t="shared" si="373"/>
        <v>6033.6942175666245</v>
      </c>
    </row>
    <row r="1035" spans="1:33" x14ac:dyDescent="0.2">
      <c r="A1035">
        <f>'建築限界数値データ　線間右'!A1119</f>
        <v>1190.8325937371872</v>
      </c>
      <c r="B1035">
        <f>'建築限界数値データ　線間右'!B1119</f>
        <v>5349.7843285848157</v>
      </c>
      <c r="D1035">
        <f t="shared" si="352"/>
        <v>60</v>
      </c>
      <c r="E1035">
        <f t="shared" si="353"/>
        <v>305</v>
      </c>
      <c r="F1035">
        <f t="shared" si="354"/>
        <v>2500</v>
      </c>
      <c r="G1035">
        <f t="shared" si="355"/>
        <v>500</v>
      </c>
      <c r="I1035">
        <f t="shared" si="356"/>
        <v>5.6173268975967375E-2</v>
      </c>
      <c r="J1035">
        <f t="shared" si="357"/>
        <v>75.409836065573771</v>
      </c>
      <c r="L1035">
        <f t="shared" si="358"/>
        <v>1115.4227576716135</v>
      </c>
      <c r="M1035">
        <f t="shared" si="359"/>
        <v>5349.7843285848157</v>
      </c>
      <c r="O1035">
        <f t="shared" si="360"/>
        <v>3615.4227576716135</v>
      </c>
      <c r="P1035">
        <f t="shared" si="361"/>
        <v>5349.7843285848157</v>
      </c>
      <c r="R1035">
        <f t="shared" si="362"/>
        <v>6456.8935316498364</v>
      </c>
      <c r="S1035">
        <f t="shared" si="363"/>
        <v>0.9764923304933536</v>
      </c>
      <c r="T1035">
        <f t="shared" si="364"/>
        <v>0.9764923304933536</v>
      </c>
      <c r="U1035">
        <f t="shared" si="365"/>
        <v>55.9488892641631</v>
      </c>
      <c r="W1035">
        <f t="shared" si="366"/>
        <v>6456.8935316498364</v>
      </c>
      <c r="X1035">
        <f t="shared" si="367"/>
        <v>1.032665599469321</v>
      </c>
      <c r="Y1035">
        <f t="shared" si="368"/>
        <v>59.167380497939199</v>
      </c>
      <c r="AA1035">
        <f t="shared" si="369"/>
        <v>3309.3632831968343</v>
      </c>
      <c r="AB1035">
        <f t="shared" si="370"/>
        <v>5544.3294219310392</v>
      </c>
      <c r="AD1035">
        <f t="shared" si="371"/>
        <v>3309.3632831968343</v>
      </c>
      <c r="AE1035">
        <f t="shared" si="372"/>
        <v>-5044.3294219310392</v>
      </c>
      <c r="AG1035">
        <f t="shared" si="373"/>
        <v>6033.0046127224587</v>
      </c>
    </row>
    <row r="1036" spans="1:33" x14ac:dyDescent="0.2">
      <c r="A1036">
        <f>'建築限界数値データ　線間右'!A1120</f>
        <v>1196.9454388310342</v>
      </c>
      <c r="B1036">
        <f>'建築限界数値データ　線間右'!B1120</f>
        <v>5344.3666227862032</v>
      </c>
      <c r="D1036">
        <f t="shared" si="352"/>
        <v>60</v>
      </c>
      <c r="E1036">
        <f t="shared" si="353"/>
        <v>305</v>
      </c>
      <c r="F1036">
        <f t="shared" si="354"/>
        <v>2500</v>
      </c>
      <c r="G1036">
        <f t="shared" si="355"/>
        <v>500</v>
      </c>
      <c r="I1036">
        <f t="shared" si="356"/>
        <v>5.6173268975967375E-2</v>
      </c>
      <c r="J1036">
        <f t="shared" si="357"/>
        <v>75.409836065573771</v>
      </c>
      <c r="L1036">
        <f t="shared" si="358"/>
        <v>1121.5356027654605</v>
      </c>
      <c r="M1036">
        <f t="shared" si="359"/>
        <v>5344.3666227862032</v>
      </c>
      <c r="O1036">
        <f t="shared" si="360"/>
        <v>3621.5356027654607</v>
      </c>
      <c r="P1036">
        <f t="shared" si="361"/>
        <v>5344.3666227862032</v>
      </c>
      <c r="R1036">
        <f t="shared" si="362"/>
        <v>6455.8326125178455</v>
      </c>
      <c r="S1036">
        <f t="shared" si="363"/>
        <v>0.9752379179876185</v>
      </c>
      <c r="T1036">
        <f t="shared" si="364"/>
        <v>0.9752379179876185</v>
      </c>
      <c r="U1036">
        <f t="shared" si="365"/>
        <v>55.877016721816048</v>
      </c>
      <c r="W1036">
        <f t="shared" si="366"/>
        <v>6455.8326125178455</v>
      </c>
      <c r="X1036">
        <f t="shared" si="367"/>
        <v>1.0314111869635858</v>
      </c>
      <c r="Y1036">
        <f t="shared" si="368"/>
        <v>59.09550795559214</v>
      </c>
      <c r="AA1036">
        <f t="shared" si="369"/>
        <v>3315.770656701437</v>
      </c>
      <c r="AB1036">
        <f t="shared" si="370"/>
        <v>5539.2634594327346</v>
      </c>
      <c r="AD1036">
        <f t="shared" si="371"/>
        <v>3315.770656701437</v>
      </c>
      <c r="AE1036">
        <f t="shared" si="372"/>
        <v>-5039.2634594327346</v>
      </c>
      <c r="AG1036">
        <f t="shared" si="373"/>
        <v>6032.2890565204398</v>
      </c>
    </row>
    <row r="1037" spans="1:33" x14ac:dyDescent="0.2">
      <c r="A1037">
        <f>'建築限界数値データ　線間右'!A1121</f>
        <v>1203.0336363020274</v>
      </c>
      <c r="B1037">
        <f>'建築限界数値データ　線間右'!B1121</f>
        <v>5338.9212336526452</v>
      </c>
      <c r="D1037">
        <f t="shared" si="352"/>
        <v>60</v>
      </c>
      <c r="E1037">
        <f t="shared" si="353"/>
        <v>305</v>
      </c>
      <c r="F1037">
        <f t="shared" si="354"/>
        <v>2500</v>
      </c>
      <c r="G1037">
        <f t="shared" si="355"/>
        <v>500</v>
      </c>
      <c r="I1037">
        <f t="shared" si="356"/>
        <v>5.6173268975967375E-2</v>
      </c>
      <c r="J1037">
        <f t="shared" si="357"/>
        <v>75.409836065573771</v>
      </c>
      <c r="L1037">
        <f t="shared" si="358"/>
        <v>1127.6238002364537</v>
      </c>
      <c r="M1037">
        <f t="shared" si="359"/>
        <v>5338.9212336526452</v>
      </c>
      <c r="O1037">
        <f t="shared" si="360"/>
        <v>3627.6238002364535</v>
      </c>
      <c r="P1037">
        <f t="shared" si="361"/>
        <v>5338.9212336526452</v>
      </c>
      <c r="R1037">
        <f t="shared" si="362"/>
        <v>6454.7451053615623</v>
      </c>
      <c r="S1037">
        <f t="shared" si="363"/>
        <v>0.97398384315789244</v>
      </c>
      <c r="T1037">
        <f t="shared" si="364"/>
        <v>0.97398384315789244</v>
      </c>
      <c r="U1037">
        <f t="shared" si="365"/>
        <v>55.805163526879163</v>
      </c>
      <c r="W1037">
        <f t="shared" si="366"/>
        <v>6454.7451053615623</v>
      </c>
      <c r="X1037">
        <f t="shared" si="367"/>
        <v>1.0301571121338597</v>
      </c>
      <c r="Y1037">
        <f t="shared" si="368"/>
        <v>59.023654760655248</v>
      </c>
      <c r="AA1037">
        <f t="shared" si="369"/>
        <v>3322.1549757056919</v>
      </c>
      <c r="AB1037">
        <f t="shared" si="370"/>
        <v>5534.1684734549744</v>
      </c>
      <c r="AD1037">
        <f t="shared" si="371"/>
        <v>3322.1549757056919</v>
      </c>
      <c r="AE1037">
        <f t="shared" si="372"/>
        <v>-5034.1684734549744</v>
      </c>
      <c r="AG1037">
        <f t="shared" si="373"/>
        <v>6031.5475544617957</v>
      </c>
    </row>
    <row r="1038" spans="1:33" x14ac:dyDescent="0.2">
      <c r="A1038">
        <f>'建築限界数値データ　線間右'!A1122</f>
        <v>1209.0970607813824</v>
      </c>
      <c r="B1038">
        <f>'建築限界数値データ　線間右'!B1122</f>
        <v>5333.4482733161494</v>
      </c>
      <c r="D1038">
        <f t="shared" si="352"/>
        <v>60</v>
      </c>
      <c r="E1038">
        <f t="shared" si="353"/>
        <v>305</v>
      </c>
      <c r="F1038">
        <f t="shared" si="354"/>
        <v>2500</v>
      </c>
      <c r="G1038">
        <f t="shared" si="355"/>
        <v>500</v>
      </c>
      <c r="I1038">
        <f t="shared" si="356"/>
        <v>5.6173268975967375E-2</v>
      </c>
      <c r="J1038">
        <f t="shared" si="357"/>
        <v>75.409836065573771</v>
      </c>
      <c r="L1038">
        <f t="shared" si="358"/>
        <v>1133.6872247158087</v>
      </c>
      <c r="M1038">
        <f t="shared" si="359"/>
        <v>5333.4482733161494</v>
      </c>
      <c r="O1038">
        <f t="shared" si="360"/>
        <v>3633.687224715809</v>
      </c>
      <c r="P1038">
        <f t="shared" si="361"/>
        <v>5333.4482733161494</v>
      </c>
      <c r="R1038">
        <f t="shared" si="362"/>
        <v>6453.6310191396824</v>
      </c>
      <c r="S1038">
        <f t="shared" si="363"/>
        <v>0.97273011453557101</v>
      </c>
      <c r="T1038">
        <f t="shared" si="364"/>
        <v>0.97273011453557101</v>
      </c>
      <c r="U1038">
        <f t="shared" si="365"/>
        <v>55.733330168165395</v>
      </c>
      <c r="W1038">
        <f t="shared" si="366"/>
        <v>6453.6310191396824</v>
      </c>
      <c r="X1038">
        <f t="shared" si="367"/>
        <v>1.0289033835115384</v>
      </c>
      <c r="Y1038">
        <f t="shared" si="368"/>
        <v>58.951821401941487</v>
      </c>
      <c r="AA1038">
        <f t="shared" si="369"/>
        <v>3328.5161087430524</v>
      </c>
      <c r="AB1038">
        <f t="shared" si="370"/>
        <v>5529.0445689142271</v>
      </c>
      <c r="AD1038">
        <f t="shared" si="371"/>
        <v>3328.5161087430524</v>
      </c>
      <c r="AE1038">
        <f t="shared" si="372"/>
        <v>-5029.0445689142271</v>
      </c>
      <c r="AG1038">
        <f t="shared" si="373"/>
        <v>6030.7801122481387</v>
      </c>
    </row>
    <row r="1039" spans="1:33" x14ac:dyDescent="0.2">
      <c r="A1039">
        <f>'建築限界数値データ　線間右'!A1123</f>
        <v>1215.135587410442</v>
      </c>
      <c r="B1039">
        <f>'建築限界数値データ　線間右'!B1123</f>
        <v>5327.9478544764779</v>
      </c>
      <c r="D1039">
        <f t="shared" si="352"/>
        <v>60</v>
      </c>
      <c r="E1039">
        <f t="shared" si="353"/>
        <v>305</v>
      </c>
      <c r="F1039">
        <f t="shared" si="354"/>
        <v>2500</v>
      </c>
      <c r="G1039">
        <f t="shared" si="355"/>
        <v>500</v>
      </c>
      <c r="I1039">
        <f t="shared" si="356"/>
        <v>5.6173268975967375E-2</v>
      </c>
      <c r="J1039">
        <f t="shared" si="357"/>
        <v>75.409836065573771</v>
      </c>
      <c r="L1039">
        <f t="shared" si="358"/>
        <v>1139.7257513448683</v>
      </c>
      <c r="M1039">
        <f t="shared" si="359"/>
        <v>5327.9478544764779</v>
      </c>
      <c r="O1039">
        <f t="shared" si="360"/>
        <v>3639.7257513448685</v>
      </c>
      <c r="P1039">
        <f t="shared" si="361"/>
        <v>5327.9478544764779</v>
      </c>
      <c r="R1039">
        <f t="shared" si="362"/>
        <v>6452.4903630322051</v>
      </c>
      <c r="S1039">
        <f t="shared" si="363"/>
        <v>0.97147674066214984</v>
      </c>
      <c r="T1039">
        <f t="shared" si="364"/>
        <v>0.97147674066214984</v>
      </c>
      <c r="U1039">
        <f t="shared" si="365"/>
        <v>55.66151713506639</v>
      </c>
      <c r="W1039">
        <f t="shared" si="366"/>
        <v>6452.4903630322051</v>
      </c>
      <c r="X1039">
        <f t="shared" si="367"/>
        <v>1.0276500096381171</v>
      </c>
      <c r="Y1039">
        <f t="shared" si="368"/>
        <v>58.880008368842489</v>
      </c>
      <c r="AA1039">
        <f t="shared" si="369"/>
        <v>3334.8539248244151</v>
      </c>
      <c r="AB1039">
        <f t="shared" si="370"/>
        <v>5523.8918513224598</v>
      </c>
      <c r="AD1039">
        <f t="shared" si="371"/>
        <v>3334.8539248244151</v>
      </c>
      <c r="AE1039">
        <f t="shared" si="372"/>
        <v>-5023.8918513224598</v>
      </c>
      <c r="AG1039">
        <f t="shared" si="373"/>
        <v>6029.9867357815156</v>
      </c>
    </row>
    <row r="1040" spans="1:33" x14ac:dyDescent="0.2">
      <c r="A1040">
        <f>'建築限界数値データ　線間右'!A1124</f>
        <v>1221.1490918432487</v>
      </c>
      <c r="B1040">
        <f>'建築限界数値データ　線間右'!B1124</f>
        <v>5322.4200903988149</v>
      </c>
      <c r="D1040">
        <f t="shared" si="352"/>
        <v>60</v>
      </c>
      <c r="E1040">
        <f t="shared" si="353"/>
        <v>305</v>
      </c>
      <c r="F1040">
        <f t="shared" si="354"/>
        <v>2500</v>
      </c>
      <c r="G1040">
        <f t="shared" si="355"/>
        <v>500</v>
      </c>
      <c r="I1040">
        <f t="shared" si="356"/>
        <v>5.6173268975967375E-2</v>
      </c>
      <c r="J1040">
        <f t="shared" si="357"/>
        <v>75.409836065573771</v>
      </c>
      <c r="L1040">
        <f t="shared" si="358"/>
        <v>1145.739255777675</v>
      </c>
      <c r="M1040">
        <f t="shared" si="359"/>
        <v>5322.4200903988149</v>
      </c>
      <c r="O1040">
        <f t="shared" si="360"/>
        <v>3645.7392557776748</v>
      </c>
      <c r="P1040">
        <f t="shared" si="361"/>
        <v>5322.4200903988149</v>
      </c>
      <c r="R1040">
        <f t="shared" si="362"/>
        <v>6451.3231464405253</v>
      </c>
      <c r="S1040">
        <f t="shared" si="363"/>
        <v>0.97022373008947493</v>
      </c>
      <c r="T1040">
        <f t="shared" si="364"/>
        <v>0.97022373008947493</v>
      </c>
      <c r="U1040">
        <f t="shared" si="365"/>
        <v>55.589724917566855</v>
      </c>
      <c r="W1040">
        <f t="shared" si="366"/>
        <v>6451.3231464405253</v>
      </c>
      <c r="X1040">
        <f t="shared" si="367"/>
        <v>1.0263969990654422</v>
      </c>
      <c r="Y1040">
        <f t="shared" si="368"/>
        <v>58.808216151342947</v>
      </c>
      <c r="AA1040">
        <f t="shared" si="369"/>
        <v>3341.1682934408223</v>
      </c>
      <c r="AB1040">
        <f t="shared" si="370"/>
        <v>5518.7104267849591</v>
      </c>
      <c r="AD1040">
        <f t="shared" si="371"/>
        <v>3341.1682934408223</v>
      </c>
      <c r="AE1040">
        <f t="shared" si="372"/>
        <v>-5018.7104267849591</v>
      </c>
      <c r="AG1040">
        <f t="shared" si="373"/>
        <v>6029.1674311644656</v>
      </c>
    </row>
    <row r="1041" spans="1:33" x14ac:dyDescent="0.2">
      <c r="A1041">
        <f>'建築限界数値データ　線間右'!A1125</f>
        <v>1227.1374502491044</v>
      </c>
      <c r="B1041">
        <f>'建築限界数値データ　線間右'!B1125</f>
        <v>5316.8650949114435</v>
      </c>
      <c r="D1041">
        <f t="shared" si="352"/>
        <v>60</v>
      </c>
      <c r="E1041">
        <f t="shared" si="353"/>
        <v>305</v>
      </c>
      <c r="F1041">
        <f t="shared" si="354"/>
        <v>2500</v>
      </c>
      <c r="G1041">
        <f t="shared" si="355"/>
        <v>500</v>
      </c>
      <c r="I1041">
        <f t="shared" si="356"/>
        <v>5.6173268975967375E-2</v>
      </c>
      <c r="J1041">
        <f t="shared" si="357"/>
        <v>75.409836065573771</v>
      </c>
      <c r="L1041">
        <f t="shared" si="358"/>
        <v>1151.7276141835307</v>
      </c>
      <c r="M1041">
        <f t="shared" si="359"/>
        <v>5316.8650949114435</v>
      </c>
      <c r="O1041">
        <f t="shared" si="360"/>
        <v>3651.7276141835309</v>
      </c>
      <c r="P1041">
        <f t="shared" si="361"/>
        <v>5316.8650949114435</v>
      </c>
      <c r="R1041">
        <f t="shared" si="362"/>
        <v>6450.1293789875417</v>
      </c>
      <c r="S1041">
        <f t="shared" si="363"/>
        <v>0.96897109137999604</v>
      </c>
      <c r="T1041">
        <f t="shared" si="364"/>
        <v>0.96897109137999604</v>
      </c>
      <c r="U1041">
        <f t="shared" si="365"/>
        <v>55.517954006259004</v>
      </c>
      <c r="W1041">
        <f t="shared" si="366"/>
        <v>6450.1293789875417</v>
      </c>
      <c r="X1041">
        <f t="shared" si="367"/>
        <v>1.0251443603559633</v>
      </c>
      <c r="Y1041">
        <f t="shared" si="368"/>
        <v>58.736445240035081</v>
      </c>
      <c r="AA1041">
        <f t="shared" si="369"/>
        <v>3347.4590845661523</v>
      </c>
      <c r="AB1041">
        <f t="shared" si="370"/>
        <v>5513.5004019981488</v>
      </c>
      <c r="AD1041">
        <f t="shared" si="371"/>
        <v>3347.4590845661523</v>
      </c>
      <c r="AE1041">
        <f t="shared" si="372"/>
        <v>-5013.5004019981488</v>
      </c>
      <c r="AG1041">
        <f t="shared" si="373"/>
        <v>6028.3222047000818</v>
      </c>
    </row>
    <row r="1042" spans="1:33" x14ac:dyDescent="0.2">
      <c r="A1042">
        <f>'建築限界数値データ　線間右'!A1126</f>
        <v>1233.1005393151206</v>
      </c>
      <c r="B1042">
        <f>'建築限界数値データ　線間右'!B1126</f>
        <v>5311.2829824034015</v>
      </c>
      <c r="D1042">
        <f t="shared" si="352"/>
        <v>60</v>
      </c>
      <c r="E1042">
        <f t="shared" si="353"/>
        <v>305</v>
      </c>
      <c r="F1042">
        <f t="shared" si="354"/>
        <v>2500</v>
      </c>
      <c r="G1042">
        <f t="shared" si="355"/>
        <v>500</v>
      </c>
      <c r="I1042">
        <f t="shared" si="356"/>
        <v>5.6173268975967375E-2</v>
      </c>
      <c r="J1042">
        <f t="shared" si="357"/>
        <v>75.409836065573771</v>
      </c>
      <c r="L1042">
        <f t="shared" si="358"/>
        <v>1157.6907032495469</v>
      </c>
      <c r="M1042">
        <f t="shared" si="359"/>
        <v>5311.2829824034015</v>
      </c>
      <c r="O1042">
        <f t="shared" si="360"/>
        <v>3657.6907032495469</v>
      </c>
      <c r="P1042">
        <f t="shared" si="361"/>
        <v>5311.2829824034015</v>
      </c>
      <c r="R1042">
        <f t="shared" si="362"/>
        <v>6448.9090705177523</v>
      </c>
      <c r="S1042">
        <f t="shared" si="363"/>
        <v>0.96771883310702089</v>
      </c>
      <c r="T1042">
        <f t="shared" si="364"/>
        <v>0.96771883310702089</v>
      </c>
      <c r="U1042">
        <f t="shared" si="365"/>
        <v>55.44620489235718</v>
      </c>
      <c r="W1042">
        <f t="shared" si="366"/>
        <v>6448.9090705177523</v>
      </c>
      <c r="X1042">
        <f t="shared" si="367"/>
        <v>1.0238921020829883</v>
      </c>
      <c r="Y1042">
        <f t="shared" si="368"/>
        <v>58.664696126133272</v>
      </c>
      <c r="AA1042">
        <f t="shared" si="369"/>
        <v>3353.7261686597885</v>
      </c>
      <c r="AB1042">
        <f t="shared" si="370"/>
        <v>5508.2618842473958</v>
      </c>
      <c r="AD1042">
        <f t="shared" si="371"/>
        <v>3353.7261686597885</v>
      </c>
      <c r="AE1042">
        <f t="shared" si="372"/>
        <v>-5008.2618842473958</v>
      </c>
      <c r="AG1042">
        <f t="shared" si="373"/>
        <v>6027.4510628920698</v>
      </c>
    </row>
    <row r="1043" spans="1:33" x14ac:dyDescent="0.2">
      <c r="A1043">
        <f>'建築限界数値データ　線間右'!A1127</f>
        <v>1239.0382362487571</v>
      </c>
      <c r="B1043">
        <f>'建築限界数値データ　線間右'!B1127</f>
        <v>5305.6738678221172</v>
      </c>
      <c r="D1043">
        <f t="shared" si="352"/>
        <v>60</v>
      </c>
      <c r="E1043">
        <f t="shared" si="353"/>
        <v>305</v>
      </c>
      <c r="F1043">
        <f t="shared" si="354"/>
        <v>2500</v>
      </c>
      <c r="G1043">
        <f t="shared" si="355"/>
        <v>500</v>
      </c>
      <c r="I1043">
        <f t="shared" si="356"/>
        <v>5.6173268975967375E-2</v>
      </c>
      <c r="J1043">
        <f t="shared" si="357"/>
        <v>75.409836065573771</v>
      </c>
      <c r="L1043">
        <f t="shared" si="358"/>
        <v>1163.6284001831834</v>
      </c>
      <c r="M1043">
        <f t="shared" si="359"/>
        <v>5305.6738678221172</v>
      </c>
      <c r="O1043">
        <f t="shared" si="360"/>
        <v>3663.6284001831837</v>
      </c>
      <c r="P1043">
        <f t="shared" si="361"/>
        <v>5305.6738678221172</v>
      </c>
      <c r="R1043">
        <f t="shared" si="362"/>
        <v>6447.6622310973526</v>
      </c>
      <c r="S1043">
        <f t="shared" si="363"/>
        <v>0.96646696385496744</v>
      </c>
      <c r="T1043">
        <f t="shared" si="364"/>
        <v>0.96646696385496744</v>
      </c>
      <c r="U1043">
        <f t="shared" si="365"/>
        <v>55.374478067712317</v>
      </c>
      <c r="W1043">
        <f t="shared" si="366"/>
        <v>6447.6622310973526</v>
      </c>
      <c r="X1043">
        <f t="shared" si="367"/>
        <v>1.0226402328309347</v>
      </c>
      <c r="Y1043">
        <f t="shared" si="368"/>
        <v>58.592969301488409</v>
      </c>
      <c r="AA1043">
        <f t="shared" si="369"/>
        <v>3359.9694166692971</v>
      </c>
      <c r="AB1043">
        <f t="shared" si="370"/>
        <v>5502.9949814047868</v>
      </c>
      <c r="AD1043">
        <f t="shared" si="371"/>
        <v>3359.9694166692971</v>
      </c>
      <c r="AE1043">
        <f t="shared" si="372"/>
        <v>-5002.9949814047868</v>
      </c>
      <c r="AG1043">
        <f t="shared" si="373"/>
        <v>6026.554012444798</v>
      </c>
    </row>
    <row r="1044" spans="1:33" x14ac:dyDescent="0.2">
      <c r="A1044">
        <f>'建築限界数値データ　線間右'!A1128</f>
        <v>1244.9504187803523</v>
      </c>
      <c r="B1044">
        <f>'建築限界数値データ　線間右'!B1128</f>
        <v>5300.037866671054</v>
      </c>
      <c r="D1044">
        <f t="shared" si="352"/>
        <v>60</v>
      </c>
      <c r="E1044">
        <f t="shared" si="353"/>
        <v>305</v>
      </c>
      <c r="F1044">
        <f t="shared" si="354"/>
        <v>2500</v>
      </c>
      <c r="G1044">
        <f t="shared" si="355"/>
        <v>500</v>
      </c>
      <c r="I1044">
        <f t="shared" si="356"/>
        <v>5.6173268975967375E-2</v>
      </c>
      <c r="J1044">
        <f t="shared" si="357"/>
        <v>75.409836065573771</v>
      </c>
      <c r="L1044">
        <f t="shared" si="358"/>
        <v>1169.5405827147786</v>
      </c>
      <c r="M1044">
        <f t="shared" si="359"/>
        <v>5300.037866671054</v>
      </c>
      <c r="O1044">
        <f t="shared" si="360"/>
        <v>3669.5405827147788</v>
      </c>
      <c r="P1044">
        <f t="shared" si="361"/>
        <v>5300.037866671054</v>
      </c>
      <c r="R1044">
        <f t="shared" si="362"/>
        <v>6446.3888710143583</v>
      </c>
      <c r="S1044">
        <f t="shared" si="363"/>
        <v>0.96521549221961966</v>
      </c>
      <c r="T1044">
        <f t="shared" si="364"/>
        <v>0.96521549221961966</v>
      </c>
      <c r="U1044">
        <f t="shared" si="365"/>
        <v>55.302774024826554</v>
      </c>
      <c r="W1044">
        <f t="shared" si="366"/>
        <v>6446.3888710143583</v>
      </c>
      <c r="X1044">
        <f t="shared" si="367"/>
        <v>1.021388761195587</v>
      </c>
      <c r="Y1044">
        <f t="shared" si="368"/>
        <v>58.521265258602646</v>
      </c>
      <c r="AA1044">
        <f t="shared" si="369"/>
        <v>3366.1887000330753</v>
      </c>
      <c r="AB1044">
        <f t="shared" si="370"/>
        <v>5497.6998019269304</v>
      </c>
      <c r="AD1044">
        <f t="shared" si="371"/>
        <v>3366.1887000330753</v>
      </c>
      <c r="AE1044">
        <f t="shared" si="372"/>
        <v>-4997.6998019269304</v>
      </c>
      <c r="AG1044">
        <f t="shared" si="373"/>
        <v>6025.6310602633848</v>
      </c>
    </row>
    <row r="1045" spans="1:33" x14ac:dyDescent="0.2">
      <c r="A1045">
        <f>'建築限界数値データ　線間右'!A1129</f>
        <v>1250.8369651656387</v>
      </c>
      <c r="B1045">
        <f>'建築限界数値データ　線間右'!B1129</f>
        <v>5294.3750950073227</v>
      </c>
      <c r="D1045">
        <f t="shared" si="352"/>
        <v>60</v>
      </c>
      <c r="E1045">
        <f t="shared" si="353"/>
        <v>305</v>
      </c>
      <c r="F1045">
        <f t="shared" si="354"/>
        <v>2500</v>
      </c>
      <c r="G1045">
        <f t="shared" si="355"/>
        <v>500</v>
      </c>
      <c r="I1045">
        <f t="shared" si="356"/>
        <v>5.6173268975967375E-2</v>
      </c>
      <c r="J1045">
        <f t="shared" si="357"/>
        <v>75.409836065573771</v>
      </c>
      <c r="L1045">
        <f t="shared" si="358"/>
        <v>1175.427129100065</v>
      </c>
      <c r="M1045">
        <f t="shared" si="359"/>
        <v>5294.3750950073227</v>
      </c>
      <c r="O1045">
        <f t="shared" si="360"/>
        <v>3675.427129100065</v>
      </c>
      <c r="P1045">
        <f t="shared" si="361"/>
        <v>5294.3750950073227</v>
      </c>
      <c r="R1045">
        <f t="shared" si="362"/>
        <v>6445.0890007786975</v>
      </c>
      <c r="S1045">
        <f t="shared" si="363"/>
        <v>0.96396442680838135</v>
      </c>
      <c r="T1045">
        <f t="shared" si="364"/>
        <v>0.96396442680838135</v>
      </c>
      <c r="U1045">
        <f t="shared" si="365"/>
        <v>55.231093256867801</v>
      </c>
      <c r="W1045">
        <f t="shared" si="366"/>
        <v>6445.0890007786975</v>
      </c>
      <c r="X1045">
        <f t="shared" si="367"/>
        <v>1.0201376957843487</v>
      </c>
      <c r="Y1045">
        <f t="shared" si="368"/>
        <v>58.449584490643893</v>
      </c>
      <c r="AA1045">
        <f t="shared" si="369"/>
        <v>3372.3838906830042</v>
      </c>
      <c r="AB1045">
        <f t="shared" si="370"/>
        <v>5492.3764548526997</v>
      </c>
      <c r="AD1045">
        <f t="shared" si="371"/>
        <v>3372.3838906830042</v>
      </c>
      <c r="AE1045">
        <f t="shared" si="372"/>
        <v>-4992.3764548526997</v>
      </c>
      <c r="AG1045">
        <f t="shared" si="373"/>
        <v>6024.6822134537388</v>
      </c>
    </row>
    <row r="1046" spans="1:33" x14ac:dyDescent="0.2">
      <c r="A1046">
        <f>'建築限界数値データ　線間右'!A1130</f>
        <v>1256.6977541882509</v>
      </c>
      <c r="B1046">
        <f>'建築限界数値データ　線間右'!B1130</f>
        <v>5288.6856694392955</v>
      </c>
      <c r="D1046">
        <f t="shared" si="352"/>
        <v>60</v>
      </c>
      <c r="E1046">
        <f t="shared" si="353"/>
        <v>305</v>
      </c>
      <c r="F1046">
        <f t="shared" si="354"/>
        <v>2500</v>
      </c>
      <c r="G1046">
        <f t="shared" si="355"/>
        <v>500</v>
      </c>
      <c r="I1046">
        <f t="shared" si="356"/>
        <v>5.6173268975967375E-2</v>
      </c>
      <c r="J1046">
        <f t="shared" si="357"/>
        <v>75.409836065573771</v>
      </c>
      <c r="L1046">
        <f t="shared" si="358"/>
        <v>1181.2879181226772</v>
      </c>
      <c r="M1046">
        <f t="shared" si="359"/>
        <v>5288.6856694392955</v>
      </c>
      <c r="O1046">
        <f t="shared" si="360"/>
        <v>3681.2879181226772</v>
      </c>
      <c r="P1046">
        <f t="shared" si="361"/>
        <v>5288.6856694392955</v>
      </c>
      <c r="R1046">
        <f t="shared" si="362"/>
        <v>6443.7626311223294</v>
      </c>
      <c r="S1046">
        <f t="shared" si="363"/>
        <v>0.96271377624053267</v>
      </c>
      <c r="T1046">
        <f t="shared" si="364"/>
        <v>0.96271377624053267</v>
      </c>
      <c r="U1046">
        <f t="shared" si="365"/>
        <v>55.159436257684433</v>
      </c>
      <c r="W1046">
        <f t="shared" si="366"/>
        <v>6443.7626311223294</v>
      </c>
      <c r="X1046">
        <f t="shared" si="367"/>
        <v>1.0188870452165</v>
      </c>
      <c r="Y1046">
        <f t="shared" si="368"/>
        <v>58.377927491460518</v>
      </c>
      <c r="AA1046">
        <f t="shared" si="369"/>
        <v>3378.5548610470837</v>
      </c>
      <c r="AB1046">
        <f t="shared" si="370"/>
        <v>5487.0250498010018</v>
      </c>
      <c r="AD1046">
        <f t="shared" si="371"/>
        <v>3378.5548610470837</v>
      </c>
      <c r="AE1046">
        <f t="shared" si="372"/>
        <v>-4987.0250498010018</v>
      </c>
      <c r="AG1046">
        <f t="shared" si="373"/>
        <v>6023.7074793226438</v>
      </c>
    </row>
    <row r="1047" spans="1:33" x14ac:dyDescent="0.2">
      <c r="A1047">
        <f>'建築限界数値データ　線間右'!A1131</f>
        <v>1262.5326651622227</v>
      </c>
      <c r="B1047">
        <f>'建築限界数値データ　線間右'!B1131</f>
        <v>5282.9697071242081</v>
      </c>
      <c r="D1047">
        <f t="shared" si="352"/>
        <v>60</v>
      </c>
      <c r="E1047">
        <f t="shared" si="353"/>
        <v>305</v>
      </c>
      <c r="F1047">
        <f t="shared" si="354"/>
        <v>2500</v>
      </c>
      <c r="G1047">
        <f t="shared" si="355"/>
        <v>500</v>
      </c>
      <c r="I1047">
        <f t="shared" si="356"/>
        <v>5.6173268975967375E-2</v>
      </c>
      <c r="J1047">
        <f t="shared" si="357"/>
        <v>75.409836065573771</v>
      </c>
      <c r="L1047">
        <f t="shared" si="358"/>
        <v>1187.122829096649</v>
      </c>
      <c r="M1047">
        <f t="shared" si="359"/>
        <v>5282.9697071242081</v>
      </c>
      <c r="O1047">
        <f t="shared" si="360"/>
        <v>3687.1228290966492</v>
      </c>
      <c r="P1047">
        <f t="shared" si="361"/>
        <v>5282.9697071242081</v>
      </c>
      <c r="R1047">
        <f t="shared" si="362"/>
        <v>6442.4097729993637</v>
      </c>
      <c r="S1047">
        <f t="shared" si="363"/>
        <v>0.96146354914748566</v>
      </c>
      <c r="T1047">
        <f t="shared" si="364"/>
        <v>0.96146354914748566</v>
      </c>
      <c r="U1047">
        <f t="shared" si="365"/>
        <v>55.087803521819929</v>
      </c>
      <c r="W1047">
        <f t="shared" si="366"/>
        <v>6442.4097729993637</v>
      </c>
      <c r="X1047">
        <f t="shared" si="367"/>
        <v>1.017636818123453</v>
      </c>
      <c r="Y1047">
        <f t="shared" si="368"/>
        <v>58.306294755596014</v>
      </c>
      <c r="AA1047">
        <f t="shared" si="369"/>
        <v>3384.7014840520624</v>
      </c>
      <c r="AB1047">
        <f t="shared" si="370"/>
        <v>5481.6456969685187</v>
      </c>
      <c r="AD1047">
        <f t="shared" si="371"/>
        <v>3384.7014840520624</v>
      </c>
      <c r="AE1047">
        <f t="shared" si="372"/>
        <v>-4981.6456969685187</v>
      </c>
      <c r="AG1047">
        <f t="shared" si="373"/>
        <v>6022.7068653778251</v>
      </c>
    </row>
    <row r="1048" spans="1:33" x14ac:dyDescent="0.2">
      <c r="A1048">
        <f>'建築限界数値データ　線間右'!A1132</f>
        <v>1268.3415779344705</v>
      </c>
      <c r="B1048">
        <f>'建築限界数値データ　線間右'!B1132</f>
        <v>5277.227325765738</v>
      </c>
      <c r="D1048">
        <f t="shared" si="352"/>
        <v>60</v>
      </c>
      <c r="E1048">
        <f t="shared" si="353"/>
        <v>305</v>
      </c>
      <c r="F1048">
        <f t="shared" si="354"/>
        <v>2500</v>
      </c>
      <c r="G1048">
        <f t="shared" si="355"/>
        <v>500</v>
      </c>
      <c r="I1048">
        <f t="shared" si="356"/>
        <v>5.6173268975967375E-2</v>
      </c>
      <c r="J1048">
        <f t="shared" si="357"/>
        <v>75.409836065573771</v>
      </c>
      <c r="L1048">
        <f t="shared" si="358"/>
        <v>1192.9317418688968</v>
      </c>
      <c r="M1048">
        <f t="shared" si="359"/>
        <v>5277.227325765738</v>
      </c>
      <c r="O1048">
        <f t="shared" si="360"/>
        <v>3692.931741868897</v>
      </c>
      <c r="P1048">
        <f t="shared" si="361"/>
        <v>5277.227325765738</v>
      </c>
      <c r="R1048">
        <f t="shared" si="362"/>
        <v>6441.030437586167</v>
      </c>
      <c r="S1048">
        <f t="shared" si="363"/>
        <v>0.96021375417304122</v>
      </c>
      <c r="T1048">
        <f t="shared" si="364"/>
        <v>0.96021375417304122</v>
      </c>
      <c r="U1048">
        <f t="shared" si="365"/>
        <v>55.016195544527605</v>
      </c>
      <c r="W1048">
        <f t="shared" si="366"/>
        <v>6441.030437586167</v>
      </c>
      <c r="X1048">
        <f t="shared" si="367"/>
        <v>1.0163870231490086</v>
      </c>
      <c r="Y1048">
        <f t="shared" si="368"/>
        <v>58.234686778303697</v>
      </c>
      <c r="AA1048">
        <f t="shared" si="369"/>
        <v>3390.8236331260505</v>
      </c>
      <c r="AB1048">
        <f t="shared" si="370"/>
        <v>5476.238507127433</v>
      </c>
      <c r="AD1048">
        <f t="shared" si="371"/>
        <v>3390.8236331260505</v>
      </c>
      <c r="AE1048">
        <f t="shared" si="372"/>
        <v>-4976.238507127433</v>
      </c>
      <c r="AG1048">
        <f t="shared" si="373"/>
        <v>6021.6803793280169</v>
      </c>
    </row>
    <row r="1049" spans="1:33" x14ac:dyDescent="0.2">
      <c r="A1049">
        <f>'建築限界数値データ　線間右'!A1133</f>
        <v>1274.1243728872687</v>
      </c>
      <c r="B1049">
        <f>'建築限界数値データ　線間右'!B1133</f>
        <v>5271.4586436115897</v>
      </c>
      <c r="D1049">
        <f t="shared" si="352"/>
        <v>60</v>
      </c>
      <c r="E1049">
        <f t="shared" si="353"/>
        <v>305</v>
      </c>
      <c r="F1049">
        <f t="shared" si="354"/>
        <v>2500</v>
      </c>
      <c r="G1049">
        <f t="shared" si="355"/>
        <v>500</v>
      </c>
      <c r="I1049">
        <f t="shared" si="356"/>
        <v>5.6173268975967375E-2</v>
      </c>
      <c r="J1049">
        <f t="shared" si="357"/>
        <v>75.409836065573771</v>
      </c>
      <c r="L1049">
        <f t="shared" si="358"/>
        <v>1198.714536821695</v>
      </c>
      <c r="M1049">
        <f t="shared" si="359"/>
        <v>5271.4586436115897</v>
      </c>
      <c r="O1049">
        <f t="shared" si="360"/>
        <v>3698.7145368216952</v>
      </c>
      <c r="P1049">
        <f t="shared" si="361"/>
        <v>5271.4586436115897</v>
      </c>
      <c r="R1049">
        <f t="shared" si="362"/>
        <v>6439.6246362814863</v>
      </c>
      <c r="S1049">
        <f t="shared" si="363"/>
        <v>0.95896439997364646</v>
      </c>
      <c r="T1049">
        <f t="shared" si="364"/>
        <v>0.95896439997364646</v>
      </c>
      <c r="U1049">
        <f t="shared" si="365"/>
        <v>54.944612821785341</v>
      </c>
      <c r="W1049">
        <f t="shared" si="366"/>
        <v>6439.6246362814863</v>
      </c>
      <c r="X1049">
        <f t="shared" si="367"/>
        <v>1.0151376689496139</v>
      </c>
      <c r="Y1049">
        <f t="shared" si="368"/>
        <v>58.163104055561433</v>
      </c>
      <c r="AA1049">
        <f t="shared" si="369"/>
        <v>3396.9211822011293</v>
      </c>
      <c r="AB1049">
        <f t="shared" si="370"/>
        <v>5470.8035916231493</v>
      </c>
      <c r="AD1049">
        <f t="shared" si="371"/>
        <v>3396.9211822011293</v>
      </c>
      <c r="AE1049">
        <f t="shared" si="372"/>
        <v>-4970.8035916231493</v>
      </c>
      <c r="AG1049">
        <f t="shared" si="373"/>
        <v>6020.6280290830391</v>
      </c>
    </row>
    <row r="1050" spans="1:33" x14ac:dyDescent="0.2">
      <c r="A1050">
        <f>'建築限界数値データ　線間右'!A1134</f>
        <v>1279.8809309407122</v>
      </c>
      <c r="B1050">
        <f>'建築限界数値データ　線間右'!B1134</f>
        <v>5265.663779451058</v>
      </c>
      <c r="D1050">
        <f t="shared" si="352"/>
        <v>60</v>
      </c>
      <c r="E1050">
        <f t="shared" si="353"/>
        <v>305</v>
      </c>
      <c r="F1050">
        <f t="shared" si="354"/>
        <v>2500</v>
      </c>
      <c r="G1050">
        <f t="shared" si="355"/>
        <v>500</v>
      </c>
      <c r="I1050">
        <f t="shared" si="356"/>
        <v>5.6173268975967375E-2</v>
      </c>
      <c r="J1050">
        <f t="shared" si="357"/>
        <v>75.409836065573771</v>
      </c>
      <c r="L1050">
        <f t="shared" si="358"/>
        <v>1204.4710948751385</v>
      </c>
      <c r="M1050">
        <f t="shared" si="359"/>
        <v>5265.663779451058</v>
      </c>
      <c r="O1050">
        <f t="shared" si="360"/>
        <v>3704.4710948751385</v>
      </c>
      <c r="P1050">
        <f t="shared" si="361"/>
        <v>5265.663779451058</v>
      </c>
      <c r="R1050">
        <f t="shared" si="362"/>
        <v>6438.1923807065759</v>
      </c>
      <c r="S1050">
        <f t="shared" si="363"/>
        <v>0.9577154952186534</v>
      </c>
      <c r="T1050">
        <f t="shared" si="364"/>
        <v>0.9577154952186534</v>
      </c>
      <c r="U1050">
        <f t="shared" si="365"/>
        <v>54.873055850310415</v>
      </c>
      <c r="W1050">
        <f t="shared" si="366"/>
        <v>6438.1923807065759</v>
      </c>
      <c r="X1050">
        <f t="shared" si="367"/>
        <v>1.0138887641946208</v>
      </c>
      <c r="Y1050">
        <f t="shared" si="368"/>
        <v>58.091547084086507</v>
      </c>
      <c r="AA1050">
        <f t="shared" si="369"/>
        <v>3402.9940057159433</v>
      </c>
      <c r="AB1050">
        <f t="shared" si="370"/>
        <v>5465.3410623720056</v>
      </c>
      <c r="AD1050">
        <f t="shared" si="371"/>
        <v>3402.9940057159433</v>
      </c>
      <c r="AE1050">
        <f t="shared" si="372"/>
        <v>-4965.3410623720056</v>
      </c>
      <c r="AG1050">
        <f t="shared" si="373"/>
        <v>6019.5498227538737</v>
      </c>
    </row>
    <row r="1051" spans="1:33" x14ac:dyDescent="0.2">
      <c r="A1051">
        <f>'建築限界数値データ　線間右'!A1135</f>
        <v>1285.6111335551691</v>
      </c>
      <c r="B1051">
        <f>'建築限界数値データ　線間右'!B1135</f>
        <v>5259.8428526125763</v>
      </c>
      <c r="D1051">
        <f t="shared" si="352"/>
        <v>60</v>
      </c>
      <c r="E1051">
        <f t="shared" si="353"/>
        <v>305</v>
      </c>
      <c r="F1051">
        <f t="shared" si="354"/>
        <v>2500</v>
      </c>
      <c r="G1051">
        <f t="shared" si="355"/>
        <v>500</v>
      </c>
      <c r="I1051">
        <f t="shared" si="356"/>
        <v>5.6173268975967375E-2</v>
      </c>
      <c r="J1051">
        <f t="shared" si="357"/>
        <v>75.409836065573771</v>
      </c>
      <c r="L1051">
        <f t="shared" si="358"/>
        <v>1210.2012974895954</v>
      </c>
      <c r="M1051">
        <f t="shared" si="359"/>
        <v>5259.8428526125763</v>
      </c>
      <c r="O1051">
        <f t="shared" si="360"/>
        <v>3710.2012974895952</v>
      </c>
      <c r="P1051">
        <f t="shared" si="361"/>
        <v>5259.8428526125763</v>
      </c>
      <c r="R1051">
        <f t="shared" si="362"/>
        <v>6436.7336827053114</v>
      </c>
      <c r="S1051">
        <f t="shared" si="363"/>
        <v>0.95646704859057619</v>
      </c>
      <c r="T1051">
        <f t="shared" si="364"/>
        <v>0.95646704859057619</v>
      </c>
      <c r="U1051">
        <f t="shared" si="365"/>
        <v>54.801525127574251</v>
      </c>
      <c r="W1051">
        <f t="shared" si="366"/>
        <v>6436.7336827053114</v>
      </c>
      <c r="X1051">
        <f t="shared" si="367"/>
        <v>1.0126403175665435</v>
      </c>
      <c r="Y1051">
        <f t="shared" si="368"/>
        <v>58.020016361350343</v>
      </c>
      <c r="AA1051">
        <f t="shared" si="369"/>
        <v>3409.0419786182915</v>
      </c>
      <c r="AB1051">
        <f t="shared" si="370"/>
        <v>5459.8510318589615</v>
      </c>
      <c r="AD1051">
        <f t="shared" si="371"/>
        <v>3409.0419786182915</v>
      </c>
      <c r="AE1051">
        <f t="shared" si="372"/>
        <v>-4959.8510318589615</v>
      </c>
      <c r="AG1051">
        <f t="shared" si="373"/>
        <v>6018.4457686527439</v>
      </c>
    </row>
    <row r="1052" spans="1:33" x14ac:dyDescent="0.2">
      <c r="A1052">
        <f>'建築限界数値データ　線間右'!A1136</f>
        <v>1291.3148627337216</v>
      </c>
      <c r="B1052">
        <f>'建築限界数値データ　線間右'!B1136</f>
        <v>5253.9959829612653</v>
      </c>
      <c r="D1052">
        <f t="shared" si="352"/>
        <v>60</v>
      </c>
      <c r="E1052">
        <f t="shared" si="353"/>
        <v>305</v>
      </c>
      <c r="F1052">
        <f t="shared" si="354"/>
        <v>2500</v>
      </c>
      <c r="G1052">
        <f t="shared" si="355"/>
        <v>500</v>
      </c>
      <c r="I1052">
        <f t="shared" si="356"/>
        <v>5.6173268975967375E-2</v>
      </c>
      <c r="J1052">
        <f t="shared" si="357"/>
        <v>75.409836065573771</v>
      </c>
      <c r="L1052">
        <f t="shared" si="358"/>
        <v>1215.9050266681479</v>
      </c>
      <c r="M1052">
        <f t="shared" si="359"/>
        <v>5253.9959829612653</v>
      </c>
      <c r="O1052">
        <f t="shared" si="360"/>
        <v>3715.9050266681479</v>
      </c>
      <c r="P1052">
        <f t="shared" si="361"/>
        <v>5253.9959829612653</v>
      </c>
      <c r="R1052">
        <f t="shared" si="362"/>
        <v>6435.2485543443245</v>
      </c>
      <c r="S1052">
        <f t="shared" si="363"/>
        <v>0.9552190687853519</v>
      </c>
      <c r="T1052">
        <f t="shared" si="364"/>
        <v>0.9552190687853519</v>
      </c>
      <c r="U1052">
        <f t="shared" si="365"/>
        <v>54.73002115181734</v>
      </c>
      <c r="W1052">
        <f t="shared" si="366"/>
        <v>6435.2485543443245</v>
      </c>
      <c r="X1052">
        <f t="shared" si="367"/>
        <v>1.0113923377613192</v>
      </c>
      <c r="Y1052">
        <f t="shared" si="368"/>
        <v>57.948512385593432</v>
      </c>
      <c r="AA1052">
        <f t="shared" si="369"/>
        <v>3415.0649763676961</v>
      </c>
      <c r="AB1052">
        <f t="shared" si="370"/>
        <v>5454.3336131352862</v>
      </c>
      <c r="AD1052">
        <f t="shared" si="371"/>
        <v>3415.0649763676961</v>
      </c>
      <c r="AE1052">
        <f t="shared" si="372"/>
        <v>-4954.3336131352862</v>
      </c>
      <c r="AG1052">
        <f t="shared" si="373"/>
        <v>6017.3158752931886</v>
      </c>
    </row>
    <row r="1053" spans="1:33" x14ac:dyDescent="0.2">
      <c r="A1053">
        <f>'建築限界数値データ　線間右'!A1137</f>
        <v>1296.9920010245949</v>
      </c>
      <c r="B1053">
        <f>'建築限界数値データ　線間右'!B1137</f>
        <v>5248.123290896463</v>
      </c>
      <c r="D1053">
        <f t="shared" si="352"/>
        <v>60</v>
      </c>
      <c r="E1053">
        <f t="shared" si="353"/>
        <v>305</v>
      </c>
      <c r="F1053">
        <f t="shared" si="354"/>
        <v>2500</v>
      </c>
      <c r="G1053">
        <f t="shared" si="355"/>
        <v>500</v>
      </c>
      <c r="I1053">
        <f t="shared" si="356"/>
        <v>5.6173268975967375E-2</v>
      </c>
      <c r="J1053">
        <f t="shared" si="357"/>
        <v>75.409836065573771</v>
      </c>
      <c r="L1053">
        <f t="shared" si="358"/>
        <v>1221.5821649590212</v>
      </c>
      <c r="M1053">
        <f t="shared" si="359"/>
        <v>5248.123290896463</v>
      </c>
      <c r="O1053">
        <f t="shared" si="360"/>
        <v>3721.5821649590212</v>
      </c>
      <c r="P1053">
        <f t="shared" si="361"/>
        <v>5248.123290896463</v>
      </c>
      <c r="R1053">
        <f t="shared" si="362"/>
        <v>6433.7370079131297</v>
      </c>
      <c r="S1053">
        <f t="shared" si="363"/>
        <v>0.9539715645125999</v>
      </c>
      <c r="T1053">
        <f t="shared" si="364"/>
        <v>0.9539715645125999</v>
      </c>
      <c r="U1053">
        <f t="shared" si="365"/>
        <v>54.658544422064118</v>
      </c>
      <c r="W1053">
        <f t="shared" si="366"/>
        <v>6433.7370079131297</v>
      </c>
      <c r="X1053">
        <f t="shared" si="367"/>
        <v>1.0101448334885672</v>
      </c>
      <c r="Y1053">
        <f t="shared" si="368"/>
        <v>57.87703565584021</v>
      </c>
      <c r="AA1053">
        <f t="shared" si="369"/>
        <v>3421.0628749379725</v>
      </c>
      <c r="AB1053">
        <f t="shared" si="370"/>
        <v>5448.7889198162302</v>
      </c>
      <c r="AD1053">
        <f t="shared" si="371"/>
        <v>3421.0628749379725</v>
      </c>
      <c r="AE1053">
        <f t="shared" si="372"/>
        <v>-4948.7889198162302</v>
      </c>
      <c r="AG1053">
        <f t="shared" si="373"/>
        <v>6016.1601513901505</v>
      </c>
    </row>
    <row r="1054" spans="1:33" x14ac:dyDescent="0.2">
      <c r="A1054">
        <f>'建築限界数値データ　線間右'!A1138</f>
        <v>1302.642431523577</v>
      </c>
      <c r="B1054">
        <f>'建築限界数値データ　線間右'!B1138</f>
        <v>5242.224897349246</v>
      </c>
      <c r="D1054">
        <f t="shared" si="352"/>
        <v>60</v>
      </c>
      <c r="E1054">
        <f t="shared" si="353"/>
        <v>305</v>
      </c>
      <c r="F1054">
        <f t="shared" si="354"/>
        <v>2500</v>
      </c>
      <c r="G1054">
        <f t="shared" si="355"/>
        <v>500</v>
      </c>
      <c r="I1054">
        <f t="shared" si="356"/>
        <v>5.6173268975967375E-2</v>
      </c>
      <c r="J1054">
        <f t="shared" si="357"/>
        <v>75.409836065573771</v>
      </c>
      <c r="L1054">
        <f t="shared" si="358"/>
        <v>1227.2325954580033</v>
      </c>
      <c r="M1054">
        <f t="shared" si="359"/>
        <v>5242.224897349246</v>
      </c>
      <c r="O1054">
        <f t="shared" si="360"/>
        <v>3727.2325954580033</v>
      </c>
      <c r="P1054">
        <f t="shared" si="361"/>
        <v>5242.224897349246</v>
      </c>
      <c r="R1054">
        <f t="shared" si="362"/>
        <v>6432.1990559242577</v>
      </c>
      <c r="S1054">
        <f t="shared" si="363"/>
        <v>0.95272454449588295</v>
      </c>
      <c r="T1054">
        <f t="shared" si="364"/>
        <v>0.95272454449588295</v>
      </c>
      <c r="U1054">
        <f t="shared" si="365"/>
        <v>54.587095438137894</v>
      </c>
      <c r="W1054">
        <f t="shared" si="366"/>
        <v>6432.1990559242577</v>
      </c>
      <c r="X1054">
        <f t="shared" si="367"/>
        <v>1.0088978134718503</v>
      </c>
      <c r="Y1054">
        <f t="shared" si="368"/>
        <v>57.805586671913986</v>
      </c>
      <c r="AA1054">
        <f t="shared" si="369"/>
        <v>3427.035550819779</v>
      </c>
      <c r="AB1054">
        <f t="shared" si="370"/>
        <v>5443.2170660786887</v>
      </c>
      <c r="AD1054">
        <f t="shared" si="371"/>
        <v>3427.035550819779</v>
      </c>
      <c r="AE1054">
        <f t="shared" si="372"/>
        <v>-4943.2170660786887</v>
      </c>
      <c r="AG1054">
        <f t="shared" si="373"/>
        <v>6014.9786058600594</v>
      </c>
    </row>
    <row r="1055" spans="1:33" x14ac:dyDescent="0.2">
      <c r="A1055">
        <f>'建築限界数値データ　線間右'!A1139</f>
        <v>1308.2660378764249</v>
      </c>
      <c r="B1055">
        <f>'建築限界数値データ　線間右'!B1139</f>
        <v>5236.3009237799351</v>
      </c>
      <c r="D1055">
        <f t="shared" si="352"/>
        <v>60</v>
      </c>
      <c r="E1055">
        <f t="shared" si="353"/>
        <v>305</v>
      </c>
      <c r="F1055">
        <f t="shared" si="354"/>
        <v>2500</v>
      </c>
      <c r="G1055">
        <f t="shared" si="355"/>
        <v>500</v>
      </c>
      <c r="I1055">
        <f t="shared" si="356"/>
        <v>5.6173268975967375E-2</v>
      </c>
      <c r="J1055">
        <f t="shared" si="357"/>
        <v>75.409836065573771</v>
      </c>
      <c r="L1055">
        <f t="shared" si="358"/>
        <v>1232.8562018108512</v>
      </c>
      <c r="M1055">
        <f t="shared" si="359"/>
        <v>5236.3009237799351</v>
      </c>
      <c r="O1055">
        <f t="shared" si="360"/>
        <v>3732.8562018108514</v>
      </c>
      <c r="P1055">
        <f t="shared" si="361"/>
        <v>5236.3009237799351</v>
      </c>
      <c r="R1055">
        <f t="shared" si="362"/>
        <v>6430.6347111133855</v>
      </c>
      <c r="S1055">
        <f t="shared" si="363"/>
        <v>0.95147801747296812</v>
      </c>
      <c r="T1055">
        <f t="shared" si="364"/>
        <v>0.95147801747296812</v>
      </c>
      <c r="U1055">
        <f t="shared" si="365"/>
        <v>54.515674700675874</v>
      </c>
      <c r="W1055">
        <f t="shared" si="366"/>
        <v>6430.6347111133855</v>
      </c>
      <c r="X1055">
        <f t="shared" si="367"/>
        <v>1.0076512864489355</v>
      </c>
      <c r="Y1055">
        <f t="shared" si="368"/>
        <v>57.734165934451966</v>
      </c>
      <c r="AA1055">
        <f t="shared" si="369"/>
        <v>3432.9828810231634</v>
      </c>
      <c r="AB1055">
        <f t="shared" si="370"/>
        <v>5437.6181666588391</v>
      </c>
      <c r="AD1055">
        <f t="shared" si="371"/>
        <v>3432.9828810231634</v>
      </c>
      <c r="AE1055">
        <f t="shared" si="372"/>
        <v>-4937.6181666588391</v>
      </c>
      <c r="AG1055">
        <f t="shared" si="373"/>
        <v>6013.7712478209123</v>
      </c>
    </row>
    <row r="1056" spans="1:33" x14ac:dyDescent="0.2">
      <c r="A1056">
        <f>'建築限界数値データ　線間右'!A1140</f>
        <v>1313.8627042812627</v>
      </c>
      <c r="B1056">
        <f>'建築限界数値データ　線間右'!B1140</f>
        <v>5230.3514921756005</v>
      </c>
      <c r="D1056">
        <f t="shared" si="352"/>
        <v>60</v>
      </c>
      <c r="E1056">
        <f t="shared" si="353"/>
        <v>305</v>
      </c>
      <c r="F1056">
        <f t="shared" si="354"/>
        <v>2500</v>
      </c>
      <c r="G1056">
        <f t="shared" si="355"/>
        <v>500</v>
      </c>
      <c r="I1056">
        <f t="shared" si="356"/>
        <v>5.6173268975967375E-2</v>
      </c>
      <c r="J1056">
        <f t="shared" si="357"/>
        <v>75.409836065573771</v>
      </c>
      <c r="L1056">
        <f t="shared" si="358"/>
        <v>1238.452868215689</v>
      </c>
      <c r="M1056">
        <f t="shared" si="359"/>
        <v>5230.3514921756005</v>
      </c>
      <c r="O1056">
        <f t="shared" si="360"/>
        <v>3738.4528682156888</v>
      </c>
      <c r="P1056">
        <f t="shared" si="361"/>
        <v>5230.3514921756005</v>
      </c>
      <c r="R1056">
        <f t="shared" si="362"/>
        <v>6429.0439864394802</v>
      </c>
      <c r="S1056">
        <f t="shared" si="363"/>
        <v>0.95023199219608923</v>
      </c>
      <c r="T1056">
        <f t="shared" si="364"/>
        <v>0.95023199219608923</v>
      </c>
      <c r="U1056">
        <f t="shared" si="365"/>
        <v>54.444282711144098</v>
      </c>
      <c r="W1056">
        <f t="shared" si="366"/>
        <v>6429.0439864394802</v>
      </c>
      <c r="X1056">
        <f t="shared" si="367"/>
        <v>1.0064052611720566</v>
      </c>
      <c r="Y1056">
        <f t="shared" si="368"/>
        <v>57.66277394492019</v>
      </c>
      <c r="AA1056">
        <f t="shared" si="369"/>
        <v>3438.9047430800947</v>
      </c>
      <c r="AB1056">
        <f t="shared" si="370"/>
        <v>5431.9923368497921</v>
      </c>
      <c r="AD1056">
        <f t="shared" si="371"/>
        <v>3438.9047430800947</v>
      </c>
      <c r="AE1056">
        <f t="shared" si="372"/>
        <v>-4931.9923368497921</v>
      </c>
      <c r="AG1056">
        <f t="shared" si="373"/>
        <v>6012.5380865923707</v>
      </c>
    </row>
    <row r="1057" spans="1:33" x14ac:dyDescent="0.2">
      <c r="A1057">
        <f>'建築限界数値データ　線間右'!A1141</f>
        <v>1319.4323154909628</v>
      </c>
      <c r="B1057">
        <f>'建築限界数値データ　線間右'!B1141</f>
        <v>5224.3767250475466</v>
      </c>
      <c r="D1057">
        <f t="shared" si="352"/>
        <v>60</v>
      </c>
      <c r="E1057">
        <f t="shared" si="353"/>
        <v>305</v>
      </c>
      <c r="F1057">
        <f t="shared" si="354"/>
        <v>2500</v>
      </c>
      <c r="G1057">
        <f t="shared" si="355"/>
        <v>500</v>
      </c>
      <c r="I1057">
        <f t="shared" si="356"/>
        <v>5.6173268975967375E-2</v>
      </c>
      <c r="J1057">
        <f t="shared" si="357"/>
        <v>75.409836065573771</v>
      </c>
      <c r="L1057">
        <f t="shared" si="358"/>
        <v>1244.0224794253891</v>
      </c>
      <c r="M1057">
        <f t="shared" si="359"/>
        <v>5224.3767250475466</v>
      </c>
      <c r="O1057">
        <f t="shared" si="360"/>
        <v>3744.0224794253891</v>
      </c>
      <c r="P1057">
        <f t="shared" si="361"/>
        <v>5224.3767250475466</v>
      </c>
      <c r="R1057">
        <f t="shared" si="362"/>
        <v>6427.4268950849355</v>
      </c>
      <c r="S1057">
        <f t="shared" si="363"/>
        <v>0.9489864774322101</v>
      </c>
      <c r="T1057">
        <f t="shared" si="364"/>
        <v>0.9489864774322101</v>
      </c>
      <c r="U1057">
        <f t="shared" si="365"/>
        <v>54.372919971852582</v>
      </c>
      <c r="W1057">
        <f t="shared" si="366"/>
        <v>6427.4268950849355</v>
      </c>
      <c r="X1057">
        <f t="shared" si="367"/>
        <v>1.0051597464081774</v>
      </c>
      <c r="Y1057">
        <f t="shared" si="368"/>
        <v>57.591411205628674</v>
      </c>
      <c r="AA1057">
        <f t="shared" si="369"/>
        <v>3444.8010150469859</v>
      </c>
      <c r="AB1057">
        <f t="shared" si="370"/>
        <v>5426.3396924992112</v>
      </c>
      <c r="AD1057">
        <f t="shared" si="371"/>
        <v>3444.8010150469859</v>
      </c>
      <c r="AE1057">
        <f t="shared" si="372"/>
        <v>-4926.3396924992112</v>
      </c>
      <c r="AG1057">
        <f t="shared" si="373"/>
        <v>6011.2791316958455</v>
      </c>
    </row>
    <row r="1058" spans="1:33" x14ac:dyDescent="0.2">
      <c r="A1058">
        <f>'建築限界数値データ　線間右'!A1142</f>
        <v>1324.9747568155219</v>
      </c>
      <c r="B1058">
        <f>'建築限界数値データ　線間右'!B1142</f>
        <v>5218.376745428789</v>
      </c>
      <c r="D1058">
        <f t="shared" si="352"/>
        <v>60</v>
      </c>
      <c r="E1058">
        <f t="shared" si="353"/>
        <v>305</v>
      </c>
      <c r="F1058">
        <f t="shared" si="354"/>
        <v>2500</v>
      </c>
      <c r="G1058">
        <f t="shared" si="355"/>
        <v>500</v>
      </c>
      <c r="I1058">
        <f t="shared" si="356"/>
        <v>5.6173268975967375E-2</v>
      </c>
      <c r="J1058">
        <f t="shared" si="357"/>
        <v>75.409836065573771</v>
      </c>
      <c r="L1058">
        <f t="shared" si="358"/>
        <v>1249.5649207499482</v>
      </c>
      <c r="M1058">
        <f t="shared" si="359"/>
        <v>5218.376745428789</v>
      </c>
      <c r="O1058">
        <f t="shared" si="360"/>
        <v>3749.5649207499482</v>
      </c>
      <c r="P1058">
        <f t="shared" si="361"/>
        <v>5218.376745428789</v>
      </c>
      <c r="R1058">
        <f t="shared" si="362"/>
        <v>6425.7834504557122</v>
      </c>
      <c r="S1058">
        <f t="shared" si="363"/>
        <v>0.94774148196328756</v>
      </c>
      <c r="T1058">
        <f t="shared" si="364"/>
        <v>0.94774148196328756</v>
      </c>
      <c r="U1058">
        <f t="shared" si="365"/>
        <v>54.30158698597041</v>
      </c>
      <c r="W1058">
        <f t="shared" si="366"/>
        <v>6425.7834504557122</v>
      </c>
      <c r="X1058">
        <f t="shared" si="367"/>
        <v>1.003914750939255</v>
      </c>
      <c r="Y1058">
        <f t="shared" si="368"/>
        <v>57.520078219746509</v>
      </c>
      <c r="AA1058">
        <f t="shared" si="369"/>
        <v>3450.6715755071973</v>
      </c>
      <c r="AB1058">
        <f t="shared" si="370"/>
        <v>5420.660350006925</v>
      </c>
      <c r="AD1058">
        <f t="shared" si="371"/>
        <v>3450.6715755071973</v>
      </c>
      <c r="AE1058">
        <f t="shared" si="372"/>
        <v>-4920.660350006925</v>
      </c>
      <c r="AG1058">
        <f t="shared" si="373"/>
        <v>6009.994392854589</v>
      </c>
    </row>
    <row r="1059" spans="1:33" x14ac:dyDescent="0.2">
      <c r="A1059">
        <f>'建築限界数値データ　線間右'!A1143</f>
        <v>1330.4899141244211</v>
      </c>
      <c r="B1059">
        <f>'建築限界数値データ　線間右'!B1143</f>
        <v>5212.3516768715217</v>
      </c>
      <c r="D1059">
        <f t="shared" si="352"/>
        <v>60</v>
      </c>
      <c r="E1059">
        <f t="shared" si="353"/>
        <v>305</v>
      </c>
      <c r="F1059">
        <f t="shared" si="354"/>
        <v>2500</v>
      </c>
      <c r="G1059">
        <f t="shared" si="355"/>
        <v>500</v>
      </c>
      <c r="I1059">
        <f t="shared" si="356"/>
        <v>5.6173268975967375E-2</v>
      </c>
      <c r="J1059">
        <f t="shared" si="357"/>
        <v>75.409836065573771</v>
      </c>
      <c r="L1059">
        <f t="shared" si="358"/>
        <v>1255.0800780588474</v>
      </c>
      <c r="M1059">
        <f t="shared" si="359"/>
        <v>5212.3516768715217</v>
      </c>
      <c r="O1059">
        <f t="shared" si="360"/>
        <v>3755.0800780588474</v>
      </c>
      <c r="P1059">
        <f t="shared" si="361"/>
        <v>5212.3516768715217</v>
      </c>
      <c r="R1059">
        <f t="shared" si="362"/>
        <v>6424.1136661814917</v>
      </c>
      <c r="S1059">
        <f t="shared" si="363"/>
        <v>0.94649701458653657</v>
      </c>
      <c r="T1059">
        <f t="shared" si="364"/>
        <v>0.94649701458653657</v>
      </c>
      <c r="U1059">
        <f t="shared" si="365"/>
        <v>54.230284257540859</v>
      </c>
      <c r="W1059">
        <f t="shared" si="366"/>
        <v>6424.1136661814917</v>
      </c>
      <c r="X1059">
        <f t="shared" si="367"/>
        <v>1.0026702835625039</v>
      </c>
      <c r="Y1059">
        <f t="shared" si="368"/>
        <v>57.448775491316951</v>
      </c>
      <c r="AA1059">
        <f t="shared" si="369"/>
        <v>3456.5163035735513</v>
      </c>
      <c r="AB1059">
        <f t="shared" si="370"/>
        <v>5414.9544263225371</v>
      </c>
      <c r="AD1059">
        <f t="shared" si="371"/>
        <v>3456.5163035735513</v>
      </c>
      <c r="AE1059">
        <f t="shared" si="372"/>
        <v>-4914.9544263225371</v>
      </c>
      <c r="AG1059">
        <f t="shared" si="373"/>
        <v>6008.6838799937932</v>
      </c>
    </row>
    <row r="1060" spans="1:33" x14ac:dyDescent="0.2">
      <c r="A1060">
        <f>'建築限界数値データ　線間右'!A1144</f>
        <v>1335.9776738489784</v>
      </c>
      <c r="B1060">
        <f>'建築限界数値データ　線間右'!B1144</f>
        <v>5206.3016434445708</v>
      </c>
      <c r="D1060">
        <f t="shared" si="352"/>
        <v>60</v>
      </c>
      <c r="E1060">
        <f t="shared" si="353"/>
        <v>305</v>
      </c>
      <c r="F1060">
        <f t="shared" si="354"/>
        <v>2500</v>
      </c>
      <c r="G1060">
        <f t="shared" si="355"/>
        <v>500</v>
      </c>
      <c r="I1060">
        <f t="shared" si="356"/>
        <v>5.6173268975967375E-2</v>
      </c>
      <c r="J1060">
        <f t="shared" si="357"/>
        <v>75.409836065573771</v>
      </c>
      <c r="L1060">
        <f t="shared" si="358"/>
        <v>1260.5678377834047</v>
      </c>
      <c r="M1060">
        <f t="shared" si="359"/>
        <v>5206.3016434445708</v>
      </c>
      <c r="O1060">
        <f t="shared" si="360"/>
        <v>3760.5678377834047</v>
      </c>
      <c r="P1060">
        <f t="shared" si="361"/>
        <v>5206.3016434445708</v>
      </c>
      <c r="R1060">
        <f t="shared" si="362"/>
        <v>6422.4175561158117</v>
      </c>
      <c r="S1060">
        <f t="shared" si="363"/>
        <v>0.94525308411469444</v>
      </c>
      <c r="T1060">
        <f t="shared" si="364"/>
        <v>0.94525308411469444</v>
      </c>
      <c r="U1060">
        <f t="shared" si="365"/>
        <v>54.159012291496595</v>
      </c>
      <c r="W1060">
        <f t="shared" si="366"/>
        <v>6422.4175561158117</v>
      </c>
      <c r="X1060">
        <f t="shared" si="367"/>
        <v>1.0014263530906617</v>
      </c>
      <c r="Y1060">
        <f t="shared" si="368"/>
        <v>57.377503525272687</v>
      </c>
      <c r="AA1060">
        <f t="shared" si="369"/>
        <v>3462.3350788908092</v>
      </c>
      <c r="AB1060">
        <f t="shared" si="370"/>
        <v>5409.2220389430095</v>
      </c>
      <c r="AD1060">
        <f t="shared" si="371"/>
        <v>3462.3350788908092</v>
      </c>
      <c r="AE1060">
        <f t="shared" si="372"/>
        <v>-4909.2220389430095</v>
      </c>
      <c r="AG1060">
        <f t="shared" si="373"/>
        <v>6007.3476032406834</v>
      </c>
    </row>
    <row r="1061" spans="1:33" x14ac:dyDescent="0.2">
      <c r="A1061">
        <f>'建築限界数値データ　線間右'!A1145</f>
        <v>1341.4379229846836</v>
      </c>
      <c r="B1061">
        <f>'建築限界数値データ　線間右'!B1145</f>
        <v>5200.2267697308453</v>
      </c>
      <c r="D1061">
        <f t="shared" si="352"/>
        <v>60</v>
      </c>
      <c r="E1061">
        <f t="shared" si="353"/>
        <v>305</v>
      </c>
      <c r="F1061">
        <f t="shared" si="354"/>
        <v>2500</v>
      </c>
      <c r="G1061">
        <f t="shared" si="355"/>
        <v>500</v>
      </c>
      <c r="I1061">
        <f t="shared" si="356"/>
        <v>5.6173268975967375E-2</v>
      </c>
      <c r="J1061">
        <f t="shared" si="357"/>
        <v>75.409836065573771</v>
      </c>
      <c r="L1061">
        <f t="shared" si="358"/>
        <v>1266.0280869191099</v>
      </c>
      <c r="M1061">
        <f t="shared" si="359"/>
        <v>5200.2267697308453</v>
      </c>
      <c r="O1061">
        <f t="shared" si="360"/>
        <v>3766.0280869191101</v>
      </c>
      <c r="P1061">
        <f t="shared" si="361"/>
        <v>5200.2267697308453</v>
      </c>
      <c r="R1061">
        <f t="shared" si="362"/>
        <v>6420.695134336228</v>
      </c>
      <c r="S1061">
        <f t="shared" si="363"/>
        <v>0.94400969937628776</v>
      </c>
      <c r="T1061">
        <f t="shared" si="364"/>
        <v>0.94400969937628776</v>
      </c>
      <c r="U1061">
        <f t="shared" si="365"/>
        <v>54.087771593674908</v>
      </c>
      <c r="W1061">
        <f t="shared" si="366"/>
        <v>6420.695134336228</v>
      </c>
      <c r="X1061">
        <f t="shared" si="367"/>
        <v>1.0001829683522552</v>
      </c>
      <c r="Y1061">
        <f t="shared" si="368"/>
        <v>57.306262827451008</v>
      </c>
      <c r="AA1061">
        <f t="shared" si="369"/>
        <v>3468.1277816381535</v>
      </c>
      <c r="AB1061">
        <f t="shared" si="370"/>
        <v>5403.4633059102507</v>
      </c>
      <c r="AD1061">
        <f t="shared" si="371"/>
        <v>3468.1277816381535</v>
      </c>
      <c r="AE1061">
        <f t="shared" si="372"/>
        <v>-4903.4633059102507</v>
      </c>
      <c r="AG1061">
        <f t="shared" si="373"/>
        <v>6005.9855729246192</v>
      </c>
    </row>
    <row r="1062" spans="1:33" x14ac:dyDescent="0.2">
      <c r="A1062">
        <f>'建築限界数値データ　線間右'!A1146</f>
        <v>1346.8705490935281</v>
      </c>
      <c r="B1062">
        <f>'建築限界数値データ　線間右'!B1146</f>
        <v>5194.1271808247639</v>
      </c>
      <c r="D1062">
        <f t="shared" si="352"/>
        <v>60</v>
      </c>
      <c r="E1062">
        <f t="shared" si="353"/>
        <v>305</v>
      </c>
      <c r="F1062">
        <f t="shared" si="354"/>
        <v>2500</v>
      </c>
      <c r="G1062">
        <f t="shared" si="355"/>
        <v>500</v>
      </c>
      <c r="I1062">
        <f t="shared" si="356"/>
        <v>5.6173268975967375E-2</v>
      </c>
      <c r="J1062">
        <f t="shared" si="357"/>
        <v>75.409836065573771</v>
      </c>
      <c r="L1062">
        <f t="shared" si="358"/>
        <v>1271.4607130279544</v>
      </c>
      <c r="M1062">
        <f t="shared" si="359"/>
        <v>5194.1271808247639</v>
      </c>
      <c r="O1062">
        <f t="shared" si="360"/>
        <v>3771.4607130279546</v>
      </c>
      <c r="P1062">
        <f t="shared" si="361"/>
        <v>5194.1271808247639</v>
      </c>
      <c r="R1062">
        <f t="shared" si="362"/>
        <v>6418.9464151444618</v>
      </c>
      <c r="S1062">
        <f t="shared" si="363"/>
        <v>0.9427668692158987</v>
      </c>
      <c r="T1062">
        <f t="shared" si="364"/>
        <v>0.9427668692158987</v>
      </c>
      <c r="U1062">
        <f t="shared" si="365"/>
        <v>54.016562670833054</v>
      </c>
      <c r="W1062">
        <f t="shared" si="366"/>
        <v>6418.9464151444618</v>
      </c>
      <c r="X1062">
        <f t="shared" si="367"/>
        <v>0.99894013819186611</v>
      </c>
      <c r="Y1062">
        <f t="shared" si="368"/>
        <v>57.235053904609153</v>
      </c>
      <c r="AA1062">
        <f t="shared" si="369"/>
        <v>3473.8942925316578</v>
      </c>
      <c r="AB1062">
        <f t="shared" si="370"/>
        <v>5397.6783458086784</v>
      </c>
      <c r="AD1062">
        <f t="shared" si="371"/>
        <v>3473.8942925316578</v>
      </c>
      <c r="AE1062">
        <f t="shared" si="372"/>
        <v>-4897.6783458086784</v>
      </c>
      <c r="AG1062">
        <f t="shared" si="373"/>
        <v>6004.5977995771927</v>
      </c>
    </row>
    <row r="1063" spans="1:33" x14ac:dyDescent="0.2">
      <c r="A1063">
        <f>'建築限界数値データ　線間右'!A1147</f>
        <v>1350</v>
      </c>
      <c r="B1063">
        <f>'建築限界数値データ　線間右'!B1147</f>
        <v>5190</v>
      </c>
      <c r="D1063">
        <f t="shared" si="352"/>
        <v>60</v>
      </c>
      <c r="E1063">
        <f t="shared" si="353"/>
        <v>305</v>
      </c>
      <c r="F1063">
        <f t="shared" si="354"/>
        <v>2500</v>
      </c>
      <c r="G1063">
        <f t="shared" si="355"/>
        <v>500</v>
      </c>
      <c r="I1063">
        <f t="shared" si="356"/>
        <v>5.6173268975967375E-2</v>
      </c>
      <c r="J1063">
        <f t="shared" si="357"/>
        <v>75.409836065573771</v>
      </c>
      <c r="L1063">
        <f t="shared" si="358"/>
        <v>1274.5901639344263</v>
      </c>
      <c r="M1063">
        <f t="shared" si="359"/>
        <v>5190</v>
      </c>
      <c r="O1063">
        <f t="shared" si="360"/>
        <v>3774.5901639344265</v>
      </c>
      <c r="P1063">
        <f t="shared" si="361"/>
        <v>5190</v>
      </c>
      <c r="R1063">
        <f t="shared" si="362"/>
        <v>6417.4473823842545</v>
      </c>
      <c r="S1063">
        <f t="shared" si="363"/>
        <v>0.94199440603701956</v>
      </c>
      <c r="T1063">
        <f t="shared" si="364"/>
        <v>0.94199440603701956</v>
      </c>
      <c r="U1063">
        <f t="shared" si="365"/>
        <v>53.972303790854014</v>
      </c>
      <c r="W1063">
        <f t="shared" si="366"/>
        <v>6417.4473823842545</v>
      </c>
      <c r="X1063">
        <f t="shared" si="367"/>
        <v>0.99816767501298698</v>
      </c>
      <c r="Y1063">
        <f t="shared" si="368"/>
        <v>57.19079502463012</v>
      </c>
      <c r="AA1063">
        <f t="shared" si="369"/>
        <v>3477.2505226782555</v>
      </c>
      <c r="AB1063">
        <f t="shared" si="370"/>
        <v>5393.7333738519483</v>
      </c>
      <c r="AD1063">
        <f t="shared" si="371"/>
        <v>3477.2505226782555</v>
      </c>
      <c r="AE1063">
        <f t="shared" si="372"/>
        <v>-4893.7333738519483</v>
      </c>
      <c r="AG1063">
        <f t="shared" si="373"/>
        <v>6003.3238736402163</v>
      </c>
    </row>
    <row r="1064" spans="1:33" x14ac:dyDescent="0.2">
      <c r="A1064">
        <f>'建築限界数値データ　線間右'!A1148</f>
        <v>1350</v>
      </c>
      <c r="B1064">
        <f>'建築限界数値データ　線間右'!B1148</f>
        <v>5183</v>
      </c>
      <c r="D1064">
        <f t="shared" si="352"/>
        <v>60</v>
      </c>
      <c r="E1064">
        <f t="shared" si="353"/>
        <v>305</v>
      </c>
      <c r="F1064">
        <f t="shared" si="354"/>
        <v>2500</v>
      </c>
      <c r="G1064">
        <f t="shared" si="355"/>
        <v>500</v>
      </c>
      <c r="I1064">
        <f t="shared" si="356"/>
        <v>5.6173268975967375E-2</v>
      </c>
      <c r="J1064">
        <f t="shared" si="357"/>
        <v>75.409836065573771</v>
      </c>
      <c r="L1064">
        <f t="shared" si="358"/>
        <v>1274.5901639344263</v>
      </c>
      <c r="M1064">
        <f t="shared" si="359"/>
        <v>5183</v>
      </c>
      <c r="O1064">
        <f t="shared" si="360"/>
        <v>3774.5901639344265</v>
      </c>
      <c r="P1064">
        <f t="shared" si="361"/>
        <v>5183</v>
      </c>
      <c r="R1064">
        <f t="shared" si="362"/>
        <v>6411.7875749022223</v>
      </c>
      <c r="S1064">
        <f t="shared" si="363"/>
        <v>0.94135227090459628</v>
      </c>
      <c r="T1064">
        <f t="shared" si="364"/>
        <v>0.94135227090459628</v>
      </c>
      <c r="U1064">
        <f t="shared" si="365"/>
        <v>53.935512157889086</v>
      </c>
      <c r="W1064">
        <f t="shared" si="366"/>
        <v>6411.7875749022223</v>
      </c>
      <c r="X1064">
        <f t="shared" si="367"/>
        <v>0.99752553988056369</v>
      </c>
      <c r="Y1064">
        <f t="shared" si="368"/>
        <v>57.154003391665185</v>
      </c>
      <c r="AA1064">
        <f t="shared" si="369"/>
        <v>3477.6435288006865</v>
      </c>
      <c r="AB1064">
        <f t="shared" si="370"/>
        <v>5386.7444149747107</v>
      </c>
      <c r="AD1064">
        <f t="shared" si="371"/>
        <v>3477.6435288006865</v>
      </c>
      <c r="AE1064">
        <f t="shared" si="372"/>
        <v>-4886.7444149747107</v>
      </c>
      <c r="AG1064">
        <f t="shared" si="373"/>
        <v>5997.8559077970367</v>
      </c>
    </row>
    <row r="1065" spans="1:33" x14ac:dyDescent="0.2">
      <c r="A1065">
        <f>'建築限界数値データ　線間右'!A1149</f>
        <v>1350</v>
      </c>
      <c r="B1065">
        <f>'建築限界数値データ　線間右'!B1149</f>
        <v>5173</v>
      </c>
      <c r="D1065">
        <f t="shared" si="352"/>
        <v>60</v>
      </c>
      <c r="E1065">
        <f t="shared" si="353"/>
        <v>305</v>
      </c>
      <c r="F1065">
        <f t="shared" si="354"/>
        <v>2500</v>
      </c>
      <c r="G1065">
        <f t="shared" si="355"/>
        <v>500</v>
      </c>
      <c r="I1065">
        <f t="shared" si="356"/>
        <v>5.6173268975967375E-2</v>
      </c>
      <c r="J1065">
        <f t="shared" si="357"/>
        <v>75.409836065573771</v>
      </c>
      <c r="L1065">
        <f t="shared" si="358"/>
        <v>1274.5901639344263</v>
      </c>
      <c r="M1065">
        <f t="shared" si="359"/>
        <v>5173</v>
      </c>
      <c r="O1065">
        <f t="shared" si="360"/>
        <v>3774.5901639344265</v>
      </c>
      <c r="P1065">
        <f t="shared" si="361"/>
        <v>5173</v>
      </c>
      <c r="R1065">
        <f t="shared" si="362"/>
        <v>6403.7067317039528</v>
      </c>
      <c r="S1065">
        <f t="shared" si="363"/>
        <v>0.9404329665760699</v>
      </c>
      <c r="T1065">
        <f t="shared" si="364"/>
        <v>0.9404329665760699</v>
      </c>
      <c r="U1065">
        <f t="shared" si="365"/>
        <v>53.882839899776414</v>
      </c>
      <c r="W1065">
        <f t="shared" si="366"/>
        <v>6403.7067317039528</v>
      </c>
      <c r="X1065">
        <f t="shared" si="367"/>
        <v>0.99660623555203731</v>
      </c>
      <c r="Y1065">
        <f t="shared" si="368"/>
        <v>57.10133113355252</v>
      </c>
      <c r="AA1065">
        <f t="shared" si="369"/>
        <v>3478.2049661184456</v>
      </c>
      <c r="AB1065">
        <f t="shared" si="370"/>
        <v>5376.7601880072261</v>
      </c>
      <c r="AD1065">
        <f t="shared" si="371"/>
        <v>3478.2049661184456</v>
      </c>
      <c r="AE1065">
        <f t="shared" si="372"/>
        <v>-4876.7601880072261</v>
      </c>
      <c r="AG1065">
        <f t="shared" si="373"/>
        <v>5990.0500596959364</v>
      </c>
    </row>
    <row r="1066" spans="1:33" x14ac:dyDescent="0.2">
      <c r="A1066">
        <f>'建築限界数値データ　線間右'!A1150</f>
        <v>1350</v>
      </c>
      <c r="B1066">
        <f>'建築限界数値データ　線間右'!B1150</f>
        <v>5163</v>
      </c>
      <c r="D1066">
        <f t="shared" si="352"/>
        <v>60</v>
      </c>
      <c r="E1066">
        <f t="shared" si="353"/>
        <v>305</v>
      </c>
      <c r="F1066">
        <f t="shared" si="354"/>
        <v>2500</v>
      </c>
      <c r="G1066">
        <f t="shared" si="355"/>
        <v>500</v>
      </c>
      <c r="I1066">
        <f t="shared" si="356"/>
        <v>5.6173268975967375E-2</v>
      </c>
      <c r="J1066">
        <f t="shared" si="357"/>
        <v>75.409836065573771</v>
      </c>
      <c r="L1066">
        <f t="shared" si="358"/>
        <v>1274.5901639344263</v>
      </c>
      <c r="M1066">
        <f t="shared" si="359"/>
        <v>5163</v>
      </c>
      <c r="O1066">
        <f t="shared" si="360"/>
        <v>3774.5901639344265</v>
      </c>
      <c r="P1066">
        <f t="shared" si="361"/>
        <v>5163</v>
      </c>
      <c r="R1066">
        <f t="shared" si="362"/>
        <v>6395.631314082334</v>
      </c>
      <c r="S1066">
        <f t="shared" si="363"/>
        <v>0.93951133995534519</v>
      </c>
      <c r="T1066">
        <f t="shared" si="364"/>
        <v>0.93951133995534519</v>
      </c>
      <c r="U1066">
        <f t="shared" si="365"/>
        <v>53.830034584121989</v>
      </c>
      <c r="W1066">
        <f t="shared" si="366"/>
        <v>6395.631314082334</v>
      </c>
      <c r="X1066">
        <f t="shared" si="367"/>
        <v>0.99568460893131261</v>
      </c>
      <c r="Y1066">
        <f t="shared" si="368"/>
        <v>57.048525817898081</v>
      </c>
      <c r="AA1066">
        <f t="shared" si="369"/>
        <v>3478.7664034362051</v>
      </c>
      <c r="AB1066">
        <f t="shared" si="370"/>
        <v>5366.7759610397425</v>
      </c>
      <c r="AD1066">
        <f t="shared" si="371"/>
        <v>3478.7664034362051</v>
      </c>
      <c r="AE1066">
        <f t="shared" si="372"/>
        <v>-4866.7759610397425</v>
      </c>
      <c r="AG1066">
        <f t="shared" si="373"/>
        <v>5982.2507423737079</v>
      </c>
    </row>
    <row r="1067" spans="1:33" x14ac:dyDescent="0.2">
      <c r="A1067">
        <f>'建築限界数値データ　線間右'!A1151</f>
        <v>1350</v>
      </c>
      <c r="B1067">
        <f>'建築限界数値データ　線間右'!B1151</f>
        <v>5153</v>
      </c>
      <c r="D1067">
        <f t="shared" si="352"/>
        <v>60</v>
      </c>
      <c r="E1067">
        <f t="shared" si="353"/>
        <v>305</v>
      </c>
      <c r="F1067">
        <f t="shared" si="354"/>
        <v>2500</v>
      </c>
      <c r="G1067">
        <f t="shared" si="355"/>
        <v>500</v>
      </c>
      <c r="I1067">
        <f t="shared" si="356"/>
        <v>5.6173268975967375E-2</v>
      </c>
      <c r="J1067">
        <f t="shared" si="357"/>
        <v>75.409836065573771</v>
      </c>
      <c r="L1067">
        <f t="shared" si="358"/>
        <v>1274.5901639344263</v>
      </c>
      <c r="M1067">
        <f t="shared" si="359"/>
        <v>5153</v>
      </c>
      <c r="O1067">
        <f t="shared" si="360"/>
        <v>3774.5901639344265</v>
      </c>
      <c r="P1067">
        <f t="shared" si="361"/>
        <v>5153</v>
      </c>
      <c r="R1067">
        <f t="shared" si="362"/>
        <v>6387.5613426150767</v>
      </c>
      <c r="S1067">
        <f t="shared" si="363"/>
        <v>0.93858738380323647</v>
      </c>
      <c r="T1067">
        <f t="shared" si="364"/>
        <v>0.93858738380323647</v>
      </c>
      <c r="U1067">
        <f t="shared" si="365"/>
        <v>53.777095796151009</v>
      </c>
      <c r="W1067">
        <f t="shared" si="366"/>
        <v>6387.5613426150767</v>
      </c>
      <c r="X1067">
        <f t="shared" si="367"/>
        <v>0.99476065277920389</v>
      </c>
      <c r="Y1067">
        <f t="shared" si="368"/>
        <v>56.995587029927108</v>
      </c>
      <c r="AA1067">
        <f t="shared" si="369"/>
        <v>3479.3278407539638</v>
      </c>
      <c r="AB1067">
        <f t="shared" si="370"/>
        <v>5356.7917340722588</v>
      </c>
      <c r="AD1067">
        <f t="shared" si="371"/>
        <v>3479.3278407539638</v>
      </c>
      <c r="AE1067">
        <f t="shared" si="372"/>
        <v>-4856.7917340722588</v>
      </c>
      <c r="AG1067">
        <f t="shared" si="373"/>
        <v>5974.4579814070376</v>
      </c>
    </row>
    <row r="1068" spans="1:33" x14ac:dyDescent="0.2">
      <c r="A1068">
        <f>'建築限界数値データ　線間右'!A1152</f>
        <v>1350</v>
      </c>
      <c r="B1068">
        <f>'建築限界数値データ　線間右'!B1152</f>
        <v>5143</v>
      </c>
      <c r="D1068">
        <f t="shared" si="352"/>
        <v>60</v>
      </c>
      <c r="E1068">
        <f t="shared" si="353"/>
        <v>305</v>
      </c>
      <c r="F1068">
        <f t="shared" si="354"/>
        <v>2500</v>
      </c>
      <c r="G1068">
        <f t="shared" si="355"/>
        <v>500</v>
      </c>
      <c r="I1068">
        <f t="shared" si="356"/>
        <v>5.6173268975967375E-2</v>
      </c>
      <c r="J1068">
        <f t="shared" si="357"/>
        <v>75.409836065573771</v>
      </c>
      <c r="L1068">
        <f t="shared" si="358"/>
        <v>1274.5901639344263</v>
      </c>
      <c r="M1068">
        <f t="shared" si="359"/>
        <v>5143</v>
      </c>
      <c r="O1068">
        <f t="shared" si="360"/>
        <v>3774.5901639344265</v>
      </c>
      <c r="P1068">
        <f t="shared" si="361"/>
        <v>5143</v>
      </c>
      <c r="R1068">
        <f t="shared" si="362"/>
        <v>6379.4968379701013</v>
      </c>
      <c r="S1068">
        <f t="shared" si="363"/>
        <v>0.93766109085982563</v>
      </c>
      <c r="T1068">
        <f t="shared" si="364"/>
        <v>0.93766109085982563</v>
      </c>
      <c r="U1068">
        <f t="shared" si="365"/>
        <v>53.724023119900821</v>
      </c>
      <c r="W1068">
        <f t="shared" si="366"/>
        <v>6379.4968379701013</v>
      </c>
      <c r="X1068">
        <f t="shared" si="367"/>
        <v>0.99383435983579305</v>
      </c>
      <c r="Y1068">
        <f t="shared" si="368"/>
        <v>56.942514353676913</v>
      </c>
      <c r="AA1068">
        <f t="shared" si="369"/>
        <v>3479.8892780717224</v>
      </c>
      <c r="AB1068">
        <f t="shared" si="370"/>
        <v>5346.8075071047761</v>
      </c>
      <c r="AD1068">
        <f t="shared" si="371"/>
        <v>3479.8892780717224</v>
      </c>
      <c r="AE1068">
        <f t="shared" si="372"/>
        <v>-4846.8075071047761</v>
      </c>
      <c r="AG1068">
        <f t="shared" si="373"/>
        <v>5966.6718024846768</v>
      </c>
    </row>
    <row r="1069" spans="1:33" x14ac:dyDescent="0.2">
      <c r="A1069">
        <f>'建築限界数値データ　線間右'!A1153</f>
        <v>1350</v>
      </c>
      <c r="B1069">
        <f>'建築限界数値データ　線間右'!B1153</f>
        <v>5133</v>
      </c>
      <c r="D1069">
        <f t="shared" si="352"/>
        <v>60</v>
      </c>
      <c r="E1069">
        <f t="shared" si="353"/>
        <v>305</v>
      </c>
      <c r="F1069">
        <f t="shared" si="354"/>
        <v>2500</v>
      </c>
      <c r="G1069">
        <f t="shared" si="355"/>
        <v>500</v>
      </c>
      <c r="I1069">
        <f t="shared" si="356"/>
        <v>5.6173268975967375E-2</v>
      </c>
      <c r="J1069">
        <f t="shared" si="357"/>
        <v>75.409836065573771</v>
      </c>
      <c r="L1069">
        <f t="shared" si="358"/>
        <v>1274.5901639344263</v>
      </c>
      <c r="M1069">
        <f t="shared" si="359"/>
        <v>5133</v>
      </c>
      <c r="O1069">
        <f t="shared" si="360"/>
        <v>3774.5901639344265</v>
      </c>
      <c r="P1069">
        <f t="shared" si="361"/>
        <v>5133</v>
      </c>
      <c r="R1069">
        <f t="shared" si="362"/>
        <v>6371.4378209059314</v>
      </c>
      <c r="S1069">
        <f t="shared" si="363"/>
        <v>0.9367324538444658</v>
      </c>
      <c r="T1069">
        <f t="shared" si="364"/>
        <v>0.9367324538444658</v>
      </c>
      <c r="U1069">
        <f t="shared" si="365"/>
        <v>53.670816138221078</v>
      </c>
      <c r="W1069">
        <f t="shared" si="366"/>
        <v>6371.4378209059314</v>
      </c>
      <c r="X1069">
        <f t="shared" si="367"/>
        <v>0.99290572282043321</v>
      </c>
      <c r="Y1069">
        <f t="shared" si="368"/>
        <v>56.88930737199717</v>
      </c>
      <c r="AA1069">
        <f t="shared" si="369"/>
        <v>3480.4507153894829</v>
      </c>
      <c r="AB1069">
        <f t="shared" si="370"/>
        <v>5336.8232801372924</v>
      </c>
      <c r="AD1069">
        <f t="shared" si="371"/>
        <v>3480.4507153894829</v>
      </c>
      <c r="AE1069">
        <f t="shared" si="372"/>
        <v>-4836.8232801372924</v>
      </c>
      <c r="AG1069">
        <f t="shared" si="373"/>
        <v>5958.8922314078845</v>
      </c>
    </row>
    <row r="1070" spans="1:33" x14ac:dyDescent="0.2">
      <c r="A1070">
        <f>'建築限界数値データ　線間右'!A1154</f>
        <v>1350</v>
      </c>
      <c r="B1070">
        <f>'建築限界数値データ　線間右'!B1154</f>
        <v>5123</v>
      </c>
      <c r="D1070">
        <f t="shared" si="352"/>
        <v>60</v>
      </c>
      <c r="E1070">
        <f t="shared" si="353"/>
        <v>305</v>
      </c>
      <c r="F1070">
        <f t="shared" si="354"/>
        <v>2500</v>
      </c>
      <c r="G1070">
        <f t="shared" si="355"/>
        <v>500</v>
      </c>
      <c r="I1070">
        <f t="shared" si="356"/>
        <v>5.6173268975967375E-2</v>
      </c>
      <c r="J1070">
        <f t="shared" si="357"/>
        <v>75.409836065573771</v>
      </c>
      <c r="L1070">
        <f t="shared" si="358"/>
        <v>1274.5901639344263</v>
      </c>
      <c r="M1070">
        <f t="shared" si="359"/>
        <v>5123</v>
      </c>
      <c r="O1070">
        <f t="shared" si="360"/>
        <v>3774.5901639344265</v>
      </c>
      <c r="P1070">
        <f t="shared" si="361"/>
        <v>5123</v>
      </c>
      <c r="R1070">
        <f t="shared" si="362"/>
        <v>6363.3843122720891</v>
      </c>
      <c r="S1070">
        <f t="shared" si="363"/>
        <v>0.9358014654557868</v>
      </c>
      <c r="T1070">
        <f t="shared" si="364"/>
        <v>0.9358014654557868</v>
      </c>
      <c r="U1070">
        <f t="shared" si="365"/>
        <v>53.617474432774081</v>
      </c>
      <c r="W1070">
        <f t="shared" si="366"/>
        <v>6363.3843122720891</v>
      </c>
      <c r="X1070">
        <f t="shared" si="367"/>
        <v>0.99197473443175421</v>
      </c>
      <c r="Y1070">
        <f t="shared" si="368"/>
        <v>56.83596566655018</v>
      </c>
      <c r="AA1070">
        <f t="shared" si="369"/>
        <v>3481.012152707242</v>
      </c>
      <c r="AB1070">
        <f t="shared" si="370"/>
        <v>5326.8390531698087</v>
      </c>
      <c r="AD1070">
        <f t="shared" si="371"/>
        <v>3481.012152707242</v>
      </c>
      <c r="AE1070">
        <f t="shared" si="372"/>
        <v>-4826.8390531698087</v>
      </c>
      <c r="AG1070">
        <f t="shared" si="373"/>
        <v>5951.1192940908786</v>
      </c>
    </row>
    <row r="1071" spans="1:33" x14ac:dyDescent="0.2">
      <c r="A1071">
        <f>'建築限界数値データ　線間右'!A1155</f>
        <v>1350</v>
      </c>
      <c r="B1071">
        <f>'建築限界数値データ　線間右'!B1155</f>
        <v>5113</v>
      </c>
      <c r="D1071">
        <f t="shared" si="352"/>
        <v>60</v>
      </c>
      <c r="E1071">
        <f t="shared" si="353"/>
        <v>305</v>
      </c>
      <c r="F1071">
        <f t="shared" si="354"/>
        <v>2500</v>
      </c>
      <c r="G1071">
        <f t="shared" si="355"/>
        <v>500</v>
      </c>
      <c r="I1071">
        <f t="shared" si="356"/>
        <v>5.6173268975967375E-2</v>
      </c>
      <c r="J1071">
        <f t="shared" si="357"/>
        <v>75.409836065573771</v>
      </c>
      <c r="L1071">
        <f t="shared" si="358"/>
        <v>1274.5901639344263</v>
      </c>
      <c r="M1071">
        <f t="shared" si="359"/>
        <v>5113</v>
      </c>
      <c r="O1071">
        <f t="shared" si="360"/>
        <v>3774.5901639344265</v>
      </c>
      <c r="P1071">
        <f t="shared" si="361"/>
        <v>5113</v>
      </c>
      <c r="R1071">
        <f t="shared" si="362"/>
        <v>6355.3363330094908</v>
      </c>
      <c r="S1071">
        <f t="shared" si="363"/>
        <v>0.93486811837170081</v>
      </c>
      <c r="T1071">
        <f t="shared" si="364"/>
        <v>0.93486811837170081</v>
      </c>
      <c r="U1071">
        <f t="shared" si="365"/>
        <v>53.563997584035114</v>
      </c>
      <c r="W1071">
        <f t="shared" si="366"/>
        <v>6355.3363330094908</v>
      </c>
      <c r="X1071">
        <f t="shared" si="367"/>
        <v>0.99104138734766822</v>
      </c>
      <c r="Y1071">
        <f t="shared" si="368"/>
        <v>56.782488817811206</v>
      </c>
      <c r="AA1071">
        <f t="shared" si="369"/>
        <v>3481.5735900250006</v>
      </c>
      <c r="AB1071">
        <f t="shared" si="370"/>
        <v>5316.8548262023251</v>
      </c>
      <c r="AD1071">
        <f t="shared" si="371"/>
        <v>3481.5735900250006</v>
      </c>
      <c r="AE1071">
        <f t="shared" si="372"/>
        <v>-4816.8548262023251</v>
      </c>
      <c r="AG1071">
        <f t="shared" si="373"/>
        <v>5943.353016561291</v>
      </c>
    </row>
    <row r="1072" spans="1:33" x14ac:dyDescent="0.2">
      <c r="A1072">
        <f>'建築限界数値データ　線間右'!A1156</f>
        <v>1350</v>
      </c>
      <c r="B1072">
        <f>'建築限界数値データ　線間右'!B1156</f>
        <v>5103</v>
      </c>
      <c r="D1072">
        <f t="shared" si="352"/>
        <v>60</v>
      </c>
      <c r="E1072">
        <f t="shared" si="353"/>
        <v>305</v>
      </c>
      <c r="F1072">
        <f t="shared" si="354"/>
        <v>2500</v>
      </c>
      <c r="G1072">
        <f t="shared" si="355"/>
        <v>500</v>
      </c>
      <c r="I1072">
        <f t="shared" si="356"/>
        <v>5.6173268975967375E-2</v>
      </c>
      <c r="J1072">
        <f t="shared" si="357"/>
        <v>75.409836065573771</v>
      </c>
      <c r="L1072">
        <f t="shared" si="358"/>
        <v>1274.5901639344263</v>
      </c>
      <c r="M1072">
        <f t="shared" si="359"/>
        <v>5103</v>
      </c>
      <c r="O1072">
        <f t="shared" si="360"/>
        <v>3774.5901639344265</v>
      </c>
      <c r="P1072">
        <f t="shared" si="361"/>
        <v>5103</v>
      </c>
      <c r="R1072">
        <f t="shared" si="362"/>
        <v>6347.2939041508489</v>
      </c>
      <c r="S1072">
        <f t="shared" si="363"/>
        <v>0.93393240524940913</v>
      </c>
      <c r="T1072">
        <f t="shared" si="364"/>
        <v>0.93393240524940913</v>
      </c>
      <c r="U1072">
        <f t="shared" si="365"/>
        <v>53.510385171292789</v>
      </c>
      <c r="W1072">
        <f t="shared" si="366"/>
        <v>6347.2939041508489</v>
      </c>
      <c r="X1072">
        <f t="shared" si="367"/>
        <v>0.99010567422537654</v>
      </c>
      <c r="Y1072">
        <f t="shared" si="368"/>
        <v>56.728876405068888</v>
      </c>
      <c r="AA1072">
        <f t="shared" si="369"/>
        <v>3482.1350273427602</v>
      </c>
      <c r="AB1072">
        <f t="shared" si="370"/>
        <v>5306.8705992348405</v>
      </c>
      <c r="AD1072">
        <f t="shared" si="371"/>
        <v>3482.1350273427602</v>
      </c>
      <c r="AE1072">
        <f t="shared" si="372"/>
        <v>-4806.8705992348405</v>
      </c>
      <c r="AG1072">
        <f t="shared" si="373"/>
        <v>5935.5934249606153</v>
      </c>
    </row>
    <row r="1073" spans="1:33" x14ac:dyDescent="0.2">
      <c r="A1073">
        <f>'建築限界数値データ　線間右'!A1157</f>
        <v>1350</v>
      </c>
      <c r="B1073">
        <f>'建築限界数値データ　線間右'!B1157</f>
        <v>5093</v>
      </c>
      <c r="D1073">
        <f t="shared" si="352"/>
        <v>60</v>
      </c>
      <c r="E1073">
        <f t="shared" si="353"/>
        <v>305</v>
      </c>
      <c r="F1073">
        <f t="shared" si="354"/>
        <v>2500</v>
      </c>
      <c r="G1073">
        <f t="shared" si="355"/>
        <v>500</v>
      </c>
      <c r="I1073">
        <f t="shared" si="356"/>
        <v>5.6173268975967375E-2</v>
      </c>
      <c r="J1073">
        <f t="shared" si="357"/>
        <v>75.409836065573771</v>
      </c>
      <c r="L1073">
        <f t="shared" si="358"/>
        <v>1274.5901639344263</v>
      </c>
      <c r="M1073">
        <f t="shared" si="359"/>
        <v>5093</v>
      </c>
      <c r="O1073">
        <f t="shared" si="360"/>
        <v>3774.5901639344265</v>
      </c>
      <c r="P1073">
        <f t="shared" si="361"/>
        <v>5093</v>
      </c>
      <c r="R1073">
        <f t="shared" si="362"/>
        <v>6339.2570468210643</v>
      </c>
      <c r="S1073">
        <f t="shared" si="363"/>
        <v>0.93299431872541116</v>
      </c>
      <c r="T1073">
        <f t="shared" si="364"/>
        <v>0.93299431872541116</v>
      </c>
      <c r="U1073">
        <f t="shared" si="365"/>
        <v>53.45663677264961</v>
      </c>
      <c r="W1073">
        <f t="shared" si="366"/>
        <v>6339.2570468210643</v>
      </c>
      <c r="X1073">
        <f t="shared" si="367"/>
        <v>0.98916758770137858</v>
      </c>
      <c r="Y1073">
        <f t="shared" si="368"/>
        <v>56.675128006425716</v>
      </c>
      <c r="AA1073">
        <f t="shared" si="369"/>
        <v>3482.6964646605193</v>
      </c>
      <c r="AB1073">
        <f t="shared" si="370"/>
        <v>5296.8863722673577</v>
      </c>
      <c r="AD1073">
        <f t="shared" si="371"/>
        <v>3482.6964646605193</v>
      </c>
      <c r="AE1073">
        <f t="shared" si="372"/>
        <v>-4796.8863722673577</v>
      </c>
      <c r="AG1073">
        <f t="shared" si="373"/>
        <v>5927.8405455446564</v>
      </c>
    </row>
    <row r="1074" spans="1:33" x14ac:dyDescent="0.2">
      <c r="A1074">
        <f>'建築限界数値データ　線間右'!A1158</f>
        <v>1350</v>
      </c>
      <c r="B1074">
        <f>'建築限界数値データ　線間右'!B1158</f>
        <v>5083</v>
      </c>
      <c r="D1074">
        <f t="shared" si="352"/>
        <v>60</v>
      </c>
      <c r="E1074">
        <f t="shared" si="353"/>
        <v>305</v>
      </c>
      <c r="F1074">
        <f t="shared" si="354"/>
        <v>2500</v>
      </c>
      <c r="G1074">
        <f t="shared" si="355"/>
        <v>500</v>
      </c>
      <c r="I1074">
        <f t="shared" si="356"/>
        <v>5.6173268975967375E-2</v>
      </c>
      <c r="J1074">
        <f t="shared" si="357"/>
        <v>75.409836065573771</v>
      </c>
      <c r="L1074">
        <f t="shared" si="358"/>
        <v>1274.5901639344263</v>
      </c>
      <c r="M1074">
        <f t="shared" si="359"/>
        <v>5083</v>
      </c>
      <c r="O1074">
        <f t="shared" si="360"/>
        <v>3774.5901639344265</v>
      </c>
      <c r="P1074">
        <f t="shared" si="361"/>
        <v>5083</v>
      </c>
      <c r="R1074">
        <f t="shared" si="362"/>
        <v>6331.2257822376323</v>
      </c>
      <c r="S1074">
        <f t="shared" si="363"/>
        <v>0.93205385141551333</v>
      </c>
      <c r="T1074">
        <f t="shared" si="364"/>
        <v>0.93205385141551333</v>
      </c>
      <c r="U1074">
        <f t="shared" si="365"/>
        <v>53.402751965022446</v>
      </c>
      <c r="W1074">
        <f t="shared" si="366"/>
        <v>6331.2257822376323</v>
      </c>
      <c r="X1074">
        <f t="shared" si="367"/>
        <v>0.98822712039148075</v>
      </c>
      <c r="Y1074">
        <f t="shared" si="368"/>
        <v>56.621243198798538</v>
      </c>
      <c r="AA1074">
        <f t="shared" si="369"/>
        <v>3483.2579019782788</v>
      </c>
      <c r="AB1074">
        <f t="shared" si="370"/>
        <v>5286.9021452998732</v>
      </c>
      <c r="AD1074">
        <f t="shared" si="371"/>
        <v>3483.2579019782788</v>
      </c>
      <c r="AE1074">
        <f t="shared" si="372"/>
        <v>-4786.9021452998732</v>
      </c>
      <c r="AG1074">
        <f t="shared" si="373"/>
        <v>5920.0944046839868</v>
      </c>
    </row>
    <row r="1075" spans="1:33" x14ac:dyDescent="0.2">
      <c r="A1075">
        <f>'建築限界数値データ　線間右'!A1159</f>
        <v>1350</v>
      </c>
      <c r="B1075">
        <f>'建築限界数値データ　線間右'!B1159</f>
        <v>5073</v>
      </c>
      <c r="D1075">
        <f t="shared" si="352"/>
        <v>60</v>
      </c>
      <c r="E1075">
        <f t="shared" si="353"/>
        <v>305</v>
      </c>
      <c r="F1075">
        <f t="shared" si="354"/>
        <v>2500</v>
      </c>
      <c r="G1075">
        <f t="shared" si="355"/>
        <v>500</v>
      </c>
      <c r="I1075">
        <f t="shared" si="356"/>
        <v>5.6173268975967375E-2</v>
      </c>
      <c r="J1075">
        <f t="shared" si="357"/>
        <v>75.409836065573771</v>
      </c>
      <c r="L1075">
        <f t="shared" si="358"/>
        <v>1274.5901639344263</v>
      </c>
      <c r="M1075">
        <f t="shared" si="359"/>
        <v>5073</v>
      </c>
      <c r="O1075">
        <f t="shared" si="360"/>
        <v>3774.5901639344265</v>
      </c>
      <c r="P1075">
        <f t="shared" si="361"/>
        <v>5073</v>
      </c>
      <c r="R1075">
        <f t="shared" si="362"/>
        <v>6323.2001317110407</v>
      </c>
      <c r="S1075">
        <f t="shared" si="363"/>
        <v>0.93111099591483992</v>
      </c>
      <c r="T1075">
        <f t="shared" si="364"/>
        <v>0.93111099591483992</v>
      </c>
      <c r="U1075">
        <f t="shared" si="365"/>
        <v>53.348730324143169</v>
      </c>
      <c r="W1075">
        <f t="shared" si="366"/>
        <v>6323.2001317110407</v>
      </c>
      <c r="X1075">
        <f t="shared" si="367"/>
        <v>0.98728426489080734</v>
      </c>
      <c r="Y1075">
        <f t="shared" si="368"/>
        <v>56.567221557919261</v>
      </c>
      <c r="AA1075">
        <f t="shared" si="369"/>
        <v>3483.819339296037</v>
      </c>
      <c r="AB1075">
        <f t="shared" si="370"/>
        <v>5276.9179183323904</v>
      </c>
      <c r="AD1075">
        <f t="shared" si="371"/>
        <v>3483.819339296037</v>
      </c>
      <c r="AE1075">
        <f t="shared" si="372"/>
        <v>-4776.9179183323904</v>
      </c>
      <c r="AG1075">
        <f t="shared" si="373"/>
        <v>5912.3550288643974</v>
      </c>
    </row>
    <row r="1076" spans="1:33" x14ac:dyDescent="0.2">
      <c r="A1076">
        <f>'建築限界数値データ　線間右'!A1160</f>
        <v>1350</v>
      </c>
      <c r="B1076">
        <f>'建築限界数値データ　線間右'!B1160</f>
        <v>5063</v>
      </c>
      <c r="D1076">
        <f t="shared" si="352"/>
        <v>60</v>
      </c>
      <c r="E1076">
        <f t="shared" si="353"/>
        <v>305</v>
      </c>
      <c r="F1076">
        <f t="shared" si="354"/>
        <v>2500</v>
      </c>
      <c r="G1076">
        <f t="shared" si="355"/>
        <v>500</v>
      </c>
      <c r="I1076">
        <f t="shared" si="356"/>
        <v>5.6173268975967375E-2</v>
      </c>
      <c r="J1076">
        <f t="shared" si="357"/>
        <v>75.409836065573771</v>
      </c>
      <c r="L1076">
        <f t="shared" si="358"/>
        <v>1274.5901639344263</v>
      </c>
      <c r="M1076">
        <f t="shared" si="359"/>
        <v>5063</v>
      </c>
      <c r="O1076">
        <f t="shared" si="360"/>
        <v>3774.5901639344265</v>
      </c>
      <c r="P1076">
        <f t="shared" si="361"/>
        <v>5063</v>
      </c>
      <c r="R1076">
        <f t="shared" si="362"/>
        <v>6315.1801166451714</v>
      </c>
      <c r="S1076">
        <f t="shared" si="363"/>
        <v>0.93016574479784397</v>
      </c>
      <c r="T1076">
        <f t="shared" si="364"/>
        <v>0.93016574479784397</v>
      </c>
      <c r="U1076">
        <f t="shared" si="365"/>
        <v>53.294571424559265</v>
      </c>
      <c r="W1076">
        <f t="shared" si="366"/>
        <v>6315.1801166451714</v>
      </c>
      <c r="X1076">
        <f t="shared" si="367"/>
        <v>0.98633901377381139</v>
      </c>
      <c r="Y1076">
        <f t="shared" si="368"/>
        <v>56.513062658335365</v>
      </c>
      <c r="AA1076">
        <f t="shared" si="369"/>
        <v>3484.3807766137961</v>
      </c>
      <c r="AB1076">
        <f t="shared" si="370"/>
        <v>5266.9336913649058</v>
      </c>
      <c r="AD1076">
        <f t="shared" si="371"/>
        <v>3484.3807766137961</v>
      </c>
      <c r="AE1076">
        <f t="shared" si="372"/>
        <v>-4766.9336913649058</v>
      </c>
      <c r="AG1076">
        <f t="shared" si="373"/>
        <v>5904.6224446873493</v>
      </c>
    </row>
    <row r="1077" spans="1:33" x14ac:dyDescent="0.2">
      <c r="A1077">
        <f>'建築限界数値データ　線間右'!A1161</f>
        <v>1350</v>
      </c>
      <c r="B1077">
        <f>'建築限界数値データ　線間右'!B1161</f>
        <v>5053</v>
      </c>
      <c r="D1077">
        <f t="shared" si="352"/>
        <v>60</v>
      </c>
      <c r="E1077">
        <f t="shared" si="353"/>
        <v>305</v>
      </c>
      <c r="F1077">
        <f t="shared" si="354"/>
        <v>2500</v>
      </c>
      <c r="G1077">
        <f t="shared" si="355"/>
        <v>500</v>
      </c>
      <c r="I1077">
        <f t="shared" si="356"/>
        <v>5.6173268975967375E-2</v>
      </c>
      <c r="J1077">
        <f t="shared" si="357"/>
        <v>75.409836065573771</v>
      </c>
      <c r="L1077">
        <f t="shared" si="358"/>
        <v>1274.5901639344263</v>
      </c>
      <c r="M1077">
        <f t="shared" si="359"/>
        <v>5053</v>
      </c>
      <c r="O1077">
        <f t="shared" si="360"/>
        <v>3774.5901639344265</v>
      </c>
      <c r="P1077">
        <f t="shared" si="361"/>
        <v>5053</v>
      </c>
      <c r="R1077">
        <f t="shared" si="362"/>
        <v>6307.165758537707</v>
      </c>
      <c r="S1077">
        <f t="shared" si="363"/>
        <v>0.92921809061832139</v>
      </c>
      <c r="T1077">
        <f t="shared" si="364"/>
        <v>0.92921809061832139</v>
      </c>
      <c r="U1077">
        <f t="shared" si="365"/>
        <v>53.240274839634694</v>
      </c>
      <c r="W1077">
        <f t="shared" si="366"/>
        <v>6307.165758537707</v>
      </c>
      <c r="X1077">
        <f t="shared" si="367"/>
        <v>0.98539135959428881</v>
      </c>
      <c r="Y1077">
        <f t="shared" si="368"/>
        <v>56.458766073410786</v>
      </c>
      <c r="AA1077">
        <f t="shared" si="369"/>
        <v>3484.9422139315561</v>
      </c>
      <c r="AB1077">
        <f t="shared" si="370"/>
        <v>5256.9494643974231</v>
      </c>
      <c r="AD1077">
        <f t="shared" si="371"/>
        <v>3484.9422139315561</v>
      </c>
      <c r="AE1077">
        <f t="shared" si="372"/>
        <v>-4756.9494643974231</v>
      </c>
      <c r="AG1077">
        <f t="shared" si="373"/>
        <v>5896.8966788704302</v>
      </c>
    </row>
    <row r="1078" spans="1:33" x14ac:dyDescent="0.2">
      <c r="A1078">
        <f>'建築限界数値データ　線間右'!A1162</f>
        <v>1350</v>
      </c>
      <c r="B1078">
        <f>'建築限界数値データ　線間右'!B1162</f>
        <v>5043</v>
      </c>
      <c r="D1078">
        <f t="shared" si="352"/>
        <v>60</v>
      </c>
      <c r="E1078">
        <f t="shared" si="353"/>
        <v>305</v>
      </c>
      <c r="F1078">
        <f t="shared" si="354"/>
        <v>2500</v>
      </c>
      <c r="G1078">
        <f t="shared" si="355"/>
        <v>500</v>
      </c>
      <c r="I1078">
        <f t="shared" si="356"/>
        <v>5.6173268975967375E-2</v>
      </c>
      <c r="J1078">
        <f t="shared" si="357"/>
        <v>75.409836065573771</v>
      </c>
      <c r="L1078">
        <f t="shared" si="358"/>
        <v>1274.5901639344263</v>
      </c>
      <c r="M1078">
        <f t="shared" si="359"/>
        <v>5043</v>
      </c>
      <c r="O1078">
        <f t="shared" si="360"/>
        <v>3774.5901639344265</v>
      </c>
      <c r="P1078">
        <f t="shared" si="361"/>
        <v>5043</v>
      </c>
      <c r="R1078">
        <f t="shared" si="362"/>
        <v>6299.1570789805301</v>
      </c>
      <c r="S1078">
        <f t="shared" si="363"/>
        <v>0.92826802590942425</v>
      </c>
      <c r="T1078">
        <f t="shared" si="364"/>
        <v>0.92826802590942425</v>
      </c>
      <c r="U1078">
        <f t="shared" si="365"/>
        <v>53.185840141550564</v>
      </c>
      <c r="W1078">
        <f t="shared" si="366"/>
        <v>6299.1570789805301</v>
      </c>
      <c r="X1078">
        <f t="shared" si="367"/>
        <v>0.98444129488539167</v>
      </c>
      <c r="Y1078">
        <f t="shared" si="368"/>
        <v>56.404331375326656</v>
      </c>
      <c r="AA1078">
        <f t="shared" si="369"/>
        <v>3485.5036512493148</v>
      </c>
      <c r="AB1078">
        <f t="shared" si="370"/>
        <v>5246.9652374299394</v>
      </c>
      <c r="AD1078">
        <f t="shared" si="371"/>
        <v>3485.5036512493148</v>
      </c>
      <c r="AE1078">
        <f t="shared" si="372"/>
        <v>-4746.9652374299394</v>
      </c>
      <c r="AG1078">
        <f t="shared" si="373"/>
        <v>5889.1777582477998</v>
      </c>
    </row>
    <row r="1079" spans="1:33" x14ac:dyDescent="0.2">
      <c r="A1079">
        <f>'建築限界数値データ　線間右'!A1163</f>
        <v>1350</v>
      </c>
      <c r="B1079">
        <f>'建築限界数値データ　線間右'!B1163</f>
        <v>5033</v>
      </c>
      <c r="D1079">
        <f t="shared" si="352"/>
        <v>60</v>
      </c>
      <c r="E1079">
        <f t="shared" si="353"/>
        <v>305</v>
      </c>
      <c r="F1079">
        <f t="shared" si="354"/>
        <v>2500</v>
      </c>
      <c r="G1079">
        <f t="shared" si="355"/>
        <v>500</v>
      </c>
      <c r="I1079">
        <f t="shared" si="356"/>
        <v>5.6173268975967375E-2</v>
      </c>
      <c r="J1079">
        <f t="shared" si="357"/>
        <v>75.409836065573771</v>
      </c>
      <c r="L1079">
        <f t="shared" si="358"/>
        <v>1274.5901639344263</v>
      </c>
      <c r="M1079">
        <f t="shared" si="359"/>
        <v>5033</v>
      </c>
      <c r="O1079">
        <f t="shared" si="360"/>
        <v>3774.5901639344265</v>
      </c>
      <c r="P1079">
        <f t="shared" si="361"/>
        <v>5033</v>
      </c>
      <c r="R1079">
        <f t="shared" si="362"/>
        <v>6291.1540996601352</v>
      </c>
      <c r="S1079">
        <f t="shared" si="363"/>
        <v>0.92731554318367615</v>
      </c>
      <c r="T1079">
        <f t="shared" si="364"/>
        <v>0.92731554318367615</v>
      </c>
      <c r="U1079">
        <f t="shared" si="365"/>
        <v>53.131266901306084</v>
      </c>
      <c r="W1079">
        <f t="shared" si="366"/>
        <v>6291.1540996601352</v>
      </c>
      <c r="X1079">
        <f t="shared" si="367"/>
        <v>0.98348881215964357</v>
      </c>
      <c r="Y1079">
        <f t="shared" si="368"/>
        <v>56.349758135082176</v>
      </c>
      <c r="AA1079">
        <f t="shared" si="369"/>
        <v>3486.0650885670739</v>
      </c>
      <c r="AB1079">
        <f t="shared" si="370"/>
        <v>5236.9810104624557</v>
      </c>
      <c r="AD1079">
        <f t="shared" si="371"/>
        <v>3486.0650885670739</v>
      </c>
      <c r="AE1079">
        <f t="shared" si="372"/>
        <v>-4736.9810104624557</v>
      </c>
      <c r="AG1079">
        <f t="shared" si="373"/>
        <v>5881.4657097706577</v>
      </c>
    </row>
    <row r="1080" spans="1:33" x14ac:dyDescent="0.2">
      <c r="A1080">
        <f>'建築限界数値データ　線間右'!A1164</f>
        <v>1350</v>
      </c>
      <c r="B1080">
        <f>'建築限界数値データ　線間右'!B1164</f>
        <v>5023</v>
      </c>
      <c r="D1080">
        <f t="shared" si="352"/>
        <v>60</v>
      </c>
      <c r="E1080">
        <f t="shared" si="353"/>
        <v>305</v>
      </c>
      <c r="F1080">
        <f t="shared" si="354"/>
        <v>2500</v>
      </c>
      <c r="G1080">
        <f t="shared" si="355"/>
        <v>500</v>
      </c>
      <c r="I1080">
        <f t="shared" si="356"/>
        <v>5.6173268975967375E-2</v>
      </c>
      <c r="J1080">
        <f t="shared" si="357"/>
        <v>75.409836065573771</v>
      </c>
      <c r="L1080">
        <f t="shared" si="358"/>
        <v>1274.5901639344263</v>
      </c>
      <c r="M1080">
        <f t="shared" si="359"/>
        <v>5023</v>
      </c>
      <c r="O1080">
        <f t="shared" si="360"/>
        <v>3774.5901639344265</v>
      </c>
      <c r="P1080">
        <f t="shared" si="361"/>
        <v>5023</v>
      </c>
      <c r="R1080">
        <f t="shared" si="362"/>
        <v>6283.1568423580293</v>
      </c>
      <c r="S1080">
        <f t="shared" si="363"/>
        <v>0.92636063493298892</v>
      </c>
      <c r="T1080">
        <f t="shared" si="364"/>
        <v>0.92636063493298892</v>
      </c>
      <c r="U1080">
        <f t="shared" si="365"/>
        <v>53.076554688719476</v>
      </c>
      <c r="W1080">
        <f t="shared" si="366"/>
        <v>6283.1568423580293</v>
      </c>
      <c r="X1080">
        <f t="shared" si="367"/>
        <v>0.98253390390895634</v>
      </c>
      <c r="Y1080">
        <f t="shared" si="368"/>
        <v>56.295045922495582</v>
      </c>
      <c r="AA1080">
        <f t="shared" si="369"/>
        <v>3486.626525884833</v>
      </c>
      <c r="AB1080">
        <f t="shared" si="370"/>
        <v>5226.9967834949712</v>
      </c>
      <c r="AD1080">
        <f t="shared" si="371"/>
        <v>3486.626525884833</v>
      </c>
      <c r="AE1080">
        <f t="shared" si="372"/>
        <v>-4726.9967834949712</v>
      </c>
      <c r="AG1080">
        <f t="shared" si="373"/>
        <v>5873.7605605076842</v>
      </c>
    </row>
    <row r="1081" spans="1:33" x14ac:dyDescent="0.2">
      <c r="A1081">
        <f>'建築限界数値データ　線間右'!A1165</f>
        <v>1350</v>
      </c>
      <c r="B1081">
        <f>'建築限界数値データ　線間右'!B1165</f>
        <v>5013</v>
      </c>
      <c r="D1081">
        <f t="shared" si="352"/>
        <v>60</v>
      </c>
      <c r="E1081">
        <f t="shared" si="353"/>
        <v>305</v>
      </c>
      <c r="F1081">
        <f t="shared" si="354"/>
        <v>2500</v>
      </c>
      <c r="G1081">
        <f t="shared" si="355"/>
        <v>500</v>
      </c>
      <c r="I1081">
        <f t="shared" si="356"/>
        <v>5.6173268975967375E-2</v>
      </c>
      <c r="J1081">
        <f t="shared" si="357"/>
        <v>75.409836065573771</v>
      </c>
      <c r="L1081">
        <f t="shared" si="358"/>
        <v>1274.5901639344263</v>
      </c>
      <c r="M1081">
        <f t="shared" si="359"/>
        <v>5013</v>
      </c>
      <c r="O1081">
        <f t="shared" si="360"/>
        <v>3774.5901639344265</v>
      </c>
      <c r="P1081">
        <f t="shared" si="361"/>
        <v>5013</v>
      </c>
      <c r="R1081">
        <f t="shared" si="362"/>
        <v>6275.1653289511441</v>
      </c>
      <c r="S1081">
        <f t="shared" si="363"/>
        <v>0.92540329362868057</v>
      </c>
      <c r="T1081">
        <f t="shared" si="364"/>
        <v>0.92540329362868057</v>
      </c>
      <c r="U1081">
        <f t="shared" si="365"/>
        <v>53.021703072429055</v>
      </c>
      <c r="W1081">
        <f t="shared" si="366"/>
        <v>6275.1653289511441</v>
      </c>
      <c r="X1081">
        <f t="shared" si="367"/>
        <v>0.98157656260464798</v>
      </c>
      <c r="Y1081">
        <f t="shared" si="368"/>
        <v>56.240194306205161</v>
      </c>
      <c r="AA1081">
        <f t="shared" si="369"/>
        <v>3487.1879632025921</v>
      </c>
      <c r="AB1081">
        <f t="shared" si="370"/>
        <v>5217.0125565274884</v>
      </c>
      <c r="AD1081">
        <f t="shared" si="371"/>
        <v>3487.1879632025921</v>
      </c>
      <c r="AE1081">
        <f t="shared" si="372"/>
        <v>-4717.0125565274884</v>
      </c>
      <c r="AG1081">
        <f t="shared" si="373"/>
        <v>5866.0623376455042</v>
      </c>
    </row>
    <row r="1082" spans="1:33" x14ac:dyDescent="0.2">
      <c r="A1082">
        <f>'建築限界数値データ　線間右'!A1166</f>
        <v>1350</v>
      </c>
      <c r="B1082">
        <f>'建築限界数値データ　線間右'!B1166</f>
        <v>5003</v>
      </c>
      <c r="D1082">
        <f t="shared" si="352"/>
        <v>60</v>
      </c>
      <c r="E1082">
        <f t="shared" si="353"/>
        <v>305</v>
      </c>
      <c r="F1082">
        <f t="shared" si="354"/>
        <v>2500</v>
      </c>
      <c r="G1082">
        <f t="shared" si="355"/>
        <v>500</v>
      </c>
      <c r="I1082">
        <f t="shared" si="356"/>
        <v>5.6173268975967375E-2</v>
      </c>
      <c r="J1082">
        <f t="shared" si="357"/>
        <v>75.409836065573771</v>
      </c>
      <c r="L1082">
        <f t="shared" si="358"/>
        <v>1274.5901639344263</v>
      </c>
      <c r="M1082">
        <f t="shared" si="359"/>
        <v>5003</v>
      </c>
      <c r="O1082">
        <f t="shared" si="360"/>
        <v>3774.5901639344265</v>
      </c>
      <c r="P1082">
        <f t="shared" si="361"/>
        <v>5003</v>
      </c>
      <c r="R1082">
        <f t="shared" si="362"/>
        <v>6267.1795814122415</v>
      </c>
      <c r="S1082">
        <f t="shared" si="363"/>
        <v>0.9244435117214943</v>
      </c>
      <c r="T1082">
        <f t="shared" si="364"/>
        <v>0.9244435117214943</v>
      </c>
      <c r="U1082">
        <f t="shared" si="365"/>
        <v>52.966711619894276</v>
      </c>
      <c r="W1082">
        <f t="shared" si="366"/>
        <v>6267.1795814122415</v>
      </c>
      <c r="X1082">
        <f t="shared" si="367"/>
        <v>0.98061678069746172</v>
      </c>
      <c r="Y1082">
        <f t="shared" si="368"/>
        <v>56.185202853670368</v>
      </c>
      <c r="AA1082">
        <f t="shared" si="369"/>
        <v>3487.7494005203512</v>
      </c>
      <c r="AB1082">
        <f t="shared" si="370"/>
        <v>5207.0283295600047</v>
      </c>
      <c r="AD1082">
        <f t="shared" si="371"/>
        <v>3487.7494005203512</v>
      </c>
      <c r="AE1082">
        <f t="shared" si="372"/>
        <v>-4707.0283295600047</v>
      </c>
      <c r="AG1082">
        <f t="shared" si="373"/>
        <v>5858.3710684891339</v>
      </c>
    </row>
    <row r="1083" spans="1:33" x14ac:dyDescent="0.2">
      <c r="A1083">
        <f>'建築限界数値データ　線間右'!A1167</f>
        <v>1350</v>
      </c>
      <c r="B1083">
        <f>'建築限界数値データ　線間右'!B1167</f>
        <v>4993</v>
      </c>
      <c r="D1083">
        <f t="shared" si="352"/>
        <v>60</v>
      </c>
      <c r="E1083">
        <f t="shared" si="353"/>
        <v>305</v>
      </c>
      <c r="F1083">
        <f t="shared" si="354"/>
        <v>2500</v>
      </c>
      <c r="G1083">
        <f t="shared" si="355"/>
        <v>500</v>
      </c>
      <c r="I1083">
        <f t="shared" si="356"/>
        <v>5.6173268975967375E-2</v>
      </c>
      <c r="J1083">
        <f t="shared" si="357"/>
        <v>75.409836065573771</v>
      </c>
      <c r="L1083">
        <f t="shared" si="358"/>
        <v>1274.5901639344263</v>
      </c>
      <c r="M1083">
        <f t="shared" si="359"/>
        <v>4993</v>
      </c>
      <c r="O1083">
        <f t="shared" si="360"/>
        <v>3774.5901639344265</v>
      </c>
      <c r="P1083">
        <f t="shared" si="361"/>
        <v>4993</v>
      </c>
      <c r="R1083">
        <f t="shared" si="362"/>
        <v>6259.1996218103259</v>
      </c>
      <c r="S1083">
        <f t="shared" si="363"/>
        <v>0.92348128164161836</v>
      </c>
      <c r="T1083">
        <f t="shared" si="364"/>
        <v>0.92348128164161836</v>
      </c>
      <c r="U1083">
        <f t="shared" si="365"/>
        <v>52.911579897396848</v>
      </c>
      <c r="W1083">
        <f t="shared" si="366"/>
        <v>6259.1996218103259</v>
      </c>
      <c r="X1083">
        <f t="shared" si="367"/>
        <v>0.97965455061758577</v>
      </c>
      <c r="Y1083">
        <f t="shared" si="368"/>
        <v>56.13007113117294</v>
      </c>
      <c r="AA1083">
        <f t="shared" si="369"/>
        <v>3488.3108378381107</v>
      </c>
      <c r="AB1083">
        <f t="shared" si="370"/>
        <v>5197.0441025925211</v>
      </c>
      <c r="AD1083">
        <f t="shared" si="371"/>
        <v>3488.3108378381107</v>
      </c>
      <c r="AE1083">
        <f t="shared" si="372"/>
        <v>-4697.0441025925211</v>
      </c>
      <c r="AG1083">
        <f t="shared" si="373"/>
        <v>5850.6867804624444</v>
      </c>
    </row>
    <row r="1084" spans="1:33" x14ac:dyDescent="0.2">
      <c r="A1084">
        <f>'建築限界数値データ　線間右'!A1168</f>
        <v>1350</v>
      </c>
      <c r="B1084">
        <f>'建築限界数値データ　線間右'!B1168</f>
        <v>4983</v>
      </c>
      <c r="D1084">
        <f t="shared" si="352"/>
        <v>60</v>
      </c>
      <c r="E1084">
        <f t="shared" si="353"/>
        <v>305</v>
      </c>
      <c r="F1084">
        <f t="shared" si="354"/>
        <v>2500</v>
      </c>
      <c r="G1084">
        <f t="shared" si="355"/>
        <v>500</v>
      </c>
      <c r="I1084">
        <f t="shared" si="356"/>
        <v>5.6173268975967375E-2</v>
      </c>
      <c r="J1084">
        <f t="shared" si="357"/>
        <v>75.409836065573771</v>
      </c>
      <c r="L1084">
        <f t="shared" si="358"/>
        <v>1274.5901639344263</v>
      </c>
      <c r="M1084">
        <f t="shared" si="359"/>
        <v>4983</v>
      </c>
      <c r="O1084">
        <f t="shared" si="360"/>
        <v>3774.5901639344265</v>
      </c>
      <c r="P1084">
        <f t="shared" si="361"/>
        <v>4983</v>
      </c>
      <c r="R1084">
        <f t="shared" si="362"/>
        <v>6251.2254723110509</v>
      </c>
      <c r="S1084">
        <f t="shared" si="363"/>
        <v>0.92251659579870859</v>
      </c>
      <c r="T1084">
        <f t="shared" si="364"/>
        <v>0.92251659579870859</v>
      </c>
      <c r="U1084">
        <f t="shared" si="365"/>
        <v>52.856307470042097</v>
      </c>
      <c r="W1084">
        <f t="shared" si="366"/>
        <v>6251.2254723110509</v>
      </c>
      <c r="X1084">
        <f t="shared" si="367"/>
        <v>0.97868986477467601</v>
      </c>
      <c r="Y1084">
        <f t="shared" si="368"/>
        <v>56.074798703818196</v>
      </c>
      <c r="AA1084">
        <f t="shared" si="369"/>
        <v>3488.8722751558694</v>
      </c>
      <c r="AB1084">
        <f t="shared" si="370"/>
        <v>5187.0598756250374</v>
      </c>
      <c r="AD1084">
        <f t="shared" si="371"/>
        <v>3488.8722751558694</v>
      </c>
      <c r="AE1084">
        <f t="shared" si="372"/>
        <v>-4687.0598756250374</v>
      </c>
      <c r="AG1084">
        <f t="shared" si="373"/>
        <v>5843.0095011086096</v>
      </c>
    </row>
    <row r="1085" spans="1:33" x14ac:dyDescent="0.2">
      <c r="A1085">
        <f>'建築限界数値データ　線間右'!A1169</f>
        <v>1350</v>
      </c>
      <c r="B1085">
        <f>'建築限界数値データ　線間右'!B1169</f>
        <v>4973</v>
      </c>
      <c r="D1085">
        <f t="shared" si="352"/>
        <v>60</v>
      </c>
      <c r="E1085">
        <f t="shared" si="353"/>
        <v>305</v>
      </c>
      <c r="F1085">
        <f t="shared" si="354"/>
        <v>2500</v>
      </c>
      <c r="G1085">
        <f t="shared" si="355"/>
        <v>500</v>
      </c>
      <c r="I1085">
        <f t="shared" si="356"/>
        <v>5.6173268975967375E-2</v>
      </c>
      <c r="J1085">
        <f t="shared" si="357"/>
        <v>75.409836065573771</v>
      </c>
      <c r="L1085">
        <f t="shared" si="358"/>
        <v>1274.5901639344263</v>
      </c>
      <c r="M1085">
        <f t="shared" si="359"/>
        <v>4973</v>
      </c>
      <c r="O1085">
        <f t="shared" si="360"/>
        <v>3774.5901639344265</v>
      </c>
      <c r="P1085">
        <f t="shared" si="361"/>
        <v>4973</v>
      </c>
      <c r="R1085">
        <f t="shared" si="362"/>
        <v>6243.2571551771371</v>
      </c>
      <c r="S1085">
        <f t="shared" si="363"/>
        <v>0.92154944658191107</v>
      </c>
      <c r="T1085">
        <f t="shared" si="364"/>
        <v>0.92154944658191107</v>
      </c>
      <c r="U1085">
        <f t="shared" si="365"/>
        <v>52.800893901760212</v>
      </c>
      <c r="W1085">
        <f t="shared" si="366"/>
        <v>6243.2571551771371</v>
      </c>
      <c r="X1085">
        <f t="shared" si="367"/>
        <v>0.97772271555787849</v>
      </c>
      <c r="Y1085">
        <f t="shared" si="368"/>
        <v>56.019385135536311</v>
      </c>
      <c r="AA1085">
        <f t="shared" si="369"/>
        <v>3489.4337124736285</v>
      </c>
      <c r="AB1085">
        <f t="shared" si="370"/>
        <v>5177.0756486575538</v>
      </c>
      <c r="AD1085">
        <f t="shared" si="371"/>
        <v>3489.4337124736285</v>
      </c>
      <c r="AE1085">
        <f t="shared" si="372"/>
        <v>-4677.0756486575538</v>
      </c>
      <c r="AG1085">
        <f t="shared" si="373"/>
        <v>5835.3392580905675</v>
      </c>
    </row>
    <row r="1086" spans="1:33" x14ac:dyDescent="0.2">
      <c r="A1086">
        <f>'建築限界数値データ　線間右'!A1170</f>
        <v>1350</v>
      </c>
      <c r="B1086">
        <f>'建築限界数値データ　線間右'!B1170</f>
        <v>4963</v>
      </c>
      <c r="D1086">
        <f t="shared" si="352"/>
        <v>60</v>
      </c>
      <c r="E1086">
        <f t="shared" si="353"/>
        <v>305</v>
      </c>
      <c r="F1086">
        <f t="shared" si="354"/>
        <v>2500</v>
      </c>
      <c r="G1086">
        <f t="shared" si="355"/>
        <v>500</v>
      </c>
      <c r="I1086">
        <f t="shared" si="356"/>
        <v>5.6173268975967375E-2</v>
      </c>
      <c r="J1086">
        <f t="shared" si="357"/>
        <v>75.409836065573771</v>
      </c>
      <c r="L1086">
        <f t="shared" si="358"/>
        <v>1274.5901639344263</v>
      </c>
      <c r="M1086">
        <f t="shared" si="359"/>
        <v>4963</v>
      </c>
      <c r="O1086">
        <f t="shared" si="360"/>
        <v>3774.5901639344265</v>
      </c>
      <c r="P1086">
        <f t="shared" si="361"/>
        <v>4963</v>
      </c>
      <c r="R1086">
        <f t="shared" si="362"/>
        <v>6235.2946927687808</v>
      </c>
      <c r="S1086">
        <f t="shared" si="363"/>
        <v>0.92057982635988611</v>
      </c>
      <c r="T1086">
        <f t="shared" si="364"/>
        <v>0.92057982635988611</v>
      </c>
      <c r="U1086">
        <f t="shared" si="365"/>
        <v>52.745338755307642</v>
      </c>
      <c r="W1086">
        <f t="shared" si="366"/>
        <v>6235.2946927687808</v>
      </c>
      <c r="X1086">
        <f t="shared" si="367"/>
        <v>0.97675309533585353</v>
      </c>
      <c r="Y1086">
        <f t="shared" si="368"/>
        <v>55.963829989083742</v>
      </c>
      <c r="AA1086">
        <f t="shared" si="369"/>
        <v>3489.995149791388</v>
      </c>
      <c r="AB1086">
        <f t="shared" si="370"/>
        <v>5167.0914216900701</v>
      </c>
      <c r="AD1086">
        <f t="shared" si="371"/>
        <v>3489.995149791388</v>
      </c>
      <c r="AE1086">
        <f t="shared" si="372"/>
        <v>-4667.0914216900701</v>
      </c>
      <c r="AG1086">
        <f t="shared" si="373"/>
        <v>5827.6760791914694</v>
      </c>
    </row>
    <row r="1087" spans="1:33" x14ac:dyDescent="0.2">
      <c r="A1087">
        <f>'建築限界数値データ　線間右'!A1171</f>
        <v>1350</v>
      </c>
      <c r="B1087">
        <f>'建築限界数値データ　線間右'!B1171</f>
        <v>4953</v>
      </c>
      <c r="D1087">
        <f t="shared" si="352"/>
        <v>60</v>
      </c>
      <c r="E1087">
        <f t="shared" si="353"/>
        <v>305</v>
      </c>
      <c r="F1087">
        <f t="shared" si="354"/>
        <v>2500</v>
      </c>
      <c r="G1087">
        <f t="shared" si="355"/>
        <v>500</v>
      </c>
      <c r="I1087">
        <f t="shared" si="356"/>
        <v>5.6173268975967375E-2</v>
      </c>
      <c r="J1087">
        <f t="shared" si="357"/>
        <v>75.409836065573771</v>
      </c>
      <c r="L1087">
        <f t="shared" si="358"/>
        <v>1274.5901639344263</v>
      </c>
      <c r="M1087">
        <f t="shared" si="359"/>
        <v>4953</v>
      </c>
      <c r="O1087">
        <f t="shared" si="360"/>
        <v>3774.5901639344265</v>
      </c>
      <c r="P1087">
        <f t="shared" si="361"/>
        <v>4953</v>
      </c>
      <c r="R1087">
        <f t="shared" si="362"/>
        <v>6227.3381075440675</v>
      </c>
      <c r="S1087">
        <f t="shared" si="363"/>
        <v>0.91960772748083475</v>
      </c>
      <c r="T1087">
        <f t="shared" si="364"/>
        <v>0.91960772748083475</v>
      </c>
      <c r="U1087">
        <f t="shared" si="365"/>
        <v>52.6896415922686</v>
      </c>
      <c r="W1087">
        <f t="shared" si="366"/>
        <v>6227.3381075440675</v>
      </c>
      <c r="X1087">
        <f t="shared" si="367"/>
        <v>0.97578099645680216</v>
      </c>
      <c r="Y1087">
        <f t="shared" si="368"/>
        <v>55.908132826044707</v>
      </c>
      <c r="AA1087">
        <f t="shared" si="369"/>
        <v>3490.5565871091476</v>
      </c>
      <c r="AB1087">
        <f t="shared" si="370"/>
        <v>5157.1071947225864</v>
      </c>
      <c r="AD1087">
        <f t="shared" si="371"/>
        <v>3490.5565871091476</v>
      </c>
      <c r="AE1087">
        <f t="shared" si="372"/>
        <v>-4657.1071947225864</v>
      </c>
      <c r="AG1087">
        <f t="shared" si="373"/>
        <v>5820.0199923151413</v>
      </c>
    </row>
    <row r="1088" spans="1:33" x14ac:dyDescent="0.2">
      <c r="A1088">
        <f>'建築限界数値データ　線間右'!A1172</f>
        <v>1350</v>
      </c>
      <c r="B1088">
        <f>'建築限界数値データ　線間右'!B1172</f>
        <v>4943</v>
      </c>
      <c r="D1088">
        <f t="shared" si="352"/>
        <v>60</v>
      </c>
      <c r="E1088">
        <f t="shared" si="353"/>
        <v>305</v>
      </c>
      <c r="F1088">
        <f t="shared" si="354"/>
        <v>2500</v>
      </c>
      <c r="G1088">
        <f t="shared" si="355"/>
        <v>500</v>
      </c>
      <c r="I1088">
        <f t="shared" si="356"/>
        <v>5.6173268975967375E-2</v>
      </c>
      <c r="J1088">
        <f t="shared" si="357"/>
        <v>75.409836065573771</v>
      </c>
      <c r="L1088">
        <f t="shared" si="358"/>
        <v>1274.5901639344263</v>
      </c>
      <c r="M1088">
        <f t="shared" si="359"/>
        <v>4943</v>
      </c>
      <c r="O1088">
        <f t="shared" si="360"/>
        <v>3774.5901639344265</v>
      </c>
      <c r="P1088">
        <f t="shared" si="361"/>
        <v>4943</v>
      </c>
      <c r="R1088">
        <f t="shared" si="362"/>
        <v>6219.387422059388</v>
      </c>
      <c r="S1088">
        <f t="shared" si="363"/>
        <v>0.91863314227252535</v>
      </c>
      <c r="T1088">
        <f t="shared" si="364"/>
        <v>0.91863314227252535</v>
      </c>
      <c r="U1088">
        <f t="shared" si="365"/>
        <v>52.633801973056599</v>
      </c>
      <c r="W1088">
        <f t="shared" si="366"/>
        <v>6219.387422059388</v>
      </c>
      <c r="X1088">
        <f t="shared" si="367"/>
        <v>0.97480641124849277</v>
      </c>
      <c r="Y1088">
        <f t="shared" si="368"/>
        <v>55.852293206832691</v>
      </c>
      <c r="AA1088">
        <f t="shared" si="369"/>
        <v>3491.1180244269062</v>
      </c>
      <c r="AB1088">
        <f t="shared" si="370"/>
        <v>5147.1229677551028</v>
      </c>
      <c r="AD1088">
        <f t="shared" si="371"/>
        <v>3491.1180244269062</v>
      </c>
      <c r="AE1088">
        <f t="shared" si="372"/>
        <v>-4647.1229677551028</v>
      </c>
      <c r="AG1088">
        <f t="shared" si="373"/>
        <v>5812.3710254865373</v>
      </c>
    </row>
    <row r="1089" spans="1:33" x14ac:dyDescent="0.2">
      <c r="A1089">
        <f>'建築限界数値データ　線間右'!A1173</f>
        <v>1350</v>
      </c>
      <c r="B1089">
        <f>'建築限界数値データ　線間右'!B1173</f>
        <v>4933</v>
      </c>
      <c r="D1089">
        <f t="shared" si="352"/>
        <v>60</v>
      </c>
      <c r="E1089">
        <f t="shared" si="353"/>
        <v>305</v>
      </c>
      <c r="F1089">
        <f t="shared" si="354"/>
        <v>2500</v>
      </c>
      <c r="G1089">
        <f t="shared" si="355"/>
        <v>500</v>
      </c>
      <c r="I1089">
        <f t="shared" si="356"/>
        <v>5.6173268975967375E-2</v>
      </c>
      <c r="J1089">
        <f t="shared" si="357"/>
        <v>75.409836065573771</v>
      </c>
      <c r="L1089">
        <f t="shared" si="358"/>
        <v>1274.5901639344263</v>
      </c>
      <c r="M1089">
        <f t="shared" si="359"/>
        <v>4933</v>
      </c>
      <c r="O1089">
        <f t="shared" si="360"/>
        <v>3774.5901639344265</v>
      </c>
      <c r="P1089">
        <f t="shared" si="361"/>
        <v>4933</v>
      </c>
      <c r="R1089">
        <f t="shared" si="362"/>
        <v>6211.4426589698569</v>
      </c>
      <c r="S1089">
        <f t="shared" si="363"/>
        <v>0.91765606304232217</v>
      </c>
      <c r="T1089">
        <f t="shared" si="364"/>
        <v>0.91765606304232217</v>
      </c>
      <c r="U1089">
        <f t="shared" si="365"/>
        <v>52.577819456916068</v>
      </c>
      <c r="W1089">
        <f t="shared" si="366"/>
        <v>6211.4426589698569</v>
      </c>
      <c r="X1089">
        <f t="shared" si="367"/>
        <v>0.97382933201828958</v>
      </c>
      <c r="Y1089">
        <f t="shared" si="368"/>
        <v>55.79631069069216</v>
      </c>
      <c r="AA1089">
        <f t="shared" si="369"/>
        <v>3491.6794617446653</v>
      </c>
      <c r="AB1089">
        <f t="shared" si="370"/>
        <v>5137.13874078762</v>
      </c>
      <c r="AD1089">
        <f t="shared" si="371"/>
        <v>3491.6794617446653</v>
      </c>
      <c r="AE1089">
        <f t="shared" si="372"/>
        <v>-4637.13874078762</v>
      </c>
      <c r="AG1089">
        <f t="shared" si="373"/>
        <v>5804.7292068521947</v>
      </c>
    </row>
    <row r="1090" spans="1:33" x14ac:dyDescent="0.2">
      <c r="A1090">
        <f>'建築限界数値データ　線間右'!A1174</f>
        <v>1350</v>
      </c>
      <c r="B1090">
        <f>'建築限界数値データ　線間右'!B1174</f>
        <v>4923</v>
      </c>
      <c r="D1090">
        <f t="shared" si="352"/>
        <v>60</v>
      </c>
      <c r="E1090">
        <f t="shared" si="353"/>
        <v>305</v>
      </c>
      <c r="F1090">
        <f t="shared" si="354"/>
        <v>2500</v>
      </c>
      <c r="G1090">
        <f t="shared" si="355"/>
        <v>500</v>
      </c>
      <c r="I1090">
        <f t="shared" si="356"/>
        <v>5.6173268975967375E-2</v>
      </c>
      <c r="J1090">
        <f t="shared" si="357"/>
        <v>75.409836065573771</v>
      </c>
      <c r="L1090">
        <f t="shared" si="358"/>
        <v>1274.5901639344263</v>
      </c>
      <c r="M1090">
        <f t="shared" si="359"/>
        <v>4923</v>
      </c>
      <c r="O1090">
        <f t="shared" si="360"/>
        <v>3774.5901639344265</v>
      </c>
      <c r="P1090">
        <f t="shared" si="361"/>
        <v>4923</v>
      </c>
      <c r="R1090">
        <f t="shared" si="362"/>
        <v>6203.5038410297229</v>
      </c>
      <c r="S1090">
        <f t="shared" si="363"/>
        <v>0.91667648207721553</v>
      </c>
      <c r="T1090">
        <f t="shared" si="364"/>
        <v>0.91667648207721553</v>
      </c>
      <c r="U1090">
        <f t="shared" si="365"/>
        <v>52.521693601924099</v>
      </c>
      <c r="W1090">
        <f t="shared" si="366"/>
        <v>6203.5038410297229</v>
      </c>
      <c r="X1090">
        <f t="shared" si="367"/>
        <v>0.97284975105318294</v>
      </c>
      <c r="Y1090">
        <f t="shared" si="368"/>
        <v>55.740184835700205</v>
      </c>
      <c r="AA1090">
        <f t="shared" si="369"/>
        <v>3492.2408990624244</v>
      </c>
      <c r="AB1090">
        <f t="shared" si="370"/>
        <v>5127.1545138201354</v>
      </c>
      <c r="AD1090">
        <f t="shared" si="371"/>
        <v>3492.2408990624244</v>
      </c>
      <c r="AE1090">
        <f t="shared" si="372"/>
        <v>-4627.1545138201354</v>
      </c>
      <c r="AG1090">
        <f t="shared" si="373"/>
        <v>5797.0945646806886</v>
      </c>
    </row>
    <row r="1091" spans="1:33" x14ac:dyDescent="0.2">
      <c r="A1091">
        <f>'建築限界数値データ　線間右'!A1175</f>
        <v>1350</v>
      </c>
      <c r="B1091">
        <f>'建築限界数値データ　線間右'!B1175</f>
        <v>4913</v>
      </c>
      <c r="D1091">
        <f t="shared" ref="D1091:D1154" si="374">D1090</f>
        <v>60</v>
      </c>
      <c r="E1091">
        <f t="shared" ref="E1091:E1154" si="375">E1090</f>
        <v>305</v>
      </c>
      <c r="F1091">
        <f t="shared" ref="F1091:F1154" si="376">F1090</f>
        <v>2500</v>
      </c>
      <c r="G1091">
        <f t="shared" ref="G1091:G1154" si="377">G1090</f>
        <v>500</v>
      </c>
      <c r="I1091">
        <f t="shared" ref="I1091:I1154" si="378">I1090</f>
        <v>5.6173268975967375E-2</v>
      </c>
      <c r="J1091">
        <f t="shared" ref="J1091:J1154" si="379">J1090</f>
        <v>75.409836065573771</v>
      </c>
      <c r="L1091">
        <f t="shared" ref="L1091:L1154" si="380">A1091-J1091</f>
        <v>1274.5901639344263</v>
      </c>
      <c r="M1091">
        <f t="shared" ref="M1091:M1154" si="381">B1091</f>
        <v>4913</v>
      </c>
      <c r="O1091">
        <f t="shared" ref="O1091:O1154" si="382">L1091+F1091</f>
        <v>3774.5901639344265</v>
      </c>
      <c r="P1091">
        <f t="shared" ref="P1091:P1154" si="383">M1091</f>
        <v>4913</v>
      </c>
      <c r="R1091">
        <f t="shared" ref="R1091:R1154" si="384">SQRT(O1091^2+P1091^2)</f>
        <v>6195.5709910927926</v>
      </c>
      <c r="S1091">
        <f t="shared" ref="S1091:S1154" si="385">IF(AND(O1091=0,P1091=0),0,IF(O1091=0,PI()/2,ATAN(P1091/O1091)))</f>
        <v>0.91569439164385291</v>
      </c>
      <c r="T1091">
        <f t="shared" ref="T1091:T1154" si="386">IF(AND(O1091&gt;=0,P1091&gt;=0),S1091,IF(AND(O1091&lt;0,P1091&gt;=0),S1091+PI(),IF(AND(O1091&lt;0,P1091&lt;0),S1091+PI(),S1091+2*PI())))</f>
        <v>0.91569439164385291</v>
      </c>
      <c r="U1091">
        <f t="shared" ref="U1091:U1154" si="387">T1091*180/PI()</f>
        <v>52.465423964992247</v>
      </c>
      <c r="W1091">
        <f t="shared" ref="W1091:W1154" si="388">R1091</f>
        <v>6195.5709910927926</v>
      </c>
      <c r="X1091">
        <f t="shared" ref="X1091:X1154" si="389">IF(T1091+I1091&gt;=2*PI(),MOD(T1091+I1091,2*PI()),T1091+I1091)</f>
        <v>0.97186766061982033</v>
      </c>
      <c r="Y1091">
        <f t="shared" ref="Y1091:Y1154" si="390">X1091*180/PI()</f>
        <v>55.683915198768346</v>
      </c>
      <c r="AA1091">
        <f t="shared" ref="AA1091:AA1154" si="391">W1091*COS(X1091)</f>
        <v>3492.802336380184</v>
      </c>
      <c r="AB1091">
        <f t="shared" ref="AB1091:AB1154" si="392">W1091*SIN(X1091)</f>
        <v>5117.1702868526518</v>
      </c>
      <c r="AD1091">
        <f t="shared" ref="AD1091:AD1154" si="393">AA1091</f>
        <v>3492.802336380184</v>
      </c>
      <c r="AE1091">
        <f t="shared" ref="AE1091:AE1154" si="394">G1091-AB1091</f>
        <v>-4617.1702868526518</v>
      </c>
      <c r="AG1091">
        <f t="shared" ref="AG1091:AG1154" si="395">SQRT(AD1091^2+AE1091^2)</f>
        <v>5789.4671273630938</v>
      </c>
    </row>
    <row r="1092" spans="1:33" x14ac:dyDescent="0.2">
      <c r="A1092">
        <f>'建築限界数値データ　線間右'!A1176</f>
        <v>1350</v>
      </c>
      <c r="B1092">
        <f>'建築限界数値データ　線間右'!B1176</f>
        <v>4903</v>
      </c>
      <c r="D1092">
        <f t="shared" si="374"/>
        <v>60</v>
      </c>
      <c r="E1092">
        <f t="shared" si="375"/>
        <v>305</v>
      </c>
      <c r="F1092">
        <f t="shared" si="376"/>
        <v>2500</v>
      </c>
      <c r="G1092">
        <f t="shared" si="377"/>
        <v>500</v>
      </c>
      <c r="I1092">
        <f t="shared" si="378"/>
        <v>5.6173268975967375E-2</v>
      </c>
      <c r="J1092">
        <f t="shared" si="379"/>
        <v>75.409836065573771</v>
      </c>
      <c r="L1092">
        <f t="shared" si="380"/>
        <v>1274.5901639344263</v>
      </c>
      <c r="M1092">
        <f t="shared" si="381"/>
        <v>4903</v>
      </c>
      <c r="O1092">
        <f t="shared" si="382"/>
        <v>3774.5901639344265</v>
      </c>
      <c r="P1092">
        <f t="shared" si="383"/>
        <v>4903</v>
      </c>
      <c r="R1092">
        <f t="shared" si="384"/>
        <v>6187.644132112845</v>
      </c>
      <c r="S1092">
        <f t="shared" si="385"/>
        <v>0.91470978398857239</v>
      </c>
      <c r="T1092">
        <f t="shared" si="386"/>
        <v>0.91470978398857239</v>
      </c>
      <c r="U1092">
        <f t="shared" si="387"/>
        <v>52.409010101868397</v>
      </c>
      <c r="W1092">
        <f t="shared" si="388"/>
        <v>6187.644132112845</v>
      </c>
      <c r="X1092">
        <f t="shared" si="389"/>
        <v>0.97088305296453981</v>
      </c>
      <c r="Y1092">
        <f t="shared" si="390"/>
        <v>55.627501335644503</v>
      </c>
      <c r="AA1092">
        <f t="shared" si="391"/>
        <v>3493.3637736979431</v>
      </c>
      <c r="AB1092">
        <f t="shared" si="392"/>
        <v>5107.1860598851681</v>
      </c>
      <c r="AD1092">
        <f t="shared" si="393"/>
        <v>3493.3637736979431</v>
      </c>
      <c r="AE1092">
        <f t="shared" si="394"/>
        <v>-4607.1860598851681</v>
      </c>
      <c r="AG1092">
        <f t="shared" si="395"/>
        <v>5781.8469234134309</v>
      </c>
    </row>
    <row r="1093" spans="1:33" x14ac:dyDescent="0.2">
      <c r="A1093">
        <f>'建築限界数値データ　線間右'!A1177</f>
        <v>1350</v>
      </c>
      <c r="B1093">
        <f>'建築限界数値データ　線間右'!B1177</f>
        <v>4893</v>
      </c>
      <c r="D1093">
        <f t="shared" si="374"/>
        <v>60</v>
      </c>
      <c r="E1093">
        <f t="shared" si="375"/>
        <v>305</v>
      </c>
      <c r="F1093">
        <f t="shared" si="376"/>
        <v>2500</v>
      </c>
      <c r="G1093">
        <f t="shared" si="377"/>
        <v>500</v>
      </c>
      <c r="I1093">
        <f t="shared" si="378"/>
        <v>5.6173268975967375E-2</v>
      </c>
      <c r="J1093">
        <f t="shared" si="379"/>
        <v>75.409836065573771</v>
      </c>
      <c r="L1093">
        <f t="shared" si="380"/>
        <v>1274.5901639344263</v>
      </c>
      <c r="M1093">
        <f t="shared" si="381"/>
        <v>4893</v>
      </c>
      <c r="O1093">
        <f t="shared" si="382"/>
        <v>3774.5901639344265</v>
      </c>
      <c r="P1093">
        <f t="shared" si="383"/>
        <v>4893</v>
      </c>
      <c r="R1093">
        <f t="shared" si="384"/>
        <v>6179.7232871440547</v>
      </c>
      <c r="S1093">
        <f t="shared" si="385"/>
        <v>0.91372265133743635</v>
      </c>
      <c r="T1093">
        <f t="shared" si="386"/>
        <v>0.91372265133743635</v>
      </c>
      <c r="U1093">
        <f t="shared" si="387"/>
        <v>52.352451567138743</v>
      </c>
      <c r="W1093">
        <f t="shared" si="388"/>
        <v>6179.7232871440547</v>
      </c>
      <c r="X1093">
        <f t="shared" si="389"/>
        <v>0.96989592031340377</v>
      </c>
      <c r="Y1093">
        <f t="shared" si="390"/>
        <v>55.57094280091485</v>
      </c>
      <c r="AA1093">
        <f t="shared" si="391"/>
        <v>3493.9252110157017</v>
      </c>
      <c r="AB1093">
        <f t="shared" si="392"/>
        <v>5097.2018329176844</v>
      </c>
      <c r="AD1093">
        <f t="shared" si="393"/>
        <v>3493.9252110157017</v>
      </c>
      <c r="AE1093">
        <f t="shared" si="394"/>
        <v>-4597.2018329176844</v>
      </c>
      <c r="AG1093">
        <f t="shared" si="395"/>
        <v>5774.2339814691295</v>
      </c>
    </row>
    <row r="1094" spans="1:33" x14ac:dyDescent="0.2">
      <c r="A1094">
        <f>'建築限界数値データ　線間右'!A1178</f>
        <v>1350</v>
      </c>
      <c r="B1094">
        <f>'建築限界数値データ　線間右'!B1178</f>
        <v>4883</v>
      </c>
      <c r="D1094">
        <f t="shared" si="374"/>
        <v>60</v>
      </c>
      <c r="E1094">
        <f t="shared" si="375"/>
        <v>305</v>
      </c>
      <c r="F1094">
        <f t="shared" si="376"/>
        <v>2500</v>
      </c>
      <c r="G1094">
        <f t="shared" si="377"/>
        <v>500</v>
      </c>
      <c r="I1094">
        <f t="shared" si="378"/>
        <v>5.6173268975967375E-2</v>
      </c>
      <c r="J1094">
        <f t="shared" si="379"/>
        <v>75.409836065573771</v>
      </c>
      <c r="L1094">
        <f t="shared" si="380"/>
        <v>1274.5901639344263</v>
      </c>
      <c r="M1094">
        <f t="shared" si="381"/>
        <v>4883</v>
      </c>
      <c r="O1094">
        <f t="shared" si="382"/>
        <v>3774.5901639344265</v>
      </c>
      <c r="P1094">
        <f t="shared" si="383"/>
        <v>4883</v>
      </c>
      <c r="R1094">
        <f t="shared" si="384"/>
        <v>6171.80847934141</v>
      </c>
      <c r="S1094">
        <f t="shared" si="385"/>
        <v>0.91273298589626761</v>
      </c>
      <c r="T1094">
        <f t="shared" si="386"/>
        <v>0.91273298589626761</v>
      </c>
      <c r="U1094">
        <f t="shared" si="387"/>
        <v>52.295747914229821</v>
      </c>
      <c r="W1094">
        <f t="shared" si="388"/>
        <v>6171.80847934141</v>
      </c>
      <c r="X1094">
        <f t="shared" si="389"/>
        <v>0.96890625487223503</v>
      </c>
      <c r="Y1094">
        <f t="shared" si="390"/>
        <v>55.514239148005927</v>
      </c>
      <c r="AA1094">
        <f t="shared" si="391"/>
        <v>3494.4866483334617</v>
      </c>
      <c r="AB1094">
        <f t="shared" si="392"/>
        <v>5087.2176059502008</v>
      </c>
      <c r="AD1094">
        <f t="shared" si="393"/>
        <v>3494.4866483334617</v>
      </c>
      <c r="AE1094">
        <f t="shared" si="394"/>
        <v>-4587.2176059502008</v>
      </c>
      <c r="AG1094">
        <f t="shared" si="395"/>
        <v>5766.6283302914817</v>
      </c>
    </row>
    <row r="1095" spans="1:33" x14ac:dyDescent="0.2">
      <c r="A1095">
        <f>'建築限界数値データ　線間右'!A1179</f>
        <v>1350</v>
      </c>
      <c r="B1095">
        <f>'建築限界数値データ　線間右'!B1179</f>
        <v>4873</v>
      </c>
      <c r="D1095">
        <f t="shared" si="374"/>
        <v>60</v>
      </c>
      <c r="E1095">
        <f t="shared" si="375"/>
        <v>305</v>
      </c>
      <c r="F1095">
        <f t="shared" si="376"/>
        <v>2500</v>
      </c>
      <c r="G1095">
        <f t="shared" si="377"/>
        <v>500</v>
      </c>
      <c r="I1095">
        <f t="shared" si="378"/>
        <v>5.6173268975967375E-2</v>
      </c>
      <c r="J1095">
        <f t="shared" si="379"/>
        <v>75.409836065573771</v>
      </c>
      <c r="L1095">
        <f t="shared" si="380"/>
        <v>1274.5901639344263</v>
      </c>
      <c r="M1095">
        <f t="shared" si="381"/>
        <v>4873</v>
      </c>
      <c r="O1095">
        <f t="shared" si="382"/>
        <v>3774.5901639344265</v>
      </c>
      <c r="P1095">
        <f t="shared" si="383"/>
        <v>4873</v>
      </c>
      <c r="R1095">
        <f t="shared" si="384"/>
        <v>6163.8997319611326</v>
      </c>
      <c r="S1095">
        <f t="shared" si="385"/>
        <v>0.91174077985068713</v>
      </c>
      <c r="T1095">
        <f t="shared" si="386"/>
        <v>0.91174077985068713</v>
      </c>
      <c r="U1095">
        <f t="shared" si="387"/>
        <v>52.238898695410704</v>
      </c>
      <c r="W1095">
        <f t="shared" si="388"/>
        <v>6163.8997319611326</v>
      </c>
      <c r="X1095">
        <f t="shared" si="389"/>
        <v>0.96791404882665455</v>
      </c>
      <c r="Y1095">
        <f t="shared" si="390"/>
        <v>55.457389929186796</v>
      </c>
      <c r="AA1095">
        <f t="shared" si="391"/>
        <v>3495.0480856512204</v>
      </c>
      <c r="AB1095">
        <f t="shared" si="392"/>
        <v>5077.2333789827171</v>
      </c>
      <c r="AD1095">
        <f t="shared" si="393"/>
        <v>3495.0480856512204</v>
      </c>
      <c r="AE1095">
        <f t="shared" si="394"/>
        <v>-4577.2333789827171</v>
      </c>
      <c r="AG1095">
        <f t="shared" si="395"/>
        <v>5759.0299987660946</v>
      </c>
    </row>
    <row r="1096" spans="1:33" x14ac:dyDescent="0.2">
      <c r="A1096">
        <f>'建築限界数値データ　線間右'!A1180</f>
        <v>1350</v>
      </c>
      <c r="B1096">
        <f>'建築限界数値データ　線間右'!B1180</f>
        <v>4863</v>
      </c>
      <c r="D1096">
        <f t="shared" si="374"/>
        <v>60</v>
      </c>
      <c r="E1096">
        <f t="shared" si="375"/>
        <v>305</v>
      </c>
      <c r="F1096">
        <f t="shared" si="376"/>
        <v>2500</v>
      </c>
      <c r="G1096">
        <f t="shared" si="377"/>
        <v>500</v>
      </c>
      <c r="I1096">
        <f t="shared" si="378"/>
        <v>5.6173268975967375E-2</v>
      </c>
      <c r="J1096">
        <f t="shared" si="379"/>
        <v>75.409836065573771</v>
      </c>
      <c r="L1096">
        <f t="shared" si="380"/>
        <v>1274.5901639344263</v>
      </c>
      <c r="M1096">
        <f t="shared" si="381"/>
        <v>4863</v>
      </c>
      <c r="O1096">
        <f t="shared" si="382"/>
        <v>3774.5901639344265</v>
      </c>
      <c r="P1096">
        <f t="shared" si="383"/>
        <v>4863</v>
      </c>
      <c r="R1096">
        <f t="shared" si="384"/>
        <v>6155.9970683611054</v>
      </c>
      <c r="S1096">
        <f t="shared" si="385"/>
        <v>0.91074602536615223</v>
      </c>
      <c r="T1096">
        <f t="shared" si="386"/>
        <v>0.91074602536615223</v>
      </c>
      <c r="U1096">
        <f t="shared" si="387"/>
        <v>52.181903461795137</v>
      </c>
      <c r="W1096">
        <f t="shared" si="388"/>
        <v>6155.9970683611054</v>
      </c>
      <c r="X1096">
        <f t="shared" si="389"/>
        <v>0.96691929434211965</v>
      </c>
      <c r="Y1096">
        <f t="shared" si="390"/>
        <v>55.400394695571229</v>
      </c>
      <c r="AA1096">
        <f t="shared" si="391"/>
        <v>3495.6095229689795</v>
      </c>
      <c r="AB1096">
        <f t="shared" si="392"/>
        <v>5067.2491520152344</v>
      </c>
      <c r="AD1096">
        <f t="shared" si="393"/>
        <v>3495.6095229689795</v>
      </c>
      <c r="AE1096">
        <f t="shared" si="394"/>
        <v>-4567.2491520152344</v>
      </c>
      <c r="AG1096">
        <f t="shared" si="395"/>
        <v>5751.4390159033501</v>
      </c>
    </row>
    <row r="1097" spans="1:33" x14ac:dyDescent="0.2">
      <c r="A1097">
        <f>'建築限界数値データ　線間右'!A1181</f>
        <v>1350</v>
      </c>
      <c r="B1097">
        <f>'建築限界数値データ　線間右'!B1181</f>
        <v>4853</v>
      </c>
      <c r="D1097">
        <f t="shared" si="374"/>
        <v>60</v>
      </c>
      <c r="E1097">
        <f t="shared" si="375"/>
        <v>305</v>
      </c>
      <c r="F1097">
        <f t="shared" si="376"/>
        <v>2500</v>
      </c>
      <c r="G1097">
        <f t="shared" si="377"/>
        <v>500</v>
      </c>
      <c r="I1097">
        <f t="shared" si="378"/>
        <v>5.6173268975967375E-2</v>
      </c>
      <c r="J1097">
        <f t="shared" si="379"/>
        <v>75.409836065573771</v>
      </c>
      <c r="L1097">
        <f t="shared" si="380"/>
        <v>1274.5901639344263</v>
      </c>
      <c r="M1097">
        <f t="shared" si="381"/>
        <v>4853</v>
      </c>
      <c r="O1097">
        <f t="shared" si="382"/>
        <v>3774.5901639344265</v>
      </c>
      <c r="P1097">
        <f t="shared" si="383"/>
        <v>4853</v>
      </c>
      <c r="R1097">
        <f t="shared" si="384"/>
        <v>6148.1005120012896</v>
      </c>
      <c r="S1097">
        <f t="shared" si="385"/>
        <v>0.90974871458799778</v>
      </c>
      <c r="T1097">
        <f t="shared" si="386"/>
        <v>0.90974871458799778</v>
      </c>
      <c r="U1097">
        <f t="shared" si="387"/>
        <v>52.124761763343983</v>
      </c>
      <c r="W1097">
        <f t="shared" si="388"/>
        <v>6148.1005120012896</v>
      </c>
      <c r="X1097">
        <f t="shared" si="389"/>
        <v>0.96592198356396519</v>
      </c>
      <c r="Y1097">
        <f t="shared" si="390"/>
        <v>55.343252997120075</v>
      </c>
      <c r="AA1097">
        <f t="shared" si="391"/>
        <v>3496.1709602867386</v>
      </c>
      <c r="AB1097">
        <f t="shared" si="392"/>
        <v>5057.2649250477498</v>
      </c>
      <c r="AD1097">
        <f t="shared" si="393"/>
        <v>3496.1709602867386</v>
      </c>
      <c r="AE1097">
        <f t="shared" si="394"/>
        <v>-4557.2649250477498</v>
      </c>
      <c r="AG1097">
        <f t="shared" si="395"/>
        <v>5743.8554108388525</v>
      </c>
    </row>
    <row r="1098" spans="1:33" x14ac:dyDescent="0.2">
      <c r="A1098">
        <f>'建築限界数値データ　線間右'!A1182</f>
        <v>1350</v>
      </c>
      <c r="B1098">
        <f>'建築限界数値データ　線間右'!B1182</f>
        <v>4843</v>
      </c>
      <c r="D1098">
        <f t="shared" si="374"/>
        <v>60</v>
      </c>
      <c r="E1098">
        <f t="shared" si="375"/>
        <v>305</v>
      </c>
      <c r="F1098">
        <f t="shared" si="376"/>
        <v>2500</v>
      </c>
      <c r="G1098">
        <f t="shared" si="377"/>
        <v>500</v>
      </c>
      <c r="I1098">
        <f t="shared" si="378"/>
        <v>5.6173268975967375E-2</v>
      </c>
      <c r="J1098">
        <f t="shared" si="379"/>
        <v>75.409836065573771</v>
      </c>
      <c r="L1098">
        <f t="shared" si="380"/>
        <v>1274.5901639344263</v>
      </c>
      <c r="M1098">
        <f t="shared" si="381"/>
        <v>4843</v>
      </c>
      <c r="O1098">
        <f t="shared" si="382"/>
        <v>3774.5901639344265</v>
      </c>
      <c r="P1098">
        <f t="shared" si="383"/>
        <v>4843</v>
      </c>
      <c r="R1098">
        <f t="shared" si="384"/>
        <v>6140.2100864441536</v>
      </c>
      <c r="S1098">
        <f t="shared" si="385"/>
        <v>0.9087488396414779</v>
      </c>
      <c r="T1098">
        <f t="shared" si="386"/>
        <v>0.9087488396414779</v>
      </c>
      <c r="U1098">
        <f t="shared" si="387"/>
        <v>52.067473148867528</v>
      </c>
      <c r="W1098">
        <f t="shared" si="388"/>
        <v>6140.2100864441536</v>
      </c>
      <c r="X1098">
        <f t="shared" si="389"/>
        <v>0.96492210861744532</v>
      </c>
      <c r="Y1098">
        <f t="shared" si="390"/>
        <v>55.28596438264362</v>
      </c>
      <c r="AA1098">
        <f t="shared" si="391"/>
        <v>3496.7323976044981</v>
      </c>
      <c r="AB1098">
        <f t="shared" si="392"/>
        <v>5047.2806980802661</v>
      </c>
      <c r="AD1098">
        <f t="shared" si="393"/>
        <v>3496.7323976044981</v>
      </c>
      <c r="AE1098">
        <f t="shared" si="394"/>
        <v>-4547.2806980802661</v>
      </c>
      <c r="AG1098">
        <f t="shared" si="395"/>
        <v>5736.2792128338951</v>
      </c>
    </row>
    <row r="1099" spans="1:33" x14ac:dyDescent="0.2">
      <c r="A1099">
        <f>'建築限界数値データ　線間右'!A1183</f>
        <v>1350</v>
      </c>
      <c r="B1099">
        <f>'建築限界数値データ　線間右'!B1183</f>
        <v>4833</v>
      </c>
      <c r="D1099">
        <f t="shared" si="374"/>
        <v>60</v>
      </c>
      <c r="E1099">
        <f t="shared" si="375"/>
        <v>305</v>
      </c>
      <c r="F1099">
        <f t="shared" si="376"/>
        <v>2500</v>
      </c>
      <c r="G1099">
        <f t="shared" si="377"/>
        <v>500</v>
      </c>
      <c r="I1099">
        <f t="shared" si="378"/>
        <v>5.6173268975967375E-2</v>
      </c>
      <c r="J1099">
        <f t="shared" si="379"/>
        <v>75.409836065573771</v>
      </c>
      <c r="L1099">
        <f t="shared" si="380"/>
        <v>1274.5901639344263</v>
      </c>
      <c r="M1099">
        <f t="shared" si="381"/>
        <v>4833</v>
      </c>
      <c r="O1099">
        <f t="shared" si="382"/>
        <v>3774.5901639344265</v>
      </c>
      <c r="P1099">
        <f t="shared" si="383"/>
        <v>4833</v>
      </c>
      <c r="R1099">
        <f t="shared" si="384"/>
        <v>6132.3258153550942</v>
      </c>
      <c r="S1099">
        <f t="shared" si="385"/>
        <v>0.90774639263181001</v>
      </c>
      <c r="T1099">
        <f t="shared" si="386"/>
        <v>0.90774639263181001</v>
      </c>
      <c r="U1099">
        <f t="shared" si="387"/>
        <v>52.010037166028042</v>
      </c>
      <c r="W1099">
        <f t="shared" si="388"/>
        <v>6132.3258153550942</v>
      </c>
      <c r="X1099">
        <f t="shared" si="389"/>
        <v>0.96391966160777742</v>
      </c>
      <c r="Y1099">
        <f t="shared" si="390"/>
        <v>55.228528399804141</v>
      </c>
      <c r="AA1099">
        <f t="shared" si="391"/>
        <v>3497.2938349222572</v>
      </c>
      <c r="AB1099">
        <f t="shared" si="392"/>
        <v>5037.2964711127825</v>
      </c>
      <c r="AD1099">
        <f t="shared" si="393"/>
        <v>3497.2938349222572</v>
      </c>
      <c r="AE1099">
        <f t="shared" si="394"/>
        <v>-4537.2964711127825</v>
      </c>
      <c r="AG1099">
        <f t="shared" si="395"/>
        <v>5728.7104512759006</v>
      </c>
    </row>
    <row r="1100" spans="1:33" x14ac:dyDescent="0.2">
      <c r="A1100">
        <f>'建築限界数値データ　線間右'!A1184</f>
        <v>1350</v>
      </c>
      <c r="B1100">
        <f>'建築限界数値データ　線間右'!B1184</f>
        <v>4823</v>
      </c>
      <c r="D1100">
        <f t="shared" si="374"/>
        <v>60</v>
      </c>
      <c r="E1100">
        <f t="shared" si="375"/>
        <v>305</v>
      </c>
      <c r="F1100">
        <f t="shared" si="376"/>
        <v>2500</v>
      </c>
      <c r="G1100">
        <f t="shared" si="377"/>
        <v>500</v>
      </c>
      <c r="I1100">
        <f t="shared" si="378"/>
        <v>5.6173268975967375E-2</v>
      </c>
      <c r="J1100">
        <f t="shared" si="379"/>
        <v>75.409836065573771</v>
      </c>
      <c r="L1100">
        <f t="shared" si="380"/>
        <v>1274.5901639344263</v>
      </c>
      <c r="M1100">
        <f t="shared" si="381"/>
        <v>4823</v>
      </c>
      <c r="O1100">
        <f t="shared" si="382"/>
        <v>3774.5901639344265</v>
      </c>
      <c r="P1100">
        <f t="shared" si="383"/>
        <v>4823</v>
      </c>
      <c r="R1100">
        <f t="shared" si="384"/>
        <v>6124.4477225028641</v>
      </c>
      <c r="S1100">
        <f t="shared" si="385"/>
        <v>0.90674136564421959</v>
      </c>
      <c r="T1100">
        <f t="shared" si="386"/>
        <v>0.90674136564421959</v>
      </c>
      <c r="U1100">
        <f t="shared" si="387"/>
        <v>51.952453361342364</v>
      </c>
      <c r="W1100">
        <f t="shared" si="388"/>
        <v>6124.4477225028641</v>
      </c>
      <c r="X1100">
        <f t="shared" si="389"/>
        <v>0.962914634620187</v>
      </c>
      <c r="Y1100">
        <f t="shared" si="390"/>
        <v>55.170944595118463</v>
      </c>
      <c r="AA1100">
        <f t="shared" si="391"/>
        <v>3497.8552722400159</v>
      </c>
      <c r="AB1100">
        <f t="shared" si="392"/>
        <v>5027.3122441452988</v>
      </c>
      <c r="AD1100">
        <f t="shared" si="393"/>
        <v>3497.8552722400159</v>
      </c>
      <c r="AE1100">
        <f t="shared" si="394"/>
        <v>-4527.3122441452988</v>
      </c>
      <c r="AG1100">
        <f t="shared" si="395"/>
        <v>5721.1491556788851</v>
      </c>
    </row>
    <row r="1101" spans="1:33" x14ac:dyDescent="0.2">
      <c r="A1101">
        <f>'建築限界数値データ　線間右'!A1185</f>
        <v>1350</v>
      </c>
      <c r="B1101">
        <f>'建築限界数値データ　線間右'!B1185</f>
        <v>4813</v>
      </c>
      <c r="D1101">
        <f t="shared" si="374"/>
        <v>60</v>
      </c>
      <c r="E1101">
        <f t="shared" si="375"/>
        <v>305</v>
      </c>
      <c r="F1101">
        <f t="shared" si="376"/>
        <v>2500</v>
      </c>
      <c r="G1101">
        <f t="shared" si="377"/>
        <v>500</v>
      </c>
      <c r="I1101">
        <f t="shared" si="378"/>
        <v>5.6173268975967375E-2</v>
      </c>
      <c r="J1101">
        <f t="shared" si="379"/>
        <v>75.409836065573771</v>
      </c>
      <c r="L1101">
        <f t="shared" si="380"/>
        <v>1274.5901639344263</v>
      </c>
      <c r="M1101">
        <f t="shared" si="381"/>
        <v>4813</v>
      </c>
      <c r="O1101">
        <f t="shared" si="382"/>
        <v>3774.5901639344265</v>
      </c>
      <c r="P1101">
        <f t="shared" si="383"/>
        <v>4813</v>
      </c>
      <c r="R1101">
        <f t="shared" si="384"/>
        <v>6116.5758317599993</v>
      </c>
      <c r="S1101">
        <f t="shared" si="385"/>
        <v>0.90573375074398765</v>
      </c>
      <c r="T1101">
        <f t="shared" si="386"/>
        <v>0.90573375074398765</v>
      </c>
      <c r="U1101">
        <f t="shared" si="387"/>
        <v>51.894721280184577</v>
      </c>
      <c r="W1101">
        <f t="shared" si="388"/>
        <v>6116.5758317599993</v>
      </c>
      <c r="X1101">
        <f t="shared" si="389"/>
        <v>0.96190701971995507</v>
      </c>
      <c r="Y1101">
        <f t="shared" si="390"/>
        <v>55.113212513960676</v>
      </c>
      <c r="AA1101">
        <f t="shared" si="391"/>
        <v>3498.4167095577759</v>
      </c>
      <c r="AB1101">
        <f t="shared" si="392"/>
        <v>5017.328017177816</v>
      </c>
      <c r="AD1101">
        <f t="shared" si="393"/>
        <v>3498.4167095577759</v>
      </c>
      <c r="AE1101">
        <f t="shared" si="394"/>
        <v>-4517.328017177816</v>
      </c>
      <c r="AG1101">
        <f t="shared" si="395"/>
        <v>5713.5953556839077</v>
      </c>
    </row>
    <row r="1102" spans="1:33" x14ac:dyDescent="0.2">
      <c r="A1102">
        <f>'建築限界数値データ　線間右'!A1186</f>
        <v>1350</v>
      </c>
      <c r="B1102">
        <f>'建築限界数値データ　線間右'!B1186</f>
        <v>4803</v>
      </c>
      <c r="D1102">
        <f t="shared" si="374"/>
        <v>60</v>
      </c>
      <c r="E1102">
        <f t="shared" si="375"/>
        <v>305</v>
      </c>
      <c r="F1102">
        <f t="shared" si="376"/>
        <v>2500</v>
      </c>
      <c r="G1102">
        <f t="shared" si="377"/>
        <v>500</v>
      </c>
      <c r="I1102">
        <f t="shared" si="378"/>
        <v>5.6173268975967375E-2</v>
      </c>
      <c r="J1102">
        <f t="shared" si="379"/>
        <v>75.409836065573771</v>
      </c>
      <c r="L1102">
        <f t="shared" si="380"/>
        <v>1274.5901639344263</v>
      </c>
      <c r="M1102">
        <f t="shared" si="381"/>
        <v>4803</v>
      </c>
      <c r="O1102">
        <f t="shared" si="382"/>
        <v>3774.5901639344265</v>
      </c>
      <c r="P1102">
        <f t="shared" si="383"/>
        <v>4803</v>
      </c>
      <c r="R1102">
        <f t="shared" si="384"/>
        <v>6108.7101671032424</v>
      </c>
      <c r="S1102">
        <f t="shared" si="385"/>
        <v>0.90472353997649946</v>
      </c>
      <c r="T1102">
        <f t="shared" si="386"/>
        <v>0.90472353997649946</v>
      </c>
      <c r="U1102">
        <f t="shared" si="387"/>
        <v>51.836840466788829</v>
      </c>
      <c r="W1102">
        <f t="shared" si="388"/>
        <v>6108.7101671032424</v>
      </c>
      <c r="X1102">
        <f t="shared" si="389"/>
        <v>0.96089680895246687</v>
      </c>
      <c r="Y1102">
        <f t="shared" si="390"/>
        <v>55.055331700564935</v>
      </c>
      <c r="AA1102">
        <f t="shared" si="391"/>
        <v>3498.9781468755345</v>
      </c>
      <c r="AB1102">
        <f t="shared" si="392"/>
        <v>5007.3437902103324</v>
      </c>
      <c r="AD1102">
        <f t="shared" si="393"/>
        <v>3498.9781468755345</v>
      </c>
      <c r="AE1102">
        <f t="shared" si="394"/>
        <v>-4507.3437902103324</v>
      </c>
      <c r="AG1102">
        <f t="shared" si="395"/>
        <v>5706.0490810595202</v>
      </c>
    </row>
    <row r="1103" spans="1:33" x14ac:dyDescent="0.2">
      <c r="A1103">
        <f>'建築限界数値データ　線間右'!A1187</f>
        <v>1350</v>
      </c>
      <c r="B1103">
        <f>'建築限界数値データ　線間右'!B1187</f>
        <v>4793</v>
      </c>
      <c r="D1103">
        <f t="shared" si="374"/>
        <v>60</v>
      </c>
      <c r="E1103">
        <f t="shared" si="375"/>
        <v>305</v>
      </c>
      <c r="F1103">
        <f t="shared" si="376"/>
        <v>2500</v>
      </c>
      <c r="G1103">
        <f t="shared" si="377"/>
        <v>500</v>
      </c>
      <c r="I1103">
        <f t="shared" si="378"/>
        <v>5.6173268975967375E-2</v>
      </c>
      <c r="J1103">
        <f t="shared" si="379"/>
        <v>75.409836065573771</v>
      </c>
      <c r="L1103">
        <f t="shared" si="380"/>
        <v>1274.5901639344263</v>
      </c>
      <c r="M1103">
        <f t="shared" si="381"/>
        <v>4793</v>
      </c>
      <c r="O1103">
        <f t="shared" si="382"/>
        <v>3774.5901639344265</v>
      </c>
      <c r="P1103">
        <f t="shared" si="383"/>
        <v>4793</v>
      </c>
      <c r="R1103">
        <f t="shared" si="384"/>
        <v>6100.8507526139765</v>
      </c>
      <c r="S1103">
        <f t="shared" si="385"/>
        <v>0.90371072536729447</v>
      </c>
      <c r="T1103">
        <f t="shared" si="386"/>
        <v>0.90371072536729447</v>
      </c>
      <c r="U1103">
        <f t="shared" si="387"/>
        <v>51.778810464252196</v>
      </c>
      <c r="W1103">
        <f t="shared" si="388"/>
        <v>6100.8507526139765</v>
      </c>
      <c r="X1103">
        <f t="shared" si="389"/>
        <v>0.95988399434326188</v>
      </c>
      <c r="Y1103">
        <f t="shared" si="390"/>
        <v>54.997301698028295</v>
      </c>
      <c r="AA1103">
        <f t="shared" si="391"/>
        <v>3499.5395841932932</v>
      </c>
      <c r="AB1103">
        <f t="shared" si="392"/>
        <v>4997.3595632428487</v>
      </c>
      <c r="AD1103">
        <f t="shared" si="393"/>
        <v>3499.5395841932932</v>
      </c>
      <c r="AE1103">
        <f t="shared" si="394"/>
        <v>-4497.3595632428487</v>
      </c>
      <c r="AG1103">
        <f t="shared" si="395"/>
        <v>5698.5103617022296</v>
      </c>
    </row>
    <row r="1104" spans="1:33" x14ac:dyDescent="0.2">
      <c r="A1104">
        <f>'建築限界数値データ　線間右'!A1188</f>
        <v>1350</v>
      </c>
      <c r="B1104">
        <f>'建築限界数値データ　線間右'!B1188</f>
        <v>4783</v>
      </c>
      <c r="D1104">
        <f t="shared" si="374"/>
        <v>60</v>
      </c>
      <c r="E1104">
        <f t="shared" si="375"/>
        <v>305</v>
      </c>
      <c r="F1104">
        <f t="shared" si="376"/>
        <v>2500</v>
      </c>
      <c r="G1104">
        <f t="shared" si="377"/>
        <v>500</v>
      </c>
      <c r="I1104">
        <f t="shared" si="378"/>
        <v>5.6173268975967375E-2</v>
      </c>
      <c r="J1104">
        <f t="shared" si="379"/>
        <v>75.409836065573771</v>
      </c>
      <c r="L1104">
        <f t="shared" si="380"/>
        <v>1274.5901639344263</v>
      </c>
      <c r="M1104">
        <f t="shared" si="381"/>
        <v>4783</v>
      </c>
      <c r="O1104">
        <f t="shared" si="382"/>
        <v>3774.5901639344265</v>
      </c>
      <c r="P1104">
        <f t="shared" si="383"/>
        <v>4783</v>
      </c>
      <c r="R1104">
        <f t="shared" si="384"/>
        <v>6092.9976124786499</v>
      </c>
      <c r="S1104">
        <f t="shared" si="385"/>
        <v>0.90269529892211864</v>
      </c>
      <c r="T1104">
        <f t="shared" si="386"/>
        <v>0.90269529892211864</v>
      </c>
      <c r="U1104">
        <f t="shared" si="387"/>
        <v>51.72063081453765</v>
      </c>
      <c r="W1104">
        <f t="shared" si="388"/>
        <v>6092.9976124786499</v>
      </c>
      <c r="X1104">
        <f t="shared" si="389"/>
        <v>0.95886856789808605</v>
      </c>
      <c r="Y1104">
        <f t="shared" si="390"/>
        <v>54.939122048313742</v>
      </c>
      <c r="AA1104">
        <f t="shared" si="391"/>
        <v>3500.1010215110532</v>
      </c>
      <c r="AB1104">
        <f t="shared" si="392"/>
        <v>4987.375336275365</v>
      </c>
      <c r="AD1104">
        <f t="shared" si="393"/>
        <v>3500.1010215110532</v>
      </c>
      <c r="AE1104">
        <f t="shared" si="394"/>
        <v>-4487.375336275365</v>
      </c>
      <c r="AG1104">
        <f t="shared" si="395"/>
        <v>5690.9792276369417</v>
      </c>
    </row>
    <row r="1105" spans="1:33" x14ac:dyDescent="0.2">
      <c r="A1105">
        <f>'建築限界数値データ　線間右'!A1189</f>
        <v>1350</v>
      </c>
      <c r="B1105">
        <f>'建築限界数値データ　線間右'!B1189</f>
        <v>4773</v>
      </c>
      <c r="D1105">
        <f t="shared" si="374"/>
        <v>60</v>
      </c>
      <c r="E1105">
        <f t="shared" si="375"/>
        <v>305</v>
      </c>
      <c r="F1105">
        <f t="shared" si="376"/>
        <v>2500</v>
      </c>
      <c r="G1105">
        <f t="shared" si="377"/>
        <v>500</v>
      </c>
      <c r="I1105">
        <f t="shared" si="378"/>
        <v>5.6173268975967375E-2</v>
      </c>
      <c r="J1105">
        <f t="shared" si="379"/>
        <v>75.409836065573771</v>
      </c>
      <c r="L1105">
        <f t="shared" si="380"/>
        <v>1274.5901639344263</v>
      </c>
      <c r="M1105">
        <f t="shared" si="381"/>
        <v>4773</v>
      </c>
      <c r="O1105">
        <f t="shared" si="382"/>
        <v>3774.5901639344265</v>
      </c>
      <c r="P1105">
        <f t="shared" si="383"/>
        <v>4773</v>
      </c>
      <c r="R1105">
        <f t="shared" si="384"/>
        <v>6085.1507709892057</v>
      </c>
      <c r="S1105">
        <f t="shared" si="385"/>
        <v>0.90167725262697829</v>
      </c>
      <c r="T1105">
        <f t="shared" si="386"/>
        <v>0.90167725262697829</v>
      </c>
      <c r="U1105">
        <f t="shared" si="387"/>
        <v>51.662301058477183</v>
      </c>
      <c r="W1105">
        <f t="shared" si="388"/>
        <v>6085.1507709892057</v>
      </c>
      <c r="X1105">
        <f t="shared" si="389"/>
        <v>0.9578505216029457</v>
      </c>
      <c r="Y1105">
        <f t="shared" si="390"/>
        <v>54.880792292253275</v>
      </c>
      <c r="AA1105">
        <f t="shared" si="391"/>
        <v>3500.6624588288119</v>
      </c>
      <c r="AB1105">
        <f t="shared" si="392"/>
        <v>4977.3911093078805</v>
      </c>
      <c r="AD1105">
        <f t="shared" si="393"/>
        <v>3500.6624588288119</v>
      </c>
      <c r="AE1105">
        <f t="shared" si="394"/>
        <v>-4477.3911093078805</v>
      </c>
      <c r="AG1105">
        <f t="shared" si="395"/>
        <v>5683.4557090174139</v>
      </c>
    </row>
    <row r="1106" spans="1:33" x14ac:dyDescent="0.2">
      <c r="A1106">
        <f>'建築限界数値データ　線間右'!A1190</f>
        <v>1350</v>
      </c>
      <c r="B1106">
        <f>'建築限界数値データ　線間右'!B1190</f>
        <v>4763</v>
      </c>
      <c r="D1106">
        <f t="shared" si="374"/>
        <v>60</v>
      </c>
      <c r="E1106">
        <f t="shared" si="375"/>
        <v>305</v>
      </c>
      <c r="F1106">
        <f t="shared" si="376"/>
        <v>2500</v>
      </c>
      <c r="G1106">
        <f t="shared" si="377"/>
        <v>500</v>
      </c>
      <c r="I1106">
        <f t="shared" si="378"/>
        <v>5.6173268975967375E-2</v>
      </c>
      <c r="J1106">
        <f t="shared" si="379"/>
        <v>75.409836065573771</v>
      </c>
      <c r="L1106">
        <f t="shared" si="380"/>
        <v>1274.5901639344263</v>
      </c>
      <c r="M1106">
        <f t="shared" si="381"/>
        <v>4763</v>
      </c>
      <c r="O1106">
        <f t="shared" si="382"/>
        <v>3774.5901639344265</v>
      </c>
      <c r="P1106">
        <f t="shared" si="383"/>
        <v>4763</v>
      </c>
      <c r="R1106">
        <f t="shared" si="384"/>
        <v>6077.3102525435152</v>
      </c>
      <c r="S1106">
        <f t="shared" si="385"/>
        <v>0.9006565784481958</v>
      </c>
      <c r="T1106">
        <f t="shared" si="386"/>
        <v>0.9006565784481958</v>
      </c>
      <c r="U1106">
        <f t="shared" si="387"/>
        <v>51.60382073577496</v>
      </c>
      <c r="W1106">
        <f t="shared" si="388"/>
        <v>6077.3102525435152</v>
      </c>
      <c r="X1106">
        <f t="shared" si="389"/>
        <v>0.95682984742416322</v>
      </c>
      <c r="Y1106">
        <f t="shared" si="390"/>
        <v>54.822311969551059</v>
      </c>
      <c r="AA1106">
        <f t="shared" si="391"/>
        <v>3501.2238961465714</v>
      </c>
      <c r="AB1106">
        <f t="shared" si="392"/>
        <v>4967.4068823403977</v>
      </c>
      <c r="AD1106">
        <f t="shared" si="393"/>
        <v>3501.2238961465714</v>
      </c>
      <c r="AE1106">
        <f t="shared" si="394"/>
        <v>-4467.4068823403977</v>
      </c>
      <c r="AG1106">
        <f t="shared" si="395"/>
        <v>5675.9398361267122</v>
      </c>
    </row>
    <row r="1107" spans="1:33" x14ac:dyDescent="0.2">
      <c r="A1107">
        <f>'建築限界数値データ　線間右'!A1191</f>
        <v>1350</v>
      </c>
      <c r="B1107">
        <f>'建築限界数値データ　線間右'!B1191</f>
        <v>4753</v>
      </c>
      <c r="D1107">
        <f t="shared" si="374"/>
        <v>60</v>
      </c>
      <c r="E1107">
        <f t="shared" si="375"/>
        <v>305</v>
      </c>
      <c r="F1107">
        <f t="shared" si="376"/>
        <v>2500</v>
      </c>
      <c r="G1107">
        <f t="shared" si="377"/>
        <v>500</v>
      </c>
      <c r="I1107">
        <f t="shared" si="378"/>
        <v>5.6173268975967375E-2</v>
      </c>
      <c r="J1107">
        <f t="shared" si="379"/>
        <v>75.409836065573771</v>
      </c>
      <c r="L1107">
        <f t="shared" si="380"/>
        <v>1274.5901639344263</v>
      </c>
      <c r="M1107">
        <f t="shared" si="381"/>
        <v>4753</v>
      </c>
      <c r="O1107">
        <f t="shared" si="382"/>
        <v>3774.5901639344265</v>
      </c>
      <c r="P1107">
        <f t="shared" si="383"/>
        <v>4753</v>
      </c>
      <c r="R1107">
        <f t="shared" si="384"/>
        <v>6069.4760816458056</v>
      </c>
      <c r="S1107">
        <f t="shared" si="385"/>
        <v>0.89963326833246671</v>
      </c>
      <c r="T1107">
        <f t="shared" si="386"/>
        <v>0.89963326833246671</v>
      </c>
      <c r="U1107">
        <f t="shared" si="387"/>
        <v>51.545189385010637</v>
      </c>
      <c r="W1107">
        <f t="shared" si="388"/>
        <v>6069.4760816458056</v>
      </c>
      <c r="X1107">
        <f t="shared" si="389"/>
        <v>0.95580653730843412</v>
      </c>
      <c r="Y1107">
        <f t="shared" si="390"/>
        <v>54.763680618786736</v>
      </c>
      <c r="AA1107">
        <f t="shared" si="391"/>
        <v>3501.7853334643301</v>
      </c>
      <c r="AB1107">
        <f t="shared" si="392"/>
        <v>4957.4226553729141</v>
      </c>
      <c r="AD1107">
        <f t="shared" si="393"/>
        <v>3501.7853334643301</v>
      </c>
      <c r="AE1107">
        <f t="shared" si="394"/>
        <v>-4457.4226553729141</v>
      </c>
      <c r="AG1107">
        <f t="shared" si="395"/>
        <v>5668.4316393776517</v>
      </c>
    </row>
    <row r="1108" spans="1:33" x14ac:dyDescent="0.2">
      <c r="A1108">
        <f>'建築限界数値データ　線間右'!A1192</f>
        <v>1350</v>
      </c>
      <c r="B1108">
        <f>'建築限界数値データ　線間右'!B1192</f>
        <v>4743</v>
      </c>
      <c r="D1108">
        <f t="shared" si="374"/>
        <v>60</v>
      </c>
      <c r="E1108">
        <f t="shared" si="375"/>
        <v>305</v>
      </c>
      <c r="F1108">
        <f t="shared" si="376"/>
        <v>2500</v>
      </c>
      <c r="G1108">
        <f t="shared" si="377"/>
        <v>500</v>
      </c>
      <c r="I1108">
        <f t="shared" si="378"/>
        <v>5.6173268975967375E-2</v>
      </c>
      <c r="J1108">
        <f t="shared" si="379"/>
        <v>75.409836065573771</v>
      </c>
      <c r="L1108">
        <f t="shared" si="380"/>
        <v>1274.5901639344263</v>
      </c>
      <c r="M1108">
        <f t="shared" si="381"/>
        <v>4743</v>
      </c>
      <c r="O1108">
        <f t="shared" si="382"/>
        <v>3774.5901639344265</v>
      </c>
      <c r="P1108">
        <f t="shared" si="383"/>
        <v>4743</v>
      </c>
      <c r="R1108">
        <f t="shared" si="384"/>
        <v>6061.6482829070947</v>
      </c>
      <c r="S1108">
        <f t="shared" si="385"/>
        <v>0.89860731420691886</v>
      </c>
      <c r="T1108">
        <f t="shared" si="386"/>
        <v>0.89860731420691886</v>
      </c>
      <c r="U1108">
        <f t="shared" si="387"/>
        <v>51.486406543642715</v>
      </c>
      <c r="W1108">
        <f t="shared" si="388"/>
        <v>6061.6482829070947</v>
      </c>
      <c r="X1108">
        <f t="shared" si="389"/>
        <v>0.95478058318288628</v>
      </c>
      <c r="Y1108">
        <f t="shared" si="390"/>
        <v>54.704897777418807</v>
      </c>
      <c r="AA1108">
        <f t="shared" si="391"/>
        <v>3502.3467707820896</v>
      </c>
      <c r="AB1108">
        <f t="shared" si="392"/>
        <v>4947.4384284054304</v>
      </c>
      <c r="AD1108">
        <f t="shared" si="393"/>
        <v>3502.3467707820896</v>
      </c>
      <c r="AE1108">
        <f t="shared" si="394"/>
        <v>-4447.4384284054304</v>
      </c>
      <c r="AG1108">
        <f t="shared" si="395"/>
        <v>5660.9311493132554</v>
      </c>
    </row>
    <row r="1109" spans="1:33" x14ac:dyDescent="0.2">
      <c r="A1109">
        <f>'建築限界数値データ　線間右'!A1193</f>
        <v>1350</v>
      </c>
      <c r="B1109">
        <f>'建築限界数値データ　線間右'!B1193</f>
        <v>4733</v>
      </c>
      <c r="D1109">
        <f t="shared" si="374"/>
        <v>60</v>
      </c>
      <c r="E1109">
        <f t="shared" si="375"/>
        <v>305</v>
      </c>
      <c r="F1109">
        <f t="shared" si="376"/>
        <v>2500</v>
      </c>
      <c r="G1109">
        <f t="shared" si="377"/>
        <v>500</v>
      </c>
      <c r="I1109">
        <f t="shared" si="378"/>
        <v>5.6173268975967375E-2</v>
      </c>
      <c r="J1109">
        <f t="shared" si="379"/>
        <v>75.409836065573771</v>
      </c>
      <c r="L1109">
        <f t="shared" si="380"/>
        <v>1274.5901639344263</v>
      </c>
      <c r="M1109">
        <f t="shared" si="381"/>
        <v>4733</v>
      </c>
      <c r="O1109">
        <f t="shared" si="382"/>
        <v>3774.5901639344265</v>
      </c>
      <c r="P1109">
        <f t="shared" si="383"/>
        <v>4733</v>
      </c>
      <c r="R1109">
        <f t="shared" si="384"/>
        <v>6053.8268810456184</v>
      </c>
      <c r="S1109">
        <f t="shared" si="385"/>
        <v>0.89757870797917383</v>
      </c>
      <c r="T1109">
        <f t="shared" si="386"/>
        <v>0.89757870797917383</v>
      </c>
      <c r="U1109">
        <f t="shared" si="387"/>
        <v>51.427471748012053</v>
      </c>
      <c r="W1109">
        <f t="shared" si="388"/>
        <v>6053.8268810456184</v>
      </c>
      <c r="X1109">
        <f t="shared" si="389"/>
        <v>0.95375197695514125</v>
      </c>
      <c r="Y1109">
        <f t="shared" si="390"/>
        <v>54.645962981788145</v>
      </c>
      <c r="AA1109">
        <f t="shared" si="391"/>
        <v>3502.9082080998487</v>
      </c>
      <c r="AB1109">
        <f t="shared" si="392"/>
        <v>4937.4542014379458</v>
      </c>
      <c r="AD1109">
        <f t="shared" si="393"/>
        <v>3502.9082080998487</v>
      </c>
      <c r="AE1109">
        <f t="shared" si="394"/>
        <v>-4437.4542014379458</v>
      </c>
      <c r="AG1109">
        <f t="shared" si="395"/>
        <v>5653.4383966071982</v>
      </c>
    </row>
    <row r="1110" spans="1:33" x14ac:dyDescent="0.2">
      <c r="A1110">
        <f>'建築限界数値データ　線間右'!A1194</f>
        <v>1350</v>
      </c>
      <c r="B1110">
        <f>'建築限界数値データ　線間右'!B1194</f>
        <v>4723</v>
      </c>
      <c r="D1110">
        <f t="shared" si="374"/>
        <v>60</v>
      </c>
      <c r="E1110">
        <f t="shared" si="375"/>
        <v>305</v>
      </c>
      <c r="F1110">
        <f t="shared" si="376"/>
        <v>2500</v>
      </c>
      <c r="G1110">
        <f t="shared" si="377"/>
        <v>500</v>
      </c>
      <c r="I1110">
        <f t="shared" si="378"/>
        <v>5.6173268975967375E-2</v>
      </c>
      <c r="J1110">
        <f t="shared" si="379"/>
        <v>75.409836065573771</v>
      </c>
      <c r="L1110">
        <f t="shared" si="380"/>
        <v>1274.5901639344263</v>
      </c>
      <c r="M1110">
        <f t="shared" si="381"/>
        <v>4723</v>
      </c>
      <c r="O1110">
        <f t="shared" si="382"/>
        <v>3774.5901639344265</v>
      </c>
      <c r="P1110">
        <f t="shared" si="383"/>
        <v>4723</v>
      </c>
      <c r="R1110">
        <f t="shared" si="384"/>
        <v>6046.0119008872716</v>
      </c>
      <c r="S1110">
        <f t="shared" si="385"/>
        <v>0.89654744153740973</v>
      </c>
      <c r="T1110">
        <f t="shared" si="386"/>
        <v>0.89654744153740973</v>
      </c>
      <c r="U1110">
        <f t="shared" si="387"/>
        <v>51.368384533345491</v>
      </c>
      <c r="W1110">
        <f t="shared" si="388"/>
        <v>6046.0119008872716</v>
      </c>
      <c r="X1110">
        <f t="shared" si="389"/>
        <v>0.95272071051337714</v>
      </c>
      <c r="Y1110">
        <f t="shared" si="390"/>
        <v>54.58687576712159</v>
      </c>
      <c r="AA1110">
        <f t="shared" si="391"/>
        <v>3503.4696454176074</v>
      </c>
      <c r="AB1110">
        <f t="shared" si="392"/>
        <v>4927.4699744704621</v>
      </c>
      <c r="AD1110">
        <f t="shared" si="393"/>
        <v>3503.4696454176074</v>
      </c>
      <c r="AE1110">
        <f t="shared" si="394"/>
        <v>-4427.4699744704621</v>
      </c>
      <c r="AG1110">
        <f t="shared" si="395"/>
        <v>5645.9534120642593</v>
      </c>
    </row>
    <row r="1111" spans="1:33" x14ac:dyDescent="0.2">
      <c r="A1111">
        <f>'建築限界数値データ　線間右'!A1195</f>
        <v>1350</v>
      </c>
      <c r="B1111">
        <f>'建築限界数値データ　線間右'!B1195</f>
        <v>4713</v>
      </c>
      <c r="D1111">
        <f t="shared" si="374"/>
        <v>60</v>
      </c>
      <c r="E1111">
        <f t="shared" si="375"/>
        <v>305</v>
      </c>
      <c r="F1111">
        <f t="shared" si="376"/>
        <v>2500</v>
      </c>
      <c r="G1111">
        <f t="shared" si="377"/>
        <v>500</v>
      </c>
      <c r="I1111">
        <f t="shared" si="378"/>
        <v>5.6173268975967375E-2</v>
      </c>
      <c r="J1111">
        <f t="shared" si="379"/>
        <v>75.409836065573771</v>
      </c>
      <c r="L1111">
        <f t="shared" si="380"/>
        <v>1274.5901639344263</v>
      </c>
      <c r="M1111">
        <f t="shared" si="381"/>
        <v>4713</v>
      </c>
      <c r="O1111">
        <f t="shared" si="382"/>
        <v>3774.5901639344265</v>
      </c>
      <c r="P1111">
        <f t="shared" si="383"/>
        <v>4713</v>
      </c>
      <c r="R1111">
        <f t="shared" si="384"/>
        <v>6038.2033673660353</v>
      </c>
      <c r="S1111">
        <f t="shared" si="385"/>
        <v>0.89551350675042529</v>
      </c>
      <c r="T1111">
        <f t="shared" si="386"/>
        <v>0.89551350675042529</v>
      </c>
      <c r="U1111">
        <f t="shared" si="387"/>
        <v>51.309144433759521</v>
      </c>
      <c r="W1111">
        <f t="shared" si="388"/>
        <v>6038.2033673660353</v>
      </c>
      <c r="X1111">
        <f t="shared" si="389"/>
        <v>0.95168677572639271</v>
      </c>
      <c r="Y1111">
        <f t="shared" si="390"/>
        <v>54.52763566753562</v>
      </c>
      <c r="AA1111">
        <f t="shared" si="391"/>
        <v>3504.0310827353669</v>
      </c>
      <c r="AB1111">
        <f t="shared" si="392"/>
        <v>4917.4857475029794</v>
      </c>
      <c r="AD1111">
        <f t="shared" si="393"/>
        <v>3504.0310827353669</v>
      </c>
      <c r="AE1111">
        <f t="shared" si="394"/>
        <v>-4417.4857475029794</v>
      </c>
      <c r="AG1111">
        <f t="shared" si="395"/>
        <v>5638.4762266207654</v>
      </c>
    </row>
    <row r="1112" spans="1:33" x14ac:dyDescent="0.2">
      <c r="A1112">
        <f>'建築限界数値データ　線間右'!A1196</f>
        <v>1350</v>
      </c>
      <c r="B1112">
        <f>'建築限界数値データ　線間右'!B1196</f>
        <v>4703</v>
      </c>
      <c r="D1112">
        <f t="shared" si="374"/>
        <v>60</v>
      </c>
      <c r="E1112">
        <f t="shared" si="375"/>
        <v>305</v>
      </c>
      <c r="F1112">
        <f t="shared" si="376"/>
        <v>2500</v>
      </c>
      <c r="G1112">
        <f t="shared" si="377"/>
        <v>500</v>
      </c>
      <c r="I1112">
        <f t="shared" si="378"/>
        <v>5.6173268975967375E-2</v>
      </c>
      <c r="J1112">
        <f t="shared" si="379"/>
        <v>75.409836065573771</v>
      </c>
      <c r="L1112">
        <f t="shared" si="380"/>
        <v>1274.5901639344263</v>
      </c>
      <c r="M1112">
        <f t="shared" si="381"/>
        <v>4703</v>
      </c>
      <c r="O1112">
        <f t="shared" si="382"/>
        <v>3774.5901639344265</v>
      </c>
      <c r="P1112">
        <f t="shared" si="383"/>
        <v>4703</v>
      </c>
      <c r="R1112">
        <f t="shared" si="384"/>
        <v>6030.4013055244113</v>
      </c>
      <c r="S1112">
        <f t="shared" si="385"/>
        <v>0.89447689546770737</v>
      </c>
      <c r="T1112">
        <f t="shared" si="386"/>
        <v>0.89447689546770737</v>
      </c>
      <c r="U1112">
        <f t="shared" si="387"/>
        <v>51.249750982264146</v>
      </c>
      <c r="W1112">
        <f t="shared" si="388"/>
        <v>6030.4013055244113</v>
      </c>
      <c r="X1112">
        <f t="shared" si="389"/>
        <v>0.95065016444367478</v>
      </c>
      <c r="Y1112">
        <f t="shared" si="390"/>
        <v>54.468242216040245</v>
      </c>
      <c r="AA1112">
        <f t="shared" si="391"/>
        <v>3504.5925200531265</v>
      </c>
      <c r="AB1112">
        <f t="shared" si="392"/>
        <v>4907.5015205354957</v>
      </c>
      <c r="AD1112">
        <f t="shared" si="393"/>
        <v>3504.5925200531265</v>
      </c>
      <c r="AE1112">
        <f t="shared" si="394"/>
        <v>-4407.5015205354957</v>
      </c>
      <c r="AG1112">
        <f t="shared" si="395"/>
        <v>5631.0068713450382</v>
      </c>
    </row>
    <row r="1113" spans="1:33" x14ac:dyDescent="0.2">
      <c r="A1113">
        <f>'建築限界数値データ　線間右'!A1197</f>
        <v>1350</v>
      </c>
      <c r="B1113">
        <f>'建築限界数値データ　線間右'!B1197</f>
        <v>4693</v>
      </c>
      <c r="D1113">
        <f t="shared" si="374"/>
        <v>60</v>
      </c>
      <c r="E1113">
        <f t="shared" si="375"/>
        <v>305</v>
      </c>
      <c r="F1113">
        <f t="shared" si="376"/>
        <v>2500</v>
      </c>
      <c r="G1113">
        <f t="shared" si="377"/>
        <v>500</v>
      </c>
      <c r="I1113">
        <f t="shared" si="378"/>
        <v>5.6173268975967375E-2</v>
      </c>
      <c r="J1113">
        <f t="shared" si="379"/>
        <v>75.409836065573771</v>
      </c>
      <c r="L1113">
        <f t="shared" si="380"/>
        <v>1274.5901639344263</v>
      </c>
      <c r="M1113">
        <f t="shared" si="381"/>
        <v>4693</v>
      </c>
      <c r="O1113">
        <f t="shared" si="382"/>
        <v>3774.5901639344265</v>
      </c>
      <c r="P1113">
        <f t="shared" si="383"/>
        <v>4693</v>
      </c>
      <c r="R1113">
        <f t="shared" si="384"/>
        <v>6022.6057405138617</v>
      </c>
      <c r="S1113">
        <f t="shared" si="385"/>
        <v>0.89343759951949941</v>
      </c>
      <c r="T1113">
        <f t="shared" si="386"/>
        <v>0.89343759951949941</v>
      </c>
      <c r="U1113">
        <f t="shared" si="387"/>
        <v>51.190203710766788</v>
      </c>
      <c r="W1113">
        <f t="shared" si="388"/>
        <v>6022.6057405138617</v>
      </c>
      <c r="X1113">
        <f t="shared" si="389"/>
        <v>0.94961086849546683</v>
      </c>
      <c r="Y1113">
        <f t="shared" si="390"/>
        <v>54.40869494454288</v>
      </c>
      <c r="AA1113">
        <f t="shared" si="391"/>
        <v>3505.1539573708847</v>
      </c>
      <c r="AB1113">
        <f t="shared" si="392"/>
        <v>4897.5172935680121</v>
      </c>
      <c r="AD1113">
        <f t="shared" si="393"/>
        <v>3505.1539573708847</v>
      </c>
      <c r="AE1113">
        <f t="shared" si="394"/>
        <v>-4397.5172935680121</v>
      </c>
      <c r="AG1113">
        <f t="shared" si="395"/>
        <v>5623.5453774378411</v>
      </c>
    </row>
    <row r="1114" spans="1:33" x14ac:dyDescent="0.2">
      <c r="A1114">
        <f>'建築限界数値データ　線間右'!A1198</f>
        <v>1350</v>
      </c>
      <c r="B1114">
        <f>'建築限界数値データ　線間右'!B1198</f>
        <v>4683</v>
      </c>
      <c r="D1114">
        <f t="shared" si="374"/>
        <v>60</v>
      </c>
      <c r="E1114">
        <f t="shared" si="375"/>
        <v>305</v>
      </c>
      <c r="F1114">
        <f t="shared" si="376"/>
        <v>2500</v>
      </c>
      <c r="G1114">
        <f t="shared" si="377"/>
        <v>500</v>
      </c>
      <c r="I1114">
        <f t="shared" si="378"/>
        <v>5.6173268975967375E-2</v>
      </c>
      <c r="J1114">
        <f t="shared" si="379"/>
        <v>75.409836065573771</v>
      </c>
      <c r="L1114">
        <f t="shared" si="380"/>
        <v>1274.5901639344263</v>
      </c>
      <c r="M1114">
        <f t="shared" si="381"/>
        <v>4683</v>
      </c>
      <c r="O1114">
        <f t="shared" si="382"/>
        <v>3774.5901639344265</v>
      </c>
      <c r="P1114">
        <f t="shared" si="383"/>
        <v>4683</v>
      </c>
      <c r="R1114">
        <f t="shared" si="384"/>
        <v>6014.8166975952408</v>
      </c>
      <c r="S1114">
        <f t="shared" si="385"/>
        <v>0.89239561071687135</v>
      </c>
      <c r="T1114">
        <f t="shared" si="386"/>
        <v>0.89239561071687135</v>
      </c>
      <c r="U1114">
        <f t="shared" si="387"/>
        <v>51.13050215007631</v>
      </c>
      <c r="W1114">
        <f t="shared" si="388"/>
        <v>6014.8166975952408</v>
      </c>
      <c r="X1114">
        <f t="shared" si="389"/>
        <v>0.94856887969283876</v>
      </c>
      <c r="Y1114">
        <f t="shared" si="390"/>
        <v>54.348993383852402</v>
      </c>
      <c r="AA1114">
        <f t="shared" si="391"/>
        <v>3505.7153946886442</v>
      </c>
      <c r="AB1114">
        <f t="shared" si="392"/>
        <v>4887.5330666005284</v>
      </c>
      <c r="AD1114">
        <f t="shared" si="393"/>
        <v>3505.7153946886442</v>
      </c>
      <c r="AE1114">
        <f t="shared" si="394"/>
        <v>-4387.5330666005284</v>
      </c>
      <c r="AG1114">
        <f t="shared" si="395"/>
        <v>5616.0917762328272</v>
      </c>
    </row>
    <row r="1115" spans="1:33" x14ac:dyDescent="0.2">
      <c r="A1115">
        <f>'建築限界数値データ　線間右'!A1199</f>
        <v>1350</v>
      </c>
      <c r="B1115">
        <f>'建築限界数値データ　線間右'!B1199</f>
        <v>4673</v>
      </c>
      <c r="D1115">
        <f t="shared" si="374"/>
        <v>60</v>
      </c>
      <c r="E1115">
        <f t="shared" si="375"/>
        <v>305</v>
      </c>
      <c r="F1115">
        <f t="shared" si="376"/>
        <v>2500</v>
      </c>
      <c r="G1115">
        <f t="shared" si="377"/>
        <v>500</v>
      </c>
      <c r="I1115">
        <f t="shared" si="378"/>
        <v>5.6173268975967375E-2</v>
      </c>
      <c r="J1115">
        <f t="shared" si="379"/>
        <v>75.409836065573771</v>
      </c>
      <c r="L1115">
        <f t="shared" si="380"/>
        <v>1274.5901639344263</v>
      </c>
      <c r="M1115">
        <f t="shared" si="381"/>
        <v>4673</v>
      </c>
      <c r="O1115">
        <f t="shared" si="382"/>
        <v>3774.5901639344265</v>
      </c>
      <c r="P1115">
        <f t="shared" si="383"/>
        <v>4673</v>
      </c>
      <c r="R1115">
        <f t="shared" si="384"/>
        <v>6007.0342021392325</v>
      </c>
      <c r="S1115">
        <f t="shared" si="385"/>
        <v>0.89135092085179302</v>
      </c>
      <c r="T1115">
        <f t="shared" si="386"/>
        <v>0.89135092085179302</v>
      </c>
      <c r="U1115">
        <f t="shared" si="387"/>
        <v>51.070645829907228</v>
      </c>
      <c r="W1115">
        <f t="shared" si="388"/>
        <v>6007.0342021392325</v>
      </c>
      <c r="X1115">
        <f t="shared" si="389"/>
        <v>0.94752418982776043</v>
      </c>
      <c r="Y1115">
        <f t="shared" si="390"/>
        <v>54.28913706368332</v>
      </c>
      <c r="AA1115">
        <f t="shared" si="391"/>
        <v>3506.2768320064033</v>
      </c>
      <c r="AB1115">
        <f t="shared" si="392"/>
        <v>4877.5488396330456</v>
      </c>
      <c r="AD1115">
        <f t="shared" si="393"/>
        <v>3506.2768320064033</v>
      </c>
      <c r="AE1115">
        <f t="shared" si="394"/>
        <v>-4377.5488396330456</v>
      </c>
      <c r="AG1115">
        <f t="shared" si="395"/>
        <v>5608.6460991969789</v>
      </c>
    </row>
    <row r="1116" spans="1:33" x14ac:dyDescent="0.2">
      <c r="A1116">
        <f>'建築限界数値データ　線間右'!A1200</f>
        <v>1350</v>
      </c>
      <c r="B1116">
        <f>'建築限界数値データ　線間右'!B1200</f>
        <v>4663</v>
      </c>
      <c r="D1116">
        <f t="shared" si="374"/>
        <v>60</v>
      </c>
      <c r="E1116">
        <f t="shared" si="375"/>
        <v>305</v>
      </c>
      <c r="F1116">
        <f t="shared" si="376"/>
        <v>2500</v>
      </c>
      <c r="G1116">
        <f t="shared" si="377"/>
        <v>500</v>
      </c>
      <c r="I1116">
        <f t="shared" si="378"/>
        <v>5.6173268975967375E-2</v>
      </c>
      <c r="J1116">
        <f t="shared" si="379"/>
        <v>75.409836065573771</v>
      </c>
      <c r="L1116">
        <f t="shared" si="380"/>
        <v>1274.5901639344263</v>
      </c>
      <c r="M1116">
        <f t="shared" si="381"/>
        <v>4663</v>
      </c>
      <c r="O1116">
        <f t="shared" si="382"/>
        <v>3774.5901639344265</v>
      </c>
      <c r="P1116">
        <f t="shared" si="383"/>
        <v>4663</v>
      </c>
      <c r="R1116">
        <f t="shared" si="384"/>
        <v>5999.2582796267843</v>
      </c>
      <c r="S1116">
        <f t="shared" si="385"/>
        <v>0.89030352169720806</v>
      </c>
      <c r="T1116">
        <f t="shared" si="386"/>
        <v>0.89030352169720806</v>
      </c>
      <c r="U1116">
        <f t="shared" si="387"/>
        <v>51.010634278883941</v>
      </c>
      <c r="W1116">
        <f t="shared" si="388"/>
        <v>5999.2582796267843</v>
      </c>
      <c r="X1116">
        <f t="shared" si="389"/>
        <v>0.94647679067317547</v>
      </c>
      <c r="Y1116">
        <f t="shared" si="390"/>
        <v>54.229125512660033</v>
      </c>
      <c r="AA1116">
        <f t="shared" si="391"/>
        <v>3506.8382693241624</v>
      </c>
      <c r="AB1116">
        <f t="shared" si="392"/>
        <v>4867.5646126655611</v>
      </c>
      <c r="AD1116">
        <f t="shared" si="393"/>
        <v>3506.8382693241624</v>
      </c>
      <c r="AE1116">
        <f t="shared" si="394"/>
        <v>-4367.5646126655611</v>
      </c>
      <c r="AG1116">
        <f t="shared" si="395"/>
        <v>5601.2083779310478</v>
      </c>
    </row>
    <row r="1117" spans="1:33" x14ac:dyDescent="0.2">
      <c r="A1117">
        <f>'建築限界数値データ　線間右'!A1201</f>
        <v>1350</v>
      </c>
      <c r="B1117">
        <f>'建築限界数値データ　線間右'!B1201</f>
        <v>4653</v>
      </c>
      <c r="D1117">
        <f t="shared" si="374"/>
        <v>60</v>
      </c>
      <c r="E1117">
        <f t="shared" si="375"/>
        <v>305</v>
      </c>
      <c r="F1117">
        <f t="shared" si="376"/>
        <v>2500</v>
      </c>
      <c r="G1117">
        <f t="shared" si="377"/>
        <v>500</v>
      </c>
      <c r="I1117">
        <f t="shared" si="378"/>
        <v>5.6173268975967375E-2</v>
      </c>
      <c r="J1117">
        <f t="shared" si="379"/>
        <v>75.409836065573771</v>
      </c>
      <c r="L1117">
        <f t="shared" si="380"/>
        <v>1274.5901639344263</v>
      </c>
      <c r="M1117">
        <f t="shared" si="381"/>
        <v>4653</v>
      </c>
      <c r="O1117">
        <f t="shared" si="382"/>
        <v>3774.5901639344265</v>
      </c>
      <c r="P1117">
        <f t="shared" si="383"/>
        <v>4653</v>
      </c>
      <c r="R1117">
        <f t="shared" si="384"/>
        <v>5991.4889556495491</v>
      </c>
      <c r="S1117">
        <f t="shared" si="385"/>
        <v>0.88925340500711092</v>
      </c>
      <c r="T1117">
        <f t="shared" si="386"/>
        <v>0.88925340500711092</v>
      </c>
      <c r="U1117">
        <f t="shared" si="387"/>
        <v>50.950467024545119</v>
      </c>
      <c r="W1117">
        <f t="shared" si="388"/>
        <v>5991.4889556495491</v>
      </c>
      <c r="X1117">
        <f t="shared" si="389"/>
        <v>0.94542667398307834</v>
      </c>
      <c r="Y1117">
        <f t="shared" si="390"/>
        <v>54.168958258321226</v>
      </c>
      <c r="AA1117">
        <f t="shared" si="391"/>
        <v>3507.3997066419215</v>
      </c>
      <c r="AB1117">
        <f t="shared" si="392"/>
        <v>4857.5803856980774</v>
      </c>
      <c r="AD1117">
        <f t="shared" si="393"/>
        <v>3507.3997066419215</v>
      </c>
      <c r="AE1117">
        <f t="shared" si="394"/>
        <v>-4357.5803856980774</v>
      </c>
      <c r="AG1117">
        <f t="shared" si="395"/>
        <v>5593.7786441700073</v>
      </c>
    </row>
    <row r="1118" spans="1:33" x14ac:dyDescent="0.2">
      <c r="A1118">
        <f>'建築限界数値データ　線間右'!A1202</f>
        <v>1350</v>
      </c>
      <c r="B1118">
        <f>'建築限界数値データ　線間右'!B1202</f>
        <v>4643</v>
      </c>
      <c r="D1118">
        <f t="shared" si="374"/>
        <v>60</v>
      </c>
      <c r="E1118">
        <f t="shared" si="375"/>
        <v>305</v>
      </c>
      <c r="F1118">
        <f t="shared" si="376"/>
        <v>2500</v>
      </c>
      <c r="G1118">
        <f t="shared" si="377"/>
        <v>500</v>
      </c>
      <c r="I1118">
        <f t="shared" si="378"/>
        <v>5.6173268975967375E-2</v>
      </c>
      <c r="J1118">
        <f t="shared" si="379"/>
        <v>75.409836065573771</v>
      </c>
      <c r="L1118">
        <f t="shared" si="380"/>
        <v>1274.5901639344263</v>
      </c>
      <c r="M1118">
        <f t="shared" si="381"/>
        <v>4643</v>
      </c>
      <c r="O1118">
        <f t="shared" si="382"/>
        <v>3774.5901639344265</v>
      </c>
      <c r="P1118">
        <f t="shared" si="383"/>
        <v>4643</v>
      </c>
      <c r="R1118">
        <f t="shared" si="384"/>
        <v>5983.7262559103192</v>
      </c>
      <c r="S1118">
        <f t="shared" si="385"/>
        <v>0.88820056251662494</v>
      </c>
      <c r="T1118">
        <f t="shared" si="386"/>
        <v>0.88820056251662494</v>
      </c>
      <c r="U1118">
        <f t="shared" si="387"/>
        <v>50.890143593348235</v>
      </c>
      <c r="W1118">
        <f t="shared" si="388"/>
        <v>5983.7262559103192</v>
      </c>
      <c r="X1118">
        <f t="shared" si="389"/>
        <v>0.94437383149259235</v>
      </c>
      <c r="Y1118">
        <f t="shared" si="390"/>
        <v>54.108634827124327</v>
      </c>
      <c r="AA1118">
        <f t="shared" si="391"/>
        <v>3507.9611439596811</v>
      </c>
      <c r="AB1118">
        <f t="shared" si="392"/>
        <v>4847.5961587305947</v>
      </c>
      <c r="AD1118">
        <f t="shared" si="393"/>
        <v>3507.9611439596811</v>
      </c>
      <c r="AE1118">
        <f t="shared" si="394"/>
        <v>-4347.5961587305947</v>
      </c>
      <c r="AG1118">
        <f t="shared" si="395"/>
        <v>5586.356929783482</v>
      </c>
    </row>
    <row r="1119" spans="1:33" x14ac:dyDescent="0.2">
      <c r="A1119">
        <f>'建築限界数値データ　線間右'!A1203</f>
        <v>1350</v>
      </c>
      <c r="B1119">
        <f>'建築限界数値データ　線間右'!B1203</f>
        <v>4633</v>
      </c>
      <c r="D1119">
        <f t="shared" si="374"/>
        <v>60</v>
      </c>
      <c r="E1119">
        <f t="shared" si="375"/>
        <v>305</v>
      </c>
      <c r="F1119">
        <f t="shared" si="376"/>
        <v>2500</v>
      </c>
      <c r="G1119">
        <f t="shared" si="377"/>
        <v>500</v>
      </c>
      <c r="I1119">
        <f t="shared" si="378"/>
        <v>5.6173268975967375E-2</v>
      </c>
      <c r="J1119">
        <f t="shared" si="379"/>
        <v>75.409836065573771</v>
      </c>
      <c r="L1119">
        <f t="shared" si="380"/>
        <v>1274.5901639344263</v>
      </c>
      <c r="M1119">
        <f t="shared" si="381"/>
        <v>4633</v>
      </c>
      <c r="O1119">
        <f t="shared" si="382"/>
        <v>3774.5901639344265</v>
      </c>
      <c r="P1119">
        <f t="shared" si="383"/>
        <v>4633</v>
      </c>
      <c r="R1119">
        <f t="shared" si="384"/>
        <v>5975.9702062234646</v>
      </c>
      <c r="S1119">
        <f t="shared" si="385"/>
        <v>0.88714498594208369</v>
      </c>
      <c r="T1119">
        <f t="shared" si="386"/>
        <v>0.88714498594208369</v>
      </c>
      <c r="U1119">
        <f t="shared" si="387"/>
        <v>50.829663510674145</v>
      </c>
      <c r="W1119">
        <f t="shared" si="388"/>
        <v>5975.9702062234646</v>
      </c>
      <c r="X1119">
        <f t="shared" si="389"/>
        <v>0.9433182549180511</v>
      </c>
      <c r="Y1119">
        <f t="shared" si="390"/>
        <v>54.048154744450244</v>
      </c>
      <c r="AA1119">
        <f t="shared" si="391"/>
        <v>3508.5225812774402</v>
      </c>
      <c r="AB1119">
        <f t="shared" si="392"/>
        <v>4837.6119317631101</v>
      </c>
      <c r="AD1119">
        <f t="shared" si="393"/>
        <v>3508.5225812774402</v>
      </c>
      <c r="AE1119">
        <f t="shared" si="394"/>
        <v>-4337.6119317631101</v>
      </c>
      <c r="AG1119">
        <f t="shared" si="395"/>
        <v>5578.9432667761921</v>
      </c>
    </row>
    <row r="1120" spans="1:33" x14ac:dyDescent="0.2">
      <c r="A1120">
        <f>'建築限界数値データ　線間右'!A1204</f>
        <v>1350</v>
      </c>
      <c r="B1120">
        <f>'建築限界数値データ　線間右'!B1204</f>
        <v>4623</v>
      </c>
      <c r="D1120">
        <f t="shared" si="374"/>
        <v>60</v>
      </c>
      <c r="E1120">
        <f t="shared" si="375"/>
        <v>305</v>
      </c>
      <c r="F1120">
        <f t="shared" si="376"/>
        <v>2500</v>
      </c>
      <c r="G1120">
        <f t="shared" si="377"/>
        <v>500</v>
      </c>
      <c r="I1120">
        <f t="shared" si="378"/>
        <v>5.6173268975967375E-2</v>
      </c>
      <c r="J1120">
        <f t="shared" si="379"/>
        <v>75.409836065573771</v>
      </c>
      <c r="L1120">
        <f t="shared" si="380"/>
        <v>1274.5901639344263</v>
      </c>
      <c r="M1120">
        <f t="shared" si="381"/>
        <v>4623</v>
      </c>
      <c r="O1120">
        <f t="shared" si="382"/>
        <v>3774.5901639344265</v>
      </c>
      <c r="P1120">
        <f t="shared" si="383"/>
        <v>4623</v>
      </c>
      <c r="R1120">
        <f t="shared" si="384"/>
        <v>5968.2208325153761</v>
      </c>
      <c r="S1120">
        <f t="shared" si="385"/>
        <v>0.88608666698111349</v>
      </c>
      <c r="T1120">
        <f t="shared" si="386"/>
        <v>0.88608666698111349</v>
      </c>
      <c r="U1120">
        <f t="shared" si="387"/>
        <v>50.769026300831882</v>
      </c>
      <c r="W1120">
        <f t="shared" si="388"/>
        <v>5968.2208325153761</v>
      </c>
      <c r="X1120">
        <f t="shared" si="389"/>
        <v>0.94225993595708091</v>
      </c>
      <c r="Y1120">
        <f t="shared" si="390"/>
        <v>53.987517534607974</v>
      </c>
      <c r="AA1120">
        <f t="shared" si="391"/>
        <v>3509.0840185951997</v>
      </c>
      <c r="AB1120">
        <f t="shared" si="392"/>
        <v>4827.6277047956273</v>
      </c>
      <c r="AD1120">
        <f t="shared" si="393"/>
        <v>3509.0840185951997</v>
      </c>
      <c r="AE1120">
        <f t="shared" si="394"/>
        <v>-4327.6277047956273</v>
      </c>
      <c r="AG1120">
        <f t="shared" si="395"/>
        <v>5571.5376872883944</v>
      </c>
    </row>
    <row r="1121" spans="1:33" x14ac:dyDescent="0.2">
      <c r="A1121">
        <f>'建築限界数値データ　線間右'!A1205</f>
        <v>1350</v>
      </c>
      <c r="B1121">
        <f>'建築限界数値データ　線間右'!B1205</f>
        <v>4613</v>
      </c>
      <c r="D1121">
        <f t="shared" si="374"/>
        <v>60</v>
      </c>
      <c r="E1121">
        <f t="shared" si="375"/>
        <v>305</v>
      </c>
      <c r="F1121">
        <f t="shared" si="376"/>
        <v>2500</v>
      </c>
      <c r="G1121">
        <f t="shared" si="377"/>
        <v>500</v>
      </c>
      <c r="I1121">
        <f t="shared" si="378"/>
        <v>5.6173268975967375E-2</v>
      </c>
      <c r="J1121">
        <f t="shared" si="379"/>
        <v>75.409836065573771</v>
      </c>
      <c r="L1121">
        <f t="shared" si="380"/>
        <v>1274.5901639344263</v>
      </c>
      <c r="M1121">
        <f t="shared" si="381"/>
        <v>4613</v>
      </c>
      <c r="O1121">
        <f t="shared" si="382"/>
        <v>3774.5901639344265</v>
      </c>
      <c r="P1121">
        <f t="shared" si="383"/>
        <v>4613</v>
      </c>
      <c r="R1121">
        <f t="shared" si="384"/>
        <v>5960.478160824895</v>
      </c>
      <c r="S1121">
        <f t="shared" si="385"/>
        <v>0.88502559731271802</v>
      </c>
      <c r="T1121">
        <f t="shared" si="386"/>
        <v>0.88502559731271802</v>
      </c>
      <c r="U1121">
        <f t="shared" si="387"/>
        <v>50.708231487063479</v>
      </c>
      <c r="W1121">
        <f t="shared" si="388"/>
        <v>5960.478160824895</v>
      </c>
      <c r="X1121">
        <f t="shared" si="389"/>
        <v>0.94119886628868543</v>
      </c>
      <c r="Y1121">
        <f t="shared" si="390"/>
        <v>53.926722720839571</v>
      </c>
      <c r="AA1121">
        <f t="shared" si="391"/>
        <v>3509.6454559129588</v>
      </c>
      <c r="AB1121">
        <f t="shared" si="392"/>
        <v>4817.6434778281427</v>
      </c>
      <c r="AD1121">
        <f t="shared" si="393"/>
        <v>3509.6454559129588</v>
      </c>
      <c r="AE1121">
        <f t="shared" si="394"/>
        <v>-4317.6434778281427</v>
      </c>
      <c r="AG1121">
        <f t="shared" si="395"/>
        <v>5564.1402235963087</v>
      </c>
    </row>
    <row r="1122" spans="1:33" x14ac:dyDescent="0.2">
      <c r="A1122">
        <f>'建築限界数値データ　線間右'!A1206</f>
        <v>1350</v>
      </c>
      <c r="B1122">
        <f>'建築限界数値データ　線間右'!B1206</f>
        <v>4603</v>
      </c>
      <c r="D1122">
        <f t="shared" si="374"/>
        <v>60</v>
      </c>
      <c r="E1122">
        <f t="shared" si="375"/>
        <v>305</v>
      </c>
      <c r="F1122">
        <f t="shared" si="376"/>
        <v>2500</v>
      </c>
      <c r="G1122">
        <f t="shared" si="377"/>
        <v>500</v>
      </c>
      <c r="I1122">
        <f t="shared" si="378"/>
        <v>5.6173268975967375E-2</v>
      </c>
      <c r="J1122">
        <f t="shared" si="379"/>
        <v>75.409836065573771</v>
      </c>
      <c r="L1122">
        <f t="shared" si="380"/>
        <v>1274.5901639344263</v>
      </c>
      <c r="M1122">
        <f t="shared" si="381"/>
        <v>4603</v>
      </c>
      <c r="O1122">
        <f t="shared" si="382"/>
        <v>3774.5901639344265</v>
      </c>
      <c r="P1122">
        <f t="shared" si="383"/>
        <v>4603</v>
      </c>
      <c r="R1122">
        <f t="shared" si="384"/>
        <v>5952.742217303763</v>
      </c>
      <c r="S1122">
        <f t="shared" si="385"/>
        <v>0.88396176859736608</v>
      </c>
      <c r="T1122">
        <f t="shared" si="386"/>
        <v>0.88396176859736608</v>
      </c>
      <c r="U1122">
        <f t="shared" si="387"/>
        <v>50.647278591548982</v>
      </c>
      <c r="W1122">
        <f t="shared" si="388"/>
        <v>5952.742217303763</v>
      </c>
      <c r="X1122">
        <f t="shared" si="389"/>
        <v>0.9401350375733335</v>
      </c>
      <c r="Y1122">
        <f t="shared" si="390"/>
        <v>53.865769825325081</v>
      </c>
      <c r="AA1122">
        <f t="shared" si="391"/>
        <v>3510.2068932307175</v>
      </c>
      <c r="AB1122">
        <f t="shared" si="392"/>
        <v>4807.6592508606591</v>
      </c>
      <c r="AD1122">
        <f t="shared" si="393"/>
        <v>3510.2068932307175</v>
      </c>
      <c r="AE1122">
        <f t="shared" si="394"/>
        <v>-4307.6592508606591</v>
      </c>
      <c r="AG1122">
        <f t="shared" si="395"/>
        <v>5556.750908112569</v>
      </c>
    </row>
    <row r="1123" spans="1:33" x14ac:dyDescent="0.2">
      <c r="A1123">
        <f>'建築限界数値データ　線間右'!A1207</f>
        <v>1350</v>
      </c>
      <c r="B1123">
        <f>'建築限界数値データ　線間右'!B1207</f>
        <v>4593</v>
      </c>
      <c r="D1123">
        <f t="shared" si="374"/>
        <v>60</v>
      </c>
      <c r="E1123">
        <f t="shared" si="375"/>
        <v>305</v>
      </c>
      <c r="F1123">
        <f t="shared" si="376"/>
        <v>2500</v>
      </c>
      <c r="G1123">
        <f t="shared" si="377"/>
        <v>500</v>
      </c>
      <c r="I1123">
        <f t="shared" si="378"/>
        <v>5.6173268975967375E-2</v>
      </c>
      <c r="J1123">
        <f t="shared" si="379"/>
        <v>75.409836065573771</v>
      </c>
      <c r="L1123">
        <f t="shared" si="380"/>
        <v>1274.5901639344263</v>
      </c>
      <c r="M1123">
        <f t="shared" si="381"/>
        <v>4593</v>
      </c>
      <c r="O1123">
        <f t="shared" si="382"/>
        <v>3774.5901639344265</v>
      </c>
      <c r="P1123">
        <f t="shared" si="383"/>
        <v>4593</v>
      </c>
      <c r="R1123">
        <f t="shared" si="384"/>
        <v>5945.0130282170558</v>
      </c>
      <c r="S1123">
        <f t="shared" si="385"/>
        <v>0.88289517247708027</v>
      </c>
      <c r="T1123">
        <f t="shared" si="386"/>
        <v>0.88289517247708027</v>
      </c>
      <c r="U1123">
        <f t="shared" si="387"/>
        <v>50.586167135411586</v>
      </c>
      <c r="W1123">
        <f t="shared" si="388"/>
        <v>5945.0130282170558</v>
      </c>
      <c r="X1123">
        <f t="shared" si="389"/>
        <v>0.93906844145304769</v>
      </c>
      <c r="Y1123">
        <f t="shared" si="390"/>
        <v>53.804658369187678</v>
      </c>
      <c r="AA1123">
        <f t="shared" si="391"/>
        <v>3510.768330548477</v>
      </c>
      <c r="AB1123">
        <f t="shared" si="392"/>
        <v>4797.6750238931763</v>
      </c>
      <c r="AD1123">
        <f t="shared" si="393"/>
        <v>3510.768330548477</v>
      </c>
      <c r="AE1123">
        <f t="shared" si="394"/>
        <v>-4297.6750238931763</v>
      </c>
      <c r="AG1123">
        <f t="shared" si="395"/>
        <v>5549.3697733866456</v>
      </c>
    </row>
    <row r="1124" spans="1:33" x14ac:dyDescent="0.2">
      <c r="A1124">
        <f>'建築限界数値データ　線間右'!A1208</f>
        <v>1350</v>
      </c>
      <c r="B1124">
        <f>'建築限界数値データ　線間右'!B1208</f>
        <v>4583</v>
      </c>
      <c r="D1124">
        <f t="shared" si="374"/>
        <v>60</v>
      </c>
      <c r="E1124">
        <f t="shared" si="375"/>
        <v>305</v>
      </c>
      <c r="F1124">
        <f t="shared" si="376"/>
        <v>2500</v>
      </c>
      <c r="G1124">
        <f t="shared" si="377"/>
        <v>500</v>
      </c>
      <c r="I1124">
        <f t="shared" si="378"/>
        <v>5.6173268975967375E-2</v>
      </c>
      <c r="J1124">
        <f t="shared" si="379"/>
        <v>75.409836065573771</v>
      </c>
      <c r="L1124">
        <f t="shared" si="380"/>
        <v>1274.5901639344263</v>
      </c>
      <c r="M1124">
        <f t="shared" si="381"/>
        <v>4583</v>
      </c>
      <c r="O1124">
        <f t="shared" si="382"/>
        <v>3774.5901639344265</v>
      </c>
      <c r="P1124">
        <f t="shared" si="383"/>
        <v>4583</v>
      </c>
      <c r="R1124">
        <f t="shared" si="384"/>
        <v>5937.290619943622</v>
      </c>
      <c r="S1124">
        <f t="shared" si="385"/>
        <v>0.88182580057552906</v>
      </c>
      <c r="T1124">
        <f t="shared" si="386"/>
        <v>0.88182580057552906</v>
      </c>
      <c r="U1124">
        <f t="shared" si="387"/>
        <v>50.524896638722815</v>
      </c>
      <c r="W1124">
        <f t="shared" si="388"/>
        <v>5937.290619943622</v>
      </c>
      <c r="X1124">
        <f t="shared" si="389"/>
        <v>0.93799906955149648</v>
      </c>
      <c r="Y1124">
        <f t="shared" si="390"/>
        <v>53.743387872498914</v>
      </c>
      <c r="AA1124">
        <f t="shared" si="391"/>
        <v>3511.3297678662361</v>
      </c>
      <c r="AB1124">
        <f t="shared" si="392"/>
        <v>4787.6907969256918</v>
      </c>
      <c r="AD1124">
        <f t="shared" si="393"/>
        <v>3511.3297678662361</v>
      </c>
      <c r="AE1124">
        <f t="shared" si="394"/>
        <v>-4287.6907969256918</v>
      </c>
      <c r="AG1124">
        <f t="shared" si="395"/>
        <v>5541.9968521052797</v>
      </c>
    </row>
    <row r="1125" spans="1:33" x14ac:dyDescent="0.2">
      <c r="A1125">
        <f>'建築限界数値データ　線間右'!A1209</f>
        <v>1350</v>
      </c>
      <c r="B1125">
        <f>'建築限界数値データ　線間右'!B1209</f>
        <v>4573</v>
      </c>
      <c r="D1125">
        <f t="shared" si="374"/>
        <v>60</v>
      </c>
      <c r="E1125">
        <f t="shared" si="375"/>
        <v>305</v>
      </c>
      <c r="F1125">
        <f t="shared" si="376"/>
        <v>2500</v>
      </c>
      <c r="G1125">
        <f t="shared" si="377"/>
        <v>500</v>
      </c>
      <c r="I1125">
        <f t="shared" si="378"/>
        <v>5.6173268975967375E-2</v>
      </c>
      <c r="J1125">
        <f t="shared" si="379"/>
        <v>75.409836065573771</v>
      </c>
      <c r="L1125">
        <f t="shared" si="380"/>
        <v>1274.5901639344263</v>
      </c>
      <c r="M1125">
        <f t="shared" si="381"/>
        <v>4573</v>
      </c>
      <c r="O1125">
        <f t="shared" si="382"/>
        <v>3774.5901639344265</v>
      </c>
      <c r="P1125">
        <f t="shared" si="383"/>
        <v>4573</v>
      </c>
      <c r="R1125">
        <f t="shared" si="384"/>
        <v>5929.5750189765304</v>
      </c>
      <c r="S1125">
        <f t="shared" si="385"/>
        <v>0.88075364449811999</v>
      </c>
      <c r="T1125">
        <f t="shared" si="386"/>
        <v>0.88075364449811999</v>
      </c>
      <c r="U1125">
        <f t="shared" si="387"/>
        <v>50.46346662050798</v>
      </c>
      <c r="W1125">
        <f t="shared" si="388"/>
        <v>5929.5750189765304</v>
      </c>
      <c r="X1125">
        <f t="shared" si="389"/>
        <v>0.93692691347408741</v>
      </c>
      <c r="Y1125">
        <f t="shared" si="390"/>
        <v>53.681957854284072</v>
      </c>
      <c r="AA1125">
        <f t="shared" si="391"/>
        <v>3511.8912051839948</v>
      </c>
      <c r="AB1125">
        <f t="shared" si="392"/>
        <v>4777.7065699582081</v>
      </c>
      <c r="AD1125">
        <f t="shared" si="393"/>
        <v>3511.8912051839948</v>
      </c>
      <c r="AE1125">
        <f t="shared" si="394"/>
        <v>-4277.7065699582081</v>
      </c>
      <c r="AG1125">
        <f t="shared" si="395"/>
        <v>5534.6321770929198</v>
      </c>
    </row>
    <row r="1126" spans="1:33" x14ac:dyDescent="0.2">
      <c r="A1126">
        <f>'建築限界数値データ　線間右'!A1210</f>
        <v>1350</v>
      </c>
      <c r="B1126">
        <f>'建築限界数値データ　線間右'!B1210</f>
        <v>4563</v>
      </c>
      <c r="D1126">
        <f t="shared" si="374"/>
        <v>60</v>
      </c>
      <c r="E1126">
        <f t="shared" si="375"/>
        <v>305</v>
      </c>
      <c r="F1126">
        <f t="shared" si="376"/>
        <v>2500</v>
      </c>
      <c r="G1126">
        <f t="shared" si="377"/>
        <v>500</v>
      </c>
      <c r="I1126">
        <f t="shared" si="378"/>
        <v>5.6173268975967375E-2</v>
      </c>
      <c r="J1126">
        <f t="shared" si="379"/>
        <v>75.409836065573771</v>
      </c>
      <c r="L1126">
        <f t="shared" si="380"/>
        <v>1274.5901639344263</v>
      </c>
      <c r="M1126">
        <f t="shared" si="381"/>
        <v>4563</v>
      </c>
      <c r="O1126">
        <f t="shared" si="382"/>
        <v>3774.5901639344265</v>
      </c>
      <c r="P1126">
        <f t="shared" si="383"/>
        <v>4563</v>
      </c>
      <c r="R1126">
        <f t="shared" si="384"/>
        <v>5921.8662519235031</v>
      </c>
      <c r="S1126">
        <f t="shared" si="385"/>
        <v>0.8796786958320959</v>
      </c>
      <c r="T1126">
        <f t="shared" si="386"/>
        <v>0.8796786958320959</v>
      </c>
      <c r="U1126">
        <f t="shared" si="387"/>
        <v>50.401876598751571</v>
      </c>
      <c r="W1126">
        <f t="shared" si="388"/>
        <v>5921.8662519235031</v>
      </c>
      <c r="X1126">
        <f t="shared" si="389"/>
        <v>0.93585196480806332</v>
      </c>
      <c r="Y1126">
        <f t="shared" si="390"/>
        <v>53.620367832527677</v>
      </c>
      <c r="AA1126">
        <f t="shared" si="391"/>
        <v>3512.4526425017543</v>
      </c>
      <c r="AB1126">
        <f t="shared" si="392"/>
        <v>4767.7223429907244</v>
      </c>
      <c r="AD1126">
        <f t="shared" si="393"/>
        <v>3512.4526425017543</v>
      </c>
      <c r="AE1126">
        <f t="shared" si="394"/>
        <v>-4267.7223429907244</v>
      </c>
      <c r="AG1126">
        <f t="shared" si="395"/>
        <v>5527.2757813121461</v>
      </c>
    </row>
    <row r="1127" spans="1:33" x14ac:dyDescent="0.2">
      <c r="A1127">
        <f>'建築限界数値データ　線間右'!A1211</f>
        <v>1350</v>
      </c>
      <c r="B1127">
        <f>'建築限界数値データ　線間右'!B1211</f>
        <v>4553</v>
      </c>
      <c r="D1127">
        <f t="shared" si="374"/>
        <v>60</v>
      </c>
      <c r="E1127">
        <f t="shared" si="375"/>
        <v>305</v>
      </c>
      <c r="F1127">
        <f t="shared" si="376"/>
        <v>2500</v>
      </c>
      <c r="G1127">
        <f t="shared" si="377"/>
        <v>500</v>
      </c>
      <c r="I1127">
        <f t="shared" si="378"/>
        <v>5.6173268975967375E-2</v>
      </c>
      <c r="J1127">
        <f t="shared" si="379"/>
        <v>75.409836065573771</v>
      </c>
      <c r="L1127">
        <f t="shared" si="380"/>
        <v>1274.5901639344263</v>
      </c>
      <c r="M1127">
        <f t="shared" si="381"/>
        <v>4553</v>
      </c>
      <c r="O1127">
        <f t="shared" si="382"/>
        <v>3774.5901639344265</v>
      </c>
      <c r="P1127">
        <f t="shared" si="383"/>
        <v>4553</v>
      </c>
      <c r="R1127">
        <f t="shared" si="384"/>
        <v>5914.1643455073618</v>
      </c>
      <c r="S1127">
        <f t="shared" si="385"/>
        <v>0.87860094614663353</v>
      </c>
      <c r="T1127">
        <f t="shared" si="386"/>
        <v>0.87860094614663353</v>
      </c>
      <c r="U1127">
        <f t="shared" si="387"/>
        <v>50.340126090403032</v>
      </c>
      <c r="W1127">
        <f t="shared" si="388"/>
        <v>5914.1643455073618</v>
      </c>
      <c r="X1127">
        <f t="shared" si="389"/>
        <v>0.93477421512260095</v>
      </c>
      <c r="Y1127">
        <f t="shared" si="390"/>
        <v>53.558617324179124</v>
      </c>
      <c r="AA1127">
        <f t="shared" si="391"/>
        <v>3513.014079819513</v>
      </c>
      <c r="AB1127">
        <f t="shared" si="392"/>
        <v>4757.7381160232408</v>
      </c>
      <c r="AD1127">
        <f t="shared" si="393"/>
        <v>3513.014079819513</v>
      </c>
      <c r="AE1127">
        <f t="shared" si="394"/>
        <v>-4257.7381160232408</v>
      </c>
      <c r="AG1127">
        <f t="shared" si="395"/>
        <v>5519.927697864101</v>
      </c>
    </row>
    <row r="1128" spans="1:33" x14ac:dyDescent="0.2">
      <c r="A1128">
        <f>'建築限界数値データ　線間右'!A1212</f>
        <v>1350</v>
      </c>
      <c r="B1128">
        <f>'建築限界数値データ　線間右'!B1212</f>
        <v>4543</v>
      </c>
      <c r="D1128">
        <f t="shared" si="374"/>
        <v>60</v>
      </c>
      <c r="E1128">
        <f t="shared" si="375"/>
        <v>305</v>
      </c>
      <c r="F1128">
        <f t="shared" si="376"/>
        <v>2500</v>
      </c>
      <c r="G1128">
        <f t="shared" si="377"/>
        <v>500</v>
      </c>
      <c r="I1128">
        <f t="shared" si="378"/>
        <v>5.6173268975967375E-2</v>
      </c>
      <c r="J1128">
        <f t="shared" si="379"/>
        <v>75.409836065573771</v>
      </c>
      <c r="L1128">
        <f t="shared" si="380"/>
        <v>1274.5901639344263</v>
      </c>
      <c r="M1128">
        <f t="shared" si="381"/>
        <v>4543</v>
      </c>
      <c r="O1128">
        <f t="shared" si="382"/>
        <v>3774.5901639344265</v>
      </c>
      <c r="P1128">
        <f t="shared" si="383"/>
        <v>4543</v>
      </c>
      <c r="R1128">
        <f t="shared" si="384"/>
        <v>5906.4693265664664</v>
      </c>
      <c r="S1128">
        <f t="shared" si="385"/>
        <v>0.87752038699294332</v>
      </c>
      <c r="T1128">
        <f t="shared" si="386"/>
        <v>0.87752038699294332</v>
      </c>
      <c r="U1128">
        <f t="shared" si="387"/>
        <v>50.27821461138236</v>
      </c>
      <c r="W1128">
        <f t="shared" si="388"/>
        <v>5906.4693265664664</v>
      </c>
      <c r="X1128">
        <f t="shared" si="389"/>
        <v>0.93369365596891074</v>
      </c>
      <c r="Y1128">
        <f t="shared" si="390"/>
        <v>53.496705845158452</v>
      </c>
      <c r="AA1128">
        <f t="shared" si="391"/>
        <v>3513.575517137273</v>
      </c>
      <c r="AB1128">
        <f t="shared" si="392"/>
        <v>4747.753889055758</v>
      </c>
      <c r="AD1128">
        <f t="shared" si="393"/>
        <v>3513.575517137273</v>
      </c>
      <c r="AE1128">
        <f t="shared" si="394"/>
        <v>-4247.753889055758</v>
      </c>
      <c r="AG1128">
        <f t="shared" si="395"/>
        <v>5512.5879599889176</v>
      </c>
    </row>
    <row r="1129" spans="1:33" x14ac:dyDescent="0.2">
      <c r="A1129">
        <f>'建築限界数値データ　線間右'!A1213</f>
        <v>1350</v>
      </c>
      <c r="B1129">
        <f>'建築限界数値データ　線間右'!B1213</f>
        <v>4533</v>
      </c>
      <c r="D1129">
        <f t="shared" si="374"/>
        <v>60</v>
      </c>
      <c r="E1129">
        <f t="shared" si="375"/>
        <v>305</v>
      </c>
      <c r="F1129">
        <f t="shared" si="376"/>
        <v>2500</v>
      </c>
      <c r="G1129">
        <f t="shared" si="377"/>
        <v>500</v>
      </c>
      <c r="I1129">
        <f t="shared" si="378"/>
        <v>5.6173268975967375E-2</v>
      </c>
      <c r="J1129">
        <f t="shared" si="379"/>
        <v>75.409836065573771</v>
      </c>
      <c r="L1129">
        <f t="shared" si="380"/>
        <v>1274.5901639344263</v>
      </c>
      <c r="M1129">
        <f t="shared" si="381"/>
        <v>4533</v>
      </c>
      <c r="O1129">
        <f t="shared" si="382"/>
        <v>3774.5901639344265</v>
      </c>
      <c r="P1129">
        <f t="shared" si="383"/>
        <v>4533</v>
      </c>
      <c r="R1129">
        <f t="shared" si="384"/>
        <v>5898.7812220551559</v>
      </c>
      <c r="S1129">
        <f t="shared" si="385"/>
        <v>0.87643700990437345</v>
      </c>
      <c r="T1129">
        <f t="shared" si="386"/>
        <v>0.87643700990437345</v>
      </c>
      <c r="U1129">
        <f t="shared" si="387"/>
        <v>50.216141676586126</v>
      </c>
      <c r="W1129">
        <f t="shared" si="388"/>
        <v>5898.7812220551559</v>
      </c>
      <c r="X1129">
        <f t="shared" si="389"/>
        <v>0.93261027888034087</v>
      </c>
      <c r="Y1129">
        <f t="shared" si="390"/>
        <v>53.434632910362225</v>
      </c>
      <c r="AA1129">
        <f t="shared" si="391"/>
        <v>3514.1369544550312</v>
      </c>
      <c r="AB1129">
        <f t="shared" si="392"/>
        <v>4737.7696620882734</v>
      </c>
      <c r="AD1129">
        <f t="shared" si="393"/>
        <v>3514.1369544550312</v>
      </c>
      <c r="AE1129">
        <f t="shared" si="394"/>
        <v>-4237.7696620882734</v>
      </c>
      <c r="AG1129">
        <f t="shared" si="395"/>
        <v>5505.256601066134</v>
      </c>
    </row>
    <row r="1130" spans="1:33" x14ac:dyDescent="0.2">
      <c r="A1130">
        <f>'建築限界数値データ　線間右'!A1214</f>
        <v>1350</v>
      </c>
      <c r="B1130">
        <f>'建築限界数値データ　線間右'!B1214</f>
        <v>4523</v>
      </c>
      <c r="D1130">
        <f t="shared" si="374"/>
        <v>60</v>
      </c>
      <c r="E1130">
        <f t="shared" si="375"/>
        <v>305</v>
      </c>
      <c r="F1130">
        <f t="shared" si="376"/>
        <v>2500</v>
      </c>
      <c r="G1130">
        <f t="shared" si="377"/>
        <v>500</v>
      </c>
      <c r="I1130">
        <f t="shared" si="378"/>
        <v>5.6173268975967375E-2</v>
      </c>
      <c r="J1130">
        <f t="shared" si="379"/>
        <v>75.409836065573771</v>
      </c>
      <c r="L1130">
        <f t="shared" si="380"/>
        <v>1274.5901639344263</v>
      </c>
      <c r="M1130">
        <f t="shared" si="381"/>
        <v>4523</v>
      </c>
      <c r="O1130">
        <f t="shared" si="382"/>
        <v>3774.5901639344265</v>
      </c>
      <c r="P1130">
        <f t="shared" si="383"/>
        <v>4523</v>
      </c>
      <c r="R1130">
        <f t="shared" si="384"/>
        <v>5891.1000590441954</v>
      </c>
      <c r="S1130">
        <f t="shared" si="385"/>
        <v>0.8753508063965143</v>
      </c>
      <c r="T1130">
        <f t="shared" si="386"/>
        <v>0.8753508063965143</v>
      </c>
      <c r="U1130">
        <f t="shared" si="387"/>
        <v>50.153906799893491</v>
      </c>
      <c r="W1130">
        <f t="shared" si="388"/>
        <v>5891.1000590441954</v>
      </c>
      <c r="X1130">
        <f t="shared" si="389"/>
        <v>0.93152407537248172</v>
      </c>
      <c r="Y1130">
        <f t="shared" si="390"/>
        <v>53.372398033669597</v>
      </c>
      <c r="AA1130">
        <f t="shared" si="391"/>
        <v>3514.6983917727912</v>
      </c>
      <c r="AB1130">
        <f t="shared" si="392"/>
        <v>4727.7854351207898</v>
      </c>
      <c r="AD1130">
        <f t="shared" si="393"/>
        <v>3514.6983917727912</v>
      </c>
      <c r="AE1130">
        <f t="shared" si="394"/>
        <v>-4227.7854351207898</v>
      </c>
      <c r="AG1130">
        <f t="shared" si="395"/>
        <v>5497.9336546151344</v>
      </c>
    </row>
    <row r="1131" spans="1:33" x14ac:dyDescent="0.2">
      <c r="A1131">
        <f>'建築限界数値データ　線間右'!A1215</f>
        <v>1350</v>
      </c>
      <c r="B1131">
        <f>'建築限界数値データ　線間右'!B1215</f>
        <v>4513</v>
      </c>
      <c r="D1131">
        <f t="shared" si="374"/>
        <v>60</v>
      </c>
      <c r="E1131">
        <f t="shared" si="375"/>
        <v>305</v>
      </c>
      <c r="F1131">
        <f t="shared" si="376"/>
        <v>2500</v>
      </c>
      <c r="G1131">
        <f t="shared" si="377"/>
        <v>500</v>
      </c>
      <c r="I1131">
        <f t="shared" si="378"/>
        <v>5.6173268975967375E-2</v>
      </c>
      <c r="J1131">
        <f t="shared" si="379"/>
        <v>75.409836065573771</v>
      </c>
      <c r="L1131">
        <f t="shared" si="380"/>
        <v>1274.5901639344263</v>
      </c>
      <c r="M1131">
        <f t="shared" si="381"/>
        <v>4513</v>
      </c>
      <c r="O1131">
        <f t="shared" si="382"/>
        <v>3774.5901639344265</v>
      </c>
      <c r="P1131">
        <f t="shared" si="383"/>
        <v>4513</v>
      </c>
      <c r="R1131">
        <f t="shared" si="384"/>
        <v>5883.4258647212109</v>
      </c>
      <c r="S1131">
        <f t="shared" si="385"/>
        <v>0.87426176796730692</v>
      </c>
      <c r="T1131">
        <f t="shared" si="386"/>
        <v>0.87426176796730692</v>
      </c>
      <c r="U1131">
        <f t="shared" si="387"/>
        <v>50.091509494172357</v>
      </c>
      <c r="W1131">
        <f t="shared" si="388"/>
        <v>5883.4258647212109</v>
      </c>
      <c r="X1131">
        <f t="shared" si="389"/>
        <v>0.93043503694327434</v>
      </c>
      <c r="Y1131">
        <f t="shared" si="390"/>
        <v>53.310000727948449</v>
      </c>
      <c r="AA1131">
        <f t="shared" si="391"/>
        <v>3515.2598290905498</v>
      </c>
      <c r="AB1131">
        <f t="shared" si="392"/>
        <v>4717.801208153307</v>
      </c>
      <c r="AD1131">
        <f t="shared" si="393"/>
        <v>3515.2598290905498</v>
      </c>
      <c r="AE1131">
        <f t="shared" si="394"/>
        <v>-4217.801208153307</v>
      </c>
      <c r="AG1131">
        <f t="shared" si="395"/>
        <v>5490.6191542955539</v>
      </c>
    </row>
    <row r="1132" spans="1:33" x14ac:dyDescent="0.2">
      <c r="A1132">
        <f>'建築限界数値データ　線間右'!A1216</f>
        <v>1350</v>
      </c>
      <c r="B1132">
        <f>'建築限界数値データ　線間右'!B1216</f>
        <v>4503</v>
      </c>
      <c r="D1132">
        <f t="shared" si="374"/>
        <v>60</v>
      </c>
      <c r="E1132">
        <f t="shared" si="375"/>
        <v>305</v>
      </c>
      <c r="F1132">
        <f t="shared" si="376"/>
        <v>2500</v>
      </c>
      <c r="G1132">
        <f t="shared" si="377"/>
        <v>500</v>
      </c>
      <c r="I1132">
        <f t="shared" si="378"/>
        <v>5.6173268975967375E-2</v>
      </c>
      <c r="J1132">
        <f t="shared" si="379"/>
        <v>75.409836065573771</v>
      </c>
      <c r="L1132">
        <f t="shared" si="380"/>
        <v>1274.5901639344263</v>
      </c>
      <c r="M1132">
        <f t="shared" si="381"/>
        <v>4503</v>
      </c>
      <c r="O1132">
        <f t="shared" si="382"/>
        <v>3774.5901639344265</v>
      </c>
      <c r="P1132">
        <f t="shared" si="383"/>
        <v>4503</v>
      </c>
      <c r="R1132">
        <f t="shared" si="384"/>
        <v>5875.7586663911343</v>
      </c>
      <c r="S1132">
        <f t="shared" si="385"/>
        <v>0.87316988609715218</v>
      </c>
      <c r="T1132">
        <f t="shared" si="386"/>
        <v>0.87316988609715218</v>
      </c>
      <c r="U1132">
        <f t="shared" si="387"/>
        <v>50.028949271285633</v>
      </c>
      <c r="W1132">
        <f t="shared" si="388"/>
        <v>5875.7586663911343</v>
      </c>
      <c r="X1132">
        <f t="shared" si="389"/>
        <v>0.9293431550731196</v>
      </c>
      <c r="Y1132">
        <f t="shared" si="390"/>
        <v>53.247440505061732</v>
      </c>
      <c r="AA1132">
        <f t="shared" si="391"/>
        <v>3515.8212664083094</v>
      </c>
      <c r="AB1132">
        <f t="shared" si="392"/>
        <v>4707.8169811858224</v>
      </c>
      <c r="AD1132">
        <f t="shared" si="393"/>
        <v>3515.8212664083094</v>
      </c>
      <c r="AE1132">
        <f t="shared" si="394"/>
        <v>-4207.8169811858224</v>
      </c>
      <c r="AG1132">
        <f t="shared" si="395"/>
        <v>5483.3131339077008</v>
      </c>
    </row>
    <row r="1133" spans="1:33" x14ac:dyDescent="0.2">
      <c r="A1133">
        <f>'建築限界数値データ　線間右'!A1217</f>
        <v>1350</v>
      </c>
      <c r="B1133">
        <f>'建築限界数値データ　線間右'!B1217</f>
        <v>4493</v>
      </c>
      <c r="D1133">
        <f t="shared" si="374"/>
        <v>60</v>
      </c>
      <c r="E1133">
        <f t="shared" si="375"/>
        <v>305</v>
      </c>
      <c r="F1133">
        <f t="shared" si="376"/>
        <v>2500</v>
      </c>
      <c r="G1133">
        <f t="shared" si="377"/>
        <v>500</v>
      </c>
      <c r="I1133">
        <f t="shared" si="378"/>
        <v>5.6173268975967375E-2</v>
      </c>
      <c r="J1133">
        <f t="shared" si="379"/>
        <v>75.409836065573771</v>
      </c>
      <c r="L1133">
        <f t="shared" si="380"/>
        <v>1274.5901639344263</v>
      </c>
      <c r="M1133">
        <f t="shared" si="381"/>
        <v>4493</v>
      </c>
      <c r="O1133">
        <f t="shared" si="382"/>
        <v>3774.5901639344265</v>
      </c>
      <c r="P1133">
        <f t="shared" si="383"/>
        <v>4493</v>
      </c>
      <c r="R1133">
        <f t="shared" si="384"/>
        <v>5868.0984914766486</v>
      </c>
      <c r="S1133">
        <f t="shared" si="385"/>
        <v>0.87207515224902477</v>
      </c>
      <c r="T1133">
        <f t="shared" si="386"/>
        <v>0.87207515224902477</v>
      </c>
      <c r="U1133">
        <f t="shared" si="387"/>
        <v>49.966225642097825</v>
      </c>
      <c r="W1133">
        <f t="shared" si="388"/>
        <v>5868.0984914766486</v>
      </c>
      <c r="X1133">
        <f t="shared" si="389"/>
        <v>0.92824842122499218</v>
      </c>
      <c r="Y1133">
        <f t="shared" si="390"/>
        <v>53.184716875873917</v>
      </c>
      <c r="AA1133">
        <f t="shared" si="391"/>
        <v>3516.3827037260676</v>
      </c>
      <c r="AB1133">
        <f t="shared" si="392"/>
        <v>4697.8327542183388</v>
      </c>
      <c r="AD1133">
        <f t="shared" si="393"/>
        <v>3516.3827037260676</v>
      </c>
      <c r="AE1133">
        <f t="shared" si="394"/>
        <v>-4197.8327542183388</v>
      </c>
      <c r="AG1133">
        <f t="shared" si="395"/>
        <v>5476.0156273929833</v>
      </c>
    </row>
    <row r="1134" spans="1:33" x14ac:dyDescent="0.2">
      <c r="A1134">
        <f>'建築限界数値データ　線間右'!A1218</f>
        <v>1350</v>
      </c>
      <c r="B1134">
        <f>'建築限界数値データ　線間右'!B1218</f>
        <v>4483</v>
      </c>
      <c r="D1134">
        <f t="shared" si="374"/>
        <v>60</v>
      </c>
      <c r="E1134">
        <f t="shared" si="375"/>
        <v>305</v>
      </c>
      <c r="F1134">
        <f t="shared" si="376"/>
        <v>2500</v>
      </c>
      <c r="G1134">
        <f t="shared" si="377"/>
        <v>500</v>
      </c>
      <c r="I1134">
        <f t="shared" si="378"/>
        <v>5.6173268975967375E-2</v>
      </c>
      <c r="J1134">
        <f t="shared" si="379"/>
        <v>75.409836065573771</v>
      </c>
      <c r="L1134">
        <f t="shared" si="380"/>
        <v>1274.5901639344263</v>
      </c>
      <c r="M1134">
        <f t="shared" si="381"/>
        <v>4483</v>
      </c>
      <c r="O1134">
        <f t="shared" si="382"/>
        <v>3774.5901639344265</v>
      </c>
      <c r="P1134">
        <f t="shared" si="383"/>
        <v>4483</v>
      </c>
      <c r="R1134">
        <f t="shared" si="384"/>
        <v>5860.445367518626</v>
      </c>
      <c r="S1134">
        <f t="shared" si="385"/>
        <v>0.87097755786858722</v>
      </c>
      <c r="T1134">
        <f t="shared" si="386"/>
        <v>0.87097755786858722</v>
      </c>
      <c r="U1134">
        <f t="shared" si="387"/>
        <v>49.903338116481471</v>
      </c>
      <c r="W1134">
        <f t="shared" si="388"/>
        <v>5860.445367518626</v>
      </c>
      <c r="X1134">
        <f t="shared" si="389"/>
        <v>0.92715082684455463</v>
      </c>
      <c r="Y1134">
        <f t="shared" si="390"/>
        <v>53.12182935025757</v>
      </c>
      <c r="AA1134">
        <f t="shared" si="391"/>
        <v>3516.9441410438276</v>
      </c>
      <c r="AB1134">
        <f t="shared" si="392"/>
        <v>4687.848527250856</v>
      </c>
      <c r="AD1134">
        <f t="shared" si="393"/>
        <v>3516.9441410438276</v>
      </c>
      <c r="AE1134">
        <f t="shared" si="394"/>
        <v>-4187.848527250856</v>
      </c>
      <c r="AG1134">
        <f t="shared" si="395"/>
        <v>5468.7266688343161</v>
      </c>
    </row>
    <row r="1135" spans="1:33" x14ac:dyDescent="0.2">
      <c r="A1135">
        <f>'建築限界数値データ　線間右'!A1219</f>
        <v>1350</v>
      </c>
      <c r="B1135">
        <f>'建築限界数値データ　線間右'!B1219</f>
        <v>4473</v>
      </c>
      <c r="D1135">
        <f t="shared" si="374"/>
        <v>60</v>
      </c>
      <c r="E1135">
        <f t="shared" si="375"/>
        <v>305</v>
      </c>
      <c r="F1135">
        <f t="shared" si="376"/>
        <v>2500</v>
      </c>
      <c r="G1135">
        <f t="shared" si="377"/>
        <v>500</v>
      </c>
      <c r="I1135">
        <f t="shared" si="378"/>
        <v>5.6173268975967375E-2</v>
      </c>
      <c r="J1135">
        <f t="shared" si="379"/>
        <v>75.409836065573771</v>
      </c>
      <c r="L1135">
        <f t="shared" si="380"/>
        <v>1274.5901639344263</v>
      </c>
      <c r="M1135">
        <f t="shared" si="381"/>
        <v>4473</v>
      </c>
      <c r="O1135">
        <f t="shared" si="382"/>
        <v>3774.5901639344265</v>
      </c>
      <c r="P1135">
        <f t="shared" si="383"/>
        <v>4473</v>
      </c>
      <c r="R1135">
        <f t="shared" si="384"/>
        <v>5852.799322176571</v>
      </c>
      <c r="S1135">
        <f t="shared" si="385"/>
        <v>0.86987709438430816</v>
      </c>
      <c r="T1135">
        <f t="shared" si="386"/>
        <v>0.86987709438430816</v>
      </c>
      <c r="U1135">
        <f t="shared" si="387"/>
        <v>49.840286203324027</v>
      </c>
      <c r="W1135">
        <f t="shared" si="388"/>
        <v>5852.799322176571</v>
      </c>
      <c r="X1135">
        <f t="shared" si="389"/>
        <v>0.92605036336027557</v>
      </c>
      <c r="Y1135">
        <f t="shared" si="390"/>
        <v>53.058777437100119</v>
      </c>
      <c r="AA1135">
        <f t="shared" si="391"/>
        <v>3517.5055783615867</v>
      </c>
      <c r="AB1135">
        <f t="shared" si="392"/>
        <v>4677.8643002833724</v>
      </c>
      <c r="AD1135">
        <f t="shared" si="393"/>
        <v>3517.5055783615867</v>
      </c>
      <c r="AE1135">
        <f t="shared" si="394"/>
        <v>-4177.8643002833724</v>
      </c>
      <c r="AG1135">
        <f t="shared" si="395"/>
        <v>5461.4462924565278</v>
      </c>
    </row>
    <row r="1136" spans="1:33" x14ac:dyDescent="0.2">
      <c r="A1136">
        <f>'建築限界数値データ　線間右'!A1220</f>
        <v>1350</v>
      </c>
      <c r="B1136">
        <f>'建築限界数値データ　線間右'!B1220</f>
        <v>4463</v>
      </c>
      <c r="D1136">
        <f t="shared" si="374"/>
        <v>60</v>
      </c>
      <c r="E1136">
        <f t="shared" si="375"/>
        <v>305</v>
      </c>
      <c r="F1136">
        <f t="shared" si="376"/>
        <v>2500</v>
      </c>
      <c r="G1136">
        <f t="shared" si="377"/>
        <v>500</v>
      </c>
      <c r="I1136">
        <f t="shared" si="378"/>
        <v>5.6173268975967375E-2</v>
      </c>
      <c r="J1136">
        <f t="shared" si="379"/>
        <v>75.409836065573771</v>
      </c>
      <c r="L1136">
        <f t="shared" si="380"/>
        <v>1274.5901639344263</v>
      </c>
      <c r="M1136">
        <f t="shared" si="381"/>
        <v>4463</v>
      </c>
      <c r="O1136">
        <f t="shared" si="382"/>
        <v>3774.5901639344265</v>
      </c>
      <c r="P1136">
        <f t="shared" si="383"/>
        <v>4463</v>
      </c>
      <c r="R1136">
        <f t="shared" si="384"/>
        <v>5845.160383229063</v>
      </c>
      <c r="S1136">
        <f t="shared" si="385"/>
        <v>0.86877375320758232</v>
      </c>
      <c r="T1136">
        <f t="shared" si="386"/>
        <v>0.86877375320758232</v>
      </c>
      <c r="U1136">
        <f t="shared" si="387"/>
        <v>49.777069410534629</v>
      </c>
      <c r="W1136">
        <f t="shared" si="388"/>
        <v>5845.160383229063</v>
      </c>
      <c r="X1136">
        <f t="shared" si="389"/>
        <v>0.92494702218354974</v>
      </c>
      <c r="Y1136">
        <f t="shared" si="390"/>
        <v>52.995560644310729</v>
      </c>
      <c r="AA1136">
        <f t="shared" si="391"/>
        <v>3518.0670156793458</v>
      </c>
      <c r="AB1136">
        <f t="shared" si="392"/>
        <v>4667.8800733158887</v>
      </c>
      <c r="AD1136">
        <f t="shared" si="393"/>
        <v>3518.0670156793458</v>
      </c>
      <c r="AE1136">
        <f t="shared" si="394"/>
        <v>-4167.8800733158887</v>
      </c>
      <c r="AG1136">
        <f t="shared" si="395"/>
        <v>5454.1745326267874</v>
      </c>
    </row>
    <row r="1137" spans="1:33" x14ac:dyDescent="0.2">
      <c r="A1137">
        <f>'建築限界数値データ　線間右'!A1221</f>
        <v>1350</v>
      </c>
      <c r="B1137">
        <f>'建築限界数値データ　線間右'!B1221</f>
        <v>4453</v>
      </c>
      <c r="D1137">
        <f t="shared" si="374"/>
        <v>60</v>
      </c>
      <c r="E1137">
        <f t="shared" si="375"/>
        <v>305</v>
      </c>
      <c r="F1137">
        <f t="shared" si="376"/>
        <v>2500</v>
      </c>
      <c r="G1137">
        <f t="shared" si="377"/>
        <v>500</v>
      </c>
      <c r="I1137">
        <f t="shared" si="378"/>
        <v>5.6173268975967375E-2</v>
      </c>
      <c r="J1137">
        <f t="shared" si="379"/>
        <v>75.409836065573771</v>
      </c>
      <c r="L1137">
        <f t="shared" si="380"/>
        <v>1274.5901639344263</v>
      </c>
      <c r="M1137">
        <f t="shared" si="381"/>
        <v>4453</v>
      </c>
      <c r="O1137">
        <f t="shared" si="382"/>
        <v>3774.5901639344265</v>
      </c>
      <c r="P1137">
        <f t="shared" si="383"/>
        <v>4453</v>
      </c>
      <c r="R1137">
        <f t="shared" si="384"/>
        <v>5837.5285785742008</v>
      </c>
      <c r="S1137">
        <f t="shared" si="385"/>
        <v>0.86766752573285333</v>
      </c>
      <c r="T1137">
        <f t="shared" si="386"/>
        <v>0.86766752573285333</v>
      </c>
      <c r="U1137">
        <f t="shared" si="387"/>
        <v>49.713687245051247</v>
      </c>
      <c r="W1137">
        <f t="shared" si="388"/>
        <v>5837.5285785742008</v>
      </c>
      <c r="X1137">
        <f t="shared" si="389"/>
        <v>0.92384079470882075</v>
      </c>
      <c r="Y1137">
        <f t="shared" si="390"/>
        <v>52.932178478827346</v>
      </c>
      <c r="AA1137">
        <f t="shared" si="391"/>
        <v>3518.6284529971053</v>
      </c>
      <c r="AB1137">
        <f t="shared" si="392"/>
        <v>4657.895846348405</v>
      </c>
      <c r="AD1137">
        <f t="shared" si="393"/>
        <v>3518.6284529971053</v>
      </c>
      <c r="AE1137">
        <f t="shared" si="394"/>
        <v>-4157.895846348405</v>
      </c>
      <c r="AG1137">
        <f t="shared" si="395"/>
        <v>5446.911423855001</v>
      </c>
    </row>
    <row r="1138" spans="1:33" x14ac:dyDescent="0.2">
      <c r="A1138">
        <f>'建築限界数値データ　線間右'!A1222</f>
        <v>1350</v>
      </c>
      <c r="B1138">
        <f>'建築限界数値データ　線間右'!B1222</f>
        <v>4443</v>
      </c>
      <c r="D1138">
        <f t="shared" si="374"/>
        <v>60</v>
      </c>
      <c r="E1138">
        <f t="shared" si="375"/>
        <v>305</v>
      </c>
      <c r="F1138">
        <f t="shared" si="376"/>
        <v>2500</v>
      </c>
      <c r="G1138">
        <f t="shared" si="377"/>
        <v>500</v>
      </c>
      <c r="I1138">
        <f t="shared" si="378"/>
        <v>5.6173268975967375E-2</v>
      </c>
      <c r="J1138">
        <f t="shared" si="379"/>
        <v>75.409836065573771</v>
      </c>
      <c r="L1138">
        <f t="shared" si="380"/>
        <v>1274.5901639344263</v>
      </c>
      <c r="M1138">
        <f t="shared" si="381"/>
        <v>4443</v>
      </c>
      <c r="O1138">
        <f t="shared" si="382"/>
        <v>3774.5901639344265</v>
      </c>
      <c r="P1138">
        <f t="shared" si="383"/>
        <v>4443</v>
      </c>
      <c r="R1138">
        <f t="shared" si="384"/>
        <v>5829.9039362300409</v>
      </c>
      <c r="S1138">
        <f t="shared" si="385"/>
        <v>0.86655840333773915</v>
      </c>
      <c r="T1138">
        <f t="shared" si="386"/>
        <v>0.86655840333773915</v>
      </c>
      <c r="U1138">
        <f t="shared" si="387"/>
        <v>49.650139212847762</v>
      </c>
      <c r="W1138">
        <f t="shared" si="388"/>
        <v>5829.9039362300409</v>
      </c>
      <c r="X1138">
        <f t="shared" si="389"/>
        <v>0.92273167231370656</v>
      </c>
      <c r="Y1138">
        <f t="shared" si="390"/>
        <v>52.868630446623854</v>
      </c>
      <c r="AA1138">
        <f t="shared" si="391"/>
        <v>3519.1898903148644</v>
      </c>
      <c r="AB1138">
        <f t="shared" si="392"/>
        <v>4647.9116193809214</v>
      </c>
      <c r="AD1138">
        <f t="shared" si="393"/>
        <v>3519.1898903148644</v>
      </c>
      <c r="AE1138">
        <f t="shared" si="394"/>
        <v>-4147.9116193809214</v>
      </c>
      <c r="AG1138">
        <f t="shared" si="395"/>
        <v>5439.6570007942237</v>
      </c>
    </row>
    <row r="1139" spans="1:33" x14ac:dyDescent="0.2">
      <c r="A1139">
        <f>'建築限界数値データ　線間右'!A1223</f>
        <v>1350</v>
      </c>
      <c r="B1139">
        <f>'建築限界数値データ　線間右'!B1223</f>
        <v>4433</v>
      </c>
      <c r="D1139">
        <f t="shared" si="374"/>
        <v>60</v>
      </c>
      <c r="E1139">
        <f t="shared" si="375"/>
        <v>305</v>
      </c>
      <c r="F1139">
        <f t="shared" si="376"/>
        <v>2500</v>
      </c>
      <c r="G1139">
        <f t="shared" si="377"/>
        <v>500</v>
      </c>
      <c r="I1139">
        <f t="shared" si="378"/>
        <v>5.6173268975967375E-2</v>
      </c>
      <c r="J1139">
        <f t="shared" si="379"/>
        <v>75.409836065573771</v>
      </c>
      <c r="L1139">
        <f t="shared" si="380"/>
        <v>1274.5901639344263</v>
      </c>
      <c r="M1139">
        <f t="shared" si="381"/>
        <v>4433</v>
      </c>
      <c r="O1139">
        <f t="shared" si="382"/>
        <v>3774.5901639344265</v>
      </c>
      <c r="P1139">
        <f t="shared" si="383"/>
        <v>4433</v>
      </c>
      <c r="R1139">
        <f t="shared" si="384"/>
        <v>5822.2864843350435</v>
      </c>
      <c r="S1139">
        <f t="shared" si="385"/>
        <v>0.86544637738316021</v>
      </c>
      <c r="T1139">
        <f t="shared" si="386"/>
        <v>0.86544637738316021</v>
      </c>
      <c r="U1139">
        <f t="shared" si="387"/>
        <v>49.586424818941381</v>
      </c>
      <c r="W1139">
        <f t="shared" si="388"/>
        <v>5822.2864843350435</v>
      </c>
      <c r="X1139">
        <f t="shared" si="389"/>
        <v>0.92161964635912763</v>
      </c>
      <c r="Y1139">
        <f t="shared" si="390"/>
        <v>52.804916052717488</v>
      </c>
      <c r="AA1139">
        <f t="shared" si="391"/>
        <v>3519.7513276326231</v>
      </c>
      <c r="AB1139">
        <f t="shared" si="392"/>
        <v>4637.9273924134377</v>
      </c>
      <c r="AD1139">
        <f t="shared" si="393"/>
        <v>3519.7513276326231</v>
      </c>
      <c r="AE1139">
        <f t="shared" si="394"/>
        <v>-4137.9273924134377</v>
      </c>
      <c r="AG1139">
        <f t="shared" si="395"/>
        <v>5432.411298241057</v>
      </c>
    </row>
    <row r="1140" spans="1:33" x14ac:dyDescent="0.2">
      <c r="A1140">
        <f>'建築限界数値データ　線間右'!A1224</f>
        <v>1350</v>
      </c>
      <c r="B1140">
        <f>'建築限界数値データ　線間右'!B1224</f>
        <v>4423</v>
      </c>
      <c r="D1140">
        <f t="shared" si="374"/>
        <v>60</v>
      </c>
      <c r="E1140">
        <f t="shared" si="375"/>
        <v>305</v>
      </c>
      <c r="F1140">
        <f t="shared" si="376"/>
        <v>2500</v>
      </c>
      <c r="G1140">
        <f t="shared" si="377"/>
        <v>500</v>
      </c>
      <c r="I1140">
        <f t="shared" si="378"/>
        <v>5.6173268975967375E-2</v>
      </c>
      <c r="J1140">
        <f t="shared" si="379"/>
        <v>75.409836065573771</v>
      </c>
      <c r="L1140">
        <f t="shared" si="380"/>
        <v>1274.5901639344263</v>
      </c>
      <c r="M1140">
        <f t="shared" si="381"/>
        <v>4423</v>
      </c>
      <c r="O1140">
        <f t="shared" si="382"/>
        <v>3774.5901639344265</v>
      </c>
      <c r="P1140">
        <f t="shared" si="383"/>
        <v>4423</v>
      </c>
      <c r="R1140">
        <f t="shared" si="384"/>
        <v>5814.6762511485131</v>
      </c>
      <c r="S1140">
        <f t="shared" si="385"/>
        <v>0.86433143921346989</v>
      </c>
      <c r="T1140">
        <f t="shared" si="386"/>
        <v>0.86433143921346989</v>
      </c>
      <c r="U1140">
        <f t="shared" si="387"/>
        <v>49.522543567400085</v>
      </c>
      <c r="W1140">
        <f t="shared" si="388"/>
        <v>5814.6762511485131</v>
      </c>
      <c r="X1140">
        <f t="shared" si="389"/>
        <v>0.9205047081894373</v>
      </c>
      <c r="Y1140">
        <f t="shared" si="390"/>
        <v>52.741034801176184</v>
      </c>
      <c r="AA1140">
        <f t="shared" si="391"/>
        <v>3520.3127649503826</v>
      </c>
      <c r="AB1140">
        <f t="shared" si="392"/>
        <v>4627.943165445954</v>
      </c>
      <c r="AD1140">
        <f t="shared" si="393"/>
        <v>3520.3127649503826</v>
      </c>
      <c r="AE1140">
        <f t="shared" si="394"/>
        <v>-4127.943165445954</v>
      </c>
      <c r="AG1140">
        <f t="shared" si="395"/>
        <v>5425.1743511360601</v>
      </c>
    </row>
    <row r="1141" spans="1:33" x14ac:dyDescent="0.2">
      <c r="A1141">
        <f>'建築限界数値データ　線間右'!A1225</f>
        <v>1350</v>
      </c>
      <c r="B1141">
        <f>'建築限界数値データ　線間右'!B1225</f>
        <v>4413</v>
      </c>
      <c r="D1141">
        <f t="shared" si="374"/>
        <v>60</v>
      </c>
      <c r="E1141">
        <f t="shared" si="375"/>
        <v>305</v>
      </c>
      <c r="F1141">
        <f t="shared" si="376"/>
        <v>2500</v>
      </c>
      <c r="G1141">
        <f t="shared" si="377"/>
        <v>500</v>
      </c>
      <c r="I1141">
        <f t="shared" si="378"/>
        <v>5.6173268975967375E-2</v>
      </c>
      <c r="J1141">
        <f t="shared" si="379"/>
        <v>75.409836065573771</v>
      </c>
      <c r="L1141">
        <f t="shared" si="380"/>
        <v>1274.5901639344263</v>
      </c>
      <c r="M1141">
        <f t="shared" si="381"/>
        <v>4413</v>
      </c>
      <c r="O1141">
        <f t="shared" si="382"/>
        <v>3774.5901639344265</v>
      </c>
      <c r="P1141">
        <f t="shared" si="383"/>
        <v>4413</v>
      </c>
      <c r="R1141">
        <f t="shared" si="384"/>
        <v>5807.0732650510381</v>
      </c>
      <c r="S1141">
        <f t="shared" si="385"/>
        <v>0.86321358015658822</v>
      </c>
      <c r="T1141">
        <f t="shared" si="386"/>
        <v>0.86321358015658822</v>
      </c>
      <c r="U1141">
        <f t="shared" si="387"/>
        <v>49.45849496135029</v>
      </c>
      <c r="W1141">
        <f t="shared" si="388"/>
        <v>5807.0732650510381</v>
      </c>
      <c r="X1141">
        <f t="shared" si="389"/>
        <v>0.91938684913255564</v>
      </c>
      <c r="Y1141">
        <f t="shared" si="390"/>
        <v>52.676986195126389</v>
      </c>
      <c r="AA1141">
        <f t="shared" si="391"/>
        <v>3520.8742022681413</v>
      </c>
      <c r="AB1141">
        <f t="shared" si="392"/>
        <v>4617.9589384784704</v>
      </c>
      <c r="AD1141">
        <f t="shared" si="393"/>
        <v>3520.8742022681413</v>
      </c>
      <c r="AE1141">
        <f t="shared" si="394"/>
        <v>-4117.9589384784704</v>
      </c>
      <c r="AG1141">
        <f t="shared" si="395"/>
        <v>5417.9461945641406</v>
      </c>
    </row>
    <row r="1142" spans="1:33" x14ac:dyDescent="0.2">
      <c r="A1142">
        <f>'建築限界数値データ　線間右'!A1226</f>
        <v>1350</v>
      </c>
      <c r="B1142">
        <f>'建築限界数値データ　線間右'!B1226</f>
        <v>4403</v>
      </c>
      <c r="D1142">
        <f t="shared" si="374"/>
        <v>60</v>
      </c>
      <c r="E1142">
        <f t="shared" si="375"/>
        <v>305</v>
      </c>
      <c r="F1142">
        <f t="shared" si="376"/>
        <v>2500</v>
      </c>
      <c r="G1142">
        <f t="shared" si="377"/>
        <v>500</v>
      </c>
      <c r="I1142">
        <f t="shared" si="378"/>
        <v>5.6173268975967375E-2</v>
      </c>
      <c r="J1142">
        <f t="shared" si="379"/>
        <v>75.409836065573771</v>
      </c>
      <c r="L1142">
        <f t="shared" si="380"/>
        <v>1274.5901639344263</v>
      </c>
      <c r="M1142">
        <f t="shared" si="381"/>
        <v>4403</v>
      </c>
      <c r="O1142">
        <f t="shared" si="382"/>
        <v>3774.5901639344265</v>
      </c>
      <c r="P1142">
        <f t="shared" si="383"/>
        <v>4403</v>
      </c>
      <c r="R1142">
        <f t="shared" si="384"/>
        <v>5799.4775545449374</v>
      </c>
      <c r="S1142">
        <f t="shared" si="385"/>
        <v>0.86209279152413754</v>
      </c>
      <c r="T1142">
        <f t="shared" si="386"/>
        <v>0.86209279152413754</v>
      </c>
      <c r="U1142">
        <f t="shared" si="387"/>
        <v>49.394278502984626</v>
      </c>
      <c r="W1142">
        <f t="shared" si="388"/>
        <v>5799.4775545449374</v>
      </c>
      <c r="X1142">
        <f t="shared" si="389"/>
        <v>0.91826606050010495</v>
      </c>
      <c r="Y1142">
        <f t="shared" si="390"/>
        <v>52.612769736760733</v>
      </c>
      <c r="AA1142">
        <f t="shared" si="391"/>
        <v>3521.4356395859013</v>
      </c>
      <c r="AB1142">
        <f t="shared" si="392"/>
        <v>4607.9747115109867</v>
      </c>
      <c r="AD1142">
        <f t="shared" si="393"/>
        <v>3521.4356395859013</v>
      </c>
      <c r="AE1142">
        <f t="shared" si="394"/>
        <v>-4107.9747115109867</v>
      </c>
      <c r="AG1142">
        <f t="shared" si="395"/>
        <v>5410.726863754956</v>
      </c>
    </row>
    <row r="1143" spans="1:33" x14ac:dyDescent="0.2">
      <c r="A1143">
        <f>'建築限界数値データ　線間右'!A1227</f>
        <v>1350</v>
      </c>
      <c r="B1143">
        <f>'建築限界数値データ　線間右'!B1227</f>
        <v>4393</v>
      </c>
      <c r="D1143">
        <f t="shared" si="374"/>
        <v>60</v>
      </c>
      <c r="E1143">
        <f t="shared" si="375"/>
        <v>305</v>
      </c>
      <c r="F1143">
        <f t="shared" si="376"/>
        <v>2500</v>
      </c>
      <c r="G1143">
        <f t="shared" si="377"/>
        <v>500</v>
      </c>
      <c r="I1143">
        <f t="shared" si="378"/>
        <v>5.6173268975967375E-2</v>
      </c>
      <c r="J1143">
        <f t="shared" si="379"/>
        <v>75.409836065573771</v>
      </c>
      <c r="L1143">
        <f t="shared" si="380"/>
        <v>1274.5901639344263</v>
      </c>
      <c r="M1143">
        <f t="shared" si="381"/>
        <v>4393</v>
      </c>
      <c r="O1143">
        <f t="shared" si="382"/>
        <v>3774.5901639344265</v>
      </c>
      <c r="P1143">
        <f t="shared" si="383"/>
        <v>4393</v>
      </c>
      <c r="R1143">
        <f t="shared" si="384"/>
        <v>5791.8891482546969</v>
      </c>
      <c r="S1143">
        <f t="shared" si="385"/>
        <v>0.86096906461158218</v>
      </c>
      <c r="T1143">
        <f t="shared" si="386"/>
        <v>0.86096906461158218</v>
      </c>
      <c r="U1143">
        <f t="shared" si="387"/>
        <v>49.329893693569936</v>
      </c>
      <c r="W1143">
        <f t="shared" si="388"/>
        <v>5791.8891482546969</v>
      </c>
      <c r="X1143">
        <f t="shared" si="389"/>
        <v>0.9171423335875496</v>
      </c>
      <c r="Y1143">
        <f t="shared" si="390"/>
        <v>52.548384927346042</v>
      </c>
      <c r="AA1143">
        <f t="shared" si="391"/>
        <v>3521.9970769036599</v>
      </c>
      <c r="AB1143">
        <f t="shared" si="392"/>
        <v>4597.990484543503</v>
      </c>
      <c r="AD1143">
        <f t="shared" si="393"/>
        <v>3521.9970769036599</v>
      </c>
      <c r="AE1143">
        <f t="shared" si="394"/>
        <v>-4097.990484543503</v>
      </c>
      <c r="AG1143">
        <f t="shared" si="395"/>
        <v>5403.5163940833027</v>
      </c>
    </row>
    <row r="1144" spans="1:33" x14ac:dyDescent="0.2">
      <c r="A1144">
        <f>'建築限界数値データ　線間右'!A1228</f>
        <v>1350</v>
      </c>
      <c r="B1144">
        <f>'建築限界数値データ　線間右'!B1228</f>
        <v>4383</v>
      </c>
      <c r="D1144">
        <f t="shared" si="374"/>
        <v>60</v>
      </c>
      <c r="E1144">
        <f t="shared" si="375"/>
        <v>305</v>
      </c>
      <c r="F1144">
        <f t="shared" si="376"/>
        <v>2500</v>
      </c>
      <c r="G1144">
        <f t="shared" si="377"/>
        <v>500</v>
      </c>
      <c r="I1144">
        <f t="shared" si="378"/>
        <v>5.6173268975967375E-2</v>
      </c>
      <c r="J1144">
        <f t="shared" si="379"/>
        <v>75.409836065573771</v>
      </c>
      <c r="L1144">
        <f t="shared" si="380"/>
        <v>1274.5901639344263</v>
      </c>
      <c r="M1144">
        <f t="shared" si="381"/>
        <v>4383</v>
      </c>
      <c r="O1144">
        <f t="shared" si="382"/>
        <v>3774.5901639344265</v>
      </c>
      <c r="P1144">
        <f t="shared" si="383"/>
        <v>4383</v>
      </c>
      <c r="R1144">
        <f t="shared" si="384"/>
        <v>5784.3080749274177</v>
      </c>
      <c r="S1144">
        <f t="shared" si="385"/>
        <v>0.85984239069836954</v>
      </c>
      <c r="T1144">
        <f t="shared" si="386"/>
        <v>0.85984239069836954</v>
      </c>
      <c r="U1144">
        <f t="shared" si="387"/>
        <v>49.265340033455374</v>
      </c>
      <c r="W1144">
        <f t="shared" si="388"/>
        <v>5784.3080749274177</v>
      </c>
      <c r="X1144">
        <f t="shared" si="389"/>
        <v>0.91601565967433696</v>
      </c>
      <c r="Y1144">
        <f t="shared" si="390"/>
        <v>52.483831267231466</v>
      </c>
      <c r="AA1144">
        <f t="shared" si="391"/>
        <v>3522.558514221419</v>
      </c>
      <c r="AB1144">
        <f t="shared" si="392"/>
        <v>4588.0062575760194</v>
      </c>
      <c r="AD1144">
        <f t="shared" si="393"/>
        <v>3522.558514221419</v>
      </c>
      <c r="AE1144">
        <f t="shared" si="394"/>
        <v>-4088.0062575760194</v>
      </c>
      <c r="AG1144">
        <f t="shared" si="395"/>
        <v>5396.3148210695144</v>
      </c>
    </row>
    <row r="1145" spans="1:33" x14ac:dyDescent="0.2">
      <c r="A1145">
        <f>'建築限界数値データ　線間右'!A1229</f>
        <v>1350</v>
      </c>
      <c r="B1145">
        <f>'建築限界数値データ　線間右'!B1229</f>
        <v>4373</v>
      </c>
      <c r="D1145">
        <f t="shared" si="374"/>
        <v>60</v>
      </c>
      <c r="E1145">
        <f t="shared" si="375"/>
        <v>305</v>
      </c>
      <c r="F1145">
        <f t="shared" si="376"/>
        <v>2500</v>
      </c>
      <c r="G1145">
        <f t="shared" si="377"/>
        <v>500</v>
      </c>
      <c r="I1145">
        <f t="shared" si="378"/>
        <v>5.6173268975967375E-2</v>
      </c>
      <c r="J1145">
        <f t="shared" si="379"/>
        <v>75.409836065573771</v>
      </c>
      <c r="L1145">
        <f t="shared" si="380"/>
        <v>1274.5901639344263</v>
      </c>
      <c r="M1145">
        <f t="shared" si="381"/>
        <v>4373</v>
      </c>
      <c r="O1145">
        <f t="shared" si="382"/>
        <v>3774.5901639344265</v>
      </c>
      <c r="P1145">
        <f t="shared" si="383"/>
        <v>4373</v>
      </c>
      <c r="R1145">
        <f t="shared" si="384"/>
        <v>5776.7343634332474</v>
      </c>
      <c r="S1145">
        <f t="shared" si="385"/>
        <v>0.8587127610480747</v>
      </c>
      <c r="T1145">
        <f t="shared" si="386"/>
        <v>0.8587127610480747</v>
      </c>
      <c r="U1145">
        <f t="shared" si="387"/>
        <v>49.200617022080635</v>
      </c>
      <c r="W1145">
        <f t="shared" si="388"/>
        <v>5776.7343634332474</v>
      </c>
      <c r="X1145">
        <f t="shared" si="389"/>
        <v>0.91488603002404212</v>
      </c>
      <c r="Y1145">
        <f t="shared" si="390"/>
        <v>52.419108255856727</v>
      </c>
      <c r="AA1145">
        <f t="shared" si="391"/>
        <v>3523.1199515391781</v>
      </c>
      <c r="AB1145">
        <f t="shared" si="392"/>
        <v>4578.0220306085357</v>
      </c>
      <c r="AD1145">
        <f t="shared" si="393"/>
        <v>3523.1199515391781</v>
      </c>
      <c r="AE1145">
        <f t="shared" si="394"/>
        <v>-4078.0220306085357</v>
      </c>
      <c r="AG1145">
        <f t="shared" si="395"/>
        <v>5389.1221803798426</v>
      </c>
    </row>
    <row r="1146" spans="1:33" x14ac:dyDescent="0.2">
      <c r="A1146">
        <f>'建築限界数値データ　線間右'!A1230</f>
        <v>1350</v>
      </c>
      <c r="B1146">
        <f>'建築限界数値データ　線間右'!B1230</f>
        <v>4363</v>
      </c>
      <c r="D1146">
        <f t="shared" si="374"/>
        <v>60</v>
      </c>
      <c r="E1146">
        <f t="shared" si="375"/>
        <v>305</v>
      </c>
      <c r="F1146">
        <f t="shared" si="376"/>
        <v>2500</v>
      </c>
      <c r="G1146">
        <f t="shared" si="377"/>
        <v>500</v>
      </c>
      <c r="I1146">
        <f t="shared" si="378"/>
        <v>5.6173268975967375E-2</v>
      </c>
      <c r="J1146">
        <f t="shared" si="379"/>
        <v>75.409836065573771</v>
      </c>
      <c r="L1146">
        <f t="shared" si="380"/>
        <v>1274.5901639344263</v>
      </c>
      <c r="M1146">
        <f t="shared" si="381"/>
        <v>4363</v>
      </c>
      <c r="O1146">
        <f t="shared" si="382"/>
        <v>3774.5901639344265</v>
      </c>
      <c r="P1146">
        <f t="shared" si="383"/>
        <v>4363</v>
      </c>
      <c r="R1146">
        <f t="shared" si="384"/>
        <v>5769.1680427658303</v>
      </c>
      <c r="S1146">
        <f t="shared" si="385"/>
        <v>0.85758016690854799</v>
      </c>
      <c r="T1146">
        <f t="shared" si="386"/>
        <v>0.85758016690854799</v>
      </c>
      <c r="U1146">
        <f t="shared" si="387"/>
        <v>49.135724157984505</v>
      </c>
      <c r="W1146">
        <f t="shared" si="388"/>
        <v>5769.1680427658303</v>
      </c>
      <c r="X1146">
        <f t="shared" si="389"/>
        <v>0.91375343588451541</v>
      </c>
      <c r="Y1146">
        <f t="shared" si="390"/>
        <v>52.354215391760597</v>
      </c>
      <c r="AA1146">
        <f t="shared" si="391"/>
        <v>3523.6813888569372</v>
      </c>
      <c r="AB1146">
        <f t="shared" si="392"/>
        <v>4568.0378036410521</v>
      </c>
      <c r="AD1146">
        <f t="shared" si="393"/>
        <v>3523.6813888569372</v>
      </c>
      <c r="AE1146">
        <f t="shared" si="394"/>
        <v>-4068.0378036410521</v>
      </c>
      <c r="AG1146">
        <f t="shared" si="395"/>
        <v>5381.9385078268469</v>
      </c>
    </row>
    <row r="1147" spans="1:33" x14ac:dyDescent="0.2">
      <c r="A1147">
        <f>'建築限界数値データ　線間右'!A1231</f>
        <v>1350</v>
      </c>
      <c r="B1147">
        <f>'建築限界数値データ　線間右'!B1231</f>
        <v>4353</v>
      </c>
      <c r="D1147">
        <f t="shared" si="374"/>
        <v>60</v>
      </c>
      <c r="E1147">
        <f t="shared" si="375"/>
        <v>305</v>
      </c>
      <c r="F1147">
        <f t="shared" si="376"/>
        <v>2500</v>
      </c>
      <c r="G1147">
        <f t="shared" si="377"/>
        <v>500</v>
      </c>
      <c r="I1147">
        <f t="shared" si="378"/>
        <v>5.6173268975967375E-2</v>
      </c>
      <c r="J1147">
        <f t="shared" si="379"/>
        <v>75.409836065573771</v>
      </c>
      <c r="L1147">
        <f t="shared" si="380"/>
        <v>1274.5901639344263</v>
      </c>
      <c r="M1147">
        <f t="shared" si="381"/>
        <v>4353</v>
      </c>
      <c r="O1147">
        <f t="shared" si="382"/>
        <v>3774.5901639344265</v>
      </c>
      <c r="P1147">
        <f t="shared" si="383"/>
        <v>4353</v>
      </c>
      <c r="R1147">
        <f t="shared" si="384"/>
        <v>5761.6091420427438</v>
      </c>
      <c r="S1147">
        <f t="shared" si="385"/>
        <v>0.8564445995120652</v>
      </c>
      <c r="T1147">
        <f t="shared" si="386"/>
        <v>0.8564445995120652</v>
      </c>
      <c r="U1147">
        <f t="shared" si="387"/>
        <v>49.070660938813376</v>
      </c>
      <c r="W1147">
        <f t="shared" si="388"/>
        <v>5761.6091420427438</v>
      </c>
      <c r="X1147">
        <f t="shared" si="389"/>
        <v>0.91261786848803261</v>
      </c>
      <c r="Y1147">
        <f t="shared" si="390"/>
        <v>52.289152172589482</v>
      </c>
      <c r="AA1147">
        <f t="shared" si="391"/>
        <v>3524.2428261746968</v>
      </c>
      <c r="AB1147">
        <f t="shared" si="392"/>
        <v>4558.0535766735684</v>
      </c>
      <c r="AD1147">
        <f t="shared" si="393"/>
        <v>3524.2428261746968</v>
      </c>
      <c r="AE1147">
        <f t="shared" si="394"/>
        <v>-4058.0535766735684</v>
      </c>
      <c r="AG1147">
        <f t="shared" si="395"/>
        <v>5374.763839369778</v>
      </c>
    </row>
    <row r="1148" spans="1:33" x14ac:dyDescent="0.2">
      <c r="A1148">
        <f>'建築限界数値データ　線間右'!A1232</f>
        <v>1350</v>
      </c>
      <c r="B1148">
        <f>'建築限界数値データ　線間右'!B1232</f>
        <v>4343</v>
      </c>
      <c r="D1148">
        <f t="shared" si="374"/>
        <v>60</v>
      </c>
      <c r="E1148">
        <f t="shared" si="375"/>
        <v>305</v>
      </c>
      <c r="F1148">
        <f t="shared" si="376"/>
        <v>2500</v>
      </c>
      <c r="G1148">
        <f t="shared" si="377"/>
        <v>500</v>
      </c>
      <c r="I1148">
        <f t="shared" si="378"/>
        <v>5.6173268975967375E-2</v>
      </c>
      <c r="J1148">
        <f t="shared" si="379"/>
        <v>75.409836065573771</v>
      </c>
      <c r="L1148">
        <f t="shared" si="380"/>
        <v>1274.5901639344263</v>
      </c>
      <c r="M1148">
        <f t="shared" si="381"/>
        <v>4343</v>
      </c>
      <c r="O1148">
        <f t="shared" si="382"/>
        <v>3774.5901639344265</v>
      </c>
      <c r="P1148">
        <f t="shared" si="383"/>
        <v>4343</v>
      </c>
      <c r="R1148">
        <f t="shared" si="384"/>
        <v>5754.0576905059379</v>
      </c>
      <c r="S1148">
        <f t="shared" si="385"/>
        <v>0.85530605007548088</v>
      </c>
      <c r="T1148">
        <f t="shared" si="386"/>
        <v>0.85530605007548088</v>
      </c>
      <c r="U1148">
        <f t="shared" si="387"/>
        <v>49.005426861330101</v>
      </c>
      <c r="W1148">
        <f t="shared" si="388"/>
        <v>5754.0576905059379</v>
      </c>
      <c r="X1148">
        <f t="shared" si="389"/>
        <v>0.9114793190514483</v>
      </c>
      <c r="Y1148">
        <f t="shared" si="390"/>
        <v>52.2239180951062</v>
      </c>
      <c r="AA1148">
        <f t="shared" si="391"/>
        <v>3524.8042634924554</v>
      </c>
      <c r="AB1148">
        <f t="shared" si="392"/>
        <v>4548.0693497060847</v>
      </c>
      <c r="AD1148">
        <f t="shared" si="393"/>
        <v>3524.8042634924554</v>
      </c>
      <c r="AE1148">
        <f t="shared" si="394"/>
        <v>-4048.0693497060847</v>
      </c>
      <c r="AG1148">
        <f t="shared" si="395"/>
        <v>5367.5982111149524</v>
      </c>
    </row>
    <row r="1149" spans="1:33" x14ac:dyDescent="0.2">
      <c r="A1149">
        <f>'建築限界数値データ　線間右'!A1233</f>
        <v>1350</v>
      </c>
      <c r="B1149">
        <f>'建築限界数値データ　線間右'!B1233</f>
        <v>4333</v>
      </c>
      <c r="D1149">
        <f t="shared" si="374"/>
        <v>60</v>
      </c>
      <c r="E1149">
        <f t="shared" si="375"/>
        <v>305</v>
      </c>
      <c r="F1149">
        <f t="shared" si="376"/>
        <v>2500</v>
      </c>
      <c r="G1149">
        <f t="shared" si="377"/>
        <v>500</v>
      </c>
      <c r="I1149">
        <f t="shared" si="378"/>
        <v>5.6173268975967375E-2</v>
      </c>
      <c r="J1149">
        <f t="shared" si="379"/>
        <v>75.409836065573771</v>
      </c>
      <c r="L1149">
        <f t="shared" si="380"/>
        <v>1274.5901639344263</v>
      </c>
      <c r="M1149">
        <f t="shared" si="381"/>
        <v>4333</v>
      </c>
      <c r="O1149">
        <f t="shared" si="382"/>
        <v>3774.5901639344265</v>
      </c>
      <c r="P1149">
        <f t="shared" si="383"/>
        <v>4333</v>
      </c>
      <c r="R1149">
        <f t="shared" si="384"/>
        <v>5746.5137175221744</v>
      </c>
      <c r="S1149">
        <f t="shared" si="385"/>
        <v>0.85416450980038405</v>
      </c>
      <c r="T1149">
        <f t="shared" si="386"/>
        <v>0.85416450980038405</v>
      </c>
      <c r="U1149">
        <f t="shared" si="387"/>
        <v>48.940021421422848</v>
      </c>
      <c r="W1149">
        <f t="shared" si="388"/>
        <v>5746.5137175221744</v>
      </c>
      <c r="X1149">
        <f t="shared" si="389"/>
        <v>0.91033777877635147</v>
      </c>
      <c r="Y1149">
        <f t="shared" si="390"/>
        <v>52.15851265519894</v>
      </c>
      <c r="AA1149">
        <f t="shared" si="391"/>
        <v>3525.3657008102145</v>
      </c>
      <c r="AB1149">
        <f t="shared" si="392"/>
        <v>4538.0851227386011</v>
      </c>
      <c r="AD1149">
        <f t="shared" si="393"/>
        <v>3525.3657008102145</v>
      </c>
      <c r="AE1149">
        <f t="shared" si="394"/>
        <v>-4038.0851227386011</v>
      </c>
      <c r="AG1149">
        <f t="shared" si="395"/>
        <v>5360.441659316135</v>
      </c>
    </row>
    <row r="1150" spans="1:33" x14ac:dyDescent="0.2">
      <c r="A1150">
        <f>'建築限界数値データ　線間右'!A1234</f>
        <v>1350</v>
      </c>
      <c r="B1150">
        <f>'建築限界数値データ　線間右'!B1234</f>
        <v>4323</v>
      </c>
      <c r="D1150">
        <f t="shared" si="374"/>
        <v>60</v>
      </c>
      <c r="E1150">
        <f t="shared" si="375"/>
        <v>305</v>
      </c>
      <c r="F1150">
        <f t="shared" si="376"/>
        <v>2500</v>
      </c>
      <c r="G1150">
        <f t="shared" si="377"/>
        <v>500</v>
      </c>
      <c r="I1150">
        <f t="shared" si="378"/>
        <v>5.6173268975967375E-2</v>
      </c>
      <c r="J1150">
        <f t="shared" si="379"/>
        <v>75.409836065573771</v>
      </c>
      <c r="L1150">
        <f t="shared" si="380"/>
        <v>1274.5901639344263</v>
      </c>
      <c r="M1150">
        <f t="shared" si="381"/>
        <v>4323</v>
      </c>
      <c r="O1150">
        <f t="shared" si="382"/>
        <v>3774.5901639344265</v>
      </c>
      <c r="P1150">
        <f t="shared" si="383"/>
        <v>4323</v>
      </c>
      <c r="R1150">
        <f t="shared" si="384"/>
        <v>5738.9772525834705</v>
      </c>
      <c r="S1150">
        <f t="shared" si="385"/>
        <v>0.8530199698732579</v>
      </c>
      <c r="T1150">
        <f t="shared" si="386"/>
        <v>0.8530199698732579</v>
      </c>
      <c r="U1150">
        <f t="shared" si="387"/>
        <v>48.874444114114304</v>
      </c>
      <c r="W1150">
        <f t="shared" si="388"/>
        <v>5738.9772525834705</v>
      </c>
      <c r="X1150">
        <f t="shared" si="389"/>
        <v>0.90919323884922532</v>
      </c>
      <c r="Y1150">
        <f t="shared" si="390"/>
        <v>52.09293534789041</v>
      </c>
      <c r="AA1150">
        <f t="shared" si="391"/>
        <v>3525.9271381279736</v>
      </c>
      <c r="AB1150">
        <f t="shared" si="392"/>
        <v>4528.1008957711174</v>
      </c>
      <c r="AD1150">
        <f t="shared" si="393"/>
        <v>3525.9271381279736</v>
      </c>
      <c r="AE1150">
        <f t="shared" si="394"/>
        <v>-4028.1008957711174</v>
      </c>
      <c r="AG1150">
        <f t="shared" si="395"/>
        <v>5353.2942203749089</v>
      </c>
    </row>
    <row r="1151" spans="1:33" x14ac:dyDescent="0.2">
      <c r="A1151">
        <f>'建築限界数値データ　線間右'!A1235</f>
        <v>1350</v>
      </c>
      <c r="B1151">
        <f>'建築限界数値データ　線間右'!B1235</f>
        <v>4313</v>
      </c>
      <c r="D1151">
        <f t="shared" si="374"/>
        <v>60</v>
      </c>
      <c r="E1151">
        <f t="shared" si="375"/>
        <v>305</v>
      </c>
      <c r="F1151">
        <f t="shared" si="376"/>
        <v>2500</v>
      </c>
      <c r="G1151">
        <f t="shared" si="377"/>
        <v>500</v>
      </c>
      <c r="I1151">
        <f t="shared" si="378"/>
        <v>5.6173268975967375E-2</v>
      </c>
      <c r="J1151">
        <f t="shared" si="379"/>
        <v>75.409836065573771</v>
      </c>
      <c r="L1151">
        <f t="shared" si="380"/>
        <v>1274.5901639344263</v>
      </c>
      <c r="M1151">
        <f t="shared" si="381"/>
        <v>4313</v>
      </c>
      <c r="O1151">
        <f t="shared" si="382"/>
        <v>3774.5901639344265</v>
      </c>
      <c r="P1151">
        <f t="shared" si="383"/>
        <v>4313</v>
      </c>
      <c r="R1151">
        <f t="shared" si="384"/>
        <v>5731.4483253075332</v>
      </c>
      <c r="S1151">
        <f t="shared" si="385"/>
        <v>0.85187242146564168</v>
      </c>
      <c r="T1151">
        <f t="shared" si="386"/>
        <v>0.85187242146564168</v>
      </c>
      <c r="U1151">
        <f t="shared" si="387"/>
        <v>48.808694433570949</v>
      </c>
      <c r="W1151">
        <f t="shared" si="388"/>
        <v>5731.4483253075332</v>
      </c>
      <c r="X1151">
        <f t="shared" si="389"/>
        <v>0.9080456904416091</v>
      </c>
      <c r="Y1151">
        <f t="shared" si="390"/>
        <v>52.027185667347041</v>
      </c>
      <c r="AA1151">
        <f t="shared" si="391"/>
        <v>3526.4885754457332</v>
      </c>
      <c r="AB1151">
        <f t="shared" si="392"/>
        <v>4518.1166688036346</v>
      </c>
      <c r="AD1151">
        <f t="shared" si="393"/>
        <v>3526.4885754457332</v>
      </c>
      <c r="AE1151">
        <f t="shared" si="394"/>
        <v>-4018.1166688036346</v>
      </c>
      <c r="AG1151">
        <f t="shared" si="395"/>
        <v>5346.155930841046</v>
      </c>
    </row>
    <row r="1152" spans="1:33" x14ac:dyDescent="0.2">
      <c r="A1152">
        <f>'建築限界数値データ　線間右'!A1236</f>
        <v>1350</v>
      </c>
      <c r="B1152">
        <f>'建築限界数値データ　線間右'!B1236</f>
        <v>4303</v>
      </c>
      <c r="D1152">
        <f t="shared" si="374"/>
        <v>60</v>
      </c>
      <c r="E1152">
        <f t="shared" si="375"/>
        <v>305</v>
      </c>
      <c r="F1152">
        <f t="shared" si="376"/>
        <v>2500</v>
      </c>
      <c r="G1152">
        <f t="shared" si="377"/>
        <v>500</v>
      </c>
      <c r="I1152">
        <f t="shared" si="378"/>
        <v>5.6173268975967375E-2</v>
      </c>
      <c r="J1152">
        <f t="shared" si="379"/>
        <v>75.409836065573771</v>
      </c>
      <c r="L1152">
        <f t="shared" si="380"/>
        <v>1274.5901639344263</v>
      </c>
      <c r="M1152">
        <f t="shared" si="381"/>
        <v>4303</v>
      </c>
      <c r="O1152">
        <f t="shared" si="382"/>
        <v>3774.5901639344265</v>
      </c>
      <c r="P1152">
        <f t="shared" si="383"/>
        <v>4303</v>
      </c>
      <c r="R1152">
        <f t="shared" si="384"/>
        <v>5723.9269654381969</v>
      </c>
      <c r="S1152">
        <f t="shared" si="385"/>
        <v>0.85072185573429604</v>
      </c>
      <c r="T1152">
        <f t="shared" si="386"/>
        <v>0.85072185573429604</v>
      </c>
      <c r="U1152">
        <f t="shared" si="387"/>
        <v>48.742771873112453</v>
      </c>
      <c r="W1152">
        <f t="shared" si="388"/>
        <v>5723.9269654381969</v>
      </c>
      <c r="X1152">
        <f t="shared" si="389"/>
        <v>0.90689512471026346</v>
      </c>
      <c r="Y1152">
        <f t="shared" si="390"/>
        <v>51.961263106888552</v>
      </c>
      <c r="AA1152">
        <f t="shared" si="391"/>
        <v>3527.0500127634918</v>
      </c>
      <c r="AB1152">
        <f t="shared" si="392"/>
        <v>4508.132441836151</v>
      </c>
      <c r="AD1152">
        <f t="shared" si="393"/>
        <v>3527.0500127634918</v>
      </c>
      <c r="AE1152">
        <f t="shared" si="394"/>
        <v>-4008.132441836151</v>
      </c>
      <c r="AG1152">
        <f t="shared" si="395"/>
        <v>5339.0268274128739</v>
      </c>
    </row>
    <row r="1153" spans="1:33" x14ac:dyDescent="0.2">
      <c r="A1153">
        <f>'建築限界数値データ　線間右'!A1237</f>
        <v>1350</v>
      </c>
      <c r="B1153">
        <f>'建築限界数値データ　線間右'!B1237</f>
        <v>4293</v>
      </c>
      <c r="D1153">
        <f t="shared" si="374"/>
        <v>60</v>
      </c>
      <c r="E1153">
        <f t="shared" si="375"/>
        <v>305</v>
      </c>
      <c r="F1153">
        <f t="shared" si="376"/>
        <v>2500</v>
      </c>
      <c r="G1153">
        <f t="shared" si="377"/>
        <v>500</v>
      </c>
      <c r="I1153">
        <f t="shared" si="378"/>
        <v>5.6173268975967375E-2</v>
      </c>
      <c r="J1153">
        <f t="shared" si="379"/>
        <v>75.409836065573771</v>
      </c>
      <c r="L1153">
        <f t="shared" si="380"/>
        <v>1274.5901639344263</v>
      </c>
      <c r="M1153">
        <f t="shared" si="381"/>
        <v>4293</v>
      </c>
      <c r="O1153">
        <f t="shared" si="382"/>
        <v>3774.5901639344265</v>
      </c>
      <c r="P1153">
        <f t="shared" si="383"/>
        <v>4293</v>
      </c>
      <c r="R1153">
        <f t="shared" si="384"/>
        <v>5716.4132028458653</v>
      </c>
      <c r="S1153">
        <f t="shared" si="385"/>
        <v>0.84956826382137085</v>
      </c>
      <c r="T1153">
        <f t="shared" si="386"/>
        <v>0.84956826382137085</v>
      </c>
      <c r="U1153">
        <f t="shared" si="387"/>
        <v>48.676675925221417</v>
      </c>
      <c r="W1153">
        <f t="shared" si="388"/>
        <v>5716.4132028458653</v>
      </c>
      <c r="X1153">
        <f t="shared" si="389"/>
        <v>0.90574153279733827</v>
      </c>
      <c r="Y1153">
        <f t="shared" si="390"/>
        <v>51.895167158997516</v>
      </c>
      <c r="AA1153">
        <f t="shared" si="391"/>
        <v>3527.6114500812519</v>
      </c>
      <c r="AB1153">
        <f t="shared" si="392"/>
        <v>4498.1482148686673</v>
      </c>
      <c r="AD1153">
        <f t="shared" si="393"/>
        <v>3527.6114500812519</v>
      </c>
      <c r="AE1153">
        <f t="shared" si="394"/>
        <v>-3998.1482148686673</v>
      </c>
      <c r="AG1153">
        <f t="shared" si="395"/>
        <v>5331.90694693764</v>
      </c>
    </row>
    <row r="1154" spans="1:33" x14ac:dyDescent="0.2">
      <c r="A1154">
        <f>'建築限界数値データ　線間右'!A1238</f>
        <v>1350</v>
      </c>
      <c r="B1154">
        <f>'建築限界数値データ　線間右'!B1238</f>
        <v>4283</v>
      </c>
      <c r="D1154">
        <f t="shared" si="374"/>
        <v>60</v>
      </c>
      <c r="E1154">
        <f t="shared" si="375"/>
        <v>305</v>
      </c>
      <c r="F1154">
        <f t="shared" si="376"/>
        <v>2500</v>
      </c>
      <c r="G1154">
        <f t="shared" si="377"/>
        <v>500</v>
      </c>
      <c r="I1154">
        <f t="shared" si="378"/>
        <v>5.6173268975967375E-2</v>
      </c>
      <c r="J1154">
        <f t="shared" si="379"/>
        <v>75.409836065573771</v>
      </c>
      <c r="L1154">
        <f t="shared" si="380"/>
        <v>1274.5901639344263</v>
      </c>
      <c r="M1154">
        <f t="shared" si="381"/>
        <v>4283</v>
      </c>
      <c r="O1154">
        <f t="shared" si="382"/>
        <v>3774.5901639344265</v>
      </c>
      <c r="P1154">
        <f t="shared" si="383"/>
        <v>4283</v>
      </c>
      <c r="R1154">
        <f t="shared" si="384"/>
        <v>5708.9070675279454</v>
      </c>
      <c r="S1154">
        <f t="shared" si="385"/>
        <v>0.84841163685457754</v>
      </c>
      <c r="T1154">
        <f t="shared" si="386"/>
        <v>0.84841163685457754</v>
      </c>
      <c r="U1154">
        <f t="shared" si="387"/>
        <v>48.610406081553137</v>
      </c>
      <c r="W1154">
        <f t="shared" si="388"/>
        <v>5708.9070675279454</v>
      </c>
      <c r="X1154">
        <f t="shared" si="389"/>
        <v>0.90458490583054496</v>
      </c>
      <c r="Y1154">
        <f t="shared" si="390"/>
        <v>51.828897315329243</v>
      </c>
      <c r="AA1154">
        <f t="shared" si="391"/>
        <v>3528.1728873990105</v>
      </c>
      <c r="AB1154">
        <f t="shared" si="392"/>
        <v>4488.1639879011836</v>
      </c>
      <c r="AD1154">
        <f t="shared" si="393"/>
        <v>3528.1728873990105</v>
      </c>
      <c r="AE1154">
        <f t="shared" si="394"/>
        <v>-3988.1639879011836</v>
      </c>
      <c r="AG1154">
        <f t="shared" si="395"/>
        <v>5324.7963264118698</v>
      </c>
    </row>
    <row r="1155" spans="1:33" x14ac:dyDescent="0.2">
      <c r="A1155">
        <f>'建築限界数値データ　線間右'!A1239</f>
        <v>1350</v>
      </c>
      <c r="B1155">
        <f>'建築限界数値データ　線間右'!B1239</f>
        <v>4273</v>
      </c>
      <c r="D1155">
        <f t="shared" ref="D1155:D1218" si="396">D1154</f>
        <v>60</v>
      </c>
      <c r="E1155">
        <f t="shared" ref="E1155:E1218" si="397">E1154</f>
        <v>305</v>
      </c>
      <c r="F1155">
        <f t="shared" ref="F1155:F1218" si="398">F1154</f>
        <v>2500</v>
      </c>
      <c r="G1155">
        <f t="shared" ref="G1155:G1218" si="399">G1154</f>
        <v>500</v>
      </c>
      <c r="I1155">
        <f t="shared" ref="I1155:I1218" si="400">I1154</f>
        <v>5.6173268975967375E-2</v>
      </c>
      <c r="J1155">
        <f t="shared" ref="J1155:J1218" si="401">J1154</f>
        <v>75.409836065573771</v>
      </c>
      <c r="L1155">
        <f t="shared" ref="L1155:L1218" si="402">A1155-J1155</f>
        <v>1274.5901639344263</v>
      </c>
      <c r="M1155">
        <f t="shared" ref="M1155:M1218" si="403">B1155</f>
        <v>4273</v>
      </c>
      <c r="O1155">
        <f t="shared" ref="O1155:O1218" si="404">L1155+F1155</f>
        <v>3774.5901639344265</v>
      </c>
      <c r="P1155">
        <f t="shared" ref="P1155:P1218" si="405">M1155</f>
        <v>4273</v>
      </c>
      <c r="R1155">
        <f t="shared" ref="R1155:R1218" si="406">SQRT(O1155^2+P1155^2)</f>
        <v>5701.4085896092838</v>
      </c>
      <c r="S1155">
        <f t="shared" ref="S1155:S1218" si="407">IF(AND(O1155=0,P1155=0),0,IF(O1155=0,PI()/2,ATAN(P1155/O1155)))</f>
        <v>0.84725196594736285</v>
      </c>
      <c r="T1155">
        <f t="shared" ref="T1155:T1218" si="408">IF(AND(O1155&gt;=0,P1155&gt;=0),S1155,IF(AND(O1155&lt;0,P1155&gt;=0),S1155+PI(),IF(AND(O1155&lt;0,P1155&lt;0),S1155+PI(),S1155+2*PI())))</f>
        <v>0.84725196594736285</v>
      </c>
      <c r="U1155">
        <f t="shared" ref="U1155:U1218" si="409">T1155*180/PI()</f>
        <v>48.543961832945634</v>
      </c>
      <c r="W1155">
        <f t="shared" ref="W1155:W1218" si="410">R1155</f>
        <v>5701.4085896092838</v>
      </c>
      <c r="X1155">
        <f t="shared" ref="X1155:X1218" si="411">IF(T1155+I1155&gt;=2*PI(),MOD(T1155+I1155,2*PI()),T1155+I1155)</f>
        <v>0.90342523492333027</v>
      </c>
      <c r="Y1155">
        <f t="shared" ref="Y1155:Y1218" si="412">X1155*180/PI()</f>
        <v>51.762453066721733</v>
      </c>
      <c r="AA1155">
        <f t="shared" ref="AA1155:AA1218" si="413">W1155*COS(X1155)</f>
        <v>3528.7343247167692</v>
      </c>
      <c r="AB1155">
        <f t="shared" ref="AB1155:AB1218" si="414">W1155*SIN(X1155)</f>
        <v>4478.1797609337</v>
      </c>
      <c r="AD1155">
        <f t="shared" ref="AD1155:AD1218" si="415">AA1155</f>
        <v>3528.7343247167692</v>
      </c>
      <c r="AE1155">
        <f t="shared" ref="AE1155:AE1218" si="416">G1155-AB1155</f>
        <v>-3978.1797609337</v>
      </c>
      <c r="AG1155">
        <f t="shared" ref="AG1155:AG1218" si="417">SQRT(AD1155^2+AE1155^2)</f>
        <v>5317.6950029817272</v>
      </c>
    </row>
    <row r="1156" spans="1:33" x14ac:dyDescent="0.2">
      <c r="A1156">
        <f>'建築限界数値データ　線間右'!A1240</f>
        <v>1350</v>
      </c>
      <c r="B1156">
        <f>'建築限界数値データ　線間右'!B1240</f>
        <v>4263</v>
      </c>
      <c r="D1156">
        <f t="shared" si="396"/>
        <v>60</v>
      </c>
      <c r="E1156">
        <f t="shared" si="397"/>
        <v>305</v>
      </c>
      <c r="F1156">
        <f t="shared" si="398"/>
        <v>2500</v>
      </c>
      <c r="G1156">
        <f t="shared" si="399"/>
        <v>500</v>
      </c>
      <c r="I1156">
        <f t="shared" si="400"/>
        <v>5.6173268975967375E-2</v>
      </c>
      <c r="J1156">
        <f t="shared" si="401"/>
        <v>75.409836065573771</v>
      </c>
      <c r="L1156">
        <f t="shared" si="402"/>
        <v>1274.5901639344263</v>
      </c>
      <c r="M1156">
        <f t="shared" si="403"/>
        <v>4263</v>
      </c>
      <c r="O1156">
        <f t="shared" si="404"/>
        <v>3774.5901639344265</v>
      </c>
      <c r="P1156">
        <f t="shared" si="405"/>
        <v>4263</v>
      </c>
      <c r="R1156">
        <f t="shared" si="406"/>
        <v>5693.9177993426038</v>
      </c>
      <c r="S1156">
        <f t="shared" si="407"/>
        <v>0.84608924219908666</v>
      </c>
      <c r="T1156">
        <f t="shared" si="408"/>
        <v>0.84608924219908666</v>
      </c>
      <c r="U1156">
        <f t="shared" si="409"/>
        <v>48.477342669429774</v>
      </c>
      <c r="W1156">
        <f t="shared" si="410"/>
        <v>5693.9177993426038</v>
      </c>
      <c r="X1156">
        <f t="shared" si="411"/>
        <v>0.90226251117505407</v>
      </c>
      <c r="Y1156">
        <f t="shared" si="412"/>
        <v>51.695833903205873</v>
      </c>
      <c r="AA1156">
        <f t="shared" si="413"/>
        <v>3529.2957620345287</v>
      </c>
      <c r="AB1156">
        <f t="shared" si="414"/>
        <v>4468.1955339662154</v>
      </c>
      <c r="AD1156">
        <f t="shared" si="415"/>
        <v>3529.2957620345287</v>
      </c>
      <c r="AE1156">
        <f t="shared" si="416"/>
        <v>-3968.1955339662154</v>
      </c>
      <c r="AG1156">
        <f t="shared" si="417"/>
        <v>5310.6030139433606</v>
      </c>
    </row>
    <row r="1157" spans="1:33" x14ac:dyDescent="0.2">
      <c r="A1157">
        <f>'建築限界数値データ　線間右'!A1241</f>
        <v>1350</v>
      </c>
      <c r="B1157">
        <f>'建築限界数値データ　線間右'!B1241</f>
        <v>4253</v>
      </c>
      <c r="D1157">
        <f t="shared" si="396"/>
        <v>60</v>
      </c>
      <c r="E1157">
        <f t="shared" si="397"/>
        <v>305</v>
      </c>
      <c r="F1157">
        <f t="shared" si="398"/>
        <v>2500</v>
      </c>
      <c r="G1157">
        <f t="shared" si="399"/>
        <v>500</v>
      </c>
      <c r="I1157">
        <f t="shared" si="400"/>
        <v>5.6173268975967375E-2</v>
      </c>
      <c r="J1157">
        <f t="shared" si="401"/>
        <v>75.409836065573771</v>
      </c>
      <c r="L1157">
        <f t="shared" si="402"/>
        <v>1274.5901639344263</v>
      </c>
      <c r="M1157">
        <f t="shared" si="403"/>
        <v>4253</v>
      </c>
      <c r="O1157">
        <f t="shared" si="404"/>
        <v>3774.5901639344265</v>
      </c>
      <c r="P1157">
        <f t="shared" si="405"/>
        <v>4253</v>
      </c>
      <c r="R1157">
        <f t="shared" si="406"/>
        <v>5686.43472710894</v>
      </c>
      <c r="S1157">
        <f t="shared" si="407"/>
        <v>0.84492345669520341</v>
      </c>
      <c r="T1157">
        <f t="shared" si="408"/>
        <v>0.84492345669520341</v>
      </c>
      <c r="U1157">
        <f t="shared" si="409"/>
        <v>48.410548080239735</v>
      </c>
      <c r="W1157">
        <f t="shared" si="410"/>
        <v>5686.43472710894</v>
      </c>
      <c r="X1157">
        <f t="shared" si="411"/>
        <v>0.90109672567117083</v>
      </c>
      <c r="Y1157">
        <f t="shared" si="412"/>
        <v>51.629039314015834</v>
      </c>
      <c r="AA1157">
        <f t="shared" si="413"/>
        <v>3529.8571993522883</v>
      </c>
      <c r="AB1157">
        <f t="shared" si="414"/>
        <v>4458.2113069987327</v>
      </c>
      <c r="AD1157">
        <f t="shared" si="415"/>
        <v>3529.8571993522883</v>
      </c>
      <c r="AE1157">
        <f t="shared" si="416"/>
        <v>-3958.2113069987327</v>
      </c>
      <c r="AG1157">
        <f t="shared" si="417"/>
        <v>5303.5203967432608</v>
      </c>
    </row>
    <row r="1158" spans="1:33" x14ac:dyDescent="0.2">
      <c r="A1158">
        <f>'建築限界数値データ　線間右'!A1242</f>
        <v>1350</v>
      </c>
      <c r="B1158">
        <f>'建築限界数値データ　線間右'!B1242</f>
        <v>4243</v>
      </c>
      <c r="D1158">
        <f t="shared" si="396"/>
        <v>60</v>
      </c>
      <c r="E1158">
        <f t="shared" si="397"/>
        <v>305</v>
      </c>
      <c r="F1158">
        <f t="shared" si="398"/>
        <v>2500</v>
      </c>
      <c r="G1158">
        <f t="shared" si="399"/>
        <v>500</v>
      </c>
      <c r="I1158">
        <f t="shared" si="400"/>
        <v>5.6173268975967375E-2</v>
      </c>
      <c r="J1158">
        <f t="shared" si="401"/>
        <v>75.409836065573771</v>
      </c>
      <c r="L1158">
        <f t="shared" si="402"/>
        <v>1274.5901639344263</v>
      </c>
      <c r="M1158">
        <f t="shared" si="403"/>
        <v>4243</v>
      </c>
      <c r="O1158">
        <f t="shared" si="404"/>
        <v>3774.5901639344265</v>
      </c>
      <c r="P1158">
        <f t="shared" si="405"/>
        <v>4243</v>
      </c>
      <c r="R1158">
        <f t="shared" si="406"/>
        <v>5678.95940341807</v>
      </c>
      <c r="S1158">
        <f t="shared" si="407"/>
        <v>0.84375460050744622</v>
      </c>
      <c r="T1158">
        <f t="shared" si="408"/>
        <v>0.84375460050744622</v>
      </c>
      <c r="U1158">
        <f t="shared" si="409"/>
        <v>48.343577553823494</v>
      </c>
      <c r="W1158">
        <f t="shared" si="410"/>
        <v>5678.95940341807</v>
      </c>
      <c r="X1158">
        <f t="shared" si="411"/>
        <v>0.89992786948341363</v>
      </c>
      <c r="Y1158">
        <f t="shared" si="412"/>
        <v>51.562068787599593</v>
      </c>
      <c r="AA1158">
        <f t="shared" si="413"/>
        <v>3530.4186366700469</v>
      </c>
      <c r="AB1158">
        <f t="shared" si="414"/>
        <v>4448.2270800312481</v>
      </c>
      <c r="AD1158">
        <f t="shared" si="415"/>
        <v>3530.4186366700469</v>
      </c>
      <c r="AE1158">
        <f t="shared" si="416"/>
        <v>-3948.2270800312481</v>
      </c>
      <c r="AG1158">
        <f t="shared" si="417"/>
        <v>5296.4471889785955</v>
      </c>
    </row>
    <row r="1159" spans="1:33" x14ac:dyDescent="0.2">
      <c r="A1159">
        <f>'建築限界数値データ　線間右'!A1243</f>
        <v>1350</v>
      </c>
      <c r="B1159">
        <f>'建築限界数値データ　線間右'!B1243</f>
        <v>4233</v>
      </c>
      <c r="D1159">
        <f t="shared" si="396"/>
        <v>60</v>
      </c>
      <c r="E1159">
        <f t="shared" si="397"/>
        <v>305</v>
      </c>
      <c r="F1159">
        <f t="shared" si="398"/>
        <v>2500</v>
      </c>
      <c r="G1159">
        <f t="shared" si="399"/>
        <v>500</v>
      </c>
      <c r="I1159">
        <f t="shared" si="400"/>
        <v>5.6173268975967375E-2</v>
      </c>
      <c r="J1159">
        <f t="shared" si="401"/>
        <v>75.409836065573771</v>
      </c>
      <c r="L1159">
        <f t="shared" si="402"/>
        <v>1274.5901639344263</v>
      </c>
      <c r="M1159">
        <f t="shared" si="403"/>
        <v>4233</v>
      </c>
      <c r="O1159">
        <f t="shared" si="404"/>
        <v>3774.5901639344265</v>
      </c>
      <c r="P1159">
        <f t="shared" si="405"/>
        <v>4233</v>
      </c>
      <c r="R1159">
        <f t="shared" si="406"/>
        <v>5671.4918589089521</v>
      </c>
      <c r="S1159">
        <f t="shared" si="407"/>
        <v>0.84258266469401411</v>
      </c>
      <c r="T1159">
        <f t="shared" si="408"/>
        <v>0.84258266469401411</v>
      </c>
      <c r="U1159">
        <f t="shared" si="409"/>
        <v>48.276430577853603</v>
      </c>
      <c r="W1159">
        <f t="shared" si="410"/>
        <v>5671.4918589089521</v>
      </c>
      <c r="X1159">
        <f t="shared" si="411"/>
        <v>0.89875593366998152</v>
      </c>
      <c r="Y1159">
        <f t="shared" si="412"/>
        <v>51.494921811629709</v>
      </c>
      <c r="AA1159">
        <f t="shared" si="413"/>
        <v>3530.9800739878065</v>
      </c>
      <c r="AB1159">
        <f t="shared" si="414"/>
        <v>4438.2428530637644</v>
      </c>
      <c r="AD1159">
        <f t="shared" si="415"/>
        <v>3530.9800739878065</v>
      </c>
      <c r="AE1159">
        <f t="shared" si="416"/>
        <v>-3938.2428530637644</v>
      </c>
      <c r="AG1159">
        <f t="shared" si="417"/>
        <v>5289.383428397563</v>
      </c>
    </row>
    <row r="1160" spans="1:33" x14ac:dyDescent="0.2">
      <c r="A1160">
        <f>'建築限界数値データ　線間右'!A1244</f>
        <v>1350</v>
      </c>
      <c r="B1160">
        <f>'建築限界数値データ　線間右'!B1244</f>
        <v>4223</v>
      </c>
      <c r="D1160">
        <f t="shared" si="396"/>
        <v>60</v>
      </c>
      <c r="E1160">
        <f t="shared" si="397"/>
        <v>305</v>
      </c>
      <c r="F1160">
        <f t="shared" si="398"/>
        <v>2500</v>
      </c>
      <c r="G1160">
        <f t="shared" si="399"/>
        <v>500</v>
      </c>
      <c r="I1160">
        <f t="shared" si="400"/>
        <v>5.6173268975967375E-2</v>
      </c>
      <c r="J1160">
        <f t="shared" si="401"/>
        <v>75.409836065573771</v>
      </c>
      <c r="L1160">
        <f t="shared" si="402"/>
        <v>1274.5901639344263</v>
      </c>
      <c r="M1160">
        <f t="shared" si="403"/>
        <v>4223</v>
      </c>
      <c r="O1160">
        <f t="shared" si="404"/>
        <v>3774.5901639344265</v>
      </c>
      <c r="P1160">
        <f t="shared" si="405"/>
        <v>4223</v>
      </c>
      <c r="R1160">
        <f t="shared" si="406"/>
        <v>5664.0321243501548</v>
      </c>
      <c r="S1160">
        <f t="shared" si="407"/>
        <v>0.84140764029976289</v>
      </c>
      <c r="T1160">
        <f t="shared" si="408"/>
        <v>0.84140764029976289</v>
      </c>
      <c r="U1160">
        <f t="shared" si="409"/>
        <v>48.209106639238094</v>
      </c>
      <c r="W1160">
        <f t="shared" si="410"/>
        <v>5664.0321243501548</v>
      </c>
      <c r="X1160">
        <f t="shared" si="411"/>
        <v>0.89758090927573031</v>
      </c>
      <c r="Y1160">
        <f t="shared" si="412"/>
        <v>51.427597873014193</v>
      </c>
      <c r="AA1160">
        <f t="shared" si="413"/>
        <v>3531.5415113055656</v>
      </c>
      <c r="AB1160">
        <f t="shared" si="414"/>
        <v>4428.2586260962817</v>
      </c>
      <c r="AD1160">
        <f t="shared" si="415"/>
        <v>3531.5415113055656</v>
      </c>
      <c r="AE1160">
        <f t="shared" si="416"/>
        <v>-3928.2586260962817</v>
      </c>
      <c r="AG1160">
        <f t="shared" si="417"/>
        <v>5282.329152899717</v>
      </c>
    </row>
    <row r="1161" spans="1:33" x14ac:dyDescent="0.2">
      <c r="A1161">
        <f>'建築限界数値データ　線間右'!A1245</f>
        <v>1350</v>
      </c>
      <c r="B1161">
        <f>'建築限界数値データ　線間右'!B1245</f>
        <v>4213</v>
      </c>
      <c r="D1161">
        <f t="shared" si="396"/>
        <v>60</v>
      </c>
      <c r="E1161">
        <f t="shared" si="397"/>
        <v>305</v>
      </c>
      <c r="F1161">
        <f t="shared" si="398"/>
        <v>2500</v>
      </c>
      <c r="G1161">
        <f t="shared" si="399"/>
        <v>500</v>
      </c>
      <c r="I1161">
        <f t="shared" si="400"/>
        <v>5.6173268975967375E-2</v>
      </c>
      <c r="J1161">
        <f t="shared" si="401"/>
        <v>75.409836065573771</v>
      </c>
      <c r="L1161">
        <f t="shared" si="402"/>
        <v>1274.5901639344263</v>
      </c>
      <c r="M1161">
        <f t="shared" si="403"/>
        <v>4213</v>
      </c>
      <c r="O1161">
        <f t="shared" si="404"/>
        <v>3774.5901639344265</v>
      </c>
      <c r="P1161">
        <f t="shared" si="405"/>
        <v>4213</v>
      </c>
      <c r="R1161">
        <f t="shared" si="406"/>
        <v>5656.5802306402875</v>
      </c>
      <c r="S1161">
        <f t="shared" si="407"/>
        <v>0.84022951835639992</v>
      </c>
      <c r="T1161">
        <f t="shared" si="408"/>
        <v>0.84022951835639992</v>
      </c>
      <c r="U1161">
        <f t="shared" si="409"/>
        <v>48.141605224131645</v>
      </c>
      <c r="W1161">
        <f t="shared" si="410"/>
        <v>5656.5802306402875</v>
      </c>
      <c r="X1161">
        <f t="shared" si="411"/>
        <v>0.89640278733236733</v>
      </c>
      <c r="Y1161">
        <f t="shared" si="412"/>
        <v>51.360096457907737</v>
      </c>
      <c r="AA1161">
        <f t="shared" si="413"/>
        <v>3532.1029486233251</v>
      </c>
      <c r="AB1161">
        <f t="shared" si="414"/>
        <v>4418.274399128798</v>
      </c>
      <c r="AD1161">
        <f t="shared" si="415"/>
        <v>3532.1029486233251</v>
      </c>
      <c r="AE1161">
        <f t="shared" si="416"/>
        <v>-3918.274399128798</v>
      </c>
      <c r="AG1161">
        <f t="shared" si="417"/>
        <v>5275.2844005363095</v>
      </c>
    </row>
    <row r="1162" spans="1:33" x14ac:dyDescent="0.2">
      <c r="A1162">
        <f>'建築限界数値データ　線間右'!A1246</f>
        <v>1350</v>
      </c>
      <c r="B1162">
        <f>'建築限界数値データ　線間右'!B1246</f>
        <v>4203</v>
      </c>
      <c r="D1162">
        <f t="shared" si="396"/>
        <v>60</v>
      </c>
      <c r="E1162">
        <f t="shared" si="397"/>
        <v>305</v>
      </c>
      <c r="F1162">
        <f t="shared" si="398"/>
        <v>2500</v>
      </c>
      <c r="G1162">
        <f t="shared" si="399"/>
        <v>500</v>
      </c>
      <c r="I1162">
        <f t="shared" si="400"/>
        <v>5.6173268975967375E-2</v>
      </c>
      <c r="J1162">
        <f t="shared" si="401"/>
        <v>75.409836065573771</v>
      </c>
      <c r="L1162">
        <f t="shared" si="402"/>
        <v>1274.5901639344263</v>
      </c>
      <c r="M1162">
        <f t="shared" si="403"/>
        <v>4203</v>
      </c>
      <c r="O1162">
        <f t="shared" si="404"/>
        <v>3774.5901639344265</v>
      </c>
      <c r="P1162">
        <f t="shared" si="405"/>
        <v>4203</v>
      </c>
      <c r="R1162">
        <f t="shared" si="406"/>
        <v>5649.1362088084334</v>
      </c>
      <c r="S1162">
        <f t="shared" si="407"/>
        <v>0.8390482898826811</v>
      </c>
      <c r="T1162">
        <f t="shared" si="408"/>
        <v>0.8390482898826811</v>
      </c>
      <c r="U1162">
        <f t="shared" si="409"/>
        <v>48.073925817946879</v>
      </c>
      <c r="W1162">
        <f t="shared" si="410"/>
        <v>5649.1362088084334</v>
      </c>
      <c r="X1162">
        <f t="shared" si="411"/>
        <v>0.89522155885864851</v>
      </c>
      <c r="Y1162">
        <f t="shared" si="412"/>
        <v>51.292417051722971</v>
      </c>
      <c r="AA1162">
        <f t="shared" si="413"/>
        <v>3532.6643859410833</v>
      </c>
      <c r="AB1162">
        <f t="shared" si="414"/>
        <v>4408.2901721613143</v>
      </c>
      <c r="AD1162">
        <f t="shared" si="415"/>
        <v>3532.6643859410833</v>
      </c>
      <c r="AE1162">
        <f t="shared" si="416"/>
        <v>-3908.2901721613143</v>
      </c>
      <c r="AG1162">
        <f t="shared" si="417"/>
        <v>5268.2492095106136</v>
      </c>
    </row>
    <row r="1163" spans="1:33" x14ac:dyDescent="0.2">
      <c r="A1163">
        <f>'建築限界数値データ　線間右'!A1247</f>
        <v>1350</v>
      </c>
      <c r="B1163">
        <f>'建築限界数値データ　線間右'!B1247</f>
        <v>4193</v>
      </c>
      <c r="D1163">
        <f t="shared" si="396"/>
        <v>60</v>
      </c>
      <c r="E1163">
        <f t="shared" si="397"/>
        <v>305</v>
      </c>
      <c r="F1163">
        <f t="shared" si="398"/>
        <v>2500</v>
      </c>
      <c r="G1163">
        <f t="shared" si="399"/>
        <v>500</v>
      </c>
      <c r="I1163">
        <f t="shared" si="400"/>
        <v>5.6173268975967375E-2</v>
      </c>
      <c r="J1163">
        <f t="shared" si="401"/>
        <v>75.409836065573771</v>
      </c>
      <c r="L1163">
        <f t="shared" si="402"/>
        <v>1274.5901639344263</v>
      </c>
      <c r="M1163">
        <f t="shared" si="403"/>
        <v>4193</v>
      </c>
      <c r="O1163">
        <f t="shared" si="404"/>
        <v>3774.5901639344265</v>
      </c>
      <c r="P1163">
        <f t="shared" si="405"/>
        <v>4193</v>
      </c>
      <c r="R1163">
        <f t="shared" si="406"/>
        <v>5641.7000900145804</v>
      </c>
      <c r="S1163">
        <f t="shared" si="407"/>
        <v>0.83786394588461188</v>
      </c>
      <c r="T1163">
        <f t="shared" si="408"/>
        <v>0.83786394588461188</v>
      </c>
      <c r="U1163">
        <f t="shared" si="409"/>
        <v>48.00606790536586</v>
      </c>
      <c r="W1163">
        <f t="shared" si="410"/>
        <v>5641.7000900145804</v>
      </c>
      <c r="X1163">
        <f t="shared" si="411"/>
        <v>0.8940372148605793</v>
      </c>
      <c r="Y1163">
        <f t="shared" si="412"/>
        <v>51.224559139141959</v>
      </c>
      <c r="AA1163">
        <f t="shared" si="413"/>
        <v>3533.2258232588429</v>
      </c>
      <c r="AB1163">
        <f t="shared" si="414"/>
        <v>4398.3059451938307</v>
      </c>
      <c r="AD1163">
        <f t="shared" si="415"/>
        <v>3533.2258232588429</v>
      </c>
      <c r="AE1163">
        <f t="shared" si="416"/>
        <v>-3898.3059451938307</v>
      </c>
      <c r="AG1163">
        <f t="shared" si="417"/>
        <v>5261.2236181782555</v>
      </c>
    </row>
    <row r="1164" spans="1:33" x14ac:dyDescent="0.2">
      <c r="A1164">
        <f>'建築限界数値データ　線間右'!A1248</f>
        <v>1350</v>
      </c>
      <c r="B1164">
        <f>'建築限界数値データ　線間右'!B1248</f>
        <v>4183</v>
      </c>
      <c r="D1164">
        <f t="shared" si="396"/>
        <v>60</v>
      </c>
      <c r="E1164">
        <f t="shared" si="397"/>
        <v>305</v>
      </c>
      <c r="F1164">
        <f t="shared" si="398"/>
        <v>2500</v>
      </c>
      <c r="G1164">
        <f t="shared" si="399"/>
        <v>500</v>
      </c>
      <c r="I1164">
        <f t="shared" si="400"/>
        <v>5.6173268975967375E-2</v>
      </c>
      <c r="J1164">
        <f t="shared" si="401"/>
        <v>75.409836065573771</v>
      </c>
      <c r="L1164">
        <f t="shared" si="402"/>
        <v>1274.5901639344263</v>
      </c>
      <c r="M1164">
        <f t="shared" si="403"/>
        <v>4183</v>
      </c>
      <c r="O1164">
        <f t="shared" si="404"/>
        <v>3774.5901639344265</v>
      </c>
      <c r="P1164">
        <f t="shared" si="405"/>
        <v>4183</v>
      </c>
      <c r="R1164">
        <f t="shared" si="406"/>
        <v>5634.2719055500438</v>
      </c>
      <c r="S1164">
        <f t="shared" si="407"/>
        <v>0.83667647735565231</v>
      </c>
      <c r="T1164">
        <f t="shared" si="408"/>
        <v>0.83667647735565231</v>
      </c>
      <c r="U1164">
        <f t="shared" si="409"/>
        <v>47.938030970351875</v>
      </c>
      <c r="W1164">
        <f t="shared" si="410"/>
        <v>5634.2719055500438</v>
      </c>
      <c r="X1164">
        <f t="shared" si="411"/>
        <v>0.89284974633161973</v>
      </c>
      <c r="Y1164">
        <f t="shared" si="412"/>
        <v>51.156522204127967</v>
      </c>
      <c r="AA1164">
        <f t="shared" si="413"/>
        <v>3533.7872605766024</v>
      </c>
      <c r="AB1164">
        <f t="shared" si="414"/>
        <v>4388.321718226347</v>
      </c>
      <c r="AD1164">
        <f t="shared" si="415"/>
        <v>3533.7872605766024</v>
      </c>
      <c r="AE1164">
        <f t="shared" si="416"/>
        <v>-3888.321718226347</v>
      </c>
      <c r="AG1164">
        <f t="shared" si="417"/>
        <v>5254.2076650475265</v>
      </c>
    </row>
    <row r="1165" spans="1:33" x14ac:dyDescent="0.2">
      <c r="A1165">
        <f>'建築限界数値データ　線間右'!A1249</f>
        <v>1350</v>
      </c>
      <c r="B1165">
        <f>'建築限界数値データ　線間右'!B1249</f>
        <v>4173</v>
      </c>
      <c r="D1165">
        <f t="shared" si="396"/>
        <v>60</v>
      </c>
      <c r="E1165">
        <f t="shared" si="397"/>
        <v>305</v>
      </c>
      <c r="F1165">
        <f t="shared" si="398"/>
        <v>2500</v>
      </c>
      <c r="G1165">
        <f t="shared" si="399"/>
        <v>500</v>
      </c>
      <c r="I1165">
        <f t="shared" si="400"/>
        <v>5.6173268975967375E-2</v>
      </c>
      <c r="J1165">
        <f t="shared" si="401"/>
        <v>75.409836065573771</v>
      </c>
      <c r="L1165">
        <f t="shared" si="402"/>
        <v>1274.5901639344263</v>
      </c>
      <c r="M1165">
        <f t="shared" si="403"/>
        <v>4173</v>
      </c>
      <c r="O1165">
        <f t="shared" si="404"/>
        <v>3774.5901639344265</v>
      </c>
      <c r="P1165">
        <f t="shared" si="405"/>
        <v>4173</v>
      </c>
      <c r="R1165">
        <f t="shared" si="406"/>
        <v>5626.8516868379002</v>
      </c>
      <c r="S1165">
        <f t="shared" si="407"/>
        <v>0.83548587527692475</v>
      </c>
      <c r="T1165">
        <f t="shared" si="408"/>
        <v>0.83548587527692475</v>
      </c>
      <c r="U1165">
        <f t="shared" si="409"/>
        <v>47.869814496161283</v>
      </c>
      <c r="W1165">
        <f t="shared" si="410"/>
        <v>5626.8516868379002</v>
      </c>
      <c r="X1165">
        <f t="shared" si="411"/>
        <v>0.89165914425289217</v>
      </c>
      <c r="Y1165">
        <f t="shared" si="412"/>
        <v>51.088305729937375</v>
      </c>
      <c r="AA1165">
        <f t="shared" si="413"/>
        <v>3534.3486978943615</v>
      </c>
      <c r="AB1165">
        <f t="shared" si="414"/>
        <v>4378.3374912588633</v>
      </c>
      <c r="AD1165">
        <f t="shared" si="415"/>
        <v>3534.3486978943615</v>
      </c>
      <c r="AE1165">
        <f t="shared" si="416"/>
        <v>-3878.3374912588633</v>
      </c>
      <c r="AG1165">
        <f t="shared" si="417"/>
        <v>5247.2013887797048</v>
      </c>
    </row>
    <row r="1166" spans="1:33" x14ac:dyDescent="0.2">
      <c r="A1166">
        <f>'建築限界数値データ　線間右'!A1250</f>
        <v>1350</v>
      </c>
      <c r="B1166">
        <f>'建築限界数値データ　線間右'!B1250</f>
        <v>4163</v>
      </c>
      <c r="D1166">
        <f t="shared" si="396"/>
        <v>60</v>
      </c>
      <c r="E1166">
        <f t="shared" si="397"/>
        <v>305</v>
      </c>
      <c r="F1166">
        <f t="shared" si="398"/>
        <v>2500</v>
      </c>
      <c r="G1166">
        <f t="shared" si="399"/>
        <v>500</v>
      </c>
      <c r="I1166">
        <f t="shared" si="400"/>
        <v>5.6173268975967375E-2</v>
      </c>
      <c r="J1166">
        <f t="shared" si="401"/>
        <v>75.409836065573771</v>
      </c>
      <c r="L1166">
        <f t="shared" si="402"/>
        <v>1274.5901639344263</v>
      </c>
      <c r="M1166">
        <f t="shared" si="403"/>
        <v>4163</v>
      </c>
      <c r="O1166">
        <f t="shared" si="404"/>
        <v>3774.5901639344265</v>
      </c>
      <c r="P1166">
        <f t="shared" si="405"/>
        <v>4163</v>
      </c>
      <c r="R1166">
        <f t="shared" si="406"/>
        <v>5619.4394654334092</v>
      </c>
      <c r="S1166">
        <f t="shared" si="407"/>
        <v>0.83429213061742535</v>
      </c>
      <c r="T1166">
        <f t="shared" si="408"/>
        <v>0.83429213061742535</v>
      </c>
      <c r="U1166">
        <f t="shared" si="409"/>
        <v>47.801417965355682</v>
      </c>
      <c r="W1166">
        <f t="shared" si="410"/>
        <v>5619.4394654334092</v>
      </c>
      <c r="X1166">
        <f t="shared" si="411"/>
        <v>0.89046539959339277</v>
      </c>
      <c r="Y1166">
        <f t="shared" si="412"/>
        <v>51.019909199131774</v>
      </c>
      <c r="AA1166">
        <f t="shared" si="413"/>
        <v>3534.9101352121202</v>
      </c>
      <c r="AB1166">
        <f t="shared" si="414"/>
        <v>4368.3532642913797</v>
      </c>
      <c r="AD1166">
        <f t="shared" si="415"/>
        <v>3534.9101352121202</v>
      </c>
      <c r="AE1166">
        <f t="shared" si="416"/>
        <v>-3868.3532642913797</v>
      </c>
      <c r="AG1166">
        <f t="shared" si="417"/>
        <v>5240.2048281893658</v>
      </c>
    </row>
    <row r="1167" spans="1:33" x14ac:dyDescent="0.2">
      <c r="A1167">
        <f>'建築限界数値データ　線間右'!A1251</f>
        <v>1350</v>
      </c>
      <c r="B1167">
        <f>'建築限界数値データ　線間右'!B1251</f>
        <v>4153</v>
      </c>
      <c r="D1167">
        <f t="shared" si="396"/>
        <v>60</v>
      </c>
      <c r="E1167">
        <f t="shared" si="397"/>
        <v>305</v>
      </c>
      <c r="F1167">
        <f t="shared" si="398"/>
        <v>2500</v>
      </c>
      <c r="G1167">
        <f t="shared" si="399"/>
        <v>500</v>
      </c>
      <c r="I1167">
        <f t="shared" si="400"/>
        <v>5.6173268975967375E-2</v>
      </c>
      <c r="J1167">
        <f t="shared" si="401"/>
        <v>75.409836065573771</v>
      </c>
      <c r="L1167">
        <f t="shared" si="402"/>
        <v>1274.5901639344263</v>
      </c>
      <c r="M1167">
        <f t="shared" si="403"/>
        <v>4153</v>
      </c>
      <c r="O1167">
        <f t="shared" si="404"/>
        <v>3774.5901639344265</v>
      </c>
      <c r="P1167">
        <f t="shared" si="405"/>
        <v>4153</v>
      </c>
      <c r="R1167">
        <f t="shared" si="406"/>
        <v>5612.0352730244422</v>
      </c>
      <c r="S1167">
        <f t="shared" si="407"/>
        <v>0.83309523433423915</v>
      </c>
      <c r="T1167">
        <f t="shared" si="408"/>
        <v>0.83309523433423915</v>
      </c>
      <c r="U1167">
        <f t="shared" si="409"/>
        <v>47.732840859814218</v>
      </c>
      <c r="W1167">
        <f t="shared" si="410"/>
        <v>5612.0352730244422</v>
      </c>
      <c r="X1167">
        <f t="shared" si="411"/>
        <v>0.88926850331020657</v>
      </c>
      <c r="Y1167">
        <f t="shared" si="412"/>
        <v>50.951332093590317</v>
      </c>
      <c r="AA1167">
        <f t="shared" si="413"/>
        <v>3535.4715725298797</v>
      </c>
      <c r="AB1167">
        <f t="shared" si="414"/>
        <v>4358.369037323896</v>
      </c>
      <c r="AD1167">
        <f t="shared" si="415"/>
        <v>3535.4715725298797</v>
      </c>
      <c r="AE1167">
        <f t="shared" si="416"/>
        <v>-3858.369037323896</v>
      </c>
      <c r="AG1167">
        <f t="shared" si="417"/>
        <v>5233.2180222446905</v>
      </c>
    </row>
    <row r="1168" spans="1:33" x14ac:dyDescent="0.2">
      <c r="A1168">
        <f>'建築限界数値データ　線間右'!A1252</f>
        <v>1350</v>
      </c>
      <c r="B1168">
        <f>'建築限界数値データ　線間右'!B1252</f>
        <v>4143</v>
      </c>
      <c r="D1168">
        <f t="shared" si="396"/>
        <v>60</v>
      </c>
      <c r="E1168">
        <f t="shared" si="397"/>
        <v>305</v>
      </c>
      <c r="F1168">
        <f t="shared" si="398"/>
        <v>2500</v>
      </c>
      <c r="G1168">
        <f t="shared" si="399"/>
        <v>500</v>
      </c>
      <c r="I1168">
        <f t="shared" si="400"/>
        <v>5.6173268975967375E-2</v>
      </c>
      <c r="J1168">
        <f t="shared" si="401"/>
        <v>75.409836065573771</v>
      </c>
      <c r="L1168">
        <f t="shared" si="402"/>
        <v>1274.5901639344263</v>
      </c>
      <c r="M1168">
        <f t="shared" si="403"/>
        <v>4143</v>
      </c>
      <c r="O1168">
        <f t="shared" si="404"/>
        <v>3774.5901639344265</v>
      </c>
      <c r="P1168">
        <f t="shared" si="405"/>
        <v>4143</v>
      </c>
      <c r="R1168">
        <f t="shared" si="406"/>
        <v>5604.6391414319014</v>
      </c>
      <c r="S1168">
        <f t="shared" si="407"/>
        <v>0.83189517737275898</v>
      </c>
      <c r="T1168">
        <f t="shared" si="408"/>
        <v>0.83189517737275898</v>
      </c>
      <c r="U1168">
        <f t="shared" si="409"/>
        <v>47.664082660746104</v>
      </c>
      <c r="W1168">
        <f t="shared" si="410"/>
        <v>5604.6391414319014</v>
      </c>
      <c r="X1168">
        <f t="shared" si="411"/>
        <v>0.88806844634872639</v>
      </c>
      <c r="Y1168">
        <f t="shared" si="412"/>
        <v>50.88257389452221</v>
      </c>
      <c r="AA1168">
        <f t="shared" si="413"/>
        <v>3536.0330098476384</v>
      </c>
      <c r="AB1168">
        <f t="shared" si="414"/>
        <v>4348.3848103564123</v>
      </c>
      <c r="AD1168">
        <f t="shared" si="415"/>
        <v>3536.0330098476384</v>
      </c>
      <c r="AE1168">
        <f t="shared" si="416"/>
        <v>-3848.3848103564123</v>
      </c>
      <c r="AG1168">
        <f t="shared" si="417"/>
        <v>5226.2410100677625</v>
      </c>
    </row>
    <row r="1169" spans="1:33" x14ac:dyDescent="0.2">
      <c r="A1169">
        <f>'建築限界数値データ　線間右'!A1253</f>
        <v>1350</v>
      </c>
      <c r="B1169">
        <f>'建築限界数値データ　線間右'!B1253</f>
        <v>4133</v>
      </c>
      <c r="D1169">
        <f t="shared" si="396"/>
        <v>60</v>
      </c>
      <c r="E1169">
        <f t="shared" si="397"/>
        <v>305</v>
      </c>
      <c r="F1169">
        <f t="shared" si="398"/>
        <v>2500</v>
      </c>
      <c r="G1169">
        <f t="shared" si="399"/>
        <v>500</v>
      </c>
      <c r="I1169">
        <f t="shared" si="400"/>
        <v>5.6173268975967375E-2</v>
      </c>
      <c r="J1169">
        <f t="shared" si="401"/>
        <v>75.409836065573771</v>
      </c>
      <c r="L1169">
        <f t="shared" si="402"/>
        <v>1274.5901639344263</v>
      </c>
      <c r="M1169">
        <f t="shared" si="403"/>
        <v>4133</v>
      </c>
      <c r="O1169">
        <f t="shared" si="404"/>
        <v>3774.5901639344265</v>
      </c>
      <c r="P1169">
        <f t="shared" si="405"/>
        <v>4133</v>
      </c>
      <c r="R1169">
        <f t="shared" si="406"/>
        <v>5597.2511026101483</v>
      </c>
      <c r="S1169">
        <f t="shared" si="407"/>
        <v>0.83069195066690771</v>
      </c>
      <c r="T1169">
        <f t="shared" si="408"/>
        <v>0.83069195066690771</v>
      </c>
      <c r="U1169">
        <f t="shared" si="409"/>
        <v>47.595142848703404</v>
      </c>
      <c r="W1169">
        <f t="shared" si="410"/>
        <v>5597.2511026101483</v>
      </c>
      <c r="X1169">
        <f t="shared" si="411"/>
        <v>0.88686521964287512</v>
      </c>
      <c r="Y1169">
        <f t="shared" si="412"/>
        <v>50.813634082479503</v>
      </c>
      <c r="AA1169">
        <f t="shared" si="413"/>
        <v>3536.5944471653979</v>
      </c>
      <c r="AB1169">
        <f t="shared" si="414"/>
        <v>4338.4005833889287</v>
      </c>
      <c r="AD1169">
        <f t="shared" si="415"/>
        <v>3536.5944471653979</v>
      </c>
      <c r="AE1169">
        <f t="shared" si="416"/>
        <v>-3838.4005833889287</v>
      </c>
      <c r="AG1169">
        <f t="shared" si="417"/>
        <v>5219.2738309348742</v>
      </c>
    </row>
    <row r="1170" spans="1:33" x14ac:dyDescent="0.2">
      <c r="A1170">
        <f>'建築限界数値データ　線間右'!A1254</f>
        <v>1350</v>
      </c>
      <c r="B1170">
        <f>'建築限界数値データ　線間右'!B1254</f>
        <v>4123</v>
      </c>
      <c r="D1170">
        <f t="shared" si="396"/>
        <v>60</v>
      </c>
      <c r="E1170">
        <f t="shared" si="397"/>
        <v>305</v>
      </c>
      <c r="F1170">
        <f t="shared" si="398"/>
        <v>2500</v>
      </c>
      <c r="G1170">
        <f t="shared" si="399"/>
        <v>500</v>
      </c>
      <c r="I1170">
        <f t="shared" si="400"/>
        <v>5.6173268975967375E-2</v>
      </c>
      <c r="J1170">
        <f t="shared" si="401"/>
        <v>75.409836065573771</v>
      </c>
      <c r="L1170">
        <f t="shared" si="402"/>
        <v>1274.5901639344263</v>
      </c>
      <c r="M1170">
        <f t="shared" si="403"/>
        <v>4123</v>
      </c>
      <c r="O1170">
        <f t="shared" si="404"/>
        <v>3774.5901639344265</v>
      </c>
      <c r="P1170">
        <f t="shared" si="405"/>
        <v>4123</v>
      </c>
      <c r="R1170">
        <f t="shared" si="406"/>
        <v>5589.8711886474202</v>
      </c>
      <c r="S1170">
        <f t="shared" si="407"/>
        <v>0.82948554513936446</v>
      </c>
      <c r="T1170">
        <f t="shared" si="408"/>
        <v>0.82948554513936446</v>
      </c>
      <c r="U1170">
        <f t="shared" si="409"/>
        <v>47.526020903593917</v>
      </c>
      <c r="W1170">
        <f t="shared" si="410"/>
        <v>5589.8711886474202</v>
      </c>
      <c r="X1170">
        <f t="shared" si="411"/>
        <v>0.88565881411533187</v>
      </c>
      <c r="Y1170">
        <f t="shared" si="412"/>
        <v>50.744512137370023</v>
      </c>
      <c r="AA1170">
        <f t="shared" si="413"/>
        <v>3537.1558844831566</v>
      </c>
      <c r="AB1170">
        <f t="shared" si="414"/>
        <v>4328.416356421445</v>
      </c>
      <c r="AD1170">
        <f t="shared" si="415"/>
        <v>3537.1558844831566</v>
      </c>
      <c r="AE1170">
        <f t="shared" si="416"/>
        <v>-3828.416356421445</v>
      </c>
      <c r="AG1170">
        <f t="shared" si="417"/>
        <v>5212.3165242768091</v>
      </c>
    </row>
    <row r="1171" spans="1:33" x14ac:dyDescent="0.2">
      <c r="A1171">
        <f>'建築限界数値データ　線間右'!A1255</f>
        <v>1350</v>
      </c>
      <c r="B1171">
        <f>'建築限界数値データ　線間右'!B1255</f>
        <v>4113</v>
      </c>
      <c r="D1171">
        <f t="shared" si="396"/>
        <v>60</v>
      </c>
      <c r="E1171">
        <f t="shared" si="397"/>
        <v>305</v>
      </c>
      <c r="F1171">
        <f t="shared" si="398"/>
        <v>2500</v>
      </c>
      <c r="G1171">
        <f t="shared" si="399"/>
        <v>500</v>
      </c>
      <c r="I1171">
        <f t="shared" si="400"/>
        <v>5.6173268975967375E-2</v>
      </c>
      <c r="J1171">
        <f t="shared" si="401"/>
        <v>75.409836065573771</v>
      </c>
      <c r="L1171">
        <f t="shared" si="402"/>
        <v>1274.5901639344263</v>
      </c>
      <c r="M1171">
        <f t="shared" si="403"/>
        <v>4113</v>
      </c>
      <c r="O1171">
        <f t="shared" si="404"/>
        <v>3774.5901639344265</v>
      </c>
      <c r="P1171">
        <f t="shared" si="405"/>
        <v>4113</v>
      </c>
      <c r="R1171">
        <f t="shared" si="406"/>
        <v>5582.4994317662522</v>
      </c>
      <c r="S1171">
        <f t="shared" si="407"/>
        <v>0.82827595170179402</v>
      </c>
      <c r="T1171">
        <f t="shared" si="408"/>
        <v>0.82827595170179402</v>
      </c>
      <c r="U1171">
        <f t="shared" si="409"/>
        <v>47.45671630469441</v>
      </c>
      <c r="W1171">
        <f t="shared" si="410"/>
        <v>5582.4994317662522</v>
      </c>
      <c r="X1171">
        <f t="shared" si="411"/>
        <v>0.88444922067776144</v>
      </c>
      <c r="Y1171">
        <f t="shared" si="412"/>
        <v>50.675207538470509</v>
      </c>
      <c r="AA1171">
        <f t="shared" si="413"/>
        <v>3537.7173218009166</v>
      </c>
      <c r="AB1171">
        <f t="shared" si="414"/>
        <v>4318.4321294539623</v>
      </c>
      <c r="AD1171">
        <f t="shared" si="415"/>
        <v>3537.7173218009166</v>
      </c>
      <c r="AE1171">
        <f t="shared" si="416"/>
        <v>-3818.4321294539623</v>
      </c>
      <c r="AG1171">
        <f t="shared" si="417"/>
        <v>5205.3691296791403</v>
      </c>
    </row>
    <row r="1172" spans="1:33" x14ac:dyDescent="0.2">
      <c r="A1172">
        <f>'建築限界数値データ　線間右'!A1256</f>
        <v>1350</v>
      </c>
      <c r="B1172">
        <f>'建築限界数値データ　線間右'!B1256</f>
        <v>4103</v>
      </c>
      <c r="D1172">
        <f t="shared" si="396"/>
        <v>60</v>
      </c>
      <c r="E1172">
        <f t="shared" si="397"/>
        <v>305</v>
      </c>
      <c r="F1172">
        <f t="shared" si="398"/>
        <v>2500</v>
      </c>
      <c r="G1172">
        <f t="shared" si="399"/>
        <v>500</v>
      </c>
      <c r="I1172">
        <f t="shared" si="400"/>
        <v>5.6173268975967375E-2</v>
      </c>
      <c r="J1172">
        <f t="shared" si="401"/>
        <v>75.409836065573771</v>
      </c>
      <c r="L1172">
        <f t="shared" si="402"/>
        <v>1274.5901639344263</v>
      </c>
      <c r="M1172">
        <f t="shared" si="403"/>
        <v>4103</v>
      </c>
      <c r="O1172">
        <f t="shared" si="404"/>
        <v>3774.5901639344265</v>
      </c>
      <c r="P1172">
        <f t="shared" si="405"/>
        <v>4103</v>
      </c>
      <c r="R1172">
        <f t="shared" si="406"/>
        <v>5575.1358643238927</v>
      </c>
      <c r="S1172">
        <f t="shared" si="407"/>
        <v>0.82706316125508106</v>
      </c>
      <c r="T1172">
        <f t="shared" si="408"/>
        <v>0.82706316125508106</v>
      </c>
      <c r="U1172">
        <f t="shared" si="409"/>
        <v>47.387228530663975</v>
      </c>
      <c r="W1172">
        <f t="shared" si="410"/>
        <v>5575.1358643238927</v>
      </c>
      <c r="X1172">
        <f t="shared" si="411"/>
        <v>0.88323643023104847</v>
      </c>
      <c r="Y1172">
        <f t="shared" si="412"/>
        <v>50.605719764440074</v>
      </c>
      <c r="AA1172">
        <f t="shared" si="413"/>
        <v>3538.2787591186752</v>
      </c>
      <c r="AB1172">
        <f t="shared" si="414"/>
        <v>4308.4479024864777</v>
      </c>
      <c r="AD1172">
        <f t="shared" si="415"/>
        <v>3538.2787591186752</v>
      </c>
      <c r="AE1172">
        <f t="shared" si="416"/>
        <v>-3808.4479024864777</v>
      </c>
      <c r="AG1172">
        <f t="shared" si="417"/>
        <v>5198.4316868825008</v>
      </c>
    </row>
    <row r="1173" spans="1:33" x14ac:dyDescent="0.2">
      <c r="A1173">
        <f>'建築限界数値データ　線間右'!A1257</f>
        <v>1350</v>
      </c>
      <c r="B1173">
        <f>'建築限界数値データ　線間右'!B1257</f>
        <v>4093</v>
      </c>
      <c r="D1173">
        <f t="shared" si="396"/>
        <v>60</v>
      </c>
      <c r="E1173">
        <f t="shared" si="397"/>
        <v>305</v>
      </c>
      <c r="F1173">
        <f t="shared" si="398"/>
        <v>2500</v>
      </c>
      <c r="G1173">
        <f t="shared" si="399"/>
        <v>500</v>
      </c>
      <c r="I1173">
        <f t="shared" si="400"/>
        <v>5.6173268975967375E-2</v>
      </c>
      <c r="J1173">
        <f t="shared" si="401"/>
        <v>75.409836065573771</v>
      </c>
      <c r="L1173">
        <f t="shared" si="402"/>
        <v>1274.5901639344263</v>
      </c>
      <c r="M1173">
        <f t="shared" si="403"/>
        <v>4093</v>
      </c>
      <c r="O1173">
        <f t="shared" si="404"/>
        <v>3774.5901639344265</v>
      </c>
      <c r="P1173">
        <f t="shared" si="405"/>
        <v>4093</v>
      </c>
      <c r="R1173">
        <f t="shared" si="406"/>
        <v>5567.7805188127277</v>
      </c>
      <c r="S1173">
        <f t="shared" si="407"/>
        <v>0.82584716468956676</v>
      </c>
      <c r="T1173">
        <f t="shared" si="408"/>
        <v>0.82584716468956676</v>
      </c>
      <c r="U1173">
        <f t="shared" si="409"/>
        <v>47.317557059557608</v>
      </c>
      <c r="W1173">
        <f t="shared" si="410"/>
        <v>5567.7805188127277</v>
      </c>
      <c r="X1173">
        <f t="shared" si="411"/>
        <v>0.88202043366553418</v>
      </c>
      <c r="Y1173">
        <f t="shared" si="412"/>
        <v>50.5360482933337</v>
      </c>
      <c r="AA1173">
        <f t="shared" si="413"/>
        <v>3538.8401964364348</v>
      </c>
      <c r="AB1173">
        <f t="shared" si="414"/>
        <v>4298.463675518994</v>
      </c>
      <c r="AD1173">
        <f t="shared" si="415"/>
        <v>3538.8401964364348</v>
      </c>
      <c r="AE1173">
        <f t="shared" si="416"/>
        <v>-3798.463675518994</v>
      </c>
      <c r="AG1173">
        <f t="shared" si="417"/>
        <v>5191.5042357828752</v>
      </c>
    </row>
    <row r="1174" spans="1:33" x14ac:dyDescent="0.2">
      <c r="A1174">
        <f>'建築限界数値データ　線間右'!A1258</f>
        <v>1350</v>
      </c>
      <c r="B1174">
        <f>'建築限界数値データ　線間右'!B1258</f>
        <v>4083</v>
      </c>
      <c r="D1174">
        <f t="shared" si="396"/>
        <v>60</v>
      </c>
      <c r="E1174">
        <f t="shared" si="397"/>
        <v>305</v>
      </c>
      <c r="F1174">
        <f t="shared" si="398"/>
        <v>2500</v>
      </c>
      <c r="G1174">
        <f t="shared" si="399"/>
        <v>500</v>
      </c>
      <c r="I1174">
        <f t="shared" si="400"/>
        <v>5.6173268975967375E-2</v>
      </c>
      <c r="J1174">
        <f t="shared" si="401"/>
        <v>75.409836065573771</v>
      </c>
      <c r="L1174">
        <f t="shared" si="402"/>
        <v>1274.5901639344263</v>
      </c>
      <c r="M1174">
        <f t="shared" si="403"/>
        <v>4083</v>
      </c>
      <c r="O1174">
        <f t="shared" si="404"/>
        <v>3774.5901639344265</v>
      </c>
      <c r="P1174">
        <f t="shared" si="405"/>
        <v>4083</v>
      </c>
      <c r="R1174">
        <f t="shared" si="406"/>
        <v>5560.4334278606848</v>
      </c>
      <c r="S1174">
        <f t="shared" si="407"/>
        <v>0.82462795288529056</v>
      </c>
      <c r="T1174">
        <f t="shared" si="408"/>
        <v>0.82462795288529056</v>
      </c>
      <c r="U1174">
        <f t="shared" si="409"/>
        <v>47.247701368840048</v>
      </c>
      <c r="W1174">
        <f t="shared" si="410"/>
        <v>5560.4334278606848</v>
      </c>
      <c r="X1174">
        <f t="shared" si="411"/>
        <v>0.88080122186125798</v>
      </c>
      <c r="Y1174">
        <f t="shared" si="412"/>
        <v>50.46619260261614</v>
      </c>
      <c r="AA1174">
        <f t="shared" si="413"/>
        <v>3539.4016337541934</v>
      </c>
      <c r="AB1174">
        <f t="shared" si="414"/>
        <v>4288.4794485515113</v>
      </c>
      <c r="AD1174">
        <f t="shared" si="415"/>
        <v>3539.4016337541934</v>
      </c>
      <c r="AE1174">
        <f t="shared" si="416"/>
        <v>-3788.4794485515113</v>
      </c>
      <c r="AG1174">
        <f t="shared" si="417"/>
        <v>5184.5868164318572</v>
      </c>
    </row>
    <row r="1175" spans="1:33" x14ac:dyDescent="0.2">
      <c r="A1175">
        <f>'建築限界数値データ　線間右'!A1259</f>
        <v>1350</v>
      </c>
      <c r="B1175">
        <f>'建築限界数値データ　線間右'!B1259</f>
        <v>4073</v>
      </c>
      <c r="D1175">
        <f t="shared" si="396"/>
        <v>60</v>
      </c>
      <c r="E1175">
        <f t="shared" si="397"/>
        <v>305</v>
      </c>
      <c r="F1175">
        <f t="shared" si="398"/>
        <v>2500</v>
      </c>
      <c r="G1175">
        <f t="shared" si="399"/>
        <v>500</v>
      </c>
      <c r="I1175">
        <f t="shared" si="400"/>
        <v>5.6173268975967375E-2</v>
      </c>
      <c r="J1175">
        <f t="shared" si="401"/>
        <v>75.409836065573771</v>
      </c>
      <c r="L1175">
        <f t="shared" si="402"/>
        <v>1274.5901639344263</v>
      </c>
      <c r="M1175">
        <f t="shared" si="403"/>
        <v>4073</v>
      </c>
      <c r="O1175">
        <f t="shared" si="404"/>
        <v>3774.5901639344265</v>
      </c>
      <c r="P1175">
        <f t="shared" si="405"/>
        <v>4073</v>
      </c>
      <c r="R1175">
        <f t="shared" si="406"/>
        <v>5553.0946242316568</v>
      </c>
      <c r="S1175">
        <f t="shared" si="407"/>
        <v>0.82340551671223461</v>
      </c>
      <c r="T1175">
        <f t="shared" si="408"/>
        <v>0.82340551671223461</v>
      </c>
      <c r="U1175">
        <f t="shared" si="409"/>
        <v>47.177660935399814</v>
      </c>
      <c r="W1175">
        <f t="shared" si="410"/>
        <v>5553.0946242316568</v>
      </c>
      <c r="X1175">
        <f t="shared" si="411"/>
        <v>0.87957878568820203</v>
      </c>
      <c r="Y1175">
        <f t="shared" si="412"/>
        <v>50.396152169175906</v>
      </c>
      <c r="AA1175">
        <f t="shared" si="413"/>
        <v>3539.963071071953</v>
      </c>
      <c r="AB1175">
        <f t="shared" si="414"/>
        <v>4278.4952215840267</v>
      </c>
      <c r="AD1175">
        <f t="shared" si="415"/>
        <v>3539.963071071953</v>
      </c>
      <c r="AE1175">
        <f t="shared" si="416"/>
        <v>-3778.4952215840267</v>
      </c>
      <c r="AG1175">
        <f t="shared" si="417"/>
        <v>5177.6794690369252</v>
      </c>
    </row>
    <row r="1176" spans="1:33" x14ac:dyDescent="0.2">
      <c r="A1176">
        <f>'建築限界数値データ　線間右'!A1260</f>
        <v>1350</v>
      </c>
      <c r="B1176">
        <f>'建築限界数値データ　線間右'!B1260</f>
        <v>4063</v>
      </c>
      <c r="D1176">
        <f t="shared" si="396"/>
        <v>60</v>
      </c>
      <c r="E1176">
        <f t="shared" si="397"/>
        <v>305</v>
      </c>
      <c r="F1176">
        <f t="shared" si="398"/>
        <v>2500</v>
      </c>
      <c r="G1176">
        <f t="shared" si="399"/>
        <v>500</v>
      </c>
      <c r="I1176">
        <f t="shared" si="400"/>
        <v>5.6173268975967375E-2</v>
      </c>
      <c r="J1176">
        <f t="shared" si="401"/>
        <v>75.409836065573771</v>
      </c>
      <c r="L1176">
        <f t="shared" si="402"/>
        <v>1274.5901639344263</v>
      </c>
      <c r="M1176">
        <f t="shared" si="403"/>
        <v>4063</v>
      </c>
      <c r="O1176">
        <f t="shared" si="404"/>
        <v>3774.5901639344265</v>
      </c>
      <c r="P1176">
        <f t="shared" si="405"/>
        <v>4063</v>
      </c>
      <c r="R1176">
        <f t="shared" si="406"/>
        <v>5545.7641408259078</v>
      </c>
      <c r="S1176">
        <f t="shared" si="407"/>
        <v>0.82217984703057356</v>
      </c>
      <c r="T1176">
        <f t="shared" si="408"/>
        <v>0.82217984703057356</v>
      </c>
      <c r="U1176">
        <f t="shared" si="409"/>
        <v>47.1074352355635</v>
      </c>
      <c r="W1176">
        <f t="shared" si="410"/>
        <v>5545.7641408259078</v>
      </c>
      <c r="X1176">
        <f t="shared" si="411"/>
        <v>0.87835311600654098</v>
      </c>
      <c r="Y1176">
        <f t="shared" si="412"/>
        <v>50.325926469339592</v>
      </c>
      <c r="AA1176">
        <f t="shared" si="413"/>
        <v>3540.5245083897116</v>
      </c>
      <c r="AB1176">
        <f t="shared" si="414"/>
        <v>4268.510994616543</v>
      </c>
      <c r="AD1176">
        <f t="shared" si="415"/>
        <v>3540.5245083897116</v>
      </c>
      <c r="AE1176">
        <f t="shared" si="416"/>
        <v>-3768.510994616543</v>
      </c>
      <c r="AG1176">
        <f t="shared" si="417"/>
        <v>5170.7822339617032</v>
      </c>
    </row>
    <row r="1177" spans="1:33" x14ac:dyDescent="0.2">
      <c r="A1177">
        <f>'建築限界数値データ　線間右'!A1261</f>
        <v>1350</v>
      </c>
      <c r="B1177">
        <f>'建築限界数値データ　線間右'!B1261</f>
        <v>4053</v>
      </c>
      <c r="D1177">
        <f t="shared" si="396"/>
        <v>60</v>
      </c>
      <c r="E1177">
        <f t="shared" si="397"/>
        <v>305</v>
      </c>
      <c r="F1177">
        <f t="shared" si="398"/>
        <v>2500</v>
      </c>
      <c r="G1177">
        <f t="shared" si="399"/>
        <v>500</v>
      </c>
      <c r="I1177">
        <f t="shared" si="400"/>
        <v>5.6173268975967375E-2</v>
      </c>
      <c r="J1177">
        <f t="shared" si="401"/>
        <v>75.409836065573771</v>
      </c>
      <c r="L1177">
        <f t="shared" si="402"/>
        <v>1274.5901639344263</v>
      </c>
      <c r="M1177">
        <f t="shared" si="403"/>
        <v>4053</v>
      </c>
      <c r="O1177">
        <f t="shared" si="404"/>
        <v>3774.5901639344265</v>
      </c>
      <c r="P1177">
        <f t="shared" si="405"/>
        <v>4053</v>
      </c>
      <c r="R1177">
        <f t="shared" si="406"/>
        <v>5538.4420106804873</v>
      </c>
      <c r="S1177">
        <f t="shared" si="407"/>
        <v>0.82095093469092639</v>
      </c>
      <c r="T1177">
        <f t="shared" si="408"/>
        <v>0.82095093469092639</v>
      </c>
      <c r="U1177">
        <f t="shared" si="409"/>
        <v>47.037023745110162</v>
      </c>
      <c r="W1177">
        <f t="shared" si="410"/>
        <v>5538.4420106804873</v>
      </c>
      <c r="X1177">
        <f t="shared" si="411"/>
        <v>0.87712420366689381</v>
      </c>
      <c r="Y1177">
        <f t="shared" si="412"/>
        <v>50.255514978886268</v>
      </c>
      <c r="AA1177">
        <f t="shared" si="413"/>
        <v>3541.0859457074707</v>
      </c>
      <c r="AB1177">
        <f t="shared" si="414"/>
        <v>4258.5267676490594</v>
      </c>
      <c r="AD1177">
        <f t="shared" si="415"/>
        <v>3541.0859457074707</v>
      </c>
      <c r="AE1177">
        <f t="shared" si="416"/>
        <v>-3758.5267676490594</v>
      </c>
      <c r="AG1177">
        <f t="shared" si="417"/>
        <v>5163.8951517262103</v>
      </c>
    </row>
    <row r="1178" spans="1:33" x14ac:dyDescent="0.2">
      <c r="A1178">
        <f>'建築限界数値データ　線間右'!A1262</f>
        <v>1350</v>
      </c>
      <c r="B1178">
        <f>'建築限界数値データ　線間右'!B1262</f>
        <v>4043</v>
      </c>
      <c r="D1178">
        <f t="shared" si="396"/>
        <v>60</v>
      </c>
      <c r="E1178">
        <f t="shared" si="397"/>
        <v>305</v>
      </c>
      <c r="F1178">
        <f t="shared" si="398"/>
        <v>2500</v>
      </c>
      <c r="G1178">
        <f t="shared" si="399"/>
        <v>500</v>
      </c>
      <c r="I1178">
        <f t="shared" si="400"/>
        <v>5.6173268975967375E-2</v>
      </c>
      <c r="J1178">
        <f t="shared" si="401"/>
        <v>75.409836065573771</v>
      </c>
      <c r="L1178">
        <f t="shared" si="402"/>
        <v>1274.5901639344263</v>
      </c>
      <c r="M1178">
        <f t="shared" si="403"/>
        <v>4043</v>
      </c>
      <c r="O1178">
        <f t="shared" si="404"/>
        <v>3774.5901639344265</v>
      </c>
      <c r="P1178">
        <f t="shared" si="405"/>
        <v>4043</v>
      </c>
      <c r="R1178">
        <f t="shared" si="406"/>
        <v>5531.1282669696357</v>
      </c>
      <c r="S1178">
        <f t="shared" si="407"/>
        <v>0.81971877053461439</v>
      </c>
      <c r="T1178">
        <f t="shared" si="408"/>
        <v>0.81971877053461439</v>
      </c>
      <c r="U1178">
        <f t="shared" si="409"/>
        <v>46.966425939286196</v>
      </c>
      <c r="W1178">
        <f t="shared" si="410"/>
        <v>5531.1282669696357</v>
      </c>
      <c r="X1178">
        <f t="shared" si="411"/>
        <v>0.87589203951058181</v>
      </c>
      <c r="Y1178">
        <f t="shared" si="412"/>
        <v>50.184917173062288</v>
      </c>
      <c r="AA1178">
        <f t="shared" si="413"/>
        <v>3541.6473830252303</v>
      </c>
      <c r="AB1178">
        <f t="shared" si="414"/>
        <v>4248.5425406815757</v>
      </c>
      <c r="AD1178">
        <f t="shared" si="415"/>
        <v>3541.6473830252303</v>
      </c>
      <c r="AE1178">
        <f t="shared" si="416"/>
        <v>-3748.5425406815757</v>
      </c>
      <c r="AG1178">
        <f t="shared" si="417"/>
        <v>5157.0182630071176</v>
      </c>
    </row>
    <row r="1179" spans="1:33" x14ac:dyDescent="0.2">
      <c r="A1179">
        <f>'建築限界数値データ　線間右'!A1263</f>
        <v>1350</v>
      </c>
      <c r="B1179">
        <f>'建築限界数値データ　線間右'!B1263</f>
        <v>4033</v>
      </c>
      <c r="D1179">
        <f t="shared" si="396"/>
        <v>60</v>
      </c>
      <c r="E1179">
        <f t="shared" si="397"/>
        <v>305</v>
      </c>
      <c r="F1179">
        <f t="shared" si="398"/>
        <v>2500</v>
      </c>
      <c r="G1179">
        <f t="shared" si="399"/>
        <v>500</v>
      </c>
      <c r="I1179">
        <f t="shared" si="400"/>
        <v>5.6173268975967375E-2</v>
      </c>
      <c r="J1179">
        <f t="shared" si="401"/>
        <v>75.409836065573771</v>
      </c>
      <c r="L1179">
        <f t="shared" si="402"/>
        <v>1274.5901639344263</v>
      </c>
      <c r="M1179">
        <f t="shared" si="403"/>
        <v>4033</v>
      </c>
      <c r="O1179">
        <f t="shared" si="404"/>
        <v>3774.5901639344265</v>
      </c>
      <c r="P1179">
        <f t="shared" si="405"/>
        <v>4033</v>
      </c>
      <c r="R1179">
        <f t="shared" si="406"/>
        <v>5523.8229430051906</v>
      </c>
      <c r="S1179">
        <f t="shared" si="407"/>
        <v>0.81848334539392142</v>
      </c>
      <c r="T1179">
        <f t="shared" si="408"/>
        <v>0.81848334539392142</v>
      </c>
      <c r="U1179">
        <f t="shared" si="409"/>
        <v>46.895641292820123</v>
      </c>
      <c r="W1179">
        <f t="shared" si="410"/>
        <v>5523.8229430051906</v>
      </c>
      <c r="X1179">
        <f t="shared" si="411"/>
        <v>0.87465661436988884</v>
      </c>
      <c r="Y1179">
        <f t="shared" si="412"/>
        <v>50.114132526596222</v>
      </c>
      <c r="AA1179">
        <f t="shared" si="413"/>
        <v>3542.2088203429903</v>
      </c>
      <c r="AB1179">
        <f t="shared" si="414"/>
        <v>4238.558313714092</v>
      </c>
      <c r="AD1179">
        <f t="shared" si="415"/>
        <v>3542.2088203429903</v>
      </c>
      <c r="AE1179">
        <f t="shared" si="416"/>
        <v>-3738.558313714092</v>
      </c>
      <c r="AG1179">
        <f t="shared" si="417"/>
        <v>5150.1516086379861</v>
      </c>
    </row>
    <row r="1180" spans="1:33" x14ac:dyDescent="0.2">
      <c r="A1180">
        <f>'建築限界数値データ　線間右'!A1264</f>
        <v>1350</v>
      </c>
      <c r="B1180">
        <f>'建築限界数値データ　線間右'!B1264</f>
        <v>4023</v>
      </c>
      <c r="D1180">
        <f t="shared" si="396"/>
        <v>60</v>
      </c>
      <c r="E1180">
        <f t="shared" si="397"/>
        <v>305</v>
      </c>
      <c r="F1180">
        <f t="shared" si="398"/>
        <v>2500</v>
      </c>
      <c r="G1180">
        <f t="shared" si="399"/>
        <v>500</v>
      </c>
      <c r="I1180">
        <f t="shared" si="400"/>
        <v>5.6173268975967375E-2</v>
      </c>
      <c r="J1180">
        <f t="shared" si="401"/>
        <v>75.409836065573771</v>
      </c>
      <c r="L1180">
        <f t="shared" si="402"/>
        <v>1274.5901639344263</v>
      </c>
      <c r="M1180">
        <f t="shared" si="403"/>
        <v>4023</v>
      </c>
      <c r="O1180">
        <f t="shared" si="404"/>
        <v>3774.5901639344265</v>
      </c>
      <c r="P1180">
        <f t="shared" si="405"/>
        <v>4023</v>
      </c>
      <c r="R1180">
        <f t="shared" si="406"/>
        <v>5516.5260722369949</v>
      </c>
      <c r="S1180">
        <f t="shared" si="407"/>
        <v>0.81724465009235925</v>
      </c>
      <c r="T1180">
        <f t="shared" si="408"/>
        <v>0.81724465009235925</v>
      </c>
      <c r="U1180">
        <f t="shared" si="409"/>
        <v>46.824669279937929</v>
      </c>
      <c r="W1180">
        <f t="shared" si="410"/>
        <v>5516.5260722369949</v>
      </c>
      <c r="X1180">
        <f t="shared" si="411"/>
        <v>0.87341791906832666</v>
      </c>
      <c r="Y1180">
        <f t="shared" si="412"/>
        <v>50.043160513714028</v>
      </c>
      <c r="AA1180">
        <f t="shared" si="413"/>
        <v>3542.7702576607485</v>
      </c>
      <c r="AB1180">
        <f t="shared" si="414"/>
        <v>4228.5740867466093</v>
      </c>
      <c r="AD1180">
        <f t="shared" si="415"/>
        <v>3542.7702576607485</v>
      </c>
      <c r="AE1180">
        <f t="shared" si="416"/>
        <v>-3728.5740867466093</v>
      </c>
      <c r="AG1180">
        <f t="shared" si="417"/>
        <v>5143.2952296095082</v>
      </c>
    </row>
    <row r="1181" spans="1:33" x14ac:dyDescent="0.2">
      <c r="A1181">
        <f>'建築限界数値データ　線間右'!A1265</f>
        <v>1350</v>
      </c>
      <c r="B1181">
        <f>'建築限界数値データ　線間右'!B1265</f>
        <v>4013</v>
      </c>
      <c r="D1181">
        <f t="shared" si="396"/>
        <v>60</v>
      </c>
      <c r="E1181">
        <f t="shared" si="397"/>
        <v>305</v>
      </c>
      <c r="F1181">
        <f t="shared" si="398"/>
        <v>2500</v>
      </c>
      <c r="G1181">
        <f t="shared" si="399"/>
        <v>500</v>
      </c>
      <c r="I1181">
        <f t="shared" si="400"/>
        <v>5.6173268975967375E-2</v>
      </c>
      <c r="J1181">
        <f t="shared" si="401"/>
        <v>75.409836065573771</v>
      </c>
      <c r="L1181">
        <f t="shared" si="402"/>
        <v>1274.5901639344263</v>
      </c>
      <c r="M1181">
        <f t="shared" si="403"/>
        <v>4013</v>
      </c>
      <c r="O1181">
        <f t="shared" si="404"/>
        <v>3774.5901639344265</v>
      </c>
      <c r="P1181">
        <f t="shared" si="405"/>
        <v>4013</v>
      </c>
      <c r="R1181">
        <f t="shared" si="406"/>
        <v>5509.2376882532963</v>
      </c>
      <c r="S1181">
        <f t="shared" si="407"/>
        <v>0.81600267544493588</v>
      </c>
      <c r="T1181">
        <f t="shared" si="408"/>
        <v>0.81600267544493588</v>
      </c>
      <c r="U1181">
        <f t="shared" si="409"/>
        <v>46.753509374378318</v>
      </c>
      <c r="W1181">
        <f t="shared" si="410"/>
        <v>5509.2376882532963</v>
      </c>
      <c r="X1181">
        <f t="shared" si="411"/>
        <v>0.87217594442090329</v>
      </c>
      <c r="Y1181">
        <f t="shared" si="412"/>
        <v>49.972000608154424</v>
      </c>
      <c r="AA1181">
        <f t="shared" si="413"/>
        <v>3543.331694978508</v>
      </c>
      <c r="AB1181">
        <f t="shared" si="414"/>
        <v>4218.5898597791247</v>
      </c>
      <c r="AD1181">
        <f t="shared" si="415"/>
        <v>3543.331694978508</v>
      </c>
      <c r="AE1181">
        <f t="shared" si="416"/>
        <v>-3718.5898597791247</v>
      </c>
      <c r="AG1181">
        <f t="shared" si="417"/>
        <v>5136.4491670697371</v>
      </c>
    </row>
    <row r="1182" spans="1:33" x14ac:dyDescent="0.2">
      <c r="A1182">
        <f>'建築限界数値データ　線間右'!A1266</f>
        <v>1350</v>
      </c>
      <c r="B1182">
        <f>'建築限界数値データ　線間右'!B1266</f>
        <v>4003</v>
      </c>
      <c r="D1182">
        <f t="shared" si="396"/>
        <v>60</v>
      </c>
      <c r="E1182">
        <f t="shared" si="397"/>
        <v>305</v>
      </c>
      <c r="F1182">
        <f t="shared" si="398"/>
        <v>2500</v>
      </c>
      <c r="G1182">
        <f t="shared" si="399"/>
        <v>500</v>
      </c>
      <c r="I1182">
        <f t="shared" si="400"/>
        <v>5.6173268975967375E-2</v>
      </c>
      <c r="J1182">
        <f t="shared" si="401"/>
        <v>75.409836065573771</v>
      </c>
      <c r="L1182">
        <f t="shared" si="402"/>
        <v>1274.5901639344263</v>
      </c>
      <c r="M1182">
        <f t="shared" si="403"/>
        <v>4003</v>
      </c>
      <c r="O1182">
        <f t="shared" si="404"/>
        <v>3774.5901639344265</v>
      </c>
      <c r="P1182">
        <f t="shared" si="405"/>
        <v>4003</v>
      </c>
      <c r="R1182">
        <f t="shared" si="406"/>
        <v>5501.9578247811496</v>
      </c>
      <c r="S1182">
        <f t="shared" si="407"/>
        <v>0.8147574122584299</v>
      </c>
      <c r="T1182">
        <f t="shared" si="408"/>
        <v>0.8147574122584299</v>
      </c>
      <c r="U1182">
        <f t="shared" si="409"/>
        <v>46.682161049408521</v>
      </c>
      <c r="W1182">
        <f t="shared" si="410"/>
        <v>5501.9578247811496</v>
      </c>
      <c r="X1182">
        <f t="shared" si="411"/>
        <v>0.87093068123439732</v>
      </c>
      <c r="Y1182">
        <f t="shared" si="412"/>
        <v>49.900652283184613</v>
      </c>
      <c r="AA1182">
        <f t="shared" si="413"/>
        <v>3543.8931322962667</v>
      </c>
      <c r="AB1182">
        <f t="shared" si="414"/>
        <v>4208.605632811641</v>
      </c>
      <c r="AD1182">
        <f t="shared" si="415"/>
        <v>3543.8931322962667</v>
      </c>
      <c r="AE1182">
        <f t="shared" si="416"/>
        <v>-3708.605632811641</v>
      </c>
      <c r="AG1182">
        <f t="shared" si="417"/>
        <v>5129.6134623243179</v>
      </c>
    </row>
    <row r="1183" spans="1:33" x14ac:dyDescent="0.2">
      <c r="A1183">
        <f>'建築限界数値データ　線間右'!A1267</f>
        <v>1350</v>
      </c>
      <c r="B1183">
        <f>'建築限界数値データ　線間右'!B1267</f>
        <v>3993</v>
      </c>
      <c r="D1183">
        <f t="shared" si="396"/>
        <v>60</v>
      </c>
      <c r="E1183">
        <f t="shared" si="397"/>
        <v>305</v>
      </c>
      <c r="F1183">
        <f t="shared" si="398"/>
        <v>2500</v>
      </c>
      <c r="G1183">
        <f t="shared" si="399"/>
        <v>500</v>
      </c>
      <c r="I1183">
        <f t="shared" si="400"/>
        <v>5.6173268975967375E-2</v>
      </c>
      <c r="J1183">
        <f t="shared" si="401"/>
        <v>75.409836065573771</v>
      </c>
      <c r="L1183">
        <f t="shared" si="402"/>
        <v>1274.5901639344263</v>
      </c>
      <c r="M1183">
        <f t="shared" si="403"/>
        <v>3993</v>
      </c>
      <c r="O1183">
        <f t="shared" si="404"/>
        <v>3774.5901639344265</v>
      </c>
      <c r="P1183">
        <f t="shared" si="405"/>
        <v>3993</v>
      </c>
      <c r="R1183">
        <f t="shared" si="406"/>
        <v>5494.6865156868162</v>
      </c>
      <c r="S1183">
        <f t="shared" si="407"/>
        <v>0.81350885133166728</v>
      </c>
      <c r="T1183">
        <f t="shared" si="408"/>
        <v>0.81350885133166728</v>
      </c>
      <c r="U1183">
        <f t="shared" si="409"/>
        <v>46.610623777840075</v>
      </c>
      <c r="W1183">
        <f t="shared" si="410"/>
        <v>5494.6865156868162</v>
      </c>
      <c r="X1183">
        <f t="shared" si="411"/>
        <v>0.8696821203076347</v>
      </c>
      <c r="Y1183">
        <f t="shared" si="412"/>
        <v>49.829115011616175</v>
      </c>
      <c r="AA1183">
        <f t="shared" si="413"/>
        <v>3544.4545696140262</v>
      </c>
      <c r="AB1183">
        <f t="shared" si="414"/>
        <v>4198.6214058441583</v>
      </c>
      <c r="AD1183">
        <f t="shared" si="415"/>
        <v>3544.4545696140262</v>
      </c>
      <c r="AE1183">
        <f t="shared" si="416"/>
        <v>-3698.6214058441583</v>
      </c>
      <c r="AG1183">
        <f t="shared" si="417"/>
        <v>5122.788156836702</v>
      </c>
    </row>
    <row r="1184" spans="1:33" x14ac:dyDescent="0.2">
      <c r="A1184">
        <f>'建築限界数値データ　線間右'!A1268</f>
        <v>1350</v>
      </c>
      <c r="B1184">
        <f>'建築限界数値データ　線間右'!B1268</f>
        <v>3983</v>
      </c>
      <c r="D1184">
        <f t="shared" si="396"/>
        <v>60</v>
      </c>
      <c r="E1184">
        <f t="shared" si="397"/>
        <v>305</v>
      </c>
      <c r="F1184">
        <f t="shared" si="398"/>
        <v>2500</v>
      </c>
      <c r="G1184">
        <f t="shared" si="399"/>
        <v>500</v>
      </c>
      <c r="I1184">
        <f t="shared" si="400"/>
        <v>5.6173268975967375E-2</v>
      </c>
      <c r="J1184">
        <f t="shared" si="401"/>
        <v>75.409836065573771</v>
      </c>
      <c r="L1184">
        <f t="shared" si="402"/>
        <v>1274.5901639344263</v>
      </c>
      <c r="M1184">
        <f t="shared" si="403"/>
        <v>3983</v>
      </c>
      <c r="O1184">
        <f t="shared" si="404"/>
        <v>3774.5901639344265</v>
      </c>
      <c r="P1184">
        <f t="shared" si="405"/>
        <v>3983</v>
      </c>
      <c r="R1184">
        <f t="shared" si="406"/>
        <v>5487.4237949761564</v>
      </c>
      <c r="S1184">
        <f t="shared" si="407"/>
        <v>0.81225698345580277</v>
      </c>
      <c r="T1184">
        <f t="shared" si="408"/>
        <v>0.81225698345580277</v>
      </c>
      <c r="U1184">
        <f t="shared" si="409"/>
        <v>46.538897032045028</v>
      </c>
      <c r="W1184">
        <f t="shared" si="410"/>
        <v>5487.4237949761564</v>
      </c>
      <c r="X1184">
        <f t="shared" si="411"/>
        <v>0.86843025243177019</v>
      </c>
      <c r="Y1184">
        <f t="shared" si="412"/>
        <v>49.757388265821135</v>
      </c>
      <c r="AA1184">
        <f t="shared" si="413"/>
        <v>3545.0160069317849</v>
      </c>
      <c r="AB1184">
        <f t="shared" si="414"/>
        <v>4188.6371788766737</v>
      </c>
      <c r="AD1184">
        <f t="shared" si="415"/>
        <v>3545.0160069317849</v>
      </c>
      <c r="AE1184">
        <f t="shared" si="416"/>
        <v>-3688.6371788766737</v>
      </c>
      <c r="AG1184">
        <f t="shared" si="417"/>
        <v>5115.9732922283565</v>
      </c>
    </row>
    <row r="1185" spans="1:33" x14ac:dyDescent="0.2">
      <c r="A1185">
        <f>'建築限界数値データ　線間右'!A1269</f>
        <v>1350</v>
      </c>
      <c r="B1185">
        <f>'建築限界数値データ　線間右'!B1269</f>
        <v>3973</v>
      </c>
      <c r="D1185">
        <f t="shared" si="396"/>
        <v>60</v>
      </c>
      <c r="E1185">
        <f t="shared" si="397"/>
        <v>305</v>
      </c>
      <c r="F1185">
        <f t="shared" si="398"/>
        <v>2500</v>
      </c>
      <c r="G1185">
        <f t="shared" si="399"/>
        <v>500</v>
      </c>
      <c r="I1185">
        <f t="shared" si="400"/>
        <v>5.6173268975967375E-2</v>
      </c>
      <c r="J1185">
        <f t="shared" si="401"/>
        <v>75.409836065573771</v>
      </c>
      <c r="L1185">
        <f t="shared" si="402"/>
        <v>1274.5901639344263</v>
      </c>
      <c r="M1185">
        <f t="shared" si="403"/>
        <v>3973</v>
      </c>
      <c r="O1185">
        <f t="shared" si="404"/>
        <v>3774.5901639344265</v>
      </c>
      <c r="P1185">
        <f t="shared" si="405"/>
        <v>3973</v>
      </c>
      <c r="R1185">
        <f t="shared" si="406"/>
        <v>5480.1696967950293</v>
      </c>
      <c r="S1185">
        <f t="shared" si="407"/>
        <v>0.81100179941460637</v>
      </c>
      <c r="T1185">
        <f t="shared" si="408"/>
        <v>0.81100179941460637</v>
      </c>
      <c r="U1185">
        <f t="shared" si="409"/>
        <v>46.466980283972305</v>
      </c>
      <c r="W1185">
        <f t="shared" si="410"/>
        <v>5480.1696967950293</v>
      </c>
      <c r="X1185">
        <f t="shared" si="411"/>
        <v>0.86717506839057379</v>
      </c>
      <c r="Y1185">
        <f t="shared" si="412"/>
        <v>49.685471517748397</v>
      </c>
      <c r="AA1185">
        <f t="shared" si="413"/>
        <v>3545.5774442495444</v>
      </c>
      <c r="AB1185">
        <f t="shared" si="414"/>
        <v>4178.6529519091901</v>
      </c>
      <c r="AD1185">
        <f t="shared" si="415"/>
        <v>3545.5774442495444</v>
      </c>
      <c r="AE1185">
        <f t="shared" si="416"/>
        <v>-3678.6529519091901</v>
      </c>
      <c r="AG1185">
        <f t="shared" si="417"/>
        <v>5109.1689102789824</v>
      </c>
    </row>
    <row r="1186" spans="1:33" x14ac:dyDescent="0.2">
      <c r="A1186">
        <f>'建築限界数値データ　線間右'!A1270</f>
        <v>1350</v>
      </c>
      <c r="B1186">
        <f>'建築限界数値データ　線間右'!B1270</f>
        <v>3963</v>
      </c>
      <c r="D1186">
        <f t="shared" si="396"/>
        <v>60</v>
      </c>
      <c r="E1186">
        <f t="shared" si="397"/>
        <v>305</v>
      </c>
      <c r="F1186">
        <f t="shared" si="398"/>
        <v>2500</v>
      </c>
      <c r="G1186">
        <f t="shared" si="399"/>
        <v>500</v>
      </c>
      <c r="I1186">
        <f t="shared" si="400"/>
        <v>5.6173268975967375E-2</v>
      </c>
      <c r="J1186">
        <f t="shared" si="401"/>
        <v>75.409836065573771</v>
      </c>
      <c r="L1186">
        <f t="shared" si="402"/>
        <v>1274.5901639344263</v>
      </c>
      <c r="M1186">
        <f t="shared" si="403"/>
        <v>3963</v>
      </c>
      <c r="O1186">
        <f t="shared" si="404"/>
        <v>3774.5901639344265</v>
      </c>
      <c r="P1186">
        <f t="shared" si="405"/>
        <v>3963</v>
      </c>
      <c r="R1186">
        <f t="shared" si="406"/>
        <v>5472.9242554296807</v>
      </c>
      <c r="S1186">
        <f t="shared" si="407"/>
        <v>0.80974328998475309</v>
      </c>
      <c r="T1186">
        <f t="shared" si="408"/>
        <v>0.80974328998475309</v>
      </c>
      <c r="U1186">
        <f t="shared" si="409"/>
        <v>46.3948730051643</v>
      </c>
      <c r="W1186">
        <f t="shared" si="410"/>
        <v>5472.9242554296807</v>
      </c>
      <c r="X1186">
        <f t="shared" si="411"/>
        <v>0.86591655896072051</v>
      </c>
      <c r="Y1186">
        <f t="shared" si="412"/>
        <v>49.613364238940392</v>
      </c>
      <c r="AA1186">
        <f t="shared" si="413"/>
        <v>3546.1388815673035</v>
      </c>
      <c r="AB1186">
        <f t="shared" si="414"/>
        <v>4168.6687249417073</v>
      </c>
      <c r="AD1186">
        <f t="shared" si="415"/>
        <v>3546.1388815673035</v>
      </c>
      <c r="AE1186">
        <f t="shared" si="416"/>
        <v>-3668.6687249417073</v>
      </c>
      <c r="AG1186">
        <f t="shared" si="417"/>
        <v>5102.3750529267072</v>
      </c>
    </row>
    <row r="1187" spans="1:33" x14ac:dyDescent="0.2">
      <c r="A1187">
        <f>'建築限界数値データ　線間右'!A1271</f>
        <v>1350</v>
      </c>
      <c r="B1187">
        <f>'建築限界数値データ　線間右'!B1271</f>
        <v>3953</v>
      </c>
      <c r="D1187">
        <f t="shared" si="396"/>
        <v>60</v>
      </c>
      <c r="E1187">
        <f t="shared" si="397"/>
        <v>305</v>
      </c>
      <c r="F1187">
        <f t="shared" si="398"/>
        <v>2500</v>
      </c>
      <c r="G1187">
        <f t="shared" si="399"/>
        <v>500</v>
      </c>
      <c r="I1187">
        <f t="shared" si="400"/>
        <v>5.6173268975967375E-2</v>
      </c>
      <c r="J1187">
        <f t="shared" si="401"/>
        <v>75.409836065573771</v>
      </c>
      <c r="L1187">
        <f t="shared" si="402"/>
        <v>1274.5901639344263</v>
      </c>
      <c r="M1187">
        <f t="shared" si="403"/>
        <v>3953</v>
      </c>
      <c r="O1187">
        <f t="shared" si="404"/>
        <v>3774.5901639344265</v>
      </c>
      <c r="P1187">
        <f t="shared" si="405"/>
        <v>3953</v>
      </c>
      <c r="R1187">
        <f t="shared" si="406"/>
        <v>5465.6875053071344</v>
      </c>
      <c r="S1187">
        <f t="shared" si="407"/>
        <v>0.80848144593611759</v>
      </c>
      <c r="T1187">
        <f t="shared" si="408"/>
        <v>0.80848144593611759</v>
      </c>
      <c r="U1187">
        <f t="shared" si="409"/>
        <v>46.322574666773775</v>
      </c>
      <c r="W1187">
        <f t="shared" si="410"/>
        <v>5465.6875053071344</v>
      </c>
      <c r="X1187">
        <f t="shared" si="411"/>
        <v>0.86465471491208501</v>
      </c>
      <c r="Y1187">
        <f t="shared" si="412"/>
        <v>49.541065900549881</v>
      </c>
      <c r="AA1187">
        <f t="shared" si="413"/>
        <v>3546.7003188850626</v>
      </c>
      <c r="AB1187">
        <f t="shared" si="414"/>
        <v>4158.6844979742236</v>
      </c>
      <c r="AD1187">
        <f t="shared" si="415"/>
        <v>3546.7003188850626</v>
      </c>
      <c r="AE1187">
        <f t="shared" si="416"/>
        <v>-3658.6844979742236</v>
      </c>
      <c r="AG1187">
        <f t="shared" si="417"/>
        <v>5095.5917622682746</v>
      </c>
    </row>
    <row r="1188" spans="1:33" x14ac:dyDescent="0.2">
      <c r="A1188">
        <f>'建築限界数値データ　線間右'!A1272</f>
        <v>1350</v>
      </c>
      <c r="B1188">
        <f>'建築限界数値データ　線間右'!B1272</f>
        <v>3943</v>
      </c>
      <c r="D1188">
        <f t="shared" si="396"/>
        <v>60</v>
      </c>
      <c r="E1188">
        <f t="shared" si="397"/>
        <v>305</v>
      </c>
      <c r="F1188">
        <f t="shared" si="398"/>
        <v>2500</v>
      </c>
      <c r="G1188">
        <f t="shared" si="399"/>
        <v>500</v>
      </c>
      <c r="I1188">
        <f t="shared" si="400"/>
        <v>5.6173268975967375E-2</v>
      </c>
      <c r="J1188">
        <f t="shared" si="401"/>
        <v>75.409836065573771</v>
      </c>
      <c r="L1188">
        <f t="shared" si="402"/>
        <v>1274.5901639344263</v>
      </c>
      <c r="M1188">
        <f t="shared" si="403"/>
        <v>3943</v>
      </c>
      <c r="O1188">
        <f t="shared" si="404"/>
        <v>3774.5901639344265</v>
      </c>
      <c r="P1188">
        <f t="shared" si="405"/>
        <v>3943</v>
      </c>
      <c r="R1188">
        <f t="shared" si="406"/>
        <v>5458.4594809955788</v>
      </c>
      <c r="S1188">
        <f t="shared" si="407"/>
        <v>0.80721625803207298</v>
      </c>
      <c r="T1188">
        <f t="shared" si="408"/>
        <v>0.80721625803207298</v>
      </c>
      <c r="U1188">
        <f t="shared" si="409"/>
        <v>46.25008473958102</v>
      </c>
      <c r="W1188">
        <f t="shared" si="410"/>
        <v>5458.4594809955788</v>
      </c>
      <c r="X1188">
        <f t="shared" si="411"/>
        <v>0.86338952700804039</v>
      </c>
      <c r="Y1188">
        <f t="shared" si="412"/>
        <v>49.468575973357119</v>
      </c>
      <c r="AA1188">
        <f t="shared" si="413"/>
        <v>3547.2617562028217</v>
      </c>
      <c r="AB1188">
        <f t="shared" si="414"/>
        <v>4148.70027100674</v>
      </c>
      <c r="AD1188">
        <f t="shared" si="415"/>
        <v>3547.2617562028217</v>
      </c>
      <c r="AE1188">
        <f t="shared" si="416"/>
        <v>-3648.70027100674</v>
      </c>
      <c r="AG1188">
        <f t="shared" si="417"/>
        <v>5088.8190805592394</v>
      </c>
    </row>
    <row r="1189" spans="1:33" x14ac:dyDescent="0.2">
      <c r="A1189">
        <f>'建築限界数値データ　線間右'!A1273</f>
        <v>1350</v>
      </c>
      <c r="B1189">
        <f>'建築限界数値データ　線間右'!B1273</f>
        <v>3933</v>
      </c>
      <c r="D1189">
        <f t="shared" si="396"/>
        <v>60</v>
      </c>
      <c r="E1189">
        <f t="shared" si="397"/>
        <v>305</v>
      </c>
      <c r="F1189">
        <f t="shared" si="398"/>
        <v>2500</v>
      </c>
      <c r="G1189">
        <f t="shared" si="399"/>
        <v>500</v>
      </c>
      <c r="I1189">
        <f t="shared" si="400"/>
        <v>5.6173268975967375E-2</v>
      </c>
      <c r="J1189">
        <f t="shared" si="401"/>
        <v>75.409836065573771</v>
      </c>
      <c r="L1189">
        <f t="shared" si="402"/>
        <v>1274.5901639344263</v>
      </c>
      <c r="M1189">
        <f t="shared" si="403"/>
        <v>3933</v>
      </c>
      <c r="O1189">
        <f t="shared" si="404"/>
        <v>3774.5901639344265</v>
      </c>
      <c r="P1189">
        <f t="shared" si="405"/>
        <v>3933</v>
      </c>
      <c r="R1189">
        <f t="shared" si="406"/>
        <v>5451.2402172047532</v>
      </c>
      <c r="S1189">
        <f t="shared" si="407"/>
        <v>0.8059477170297944</v>
      </c>
      <c r="T1189">
        <f t="shared" si="408"/>
        <v>0.8059477170297944</v>
      </c>
      <c r="U1189">
        <f t="shared" si="409"/>
        <v>46.177402694011157</v>
      </c>
      <c r="W1189">
        <f t="shared" si="410"/>
        <v>5451.2402172047532</v>
      </c>
      <c r="X1189">
        <f t="shared" si="411"/>
        <v>0.86212098600576181</v>
      </c>
      <c r="Y1189">
        <f t="shared" si="412"/>
        <v>49.395893927787263</v>
      </c>
      <c r="AA1189">
        <f t="shared" si="413"/>
        <v>3547.8231935205813</v>
      </c>
      <c r="AB1189">
        <f t="shared" si="414"/>
        <v>4138.7160440392563</v>
      </c>
      <c r="AD1189">
        <f t="shared" si="415"/>
        <v>3547.8231935205813</v>
      </c>
      <c r="AE1189">
        <f t="shared" si="416"/>
        <v>-3638.7160440392563</v>
      </c>
      <c r="AG1189">
        <f t="shared" si="417"/>
        <v>5082.0570502141427</v>
      </c>
    </row>
    <row r="1190" spans="1:33" x14ac:dyDescent="0.2">
      <c r="A1190">
        <f>'建築限界数値データ　線間右'!A1274</f>
        <v>1350</v>
      </c>
      <c r="B1190">
        <f>'建築限界数値データ　線間右'!B1274</f>
        <v>3923</v>
      </c>
      <c r="D1190">
        <f t="shared" si="396"/>
        <v>60</v>
      </c>
      <c r="E1190">
        <f t="shared" si="397"/>
        <v>305</v>
      </c>
      <c r="F1190">
        <f t="shared" si="398"/>
        <v>2500</v>
      </c>
      <c r="G1190">
        <f t="shared" si="399"/>
        <v>500</v>
      </c>
      <c r="I1190">
        <f t="shared" si="400"/>
        <v>5.6173268975967375E-2</v>
      </c>
      <c r="J1190">
        <f t="shared" si="401"/>
        <v>75.409836065573771</v>
      </c>
      <c r="L1190">
        <f t="shared" si="402"/>
        <v>1274.5901639344263</v>
      </c>
      <c r="M1190">
        <f t="shared" si="403"/>
        <v>3923</v>
      </c>
      <c r="O1190">
        <f t="shared" si="404"/>
        <v>3774.5901639344265</v>
      </c>
      <c r="P1190">
        <f t="shared" si="405"/>
        <v>3923</v>
      </c>
      <c r="R1190">
        <f t="shared" si="406"/>
        <v>5444.0297487863272</v>
      </c>
      <c r="S1190">
        <f t="shared" si="407"/>
        <v>0.80467581368056673</v>
      </c>
      <c r="T1190">
        <f t="shared" si="408"/>
        <v>0.80467581368056673</v>
      </c>
      <c r="U1190">
        <f t="shared" si="409"/>
        <v>46.104528000151866</v>
      </c>
      <c r="W1190">
        <f t="shared" si="410"/>
        <v>5444.0297487863272</v>
      </c>
      <c r="X1190">
        <f t="shared" si="411"/>
        <v>0.86084908265653415</v>
      </c>
      <c r="Y1190">
        <f t="shared" si="412"/>
        <v>49.323019233927958</v>
      </c>
      <c r="AA1190">
        <f t="shared" si="413"/>
        <v>3548.3846308383399</v>
      </c>
      <c r="AB1190">
        <f t="shared" si="414"/>
        <v>4128.7318170717717</v>
      </c>
      <c r="AD1190">
        <f t="shared" si="415"/>
        <v>3548.3846308383399</v>
      </c>
      <c r="AE1190">
        <f t="shared" si="416"/>
        <v>-3628.7318170717717</v>
      </c>
      <c r="AG1190">
        <f t="shared" si="417"/>
        <v>5075.3057138066806</v>
      </c>
    </row>
    <row r="1191" spans="1:33" x14ac:dyDescent="0.2">
      <c r="A1191">
        <f>'建築限界数値データ　線間右'!A1275</f>
        <v>1350</v>
      </c>
      <c r="B1191">
        <f>'建築限界数値データ　線間右'!B1275</f>
        <v>3913</v>
      </c>
      <c r="D1191">
        <f t="shared" si="396"/>
        <v>60</v>
      </c>
      <c r="E1191">
        <f t="shared" si="397"/>
        <v>305</v>
      </c>
      <c r="F1191">
        <f t="shared" si="398"/>
        <v>2500</v>
      </c>
      <c r="G1191">
        <f t="shared" si="399"/>
        <v>500</v>
      </c>
      <c r="I1191">
        <f t="shared" si="400"/>
        <v>5.6173268975967375E-2</v>
      </c>
      <c r="J1191">
        <f t="shared" si="401"/>
        <v>75.409836065573771</v>
      </c>
      <c r="L1191">
        <f t="shared" si="402"/>
        <v>1274.5901639344263</v>
      </c>
      <c r="M1191">
        <f t="shared" si="403"/>
        <v>3913</v>
      </c>
      <c r="O1191">
        <f t="shared" si="404"/>
        <v>3774.5901639344265</v>
      </c>
      <c r="P1191">
        <f t="shared" si="405"/>
        <v>3913</v>
      </c>
      <c r="R1191">
        <f t="shared" si="406"/>
        <v>5436.8281107342837</v>
      </c>
      <c r="S1191">
        <f t="shared" si="407"/>
        <v>0.80340053873009654</v>
      </c>
      <c r="T1191">
        <f t="shared" si="408"/>
        <v>0.80340053873009654</v>
      </c>
      <c r="U1191">
        <f t="shared" si="409"/>
        <v>46.031460127771169</v>
      </c>
      <c r="W1191">
        <f t="shared" si="410"/>
        <v>5436.8281107342837</v>
      </c>
      <c r="X1191">
        <f t="shared" si="411"/>
        <v>0.85957380770606395</v>
      </c>
      <c r="Y1191">
        <f t="shared" si="412"/>
        <v>49.249951361547268</v>
      </c>
      <c r="AA1191">
        <f t="shared" si="413"/>
        <v>3548.946068156099</v>
      </c>
      <c r="AB1191">
        <f t="shared" si="414"/>
        <v>4118.7475901042881</v>
      </c>
      <c r="AD1191">
        <f t="shared" si="415"/>
        <v>3548.946068156099</v>
      </c>
      <c r="AE1191">
        <f t="shared" si="416"/>
        <v>-3618.7475901042881</v>
      </c>
      <c r="AG1191">
        <f t="shared" si="417"/>
        <v>5068.565114069881</v>
      </c>
    </row>
    <row r="1192" spans="1:33" x14ac:dyDescent="0.2">
      <c r="A1192">
        <f>'建築限界数値データ　線間右'!A1276</f>
        <v>1350</v>
      </c>
      <c r="B1192">
        <f>'建築限界数値データ　線間右'!B1276</f>
        <v>3903</v>
      </c>
      <c r="D1192">
        <f t="shared" si="396"/>
        <v>60</v>
      </c>
      <c r="E1192">
        <f t="shared" si="397"/>
        <v>305</v>
      </c>
      <c r="F1192">
        <f t="shared" si="398"/>
        <v>2500</v>
      </c>
      <c r="G1192">
        <f t="shared" si="399"/>
        <v>500</v>
      </c>
      <c r="I1192">
        <f t="shared" si="400"/>
        <v>5.6173268975967375E-2</v>
      </c>
      <c r="J1192">
        <f t="shared" si="401"/>
        <v>75.409836065573771</v>
      </c>
      <c r="L1192">
        <f t="shared" si="402"/>
        <v>1274.5901639344263</v>
      </c>
      <c r="M1192">
        <f t="shared" si="403"/>
        <v>3903</v>
      </c>
      <c r="O1192">
        <f t="shared" si="404"/>
        <v>3774.5901639344265</v>
      </c>
      <c r="P1192">
        <f t="shared" si="405"/>
        <v>3903</v>
      </c>
      <c r="R1192">
        <f t="shared" si="406"/>
        <v>5429.6353381852932</v>
      </c>
      <c r="S1192">
        <f t="shared" si="407"/>
        <v>0.80212188291882924</v>
      </c>
      <c r="T1192">
        <f t="shared" si="408"/>
        <v>0.80212188291882924</v>
      </c>
      <c r="U1192">
        <f t="shared" si="409"/>
        <v>45.958198546335673</v>
      </c>
      <c r="W1192">
        <f t="shared" si="410"/>
        <v>5429.6353381852932</v>
      </c>
      <c r="X1192">
        <f t="shared" si="411"/>
        <v>0.85829515189479666</v>
      </c>
      <c r="Y1192">
        <f t="shared" si="412"/>
        <v>49.176689780111772</v>
      </c>
      <c r="AA1192">
        <f t="shared" si="413"/>
        <v>3549.5075054738586</v>
      </c>
      <c r="AB1192">
        <f t="shared" si="414"/>
        <v>4108.7633631368053</v>
      </c>
      <c r="AD1192">
        <f t="shared" si="415"/>
        <v>3549.5075054738586</v>
      </c>
      <c r="AE1192">
        <f t="shared" si="416"/>
        <v>-3608.7633631368053</v>
      </c>
      <c r="AG1192">
        <f t="shared" si="417"/>
        <v>5061.835293896248</v>
      </c>
    </row>
    <row r="1193" spans="1:33" x14ac:dyDescent="0.2">
      <c r="A1193">
        <f>'建築限界数値データ　線間右'!A1277</f>
        <v>1350</v>
      </c>
      <c r="B1193">
        <f>'建築限界数値データ　線間右'!B1277</f>
        <v>3893</v>
      </c>
      <c r="D1193">
        <f t="shared" si="396"/>
        <v>60</v>
      </c>
      <c r="E1193">
        <f t="shared" si="397"/>
        <v>305</v>
      </c>
      <c r="F1193">
        <f t="shared" si="398"/>
        <v>2500</v>
      </c>
      <c r="G1193">
        <f t="shared" si="399"/>
        <v>500</v>
      </c>
      <c r="I1193">
        <f t="shared" si="400"/>
        <v>5.6173268975967375E-2</v>
      </c>
      <c r="J1193">
        <f t="shared" si="401"/>
        <v>75.409836065573771</v>
      </c>
      <c r="L1193">
        <f t="shared" si="402"/>
        <v>1274.5901639344263</v>
      </c>
      <c r="M1193">
        <f t="shared" si="403"/>
        <v>3893</v>
      </c>
      <c r="O1193">
        <f t="shared" si="404"/>
        <v>3774.5901639344265</v>
      </c>
      <c r="P1193">
        <f t="shared" si="405"/>
        <v>3893</v>
      </c>
      <c r="R1193">
        <f t="shared" si="406"/>
        <v>5422.4514664190883</v>
      </c>
      <c r="S1193">
        <f t="shared" si="407"/>
        <v>0.80083983698227046</v>
      </c>
      <c r="T1193">
        <f t="shared" si="408"/>
        <v>0.80083983698227046</v>
      </c>
      <c r="U1193">
        <f t="shared" si="409"/>
        <v>45.884742725028964</v>
      </c>
      <c r="W1193">
        <f t="shared" si="410"/>
        <v>5422.4514664190883</v>
      </c>
      <c r="X1193">
        <f t="shared" si="411"/>
        <v>0.85701310595823788</v>
      </c>
      <c r="Y1193">
        <f t="shared" si="412"/>
        <v>49.103233958805056</v>
      </c>
      <c r="AA1193">
        <f t="shared" si="413"/>
        <v>3550.0689427916177</v>
      </c>
      <c r="AB1193">
        <f t="shared" si="414"/>
        <v>4098.7791361693216</v>
      </c>
      <c r="AD1193">
        <f t="shared" si="415"/>
        <v>3550.0689427916177</v>
      </c>
      <c r="AE1193">
        <f t="shared" si="416"/>
        <v>-3598.7791361693216</v>
      </c>
      <c r="AG1193">
        <f t="shared" si="417"/>
        <v>5055.1162963379193</v>
      </c>
    </row>
    <row r="1194" spans="1:33" x14ac:dyDescent="0.2">
      <c r="A1194">
        <f>'建築限界数値データ　線間右'!A1278</f>
        <v>1350</v>
      </c>
      <c r="B1194">
        <f>'建築限界数値データ　線間右'!B1278</f>
        <v>3883</v>
      </c>
      <c r="D1194">
        <f t="shared" si="396"/>
        <v>60</v>
      </c>
      <c r="E1194">
        <f t="shared" si="397"/>
        <v>305</v>
      </c>
      <c r="F1194">
        <f t="shared" si="398"/>
        <v>2500</v>
      </c>
      <c r="G1194">
        <f t="shared" si="399"/>
        <v>500</v>
      </c>
      <c r="I1194">
        <f t="shared" si="400"/>
        <v>5.6173268975967375E-2</v>
      </c>
      <c r="J1194">
        <f t="shared" si="401"/>
        <v>75.409836065573771</v>
      </c>
      <c r="L1194">
        <f t="shared" si="402"/>
        <v>1274.5901639344263</v>
      </c>
      <c r="M1194">
        <f t="shared" si="403"/>
        <v>3883</v>
      </c>
      <c r="O1194">
        <f t="shared" si="404"/>
        <v>3774.5901639344265</v>
      </c>
      <c r="P1194">
        <f t="shared" si="405"/>
        <v>3883</v>
      </c>
      <c r="R1194">
        <f t="shared" si="406"/>
        <v>5415.2765308588368</v>
      </c>
      <c r="S1194">
        <f t="shared" si="407"/>
        <v>0.79955439165131192</v>
      </c>
      <c r="T1194">
        <f t="shared" si="408"/>
        <v>0.79955439165131192</v>
      </c>
      <c r="U1194">
        <f t="shared" si="409"/>
        <v>45.811092132770234</v>
      </c>
      <c r="W1194">
        <f t="shared" si="410"/>
        <v>5415.2765308588368</v>
      </c>
      <c r="X1194">
        <f t="shared" si="411"/>
        <v>0.85572766062727934</v>
      </c>
      <c r="Y1194">
        <f t="shared" si="412"/>
        <v>49.029583366546333</v>
      </c>
      <c r="AA1194">
        <f t="shared" si="413"/>
        <v>3550.6303801093763</v>
      </c>
      <c r="AB1194">
        <f t="shared" si="414"/>
        <v>4088.7949092018375</v>
      </c>
      <c r="AD1194">
        <f t="shared" si="415"/>
        <v>3550.6303801093763</v>
      </c>
      <c r="AE1194">
        <f t="shared" si="416"/>
        <v>-3588.7949092018375</v>
      </c>
      <c r="AG1194">
        <f t="shared" si="417"/>
        <v>5048.408164606808</v>
      </c>
    </row>
    <row r="1195" spans="1:33" x14ac:dyDescent="0.2">
      <c r="A1195">
        <f>'建築限界数値データ　線間右'!A1279</f>
        <v>1350</v>
      </c>
      <c r="B1195">
        <f>'建築限界数値データ　線間右'!B1279</f>
        <v>3873</v>
      </c>
      <c r="D1195">
        <f t="shared" si="396"/>
        <v>60</v>
      </c>
      <c r="E1195">
        <f t="shared" si="397"/>
        <v>305</v>
      </c>
      <c r="F1195">
        <f t="shared" si="398"/>
        <v>2500</v>
      </c>
      <c r="G1195">
        <f t="shared" si="399"/>
        <v>500</v>
      </c>
      <c r="I1195">
        <f t="shared" si="400"/>
        <v>5.6173268975967375E-2</v>
      </c>
      <c r="J1195">
        <f t="shared" si="401"/>
        <v>75.409836065573771</v>
      </c>
      <c r="L1195">
        <f t="shared" si="402"/>
        <v>1274.5901639344263</v>
      </c>
      <c r="M1195">
        <f t="shared" si="403"/>
        <v>3873</v>
      </c>
      <c r="O1195">
        <f t="shared" si="404"/>
        <v>3774.5901639344265</v>
      </c>
      <c r="P1195">
        <f t="shared" si="405"/>
        <v>3873</v>
      </c>
      <c r="R1195">
        <f t="shared" si="406"/>
        <v>5408.1105670715096</v>
      </c>
      <c r="S1195">
        <f t="shared" si="407"/>
        <v>0.79826553765256192</v>
      </c>
      <c r="T1195">
        <f t="shared" si="408"/>
        <v>0.79826553765256192</v>
      </c>
      <c r="U1195">
        <f t="shared" si="409"/>
        <v>45.737246238233304</v>
      </c>
      <c r="W1195">
        <f t="shared" si="410"/>
        <v>5408.1105670715096</v>
      </c>
      <c r="X1195">
        <f t="shared" si="411"/>
        <v>0.85443880662852933</v>
      </c>
      <c r="Y1195">
        <f t="shared" si="412"/>
        <v>48.955737472009403</v>
      </c>
      <c r="AA1195">
        <f t="shared" si="413"/>
        <v>3551.1918174271359</v>
      </c>
      <c r="AB1195">
        <f t="shared" si="414"/>
        <v>4078.8106822343543</v>
      </c>
      <c r="AD1195">
        <f t="shared" si="415"/>
        <v>3551.1918174271359</v>
      </c>
      <c r="AE1195">
        <f t="shared" si="416"/>
        <v>-3578.8106822343543</v>
      </c>
      <c r="AG1195">
        <f t="shared" si="417"/>
        <v>5041.7109420747411</v>
      </c>
    </row>
    <row r="1196" spans="1:33" x14ac:dyDescent="0.2">
      <c r="A1196">
        <f>'建築限界数値データ　線間右'!A1280</f>
        <v>1350</v>
      </c>
      <c r="B1196">
        <f>'建築限界数値データ　線間右'!B1280</f>
        <v>3863</v>
      </c>
      <c r="D1196">
        <f t="shared" si="396"/>
        <v>60</v>
      </c>
      <c r="E1196">
        <f t="shared" si="397"/>
        <v>305</v>
      </c>
      <c r="F1196">
        <f t="shared" si="398"/>
        <v>2500</v>
      </c>
      <c r="G1196">
        <f t="shared" si="399"/>
        <v>500</v>
      </c>
      <c r="I1196">
        <f t="shared" si="400"/>
        <v>5.6173268975967375E-2</v>
      </c>
      <c r="J1196">
        <f t="shared" si="401"/>
        <v>75.409836065573771</v>
      </c>
      <c r="L1196">
        <f t="shared" si="402"/>
        <v>1274.5901639344263</v>
      </c>
      <c r="M1196">
        <f t="shared" si="403"/>
        <v>3863</v>
      </c>
      <c r="O1196">
        <f t="shared" si="404"/>
        <v>3774.5901639344265</v>
      </c>
      <c r="P1196">
        <f t="shared" si="405"/>
        <v>3863</v>
      </c>
      <c r="R1196">
        <f t="shared" si="406"/>
        <v>5400.9536107682434</v>
      </c>
      <c r="S1196">
        <f t="shared" si="407"/>
        <v>0.79697326570868121</v>
      </c>
      <c r="T1196">
        <f t="shared" si="408"/>
        <v>0.79697326570868121</v>
      </c>
      <c r="U1196">
        <f t="shared" si="409"/>
        <v>45.663204509865771</v>
      </c>
      <c r="W1196">
        <f t="shared" si="410"/>
        <v>5400.9536107682434</v>
      </c>
      <c r="X1196">
        <f t="shared" si="411"/>
        <v>0.85314653468464863</v>
      </c>
      <c r="Y1196">
        <f t="shared" si="412"/>
        <v>48.88169574364187</v>
      </c>
      <c r="AA1196">
        <f t="shared" si="413"/>
        <v>3551.753254744895</v>
      </c>
      <c r="AB1196">
        <f t="shared" si="414"/>
        <v>4068.8264552668707</v>
      </c>
      <c r="AD1196">
        <f t="shared" si="415"/>
        <v>3551.753254744895</v>
      </c>
      <c r="AE1196">
        <f t="shared" si="416"/>
        <v>-3568.8264552668707</v>
      </c>
      <c r="AG1196">
        <f t="shared" si="417"/>
        <v>5035.0246722735783</v>
      </c>
    </row>
    <row r="1197" spans="1:33" x14ac:dyDescent="0.2">
      <c r="A1197">
        <f>'建築限界数値データ　線間右'!A1281</f>
        <v>1350</v>
      </c>
      <c r="B1197">
        <f>'建築限界数値データ　線間右'!B1281</f>
        <v>3853</v>
      </c>
      <c r="D1197">
        <f t="shared" si="396"/>
        <v>60</v>
      </c>
      <c r="E1197">
        <f t="shared" si="397"/>
        <v>305</v>
      </c>
      <c r="F1197">
        <f t="shared" si="398"/>
        <v>2500</v>
      </c>
      <c r="G1197">
        <f t="shared" si="399"/>
        <v>500</v>
      </c>
      <c r="I1197">
        <f t="shared" si="400"/>
        <v>5.6173268975967375E-2</v>
      </c>
      <c r="J1197">
        <f t="shared" si="401"/>
        <v>75.409836065573771</v>
      </c>
      <c r="L1197">
        <f t="shared" si="402"/>
        <v>1274.5901639344263</v>
      </c>
      <c r="M1197">
        <f t="shared" si="403"/>
        <v>3853</v>
      </c>
      <c r="O1197">
        <f t="shared" si="404"/>
        <v>3774.5901639344265</v>
      </c>
      <c r="P1197">
        <f t="shared" si="405"/>
        <v>3853</v>
      </c>
      <c r="R1197">
        <f t="shared" si="406"/>
        <v>5393.8056978047071</v>
      </c>
      <c r="S1197">
        <f t="shared" si="407"/>
        <v>0.7956775665387229</v>
      </c>
      <c r="T1197">
        <f t="shared" si="408"/>
        <v>0.7956775665387229</v>
      </c>
      <c r="U1197">
        <f t="shared" si="409"/>
        <v>45.588966415908558</v>
      </c>
      <c r="W1197">
        <f t="shared" si="410"/>
        <v>5393.8056978047071</v>
      </c>
      <c r="X1197">
        <f t="shared" si="411"/>
        <v>0.85185083551469032</v>
      </c>
      <c r="Y1197">
        <f t="shared" si="412"/>
        <v>48.80745764968465</v>
      </c>
      <c r="AA1197">
        <f t="shared" si="413"/>
        <v>3552.3146920626541</v>
      </c>
      <c r="AB1197">
        <f t="shared" si="414"/>
        <v>4058.8422282993874</v>
      </c>
      <c r="AD1197">
        <f t="shared" si="415"/>
        <v>3552.3146920626541</v>
      </c>
      <c r="AE1197">
        <f t="shared" si="416"/>
        <v>-3558.8422282993874</v>
      </c>
      <c r="AG1197">
        <f t="shared" si="417"/>
        <v>5028.3493988953405</v>
      </c>
    </row>
    <row r="1198" spans="1:33" x14ac:dyDescent="0.2">
      <c r="A1198">
        <f>'建築限界数値データ　線間右'!A1282</f>
        <v>1350</v>
      </c>
      <c r="B1198">
        <f>'建築限界数値データ　線間右'!B1282</f>
        <v>3843</v>
      </c>
      <c r="D1198">
        <f t="shared" si="396"/>
        <v>60</v>
      </c>
      <c r="E1198">
        <f t="shared" si="397"/>
        <v>305</v>
      </c>
      <c r="F1198">
        <f t="shared" si="398"/>
        <v>2500</v>
      </c>
      <c r="G1198">
        <f t="shared" si="399"/>
        <v>500</v>
      </c>
      <c r="I1198">
        <f t="shared" si="400"/>
        <v>5.6173268975967375E-2</v>
      </c>
      <c r="J1198">
        <f t="shared" si="401"/>
        <v>75.409836065573771</v>
      </c>
      <c r="L1198">
        <f t="shared" si="402"/>
        <v>1274.5901639344263</v>
      </c>
      <c r="M1198">
        <f t="shared" si="403"/>
        <v>3843</v>
      </c>
      <c r="O1198">
        <f t="shared" si="404"/>
        <v>3774.5901639344265</v>
      </c>
      <c r="P1198">
        <f t="shared" si="405"/>
        <v>3843</v>
      </c>
      <c r="R1198">
        <f t="shared" si="406"/>
        <v>5386.6668641814604</v>
      </c>
      <c r="S1198">
        <f t="shared" si="407"/>
        <v>0.79437843085847692</v>
      </c>
      <c r="T1198">
        <f t="shared" si="408"/>
        <v>0.79437843085847692</v>
      </c>
      <c r="U1198">
        <f t="shared" si="409"/>
        <v>45.514531424415601</v>
      </c>
      <c r="W1198">
        <f t="shared" si="410"/>
        <v>5386.6668641814604</v>
      </c>
      <c r="X1198">
        <f t="shared" si="411"/>
        <v>0.85055169983444434</v>
      </c>
      <c r="Y1198">
        <f t="shared" si="412"/>
        <v>48.733022658191707</v>
      </c>
      <c r="AA1198">
        <f t="shared" si="413"/>
        <v>3552.8761293804137</v>
      </c>
      <c r="AB1198">
        <f t="shared" si="414"/>
        <v>4048.8580013319038</v>
      </c>
      <c r="AD1198">
        <f t="shared" si="415"/>
        <v>3552.8761293804137</v>
      </c>
      <c r="AE1198">
        <f t="shared" si="416"/>
        <v>-3548.8580013319038</v>
      </c>
      <c r="AG1198">
        <f t="shared" si="417"/>
        <v>5021.685165792318</v>
      </c>
    </row>
    <row r="1199" spans="1:33" x14ac:dyDescent="0.2">
      <c r="A1199">
        <f>'建築限界数値データ　線間右'!A1283</f>
        <v>1350</v>
      </c>
      <c r="B1199">
        <f>'建築限界数値データ　線間右'!B1283</f>
        <v>3833</v>
      </c>
      <c r="D1199">
        <f t="shared" si="396"/>
        <v>60</v>
      </c>
      <c r="E1199">
        <f t="shared" si="397"/>
        <v>305</v>
      </c>
      <c r="F1199">
        <f t="shared" si="398"/>
        <v>2500</v>
      </c>
      <c r="G1199">
        <f t="shared" si="399"/>
        <v>500</v>
      </c>
      <c r="I1199">
        <f t="shared" si="400"/>
        <v>5.6173268975967375E-2</v>
      </c>
      <c r="J1199">
        <f t="shared" si="401"/>
        <v>75.409836065573771</v>
      </c>
      <c r="L1199">
        <f t="shared" si="402"/>
        <v>1274.5901639344263</v>
      </c>
      <c r="M1199">
        <f t="shared" si="403"/>
        <v>3833</v>
      </c>
      <c r="O1199">
        <f t="shared" si="404"/>
        <v>3774.5901639344265</v>
      </c>
      <c r="P1199">
        <f t="shared" si="405"/>
        <v>3833</v>
      </c>
      <c r="R1199">
        <f t="shared" si="406"/>
        <v>5379.5371460443066</v>
      </c>
      <c r="S1199">
        <f t="shared" si="407"/>
        <v>0.79307584938082054</v>
      </c>
      <c r="T1199">
        <f t="shared" si="408"/>
        <v>0.79307584938082054</v>
      </c>
      <c r="U1199">
        <f t="shared" si="409"/>
        <v>45.439899003273979</v>
      </c>
      <c r="W1199">
        <f t="shared" si="410"/>
        <v>5379.5371460443066</v>
      </c>
      <c r="X1199">
        <f t="shared" si="411"/>
        <v>0.84924911835678796</v>
      </c>
      <c r="Y1199">
        <f t="shared" si="412"/>
        <v>48.658390237050078</v>
      </c>
      <c r="AA1199">
        <f t="shared" si="413"/>
        <v>3553.4375666981728</v>
      </c>
      <c r="AB1199">
        <f t="shared" si="414"/>
        <v>4038.8737743644197</v>
      </c>
      <c r="AD1199">
        <f t="shared" si="415"/>
        <v>3553.4375666981728</v>
      </c>
      <c r="AE1199">
        <f t="shared" si="416"/>
        <v>-3538.8737743644197</v>
      </c>
      <c r="AG1199">
        <f t="shared" si="417"/>
        <v>5015.0320169771703</v>
      </c>
    </row>
    <row r="1200" spans="1:33" x14ac:dyDescent="0.2">
      <c r="A1200">
        <f>'建築限界数値データ　線間右'!A1284</f>
        <v>1350</v>
      </c>
      <c r="B1200">
        <f>'建築限界数値データ　線間右'!B1284</f>
        <v>3823</v>
      </c>
      <c r="D1200">
        <f t="shared" si="396"/>
        <v>60</v>
      </c>
      <c r="E1200">
        <f t="shared" si="397"/>
        <v>305</v>
      </c>
      <c r="F1200">
        <f t="shared" si="398"/>
        <v>2500</v>
      </c>
      <c r="G1200">
        <f t="shared" si="399"/>
        <v>500</v>
      </c>
      <c r="I1200">
        <f t="shared" si="400"/>
        <v>5.6173268975967375E-2</v>
      </c>
      <c r="J1200">
        <f t="shared" si="401"/>
        <v>75.409836065573771</v>
      </c>
      <c r="L1200">
        <f t="shared" si="402"/>
        <v>1274.5901639344263</v>
      </c>
      <c r="M1200">
        <f t="shared" si="403"/>
        <v>3823</v>
      </c>
      <c r="O1200">
        <f t="shared" si="404"/>
        <v>3774.5901639344265</v>
      </c>
      <c r="P1200">
        <f t="shared" si="405"/>
        <v>3823</v>
      </c>
      <c r="R1200">
        <f t="shared" si="406"/>
        <v>5372.416579684651</v>
      </c>
      <c r="S1200">
        <f t="shared" si="407"/>
        <v>0.79176981281607217</v>
      </c>
      <c r="T1200">
        <f t="shared" si="408"/>
        <v>0.79176981281607217</v>
      </c>
      <c r="U1200">
        <f t="shared" si="409"/>
        <v>45.365068620224129</v>
      </c>
      <c r="W1200">
        <f t="shared" si="410"/>
        <v>5372.416579684651</v>
      </c>
      <c r="X1200">
        <f t="shared" si="411"/>
        <v>0.84794308179203959</v>
      </c>
      <c r="Y1200">
        <f t="shared" si="412"/>
        <v>48.583559854000228</v>
      </c>
      <c r="AA1200">
        <f t="shared" si="413"/>
        <v>3553.9990040159323</v>
      </c>
      <c r="AB1200">
        <f t="shared" si="414"/>
        <v>4028.889547396936</v>
      </c>
      <c r="AD1200">
        <f t="shared" si="415"/>
        <v>3553.9990040159323</v>
      </c>
      <c r="AE1200">
        <f t="shared" si="416"/>
        <v>-3528.889547396936</v>
      </c>
      <c r="AG1200">
        <f t="shared" si="417"/>
        <v>5008.3899966230256</v>
      </c>
    </row>
    <row r="1201" spans="1:33" x14ac:dyDescent="0.2">
      <c r="A1201">
        <f>'建築限界数値データ　線間右'!A1285</f>
        <v>1350.12057394608</v>
      </c>
      <c r="B1201">
        <f>'建築限界数値データ　線間右'!B1285</f>
        <v>3823.2227693309451</v>
      </c>
      <c r="D1201">
        <f t="shared" si="396"/>
        <v>60</v>
      </c>
      <c r="E1201">
        <f t="shared" si="397"/>
        <v>305</v>
      </c>
      <c r="F1201">
        <f t="shared" si="398"/>
        <v>2500</v>
      </c>
      <c r="G1201">
        <f t="shared" si="399"/>
        <v>500</v>
      </c>
      <c r="I1201">
        <f t="shared" si="400"/>
        <v>5.6173268975967375E-2</v>
      </c>
      <c r="J1201">
        <f t="shared" si="401"/>
        <v>75.409836065573771</v>
      </c>
      <c r="L1201">
        <f t="shared" si="402"/>
        <v>1274.7107378805063</v>
      </c>
      <c r="M1201">
        <f t="shared" si="403"/>
        <v>3823.2227693309451</v>
      </c>
      <c r="O1201">
        <f t="shared" si="404"/>
        <v>3774.7107378805063</v>
      </c>
      <c r="P1201">
        <f t="shared" si="405"/>
        <v>3823.2227693309451</v>
      </c>
      <c r="R1201">
        <f t="shared" si="406"/>
        <v>5372.6598160130125</v>
      </c>
      <c r="S1201">
        <f t="shared" si="407"/>
        <v>0.79178297476645421</v>
      </c>
      <c r="T1201">
        <f t="shared" si="408"/>
        <v>0.79178297476645421</v>
      </c>
      <c r="U1201">
        <f t="shared" si="409"/>
        <v>45.365822744431192</v>
      </c>
      <c r="W1201">
        <f t="shared" si="410"/>
        <v>5372.6598160130125</v>
      </c>
      <c r="X1201">
        <f t="shared" si="411"/>
        <v>0.84795624374242162</v>
      </c>
      <c r="Y1201">
        <f t="shared" si="412"/>
        <v>48.584313978207284</v>
      </c>
      <c r="AA1201">
        <f t="shared" si="413"/>
        <v>3554.1068806787698</v>
      </c>
      <c r="AB1201">
        <f t="shared" si="414"/>
        <v>4029.1187348243784</v>
      </c>
      <c r="AD1201">
        <f t="shared" si="415"/>
        <v>3554.1068806787698</v>
      </c>
      <c r="AE1201">
        <f t="shared" si="416"/>
        <v>-3529.1187348243784</v>
      </c>
      <c r="AG1201">
        <f t="shared" si="417"/>
        <v>5008.628032083896</v>
      </c>
    </row>
    <row r="1202" spans="1:33" x14ac:dyDescent="0.2">
      <c r="A1202">
        <f>'建築限界数値データ　線間右'!A1286</f>
        <v>1355.3704870867957</v>
      </c>
      <c r="B1202">
        <f>'建築限界数値データ　線間右'!B1286</f>
        <v>3818.9729904147944</v>
      </c>
      <c r="D1202">
        <f t="shared" si="396"/>
        <v>60</v>
      </c>
      <c r="E1202">
        <f t="shared" si="397"/>
        <v>305</v>
      </c>
      <c r="F1202">
        <f t="shared" si="398"/>
        <v>2500</v>
      </c>
      <c r="G1202">
        <f t="shared" si="399"/>
        <v>500</v>
      </c>
      <c r="I1202">
        <f t="shared" si="400"/>
        <v>5.6173268975967375E-2</v>
      </c>
      <c r="J1202">
        <f t="shared" si="401"/>
        <v>75.409836065573771</v>
      </c>
      <c r="L1202">
        <f t="shared" si="402"/>
        <v>1279.960651021222</v>
      </c>
      <c r="M1202">
        <f t="shared" si="403"/>
        <v>3818.9729904147944</v>
      </c>
      <c r="O1202">
        <f t="shared" si="404"/>
        <v>3779.960651021222</v>
      </c>
      <c r="P1202">
        <f t="shared" si="405"/>
        <v>3818.9729904147944</v>
      </c>
      <c r="R1202">
        <f t="shared" si="406"/>
        <v>5373.3283190948323</v>
      </c>
      <c r="S1202">
        <f t="shared" si="407"/>
        <v>0.79053204118718434</v>
      </c>
      <c r="T1202">
        <f t="shared" si="408"/>
        <v>0.79053204118718434</v>
      </c>
      <c r="U1202">
        <f t="shared" si="409"/>
        <v>45.294149529887825</v>
      </c>
      <c r="W1202">
        <f t="shared" si="410"/>
        <v>5373.3283190948323</v>
      </c>
      <c r="X1202">
        <f t="shared" si="411"/>
        <v>0.84670531016315176</v>
      </c>
      <c r="Y1202">
        <f t="shared" si="412"/>
        <v>48.512640763663924</v>
      </c>
      <c r="AA1202">
        <f t="shared" si="413"/>
        <v>3559.587111561993</v>
      </c>
      <c r="AB1202">
        <f t="shared" si="414"/>
        <v>4025.1704088135502</v>
      </c>
      <c r="AD1202">
        <f t="shared" si="415"/>
        <v>3559.587111561993</v>
      </c>
      <c r="AE1202">
        <f t="shared" si="416"/>
        <v>-3525.1704088135502</v>
      </c>
      <c r="AG1202">
        <f t="shared" si="417"/>
        <v>5009.7391964026374</v>
      </c>
    </row>
    <row r="1203" spans="1:33" x14ac:dyDescent="0.2">
      <c r="A1203">
        <f>'建築限界数値データ　線間右'!A1287</f>
        <v>1362.9300653208659</v>
      </c>
      <c r="B1203">
        <f>'建築限界数値データ　線間右'!B1287</f>
        <v>3812.8053515202737</v>
      </c>
      <c r="D1203">
        <f t="shared" si="396"/>
        <v>60</v>
      </c>
      <c r="E1203">
        <f t="shared" si="397"/>
        <v>305</v>
      </c>
      <c r="F1203">
        <f t="shared" si="398"/>
        <v>2500</v>
      </c>
      <c r="G1203">
        <f t="shared" si="399"/>
        <v>500</v>
      </c>
      <c r="I1203">
        <f t="shared" si="400"/>
        <v>5.6173268975967375E-2</v>
      </c>
      <c r="J1203">
        <f t="shared" si="401"/>
        <v>75.409836065573771</v>
      </c>
      <c r="L1203">
        <f t="shared" si="402"/>
        <v>1287.5202292552922</v>
      </c>
      <c r="M1203">
        <f t="shared" si="403"/>
        <v>3812.8053515202737</v>
      </c>
      <c r="O1203">
        <f t="shared" si="404"/>
        <v>3787.5202292552922</v>
      </c>
      <c r="P1203">
        <f t="shared" si="405"/>
        <v>3812.8053515202737</v>
      </c>
      <c r="R1203">
        <f t="shared" si="406"/>
        <v>5374.2714981288118</v>
      </c>
      <c r="S1203">
        <f t="shared" si="407"/>
        <v>0.78872499837476151</v>
      </c>
      <c r="T1203">
        <f t="shared" si="408"/>
        <v>0.78872499837476151</v>
      </c>
      <c r="U1203">
        <f t="shared" si="409"/>
        <v>45.190613603336544</v>
      </c>
      <c r="W1203">
        <f t="shared" si="410"/>
        <v>5374.2714981288118</v>
      </c>
      <c r="X1203">
        <f t="shared" si="411"/>
        <v>0.84489826735072893</v>
      </c>
      <c r="Y1203">
        <f t="shared" si="412"/>
        <v>48.40910483711265</v>
      </c>
      <c r="AA1203">
        <f t="shared" si="413"/>
        <v>3567.4810403125184</v>
      </c>
      <c r="AB1203">
        <f t="shared" si="414"/>
        <v>4019.4369210886257</v>
      </c>
      <c r="AD1203">
        <f t="shared" si="415"/>
        <v>3567.4810403125184</v>
      </c>
      <c r="AE1203">
        <f t="shared" si="416"/>
        <v>-3519.4369210886257</v>
      </c>
      <c r="AG1203">
        <f t="shared" si="417"/>
        <v>5011.3229006432102</v>
      </c>
    </row>
    <row r="1204" spans="1:33" x14ac:dyDescent="0.2">
      <c r="A1204">
        <f>'建築限界数値データ　線間右'!A1288</f>
        <v>1370.4615779596832</v>
      </c>
      <c r="B1204">
        <f>'建築限界数値データ　線間右'!B1288</f>
        <v>3806.6034719679465</v>
      </c>
      <c r="D1204">
        <f t="shared" si="396"/>
        <v>60</v>
      </c>
      <c r="E1204">
        <f t="shared" si="397"/>
        <v>305</v>
      </c>
      <c r="F1204">
        <f t="shared" si="398"/>
        <v>2500</v>
      </c>
      <c r="G1204">
        <f t="shared" si="399"/>
        <v>500</v>
      </c>
      <c r="I1204">
        <f t="shared" si="400"/>
        <v>5.6173268975967375E-2</v>
      </c>
      <c r="J1204">
        <f t="shared" si="401"/>
        <v>75.409836065573771</v>
      </c>
      <c r="L1204">
        <f t="shared" si="402"/>
        <v>1295.0517418941095</v>
      </c>
      <c r="M1204">
        <f t="shared" si="403"/>
        <v>3806.6034719679465</v>
      </c>
      <c r="O1204">
        <f t="shared" si="404"/>
        <v>3795.0517418941095</v>
      </c>
      <c r="P1204">
        <f t="shared" si="405"/>
        <v>3806.6034719679465</v>
      </c>
      <c r="R1204">
        <f t="shared" si="406"/>
        <v>5375.1881563766619</v>
      </c>
      <c r="S1204">
        <f t="shared" si="407"/>
        <v>0.78691779574813703</v>
      </c>
      <c r="T1204">
        <f t="shared" si="408"/>
        <v>0.78691779574813703</v>
      </c>
      <c r="U1204">
        <f t="shared" si="409"/>
        <v>45.087068520106016</v>
      </c>
      <c r="W1204">
        <f t="shared" si="410"/>
        <v>5375.1881563766619</v>
      </c>
      <c r="X1204">
        <f t="shared" si="411"/>
        <v>0.84309106472410444</v>
      </c>
      <c r="Y1204">
        <f t="shared" si="412"/>
        <v>48.305559753882108</v>
      </c>
      <c r="AA1204">
        <f t="shared" si="413"/>
        <v>3575.348870134053</v>
      </c>
      <c r="AB1204">
        <f t="shared" si="414"/>
        <v>4013.6676710065435</v>
      </c>
      <c r="AD1204">
        <f t="shared" si="415"/>
        <v>3575.348870134053</v>
      </c>
      <c r="AE1204">
        <f t="shared" si="416"/>
        <v>-3513.6676710065435</v>
      </c>
      <c r="AG1204">
        <f t="shared" si="417"/>
        <v>5012.8814114683983</v>
      </c>
    </row>
    <row r="1205" spans="1:33" x14ac:dyDescent="0.2">
      <c r="A1205">
        <f>'建築限界数値データ　線間右'!A1289</f>
        <v>1377.9648699135689</v>
      </c>
      <c r="B1205">
        <f>'建築限界数値データ　線間右'!B1289</f>
        <v>3800.3674794675517</v>
      </c>
      <c r="D1205">
        <f t="shared" si="396"/>
        <v>60</v>
      </c>
      <c r="E1205">
        <f t="shared" si="397"/>
        <v>305</v>
      </c>
      <c r="F1205">
        <f t="shared" si="398"/>
        <v>2500</v>
      </c>
      <c r="G1205">
        <f t="shared" si="399"/>
        <v>500</v>
      </c>
      <c r="I1205">
        <f t="shared" si="400"/>
        <v>5.6173268975967375E-2</v>
      </c>
      <c r="J1205">
        <f t="shared" si="401"/>
        <v>75.409836065573771</v>
      </c>
      <c r="L1205">
        <f t="shared" si="402"/>
        <v>1302.5550338479952</v>
      </c>
      <c r="M1205">
        <f t="shared" si="403"/>
        <v>3800.3674794675517</v>
      </c>
      <c r="O1205">
        <f t="shared" si="404"/>
        <v>3802.5550338479952</v>
      </c>
      <c r="P1205">
        <f t="shared" si="405"/>
        <v>3800.3674794675517</v>
      </c>
      <c r="R1205">
        <f t="shared" si="406"/>
        <v>5376.0782885331273</v>
      </c>
      <c r="S1205">
        <f t="shared" si="407"/>
        <v>0.78511043794499946</v>
      </c>
      <c r="T1205">
        <f t="shared" si="408"/>
        <v>0.78511043794499946</v>
      </c>
      <c r="U1205">
        <f t="shared" si="409"/>
        <v>44.983514545916186</v>
      </c>
      <c r="W1205">
        <f t="shared" si="410"/>
        <v>5376.0782885331273</v>
      </c>
      <c r="X1205">
        <f t="shared" si="411"/>
        <v>0.84128370692096688</v>
      </c>
      <c r="Y1205">
        <f t="shared" si="412"/>
        <v>48.202005779692293</v>
      </c>
      <c r="AA1205">
        <f t="shared" si="413"/>
        <v>3583.190439011441</v>
      </c>
      <c r="AB1205">
        <f t="shared" si="414"/>
        <v>4007.862777368292</v>
      </c>
      <c r="AD1205">
        <f t="shared" si="415"/>
        <v>3583.190439011441</v>
      </c>
      <c r="AE1205">
        <f t="shared" si="416"/>
        <v>-3507.862777368292</v>
      </c>
      <c r="AG1205">
        <f t="shared" si="417"/>
        <v>5014.4147202907925</v>
      </c>
    </row>
    <row r="1206" spans="1:33" x14ac:dyDescent="0.2">
      <c r="A1206">
        <f>'建築限界数値データ　線間右'!A1290</f>
        <v>1385.4397866739687</v>
      </c>
      <c r="B1206">
        <f>'建築限界数値データ　線間右'!B1290</f>
        <v>3794.0975024312847</v>
      </c>
      <c r="D1206">
        <f t="shared" si="396"/>
        <v>60</v>
      </c>
      <c r="E1206">
        <f t="shared" si="397"/>
        <v>305</v>
      </c>
      <c r="F1206">
        <f t="shared" si="398"/>
        <v>2500</v>
      </c>
      <c r="G1206">
        <f t="shared" si="399"/>
        <v>500</v>
      </c>
      <c r="I1206">
        <f t="shared" si="400"/>
        <v>5.6173268975967375E-2</v>
      </c>
      <c r="J1206">
        <f t="shared" si="401"/>
        <v>75.409836065573771</v>
      </c>
      <c r="L1206">
        <f t="shared" si="402"/>
        <v>1310.029950608395</v>
      </c>
      <c r="M1206">
        <f t="shared" si="403"/>
        <v>3794.0975024312847</v>
      </c>
      <c r="O1206">
        <f t="shared" si="404"/>
        <v>3810.0299506083948</v>
      </c>
      <c r="P1206">
        <f t="shared" si="405"/>
        <v>3794.0975024312847</v>
      </c>
      <c r="R1206">
        <f t="shared" si="406"/>
        <v>5376.9418894468554</v>
      </c>
      <c r="S1206">
        <f t="shared" si="407"/>
        <v>0.78330292959699077</v>
      </c>
      <c r="T1206">
        <f t="shared" si="408"/>
        <v>0.78330292959699077</v>
      </c>
      <c r="U1206">
        <f t="shared" si="409"/>
        <v>44.879951946140629</v>
      </c>
      <c r="W1206">
        <f t="shared" si="410"/>
        <v>5376.9418894468554</v>
      </c>
      <c r="X1206">
        <f t="shared" si="411"/>
        <v>0.83947619857295819</v>
      </c>
      <c r="Y1206">
        <f t="shared" si="412"/>
        <v>48.098443179916721</v>
      </c>
      <c r="AA1206">
        <f t="shared" si="413"/>
        <v>3591.0055854702937</v>
      </c>
      <c r="AB1206">
        <f t="shared" si="414"/>
        <v>4002.0223597088352</v>
      </c>
      <c r="AD1206">
        <f t="shared" si="415"/>
        <v>3591.0055854702937</v>
      </c>
      <c r="AE1206">
        <f t="shared" si="416"/>
        <v>-3502.0223597088352</v>
      </c>
      <c r="AG1206">
        <f t="shared" si="417"/>
        <v>5015.9228186625323</v>
      </c>
    </row>
    <row r="1207" spans="1:33" x14ac:dyDescent="0.2">
      <c r="A1207">
        <f>'建築限界数値データ　線間右'!A1291</f>
        <v>1392.8861743166326</v>
      </c>
      <c r="B1207">
        <f>'建築限界数値データ　線間右'!B1291</f>
        <v>3787.7936699711518</v>
      </c>
      <c r="D1207">
        <f t="shared" si="396"/>
        <v>60</v>
      </c>
      <c r="E1207">
        <f t="shared" si="397"/>
        <v>305</v>
      </c>
      <c r="F1207">
        <f t="shared" si="398"/>
        <v>2500</v>
      </c>
      <c r="G1207">
        <f t="shared" si="399"/>
        <v>500</v>
      </c>
      <c r="I1207">
        <f t="shared" si="400"/>
        <v>5.6173268975967375E-2</v>
      </c>
      <c r="J1207">
        <f t="shared" si="401"/>
        <v>75.409836065573771</v>
      </c>
      <c r="L1207">
        <f t="shared" si="402"/>
        <v>1317.4763382510589</v>
      </c>
      <c r="M1207">
        <f t="shared" si="403"/>
        <v>3787.7936699711518</v>
      </c>
      <c r="O1207">
        <f t="shared" si="404"/>
        <v>3817.4763382510591</v>
      </c>
      <c r="P1207">
        <f t="shared" si="405"/>
        <v>3787.7936699711518</v>
      </c>
      <c r="R1207">
        <f t="shared" si="406"/>
        <v>5377.7789541203947</v>
      </c>
      <c r="S1207">
        <f t="shared" si="407"/>
        <v>0.78149527532988905</v>
      </c>
      <c r="T1207">
        <f t="shared" si="408"/>
        <v>0.78149527532988905</v>
      </c>
      <c r="U1207">
        <f t="shared" si="409"/>
        <v>44.776380985816886</v>
      </c>
      <c r="W1207">
        <f t="shared" si="410"/>
        <v>5377.7789541203947</v>
      </c>
      <c r="X1207">
        <f t="shared" si="411"/>
        <v>0.83766854430585647</v>
      </c>
      <c r="Y1207">
        <f t="shared" si="412"/>
        <v>47.994872219592978</v>
      </c>
      <c r="AA1207">
        <f t="shared" si="413"/>
        <v>3598.7941485803185</v>
      </c>
      <c r="AB1207">
        <f t="shared" si="414"/>
        <v>3996.146538294649</v>
      </c>
      <c r="AD1207">
        <f t="shared" si="415"/>
        <v>3598.7941485803185</v>
      </c>
      <c r="AE1207">
        <f t="shared" si="416"/>
        <v>-3496.146538294649</v>
      </c>
      <c r="AG1207">
        <f t="shared" si="417"/>
        <v>5017.4056982753145</v>
      </c>
    </row>
    <row r="1208" spans="1:33" x14ac:dyDescent="0.2">
      <c r="A1208">
        <f>'建築限界数値データ　線間右'!A1292</f>
        <v>1400.3038795047844</v>
      </c>
      <c r="B1208">
        <f>'建築限界数値データ　線間右'!B1292</f>
        <v>3781.4561118963175</v>
      </c>
      <c r="D1208">
        <f t="shared" si="396"/>
        <v>60</v>
      </c>
      <c r="E1208">
        <f t="shared" si="397"/>
        <v>305</v>
      </c>
      <c r="F1208">
        <f t="shared" si="398"/>
        <v>2500</v>
      </c>
      <c r="G1208">
        <f t="shared" si="399"/>
        <v>500</v>
      </c>
      <c r="I1208">
        <f t="shared" si="400"/>
        <v>5.6173268975967375E-2</v>
      </c>
      <c r="J1208">
        <f t="shared" si="401"/>
        <v>75.409836065573771</v>
      </c>
      <c r="L1208">
        <f t="shared" si="402"/>
        <v>1324.8940434392107</v>
      </c>
      <c r="M1208">
        <f t="shared" si="403"/>
        <v>3781.4561118963175</v>
      </c>
      <c r="O1208">
        <f t="shared" si="404"/>
        <v>3824.8940434392107</v>
      </c>
      <c r="P1208">
        <f t="shared" si="405"/>
        <v>3781.4561118963175</v>
      </c>
      <c r="R1208">
        <f t="shared" si="406"/>
        <v>5378.5894777101894</v>
      </c>
      <c r="S1208">
        <f t="shared" si="407"/>
        <v>0.77968747976379238</v>
      </c>
      <c r="T1208">
        <f t="shared" si="408"/>
        <v>0.77968747976379238</v>
      </c>
      <c r="U1208">
        <f t="shared" si="409"/>
        <v>44.672801929657076</v>
      </c>
      <c r="W1208">
        <f t="shared" si="410"/>
        <v>5378.5894777101894</v>
      </c>
      <c r="X1208">
        <f t="shared" si="411"/>
        <v>0.8358607487397598</v>
      </c>
      <c r="Y1208">
        <f t="shared" si="412"/>
        <v>47.891293163433183</v>
      </c>
      <c r="AA1208">
        <f t="shared" si="413"/>
        <v>3606.5559679586249</v>
      </c>
      <c r="AB1208">
        <f t="shared" si="414"/>
        <v>3990.2354341212495</v>
      </c>
      <c r="AD1208">
        <f t="shared" si="415"/>
        <v>3606.5559679586249</v>
      </c>
      <c r="AE1208">
        <f t="shared" si="416"/>
        <v>-3490.2354341212495</v>
      </c>
      <c r="AG1208">
        <f t="shared" si="417"/>
        <v>5018.863350960406</v>
      </c>
    </row>
    <row r="1209" spans="1:33" x14ac:dyDescent="0.2">
      <c r="A1209">
        <f>'建築限界数値データ　線間右'!A1293</f>
        <v>1407.6927494922804</v>
      </c>
      <c r="B1209">
        <f>'建築限界数値データ　線間右'!B1293</f>
        <v>3775.0849587104249</v>
      </c>
      <c r="D1209">
        <f t="shared" si="396"/>
        <v>60</v>
      </c>
      <c r="E1209">
        <f t="shared" si="397"/>
        <v>305</v>
      </c>
      <c r="F1209">
        <f t="shared" si="398"/>
        <v>2500</v>
      </c>
      <c r="G1209">
        <f t="shared" si="399"/>
        <v>500</v>
      </c>
      <c r="I1209">
        <f t="shared" si="400"/>
        <v>5.6173268975967375E-2</v>
      </c>
      <c r="J1209">
        <f t="shared" si="401"/>
        <v>75.409836065573771</v>
      </c>
      <c r="L1209">
        <f t="shared" si="402"/>
        <v>1332.2829134267067</v>
      </c>
      <c r="M1209">
        <f t="shared" si="403"/>
        <v>3775.0849587104249</v>
      </c>
      <c r="O1209">
        <f t="shared" si="404"/>
        <v>3832.2829134267067</v>
      </c>
      <c r="P1209">
        <f t="shared" si="405"/>
        <v>3775.0849587104249</v>
      </c>
      <c r="R1209">
        <f t="shared" si="406"/>
        <v>5379.3734555265801</v>
      </c>
      <c r="S1209">
        <f t="shared" si="407"/>
        <v>0.77787954751330002</v>
      </c>
      <c r="T1209">
        <f t="shared" si="408"/>
        <v>0.77787954751330002</v>
      </c>
      <c r="U1209">
        <f t="shared" si="409"/>
        <v>44.569215042058282</v>
      </c>
      <c r="W1209">
        <f t="shared" si="410"/>
        <v>5379.3734555265801</v>
      </c>
      <c r="X1209">
        <f t="shared" si="411"/>
        <v>0.83405281648926743</v>
      </c>
      <c r="Y1209">
        <f t="shared" si="412"/>
        <v>47.787706275834381</v>
      </c>
      <c r="AA1209">
        <f t="shared" si="413"/>
        <v>3614.2908837730356</v>
      </c>
      <c r="AB1209">
        <f t="shared" si="414"/>
        <v>3984.2891689106991</v>
      </c>
      <c r="AD1209">
        <f t="shared" si="415"/>
        <v>3614.2908837730356</v>
      </c>
      <c r="AE1209">
        <f t="shared" si="416"/>
        <v>-3484.2891689106991</v>
      </c>
      <c r="AG1209">
        <f t="shared" si="417"/>
        <v>5020.2957686886621</v>
      </c>
    </row>
    <row r="1210" spans="1:33" x14ac:dyDescent="0.2">
      <c r="A1210">
        <f>'建築限界数値データ　線間右'!A1294</f>
        <v>1415.0526321267546</v>
      </c>
      <c r="B1210">
        <f>'建築限界数値データ　線間右'!B1294</f>
        <v>3768.6803416089119</v>
      </c>
      <c r="D1210">
        <f t="shared" si="396"/>
        <v>60</v>
      </c>
      <c r="E1210">
        <f t="shared" si="397"/>
        <v>305</v>
      </c>
      <c r="F1210">
        <f t="shared" si="398"/>
        <v>2500</v>
      </c>
      <c r="G1210">
        <f t="shared" si="399"/>
        <v>500</v>
      </c>
      <c r="I1210">
        <f t="shared" si="400"/>
        <v>5.6173268975967375E-2</v>
      </c>
      <c r="J1210">
        <f t="shared" si="401"/>
        <v>75.409836065573771</v>
      </c>
      <c r="L1210">
        <f t="shared" si="402"/>
        <v>1339.6427960611809</v>
      </c>
      <c r="M1210">
        <f t="shared" si="403"/>
        <v>3768.6803416089119</v>
      </c>
      <c r="O1210">
        <f t="shared" si="404"/>
        <v>3839.6427960611809</v>
      </c>
      <c r="P1210">
        <f t="shared" si="405"/>
        <v>3768.6803416089119</v>
      </c>
      <c r="R1210">
        <f t="shared" si="406"/>
        <v>5380.1308830337939</v>
      </c>
      <c r="S1210">
        <f t="shared" si="407"/>
        <v>0.77607148318769459</v>
      </c>
      <c r="T1210">
        <f t="shared" si="408"/>
        <v>0.77607148318769459</v>
      </c>
      <c r="U1210">
        <f t="shared" si="409"/>
        <v>44.465620587112923</v>
      </c>
      <c r="W1210">
        <f t="shared" si="410"/>
        <v>5380.1308830337939</v>
      </c>
      <c r="X1210">
        <f t="shared" si="411"/>
        <v>0.832244752163662</v>
      </c>
      <c r="Y1210">
        <f t="shared" si="412"/>
        <v>47.684111820889022</v>
      </c>
      <c r="AA1210">
        <f t="shared" si="413"/>
        <v>3621.9987367453737</v>
      </c>
      <c r="AB1210">
        <f t="shared" si="414"/>
        <v>3978.3078651090982</v>
      </c>
      <c r="AD1210">
        <f t="shared" si="415"/>
        <v>3621.9987367453737</v>
      </c>
      <c r="AE1210">
        <f t="shared" si="416"/>
        <v>-3478.3078651090982</v>
      </c>
      <c r="AG1210">
        <f t="shared" si="417"/>
        <v>5021.7029435705272</v>
      </c>
    </row>
    <row r="1211" spans="1:33" x14ac:dyDescent="0.2">
      <c r="A1211">
        <f>'建築限界数値データ　線間右'!A1295</f>
        <v>1422.3833758527514</v>
      </c>
      <c r="B1211">
        <f>'建築限界数値データ　線間右'!B1295</f>
        <v>3762.2423924763079</v>
      </c>
      <c r="D1211">
        <f t="shared" si="396"/>
        <v>60</v>
      </c>
      <c r="E1211">
        <f t="shared" si="397"/>
        <v>305</v>
      </c>
      <c r="F1211">
        <f t="shared" si="398"/>
        <v>2500</v>
      </c>
      <c r="G1211">
        <f t="shared" si="399"/>
        <v>500</v>
      </c>
      <c r="I1211">
        <f t="shared" si="400"/>
        <v>5.6173268975967375E-2</v>
      </c>
      <c r="J1211">
        <f t="shared" si="401"/>
        <v>75.409836065573771</v>
      </c>
      <c r="L1211">
        <f t="shared" si="402"/>
        <v>1346.9735397871777</v>
      </c>
      <c r="M1211">
        <f t="shared" si="403"/>
        <v>3762.2423924763079</v>
      </c>
      <c r="O1211">
        <f t="shared" si="404"/>
        <v>3846.9735397871777</v>
      </c>
      <c r="P1211">
        <f t="shared" si="405"/>
        <v>3762.2423924763079</v>
      </c>
      <c r="R1211">
        <f t="shared" si="406"/>
        <v>5380.8617558499436</v>
      </c>
      <c r="S1211">
        <f t="shared" si="407"/>
        <v>0.77426329139112304</v>
      </c>
      <c r="T1211">
        <f t="shared" si="408"/>
        <v>0.77426329139112304</v>
      </c>
      <c r="U1211">
        <f t="shared" si="409"/>
        <v>44.362018828619199</v>
      </c>
      <c r="W1211">
        <f t="shared" si="410"/>
        <v>5380.8617558499436</v>
      </c>
      <c r="X1211">
        <f t="shared" si="411"/>
        <v>0.83043656036709046</v>
      </c>
      <c r="Y1211">
        <f t="shared" si="412"/>
        <v>47.580510062395291</v>
      </c>
      <c r="AA1211">
        <f t="shared" si="413"/>
        <v>3629.6793681547424</v>
      </c>
      <c r="AB1211">
        <f t="shared" si="414"/>
        <v>3972.2916458840646</v>
      </c>
      <c r="AD1211">
        <f t="shared" si="415"/>
        <v>3629.6793681547424</v>
      </c>
      <c r="AE1211">
        <f t="shared" si="416"/>
        <v>-3472.2916458840646</v>
      </c>
      <c r="AG1211">
        <f t="shared" si="417"/>
        <v>5023.0848678560551</v>
      </c>
    </row>
    <row r="1212" spans="1:33" x14ac:dyDescent="0.2">
      <c r="A1212">
        <f>'建築限界数値データ　線間右'!A1296</f>
        <v>1429.6848297148465</v>
      </c>
      <c r="B1212">
        <f>'建築限界数値データ　線間右'!B1296</f>
        <v>3755.771243883521</v>
      </c>
      <c r="D1212">
        <f t="shared" si="396"/>
        <v>60</v>
      </c>
      <c r="E1212">
        <f t="shared" si="397"/>
        <v>305</v>
      </c>
      <c r="F1212">
        <f t="shared" si="398"/>
        <v>2500</v>
      </c>
      <c r="G1212">
        <f t="shared" si="399"/>
        <v>500</v>
      </c>
      <c r="I1212">
        <f t="shared" si="400"/>
        <v>5.6173268975967375E-2</v>
      </c>
      <c r="J1212">
        <f t="shared" si="401"/>
        <v>75.409836065573771</v>
      </c>
      <c r="L1212">
        <f t="shared" si="402"/>
        <v>1354.2749936492728</v>
      </c>
      <c r="M1212">
        <f t="shared" si="403"/>
        <v>3755.771243883521</v>
      </c>
      <c r="O1212">
        <f t="shared" si="404"/>
        <v>3854.2749936492728</v>
      </c>
      <c r="P1212">
        <f t="shared" si="405"/>
        <v>3755.771243883521</v>
      </c>
      <c r="R1212">
        <f t="shared" si="406"/>
        <v>5381.5660697470275</v>
      </c>
      <c r="S1212">
        <f t="shared" si="407"/>
        <v>0.77245497672277874</v>
      </c>
      <c r="T1212">
        <f t="shared" si="408"/>
        <v>0.77245497672277874</v>
      </c>
      <c r="U1212">
        <f t="shared" si="409"/>
        <v>44.258410030091476</v>
      </c>
      <c r="W1212">
        <f t="shared" si="410"/>
        <v>5381.5660697470275</v>
      </c>
      <c r="X1212">
        <f t="shared" si="411"/>
        <v>0.82862824569874616</v>
      </c>
      <c r="Y1212">
        <f t="shared" si="412"/>
        <v>47.476901263867568</v>
      </c>
      <c r="AA1212">
        <f t="shared" si="413"/>
        <v>3637.3326198407945</v>
      </c>
      <c r="AB1212">
        <f t="shared" si="414"/>
        <v>3966.2406351222021</v>
      </c>
      <c r="AD1212">
        <f t="shared" si="415"/>
        <v>3637.3326198407945</v>
      </c>
      <c r="AE1212">
        <f t="shared" si="416"/>
        <v>-3466.2406351222021</v>
      </c>
      <c r="AG1212">
        <f t="shared" si="417"/>
        <v>5024.4415339349171</v>
      </c>
    </row>
    <row r="1213" spans="1:33" x14ac:dyDescent="0.2">
      <c r="A1213">
        <f>'建築限界数値データ　線間右'!A1297</f>
        <v>1436.9568433607551</v>
      </c>
      <c r="B1213">
        <f>'建築限界数値データ　線間右'!B1297</f>
        <v>3749.2670290851038</v>
      </c>
      <c r="D1213">
        <f t="shared" si="396"/>
        <v>60</v>
      </c>
      <c r="E1213">
        <f t="shared" si="397"/>
        <v>305</v>
      </c>
      <c r="F1213">
        <f t="shared" si="398"/>
        <v>2500</v>
      </c>
      <c r="G1213">
        <f t="shared" si="399"/>
        <v>500</v>
      </c>
      <c r="I1213">
        <f t="shared" si="400"/>
        <v>5.6173268975967375E-2</v>
      </c>
      <c r="J1213">
        <f t="shared" si="401"/>
        <v>75.409836065573771</v>
      </c>
      <c r="L1213">
        <f t="shared" si="402"/>
        <v>1361.5470072951814</v>
      </c>
      <c r="M1213">
        <f t="shared" si="403"/>
        <v>3749.2670290851038</v>
      </c>
      <c r="O1213">
        <f t="shared" si="404"/>
        <v>3861.5470072951812</v>
      </c>
      <c r="P1213">
        <f t="shared" si="405"/>
        <v>3749.2670290851038</v>
      </c>
      <c r="R1213">
        <f t="shared" si="406"/>
        <v>5382.2438206509196</v>
      </c>
      <c r="S1213">
        <f t="shared" si="407"/>
        <v>0.77064654377708086</v>
      </c>
      <c r="T1213">
        <f t="shared" si="408"/>
        <v>0.77064654377708086</v>
      </c>
      <c r="U1213">
        <f t="shared" si="409"/>
        <v>44.154794454770567</v>
      </c>
      <c r="W1213">
        <f t="shared" si="410"/>
        <v>5382.2438206509196</v>
      </c>
      <c r="X1213">
        <f t="shared" si="411"/>
        <v>0.82681981275304828</v>
      </c>
      <c r="Y1213">
        <f t="shared" si="412"/>
        <v>47.373285688546659</v>
      </c>
      <c r="AA1213">
        <f t="shared" si="413"/>
        <v>3644.9583342069886</v>
      </c>
      <c r="AB1213">
        <f t="shared" si="414"/>
        <v>3960.1549574265432</v>
      </c>
      <c r="AD1213">
        <f t="shared" si="415"/>
        <v>3644.9583342069886</v>
      </c>
      <c r="AE1213">
        <f t="shared" si="416"/>
        <v>-3460.1549574265432</v>
      </c>
      <c r="AG1213">
        <f t="shared" si="417"/>
        <v>5025.7729343364163</v>
      </c>
    </row>
    <row r="1214" spans="1:33" x14ac:dyDescent="0.2">
      <c r="A1214">
        <f>'建築限界数値データ　線間右'!A1298</f>
        <v>1444.199267044429</v>
      </c>
      <c r="B1214">
        <f>'建築限界数値データ　線間右'!B1298</f>
        <v>3742.7298820165124</v>
      </c>
      <c r="D1214">
        <f t="shared" si="396"/>
        <v>60</v>
      </c>
      <c r="E1214">
        <f t="shared" si="397"/>
        <v>305</v>
      </c>
      <c r="F1214">
        <f t="shared" si="398"/>
        <v>2500</v>
      </c>
      <c r="G1214">
        <f t="shared" si="399"/>
        <v>500</v>
      </c>
      <c r="I1214">
        <f t="shared" si="400"/>
        <v>5.6173268975967375E-2</v>
      </c>
      <c r="J1214">
        <f t="shared" si="401"/>
        <v>75.409836065573771</v>
      </c>
      <c r="L1214">
        <f t="shared" si="402"/>
        <v>1368.7894309788553</v>
      </c>
      <c r="M1214">
        <f t="shared" si="403"/>
        <v>3742.7298820165124</v>
      </c>
      <c r="O1214">
        <f t="shared" si="404"/>
        <v>3868.7894309788553</v>
      </c>
      <c r="P1214">
        <f t="shared" si="405"/>
        <v>3742.7298820165124</v>
      </c>
      <c r="R1214">
        <f t="shared" si="406"/>
        <v>5382.8950046413711</v>
      </c>
      <c r="S1214">
        <f t="shared" si="407"/>
        <v>0.76883799714385492</v>
      </c>
      <c r="T1214">
        <f t="shared" si="408"/>
        <v>0.76883799714385492</v>
      </c>
      <c r="U1214">
        <f t="shared" si="409"/>
        <v>44.051172365634123</v>
      </c>
      <c r="W1214">
        <f t="shared" si="410"/>
        <v>5382.8950046413711</v>
      </c>
      <c r="X1214">
        <f t="shared" si="411"/>
        <v>0.82501126611982234</v>
      </c>
      <c r="Y1214">
        <f t="shared" si="412"/>
        <v>47.269663599410229</v>
      </c>
      <c r="AA1214">
        <f t="shared" si="413"/>
        <v>3652.5563542238356</v>
      </c>
      <c r="AB1214">
        <f t="shared" si="414"/>
        <v>3954.0347381139827</v>
      </c>
      <c r="AD1214">
        <f t="shared" si="415"/>
        <v>3652.5563542238356</v>
      </c>
      <c r="AE1214">
        <f t="shared" si="416"/>
        <v>-3454.0347381139827</v>
      </c>
      <c r="AG1214">
        <f t="shared" si="417"/>
        <v>5027.0790617294897</v>
      </c>
    </row>
    <row r="1215" spans="1:33" x14ac:dyDescent="0.2">
      <c r="A1215">
        <f>'建築限界数値データ　線間右'!A1299</f>
        <v>1451.4119516291391</v>
      </c>
      <c r="B1215">
        <f>'建築限界数値データ　線間右'!B1299</f>
        <v>3736.1599372913479</v>
      </c>
      <c r="D1215">
        <f t="shared" si="396"/>
        <v>60</v>
      </c>
      <c r="E1215">
        <f t="shared" si="397"/>
        <v>305</v>
      </c>
      <c r="F1215">
        <f t="shared" si="398"/>
        <v>2500</v>
      </c>
      <c r="G1215">
        <f t="shared" si="399"/>
        <v>500</v>
      </c>
      <c r="I1215">
        <f t="shared" si="400"/>
        <v>5.6173268975967375E-2</v>
      </c>
      <c r="J1215">
        <f t="shared" si="401"/>
        <v>75.409836065573771</v>
      </c>
      <c r="L1215">
        <f t="shared" si="402"/>
        <v>1376.0021155635654</v>
      </c>
      <c r="M1215">
        <f t="shared" si="403"/>
        <v>3736.1599372913479</v>
      </c>
      <c r="O1215">
        <f t="shared" si="404"/>
        <v>3876.0021155635654</v>
      </c>
      <c r="P1215">
        <f t="shared" si="405"/>
        <v>3736.1599372913479</v>
      </c>
      <c r="R1215">
        <f t="shared" si="406"/>
        <v>5383.5196179520071</v>
      </c>
      <c r="S1215">
        <f t="shared" si="407"/>
        <v>0.76702934140851309</v>
      </c>
      <c r="T1215">
        <f t="shared" si="408"/>
        <v>0.76702934140851309</v>
      </c>
      <c r="U1215">
        <f t="shared" si="409"/>
        <v>43.947544025406906</v>
      </c>
      <c r="W1215">
        <f t="shared" si="410"/>
        <v>5383.5196179520071</v>
      </c>
      <c r="X1215">
        <f t="shared" si="411"/>
        <v>0.8232026103844805</v>
      </c>
      <c r="Y1215">
        <f t="shared" si="412"/>
        <v>47.166035259183012</v>
      </c>
      <c r="AA1215">
        <f t="shared" si="413"/>
        <v>3660.126523432129</v>
      </c>
      <c r="AB1215">
        <f t="shared" si="414"/>
        <v>3947.8801032127053</v>
      </c>
      <c r="AD1215">
        <f t="shared" si="415"/>
        <v>3660.126523432129</v>
      </c>
      <c r="AE1215">
        <f t="shared" si="416"/>
        <v>-3447.8801032127053</v>
      </c>
      <c r="AG1215">
        <f t="shared" si="417"/>
        <v>5028.3599089227318</v>
      </c>
    </row>
    <row r="1216" spans="1:33" x14ac:dyDescent="0.2">
      <c r="A1216">
        <f>'建築限界数値データ　線間右'!A1300</f>
        <v>1458.5947485905472</v>
      </c>
      <c r="B1216">
        <f>'建築限界数値データ　線間右'!B1300</f>
        <v>3729.5573301985842</v>
      </c>
      <c r="D1216">
        <f t="shared" si="396"/>
        <v>60</v>
      </c>
      <c r="E1216">
        <f t="shared" si="397"/>
        <v>305</v>
      </c>
      <c r="F1216">
        <f t="shared" si="398"/>
        <v>2500</v>
      </c>
      <c r="G1216">
        <f t="shared" si="399"/>
        <v>500</v>
      </c>
      <c r="I1216">
        <f t="shared" si="400"/>
        <v>5.6173268975967375E-2</v>
      </c>
      <c r="J1216">
        <f t="shared" si="401"/>
        <v>75.409836065573771</v>
      </c>
      <c r="L1216">
        <f t="shared" si="402"/>
        <v>1383.1849125249735</v>
      </c>
      <c r="M1216">
        <f t="shared" si="403"/>
        <v>3729.5573301985842</v>
      </c>
      <c r="O1216">
        <f t="shared" si="404"/>
        <v>3883.1849125249737</v>
      </c>
      <c r="P1216">
        <f t="shared" si="405"/>
        <v>3729.5573301985842</v>
      </c>
      <c r="R1216">
        <f t="shared" si="406"/>
        <v>5384.1176569703211</v>
      </c>
      <c r="S1216">
        <f t="shared" si="407"/>
        <v>0.76522058115223279</v>
      </c>
      <c r="T1216">
        <f t="shared" si="408"/>
        <v>0.76522058115223279</v>
      </c>
      <c r="U1216">
        <f t="shared" si="409"/>
        <v>43.843909696571046</v>
      </c>
      <c r="W1216">
        <f t="shared" si="410"/>
        <v>5384.1176569703211</v>
      </c>
      <c r="X1216">
        <f t="shared" si="411"/>
        <v>0.82139385012820021</v>
      </c>
      <c r="Y1216">
        <f t="shared" si="412"/>
        <v>47.062400930347145</v>
      </c>
      <c r="AA1216">
        <f t="shared" si="413"/>
        <v>3667.6686859461729</v>
      </c>
      <c r="AB1216">
        <f t="shared" si="414"/>
        <v>3941.6911794595803</v>
      </c>
      <c r="AD1216">
        <f t="shared" si="415"/>
        <v>3667.6686859461729</v>
      </c>
      <c r="AE1216">
        <f t="shared" si="416"/>
        <v>-3441.6911794595803</v>
      </c>
      <c r="AG1216">
        <f t="shared" si="417"/>
        <v>5029.6154688643946</v>
      </c>
    </row>
    <row r="1217" spans="1:33" x14ac:dyDescent="0.2">
      <c r="A1217">
        <f>'建築限界数値データ　線間右'!A1301</f>
        <v>1465.7475100197637</v>
      </c>
      <c r="B1217">
        <f>'建築限界数値データ　線間右'!B1301</f>
        <v>3722.9221966997802</v>
      </c>
      <c r="D1217">
        <f t="shared" si="396"/>
        <v>60</v>
      </c>
      <c r="E1217">
        <f t="shared" si="397"/>
        <v>305</v>
      </c>
      <c r="F1217">
        <f t="shared" si="398"/>
        <v>2500</v>
      </c>
      <c r="G1217">
        <f t="shared" si="399"/>
        <v>500</v>
      </c>
      <c r="I1217">
        <f t="shared" si="400"/>
        <v>5.6173268975967375E-2</v>
      </c>
      <c r="J1217">
        <f t="shared" si="401"/>
        <v>75.409836065573771</v>
      </c>
      <c r="L1217">
        <f t="shared" si="402"/>
        <v>1390.33767395419</v>
      </c>
      <c r="M1217">
        <f t="shared" si="403"/>
        <v>3722.9221966997802</v>
      </c>
      <c r="O1217">
        <f t="shared" si="404"/>
        <v>3890.33767395419</v>
      </c>
      <c r="P1217">
        <f t="shared" si="405"/>
        <v>3722.9221966997802</v>
      </c>
      <c r="R1217">
        <f t="shared" si="406"/>
        <v>5384.6891182376739</v>
      </c>
      <c r="S1217">
        <f t="shared" si="407"/>
        <v>0.76341172095213661</v>
      </c>
      <c r="T1217">
        <f t="shared" si="408"/>
        <v>0.76341172095213661</v>
      </c>
      <c r="U1217">
        <f t="shared" si="409"/>
        <v>43.740269641376351</v>
      </c>
      <c r="W1217">
        <f t="shared" si="410"/>
        <v>5384.6891182376739</v>
      </c>
      <c r="X1217">
        <f t="shared" si="411"/>
        <v>0.81958498992810402</v>
      </c>
      <c r="Y1217">
        <f t="shared" si="412"/>
        <v>46.958760875152443</v>
      </c>
      <c r="AA1217">
        <f t="shared" si="413"/>
        <v>3675.182686456983</v>
      </c>
      <c r="AB1217">
        <f t="shared" si="414"/>
        <v>3935.4680942975583</v>
      </c>
      <c r="AD1217">
        <f t="shared" si="415"/>
        <v>3675.182686456983</v>
      </c>
      <c r="AE1217">
        <f t="shared" si="416"/>
        <v>-3435.4680942975583</v>
      </c>
      <c r="AG1217">
        <f t="shared" si="417"/>
        <v>5030.8457346424029</v>
      </c>
    </row>
    <row r="1218" spans="1:33" x14ac:dyDescent="0.2">
      <c r="A1218">
        <f>'建築限界数値データ　線間右'!A1302</f>
        <v>1472.8700886263939</v>
      </c>
      <c r="B1218">
        <f>'建築限界数値データ　線間右'!B1302</f>
        <v>3716.2546734262851</v>
      </c>
      <c r="D1218">
        <f t="shared" si="396"/>
        <v>60</v>
      </c>
      <c r="E1218">
        <f t="shared" si="397"/>
        <v>305</v>
      </c>
      <c r="F1218">
        <f t="shared" si="398"/>
        <v>2500</v>
      </c>
      <c r="G1218">
        <f t="shared" si="399"/>
        <v>500</v>
      </c>
      <c r="I1218">
        <f t="shared" si="400"/>
        <v>5.6173268975967375E-2</v>
      </c>
      <c r="J1218">
        <f t="shared" si="401"/>
        <v>75.409836065573771</v>
      </c>
      <c r="L1218">
        <f t="shared" si="402"/>
        <v>1397.4602525608202</v>
      </c>
      <c r="M1218">
        <f t="shared" si="403"/>
        <v>3716.2546734262851</v>
      </c>
      <c r="O1218">
        <f t="shared" si="404"/>
        <v>3897.4602525608202</v>
      </c>
      <c r="P1218">
        <f t="shared" si="405"/>
        <v>3716.2546734262851</v>
      </c>
      <c r="R1218">
        <f t="shared" si="406"/>
        <v>5385.2339984492928</v>
      </c>
      <c r="S1218">
        <f t="shared" si="407"/>
        <v>0.76160276538147065</v>
      </c>
      <c r="T1218">
        <f t="shared" si="408"/>
        <v>0.76160276538147065</v>
      </c>
      <c r="U1218">
        <f t="shared" si="409"/>
        <v>43.63662412185051</v>
      </c>
      <c r="W1218">
        <f t="shared" si="410"/>
        <v>5385.2339984492928</v>
      </c>
      <c r="X1218">
        <f t="shared" si="411"/>
        <v>0.81777603435743806</v>
      </c>
      <c r="Y1218">
        <f t="shared" si="412"/>
        <v>46.855115355626602</v>
      </c>
      <c r="AA1218">
        <f t="shared" si="413"/>
        <v>3682.6683702354935</v>
      </c>
      <c r="AB1218">
        <f t="shared" si="414"/>
        <v>3929.2109758730462</v>
      </c>
      <c r="AD1218">
        <f t="shared" si="415"/>
        <v>3682.6683702354935</v>
      </c>
      <c r="AE1218">
        <f t="shared" si="416"/>
        <v>-3429.2109758730462</v>
      </c>
      <c r="AG1218">
        <f t="shared" si="417"/>
        <v>5032.0506994843681</v>
      </c>
    </row>
    <row r="1219" spans="1:33" x14ac:dyDescent="0.2">
      <c r="A1219">
        <f>'建築限界数値データ　線間右'!A1303</f>
        <v>1479.9623377415712</v>
      </c>
      <c r="B1219">
        <f>'建築限界数値データ　線間右'!B1303</f>
        <v>3709.5548976764185</v>
      </c>
      <c r="D1219">
        <f t="shared" ref="D1219:D1282" si="418">D1218</f>
        <v>60</v>
      </c>
      <c r="E1219">
        <f t="shared" ref="E1219:E1282" si="419">E1218</f>
        <v>305</v>
      </c>
      <c r="F1219">
        <f t="shared" ref="F1219:F1282" si="420">F1218</f>
        <v>2500</v>
      </c>
      <c r="G1219">
        <f t="shared" ref="G1219:G1282" si="421">G1218</f>
        <v>500</v>
      </c>
      <c r="I1219">
        <f t="shared" ref="I1219:I1282" si="422">I1218</f>
        <v>5.6173268975967375E-2</v>
      </c>
      <c r="J1219">
        <f t="shared" ref="J1219:J1282" si="423">J1218</f>
        <v>75.409836065573771</v>
      </c>
      <c r="L1219">
        <f t="shared" ref="L1219:L1282" si="424">A1219-J1219</f>
        <v>1404.5525016759975</v>
      </c>
      <c r="M1219">
        <f t="shared" ref="M1219:M1282" si="425">B1219</f>
        <v>3709.5548976764185</v>
      </c>
      <c r="O1219">
        <f t="shared" ref="O1219:O1282" si="426">L1219+F1219</f>
        <v>3904.5525016759975</v>
      </c>
      <c r="P1219">
        <f t="shared" ref="P1219:P1282" si="427">M1219</f>
        <v>3709.5548976764185</v>
      </c>
      <c r="R1219">
        <f t="shared" ref="R1219:R1282" si="428">SQRT(O1219^2+P1219^2)</f>
        <v>5385.7522944542661</v>
      </c>
      <c r="S1219">
        <f t="shared" ref="S1219:S1282" si="429">IF(AND(O1219=0,P1219=0),0,IF(O1219=0,PI()/2,ATAN(P1219/O1219)))</f>
        <v>0.75979371900978299</v>
      </c>
      <c r="T1219">
        <f t="shared" ref="T1219:T1282" si="430">IF(AND(O1219&gt;=0,P1219&gt;=0),S1219,IF(AND(O1219&lt;0,P1219&gt;=0),S1219+PI(),IF(AND(O1219&lt;0,P1219&lt;0),S1219+PI(),S1219+2*PI())))</f>
        <v>0.75979371900978299</v>
      </c>
      <c r="U1219">
        <f t="shared" ref="U1219:U1282" si="431">T1219*180/PI()</f>
        <v>43.53297339980935</v>
      </c>
      <c r="W1219">
        <f t="shared" ref="W1219:W1282" si="432">R1219</f>
        <v>5385.7522944542661</v>
      </c>
      <c r="X1219">
        <f t="shared" ref="X1219:X1282" si="433">IF(T1219+I1219&gt;=2*PI(),MOD(T1219+I1219,2*PI()),T1219+I1219)</f>
        <v>0.8159669879857504</v>
      </c>
      <c r="Y1219">
        <f t="shared" ref="Y1219:Y1282" si="434">X1219*180/PI()</f>
        <v>46.751464633585442</v>
      </c>
      <c r="AA1219">
        <f t="shared" ref="AA1219:AA1282" si="435">W1219*COS(X1219)</f>
        <v>3690.1255831357385</v>
      </c>
      <c r="AB1219">
        <f t="shared" ref="AB1219:AB1282" si="436">W1219*SIN(X1219)</f>
        <v>3922.9199530332653</v>
      </c>
      <c r="AD1219">
        <f t="shared" ref="AD1219:AD1282" si="437">AA1219</f>
        <v>3690.1255831357385</v>
      </c>
      <c r="AE1219">
        <f t="shared" ref="AE1219:AE1282" si="438">G1219-AB1219</f>
        <v>-3422.9199530332653</v>
      </c>
      <c r="AG1219">
        <f t="shared" ref="AG1219:AG1282" si="439">SQRT(AD1219^2+AE1219^2)</f>
        <v>5033.2303567575891</v>
      </c>
    </row>
    <row r="1220" spans="1:33" x14ac:dyDescent="0.2">
      <c r="A1220">
        <f>'建築限界数値データ　線間右'!A1304</f>
        <v>1487.0241113209763</v>
      </c>
      <c r="B1220">
        <f>'建築限界数値データ　線間右'!B1304</f>
        <v>3702.8230074126477</v>
      </c>
      <c r="D1220">
        <f t="shared" si="418"/>
        <v>60</v>
      </c>
      <c r="E1220">
        <f t="shared" si="419"/>
        <v>305</v>
      </c>
      <c r="F1220">
        <f t="shared" si="420"/>
        <v>2500</v>
      </c>
      <c r="G1220">
        <f t="shared" si="421"/>
        <v>500</v>
      </c>
      <c r="I1220">
        <f t="shared" si="422"/>
        <v>5.6173268975967375E-2</v>
      </c>
      <c r="J1220">
        <f t="shared" si="423"/>
        <v>75.409836065573771</v>
      </c>
      <c r="L1220">
        <f t="shared" si="424"/>
        <v>1411.6142752554026</v>
      </c>
      <c r="M1220">
        <f t="shared" si="425"/>
        <v>3702.8230074126477</v>
      </c>
      <c r="O1220">
        <f t="shared" si="426"/>
        <v>3911.6142752554024</v>
      </c>
      <c r="P1220">
        <f t="shared" si="427"/>
        <v>3702.8230074126477</v>
      </c>
      <c r="R1220">
        <f t="shared" si="428"/>
        <v>5386.2440032555423</v>
      </c>
      <c r="S1220">
        <f t="shared" si="429"/>
        <v>0.75798458640310196</v>
      </c>
      <c r="T1220">
        <f t="shared" si="430"/>
        <v>0.75798458640310196</v>
      </c>
      <c r="U1220">
        <f t="shared" si="431"/>
        <v>43.429317736867027</v>
      </c>
      <c r="W1220">
        <f t="shared" si="432"/>
        <v>5386.2440032555423</v>
      </c>
      <c r="X1220">
        <f t="shared" si="433"/>
        <v>0.81415785537906937</v>
      </c>
      <c r="Y1220">
        <f t="shared" si="434"/>
        <v>46.647808970643126</v>
      </c>
      <c r="AA1220">
        <f t="shared" si="435"/>
        <v>3697.5541715980285</v>
      </c>
      <c r="AB1220">
        <f t="shared" si="436"/>
        <v>3916.5951553236018</v>
      </c>
      <c r="AD1220">
        <f t="shared" si="437"/>
        <v>3697.5541715980285</v>
      </c>
      <c r="AE1220">
        <f t="shared" si="438"/>
        <v>-3416.5951553236018</v>
      </c>
      <c r="AG1220">
        <f t="shared" si="439"/>
        <v>5034.3846999690722</v>
      </c>
    </row>
    <row r="1221" spans="1:33" x14ac:dyDescent="0.2">
      <c r="A1221">
        <f>'建築限界数値データ　線間右'!A1305</f>
        <v>1494.0552639478462</v>
      </c>
      <c r="B1221">
        <f>'建築限界数値データ　線間右'!B1305</f>
        <v>3696.0591412587464</v>
      </c>
      <c r="D1221">
        <f t="shared" si="418"/>
        <v>60</v>
      </c>
      <c r="E1221">
        <f t="shared" si="419"/>
        <v>305</v>
      </c>
      <c r="F1221">
        <f t="shared" si="420"/>
        <v>2500</v>
      </c>
      <c r="G1221">
        <f t="shared" si="421"/>
        <v>500</v>
      </c>
      <c r="I1221">
        <f t="shared" si="422"/>
        <v>5.6173268975967375E-2</v>
      </c>
      <c r="J1221">
        <f t="shared" si="423"/>
        <v>75.409836065573771</v>
      </c>
      <c r="L1221">
        <f t="shared" si="424"/>
        <v>1418.6454278822725</v>
      </c>
      <c r="M1221">
        <f t="shared" si="425"/>
        <v>3696.0591412587464</v>
      </c>
      <c r="O1221">
        <f t="shared" si="426"/>
        <v>3918.6454278822725</v>
      </c>
      <c r="P1221">
        <f t="shared" si="427"/>
        <v>3696.0591412587464</v>
      </c>
      <c r="R1221">
        <f t="shared" si="428"/>
        <v>5386.7091220099292</v>
      </c>
      <c r="S1221">
        <f t="shared" si="429"/>
        <v>0.75617537212411423</v>
      </c>
      <c r="T1221">
        <f t="shared" si="430"/>
        <v>0.75617537212411423</v>
      </c>
      <c r="U1221">
        <f t="shared" si="431"/>
        <v>43.325657394446225</v>
      </c>
      <c r="W1221">
        <f t="shared" si="432"/>
        <v>5386.7091220099292</v>
      </c>
      <c r="X1221">
        <f t="shared" si="433"/>
        <v>0.81234864110008165</v>
      </c>
      <c r="Y1221">
        <f t="shared" si="434"/>
        <v>46.544148628222324</v>
      </c>
      <c r="AA1221">
        <f t="shared" si="435"/>
        <v>3704.9539826521104</v>
      </c>
      <c r="AB1221">
        <f t="shared" si="436"/>
        <v>3910.2367129849376</v>
      </c>
      <c r="AD1221">
        <f t="shared" si="437"/>
        <v>3704.9539826521104</v>
      </c>
      <c r="AE1221">
        <f t="shared" si="438"/>
        <v>-3410.2367129849376</v>
      </c>
      <c r="AG1221">
        <f t="shared" si="439"/>
        <v>5035.5137227655378</v>
      </c>
    </row>
    <row r="1222" spans="1:33" x14ac:dyDescent="0.2">
      <c r="A1222">
        <f>'建築限界数値データ　線間右'!A1306</f>
        <v>1501.0556508359664</v>
      </c>
      <c r="B1222">
        <f>'建築限界数値データ　線間右'!B1306</f>
        <v>3689.2634384969369</v>
      </c>
      <c r="D1222">
        <f t="shared" si="418"/>
        <v>60</v>
      </c>
      <c r="E1222">
        <f t="shared" si="419"/>
        <v>305</v>
      </c>
      <c r="F1222">
        <f t="shared" si="420"/>
        <v>2500</v>
      </c>
      <c r="G1222">
        <f t="shared" si="421"/>
        <v>500</v>
      </c>
      <c r="I1222">
        <f t="shared" si="422"/>
        <v>5.6173268975967375E-2</v>
      </c>
      <c r="J1222">
        <f t="shared" si="423"/>
        <v>75.409836065573771</v>
      </c>
      <c r="L1222">
        <f t="shared" si="424"/>
        <v>1425.6458147703927</v>
      </c>
      <c r="M1222">
        <f t="shared" si="425"/>
        <v>3689.2634384969369</v>
      </c>
      <c r="O1222">
        <f t="shared" si="426"/>
        <v>3925.6458147703925</v>
      </c>
      <c r="P1222">
        <f t="shared" si="427"/>
        <v>3689.2634384969369</v>
      </c>
      <c r="R1222">
        <f t="shared" si="428"/>
        <v>5387.1476480280862</v>
      </c>
      <c r="S1222">
        <f t="shared" si="429"/>
        <v>0.75436608073234213</v>
      </c>
      <c r="T1222">
        <f t="shared" si="430"/>
        <v>0.75436608073234213</v>
      </c>
      <c r="U1222">
        <f t="shared" si="431"/>
        <v>43.221992633788332</v>
      </c>
      <c r="W1222">
        <f t="shared" si="432"/>
        <v>5387.1476480280862</v>
      </c>
      <c r="X1222">
        <f t="shared" si="433"/>
        <v>0.81053934970830954</v>
      </c>
      <c r="Y1222">
        <f t="shared" si="434"/>
        <v>46.440483867564424</v>
      </c>
      <c r="AA1222">
        <f t="shared" si="435"/>
        <v>3712.3248639203171</v>
      </c>
      <c r="AB1222">
        <f t="shared" si="436"/>
        <v>3903.8447569509653</v>
      </c>
      <c r="AD1222">
        <f t="shared" si="437"/>
        <v>3712.3248639203171</v>
      </c>
      <c r="AE1222">
        <f t="shared" si="438"/>
        <v>-3403.8447569509653</v>
      </c>
      <c r="AG1222">
        <f t="shared" si="439"/>
        <v>5036.6174189334233</v>
      </c>
    </row>
    <row r="1223" spans="1:33" x14ac:dyDescent="0.2">
      <c r="A1223">
        <f>'建築限界数値データ　線間右'!A1307</f>
        <v>1508.0251278326548</v>
      </c>
      <c r="B1223">
        <f>'建築限界数値データ　線間右'!B1307</f>
        <v>3682.4360390650254</v>
      </c>
      <c r="D1223">
        <f t="shared" si="418"/>
        <v>60</v>
      </c>
      <c r="E1223">
        <f t="shared" si="419"/>
        <v>305</v>
      </c>
      <c r="F1223">
        <f t="shared" si="420"/>
        <v>2500</v>
      </c>
      <c r="G1223">
        <f t="shared" si="421"/>
        <v>500</v>
      </c>
      <c r="I1223">
        <f t="shared" si="422"/>
        <v>5.6173268975967375E-2</v>
      </c>
      <c r="J1223">
        <f t="shared" si="423"/>
        <v>75.409836065573771</v>
      </c>
      <c r="L1223">
        <f t="shared" si="424"/>
        <v>1432.6152917670811</v>
      </c>
      <c r="M1223">
        <f t="shared" si="425"/>
        <v>3682.4360390650254</v>
      </c>
      <c r="O1223">
        <f t="shared" si="426"/>
        <v>3932.6152917670811</v>
      </c>
      <c r="P1223">
        <f t="shared" si="427"/>
        <v>3682.4360390650254</v>
      </c>
      <c r="R1223">
        <f t="shared" si="428"/>
        <v>5387.5595787745306</v>
      </c>
      <c r="S1223">
        <f t="shared" si="429"/>
        <v>0.75255671678432101</v>
      </c>
      <c r="T1223">
        <f t="shared" si="430"/>
        <v>0.75255671678432101</v>
      </c>
      <c r="U1223">
        <f t="shared" si="431"/>
        <v>43.118323715963591</v>
      </c>
      <c r="W1223">
        <f t="shared" si="432"/>
        <v>5387.5595787745306</v>
      </c>
      <c r="X1223">
        <f t="shared" si="433"/>
        <v>0.80872998576028843</v>
      </c>
      <c r="Y1223">
        <f t="shared" si="434"/>
        <v>46.336814949739697</v>
      </c>
      <c r="AA1223">
        <f t="shared" si="435"/>
        <v>3719.6666636207092</v>
      </c>
      <c r="AB1223">
        <f t="shared" si="436"/>
        <v>3897.4194188454981</v>
      </c>
      <c r="AD1223">
        <f t="shared" si="437"/>
        <v>3719.6666636207092</v>
      </c>
      <c r="AE1223">
        <f t="shared" si="438"/>
        <v>-3397.4194188454981</v>
      </c>
      <c r="AG1223">
        <f t="shared" si="439"/>
        <v>5037.6957823989032</v>
      </c>
    </row>
    <row r="1224" spans="1:33" x14ac:dyDescent="0.2">
      <c r="A1224">
        <f>'建築限界数値データ　線間右'!A1308</f>
        <v>1514.9635514217287</v>
      </c>
      <c r="B1224">
        <f>'建築限界数値データ　線間右'!B1308</f>
        <v>3675.57708355352</v>
      </c>
      <c r="D1224">
        <f t="shared" si="418"/>
        <v>60</v>
      </c>
      <c r="E1224">
        <f t="shared" si="419"/>
        <v>305</v>
      </c>
      <c r="F1224">
        <f t="shared" si="420"/>
        <v>2500</v>
      </c>
      <c r="G1224">
        <f t="shared" si="421"/>
        <v>500</v>
      </c>
      <c r="I1224">
        <f t="shared" si="422"/>
        <v>5.6173268975967375E-2</v>
      </c>
      <c r="J1224">
        <f t="shared" si="423"/>
        <v>75.409836065573771</v>
      </c>
      <c r="L1224">
        <f t="shared" si="424"/>
        <v>1439.553715356155</v>
      </c>
      <c r="M1224">
        <f t="shared" si="425"/>
        <v>3675.57708355352</v>
      </c>
      <c r="O1224">
        <f t="shared" si="426"/>
        <v>3939.553715356155</v>
      </c>
      <c r="P1224">
        <f t="shared" si="427"/>
        <v>3675.57708355352</v>
      </c>
      <c r="R1224">
        <f t="shared" si="428"/>
        <v>5387.9449118676303</v>
      </c>
      <c r="S1224">
        <f t="shared" si="429"/>
        <v>0.75074728483377695</v>
      </c>
      <c r="T1224">
        <f t="shared" si="430"/>
        <v>0.75074728483377695</v>
      </c>
      <c r="U1224">
        <f t="shared" si="431"/>
        <v>43.014650901881296</v>
      </c>
      <c r="W1224">
        <f t="shared" si="432"/>
        <v>5387.9449118676303</v>
      </c>
      <c r="X1224">
        <f t="shared" si="433"/>
        <v>0.80692055380974437</v>
      </c>
      <c r="Y1224">
        <f t="shared" si="434"/>
        <v>46.233142135657388</v>
      </c>
      <c r="AA1224">
        <f t="shared" si="435"/>
        <v>3726.9792305701953</v>
      </c>
      <c r="AB1224">
        <f t="shared" si="436"/>
        <v>3890.9608309797572</v>
      </c>
      <c r="AD1224">
        <f t="shared" si="437"/>
        <v>3726.9792305701953</v>
      </c>
      <c r="AE1224">
        <f t="shared" si="438"/>
        <v>-3390.9608309797572</v>
      </c>
      <c r="AG1224">
        <f t="shared" si="439"/>
        <v>5038.7488072278948</v>
      </c>
    </row>
    <row r="1225" spans="1:33" x14ac:dyDescent="0.2">
      <c r="A1225">
        <f>'建築限界数値データ　線間右'!A1309</f>
        <v>1521.8707787264598</v>
      </c>
      <c r="B1225">
        <f>'建築限界数値データ　線間右'!B1309</f>
        <v>3668.6867132027328</v>
      </c>
      <c r="D1225">
        <f t="shared" si="418"/>
        <v>60</v>
      </c>
      <c r="E1225">
        <f t="shared" si="419"/>
        <v>305</v>
      </c>
      <c r="F1225">
        <f t="shared" si="420"/>
        <v>2500</v>
      </c>
      <c r="G1225">
        <f t="shared" si="421"/>
        <v>500</v>
      </c>
      <c r="I1225">
        <f t="shared" si="422"/>
        <v>5.6173268975967375E-2</v>
      </c>
      <c r="J1225">
        <f t="shared" si="423"/>
        <v>75.409836065573771</v>
      </c>
      <c r="L1225">
        <f t="shared" si="424"/>
        <v>1446.4609426608861</v>
      </c>
      <c r="M1225">
        <f t="shared" si="425"/>
        <v>3668.6867132027328</v>
      </c>
      <c r="O1225">
        <f t="shared" si="426"/>
        <v>3946.4609426608858</v>
      </c>
      <c r="P1225">
        <f t="shared" si="427"/>
        <v>3668.6867132027328</v>
      </c>
      <c r="R1225">
        <f t="shared" si="428"/>
        <v>5388.3036450796008</v>
      </c>
      <c r="S1225">
        <f t="shared" si="429"/>
        <v>0.74893778943180267</v>
      </c>
      <c r="T1225">
        <f t="shared" si="430"/>
        <v>0.74893778943180267</v>
      </c>
      <c r="U1225">
        <f t="shared" si="431"/>
        <v>42.91097445229984</v>
      </c>
      <c r="W1225">
        <f t="shared" si="432"/>
        <v>5388.3036450796008</v>
      </c>
      <c r="X1225">
        <f t="shared" si="433"/>
        <v>0.80511105840777009</v>
      </c>
      <c r="Y1225">
        <f t="shared" si="434"/>
        <v>46.129465686075932</v>
      </c>
      <c r="AA1225">
        <f t="shared" si="435"/>
        <v>3734.2624141876495</v>
      </c>
      <c r="AB1225">
        <f t="shared" si="436"/>
        <v>3884.4691263496402</v>
      </c>
      <c r="AD1225">
        <f t="shared" si="437"/>
        <v>3734.2624141876495</v>
      </c>
      <c r="AE1225">
        <f t="shared" si="438"/>
        <v>-3384.4691263496402</v>
      </c>
      <c r="AG1225">
        <f t="shared" si="439"/>
        <v>5039.7764876260599</v>
      </c>
    </row>
    <row r="1226" spans="1:33" x14ac:dyDescent="0.2">
      <c r="A1226">
        <f>'建築限界数値データ　線間右'!A1310</f>
        <v>1528.7466675125174</v>
      </c>
      <c r="B1226">
        <f>'建築限界数値データ　線間右'!B1310</f>
        <v>3661.765069899875</v>
      </c>
      <c r="D1226">
        <f t="shared" si="418"/>
        <v>60</v>
      </c>
      <c r="E1226">
        <f t="shared" si="419"/>
        <v>305</v>
      </c>
      <c r="F1226">
        <f t="shared" si="420"/>
        <v>2500</v>
      </c>
      <c r="G1226">
        <f t="shared" si="421"/>
        <v>500</v>
      </c>
      <c r="I1226">
        <f t="shared" si="422"/>
        <v>5.6173268975967375E-2</v>
      </c>
      <c r="J1226">
        <f t="shared" si="423"/>
        <v>75.409836065573771</v>
      </c>
      <c r="L1226">
        <f t="shared" si="424"/>
        <v>1453.3368314469437</v>
      </c>
      <c r="M1226">
        <f t="shared" si="425"/>
        <v>3661.765069899875</v>
      </c>
      <c r="O1226">
        <f t="shared" si="426"/>
        <v>3953.3368314469435</v>
      </c>
      <c r="P1226">
        <f t="shared" si="427"/>
        <v>3661.765069899875</v>
      </c>
      <c r="R1226">
        <f t="shared" si="428"/>
        <v>5388.6357763365113</v>
      </c>
      <c r="S1226">
        <f t="shared" si="429"/>
        <v>0.74712823512703508</v>
      </c>
      <c r="T1226">
        <f t="shared" si="430"/>
        <v>0.74712823512703508</v>
      </c>
      <c r="U1226">
        <f t="shared" si="431"/>
        <v>42.807294627836932</v>
      </c>
      <c r="W1226">
        <f t="shared" si="432"/>
        <v>5388.6357763365113</v>
      </c>
      <c r="X1226">
        <f t="shared" si="433"/>
        <v>0.80330150410300249</v>
      </c>
      <c r="Y1226">
        <f t="shared" si="434"/>
        <v>46.025785861613024</v>
      </c>
      <c r="AA1226">
        <f t="shared" si="435"/>
        <v>3741.5160644970119</v>
      </c>
      <c r="AB1226">
        <f t="shared" si="436"/>
        <v>3877.9444386329965</v>
      </c>
      <c r="AD1226">
        <f t="shared" si="437"/>
        <v>3741.5160644970119</v>
      </c>
      <c r="AE1226">
        <f t="shared" si="438"/>
        <v>-3377.9444386329965</v>
      </c>
      <c r="AG1226">
        <f t="shared" si="439"/>
        <v>5040.7788179388308</v>
      </c>
    </row>
    <row r="1227" spans="1:33" x14ac:dyDescent="0.2">
      <c r="A1227">
        <f>'建築限界数値データ　線間右'!A1311</f>
        <v>1535.5910761908965</v>
      </c>
      <c r="B1227">
        <f>'建築限界数値データ　線間右'!B1311</f>
        <v>3654.8122961761328</v>
      </c>
      <c r="D1227">
        <f t="shared" si="418"/>
        <v>60</v>
      </c>
      <c r="E1227">
        <f t="shared" si="419"/>
        <v>305</v>
      </c>
      <c r="F1227">
        <f t="shared" si="420"/>
        <v>2500</v>
      </c>
      <c r="G1227">
        <f t="shared" si="421"/>
        <v>500</v>
      </c>
      <c r="I1227">
        <f t="shared" si="422"/>
        <v>5.6173268975967375E-2</v>
      </c>
      <c r="J1227">
        <f t="shared" si="423"/>
        <v>75.409836065573771</v>
      </c>
      <c r="L1227">
        <f t="shared" si="424"/>
        <v>1460.1812401253228</v>
      </c>
      <c r="M1227">
        <f t="shared" si="425"/>
        <v>3654.8122961761328</v>
      </c>
      <c r="O1227">
        <f t="shared" si="426"/>
        <v>3960.1812401253228</v>
      </c>
      <c r="P1227">
        <f t="shared" si="427"/>
        <v>3654.8122961761328</v>
      </c>
      <c r="R1227">
        <f t="shared" si="428"/>
        <v>5388.9413037182721</v>
      </c>
      <c r="S1227">
        <f t="shared" si="429"/>
        <v>0.74531862646583158</v>
      </c>
      <c r="T1227">
        <f t="shared" si="430"/>
        <v>0.74531862646583158</v>
      </c>
      <c r="U1227">
        <f t="shared" si="431"/>
        <v>42.703611688979649</v>
      </c>
      <c r="W1227">
        <f t="shared" si="432"/>
        <v>5388.9413037182721</v>
      </c>
      <c r="X1227">
        <f t="shared" si="433"/>
        <v>0.801491895441799</v>
      </c>
      <c r="Y1227">
        <f t="shared" si="434"/>
        <v>45.922102922755748</v>
      </c>
      <c r="AA1227">
        <f t="shared" si="435"/>
        <v>3748.7400321303712</v>
      </c>
      <c r="AB1227">
        <f t="shared" si="436"/>
        <v>3871.3869021868604</v>
      </c>
      <c r="AD1227">
        <f t="shared" si="437"/>
        <v>3748.7400321303712</v>
      </c>
      <c r="AE1227">
        <f t="shared" si="438"/>
        <v>-3371.3869021868604</v>
      </c>
      <c r="AG1227">
        <f t="shared" si="439"/>
        <v>5041.7557926513991</v>
      </c>
    </row>
    <row r="1228" spans="1:33" x14ac:dyDescent="0.2">
      <c r="A1228">
        <f>'建築限界数値データ　線間右'!A1312</f>
        <v>1542.4038638208342</v>
      </c>
      <c r="B1228">
        <f>'建築限界数値データ　線間右'!B1312</f>
        <v>3647.8285352037333</v>
      </c>
      <c r="D1228">
        <f t="shared" si="418"/>
        <v>60</v>
      </c>
      <c r="E1228">
        <f t="shared" si="419"/>
        <v>305</v>
      </c>
      <c r="F1228">
        <f t="shared" si="420"/>
        <v>2500</v>
      </c>
      <c r="G1228">
        <f t="shared" si="421"/>
        <v>500</v>
      </c>
      <c r="I1228">
        <f t="shared" si="422"/>
        <v>5.6173268975967375E-2</v>
      </c>
      <c r="J1228">
        <f t="shared" si="423"/>
        <v>75.409836065573771</v>
      </c>
      <c r="L1228">
        <f t="shared" si="424"/>
        <v>1466.9940277552605</v>
      </c>
      <c r="M1228">
        <f t="shared" si="425"/>
        <v>3647.8285352037333</v>
      </c>
      <c r="O1228">
        <f t="shared" si="426"/>
        <v>3966.9940277552605</v>
      </c>
      <c r="P1228">
        <f t="shared" si="427"/>
        <v>3647.8285352037333</v>
      </c>
      <c r="R1228">
        <f t="shared" si="428"/>
        <v>5389.2202254586437</v>
      </c>
      <c r="S1228">
        <f t="shared" si="429"/>
        <v>0.7435089679924457</v>
      </c>
      <c r="T1228">
        <f t="shared" si="430"/>
        <v>0.7435089679924457</v>
      </c>
      <c r="U1228">
        <f t="shared" si="431"/>
        <v>42.599925896094547</v>
      </c>
      <c r="W1228">
        <f t="shared" si="432"/>
        <v>5389.2202254586437</v>
      </c>
      <c r="X1228">
        <f t="shared" si="433"/>
        <v>0.79968223696841312</v>
      </c>
      <c r="Y1228">
        <f t="shared" si="434"/>
        <v>45.818417129870646</v>
      </c>
      <c r="AA1228">
        <f t="shared" si="435"/>
        <v>3755.934168331049</v>
      </c>
      <c r="AB1228">
        <f t="shared" si="436"/>
        <v>3864.796652044693</v>
      </c>
      <c r="AD1228">
        <f t="shared" si="437"/>
        <v>3755.934168331049</v>
      </c>
      <c r="AE1228">
        <f t="shared" si="438"/>
        <v>-3364.796652044693</v>
      </c>
      <c r="AG1228">
        <f t="shared" si="439"/>
        <v>5042.7074063887376</v>
      </c>
    </row>
    <row r="1229" spans="1:33" x14ac:dyDescent="0.2">
      <c r="A1229">
        <f>'建築限界数値データ　線間右'!A1313</f>
        <v>1549.1848901127105</v>
      </c>
      <c r="B1229">
        <f>'建築限界数値データ　線間右'!B1313</f>
        <v>3640.8139307929978</v>
      </c>
      <c r="D1229">
        <f t="shared" si="418"/>
        <v>60</v>
      </c>
      <c r="E1229">
        <f t="shared" si="419"/>
        <v>305</v>
      </c>
      <c r="F1229">
        <f t="shared" si="420"/>
        <v>2500</v>
      </c>
      <c r="G1229">
        <f t="shared" si="421"/>
        <v>500</v>
      </c>
      <c r="I1229">
        <f t="shared" si="422"/>
        <v>5.6173268975967375E-2</v>
      </c>
      <c r="J1229">
        <f t="shared" si="423"/>
        <v>75.409836065573771</v>
      </c>
      <c r="L1229">
        <f t="shared" si="424"/>
        <v>1473.7750540471368</v>
      </c>
      <c r="M1229">
        <f t="shared" si="425"/>
        <v>3640.8139307929978</v>
      </c>
      <c r="O1229">
        <f t="shared" si="426"/>
        <v>3973.775054047137</v>
      </c>
      <c r="P1229">
        <f t="shared" si="427"/>
        <v>3640.8139307929978</v>
      </c>
      <c r="R1229">
        <f t="shared" si="428"/>
        <v>5389.47253994523</v>
      </c>
      <c r="S1229">
        <f t="shared" si="429"/>
        <v>0.74169926424920463</v>
      </c>
      <c r="T1229">
        <f t="shared" si="430"/>
        <v>0.74169926424920463</v>
      </c>
      <c r="U1229">
        <f t="shared" si="431"/>
        <v>42.496237509437812</v>
      </c>
      <c r="W1229">
        <f t="shared" si="432"/>
        <v>5389.47253994523</v>
      </c>
      <c r="X1229">
        <f t="shared" si="433"/>
        <v>0.79787253322517204</v>
      </c>
      <c r="Y1229">
        <f t="shared" si="434"/>
        <v>45.714728743213911</v>
      </c>
      <c r="AA1229">
        <f t="shared" si="435"/>
        <v>3763.0983249566571</v>
      </c>
      <c r="AB1229">
        <f t="shared" si="436"/>
        <v>3858.1738239136002</v>
      </c>
      <c r="AD1229">
        <f t="shared" si="437"/>
        <v>3763.0983249566571</v>
      </c>
      <c r="AE1229">
        <f t="shared" si="438"/>
        <v>-3358.1738239136002</v>
      </c>
      <c r="AG1229">
        <f t="shared" si="439"/>
        <v>5043.6336539156064</v>
      </c>
    </row>
    <row r="1230" spans="1:33" x14ac:dyDescent="0.2">
      <c r="A1230">
        <f>'建築限界数値データ　線間右'!A1314</f>
        <v>1555.9340154309391</v>
      </c>
      <c r="B1230">
        <f>'建築限界数値データ　線間右'!B1314</f>
        <v>3633.7686273893769</v>
      </c>
      <c r="D1230">
        <f t="shared" si="418"/>
        <v>60</v>
      </c>
      <c r="E1230">
        <f t="shared" si="419"/>
        <v>305</v>
      </c>
      <c r="F1230">
        <f t="shared" si="420"/>
        <v>2500</v>
      </c>
      <c r="G1230">
        <f t="shared" si="421"/>
        <v>500</v>
      </c>
      <c r="I1230">
        <f t="shared" si="422"/>
        <v>5.6173268975967375E-2</v>
      </c>
      <c r="J1230">
        <f t="shared" si="423"/>
        <v>75.409836065573771</v>
      </c>
      <c r="L1230">
        <f t="shared" si="424"/>
        <v>1480.5241793653654</v>
      </c>
      <c r="M1230">
        <f t="shared" si="425"/>
        <v>3633.7686273893769</v>
      </c>
      <c r="O1230">
        <f t="shared" si="426"/>
        <v>3980.5241793653654</v>
      </c>
      <c r="P1230">
        <f t="shared" si="427"/>
        <v>3633.7686273893769</v>
      </c>
      <c r="R1230">
        <f t="shared" si="428"/>
        <v>5389.6982457194754</v>
      </c>
      <c r="S1230">
        <f t="shared" si="429"/>
        <v>0.73988951977668393</v>
      </c>
      <c r="T1230">
        <f t="shared" si="430"/>
        <v>0.73988951977668393</v>
      </c>
      <c r="U1230">
        <f t="shared" si="431"/>
        <v>42.392546789165252</v>
      </c>
      <c r="W1230">
        <f t="shared" si="432"/>
        <v>5389.6982457194754</v>
      </c>
      <c r="X1230">
        <f t="shared" si="433"/>
        <v>0.79606278875265135</v>
      </c>
      <c r="Y1230">
        <f t="shared" si="434"/>
        <v>45.611038022941344</v>
      </c>
      <c r="AA1230">
        <f t="shared" si="435"/>
        <v>3770.2323544821475</v>
      </c>
      <c r="AB1230">
        <f t="shared" si="436"/>
        <v>3851.518554171535</v>
      </c>
      <c r="AD1230">
        <f t="shared" si="437"/>
        <v>3770.2323544821475</v>
      </c>
      <c r="AE1230">
        <f t="shared" si="438"/>
        <v>-3351.518554171535</v>
      </c>
      <c r="AG1230">
        <f t="shared" si="439"/>
        <v>5044.5345301365569</v>
      </c>
    </row>
    <row r="1231" spans="1:33" x14ac:dyDescent="0.2">
      <c r="A1231">
        <f>'建築限界数値データ　線間右'!A1315</f>
        <v>1562.6511007968409</v>
      </c>
      <c r="B1231">
        <f>'建築限界数値データ　線間右'!B1315</f>
        <v>3626.6927700704778</v>
      </c>
      <c r="D1231">
        <f t="shared" si="418"/>
        <v>60</v>
      </c>
      <c r="E1231">
        <f t="shared" si="419"/>
        <v>305</v>
      </c>
      <c r="F1231">
        <f t="shared" si="420"/>
        <v>2500</v>
      </c>
      <c r="G1231">
        <f t="shared" si="421"/>
        <v>500</v>
      </c>
      <c r="I1231">
        <f t="shared" si="422"/>
        <v>5.6173268975967375E-2</v>
      </c>
      <c r="J1231">
        <f t="shared" si="423"/>
        <v>75.409836065573771</v>
      </c>
      <c r="L1231">
        <f t="shared" si="424"/>
        <v>1487.2412647312672</v>
      </c>
      <c r="M1231">
        <f t="shared" si="425"/>
        <v>3626.6927700704778</v>
      </c>
      <c r="O1231">
        <f t="shared" si="426"/>
        <v>3987.2412647312672</v>
      </c>
      <c r="P1231">
        <f t="shared" si="427"/>
        <v>3626.6927700704778</v>
      </c>
      <c r="R1231">
        <f t="shared" si="428"/>
        <v>5389.8973414766697</v>
      </c>
      <c r="S1231">
        <f t="shared" si="429"/>
        <v>0.73807973911388369</v>
      </c>
      <c r="T1231">
        <f t="shared" si="430"/>
        <v>0.73807973911388369</v>
      </c>
      <c r="U1231">
        <f t="shared" si="431"/>
        <v>42.2888539953424</v>
      </c>
      <c r="W1231">
        <f t="shared" si="432"/>
        <v>5389.8973414766697</v>
      </c>
      <c r="X1231">
        <f t="shared" si="433"/>
        <v>0.79425300808985111</v>
      </c>
      <c r="Y1231">
        <f t="shared" si="434"/>
        <v>45.507345229118506</v>
      </c>
      <c r="AA1231">
        <f t="shared" si="435"/>
        <v>3777.3361100028569</v>
      </c>
      <c r="AB1231">
        <f t="shared" si="436"/>
        <v>3844.8309798644927</v>
      </c>
      <c r="AD1231">
        <f t="shared" si="437"/>
        <v>3777.3361100028569</v>
      </c>
      <c r="AE1231">
        <f t="shared" si="438"/>
        <v>-3344.8309798644927</v>
      </c>
      <c r="AG1231">
        <f t="shared" si="439"/>
        <v>5045.4100300959462</v>
      </c>
    </row>
    <row r="1232" spans="1:33" x14ac:dyDescent="0.2">
      <c r="A1232">
        <f>'建築限界数値データ　線間右'!A1316</f>
        <v>1569.3360078915084</v>
      </c>
      <c r="B1232">
        <f>'建築限界数値データ　線間右'!B1316</f>
        <v>3619.5865045430783</v>
      </c>
      <c r="D1232">
        <f t="shared" si="418"/>
        <v>60</v>
      </c>
      <c r="E1232">
        <f t="shared" si="419"/>
        <v>305</v>
      </c>
      <c r="F1232">
        <f t="shared" si="420"/>
        <v>2500</v>
      </c>
      <c r="G1232">
        <f t="shared" si="421"/>
        <v>500</v>
      </c>
      <c r="I1232">
        <f t="shared" si="422"/>
        <v>5.6173268975967375E-2</v>
      </c>
      <c r="J1232">
        <f t="shared" si="423"/>
        <v>75.409836065573771</v>
      </c>
      <c r="L1232">
        <f t="shared" si="424"/>
        <v>1493.9261718259347</v>
      </c>
      <c r="M1232">
        <f t="shared" si="425"/>
        <v>3619.5865045430783</v>
      </c>
      <c r="O1232">
        <f t="shared" si="426"/>
        <v>3993.9261718259349</v>
      </c>
      <c r="P1232">
        <f t="shared" si="427"/>
        <v>3619.5865045430783</v>
      </c>
      <c r="R1232">
        <f t="shared" si="428"/>
        <v>5390.0698260659437</v>
      </c>
      <c r="S1232">
        <f t="shared" si="429"/>
        <v>0.73626992679840442</v>
      </c>
      <c r="T1232">
        <f t="shared" si="430"/>
        <v>0.73626992679840442</v>
      </c>
      <c r="U1232">
        <f t="shared" si="431"/>
        <v>42.185159387954641</v>
      </c>
      <c r="W1232">
        <f t="shared" si="432"/>
        <v>5390.0698260659437</v>
      </c>
      <c r="X1232">
        <f t="shared" si="433"/>
        <v>0.79244319577437183</v>
      </c>
      <c r="Y1232">
        <f t="shared" si="434"/>
        <v>45.403650621730733</v>
      </c>
      <c r="AA1232">
        <f t="shared" si="435"/>
        <v>3784.4094452375271</v>
      </c>
      <c r="AB1232">
        <f t="shared" si="436"/>
        <v>3838.1112387036869</v>
      </c>
      <c r="AD1232">
        <f t="shared" si="437"/>
        <v>3784.4094452375271</v>
      </c>
      <c r="AE1232">
        <f t="shared" si="438"/>
        <v>-3338.1112387036869</v>
      </c>
      <c r="AG1232">
        <f t="shared" si="439"/>
        <v>5046.2601489779408</v>
      </c>
    </row>
    <row r="1233" spans="1:33" x14ac:dyDescent="0.2">
      <c r="A1233">
        <f>'建築限界数値データ　線間右'!A1317</f>
        <v>1575.9885990586499</v>
      </c>
      <c r="B1233">
        <f>'建築限界数値データ　線間右'!B1317</f>
        <v>3612.4499771401256</v>
      </c>
      <c r="D1233">
        <f t="shared" si="418"/>
        <v>60</v>
      </c>
      <c r="E1233">
        <f t="shared" si="419"/>
        <v>305</v>
      </c>
      <c r="F1233">
        <f t="shared" si="420"/>
        <v>2500</v>
      </c>
      <c r="G1233">
        <f t="shared" si="421"/>
        <v>500</v>
      </c>
      <c r="I1233">
        <f t="shared" si="422"/>
        <v>5.6173268975967375E-2</v>
      </c>
      <c r="J1233">
        <f t="shared" si="423"/>
        <v>75.409836065573771</v>
      </c>
      <c r="L1233">
        <f t="shared" si="424"/>
        <v>1500.5787629930762</v>
      </c>
      <c r="M1233">
        <f t="shared" si="425"/>
        <v>3612.4499771401256</v>
      </c>
      <c r="O1233">
        <f t="shared" si="426"/>
        <v>4000.5787629930765</v>
      </c>
      <c r="P1233">
        <f t="shared" si="427"/>
        <v>3612.4499771401256</v>
      </c>
      <c r="R1233">
        <f t="shared" si="428"/>
        <v>5390.2156984902658</v>
      </c>
      <c r="S1233">
        <f t="shared" si="429"/>
        <v>0.73446008736662338</v>
      </c>
      <c r="T1233">
        <f t="shared" si="430"/>
        <v>0.73446008736662338</v>
      </c>
      <c r="U1233">
        <f t="shared" si="431"/>
        <v>42.081463226917229</v>
      </c>
      <c r="W1233">
        <f t="shared" si="432"/>
        <v>5390.2156984902658</v>
      </c>
      <c r="X1233">
        <f t="shared" si="433"/>
        <v>0.7906333563425908</v>
      </c>
      <c r="Y1233">
        <f t="shared" si="434"/>
        <v>45.299954460693328</v>
      </c>
      <c r="AA1233">
        <f t="shared" si="435"/>
        <v>3791.4522145313103</v>
      </c>
      <c r="AB1233">
        <f t="shared" si="436"/>
        <v>3831.3594690627147</v>
      </c>
      <c r="AD1233">
        <f t="shared" si="437"/>
        <v>3791.4522145313103</v>
      </c>
      <c r="AE1233">
        <f t="shared" si="438"/>
        <v>-3331.3594690627147</v>
      </c>
      <c r="AG1233">
        <f t="shared" si="439"/>
        <v>5047.0848821065201</v>
      </c>
    </row>
    <row r="1234" spans="1:33" x14ac:dyDescent="0.2">
      <c r="A1234">
        <f>'建築限界数値データ　線間右'!A1318</f>
        <v>1582.608737307429</v>
      </c>
      <c r="B1234">
        <f>'建築限界数値データ　線間右'!B1318</f>
        <v>3605.2833348177201</v>
      </c>
      <c r="D1234">
        <f t="shared" si="418"/>
        <v>60</v>
      </c>
      <c r="E1234">
        <f t="shared" si="419"/>
        <v>305</v>
      </c>
      <c r="F1234">
        <f t="shared" si="420"/>
        <v>2500</v>
      </c>
      <c r="G1234">
        <f t="shared" si="421"/>
        <v>500</v>
      </c>
      <c r="I1234">
        <f t="shared" si="422"/>
        <v>5.6173268975967375E-2</v>
      </c>
      <c r="J1234">
        <f t="shared" si="423"/>
        <v>75.409836065573771</v>
      </c>
      <c r="L1234">
        <f t="shared" si="424"/>
        <v>1507.1989012418553</v>
      </c>
      <c r="M1234">
        <f t="shared" si="425"/>
        <v>3605.2833348177201</v>
      </c>
      <c r="O1234">
        <f t="shared" si="426"/>
        <v>4007.1989012418553</v>
      </c>
      <c r="P1234">
        <f t="shared" si="427"/>
        <v>3605.2833348177201</v>
      </c>
      <c r="R1234">
        <f t="shared" si="428"/>
        <v>5390.3349579064479</v>
      </c>
      <c r="S1234">
        <f t="shared" si="429"/>
        <v>0.73265022535386815</v>
      </c>
      <c r="T1234">
        <f t="shared" si="430"/>
        <v>0.73265022535386815</v>
      </c>
      <c r="U1234">
        <f t="shared" si="431"/>
        <v>41.977765772085306</v>
      </c>
      <c r="W1234">
        <f t="shared" si="432"/>
        <v>5390.3349579064479</v>
      </c>
      <c r="X1234">
        <f t="shared" si="433"/>
        <v>0.78882349432983556</v>
      </c>
      <c r="Y1234">
        <f t="shared" si="434"/>
        <v>45.196257005861405</v>
      </c>
      <c r="AA1234">
        <f t="shared" si="435"/>
        <v>3798.4642728587869</v>
      </c>
      <c r="AB1234">
        <f t="shared" si="436"/>
        <v>3824.5758099747059</v>
      </c>
      <c r="AD1234">
        <f t="shared" si="437"/>
        <v>3798.4642728587869</v>
      </c>
      <c r="AE1234">
        <f t="shared" si="438"/>
        <v>-3324.5758099747059</v>
      </c>
      <c r="AG1234">
        <f t="shared" si="439"/>
        <v>5047.8842249454974</v>
      </c>
    </row>
    <row r="1235" spans="1:33" x14ac:dyDescent="0.2">
      <c r="A1235">
        <f>'建築限界数値データ　線間右'!A1319</f>
        <v>1589.196286315281</v>
      </c>
      <c r="B1235">
        <f>'建築限界数値データ　線間右'!B1319</f>
        <v>3598.0867251520949</v>
      </c>
      <c r="D1235">
        <f t="shared" si="418"/>
        <v>60</v>
      </c>
      <c r="E1235">
        <f t="shared" si="419"/>
        <v>305</v>
      </c>
      <c r="F1235">
        <f t="shared" si="420"/>
        <v>2500</v>
      </c>
      <c r="G1235">
        <f t="shared" si="421"/>
        <v>500</v>
      </c>
      <c r="I1235">
        <f t="shared" si="422"/>
        <v>5.6173268975967375E-2</v>
      </c>
      <c r="J1235">
        <f t="shared" si="423"/>
        <v>75.409836065573771</v>
      </c>
      <c r="L1235">
        <f t="shared" si="424"/>
        <v>1513.7864502497073</v>
      </c>
      <c r="M1235">
        <f t="shared" si="425"/>
        <v>3598.0867251520949</v>
      </c>
      <c r="O1235">
        <f t="shared" si="426"/>
        <v>4013.7864502497073</v>
      </c>
      <c r="P1235">
        <f t="shared" si="427"/>
        <v>3598.0867251520949</v>
      </c>
      <c r="R1235">
        <f t="shared" si="428"/>
        <v>5390.4276036251404</v>
      </c>
      <c r="S1235">
        <f t="shared" si="429"/>
        <v>0.73084034529459452</v>
      </c>
      <c r="T1235">
        <f t="shared" si="430"/>
        <v>0.73084034529459452</v>
      </c>
      <c r="U1235">
        <f t="shared" si="431"/>
        <v>41.87406728326404</v>
      </c>
      <c r="W1235">
        <f t="shared" si="432"/>
        <v>5390.4276036251404</v>
      </c>
      <c r="X1235">
        <f t="shared" si="433"/>
        <v>0.78701361427056193</v>
      </c>
      <c r="Y1235">
        <f t="shared" si="434"/>
        <v>45.092558517040139</v>
      </c>
      <c r="AA1235">
        <f t="shared" si="435"/>
        <v>3805.4454758269312</v>
      </c>
      <c r="AB1235">
        <f t="shared" si="436"/>
        <v>3817.7604011294648</v>
      </c>
      <c r="AD1235">
        <f t="shared" si="437"/>
        <v>3805.4454758269312</v>
      </c>
      <c r="AE1235">
        <f t="shared" si="438"/>
        <v>-3317.7604011294648</v>
      </c>
      <c r="AG1235">
        <f t="shared" si="439"/>
        <v>5048.6581730985126</v>
      </c>
    </row>
    <row r="1236" spans="1:33" x14ac:dyDescent="0.2">
      <c r="A1236">
        <f>'建築限界数値データ　線間右'!A1320</f>
        <v>1595.7511104307243</v>
      </c>
      <c r="B1236">
        <f>'建築限界数値データ　線間右'!B1320</f>
        <v>3590.8602963365711</v>
      </c>
      <c r="D1236">
        <f t="shared" si="418"/>
        <v>60</v>
      </c>
      <c r="E1236">
        <f t="shared" si="419"/>
        <v>305</v>
      </c>
      <c r="F1236">
        <f t="shared" si="420"/>
        <v>2500</v>
      </c>
      <c r="G1236">
        <f t="shared" si="421"/>
        <v>500</v>
      </c>
      <c r="I1236">
        <f t="shared" si="422"/>
        <v>5.6173268975967375E-2</v>
      </c>
      <c r="J1236">
        <f t="shared" si="423"/>
        <v>75.409836065573771</v>
      </c>
      <c r="L1236">
        <f t="shared" si="424"/>
        <v>1520.3412743651506</v>
      </c>
      <c r="M1236">
        <f t="shared" si="425"/>
        <v>3590.8602963365711</v>
      </c>
      <c r="O1236">
        <f t="shared" si="426"/>
        <v>4020.3412743651506</v>
      </c>
      <c r="P1236">
        <f t="shared" si="427"/>
        <v>3590.8602963365711</v>
      </c>
      <c r="R1236">
        <f t="shared" si="428"/>
        <v>5390.4936351108299</v>
      </c>
      <c r="S1236">
        <f t="shared" si="429"/>
        <v>0.72903045172255954</v>
      </c>
      <c r="T1236">
        <f t="shared" si="430"/>
        <v>0.72903045172255954</v>
      </c>
      <c r="U1236">
        <f t="shared" si="431"/>
        <v>41.770368020218584</v>
      </c>
      <c r="W1236">
        <f t="shared" si="432"/>
        <v>5390.4936351108299</v>
      </c>
      <c r="X1236">
        <f t="shared" si="433"/>
        <v>0.78520372069852695</v>
      </c>
      <c r="Y1236">
        <f t="shared" si="434"/>
        <v>44.988859253994676</v>
      </c>
      <c r="AA1236">
        <f t="shared" si="435"/>
        <v>3812.3956796780994</v>
      </c>
      <c r="AB1236">
        <f t="shared" si="436"/>
        <v>3810.9133828705858</v>
      </c>
      <c r="AD1236">
        <f t="shared" si="437"/>
        <v>3812.3956796780994</v>
      </c>
      <c r="AE1236">
        <f t="shared" si="438"/>
        <v>-3310.9133828705858</v>
      </c>
      <c r="AG1236">
        <f t="shared" si="439"/>
        <v>5049.406722309046</v>
      </c>
    </row>
    <row r="1237" spans="1:33" x14ac:dyDescent="0.2">
      <c r="A1237">
        <f>'建築限界数値データ　線間右'!A1321</f>
        <v>1602.2730746761497</v>
      </c>
      <c r="B1237">
        <f>'建築限界数値データ　線間右'!B1321</f>
        <v>3583.6041971785089</v>
      </c>
      <c r="D1237">
        <f t="shared" si="418"/>
        <v>60</v>
      </c>
      <c r="E1237">
        <f t="shared" si="419"/>
        <v>305</v>
      </c>
      <c r="F1237">
        <f t="shared" si="420"/>
        <v>2500</v>
      </c>
      <c r="G1237">
        <f t="shared" si="421"/>
        <v>500</v>
      </c>
      <c r="I1237">
        <f t="shared" si="422"/>
        <v>5.6173268975967375E-2</v>
      </c>
      <c r="J1237">
        <f t="shared" si="423"/>
        <v>75.409836065573771</v>
      </c>
      <c r="L1237">
        <f t="shared" si="424"/>
        <v>1526.863238610576</v>
      </c>
      <c r="M1237">
        <f t="shared" si="425"/>
        <v>3583.6041971785089</v>
      </c>
      <c r="O1237">
        <f t="shared" si="426"/>
        <v>4026.863238610576</v>
      </c>
      <c r="P1237">
        <f t="shared" si="427"/>
        <v>3583.6041971785089</v>
      </c>
      <c r="R1237">
        <f t="shared" si="428"/>
        <v>5390.5330519818426</v>
      </c>
      <c r="S1237">
        <f t="shared" si="429"/>
        <v>0.72722054917099832</v>
      </c>
      <c r="T1237">
        <f t="shared" si="430"/>
        <v>0.72722054917099832</v>
      </c>
      <c r="U1237">
        <f t="shared" si="431"/>
        <v>41.66666824268416</v>
      </c>
      <c r="W1237">
        <f t="shared" si="432"/>
        <v>5390.5330519818426</v>
      </c>
      <c r="X1237">
        <f t="shared" si="433"/>
        <v>0.78339381814696574</v>
      </c>
      <c r="Y1237">
        <f t="shared" si="434"/>
        <v>44.885159476460259</v>
      </c>
      <c r="AA1237">
        <f t="shared" si="435"/>
        <v>3819.3147412929839</v>
      </c>
      <c r="AB1237">
        <f t="shared" si="436"/>
        <v>3804.0348961925665</v>
      </c>
      <c r="AD1237">
        <f t="shared" si="437"/>
        <v>3819.3147412929839</v>
      </c>
      <c r="AE1237">
        <f t="shared" si="438"/>
        <v>-3304.0348961925665</v>
      </c>
      <c r="AG1237">
        <f t="shared" si="439"/>
        <v>5050.1298684604253</v>
      </c>
    </row>
    <row r="1238" spans="1:33" x14ac:dyDescent="0.2">
      <c r="A1238">
        <f>'建築限界数値データ　線間右'!A1322</f>
        <v>1608.7620447506031</v>
      </c>
      <c r="B1238">
        <f>'建築限界数値データ　線間右'!B1322</f>
        <v>3576.3185770962455</v>
      </c>
      <c r="D1238">
        <f t="shared" si="418"/>
        <v>60</v>
      </c>
      <c r="E1238">
        <f t="shared" si="419"/>
        <v>305</v>
      </c>
      <c r="F1238">
        <f t="shared" si="420"/>
        <v>2500</v>
      </c>
      <c r="G1238">
        <f t="shared" si="421"/>
        <v>500</v>
      </c>
      <c r="I1238">
        <f t="shared" si="422"/>
        <v>5.6173268975967375E-2</v>
      </c>
      <c r="J1238">
        <f t="shared" si="423"/>
        <v>75.409836065573771</v>
      </c>
      <c r="L1238">
        <f t="shared" si="424"/>
        <v>1533.3522086850294</v>
      </c>
      <c r="M1238">
        <f t="shared" si="425"/>
        <v>3576.3185770962455</v>
      </c>
      <c r="O1238">
        <f t="shared" si="426"/>
        <v>4033.3522086850294</v>
      </c>
      <c r="P1238">
        <f t="shared" si="427"/>
        <v>3576.3185770962455</v>
      </c>
      <c r="R1238">
        <f t="shared" si="428"/>
        <v>5390.5458540103455</v>
      </c>
      <c r="S1238">
        <f t="shared" si="429"/>
        <v>0.72541064217279905</v>
      </c>
      <c r="T1238">
        <f t="shared" si="430"/>
        <v>0.72541064217279905</v>
      </c>
      <c r="U1238">
        <f t="shared" si="431"/>
        <v>41.562968210376148</v>
      </c>
      <c r="W1238">
        <f t="shared" si="432"/>
        <v>5390.5458540103455</v>
      </c>
      <c r="X1238">
        <f t="shared" si="433"/>
        <v>0.78158391114876646</v>
      </c>
      <c r="Y1238">
        <f t="shared" si="434"/>
        <v>44.781459444152254</v>
      </c>
      <c r="AA1238">
        <f t="shared" si="435"/>
        <v>3826.2025181935587</v>
      </c>
      <c r="AB1238">
        <f t="shared" si="436"/>
        <v>3797.1250827379117</v>
      </c>
      <c r="AD1238">
        <f t="shared" si="437"/>
        <v>3826.2025181935587</v>
      </c>
      <c r="AE1238">
        <f t="shared" si="438"/>
        <v>-3297.1250827379117</v>
      </c>
      <c r="AG1238">
        <f t="shared" si="439"/>
        <v>5050.8276075758331</v>
      </c>
    </row>
    <row r="1239" spans="1:33" x14ac:dyDescent="0.2">
      <c r="A1239">
        <f>'建築限界数値データ　線間右'!A1323</f>
        <v>1615.217887032549</v>
      </c>
      <c r="B1239">
        <f>'建築限界数値データ　線間右'!B1323</f>
        <v>3569.003586116014</v>
      </c>
      <c r="D1239">
        <f t="shared" si="418"/>
        <v>60</v>
      </c>
      <c r="E1239">
        <f t="shared" si="419"/>
        <v>305</v>
      </c>
      <c r="F1239">
        <f t="shared" si="420"/>
        <v>2500</v>
      </c>
      <c r="G1239">
        <f t="shared" si="421"/>
        <v>500</v>
      </c>
      <c r="I1239">
        <f t="shared" si="422"/>
        <v>5.6173268975967375E-2</v>
      </c>
      <c r="J1239">
        <f t="shared" si="423"/>
        <v>75.409836065573771</v>
      </c>
      <c r="L1239">
        <f t="shared" si="424"/>
        <v>1539.8080509669753</v>
      </c>
      <c r="M1239">
        <f t="shared" si="425"/>
        <v>3569.003586116014</v>
      </c>
      <c r="O1239">
        <f t="shared" si="426"/>
        <v>4039.8080509669753</v>
      </c>
      <c r="P1239">
        <f t="shared" si="427"/>
        <v>3569.003586116014</v>
      </c>
      <c r="R1239">
        <f t="shared" si="428"/>
        <v>5390.5320411223374</v>
      </c>
      <c r="S1239">
        <f t="shared" si="429"/>
        <v>0.7236007352606777</v>
      </c>
      <c r="T1239">
        <f t="shared" si="430"/>
        <v>0.7236007352606777</v>
      </c>
      <c r="U1239">
        <f t="shared" si="431"/>
        <v>41.459268183000042</v>
      </c>
      <c r="W1239">
        <f t="shared" si="432"/>
        <v>5390.5320411223374</v>
      </c>
      <c r="X1239">
        <f t="shared" si="433"/>
        <v>0.77977400423664511</v>
      </c>
      <c r="Y1239">
        <f t="shared" si="434"/>
        <v>44.677759416776141</v>
      </c>
      <c r="AA1239">
        <f t="shared" si="435"/>
        <v>3833.0588685460179</v>
      </c>
      <c r="AB1239">
        <f t="shared" si="436"/>
        <v>3790.1840847942035</v>
      </c>
      <c r="AD1239">
        <f t="shared" si="437"/>
        <v>3833.0588685460179</v>
      </c>
      <c r="AE1239">
        <f t="shared" si="438"/>
        <v>-3290.1840847942035</v>
      </c>
      <c r="AG1239">
        <f t="shared" si="439"/>
        <v>5051.4999358183059</v>
      </c>
    </row>
    <row r="1240" spans="1:33" x14ac:dyDescent="0.2">
      <c r="A1240">
        <f>'建築限界数値データ　線間右'!A1324</f>
        <v>1621.640468582623</v>
      </c>
      <c r="B1240">
        <f>'建築限界数値データ　線間右'!B1324</f>
        <v>3561.6593748688565</v>
      </c>
      <c r="D1240">
        <f t="shared" si="418"/>
        <v>60</v>
      </c>
      <c r="E1240">
        <f t="shared" si="419"/>
        <v>305</v>
      </c>
      <c r="F1240">
        <f t="shared" si="420"/>
        <v>2500</v>
      </c>
      <c r="G1240">
        <f t="shared" si="421"/>
        <v>500</v>
      </c>
      <c r="I1240">
        <f t="shared" si="422"/>
        <v>5.6173268975967375E-2</v>
      </c>
      <c r="J1240">
        <f t="shared" si="423"/>
        <v>75.409836065573771</v>
      </c>
      <c r="L1240">
        <f t="shared" si="424"/>
        <v>1546.2306325170493</v>
      </c>
      <c r="M1240">
        <f t="shared" si="425"/>
        <v>3561.6593748688565</v>
      </c>
      <c r="O1240">
        <f t="shared" si="426"/>
        <v>4046.2306325170493</v>
      </c>
      <c r="P1240">
        <f t="shared" si="427"/>
        <v>3561.6593748688565</v>
      </c>
      <c r="R1240">
        <f t="shared" si="428"/>
        <v>5390.4916133976631</v>
      </c>
      <c r="S1240">
        <f t="shared" si="429"/>
        <v>0.72179083296735369</v>
      </c>
      <c r="T1240">
        <f t="shared" si="430"/>
        <v>0.72179083296735369</v>
      </c>
      <c r="U1240">
        <f t="shared" si="431"/>
        <v>41.355568420261534</v>
      </c>
      <c r="W1240">
        <f t="shared" si="432"/>
        <v>5390.4916133976631</v>
      </c>
      <c r="X1240">
        <f t="shared" si="433"/>
        <v>0.77796410194332111</v>
      </c>
      <c r="Y1240">
        <f t="shared" si="434"/>
        <v>44.574059654037626</v>
      </c>
      <c r="AA1240">
        <f t="shared" si="435"/>
        <v>3839.8836511636964</v>
      </c>
      <c r="AB1240">
        <f t="shared" si="436"/>
        <v>3783.212045291184</v>
      </c>
      <c r="AD1240">
        <f t="shared" si="437"/>
        <v>3839.8836511636964</v>
      </c>
      <c r="AE1240">
        <f t="shared" si="438"/>
        <v>-3283.212045291184</v>
      </c>
      <c r="AG1240">
        <f t="shared" si="439"/>
        <v>5052.1468494907549</v>
      </c>
    </row>
    <row r="1241" spans="1:33" x14ac:dyDescent="0.2">
      <c r="A1241">
        <f>'建築限界数値データ　線間右'!A1325</f>
        <v>1628.0296571463698</v>
      </c>
      <c r="B1241">
        <f>'建築限界数値データ　線間右'!B1325</f>
        <v>3554.2860945875218</v>
      </c>
      <c r="D1241">
        <f t="shared" si="418"/>
        <v>60</v>
      </c>
      <c r="E1241">
        <f t="shared" si="419"/>
        <v>305</v>
      </c>
      <c r="F1241">
        <f t="shared" si="420"/>
        <v>2500</v>
      </c>
      <c r="G1241">
        <f t="shared" si="421"/>
        <v>500</v>
      </c>
      <c r="I1241">
        <f t="shared" si="422"/>
        <v>5.6173268975967375E-2</v>
      </c>
      <c r="J1241">
        <f t="shared" si="423"/>
        <v>75.409836065573771</v>
      </c>
      <c r="L1241">
        <f t="shared" si="424"/>
        <v>1552.6198210807961</v>
      </c>
      <c r="M1241">
        <f t="shared" si="425"/>
        <v>3554.2860945875218</v>
      </c>
      <c r="O1241">
        <f t="shared" si="426"/>
        <v>4052.6198210807961</v>
      </c>
      <c r="P1241">
        <f t="shared" si="427"/>
        <v>3554.2860945875218</v>
      </c>
      <c r="R1241">
        <f t="shared" si="428"/>
        <v>5390.424571069997</v>
      </c>
      <c r="S1241">
        <f t="shared" si="429"/>
        <v>0.71998093982572486</v>
      </c>
      <c r="T1241">
        <f t="shared" si="430"/>
        <v>0.71998093982572486</v>
      </c>
      <c r="U1241">
        <f t="shared" si="431"/>
        <v>41.251869181876522</v>
      </c>
      <c r="W1241">
        <f t="shared" si="432"/>
        <v>5390.424571069997</v>
      </c>
      <c r="X1241">
        <f t="shared" si="433"/>
        <v>0.77615420880169228</v>
      </c>
      <c r="Y1241">
        <f t="shared" si="434"/>
        <v>44.470360415652621</v>
      </c>
      <c r="AA1241">
        <f t="shared" si="435"/>
        <v>3846.6767255099699</v>
      </c>
      <c r="AB1241">
        <f t="shared" si="436"/>
        <v>3776.2091077977998</v>
      </c>
      <c r="AD1241">
        <f t="shared" si="437"/>
        <v>3846.6767255099699</v>
      </c>
      <c r="AE1241">
        <f t="shared" si="438"/>
        <v>-3276.2091077977998</v>
      </c>
      <c r="AG1241">
        <f t="shared" si="439"/>
        <v>5052.7683450359527</v>
      </c>
    </row>
    <row r="1242" spans="1:33" x14ac:dyDescent="0.2">
      <c r="A1242">
        <f>'建築限界数値データ　線間右'!A1326</f>
        <v>1634.3853211569644</v>
      </c>
      <c r="B1242">
        <f>'建築限界数値データ　線間右'!B1326</f>
        <v>3546.883897103351</v>
      </c>
      <c r="D1242">
        <f t="shared" si="418"/>
        <v>60</v>
      </c>
      <c r="E1242">
        <f t="shared" si="419"/>
        <v>305</v>
      </c>
      <c r="F1242">
        <f t="shared" si="420"/>
        <v>2500</v>
      </c>
      <c r="G1242">
        <f t="shared" si="421"/>
        <v>500</v>
      </c>
      <c r="I1242">
        <f t="shared" si="422"/>
        <v>5.6173268975967375E-2</v>
      </c>
      <c r="J1242">
        <f t="shared" si="423"/>
        <v>75.409836065573771</v>
      </c>
      <c r="L1242">
        <f t="shared" si="424"/>
        <v>1558.9754850913907</v>
      </c>
      <c r="M1242">
        <f t="shared" si="425"/>
        <v>3546.883897103351</v>
      </c>
      <c r="O1242">
        <f t="shared" si="426"/>
        <v>4058.9754850913905</v>
      </c>
      <c r="P1242">
        <f t="shared" si="427"/>
        <v>3546.883897103351</v>
      </c>
      <c r="R1242">
        <f t="shared" si="428"/>
        <v>5390.3309145268568</v>
      </c>
      <c r="S1242">
        <f t="shared" si="429"/>
        <v>0.71817106036904321</v>
      </c>
      <c r="T1242">
        <f t="shared" si="430"/>
        <v>0.71817106036904321</v>
      </c>
      <c r="U1242">
        <f t="shared" si="431"/>
        <v>41.148170727581231</v>
      </c>
      <c r="W1242">
        <f t="shared" si="432"/>
        <v>5390.3309145268568</v>
      </c>
      <c r="X1242">
        <f t="shared" si="433"/>
        <v>0.77434432934501063</v>
      </c>
      <c r="Y1242">
        <f t="shared" si="434"/>
        <v>44.366661961357337</v>
      </c>
      <c r="AA1242">
        <f t="shared" si="435"/>
        <v>3853.4379517011571</v>
      </c>
      <c r="AB1242">
        <f t="shared" si="436"/>
        <v>3769.1754165192592</v>
      </c>
      <c r="AD1242">
        <f t="shared" si="437"/>
        <v>3853.4379517011571</v>
      </c>
      <c r="AE1242">
        <f t="shared" si="438"/>
        <v>-3269.1754165192592</v>
      </c>
      <c r="AG1242">
        <f t="shared" si="439"/>
        <v>5053.3644190365576</v>
      </c>
    </row>
    <row r="1243" spans="1:33" x14ac:dyDescent="0.2">
      <c r="A1243">
        <f>'建築限界数値データ　線間右'!A1327</f>
        <v>1640.7073297379247</v>
      </c>
      <c r="B1243">
        <f>'建築限界数値データ　線間右'!B1327</f>
        <v>3539.452934843152</v>
      </c>
      <c r="D1243">
        <f t="shared" si="418"/>
        <v>60</v>
      </c>
      <c r="E1243">
        <f t="shared" si="419"/>
        <v>305</v>
      </c>
      <c r="F1243">
        <f t="shared" si="420"/>
        <v>2500</v>
      </c>
      <c r="G1243">
        <f t="shared" si="421"/>
        <v>500</v>
      </c>
      <c r="I1243">
        <f t="shared" si="422"/>
        <v>5.6173268975967375E-2</v>
      </c>
      <c r="J1243">
        <f t="shared" si="423"/>
        <v>75.409836065573771</v>
      </c>
      <c r="L1243">
        <f t="shared" si="424"/>
        <v>1565.297493672351</v>
      </c>
      <c r="M1243">
        <f t="shared" si="425"/>
        <v>3539.452934843152</v>
      </c>
      <c r="O1243">
        <f t="shared" si="426"/>
        <v>4065.2974936723513</v>
      </c>
      <c r="P1243">
        <f t="shared" si="427"/>
        <v>3539.452934843152</v>
      </c>
      <c r="R1243">
        <f t="shared" si="428"/>
        <v>5390.210644309599</v>
      </c>
      <c r="S1243">
        <f t="shared" si="429"/>
        <v>0.71636119913108909</v>
      </c>
      <c r="T1243">
        <f t="shared" si="430"/>
        <v>0.71636119913108909</v>
      </c>
      <c r="U1243">
        <f t="shared" si="431"/>
        <v>41.044473317142135</v>
      </c>
      <c r="W1243">
        <f t="shared" si="432"/>
        <v>5390.210644309599</v>
      </c>
      <c r="X1243">
        <f t="shared" si="433"/>
        <v>0.7725344681070565</v>
      </c>
      <c r="Y1243">
        <f t="shared" si="434"/>
        <v>44.262964550918241</v>
      </c>
      <c r="AA1243">
        <f t="shared" si="435"/>
        <v>3860.1671905094008</v>
      </c>
      <c r="AB1243">
        <f t="shared" si="436"/>
        <v>3762.1111162940501</v>
      </c>
      <c r="AD1243">
        <f t="shared" si="437"/>
        <v>3860.1671905094008</v>
      </c>
      <c r="AE1243">
        <f t="shared" si="438"/>
        <v>-3262.1111162940501</v>
      </c>
      <c r="AG1243">
        <f t="shared" si="439"/>
        <v>5053.9350682151089</v>
      </c>
    </row>
    <row r="1244" spans="1:33" x14ac:dyDescent="0.2">
      <c r="A1244">
        <f>'建築限界数値データ　線間右'!A1328</f>
        <v>1646.9955527058028</v>
      </c>
      <c r="B1244">
        <f>'建築限界数値データ　線間右'!B1328</f>
        <v>3531.9933608260594</v>
      </c>
      <c r="D1244">
        <f t="shared" si="418"/>
        <v>60</v>
      </c>
      <c r="E1244">
        <f t="shared" si="419"/>
        <v>305</v>
      </c>
      <c r="F1244">
        <f t="shared" si="420"/>
        <v>2500</v>
      </c>
      <c r="G1244">
        <f t="shared" si="421"/>
        <v>500</v>
      </c>
      <c r="I1244">
        <f t="shared" si="422"/>
        <v>5.6173268975967375E-2</v>
      </c>
      <c r="J1244">
        <f t="shared" si="423"/>
        <v>75.409836065573771</v>
      </c>
      <c r="L1244">
        <f t="shared" si="424"/>
        <v>1571.5857166402291</v>
      </c>
      <c r="M1244">
        <f t="shared" si="425"/>
        <v>3531.9933608260594</v>
      </c>
      <c r="O1244">
        <f t="shared" si="426"/>
        <v>4071.5857166402293</v>
      </c>
      <c r="P1244">
        <f t="shared" si="427"/>
        <v>3531.9933608260594</v>
      </c>
      <c r="R1244">
        <f t="shared" si="428"/>
        <v>5390.0637611134152</v>
      </c>
      <c r="S1244">
        <f t="shared" si="429"/>
        <v>0.71455136064634817</v>
      </c>
      <c r="T1244">
        <f t="shared" si="430"/>
        <v>0.71455136064634817</v>
      </c>
      <c r="U1244">
        <f t="shared" si="431"/>
        <v>40.940777210366136</v>
      </c>
      <c r="W1244">
        <f t="shared" si="432"/>
        <v>5390.0637611134152</v>
      </c>
      <c r="X1244">
        <f t="shared" si="433"/>
        <v>0.77072462962231558</v>
      </c>
      <c r="Y1244">
        <f t="shared" si="434"/>
        <v>44.159268444142235</v>
      </c>
      <c r="AA1244">
        <f t="shared" si="435"/>
        <v>3866.8643033655226</v>
      </c>
      <c r="AB1244">
        <f t="shared" si="436"/>
        <v>3755.016352590967</v>
      </c>
      <c r="AD1244">
        <f t="shared" si="437"/>
        <v>3866.8643033655226</v>
      </c>
      <c r="AE1244">
        <f t="shared" si="438"/>
        <v>-3255.016352590967</v>
      </c>
      <c r="AG1244">
        <f t="shared" si="439"/>
        <v>5054.4802894340319</v>
      </c>
    </row>
    <row r="1245" spans="1:33" x14ac:dyDescent="0.2">
      <c r="A1245">
        <f>'建築限界数値データ　線間右'!A1329</f>
        <v>1653.2498605728686</v>
      </c>
      <c r="B1245">
        <f>'建築限界数値データ　線間右'!B1329</f>
        <v>3524.5053286603843</v>
      </c>
      <c r="D1245">
        <f t="shared" si="418"/>
        <v>60</v>
      </c>
      <c r="E1245">
        <f t="shared" si="419"/>
        <v>305</v>
      </c>
      <c r="F1245">
        <f t="shared" si="420"/>
        <v>2500</v>
      </c>
      <c r="G1245">
        <f t="shared" si="421"/>
        <v>500</v>
      </c>
      <c r="I1245">
        <f t="shared" si="422"/>
        <v>5.6173268975967375E-2</v>
      </c>
      <c r="J1245">
        <f t="shared" si="423"/>
        <v>75.409836065573771</v>
      </c>
      <c r="L1245">
        <f t="shared" si="424"/>
        <v>1577.8400245072949</v>
      </c>
      <c r="M1245">
        <f t="shared" si="425"/>
        <v>3524.5053286603843</v>
      </c>
      <c r="O1245">
        <f t="shared" si="426"/>
        <v>4077.8400245072949</v>
      </c>
      <c r="P1245">
        <f t="shared" si="427"/>
        <v>3524.5053286603843</v>
      </c>
      <c r="R1245">
        <f t="shared" si="428"/>
        <v>5389.8902657873377</v>
      </c>
      <c r="S1245">
        <f t="shared" si="429"/>
        <v>0.71274154945018497</v>
      </c>
      <c r="T1245">
        <f t="shared" si="430"/>
        <v>0.71274154945018497</v>
      </c>
      <c r="U1245">
        <f t="shared" si="431"/>
        <v>40.837082667110458</v>
      </c>
      <c r="W1245">
        <f t="shared" si="432"/>
        <v>5389.8902657873377</v>
      </c>
      <c r="X1245">
        <f t="shared" si="433"/>
        <v>0.76891481842615239</v>
      </c>
      <c r="Y1245">
        <f t="shared" si="434"/>
        <v>44.05557390088655</v>
      </c>
      <c r="AA1245">
        <f t="shared" si="435"/>
        <v>3873.5291523618916</v>
      </c>
      <c r="AB1245">
        <f t="shared" si="436"/>
        <v>3747.8912715061069</v>
      </c>
      <c r="AD1245">
        <f t="shared" si="437"/>
        <v>3873.5291523618916</v>
      </c>
      <c r="AE1245">
        <f t="shared" si="438"/>
        <v>-3247.8912715061069</v>
      </c>
      <c r="AG1245">
        <f t="shared" si="439"/>
        <v>5055.0000796956465</v>
      </c>
    </row>
    <row r="1246" spans="1:33" x14ac:dyDescent="0.2">
      <c r="A1246">
        <f>'建築限界数値データ　線間右'!A1330</f>
        <v>1659.4701245497752</v>
      </c>
      <c r="B1246">
        <f>'建築限界数値データ　線間右'!B1330</f>
        <v>3516.9889925404495</v>
      </c>
      <c r="D1246">
        <f t="shared" si="418"/>
        <v>60</v>
      </c>
      <c r="E1246">
        <f t="shared" si="419"/>
        <v>305</v>
      </c>
      <c r="F1246">
        <f t="shared" si="420"/>
        <v>2500</v>
      </c>
      <c r="G1246">
        <f t="shared" si="421"/>
        <v>500</v>
      </c>
      <c r="I1246">
        <f t="shared" si="422"/>
        <v>5.6173268975967375E-2</v>
      </c>
      <c r="J1246">
        <f t="shared" si="423"/>
        <v>75.409836065573771</v>
      </c>
      <c r="L1246">
        <f t="shared" si="424"/>
        <v>1584.0602884842015</v>
      </c>
      <c r="M1246">
        <f t="shared" si="425"/>
        <v>3516.9889925404495</v>
      </c>
      <c r="O1246">
        <f t="shared" si="426"/>
        <v>4084.0602884842015</v>
      </c>
      <c r="P1246">
        <f t="shared" si="427"/>
        <v>3516.9889925404495</v>
      </c>
      <c r="R1246">
        <f t="shared" si="428"/>
        <v>5389.69015933424</v>
      </c>
      <c r="S1246">
        <f t="shared" si="429"/>
        <v>0.71093177007901942</v>
      </c>
      <c r="T1246">
        <f t="shared" si="430"/>
        <v>0.71093177007901942</v>
      </c>
      <c r="U1246">
        <f t="shared" si="431"/>
        <v>40.733389947292835</v>
      </c>
      <c r="W1246">
        <f t="shared" si="432"/>
        <v>5389.69015933424</v>
      </c>
      <c r="X1246">
        <f t="shared" si="433"/>
        <v>0.76710503905498684</v>
      </c>
      <c r="Y1246">
        <f t="shared" si="434"/>
        <v>43.951881181068934</v>
      </c>
      <c r="AA1246">
        <f t="shared" si="435"/>
        <v>3880.1616002552569</v>
      </c>
      <c r="AB1246">
        <f t="shared" si="436"/>
        <v>3740.73601975987</v>
      </c>
      <c r="AD1246">
        <f t="shared" si="437"/>
        <v>3880.1616002552569</v>
      </c>
      <c r="AE1246">
        <f t="shared" si="438"/>
        <v>-3240.73601975987</v>
      </c>
      <c r="AG1246">
        <f t="shared" si="439"/>
        <v>5055.494436142174</v>
      </c>
    </row>
    <row r="1247" spans="1:33" x14ac:dyDescent="0.2">
      <c r="A1247">
        <f>'建築限界数値データ　線間右'!A1331</f>
        <v>1665.6562165482108</v>
      </c>
      <c r="B1247">
        <f>'建築限界数値データ　線間右'!B1331</f>
        <v>3509.4445072434182</v>
      </c>
      <c r="D1247">
        <f t="shared" si="418"/>
        <v>60</v>
      </c>
      <c r="E1247">
        <f t="shared" si="419"/>
        <v>305</v>
      </c>
      <c r="F1247">
        <f t="shared" si="420"/>
        <v>2500</v>
      </c>
      <c r="G1247">
        <f t="shared" si="421"/>
        <v>500</v>
      </c>
      <c r="I1247">
        <f t="shared" si="422"/>
        <v>5.6173268975967375E-2</v>
      </c>
      <c r="J1247">
        <f t="shared" si="423"/>
        <v>75.409836065573771</v>
      </c>
      <c r="L1247">
        <f t="shared" si="424"/>
        <v>1590.2463804826371</v>
      </c>
      <c r="M1247">
        <f t="shared" si="425"/>
        <v>3509.4445072434182</v>
      </c>
      <c r="O1247">
        <f t="shared" si="426"/>
        <v>4090.2463804826371</v>
      </c>
      <c r="P1247">
        <f t="shared" si="427"/>
        <v>3509.4445072434182</v>
      </c>
      <c r="R1247">
        <f t="shared" si="428"/>
        <v>5389.4634429108355</v>
      </c>
      <c r="S1247">
        <f t="shared" si="429"/>
        <v>0.70912202707050231</v>
      </c>
      <c r="T1247">
        <f t="shared" si="430"/>
        <v>0.70912202707050231</v>
      </c>
      <c r="U1247">
        <f t="shared" si="431"/>
        <v>40.629699310901501</v>
      </c>
      <c r="W1247">
        <f t="shared" si="432"/>
        <v>5389.4634429108355</v>
      </c>
      <c r="X1247">
        <f t="shared" si="433"/>
        <v>0.76529529604646973</v>
      </c>
      <c r="Y1247">
        <f t="shared" si="434"/>
        <v>43.848190544677593</v>
      </c>
      <c r="AA1247">
        <f t="shared" si="435"/>
        <v>3886.7615104695719</v>
      </c>
      <c r="AB1247">
        <f t="shared" si="436"/>
        <v>3733.5507446939309</v>
      </c>
      <c r="AD1247">
        <f t="shared" si="437"/>
        <v>3886.7615104695719</v>
      </c>
      <c r="AE1247">
        <f t="shared" si="438"/>
        <v>-3233.5507446939309</v>
      </c>
      <c r="AG1247">
        <f t="shared" si="439"/>
        <v>5055.9633560557359</v>
      </c>
    </row>
    <row r="1248" spans="1:33" x14ac:dyDescent="0.2">
      <c r="A1248">
        <f>'建築限界数値データ　線間右'!A1332</f>
        <v>1671.8080091835363</v>
      </c>
      <c r="B1248">
        <f>'建築限界数値データ　線間右'!B1332</f>
        <v>3501.8720281261021</v>
      </c>
      <c r="D1248">
        <f t="shared" si="418"/>
        <v>60</v>
      </c>
      <c r="E1248">
        <f t="shared" si="419"/>
        <v>305</v>
      </c>
      <c r="F1248">
        <f t="shared" si="420"/>
        <v>2500</v>
      </c>
      <c r="G1248">
        <f t="shared" si="421"/>
        <v>500</v>
      </c>
      <c r="I1248">
        <f t="shared" si="422"/>
        <v>5.6173268975967375E-2</v>
      </c>
      <c r="J1248">
        <f t="shared" si="423"/>
        <v>75.409836065573771</v>
      </c>
      <c r="L1248">
        <f t="shared" si="424"/>
        <v>1596.3981731179626</v>
      </c>
      <c r="M1248">
        <f t="shared" si="425"/>
        <v>3501.8720281261021</v>
      </c>
      <c r="O1248">
        <f t="shared" si="426"/>
        <v>4096.3981731179629</v>
      </c>
      <c r="P1248">
        <f t="shared" si="427"/>
        <v>3501.8720281261021</v>
      </c>
      <c r="R1248">
        <f t="shared" si="428"/>
        <v>5389.2101178276771</v>
      </c>
      <c r="S1248">
        <f t="shared" si="429"/>
        <v>0.70731232496369034</v>
      </c>
      <c r="T1248">
        <f t="shared" si="430"/>
        <v>0.70731232496369034</v>
      </c>
      <c r="U1248">
        <f t="shared" si="431"/>
        <v>40.526011018005235</v>
      </c>
      <c r="W1248">
        <f t="shared" si="432"/>
        <v>5389.2101178276771</v>
      </c>
      <c r="X1248">
        <f t="shared" si="433"/>
        <v>0.76348559393965776</v>
      </c>
      <c r="Y1248">
        <f t="shared" si="434"/>
        <v>43.744502251781334</v>
      </c>
      <c r="AA1248">
        <f t="shared" si="435"/>
        <v>3893.3287470988121</v>
      </c>
      <c r="AB1248">
        <f t="shared" si="436"/>
        <v>3726.3355942682078</v>
      </c>
      <c r="AD1248">
        <f t="shared" si="437"/>
        <v>3893.3287470988121</v>
      </c>
      <c r="AE1248">
        <f t="shared" si="438"/>
        <v>-3226.3355942682078</v>
      </c>
      <c r="AG1248">
        <f t="shared" si="439"/>
        <v>5056.406836858363</v>
      </c>
    </row>
    <row r="1249" spans="1:33" x14ac:dyDescent="0.2">
      <c r="A1249">
        <f>'建築限界数値データ　線間右'!A1333</f>
        <v>1677.9253757774088</v>
      </c>
      <c r="B1249">
        <f>'建築限界数値データ　線間右'!B1333</f>
        <v>3494.2717111217662</v>
      </c>
      <c r="D1249">
        <f t="shared" si="418"/>
        <v>60</v>
      </c>
      <c r="E1249">
        <f t="shared" si="419"/>
        <v>305</v>
      </c>
      <c r="F1249">
        <f t="shared" si="420"/>
        <v>2500</v>
      </c>
      <c r="G1249">
        <f t="shared" si="421"/>
        <v>500</v>
      </c>
      <c r="I1249">
        <f t="shared" si="422"/>
        <v>5.6173268975967375E-2</v>
      </c>
      <c r="J1249">
        <f t="shared" si="423"/>
        <v>75.409836065573771</v>
      </c>
      <c r="L1249">
        <f t="shared" si="424"/>
        <v>1602.5155397118351</v>
      </c>
      <c r="M1249">
        <f t="shared" si="425"/>
        <v>3494.2717111217662</v>
      </c>
      <c r="O1249">
        <f t="shared" si="426"/>
        <v>4102.5155397118351</v>
      </c>
      <c r="P1249">
        <f t="shared" si="427"/>
        <v>3494.2717111217662</v>
      </c>
      <c r="R1249">
        <f t="shared" si="428"/>
        <v>5388.9301855491622</v>
      </c>
      <c r="S1249">
        <f t="shared" si="429"/>
        <v>0.70550266829922281</v>
      </c>
      <c r="T1249">
        <f t="shared" si="430"/>
        <v>0.70550266829922281</v>
      </c>
      <c r="U1249">
        <f t="shared" si="431"/>
        <v>40.42232532876352</v>
      </c>
      <c r="W1249">
        <f t="shared" si="432"/>
        <v>5388.9301855491622</v>
      </c>
      <c r="X1249">
        <f t="shared" si="433"/>
        <v>0.76167593727519023</v>
      </c>
      <c r="Y1249">
        <f t="shared" si="434"/>
        <v>43.640816562539619</v>
      </c>
      <c r="AA1249">
        <f t="shared" si="435"/>
        <v>3899.8631749097676</v>
      </c>
      <c r="AB1249">
        <f t="shared" si="436"/>
        <v>3719.090717057818</v>
      </c>
      <c r="AD1249">
        <f t="shared" si="437"/>
        <v>3899.8631749097676</v>
      </c>
      <c r="AE1249">
        <f t="shared" si="438"/>
        <v>-3219.090717057818</v>
      </c>
      <c r="AG1249">
        <f t="shared" si="439"/>
        <v>5056.8248761119967</v>
      </c>
    </row>
    <row r="1250" spans="1:33" x14ac:dyDescent="0.2">
      <c r="A1250">
        <f>'建築限界数値データ　線間右'!A1334</f>
        <v>1684.0081903603902</v>
      </c>
      <c r="B1250">
        <f>'建築限界数値データ　線間右'!B1334</f>
        <v>3486.6437127369145</v>
      </c>
      <c r="D1250">
        <f t="shared" si="418"/>
        <v>60</v>
      </c>
      <c r="E1250">
        <f t="shared" si="419"/>
        <v>305</v>
      </c>
      <c r="F1250">
        <f t="shared" si="420"/>
        <v>2500</v>
      </c>
      <c r="G1250">
        <f t="shared" si="421"/>
        <v>500</v>
      </c>
      <c r="I1250">
        <f t="shared" si="422"/>
        <v>5.6173268975967375E-2</v>
      </c>
      <c r="J1250">
        <f t="shared" si="423"/>
        <v>75.409836065573771</v>
      </c>
      <c r="L1250">
        <f t="shared" si="424"/>
        <v>1608.5983542948165</v>
      </c>
      <c r="M1250">
        <f t="shared" si="425"/>
        <v>3486.6437127369145</v>
      </c>
      <c r="O1250">
        <f t="shared" si="426"/>
        <v>4108.5983542948161</v>
      </c>
      <c r="P1250">
        <f t="shared" si="427"/>
        <v>3486.6437127369145</v>
      </c>
      <c r="R1250">
        <f t="shared" si="428"/>
        <v>5388.6236476935301</v>
      </c>
      <c r="S1250">
        <f t="shared" si="429"/>
        <v>0.70369306161949607</v>
      </c>
      <c r="T1250">
        <f t="shared" si="430"/>
        <v>0.70369306161949607</v>
      </c>
      <c r="U1250">
        <f t="shared" si="431"/>
        <v>40.3186425034365</v>
      </c>
      <c r="W1250">
        <f t="shared" si="432"/>
        <v>5388.6236476935301</v>
      </c>
      <c r="X1250">
        <f t="shared" si="433"/>
        <v>0.75986633059546349</v>
      </c>
      <c r="Y1250">
        <f t="shared" si="434"/>
        <v>43.537133737212599</v>
      </c>
      <c r="AA1250">
        <f t="shared" si="435"/>
        <v>3906.3646593448339</v>
      </c>
      <c r="AB1250">
        <f t="shared" si="436"/>
        <v>3711.8162622500117</v>
      </c>
      <c r="AD1250">
        <f t="shared" si="437"/>
        <v>3906.3646593448339</v>
      </c>
      <c r="AE1250">
        <f t="shared" si="438"/>
        <v>-3211.8162622500117</v>
      </c>
      <c r="AG1250">
        <f t="shared" si="439"/>
        <v>5057.2174715184947</v>
      </c>
    </row>
    <row r="1251" spans="1:33" x14ac:dyDescent="0.2">
      <c r="A1251">
        <f>'建築限界数値データ　線間右'!A1335</f>
        <v>1690.0563276745411</v>
      </c>
      <c r="B1251">
        <f>'建築限界数値データ　線間右'!B1335</f>
        <v>3478.9881900480696</v>
      </c>
      <c r="D1251">
        <f t="shared" si="418"/>
        <v>60</v>
      </c>
      <c r="E1251">
        <f t="shared" si="419"/>
        <v>305</v>
      </c>
      <c r="F1251">
        <f t="shared" si="420"/>
        <v>2500</v>
      </c>
      <c r="G1251">
        <f t="shared" si="421"/>
        <v>500</v>
      </c>
      <c r="I1251">
        <f t="shared" si="422"/>
        <v>5.6173268975967375E-2</v>
      </c>
      <c r="J1251">
        <f t="shared" si="423"/>
        <v>75.409836065573771</v>
      </c>
      <c r="L1251">
        <f t="shared" si="424"/>
        <v>1614.6464916089674</v>
      </c>
      <c r="M1251">
        <f t="shared" si="425"/>
        <v>3478.9881900480696</v>
      </c>
      <c r="O1251">
        <f t="shared" si="426"/>
        <v>4114.6464916089672</v>
      </c>
      <c r="P1251">
        <f t="shared" si="427"/>
        <v>3478.9881900480696</v>
      </c>
      <c r="R1251">
        <f t="shared" si="428"/>
        <v>5388.2905060328667</v>
      </c>
      <c r="S1251">
        <f t="shared" si="429"/>
        <v>0.70188350946884059</v>
      </c>
      <c r="T1251">
        <f t="shared" si="430"/>
        <v>0.70188350946884059</v>
      </c>
      <c r="U1251">
        <f t="shared" si="431"/>
        <v>40.214962802395121</v>
      </c>
      <c r="W1251">
        <f t="shared" si="432"/>
        <v>5388.2905060328667</v>
      </c>
      <c r="X1251">
        <f t="shared" si="433"/>
        <v>0.75805677844480801</v>
      </c>
      <c r="Y1251">
        <f t="shared" si="434"/>
        <v>43.433454036171213</v>
      </c>
      <c r="AA1251">
        <f t="shared" si="435"/>
        <v>3912.83306652478</v>
      </c>
      <c r="AB1251">
        <f t="shared" si="436"/>
        <v>3704.5123796411062</v>
      </c>
      <c r="AD1251">
        <f t="shared" si="437"/>
        <v>3912.83306652478</v>
      </c>
      <c r="AE1251">
        <f t="shared" si="438"/>
        <v>-3204.5123796411062</v>
      </c>
      <c r="AG1251">
        <f t="shared" si="439"/>
        <v>5057.5846209196361</v>
      </c>
    </row>
    <row r="1252" spans="1:33" x14ac:dyDescent="0.2">
      <c r="A1252">
        <f>'建築限界数値データ　線間右'!A1336</f>
        <v>1696.0696631759984</v>
      </c>
      <c r="B1252">
        <f>'建築限界数値データ　線間右'!B1336</f>
        <v>3471.3053006985383</v>
      </c>
      <c r="D1252">
        <f t="shared" si="418"/>
        <v>60</v>
      </c>
      <c r="E1252">
        <f t="shared" si="419"/>
        <v>305</v>
      </c>
      <c r="F1252">
        <f t="shared" si="420"/>
        <v>2500</v>
      </c>
      <c r="G1252">
        <f t="shared" si="421"/>
        <v>500</v>
      </c>
      <c r="I1252">
        <f t="shared" si="422"/>
        <v>5.6173268975967375E-2</v>
      </c>
      <c r="J1252">
        <f t="shared" si="423"/>
        <v>75.409836065573771</v>
      </c>
      <c r="L1252">
        <f t="shared" si="424"/>
        <v>1620.6598271104247</v>
      </c>
      <c r="M1252">
        <f t="shared" si="425"/>
        <v>3471.3053006985383</v>
      </c>
      <c r="O1252">
        <f t="shared" si="426"/>
        <v>4120.6598271104249</v>
      </c>
      <c r="P1252">
        <f t="shared" si="427"/>
        <v>3471.3053006985383</v>
      </c>
      <c r="R1252">
        <f t="shared" si="428"/>
        <v>5387.9307624931007</v>
      </c>
      <c r="S1252">
        <f t="shared" si="429"/>
        <v>0.70007401639369748</v>
      </c>
      <c r="T1252">
        <f t="shared" si="430"/>
        <v>0.70007401639369748</v>
      </c>
      <c r="U1252">
        <f t="shared" si="431"/>
        <v>40.11128648613127</v>
      </c>
      <c r="W1252">
        <f t="shared" si="432"/>
        <v>5387.9307624931007</v>
      </c>
      <c r="X1252">
        <f t="shared" si="433"/>
        <v>0.7562472853696649</v>
      </c>
      <c r="Y1252">
        <f t="shared" si="434"/>
        <v>43.329777719907369</v>
      </c>
      <c r="AA1252">
        <f t="shared" si="435"/>
        <v>3919.2682632515016</v>
      </c>
      <c r="AB1252">
        <f t="shared" si="436"/>
        <v>3697.1792196334004</v>
      </c>
      <c r="AD1252">
        <f t="shared" si="437"/>
        <v>3919.2682632515016</v>
      </c>
      <c r="AE1252">
        <f t="shared" si="438"/>
        <v>-3197.1792196334004</v>
      </c>
      <c r="AG1252">
        <f t="shared" si="439"/>
        <v>5057.9263222971213</v>
      </c>
    </row>
    <row r="1253" spans="1:33" x14ac:dyDescent="0.2">
      <c r="A1253">
        <f>'建築限界数値データ　線間右'!A1337</f>
        <v>1702.0480730375434</v>
      </c>
      <c r="B1253">
        <f>'建築限界数値データ　線間右'!B1337</f>
        <v>3463.5952028951633</v>
      </c>
      <c r="D1253">
        <f t="shared" si="418"/>
        <v>60</v>
      </c>
      <c r="E1253">
        <f t="shared" si="419"/>
        <v>305</v>
      </c>
      <c r="F1253">
        <f t="shared" si="420"/>
        <v>2500</v>
      </c>
      <c r="G1253">
        <f t="shared" si="421"/>
        <v>500</v>
      </c>
      <c r="I1253">
        <f t="shared" si="422"/>
        <v>5.6173268975967375E-2</v>
      </c>
      <c r="J1253">
        <f t="shared" si="423"/>
        <v>75.409836065573771</v>
      </c>
      <c r="L1253">
        <f t="shared" si="424"/>
        <v>1626.6382369719697</v>
      </c>
      <c r="M1253">
        <f t="shared" si="425"/>
        <v>3463.5952028951633</v>
      </c>
      <c r="O1253">
        <f t="shared" si="426"/>
        <v>4126.6382369719695</v>
      </c>
      <c r="P1253">
        <f t="shared" si="427"/>
        <v>3463.5952028951633</v>
      </c>
      <c r="R1253">
        <f t="shared" si="428"/>
        <v>5387.5444191540091</v>
      </c>
      <c r="S1253">
        <f t="shared" si="429"/>
        <v>0.69826458694279336</v>
      </c>
      <c r="T1253">
        <f t="shared" si="430"/>
        <v>0.69826458694279336</v>
      </c>
      <c r="U1253">
        <f t="shared" si="431"/>
        <v>40.007613815267788</v>
      </c>
      <c r="W1253">
        <f t="shared" si="432"/>
        <v>5387.5444191540091</v>
      </c>
      <c r="X1253">
        <f t="shared" si="433"/>
        <v>0.75443785591876078</v>
      </c>
      <c r="Y1253">
        <f t="shared" si="434"/>
        <v>43.226105049043888</v>
      </c>
      <c r="AA1253">
        <f t="shared" si="435"/>
        <v>3925.6701170107713</v>
      </c>
      <c r="AB1253">
        <f t="shared" si="436"/>
        <v>3689.816933232074</v>
      </c>
      <c r="AD1253">
        <f t="shared" si="437"/>
        <v>3925.6701170107713</v>
      </c>
      <c r="AE1253">
        <f t="shared" si="438"/>
        <v>-3189.816933232074</v>
      </c>
      <c r="AG1253">
        <f t="shared" si="439"/>
        <v>5058.242573772578</v>
      </c>
    </row>
    <row r="1254" spans="1:33" x14ac:dyDescent="0.2">
      <c r="A1254">
        <f>'建築限界数値データ　線間右'!A1338</f>
        <v>1707.991434151149</v>
      </c>
      <c r="B1254">
        <f>'建築限界数値データ　線間右'!B1338</f>
        <v>3455.8580554050664</v>
      </c>
      <c r="D1254">
        <f t="shared" si="418"/>
        <v>60</v>
      </c>
      <c r="E1254">
        <f t="shared" si="419"/>
        <v>305</v>
      </c>
      <c r="F1254">
        <f t="shared" si="420"/>
        <v>2500</v>
      </c>
      <c r="G1254">
        <f t="shared" si="421"/>
        <v>500</v>
      </c>
      <c r="I1254">
        <f t="shared" si="422"/>
        <v>5.6173268975967375E-2</v>
      </c>
      <c r="J1254">
        <f t="shared" si="423"/>
        <v>75.409836065573771</v>
      </c>
      <c r="L1254">
        <f t="shared" si="424"/>
        <v>1632.5815980855753</v>
      </c>
      <c r="M1254">
        <f t="shared" si="425"/>
        <v>3455.8580554050664</v>
      </c>
      <c r="O1254">
        <f t="shared" si="426"/>
        <v>4132.581598085575</v>
      </c>
      <c r="P1254">
        <f t="shared" si="427"/>
        <v>3455.8580554050664</v>
      </c>
      <c r="R1254">
        <f t="shared" si="428"/>
        <v>5387.1314782492182</v>
      </c>
      <c r="S1254">
        <f t="shared" si="429"/>
        <v>0.69645522566731788</v>
      </c>
      <c r="T1254">
        <f t="shared" si="430"/>
        <v>0.69645522566731788</v>
      </c>
      <c r="U1254">
        <f t="shared" si="431"/>
        <v>39.903945050568637</v>
      </c>
      <c r="W1254">
        <f t="shared" si="432"/>
        <v>5387.1314782492182</v>
      </c>
      <c r="X1254">
        <f t="shared" si="433"/>
        <v>0.7526284946432853</v>
      </c>
      <c r="Y1254">
        <f t="shared" si="434"/>
        <v>43.12243628434473</v>
      </c>
      <c r="AA1254">
        <f t="shared" si="435"/>
        <v>3932.0384959749613</v>
      </c>
      <c r="AB1254">
        <f t="shared" si="436"/>
        <v>3682.4256720420808</v>
      </c>
      <c r="AD1254">
        <f t="shared" si="437"/>
        <v>3932.0384959749613</v>
      </c>
      <c r="AE1254">
        <f t="shared" si="438"/>
        <v>-3182.4256720420808</v>
      </c>
      <c r="AG1254">
        <f t="shared" si="439"/>
        <v>5058.5333736075645</v>
      </c>
    </row>
    <row r="1255" spans="1:33" x14ac:dyDescent="0.2">
      <c r="A1255">
        <f>'建築限界数値データ　線間右'!A1339</f>
        <v>1713.8996241305153</v>
      </c>
      <c r="B1255">
        <f>'建築限界数値データ　線間右'!B1339</f>
        <v>3448.0940175523801</v>
      </c>
      <c r="D1255">
        <f t="shared" si="418"/>
        <v>60</v>
      </c>
      <c r="E1255">
        <f t="shared" si="419"/>
        <v>305</v>
      </c>
      <c r="F1255">
        <f t="shared" si="420"/>
        <v>2500</v>
      </c>
      <c r="G1255">
        <f t="shared" si="421"/>
        <v>500</v>
      </c>
      <c r="I1255">
        <f t="shared" si="422"/>
        <v>5.6173268975967375E-2</v>
      </c>
      <c r="J1255">
        <f t="shared" si="423"/>
        <v>75.409836065573771</v>
      </c>
      <c r="L1255">
        <f t="shared" si="424"/>
        <v>1638.4897880649416</v>
      </c>
      <c r="M1255">
        <f t="shared" si="425"/>
        <v>3448.0940175523801</v>
      </c>
      <c r="O1255">
        <f t="shared" si="426"/>
        <v>4138.4897880649414</v>
      </c>
      <c r="P1255">
        <f t="shared" si="427"/>
        <v>3448.0940175523801</v>
      </c>
      <c r="R1255">
        <f t="shared" si="428"/>
        <v>5386.6919421662051</v>
      </c>
      <c r="S1255">
        <f t="shared" si="429"/>
        <v>0.69464593712110057</v>
      </c>
      <c r="T1255">
        <f t="shared" si="430"/>
        <v>0.69464593712110057</v>
      </c>
      <c r="U1255">
        <f t="shared" si="431"/>
        <v>39.800280452949025</v>
      </c>
      <c r="W1255">
        <f t="shared" si="432"/>
        <v>5386.6919421662051</v>
      </c>
      <c r="X1255">
        <f t="shared" si="433"/>
        <v>0.75081920609706798</v>
      </c>
      <c r="Y1255">
        <f t="shared" si="434"/>
        <v>43.018771686725117</v>
      </c>
      <c r="AA1255">
        <f t="shared" si="435"/>
        <v>3938.3732690057614</v>
      </c>
      <c r="AB1255">
        <f t="shared" si="436"/>
        <v>3675.0055882650295</v>
      </c>
      <c r="AD1255">
        <f t="shared" si="437"/>
        <v>3938.3732690057614</v>
      </c>
      <c r="AE1255">
        <f t="shared" si="438"/>
        <v>-3175.0055882650295</v>
      </c>
      <c r="AG1255">
        <f t="shared" si="439"/>
        <v>5058.798720203572</v>
      </c>
    </row>
    <row r="1256" spans="1:33" x14ac:dyDescent="0.2">
      <c r="A1256">
        <f>'建築限界数値データ　線間右'!A1340</f>
        <v>1719.7725213135902</v>
      </c>
      <c r="B1256">
        <f>'建築限界数値データ　線間右'!B1340</f>
        <v>3440.3032492149655</v>
      </c>
      <c r="D1256">
        <f t="shared" si="418"/>
        <v>60</v>
      </c>
      <c r="E1256">
        <f t="shared" si="419"/>
        <v>305</v>
      </c>
      <c r="F1256">
        <f t="shared" si="420"/>
        <v>2500</v>
      </c>
      <c r="G1256">
        <f t="shared" si="421"/>
        <v>500</v>
      </c>
      <c r="I1256">
        <f t="shared" si="422"/>
        <v>5.6173268975967375E-2</v>
      </c>
      <c r="J1256">
        <f t="shared" si="423"/>
        <v>75.409836065573771</v>
      </c>
      <c r="L1256">
        <f t="shared" si="424"/>
        <v>1644.3626852480165</v>
      </c>
      <c r="M1256">
        <f t="shared" si="425"/>
        <v>3440.3032492149655</v>
      </c>
      <c r="O1256">
        <f t="shared" si="426"/>
        <v>4144.3626852480165</v>
      </c>
      <c r="P1256">
        <f t="shared" si="427"/>
        <v>3440.3032492149655</v>
      </c>
      <c r="R1256">
        <f t="shared" si="428"/>
        <v>5386.2258134462945</v>
      </c>
      <c r="S1256">
        <f t="shared" si="429"/>
        <v>0.69283672586078682</v>
      </c>
      <c r="T1256">
        <f t="shared" si="430"/>
        <v>0.69283672586078682</v>
      </c>
      <c r="U1256">
        <f t="shared" si="431"/>
        <v>39.696620283485508</v>
      </c>
      <c r="W1256">
        <f t="shared" si="432"/>
        <v>5386.2258134462945</v>
      </c>
      <c r="X1256">
        <f t="shared" si="433"/>
        <v>0.74900999483675423</v>
      </c>
      <c r="Y1256">
        <f t="shared" si="434"/>
        <v>42.9151115172616</v>
      </c>
      <c r="AA1256">
        <f t="shared" si="435"/>
        <v>3944.6743056568771</v>
      </c>
      <c r="AB1256">
        <f t="shared" si="436"/>
        <v>3667.5568346960395</v>
      </c>
      <c r="AD1256">
        <f t="shared" si="437"/>
        <v>3944.6743056568771</v>
      </c>
      <c r="AE1256">
        <f t="shared" si="438"/>
        <v>-3167.5568346960395</v>
      </c>
      <c r="AG1256">
        <f t="shared" si="439"/>
        <v>5059.0386121020229</v>
      </c>
    </row>
    <row r="1257" spans="1:33" x14ac:dyDescent="0.2">
      <c r="A1257">
        <f>'建築限界数値データ　線間右'!A1341</f>
        <v>1725.6100047650746</v>
      </c>
      <c r="B1257">
        <f>'建築限界数値データ　線間右'!B1341</f>
        <v>3432.4859108211203</v>
      </c>
      <c r="D1257">
        <f t="shared" si="418"/>
        <v>60</v>
      </c>
      <c r="E1257">
        <f t="shared" si="419"/>
        <v>305</v>
      </c>
      <c r="F1257">
        <f t="shared" si="420"/>
        <v>2500</v>
      </c>
      <c r="G1257">
        <f t="shared" si="421"/>
        <v>500</v>
      </c>
      <c r="I1257">
        <f t="shared" si="422"/>
        <v>5.6173268975967375E-2</v>
      </c>
      <c r="J1257">
        <f t="shared" si="423"/>
        <v>75.409836065573771</v>
      </c>
      <c r="L1257">
        <f t="shared" si="424"/>
        <v>1650.2001686995009</v>
      </c>
      <c r="M1257">
        <f t="shared" si="425"/>
        <v>3432.4859108211203</v>
      </c>
      <c r="O1257">
        <f t="shared" si="426"/>
        <v>4150.2001686995009</v>
      </c>
      <c r="P1257">
        <f t="shared" si="427"/>
        <v>3432.4859108211203</v>
      </c>
      <c r="R1257">
        <f t="shared" si="428"/>
        <v>5385.7330947846704</v>
      </c>
      <c r="S1257">
        <f t="shared" si="429"/>
        <v>0.69102759644601608</v>
      </c>
      <c r="T1257">
        <f t="shared" si="430"/>
        <v>0.69102759644601608</v>
      </c>
      <c r="U1257">
        <f t="shared" si="431"/>
        <v>39.59296480342617</v>
      </c>
      <c r="W1257">
        <f t="shared" si="432"/>
        <v>5385.7330947846704</v>
      </c>
      <c r="X1257">
        <f t="shared" si="433"/>
        <v>0.7472008654219835</v>
      </c>
      <c r="Y1257">
        <f t="shared" si="434"/>
        <v>42.811456037202262</v>
      </c>
      <c r="AA1257">
        <f t="shared" si="435"/>
        <v>3950.941476176718</v>
      </c>
      <c r="AB1257">
        <f t="shared" si="436"/>
        <v>3660.0795647206087</v>
      </c>
      <c r="AD1257">
        <f t="shared" si="437"/>
        <v>3950.941476176718</v>
      </c>
      <c r="AE1257">
        <f t="shared" si="438"/>
        <v>-3160.0795647206087</v>
      </c>
      <c r="AG1257">
        <f t="shared" si="439"/>
        <v>5059.2530479842826</v>
      </c>
    </row>
    <row r="1258" spans="1:33" x14ac:dyDescent="0.2">
      <c r="A1258">
        <f>'建築限界数値データ　線間右'!A1342</f>
        <v>1731.4119542789124</v>
      </c>
      <c r="B1258">
        <f>'建築限界数値データ　線間右'!B1342</f>
        <v>3424.6421633462774</v>
      </c>
      <c r="D1258">
        <f t="shared" si="418"/>
        <v>60</v>
      </c>
      <c r="E1258">
        <f t="shared" si="419"/>
        <v>305</v>
      </c>
      <c r="F1258">
        <f t="shared" si="420"/>
        <v>2500</v>
      </c>
      <c r="G1258">
        <f t="shared" si="421"/>
        <v>500</v>
      </c>
      <c r="I1258">
        <f t="shared" si="422"/>
        <v>5.6173268975967375E-2</v>
      </c>
      <c r="J1258">
        <f t="shared" si="423"/>
        <v>75.409836065573771</v>
      </c>
      <c r="L1258">
        <f t="shared" si="424"/>
        <v>1656.0021182133387</v>
      </c>
      <c r="M1258">
        <f t="shared" si="425"/>
        <v>3424.6421633462774</v>
      </c>
      <c r="O1258">
        <f t="shared" si="426"/>
        <v>4156.0021182133387</v>
      </c>
      <c r="P1258">
        <f t="shared" si="427"/>
        <v>3424.6421633462774</v>
      </c>
      <c r="R1258">
        <f t="shared" si="428"/>
        <v>5385.2137890303693</v>
      </c>
      <c r="S1258">
        <f t="shared" si="429"/>
        <v>0.6892185534395987</v>
      </c>
      <c r="T1258">
        <f t="shared" si="430"/>
        <v>0.6892185534395987</v>
      </c>
      <c r="U1258">
        <f t="shared" si="431"/>
        <v>39.489314274200794</v>
      </c>
      <c r="W1258">
        <f t="shared" si="432"/>
        <v>5385.2137890303693</v>
      </c>
      <c r="X1258">
        <f t="shared" si="433"/>
        <v>0.74539182241556612</v>
      </c>
      <c r="Y1258">
        <f t="shared" si="434"/>
        <v>42.707805507976886</v>
      </c>
      <c r="AA1258">
        <f t="shared" si="435"/>
        <v>3957.1746515110672</v>
      </c>
      <c r="AB1258">
        <f t="shared" si="436"/>
        <v>3652.5739323114453</v>
      </c>
      <c r="AD1258">
        <f t="shared" si="437"/>
        <v>3957.1746515110672</v>
      </c>
      <c r="AE1258">
        <f t="shared" si="438"/>
        <v>-3152.5739323114453</v>
      </c>
      <c r="AG1258">
        <f t="shared" si="439"/>
        <v>5059.4420266716552</v>
      </c>
    </row>
    <row r="1259" spans="1:33" x14ac:dyDescent="0.2">
      <c r="A1259">
        <f>'建築限界数値データ　線間右'!A1343</f>
        <v>1737.1782503807656</v>
      </c>
      <c r="B1259">
        <f>'建築限界数値データ　線間右'!B1343</f>
        <v>3416.7721683096852</v>
      </c>
      <c r="D1259">
        <f t="shared" si="418"/>
        <v>60</v>
      </c>
      <c r="E1259">
        <f t="shared" si="419"/>
        <v>305</v>
      </c>
      <c r="F1259">
        <f t="shared" si="420"/>
        <v>2500</v>
      </c>
      <c r="G1259">
        <f t="shared" si="421"/>
        <v>500</v>
      </c>
      <c r="I1259">
        <f t="shared" si="422"/>
        <v>5.6173268975967375E-2</v>
      </c>
      <c r="J1259">
        <f t="shared" si="423"/>
        <v>75.409836065573771</v>
      </c>
      <c r="L1259">
        <f t="shared" si="424"/>
        <v>1661.7684143151919</v>
      </c>
      <c r="M1259">
        <f t="shared" si="425"/>
        <v>3416.7721683096852</v>
      </c>
      <c r="O1259">
        <f t="shared" si="426"/>
        <v>4161.7684143151919</v>
      </c>
      <c r="P1259">
        <f t="shared" si="427"/>
        <v>3416.7721683096852</v>
      </c>
      <c r="R1259">
        <f t="shared" si="428"/>
        <v>5384.6678991862864</v>
      </c>
      <c r="S1259">
        <f t="shared" si="429"/>
        <v>0.68740960140769336</v>
      </c>
      <c r="T1259">
        <f t="shared" si="430"/>
        <v>0.68740960140769336</v>
      </c>
      <c r="U1259">
        <f t="shared" si="431"/>
        <v>39.385668957431008</v>
      </c>
      <c r="W1259">
        <f t="shared" si="432"/>
        <v>5384.6678991862864</v>
      </c>
      <c r="X1259">
        <f t="shared" si="433"/>
        <v>0.74358287038366078</v>
      </c>
      <c r="Y1259">
        <f t="shared" si="434"/>
        <v>42.6041601912071</v>
      </c>
      <c r="AA1259">
        <f t="shared" si="435"/>
        <v>3963.3737033057409</v>
      </c>
      <c r="AB1259">
        <f t="shared" si="436"/>
        <v>3645.0400920252978</v>
      </c>
      <c r="AD1259">
        <f t="shared" si="437"/>
        <v>3963.3737033057409</v>
      </c>
      <c r="AE1259">
        <f t="shared" si="438"/>
        <v>-3145.0400920252978</v>
      </c>
      <c r="AG1259">
        <f t="shared" si="439"/>
        <v>5059.605547125384</v>
      </c>
    </row>
    <row r="1260" spans="1:33" x14ac:dyDescent="0.2">
      <c r="A1260">
        <f>'建築限界数値データ　線間右'!A1344</f>
        <v>1742.9087743304758</v>
      </c>
      <c r="B1260">
        <f>'建築限界数値データ　線間右'!B1344</f>
        <v>3408.8760877710874</v>
      </c>
      <c r="D1260">
        <f t="shared" si="418"/>
        <v>60</v>
      </c>
      <c r="E1260">
        <f t="shared" si="419"/>
        <v>305</v>
      </c>
      <c r="F1260">
        <f t="shared" si="420"/>
        <v>2500</v>
      </c>
      <c r="G1260">
        <f t="shared" si="421"/>
        <v>500</v>
      </c>
      <c r="I1260">
        <f t="shared" si="422"/>
        <v>5.6173268975967375E-2</v>
      </c>
      <c r="J1260">
        <f t="shared" si="423"/>
        <v>75.409836065573771</v>
      </c>
      <c r="L1260">
        <f t="shared" si="424"/>
        <v>1667.4989382649021</v>
      </c>
      <c r="M1260">
        <f t="shared" si="425"/>
        <v>3408.8760877710874</v>
      </c>
      <c r="O1260">
        <f t="shared" si="426"/>
        <v>4167.4989382649019</v>
      </c>
      <c r="P1260">
        <f t="shared" si="427"/>
        <v>3408.8760877710874</v>
      </c>
      <c r="R1260">
        <f t="shared" si="428"/>
        <v>5384.0954284091767</v>
      </c>
      <c r="S1260">
        <f t="shared" si="429"/>
        <v>0.68560074491998546</v>
      </c>
      <c r="T1260">
        <f t="shared" si="430"/>
        <v>0.68560074491998546</v>
      </c>
      <c r="U1260">
        <f t="shared" si="431"/>
        <v>39.282029114940485</v>
      </c>
      <c r="W1260">
        <f t="shared" si="432"/>
        <v>5384.0954284091767</v>
      </c>
      <c r="X1260">
        <f t="shared" si="433"/>
        <v>0.74177401389595288</v>
      </c>
      <c r="Y1260">
        <f t="shared" si="434"/>
        <v>42.500520348716577</v>
      </c>
      <c r="AA1260">
        <f t="shared" si="435"/>
        <v>3969.5385039092316</v>
      </c>
      <c r="AB1260">
        <f t="shared" si="436"/>
        <v>3637.4781989997759</v>
      </c>
      <c r="AD1260">
        <f t="shared" si="437"/>
        <v>3969.5385039092316</v>
      </c>
      <c r="AE1260">
        <f t="shared" si="438"/>
        <v>-3137.4781989997759</v>
      </c>
      <c r="AG1260">
        <f t="shared" si="439"/>
        <v>5059.743608446659</v>
      </c>
    </row>
    <row r="1261" spans="1:33" x14ac:dyDescent="0.2">
      <c r="A1261">
        <f>'建築限界数値データ　線間右'!A1345</f>
        <v>1748.603408124508</v>
      </c>
      <c r="B1261">
        <f>'建築限界数値データ　線間右'!B1345</f>
        <v>3400.9540843273808</v>
      </c>
      <c r="D1261">
        <f t="shared" si="418"/>
        <v>60</v>
      </c>
      <c r="E1261">
        <f t="shared" si="419"/>
        <v>305</v>
      </c>
      <c r="F1261">
        <f t="shared" si="420"/>
        <v>2500</v>
      </c>
      <c r="G1261">
        <f t="shared" si="421"/>
        <v>500</v>
      </c>
      <c r="I1261">
        <f t="shared" si="422"/>
        <v>5.6173268975967375E-2</v>
      </c>
      <c r="J1261">
        <f t="shared" si="423"/>
        <v>75.409836065573771</v>
      </c>
      <c r="L1261">
        <f t="shared" si="424"/>
        <v>1673.1935720589343</v>
      </c>
      <c r="M1261">
        <f t="shared" si="425"/>
        <v>3400.9540843273808</v>
      </c>
      <c r="O1261">
        <f t="shared" si="426"/>
        <v>4173.1935720589345</v>
      </c>
      <c r="P1261">
        <f t="shared" si="427"/>
        <v>3400.9540843273808</v>
      </c>
      <c r="R1261">
        <f t="shared" si="428"/>
        <v>5383.4963800096593</v>
      </c>
      <c r="S1261">
        <f t="shared" si="429"/>
        <v>0.683791988549865</v>
      </c>
      <c r="T1261">
        <f t="shared" si="430"/>
        <v>0.683791988549865</v>
      </c>
      <c r="U1261">
        <f t="shared" si="431"/>
        <v>39.178395008765179</v>
      </c>
      <c r="W1261">
        <f t="shared" si="432"/>
        <v>5383.4963800096593</v>
      </c>
      <c r="X1261">
        <f t="shared" si="433"/>
        <v>0.73996525752583242</v>
      </c>
      <c r="Y1261">
        <f t="shared" si="434"/>
        <v>42.396886242541278</v>
      </c>
      <c r="AA1261">
        <f t="shared" si="435"/>
        <v>3975.6689263753351</v>
      </c>
      <c r="AB1261">
        <f t="shared" si="436"/>
        <v>3629.8884089501557</v>
      </c>
      <c r="AD1261">
        <f t="shared" si="437"/>
        <v>3975.6689263753351</v>
      </c>
      <c r="AE1261">
        <f t="shared" si="438"/>
        <v>-3129.8884089501557</v>
      </c>
      <c r="AG1261">
        <f t="shared" si="439"/>
        <v>5059.8562098766151</v>
      </c>
    </row>
    <row r="1262" spans="1:33" x14ac:dyDescent="0.2">
      <c r="A1262">
        <f>'建築限界数値データ　線間右'!A1346</f>
        <v>1754.2620344983804</v>
      </c>
      <c r="B1262">
        <f>'建築限界数値データ　線間右'!B1346</f>
        <v>3393.0063211092702</v>
      </c>
      <c r="D1262">
        <f t="shared" si="418"/>
        <v>60</v>
      </c>
      <c r="E1262">
        <f t="shared" si="419"/>
        <v>305</v>
      </c>
      <c r="F1262">
        <f t="shared" si="420"/>
        <v>2500</v>
      </c>
      <c r="G1262">
        <f t="shared" si="421"/>
        <v>500</v>
      </c>
      <c r="I1262">
        <f t="shared" si="422"/>
        <v>5.6173268975967375E-2</v>
      </c>
      <c r="J1262">
        <f t="shared" si="423"/>
        <v>75.409836065573771</v>
      </c>
      <c r="L1262">
        <f t="shared" si="424"/>
        <v>1678.8521984328067</v>
      </c>
      <c r="M1262">
        <f t="shared" si="425"/>
        <v>3393.0063211092702</v>
      </c>
      <c r="O1262">
        <f t="shared" si="426"/>
        <v>4178.8521984328072</v>
      </c>
      <c r="P1262">
        <f t="shared" si="427"/>
        <v>3393.0063211092702</v>
      </c>
      <c r="R1262">
        <f t="shared" si="428"/>
        <v>5382.8707574522141</v>
      </c>
      <c r="S1262">
        <f t="shared" si="429"/>
        <v>0.68198333687460511</v>
      </c>
      <c r="T1262">
        <f t="shared" si="430"/>
        <v>0.68198333687460511</v>
      </c>
      <c r="U1262">
        <f t="shared" si="431"/>
        <v>39.074766901163521</v>
      </c>
      <c r="W1262">
        <f t="shared" si="432"/>
        <v>5382.8707574522141</v>
      </c>
      <c r="X1262">
        <f t="shared" si="433"/>
        <v>0.73815660585057252</v>
      </c>
      <c r="Y1262">
        <f t="shared" si="434"/>
        <v>42.29325813493962</v>
      </c>
      <c r="AA1262">
        <f t="shared" si="435"/>
        <v>3981.7648444657652</v>
      </c>
      <c r="AB1262">
        <f t="shared" si="436"/>
        <v>3622.2708781661668</v>
      </c>
      <c r="AD1262">
        <f t="shared" si="437"/>
        <v>3981.7648444657652</v>
      </c>
      <c r="AE1262">
        <f t="shared" si="438"/>
        <v>-3122.2708781661668</v>
      </c>
      <c r="AG1262">
        <f t="shared" si="439"/>
        <v>5059.9433507963313</v>
      </c>
    </row>
    <row r="1263" spans="1:33" x14ac:dyDescent="0.2">
      <c r="A1263">
        <f>'建築限界数値データ　線間右'!A1347</f>
        <v>1759.8845369290809</v>
      </c>
      <c r="B1263">
        <f>'建築限界数値データ　線間右'!B1347</f>
        <v>3385.0329617779098</v>
      </c>
      <c r="D1263">
        <f t="shared" si="418"/>
        <v>60</v>
      </c>
      <c r="E1263">
        <f t="shared" si="419"/>
        <v>305</v>
      </c>
      <c r="F1263">
        <f t="shared" si="420"/>
        <v>2500</v>
      </c>
      <c r="G1263">
        <f t="shared" si="421"/>
        <v>500</v>
      </c>
      <c r="I1263">
        <f t="shared" si="422"/>
        <v>5.6173268975967375E-2</v>
      </c>
      <c r="J1263">
        <f t="shared" si="423"/>
        <v>75.409836065573771</v>
      </c>
      <c r="L1263">
        <f t="shared" si="424"/>
        <v>1684.4747008635072</v>
      </c>
      <c r="M1263">
        <f t="shared" si="425"/>
        <v>3385.0329617779098</v>
      </c>
      <c r="O1263">
        <f t="shared" si="426"/>
        <v>4184.4747008635077</v>
      </c>
      <c r="P1263">
        <f t="shared" si="427"/>
        <v>3385.0329617779098</v>
      </c>
      <c r="R1263">
        <f t="shared" si="428"/>
        <v>5382.2185643551929</v>
      </c>
      <c r="S1263">
        <f t="shared" si="429"/>
        <v>0.68017479447554119</v>
      </c>
      <c r="T1263">
        <f t="shared" si="430"/>
        <v>0.68017479447554119</v>
      </c>
      <c r="U1263">
        <f t="shared" si="431"/>
        <v>38.971145054626689</v>
      </c>
      <c r="W1263">
        <f t="shared" si="432"/>
        <v>5382.2185643551929</v>
      </c>
      <c r="X1263">
        <f t="shared" si="433"/>
        <v>0.73634806345150861</v>
      </c>
      <c r="Y1263">
        <f t="shared" si="434"/>
        <v>42.189636288402795</v>
      </c>
      <c r="AA1263">
        <f t="shared" si="435"/>
        <v>3987.8261326527522</v>
      </c>
      <c r="AB1263">
        <f t="shared" si="436"/>
        <v>3614.625763508785</v>
      </c>
      <c r="AD1263">
        <f t="shared" si="437"/>
        <v>3987.8261326527522</v>
      </c>
      <c r="AE1263">
        <f t="shared" si="438"/>
        <v>-3114.625763508785</v>
      </c>
      <c r="AG1263">
        <f t="shared" si="439"/>
        <v>5060.0050307268357</v>
      </c>
    </row>
    <row r="1264" spans="1:33" x14ac:dyDescent="0.2">
      <c r="A1264">
        <f>'建築限界数値データ　線間右'!A1348</f>
        <v>1765.4707996374636</v>
      </c>
      <c r="B1264">
        <f>'建築限界数値データ　線間右'!B1348</f>
        <v>3377.0341705215278</v>
      </c>
      <c r="D1264">
        <f t="shared" si="418"/>
        <v>60</v>
      </c>
      <c r="E1264">
        <f t="shared" si="419"/>
        <v>305</v>
      </c>
      <c r="F1264">
        <f t="shared" si="420"/>
        <v>2500</v>
      </c>
      <c r="G1264">
        <f t="shared" si="421"/>
        <v>500</v>
      </c>
      <c r="I1264">
        <f t="shared" si="422"/>
        <v>5.6173268975967375E-2</v>
      </c>
      <c r="J1264">
        <f t="shared" si="423"/>
        <v>75.409836065573771</v>
      </c>
      <c r="L1264">
        <f t="shared" si="424"/>
        <v>1690.0609635718899</v>
      </c>
      <c r="M1264">
        <f t="shared" si="425"/>
        <v>3377.0341705215278</v>
      </c>
      <c r="O1264">
        <f t="shared" si="426"/>
        <v>4190.0609635718902</v>
      </c>
      <c r="P1264">
        <f t="shared" si="427"/>
        <v>3377.0341705215278</v>
      </c>
      <c r="R1264">
        <f t="shared" si="428"/>
        <v>5381.5398044908134</v>
      </c>
      <c r="S1264">
        <f t="shared" si="429"/>
        <v>0.67836636593824928</v>
      </c>
      <c r="T1264">
        <f t="shared" si="430"/>
        <v>0.67836636593824928</v>
      </c>
      <c r="U1264">
        <f t="shared" si="431"/>
        <v>38.867529731888851</v>
      </c>
      <c r="W1264">
        <f t="shared" si="432"/>
        <v>5381.5398044908134</v>
      </c>
      <c r="X1264">
        <f t="shared" si="433"/>
        <v>0.7345396349142167</v>
      </c>
      <c r="Y1264">
        <f t="shared" si="434"/>
        <v>42.086020965664943</v>
      </c>
      <c r="AA1264">
        <f t="shared" si="435"/>
        <v>3993.8526661216301</v>
      </c>
      <c r="AB1264">
        <f t="shared" si="436"/>
        <v>3606.9532224069899</v>
      </c>
      <c r="AD1264">
        <f t="shared" si="437"/>
        <v>3993.8526661216301</v>
      </c>
      <c r="AE1264">
        <f t="shared" si="438"/>
        <v>-3106.9532224069899</v>
      </c>
      <c r="AG1264">
        <f t="shared" si="439"/>
        <v>5060.0412493291033</v>
      </c>
    </row>
    <row r="1265" spans="1:33" x14ac:dyDescent="0.2">
      <c r="A1265">
        <f>'建築限界数値データ　線間右'!A1349</f>
        <v>1771.0207075906367</v>
      </c>
      <c r="B1265">
        <f>'建築限界数値データ　線間右'!B1349</f>
        <v>3369.010112052054</v>
      </c>
      <c r="D1265">
        <f t="shared" si="418"/>
        <v>60</v>
      </c>
      <c r="E1265">
        <f t="shared" si="419"/>
        <v>305</v>
      </c>
      <c r="F1265">
        <f t="shared" si="420"/>
        <v>2500</v>
      </c>
      <c r="G1265">
        <f t="shared" si="421"/>
        <v>500</v>
      </c>
      <c r="I1265">
        <f t="shared" si="422"/>
        <v>5.6173268975967375E-2</v>
      </c>
      <c r="J1265">
        <f t="shared" si="423"/>
        <v>75.409836065573771</v>
      </c>
      <c r="L1265">
        <f t="shared" si="424"/>
        <v>1695.610871525063</v>
      </c>
      <c r="M1265">
        <f t="shared" si="425"/>
        <v>3369.010112052054</v>
      </c>
      <c r="O1265">
        <f t="shared" si="426"/>
        <v>4195.610871525063</v>
      </c>
      <c r="P1265">
        <f t="shared" si="427"/>
        <v>3369.010112052054</v>
      </c>
      <c r="R1265">
        <f t="shared" si="428"/>
        <v>5380.8344817851712</v>
      </c>
      <c r="S1265">
        <f t="shared" si="429"/>
        <v>0.67655805585272655</v>
      </c>
      <c r="T1265">
        <f t="shared" si="430"/>
        <v>0.67655805585272655</v>
      </c>
      <c r="U1265">
        <f t="shared" si="431"/>
        <v>38.763921195937456</v>
      </c>
      <c r="W1265">
        <f t="shared" si="432"/>
        <v>5380.8344817851712</v>
      </c>
      <c r="X1265">
        <f t="shared" si="433"/>
        <v>0.73273132482869396</v>
      </c>
      <c r="Y1265">
        <f t="shared" si="434"/>
        <v>41.982412429713555</v>
      </c>
      <c r="AA1265">
        <f t="shared" si="435"/>
        <v>3999.8443207734063</v>
      </c>
      <c r="AB1265">
        <f t="shared" si="436"/>
        <v>3599.2534128545353</v>
      </c>
      <c r="AD1265">
        <f t="shared" si="437"/>
        <v>3999.8443207734063</v>
      </c>
      <c r="AE1265">
        <f t="shared" si="438"/>
        <v>-3099.2534128545353</v>
      </c>
      <c r="AG1265">
        <f t="shared" si="439"/>
        <v>5060.0520064040602</v>
      </c>
    </row>
    <row r="1266" spans="1:33" x14ac:dyDescent="0.2">
      <c r="A1266">
        <f>'建築限界数値データ　線間右'!A1350</f>
        <v>1776.5341465043273</v>
      </c>
      <c r="B1266">
        <f>'建築限界数値データ　線間右'!B1350</f>
        <v>3360.960951601719</v>
      </c>
      <c r="D1266">
        <f t="shared" si="418"/>
        <v>60</v>
      </c>
      <c r="E1266">
        <f t="shared" si="419"/>
        <v>305</v>
      </c>
      <c r="F1266">
        <f t="shared" si="420"/>
        <v>2500</v>
      </c>
      <c r="G1266">
        <f t="shared" si="421"/>
        <v>500</v>
      </c>
      <c r="I1266">
        <f t="shared" si="422"/>
        <v>5.6173268975967375E-2</v>
      </c>
      <c r="J1266">
        <f t="shared" si="423"/>
        <v>75.409836065573771</v>
      </c>
      <c r="L1266">
        <f t="shared" si="424"/>
        <v>1701.1243104387536</v>
      </c>
      <c r="M1266">
        <f t="shared" si="425"/>
        <v>3360.960951601719</v>
      </c>
      <c r="O1266">
        <f t="shared" si="426"/>
        <v>4201.124310438754</v>
      </c>
      <c r="P1266">
        <f t="shared" si="427"/>
        <v>3360.960951601719</v>
      </c>
      <c r="R1266">
        <f t="shared" si="428"/>
        <v>5380.1026003182342</v>
      </c>
      <c r="S1266">
        <f t="shared" si="429"/>
        <v>0.67474986881356991</v>
      </c>
      <c r="T1266">
        <f t="shared" si="430"/>
        <v>0.67474986881356991</v>
      </c>
      <c r="U1266">
        <f t="shared" si="431"/>
        <v>38.660319710023522</v>
      </c>
      <c r="W1266">
        <f t="shared" si="432"/>
        <v>5380.1026003182342</v>
      </c>
      <c r="X1266">
        <f t="shared" si="433"/>
        <v>0.73092313778953732</v>
      </c>
      <c r="Y1266">
        <f t="shared" si="434"/>
        <v>41.878810943799621</v>
      </c>
      <c r="AA1266">
        <f t="shared" si="435"/>
        <v>4005.8009732273158</v>
      </c>
      <c r="AB1266">
        <f t="shared" si="436"/>
        <v>3591.5264934066845</v>
      </c>
      <c r="AD1266">
        <f t="shared" si="437"/>
        <v>4005.8009732273158</v>
      </c>
      <c r="AE1266">
        <f t="shared" si="438"/>
        <v>-3091.5264934066845</v>
      </c>
      <c r="AG1266">
        <f t="shared" si="439"/>
        <v>5060.0373018925802</v>
      </c>
    </row>
    <row r="1267" spans="1:33" x14ac:dyDescent="0.2">
      <c r="A1267">
        <f>'建築限界数値データ　線間右'!A1351</f>
        <v>1782.0110028452382</v>
      </c>
      <c r="B1267">
        <f>'建築限界数値データ　線間右'!B1351</f>
        <v>3352.8868549196591</v>
      </c>
      <c r="D1267">
        <f t="shared" si="418"/>
        <v>60</v>
      </c>
      <c r="E1267">
        <f t="shared" si="419"/>
        <v>305</v>
      </c>
      <c r="F1267">
        <f t="shared" si="420"/>
        <v>2500</v>
      </c>
      <c r="G1267">
        <f t="shared" si="421"/>
        <v>500</v>
      </c>
      <c r="I1267">
        <f t="shared" si="422"/>
        <v>5.6173268975967375E-2</v>
      </c>
      <c r="J1267">
        <f t="shared" si="423"/>
        <v>75.409836065573771</v>
      </c>
      <c r="L1267">
        <f t="shared" si="424"/>
        <v>1706.6011667796645</v>
      </c>
      <c r="M1267">
        <f t="shared" si="425"/>
        <v>3352.8868549196591</v>
      </c>
      <c r="O1267">
        <f t="shared" si="426"/>
        <v>4206.6011667796647</v>
      </c>
      <c r="P1267">
        <f t="shared" si="427"/>
        <v>3352.8868549196591</v>
      </c>
      <c r="R1267">
        <f t="shared" si="428"/>
        <v>5379.3441643238521</v>
      </c>
      <c r="S1267">
        <f t="shared" si="429"/>
        <v>0.67294180942015758</v>
      </c>
      <c r="T1267">
        <f t="shared" si="430"/>
        <v>0.67294180942015758</v>
      </c>
      <c r="U1267">
        <f t="shared" si="431"/>
        <v>38.556725537672015</v>
      </c>
      <c r="W1267">
        <f t="shared" si="432"/>
        <v>5379.3441643238521</v>
      </c>
      <c r="X1267">
        <f t="shared" si="433"/>
        <v>0.72911507839612499</v>
      </c>
      <c r="Y1267">
        <f t="shared" si="434"/>
        <v>41.775216771448115</v>
      </c>
      <c r="AA1267">
        <f t="shared" si="435"/>
        <v>4011.7225008233618</v>
      </c>
      <c r="AB1267">
        <f t="shared" si="436"/>
        <v>3583.7726231769548</v>
      </c>
      <c r="AD1267">
        <f t="shared" si="437"/>
        <v>4011.7225008233618</v>
      </c>
      <c r="AE1267">
        <f t="shared" si="438"/>
        <v>-3083.7726231769548</v>
      </c>
      <c r="AG1267">
        <f t="shared" si="439"/>
        <v>5059.9971358754865</v>
      </c>
    </row>
    <row r="1268" spans="1:33" x14ac:dyDescent="0.2">
      <c r="A1268">
        <f>'建築限界数値データ　線間右'!A1352</f>
        <v>1787.4511638333836</v>
      </c>
      <c r="B1268">
        <f>'建築限界数値データ　線間右'!B1352</f>
        <v>3344.7879882684974</v>
      </c>
      <c r="D1268">
        <f t="shared" si="418"/>
        <v>60</v>
      </c>
      <c r="E1268">
        <f t="shared" si="419"/>
        <v>305</v>
      </c>
      <c r="F1268">
        <f t="shared" si="420"/>
        <v>2500</v>
      </c>
      <c r="G1268">
        <f t="shared" si="421"/>
        <v>500</v>
      </c>
      <c r="I1268">
        <f t="shared" si="422"/>
        <v>5.6173268975967375E-2</v>
      </c>
      <c r="J1268">
        <f t="shared" si="423"/>
        <v>75.409836065573771</v>
      </c>
      <c r="L1268">
        <f t="shared" si="424"/>
        <v>1712.0413277678099</v>
      </c>
      <c r="M1268">
        <f t="shared" si="425"/>
        <v>3344.7879882684974</v>
      </c>
      <c r="O1268">
        <f t="shared" si="426"/>
        <v>4212.0413277678099</v>
      </c>
      <c r="P1268">
        <f t="shared" si="427"/>
        <v>3344.7879882684974</v>
      </c>
      <c r="R1268">
        <f t="shared" si="428"/>
        <v>5378.5591781897538</v>
      </c>
      <c r="S1268">
        <f t="shared" si="429"/>
        <v>0.67113388227682835</v>
      </c>
      <c r="T1268">
        <f t="shared" si="430"/>
        <v>0.67113388227682835</v>
      </c>
      <c r="U1268">
        <f t="shared" si="431"/>
        <v>38.453138942692107</v>
      </c>
      <c r="W1268">
        <f t="shared" si="432"/>
        <v>5378.5591781897538</v>
      </c>
      <c r="X1268">
        <f t="shared" si="433"/>
        <v>0.72730715125279577</v>
      </c>
      <c r="Y1268">
        <f t="shared" si="434"/>
        <v>41.671630176468206</v>
      </c>
      <c r="AA1268">
        <f t="shared" si="435"/>
        <v>4017.6087816248428</v>
      </c>
      <c r="AB1268">
        <f t="shared" si="436"/>
        <v>3575.9919618338331</v>
      </c>
      <c r="AD1268">
        <f t="shared" si="437"/>
        <v>4017.6087816248428</v>
      </c>
      <c r="AE1268">
        <f t="shared" si="438"/>
        <v>-3075.9919618338331</v>
      </c>
      <c r="AG1268">
        <f t="shared" si="439"/>
        <v>5059.9315085735507</v>
      </c>
    </row>
    <row r="1269" spans="1:33" x14ac:dyDescent="0.2">
      <c r="A1269">
        <f>'建築限界数値データ　線間右'!A1353</f>
        <v>1792.8545174444116</v>
      </c>
      <c r="B1269">
        <f>'建築限界数値データ　線間右'!B1353</f>
        <v>3336.6645184209251</v>
      </c>
      <c r="D1269">
        <f t="shared" si="418"/>
        <v>60</v>
      </c>
      <c r="E1269">
        <f t="shared" si="419"/>
        <v>305</v>
      </c>
      <c r="F1269">
        <f t="shared" si="420"/>
        <v>2500</v>
      </c>
      <c r="G1269">
        <f t="shared" si="421"/>
        <v>500</v>
      </c>
      <c r="I1269">
        <f t="shared" si="422"/>
        <v>5.6173268975967375E-2</v>
      </c>
      <c r="J1269">
        <f t="shared" si="423"/>
        <v>75.409836065573771</v>
      </c>
      <c r="L1269">
        <f t="shared" si="424"/>
        <v>1717.4446813788379</v>
      </c>
      <c r="M1269">
        <f t="shared" si="425"/>
        <v>3336.6645184209251</v>
      </c>
      <c r="O1269">
        <f t="shared" si="426"/>
        <v>4217.4446813788381</v>
      </c>
      <c r="P1269">
        <f t="shared" si="427"/>
        <v>3336.6645184209251</v>
      </c>
      <c r="R1269">
        <f t="shared" si="428"/>
        <v>5377.7476464575575</v>
      </c>
      <c r="S1269">
        <f t="shared" si="429"/>
        <v>0.66932609199306359</v>
      </c>
      <c r="T1269">
        <f t="shared" si="430"/>
        <v>0.66932609199306359</v>
      </c>
      <c r="U1269">
        <f t="shared" si="431"/>
        <v>38.349560189187628</v>
      </c>
      <c r="W1269">
        <f t="shared" si="432"/>
        <v>5377.7476464575575</v>
      </c>
      <c r="X1269">
        <f t="shared" si="433"/>
        <v>0.725499360969031</v>
      </c>
      <c r="Y1269">
        <f t="shared" si="434"/>
        <v>41.568051422963727</v>
      </c>
      <c r="AA1269">
        <f t="shared" si="435"/>
        <v>4023.4596944208624</v>
      </c>
      <c r="AB1269">
        <f t="shared" si="436"/>
        <v>3568.1846695974946</v>
      </c>
      <c r="AD1269">
        <f t="shared" si="437"/>
        <v>4023.4596944208624</v>
      </c>
      <c r="AE1269">
        <f t="shared" si="438"/>
        <v>-3068.1846695974946</v>
      </c>
      <c r="AG1269">
        <f t="shared" si="439"/>
        <v>5059.8404203474947</v>
      </c>
    </row>
    <row r="1270" spans="1:33" x14ac:dyDescent="0.2">
      <c r="A1270">
        <f>'建築限界数値データ　線間右'!A1354</f>
        <v>1798.220952411913</v>
      </c>
      <c r="B1270">
        <f>'建築限界数値データ　線間右'!B1354</f>
        <v>3328.5166126562631</v>
      </c>
      <c r="D1270">
        <f t="shared" si="418"/>
        <v>60</v>
      </c>
      <c r="E1270">
        <f t="shared" si="419"/>
        <v>305</v>
      </c>
      <c r="F1270">
        <f t="shared" si="420"/>
        <v>2500</v>
      </c>
      <c r="G1270">
        <f t="shared" si="421"/>
        <v>500</v>
      </c>
      <c r="I1270">
        <f t="shared" si="422"/>
        <v>5.6173268975967375E-2</v>
      </c>
      <c r="J1270">
        <f t="shared" si="423"/>
        <v>75.409836065573771</v>
      </c>
      <c r="L1270">
        <f t="shared" si="424"/>
        <v>1722.8111163463393</v>
      </c>
      <c r="M1270">
        <f t="shared" si="425"/>
        <v>3328.5166126562631</v>
      </c>
      <c r="O1270">
        <f t="shared" si="426"/>
        <v>4222.8111163463391</v>
      </c>
      <c r="P1270">
        <f t="shared" si="427"/>
        <v>3328.5166126562631</v>
      </c>
      <c r="R1270">
        <f t="shared" si="428"/>
        <v>5376.9095738227679</v>
      </c>
      <c r="S1270">
        <f t="shared" si="429"/>
        <v>0.66751844318366793</v>
      </c>
      <c r="T1270">
        <f t="shared" si="430"/>
        <v>0.66751844318366793</v>
      </c>
      <c r="U1270">
        <f t="shared" si="431"/>
        <v>38.245989541567411</v>
      </c>
      <c r="W1270">
        <f t="shared" si="432"/>
        <v>5376.9095738227679</v>
      </c>
      <c r="X1270">
        <f t="shared" si="433"/>
        <v>0.72369171215963535</v>
      </c>
      <c r="Y1270">
        <f t="shared" si="434"/>
        <v>41.464480775343503</v>
      </c>
      <c r="AA1270">
        <f t="shared" si="435"/>
        <v>4029.2751187288259</v>
      </c>
      <c r="AB1270">
        <f t="shared" si="436"/>
        <v>3560.3509072364968</v>
      </c>
      <c r="AD1270">
        <f t="shared" si="437"/>
        <v>4029.2751187288259</v>
      </c>
      <c r="AE1270">
        <f t="shared" si="438"/>
        <v>-3060.3509072364968</v>
      </c>
      <c r="AG1270">
        <f t="shared" si="439"/>
        <v>5059.7238716979846</v>
      </c>
    </row>
    <row r="1271" spans="1:33" x14ac:dyDescent="0.2">
      <c r="A1271">
        <f>'建築限界数値データ　線間右'!A1355</f>
        <v>1803.5503582297099</v>
      </c>
      <c r="B1271">
        <f>'建築限界数値データ　線間右'!B1355</f>
        <v>3320.3444387570203</v>
      </c>
      <c r="D1271">
        <f t="shared" si="418"/>
        <v>60</v>
      </c>
      <c r="E1271">
        <f t="shared" si="419"/>
        <v>305</v>
      </c>
      <c r="F1271">
        <f t="shared" si="420"/>
        <v>2500</v>
      </c>
      <c r="G1271">
        <f t="shared" si="421"/>
        <v>500</v>
      </c>
      <c r="I1271">
        <f t="shared" si="422"/>
        <v>5.6173268975967375E-2</v>
      </c>
      <c r="J1271">
        <f t="shared" si="423"/>
        <v>75.409836065573771</v>
      </c>
      <c r="L1271">
        <f t="shared" si="424"/>
        <v>1728.1405221641362</v>
      </c>
      <c r="M1271">
        <f t="shared" si="425"/>
        <v>3320.3444387570203</v>
      </c>
      <c r="O1271">
        <f t="shared" si="426"/>
        <v>4228.1405221641362</v>
      </c>
      <c r="P1271">
        <f t="shared" si="427"/>
        <v>3320.3444387570203</v>
      </c>
      <c r="R1271">
        <f t="shared" si="428"/>
        <v>5376.0449651347863</v>
      </c>
      <c r="S1271">
        <f t="shared" si="429"/>
        <v>0.66571094046895152</v>
      </c>
      <c r="T1271">
        <f t="shared" si="430"/>
        <v>0.66571094046895152</v>
      </c>
      <c r="U1271">
        <f t="shared" si="431"/>
        <v>38.142427264555714</v>
      </c>
      <c r="W1271">
        <f t="shared" si="432"/>
        <v>5376.0449651347863</v>
      </c>
      <c r="X1271">
        <f t="shared" si="433"/>
        <v>0.72188420944491893</v>
      </c>
      <c r="Y1271">
        <f t="shared" si="434"/>
        <v>41.36091849833182</v>
      </c>
      <c r="AA1271">
        <f t="shared" si="435"/>
        <v>4035.0549347969222</v>
      </c>
      <c r="AB1271">
        <f t="shared" si="436"/>
        <v>3552.4908360644772</v>
      </c>
      <c r="AD1271">
        <f t="shared" si="437"/>
        <v>4035.0549347969222</v>
      </c>
      <c r="AE1271">
        <f t="shared" si="438"/>
        <v>-3052.4908360644772</v>
      </c>
      <c r="AG1271">
        <f t="shared" si="439"/>
        <v>5059.5818632656401</v>
      </c>
    </row>
    <row r="1272" spans="1:33" x14ac:dyDescent="0.2">
      <c r="A1272">
        <f>'建築限界数値データ　線間右'!A1356</f>
        <v>1808.8426251541332</v>
      </c>
      <c r="B1272">
        <f>'建築限界数値データ　線間右'!B1356</f>
        <v>3312.1481650054375</v>
      </c>
      <c r="D1272">
        <f t="shared" si="418"/>
        <v>60</v>
      </c>
      <c r="E1272">
        <f t="shared" si="419"/>
        <v>305</v>
      </c>
      <c r="F1272">
        <f t="shared" si="420"/>
        <v>2500</v>
      </c>
      <c r="G1272">
        <f t="shared" si="421"/>
        <v>500</v>
      </c>
      <c r="I1272">
        <f t="shared" si="422"/>
        <v>5.6173268975967375E-2</v>
      </c>
      <c r="J1272">
        <f t="shared" si="423"/>
        <v>75.409836065573771</v>
      </c>
      <c r="L1272">
        <f t="shared" si="424"/>
        <v>1733.4327890885595</v>
      </c>
      <c r="M1272">
        <f t="shared" si="425"/>
        <v>3312.1481650054375</v>
      </c>
      <c r="O1272">
        <f t="shared" si="426"/>
        <v>4233.4327890885597</v>
      </c>
      <c r="P1272">
        <f t="shared" si="427"/>
        <v>3312.1481650054375</v>
      </c>
      <c r="R1272">
        <f t="shared" si="428"/>
        <v>5375.1538253969093</v>
      </c>
      <c r="S1272">
        <f t="shared" si="429"/>
        <v>0.66390358847491227</v>
      </c>
      <c r="T1272">
        <f t="shared" si="430"/>
        <v>0.66390358847491227</v>
      </c>
      <c r="U1272">
        <f t="shared" si="431"/>
        <v>38.038873623202711</v>
      </c>
      <c r="W1272">
        <f t="shared" si="432"/>
        <v>5375.1538253969093</v>
      </c>
      <c r="X1272">
        <f t="shared" si="433"/>
        <v>0.72007685745087968</v>
      </c>
      <c r="Y1272">
        <f t="shared" si="434"/>
        <v>41.257364856978811</v>
      </c>
      <c r="AA1272">
        <f t="shared" si="435"/>
        <v>4040.799023606588</v>
      </c>
      <c r="AB1272">
        <f t="shared" si="436"/>
        <v>3544.6046179368259</v>
      </c>
      <c r="AD1272">
        <f t="shared" si="437"/>
        <v>4040.799023606588</v>
      </c>
      <c r="AE1272">
        <f t="shared" si="438"/>
        <v>-3044.6046179368259</v>
      </c>
      <c r="AG1272">
        <f t="shared" si="439"/>
        <v>5059.4143958310233</v>
      </c>
    </row>
    <row r="1273" spans="1:33" x14ac:dyDescent="0.2">
      <c r="A1273">
        <f>'建築限界数値データ　線間右'!A1357</f>
        <v>1814.0976442062802</v>
      </c>
      <c r="B1273">
        <f>'建築限界数値データ　線間右'!B1357</f>
        <v>3303.9279601800208</v>
      </c>
      <c r="D1273">
        <f t="shared" si="418"/>
        <v>60</v>
      </c>
      <c r="E1273">
        <f t="shared" si="419"/>
        <v>305</v>
      </c>
      <c r="F1273">
        <f t="shared" si="420"/>
        <v>2500</v>
      </c>
      <c r="G1273">
        <f t="shared" si="421"/>
        <v>500</v>
      </c>
      <c r="I1273">
        <f t="shared" si="422"/>
        <v>5.6173268975967375E-2</v>
      </c>
      <c r="J1273">
        <f t="shared" si="423"/>
        <v>75.409836065573771</v>
      </c>
      <c r="L1273">
        <f t="shared" si="424"/>
        <v>1738.6878081407065</v>
      </c>
      <c r="M1273">
        <f t="shared" si="425"/>
        <v>3303.9279601800208</v>
      </c>
      <c r="O1273">
        <f t="shared" si="426"/>
        <v>4238.6878081407067</v>
      </c>
      <c r="P1273">
        <f t="shared" si="427"/>
        <v>3303.9279601800208</v>
      </c>
      <c r="R1273">
        <f t="shared" si="428"/>
        <v>5374.236159766333</v>
      </c>
      <c r="S1273">
        <f t="shared" si="429"/>
        <v>0.66209639183341829</v>
      </c>
      <c r="T1273">
        <f t="shared" si="430"/>
        <v>0.66209639183341829</v>
      </c>
      <c r="U1273">
        <f t="shared" si="431"/>
        <v>37.935328882894893</v>
      </c>
      <c r="W1273">
        <f t="shared" si="432"/>
        <v>5374.236159766333</v>
      </c>
      <c r="X1273">
        <f t="shared" si="433"/>
        <v>0.7182696608093857</v>
      </c>
      <c r="Y1273">
        <f t="shared" si="434"/>
        <v>41.153820116670992</v>
      </c>
      <c r="AA1273">
        <f t="shared" si="435"/>
        <v>4046.5072668749585</v>
      </c>
      <c r="AB1273">
        <f t="shared" si="436"/>
        <v>3536.6924152473498</v>
      </c>
      <c r="AD1273">
        <f t="shared" si="437"/>
        <v>4046.5072668749585</v>
      </c>
      <c r="AE1273">
        <f t="shared" si="438"/>
        <v>-3036.6924152473498</v>
      </c>
      <c r="AG1273">
        <f t="shared" si="439"/>
        <v>5059.2214703146401</v>
      </c>
    </row>
    <row r="1274" spans="1:33" x14ac:dyDescent="0.2">
      <c r="A1274">
        <f>'建築限界数値データ　線間右'!A1358</f>
        <v>1819.3153071742627</v>
      </c>
      <c r="B1274">
        <f>'建築限界数値データ　線間右'!B1358</f>
        <v>3295.6839935520693</v>
      </c>
      <c r="D1274">
        <f t="shared" si="418"/>
        <v>60</v>
      </c>
      <c r="E1274">
        <f t="shared" si="419"/>
        <v>305</v>
      </c>
      <c r="F1274">
        <f t="shared" si="420"/>
        <v>2500</v>
      </c>
      <c r="G1274">
        <f t="shared" si="421"/>
        <v>500</v>
      </c>
      <c r="I1274">
        <f t="shared" si="422"/>
        <v>5.6173268975967375E-2</v>
      </c>
      <c r="J1274">
        <f t="shared" si="423"/>
        <v>75.409836065573771</v>
      </c>
      <c r="L1274">
        <f t="shared" si="424"/>
        <v>1743.905471108689</v>
      </c>
      <c r="M1274">
        <f t="shared" si="425"/>
        <v>3295.6839935520693</v>
      </c>
      <c r="O1274">
        <f t="shared" si="426"/>
        <v>4243.9054711086892</v>
      </c>
      <c r="P1274">
        <f t="shared" si="427"/>
        <v>3295.6839935520693</v>
      </c>
      <c r="R1274">
        <f t="shared" si="428"/>
        <v>5373.2919735541618</v>
      </c>
      <c r="S1274">
        <f t="shared" si="429"/>
        <v>0.66028935518239162</v>
      </c>
      <c r="T1274">
        <f t="shared" si="430"/>
        <v>0.66028935518239162</v>
      </c>
      <c r="U1274">
        <f t="shared" si="431"/>
        <v>37.831793309365615</v>
      </c>
      <c r="W1274">
        <f t="shared" si="432"/>
        <v>5373.2919735541618</v>
      </c>
      <c r="X1274">
        <f t="shared" si="433"/>
        <v>0.71646262415835904</v>
      </c>
      <c r="Y1274">
        <f t="shared" si="434"/>
        <v>41.050284543141707</v>
      </c>
      <c r="AA1274">
        <f t="shared" si="435"/>
        <v>4052.1795470573052</v>
      </c>
      <c r="AB1274">
        <f t="shared" si="436"/>
        <v>3528.7543909249389</v>
      </c>
      <c r="AD1274">
        <f t="shared" si="437"/>
        <v>4052.1795470573052</v>
      </c>
      <c r="AE1274">
        <f t="shared" si="438"/>
        <v>-3028.7543909249389</v>
      </c>
      <c r="AG1274">
        <f t="shared" si="439"/>
        <v>5059.0030877769432</v>
      </c>
    </row>
    <row r="1275" spans="1:33" x14ac:dyDescent="0.2">
      <c r="A1275">
        <f>'建築限界数値データ　線間右'!A1359</f>
        <v>1824.4955066154305</v>
      </c>
      <c r="B1275">
        <f>'建築限界数値データ　線間右'!B1359</f>
        <v>3287.4164348821869</v>
      </c>
      <c r="D1275">
        <f t="shared" si="418"/>
        <v>60</v>
      </c>
      <c r="E1275">
        <f t="shared" si="419"/>
        <v>305</v>
      </c>
      <c r="F1275">
        <f t="shared" si="420"/>
        <v>2500</v>
      </c>
      <c r="G1275">
        <f t="shared" si="421"/>
        <v>500</v>
      </c>
      <c r="I1275">
        <f t="shared" si="422"/>
        <v>5.6173268975967375E-2</v>
      </c>
      <c r="J1275">
        <f t="shared" si="423"/>
        <v>75.409836065573771</v>
      </c>
      <c r="L1275">
        <f t="shared" si="424"/>
        <v>1749.0856705498568</v>
      </c>
      <c r="M1275">
        <f t="shared" si="425"/>
        <v>3287.4164348821869</v>
      </c>
      <c r="O1275">
        <f t="shared" si="426"/>
        <v>4249.0856705498572</v>
      </c>
      <c r="P1275">
        <f t="shared" si="427"/>
        <v>3287.4164348821869</v>
      </c>
      <c r="R1275">
        <f t="shared" si="428"/>
        <v>5372.3212722254093</v>
      </c>
      <c r="S1275">
        <f t="shared" si="429"/>
        <v>0.65848248316599123</v>
      </c>
      <c r="T1275">
        <f t="shared" si="430"/>
        <v>0.65848248316599123</v>
      </c>
      <c r="U1275">
        <f t="shared" si="431"/>
        <v>37.728267168705578</v>
      </c>
      <c r="W1275">
        <f t="shared" si="432"/>
        <v>5372.3212722254093</v>
      </c>
      <c r="X1275">
        <f t="shared" si="433"/>
        <v>0.71465575214195864</v>
      </c>
      <c r="Y1275">
        <f t="shared" si="434"/>
        <v>40.946758402481677</v>
      </c>
      <c r="AA1275">
        <f t="shared" si="435"/>
        <v>4057.8157473494543</v>
      </c>
      <c r="AB1275">
        <f t="shared" si="436"/>
        <v>3520.7907084302005</v>
      </c>
      <c r="AD1275">
        <f t="shared" si="437"/>
        <v>4057.8157473494543</v>
      </c>
      <c r="AE1275">
        <f t="shared" si="438"/>
        <v>-3020.7907084302005</v>
      </c>
      <c r="AG1275">
        <f t="shared" si="439"/>
        <v>5058.7592494183236</v>
      </c>
    </row>
    <row r="1276" spans="1:33" x14ac:dyDescent="0.2">
      <c r="A1276">
        <f>'建築限界数値データ　線間右'!A1360</f>
        <v>1829.6381358585877</v>
      </c>
      <c r="B1276">
        <f>'建築限界数値データ　線間右'!B1360</f>
        <v>3279.1254544167855</v>
      </c>
      <c r="D1276">
        <f t="shared" si="418"/>
        <v>60</v>
      </c>
      <c r="E1276">
        <f t="shared" si="419"/>
        <v>305</v>
      </c>
      <c r="F1276">
        <f t="shared" si="420"/>
        <v>2500</v>
      </c>
      <c r="G1276">
        <f t="shared" si="421"/>
        <v>500</v>
      </c>
      <c r="I1276">
        <f t="shared" si="422"/>
        <v>5.6173268975967375E-2</v>
      </c>
      <c r="J1276">
        <f t="shared" si="423"/>
        <v>75.409836065573771</v>
      </c>
      <c r="L1276">
        <f t="shared" si="424"/>
        <v>1754.228299793014</v>
      </c>
      <c r="M1276">
        <f t="shared" si="425"/>
        <v>3279.1254544167855</v>
      </c>
      <c r="O1276">
        <f t="shared" si="426"/>
        <v>4254.2282997930142</v>
      </c>
      <c r="P1276">
        <f t="shared" si="427"/>
        <v>3279.1254544167855</v>
      </c>
      <c r="R1276">
        <f t="shared" si="428"/>
        <v>5371.3240613990001</v>
      </c>
      <c r="S1276">
        <f t="shared" si="429"/>
        <v>0.6566757804347978</v>
      </c>
      <c r="T1276">
        <f t="shared" si="430"/>
        <v>0.6566757804347978</v>
      </c>
      <c r="U1276">
        <f t="shared" si="431"/>
        <v>37.624750727373431</v>
      </c>
      <c r="W1276">
        <f t="shared" si="432"/>
        <v>5371.3240613990001</v>
      </c>
      <c r="X1276">
        <f t="shared" si="433"/>
        <v>0.71284904941076521</v>
      </c>
      <c r="Y1276">
        <f t="shared" si="434"/>
        <v>40.843241961149531</v>
      </c>
      <c r="AA1276">
        <f t="shared" si="435"/>
        <v>4063.4157516901928</v>
      </c>
      <c r="AB1276">
        <f t="shared" si="436"/>
        <v>3512.8015317520967</v>
      </c>
      <c r="AD1276">
        <f t="shared" si="437"/>
        <v>4063.4157516901928</v>
      </c>
      <c r="AE1276">
        <f t="shared" si="438"/>
        <v>-3012.8015317520967</v>
      </c>
      <c r="AG1276">
        <f t="shared" si="439"/>
        <v>5058.4899565791129</v>
      </c>
    </row>
    <row r="1277" spans="1:33" x14ac:dyDescent="0.2">
      <c r="A1277">
        <f>'建築限界数値データ　線間右'!A1361</f>
        <v>1834.7430890061864</v>
      </c>
      <c r="B1277">
        <f>'建築限界数値データ　線間右'!B1361</f>
        <v>3270.8112228845848</v>
      </c>
      <c r="D1277">
        <f t="shared" si="418"/>
        <v>60</v>
      </c>
      <c r="E1277">
        <f t="shared" si="419"/>
        <v>305</v>
      </c>
      <c r="F1277">
        <f t="shared" si="420"/>
        <v>2500</v>
      </c>
      <c r="G1277">
        <f t="shared" si="421"/>
        <v>500</v>
      </c>
      <c r="I1277">
        <f t="shared" si="422"/>
        <v>5.6173268975967375E-2</v>
      </c>
      <c r="J1277">
        <f t="shared" si="423"/>
        <v>75.409836065573771</v>
      </c>
      <c r="L1277">
        <f t="shared" si="424"/>
        <v>1759.3332529406127</v>
      </c>
      <c r="M1277">
        <f t="shared" si="425"/>
        <v>3270.8112228845848</v>
      </c>
      <c r="O1277">
        <f t="shared" si="426"/>
        <v>4259.3332529406125</v>
      </c>
      <c r="P1277">
        <f t="shared" si="427"/>
        <v>3270.8112228845848</v>
      </c>
      <c r="R1277">
        <f t="shared" si="428"/>
        <v>5370.3003468477827</v>
      </c>
      <c r="S1277">
        <f t="shared" si="429"/>
        <v>0.65486925164599852</v>
      </c>
      <c r="T1277">
        <f t="shared" si="430"/>
        <v>0.65486925164599852</v>
      </c>
      <c r="U1277">
        <f t="shared" si="431"/>
        <v>37.521244252206351</v>
      </c>
      <c r="W1277">
        <f t="shared" si="432"/>
        <v>5370.3003468477827</v>
      </c>
      <c r="X1277">
        <f t="shared" si="433"/>
        <v>0.71104252062196593</v>
      </c>
      <c r="Y1277">
        <f t="shared" si="434"/>
        <v>40.73973548598245</v>
      </c>
      <c r="AA1277">
        <f t="shared" si="435"/>
        <v>4068.9794447636582</v>
      </c>
      <c r="AB1277">
        <f t="shared" si="436"/>
        <v>3504.7870254045747</v>
      </c>
      <c r="AD1277">
        <f t="shared" si="437"/>
        <v>4068.9794447636582</v>
      </c>
      <c r="AE1277">
        <f t="shared" si="438"/>
        <v>-3004.7870254045747</v>
      </c>
      <c r="AG1277">
        <f t="shared" si="439"/>
        <v>5058.1952107395819</v>
      </c>
    </row>
    <row r="1278" spans="1:33" x14ac:dyDescent="0.2">
      <c r="A1278">
        <f>'建築限界数値データ　線間右'!A1362</f>
        <v>1839.8102609365101</v>
      </c>
      <c r="B1278">
        <f>'建築限界数値データ　線間右'!B1362</f>
        <v>3262.4739114930881</v>
      </c>
      <c r="D1278">
        <f t="shared" si="418"/>
        <v>60</v>
      </c>
      <c r="E1278">
        <f t="shared" si="419"/>
        <v>305</v>
      </c>
      <c r="F1278">
        <f t="shared" si="420"/>
        <v>2500</v>
      </c>
      <c r="G1278">
        <f t="shared" si="421"/>
        <v>500</v>
      </c>
      <c r="I1278">
        <f t="shared" si="422"/>
        <v>5.6173268975967375E-2</v>
      </c>
      <c r="J1278">
        <f t="shared" si="423"/>
        <v>75.409836065573771</v>
      </c>
      <c r="L1278">
        <f t="shared" si="424"/>
        <v>1764.4004248709364</v>
      </c>
      <c r="M1278">
        <f t="shared" si="425"/>
        <v>3262.4739114930881</v>
      </c>
      <c r="O1278">
        <f t="shared" si="426"/>
        <v>4264.4004248709361</v>
      </c>
      <c r="P1278">
        <f t="shared" si="427"/>
        <v>3262.4739114930881</v>
      </c>
      <c r="R1278">
        <f t="shared" si="428"/>
        <v>5369.2501344985249</v>
      </c>
      <c r="S1278">
        <f t="shared" si="429"/>
        <v>0.65306290146357127</v>
      </c>
      <c r="T1278">
        <f t="shared" si="430"/>
        <v>0.65306290146357127</v>
      </c>
      <c r="U1278">
        <f t="shared" si="431"/>
        <v>37.417748010430586</v>
      </c>
      <c r="W1278">
        <f t="shared" si="432"/>
        <v>5369.2501344985249</v>
      </c>
      <c r="X1278">
        <f t="shared" si="433"/>
        <v>0.70923617043953868</v>
      </c>
      <c r="Y1278">
        <f t="shared" si="434"/>
        <v>40.636239244206685</v>
      </c>
      <c r="AA1278">
        <f t="shared" si="435"/>
        <v>4074.5067120017156</v>
      </c>
      <c r="AB1278">
        <f t="shared" si="436"/>
        <v>3496.7473544231634</v>
      </c>
      <c r="AD1278">
        <f t="shared" si="437"/>
        <v>4074.5067120017156</v>
      </c>
      <c r="AE1278">
        <f t="shared" si="438"/>
        <v>-2996.7473544231634</v>
      </c>
      <c r="AG1278">
        <f t="shared" si="439"/>
        <v>5057.8750135199325</v>
      </c>
    </row>
    <row r="1279" spans="1:33" x14ac:dyDescent="0.2">
      <c r="A1279">
        <f>'建築限界数値データ　線間右'!A1363</f>
        <v>1844.8395473058358</v>
      </c>
      <c r="B1279">
        <f>'建築限界数値データ　線間右'!B1363</f>
        <v>3254.1136919250657</v>
      </c>
      <c r="D1279">
        <f t="shared" si="418"/>
        <v>60</v>
      </c>
      <c r="E1279">
        <f t="shared" si="419"/>
        <v>305</v>
      </c>
      <c r="F1279">
        <f t="shared" si="420"/>
        <v>2500</v>
      </c>
      <c r="G1279">
        <f t="shared" si="421"/>
        <v>500</v>
      </c>
      <c r="I1279">
        <f t="shared" si="422"/>
        <v>5.6173268975967375E-2</v>
      </c>
      <c r="J1279">
        <f t="shared" si="423"/>
        <v>75.409836065573771</v>
      </c>
      <c r="L1279">
        <f t="shared" si="424"/>
        <v>1769.4297112402621</v>
      </c>
      <c r="M1279">
        <f t="shared" si="425"/>
        <v>3254.1136919250657</v>
      </c>
      <c r="O1279">
        <f t="shared" si="426"/>
        <v>4269.4297112402619</v>
      </c>
      <c r="P1279">
        <f t="shared" si="427"/>
        <v>3254.1136919250657</v>
      </c>
      <c r="R1279">
        <f t="shared" si="428"/>
        <v>5368.173430431928</v>
      </c>
      <c r="S1279">
        <f t="shared" si="429"/>
        <v>0.65125673455847211</v>
      </c>
      <c r="T1279">
        <f t="shared" si="430"/>
        <v>0.65125673455847211</v>
      </c>
      <c r="U1279">
        <f t="shared" si="431"/>
        <v>37.314262269672199</v>
      </c>
      <c r="W1279">
        <f t="shared" si="432"/>
        <v>5368.173430431928</v>
      </c>
      <c r="X1279">
        <f t="shared" si="433"/>
        <v>0.70743000353443952</v>
      </c>
      <c r="Y1279">
        <f t="shared" si="434"/>
        <v>40.532753503448298</v>
      </c>
      <c r="AA1279">
        <f t="shared" si="435"/>
        <v>4079.9974395863132</v>
      </c>
      <c r="AB1279">
        <f t="shared" si="436"/>
        <v>3488.6826843615945</v>
      </c>
      <c r="AD1279">
        <f t="shared" si="437"/>
        <v>4079.9974395863132</v>
      </c>
      <c r="AE1279">
        <f t="shared" si="438"/>
        <v>-2988.6826843615945</v>
      </c>
      <c r="AG1279">
        <f t="shared" si="439"/>
        <v>5057.5293666803063</v>
      </c>
    </row>
    <row r="1280" spans="1:33" x14ac:dyDescent="0.2">
      <c r="A1280">
        <f>'建築限界数値データ　線間右'!A1364</f>
        <v>1849.8308445505847</v>
      </c>
      <c r="B1280">
        <f>'建築限界数値データ　線間右'!B1364</f>
        <v>3245.7307363350128</v>
      </c>
      <c r="D1280">
        <f t="shared" si="418"/>
        <v>60</v>
      </c>
      <c r="E1280">
        <f t="shared" si="419"/>
        <v>305</v>
      </c>
      <c r="F1280">
        <f t="shared" si="420"/>
        <v>2500</v>
      </c>
      <c r="G1280">
        <f t="shared" si="421"/>
        <v>500</v>
      </c>
      <c r="I1280">
        <f t="shared" si="422"/>
        <v>5.6173268975967375E-2</v>
      </c>
      <c r="J1280">
        <f t="shared" si="423"/>
        <v>75.409836065573771</v>
      </c>
      <c r="L1280">
        <f t="shared" si="424"/>
        <v>1774.421008485011</v>
      </c>
      <c r="M1280">
        <f t="shared" si="425"/>
        <v>3245.7307363350128</v>
      </c>
      <c r="O1280">
        <f t="shared" si="426"/>
        <v>4274.421008485011</v>
      </c>
      <c r="P1280">
        <f t="shared" si="427"/>
        <v>3245.7307363350128</v>
      </c>
      <c r="R1280">
        <f t="shared" si="428"/>
        <v>5367.0702408826219</v>
      </c>
      <c r="S1280">
        <f t="shared" si="429"/>
        <v>0.64945075560882026</v>
      </c>
      <c r="T1280">
        <f t="shared" si="430"/>
        <v>0.64945075560882026</v>
      </c>
      <c r="U1280">
        <f t="shared" si="431"/>
        <v>37.210787297967677</v>
      </c>
      <c r="W1280">
        <f t="shared" si="432"/>
        <v>5367.0702408826219</v>
      </c>
      <c r="X1280">
        <f t="shared" si="433"/>
        <v>0.70562402458478768</v>
      </c>
      <c r="Y1280">
        <f t="shared" si="434"/>
        <v>40.429278531743776</v>
      </c>
      <c r="AA1280">
        <f t="shared" si="435"/>
        <v>4085.4515144518255</v>
      </c>
      <c r="AB1280">
        <f t="shared" si="436"/>
        <v>3480.5931812883746</v>
      </c>
      <c r="AD1280">
        <f t="shared" si="437"/>
        <v>4085.4515144518255</v>
      </c>
      <c r="AE1280">
        <f t="shared" si="438"/>
        <v>-2980.5931812883746</v>
      </c>
      <c r="AG1280">
        <f t="shared" si="439"/>
        <v>5057.1582721207633</v>
      </c>
    </row>
    <row r="1281" spans="1:33" x14ac:dyDescent="0.2">
      <c r="A1281">
        <f>'建築限界数値データ　線間右'!A1365</f>
        <v>1854.7840498894539</v>
      </c>
      <c r="B1281">
        <f>'建築限界数値データ　線間右'!B1365</f>
        <v>3237.3252173456094</v>
      </c>
      <c r="D1281">
        <f t="shared" si="418"/>
        <v>60</v>
      </c>
      <c r="E1281">
        <f t="shared" si="419"/>
        <v>305</v>
      </c>
      <c r="F1281">
        <f t="shared" si="420"/>
        <v>2500</v>
      </c>
      <c r="G1281">
        <f t="shared" si="421"/>
        <v>500</v>
      </c>
      <c r="I1281">
        <f t="shared" si="422"/>
        <v>5.6173268975967375E-2</v>
      </c>
      <c r="J1281">
        <f t="shared" si="423"/>
        <v>75.409836065573771</v>
      </c>
      <c r="L1281">
        <f t="shared" si="424"/>
        <v>1779.3742138238802</v>
      </c>
      <c r="M1281">
        <f t="shared" si="425"/>
        <v>3237.3252173456094</v>
      </c>
      <c r="O1281">
        <f t="shared" si="426"/>
        <v>4279.3742138238804</v>
      </c>
      <c r="P1281">
        <f t="shared" si="427"/>
        <v>3237.3252173456094</v>
      </c>
      <c r="R1281">
        <f t="shared" si="428"/>
        <v>5365.9405722391812</v>
      </c>
      <c r="S1281">
        <f t="shared" si="429"/>
        <v>0.6476449693000863</v>
      </c>
      <c r="T1281">
        <f t="shared" si="430"/>
        <v>0.6476449693000863</v>
      </c>
      <c r="U1281">
        <f t="shared" si="431"/>
        <v>37.107323363774718</v>
      </c>
      <c r="W1281">
        <f t="shared" si="432"/>
        <v>5365.9405722391812</v>
      </c>
      <c r="X1281">
        <f t="shared" si="433"/>
        <v>0.70381823827605372</v>
      </c>
      <c r="Y1281">
        <f t="shared" si="434"/>
        <v>40.32581459755081</v>
      </c>
      <c r="AA1281">
        <f t="shared" si="435"/>
        <v>4090.8688242873859</v>
      </c>
      <c r="AB1281">
        <f t="shared" si="436"/>
        <v>3472.4790117833822</v>
      </c>
      <c r="AD1281">
        <f t="shared" si="437"/>
        <v>4090.8688242873859</v>
      </c>
      <c r="AE1281">
        <f t="shared" si="438"/>
        <v>-2972.4790117833822</v>
      </c>
      <c r="AG1281">
        <f t="shared" si="439"/>
        <v>5056.7617318813009</v>
      </c>
    </row>
    <row r="1282" spans="1:33" x14ac:dyDescent="0.2">
      <c r="A1282">
        <f>'建築限界数値データ　線間右'!A1366</f>
        <v>1859.6990613255321</v>
      </c>
      <c r="B1282">
        <f>'建築限界数値データ　線間右'!B1366</f>
        <v>3228.8973080441601</v>
      </c>
      <c r="D1282">
        <f t="shared" si="418"/>
        <v>60</v>
      </c>
      <c r="E1282">
        <f t="shared" si="419"/>
        <v>305</v>
      </c>
      <c r="F1282">
        <f t="shared" si="420"/>
        <v>2500</v>
      </c>
      <c r="G1282">
        <f t="shared" si="421"/>
        <v>500</v>
      </c>
      <c r="I1282">
        <f t="shared" si="422"/>
        <v>5.6173268975967375E-2</v>
      </c>
      <c r="J1282">
        <f t="shared" si="423"/>
        <v>75.409836065573771</v>
      </c>
      <c r="L1282">
        <f t="shared" si="424"/>
        <v>1784.2892252599584</v>
      </c>
      <c r="M1282">
        <f t="shared" si="425"/>
        <v>3228.8973080441601</v>
      </c>
      <c r="O1282">
        <f t="shared" si="426"/>
        <v>4284.2892252599586</v>
      </c>
      <c r="P1282">
        <f t="shared" si="427"/>
        <v>3228.8973080441601</v>
      </c>
      <c r="R1282">
        <f t="shared" si="428"/>
        <v>5364.7844310441214</v>
      </c>
      <c r="S1282">
        <f t="shared" si="429"/>
        <v>0.64583938032527799</v>
      </c>
      <c r="T1282">
        <f t="shared" si="430"/>
        <v>0.64583938032527799</v>
      </c>
      <c r="U1282">
        <f t="shared" si="431"/>
        <v>37.003870735982844</v>
      </c>
      <c r="W1282">
        <f t="shared" si="432"/>
        <v>5364.7844310441214</v>
      </c>
      <c r="X1282">
        <f t="shared" si="433"/>
        <v>0.70201264930124541</v>
      </c>
      <c r="Y1282">
        <f t="shared" si="434"/>
        <v>40.222361969758943</v>
      </c>
      <c r="AA1282">
        <f t="shared" si="435"/>
        <v>4096.2492575391962</v>
      </c>
      <c r="AB1282">
        <f t="shared" si="436"/>
        <v>3464.3403429344212</v>
      </c>
      <c r="AD1282">
        <f t="shared" si="437"/>
        <v>4096.2492575391962</v>
      </c>
      <c r="AE1282">
        <f t="shared" si="438"/>
        <v>-2964.3403429344212</v>
      </c>
      <c r="AG1282">
        <f t="shared" si="439"/>
        <v>5056.3397481418297</v>
      </c>
    </row>
    <row r="1283" spans="1:33" x14ac:dyDescent="0.2">
      <c r="A1283">
        <f>'建築限界数値データ　線間右'!A1367</f>
        <v>1864.5757776484013</v>
      </c>
      <c r="B1283">
        <f>'建築限界数値データ　線間右'!B1367</f>
        <v>3220.447181979036</v>
      </c>
      <c r="D1283">
        <f t="shared" ref="D1283:D1346" si="440">D1282</f>
        <v>60</v>
      </c>
      <c r="E1283">
        <f t="shared" ref="E1283:E1346" si="441">E1282</f>
        <v>305</v>
      </c>
      <c r="F1283">
        <f t="shared" ref="F1283:F1346" si="442">F1282</f>
        <v>2500</v>
      </c>
      <c r="G1283">
        <f t="shared" ref="G1283:G1346" si="443">G1282</f>
        <v>500</v>
      </c>
      <c r="I1283">
        <f t="shared" ref="I1283:I1346" si="444">I1282</f>
        <v>5.6173268975967375E-2</v>
      </c>
      <c r="J1283">
        <f t="shared" ref="J1283:J1346" si="445">J1282</f>
        <v>75.409836065573771</v>
      </c>
      <c r="L1283">
        <f t="shared" ref="L1283:L1346" si="446">A1283-J1283</f>
        <v>1789.1659415828276</v>
      </c>
      <c r="M1283">
        <f t="shared" ref="M1283:M1346" si="447">B1283</f>
        <v>3220.447181979036</v>
      </c>
      <c r="O1283">
        <f t="shared" ref="O1283:O1346" si="448">L1283+F1283</f>
        <v>4289.1659415828271</v>
      </c>
      <c r="P1283">
        <f t="shared" ref="P1283:P1346" si="449">M1283</f>
        <v>3220.447181979036</v>
      </c>
      <c r="R1283">
        <f t="shared" ref="R1283:R1346" si="450">SQRT(O1283^2+P1283^2)</f>
        <v>5363.6018239939112</v>
      </c>
      <c r="S1283">
        <f t="shared" ref="S1283:S1346" si="451">IF(AND(O1283=0,P1283=0),0,IF(O1283=0,PI()/2,ATAN(P1283/O1283)))</f>
        <v>0.64403399338513034</v>
      </c>
      <c r="T1283">
        <f t="shared" ref="T1283:T1346" si="452">IF(AND(O1283&gt;=0,P1283&gt;=0),S1283,IF(AND(O1283&lt;0,P1283&gt;=0),S1283+PI(),IF(AND(O1283&lt;0,P1283&lt;0),S1283+PI(),S1283+2*PI())))</f>
        <v>0.64403399338513034</v>
      </c>
      <c r="U1283">
        <f t="shared" ref="U1283:U1346" si="453">T1283*180/PI()</f>
        <v>36.900429683924344</v>
      </c>
      <c r="W1283">
        <f t="shared" ref="W1283:W1346" si="454">R1283</f>
        <v>5363.6018239939112</v>
      </c>
      <c r="X1283">
        <f t="shared" ref="X1283:X1346" si="455">IF(T1283+I1283&gt;=2*PI(),MOD(T1283+I1283,2*PI()),T1283+I1283)</f>
        <v>0.70020726236109776</v>
      </c>
      <c r="Y1283">
        <f t="shared" ref="Y1283:Y1346" si="456">X1283*180/PI()</f>
        <v>40.118920917700443</v>
      </c>
      <c r="AA1283">
        <f t="shared" ref="AA1283:AA1346" si="457">W1283*COS(X1283)</f>
        <v>4101.5927034128244</v>
      </c>
      <c r="AB1283">
        <f t="shared" ref="AB1283:AB1346" si="458">W1283*SIN(X1283)</f>
        <v>3456.1773423337936</v>
      </c>
      <c r="AD1283">
        <f t="shared" ref="AD1283:AD1346" si="459">AA1283</f>
        <v>4101.5927034128244</v>
      </c>
      <c r="AE1283">
        <f t="shared" ref="AE1283:AE1346" si="460">G1283-AB1283</f>
        <v>-2956.1773423337936</v>
      </c>
      <c r="AG1283">
        <f t="shared" ref="AG1283:AG1346" si="461">SQRT(AD1283^2+AE1283^2)</f>
        <v>5055.8923232221841</v>
      </c>
    </row>
    <row r="1284" spans="1:33" x14ac:dyDescent="0.2">
      <c r="A1284">
        <f>'建築限界数値データ　線間右'!A1368</f>
        <v>1869.4140984362209</v>
      </c>
      <c r="B1284">
        <f>'建築限界数値データ　線間右'!B1368</f>
        <v>3211.9750131560968</v>
      </c>
      <c r="D1284">
        <f t="shared" si="440"/>
        <v>60</v>
      </c>
      <c r="E1284">
        <f t="shared" si="441"/>
        <v>305</v>
      </c>
      <c r="F1284">
        <f t="shared" si="442"/>
        <v>2500</v>
      </c>
      <c r="G1284">
        <f t="shared" si="443"/>
        <v>500</v>
      </c>
      <c r="I1284">
        <f t="shared" si="444"/>
        <v>5.6173268975967375E-2</v>
      </c>
      <c r="J1284">
        <f t="shared" si="445"/>
        <v>75.409836065573771</v>
      </c>
      <c r="L1284">
        <f t="shared" si="446"/>
        <v>1794.0042623706472</v>
      </c>
      <c r="M1284">
        <f t="shared" si="447"/>
        <v>3211.9750131560968</v>
      </c>
      <c r="O1284">
        <f t="shared" si="448"/>
        <v>4294.0042623706468</v>
      </c>
      <c r="P1284">
        <f t="shared" si="449"/>
        <v>3211.9750131560968</v>
      </c>
      <c r="R1284">
        <f t="shared" si="450"/>
        <v>5362.3927579389774</v>
      </c>
      <c r="S1284">
        <f t="shared" si="451"/>
        <v>0.64222881318829339</v>
      </c>
      <c r="T1284">
        <f t="shared" si="452"/>
        <v>0.64222881318829339</v>
      </c>
      <c r="U1284">
        <f t="shared" si="453"/>
        <v>36.797000477384998</v>
      </c>
      <c r="W1284">
        <f t="shared" si="454"/>
        <v>5362.3927579389774</v>
      </c>
      <c r="X1284">
        <f t="shared" si="455"/>
        <v>0.69840208216426081</v>
      </c>
      <c r="Y1284">
        <f t="shared" si="456"/>
        <v>40.015491711161097</v>
      </c>
      <c r="AA1284">
        <f t="shared" si="457"/>
        <v>4106.899051875489</v>
      </c>
      <c r="AB1284">
        <f t="shared" si="458"/>
        <v>3447.9901780748455</v>
      </c>
      <c r="AD1284">
        <f t="shared" si="459"/>
        <v>4106.899051875489</v>
      </c>
      <c r="AE1284">
        <f t="shared" si="460"/>
        <v>-2947.9901780748455</v>
      </c>
      <c r="AG1284">
        <f t="shared" si="461"/>
        <v>5055.4194595821182</v>
      </c>
    </row>
    <row r="1285" spans="1:33" x14ac:dyDescent="0.2">
      <c r="A1285">
        <f>'建築限界数値データ　線間右'!A1369</f>
        <v>1874.2139240577942</v>
      </c>
      <c r="B1285">
        <f>'建築限界数値データ　線間右'!B1369</f>
        <v>3203.4809760351086</v>
      </c>
      <c r="D1285">
        <f t="shared" si="440"/>
        <v>60</v>
      </c>
      <c r="E1285">
        <f t="shared" si="441"/>
        <v>305</v>
      </c>
      <c r="F1285">
        <f t="shared" si="442"/>
        <v>2500</v>
      </c>
      <c r="G1285">
        <f t="shared" si="443"/>
        <v>500</v>
      </c>
      <c r="I1285">
        <f t="shared" si="444"/>
        <v>5.6173268975967375E-2</v>
      </c>
      <c r="J1285">
        <f t="shared" si="445"/>
        <v>75.409836065573771</v>
      </c>
      <c r="L1285">
        <f t="shared" si="446"/>
        <v>1798.8040879922205</v>
      </c>
      <c r="M1285">
        <f t="shared" si="447"/>
        <v>3203.4809760351086</v>
      </c>
      <c r="O1285">
        <f t="shared" si="448"/>
        <v>4298.804087992221</v>
      </c>
      <c r="P1285">
        <f t="shared" si="449"/>
        <v>3203.4809760351086</v>
      </c>
      <c r="R1285">
        <f t="shared" si="450"/>
        <v>5361.1572398837061</v>
      </c>
      <c r="S1285">
        <f t="shared" si="451"/>
        <v>0.64042384445152145</v>
      </c>
      <c r="T1285">
        <f t="shared" si="452"/>
        <v>0.64042384445152145</v>
      </c>
      <c r="U1285">
        <f t="shared" si="453"/>
        <v>36.693583386614904</v>
      </c>
      <c r="W1285">
        <f t="shared" si="454"/>
        <v>5361.1572398837061</v>
      </c>
      <c r="X1285">
        <f t="shared" si="455"/>
        <v>0.69659711342748887</v>
      </c>
      <c r="Y1285">
        <f t="shared" si="456"/>
        <v>39.912074620390996</v>
      </c>
      <c r="AA1285">
        <f t="shared" si="457"/>
        <v>4112.1681936583182</v>
      </c>
      <c r="AB1285">
        <f t="shared" si="458"/>
        <v>3439.7790187484966</v>
      </c>
      <c r="AD1285">
        <f t="shared" si="459"/>
        <v>4112.1681936583182</v>
      </c>
      <c r="AE1285">
        <f t="shared" si="460"/>
        <v>-2939.7790187484966</v>
      </c>
      <c r="AG1285">
        <f t="shared" si="461"/>
        <v>5054.9211598212878</v>
      </c>
    </row>
    <row r="1286" spans="1:33" x14ac:dyDescent="0.2">
      <c r="A1286">
        <f>'建築限界数値データ　線間右'!A1370</f>
        <v>1878.9751556746212</v>
      </c>
      <c r="B1286">
        <f>'建築限界数値データ　線間右'!B1370</f>
        <v>3194.965245526153</v>
      </c>
      <c r="D1286">
        <f t="shared" si="440"/>
        <v>60</v>
      </c>
      <c r="E1286">
        <f t="shared" si="441"/>
        <v>305</v>
      </c>
      <c r="F1286">
        <f t="shared" si="442"/>
        <v>2500</v>
      </c>
      <c r="G1286">
        <f t="shared" si="443"/>
        <v>500</v>
      </c>
      <c r="I1286">
        <f t="shared" si="444"/>
        <v>5.6173268975967375E-2</v>
      </c>
      <c r="J1286">
        <f t="shared" si="445"/>
        <v>75.409836065573771</v>
      </c>
      <c r="L1286">
        <f t="shared" si="446"/>
        <v>1803.5653196090475</v>
      </c>
      <c r="M1286">
        <f t="shared" si="447"/>
        <v>3194.965245526153</v>
      </c>
      <c r="O1286">
        <f t="shared" si="448"/>
        <v>4303.5653196090479</v>
      </c>
      <c r="P1286">
        <f t="shared" si="449"/>
        <v>3194.965245526153</v>
      </c>
      <c r="R1286">
        <f t="shared" si="450"/>
        <v>5359.8952769864563</v>
      </c>
      <c r="S1286">
        <f t="shared" si="451"/>
        <v>0.63861909189986421</v>
      </c>
      <c r="T1286">
        <f t="shared" si="452"/>
        <v>0.63861909189986421</v>
      </c>
      <c r="U1286">
        <f t="shared" si="453"/>
        <v>36.590178682339477</v>
      </c>
      <c r="W1286">
        <f t="shared" si="454"/>
        <v>5359.8952769864563</v>
      </c>
      <c r="X1286">
        <f t="shared" si="455"/>
        <v>0.69479236087583163</v>
      </c>
      <c r="Y1286">
        <f t="shared" si="456"/>
        <v>39.808669916115569</v>
      </c>
      <c r="AA1286">
        <f t="shared" si="457"/>
        <v>4117.4000202586049</v>
      </c>
      <c r="AB1286">
        <f t="shared" si="458"/>
        <v>3431.5440334397808</v>
      </c>
      <c r="AD1286">
        <f t="shared" si="459"/>
        <v>4117.4000202586049</v>
      </c>
      <c r="AE1286">
        <f t="shared" si="460"/>
        <v>-2931.5440334397808</v>
      </c>
      <c r="AG1286">
        <f t="shared" si="461"/>
        <v>5054.397426679262</v>
      </c>
    </row>
    <row r="1287" spans="1:33" x14ac:dyDescent="0.2">
      <c r="A1287">
        <f>'建築限界数値データ　線間右'!A1371</f>
        <v>1883.6976952429338</v>
      </c>
      <c r="B1287">
        <f>'建築限界数値データ　線間右'!B1371</f>
        <v>3186.4279969860227</v>
      </c>
      <c r="D1287">
        <f t="shared" si="440"/>
        <v>60</v>
      </c>
      <c r="E1287">
        <f t="shared" si="441"/>
        <v>305</v>
      </c>
      <c r="F1287">
        <f t="shared" si="442"/>
        <v>2500</v>
      </c>
      <c r="G1287">
        <f t="shared" si="443"/>
        <v>500</v>
      </c>
      <c r="I1287">
        <f t="shared" si="444"/>
        <v>5.6173268975967375E-2</v>
      </c>
      <c r="J1287">
        <f t="shared" si="445"/>
        <v>75.409836065573771</v>
      </c>
      <c r="L1287">
        <f t="shared" si="446"/>
        <v>1808.2878591773601</v>
      </c>
      <c r="M1287">
        <f t="shared" si="447"/>
        <v>3186.4279969860227</v>
      </c>
      <c r="O1287">
        <f t="shared" si="448"/>
        <v>4308.2878591773606</v>
      </c>
      <c r="P1287">
        <f t="shared" si="449"/>
        <v>3186.4279969860227</v>
      </c>
      <c r="R1287">
        <f t="shared" si="450"/>
        <v>5358.6068765595592</v>
      </c>
      <c r="S1287">
        <f t="shared" si="451"/>
        <v>0.63681456026685646</v>
      </c>
      <c r="T1287">
        <f t="shared" si="452"/>
        <v>0.63681456026685646</v>
      </c>
      <c r="U1287">
        <f t="shared" si="453"/>
        <v>36.486786635770287</v>
      </c>
      <c r="W1287">
        <f t="shared" si="454"/>
        <v>5358.6068765595592</v>
      </c>
      <c r="X1287">
        <f t="shared" si="455"/>
        <v>0.69298782924282387</v>
      </c>
      <c r="Y1287">
        <f t="shared" si="456"/>
        <v>39.705277869546379</v>
      </c>
      <c r="AA1287">
        <f t="shared" si="457"/>
        <v>4122.5944239420414</v>
      </c>
      <c r="AB1287">
        <f t="shared" si="458"/>
        <v>3423.2853917243569</v>
      </c>
      <c r="AD1287">
        <f t="shared" si="459"/>
        <v>4122.5944239420414</v>
      </c>
      <c r="AE1287">
        <f t="shared" si="460"/>
        <v>-2923.2853917243569</v>
      </c>
      <c r="AG1287">
        <f t="shared" si="461"/>
        <v>5053.8482630355102</v>
      </c>
    </row>
    <row r="1288" spans="1:33" x14ac:dyDescent="0.2">
      <c r="A1288">
        <f>'建築限界数値データ　線間右'!A1372</f>
        <v>1888.3814455157144</v>
      </c>
      <c r="B1288">
        <f>'建築限界数値データ　線間右'!B1372</f>
        <v>3177.8694062146133</v>
      </c>
      <c r="D1288">
        <f t="shared" si="440"/>
        <v>60</v>
      </c>
      <c r="E1288">
        <f t="shared" si="441"/>
        <v>305</v>
      </c>
      <c r="F1288">
        <f t="shared" si="442"/>
        <v>2500</v>
      </c>
      <c r="G1288">
        <f t="shared" si="443"/>
        <v>500</v>
      </c>
      <c r="I1288">
        <f t="shared" si="444"/>
        <v>5.6173268975967375E-2</v>
      </c>
      <c r="J1288">
        <f t="shared" si="445"/>
        <v>75.409836065573771</v>
      </c>
      <c r="L1288">
        <f t="shared" si="446"/>
        <v>1812.9716094501407</v>
      </c>
      <c r="M1288">
        <f t="shared" si="447"/>
        <v>3177.8694062146133</v>
      </c>
      <c r="O1288">
        <f t="shared" si="448"/>
        <v>4312.9716094501409</v>
      </c>
      <c r="P1288">
        <f t="shared" si="449"/>
        <v>3177.8694062146133</v>
      </c>
      <c r="R1288">
        <f t="shared" si="450"/>
        <v>5357.2920460693349</v>
      </c>
      <c r="S1288">
        <f t="shared" si="451"/>
        <v>0.63501025429471059</v>
      </c>
      <c r="T1288">
        <f t="shared" si="452"/>
        <v>0.63501025429471059</v>
      </c>
      <c r="U1288">
        <f t="shared" si="453"/>
        <v>36.383407518616075</v>
      </c>
      <c r="W1288">
        <f t="shared" si="454"/>
        <v>5357.2920460693349</v>
      </c>
      <c r="X1288">
        <f t="shared" si="455"/>
        <v>0.691183523270678</v>
      </c>
      <c r="Y1288">
        <f t="shared" si="456"/>
        <v>39.601898752392174</v>
      </c>
      <c r="AA1288">
        <f t="shared" si="457"/>
        <v>4127.7512977449378</v>
      </c>
      <c r="AB1288">
        <f t="shared" si="458"/>
        <v>3415.0032636650217</v>
      </c>
      <c r="AD1288">
        <f t="shared" si="459"/>
        <v>4127.7512977449378</v>
      </c>
      <c r="AE1288">
        <f t="shared" si="460"/>
        <v>-2915.0032636650217</v>
      </c>
      <c r="AG1288">
        <f t="shared" si="461"/>
        <v>5053.2736719094037</v>
      </c>
    </row>
    <row r="1289" spans="1:33" x14ac:dyDescent="0.2">
      <c r="A1289">
        <f>'建築限界数値データ　線間右'!A1373</f>
        <v>1893.0263100446982</v>
      </c>
      <c r="B1289">
        <f>'建築限界数値データ　線間右'!B1373</f>
        <v>3169.2896494513002</v>
      </c>
      <c r="D1289">
        <f t="shared" si="440"/>
        <v>60</v>
      </c>
      <c r="E1289">
        <f t="shared" si="441"/>
        <v>305</v>
      </c>
      <c r="F1289">
        <f t="shared" si="442"/>
        <v>2500</v>
      </c>
      <c r="G1289">
        <f t="shared" si="443"/>
        <v>500</v>
      </c>
      <c r="I1289">
        <f t="shared" si="444"/>
        <v>5.6173268975967375E-2</v>
      </c>
      <c r="J1289">
        <f t="shared" si="445"/>
        <v>75.409836065573771</v>
      </c>
      <c r="L1289">
        <f t="shared" si="446"/>
        <v>1817.6164739791245</v>
      </c>
      <c r="M1289">
        <f t="shared" si="447"/>
        <v>3169.2896494513002</v>
      </c>
      <c r="O1289">
        <f t="shared" si="448"/>
        <v>4317.6164739791247</v>
      </c>
      <c r="P1289">
        <f t="shared" si="449"/>
        <v>3169.2896494513002</v>
      </c>
      <c r="R1289">
        <f t="shared" si="450"/>
        <v>5355.9507931360868</v>
      </c>
      <c r="S1289">
        <f t="shared" si="451"/>
        <v>0.63320617873450757</v>
      </c>
      <c r="T1289">
        <f t="shared" si="452"/>
        <v>0.63320617873450757</v>
      </c>
      <c r="U1289">
        <f t="shared" si="453"/>
        <v>36.280041603093743</v>
      </c>
      <c r="W1289">
        <f t="shared" si="454"/>
        <v>5355.9507931360868</v>
      </c>
      <c r="X1289">
        <f t="shared" si="455"/>
        <v>0.68937944771047499</v>
      </c>
      <c r="Y1289">
        <f t="shared" si="456"/>
        <v>39.498532836869842</v>
      </c>
      <c r="AA1289">
        <f t="shared" si="457"/>
        <v>4132.8705354764179</v>
      </c>
      <c r="AB1289">
        <f t="shared" si="458"/>
        <v>3406.6978198082002</v>
      </c>
      <c r="AD1289">
        <f t="shared" si="459"/>
        <v>4132.8705354764179</v>
      </c>
      <c r="AE1289">
        <f t="shared" si="460"/>
        <v>-2906.6978198082002</v>
      </c>
      <c r="AG1289">
        <f t="shared" si="461"/>
        <v>5052.6736564601988</v>
      </c>
    </row>
    <row r="1290" spans="1:33" x14ac:dyDescent="0.2">
      <c r="A1290">
        <f>'建築限界数値データ　線間右'!A1374</f>
        <v>1900</v>
      </c>
      <c r="B1290">
        <f>'建築限界数値データ　線間右'!B1374</f>
        <v>3156</v>
      </c>
      <c r="D1290">
        <f t="shared" si="440"/>
        <v>60</v>
      </c>
      <c r="E1290">
        <f t="shared" si="441"/>
        <v>305</v>
      </c>
      <c r="F1290">
        <f t="shared" si="442"/>
        <v>2500</v>
      </c>
      <c r="G1290">
        <f t="shared" si="443"/>
        <v>500</v>
      </c>
      <c r="I1290">
        <f t="shared" si="444"/>
        <v>5.6173268975967375E-2</v>
      </c>
      <c r="J1290">
        <f t="shared" si="445"/>
        <v>75.409836065573771</v>
      </c>
      <c r="L1290">
        <f t="shared" si="446"/>
        <v>1824.5901639344263</v>
      </c>
      <c r="M1290">
        <f t="shared" si="447"/>
        <v>3156</v>
      </c>
      <c r="O1290">
        <f t="shared" si="448"/>
        <v>4324.5901639344265</v>
      </c>
      <c r="P1290">
        <f t="shared" si="449"/>
        <v>3156</v>
      </c>
      <c r="R1290">
        <f t="shared" si="450"/>
        <v>5353.7291756306076</v>
      </c>
      <c r="S1290">
        <f t="shared" si="451"/>
        <v>0.63043431240156245</v>
      </c>
      <c r="T1290">
        <f t="shared" si="452"/>
        <v>0.63043431240156245</v>
      </c>
      <c r="U1290">
        <f t="shared" si="453"/>
        <v>36.121225360841585</v>
      </c>
      <c r="W1290">
        <f t="shared" si="454"/>
        <v>5353.7291756306076</v>
      </c>
      <c r="X1290">
        <f t="shared" si="455"/>
        <v>0.68660758137752986</v>
      </c>
      <c r="Y1290">
        <f t="shared" si="456"/>
        <v>39.339716594617677</v>
      </c>
      <c r="AA1290">
        <f t="shared" si="457"/>
        <v>4140.5793563220668</v>
      </c>
      <c r="AB1290">
        <f t="shared" si="458"/>
        <v>3393.8206611425312</v>
      </c>
      <c r="AD1290">
        <f t="shared" si="459"/>
        <v>4140.5793563220668</v>
      </c>
      <c r="AE1290">
        <f t="shared" si="460"/>
        <v>-2893.8206611425312</v>
      </c>
      <c r="AG1290">
        <f t="shared" si="461"/>
        <v>5051.5933550569825</v>
      </c>
    </row>
    <row r="1291" spans="1:33" x14ac:dyDescent="0.2">
      <c r="A1291">
        <f>'建築限界数値データ　線間右'!A1375</f>
        <v>1900</v>
      </c>
      <c r="B1291">
        <f>'建築限界数値データ　線間右'!B1375</f>
        <v>3150</v>
      </c>
      <c r="D1291">
        <f t="shared" si="440"/>
        <v>60</v>
      </c>
      <c r="E1291">
        <f t="shared" si="441"/>
        <v>305</v>
      </c>
      <c r="F1291">
        <f t="shared" si="442"/>
        <v>2500</v>
      </c>
      <c r="G1291">
        <f t="shared" si="443"/>
        <v>500</v>
      </c>
      <c r="I1291">
        <f t="shared" si="444"/>
        <v>5.6173268975967375E-2</v>
      </c>
      <c r="J1291">
        <f t="shared" si="445"/>
        <v>75.409836065573771</v>
      </c>
      <c r="L1291">
        <f t="shared" si="446"/>
        <v>1824.5901639344263</v>
      </c>
      <c r="M1291">
        <f t="shared" si="447"/>
        <v>3150</v>
      </c>
      <c r="O1291">
        <f t="shared" si="448"/>
        <v>4324.5901639344265</v>
      </c>
      <c r="P1291">
        <f t="shared" si="449"/>
        <v>3150</v>
      </c>
      <c r="R1291">
        <f t="shared" si="450"/>
        <v>5350.1943970288021</v>
      </c>
      <c r="S1291">
        <f t="shared" si="451"/>
        <v>0.6295284331645411</v>
      </c>
      <c r="T1291">
        <f t="shared" si="452"/>
        <v>0.6295284331645411</v>
      </c>
      <c r="U1291">
        <f t="shared" si="453"/>
        <v>36.069322303811731</v>
      </c>
      <c r="W1291">
        <f t="shared" si="454"/>
        <v>5350.1943970288021</v>
      </c>
      <c r="X1291">
        <f t="shared" si="455"/>
        <v>0.68570170214050852</v>
      </c>
      <c r="Y1291">
        <f t="shared" si="456"/>
        <v>39.28781353758783</v>
      </c>
      <c r="AA1291">
        <f t="shared" si="457"/>
        <v>4140.9162187127222</v>
      </c>
      <c r="AB1291">
        <f t="shared" si="458"/>
        <v>3387.8301249620404</v>
      </c>
      <c r="AD1291">
        <f t="shared" si="459"/>
        <v>4140.9162187127222</v>
      </c>
      <c r="AE1291">
        <f t="shared" si="460"/>
        <v>-2887.8301249620404</v>
      </c>
      <c r="AG1291">
        <f t="shared" si="461"/>
        <v>5048.4403493590316</v>
      </c>
    </row>
    <row r="1292" spans="1:33" x14ac:dyDescent="0.2">
      <c r="A1292">
        <f>'建築限界数値データ　線間右'!A1376</f>
        <v>1900</v>
      </c>
      <c r="B1292">
        <f>'建築限界数値データ　線間右'!B1376</f>
        <v>3140</v>
      </c>
      <c r="D1292">
        <f t="shared" si="440"/>
        <v>60</v>
      </c>
      <c r="E1292">
        <f t="shared" si="441"/>
        <v>305</v>
      </c>
      <c r="F1292">
        <f t="shared" si="442"/>
        <v>2500</v>
      </c>
      <c r="G1292">
        <f t="shared" si="443"/>
        <v>500</v>
      </c>
      <c r="I1292">
        <f t="shared" si="444"/>
        <v>5.6173268975967375E-2</v>
      </c>
      <c r="J1292">
        <f t="shared" si="445"/>
        <v>75.409836065573771</v>
      </c>
      <c r="L1292">
        <f t="shared" si="446"/>
        <v>1824.5901639344263</v>
      </c>
      <c r="M1292">
        <f t="shared" si="447"/>
        <v>3140</v>
      </c>
      <c r="O1292">
        <f t="shared" si="448"/>
        <v>4324.5901639344265</v>
      </c>
      <c r="P1292">
        <f t="shared" si="449"/>
        <v>3140</v>
      </c>
      <c r="R1292">
        <f t="shared" si="450"/>
        <v>5344.3128731389215</v>
      </c>
      <c r="S1292">
        <f t="shared" si="451"/>
        <v>0.62801597390748332</v>
      </c>
      <c r="T1292">
        <f t="shared" si="452"/>
        <v>0.62801597390748332</v>
      </c>
      <c r="U1292">
        <f t="shared" si="453"/>
        <v>35.982664771696825</v>
      </c>
      <c r="W1292">
        <f t="shared" si="454"/>
        <v>5344.3128731389215</v>
      </c>
      <c r="X1292">
        <f t="shared" si="455"/>
        <v>0.68418924288345073</v>
      </c>
      <c r="Y1292">
        <f t="shared" si="456"/>
        <v>39.201156005472924</v>
      </c>
      <c r="AA1292">
        <f t="shared" si="457"/>
        <v>4141.4776560304817</v>
      </c>
      <c r="AB1292">
        <f t="shared" si="458"/>
        <v>3377.8458979945581</v>
      </c>
      <c r="AD1292">
        <f t="shared" si="459"/>
        <v>4141.4776560304817</v>
      </c>
      <c r="AE1292">
        <f t="shared" si="460"/>
        <v>-2877.8458979945581</v>
      </c>
      <c r="AG1292">
        <f t="shared" si="461"/>
        <v>5043.1968222550904</v>
      </c>
    </row>
    <row r="1293" spans="1:33" x14ac:dyDescent="0.2">
      <c r="A1293">
        <f>'建築限界数値データ　線間右'!A1377</f>
        <v>1900</v>
      </c>
      <c r="B1293">
        <f>'建築限界数値データ　線間右'!B1377</f>
        <v>3130</v>
      </c>
      <c r="D1293">
        <f t="shared" si="440"/>
        <v>60</v>
      </c>
      <c r="E1293">
        <f t="shared" si="441"/>
        <v>305</v>
      </c>
      <c r="F1293">
        <f t="shared" si="442"/>
        <v>2500</v>
      </c>
      <c r="G1293">
        <f t="shared" si="443"/>
        <v>500</v>
      </c>
      <c r="I1293">
        <f t="shared" si="444"/>
        <v>5.6173268975967375E-2</v>
      </c>
      <c r="J1293">
        <f t="shared" si="445"/>
        <v>75.409836065573771</v>
      </c>
      <c r="L1293">
        <f t="shared" si="446"/>
        <v>1824.5901639344263</v>
      </c>
      <c r="M1293">
        <f t="shared" si="447"/>
        <v>3130</v>
      </c>
      <c r="O1293">
        <f t="shared" si="448"/>
        <v>4324.5901639344265</v>
      </c>
      <c r="P1293">
        <f t="shared" si="449"/>
        <v>3130</v>
      </c>
      <c r="R1293">
        <f t="shared" si="450"/>
        <v>5338.4436014627327</v>
      </c>
      <c r="S1293">
        <f t="shared" si="451"/>
        <v>0.6265001854753971</v>
      </c>
      <c r="T1293">
        <f t="shared" si="452"/>
        <v>0.6265001854753971</v>
      </c>
      <c r="U1293">
        <f t="shared" si="453"/>
        <v>35.895816491903531</v>
      </c>
      <c r="W1293">
        <f t="shared" si="454"/>
        <v>5338.4436014627327</v>
      </c>
      <c r="X1293">
        <f t="shared" si="455"/>
        <v>0.68267345445136451</v>
      </c>
      <c r="Y1293">
        <f t="shared" si="456"/>
        <v>39.11430772567963</v>
      </c>
      <c r="AA1293">
        <f t="shared" si="457"/>
        <v>4142.0390933482413</v>
      </c>
      <c r="AB1293">
        <f t="shared" si="458"/>
        <v>3367.861671027074</v>
      </c>
      <c r="AD1293">
        <f t="shared" si="459"/>
        <v>4142.0390933482413</v>
      </c>
      <c r="AE1293">
        <f t="shared" si="460"/>
        <v>-2867.861671027074</v>
      </c>
      <c r="AG1293">
        <f t="shared" si="461"/>
        <v>5037.9676869717341</v>
      </c>
    </row>
    <row r="1294" spans="1:33" x14ac:dyDescent="0.2">
      <c r="A1294">
        <f>'建築限界数値データ　線間右'!A1378</f>
        <v>1900</v>
      </c>
      <c r="B1294">
        <f>'建築限界数値データ　線間右'!B1378</f>
        <v>3120</v>
      </c>
      <c r="D1294">
        <f t="shared" si="440"/>
        <v>60</v>
      </c>
      <c r="E1294">
        <f t="shared" si="441"/>
        <v>305</v>
      </c>
      <c r="F1294">
        <f t="shared" si="442"/>
        <v>2500</v>
      </c>
      <c r="G1294">
        <f t="shared" si="443"/>
        <v>500</v>
      </c>
      <c r="I1294">
        <f t="shared" si="444"/>
        <v>5.6173268975967375E-2</v>
      </c>
      <c r="J1294">
        <f t="shared" si="445"/>
        <v>75.409836065573771</v>
      </c>
      <c r="L1294">
        <f t="shared" si="446"/>
        <v>1824.5901639344263</v>
      </c>
      <c r="M1294">
        <f t="shared" si="447"/>
        <v>3120</v>
      </c>
      <c r="O1294">
        <f t="shared" si="448"/>
        <v>4324.5901639344265</v>
      </c>
      <c r="P1294">
        <f t="shared" si="449"/>
        <v>3120</v>
      </c>
      <c r="R1294">
        <f t="shared" si="450"/>
        <v>5332.5866224561596</v>
      </c>
      <c r="S1294">
        <f t="shared" si="451"/>
        <v>0.62498106385248764</v>
      </c>
      <c r="T1294">
        <f t="shared" si="452"/>
        <v>0.62498106385248764</v>
      </c>
      <c r="U1294">
        <f t="shared" si="453"/>
        <v>35.808777234343758</v>
      </c>
      <c r="W1294">
        <f t="shared" si="454"/>
        <v>5332.5866224561596</v>
      </c>
      <c r="X1294">
        <f t="shared" si="455"/>
        <v>0.68115433282845506</v>
      </c>
      <c r="Y1294">
        <f t="shared" si="456"/>
        <v>39.027268468119857</v>
      </c>
      <c r="AA1294">
        <f t="shared" si="457"/>
        <v>4142.6005306659999</v>
      </c>
      <c r="AB1294">
        <f t="shared" si="458"/>
        <v>3357.8774440595898</v>
      </c>
      <c r="AD1294">
        <f t="shared" si="459"/>
        <v>4142.6005306659999</v>
      </c>
      <c r="AE1294">
        <f t="shared" si="460"/>
        <v>-2857.8774440595898</v>
      </c>
      <c r="AG1294">
        <f t="shared" si="461"/>
        <v>5032.7529883691686</v>
      </c>
    </row>
    <row r="1295" spans="1:33" x14ac:dyDescent="0.2">
      <c r="A1295">
        <f>'建築限界数値データ　線間右'!A1379</f>
        <v>1900</v>
      </c>
      <c r="B1295">
        <f>'建築限界数値データ　線間右'!B1379</f>
        <v>3110</v>
      </c>
      <c r="D1295">
        <f t="shared" si="440"/>
        <v>60</v>
      </c>
      <c r="E1295">
        <f t="shared" si="441"/>
        <v>305</v>
      </c>
      <c r="F1295">
        <f t="shared" si="442"/>
        <v>2500</v>
      </c>
      <c r="G1295">
        <f t="shared" si="443"/>
        <v>500</v>
      </c>
      <c r="I1295">
        <f t="shared" si="444"/>
        <v>5.6173268975967375E-2</v>
      </c>
      <c r="J1295">
        <f t="shared" si="445"/>
        <v>75.409836065573771</v>
      </c>
      <c r="L1295">
        <f t="shared" si="446"/>
        <v>1824.5901639344263</v>
      </c>
      <c r="M1295">
        <f t="shared" si="447"/>
        <v>3110</v>
      </c>
      <c r="O1295">
        <f t="shared" si="448"/>
        <v>4324.5901639344265</v>
      </c>
      <c r="P1295">
        <f t="shared" si="449"/>
        <v>3110</v>
      </c>
      <c r="R1295">
        <f t="shared" si="450"/>
        <v>5326.7419766681387</v>
      </c>
      <c r="S1295">
        <f t="shared" si="451"/>
        <v>0.62345860506681605</v>
      </c>
      <c r="T1295">
        <f t="shared" si="452"/>
        <v>0.62345860506681605</v>
      </c>
      <c r="U1295">
        <f t="shared" si="453"/>
        <v>35.721546771442164</v>
      </c>
      <c r="W1295">
        <f t="shared" si="454"/>
        <v>5326.7419766681387</v>
      </c>
      <c r="X1295">
        <f t="shared" si="455"/>
        <v>0.67963187404278347</v>
      </c>
      <c r="Y1295">
        <f t="shared" si="456"/>
        <v>38.940038005218263</v>
      </c>
      <c r="AA1295">
        <f t="shared" si="457"/>
        <v>4143.1619679837586</v>
      </c>
      <c r="AB1295">
        <f t="shared" si="458"/>
        <v>3347.8932170921066</v>
      </c>
      <c r="AD1295">
        <f t="shared" si="459"/>
        <v>4143.1619679837586</v>
      </c>
      <c r="AE1295">
        <f t="shared" si="460"/>
        <v>-2847.8932170921066</v>
      </c>
      <c r="AG1295">
        <f t="shared" si="461"/>
        <v>5027.5527713696138</v>
      </c>
    </row>
    <row r="1296" spans="1:33" x14ac:dyDescent="0.2">
      <c r="A1296">
        <f>'建築限界数値データ　線間右'!A1380</f>
        <v>1900</v>
      </c>
      <c r="B1296">
        <f>'建築限界数値データ　線間右'!B1380</f>
        <v>3100</v>
      </c>
      <c r="D1296">
        <f t="shared" si="440"/>
        <v>60</v>
      </c>
      <c r="E1296">
        <f t="shared" si="441"/>
        <v>305</v>
      </c>
      <c r="F1296">
        <f t="shared" si="442"/>
        <v>2500</v>
      </c>
      <c r="G1296">
        <f t="shared" si="443"/>
        <v>500</v>
      </c>
      <c r="I1296">
        <f t="shared" si="444"/>
        <v>5.6173268975967375E-2</v>
      </c>
      <c r="J1296">
        <f t="shared" si="445"/>
        <v>75.409836065573771</v>
      </c>
      <c r="L1296">
        <f t="shared" si="446"/>
        <v>1824.5901639344263</v>
      </c>
      <c r="M1296">
        <f t="shared" si="447"/>
        <v>3100</v>
      </c>
      <c r="O1296">
        <f t="shared" si="448"/>
        <v>4324.5901639344265</v>
      </c>
      <c r="P1296">
        <f t="shared" si="449"/>
        <v>3100</v>
      </c>
      <c r="R1296">
        <f t="shared" si="450"/>
        <v>5320.9097047401947</v>
      </c>
      <c r="S1296">
        <f t="shared" si="451"/>
        <v>0.6219328051908547</v>
      </c>
      <c r="T1296">
        <f t="shared" si="452"/>
        <v>0.6219328051908547</v>
      </c>
      <c r="U1296">
        <f t="shared" si="453"/>
        <v>35.634124878167988</v>
      </c>
      <c r="W1296">
        <f t="shared" si="454"/>
        <v>5320.9097047401947</v>
      </c>
      <c r="X1296">
        <f t="shared" si="455"/>
        <v>0.67810607416682211</v>
      </c>
      <c r="Y1296">
        <f t="shared" si="456"/>
        <v>38.852616111944087</v>
      </c>
      <c r="AA1296">
        <f t="shared" si="457"/>
        <v>4143.7234053015172</v>
      </c>
      <c r="AB1296">
        <f t="shared" si="458"/>
        <v>3337.9089901246225</v>
      </c>
      <c r="AD1296">
        <f t="shared" si="459"/>
        <v>4143.7234053015172</v>
      </c>
      <c r="AE1296">
        <f t="shared" si="460"/>
        <v>-2837.9089901246225</v>
      </c>
      <c r="AG1296">
        <f t="shared" si="461"/>
        <v>5022.3670809563255</v>
      </c>
    </row>
    <row r="1297" spans="1:33" x14ac:dyDescent="0.2">
      <c r="A1297">
        <f>'建築限界数値データ　線間右'!A1381</f>
        <v>1900</v>
      </c>
      <c r="B1297">
        <f>'建築限界数値データ　線間右'!B1381</f>
        <v>3090</v>
      </c>
      <c r="D1297">
        <f t="shared" si="440"/>
        <v>60</v>
      </c>
      <c r="E1297">
        <f t="shared" si="441"/>
        <v>305</v>
      </c>
      <c r="F1297">
        <f t="shared" si="442"/>
        <v>2500</v>
      </c>
      <c r="G1297">
        <f t="shared" si="443"/>
        <v>500</v>
      </c>
      <c r="I1297">
        <f t="shared" si="444"/>
        <v>5.6173268975967375E-2</v>
      </c>
      <c r="J1297">
        <f t="shared" si="445"/>
        <v>75.409836065573771</v>
      </c>
      <c r="L1297">
        <f t="shared" si="446"/>
        <v>1824.5901639344263</v>
      </c>
      <c r="M1297">
        <f t="shared" si="447"/>
        <v>3090</v>
      </c>
      <c r="O1297">
        <f t="shared" si="448"/>
        <v>4324.5901639344265</v>
      </c>
      <c r="P1297">
        <f t="shared" si="449"/>
        <v>3090</v>
      </c>
      <c r="R1297">
        <f t="shared" si="450"/>
        <v>5315.089847406005</v>
      </c>
      <c r="S1297">
        <f t="shared" si="451"/>
        <v>0.62040366034204519</v>
      </c>
      <c r="T1297">
        <f t="shared" si="452"/>
        <v>0.62040366034204519</v>
      </c>
      <c r="U1297">
        <f t="shared" si="453"/>
        <v>35.546511332067041</v>
      </c>
      <c r="W1297">
        <f t="shared" si="454"/>
        <v>5315.089847406005</v>
      </c>
      <c r="X1297">
        <f t="shared" si="455"/>
        <v>0.67657692931801261</v>
      </c>
      <c r="Y1297">
        <f t="shared" si="456"/>
        <v>38.765002565843133</v>
      </c>
      <c r="AA1297">
        <f t="shared" si="457"/>
        <v>4144.2848426192777</v>
      </c>
      <c r="AB1297">
        <f t="shared" si="458"/>
        <v>3327.9247631571388</v>
      </c>
      <c r="AD1297">
        <f t="shared" si="459"/>
        <v>4144.2848426192777</v>
      </c>
      <c r="AE1297">
        <f t="shared" si="460"/>
        <v>-2827.9247631571388</v>
      </c>
      <c r="AG1297">
        <f t="shared" si="461"/>
        <v>5017.195962172621</v>
      </c>
    </row>
    <row r="1298" spans="1:33" x14ac:dyDescent="0.2">
      <c r="A1298">
        <f>'建築限界数値データ　線間右'!A1382</f>
        <v>1900</v>
      </c>
      <c r="B1298">
        <f>'建築限界数値データ　線間右'!B1382</f>
        <v>3080</v>
      </c>
      <c r="D1298">
        <f t="shared" si="440"/>
        <v>60</v>
      </c>
      <c r="E1298">
        <f t="shared" si="441"/>
        <v>305</v>
      </c>
      <c r="F1298">
        <f t="shared" si="442"/>
        <v>2500</v>
      </c>
      <c r="G1298">
        <f t="shared" si="443"/>
        <v>500</v>
      </c>
      <c r="I1298">
        <f t="shared" si="444"/>
        <v>5.6173268975967375E-2</v>
      </c>
      <c r="J1298">
        <f t="shared" si="445"/>
        <v>75.409836065573771</v>
      </c>
      <c r="L1298">
        <f t="shared" si="446"/>
        <v>1824.5901639344263</v>
      </c>
      <c r="M1298">
        <f t="shared" si="447"/>
        <v>3080</v>
      </c>
      <c r="O1298">
        <f t="shared" si="448"/>
        <v>4324.5901639344265</v>
      </c>
      <c r="P1298">
        <f t="shared" si="449"/>
        <v>3080</v>
      </c>
      <c r="R1298">
        <f t="shared" si="450"/>
        <v>5309.2824454909523</v>
      </c>
      <c r="S1298">
        <f t="shared" si="451"/>
        <v>0.61887116668335918</v>
      </c>
      <c r="T1298">
        <f t="shared" si="452"/>
        <v>0.61887116668335918</v>
      </c>
      <c r="U1298">
        <f t="shared" si="453"/>
        <v>35.458705913293763</v>
      </c>
      <c r="W1298">
        <f t="shared" si="454"/>
        <v>5309.2824454909523</v>
      </c>
      <c r="X1298">
        <f t="shared" si="455"/>
        <v>0.67504443565932659</v>
      </c>
      <c r="Y1298">
        <f t="shared" si="456"/>
        <v>38.677197147069862</v>
      </c>
      <c r="AA1298">
        <f t="shared" si="457"/>
        <v>4144.8462799370363</v>
      </c>
      <c r="AB1298">
        <f t="shared" si="458"/>
        <v>3317.9405361896547</v>
      </c>
      <c r="AD1298">
        <f t="shared" si="459"/>
        <v>4144.8462799370363</v>
      </c>
      <c r="AE1298">
        <f t="shared" si="460"/>
        <v>-2817.9405361896547</v>
      </c>
      <c r="AG1298">
        <f t="shared" si="461"/>
        <v>5012.0394601208727</v>
      </c>
    </row>
    <row r="1299" spans="1:33" x14ac:dyDescent="0.2">
      <c r="A1299">
        <f>'建築限界数値データ　線間右'!A1383</f>
        <v>1900</v>
      </c>
      <c r="B1299">
        <f>'建築限界数値データ　線間右'!B1383</f>
        <v>3070</v>
      </c>
      <c r="D1299">
        <f t="shared" si="440"/>
        <v>60</v>
      </c>
      <c r="E1299">
        <f t="shared" si="441"/>
        <v>305</v>
      </c>
      <c r="F1299">
        <f t="shared" si="442"/>
        <v>2500</v>
      </c>
      <c r="G1299">
        <f t="shared" si="443"/>
        <v>500</v>
      </c>
      <c r="I1299">
        <f t="shared" si="444"/>
        <v>5.6173268975967375E-2</v>
      </c>
      <c r="J1299">
        <f t="shared" si="445"/>
        <v>75.409836065573771</v>
      </c>
      <c r="L1299">
        <f t="shared" si="446"/>
        <v>1824.5901639344263</v>
      </c>
      <c r="M1299">
        <f t="shared" si="447"/>
        <v>3070</v>
      </c>
      <c r="O1299">
        <f t="shared" si="448"/>
        <v>4324.5901639344265</v>
      </c>
      <c r="P1299">
        <f t="shared" si="449"/>
        <v>3070</v>
      </c>
      <c r="R1299">
        <f t="shared" si="450"/>
        <v>5303.4875399116745</v>
      </c>
      <c r="S1299">
        <f t="shared" si="451"/>
        <v>0.61733532042386252</v>
      </c>
      <c r="T1299">
        <f t="shared" si="452"/>
        <v>0.61733532042386252</v>
      </c>
      <c r="U1299">
        <f t="shared" si="453"/>
        <v>35.370708404643658</v>
      </c>
      <c r="W1299">
        <f t="shared" si="454"/>
        <v>5303.4875399116745</v>
      </c>
      <c r="X1299">
        <f t="shared" si="455"/>
        <v>0.67350858939982994</v>
      </c>
      <c r="Y1299">
        <f t="shared" si="456"/>
        <v>38.58919963841975</v>
      </c>
      <c r="AA1299">
        <f t="shared" si="457"/>
        <v>4145.407717254795</v>
      </c>
      <c r="AB1299">
        <f t="shared" si="458"/>
        <v>3307.9563092221715</v>
      </c>
      <c r="AD1299">
        <f t="shared" si="459"/>
        <v>4145.407717254795</v>
      </c>
      <c r="AE1299">
        <f t="shared" si="460"/>
        <v>-2807.9563092221715</v>
      </c>
      <c r="AG1299">
        <f t="shared" si="461"/>
        <v>5006.8976199615072</v>
      </c>
    </row>
    <row r="1300" spans="1:33" x14ac:dyDescent="0.2">
      <c r="A1300">
        <f>'建築限界数値データ　線間右'!A1384</f>
        <v>1900</v>
      </c>
      <c r="B1300">
        <f>'建築限界数値データ　線間右'!B1384</f>
        <v>3060</v>
      </c>
      <c r="D1300">
        <f t="shared" si="440"/>
        <v>60</v>
      </c>
      <c r="E1300">
        <f t="shared" si="441"/>
        <v>305</v>
      </c>
      <c r="F1300">
        <f t="shared" si="442"/>
        <v>2500</v>
      </c>
      <c r="G1300">
        <f t="shared" si="443"/>
        <v>500</v>
      </c>
      <c r="I1300">
        <f t="shared" si="444"/>
        <v>5.6173268975967375E-2</v>
      </c>
      <c r="J1300">
        <f t="shared" si="445"/>
        <v>75.409836065573771</v>
      </c>
      <c r="L1300">
        <f t="shared" si="446"/>
        <v>1824.5901639344263</v>
      </c>
      <c r="M1300">
        <f t="shared" si="447"/>
        <v>3060</v>
      </c>
      <c r="O1300">
        <f t="shared" si="448"/>
        <v>4324.5901639344265</v>
      </c>
      <c r="P1300">
        <f t="shared" si="449"/>
        <v>3060</v>
      </c>
      <c r="R1300">
        <f t="shared" si="450"/>
        <v>5297.7051716755996</v>
      </c>
      <c r="S1300">
        <f t="shared" si="451"/>
        <v>0.61579611781928156</v>
      </c>
      <c r="T1300">
        <f t="shared" si="452"/>
        <v>0.61579611781928156</v>
      </c>
      <c r="U1300">
        <f t="shared" si="453"/>
        <v>35.282518591585621</v>
      </c>
      <c r="W1300">
        <f t="shared" si="454"/>
        <v>5297.7051716755996</v>
      </c>
      <c r="X1300">
        <f t="shared" si="455"/>
        <v>0.67196938679524898</v>
      </c>
      <c r="Y1300">
        <f t="shared" si="456"/>
        <v>38.501009825361713</v>
      </c>
      <c r="AA1300">
        <f t="shared" si="457"/>
        <v>4145.9691545725545</v>
      </c>
      <c r="AB1300">
        <f t="shared" si="458"/>
        <v>3297.9720822546888</v>
      </c>
      <c r="AD1300">
        <f t="shared" si="459"/>
        <v>4145.9691545725545</v>
      </c>
      <c r="AE1300">
        <f t="shared" si="460"/>
        <v>-2797.9720822546888</v>
      </c>
      <c r="AG1300">
        <f t="shared" si="461"/>
        <v>5001.7704869119798</v>
      </c>
    </row>
    <row r="1301" spans="1:33" x14ac:dyDescent="0.2">
      <c r="A1301">
        <f>'建築限界数値データ　線間右'!A1385</f>
        <v>1900</v>
      </c>
      <c r="B1301">
        <f>'建築限界数値データ　線間右'!B1385</f>
        <v>3050</v>
      </c>
      <c r="D1301">
        <f t="shared" si="440"/>
        <v>60</v>
      </c>
      <c r="E1301">
        <f t="shared" si="441"/>
        <v>305</v>
      </c>
      <c r="F1301">
        <f t="shared" si="442"/>
        <v>2500</v>
      </c>
      <c r="G1301">
        <f t="shared" si="443"/>
        <v>500</v>
      </c>
      <c r="I1301">
        <f t="shared" si="444"/>
        <v>5.6173268975967375E-2</v>
      </c>
      <c r="J1301">
        <f t="shared" si="445"/>
        <v>75.409836065573771</v>
      </c>
      <c r="L1301">
        <f t="shared" si="446"/>
        <v>1824.5901639344263</v>
      </c>
      <c r="M1301">
        <f t="shared" si="447"/>
        <v>3050</v>
      </c>
      <c r="O1301">
        <f t="shared" si="448"/>
        <v>4324.5901639344265</v>
      </c>
      <c r="P1301">
        <f t="shared" si="449"/>
        <v>3050</v>
      </c>
      <c r="R1301">
        <f t="shared" si="450"/>
        <v>5291.9353818804693</v>
      </c>
      <c r="S1301">
        <f t="shared" si="451"/>
        <v>0.61425355517257318</v>
      </c>
      <c r="T1301">
        <f t="shared" si="452"/>
        <v>0.61425355517257318</v>
      </c>
      <c r="U1301">
        <f t="shared" si="453"/>
        <v>35.194136262294698</v>
      </c>
      <c r="W1301">
        <f t="shared" si="454"/>
        <v>5291.9353818804693</v>
      </c>
      <c r="X1301">
        <f t="shared" si="455"/>
        <v>0.6704268241485406</v>
      </c>
      <c r="Y1301">
        <f t="shared" si="456"/>
        <v>38.412627496070797</v>
      </c>
      <c r="AA1301">
        <f t="shared" si="457"/>
        <v>4146.5305918903132</v>
      </c>
      <c r="AB1301">
        <f t="shared" si="458"/>
        <v>3287.9878552872051</v>
      </c>
      <c r="AD1301">
        <f t="shared" si="459"/>
        <v>4146.5305918903132</v>
      </c>
      <c r="AE1301">
        <f t="shared" si="460"/>
        <v>-2787.9878552872051</v>
      </c>
      <c r="AG1301">
        <f t="shared" si="461"/>
        <v>4996.6581062457317</v>
      </c>
    </row>
    <row r="1302" spans="1:33" x14ac:dyDescent="0.2">
      <c r="A1302">
        <f>'建築限界数値データ　線間右'!A1386</f>
        <v>1900</v>
      </c>
      <c r="B1302">
        <f>'建築限界数値データ　線間右'!B1386</f>
        <v>3040</v>
      </c>
      <c r="D1302">
        <f t="shared" si="440"/>
        <v>60</v>
      </c>
      <c r="E1302">
        <f t="shared" si="441"/>
        <v>305</v>
      </c>
      <c r="F1302">
        <f t="shared" si="442"/>
        <v>2500</v>
      </c>
      <c r="G1302">
        <f t="shared" si="443"/>
        <v>500</v>
      </c>
      <c r="I1302">
        <f t="shared" si="444"/>
        <v>5.6173268975967375E-2</v>
      </c>
      <c r="J1302">
        <f t="shared" si="445"/>
        <v>75.409836065573771</v>
      </c>
      <c r="L1302">
        <f t="shared" si="446"/>
        <v>1824.5901639344263</v>
      </c>
      <c r="M1302">
        <f t="shared" si="447"/>
        <v>3040</v>
      </c>
      <c r="O1302">
        <f t="shared" si="448"/>
        <v>4324.5901639344265</v>
      </c>
      <c r="P1302">
        <f t="shared" si="449"/>
        <v>3040</v>
      </c>
      <c r="R1302">
        <f t="shared" si="450"/>
        <v>5286.1782117138646</v>
      </c>
      <c r="S1302">
        <f t="shared" si="451"/>
        <v>0.61270762883449759</v>
      </c>
      <c r="T1302">
        <f t="shared" si="452"/>
        <v>0.61270762883449759</v>
      </c>
      <c r="U1302">
        <f t="shared" si="453"/>
        <v>35.105561207684858</v>
      </c>
      <c r="W1302">
        <f t="shared" si="454"/>
        <v>5286.1782117138646</v>
      </c>
      <c r="X1302">
        <f t="shared" si="455"/>
        <v>0.668880897810465</v>
      </c>
      <c r="Y1302">
        <f t="shared" si="456"/>
        <v>38.32405244146095</v>
      </c>
      <c r="AA1302">
        <f t="shared" si="457"/>
        <v>4147.0920292080737</v>
      </c>
      <c r="AB1302">
        <f t="shared" si="458"/>
        <v>3278.0036283197214</v>
      </c>
      <c r="AD1302">
        <f t="shared" si="459"/>
        <v>4147.0920292080737</v>
      </c>
      <c r="AE1302">
        <f t="shared" si="460"/>
        <v>-2778.0036283197214</v>
      </c>
      <c r="AG1302">
        <f t="shared" si="461"/>
        <v>4991.5605232911557</v>
      </c>
    </row>
    <row r="1303" spans="1:33" x14ac:dyDescent="0.2">
      <c r="A1303">
        <f>'建築限界数値データ　線間右'!A1387</f>
        <v>1900</v>
      </c>
      <c r="B1303">
        <f>'建築限界数値データ　線間右'!B1387</f>
        <v>3030</v>
      </c>
      <c r="D1303">
        <f t="shared" si="440"/>
        <v>60</v>
      </c>
      <c r="E1303">
        <f t="shared" si="441"/>
        <v>305</v>
      </c>
      <c r="F1303">
        <f t="shared" si="442"/>
        <v>2500</v>
      </c>
      <c r="G1303">
        <f t="shared" si="443"/>
        <v>500</v>
      </c>
      <c r="I1303">
        <f t="shared" si="444"/>
        <v>5.6173268975967375E-2</v>
      </c>
      <c r="J1303">
        <f t="shared" si="445"/>
        <v>75.409836065573771</v>
      </c>
      <c r="L1303">
        <f t="shared" si="446"/>
        <v>1824.5901639344263</v>
      </c>
      <c r="M1303">
        <f t="shared" si="447"/>
        <v>3030</v>
      </c>
      <c r="O1303">
        <f t="shared" si="448"/>
        <v>4324.5901639344265</v>
      </c>
      <c r="P1303">
        <f t="shared" si="449"/>
        <v>3030</v>
      </c>
      <c r="R1303">
        <f t="shared" si="450"/>
        <v>5280.4337024527058</v>
      </c>
      <c r="S1303">
        <f t="shared" si="451"/>
        <v>0.61115833520419327</v>
      </c>
      <c r="T1303">
        <f t="shared" si="452"/>
        <v>0.61115833520419327</v>
      </c>
      <c r="U1303">
        <f t="shared" si="453"/>
        <v>35.016793221441915</v>
      </c>
      <c r="W1303">
        <f t="shared" si="454"/>
        <v>5280.4337024527058</v>
      </c>
      <c r="X1303">
        <f t="shared" si="455"/>
        <v>0.66733160418016069</v>
      </c>
      <c r="Y1303">
        <f t="shared" si="456"/>
        <v>38.235284455218014</v>
      </c>
      <c r="AA1303">
        <f t="shared" si="457"/>
        <v>4147.6534665258323</v>
      </c>
      <c r="AB1303">
        <f t="shared" si="458"/>
        <v>3268.0194013522378</v>
      </c>
      <c r="AD1303">
        <f t="shared" si="459"/>
        <v>4147.6534665258323</v>
      </c>
      <c r="AE1303">
        <f t="shared" si="460"/>
        <v>-2768.0194013522378</v>
      </c>
      <c r="AG1303">
        <f t="shared" si="461"/>
        <v>4986.4777834305205</v>
      </c>
    </row>
    <row r="1304" spans="1:33" x14ac:dyDescent="0.2">
      <c r="A1304">
        <f>'建築限界数値データ　線間右'!A1388</f>
        <v>1900</v>
      </c>
      <c r="B1304">
        <f>'建築限界数値データ　線間右'!B1388</f>
        <v>3020</v>
      </c>
      <c r="D1304">
        <f t="shared" si="440"/>
        <v>60</v>
      </c>
      <c r="E1304">
        <f t="shared" si="441"/>
        <v>305</v>
      </c>
      <c r="F1304">
        <f t="shared" si="442"/>
        <v>2500</v>
      </c>
      <c r="G1304">
        <f t="shared" si="443"/>
        <v>500</v>
      </c>
      <c r="I1304">
        <f t="shared" si="444"/>
        <v>5.6173268975967375E-2</v>
      </c>
      <c r="J1304">
        <f t="shared" si="445"/>
        <v>75.409836065573771</v>
      </c>
      <c r="L1304">
        <f t="shared" si="446"/>
        <v>1824.5901639344263</v>
      </c>
      <c r="M1304">
        <f t="shared" si="447"/>
        <v>3020</v>
      </c>
      <c r="O1304">
        <f t="shared" si="448"/>
        <v>4324.5901639344265</v>
      </c>
      <c r="P1304">
        <f t="shared" si="449"/>
        <v>3020</v>
      </c>
      <c r="R1304">
        <f t="shared" si="450"/>
        <v>5274.7018954627556</v>
      </c>
      <c r="S1304">
        <f t="shared" si="451"/>
        <v>0.60960567072975558</v>
      </c>
      <c r="T1304">
        <f t="shared" si="452"/>
        <v>0.60960567072975558</v>
      </c>
      <c r="U1304">
        <f t="shared" si="453"/>
        <v>34.92783210005674</v>
      </c>
      <c r="W1304">
        <f t="shared" si="454"/>
        <v>5274.7018954627556</v>
      </c>
      <c r="X1304">
        <f t="shared" si="455"/>
        <v>0.66577893970572299</v>
      </c>
      <c r="Y1304">
        <f t="shared" si="456"/>
        <v>38.146323333832832</v>
      </c>
      <c r="AA1304">
        <f t="shared" si="457"/>
        <v>4148.2149038435909</v>
      </c>
      <c r="AB1304">
        <f t="shared" si="458"/>
        <v>3258.0351743847536</v>
      </c>
      <c r="AD1304">
        <f t="shared" si="459"/>
        <v>4148.2149038435909</v>
      </c>
      <c r="AE1304">
        <f t="shared" si="460"/>
        <v>-2758.0351743847536</v>
      </c>
      <c r="AG1304">
        <f t="shared" si="461"/>
        <v>4981.4099320989062</v>
      </c>
    </row>
    <row r="1305" spans="1:33" x14ac:dyDescent="0.2">
      <c r="A1305">
        <f>'建築限界数値データ　線間右'!A1389</f>
        <v>1900</v>
      </c>
      <c r="B1305">
        <f>'建築限界数値データ　線間右'!B1389</f>
        <v>3010</v>
      </c>
      <c r="D1305">
        <f t="shared" si="440"/>
        <v>60</v>
      </c>
      <c r="E1305">
        <f t="shared" si="441"/>
        <v>305</v>
      </c>
      <c r="F1305">
        <f t="shared" si="442"/>
        <v>2500</v>
      </c>
      <c r="G1305">
        <f t="shared" si="443"/>
        <v>500</v>
      </c>
      <c r="I1305">
        <f t="shared" si="444"/>
        <v>5.6173268975967375E-2</v>
      </c>
      <c r="J1305">
        <f t="shared" si="445"/>
        <v>75.409836065573771</v>
      </c>
      <c r="L1305">
        <f t="shared" si="446"/>
        <v>1824.5901639344263</v>
      </c>
      <c r="M1305">
        <f t="shared" si="447"/>
        <v>3010</v>
      </c>
      <c r="O1305">
        <f t="shared" si="448"/>
        <v>4324.5901639344265</v>
      </c>
      <c r="P1305">
        <f t="shared" si="449"/>
        <v>3010</v>
      </c>
      <c r="R1305">
        <f t="shared" si="450"/>
        <v>5268.9828321981076</v>
      </c>
      <c r="S1305">
        <f t="shared" si="451"/>
        <v>0.60804963190881756</v>
      </c>
      <c r="T1305">
        <f t="shared" si="452"/>
        <v>0.60804963190881756</v>
      </c>
      <c r="U1305">
        <f t="shared" si="453"/>
        <v>34.838677642858478</v>
      </c>
      <c r="W1305">
        <f t="shared" si="454"/>
        <v>5268.9828321981076</v>
      </c>
      <c r="X1305">
        <f t="shared" si="455"/>
        <v>0.66422290088478497</v>
      </c>
      <c r="Y1305">
        <f t="shared" si="456"/>
        <v>38.057168876634577</v>
      </c>
      <c r="AA1305">
        <f t="shared" si="457"/>
        <v>4148.7763411613505</v>
      </c>
      <c r="AB1305">
        <f t="shared" si="458"/>
        <v>3248.05094741727</v>
      </c>
      <c r="AD1305">
        <f t="shared" si="459"/>
        <v>4148.7763411613505</v>
      </c>
      <c r="AE1305">
        <f t="shared" si="460"/>
        <v>-2748.05094741727</v>
      </c>
      <c r="AG1305">
        <f t="shared" si="461"/>
        <v>4976.3570147831151</v>
      </c>
    </row>
    <row r="1306" spans="1:33" x14ac:dyDescent="0.2">
      <c r="A1306">
        <f>'建築限界数値データ　線間右'!A1390</f>
        <v>1900</v>
      </c>
      <c r="B1306">
        <f>'建築限界数値データ　線間右'!B1390</f>
        <v>3000</v>
      </c>
      <c r="D1306">
        <f t="shared" si="440"/>
        <v>60</v>
      </c>
      <c r="E1306">
        <f t="shared" si="441"/>
        <v>305</v>
      </c>
      <c r="F1306">
        <f t="shared" si="442"/>
        <v>2500</v>
      </c>
      <c r="G1306">
        <f t="shared" si="443"/>
        <v>500</v>
      </c>
      <c r="I1306">
        <f t="shared" si="444"/>
        <v>5.6173268975967375E-2</v>
      </c>
      <c r="J1306">
        <f t="shared" si="445"/>
        <v>75.409836065573771</v>
      </c>
      <c r="L1306">
        <f t="shared" si="446"/>
        <v>1824.5901639344263</v>
      </c>
      <c r="M1306">
        <f t="shared" si="447"/>
        <v>3000</v>
      </c>
      <c r="O1306">
        <f t="shared" si="448"/>
        <v>4324.5901639344265</v>
      </c>
      <c r="P1306">
        <f t="shared" si="449"/>
        <v>3000</v>
      </c>
      <c r="R1306">
        <f t="shared" si="450"/>
        <v>5263.2765542006618</v>
      </c>
      <c r="S1306">
        <f t="shared" si="451"/>
        <v>0.60649021528913416</v>
      </c>
      <c r="T1306">
        <f t="shared" si="452"/>
        <v>0.60649021528913416</v>
      </c>
      <c r="U1306">
        <f t="shared" si="453"/>
        <v>34.749329652048061</v>
      </c>
      <c r="W1306">
        <f t="shared" si="454"/>
        <v>5263.2765542006618</v>
      </c>
      <c r="X1306">
        <f t="shared" si="455"/>
        <v>0.66266348426510158</v>
      </c>
      <c r="Y1306">
        <f t="shared" si="456"/>
        <v>37.967820885824153</v>
      </c>
      <c r="AA1306">
        <f t="shared" si="457"/>
        <v>4149.3377784791101</v>
      </c>
      <c r="AB1306">
        <f t="shared" si="458"/>
        <v>3238.0667204497863</v>
      </c>
      <c r="AD1306">
        <f t="shared" si="459"/>
        <v>4149.3377784791101</v>
      </c>
      <c r="AE1306">
        <f t="shared" si="460"/>
        <v>-2738.0667204497863</v>
      </c>
      <c r="AG1306">
        <f t="shared" si="461"/>
        <v>4971.3190770205647</v>
      </c>
    </row>
    <row r="1307" spans="1:33" x14ac:dyDescent="0.2">
      <c r="A1307">
        <f>'建築限界数値データ　線間右'!A1391</f>
        <v>1900</v>
      </c>
      <c r="B1307">
        <f>'建築限界数値データ　線間右'!B1391</f>
        <v>2990</v>
      </c>
      <c r="D1307">
        <f t="shared" si="440"/>
        <v>60</v>
      </c>
      <c r="E1307">
        <f t="shared" si="441"/>
        <v>305</v>
      </c>
      <c r="F1307">
        <f t="shared" si="442"/>
        <v>2500</v>
      </c>
      <c r="G1307">
        <f t="shared" si="443"/>
        <v>500</v>
      </c>
      <c r="I1307">
        <f t="shared" si="444"/>
        <v>5.6173268975967375E-2</v>
      </c>
      <c r="J1307">
        <f t="shared" si="445"/>
        <v>75.409836065573771</v>
      </c>
      <c r="L1307">
        <f t="shared" si="446"/>
        <v>1824.5901639344263</v>
      </c>
      <c r="M1307">
        <f t="shared" si="447"/>
        <v>2990</v>
      </c>
      <c r="O1307">
        <f t="shared" si="448"/>
        <v>4324.5901639344265</v>
      </c>
      <c r="P1307">
        <f t="shared" si="449"/>
        <v>2990</v>
      </c>
      <c r="R1307">
        <f t="shared" si="450"/>
        <v>5257.5831030995969</v>
      </c>
      <c r="S1307">
        <f t="shared" si="451"/>
        <v>0.60492741746916845</v>
      </c>
      <c r="T1307">
        <f t="shared" si="452"/>
        <v>0.60492741746916845</v>
      </c>
      <c r="U1307">
        <f t="shared" si="453"/>
        <v>34.659787932731781</v>
      </c>
      <c r="W1307">
        <f t="shared" si="454"/>
        <v>5257.5831030995969</v>
      </c>
      <c r="X1307">
        <f t="shared" si="455"/>
        <v>0.66110068644513587</v>
      </c>
      <c r="Y1307">
        <f t="shared" si="456"/>
        <v>37.878279166507873</v>
      </c>
      <c r="AA1307">
        <f t="shared" si="457"/>
        <v>4149.8992157968687</v>
      </c>
      <c r="AB1307">
        <f t="shared" si="458"/>
        <v>3228.0824934823031</v>
      </c>
      <c r="AD1307">
        <f t="shared" si="459"/>
        <v>4149.8992157968687</v>
      </c>
      <c r="AE1307">
        <f t="shared" si="460"/>
        <v>-2728.0824934823031</v>
      </c>
      <c r="AG1307">
        <f t="shared" si="461"/>
        <v>4966.2961643981816</v>
      </c>
    </row>
    <row r="1308" spans="1:33" x14ac:dyDescent="0.2">
      <c r="A1308">
        <f>'建築限界数値データ　線間右'!A1392</f>
        <v>1900</v>
      </c>
      <c r="B1308">
        <f>'建築限界数値データ　線間右'!B1392</f>
        <v>2980</v>
      </c>
      <c r="D1308">
        <f t="shared" si="440"/>
        <v>60</v>
      </c>
      <c r="E1308">
        <f t="shared" si="441"/>
        <v>305</v>
      </c>
      <c r="F1308">
        <f t="shared" si="442"/>
        <v>2500</v>
      </c>
      <c r="G1308">
        <f t="shared" si="443"/>
        <v>500</v>
      </c>
      <c r="I1308">
        <f t="shared" si="444"/>
        <v>5.6173268975967375E-2</v>
      </c>
      <c r="J1308">
        <f t="shared" si="445"/>
        <v>75.409836065573771</v>
      </c>
      <c r="L1308">
        <f t="shared" si="446"/>
        <v>1824.5901639344263</v>
      </c>
      <c r="M1308">
        <f t="shared" si="447"/>
        <v>2980</v>
      </c>
      <c r="O1308">
        <f t="shared" si="448"/>
        <v>4324.5901639344265</v>
      </c>
      <c r="P1308">
        <f t="shared" si="449"/>
        <v>2980</v>
      </c>
      <c r="R1308">
        <f t="shared" si="450"/>
        <v>5251.9025206108299</v>
      </c>
      <c r="S1308">
        <f t="shared" si="451"/>
        <v>0.60336123509868089</v>
      </c>
      <c r="T1308">
        <f t="shared" si="452"/>
        <v>0.60336123509868089</v>
      </c>
      <c r="U1308">
        <f t="shared" si="453"/>
        <v>34.570052292955047</v>
      </c>
      <c r="W1308">
        <f t="shared" si="454"/>
        <v>5251.9025206108299</v>
      </c>
      <c r="X1308">
        <f t="shared" si="455"/>
        <v>0.65953450407464831</v>
      </c>
      <c r="Y1308">
        <f t="shared" si="456"/>
        <v>37.788543526731146</v>
      </c>
      <c r="AA1308">
        <f t="shared" si="457"/>
        <v>4150.4606531146283</v>
      </c>
      <c r="AB1308">
        <f t="shared" si="458"/>
        <v>3218.098266514819</v>
      </c>
      <c r="AD1308">
        <f t="shared" si="459"/>
        <v>4150.4606531146283</v>
      </c>
      <c r="AE1308">
        <f t="shared" si="460"/>
        <v>-2718.098266514819</v>
      </c>
      <c r="AG1308">
        <f t="shared" si="461"/>
        <v>4961.2883225512678</v>
      </c>
    </row>
    <row r="1309" spans="1:33" x14ac:dyDescent="0.2">
      <c r="A1309">
        <f>'建築限界数値データ　線間右'!A1393</f>
        <v>1900</v>
      </c>
      <c r="B1309">
        <f>'建築限界数値データ　線間右'!B1393</f>
        <v>2970</v>
      </c>
      <c r="D1309">
        <f t="shared" si="440"/>
        <v>60</v>
      </c>
      <c r="E1309">
        <f t="shared" si="441"/>
        <v>305</v>
      </c>
      <c r="F1309">
        <f t="shared" si="442"/>
        <v>2500</v>
      </c>
      <c r="G1309">
        <f t="shared" si="443"/>
        <v>500</v>
      </c>
      <c r="I1309">
        <f t="shared" si="444"/>
        <v>5.6173268975967375E-2</v>
      </c>
      <c r="J1309">
        <f t="shared" si="445"/>
        <v>75.409836065573771</v>
      </c>
      <c r="L1309">
        <f t="shared" si="446"/>
        <v>1824.5901639344263</v>
      </c>
      <c r="M1309">
        <f t="shared" si="447"/>
        <v>2970</v>
      </c>
      <c r="O1309">
        <f t="shared" si="448"/>
        <v>4324.5901639344265</v>
      </c>
      <c r="P1309">
        <f t="shared" si="449"/>
        <v>2970</v>
      </c>
      <c r="R1309">
        <f t="shared" si="450"/>
        <v>5246.2348485364619</v>
      </c>
      <c r="S1309">
        <f t="shared" si="451"/>
        <v>0.60179166487932167</v>
      </c>
      <c r="T1309">
        <f t="shared" si="452"/>
        <v>0.60179166487932167</v>
      </c>
      <c r="U1309">
        <f t="shared" si="453"/>
        <v>34.480122543736343</v>
      </c>
      <c r="W1309">
        <f t="shared" si="454"/>
        <v>5246.2348485364619</v>
      </c>
      <c r="X1309">
        <f t="shared" si="455"/>
        <v>0.65796493385528909</v>
      </c>
      <c r="Y1309">
        <f t="shared" si="456"/>
        <v>37.698613777512442</v>
      </c>
      <c r="AA1309">
        <f t="shared" si="457"/>
        <v>4151.0220904323878</v>
      </c>
      <c r="AB1309">
        <f t="shared" si="458"/>
        <v>3208.1140395473358</v>
      </c>
      <c r="AD1309">
        <f t="shared" si="459"/>
        <v>4151.0220904323878</v>
      </c>
      <c r="AE1309">
        <f t="shared" si="460"/>
        <v>-2708.1140395473358</v>
      </c>
      <c r="AG1309">
        <f t="shared" si="461"/>
        <v>4956.295597162366</v>
      </c>
    </row>
    <row r="1310" spans="1:33" x14ac:dyDescent="0.2">
      <c r="A1310">
        <f>'建築限界数値データ　線間右'!A1394</f>
        <v>1900</v>
      </c>
      <c r="B1310">
        <f>'建築限界数値データ　線間右'!B1394</f>
        <v>2960</v>
      </c>
      <c r="D1310">
        <f t="shared" si="440"/>
        <v>60</v>
      </c>
      <c r="E1310">
        <f t="shared" si="441"/>
        <v>305</v>
      </c>
      <c r="F1310">
        <f t="shared" si="442"/>
        <v>2500</v>
      </c>
      <c r="G1310">
        <f t="shared" si="443"/>
        <v>500</v>
      </c>
      <c r="I1310">
        <f t="shared" si="444"/>
        <v>5.6173268975967375E-2</v>
      </c>
      <c r="J1310">
        <f t="shared" si="445"/>
        <v>75.409836065573771</v>
      </c>
      <c r="L1310">
        <f t="shared" si="446"/>
        <v>1824.5901639344263</v>
      </c>
      <c r="M1310">
        <f t="shared" si="447"/>
        <v>2960</v>
      </c>
      <c r="O1310">
        <f t="shared" si="448"/>
        <v>4324.5901639344265</v>
      </c>
      <c r="P1310">
        <f t="shared" si="449"/>
        <v>2960</v>
      </c>
      <c r="R1310">
        <f t="shared" si="450"/>
        <v>5240.580128764218</v>
      </c>
      <c r="S1310">
        <f t="shared" si="451"/>
        <v>0.60021870356522511</v>
      </c>
      <c r="T1310">
        <f t="shared" si="452"/>
        <v>0.60021870356522511</v>
      </c>
      <c r="U1310">
        <f t="shared" si="453"/>
        <v>34.389998499101253</v>
      </c>
      <c r="W1310">
        <f t="shared" si="454"/>
        <v>5240.580128764218</v>
      </c>
      <c r="X1310">
        <f t="shared" si="455"/>
        <v>0.65639197254119253</v>
      </c>
      <c r="Y1310">
        <f t="shared" si="456"/>
        <v>37.608489732877352</v>
      </c>
      <c r="AA1310">
        <f t="shared" si="457"/>
        <v>4151.5835277501465</v>
      </c>
      <c r="AB1310">
        <f t="shared" si="458"/>
        <v>3198.1298125798521</v>
      </c>
      <c r="AD1310">
        <f t="shared" si="459"/>
        <v>4151.5835277501465</v>
      </c>
      <c r="AE1310">
        <f t="shared" si="460"/>
        <v>-2698.1298125798521</v>
      </c>
      <c r="AG1310">
        <f t="shared" si="461"/>
        <v>4951.3180339601031</v>
      </c>
    </row>
    <row r="1311" spans="1:33" x14ac:dyDescent="0.2">
      <c r="A1311">
        <f>'建築限界数値データ　線間右'!A1395</f>
        <v>1900</v>
      </c>
      <c r="B1311">
        <f>'建築限界数値データ　線間右'!B1395</f>
        <v>2950</v>
      </c>
      <c r="D1311">
        <f t="shared" si="440"/>
        <v>60</v>
      </c>
      <c r="E1311">
        <f t="shared" si="441"/>
        <v>305</v>
      </c>
      <c r="F1311">
        <f t="shared" si="442"/>
        <v>2500</v>
      </c>
      <c r="G1311">
        <f t="shared" si="443"/>
        <v>500</v>
      </c>
      <c r="I1311">
        <f t="shared" si="444"/>
        <v>5.6173268975967375E-2</v>
      </c>
      <c r="J1311">
        <f t="shared" si="445"/>
        <v>75.409836065573771</v>
      </c>
      <c r="L1311">
        <f t="shared" si="446"/>
        <v>1824.5901639344263</v>
      </c>
      <c r="M1311">
        <f t="shared" si="447"/>
        <v>2950</v>
      </c>
      <c r="O1311">
        <f t="shared" si="448"/>
        <v>4324.5901639344265</v>
      </c>
      <c r="P1311">
        <f t="shared" si="449"/>
        <v>2950</v>
      </c>
      <c r="R1311">
        <f t="shared" si="450"/>
        <v>5234.9384032668795</v>
      </c>
      <c r="S1311">
        <f t="shared" si="451"/>
        <v>0.59864234796360705</v>
      </c>
      <c r="T1311">
        <f t="shared" si="452"/>
        <v>0.59864234796360705</v>
      </c>
      <c r="U1311">
        <f t="shared" si="453"/>
        <v>34.299679976116735</v>
      </c>
      <c r="W1311">
        <f t="shared" si="454"/>
        <v>5234.9384032668795</v>
      </c>
      <c r="X1311">
        <f t="shared" si="455"/>
        <v>0.65481561693957446</v>
      </c>
      <c r="Y1311">
        <f t="shared" si="456"/>
        <v>37.518171209892834</v>
      </c>
      <c r="AA1311">
        <f t="shared" si="457"/>
        <v>4152.1449650679051</v>
      </c>
      <c r="AB1311">
        <f t="shared" si="458"/>
        <v>3188.1455856123684</v>
      </c>
      <c r="AD1311">
        <f t="shared" si="459"/>
        <v>4152.1449650679051</v>
      </c>
      <c r="AE1311">
        <f t="shared" si="460"/>
        <v>-2688.1455856123684</v>
      </c>
      <c r="AG1311">
        <f t="shared" si="461"/>
        <v>4946.3556787180214</v>
      </c>
    </row>
    <row r="1312" spans="1:33" x14ac:dyDescent="0.2">
      <c r="A1312">
        <f>'建築限界数値データ　線間右'!A1396</f>
        <v>1900</v>
      </c>
      <c r="B1312">
        <f>'建築限界数値データ　線間右'!B1396</f>
        <v>2940</v>
      </c>
      <c r="D1312">
        <f t="shared" si="440"/>
        <v>60</v>
      </c>
      <c r="E1312">
        <f t="shared" si="441"/>
        <v>305</v>
      </c>
      <c r="F1312">
        <f t="shared" si="442"/>
        <v>2500</v>
      </c>
      <c r="G1312">
        <f t="shared" si="443"/>
        <v>500</v>
      </c>
      <c r="I1312">
        <f t="shared" si="444"/>
        <v>5.6173268975967375E-2</v>
      </c>
      <c r="J1312">
        <f t="shared" si="445"/>
        <v>75.409836065573771</v>
      </c>
      <c r="L1312">
        <f t="shared" si="446"/>
        <v>1824.5901639344263</v>
      </c>
      <c r="M1312">
        <f t="shared" si="447"/>
        <v>2940</v>
      </c>
      <c r="O1312">
        <f t="shared" si="448"/>
        <v>4324.5901639344265</v>
      </c>
      <c r="P1312">
        <f t="shared" si="449"/>
        <v>2940</v>
      </c>
      <c r="R1312">
        <f t="shared" si="450"/>
        <v>5229.3097141016988</v>
      </c>
      <c r="S1312">
        <f t="shared" si="451"/>
        <v>0.59706259493536473</v>
      </c>
      <c r="T1312">
        <f t="shared" si="452"/>
        <v>0.59706259493536473</v>
      </c>
      <c r="U1312">
        <f t="shared" si="453"/>
        <v>34.209166794925437</v>
      </c>
      <c r="W1312">
        <f t="shared" si="454"/>
        <v>5229.3097141016988</v>
      </c>
      <c r="X1312">
        <f t="shared" si="455"/>
        <v>0.65323586391133215</v>
      </c>
      <c r="Y1312">
        <f t="shared" si="456"/>
        <v>37.427658028701536</v>
      </c>
      <c r="AA1312">
        <f t="shared" si="457"/>
        <v>4152.7064023856647</v>
      </c>
      <c r="AB1312">
        <f t="shared" si="458"/>
        <v>3178.1613586448848</v>
      </c>
      <c r="AD1312">
        <f t="shared" si="459"/>
        <v>4152.7064023856647</v>
      </c>
      <c r="AE1312">
        <f t="shared" si="460"/>
        <v>-2678.1613586448848</v>
      </c>
      <c r="AG1312">
        <f t="shared" si="461"/>
        <v>4941.4085772534036</v>
      </c>
    </row>
    <row r="1313" spans="1:33" x14ac:dyDescent="0.2">
      <c r="A1313">
        <f>'建築限界数値データ　線間右'!A1397</f>
        <v>1900</v>
      </c>
      <c r="B1313">
        <f>'建築限界数値データ　線間右'!B1397</f>
        <v>2930</v>
      </c>
      <c r="D1313">
        <f t="shared" si="440"/>
        <v>60</v>
      </c>
      <c r="E1313">
        <f t="shared" si="441"/>
        <v>305</v>
      </c>
      <c r="F1313">
        <f t="shared" si="442"/>
        <v>2500</v>
      </c>
      <c r="G1313">
        <f t="shared" si="443"/>
        <v>500</v>
      </c>
      <c r="I1313">
        <f t="shared" si="444"/>
        <v>5.6173268975967375E-2</v>
      </c>
      <c r="J1313">
        <f t="shared" si="445"/>
        <v>75.409836065573771</v>
      </c>
      <c r="L1313">
        <f t="shared" si="446"/>
        <v>1824.5901639344263</v>
      </c>
      <c r="M1313">
        <f t="shared" si="447"/>
        <v>2930</v>
      </c>
      <c r="O1313">
        <f t="shared" si="448"/>
        <v>4324.5901639344265</v>
      </c>
      <c r="P1313">
        <f t="shared" si="449"/>
        <v>2930</v>
      </c>
      <c r="R1313">
        <f t="shared" si="450"/>
        <v>5223.6941034098072</v>
      </c>
      <c r="S1313">
        <f t="shared" si="451"/>
        <v>0.59547944139567932</v>
      </c>
      <c r="T1313">
        <f t="shared" si="452"/>
        <v>0.59547944139567932</v>
      </c>
      <c r="U1313">
        <f t="shared" si="453"/>
        <v>34.118458778780273</v>
      </c>
      <c r="W1313">
        <f t="shared" si="454"/>
        <v>5223.6941034098072</v>
      </c>
      <c r="X1313">
        <f t="shared" si="455"/>
        <v>0.65165271037164674</v>
      </c>
      <c r="Y1313">
        <f t="shared" si="456"/>
        <v>37.336950012556365</v>
      </c>
      <c r="AA1313">
        <f t="shared" si="457"/>
        <v>4153.2678397034242</v>
      </c>
      <c r="AB1313">
        <f t="shared" si="458"/>
        <v>3168.1771316774011</v>
      </c>
      <c r="AD1313">
        <f t="shared" si="459"/>
        <v>4153.2678397034242</v>
      </c>
      <c r="AE1313">
        <f t="shared" si="460"/>
        <v>-2668.1771316774011</v>
      </c>
      <c r="AG1313">
        <f t="shared" si="461"/>
        <v>4936.476775426072</v>
      </c>
    </row>
    <row r="1314" spans="1:33" x14ac:dyDescent="0.2">
      <c r="A1314">
        <f>'建築限界数値データ　線間右'!A1398</f>
        <v>1900</v>
      </c>
      <c r="B1314">
        <f>'建築限界数値データ　線間右'!B1398</f>
        <v>2920</v>
      </c>
      <c r="D1314">
        <f t="shared" si="440"/>
        <v>60</v>
      </c>
      <c r="E1314">
        <f t="shared" si="441"/>
        <v>305</v>
      </c>
      <c r="F1314">
        <f t="shared" si="442"/>
        <v>2500</v>
      </c>
      <c r="G1314">
        <f t="shared" si="443"/>
        <v>500</v>
      </c>
      <c r="I1314">
        <f t="shared" si="444"/>
        <v>5.6173268975967375E-2</v>
      </c>
      <c r="J1314">
        <f t="shared" si="445"/>
        <v>75.409836065573771</v>
      </c>
      <c r="L1314">
        <f t="shared" si="446"/>
        <v>1824.5901639344263</v>
      </c>
      <c r="M1314">
        <f t="shared" si="447"/>
        <v>2920</v>
      </c>
      <c r="O1314">
        <f t="shared" si="448"/>
        <v>4324.5901639344265</v>
      </c>
      <c r="P1314">
        <f t="shared" si="449"/>
        <v>2920</v>
      </c>
      <c r="R1314">
        <f t="shared" si="450"/>
        <v>5218.0916134156159</v>
      </c>
      <c r="S1314">
        <f t="shared" si="451"/>
        <v>0.59389288431462073</v>
      </c>
      <c r="T1314">
        <f t="shared" si="452"/>
        <v>0.59389288431462073</v>
      </c>
      <c r="U1314">
        <f t="shared" si="453"/>
        <v>34.027555754079017</v>
      </c>
      <c r="W1314">
        <f t="shared" si="454"/>
        <v>5218.0916134156159</v>
      </c>
      <c r="X1314">
        <f t="shared" si="455"/>
        <v>0.65006615329058814</v>
      </c>
      <c r="Y1314">
        <f t="shared" si="456"/>
        <v>37.246046987855109</v>
      </c>
      <c r="AA1314">
        <f t="shared" si="457"/>
        <v>4153.8292770211829</v>
      </c>
      <c r="AB1314">
        <f t="shared" si="458"/>
        <v>3158.1929047099175</v>
      </c>
      <c r="AD1314">
        <f t="shared" si="459"/>
        <v>4153.8292770211829</v>
      </c>
      <c r="AE1314">
        <f t="shared" si="460"/>
        <v>-2658.1929047099175</v>
      </c>
      <c r="AG1314">
        <f t="shared" si="461"/>
        <v>4931.5603191371865</v>
      </c>
    </row>
    <row r="1315" spans="1:33" x14ac:dyDescent="0.2">
      <c r="A1315">
        <f>'建築限界数値データ　線間右'!A1399</f>
        <v>1900</v>
      </c>
      <c r="B1315">
        <f>'建築限界数値データ　線間右'!B1399</f>
        <v>2910</v>
      </c>
      <c r="D1315">
        <f t="shared" si="440"/>
        <v>60</v>
      </c>
      <c r="E1315">
        <f t="shared" si="441"/>
        <v>305</v>
      </c>
      <c r="F1315">
        <f t="shared" si="442"/>
        <v>2500</v>
      </c>
      <c r="G1315">
        <f t="shared" si="443"/>
        <v>500</v>
      </c>
      <c r="I1315">
        <f t="shared" si="444"/>
        <v>5.6173268975967375E-2</v>
      </c>
      <c r="J1315">
        <f t="shared" si="445"/>
        <v>75.409836065573771</v>
      </c>
      <c r="L1315">
        <f t="shared" si="446"/>
        <v>1824.5901639344263</v>
      </c>
      <c r="M1315">
        <f t="shared" si="447"/>
        <v>2910</v>
      </c>
      <c r="O1315">
        <f t="shared" si="448"/>
        <v>4324.5901639344265</v>
      </c>
      <c r="P1315">
        <f t="shared" si="449"/>
        <v>2910</v>
      </c>
      <c r="R1315">
        <f t="shared" si="450"/>
        <v>5212.5022864262028</v>
      </c>
      <c r="S1315">
        <f t="shared" si="451"/>
        <v>0.59230292071775525</v>
      </c>
      <c r="T1315">
        <f t="shared" si="452"/>
        <v>0.59230292071775525</v>
      </c>
      <c r="U1315">
        <f t="shared" si="453"/>
        <v>33.936457550399183</v>
      </c>
      <c r="W1315">
        <f t="shared" si="454"/>
        <v>5212.5022864262028</v>
      </c>
      <c r="X1315">
        <f t="shared" si="455"/>
        <v>0.64847618969372267</v>
      </c>
      <c r="Y1315">
        <f t="shared" si="456"/>
        <v>37.154948784175282</v>
      </c>
      <c r="AA1315">
        <f t="shared" si="457"/>
        <v>4154.3907143389424</v>
      </c>
      <c r="AB1315">
        <f t="shared" si="458"/>
        <v>3148.2086777424342</v>
      </c>
      <c r="AD1315">
        <f t="shared" si="459"/>
        <v>4154.3907143389424</v>
      </c>
      <c r="AE1315">
        <f t="shared" si="460"/>
        <v>-2648.2086777424342</v>
      </c>
      <c r="AG1315">
        <f t="shared" si="461"/>
        <v>4926.659254328024</v>
      </c>
    </row>
    <row r="1316" spans="1:33" x14ac:dyDescent="0.2">
      <c r="A1316">
        <f>'建築限界数値データ　線間右'!A1400</f>
        <v>1900</v>
      </c>
      <c r="B1316">
        <f>'建築限界数値データ　線間右'!B1400</f>
        <v>2900</v>
      </c>
      <c r="D1316">
        <f t="shared" si="440"/>
        <v>60</v>
      </c>
      <c r="E1316">
        <f t="shared" si="441"/>
        <v>305</v>
      </c>
      <c r="F1316">
        <f t="shared" si="442"/>
        <v>2500</v>
      </c>
      <c r="G1316">
        <f t="shared" si="443"/>
        <v>500</v>
      </c>
      <c r="I1316">
        <f t="shared" si="444"/>
        <v>5.6173268975967375E-2</v>
      </c>
      <c r="J1316">
        <f t="shared" si="445"/>
        <v>75.409836065573771</v>
      </c>
      <c r="L1316">
        <f t="shared" si="446"/>
        <v>1824.5901639344263</v>
      </c>
      <c r="M1316">
        <f t="shared" si="447"/>
        <v>2900</v>
      </c>
      <c r="O1316">
        <f t="shared" si="448"/>
        <v>4324.5901639344265</v>
      </c>
      <c r="P1316">
        <f t="shared" si="449"/>
        <v>2900</v>
      </c>
      <c r="R1316">
        <f t="shared" si="450"/>
        <v>5206.9261648306856</v>
      </c>
      <c r="S1316">
        <f t="shared" si="451"/>
        <v>0.59070954768675565</v>
      </c>
      <c r="T1316">
        <f t="shared" si="452"/>
        <v>0.59070954768675565</v>
      </c>
      <c r="U1316">
        <f t="shared" si="453"/>
        <v>33.845164000532939</v>
      </c>
      <c r="W1316">
        <f t="shared" si="454"/>
        <v>5206.9261648306856</v>
      </c>
      <c r="X1316">
        <f t="shared" si="455"/>
        <v>0.64688281666272307</v>
      </c>
      <c r="Y1316">
        <f t="shared" si="456"/>
        <v>37.063655234309039</v>
      </c>
      <c r="AA1316">
        <f t="shared" si="457"/>
        <v>4154.952151656702</v>
      </c>
      <c r="AB1316">
        <f t="shared" si="458"/>
        <v>3138.2244507749506</v>
      </c>
      <c r="AD1316">
        <f t="shared" si="459"/>
        <v>4154.952151656702</v>
      </c>
      <c r="AE1316">
        <f t="shared" si="460"/>
        <v>-2638.2244507749506</v>
      </c>
      <c r="AG1316">
        <f t="shared" si="461"/>
        <v>4921.7736269787383</v>
      </c>
    </row>
    <row r="1317" spans="1:33" x14ac:dyDescent="0.2">
      <c r="A1317">
        <f>'建築限界数値データ　線間右'!A1401</f>
        <v>1900</v>
      </c>
      <c r="B1317">
        <f>'建築限界数値データ　線間右'!B1401</f>
        <v>2890</v>
      </c>
      <c r="D1317">
        <f t="shared" si="440"/>
        <v>60</v>
      </c>
      <c r="E1317">
        <f t="shared" si="441"/>
        <v>305</v>
      </c>
      <c r="F1317">
        <f t="shared" si="442"/>
        <v>2500</v>
      </c>
      <c r="G1317">
        <f t="shared" si="443"/>
        <v>500</v>
      </c>
      <c r="I1317">
        <f t="shared" si="444"/>
        <v>5.6173268975967375E-2</v>
      </c>
      <c r="J1317">
        <f t="shared" si="445"/>
        <v>75.409836065573771</v>
      </c>
      <c r="L1317">
        <f t="shared" si="446"/>
        <v>1824.5901639344263</v>
      </c>
      <c r="M1317">
        <f t="shared" si="447"/>
        <v>2890</v>
      </c>
      <c r="O1317">
        <f t="shared" si="448"/>
        <v>4324.5901639344265</v>
      </c>
      <c r="P1317">
        <f t="shared" si="449"/>
        <v>2890</v>
      </c>
      <c r="R1317">
        <f t="shared" si="450"/>
        <v>5201.363291099593</v>
      </c>
      <c r="S1317">
        <f t="shared" si="451"/>
        <v>0.58911276236001331</v>
      </c>
      <c r="T1317">
        <f t="shared" si="452"/>
        <v>0.58911276236001331</v>
      </c>
      <c r="U1317">
        <f t="shared" si="453"/>
        <v>33.753674940522188</v>
      </c>
      <c r="W1317">
        <f t="shared" si="454"/>
        <v>5201.363291099593</v>
      </c>
      <c r="X1317">
        <f t="shared" si="455"/>
        <v>0.64528603133598073</v>
      </c>
      <c r="Y1317">
        <f t="shared" si="456"/>
        <v>36.972166174298287</v>
      </c>
      <c r="AA1317">
        <f t="shared" si="457"/>
        <v>4155.5135889744597</v>
      </c>
      <c r="AB1317">
        <f t="shared" si="458"/>
        <v>3128.2402238074665</v>
      </c>
      <c r="AD1317">
        <f t="shared" si="459"/>
        <v>4155.5135889744597</v>
      </c>
      <c r="AE1317">
        <f t="shared" si="460"/>
        <v>-2628.2402238074665</v>
      </c>
      <c r="AG1317">
        <f t="shared" si="461"/>
        <v>4916.9034831071185</v>
      </c>
    </row>
    <row r="1318" spans="1:33" x14ac:dyDescent="0.2">
      <c r="A1318">
        <f>'建築限界数値データ　線間右'!A1402</f>
        <v>1900</v>
      </c>
      <c r="B1318">
        <f>'建築限界数値データ　線間右'!B1402</f>
        <v>2880</v>
      </c>
      <c r="D1318">
        <f t="shared" si="440"/>
        <v>60</v>
      </c>
      <c r="E1318">
        <f t="shared" si="441"/>
        <v>305</v>
      </c>
      <c r="F1318">
        <f t="shared" si="442"/>
        <v>2500</v>
      </c>
      <c r="G1318">
        <f t="shared" si="443"/>
        <v>500</v>
      </c>
      <c r="I1318">
        <f t="shared" si="444"/>
        <v>5.6173268975967375E-2</v>
      </c>
      <c r="J1318">
        <f t="shared" si="445"/>
        <v>75.409836065573771</v>
      </c>
      <c r="L1318">
        <f t="shared" si="446"/>
        <v>1824.5901639344263</v>
      </c>
      <c r="M1318">
        <f t="shared" si="447"/>
        <v>2880</v>
      </c>
      <c r="O1318">
        <f t="shared" si="448"/>
        <v>4324.5901639344265</v>
      </c>
      <c r="P1318">
        <f t="shared" si="449"/>
        <v>2880</v>
      </c>
      <c r="R1318">
        <f t="shared" si="450"/>
        <v>5195.8137077842184</v>
      </c>
      <c r="S1318">
        <f t="shared" si="451"/>
        <v>0.5875125619332533</v>
      </c>
      <c r="T1318">
        <f t="shared" si="452"/>
        <v>0.5875125619332533</v>
      </c>
      <c r="U1318">
        <f t="shared" si="453"/>
        <v>33.661990209693805</v>
      </c>
      <c r="W1318">
        <f t="shared" si="454"/>
        <v>5195.8137077842184</v>
      </c>
      <c r="X1318">
        <f t="shared" si="455"/>
        <v>0.64368583090922071</v>
      </c>
      <c r="Y1318">
        <f t="shared" si="456"/>
        <v>36.880481443469897</v>
      </c>
      <c r="AA1318">
        <f t="shared" si="457"/>
        <v>4156.0750262922193</v>
      </c>
      <c r="AB1318">
        <f t="shared" si="458"/>
        <v>3118.2559968399833</v>
      </c>
      <c r="AD1318">
        <f t="shared" si="459"/>
        <v>4156.0750262922193</v>
      </c>
      <c r="AE1318">
        <f t="shared" si="460"/>
        <v>-2618.2559968399833</v>
      </c>
      <c r="AG1318">
        <f t="shared" si="461"/>
        <v>4912.0488687673296</v>
      </c>
    </row>
    <row r="1319" spans="1:33" x14ac:dyDescent="0.2">
      <c r="A1319">
        <f>'建築限界数値データ　線間右'!A1403</f>
        <v>1900</v>
      </c>
      <c r="B1319">
        <f>'建築限界数値データ　線間右'!B1403</f>
        <v>2870</v>
      </c>
      <c r="D1319">
        <f t="shared" si="440"/>
        <v>60</v>
      </c>
      <c r="E1319">
        <f t="shared" si="441"/>
        <v>305</v>
      </c>
      <c r="F1319">
        <f t="shared" si="442"/>
        <v>2500</v>
      </c>
      <c r="G1319">
        <f t="shared" si="443"/>
        <v>500</v>
      </c>
      <c r="I1319">
        <f t="shared" si="444"/>
        <v>5.6173268975967375E-2</v>
      </c>
      <c r="J1319">
        <f t="shared" si="445"/>
        <v>75.409836065573771</v>
      </c>
      <c r="L1319">
        <f t="shared" si="446"/>
        <v>1824.5901639344263</v>
      </c>
      <c r="M1319">
        <f t="shared" si="447"/>
        <v>2870</v>
      </c>
      <c r="O1319">
        <f t="shared" si="448"/>
        <v>4324.5901639344265</v>
      </c>
      <c r="P1319">
        <f t="shared" si="449"/>
        <v>2870</v>
      </c>
      <c r="R1319">
        <f t="shared" si="450"/>
        <v>5190.2774575159647</v>
      </c>
      <c r="S1319">
        <f t="shared" si="451"/>
        <v>0.58590894366015145</v>
      </c>
      <c r="T1319">
        <f t="shared" si="452"/>
        <v>0.58590894366015145</v>
      </c>
      <c r="U1319">
        <f t="shared" si="453"/>
        <v>33.570109650695009</v>
      </c>
      <c r="W1319">
        <f t="shared" si="454"/>
        <v>5190.2774575159647</v>
      </c>
      <c r="X1319">
        <f t="shared" si="455"/>
        <v>0.64208221263611887</v>
      </c>
      <c r="Y1319">
        <f t="shared" si="456"/>
        <v>36.788600884471109</v>
      </c>
      <c r="AA1319">
        <f t="shared" si="457"/>
        <v>4156.6364636099788</v>
      </c>
      <c r="AB1319">
        <f t="shared" si="458"/>
        <v>3108.2717698724996</v>
      </c>
      <c r="AD1319">
        <f t="shared" si="459"/>
        <v>4156.6364636099788</v>
      </c>
      <c r="AE1319">
        <f t="shared" si="460"/>
        <v>-2608.2717698724996</v>
      </c>
      <c r="AG1319">
        <f t="shared" si="461"/>
        <v>4907.2098300486286</v>
      </c>
    </row>
    <row r="1320" spans="1:33" x14ac:dyDescent="0.2">
      <c r="A1320">
        <f>'建築限界数値データ　線間右'!A1404</f>
        <v>1900</v>
      </c>
      <c r="B1320">
        <f>'建築限界数値データ　線間右'!B1404</f>
        <v>2860</v>
      </c>
      <c r="D1320">
        <f t="shared" si="440"/>
        <v>60</v>
      </c>
      <c r="E1320">
        <f t="shared" si="441"/>
        <v>305</v>
      </c>
      <c r="F1320">
        <f t="shared" si="442"/>
        <v>2500</v>
      </c>
      <c r="G1320">
        <f t="shared" si="443"/>
        <v>500</v>
      </c>
      <c r="I1320">
        <f t="shared" si="444"/>
        <v>5.6173268975967375E-2</v>
      </c>
      <c r="J1320">
        <f t="shared" si="445"/>
        <v>75.409836065573771</v>
      </c>
      <c r="L1320">
        <f t="shared" si="446"/>
        <v>1824.5901639344263</v>
      </c>
      <c r="M1320">
        <f t="shared" si="447"/>
        <v>2860</v>
      </c>
      <c r="O1320">
        <f t="shared" si="448"/>
        <v>4324.5901639344265</v>
      </c>
      <c r="P1320">
        <f t="shared" si="449"/>
        <v>2860</v>
      </c>
      <c r="R1320">
        <f t="shared" si="450"/>
        <v>5184.7545830056788</v>
      </c>
      <c r="S1320">
        <f t="shared" si="451"/>
        <v>0.58430190485295364</v>
      </c>
      <c r="T1320">
        <f t="shared" si="452"/>
        <v>0.58430190485295364</v>
      </c>
      <c r="U1320">
        <f t="shared" si="453"/>
        <v>33.478033109528837</v>
      </c>
      <c r="W1320">
        <f t="shared" si="454"/>
        <v>5184.7545830056788</v>
      </c>
      <c r="X1320">
        <f t="shared" si="455"/>
        <v>0.64047517382892105</v>
      </c>
      <c r="Y1320">
        <f t="shared" si="456"/>
        <v>36.696524343304937</v>
      </c>
      <c r="AA1320">
        <f t="shared" si="457"/>
        <v>4157.1979009277384</v>
      </c>
      <c r="AB1320">
        <f t="shared" si="458"/>
        <v>3098.2875429050155</v>
      </c>
      <c r="AD1320">
        <f t="shared" si="459"/>
        <v>4157.1979009277384</v>
      </c>
      <c r="AE1320">
        <f t="shared" si="460"/>
        <v>-2598.2875429050155</v>
      </c>
      <c r="AG1320">
        <f t="shared" si="461"/>
        <v>4902.3864130740831</v>
      </c>
    </row>
    <row r="1321" spans="1:33" x14ac:dyDescent="0.2">
      <c r="A1321">
        <f>'建築限界数値データ　線間右'!A1405</f>
        <v>1900</v>
      </c>
      <c r="B1321">
        <f>'建築限界数値データ　線間右'!B1405</f>
        <v>2850</v>
      </c>
      <c r="D1321">
        <f t="shared" si="440"/>
        <v>60</v>
      </c>
      <c r="E1321">
        <f t="shared" si="441"/>
        <v>305</v>
      </c>
      <c r="F1321">
        <f t="shared" si="442"/>
        <v>2500</v>
      </c>
      <c r="G1321">
        <f t="shared" si="443"/>
        <v>500</v>
      </c>
      <c r="I1321">
        <f t="shared" si="444"/>
        <v>5.6173268975967375E-2</v>
      </c>
      <c r="J1321">
        <f t="shared" si="445"/>
        <v>75.409836065573771</v>
      </c>
      <c r="L1321">
        <f t="shared" si="446"/>
        <v>1824.5901639344263</v>
      </c>
      <c r="M1321">
        <f t="shared" si="447"/>
        <v>2850</v>
      </c>
      <c r="O1321">
        <f t="shared" si="448"/>
        <v>4324.5901639344265</v>
      </c>
      <c r="P1321">
        <f t="shared" si="449"/>
        <v>2850</v>
      </c>
      <c r="R1321">
        <f t="shared" si="450"/>
        <v>5179.2451270429738</v>
      </c>
      <c r="S1321">
        <f t="shared" si="451"/>
        <v>0.58269144288309793</v>
      </c>
      <c r="T1321">
        <f t="shared" si="452"/>
        <v>0.58269144288309793</v>
      </c>
      <c r="U1321">
        <f t="shared" si="453"/>
        <v>33.385760435589781</v>
      </c>
      <c r="W1321">
        <f t="shared" si="454"/>
        <v>5179.2451270429738</v>
      </c>
      <c r="X1321">
        <f t="shared" si="455"/>
        <v>0.63886471185906535</v>
      </c>
      <c r="Y1321">
        <f t="shared" si="456"/>
        <v>36.60425166936588</v>
      </c>
      <c r="AA1321">
        <f t="shared" si="457"/>
        <v>4157.759338245497</v>
      </c>
      <c r="AB1321">
        <f t="shared" si="458"/>
        <v>3088.3033159375323</v>
      </c>
      <c r="AD1321">
        <f t="shared" si="459"/>
        <v>4157.759338245497</v>
      </c>
      <c r="AE1321">
        <f t="shared" si="460"/>
        <v>-2588.3033159375323</v>
      </c>
      <c r="AG1321">
        <f t="shared" si="461"/>
        <v>4897.5786639992684</v>
      </c>
    </row>
    <row r="1322" spans="1:33" x14ac:dyDescent="0.2">
      <c r="A1322">
        <f>'建築限界数値データ　線間右'!A1406</f>
        <v>1900</v>
      </c>
      <c r="B1322">
        <f>'建築限界数値データ　線間右'!B1406</f>
        <v>2840</v>
      </c>
      <c r="D1322">
        <f t="shared" si="440"/>
        <v>60</v>
      </c>
      <c r="E1322">
        <f t="shared" si="441"/>
        <v>305</v>
      </c>
      <c r="F1322">
        <f t="shared" si="442"/>
        <v>2500</v>
      </c>
      <c r="G1322">
        <f t="shared" si="443"/>
        <v>500</v>
      </c>
      <c r="I1322">
        <f t="shared" si="444"/>
        <v>5.6173268975967375E-2</v>
      </c>
      <c r="J1322">
        <f t="shared" si="445"/>
        <v>75.409836065573771</v>
      </c>
      <c r="L1322">
        <f t="shared" si="446"/>
        <v>1824.5901639344263</v>
      </c>
      <c r="M1322">
        <f t="shared" si="447"/>
        <v>2840</v>
      </c>
      <c r="O1322">
        <f t="shared" si="448"/>
        <v>4324.5901639344265</v>
      </c>
      <c r="P1322">
        <f t="shared" si="449"/>
        <v>2840</v>
      </c>
      <c r="R1322">
        <f t="shared" si="450"/>
        <v>5173.7491324955436</v>
      </c>
      <c r="S1322">
        <f t="shared" si="451"/>
        <v>0.58107755518183812</v>
      </c>
      <c r="T1322">
        <f t="shared" si="452"/>
        <v>0.58107755518183812</v>
      </c>
      <c r="U1322">
        <f t="shared" si="453"/>
        <v>33.293291481699526</v>
      </c>
      <c r="W1322">
        <f t="shared" si="454"/>
        <v>5173.7491324955436</v>
      </c>
      <c r="X1322">
        <f t="shared" si="455"/>
        <v>0.63725082415780554</v>
      </c>
      <c r="Y1322">
        <f t="shared" si="456"/>
        <v>36.511782715475626</v>
      </c>
      <c r="AA1322">
        <f t="shared" si="457"/>
        <v>4158.3207755632566</v>
      </c>
      <c r="AB1322">
        <f t="shared" si="458"/>
        <v>3078.3190889700481</v>
      </c>
      <c r="AD1322">
        <f t="shared" si="459"/>
        <v>4158.3207755632566</v>
      </c>
      <c r="AE1322">
        <f t="shared" si="460"/>
        <v>-2578.3190889700481</v>
      </c>
      <c r="AG1322">
        <f t="shared" si="461"/>
        <v>4892.7866290109505</v>
      </c>
    </row>
    <row r="1323" spans="1:33" x14ac:dyDescent="0.2">
      <c r="A1323">
        <f>'建築限界数値データ　線間右'!A1407</f>
        <v>1900</v>
      </c>
      <c r="B1323">
        <f>'建築限界数値データ　線間右'!B1407</f>
        <v>2830</v>
      </c>
      <c r="D1323">
        <f t="shared" si="440"/>
        <v>60</v>
      </c>
      <c r="E1323">
        <f t="shared" si="441"/>
        <v>305</v>
      </c>
      <c r="F1323">
        <f t="shared" si="442"/>
        <v>2500</v>
      </c>
      <c r="G1323">
        <f t="shared" si="443"/>
        <v>500</v>
      </c>
      <c r="I1323">
        <f t="shared" si="444"/>
        <v>5.6173268975967375E-2</v>
      </c>
      <c r="J1323">
        <f t="shared" si="445"/>
        <v>75.409836065573771</v>
      </c>
      <c r="L1323">
        <f t="shared" si="446"/>
        <v>1824.5901639344263</v>
      </c>
      <c r="M1323">
        <f t="shared" si="447"/>
        <v>2830</v>
      </c>
      <c r="O1323">
        <f t="shared" si="448"/>
        <v>4324.5901639344265</v>
      </c>
      <c r="P1323">
        <f t="shared" si="449"/>
        <v>2830</v>
      </c>
      <c r="R1323">
        <f t="shared" si="450"/>
        <v>5168.2666423084629</v>
      </c>
      <c r="S1323">
        <f t="shared" si="451"/>
        <v>0.57946023924087064</v>
      </c>
      <c r="T1323">
        <f t="shared" si="452"/>
        <v>0.57946023924087064</v>
      </c>
      <c r="U1323">
        <f t="shared" si="453"/>
        <v>33.200626104142856</v>
      </c>
      <c r="W1323">
        <f t="shared" si="454"/>
        <v>5168.2666423084629</v>
      </c>
      <c r="X1323">
        <f t="shared" si="455"/>
        <v>0.63563350821683806</v>
      </c>
      <c r="Y1323">
        <f t="shared" si="456"/>
        <v>36.419117337918955</v>
      </c>
      <c r="AA1323">
        <f t="shared" si="457"/>
        <v>4158.8822128810161</v>
      </c>
      <c r="AB1323">
        <f t="shared" si="458"/>
        <v>3068.3348620025645</v>
      </c>
      <c r="AD1323">
        <f t="shared" si="459"/>
        <v>4158.8822128810161</v>
      </c>
      <c r="AE1323">
        <f t="shared" si="460"/>
        <v>-2568.3348620025645</v>
      </c>
      <c r="AG1323">
        <f t="shared" si="461"/>
        <v>4888.0103543257592</v>
      </c>
    </row>
    <row r="1324" spans="1:33" x14ac:dyDescent="0.2">
      <c r="A1324">
        <f>'建築限界数値データ　線間右'!A1408</f>
        <v>1900</v>
      </c>
      <c r="B1324">
        <f>'建築限界数値データ　線間右'!B1408</f>
        <v>2820</v>
      </c>
      <c r="D1324">
        <f t="shared" si="440"/>
        <v>60</v>
      </c>
      <c r="E1324">
        <f t="shared" si="441"/>
        <v>305</v>
      </c>
      <c r="F1324">
        <f t="shared" si="442"/>
        <v>2500</v>
      </c>
      <c r="G1324">
        <f t="shared" si="443"/>
        <v>500</v>
      </c>
      <c r="I1324">
        <f t="shared" si="444"/>
        <v>5.6173268975967375E-2</v>
      </c>
      <c r="J1324">
        <f t="shared" si="445"/>
        <v>75.409836065573771</v>
      </c>
      <c r="L1324">
        <f t="shared" si="446"/>
        <v>1824.5901639344263</v>
      </c>
      <c r="M1324">
        <f t="shared" si="447"/>
        <v>2820</v>
      </c>
      <c r="O1324">
        <f t="shared" si="448"/>
        <v>4324.5901639344265</v>
      </c>
      <c r="P1324">
        <f t="shared" si="449"/>
        <v>2820</v>
      </c>
      <c r="R1324">
        <f t="shared" si="450"/>
        <v>5162.7976995034769</v>
      </c>
      <c r="S1324">
        <f t="shared" si="451"/>
        <v>0.57783949261296219</v>
      </c>
      <c r="T1324">
        <f t="shared" si="452"/>
        <v>0.57783949261296219</v>
      </c>
      <c r="U1324">
        <f t="shared" si="453"/>
        <v>33.107764162703646</v>
      </c>
      <c r="W1324">
        <f t="shared" si="454"/>
        <v>5162.7976995034769</v>
      </c>
      <c r="X1324">
        <f t="shared" si="455"/>
        <v>0.63401276158892961</v>
      </c>
      <c r="Y1324">
        <f t="shared" si="456"/>
        <v>36.326255396479745</v>
      </c>
      <c r="AA1324">
        <f t="shared" si="457"/>
        <v>4159.4436501987748</v>
      </c>
      <c r="AB1324">
        <f t="shared" si="458"/>
        <v>3058.3506350350808</v>
      </c>
      <c r="AD1324">
        <f t="shared" si="459"/>
        <v>4159.4436501987748</v>
      </c>
      <c r="AE1324">
        <f t="shared" si="460"/>
        <v>-2558.3506350350808</v>
      </c>
      <c r="AG1324">
        <f t="shared" si="461"/>
        <v>4883.2498861888389</v>
      </c>
    </row>
    <row r="1325" spans="1:33" x14ac:dyDescent="0.2">
      <c r="A1325">
        <f>'建築限界数値データ　線間右'!A1409</f>
        <v>1900</v>
      </c>
      <c r="B1325">
        <f>'建築限界数値データ　線間右'!B1409</f>
        <v>2810</v>
      </c>
      <c r="D1325">
        <f t="shared" si="440"/>
        <v>60</v>
      </c>
      <c r="E1325">
        <f t="shared" si="441"/>
        <v>305</v>
      </c>
      <c r="F1325">
        <f t="shared" si="442"/>
        <v>2500</v>
      </c>
      <c r="G1325">
        <f t="shared" si="443"/>
        <v>500</v>
      </c>
      <c r="I1325">
        <f t="shared" si="444"/>
        <v>5.6173268975967375E-2</v>
      </c>
      <c r="J1325">
        <f t="shared" si="445"/>
        <v>75.409836065573771</v>
      </c>
      <c r="L1325">
        <f t="shared" si="446"/>
        <v>1824.5901639344263</v>
      </c>
      <c r="M1325">
        <f t="shared" si="447"/>
        <v>2810</v>
      </c>
      <c r="O1325">
        <f t="shared" si="448"/>
        <v>4324.5901639344265</v>
      </c>
      <c r="P1325">
        <f t="shared" si="449"/>
        <v>2810</v>
      </c>
      <c r="R1325">
        <f t="shared" si="450"/>
        <v>5157.3423471782817</v>
      </c>
      <c r="S1325">
        <f t="shared" si="451"/>
        <v>0.57621531291258044</v>
      </c>
      <c r="T1325">
        <f t="shared" si="452"/>
        <v>0.57621531291258044</v>
      </c>
      <c r="U1325">
        <f t="shared" si="453"/>
        <v>33.014705520700943</v>
      </c>
      <c r="W1325">
        <f t="shared" si="454"/>
        <v>5157.3423471782817</v>
      </c>
      <c r="X1325">
        <f t="shared" si="455"/>
        <v>0.63238858188854785</v>
      </c>
      <c r="Y1325">
        <f t="shared" si="456"/>
        <v>36.233196754477042</v>
      </c>
      <c r="AA1325">
        <f t="shared" si="457"/>
        <v>4160.0050875165334</v>
      </c>
      <c r="AB1325">
        <f t="shared" si="458"/>
        <v>3048.3664080675967</v>
      </c>
      <c r="AD1325">
        <f t="shared" si="459"/>
        <v>4160.0050875165334</v>
      </c>
      <c r="AE1325">
        <f t="shared" si="460"/>
        <v>-2548.3664080675967</v>
      </c>
      <c r="AG1325">
        <f t="shared" si="461"/>
        <v>4878.5052708725025</v>
      </c>
    </row>
    <row r="1326" spans="1:33" x14ac:dyDescent="0.2">
      <c r="A1326">
        <f>'建築限界数値データ　線間右'!A1410</f>
        <v>1900</v>
      </c>
      <c r="B1326">
        <f>'建築限界数値データ　線間右'!B1410</f>
        <v>2800</v>
      </c>
      <c r="D1326">
        <f t="shared" si="440"/>
        <v>60</v>
      </c>
      <c r="E1326">
        <f t="shared" si="441"/>
        <v>305</v>
      </c>
      <c r="F1326">
        <f t="shared" si="442"/>
        <v>2500</v>
      </c>
      <c r="G1326">
        <f t="shared" si="443"/>
        <v>500</v>
      </c>
      <c r="I1326">
        <f t="shared" si="444"/>
        <v>5.6173268975967375E-2</v>
      </c>
      <c r="J1326">
        <f t="shared" si="445"/>
        <v>75.409836065573771</v>
      </c>
      <c r="L1326">
        <f t="shared" si="446"/>
        <v>1824.5901639344263</v>
      </c>
      <c r="M1326">
        <f t="shared" si="447"/>
        <v>2800</v>
      </c>
      <c r="O1326">
        <f t="shared" si="448"/>
        <v>4324.5901639344265</v>
      </c>
      <c r="P1326">
        <f t="shared" si="449"/>
        <v>2800</v>
      </c>
      <c r="R1326">
        <f t="shared" si="450"/>
        <v>5151.9006285057931</v>
      </c>
      <c r="S1326">
        <f t="shared" si="451"/>
        <v>0.57458769781652708</v>
      </c>
      <c r="T1326">
        <f t="shared" si="452"/>
        <v>0.57458769781652708</v>
      </c>
      <c r="U1326">
        <f t="shared" si="453"/>
        <v>32.92145004502531</v>
      </c>
      <c r="W1326">
        <f t="shared" si="454"/>
        <v>5151.9006285057931</v>
      </c>
      <c r="X1326">
        <f t="shared" si="455"/>
        <v>0.63076096679249449</v>
      </c>
      <c r="Y1326">
        <f t="shared" si="456"/>
        <v>36.139941278801402</v>
      </c>
      <c r="AA1326">
        <f t="shared" si="457"/>
        <v>4160.566524834293</v>
      </c>
      <c r="AB1326">
        <f t="shared" si="458"/>
        <v>3038.3821811001135</v>
      </c>
      <c r="AD1326">
        <f t="shared" si="459"/>
        <v>4160.566524834293</v>
      </c>
      <c r="AE1326">
        <f t="shared" si="460"/>
        <v>-2538.3821811001135</v>
      </c>
      <c r="AG1326">
        <f t="shared" si="461"/>
        <v>4873.7765546748524</v>
      </c>
    </row>
    <row r="1327" spans="1:33" x14ac:dyDescent="0.2">
      <c r="A1327">
        <f>'建築限界数値データ　線間右'!A1411</f>
        <v>1900</v>
      </c>
      <c r="B1327">
        <f>'建築限界数値データ　線間右'!B1411</f>
        <v>2790</v>
      </c>
      <c r="D1327">
        <f t="shared" si="440"/>
        <v>60</v>
      </c>
      <c r="E1327">
        <f t="shared" si="441"/>
        <v>305</v>
      </c>
      <c r="F1327">
        <f t="shared" si="442"/>
        <v>2500</v>
      </c>
      <c r="G1327">
        <f t="shared" si="443"/>
        <v>500</v>
      </c>
      <c r="I1327">
        <f t="shared" si="444"/>
        <v>5.6173268975967375E-2</v>
      </c>
      <c r="J1327">
        <f t="shared" si="445"/>
        <v>75.409836065573771</v>
      </c>
      <c r="L1327">
        <f t="shared" si="446"/>
        <v>1824.5901639344263</v>
      </c>
      <c r="M1327">
        <f t="shared" si="447"/>
        <v>2790</v>
      </c>
      <c r="O1327">
        <f t="shared" si="448"/>
        <v>4324.5901639344265</v>
      </c>
      <c r="P1327">
        <f t="shared" si="449"/>
        <v>2790</v>
      </c>
      <c r="R1327">
        <f t="shared" si="450"/>
        <v>5146.4725867334018</v>
      </c>
      <c r="S1327">
        <f t="shared" si="451"/>
        <v>0.57295664506457167</v>
      </c>
      <c r="T1327">
        <f t="shared" si="452"/>
        <v>0.57295664506457167</v>
      </c>
      <c r="U1327">
        <f t="shared" si="453"/>
        <v>32.827997606175067</v>
      </c>
      <c r="W1327">
        <f t="shared" si="454"/>
        <v>5146.4725867334018</v>
      </c>
      <c r="X1327">
        <f t="shared" si="455"/>
        <v>0.62912991404053908</v>
      </c>
      <c r="Y1327">
        <f t="shared" si="456"/>
        <v>36.046488839951166</v>
      </c>
      <c r="AA1327">
        <f t="shared" si="457"/>
        <v>4161.1279621520525</v>
      </c>
      <c r="AB1327">
        <f t="shared" si="458"/>
        <v>3028.3979541326312</v>
      </c>
      <c r="AD1327">
        <f t="shared" si="459"/>
        <v>4161.1279621520525</v>
      </c>
      <c r="AE1327">
        <f t="shared" si="460"/>
        <v>-2528.3979541326312</v>
      </c>
      <c r="AG1327">
        <f t="shared" si="461"/>
        <v>4869.0637839184001</v>
      </c>
    </row>
    <row r="1328" spans="1:33" x14ac:dyDescent="0.2">
      <c r="A1328">
        <f>'建築限界数値データ　線間右'!A1412</f>
        <v>1900</v>
      </c>
      <c r="B1328">
        <f>'建築限界数値データ　線間右'!B1412</f>
        <v>2780</v>
      </c>
      <c r="D1328">
        <f t="shared" si="440"/>
        <v>60</v>
      </c>
      <c r="E1328">
        <f t="shared" si="441"/>
        <v>305</v>
      </c>
      <c r="F1328">
        <f t="shared" si="442"/>
        <v>2500</v>
      </c>
      <c r="G1328">
        <f t="shared" si="443"/>
        <v>500</v>
      </c>
      <c r="I1328">
        <f t="shared" si="444"/>
        <v>5.6173268975967375E-2</v>
      </c>
      <c r="J1328">
        <f t="shared" si="445"/>
        <v>75.409836065573771</v>
      </c>
      <c r="L1328">
        <f t="shared" si="446"/>
        <v>1824.5901639344263</v>
      </c>
      <c r="M1328">
        <f t="shared" si="447"/>
        <v>2780</v>
      </c>
      <c r="O1328">
        <f t="shared" si="448"/>
        <v>4324.5901639344265</v>
      </c>
      <c r="P1328">
        <f t="shared" si="449"/>
        <v>2780</v>
      </c>
      <c r="R1328">
        <f t="shared" si="450"/>
        <v>5141.0582651822169</v>
      </c>
      <c r="S1328">
        <f t="shared" si="451"/>
        <v>0.57132215246008844</v>
      </c>
      <c r="T1328">
        <f t="shared" si="452"/>
        <v>0.57132215246008844</v>
      </c>
      <c r="U1328">
        <f t="shared" si="453"/>
        <v>32.734348078292832</v>
      </c>
      <c r="W1328">
        <f t="shared" si="454"/>
        <v>5141.0582651822169</v>
      </c>
      <c r="X1328">
        <f t="shared" si="455"/>
        <v>0.62749542143605586</v>
      </c>
      <c r="Y1328">
        <f t="shared" si="456"/>
        <v>35.952839312068924</v>
      </c>
      <c r="AA1328">
        <f t="shared" si="457"/>
        <v>4161.6893994698103</v>
      </c>
      <c r="AB1328">
        <f t="shared" si="458"/>
        <v>3018.4137271651462</v>
      </c>
      <c r="AD1328">
        <f t="shared" si="459"/>
        <v>4161.6893994698103</v>
      </c>
      <c r="AE1328">
        <f t="shared" si="460"/>
        <v>-2518.4137271651462</v>
      </c>
      <c r="AG1328">
        <f t="shared" si="461"/>
        <v>4864.3670049486636</v>
      </c>
    </row>
    <row r="1329" spans="1:33" x14ac:dyDescent="0.2">
      <c r="A1329">
        <f>'建築限界数値データ　線間右'!A1413</f>
        <v>1900</v>
      </c>
      <c r="B1329">
        <f>'建築限界数値データ　線間右'!B1413</f>
        <v>2770</v>
      </c>
      <c r="D1329">
        <f t="shared" si="440"/>
        <v>60</v>
      </c>
      <c r="E1329">
        <f t="shared" si="441"/>
        <v>305</v>
      </c>
      <c r="F1329">
        <f t="shared" si="442"/>
        <v>2500</v>
      </c>
      <c r="G1329">
        <f t="shared" si="443"/>
        <v>500</v>
      </c>
      <c r="I1329">
        <f t="shared" si="444"/>
        <v>5.6173268975967375E-2</v>
      </c>
      <c r="J1329">
        <f t="shared" si="445"/>
        <v>75.409836065573771</v>
      </c>
      <c r="L1329">
        <f t="shared" si="446"/>
        <v>1824.5901639344263</v>
      </c>
      <c r="M1329">
        <f t="shared" si="447"/>
        <v>2770</v>
      </c>
      <c r="O1329">
        <f t="shared" si="448"/>
        <v>4324.5901639344265</v>
      </c>
      <c r="P1329">
        <f t="shared" si="449"/>
        <v>2770</v>
      </c>
      <c r="R1329">
        <f t="shared" si="450"/>
        <v>5135.6577072463069</v>
      </c>
      <c r="S1329">
        <f t="shared" si="451"/>
        <v>0.56968421787069512</v>
      </c>
      <c r="T1329">
        <f t="shared" si="452"/>
        <v>0.56968421787069512</v>
      </c>
      <c r="U1329">
        <f t="shared" si="453"/>
        <v>32.640501339202096</v>
      </c>
      <c r="W1329">
        <f t="shared" si="454"/>
        <v>5135.6577072463069</v>
      </c>
      <c r="X1329">
        <f t="shared" si="455"/>
        <v>0.62585748684666254</v>
      </c>
      <c r="Y1329">
        <f t="shared" si="456"/>
        <v>35.858992572978195</v>
      </c>
      <c r="AA1329">
        <f t="shared" si="457"/>
        <v>4162.2508367875707</v>
      </c>
      <c r="AB1329">
        <f t="shared" si="458"/>
        <v>3008.4295001976629</v>
      </c>
      <c r="AD1329">
        <f t="shared" si="459"/>
        <v>4162.2508367875707</v>
      </c>
      <c r="AE1329">
        <f t="shared" si="460"/>
        <v>-2508.4295001976629</v>
      </c>
      <c r="AG1329">
        <f t="shared" si="461"/>
        <v>4859.6862641327707</v>
      </c>
    </row>
    <row r="1330" spans="1:33" x14ac:dyDescent="0.2">
      <c r="A1330">
        <f>'建築限界数値データ　線間右'!A1414</f>
        <v>1900</v>
      </c>
      <c r="B1330">
        <f>'建築限界数値データ　線間右'!B1414</f>
        <v>2760</v>
      </c>
      <c r="D1330">
        <f t="shared" si="440"/>
        <v>60</v>
      </c>
      <c r="E1330">
        <f t="shared" si="441"/>
        <v>305</v>
      </c>
      <c r="F1330">
        <f t="shared" si="442"/>
        <v>2500</v>
      </c>
      <c r="G1330">
        <f t="shared" si="443"/>
        <v>500</v>
      </c>
      <c r="I1330">
        <f t="shared" si="444"/>
        <v>5.6173268975967375E-2</v>
      </c>
      <c r="J1330">
        <f t="shared" si="445"/>
        <v>75.409836065573771</v>
      </c>
      <c r="L1330">
        <f t="shared" si="446"/>
        <v>1824.5901639344263</v>
      </c>
      <c r="M1330">
        <f t="shared" si="447"/>
        <v>2760</v>
      </c>
      <c r="O1330">
        <f t="shared" si="448"/>
        <v>4324.5901639344265</v>
      </c>
      <c r="P1330">
        <f t="shared" si="449"/>
        <v>2760</v>
      </c>
      <c r="R1330">
        <f t="shared" si="450"/>
        <v>5130.2709563919125</v>
      </c>
      <c r="S1330">
        <f t="shared" si="451"/>
        <v>0.5680428392288932</v>
      </c>
      <c r="T1330">
        <f t="shared" si="452"/>
        <v>0.5680428392288932</v>
      </c>
      <c r="U1330">
        <f t="shared" si="453"/>
        <v>32.546457270443938</v>
      </c>
      <c r="W1330">
        <f t="shared" si="454"/>
        <v>5130.2709563919125</v>
      </c>
      <c r="X1330">
        <f t="shared" si="455"/>
        <v>0.62421610820486062</v>
      </c>
      <c r="Y1330">
        <f t="shared" si="456"/>
        <v>35.76494850422003</v>
      </c>
      <c r="AA1330">
        <f t="shared" si="457"/>
        <v>4162.8122741053294</v>
      </c>
      <c r="AB1330">
        <f t="shared" si="458"/>
        <v>2998.4452732301793</v>
      </c>
      <c r="AD1330">
        <f t="shared" si="459"/>
        <v>4162.8122741053294</v>
      </c>
      <c r="AE1330">
        <f t="shared" si="460"/>
        <v>-2498.4452732301793</v>
      </c>
      <c r="AG1330">
        <f t="shared" si="461"/>
        <v>4855.0216078580133</v>
      </c>
    </row>
    <row r="1331" spans="1:33" x14ac:dyDescent="0.2">
      <c r="A1331">
        <f>'建築限界数値データ　線間右'!A1415</f>
        <v>1900</v>
      </c>
      <c r="B1331">
        <f>'建築限界数値データ　線間右'!B1415</f>
        <v>2750</v>
      </c>
      <c r="D1331">
        <f t="shared" si="440"/>
        <v>60</v>
      </c>
      <c r="E1331">
        <f t="shared" si="441"/>
        <v>305</v>
      </c>
      <c r="F1331">
        <f t="shared" si="442"/>
        <v>2500</v>
      </c>
      <c r="G1331">
        <f t="shared" si="443"/>
        <v>500</v>
      </c>
      <c r="I1331">
        <f t="shared" si="444"/>
        <v>5.6173268975967375E-2</v>
      </c>
      <c r="J1331">
        <f t="shared" si="445"/>
        <v>75.409836065573771</v>
      </c>
      <c r="L1331">
        <f t="shared" si="446"/>
        <v>1824.5901639344263</v>
      </c>
      <c r="M1331">
        <f t="shared" si="447"/>
        <v>2750</v>
      </c>
      <c r="O1331">
        <f t="shared" si="448"/>
        <v>4324.5901639344265</v>
      </c>
      <c r="P1331">
        <f t="shared" si="449"/>
        <v>2750</v>
      </c>
      <c r="R1331">
        <f t="shared" si="450"/>
        <v>5124.8980561566677</v>
      </c>
      <c r="S1331">
        <f t="shared" si="451"/>
        <v>0.56639801453270955</v>
      </c>
      <c r="T1331">
        <f t="shared" si="452"/>
        <v>0.56639801453270955</v>
      </c>
      <c r="U1331">
        <f t="shared" si="453"/>
        <v>32.452215757313724</v>
      </c>
      <c r="W1331">
        <f t="shared" si="454"/>
        <v>5124.8980561566677</v>
      </c>
      <c r="X1331">
        <f t="shared" si="455"/>
        <v>0.62257128350867696</v>
      </c>
      <c r="Y1331">
        <f t="shared" si="456"/>
        <v>35.670706991089823</v>
      </c>
      <c r="AA1331">
        <f t="shared" si="457"/>
        <v>4163.3737114230889</v>
      </c>
      <c r="AB1331">
        <f t="shared" si="458"/>
        <v>2988.4610462626956</v>
      </c>
      <c r="AD1331">
        <f t="shared" si="459"/>
        <v>4163.3737114230889</v>
      </c>
      <c r="AE1331">
        <f t="shared" si="460"/>
        <v>-2488.4610462626956</v>
      </c>
      <c r="AG1331">
        <f t="shared" si="461"/>
        <v>4850.3730825304247</v>
      </c>
    </row>
    <row r="1332" spans="1:33" x14ac:dyDescent="0.2">
      <c r="A1332">
        <f>'建築限界数値データ　線間右'!A1416</f>
        <v>1900</v>
      </c>
      <c r="B1332">
        <f>'建築限界数値データ　線間右'!B1416</f>
        <v>2740</v>
      </c>
      <c r="D1332">
        <f t="shared" si="440"/>
        <v>60</v>
      </c>
      <c r="E1332">
        <f t="shared" si="441"/>
        <v>305</v>
      </c>
      <c r="F1332">
        <f t="shared" si="442"/>
        <v>2500</v>
      </c>
      <c r="G1332">
        <f t="shared" si="443"/>
        <v>500</v>
      </c>
      <c r="I1332">
        <f t="shared" si="444"/>
        <v>5.6173268975967375E-2</v>
      </c>
      <c r="J1332">
        <f t="shared" si="445"/>
        <v>75.409836065573771</v>
      </c>
      <c r="L1332">
        <f t="shared" si="446"/>
        <v>1824.5901639344263</v>
      </c>
      <c r="M1332">
        <f t="shared" si="447"/>
        <v>2740</v>
      </c>
      <c r="O1332">
        <f t="shared" si="448"/>
        <v>4324.5901639344265</v>
      </c>
      <c r="P1332">
        <f t="shared" si="449"/>
        <v>2740</v>
      </c>
      <c r="R1332">
        <f t="shared" si="450"/>
        <v>5119.5390501487918</v>
      </c>
      <c r="S1332">
        <f t="shared" si="451"/>
        <v>0.5647497418463413</v>
      </c>
      <c r="T1332">
        <f t="shared" si="452"/>
        <v>0.5647497418463413</v>
      </c>
      <c r="U1332">
        <f t="shared" si="453"/>
        <v>32.357776688898134</v>
      </c>
      <c r="W1332">
        <f t="shared" si="454"/>
        <v>5119.5390501487918</v>
      </c>
      <c r="X1332">
        <f t="shared" si="455"/>
        <v>0.62092301082230872</v>
      </c>
      <c r="Y1332">
        <f t="shared" si="456"/>
        <v>35.576267922674234</v>
      </c>
      <c r="AA1332">
        <f t="shared" si="457"/>
        <v>4163.9351487408485</v>
      </c>
      <c r="AB1332">
        <f t="shared" si="458"/>
        <v>2978.4768192952124</v>
      </c>
      <c r="AD1332">
        <f t="shared" si="459"/>
        <v>4163.9351487408485</v>
      </c>
      <c r="AE1332">
        <f t="shared" si="460"/>
        <v>-2478.4768192952124</v>
      </c>
      <c r="AG1332">
        <f t="shared" si="461"/>
        <v>4845.7407345733209</v>
      </c>
    </row>
    <row r="1333" spans="1:33" x14ac:dyDescent="0.2">
      <c r="A1333">
        <f>'建築限界数値データ　線間右'!A1417</f>
        <v>1900</v>
      </c>
      <c r="B1333">
        <f>'建築限界数値データ　線間右'!B1417</f>
        <v>2730</v>
      </c>
      <c r="D1333">
        <f t="shared" si="440"/>
        <v>60</v>
      </c>
      <c r="E1333">
        <f t="shared" si="441"/>
        <v>305</v>
      </c>
      <c r="F1333">
        <f t="shared" si="442"/>
        <v>2500</v>
      </c>
      <c r="G1333">
        <f t="shared" si="443"/>
        <v>500</v>
      </c>
      <c r="I1333">
        <f t="shared" si="444"/>
        <v>5.6173268975967375E-2</v>
      </c>
      <c r="J1333">
        <f t="shared" si="445"/>
        <v>75.409836065573771</v>
      </c>
      <c r="L1333">
        <f t="shared" si="446"/>
        <v>1824.5901639344263</v>
      </c>
      <c r="M1333">
        <f t="shared" si="447"/>
        <v>2730</v>
      </c>
      <c r="O1333">
        <f t="shared" si="448"/>
        <v>4324.5901639344265</v>
      </c>
      <c r="P1333">
        <f t="shared" si="449"/>
        <v>2730</v>
      </c>
      <c r="R1333">
        <f t="shared" si="450"/>
        <v>5114.1939820462803</v>
      </c>
      <c r="S1333">
        <f t="shared" si="451"/>
        <v>0.56309801930080094</v>
      </c>
      <c r="T1333">
        <f t="shared" si="452"/>
        <v>0.56309801930080094</v>
      </c>
      <c r="U1333">
        <f t="shared" si="453"/>
        <v>32.263139958112063</v>
      </c>
      <c r="W1333">
        <f t="shared" si="454"/>
        <v>5114.1939820462803</v>
      </c>
      <c r="X1333">
        <f t="shared" si="455"/>
        <v>0.61927128827676836</v>
      </c>
      <c r="Y1333">
        <f t="shared" si="456"/>
        <v>35.481631191888162</v>
      </c>
      <c r="AA1333">
        <f t="shared" si="457"/>
        <v>4164.4965860586071</v>
      </c>
      <c r="AB1333">
        <f t="shared" si="458"/>
        <v>2968.4925923277283</v>
      </c>
      <c r="AD1333">
        <f t="shared" si="459"/>
        <v>4164.4965860586071</v>
      </c>
      <c r="AE1333">
        <f t="shared" si="460"/>
        <v>-2468.4925923277283</v>
      </c>
      <c r="AG1333">
        <f t="shared" si="461"/>
        <v>4841.1246104258316</v>
      </c>
    </row>
    <row r="1334" spans="1:33" x14ac:dyDescent="0.2">
      <c r="A1334">
        <f>'建築限界数値データ　線間右'!A1418</f>
        <v>1900</v>
      </c>
      <c r="B1334">
        <f>'建築限界数値データ　線間右'!B1418</f>
        <v>2720</v>
      </c>
      <c r="D1334">
        <f t="shared" si="440"/>
        <v>60</v>
      </c>
      <c r="E1334">
        <f t="shared" si="441"/>
        <v>305</v>
      </c>
      <c r="F1334">
        <f t="shared" si="442"/>
        <v>2500</v>
      </c>
      <c r="G1334">
        <f t="shared" si="443"/>
        <v>500</v>
      </c>
      <c r="I1334">
        <f t="shared" si="444"/>
        <v>5.6173268975967375E-2</v>
      </c>
      <c r="J1334">
        <f t="shared" si="445"/>
        <v>75.409836065573771</v>
      </c>
      <c r="L1334">
        <f t="shared" si="446"/>
        <v>1824.5901639344263</v>
      </c>
      <c r="M1334">
        <f t="shared" si="447"/>
        <v>2720</v>
      </c>
      <c r="O1334">
        <f t="shared" si="448"/>
        <v>4324.5901639344265</v>
      </c>
      <c r="P1334">
        <f t="shared" si="449"/>
        <v>2720</v>
      </c>
      <c r="R1334">
        <f t="shared" si="450"/>
        <v>5108.862895596083</v>
      </c>
      <c r="S1334">
        <f t="shared" si="451"/>
        <v>0.56144284509456399</v>
      </c>
      <c r="T1334">
        <f t="shared" si="452"/>
        <v>0.56144284509456399</v>
      </c>
      <c r="U1334">
        <f t="shared" si="453"/>
        <v>32.16830546173577</v>
      </c>
      <c r="W1334">
        <f t="shared" si="454"/>
        <v>5108.862895596083</v>
      </c>
      <c r="X1334">
        <f t="shared" si="455"/>
        <v>0.61761611407053141</v>
      </c>
      <c r="Y1334">
        <f t="shared" si="456"/>
        <v>35.386796695511869</v>
      </c>
      <c r="AA1334">
        <f t="shared" si="457"/>
        <v>4165.0580233763667</v>
      </c>
      <c r="AB1334">
        <f t="shared" si="458"/>
        <v>2958.5083653602451</v>
      </c>
      <c r="AD1334">
        <f t="shared" si="459"/>
        <v>4165.0580233763667</v>
      </c>
      <c r="AE1334">
        <f t="shared" si="460"/>
        <v>-2458.5083653602451</v>
      </c>
      <c r="AG1334">
        <f t="shared" si="461"/>
        <v>4836.5247565414311</v>
      </c>
    </row>
    <row r="1335" spans="1:33" x14ac:dyDescent="0.2">
      <c r="A1335">
        <f>'建築限界数値データ　線間右'!A1419</f>
        <v>1900</v>
      </c>
      <c r="B1335">
        <f>'建築限界数値データ　線間右'!B1419</f>
        <v>2710</v>
      </c>
      <c r="D1335">
        <f t="shared" si="440"/>
        <v>60</v>
      </c>
      <c r="E1335">
        <f t="shared" si="441"/>
        <v>305</v>
      </c>
      <c r="F1335">
        <f t="shared" si="442"/>
        <v>2500</v>
      </c>
      <c r="G1335">
        <f t="shared" si="443"/>
        <v>500</v>
      </c>
      <c r="I1335">
        <f t="shared" si="444"/>
        <v>5.6173268975967375E-2</v>
      </c>
      <c r="J1335">
        <f t="shared" si="445"/>
        <v>75.409836065573771</v>
      </c>
      <c r="L1335">
        <f t="shared" si="446"/>
        <v>1824.5901639344263</v>
      </c>
      <c r="M1335">
        <f t="shared" si="447"/>
        <v>2710</v>
      </c>
      <c r="O1335">
        <f t="shared" si="448"/>
        <v>4324.5901639344265</v>
      </c>
      <c r="P1335">
        <f t="shared" si="449"/>
        <v>2710</v>
      </c>
      <c r="R1335">
        <f t="shared" si="450"/>
        <v>5103.5458346132637</v>
      </c>
      <c r="S1335">
        <f t="shared" si="451"/>
        <v>0.55978421749421792</v>
      </c>
      <c r="T1335">
        <f t="shared" si="452"/>
        <v>0.55978421749421792</v>
      </c>
      <c r="U1335">
        <f t="shared" si="453"/>
        <v>32.073273100452028</v>
      </c>
      <c r="W1335">
        <f t="shared" si="454"/>
        <v>5103.5458346132637</v>
      </c>
      <c r="X1335">
        <f t="shared" si="455"/>
        <v>0.61595748647018533</v>
      </c>
      <c r="Y1335">
        <f t="shared" si="456"/>
        <v>35.291764334228127</v>
      </c>
      <c r="AA1335">
        <f t="shared" si="457"/>
        <v>4165.6194606941262</v>
      </c>
      <c r="AB1335">
        <f t="shared" si="458"/>
        <v>2948.5241383927614</v>
      </c>
      <c r="AD1335">
        <f t="shared" si="459"/>
        <v>4165.6194606941262</v>
      </c>
      <c r="AE1335">
        <f t="shared" si="460"/>
        <v>-2448.5241383927614</v>
      </c>
      <c r="AG1335">
        <f t="shared" si="461"/>
        <v>4831.9412193864318</v>
      </c>
    </row>
    <row r="1336" spans="1:33" x14ac:dyDescent="0.2">
      <c r="A1336">
        <f>'建築限界数値データ　線間右'!A1420</f>
        <v>1900</v>
      </c>
      <c r="B1336">
        <f>'建築限界数値データ　線間右'!B1420</f>
        <v>2700</v>
      </c>
      <c r="D1336">
        <f t="shared" si="440"/>
        <v>60</v>
      </c>
      <c r="E1336">
        <f t="shared" si="441"/>
        <v>305</v>
      </c>
      <c r="F1336">
        <f t="shared" si="442"/>
        <v>2500</v>
      </c>
      <c r="G1336">
        <f t="shared" si="443"/>
        <v>500</v>
      </c>
      <c r="I1336">
        <f t="shared" si="444"/>
        <v>5.6173268975967375E-2</v>
      </c>
      <c r="J1336">
        <f t="shared" si="445"/>
        <v>75.409836065573771</v>
      </c>
      <c r="L1336">
        <f t="shared" si="446"/>
        <v>1824.5901639344263</v>
      </c>
      <c r="M1336">
        <f t="shared" si="447"/>
        <v>2700</v>
      </c>
      <c r="O1336">
        <f t="shared" si="448"/>
        <v>4324.5901639344265</v>
      </c>
      <c r="P1336">
        <f t="shared" si="449"/>
        <v>2700</v>
      </c>
      <c r="R1336">
        <f t="shared" si="450"/>
        <v>5098.2428429801566</v>
      </c>
      <c r="S1336">
        <f t="shared" si="451"/>
        <v>0.55812213483511308</v>
      </c>
      <c r="T1336">
        <f t="shared" si="452"/>
        <v>0.55812213483511308</v>
      </c>
      <c r="U1336">
        <f t="shared" si="453"/>
        <v>31.978042778883442</v>
      </c>
      <c r="W1336">
        <f t="shared" si="454"/>
        <v>5098.2428429801566</v>
      </c>
      <c r="X1336">
        <f t="shared" si="455"/>
        <v>0.6142954038110805</v>
      </c>
      <c r="Y1336">
        <f t="shared" si="456"/>
        <v>35.196534012659541</v>
      </c>
      <c r="AA1336">
        <f t="shared" si="457"/>
        <v>4166.180898011884</v>
      </c>
      <c r="AB1336">
        <f t="shared" si="458"/>
        <v>2938.5399114252778</v>
      </c>
      <c r="AD1336">
        <f t="shared" si="459"/>
        <v>4166.180898011884</v>
      </c>
      <c r="AE1336">
        <f t="shared" si="460"/>
        <v>-2438.5399114252778</v>
      </c>
      <c r="AG1336">
        <f t="shared" si="461"/>
        <v>4827.3740454384833</v>
      </c>
    </row>
    <row r="1337" spans="1:33" x14ac:dyDescent="0.2">
      <c r="A1337">
        <f>'建築限界数値データ　線間右'!A1421</f>
        <v>1900</v>
      </c>
      <c r="B1337">
        <f>'建築限界数値データ　線間右'!B1421</f>
        <v>2690</v>
      </c>
      <c r="D1337">
        <f t="shared" si="440"/>
        <v>60</v>
      </c>
      <c r="E1337">
        <f t="shared" si="441"/>
        <v>305</v>
      </c>
      <c r="F1337">
        <f t="shared" si="442"/>
        <v>2500</v>
      </c>
      <c r="G1337">
        <f t="shared" si="443"/>
        <v>500</v>
      </c>
      <c r="I1337">
        <f t="shared" si="444"/>
        <v>5.6173268975967375E-2</v>
      </c>
      <c r="J1337">
        <f t="shared" si="445"/>
        <v>75.409836065573771</v>
      </c>
      <c r="L1337">
        <f t="shared" si="446"/>
        <v>1824.5901639344263</v>
      </c>
      <c r="M1337">
        <f t="shared" si="447"/>
        <v>2690</v>
      </c>
      <c r="O1337">
        <f t="shared" si="448"/>
        <v>4324.5901639344265</v>
      </c>
      <c r="P1337">
        <f t="shared" si="449"/>
        <v>2690</v>
      </c>
      <c r="R1337">
        <f t="shared" si="450"/>
        <v>5092.9539646455069</v>
      </c>
      <c r="S1337">
        <f t="shared" si="451"/>
        <v>0.55645659552201432</v>
      </c>
      <c r="T1337">
        <f t="shared" si="452"/>
        <v>0.55645659552201432</v>
      </c>
      <c r="U1337">
        <f t="shared" si="453"/>
        <v>31.882614405629766</v>
      </c>
      <c r="W1337">
        <f t="shared" si="454"/>
        <v>5092.9539646455069</v>
      </c>
      <c r="X1337">
        <f t="shared" si="455"/>
        <v>0.61262986449798174</v>
      </c>
      <c r="Y1337">
        <f t="shared" si="456"/>
        <v>35.101105639405866</v>
      </c>
      <c r="AA1337">
        <f t="shared" si="457"/>
        <v>4166.7423353296435</v>
      </c>
      <c r="AB1337">
        <f t="shared" si="458"/>
        <v>2928.5556844577936</v>
      </c>
      <c r="AD1337">
        <f t="shared" si="459"/>
        <v>4166.7423353296435</v>
      </c>
      <c r="AE1337">
        <f t="shared" si="460"/>
        <v>-2428.5556844577936</v>
      </c>
      <c r="AG1337">
        <f t="shared" si="461"/>
        <v>4822.8232811850567</v>
      </c>
    </row>
    <row r="1338" spans="1:33" x14ac:dyDescent="0.2">
      <c r="A1338">
        <f>'建築限界数値データ　線間右'!A1422</f>
        <v>1900</v>
      </c>
      <c r="B1338">
        <f>'建築限界数値データ　線間右'!B1422</f>
        <v>2680</v>
      </c>
      <c r="D1338">
        <f t="shared" si="440"/>
        <v>60</v>
      </c>
      <c r="E1338">
        <f t="shared" si="441"/>
        <v>305</v>
      </c>
      <c r="F1338">
        <f t="shared" si="442"/>
        <v>2500</v>
      </c>
      <c r="G1338">
        <f t="shared" si="443"/>
        <v>500</v>
      </c>
      <c r="I1338">
        <f t="shared" si="444"/>
        <v>5.6173268975967375E-2</v>
      </c>
      <c r="J1338">
        <f t="shared" si="445"/>
        <v>75.409836065573771</v>
      </c>
      <c r="L1338">
        <f t="shared" si="446"/>
        <v>1824.5901639344263</v>
      </c>
      <c r="M1338">
        <f t="shared" si="447"/>
        <v>2680</v>
      </c>
      <c r="O1338">
        <f t="shared" si="448"/>
        <v>4324.5901639344265</v>
      </c>
      <c r="P1338">
        <f t="shared" si="449"/>
        <v>2680</v>
      </c>
      <c r="R1338">
        <f t="shared" si="450"/>
        <v>5087.6792436235983</v>
      </c>
      <c r="S1338">
        <f t="shared" si="451"/>
        <v>0.55478759802975508</v>
      </c>
      <c r="T1338">
        <f t="shared" si="452"/>
        <v>0.55478759802975508</v>
      </c>
      <c r="U1338">
        <f t="shared" si="453"/>
        <v>31.78698789330539</v>
      </c>
      <c r="W1338">
        <f t="shared" si="454"/>
        <v>5087.6792436235983</v>
      </c>
      <c r="X1338">
        <f t="shared" si="455"/>
        <v>0.6109608670057225</v>
      </c>
      <c r="Y1338">
        <f t="shared" si="456"/>
        <v>35.005479127081486</v>
      </c>
      <c r="AA1338">
        <f t="shared" si="457"/>
        <v>4167.3037726474031</v>
      </c>
      <c r="AB1338">
        <f t="shared" si="458"/>
        <v>2918.5714574903104</v>
      </c>
      <c r="AD1338">
        <f t="shared" si="459"/>
        <v>4167.3037726474031</v>
      </c>
      <c r="AE1338">
        <f t="shared" si="460"/>
        <v>-2418.5714574903104</v>
      </c>
      <c r="AG1338">
        <f t="shared" si="461"/>
        <v>4818.2889731218993</v>
      </c>
    </row>
    <row r="1339" spans="1:33" x14ac:dyDescent="0.2">
      <c r="A1339">
        <f>'建築限界数値データ　線間右'!A1423</f>
        <v>1900</v>
      </c>
      <c r="B1339">
        <f>'建築限界数値データ　線間右'!B1423</f>
        <v>2670</v>
      </c>
      <c r="D1339">
        <f t="shared" si="440"/>
        <v>60</v>
      </c>
      <c r="E1339">
        <f t="shared" si="441"/>
        <v>305</v>
      </c>
      <c r="F1339">
        <f t="shared" si="442"/>
        <v>2500</v>
      </c>
      <c r="G1339">
        <f t="shared" si="443"/>
        <v>500</v>
      </c>
      <c r="I1339">
        <f t="shared" si="444"/>
        <v>5.6173268975967375E-2</v>
      </c>
      <c r="J1339">
        <f t="shared" si="445"/>
        <v>75.409836065573771</v>
      </c>
      <c r="L1339">
        <f t="shared" si="446"/>
        <v>1824.5901639344263</v>
      </c>
      <c r="M1339">
        <f t="shared" si="447"/>
        <v>2670</v>
      </c>
      <c r="O1339">
        <f t="shared" si="448"/>
        <v>4324.5901639344265</v>
      </c>
      <c r="P1339">
        <f t="shared" si="449"/>
        <v>2670</v>
      </c>
      <c r="R1339">
        <f t="shared" si="450"/>
        <v>5082.4187239933699</v>
      </c>
      <c r="S1339">
        <f t="shared" si="451"/>
        <v>0.55311514090389202</v>
      </c>
      <c r="T1339">
        <f t="shared" si="452"/>
        <v>0.55311514090389202</v>
      </c>
      <c r="U1339">
        <f t="shared" si="453"/>
        <v>31.69116315857686</v>
      </c>
      <c r="W1339">
        <f t="shared" si="454"/>
        <v>5082.4187239933699</v>
      </c>
      <c r="X1339">
        <f t="shared" si="455"/>
        <v>0.60928840987985944</v>
      </c>
      <c r="Y1339">
        <f t="shared" si="456"/>
        <v>34.909654392352955</v>
      </c>
      <c r="AA1339">
        <f t="shared" si="457"/>
        <v>4167.8652099651626</v>
      </c>
      <c r="AB1339">
        <f t="shared" si="458"/>
        <v>2908.5872305228268</v>
      </c>
      <c r="AD1339">
        <f t="shared" si="459"/>
        <v>4167.8652099651626</v>
      </c>
      <c r="AE1339">
        <f t="shared" si="460"/>
        <v>-2408.5872305228268</v>
      </c>
      <c r="AG1339">
        <f t="shared" si="461"/>
        <v>4813.7711677514926</v>
      </c>
    </row>
    <row r="1340" spans="1:33" x14ac:dyDescent="0.2">
      <c r="A1340">
        <f>'建築限界数値データ　線間右'!A1424</f>
        <v>1900</v>
      </c>
      <c r="B1340">
        <f>'建築限界数値データ　線間右'!B1424</f>
        <v>2660</v>
      </c>
      <c r="D1340">
        <f t="shared" si="440"/>
        <v>60</v>
      </c>
      <c r="E1340">
        <f t="shared" si="441"/>
        <v>305</v>
      </c>
      <c r="F1340">
        <f t="shared" si="442"/>
        <v>2500</v>
      </c>
      <c r="G1340">
        <f t="shared" si="443"/>
        <v>500</v>
      </c>
      <c r="I1340">
        <f t="shared" si="444"/>
        <v>5.6173268975967375E-2</v>
      </c>
      <c r="J1340">
        <f t="shared" si="445"/>
        <v>75.409836065573771</v>
      </c>
      <c r="L1340">
        <f t="shared" si="446"/>
        <v>1824.5901639344263</v>
      </c>
      <c r="M1340">
        <f t="shared" si="447"/>
        <v>2660</v>
      </c>
      <c r="O1340">
        <f t="shared" si="448"/>
        <v>4324.5901639344265</v>
      </c>
      <c r="P1340">
        <f t="shared" si="449"/>
        <v>2660</v>
      </c>
      <c r="R1340">
        <f t="shared" si="450"/>
        <v>5077.1724498975209</v>
      </c>
      <c r="S1340">
        <f t="shared" si="451"/>
        <v>0.55143922276136181</v>
      </c>
      <c r="T1340">
        <f t="shared" si="452"/>
        <v>0.55143922276136181</v>
      </c>
      <c r="U1340">
        <f t="shared" si="453"/>
        <v>31.595140122200473</v>
      </c>
      <c r="W1340">
        <f t="shared" si="454"/>
        <v>5077.1724498975209</v>
      </c>
      <c r="X1340">
        <f t="shared" si="455"/>
        <v>0.60761249173732923</v>
      </c>
      <c r="Y1340">
        <f t="shared" si="456"/>
        <v>34.813631355976568</v>
      </c>
      <c r="AA1340">
        <f t="shared" si="457"/>
        <v>4168.4266472829213</v>
      </c>
      <c r="AB1340">
        <f t="shared" si="458"/>
        <v>2898.6030035553435</v>
      </c>
      <c r="AD1340">
        <f t="shared" si="459"/>
        <v>4168.4266472829213</v>
      </c>
      <c r="AE1340">
        <f t="shared" si="460"/>
        <v>-2398.6030035553435</v>
      </c>
      <c r="AG1340">
        <f t="shared" si="461"/>
        <v>4809.2699115814921</v>
      </c>
    </row>
    <row r="1341" spans="1:33" x14ac:dyDescent="0.2">
      <c r="A1341">
        <f>'建築限界数値データ　線間右'!A1425</f>
        <v>1900</v>
      </c>
      <c r="B1341">
        <f>'建築限界数値データ　線間右'!B1425</f>
        <v>2650</v>
      </c>
      <c r="D1341">
        <f t="shared" si="440"/>
        <v>60</v>
      </c>
      <c r="E1341">
        <f t="shared" si="441"/>
        <v>305</v>
      </c>
      <c r="F1341">
        <f t="shared" si="442"/>
        <v>2500</v>
      </c>
      <c r="G1341">
        <f t="shared" si="443"/>
        <v>500</v>
      </c>
      <c r="I1341">
        <f t="shared" si="444"/>
        <v>5.6173268975967375E-2</v>
      </c>
      <c r="J1341">
        <f t="shared" si="445"/>
        <v>75.409836065573771</v>
      </c>
      <c r="L1341">
        <f t="shared" si="446"/>
        <v>1824.5901639344263</v>
      </c>
      <c r="M1341">
        <f t="shared" si="447"/>
        <v>2650</v>
      </c>
      <c r="O1341">
        <f t="shared" si="448"/>
        <v>4324.5901639344265</v>
      </c>
      <c r="P1341">
        <f t="shared" si="449"/>
        <v>2650</v>
      </c>
      <c r="R1341">
        <f t="shared" si="450"/>
        <v>5071.9404655416047</v>
      </c>
      <c r="S1341">
        <f t="shared" si="451"/>
        <v>0.54975984229113806</v>
      </c>
      <c r="T1341">
        <f t="shared" si="452"/>
        <v>0.54975984229113806</v>
      </c>
      <c r="U1341">
        <f t="shared" si="453"/>
        <v>31.498918709059957</v>
      </c>
      <c r="W1341">
        <f t="shared" si="454"/>
        <v>5071.9404655416047</v>
      </c>
      <c r="X1341">
        <f t="shared" si="455"/>
        <v>0.60593311126710547</v>
      </c>
      <c r="Y1341">
        <f t="shared" si="456"/>
        <v>34.717409942836056</v>
      </c>
      <c r="AA1341">
        <f t="shared" si="457"/>
        <v>4168.9880846006799</v>
      </c>
      <c r="AB1341">
        <f t="shared" si="458"/>
        <v>2888.6187765878594</v>
      </c>
      <c r="AD1341">
        <f t="shared" si="459"/>
        <v>4168.9880846006799</v>
      </c>
      <c r="AE1341">
        <f t="shared" si="460"/>
        <v>-2388.6187765878594</v>
      </c>
      <c r="AG1341">
        <f t="shared" si="461"/>
        <v>4804.7852511231476</v>
      </c>
    </row>
    <row r="1342" spans="1:33" x14ac:dyDescent="0.2">
      <c r="A1342">
        <f>'建築限界数値データ　線間右'!A1426</f>
        <v>1900</v>
      </c>
      <c r="B1342">
        <f>'建築限界数値データ　線間右'!B1426</f>
        <v>2640</v>
      </c>
      <c r="D1342">
        <f t="shared" si="440"/>
        <v>60</v>
      </c>
      <c r="E1342">
        <f t="shared" si="441"/>
        <v>305</v>
      </c>
      <c r="F1342">
        <f t="shared" si="442"/>
        <v>2500</v>
      </c>
      <c r="G1342">
        <f t="shared" si="443"/>
        <v>500</v>
      </c>
      <c r="I1342">
        <f t="shared" si="444"/>
        <v>5.6173268975967375E-2</v>
      </c>
      <c r="J1342">
        <f t="shared" si="445"/>
        <v>75.409836065573771</v>
      </c>
      <c r="L1342">
        <f t="shared" si="446"/>
        <v>1824.5901639344263</v>
      </c>
      <c r="M1342">
        <f t="shared" si="447"/>
        <v>2640</v>
      </c>
      <c r="O1342">
        <f t="shared" si="448"/>
        <v>4324.5901639344265</v>
      </c>
      <c r="P1342">
        <f t="shared" si="449"/>
        <v>2640</v>
      </c>
      <c r="R1342">
        <f t="shared" si="450"/>
        <v>5066.7228151931095</v>
      </c>
      <c r="S1342">
        <f t="shared" si="451"/>
        <v>0.54807699825489087</v>
      </c>
      <c r="T1342">
        <f t="shared" si="452"/>
        <v>0.54807699825489087</v>
      </c>
      <c r="U1342">
        <f t="shared" si="453"/>
        <v>31.402498848204235</v>
      </c>
      <c r="W1342">
        <f t="shared" si="454"/>
        <v>5066.7228151931095</v>
      </c>
      <c r="X1342">
        <f t="shared" si="455"/>
        <v>0.60425026723085828</v>
      </c>
      <c r="Y1342">
        <f t="shared" si="456"/>
        <v>34.620990081980331</v>
      </c>
      <c r="AA1342">
        <f t="shared" si="457"/>
        <v>4169.5495219184395</v>
      </c>
      <c r="AB1342">
        <f t="shared" si="458"/>
        <v>2878.6345496203758</v>
      </c>
      <c r="AD1342">
        <f t="shared" si="459"/>
        <v>4169.5495219184395</v>
      </c>
      <c r="AE1342">
        <f t="shared" si="460"/>
        <v>-2378.6345496203758</v>
      </c>
      <c r="AG1342">
        <f t="shared" si="461"/>
        <v>4800.3172328897199</v>
      </c>
    </row>
    <row r="1343" spans="1:33" x14ac:dyDescent="0.2">
      <c r="A1343">
        <f>'建築限界数値データ　線間右'!A1427</f>
        <v>1900</v>
      </c>
      <c r="B1343">
        <f>'建築限界数値データ　線間右'!B1427</f>
        <v>2630</v>
      </c>
      <c r="D1343">
        <f t="shared" si="440"/>
        <v>60</v>
      </c>
      <c r="E1343">
        <f t="shared" si="441"/>
        <v>305</v>
      </c>
      <c r="F1343">
        <f t="shared" si="442"/>
        <v>2500</v>
      </c>
      <c r="G1343">
        <f t="shared" si="443"/>
        <v>500</v>
      </c>
      <c r="I1343">
        <f t="shared" si="444"/>
        <v>5.6173268975967375E-2</v>
      </c>
      <c r="J1343">
        <f t="shared" si="445"/>
        <v>75.409836065573771</v>
      </c>
      <c r="L1343">
        <f t="shared" si="446"/>
        <v>1824.5901639344263</v>
      </c>
      <c r="M1343">
        <f t="shared" si="447"/>
        <v>2630</v>
      </c>
      <c r="O1343">
        <f t="shared" si="448"/>
        <v>4324.5901639344265</v>
      </c>
      <c r="P1343">
        <f t="shared" si="449"/>
        <v>2630</v>
      </c>
      <c r="R1343">
        <f t="shared" si="450"/>
        <v>5061.519543180525</v>
      </c>
      <c r="S1343">
        <f t="shared" si="451"/>
        <v>0.54639068948764669</v>
      </c>
      <c r="T1343">
        <f t="shared" si="452"/>
        <v>0.54639068948764669</v>
      </c>
      <c r="U1343">
        <f t="shared" si="453"/>
        <v>31.305880472885232</v>
      </c>
      <c r="W1343">
        <f t="shared" si="454"/>
        <v>5061.519543180525</v>
      </c>
      <c r="X1343">
        <f t="shared" si="455"/>
        <v>0.6025639584636141</v>
      </c>
      <c r="Y1343">
        <f t="shared" si="456"/>
        <v>34.524371706661327</v>
      </c>
      <c r="AA1343">
        <f t="shared" si="457"/>
        <v>4170.1109592361991</v>
      </c>
      <c r="AB1343">
        <f t="shared" si="458"/>
        <v>2868.6503226528921</v>
      </c>
      <c r="AD1343">
        <f t="shared" si="459"/>
        <v>4170.1109592361991</v>
      </c>
      <c r="AE1343">
        <f t="shared" si="460"/>
        <v>-2368.6503226528921</v>
      </c>
      <c r="AG1343">
        <f t="shared" si="461"/>
        <v>4795.8659033948707</v>
      </c>
    </row>
    <row r="1344" spans="1:33" x14ac:dyDescent="0.2">
      <c r="A1344">
        <f>'建築限界数値データ　線間右'!A1428</f>
        <v>1900</v>
      </c>
      <c r="B1344">
        <f>'建築限界数値データ　線間右'!B1428</f>
        <v>2620</v>
      </c>
      <c r="D1344">
        <f t="shared" si="440"/>
        <v>60</v>
      </c>
      <c r="E1344">
        <f t="shared" si="441"/>
        <v>305</v>
      </c>
      <c r="F1344">
        <f t="shared" si="442"/>
        <v>2500</v>
      </c>
      <c r="G1344">
        <f t="shared" si="443"/>
        <v>500</v>
      </c>
      <c r="I1344">
        <f t="shared" si="444"/>
        <v>5.6173268975967375E-2</v>
      </c>
      <c r="J1344">
        <f t="shared" si="445"/>
        <v>75.409836065573771</v>
      </c>
      <c r="L1344">
        <f t="shared" si="446"/>
        <v>1824.5901639344263</v>
      </c>
      <c r="M1344">
        <f t="shared" si="447"/>
        <v>2620</v>
      </c>
      <c r="O1344">
        <f t="shared" si="448"/>
        <v>4324.5901639344265</v>
      </c>
      <c r="P1344">
        <f t="shared" si="449"/>
        <v>2620</v>
      </c>
      <c r="R1344">
        <f t="shared" si="450"/>
        <v>5056.3306938923988</v>
      </c>
      <c r="S1344">
        <f t="shared" si="451"/>
        <v>0.5447009148984493</v>
      </c>
      <c r="T1344">
        <f t="shared" si="452"/>
        <v>0.5447009148984493</v>
      </c>
      <c r="U1344">
        <f t="shared" si="453"/>
        <v>31.209063520595766</v>
      </c>
      <c r="W1344">
        <f t="shared" si="454"/>
        <v>5056.3306938923988</v>
      </c>
      <c r="X1344">
        <f t="shared" si="455"/>
        <v>0.60087418387441671</v>
      </c>
      <c r="Y1344">
        <f t="shared" si="456"/>
        <v>34.427554754371862</v>
      </c>
      <c r="AA1344">
        <f t="shared" si="457"/>
        <v>4170.6723965539577</v>
      </c>
      <c r="AB1344">
        <f t="shared" si="458"/>
        <v>2858.666095685408</v>
      </c>
      <c r="AD1344">
        <f t="shared" si="459"/>
        <v>4170.6723965539577</v>
      </c>
      <c r="AE1344">
        <f t="shared" si="460"/>
        <v>-2358.666095685408</v>
      </c>
      <c r="AG1344">
        <f t="shared" si="461"/>
        <v>4791.4313091510539</v>
      </c>
    </row>
    <row r="1345" spans="1:33" x14ac:dyDescent="0.2">
      <c r="A1345">
        <f>'建築限界数値データ　線間右'!A1429</f>
        <v>1900</v>
      </c>
      <c r="B1345">
        <f>'建築限界数値データ　線間右'!B1429</f>
        <v>2610</v>
      </c>
      <c r="D1345">
        <f t="shared" si="440"/>
        <v>60</v>
      </c>
      <c r="E1345">
        <f t="shared" si="441"/>
        <v>305</v>
      </c>
      <c r="F1345">
        <f t="shared" si="442"/>
        <v>2500</v>
      </c>
      <c r="G1345">
        <f t="shared" si="443"/>
        <v>500</v>
      </c>
      <c r="I1345">
        <f t="shared" si="444"/>
        <v>5.6173268975967375E-2</v>
      </c>
      <c r="J1345">
        <f t="shared" si="445"/>
        <v>75.409836065573771</v>
      </c>
      <c r="L1345">
        <f t="shared" si="446"/>
        <v>1824.5901639344263</v>
      </c>
      <c r="M1345">
        <f t="shared" si="447"/>
        <v>2610</v>
      </c>
      <c r="O1345">
        <f t="shared" si="448"/>
        <v>4324.5901639344265</v>
      </c>
      <c r="P1345">
        <f t="shared" si="449"/>
        <v>2610</v>
      </c>
      <c r="R1345">
        <f t="shared" si="450"/>
        <v>5051.1563117763826</v>
      </c>
      <c r="S1345">
        <f t="shared" si="451"/>
        <v>0.54300767347102197</v>
      </c>
      <c r="T1345">
        <f t="shared" si="452"/>
        <v>0.54300767347102197</v>
      </c>
      <c r="U1345">
        <f t="shared" si="453"/>
        <v>31.112047933107476</v>
      </c>
      <c r="W1345">
        <f t="shared" si="454"/>
        <v>5051.1563117763826</v>
      </c>
      <c r="X1345">
        <f t="shared" si="455"/>
        <v>0.59918094244698938</v>
      </c>
      <c r="Y1345">
        <f t="shared" si="456"/>
        <v>34.330539166883568</v>
      </c>
      <c r="AA1345">
        <f t="shared" si="457"/>
        <v>4171.2338338717163</v>
      </c>
      <c r="AB1345">
        <f t="shared" si="458"/>
        <v>2848.6818687179252</v>
      </c>
      <c r="AD1345">
        <f t="shared" si="459"/>
        <v>4171.2338338717163</v>
      </c>
      <c r="AE1345">
        <f t="shared" si="460"/>
        <v>-2348.6818687179252</v>
      </c>
      <c r="AG1345">
        <f t="shared" si="461"/>
        <v>4787.0134966678816</v>
      </c>
    </row>
    <row r="1346" spans="1:33" x14ac:dyDescent="0.2">
      <c r="A1346">
        <f>'建築限界数値データ　線間右'!A1430</f>
        <v>1900</v>
      </c>
      <c r="B1346">
        <f>'建築限界数値データ　線間右'!B1430</f>
        <v>2600</v>
      </c>
      <c r="D1346">
        <f t="shared" si="440"/>
        <v>60</v>
      </c>
      <c r="E1346">
        <f t="shared" si="441"/>
        <v>305</v>
      </c>
      <c r="F1346">
        <f t="shared" si="442"/>
        <v>2500</v>
      </c>
      <c r="G1346">
        <f t="shared" si="443"/>
        <v>500</v>
      </c>
      <c r="I1346">
        <f t="shared" si="444"/>
        <v>5.6173268975967375E-2</v>
      </c>
      <c r="J1346">
        <f t="shared" si="445"/>
        <v>75.409836065573771</v>
      </c>
      <c r="L1346">
        <f t="shared" si="446"/>
        <v>1824.5901639344263</v>
      </c>
      <c r="M1346">
        <f t="shared" si="447"/>
        <v>2600</v>
      </c>
      <c r="O1346">
        <f t="shared" si="448"/>
        <v>4324.5901639344265</v>
      </c>
      <c r="P1346">
        <f t="shared" si="449"/>
        <v>2600</v>
      </c>
      <c r="R1346">
        <f t="shared" si="450"/>
        <v>5045.9964413382604</v>
      </c>
      <c r="S1346">
        <f t="shared" si="451"/>
        <v>0.54131096426443059</v>
      </c>
      <c r="T1346">
        <f t="shared" si="452"/>
        <v>0.54131096426443059</v>
      </c>
      <c r="U1346">
        <f t="shared" si="453"/>
        <v>31.014833656508799</v>
      </c>
      <c r="W1346">
        <f t="shared" si="454"/>
        <v>5045.9964413382604</v>
      </c>
      <c r="X1346">
        <f t="shared" si="455"/>
        <v>0.59748423324039801</v>
      </c>
      <c r="Y1346">
        <f t="shared" si="456"/>
        <v>34.233324890284898</v>
      </c>
      <c r="AA1346">
        <f t="shared" si="457"/>
        <v>4171.7952711894759</v>
      </c>
      <c r="AB1346">
        <f t="shared" si="458"/>
        <v>2838.6976417504411</v>
      </c>
      <c r="AD1346">
        <f t="shared" si="459"/>
        <v>4171.7952711894759</v>
      </c>
      <c r="AE1346">
        <f t="shared" si="460"/>
        <v>-2338.6976417504411</v>
      </c>
      <c r="AG1346">
        <f t="shared" si="461"/>
        <v>4782.6125124504852</v>
      </c>
    </row>
    <row r="1347" spans="1:33" x14ac:dyDescent="0.2">
      <c r="A1347">
        <f>'建築限界数値データ　線間右'!A1431</f>
        <v>1900</v>
      </c>
      <c r="B1347">
        <f>'建築限界数値データ　線間右'!B1431</f>
        <v>2590</v>
      </c>
      <c r="D1347">
        <f t="shared" ref="D1347:D1410" si="462">D1346</f>
        <v>60</v>
      </c>
      <c r="E1347">
        <f t="shared" ref="E1347:E1410" si="463">E1346</f>
        <v>305</v>
      </c>
      <c r="F1347">
        <f t="shared" ref="F1347:F1410" si="464">F1346</f>
        <v>2500</v>
      </c>
      <c r="G1347">
        <f t="shared" ref="G1347:G1410" si="465">G1346</f>
        <v>500</v>
      </c>
      <c r="I1347">
        <f t="shared" ref="I1347:I1410" si="466">I1346</f>
        <v>5.6173268975967375E-2</v>
      </c>
      <c r="J1347">
        <f t="shared" ref="J1347:J1410" si="467">J1346</f>
        <v>75.409836065573771</v>
      </c>
      <c r="L1347">
        <f t="shared" ref="L1347:L1410" si="468">A1347-J1347</f>
        <v>1824.5901639344263</v>
      </c>
      <c r="M1347">
        <f t="shared" ref="M1347:M1410" si="469">B1347</f>
        <v>2590</v>
      </c>
      <c r="O1347">
        <f t="shared" ref="O1347:O1410" si="470">L1347+F1347</f>
        <v>4324.5901639344265</v>
      </c>
      <c r="P1347">
        <f t="shared" ref="P1347:P1410" si="471">M1347</f>
        <v>2590</v>
      </c>
      <c r="R1347">
        <f t="shared" ref="R1347:R1410" si="472">SQRT(O1347^2+P1347^2)</f>
        <v>5040.8511271409698</v>
      </c>
      <c r="S1347">
        <f t="shared" ref="S1347:S1410" si="473">IF(AND(O1347=0,P1347=0),0,IF(O1347=0,PI()/2,ATAN(P1347/O1347)))</f>
        <v>0.53961078641374816</v>
      </c>
      <c r="T1347">
        <f t="shared" ref="T1347:T1410" si="474">IF(AND(O1347&gt;=0,P1347&gt;=0),S1347,IF(AND(O1347&lt;0,P1347&gt;=0),S1347+PI(),IF(AND(O1347&lt;0,P1347&lt;0),S1347+PI(),S1347+2*PI())))</f>
        <v>0.53961078641374816</v>
      </c>
      <c r="U1347">
        <f t="shared" ref="U1347:U1410" si="475">T1347*180/PI()</f>
        <v>30.917420641243073</v>
      </c>
      <c r="W1347">
        <f t="shared" ref="W1347:W1410" si="476">R1347</f>
        <v>5040.8511271409698</v>
      </c>
      <c r="X1347">
        <f t="shared" ref="X1347:X1410" si="477">IF(T1347+I1347&gt;=2*PI(),MOD(T1347+I1347,2*PI()),T1347+I1347)</f>
        <v>0.59578405538971557</v>
      </c>
      <c r="Y1347">
        <f t="shared" ref="Y1347:Y1410" si="478">X1347*180/PI()</f>
        <v>34.135911875019168</v>
      </c>
      <c r="AA1347">
        <f t="shared" ref="AA1347:AA1410" si="479">W1347*COS(X1347)</f>
        <v>4172.3567085072345</v>
      </c>
      <c r="AB1347">
        <f t="shared" ref="AB1347:AB1410" si="480">W1347*SIN(X1347)</f>
        <v>2828.7134147829574</v>
      </c>
      <c r="AD1347">
        <f t="shared" ref="AD1347:AD1410" si="481">AA1347</f>
        <v>4172.3567085072345</v>
      </c>
      <c r="AE1347">
        <f t="shared" ref="AE1347:AE1410" si="482">G1347-AB1347</f>
        <v>-2328.7134147829574</v>
      </c>
      <c r="AG1347">
        <f t="shared" ref="AG1347:AG1410" si="483">SQRT(AD1347^2+AE1347^2)</f>
        <v>4778.2284029978546</v>
      </c>
    </row>
    <row r="1348" spans="1:33" x14ac:dyDescent="0.2">
      <c r="A1348">
        <f>'建築限界数値データ　線間右'!A1432</f>
        <v>1900</v>
      </c>
      <c r="B1348">
        <f>'建築限界数値データ　線間右'!B1432</f>
        <v>2580</v>
      </c>
      <c r="D1348">
        <f t="shared" si="462"/>
        <v>60</v>
      </c>
      <c r="E1348">
        <f t="shared" si="463"/>
        <v>305</v>
      </c>
      <c r="F1348">
        <f t="shared" si="464"/>
        <v>2500</v>
      </c>
      <c r="G1348">
        <f t="shared" si="465"/>
        <v>500</v>
      </c>
      <c r="I1348">
        <f t="shared" si="466"/>
        <v>5.6173268975967375E-2</v>
      </c>
      <c r="J1348">
        <f t="shared" si="467"/>
        <v>75.409836065573771</v>
      </c>
      <c r="L1348">
        <f t="shared" si="468"/>
        <v>1824.5901639344263</v>
      </c>
      <c r="M1348">
        <f t="shared" si="469"/>
        <v>2580</v>
      </c>
      <c r="O1348">
        <f t="shared" si="470"/>
        <v>4324.5901639344265</v>
      </c>
      <c r="P1348">
        <f t="shared" si="471"/>
        <v>2580</v>
      </c>
      <c r="R1348">
        <f t="shared" si="472"/>
        <v>5035.7204138036086</v>
      </c>
      <c r="S1348">
        <f t="shared" si="473"/>
        <v>0.53790713913071886</v>
      </c>
      <c r="T1348">
        <f t="shared" si="474"/>
        <v>0.53790713913071886</v>
      </c>
      <c r="U1348">
        <f t="shared" si="475"/>
        <v>30.819808842146564</v>
      </c>
      <c r="W1348">
        <f t="shared" si="476"/>
        <v>5035.7204138036086</v>
      </c>
      <c r="X1348">
        <f t="shared" si="477"/>
        <v>0.59408040810668628</v>
      </c>
      <c r="Y1348">
        <f t="shared" si="478"/>
        <v>34.038300075922663</v>
      </c>
      <c r="AA1348">
        <f t="shared" si="479"/>
        <v>4172.9181458249941</v>
      </c>
      <c r="AB1348">
        <f t="shared" si="480"/>
        <v>2818.7291878154738</v>
      </c>
      <c r="AD1348">
        <f t="shared" si="481"/>
        <v>4172.9181458249941</v>
      </c>
      <c r="AE1348">
        <f t="shared" si="482"/>
        <v>-2318.7291878154738</v>
      </c>
      <c r="AG1348">
        <f t="shared" si="483"/>
        <v>4773.8612148011707</v>
      </c>
    </row>
    <row r="1349" spans="1:33" x14ac:dyDescent="0.2">
      <c r="A1349">
        <f>'建築限界数値データ　線間右'!A1433</f>
        <v>1900</v>
      </c>
      <c r="B1349">
        <f>'建築限界数値データ　線間右'!B1433</f>
        <v>2570</v>
      </c>
      <c r="D1349">
        <f t="shared" si="462"/>
        <v>60</v>
      </c>
      <c r="E1349">
        <f t="shared" si="463"/>
        <v>305</v>
      </c>
      <c r="F1349">
        <f t="shared" si="464"/>
        <v>2500</v>
      </c>
      <c r="G1349">
        <f t="shared" si="465"/>
        <v>500</v>
      </c>
      <c r="I1349">
        <f t="shared" si="466"/>
        <v>5.6173268975967375E-2</v>
      </c>
      <c r="J1349">
        <f t="shared" si="467"/>
        <v>75.409836065573771</v>
      </c>
      <c r="L1349">
        <f t="shared" si="468"/>
        <v>1824.5901639344263</v>
      </c>
      <c r="M1349">
        <f t="shared" si="469"/>
        <v>2570</v>
      </c>
      <c r="O1349">
        <f t="shared" si="470"/>
        <v>4324.5901639344265</v>
      </c>
      <c r="P1349">
        <f t="shared" si="471"/>
        <v>2570</v>
      </c>
      <c r="R1349">
        <f t="shared" si="472"/>
        <v>5030.6043460004275</v>
      </c>
      <c r="S1349">
        <f t="shared" si="473"/>
        <v>0.53620002170442449</v>
      </c>
      <c r="T1349">
        <f t="shared" si="474"/>
        <v>0.53620002170442449</v>
      </c>
      <c r="U1349">
        <f t="shared" si="475"/>
        <v>30.721998218486664</v>
      </c>
      <c r="W1349">
        <f t="shared" si="476"/>
        <v>5030.6043460004275</v>
      </c>
      <c r="X1349">
        <f t="shared" si="477"/>
        <v>0.59237329068039191</v>
      </c>
      <c r="Y1349">
        <f t="shared" si="478"/>
        <v>33.94048945226276</v>
      </c>
      <c r="AA1349">
        <f t="shared" si="479"/>
        <v>4173.4795831427537</v>
      </c>
      <c r="AB1349">
        <f t="shared" si="480"/>
        <v>2808.7449608479901</v>
      </c>
      <c r="AD1349">
        <f t="shared" si="481"/>
        <v>4173.4795831427537</v>
      </c>
      <c r="AE1349">
        <f t="shared" si="482"/>
        <v>-2308.7449608479901</v>
      </c>
      <c r="AG1349">
        <f t="shared" si="483"/>
        <v>4769.5109943421248</v>
      </c>
    </row>
    <row r="1350" spans="1:33" x14ac:dyDescent="0.2">
      <c r="A1350">
        <f>'建築限界数値データ　線間右'!A1434</f>
        <v>1900</v>
      </c>
      <c r="B1350">
        <f>'建築限界数値データ　線間右'!B1434</f>
        <v>2560</v>
      </c>
      <c r="D1350">
        <f t="shared" si="462"/>
        <v>60</v>
      </c>
      <c r="E1350">
        <f t="shared" si="463"/>
        <v>305</v>
      </c>
      <c r="F1350">
        <f t="shared" si="464"/>
        <v>2500</v>
      </c>
      <c r="G1350">
        <f t="shared" si="465"/>
        <v>500</v>
      </c>
      <c r="I1350">
        <f t="shared" si="466"/>
        <v>5.6173268975967375E-2</v>
      </c>
      <c r="J1350">
        <f t="shared" si="467"/>
        <v>75.409836065573771</v>
      </c>
      <c r="L1350">
        <f t="shared" si="468"/>
        <v>1824.5901639344263</v>
      </c>
      <c r="M1350">
        <f t="shared" si="469"/>
        <v>2560</v>
      </c>
      <c r="O1350">
        <f t="shared" si="470"/>
        <v>4324.5901639344265</v>
      </c>
      <c r="P1350">
        <f t="shared" si="471"/>
        <v>2560</v>
      </c>
      <c r="R1350">
        <f t="shared" si="472"/>
        <v>5025.502968459813</v>
      </c>
      <c r="S1350">
        <f t="shared" si="473"/>
        <v>0.53448943350195033</v>
      </c>
      <c r="T1350">
        <f t="shared" si="474"/>
        <v>0.53448943350195033</v>
      </c>
      <c r="U1350">
        <f t="shared" si="475"/>
        <v>30.623988734000019</v>
      </c>
      <c r="W1350">
        <f t="shared" si="476"/>
        <v>5025.502968459813</v>
      </c>
      <c r="X1350">
        <f t="shared" si="477"/>
        <v>0.59066270247791774</v>
      </c>
      <c r="Y1350">
        <f t="shared" si="478"/>
        <v>33.842479967776114</v>
      </c>
      <c r="AA1350">
        <f t="shared" si="479"/>
        <v>4174.0410204605132</v>
      </c>
      <c r="AB1350">
        <f t="shared" si="480"/>
        <v>2798.7607338805065</v>
      </c>
      <c r="AD1350">
        <f t="shared" si="481"/>
        <v>4174.0410204605132</v>
      </c>
      <c r="AE1350">
        <f t="shared" si="482"/>
        <v>-2298.7607338805065</v>
      </c>
      <c r="AG1350">
        <f t="shared" si="483"/>
        <v>4765.177788091215</v>
      </c>
    </row>
    <row r="1351" spans="1:33" x14ac:dyDescent="0.2">
      <c r="A1351">
        <f>'建築限界数値データ　線間右'!A1435</f>
        <v>1900</v>
      </c>
      <c r="B1351">
        <f>'建築限界数値データ　線間右'!B1435</f>
        <v>2550</v>
      </c>
      <c r="D1351">
        <f t="shared" si="462"/>
        <v>60</v>
      </c>
      <c r="E1351">
        <f t="shared" si="463"/>
        <v>305</v>
      </c>
      <c r="F1351">
        <f t="shared" si="464"/>
        <v>2500</v>
      </c>
      <c r="G1351">
        <f t="shared" si="465"/>
        <v>500</v>
      </c>
      <c r="I1351">
        <f t="shared" si="466"/>
        <v>5.6173268975967375E-2</v>
      </c>
      <c r="J1351">
        <f t="shared" si="467"/>
        <v>75.409836065573771</v>
      </c>
      <c r="L1351">
        <f t="shared" si="468"/>
        <v>1824.5901639344263</v>
      </c>
      <c r="M1351">
        <f t="shared" si="469"/>
        <v>2550</v>
      </c>
      <c r="O1351">
        <f t="shared" si="470"/>
        <v>4324.5901639344265</v>
      </c>
      <c r="P1351">
        <f t="shared" si="471"/>
        <v>2550</v>
      </c>
      <c r="R1351">
        <f t="shared" si="472"/>
        <v>5020.4163259632551</v>
      </c>
      <c r="S1351">
        <f t="shared" si="473"/>
        <v>0.5327753739690525</v>
      </c>
      <c r="T1351">
        <f t="shared" si="474"/>
        <v>0.5327753739690525</v>
      </c>
      <c r="U1351">
        <f t="shared" si="475"/>
        <v>30.525780356930809</v>
      </c>
      <c r="W1351">
        <f t="shared" si="476"/>
        <v>5020.4163259632551</v>
      </c>
      <c r="X1351">
        <f t="shared" si="477"/>
        <v>0.58894864294501992</v>
      </c>
      <c r="Y1351">
        <f t="shared" si="478"/>
        <v>33.744271590706909</v>
      </c>
      <c r="AA1351">
        <f t="shared" si="479"/>
        <v>4174.6024577782719</v>
      </c>
      <c r="AB1351">
        <f t="shared" si="480"/>
        <v>2788.7765069130228</v>
      </c>
      <c r="AD1351">
        <f t="shared" si="481"/>
        <v>4174.6024577782719</v>
      </c>
      <c r="AE1351">
        <f t="shared" si="482"/>
        <v>-2288.7765069130228</v>
      </c>
      <c r="AG1351">
        <f t="shared" si="483"/>
        <v>4760.8616425060454</v>
      </c>
    </row>
    <row r="1352" spans="1:33" x14ac:dyDescent="0.2">
      <c r="A1352">
        <f>'建築限界数値データ　線間右'!A1436</f>
        <v>1900</v>
      </c>
      <c r="B1352">
        <f>'建築限界数値データ　線間右'!B1436</f>
        <v>2540</v>
      </c>
      <c r="D1352">
        <f t="shared" si="462"/>
        <v>60</v>
      </c>
      <c r="E1352">
        <f t="shared" si="463"/>
        <v>305</v>
      </c>
      <c r="F1352">
        <f t="shared" si="464"/>
        <v>2500</v>
      </c>
      <c r="G1352">
        <f t="shared" si="465"/>
        <v>500</v>
      </c>
      <c r="I1352">
        <f t="shared" si="466"/>
        <v>5.6173268975967375E-2</v>
      </c>
      <c r="J1352">
        <f t="shared" si="467"/>
        <v>75.409836065573771</v>
      </c>
      <c r="L1352">
        <f t="shared" si="468"/>
        <v>1824.5901639344263</v>
      </c>
      <c r="M1352">
        <f t="shared" si="469"/>
        <v>2540</v>
      </c>
      <c r="O1352">
        <f t="shared" si="470"/>
        <v>4324.5901639344265</v>
      </c>
      <c r="P1352">
        <f t="shared" si="471"/>
        <v>2540</v>
      </c>
      <c r="R1352">
        <f t="shared" si="472"/>
        <v>5015.3444633443069</v>
      </c>
      <c r="S1352">
        <f t="shared" si="473"/>
        <v>0.53105784263082512</v>
      </c>
      <c r="T1352">
        <f t="shared" si="474"/>
        <v>0.53105784263082512</v>
      </c>
      <c r="U1352">
        <f t="shared" si="475"/>
        <v>30.427373060068923</v>
      </c>
      <c r="W1352">
        <f t="shared" si="476"/>
        <v>5015.3444633443069</v>
      </c>
      <c r="X1352">
        <f t="shared" si="477"/>
        <v>0.58723111160679253</v>
      </c>
      <c r="Y1352">
        <f t="shared" si="478"/>
        <v>33.645864293845023</v>
      </c>
      <c r="AA1352">
        <f t="shared" si="479"/>
        <v>4175.1638950960314</v>
      </c>
      <c r="AB1352">
        <f t="shared" si="480"/>
        <v>2778.7922799455396</v>
      </c>
      <c r="AD1352">
        <f t="shared" si="481"/>
        <v>4175.1638950960314</v>
      </c>
      <c r="AE1352">
        <f t="shared" si="482"/>
        <v>-2278.7922799455396</v>
      </c>
      <c r="AG1352">
        <f t="shared" si="483"/>
        <v>4756.5626040296011</v>
      </c>
    </row>
    <row r="1353" spans="1:33" x14ac:dyDescent="0.2">
      <c r="A1353">
        <f>'建築限界数値データ　線間右'!A1437</f>
        <v>1900</v>
      </c>
      <c r="B1353">
        <f>'建築限界数値データ　線間右'!B1437</f>
        <v>2530</v>
      </c>
      <c r="D1353">
        <f t="shared" si="462"/>
        <v>60</v>
      </c>
      <c r="E1353">
        <f t="shared" si="463"/>
        <v>305</v>
      </c>
      <c r="F1353">
        <f t="shared" si="464"/>
        <v>2500</v>
      </c>
      <c r="G1353">
        <f t="shared" si="465"/>
        <v>500</v>
      </c>
      <c r="I1353">
        <f t="shared" si="466"/>
        <v>5.6173268975967375E-2</v>
      </c>
      <c r="J1353">
        <f t="shared" si="467"/>
        <v>75.409836065573771</v>
      </c>
      <c r="L1353">
        <f t="shared" si="468"/>
        <v>1824.5901639344263</v>
      </c>
      <c r="M1353">
        <f t="shared" si="469"/>
        <v>2530</v>
      </c>
      <c r="O1353">
        <f t="shared" si="470"/>
        <v>4324.5901639344265</v>
      </c>
      <c r="P1353">
        <f t="shared" si="471"/>
        <v>2530</v>
      </c>
      <c r="R1353">
        <f t="shared" si="472"/>
        <v>5010.2874254875233</v>
      </c>
      <c r="S1353">
        <f t="shared" si="473"/>
        <v>0.52933683909236851</v>
      </c>
      <c r="T1353">
        <f t="shared" si="474"/>
        <v>0.52933683909236851</v>
      </c>
      <c r="U1353">
        <f t="shared" si="475"/>
        <v>30.328766820788282</v>
      </c>
      <c r="W1353">
        <f t="shared" si="476"/>
        <v>5010.2874254875233</v>
      </c>
      <c r="X1353">
        <f t="shared" si="477"/>
        <v>0.58551010806833592</v>
      </c>
      <c r="Y1353">
        <f t="shared" si="478"/>
        <v>33.547258054564381</v>
      </c>
      <c r="AA1353">
        <f t="shared" si="479"/>
        <v>4175.725332413791</v>
      </c>
      <c r="AB1353">
        <f t="shared" si="480"/>
        <v>2768.8080529780564</v>
      </c>
      <c r="AD1353">
        <f t="shared" si="481"/>
        <v>4175.725332413791</v>
      </c>
      <c r="AE1353">
        <f t="shared" si="482"/>
        <v>-2268.8080529780564</v>
      </c>
      <c r="AG1353">
        <f t="shared" si="483"/>
        <v>4752.2807190885032</v>
      </c>
    </row>
    <row r="1354" spans="1:33" x14ac:dyDescent="0.2">
      <c r="A1354">
        <f>'建築限界数値データ　線間右'!A1438</f>
        <v>1900</v>
      </c>
      <c r="B1354">
        <f>'建築限界数値データ　線間右'!B1438</f>
        <v>2520</v>
      </c>
      <c r="D1354">
        <f t="shared" si="462"/>
        <v>60</v>
      </c>
      <c r="E1354">
        <f t="shared" si="463"/>
        <v>305</v>
      </c>
      <c r="F1354">
        <f t="shared" si="464"/>
        <v>2500</v>
      </c>
      <c r="G1354">
        <f t="shared" si="465"/>
        <v>500</v>
      </c>
      <c r="I1354">
        <f t="shared" si="466"/>
        <v>5.6173268975967375E-2</v>
      </c>
      <c r="J1354">
        <f t="shared" si="467"/>
        <v>75.409836065573771</v>
      </c>
      <c r="L1354">
        <f t="shared" si="468"/>
        <v>1824.5901639344263</v>
      </c>
      <c r="M1354">
        <f t="shared" si="469"/>
        <v>2520</v>
      </c>
      <c r="O1354">
        <f t="shared" si="470"/>
        <v>4324.5901639344265</v>
      </c>
      <c r="P1354">
        <f t="shared" si="471"/>
        <v>2520</v>
      </c>
      <c r="R1354">
        <f t="shared" si="472"/>
        <v>5005.2452573273958</v>
      </c>
      <c r="S1354">
        <f t="shared" si="473"/>
        <v>0.5276123630394578</v>
      </c>
      <c r="T1354">
        <f t="shared" si="474"/>
        <v>0.5276123630394578</v>
      </c>
      <c r="U1354">
        <f t="shared" si="475"/>
        <v>30.229961621085117</v>
      </c>
      <c r="W1354">
        <f t="shared" si="476"/>
        <v>5005.2452573273958</v>
      </c>
      <c r="X1354">
        <f t="shared" si="477"/>
        <v>0.58378563201542522</v>
      </c>
      <c r="Y1354">
        <f t="shared" si="478"/>
        <v>33.448452854861216</v>
      </c>
      <c r="AA1354">
        <f t="shared" si="479"/>
        <v>4176.2867697315487</v>
      </c>
      <c r="AB1354">
        <f t="shared" si="480"/>
        <v>2758.8238260105718</v>
      </c>
      <c r="AD1354">
        <f t="shared" si="481"/>
        <v>4176.2867697315487</v>
      </c>
      <c r="AE1354">
        <f t="shared" si="482"/>
        <v>-2258.8238260105718</v>
      </c>
      <c r="AG1354">
        <f t="shared" si="483"/>
        <v>4748.0160340912726</v>
      </c>
    </row>
    <row r="1355" spans="1:33" x14ac:dyDescent="0.2">
      <c r="A1355">
        <f>'建築限界数値データ　線間右'!A1439</f>
        <v>1900</v>
      </c>
      <c r="B1355">
        <f>'建築限界数値データ　線間右'!B1439</f>
        <v>2510</v>
      </c>
      <c r="D1355">
        <f t="shared" si="462"/>
        <v>60</v>
      </c>
      <c r="E1355">
        <f t="shared" si="463"/>
        <v>305</v>
      </c>
      <c r="F1355">
        <f t="shared" si="464"/>
        <v>2500</v>
      </c>
      <c r="G1355">
        <f t="shared" si="465"/>
        <v>500</v>
      </c>
      <c r="I1355">
        <f t="shared" si="466"/>
        <v>5.6173268975967375E-2</v>
      </c>
      <c r="J1355">
        <f t="shared" si="467"/>
        <v>75.409836065573771</v>
      </c>
      <c r="L1355">
        <f t="shared" si="468"/>
        <v>1824.5901639344263</v>
      </c>
      <c r="M1355">
        <f t="shared" si="469"/>
        <v>2510</v>
      </c>
      <c r="O1355">
        <f t="shared" si="470"/>
        <v>4324.5901639344265</v>
      </c>
      <c r="P1355">
        <f t="shared" si="471"/>
        <v>2510</v>
      </c>
      <c r="R1355">
        <f t="shared" si="472"/>
        <v>5000.2180038472716</v>
      </c>
      <c r="S1355">
        <f t="shared" si="473"/>
        <v>0.52588441423921151</v>
      </c>
      <c r="T1355">
        <f t="shared" si="474"/>
        <v>0.52588441423921151</v>
      </c>
      <c r="U1355">
        <f t="shared" si="475"/>
        <v>30.130957447616311</v>
      </c>
      <c r="W1355">
        <f t="shared" si="476"/>
        <v>5000.2180038472716</v>
      </c>
      <c r="X1355">
        <f t="shared" si="477"/>
        <v>0.58205768321517892</v>
      </c>
      <c r="Y1355">
        <f t="shared" si="478"/>
        <v>33.34944868139241</v>
      </c>
      <c r="AA1355">
        <f t="shared" si="479"/>
        <v>4176.8482070493092</v>
      </c>
      <c r="AB1355">
        <f t="shared" si="480"/>
        <v>2748.839599043089</v>
      </c>
      <c r="AD1355">
        <f t="shared" si="481"/>
        <v>4176.8482070493092</v>
      </c>
      <c r="AE1355">
        <f t="shared" si="482"/>
        <v>-2248.839599043089</v>
      </c>
      <c r="AG1355">
        <f t="shared" si="483"/>
        <v>4743.7685954265635</v>
      </c>
    </row>
    <row r="1356" spans="1:33" x14ac:dyDescent="0.2">
      <c r="A1356">
        <f>'建築限界数値データ　線間右'!A1440</f>
        <v>1900</v>
      </c>
      <c r="B1356">
        <f>'建築限界数値データ　線間右'!B1440</f>
        <v>2500</v>
      </c>
      <c r="D1356">
        <f t="shared" si="462"/>
        <v>60</v>
      </c>
      <c r="E1356">
        <f t="shared" si="463"/>
        <v>305</v>
      </c>
      <c r="F1356">
        <f t="shared" si="464"/>
        <v>2500</v>
      </c>
      <c r="G1356">
        <f t="shared" si="465"/>
        <v>500</v>
      </c>
      <c r="I1356">
        <f t="shared" si="466"/>
        <v>5.6173268975967375E-2</v>
      </c>
      <c r="J1356">
        <f t="shared" si="467"/>
        <v>75.409836065573771</v>
      </c>
      <c r="L1356">
        <f t="shared" si="468"/>
        <v>1824.5901639344263</v>
      </c>
      <c r="M1356">
        <f t="shared" si="469"/>
        <v>2500</v>
      </c>
      <c r="O1356">
        <f t="shared" si="470"/>
        <v>4324.5901639344265</v>
      </c>
      <c r="P1356">
        <f t="shared" si="471"/>
        <v>2500</v>
      </c>
      <c r="R1356">
        <f t="shared" si="472"/>
        <v>4995.205710078254</v>
      </c>
      <c r="S1356">
        <f t="shared" si="473"/>
        <v>0.52415299254076053</v>
      </c>
      <c r="T1356">
        <f t="shared" si="474"/>
        <v>0.52415299254076053</v>
      </c>
      <c r="U1356">
        <f t="shared" si="475"/>
        <v>30.031754291737698</v>
      </c>
      <c r="W1356">
        <f t="shared" si="476"/>
        <v>4995.205710078254</v>
      </c>
      <c r="X1356">
        <f t="shared" si="477"/>
        <v>0.58032626151672795</v>
      </c>
      <c r="Y1356">
        <f t="shared" si="478"/>
        <v>33.250245525513797</v>
      </c>
      <c r="AA1356">
        <f t="shared" si="479"/>
        <v>4177.4096443670678</v>
      </c>
      <c r="AB1356">
        <f t="shared" si="480"/>
        <v>2738.8553720756054</v>
      </c>
      <c r="AD1356">
        <f t="shared" si="481"/>
        <v>4177.4096443670678</v>
      </c>
      <c r="AE1356">
        <f t="shared" si="482"/>
        <v>-2238.8553720756054</v>
      </c>
      <c r="AG1356">
        <f t="shared" si="483"/>
        <v>4739.5384494613809</v>
      </c>
    </row>
    <row r="1357" spans="1:33" x14ac:dyDescent="0.2">
      <c r="A1357">
        <f>'建築限界数値データ　線間右'!A1441</f>
        <v>1900</v>
      </c>
      <c r="B1357">
        <f>'建築限界数値データ　線間右'!B1441</f>
        <v>2490</v>
      </c>
      <c r="D1357">
        <f t="shared" si="462"/>
        <v>60</v>
      </c>
      <c r="E1357">
        <f t="shared" si="463"/>
        <v>305</v>
      </c>
      <c r="F1357">
        <f t="shared" si="464"/>
        <v>2500</v>
      </c>
      <c r="G1357">
        <f t="shared" si="465"/>
        <v>500</v>
      </c>
      <c r="I1357">
        <f t="shared" si="466"/>
        <v>5.6173268975967375E-2</v>
      </c>
      <c r="J1357">
        <f t="shared" si="467"/>
        <v>75.409836065573771</v>
      </c>
      <c r="L1357">
        <f t="shared" si="468"/>
        <v>1824.5901639344263</v>
      </c>
      <c r="M1357">
        <f t="shared" si="469"/>
        <v>2490</v>
      </c>
      <c r="O1357">
        <f t="shared" si="470"/>
        <v>4324.5901639344265</v>
      </c>
      <c r="P1357">
        <f t="shared" si="471"/>
        <v>2490</v>
      </c>
      <c r="R1357">
        <f t="shared" si="472"/>
        <v>4990.2084210981002</v>
      </c>
      <c r="S1357">
        <f t="shared" si="473"/>
        <v>0.52241809787591786</v>
      </c>
      <c r="T1357">
        <f t="shared" si="474"/>
        <v>0.52241809787591786</v>
      </c>
      <c r="U1357">
        <f t="shared" si="475"/>
        <v>29.932352149542449</v>
      </c>
      <c r="W1357">
        <f t="shared" si="476"/>
        <v>4990.2084210981002</v>
      </c>
      <c r="X1357">
        <f t="shared" si="477"/>
        <v>0.57859136685188528</v>
      </c>
      <c r="Y1357">
        <f t="shared" si="478"/>
        <v>33.150843383318545</v>
      </c>
      <c r="AA1357">
        <f t="shared" si="479"/>
        <v>4177.9710816848265</v>
      </c>
      <c r="AB1357">
        <f t="shared" si="480"/>
        <v>2728.8711451081217</v>
      </c>
      <c r="AD1357">
        <f t="shared" si="481"/>
        <v>4177.9710816848265</v>
      </c>
      <c r="AE1357">
        <f t="shared" si="482"/>
        <v>-2228.8711451081217</v>
      </c>
      <c r="AG1357">
        <f t="shared" si="483"/>
        <v>4735.3256425393038</v>
      </c>
    </row>
    <row r="1358" spans="1:33" x14ac:dyDescent="0.2">
      <c r="A1358">
        <f>'建築限界数値データ　線間右'!A1442</f>
        <v>1900</v>
      </c>
      <c r="B1358">
        <f>'建築限界数値データ　線間右'!B1442</f>
        <v>2480</v>
      </c>
      <c r="D1358">
        <f t="shared" si="462"/>
        <v>60</v>
      </c>
      <c r="E1358">
        <f t="shared" si="463"/>
        <v>305</v>
      </c>
      <c r="F1358">
        <f t="shared" si="464"/>
        <v>2500</v>
      </c>
      <c r="G1358">
        <f t="shared" si="465"/>
        <v>500</v>
      </c>
      <c r="I1358">
        <f t="shared" si="466"/>
        <v>5.6173268975967375E-2</v>
      </c>
      <c r="J1358">
        <f t="shared" si="467"/>
        <v>75.409836065573771</v>
      </c>
      <c r="L1358">
        <f t="shared" si="468"/>
        <v>1824.5901639344263</v>
      </c>
      <c r="M1358">
        <f t="shared" si="469"/>
        <v>2480</v>
      </c>
      <c r="O1358">
        <f t="shared" si="470"/>
        <v>4324.5901639344265</v>
      </c>
      <c r="P1358">
        <f t="shared" si="471"/>
        <v>2480</v>
      </c>
      <c r="R1358">
        <f t="shared" si="472"/>
        <v>4985.2261820300982</v>
      </c>
      <c r="S1358">
        <f t="shared" si="473"/>
        <v>0.52067973025984704</v>
      </c>
      <c r="T1358">
        <f t="shared" si="474"/>
        <v>0.52067973025984704</v>
      </c>
      <c r="U1358">
        <f t="shared" si="475"/>
        <v>29.832751021899373</v>
      </c>
      <c r="W1358">
        <f t="shared" si="476"/>
        <v>4985.2261820300982</v>
      </c>
      <c r="X1358">
        <f t="shared" si="477"/>
        <v>0.57685299923581446</v>
      </c>
      <c r="Y1358">
        <f t="shared" si="478"/>
        <v>33.051242255675469</v>
      </c>
      <c r="AA1358">
        <f t="shared" si="479"/>
        <v>4178.532519002586</v>
      </c>
      <c r="AB1358">
        <f t="shared" si="480"/>
        <v>2718.886918140638</v>
      </c>
      <c r="AD1358">
        <f t="shared" si="481"/>
        <v>4178.532519002586</v>
      </c>
      <c r="AE1358">
        <f t="shared" si="482"/>
        <v>-2218.886918140638</v>
      </c>
      <c r="AG1358">
        <f t="shared" si="483"/>
        <v>4731.1302209786782</v>
      </c>
    </row>
    <row r="1359" spans="1:33" x14ac:dyDescent="0.2">
      <c r="A1359">
        <f>'建築限界数値データ　線間右'!A1443</f>
        <v>1900</v>
      </c>
      <c r="B1359">
        <f>'建築限界数値データ　線間右'!B1443</f>
        <v>2470</v>
      </c>
      <c r="D1359">
        <f t="shared" si="462"/>
        <v>60</v>
      </c>
      <c r="E1359">
        <f t="shared" si="463"/>
        <v>305</v>
      </c>
      <c r="F1359">
        <f t="shared" si="464"/>
        <v>2500</v>
      </c>
      <c r="G1359">
        <f t="shared" si="465"/>
        <v>500</v>
      </c>
      <c r="I1359">
        <f t="shared" si="466"/>
        <v>5.6173268975967375E-2</v>
      </c>
      <c r="J1359">
        <f t="shared" si="467"/>
        <v>75.409836065573771</v>
      </c>
      <c r="L1359">
        <f t="shared" si="468"/>
        <v>1824.5901639344263</v>
      </c>
      <c r="M1359">
        <f t="shared" si="469"/>
        <v>2470</v>
      </c>
      <c r="O1359">
        <f t="shared" si="470"/>
        <v>4324.5901639344265</v>
      </c>
      <c r="P1359">
        <f t="shared" si="471"/>
        <v>2470</v>
      </c>
      <c r="R1359">
        <f t="shared" si="472"/>
        <v>4980.259038041936</v>
      </c>
      <c r="S1359">
        <f t="shared" si="473"/>
        <v>0.51893788979173239</v>
      </c>
      <c r="T1359">
        <f t="shared" si="474"/>
        <v>0.51893788979173239</v>
      </c>
      <c r="U1359">
        <f t="shared" si="475"/>
        <v>29.732950914491312</v>
      </c>
      <c r="W1359">
        <f t="shared" si="476"/>
        <v>4980.259038041936</v>
      </c>
      <c r="X1359">
        <f t="shared" si="477"/>
        <v>0.5751111587676998</v>
      </c>
      <c r="Y1359">
        <f t="shared" si="478"/>
        <v>32.951442148267411</v>
      </c>
      <c r="AA1359">
        <f t="shared" si="479"/>
        <v>4179.0939563203456</v>
      </c>
      <c r="AB1359">
        <f t="shared" si="480"/>
        <v>2708.9026911731539</v>
      </c>
      <c r="AD1359">
        <f t="shared" si="481"/>
        <v>4179.0939563203456</v>
      </c>
      <c r="AE1359">
        <f t="shared" si="482"/>
        <v>-2208.9026911731539</v>
      </c>
      <c r="AG1359">
        <f t="shared" si="483"/>
        <v>4726.9522310708026</v>
      </c>
    </row>
    <row r="1360" spans="1:33" x14ac:dyDescent="0.2">
      <c r="A1360">
        <f>'建築限界数値データ　線間右'!A1444</f>
        <v>1900</v>
      </c>
      <c r="B1360">
        <f>'建築限界数値データ　線間右'!B1444</f>
        <v>2460</v>
      </c>
      <c r="D1360">
        <f t="shared" si="462"/>
        <v>60</v>
      </c>
      <c r="E1360">
        <f t="shared" si="463"/>
        <v>305</v>
      </c>
      <c r="F1360">
        <f t="shared" si="464"/>
        <v>2500</v>
      </c>
      <c r="G1360">
        <f t="shared" si="465"/>
        <v>500</v>
      </c>
      <c r="I1360">
        <f t="shared" si="466"/>
        <v>5.6173268975967375E-2</v>
      </c>
      <c r="J1360">
        <f t="shared" si="467"/>
        <v>75.409836065573771</v>
      </c>
      <c r="L1360">
        <f t="shared" si="468"/>
        <v>1824.5901639344263</v>
      </c>
      <c r="M1360">
        <f t="shared" si="469"/>
        <v>2460</v>
      </c>
      <c r="O1360">
        <f t="shared" si="470"/>
        <v>4324.5901639344265</v>
      </c>
      <c r="P1360">
        <f t="shared" si="471"/>
        <v>2460</v>
      </c>
      <c r="R1360">
        <f t="shared" si="472"/>
        <v>4975.3070343445524</v>
      </c>
      <c r="S1360">
        <f t="shared" si="473"/>
        <v>0.51719257665544793</v>
      </c>
      <c r="T1360">
        <f t="shared" si="474"/>
        <v>0.51719257665544793</v>
      </c>
      <c r="U1360">
        <f t="shared" si="475"/>
        <v>29.632951837853472</v>
      </c>
      <c r="W1360">
        <f t="shared" si="476"/>
        <v>4975.3070343445524</v>
      </c>
      <c r="X1360">
        <f t="shared" si="477"/>
        <v>0.57336584563141535</v>
      </c>
      <c r="Y1360">
        <f t="shared" si="478"/>
        <v>32.851443071629568</v>
      </c>
      <c r="AA1360">
        <f t="shared" si="479"/>
        <v>4179.6553936381033</v>
      </c>
      <c r="AB1360">
        <f t="shared" si="480"/>
        <v>2698.9184642056703</v>
      </c>
      <c r="AD1360">
        <f t="shared" si="481"/>
        <v>4179.6553936381033</v>
      </c>
      <c r="AE1360">
        <f t="shared" si="482"/>
        <v>-2198.9184642056703</v>
      </c>
      <c r="AG1360">
        <f t="shared" si="483"/>
        <v>4722.7917190781036</v>
      </c>
    </row>
    <row r="1361" spans="1:33" x14ac:dyDescent="0.2">
      <c r="A1361">
        <f>'建築限界数値データ　線間右'!A1445</f>
        <v>1900</v>
      </c>
      <c r="B1361">
        <f>'建築限界数値データ　線間右'!B1445</f>
        <v>2450</v>
      </c>
      <c r="D1361">
        <f t="shared" si="462"/>
        <v>60</v>
      </c>
      <c r="E1361">
        <f t="shared" si="463"/>
        <v>305</v>
      </c>
      <c r="F1361">
        <f t="shared" si="464"/>
        <v>2500</v>
      </c>
      <c r="G1361">
        <f t="shared" si="465"/>
        <v>500</v>
      </c>
      <c r="I1361">
        <f t="shared" si="466"/>
        <v>5.6173268975967375E-2</v>
      </c>
      <c r="J1361">
        <f t="shared" si="467"/>
        <v>75.409836065573771</v>
      </c>
      <c r="L1361">
        <f t="shared" si="468"/>
        <v>1824.5901639344263</v>
      </c>
      <c r="M1361">
        <f t="shared" si="469"/>
        <v>2450</v>
      </c>
      <c r="O1361">
        <f t="shared" si="470"/>
        <v>4324.5901639344265</v>
      </c>
      <c r="P1361">
        <f t="shared" si="471"/>
        <v>2450</v>
      </c>
      <c r="R1361">
        <f t="shared" si="472"/>
        <v>4970.3702161909823</v>
      </c>
      <c r="S1361">
        <f t="shared" si="473"/>
        <v>0.51544379112022631</v>
      </c>
      <c r="T1361">
        <f t="shared" si="474"/>
        <v>0.51544379112022631</v>
      </c>
      <c r="U1361">
        <f t="shared" si="475"/>
        <v>29.532753807411748</v>
      </c>
      <c r="W1361">
        <f t="shared" si="476"/>
        <v>4970.3702161909823</v>
      </c>
      <c r="X1361">
        <f t="shared" si="477"/>
        <v>0.57161706009619373</v>
      </c>
      <c r="Y1361">
        <f t="shared" si="478"/>
        <v>32.751245041187843</v>
      </c>
      <c r="AA1361">
        <f t="shared" si="479"/>
        <v>4180.2168309558638</v>
      </c>
      <c r="AB1361">
        <f t="shared" si="480"/>
        <v>2688.9342372381866</v>
      </c>
      <c r="AD1361">
        <f t="shared" si="481"/>
        <v>4180.2168309558638</v>
      </c>
      <c r="AE1361">
        <f t="shared" si="482"/>
        <v>-2188.9342372381866</v>
      </c>
      <c r="AG1361">
        <f t="shared" si="483"/>
        <v>4718.6487312323015</v>
      </c>
    </row>
    <row r="1362" spans="1:33" x14ac:dyDescent="0.2">
      <c r="A1362">
        <f>'建築限界数値データ　線間右'!A1446</f>
        <v>1900</v>
      </c>
      <c r="B1362">
        <f>'建築限界数値データ　線間右'!B1446</f>
        <v>2440</v>
      </c>
      <c r="D1362">
        <f t="shared" si="462"/>
        <v>60</v>
      </c>
      <c r="E1362">
        <f t="shared" si="463"/>
        <v>305</v>
      </c>
      <c r="F1362">
        <f t="shared" si="464"/>
        <v>2500</v>
      </c>
      <c r="G1362">
        <f t="shared" si="465"/>
        <v>500</v>
      </c>
      <c r="I1362">
        <f t="shared" si="466"/>
        <v>5.6173268975967375E-2</v>
      </c>
      <c r="J1362">
        <f t="shared" si="467"/>
        <v>75.409836065573771</v>
      </c>
      <c r="L1362">
        <f t="shared" si="468"/>
        <v>1824.5901639344263</v>
      </c>
      <c r="M1362">
        <f t="shared" si="469"/>
        <v>2440</v>
      </c>
      <c r="O1362">
        <f t="shared" si="470"/>
        <v>4324.5901639344265</v>
      </c>
      <c r="P1362">
        <f t="shared" si="471"/>
        <v>2440</v>
      </c>
      <c r="R1362">
        <f t="shared" si="472"/>
        <v>4965.4486288751787</v>
      </c>
      <c r="S1362">
        <f t="shared" si="473"/>
        <v>0.51369153354132835</v>
      </c>
      <c r="T1362">
        <f t="shared" si="474"/>
        <v>0.51369153354132835</v>
      </c>
      <c r="U1362">
        <f t="shared" si="475"/>
        <v>29.432356843521081</v>
      </c>
      <c r="W1362">
        <f t="shared" si="476"/>
        <v>4965.4486288751787</v>
      </c>
      <c r="X1362">
        <f t="shared" si="477"/>
        <v>0.56986480251729577</v>
      </c>
      <c r="Y1362">
        <f t="shared" si="478"/>
        <v>32.650848077297177</v>
      </c>
      <c r="AA1362">
        <f t="shared" si="479"/>
        <v>4180.7782682736224</v>
      </c>
      <c r="AB1362">
        <f t="shared" si="480"/>
        <v>2678.9500102707034</v>
      </c>
      <c r="AD1362">
        <f t="shared" si="481"/>
        <v>4180.7782682736224</v>
      </c>
      <c r="AE1362">
        <f t="shared" si="482"/>
        <v>-2178.9500102707034</v>
      </c>
      <c r="AG1362">
        <f t="shared" si="483"/>
        <v>4714.523313732544</v>
      </c>
    </row>
    <row r="1363" spans="1:33" x14ac:dyDescent="0.2">
      <c r="A1363">
        <f>'建築限界数値データ　線間右'!A1447</f>
        <v>1900</v>
      </c>
      <c r="B1363">
        <f>'建築限界数値データ　線間右'!B1447</f>
        <v>2430</v>
      </c>
      <c r="D1363">
        <f t="shared" si="462"/>
        <v>60</v>
      </c>
      <c r="E1363">
        <f t="shared" si="463"/>
        <v>305</v>
      </c>
      <c r="F1363">
        <f t="shared" si="464"/>
        <v>2500</v>
      </c>
      <c r="G1363">
        <f t="shared" si="465"/>
        <v>500</v>
      </c>
      <c r="I1363">
        <f t="shared" si="466"/>
        <v>5.6173268975967375E-2</v>
      </c>
      <c r="J1363">
        <f t="shared" si="467"/>
        <v>75.409836065573771</v>
      </c>
      <c r="L1363">
        <f t="shared" si="468"/>
        <v>1824.5901639344263</v>
      </c>
      <c r="M1363">
        <f t="shared" si="469"/>
        <v>2430</v>
      </c>
      <c r="O1363">
        <f t="shared" si="470"/>
        <v>4324.5901639344265</v>
      </c>
      <c r="P1363">
        <f t="shared" si="471"/>
        <v>2430</v>
      </c>
      <c r="R1363">
        <f t="shared" si="472"/>
        <v>4960.5423177308339</v>
      </c>
      <c r="S1363">
        <f t="shared" si="473"/>
        <v>0.51193580436071096</v>
      </c>
      <c r="T1363">
        <f t="shared" si="474"/>
        <v>0.51193580436071096</v>
      </c>
      <c r="U1363">
        <f t="shared" si="475"/>
        <v>29.331760971503744</v>
      </c>
      <c r="W1363">
        <f t="shared" si="476"/>
        <v>4960.5423177308339</v>
      </c>
      <c r="X1363">
        <f t="shared" si="477"/>
        <v>0.56810907333667837</v>
      </c>
      <c r="Y1363">
        <f t="shared" si="478"/>
        <v>32.55025220527984</v>
      </c>
      <c r="AA1363">
        <f t="shared" si="479"/>
        <v>4181.339705591382</v>
      </c>
      <c r="AB1363">
        <f t="shared" si="480"/>
        <v>2668.9657833032197</v>
      </c>
      <c r="AD1363">
        <f t="shared" si="481"/>
        <v>4181.339705591382</v>
      </c>
      <c r="AE1363">
        <f t="shared" si="482"/>
        <v>-2168.9657833032197</v>
      </c>
      <c r="AG1363">
        <f t="shared" si="483"/>
        <v>4710.4155127435606</v>
      </c>
    </row>
    <row r="1364" spans="1:33" x14ac:dyDescent="0.2">
      <c r="A1364">
        <f>'建築限界数値データ　線間右'!A1448</f>
        <v>1900</v>
      </c>
      <c r="B1364">
        <f>'建築限界数値データ　線間右'!B1448</f>
        <v>2420</v>
      </c>
      <c r="D1364">
        <f t="shared" si="462"/>
        <v>60</v>
      </c>
      <c r="E1364">
        <f t="shared" si="463"/>
        <v>305</v>
      </c>
      <c r="F1364">
        <f t="shared" si="464"/>
        <v>2500</v>
      </c>
      <c r="G1364">
        <f t="shared" si="465"/>
        <v>500</v>
      </c>
      <c r="I1364">
        <f t="shared" si="466"/>
        <v>5.6173268975967375E-2</v>
      </c>
      <c r="J1364">
        <f t="shared" si="467"/>
        <v>75.409836065573771</v>
      </c>
      <c r="L1364">
        <f t="shared" si="468"/>
        <v>1824.5901639344263</v>
      </c>
      <c r="M1364">
        <f t="shared" si="469"/>
        <v>2420</v>
      </c>
      <c r="O1364">
        <f t="shared" si="470"/>
        <v>4324.5901639344265</v>
      </c>
      <c r="P1364">
        <f t="shared" si="471"/>
        <v>2420</v>
      </c>
      <c r="R1364">
        <f t="shared" si="472"/>
        <v>4955.6513281301777</v>
      </c>
      <c r="S1364">
        <f t="shared" si="473"/>
        <v>0.51017660410769605</v>
      </c>
      <c r="T1364">
        <f t="shared" si="474"/>
        <v>0.51017660410769605</v>
      </c>
      <c r="U1364">
        <f t="shared" si="475"/>
        <v>29.230966221687641</v>
      </c>
      <c r="W1364">
        <f t="shared" si="476"/>
        <v>4955.6513281301777</v>
      </c>
      <c r="X1364">
        <f t="shared" si="477"/>
        <v>0.56634987308366347</v>
      </c>
      <c r="Y1364">
        <f t="shared" si="478"/>
        <v>32.449457455463737</v>
      </c>
      <c r="AA1364">
        <f t="shared" si="479"/>
        <v>4181.9011429091415</v>
      </c>
      <c r="AB1364">
        <f t="shared" si="480"/>
        <v>2658.9815563357361</v>
      </c>
      <c r="AD1364">
        <f t="shared" si="481"/>
        <v>4181.9011429091415</v>
      </c>
      <c r="AE1364">
        <f t="shared" si="482"/>
        <v>-2158.9815563357361</v>
      </c>
      <c r="AG1364">
        <f t="shared" si="483"/>
        <v>4706.3253743937703</v>
      </c>
    </row>
    <row r="1365" spans="1:33" x14ac:dyDescent="0.2">
      <c r="A1365">
        <f>'建築限界数値データ　線間右'!A1449</f>
        <v>1900</v>
      </c>
      <c r="B1365">
        <f>'建築限界数値データ　線間右'!B1449</f>
        <v>2410</v>
      </c>
      <c r="D1365">
        <f t="shared" si="462"/>
        <v>60</v>
      </c>
      <c r="E1365">
        <f t="shared" si="463"/>
        <v>305</v>
      </c>
      <c r="F1365">
        <f t="shared" si="464"/>
        <v>2500</v>
      </c>
      <c r="G1365">
        <f t="shared" si="465"/>
        <v>500</v>
      </c>
      <c r="I1365">
        <f t="shared" si="466"/>
        <v>5.6173268975967375E-2</v>
      </c>
      <c r="J1365">
        <f t="shared" si="467"/>
        <v>75.409836065573771</v>
      </c>
      <c r="L1365">
        <f t="shared" si="468"/>
        <v>1824.5901639344263</v>
      </c>
      <c r="M1365">
        <f t="shared" si="469"/>
        <v>2410</v>
      </c>
      <c r="O1365">
        <f t="shared" si="470"/>
        <v>4324.5901639344265</v>
      </c>
      <c r="P1365">
        <f t="shared" si="471"/>
        <v>2410</v>
      </c>
      <c r="R1365">
        <f t="shared" si="472"/>
        <v>4950.7757054827671</v>
      </c>
      <c r="S1365">
        <f t="shared" si="473"/>
        <v>0.50841393339963803</v>
      </c>
      <c r="T1365">
        <f t="shared" si="474"/>
        <v>0.50841393339963803</v>
      </c>
      <c r="U1365">
        <f t="shared" si="475"/>
        <v>29.129972629444584</v>
      </c>
      <c r="W1365">
        <f t="shared" si="476"/>
        <v>4950.7757054827671</v>
      </c>
      <c r="X1365">
        <f t="shared" si="477"/>
        <v>0.56458720237560545</v>
      </c>
      <c r="Y1365">
        <f t="shared" si="478"/>
        <v>32.34846386322068</v>
      </c>
      <c r="AA1365">
        <f t="shared" si="479"/>
        <v>4182.4625802269002</v>
      </c>
      <c r="AB1365">
        <f t="shared" si="480"/>
        <v>2648.9973293682519</v>
      </c>
      <c r="AD1365">
        <f t="shared" si="481"/>
        <v>4182.4625802269002</v>
      </c>
      <c r="AE1365">
        <f t="shared" si="482"/>
        <v>-2148.9973293682519</v>
      </c>
      <c r="AG1365">
        <f t="shared" si="483"/>
        <v>4702.2529447734023</v>
      </c>
    </row>
    <row r="1366" spans="1:33" x14ac:dyDescent="0.2">
      <c r="A1366">
        <f>'建築限界数値データ　線間右'!A1450</f>
        <v>1900</v>
      </c>
      <c r="B1366">
        <f>'建築限界数値データ　線間右'!B1450</f>
        <v>2400</v>
      </c>
      <c r="D1366">
        <f t="shared" si="462"/>
        <v>60</v>
      </c>
      <c r="E1366">
        <f t="shared" si="463"/>
        <v>305</v>
      </c>
      <c r="F1366">
        <f t="shared" si="464"/>
        <v>2500</v>
      </c>
      <c r="G1366">
        <f t="shared" si="465"/>
        <v>500</v>
      </c>
      <c r="I1366">
        <f t="shared" si="466"/>
        <v>5.6173268975967375E-2</v>
      </c>
      <c r="J1366">
        <f t="shared" si="467"/>
        <v>75.409836065573771</v>
      </c>
      <c r="L1366">
        <f t="shared" si="468"/>
        <v>1824.5901639344263</v>
      </c>
      <c r="M1366">
        <f t="shared" si="469"/>
        <v>2400</v>
      </c>
      <c r="O1366">
        <f t="shared" si="470"/>
        <v>4324.5901639344265</v>
      </c>
      <c r="P1366">
        <f t="shared" si="471"/>
        <v>2400</v>
      </c>
      <c r="R1366">
        <f t="shared" si="472"/>
        <v>4945.9154952342633</v>
      </c>
      <c r="S1366">
        <f t="shared" si="473"/>
        <v>0.50664779294259099</v>
      </c>
      <c r="T1366">
        <f t="shared" si="474"/>
        <v>0.50664779294259099</v>
      </c>
      <c r="U1366">
        <f t="shared" si="475"/>
        <v>29.028780235228481</v>
      </c>
      <c r="W1366">
        <f t="shared" si="476"/>
        <v>4945.9154952342633</v>
      </c>
      <c r="X1366">
        <f t="shared" si="477"/>
        <v>0.56282106191855841</v>
      </c>
      <c r="Y1366">
        <f t="shared" si="478"/>
        <v>32.247271469004581</v>
      </c>
      <c r="AA1366">
        <f t="shared" si="479"/>
        <v>4183.0240175446588</v>
      </c>
      <c r="AB1366">
        <f t="shared" si="480"/>
        <v>2639.0131024007687</v>
      </c>
      <c r="AD1366">
        <f t="shared" si="481"/>
        <v>4183.0240175446588</v>
      </c>
      <c r="AE1366">
        <f t="shared" si="482"/>
        <v>-2139.0131024007687</v>
      </c>
      <c r="AG1366">
        <f t="shared" si="483"/>
        <v>4698.1982699325945</v>
      </c>
    </row>
    <row r="1367" spans="1:33" x14ac:dyDescent="0.2">
      <c r="A1367">
        <f>'建築限界数値データ　線間右'!A1451</f>
        <v>1900</v>
      </c>
      <c r="B1367">
        <f>'建築限界数値データ　線間右'!B1451</f>
        <v>2390</v>
      </c>
      <c r="D1367">
        <f t="shared" si="462"/>
        <v>60</v>
      </c>
      <c r="E1367">
        <f t="shared" si="463"/>
        <v>305</v>
      </c>
      <c r="F1367">
        <f t="shared" si="464"/>
        <v>2500</v>
      </c>
      <c r="G1367">
        <f t="shared" si="465"/>
        <v>500</v>
      </c>
      <c r="I1367">
        <f t="shared" si="466"/>
        <v>5.6173268975967375E-2</v>
      </c>
      <c r="J1367">
        <f t="shared" si="467"/>
        <v>75.409836065573771</v>
      </c>
      <c r="L1367">
        <f t="shared" si="468"/>
        <v>1824.5901639344263</v>
      </c>
      <c r="M1367">
        <f t="shared" si="469"/>
        <v>2390</v>
      </c>
      <c r="O1367">
        <f t="shared" si="470"/>
        <v>4324.5901639344265</v>
      </c>
      <c r="P1367">
        <f t="shared" si="471"/>
        <v>2390</v>
      </c>
      <c r="R1367">
        <f t="shared" si="472"/>
        <v>4941.0707428651931</v>
      </c>
      <c r="S1367">
        <f t="shared" si="473"/>
        <v>0.504878183531975</v>
      </c>
      <c r="T1367">
        <f t="shared" si="474"/>
        <v>0.504878183531975</v>
      </c>
      <c r="U1367">
        <f t="shared" si="475"/>
        <v>28.927389084613552</v>
      </c>
      <c r="W1367">
        <f t="shared" si="476"/>
        <v>4941.0707428651931</v>
      </c>
      <c r="X1367">
        <f t="shared" si="477"/>
        <v>0.56105145250794242</v>
      </c>
      <c r="Y1367">
        <f t="shared" si="478"/>
        <v>32.145880318389651</v>
      </c>
      <c r="AA1367">
        <f t="shared" si="479"/>
        <v>4183.5854548624184</v>
      </c>
      <c r="AB1367">
        <f t="shared" si="480"/>
        <v>2629.0288754332851</v>
      </c>
      <c r="AD1367">
        <f t="shared" si="481"/>
        <v>4183.5854548624184</v>
      </c>
      <c r="AE1367">
        <f t="shared" si="482"/>
        <v>-2129.0288754332851</v>
      </c>
      <c r="AG1367">
        <f t="shared" si="483"/>
        <v>4694.1613958794715</v>
      </c>
    </row>
    <row r="1368" spans="1:33" x14ac:dyDescent="0.2">
      <c r="A1368">
        <f>'建築限界数値データ　線間右'!A1452</f>
        <v>1900</v>
      </c>
      <c r="B1368">
        <f>'建築限界数値データ　線間右'!B1452</f>
        <v>2380</v>
      </c>
      <c r="D1368">
        <f t="shared" si="462"/>
        <v>60</v>
      </c>
      <c r="E1368">
        <f t="shared" si="463"/>
        <v>305</v>
      </c>
      <c r="F1368">
        <f t="shared" si="464"/>
        <v>2500</v>
      </c>
      <c r="G1368">
        <f t="shared" si="465"/>
        <v>500</v>
      </c>
      <c r="I1368">
        <f t="shared" si="466"/>
        <v>5.6173268975967375E-2</v>
      </c>
      <c r="J1368">
        <f t="shared" si="467"/>
        <v>75.409836065573771</v>
      </c>
      <c r="L1368">
        <f t="shared" si="468"/>
        <v>1824.5901639344263</v>
      </c>
      <c r="M1368">
        <f t="shared" si="469"/>
        <v>2380</v>
      </c>
      <c r="O1368">
        <f t="shared" si="470"/>
        <v>4324.5901639344265</v>
      </c>
      <c r="P1368">
        <f t="shared" si="471"/>
        <v>2380</v>
      </c>
      <c r="R1368">
        <f t="shared" si="472"/>
        <v>4936.2414938896973</v>
      </c>
      <c r="S1368">
        <f t="shared" si="473"/>
        <v>0.50310510605324266</v>
      </c>
      <c r="T1368">
        <f t="shared" si="474"/>
        <v>0.50310510605324266</v>
      </c>
      <c r="U1368">
        <f t="shared" si="475"/>
        <v>28.825799228332492</v>
      </c>
      <c r="W1368">
        <f t="shared" si="476"/>
        <v>4936.2414938896973</v>
      </c>
      <c r="X1368">
        <f t="shared" si="477"/>
        <v>0.55927837502921007</v>
      </c>
      <c r="Y1368">
        <f t="shared" si="478"/>
        <v>32.044290462108592</v>
      </c>
      <c r="AA1368">
        <f t="shared" si="479"/>
        <v>4184.146892180177</v>
      </c>
      <c r="AB1368">
        <f t="shared" si="480"/>
        <v>2619.0446484658014</v>
      </c>
      <c r="AD1368">
        <f t="shared" si="481"/>
        <v>4184.146892180177</v>
      </c>
      <c r="AE1368">
        <f t="shared" si="482"/>
        <v>-2119.0446484658014</v>
      </c>
      <c r="AG1368">
        <f t="shared" si="483"/>
        <v>4690.1423685782274</v>
      </c>
    </row>
    <row r="1369" spans="1:33" x14ac:dyDescent="0.2">
      <c r="A1369">
        <f>'建築限界数値データ　線間右'!A1453</f>
        <v>1900</v>
      </c>
      <c r="B1369">
        <f>'建築限界数値データ　線間右'!B1453</f>
        <v>2370</v>
      </c>
      <c r="D1369">
        <f t="shared" si="462"/>
        <v>60</v>
      </c>
      <c r="E1369">
        <f t="shared" si="463"/>
        <v>305</v>
      </c>
      <c r="F1369">
        <f t="shared" si="464"/>
        <v>2500</v>
      </c>
      <c r="G1369">
        <f t="shared" si="465"/>
        <v>500</v>
      </c>
      <c r="I1369">
        <f t="shared" si="466"/>
        <v>5.6173268975967375E-2</v>
      </c>
      <c r="J1369">
        <f t="shared" si="467"/>
        <v>75.409836065573771</v>
      </c>
      <c r="L1369">
        <f t="shared" si="468"/>
        <v>1824.5901639344263</v>
      </c>
      <c r="M1369">
        <f t="shared" si="469"/>
        <v>2370</v>
      </c>
      <c r="O1369">
        <f t="shared" si="470"/>
        <v>4324.5901639344265</v>
      </c>
      <c r="P1369">
        <f t="shared" si="471"/>
        <v>2370</v>
      </c>
      <c r="R1369">
        <f t="shared" si="472"/>
        <v>4931.42779385427</v>
      </c>
      <c r="S1369">
        <f t="shared" si="473"/>
        <v>0.50132856148254323</v>
      </c>
      <c r="T1369">
        <f t="shared" si="474"/>
        <v>0.50132856148254323</v>
      </c>
      <c r="U1369">
        <f t="shared" si="475"/>
        <v>28.724010722314532</v>
      </c>
      <c r="W1369">
        <f t="shared" si="476"/>
        <v>4931.42779385427</v>
      </c>
      <c r="X1369">
        <f t="shared" si="477"/>
        <v>0.55750183045851065</v>
      </c>
      <c r="Y1369">
        <f t="shared" si="478"/>
        <v>31.942501956090631</v>
      </c>
      <c r="AA1369">
        <f t="shared" si="479"/>
        <v>4184.7083294979366</v>
      </c>
      <c r="AB1369">
        <f t="shared" si="480"/>
        <v>2609.0604214983177</v>
      </c>
      <c r="AD1369">
        <f t="shared" si="481"/>
        <v>4184.7083294979366</v>
      </c>
      <c r="AE1369">
        <f t="shared" si="482"/>
        <v>-2109.0604214983177</v>
      </c>
      <c r="AG1369">
        <f t="shared" si="483"/>
        <v>4686.1412339471881</v>
      </c>
    </row>
    <row r="1370" spans="1:33" x14ac:dyDescent="0.2">
      <c r="A1370">
        <f>'建築限界数値データ　線間右'!A1454</f>
        <v>1900</v>
      </c>
      <c r="B1370">
        <f>'建築限界数値データ　線間右'!B1454</f>
        <v>2360</v>
      </c>
      <c r="D1370">
        <f t="shared" si="462"/>
        <v>60</v>
      </c>
      <c r="E1370">
        <f t="shared" si="463"/>
        <v>305</v>
      </c>
      <c r="F1370">
        <f t="shared" si="464"/>
        <v>2500</v>
      </c>
      <c r="G1370">
        <f t="shared" si="465"/>
        <v>500</v>
      </c>
      <c r="I1370">
        <f t="shared" si="466"/>
        <v>5.6173268975967375E-2</v>
      </c>
      <c r="J1370">
        <f t="shared" si="467"/>
        <v>75.409836065573771</v>
      </c>
      <c r="L1370">
        <f t="shared" si="468"/>
        <v>1824.5901639344263</v>
      </c>
      <c r="M1370">
        <f t="shared" si="469"/>
        <v>2360</v>
      </c>
      <c r="O1370">
        <f t="shared" si="470"/>
        <v>4324.5901639344265</v>
      </c>
      <c r="P1370">
        <f t="shared" si="471"/>
        <v>2360</v>
      </c>
      <c r="R1370">
        <f t="shared" si="472"/>
        <v>4926.6296883364785</v>
      </c>
      <c r="S1370">
        <f t="shared" si="473"/>
        <v>0.49954855088738753</v>
      </c>
      <c r="T1370">
        <f t="shared" si="474"/>
        <v>0.49954855088738753</v>
      </c>
      <c r="U1370">
        <f t="shared" si="475"/>
        <v>28.622023627723539</v>
      </c>
      <c r="W1370">
        <f t="shared" si="476"/>
        <v>4926.6296883364785</v>
      </c>
      <c r="X1370">
        <f t="shared" si="477"/>
        <v>0.55572181986335489</v>
      </c>
      <c r="Y1370">
        <f t="shared" si="478"/>
        <v>31.840514861499631</v>
      </c>
      <c r="AA1370">
        <f t="shared" si="479"/>
        <v>4185.2697668156961</v>
      </c>
      <c r="AB1370">
        <f t="shared" si="480"/>
        <v>2599.0761945308341</v>
      </c>
      <c r="AD1370">
        <f t="shared" si="481"/>
        <v>4185.2697668156961</v>
      </c>
      <c r="AE1370">
        <f t="shared" si="482"/>
        <v>-2099.0761945308341</v>
      </c>
      <c r="AG1370">
        <f t="shared" si="483"/>
        <v>4682.158037856856</v>
      </c>
    </row>
    <row r="1371" spans="1:33" x14ac:dyDescent="0.2">
      <c r="A1371">
        <f>'建築限界数値データ　線間右'!A1455</f>
        <v>1900</v>
      </c>
      <c r="B1371">
        <f>'建築限界数値データ　線間右'!B1455</f>
        <v>2350</v>
      </c>
      <c r="D1371">
        <f t="shared" si="462"/>
        <v>60</v>
      </c>
      <c r="E1371">
        <f t="shared" si="463"/>
        <v>305</v>
      </c>
      <c r="F1371">
        <f t="shared" si="464"/>
        <v>2500</v>
      </c>
      <c r="G1371">
        <f t="shared" si="465"/>
        <v>500</v>
      </c>
      <c r="I1371">
        <f t="shared" si="466"/>
        <v>5.6173268975967375E-2</v>
      </c>
      <c r="J1371">
        <f t="shared" si="467"/>
        <v>75.409836065573771</v>
      </c>
      <c r="L1371">
        <f t="shared" si="468"/>
        <v>1824.5901639344263</v>
      </c>
      <c r="M1371">
        <f t="shared" si="469"/>
        <v>2350</v>
      </c>
      <c r="O1371">
        <f t="shared" si="470"/>
        <v>4324.5901639344265</v>
      </c>
      <c r="P1371">
        <f t="shared" si="471"/>
        <v>2350</v>
      </c>
      <c r="R1371">
        <f t="shared" si="472"/>
        <v>4921.8472229436775</v>
      </c>
      <c r="S1371">
        <f t="shared" si="473"/>
        <v>0.49776507542731024</v>
      </c>
      <c r="T1371">
        <f t="shared" si="474"/>
        <v>0.49776507542731024</v>
      </c>
      <c r="U1371">
        <f t="shared" si="475"/>
        <v>28.519838010995961</v>
      </c>
      <c r="W1371">
        <f t="shared" si="476"/>
        <v>4921.8472229436775</v>
      </c>
      <c r="X1371">
        <f t="shared" si="477"/>
        <v>0.5539383444032776</v>
      </c>
      <c r="Y1371">
        <f t="shared" si="478"/>
        <v>31.738329244772054</v>
      </c>
      <c r="AA1371">
        <f t="shared" si="479"/>
        <v>4185.8312041334548</v>
      </c>
      <c r="AB1371">
        <f t="shared" si="480"/>
        <v>2589.0919675633504</v>
      </c>
      <c r="AD1371">
        <f t="shared" si="481"/>
        <v>4185.8312041334548</v>
      </c>
      <c r="AE1371">
        <f t="shared" si="482"/>
        <v>-2089.0919675633504</v>
      </c>
      <c r="AG1371">
        <f t="shared" si="483"/>
        <v>4678.1928261279527</v>
      </c>
    </row>
    <row r="1372" spans="1:33" x14ac:dyDescent="0.2">
      <c r="A1372">
        <f>'建築限界数値データ　線間右'!A1456</f>
        <v>1900</v>
      </c>
      <c r="B1372">
        <f>'建築限界数値データ　線間右'!B1456</f>
        <v>2340</v>
      </c>
      <c r="D1372">
        <f t="shared" si="462"/>
        <v>60</v>
      </c>
      <c r="E1372">
        <f t="shared" si="463"/>
        <v>305</v>
      </c>
      <c r="F1372">
        <f t="shared" si="464"/>
        <v>2500</v>
      </c>
      <c r="G1372">
        <f t="shared" si="465"/>
        <v>500</v>
      </c>
      <c r="I1372">
        <f t="shared" si="466"/>
        <v>5.6173268975967375E-2</v>
      </c>
      <c r="J1372">
        <f t="shared" si="467"/>
        <v>75.409836065573771</v>
      </c>
      <c r="L1372">
        <f t="shared" si="468"/>
        <v>1824.5901639344263</v>
      </c>
      <c r="M1372">
        <f t="shared" si="469"/>
        <v>2340</v>
      </c>
      <c r="O1372">
        <f t="shared" si="470"/>
        <v>4324.5901639344265</v>
      </c>
      <c r="P1372">
        <f t="shared" si="471"/>
        <v>2340</v>
      </c>
      <c r="R1372">
        <f t="shared" si="472"/>
        <v>4917.0804433117009</v>
      </c>
      <c r="S1372">
        <f t="shared" si="473"/>
        <v>0.49597813635453225</v>
      </c>
      <c r="T1372">
        <f t="shared" si="474"/>
        <v>0.49597813635453225</v>
      </c>
      <c r="U1372">
        <f t="shared" si="475"/>
        <v>28.417453943878762</v>
      </c>
      <c r="W1372">
        <f t="shared" si="476"/>
        <v>4917.0804433117009</v>
      </c>
      <c r="X1372">
        <f t="shared" si="477"/>
        <v>0.55215140533049967</v>
      </c>
      <c r="Y1372">
        <f t="shared" si="478"/>
        <v>31.635945177654857</v>
      </c>
      <c r="AA1372">
        <f t="shared" si="479"/>
        <v>4186.3926414512143</v>
      </c>
      <c r="AB1372">
        <f t="shared" si="480"/>
        <v>2579.1077405958667</v>
      </c>
      <c r="AD1372">
        <f t="shared" si="481"/>
        <v>4186.3926414512143</v>
      </c>
      <c r="AE1372">
        <f t="shared" si="482"/>
        <v>-2079.1077405958667</v>
      </c>
      <c r="AG1372">
        <f t="shared" si="483"/>
        <v>4674.2456445294492</v>
      </c>
    </row>
    <row r="1373" spans="1:33" x14ac:dyDescent="0.2">
      <c r="A1373">
        <f>'建築限界数値データ　線間右'!A1457</f>
        <v>1900</v>
      </c>
      <c r="B1373">
        <f>'建築限界数値データ　線間右'!B1457</f>
        <v>2330</v>
      </c>
      <c r="D1373">
        <f t="shared" si="462"/>
        <v>60</v>
      </c>
      <c r="E1373">
        <f t="shared" si="463"/>
        <v>305</v>
      </c>
      <c r="F1373">
        <f t="shared" si="464"/>
        <v>2500</v>
      </c>
      <c r="G1373">
        <f t="shared" si="465"/>
        <v>500</v>
      </c>
      <c r="I1373">
        <f t="shared" si="466"/>
        <v>5.6173268975967375E-2</v>
      </c>
      <c r="J1373">
        <f t="shared" si="467"/>
        <v>75.409836065573771</v>
      </c>
      <c r="L1373">
        <f t="shared" si="468"/>
        <v>1824.5901639344263</v>
      </c>
      <c r="M1373">
        <f t="shared" si="469"/>
        <v>2330</v>
      </c>
      <c r="O1373">
        <f t="shared" si="470"/>
        <v>4324.5901639344265</v>
      </c>
      <c r="P1373">
        <f t="shared" si="471"/>
        <v>2330</v>
      </c>
      <c r="R1373">
        <f t="shared" si="472"/>
        <v>4912.3293951035484</v>
      </c>
      <c r="S1373">
        <f t="shared" si="473"/>
        <v>0.49418773501462132</v>
      </c>
      <c r="T1373">
        <f t="shared" si="474"/>
        <v>0.49418773501462132</v>
      </c>
      <c r="U1373">
        <f t="shared" si="475"/>
        <v>28.314871503467298</v>
      </c>
      <c r="W1373">
        <f t="shared" si="476"/>
        <v>4912.3293951035484</v>
      </c>
      <c r="X1373">
        <f t="shared" si="477"/>
        <v>0.55036100399058874</v>
      </c>
      <c r="Y1373">
        <f t="shared" si="478"/>
        <v>31.533362737243394</v>
      </c>
      <c r="AA1373">
        <f t="shared" si="479"/>
        <v>4186.9540787689739</v>
      </c>
      <c r="AB1373">
        <f t="shared" si="480"/>
        <v>2569.1235136283831</v>
      </c>
      <c r="AD1373">
        <f t="shared" si="481"/>
        <v>4186.9540787689739</v>
      </c>
      <c r="AE1373">
        <f t="shared" si="482"/>
        <v>-2069.1235136283831</v>
      </c>
      <c r="AG1373">
        <f t="shared" si="483"/>
        <v>4670.3165387765757</v>
      </c>
    </row>
    <row r="1374" spans="1:33" x14ac:dyDescent="0.2">
      <c r="A1374">
        <f>'建築限界数値データ　線間右'!A1458</f>
        <v>1900</v>
      </c>
      <c r="B1374">
        <f>'建築限界数値データ　線間右'!B1458</f>
        <v>2320</v>
      </c>
      <c r="D1374">
        <f t="shared" si="462"/>
        <v>60</v>
      </c>
      <c r="E1374">
        <f t="shared" si="463"/>
        <v>305</v>
      </c>
      <c r="F1374">
        <f t="shared" si="464"/>
        <v>2500</v>
      </c>
      <c r="G1374">
        <f t="shared" si="465"/>
        <v>500</v>
      </c>
      <c r="I1374">
        <f t="shared" si="466"/>
        <v>5.6173268975967375E-2</v>
      </c>
      <c r="J1374">
        <f t="shared" si="467"/>
        <v>75.409836065573771</v>
      </c>
      <c r="L1374">
        <f t="shared" si="468"/>
        <v>1824.5901639344263</v>
      </c>
      <c r="M1374">
        <f t="shared" si="469"/>
        <v>2320</v>
      </c>
      <c r="O1374">
        <f t="shared" si="470"/>
        <v>4324.5901639344265</v>
      </c>
      <c r="P1374">
        <f t="shared" si="471"/>
        <v>2320</v>
      </c>
      <c r="R1374">
        <f t="shared" si="472"/>
        <v>4907.5941240080547</v>
      </c>
      <c r="S1374">
        <f t="shared" si="473"/>
        <v>0.49239387284715136</v>
      </c>
      <c r="T1374">
        <f t="shared" si="474"/>
        <v>0.49239387284715136</v>
      </c>
      <c r="U1374">
        <f t="shared" si="475"/>
        <v>28.212090772243076</v>
      </c>
      <c r="W1374">
        <f t="shared" si="476"/>
        <v>4907.5941240080547</v>
      </c>
      <c r="X1374">
        <f t="shared" si="477"/>
        <v>0.54856714182311872</v>
      </c>
      <c r="Y1374">
        <f t="shared" si="478"/>
        <v>31.430582006019172</v>
      </c>
      <c r="AA1374">
        <f t="shared" si="479"/>
        <v>4187.5155160867325</v>
      </c>
      <c r="AB1374">
        <f t="shared" si="480"/>
        <v>2559.139286660899</v>
      </c>
      <c r="AD1374">
        <f t="shared" si="481"/>
        <v>4187.5155160867325</v>
      </c>
      <c r="AE1374">
        <f t="shared" si="482"/>
        <v>-2059.139286660899</v>
      </c>
      <c r="AG1374">
        <f t="shared" si="483"/>
        <v>4666.4055545288275</v>
      </c>
    </row>
    <row r="1375" spans="1:33" x14ac:dyDescent="0.2">
      <c r="A1375">
        <f>'建築限界数値データ　線間右'!A1459</f>
        <v>1900</v>
      </c>
      <c r="B1375">
        <f>'建築限界数値データ　線間右'!B1459</f>
        <v>2310</v>
      </c>
      <c r="D1375">
        <f t="shared" si="462"/>
        <v>60</v>
      </c>
      <c r="E1375">
        <f t="shared" si="463"/>
        <v>305</v>
      </c>
      <c r="F1375">
        <f t="shared" si="464"/>
        <v>2500</v>
      </c>
      <c r="G1375">
        <f t="shared" si="465"/>
        <v>500</v>
      </c>
      <c r="I1375">
        <f t="shared" si="466"/>
        <v>5.6173268975967375E-2</v>
      </c>
      <c r="J1375">
        <f t="shared" si="467"/>
        <v>75.409836065573771</v>
      </c>
      <c r="L1375">
        <f t="shared" si="468"/>
        <v>1824.5901639344263</v>
      </c>
      <c r="M1375">
        <f t="shared" si="469"/>
        <v>2310</v>
      </c>
      <c r="O1375">
        <f t="shared" si="470"/>
        <v>4324.5901639344265</v>
      </c>
      <c r="P1375">
        <f t="shared" si="471"/>
        <v>2310</v>
      </c>
      <c r="R1375">
        <f t="shared" si="472"/>
        <v>4902.8746757385497</v>
      </c>
      <c r="S1375">
        <f t="shared" si="473"/>
        <v>0.49059655138636071</v>
      </c>
      <c r="T1375">
        <f t="shared" si="474"/>
        <v>0.49059655138636071</v>
      </c>
      <c r="U1375">
        <f t="shared" si="475"/>
        <v>28.109111838111485</v>
      </c>
      <c r="W1375">
        <f t="shared" si="476"/>
        <v>4902.8746757385497</v>
      </c>
      <c r="X1375">
        <f t="shared" si="477"/>
        <v>0.54676982036232813</v>
      </c>
      <c r="Y1375">
        <f t="shared" si="478"/>
        <v>31.32760307188758</v>
      </c>
      <c r="AA1375">
        <f t="shared" si="479"/>
        <v>4188.0769534044921</v>
      </c>
      <c r="AB1375">
        <f t="shared" si="480"/>
        <v>2549.1550596934158</v>
      </c>
      <c r="AD1375">
        <f t="shared" si="481"/>
        <v>4188.0769534044921</v>
      </c>
      <c r="AE1375">
        <f t="shared" si="482"/>
        <v>-2049.1550596934158</v>
      </c>
      <c r="AG1375">
        <f t="shared" si="483"/>
        <v>4662.5127373879614</v>
      </c>
    </row>
    <row r="1376" spans="1:33" x14ac:dyDescent="0.2">
      <c r="A1376">
        <f>'建築限界数値データ　線間右'!A1460</f>
        <v>1900</v>
      </c>
      <c r="B1376">
        <f>'建築限界数値データ　線間右'!B1460</f>
        <v>2300</v>
      </c>
      <c r="D1376">
        <f t="shared" si="462"/>
        <v>60</v>
      </c>
      <c r="E1376">
        <f t="shared" si="463"/>
        <v>305</v>
      </c>
      <c r="F1376">
        <f t="shared" si="464"/>
        <v>2500</v>
      </c>
      <c r="G1376">
        <f t="shared" si="465"/>
        <v>500</v>
      </c>
      <c r="I1376">
        <f t="shared" si="466"/>
        <v>5.6173268975967375E-2</v>
      </c>
      <c r="J1376">
        <f t="shared" si="467"/>
        <v>75.409836065573771</v>
      </c>
      <c r="L1376">
        <f t="shared" si="468"/>
        <v>1824.5901639344263</v>
      </c>
      <c r="M1376">
        <f t="shared" si="469"/>
        <v>2300</v>
      </c>
      <c r="O1376">
        <f t="shared" si="470"/>
        <v>4324.5901639344265</v>
      </c>
      <c r="P1376">
        <f t="shared" si="471"/>
        <v>2300</v>
      </c>
      <c r="R1376">
        <f t="shared" si="472"/>
        <v>4898.1710960314967</v>
      </c>
      <c r="S1376">
        <f t="shared" si="473"/>
        <v>0.48879577226180831</v>
      </c>
      <c r="T1376">
        <f t="shared" si="474"/>
        <v>0.48879577226180831</v>
      </c>
      <c r="U1376">
        <f t="shared" si="475"/>
        <v>28.005934794439369</v>
      </c>
      <c r="W1376">
        <f t="shared" si="476"/>
        <v>4898.1710960314967</v>
      </c>
      <c r="X1376">
        <f t="shared" si="477"/>
        <v>0.54496904123777568</v>
      </c>
      <c r="Y1376">
        <f t="shared" si="478"/>
        <v>31.224426028215465</v>
      </c>
      <c r="AA1376">
        <f t="shared" si="479"/>
        <v>4188.6383907222516</v>
      </c>
      <c r="AB1376">
        <f t="shared" si="480"/>
        <v>2539.1708327259316</v>
      </c>
      <c r="AD1376">
        <f t="shared" si="481"/>
        <v>4188.6383907222516</v>
      </c>
      <c r="AE1376">
        <f t="shared" si="482"/>
        <v>-2039.1708327259316</v>
      </c>
      <c r="AG1376">
        <f t="shared" si="483"/>
        <v>4658.6381328959715</v>
      </c>
    </row>
    <row r="1377" spans="1:33" x14ac:dyDescent="0.2">
      <c r="A1377">
        <f>'建築限界数値データ　線間右'!A1461</f>
        <v>1900</v>
      </c>
      <c r="B1377">
        <f>'建築限界数値データ　線間右'!B1461</f>
        <v>2290</v>
      </c>
      <c r="D1377">
        <f t="shared" si="462"/>
        <v>60</v>
      </c>
      <c r="E1377">
        <f t="shared" si="463"/>
        <v>305</v>
      </c>
      <c r="F1377">
        <f t="shared" si="464"/>
        <v>2500</v>
      </c>
      <c r="G1377">
        <f t="shared" si="465"/>
        <v>500</v>
      </c>
      <c r="I1377">
        <f t="shared" si="466"/>
        <v>5.6173268975967375E-2</v>
      </c>
      <c r="J1377">
        <f t="shared" si="467"/>
        <v>75.409836065573771</v>
      </c>
      <c r="L1377">
        <f t="shared" si="468"/>
        <v>1824.5901639344263</v>
      </c>
      <c r="M1377">
        <f t="shared" si="469"/>
        <v>2290</v>
      </c>
      <c r="O1377">
        <f t="shared" si="470"/>
        <v>4324.5901639344265</v>
      </c>
      <c r="P1377">
        <f t="shared" si="471"/>
        <v>2290</v>
      </c>
      <c r="R1377">
        <f t="shared" si="472"/>
        <v>4893.4834306451257</v>
      </c>
      <c r="S1377">
        <f t="shared" si="473"/>
        <v>0.48699153719902905</v>
      </c>
      <c r="T1377">
        <f t="shared" si="474"/>
        <v>0.48699153719902905</v>
      </c>
      <c r="U1377">
        <f t="shared" si="475"/>
        <v>27.902559740092595</v>
      </c>
      <c r="W1377">
        <f t="shared" si="476"/>
        <v>4893.4834306451257</v>
      </c>
      <c r="X1377">
        <f t="shared" si="477"/>
        <v>0.54316480617499641</v>
      </c>
      <c r="Y1377">
        <f t="shared" si="478"/>
        <v>31.121050973868687</v>
      </c>
      <c r="AA1377">
        <f t="shared" si="479"/>
        <v>4189.1998280400103</v>
      </c>
      <c r="AB1377">
        <f t="shared" si="480"/>
        <v>2529.186605758448</v>
      </c>
      <c r="AD1377">
        <f t="shared" si="481"/>
        <v>4189.1998280400103</v>
      </c>
      <c r="AE1377">
        <f t="shared" si="482"/>
        <v>-2029.186605758448</v>
      </c>
      <c r="AG1377">
        <f t="shared" si="483"/>
        <v>4654.7817865330644</v>
      </c>
    </row>
    <row r="1378" spans="1:33" x14ac:dyDescent="0.2">
      <c r="A1378">
        <f>'建築限界数値データ　線間右'!A1462</f>
        <v>1900</v>
      </c>
      <c r="B1378">
        <f>'建築限界数値データ　線間右'!B1462</f>
        <v>2280</v>
      </c>
      <c r="D1378">
        <f t="shared" si="462"/>
        <v>60</v>
      </c>
      <c r="E1378">
        <f t="shared" si="463"/>
        <v>305</v>
      </c>
      <c r="F1378">
        <f t="shared" si="464"/>
        <v>2500</v>
      </c>
      <c r="G1378">
        <f t="shared" si="465"/>
        <v>500</v>
      </c>
      <c r="I1378">
        <f t="shared" si="466"/>
        <v>5.6173268975967375E-2</v>
      </c>
      <c r="J1378">
        <f t="shared" si="467"/>
        <v>75.409836065573771</v>
      </c>
      <c r="L1378">
        <f t="shared" si="468"/>
        <v>1824.5901639344263</v>
      </c>
      <c r="M1378">
        <f t="shared" si="469"/>
        <v>2280</v>
      </c>
      <c r="O1378">
        <f t="shared" si="470"/>
        <v>4324.5901639344265</v>
      </c>
      <c r="P1378">
        <f t="shared" si="471"/>
        <v>2280</v>
      </c>
      <c r="R1378">
        <f t="shared" si="472"/>
        <v>4888.811725358054</v>
      </c>
      <c r="S1378">
        <f t="shared" si="473"/>
        <v>0.48518384802018655</v>
      </c>
      <c r="T1378">
        <f t="shared" si="474"/>
        <v>0.48518384802018655</v>
      </c>
      <c r="U1378">
        <f t="shared" si="475"/>
        <v>27.798986779473452</v>
      </c>
      <c r="W1378">
        <f t="shared" si="476"/>
        <v>4888.811725358054</v>
      </c>
      <c r="X1378">
        <f t="shared" si="477"/>
        <v>0.54135711699615396</v>
      </c>
      <c r="Y1378">
        <f t="shared" si="478"/>
        <v>31.017478013249548</v>
      </c>
      <c r="AA1378">
        <f t="shared" si="479"/>
        <v>4189.7612653577689</v>
      </c>
      <c r="AB1378">
        <f t="shared" si="480"/>
        <v>2519.2023787909648</v>
      </c>
      <c r="AD1378">
        <f t="shared" si="481"/>
        <v>4189.7612653577689</v>
      </c>
      <c r="AE1378">
        <f t="shared" si="482"/>
        <v>-2019.2023787909648</v>
      </c>
      <c r="AG1378">
        <f t="shared" si="483"/>
        <v>4650.9437437156157</v>
      </c>
    </row>
    <row r="1379" spans="1:33" x14ac:dyDescent="0.2">
      <c r="A1379">
        <f>'建築限界数値データ　線間右'!A1463</f>
        <v>1900</v>
      </c>
      <c r="B1379">
        <f>'建築限界数値データ　線間右'!B1463</f>
        <v>2270</v>
      </c>
      <c r="D1379">
        <f t="shared" si="462"/>
        <v>60</v>
      </c>
      <c r="E1379">
        <f t="shared" si="463"/>
        <v>305</v>
      </c>
      <c r="F1379">
        <f t="shared" si="464"/>
        <v>2500</v>
      </c>
      <c r="G1379">
        <f t="shared" si="465"/>
        <v>500</v>
      </c>
      <c r="I1379">
        <f t="shared" si="466"/>
        <v>5.6173268975967375E-2</v>
      </c>
      <c r="J1379">
        <f t="shared" si="467"/>
        <v>75.409836065573771</v>
      </c>
      <c r="L1379">
        <f t="shared" si="468"/>
        <v>1824.5901639344263</v>
      </c>
      <c r="M1379">
        <f t="shared" si="469"/>
        <v>2270</v>
      </c>
      <c r="O1379">
        <f t="shared" si="470"/>
        <v>4324.5901639344265</v>
      </c>
      <c r="P1379">
        <f t="shared" si="471"/>
        <v>2270</v>
      </c>
      <c r="R1379">
        <f t="shared" si="472"/>
        <v>4884.1560259678836</v>
      </c>
      <c r="S1379">
        <f t="shared" si="473"/>
        <v>0.48337270664472498</v>
      </c>
      <c r="T1379">
        <f t="shared" si="474"/>
        <v>0.48337270664472498</v>
      </c>
      <c r="U1379">
        <f t="shared" si="475"/>
        <v>27.695216022557982</v>
      </c>
      <c r="W1379">
        <f t="shared" si="476"/>
        <v>4884.1560259678836</v>
      </c>
      <c r="X1379">
        <f t="shared" si="477"/>
        <v>0.5395459756206924</v>
      </c>
      <c r="Y1379">
        <f t="shared" si="478"/>
        <v>30.913707256334082</v>
      </c>
      <c r="AA1379">
        <f t="shared" si="479"/>
        <v>4190.3227026755285</v>
      </c>
      <c r="AB1379">
        <f t="shared" si="480"/>
        <v>2509.2181518234815</v>
      </c>
      <c r="AD1379">
        <f t="shared" si="481"/>
        <v>4190.3227026755285</v>
      </c>
      <c r="AE1379">
        <f t="shared" si="482"/>
        <v>-2009.2181518234815</v>
      </c>
      <c r="AG1379">
        <f t="shared" si="483"/>
        <v>4647.1240497941208</v>
      </c>
    </row>
    <row r="1380" spans="1:33" x14ac:dyDescent="0.2">
      <c r="A1380">
        <f>'建築限界数値データ　線間右'!A1464</f>
        <v>1900</v>
      </c>
      <c r="B1380">
        <f>'建築限界数値データ　線間右'!B1464</f>
        <v>2260</v>
      </c>
      <c r="D1380">
        <f t="shared" si="462"/>
        <v>60</v>
      </c>
      <c r="E1380">
        <f t="shared" si="463"/>
        <v>305</v>
      </c>
      <c r="F1380">
        <f t="shared" si="464"/>
        <v>2500</v>
      </c>
      <c r="G1380">
        <f t="shared" si="465"/>
        <v>500</v>
      </c>
      <c r="I1380">
        <f t="shared" si="466"/>
        <v>5.6173268975967375E-2</v>
      </c>
      <c r="J1380">
        <f t="shared" si="467"/>
        <v>75.409836065573771</v>
      </c>
      <c r="L1380">
        <f t="shared" si="468"/>
        <v>1824.5901639344263</v>
      </c>
      <c r="M1380">
        <f t="shared" si="469"/>
        <v>2260</v>
      </c>
      <c r="O1380">
        <f t="shared" si="470"/>
        <v>4324.5901639344265</v>
      </c>
      <c r="P1380">
        <f t="shared" si="471"/>
        <v>2260</v>
      </c>
      <c r="R1380">
        <f t="shared" si="472"/>
        <v>4879.516378289798</v>
      </c>
      <c r="S1380">
        <f t="shared" si="473"/>
        <v>0.48155811509001811</v>
      </c>
      <c r="T1380">
        <f t="shared" si="474"/>
        <v>0.48155811509001811</v>
      </c>
      <c r="U1380">
        <f t="shared" si="475"/>
        <v>27.5912475849332</v>
      </c>
      <c r="W1380">
        <f t="shared" si="476"/>
        <v>4879.516378289798</v>
      </c>
      <c r="X1380">
        <f t="shared" si="477"/>
        <v>0.53773138406598553</v>
      </c>
      <c r="Y1380">
        <f t="shared" si="478"/>
        <v>30.809738818709295</v>
      </c>
      <c r="AA1380">
        <f t="shared" si="479"/>
        <v>4190.8841399932871</v>
      </c>
      <c r="AB1380">
        <f t="shared" si="480"/>
        <v>2499.2339248559979</v>
      </c>
      <c r="AD1380">
        <f t="shared" si="481"/>
        <v>4190.8841399932871</v>
      </c>
      <c r="AE1380">
        <f t="shared" si="482"/>
        <v>-1999.2339248559979</v>
      </c>
      <c r="AG1380">
        <f t="shared" si="483"/>
        <v>4643.3227500511302</v>
      </c>
    </row>
    <row r="1381" spans="1:33" x14ac:dyDescent="0.2">
      <c r="A1381">
        <f>'建築限界数値データ　線間右'!A1465</f>
        <v>1900</v>
      </c>
      <c r="B1381">
        <f>'建築限界数値データ　線間右'!B1465</f>
        <v>2250</v>
      </c>
      <c r="D1381">
        <f t="shared" si="462"/>
        <v>60</v>
      </c>
      <c r="E1381">
        <f t="shared" si="463"/>
        <v>305</v>
      </c>
      <c r="F1381">
        <f t="shared" si="464"/>
        <v>2500</v>
      </c>
      <c r="G1381">
        <f t="shared" si="465"/>
        <v>500</v>
      </c>
      <c r="I1381">
        <f t="shared" si="466"/>
        <v>5.6173268975967375E-2</v>
      </c>
      <c r="J1381">
        <f t="shared" si="467"/>
        <v>75.409836065573771</v>
      </c>
      <c r="L1381">
        <f t="shared" si="468"/>
        <v>1824.5901639344263</v>
      </c>
      <c r="M1381">
        <f t="shared" si="469"/>
        <v>2250</v>
      </c>
      <c r="O1381">
        <f t="shared" si="470"/>
        <v>4324.5901639344265</v>
      </c>
      <c r="P1381">
        <f t="shared" si="471"/>
        <v>2250</v>
      </c>
      <c r="R1381">
        <f t="shared" si="472"/>
        <v>4874.8928281551371</v>
      </c>
      <c r="S1381">
        <f t="shared" si="473"/>
        <v>0.47974007547201741</v>
      </c>
      <c r="T1381">
        <f t="shared" si="474"/>
        <v>0.47974007547201741</v>
      </c>
      <c r="U1381">
        <f t="shared" si="475"/>
        <v>27.487081587834179</v>
      </c>
      <c r="W1381">
        <f t="shared" si="476"/>
        <v>4874.8928281551371</v>
      </c>
      <c r="X1381">
        <f t="shared" si="477"/>
        <v>0.53591334444798477</v>
      </c>
      <c r="Y1381">
        <f t="shared" si="478"/>
        <v>30.705572821610279</v>
      </c>
      <c r="AA1381">
        <f t="shared" si="479"/>
        <v>4191.4455773110467</v>
      </c>
      <c r="AB1381">
        <f t="shared" si="480"/>
        <v>2489.2496978885138</v>
      </c>
      <c r="AD1381">
        <f t="shared" si="481"/>
        <v>4191.4455773110467</v>
      </c>
      <c r="AE1381">
        <f t="shared" si="482"/>
        <v>-1989.2496978885138</v>
      </c>
      <c r="AG1381">
        <f t="shared" si="483"/>
        <v>4639.5398896991801</v>
      </c>
    </row>
    <row r="1382" spans="1:33" x14ac:dyDescent="0.2">
      <c r="A1382">
        <f>'建築限界数値データ　線間右'!A1466</f>
        <v>1900</v>
      </c>
      <c r="B1382">
        <f>'建築限界数値データ　線間右'!B1466</f>
        <v>2240</v>
      </c>
      <c r="D1382">
        <f t="shared" si="462"/>
        <v>60</v>
      </c>
      <c r="E1382">
        <f t="shared" si="463"/>
        <v>305</v>
      </c>
      <c r="F1382">
        <f t="shared" si="464"/>
        <v>2500</v>
      </c>
      <c r="G1382">
        <f t="shared" si="465"/>
        <v>500</v>
      </c>
      <c r="I1382">
        <f t="shared" si="466"/>
        <v>5.6173268975967375E-2</v>
      </c>
      <c r="J1382">
        <f t="shared" si="467"/>
        <v>75.409836065573771</v>
      </c>
      <c r="L1382">
        <f t="shared" si="468"/>
        <v>1824.5901639344263</v>
      </c>
      <c r="M1382">
        <f t="shared" si="469"/>
        <v>2240</v>
      </c>
      <c r="O1382">
        <f t="shared" si="470"/>
        <v>4324.5901639344265</v>
      </c>
      <c r="P1382">
        <f t="shared" si="471"/>
        <v>2240</v>
      </c>
      <c r="R1382">
        <f t="shared" si="472"/>
        <v>4870.2854214099598</v>
      </c>
      <c r="S1382">
        <f t="shared" si="473"/>
        <v>0.47791859000589687</v>
      </c>
      <c r="T1382">
        <f t="shared" si="474"/>
        <v>0.47791859000589687</v>
      </c>
      <c r="U1382">
        <f t="shared" si="475"/>
        <v>27.382718158181056</v>
      </c>
      <c r="W1382">
        <f t="shared" si="476"/>
        <v>4870.2854214099598</v>
      </c>
      <c r="X1382">
        <f t="shared" si="477"/>
        <v>0.53409185898186429</v>
      </c>
      <c r="Y1382">
        <f t="shared" si="478"/>
        <v>30.601209391957152</v>
      </c>
      <c r="AA1382">
        <f t="shared" si="479"/>
        <v>4192.0070146288053</v>
      </c>
      <c r="AB1382">
        <f t="shared" si="480"/>
        <v>2479.2654709210301</v>
      </c>
      <c r="AD1382">
        <f t="shared" si="481"/>
        <v>4192.0070146288053</v>
      </c>
      <c r="AE1382">
        <f t="shared" si="482"/>
        <v>-1979.2654709210301</v>
      </c>
      <c r="AG1382">
        <f t="shared" si="483"/>
        <v>4635.7755138787034</v>
      </c>
    </row>
    <row r="1383" spans="1:33" x14ac:dyDescent="0.2">
      <c r="A1383">
        <f>'建築限界数値データ　線間右'!A1467</f>
        <v>1900</v>
      </c>
      <c r="B1383">
        <f>'建築限界数値データ　線間右'!B1467</f>
        <v>2230</v>
      </c>
      <c r="D1383">
        <f t="shared" si="462"/>
        <v>60</v>
      </c>
      <c r="E1383">
        <f t="shared" si="463"/>
        <v>305</v>
      </c>
      <c r="F1383">
        <f t="shared" si="464"/>
        <v>2500</v>
      </c>
      <c r="G1383">
        <f t="shared" si="465"/>
        <v>500</v>
      </c>
      <c r="I1383">
        <f t="shared" si="466"/>
        <v>5.6173268975967375E-2</v>
      </c>
      <c r="J1383">
        <f t="shared" si="467"/>
        <v>75.409836065573771</v>
      </c>
      <c r="L1383">
        <f t="shared" si="468"/>
        <v>1824.5901639344263</v>
      </c>
      <c r="M1383">
        <f t="shared" si="469"/>
        <v>2230</v>
      </c>
      <c r="O1383">
        <f t="shared" si="470"/>
        <v>4324.5901639344265</v>
      </c>
      <c r="P1383">
        <f t="shared" si="471"/>
        <v>2230</v>
      </c>
      <c r="R1383">
        <f t="shared" si="472"/>
        <v>4865.6942039135984</v>
      </c>
      <c r="S1383">
        <f t="shared" si="473"/>
        <v>0.47609366100669664</v>
      </c>
      <c r="T1383">
        <f t="shared" si="474"/>
        <v>0.47609366100669664</v>
      </c>
      <c r="U1383">
        <f t="shared" si="475"/>
        <v>27.278157428615849</v>
      </c>
      <c r="W1383">
        <f t="shared" si="476"/>
        <v>4865.6942039135984</v>
      </c>
      <c r="X1383">
        <f t="shared" si="477"/>
        <v>0.53226692998266401</v>
      </c>
      <c r="Y1383">
        <f t="shared" si="478"/>
        <v>30.496648662391941</v>
      </c>
      <c r="AA1383">
        <f t="shared" si="479"/>
        <v>4192.5684519465649</v>
      </c>
      <c r="AB1383">
        <f t="shared" si="480"/>
        <v>2469.2812439535464</v>
      </c>
      <c r="AD1383">
        <f t="shared" si="481"/>
        <v>4192.5684519465649</v>
      </c>
      <c r="AE1383">
        <f t="shared" si="482"/>
        <v>-1969.2812439535464</v>
      </c>
      <c r="AG1383">
        <f t="shared" si="483"/>
        <v>4632.0296676559446</v>
      </c>
    </row>
    <row r="1384" spans="1:33" x14ac:dyDescent="0.2">
      <c r="A1384">
        <f>'建築限界数値データ　線間右'!A1468</f>
        <v>1900</v>
      </c>
      <c r="B1384">
        <f>'建築限界数値データ　線間右'!B1468</f>
        <v>2220</v>
      </c>
      <c r="D1384">
        <f t="shared" si="462"/>
        <v>60</v>
      </c>
      <c r="E1384">
        <f t="shared" si="463"/>
        <v>305</v>
      </c>
      <c r="F1384">
        <f t="shared" si="464"/>
        <v>2500</v>
      </c>
      <c r="G1384">
        <f t="shared" si="465"/>
        <v>500</v>
      </c>
      <c r="I1384">
        <f t="shared" si="466"/>
        <v>5.6173268975967375E-2</v>
      </c>
      <c r="J1384">
        <f t="shared" si="467"/>
        <v>75.409836065573771</v>
      </c>
      <c r="L1384">
        <f t="shared" si="468"/>
        <v>1824.5901639344263</v>
      </c>
      <c r="M1384">
        <f t="shared" si="469"/>
        <v>2220</v>
      </c>
      <c r="O1384">
        <f t="shared" si="470"/>
        <v>4324.5901639344265</v>
      </c>
      <c r="P1384">
        <f t="shared" si="471"/>
        <v>2220</v>
      </c>
      <c r="R1384">
        <f t="shared" si="472"/>
        <v>4861.1192215371957</v>
      </c>
      <c r="S1384">
        <f t="shared" si="473"/>
        <v>0.4742652908899635</v>
      </c>
      <c r="T1384">
        <f t="shared" si="474"/>
        <v>0.4742652908899635</v>
      </c>
      <c r="U1384">
        <f t="shared" si="475"/>
        <v>27.173399537539201</v>
      </c>
      <c r="W1384">
        <f t="shared" si="476"/>
        <v>4861.1192215371957</v>
      </c>
      <c r="X1384">
        <f t="shared" si="477"/>
        <v>0.53043855986593091</v>
      </c>
      <c r="Y1384">
        <f t="shared" si="478"/>
        <v>30.391890771315296</v>
      </c>
      <c r="AA1384">
        <f t="shared" si="479"/>
        <v>4193.1298892643235</v>
      </c>
      <c r="AB1384">
        <f t="shared" si="480"/>
        <v>2459.2970169860632</v>
      </c>
      <c r="AD1384">
        <f t="shared" si="481"/>
        <v>4193.1298892643235</v>
      </c>
      <c r="AE1384">
        <f t="shared" si="482"/>
        <v>-1959.2970169860632</v>
      </c>
      <c r="AG1384">
        <f t="shared" si="483"/>
        <v>4628.3023960208475</v>
      </c>
    </row>
    <row r="1385" spans="1:33" x14ac:dyDescent="0.2">
      <c r="A1385">
        <f>'建築限界数値データ　線間右'!A1469</f>
        <v>1900</v>
      </c>
      <c r="B1385">
        <f>'建築限界数値データ　線間右'!B1469</f>
        <v>2210</v>
      </c>
      <c r="D1385">
        <f t="shared" si="462"/>
        <v>60</v>
      </c>
      <c r="E1385">
        <f t="shared" si="463"/>
        <v>305</v>
      </c>
      <c r="F1385">
        <f t="shared" si="464"/>
        <v>2500</v>
      </c>
      <c r="G1385">
        <f t="shared" si="465"/>
        <v>500</v>
      </c>
      <c r="I1385">
        <f t="shared" si="466"/>
        <v>5.6173268975967375E-2</v>
      </c>
      <c r="J1385">
        <f t="shared" si="467"/>
        <v>75.409836065573771</v>
      </c>
      <c r="L1385">
        <f t="shared" si="468"/>
        <v>1824.5901639344263</v>
      </c>
      <c r="M1385">
        <f t="shared" si="469"/>
        <v>2210</v>
      </c>
      <c r="O1385">
        <f t="shared" si="470"/>
        <v>4324.5901639344265</v>
      </c>
      <c r="P1385">
        <f t="shared" si="471"/>
        <v>2210</v>
      </c>
      <c r="R1385">
        <f t="shared" si="472"/>
        <v>4856.5605201622257</v>
      </c>
      <c r="S1385">
        <f t="shared" si="473"/>
        <v>0.47243348217238956</v>
      </c>
      <c r="T1385">
        <f t="shared" si="474"/>
        <v>0.47243348217238956</v>
      </c>
      <c r="U1385">
        <f t="shared" si="475"/>
        <v>27.068444629146942</v>
      </c>
      <c r="W1385">
        <f t="shared" si="476"/>
        <v>4856.5605201622257</v>
      </c>
      <c r="X1385">
        <f t="shared" si="477"/>
        <v>0.52860675114835698</v>
      </c>
      <c r="Y1385">
        <f t="shared" si="478"/>
        <v>30.286935862923038</v>
      </c>
      <c r="AA1385">
        <f t="shared" si="479"/>
        <v>4193.6913265820831</v>
      </c>
      <c r="AB1385">
        <f t="shared" si="480"/>
        <v>2449.3127900185796</v>
      </c>
      <c r="AD1385">
        <f t="shared" si="481"/>
        <v>4193.6913265820831</v>
      </c>
      <c r="AE1385">
        <f t="shared" si="482"/>
        <v>-1949.3127900185796</v>
      </c>
      <c r="AG1385">
        <f t="shared" si="483"/>
        <v>4624.5937438849496</v>
      </c>
    </row>
    <row r="1386" spans="1:33" x14ac:dyDescent="0.2">
      <c r="A1386">
        <f>'建築限界数値データ　線間右'!A1470</f>
        <v>1900</v>
      </c>
      <c r="B1386">
        <f>'建築限界数値データ　線間右'!B1470</f>
        <v>2200</v>
      </c>
      <c r="D1386">
        <f t="shared" si="462"/>
        <v>60</v>
      </c>
      <c r="E1386">
        <f t="shared" si="463"/>
        <v>305</v>
      </c>
      <c r="F1386">
        <f t="shared" si="464"/>
        <v>2500</v>
      </c>
      <c r="G1386">
        <f t="shared" si="465"/>
        <v>500</v>
      </c>
      <c r="I1386">
        <f t="shared" si="466"/>
        <v>5.6173268975967375E-2</v>
      </c>
      <c r="J1386">
        <f t="shared" si="467"/>
        <v>75.409836065573771</v>
      </c>
      <c r="L1386">
        <f t="shared" si="468"/>
        <v>1824.5901639344263</v>
      </c>
      <c r="M1386">
        <f t="shared" si="469"/>
        <v>2200</v>
      </c>
      <c r="O1386">
        <f t="shared" si="470"/>
        <v>4324.5901639344265</v>
      </c>
      <c r="P1386">
        <f t="shared" si="471"/>
        <v>2200</v>
      </c>
      <c r="R1386">
        <f t="shared" si="472"/>
        <v>4852.0181456790115</v>
      </c>
      <c r="S1386">
        <f t="shared" si="473"/>
        <v>0.47059823747244806</v>
      </c>
      <c r="T1386">
        <f t="shared" si="474"/>
        <v>0.47059823747244806</v>
      </c>
      <c r="U1386">
        <f t="shared" si="475"/>
        <v>26.963292853466541</v>
      </c>
      <c r="W1386">
        <f t="shared" si="476"/>
        <v>4852.0181456790115</v>
      </c>
      <c r="X1386">
        <f t="shared" si="477"/>
        <v>0.52677150644841542</v>
      </c>
      <c r="Y1386">
        <f t="shared" si="478"/>
        <v>30.181784087242633</v>
      </c>
      <c r="AA1386">
        <f t="shared" si="479"/>
        <v>4194.2527638998426</v>
      </c>
      <c r="AB1386">
        <f t="shared" si="480"/>
        <v>2439.3285630510959</v>
      </c>
      <c r="AD1386">
        <f t="shared" si="481"/>
        <v>4194.2527638998426</v>
      </c>
      <c r="AE1386">
        <f t="shared" si="482"/>
        <v>-1939.3285630510959</v>
      </c>
      <c r="AG1386">
        <f t="shared" si="483"/>
        <v>4620.9037560792476</v>
      </c>
    </row>
    <row r="1387" spans="1:33" x14ac:dyDescent="0.2">
      <c r="A1387">
        <f>'建築限界数値データ　線間右'!A1471</f>
        <v>1900</v>
      </c>
      <c r="B1387">
        <f>'建築限界数値データ　線間右'!B1471</f>
        <v>2190</v>
      </c>
      <c r="D1387">
        <f t="shared" si="462"/>
        <v>60</v>
      </c>
      <c r="E1387">
        <f t="shared" si="463"/>
        <v>305</v>
      </c>
      <c r="F1387">
        <f t="shared" si="464"/>
        <v>2500</v>
      </c>
      <c r="G1387">
        <f t="shared" si="465"/>
        <v>500</v>
      </c>
      <c r="I1387">
        <f t="shared" si="466"/>
        <v>5.6173268975967375E-2</v>
      </c>
      <c r="J1387">
        <f t="shared" si="467"/>
        <v>75.409836065573771</v>
      </c>
      <c r="L1387">
        <f t="shared" si="468"/>
        <v>1824.5901639344263</v>
      </c>
      <c r="M1387">
        <f t="shared" si="469"/>
        <v>2190</v>
      </c>
      <c r="O1387">
        <f t="shared" si="470"/>
        <v>4324.5901639344265</v>
      </c>
      <c r="P1387">
        <f t="shared" si="471"/>
        <v>2190</v>
      </c>
      <c r="R1387">
        <f t="shared" si="472"/>
        <v>4847.492143985216</v>
      </c>
      <c r="S1387">
        <f t="shared" si="473"/>
        <v>0.46875955951102632</v>
      </c>
      <c r="T1387">
        <f t="shared" si="474"/>
        <v>0.46875955951102632</v>
      </c>
      <c r="U1387">
        <f t="shared" si="475"/>
        <v>26.857944366393358</v>
      </c>
      <c r="W1387">
        <f t="shared" si="476"/>
        <v>4847.492143985216</v>
      </c>
      <c r="X1387">
        <f t="shared" si="477"/>
        <v>0.52493282848699374</v>
      </c>
      <c r="Y1387">
        <f t="shared" si="478"/>
        <v>30.07643560016945</v>
      </c>
      <c r="AA1387">
        <f t="shared" si="479"/>
        <v>4194.8142012176013</v>
      </c>
      <c r="AB1387">
        <f t="shared" si="480"/>
        <v>2429.3443360836122</v>
      </c>
      <c r="AD1387">
        <f t="shared" si="481"/>
        <v>4194.8142012176013</v>
      </c>
      <c r="AE1387">
        <f t="shared" si="482"/>
        <v>-1929.3443360836122</v>
      </c>
      <c r="AG1387">
        <f t="shared" si="483"/>
        <v>4617.232477352075</v>
      </c>
    </row>
    <row r="1388" spans="1:33" x14ac:dyDescent="0.2">
      <c r="A1388">
        <f>'建築限界数値データ　線間右'!A1472</f>
        <v>1900</v>
      </c>
      <c r="B1388">
        <f>'建築限界数値データ　線間右'!B1472</f>
        <v>2180</v>
      </c>
      <c r="D1388">
        <f t="shared" si="462"/>
        <v>60</v>
      </c>
      <c r="E1388">
        <f t="shared" si="463"/>
        <v>305</v>
      </c>
      <c r="F1388">
        <f t="shared" si="464"/>
        <v>2500</v>
      </c>
      <c r="G1388">
        <f t="shared" si="465"/>
        <v>500</v>
      </c>
      <c r="I1388">
        <f t="shared" si="466"/>
        <v>5.6173268975967375E-2</v>
      </c>
      <c r="J1388">
        <f t="shared" si="467"/>
        <v>75.409836065573771</v>
      </c>
      <c r="L1388">
        <f t="shared" si="468"/>
        <v>1824.5901639344263</v>
      </c>
      <c r="M1388">
        <f t="shared" si="469"/>
        <v>2180</v>
      </c>
      <c r="O1388">
        <f t="shared" si="470"/>
        <v>4324.5901639344265</v>
      </c>
      <c r="P1388">
        <f t="shared" si="471"/>
        <v>2180</v>
      </c>
      <c r="R1388">
        <f t="shared" si="472"/>
        <v>4842.9825609843356</v>
      </c>
      <c r="S1388">
        <f t="shared" si="473"/>
        <v>0.46691745111205674</v>
      </c>
      <c r="T1388">
        <f t="shared" si="474"/>
        <v>0.46691745111205674</v>
      </c>
      <c r="U1388">
        <f t="shared" si="475"/>
        <v>26.752399329726796</v>
      </c>
      <c r="W1388">
        <f t="shared" si="476"/>
        <v>4842.9825609843356</v>
      </c>
      <c r="X1388">
        <f t="shared" si="477"/>
        <v>0.52309072008802415</v>
      </c>
      <c r="Y1388">
        <f t="shared" si="478"/>
        <v>29.970890563502891</v>
      </c>
      <c r="AA1388">
        <f t="shared" si="479"/>
        <v>4195.3756385353608</v>
      </c>
      <c r="AB1388">
        <f t="shared" si="480"/>
        <v>2419.360109116129</v>
      </c>
      <c r="AD1388">
        <f t="shared" si="481"/>
        <v>4195.3756385353608</v>
      </c>
      <c r="AE1388">
        <f t="shared" si="482"/>
        <v>-1919.360109116129</v>
      </c>
      <c r="AG1388">
        <f t="shared" si="483"/>
        <v>4613.5799523669539</v>
      </c>
    </row>
    <row r="1389" spans="1:33" x14ac:dyDescent="0.2">
      <c r="A1389">
        <f>'建築限界数値データ　線間右'!A1473</f>
        <v>1900</v>
      </c>
      <c r="B1389">
        <f>'建築限界数値データ　線間右'!B1473</f>
        <v>2170</v>
      </c>
      <c r="D1389">
        <f t="shared" si="462"/>
        <v>60</v>
      </c>
      <c r="E1389">
        <f t="shared" si="463"/>
        <v>305</v>
      </c>
      <c r="F1389">
        <f t="shared" si="464"/>
        <v>2500</v>
      </c>
      <c r="G1389">
        <f t="shared" si="465"/>
        <v>500</v>
      </c>
      <c r="I1389">
        <f t="shared" si="466"/>
        <v>5.6173268975967375E-2</v>
      </c>
      <c r="J1389">
        <f t="shared" si="467"/>
        <v>75.409836065573771</v>
      </c>
      <c r="L1389">
        <f t="shared" si="468"/>
        <v>1824.5901639344263</v>
      </c>
      <c r="M1389">
        <f t="shared" si="469"/>
        <v>2170</v>
      </c>
      <c r="O1389">
        <f t="shared" si="470"/>
        <v>4324.5901639344265</v>
      </c>
      <c r="P1389">
        <f t="shared" si="471"/>
        <v>2170</v>
      </c>
      <c r="R1389">
        <f t="shared" si="472"/>
        <v>4838.4894425841612</v>
      </c>
      <c r="S1389">
        <f t="shared" si="473"/>
        <v>0.46507191520314378</v>
      </c>
      <c r="T1389">
        <f t="shared" si="474"/>
        <v>0.46507191520314378</v>
      </c>
      <c r="U1389">
        <f t="shared" si="475"/>
        <v>26.646657911206248</v>
      </c>
      <c r="W1389">
        <f t="shared" si="476"/>
        <v>4838.4894425841612</v>
      </c>
      <c r="X1389">
        <f t="shared" si="477"/>
        <v>0.52124518417911114</v>
      </c>
      <c r="Y1389">
        <f t="shared" si="478"/>
        <v>29.86514914498234</v>
      </c>
      <c r="AA1389">
        <f t="shared" si="479"/>
        <v>4195.9370758531195</v>
      </c>
      <c r="AB1389">
        <f t="shared" si="480"/>
        <v>2409.3758821486445</v>
      </c>
      <c r="AD1389">
        <f t="shared" si="481"/>
        <v>4195.9370758531195</v>
      </c>
      <c r="AE1389">
        <f t="shared" si="482"/>
        <v>-1909.3758821486445</v>
      </c>
      <c r="AG1389">
        <f t="shared" si="483"/>
        <v>4609.9462257004407</v>
      </c>
    </row>
    <row r="1390" spans="1:33" x14ac:dyDescent="0.2">
      <c r="A1390">
        <f>'建築限界数値データ　線間右'!A1474</f>
        <v>1900</v>
      </c>
      <c r="B1390">
        <f>'建築限界数値データ　線間右'!B1474</f>
        <v>2160</v>
      </c>
      <c r="D1390">
        <f t="shared" si="462"/>
        <v>60</v>
      </c>
      <c r="E1390">
        <f t="shared" si="463"/>
        <v>305</v>
      </c>
      <c r="F1390">
        <f t="shared" si="464"/>
        <v>2500</v>
      </c>
      <c r="G1390">
        <f t="shared" si="465"/>
        <v>500</v>
      </c>
      <c r="I1390">
        <f t="shared" si="466"/>
        <v>5.6173268975967375E-2</v>
      </c>
      <c r="J1390">
        <f t="shared" si="467"/>
        <v>75.409836065573771</v>
      </c>
      <c r="L1390">
        <f t="shared" si="468"/>
        <v>1824.5901639344263</v>
      </c>
      <c r="M1390">
        <f t="shared" si="469"/>
        <v>2160</v>
      </c>
      <c r="O1390">
        <f t="shared" si="470"/>
        <v>4324.5901639344265</v>
      </c>
      <c r="P1390">
        <f t="shared" si="471"/>
        <v>2160</v>
      </c>
      <c r="R1390">
        <f t="shared" si="472"/>
        <v>4834.0128346952479</v>
      </c>
      <c r="S1390">
        <f t="shared" si="473"/>
        <v>0.46322295481618908</v>
      </c>
      <c r="T1390">
        <f t="shared" si="474"/>
        <v>0.46322295481618908</v>
      </c>
      <c r="U1390">
        <f t="shared" si="475"/>
        <v>26.540720284546868</v>
      </c>
      <c r="W1390">
        <f t="shared" si="476"/>
        <v>4834.0128346952479</v>
      </c>
      <c r="X1390">
        <f t="shared" si="477"/>
        <v>0.51939622379215644</v>
      </c>
      <c r="Y1390">
        <f t="shared" si="478"/>
        <v>29.75921151832296</v>
      </c>
      <c r="AA1390">
        <f t="shared" si="479"/>
        <v>4196.4985131708781</v>
      </c>
      <c r="AB1390">
        <f t="shared" si="480"/>
        <v>2399.3916551811612</v>
      </c>
      <c r="AD1390">
        <f t="shared" si="481"/>
        <v>4196.4985131708781</v>
      </c>
      <c r="AE1390">
        <f t="shared" si="482"/>
        <v>-1899.3916551811612</v>
      </c>
      <c r="AG1390">
        <f t="shared" si="483"/>
        <v>4606.3313418399703</v>
      </c>
    </row>
    <row r="1391" spans="1:33" x14ac:dyDescent="0.2">
      <c r="A1391">
        <f>'建築限界数値データ　線間右'!A1475</f>
        <v>1900</v>
      </c>
      <c r="B1391">
        <f>'建築限界数値データ　線間右'!B1475</f>
        <v>2150</v>
      </c>
      <c r="D1391">
        <f t="shared" si="462"/>
        <v>60</v>
      </c>
      <c r="E1391">
        <f t="shared" si="463"/>
        <v>305</v>
      </c>
      <c r="F1391">
        <f t="shared" si="464"/>
        <v>2500</v>
      </c>
      <c r="G1391">
        <f t="shared" si="465"/>
        <v>500</v>
      </c>
      <c r="I1391">
        <f t="shared" si="466"/>
        <v>5.6173268975967375E-2</v>
      </c>
      <c r="J1391">
        <f t="shared" si="467"/>
        <v>75.409836065573771</v>
      </c>
      <c r="L1391">
        <f t="shared" si="468"/>
        <v>1824.5901639344263</v>
      </c>
      <c r="M1391">
        <f t="shared" si="469"/>
        <v>2150</v>
      </c>
      <c r="O1391">
        <f t="shared" si="470"/>
        <v>4324.5901639344265</v>
      </c>
      <c r="P1391">
        <f t="shared" si="471"/>
        <v>2150</v>
      </c>
      <c r="R1391">
        <f t="shared" si="472"/>
        <v>4829.5527832293528</v>
      </c>
      <c r="S1391">
        <f t="shared" si="473"/>
        <v>0.46137057308801244</v>
      </c>
      <c r="T1391">
        <f t="shared" si="474"/>
        <v>0.46137057308801244</v>
      </c>
      <c r="U1391">
        <f t="shared" si="475"/>
        <v>26.434586629475195</v>
      </c>
      <c r="W1391">
        <f t="shared" si="476"/>
        <v>4829.5527832293528</v>
      </c>
      <c r="X1391">
        <f t="shared" si="477"/>
        <v>0.51754384206397985</v>
      </c>
      <c r="Y1391">
        <f t="shared" si="478"/>
        <v>29.653077863251291</v>
      </c>
      <c r="AA1391">
        <f t="shared" si="479"/>
        <v>4197.0599504886377</v>
      </c>
      <c r="AB1391">
        <f t="shared" si="480"/>
        <v>2389.407428213678</v>
      </c>
      <c r="AD1391">
        <f t="shared" si="481"/>
        <v>4197.0599504886377</v>
      </c>
      <c r="AE1391">
        <f t="shared" si="482"/>
        <v>-1889.407428213678</v>
      </c>
      <c r="AG1391">
        <f t="shared" si="483"/>
        <v>4602.7353451816789</v>
      </c>
    </row>
    <row r="1392" spans="1:33" x14ac:dyDescent="0.2">
      <c r="A1392">
        <f>'建築限界数値データ　線間右'!A1476</f>
        <v>1900</v>
      </c>
      <c r="B1392">
        <f>'建築限界数値データ　線間右'!B1476</f>
        <v>2140</v>
      </c>
      <c r="D1392">
        <f t="shared" si="462"/>
        <v>60</v>
      </c>
      <c r="E1392">
        <f t="shared" si="463"/>
        <v>305</v>
      </c>
      <c r="F1392">
        <f t="shared" si="464"/>
        <v>2500</v>
      </c>
      <c r="G1392">
        <f t="shared" si="465"/>
        <v>500</v>
      </c>
      <c r="I1392">
        <f t="shared" si="466"/>
        <v>5.6173268975967375E-2</v>
      </c>
      <c r="J1392">
        <f t="shared" si="467"/>
        <v>75.409836065573771</v>
      </c>
      <c r="L1392">
        <f t="shared" si="468"/>
        <v>1824.5901639344263</v>
      </c>
      <c r="M1392">
        <f t="shared" si="469"/>
        <v>2140</v>
      </c>
      <c r="O1392">
        <f t="shared" si="470"/>
        <v>4324.5901639344265</v>
      </c>
      <c r="P1392">
        <f t="shared" si="471"/>
        <v>2140</v>
      </c>
      <c r="R1392">
        <f t="shared" si="472"/>
        <v>4825.1093340978696</v>
      </c>
      <c r="S1392">
        <f t="shared" si="473"/>
        <v>0.45951477326097057</v>
      </c>
      <c r="T1392">
        <f t="shared" si="474"/>
        <v>0.45951477326097057</v>
      </c>
      <c r="U1392">
        <f t="shared" si="475"/>
        <v>26.328257131764587</v>
      </c>
      <c r="W1392">
        <f t="shared" si="476"/>
        <v>4825.1093340978696</v>
      </c>
      <c r="X1392">
        <f t="shared" si="477"/>
        <v>0.51568804223693798</v>
      </c>
      <c r="Y1392">
        <f t="shared" si="478"/>
        <v>29.546748365540683</v>
      </c>
      <c r="AA1392">
        <f t="shared" si="479"/>
        <v>4197.6213878063973</v>
      </c>
      <c r="AB1392">
        <f t="shared" si="480"/>
        <v>2379.4232012461944</v>
      </c>
      <c r="AD1392">
        <f t="shared" si="481"/>
        <v>4197.6213878063973</v>
      </c>
      <c r="AE1392">
        <f t="shared" si="482"/>
        <v>-1879.4232012461944</v>
      </c>
      <c r="AG1392">
        <f t="shared" si="483"/>
        <v>4599.1582800282267</v>
      </c>
    </row>
    <row r="1393" spans="1:33" x14ac:dyDescent="0.2">
      <c r="A1393">
        <f>'建築限界数値データ　線間右'!A1477</f>
        <v>1900</v>
      </c>
      <c r="B1393">
        <f>'建築限界数値データ　線間右'!B1477</f>
        <v>2130</v>
      </c>
      <c r="D1393">
        <f t="shared" si="462"/>
        <v>60</v>
      </c>
      <c r="E1393">
        <f t="shared" si="463"/>
        <v>305</v>
      </c>
      <c r="F1393">
        <f t="shared" si="464"/>
        <v>2500</v>
      </c>
      <c r="G1393">
        <f t="shared" si="465"/>
        <v>500</v>
      </c>
      <c r="I1393">
        <f t="shared" si="466"/>
        <v>5.6173268975967375E-2</v>
      </c>
      <c r="J1393">
        <f t="shared" si="467"/>
        <v>75.409836065573771</v>
      </c>
      <c r="L1393">
        <f t="shared" si="468"/>
        <v>1824.5901639344263</v>
      </c>
      <c r="M1393">
        <f t="shared" si="469"/>
        <v>2130</v>
      </c>
      <c r="O1393">
        <f t="shared" si="470"/>
        <v>4324.5901639344265</v>
      </c>
      <c r="P1393">
        <f t="shared" si="471"/>
        <v>2130</v>
      </c>
      <c r="R1393">
        <f t="shared" si="472"/>
        <v>4820.6825332102499</v>
      </c>
      <c r="S1393">
        <f t="shared" si="473"/>
        <v>0.45765555868357166</v>
      </c>
      <c r="T1393">
        <f t="shared" si="474"/>
        <v>0.45765555868357166</v>
      </c>
      <c r="U1393">
        <f t="shared" si="475"/>
        <v>26.221731983270431</v>
      </c>
      <c r="W1393">
        <f t="shared" si="476"/>
        <v>4820.6825332102499</v>
      </c>
      <c r="X1393">
        <f t="shared" si="477"/>
        <v>0.51382882765953908</v>
      </c>
      <c r="Y1393">
        <f t="shared" si="478"/>
        <v>29.44022321704653</v>
      </c>
      <c r="AA1393">
        <f t="shared" si="479"/>
        <v>4198.1828251241568</v>
      </c>
      <c r="AB1393">
        <f t="shared" si="480"/>
        <v>2369.4389742787102</v>
      </c>
      <c r="AD1393">
        <f t="shared" si="481"/>
        <v>4198.1828251241568</v>
      </c>
      <c r="AE1393">
        <f t="shared" si="482"/>
        <v>-1869.4389742787102</v>
      </c>
      <c r="AG1393">
        <f t="shared" si="483"/>
        <v>4595.6001905866096</v>
      </c>
    </row>
    <row r="1394" spans="1:33" x14ac:dyDescent="0.2">
      <c r="A1394">
        <f>'建築限界数値データ　線間右'!A1478</f>
        <v>1900</v>
      </c>
      <c r="B1394">
        <f>'建築限界数値データ　線間右'!B1478</f>
        <v>2120</v>
      </c>
      <c r="D1394">
        <f t="shared" si="462"/>
        <v>60</v>
      </c>
      <c r="E1394">
        <f t="shared" si="463"/>
        <v>305</v>
      </c>
      <c r="F1394">
        <f t="shared" si="464"/>
        <v>2500</v>
      </c>
      <c r="G1394">
        <f t="shared" si="465"/>
        <v>500</v>
      </c>
      <c r="I1394">
        <f t="shared" si="466"/>
        <v>5.6173268975967375E-2</v>
      </c>
      <c r="J1394">
        <f t="shared" si="467"/>
        <v>75.409836065573771</v>
      </c>
      <c r="L1394">
        <f t="shared" si="468"/>
        <v>1824.5901639344263</v>
      </c>
      <c r="M1394">
        <f t="shared" si="469"/>
        <v>2120</v>
      </c>
      <c r="O1394">
        <f t="shared" si="470"/>
        <v>4324.5901639344265</v>
      </c>
      <c r="P1394">
        <f t="shared" si="471"/>
        <v>2120</v>
      </c>
      <c r="R1394">
        <f t="shared" si="472"/>
        <v>4816.2724264724056</v>
      </c>
      <c r="S1394">
        <f t="shared" si="473"/>
        <v>0.45579293281108724</v>
      </c>
      <c r="T1394">
        <f t="shared" si="474"/>
        <v>0.45579293281108724</v>
      </c>
      <c r="U1394">
        <f t="shared" si="475"/>
        <v>26.1150113819652</v>
      </c>
      <c r="W1394">
        <f t="shared" si="476"/>
        <v>4816.2724264724056</v>
      </c>
      <c r="X1394">
        <f t="shared" si="477"/>
        <v>0.51196620178705465</v>
      </c>
      <c r="Y1394">
        <f t="shared" si="478"/>
        <v>29.333502615741299</v>
      </c>
      <c r="AA1394">
        <f t="shared" si="479"/>
        <v>4198.7442624419155</v>
      </c>
      <c r="AB1394">
        <f t="shared" si="480"/>
        <v>2359.454747311227</v>
      </c>
      <c r="AD1394">
        <f t="shared" si="481"/>
        <v>4198.7442624419155</v>
      </c>
      <c r="AE1394">
        <f t="shared" si="482"/>
        <v>-1859.454747311227</v>
      </c>
      <c r="AG1394">
        <f t="shared" si="483"/>
        <v>4592.0611209659619</v>
      </c>
    </row>
    <row r="1395" spans="1:33" x14ac:dyDescent="0.2">
      <c r="A1395">
        <f>'建築限界数値データ　線間右'!A1479</f>
        <v>1900</v>
      </c>
      <c r="B1395">
        <f>'建築限界数値データ　線間右'!B1479</f>
        <v>2110</v>
      </c>
      <c r="D1395">
        <f t="shared" si="462"/>
        <v>60</v>
      </c>
      <c r="E1395">
        <f t="shared" si="463"/>
        <v>305</v>
      </c>
      <c r="F1395">
        <f t="shared" si="464"/>
        <v>2500</v>
      </c>
      <c r="G1395">
        <f t="shared" si="465"/>
        <v>500</v>
      </c>
      <c r="I1395">
        <f t="shared" si="466"/>
        <v>5.6173268975967375E-2</v>
      </c>
      <c r="J1395">
        <f t="shared" si="467"/>
        <v>75.409836065573771</v>
      </c>
      <c r="L1395">
        <f t="shared" si="468"/>
        <v>1824.5901639344263</v>
      </c>
      <c r="M1395">
        <f t="shared" si="469"/>
        <v>2110</v>
      </c>
      <c r="O1395">
        <f t="shared" si="470"/>
        <v>4324.5901639344265</v>
      </c>
      <c r="P1395">
        <f t="shared" si="471"/>
        <v>2110</v>
      </c>
      <c r="R1395">
        <f t="shared" si="472"/>
        <v>4811.8790597851057</v>
      </c>
      <c r="S1395">
        <f t="shared" si="473"/>
        <v>0.4539268992061597</v>
      </c>
      <c r="T1395">
        <f t="shared" si="474"/>
        <v>0.4539268992061597</v>
      </c>
      <c r="U1395">
        <f t="shared" si="475"/>
        <v>26.008095531973268</v>
      </c>
      <c r="W1395">
        <f t="shared" si="476"/>
        <v>4811.8790597851057</v>
      </c>
      <c r="X1395">
        <f t="shared" si="477"/>
        <v>0.51010016818212711</v>
      </c>
      <c r="Y1395">
        <f t="shared" si="478"/>
        <v>29.226586765749364</v>
      </c>
      <c r="AA1395">
        <f t="shared" si="479"/>
        <v>4199.305699759675</v>
      </c>
      <c r="AB1395">
        <f t="shared" si="480"/>
        <v>2349.4705203437438</v>
      </c>
      <c r="AD1395">
        <f t="shared" si="481"/>
        <v>4199.305699759675</v>
      </c>
      <c r="AE1395">
        <f t="shared" si="482"/>
        <v>-1849.4705203437438</v>
      </c>
      <c r="AG1395">
        <f t="shared" si="483"/>
        <v>4588.5411151753506</v>
      </c>
    </row>
    <row r="1396" spans="1:33" x14ac:dyDescent="0.2">
      <c r="A1396">
        <f>'建築限界数値データ　線間右'!A1480</f>
        <v>1900</v>
      </c>
      <c r="B1396">
        <f>'建築限界数値データ　線間右'!B1480</f>
        <v>2100</v>
      </c>
      <c r="D1396">
        <f t="shared" si="462"/>
        <v>60</v>
      </c>
      <c r="E1396">
        <f t="shared" si="463"/>
        <v>305</v>
      </c>
      <c r="F1396">
        <f t="shared" si="464"/>
        <v>2500</v>
      </c>
      <c r="G1396">
        <f t="shared" si="465"/>
        <v>500</v>
      </c>
      <c r="I1396">
        <f t="shared" si="466"/>
        <v>5.6173268975967375E-2</v>
      </c>
      <c r="J1396">
        <f t="shared" si="467"/>
        <v>75.409836065573771</v>
      </c>
      <c r="L1396">
        <f t="shared" si="468"/>
        <v>1824.5901639344263</v>
      </c>
      <c r="M1396">
        <f t="shared" si="469"/>
        <v>2100</v>
      </c>
      <c r="O1396">
        <f t="shared" si="470"/>
        <v>4324.5901639344265</v>
      </c>
      <c r="P1396">
        <f t="shared" si="471"/>
        <v>2100</v>
      </c>
      <c r="R1396">
        <f t="shared" si="472"/>
        <v>4807.5024790423549</v>
      </c>
      <c r="S1396">
        <f t="shared" si="473"/>
        <v>0.45205746153940662</v>
      </c>
      <c r="T1396">
        <f t="shared" si="474"/>
        <v>0.45205746153940662</v>
      </c>
      <c r="U1396">
        <f t="shared" si="475"/>
        <v>25.900984643605536</v>
      </c>
      <c r="W1396">
        <f t="shared" si="476"/>
        <v>4807.5024790423549</v>
      </c>
      <c r="X1396">
        <f t="shared" si="477"/>
        <v>0.50823073051537404</v>
      </c>
      <c r="Y1396">
        <f t="shared" si="478"/>
        <v>29.119475877381632</v>
      </c>
      <c r="AA1396">
        <f t="shared" si="479"/>
        <v>4199.8671370774337</v>
      </c>
      <c r="AB1396">
        <f t="shared" si="480"/>
        <v>2339.4862933762597</v>
      </c>
      <c r="AD1396">
        <f t="shared" si="481"/>
        <v>4199.8671370774337</v>
      </c>
      <c r="AE1396">
        <f t="shared" si="482"/>
        <v>-1839.4862933762597</v>
      </c>
      <c r="AG1396">
        <f t="shared" si="483"/>
        <v>4585.0402171215601</v>
      </c>
    </row>
    <row r="1397" spans="1:33" x14ac:dyDescent="0.2">
      <c r="A1397">
        <f>'建築限界数値データ　線間右'!A1481</f>
        <v>1900</v>
      </c>
      <c r="B1397">
        <f>'建築限界数値データ　線間右'!B1481</f>
        <v>2090</v>
      </c>
      <c r="D1397">
        <f t="shared" si="462"/>
        <v>60</v>
      </c>
      <c r="E1397">
        <f t="shared" si="463"/>
        <v>305</v>
      </c>
      <c r="F1397">
        <f t="shared" si="464"/>
        <v>2500</v>
      </c>
      <c r="G1397">
        <f t="shared" si="465"/>
        <v>500</v>
      </c>
      <c r="I1397">
        <f t="shared" si="466"/>
        <v>5.6173268975967375E-2</v>
      </c>
      <c r="J1397">
        <f t="shared" si="467"/>
        <v>75.409836065573771</v>
      </c>
      <c r="L1397">
        <f t="shared" si="468"/>
        <v>1824.5901639344263</v>
      </c>
      <c r="M1397">
        <f t="shared" si="469"/>
        <v>2090</v>
      </c>
      <c r="O1397">
        <f t="shared" si="470"/>
        <v>4324.5901639344265</v>
      </c>
      <c r="P1397">
        <f t="shared" si="471"/>
        <v>2090</v>
      </c>
      <c r="R1397">
        <f t="shared" si="472"/>
        <v>4803.1427301297626</v>
      </c>
      <c r="S1397">
        <f t="shared" si="473"/>
        <v>0.45018462359002148</v>
      </c>
      <c r="T1397">
        <f t="shared" si="474"/>
        <v>0.45018462359002148</v>
      </c>
      <c r="U1397">
        <f t="shared" si="475"/>
        <v>25.793678933393831</v>
      </c>
      <c r="W1397">
        <f t="shared" si="476"/>
        <v>4803.1427301297626</v>
      </c>
      <c r="X1397">
        <f t="shared" si="477"/>
        <v>0.50635789256598884</v>
      </c>
      <c r="Y1397">
        <f t="shared" si="478"/>
        <v>29.012170167169923</v>
      </c>
      <c r="AA1397">
        <f t="shared" si="479"/>
        <v>4200.4285743951932</v>
      </c>
      <c r="AB1397">
        <f t="shared" si="480"/>
        <v>2329.5020664087756</v>
      </c>
      <c r="AD1397">
        <f t="shared" si="481"/>
        <v>4200.4285743951932</v>
      </c>
      <c r="AE1397">
        <f t="shared" si="482"/>
        <v>-1829.5020664087756</v>
      </c>
      <c r="AG1397">
        <f t="shared" si="483"/>
        <v>4581.5584706068757</v>
      </c>
    </row>
    <row r="1398" spans="1:33" x14ac:dyDescent="0.2">
      <c r="A1398">
        <f>'建築限界数値データ　線間右'!A1482</f>
        <v>1900</v>
      </c>
      <c r="B1398">
        <f>'建築限界数値データ　線間右'!B1482</f>
        <v>2080</v>
      </c>
      <c r="D1398">
        <f t="shared" si="462"/>
        <v>60</v>
      </c>
      <c r="E1398">
        <f t="shared" si="463"/>
        <v>305</v>
      </c>
      <c r="F1398">
        <f t="shared" si="464"/>
        <v>2500</v>
      </c>
      <c r="G1398">
        <f t="shared" si="465"/>
        <v>500</v>
      </c>
      <c r="I1398">
        <f t="shared" si="466"/>
        <v>5.6173268975967375E-2</v>
      </c>
      <c r="J1398">
        <f t="shared" si="467"/>
        <v>75.409836065573771</v>
      </c>
      <c r="L1398">
        <f t="shared" si="468"/>
        <v>1824.5901639344263</v>
      </c>
      <c r="M1398">
        <f t="shared" si="469"/>
        <v>2080</v>
      </c>
      <c r="O1398">
        <f t="shared" si="470"/>
        <v>4324.5901639344265</v>
      </c>
      <c r="P1398">
        <f t="shared" si="471"/>
        <v>2080</v>
      </c>
      <c r="R1398">
        <f t="shared" si="472"/>
        <v>4798.7998589228946</v>
      </c>
      <c r="S1398">
        <f t="shared" si="473"/>
        <v>0.4483083892463699</v>
      </c>
      <c r="T1398">
        <f t="shared" si="474"/>
        <v>0.4483083892463699</v>
      </c>
      <c r="U1398">
        <f t="shared" si="475"/>
        <v>25.686178624125095</v>
      </c>
      <c r="W1398">
        <f t="shared" si="476"/>
        <v>4798.7998589228946</v>
      </c>
      <c r="X1398">
        <f t="shared" si="477"/>
        <v>0.50448165822233726</v>
      </c>
      <c r="Y1398">
        <f t="shared" si="478"/>
        <v>28.90466985790119</v>
      </c>
      <c r="AA1398">
        <f t="shared" si="479"/>
        <v>4200.9900117129528</v>
      </c>
      <c r="AB1398">
        <f t="shared" si="480"/>
        <v>2319.5178394412919</v>
      </c>
      <c r="AD1398">
        <f t="shared" si="481"/>
        <v>4200.9900117129528</v>
      </c>
      <c r="AE1398">
        <f t="shared" si="482"/>
        <v>-1819.5178394412919</v>
      </c>
      <c r="AG1398">
        <f t="shared" si="483"/>
        <v>4578.0959193268445</v>
      </c>
    </row>
    <row r="1399" spans="1:33" x14ac:dyDescent="0.2">
      <c r="A1399">
        <f>'建築限界数値データ　線間右'!A1483</f>
        <v>1900</v>
      </c>
      <c r="B1399">
        <f>'建築限界数値データ　線間右'!B1483</f>
        <v>2070</v>
      </c>
      <c r="D1399">
        <f t="shared" si="462"/>
        <v>60</v>
      </c>
      <c r="E1399">
        <f t="shared" si="463"/>
        <v>305</v>
      </c>
      <c r="F1399">
        <f t="shared" si="464"/>
        <v>2500</v>
      </c>
      <c r="G1399">
        <f t="shared" si="465"/>
        <v>500</v>
      </c>
      <c r="I1399">
        <f t="shared" si="466"/>
        <v>5.6173268975967375E-2</v>
      </c>
      <c r="J1399">
        <f t="shared" si="467"/>
        <v>75.409836065573771</v>
      </c>
      <c r="L1399">
        <f t="shared" si="468"/>
        <v>1824.5901639344263</v>
      </c>
      <c r="M1399">
        <f t="shared" si="469"/>
        <v>2070</v>
      </c>
      <c r="O1399">
        <f t="shared" si="470"/>
        <v>4324.5901639344265</v>
      </c>
      <c r="P1399">
        <f t="shared" si="471"/>
        <v>2070</v>
      </c>
      <c r="R1399">
        <f t="shared" si="472"/>
        <v>4794.4739112856159</v>
      </c>
      <c r="S1399">
        <f t="shared" si="473"/>
        <v>0.4464287625065822</v>
      </c>
      <c r="T1399">
        <f t="shared" si="474"/>
        <v>0.4464287625065822</v>
      </c>
      <c r="U1399">
        <f t="shared" si="475"/>
        <v>25.578483944875327</v>
      </c>
      <c r="W1399">
        <f t="shared" si="476"/>
        <v>4794.4739112856159</v>
      </c>
      <c r="X1399">
        <f t="shared" si="477"/>
        <v>0.50260203148254956</v>
      </c>
      <c r="Y1399">
        <f t="shared" si="478"/>
        <v>28.796975178651419</v>
      </c>
      <c r="AA1399">
        <f t="shared" si="479"/>
        <v>4201.5514490307114</v>
      </c>
      <c r="AB1399">
        <f t="shared" si="480"/>
        <v>2309.5336124738087</v>
      </c>
      <c r="AD1399">
        <f t="shared" si="481"/>
        <v>4201.5514490307114</v>
      </c>
      <c r="AE1399">
        <f t="shared" si="482"/>
        <v>-1809.5336124738087</v>
      </c>
      <c r="AG1399">
        <f t="shared" si="483"/>
        <v>4574.6526068680432</v>
      </c>
    </row>
    <row r="1400" spans="1:33" x14ac:dyDescent="0.2">
      <c r="A1400">
        <f>'建築限界数値データ　線間右'!A1484</f>
        <v>1900</v>
      </c>
      <c r="B1400">
        <f>'建築限界数値データ　線間右'!B1484</f>
        <v>2060</v>
      </c>
      <c r="D1400">
        <f t="shared" si="462"/>
        <v>60</v>
      </c>
      <c r="E1400">
        <f t="shared" si="463"/>
        <v>305</v>
      </c>
      <c r="F1400">
        <f t="shared" si="464"/>
        <v>2500</v>
      </c>
      <c r="G1400">
        <f t="shared" si="465"/>
        <v>500</v>
      </c>
      <c r="I1400">
        <f t="shared" si="466"/>
        <v>5.6173268975967375E-2</v>
      </c>
      <c r="J1400">
        <f t="shared" si="467"/>
        <v>75.409836065573771</v>
      </c>
      <c r="L1400">
        <f t="shared" si="468"/>
        <v>1824.5901639344263</v>
      </c>
      <c r="M1400">
        <f t="shared" si="469"/>
        <v>2060</v>
      </c>
      <c r="O1400">
        <f t="shared" si="470"/>
        <v>4324.5901639344265</v>
      </c>
      <c r="P1400">
        <f t="shared" si="471"/>
        <v>2060</v>
      </c>
      <c r="R1400">
        <f t="shared" si="472"/>
        <v>4790.1649330684213</v>
      </c>
      <c r="S1400">
        <f t="shared" si="473"/>
        <v>0.44454574747914166</v>
      </c>
      <c r="T1400">
        <f t="shared" si="474"/>
        <v>0.44454574747914166</v>
      </c>
      <c r="U1400">
        <f t="shared" si="475"/>
        <v>25.470595131043272</v>
      </c>
      <c r="W1400">
        <f t="shared" si="476"/>
        <v>4790.1649330684213</v>
      </c>
      <c r="X1400">
        <f t="shared" si="477"/>
        <v>0.50071901645510908</v>
      </c>
      <c r="Y1400">
        <f t="shared" si="478"/>
        <v>28.689086364819367</v>
      </c>
      <c r="AA1400">
        <f t="shared" si="479"/>
        <v>4202.112886348471</v>
      </c>
      <c r="AB1400">
        <f t="shared" si="480"/>
        <v>2299.5493855063255</v>
      </c>
      <c r="AD1400">
        <f t="shared" si="481"/>
        <v>4202.112886348471</v>
      </c>
      <c r="AE1400">
        <f t="shared" si="482"/>
        <v>-1799.5493855063255</v>
      </c>
      <c r="AG1400">
        <f t="shared" si="483"/>
        <v>4571.2285767058374</v>
      </c>
    </row>
    <row r="1401" spans="1:33" x14ac:dyDescent="0.2">
      <c r="A1401">
        <f>'建築限界数値データ　線間右'!A1485</f>
        <v>1900</v>
      </c>
      <c r="B1401">
        <f>'建築限界数値データ　線間右'!B1485</f>
        <v>2050</v>
      </c>
      <c r="D1401">
        <f t="shared" si="462"/>
        <v>60</v>
      </c>
      <c r="E1401">
        <f t="shared" si="463"/>
        <v>305</v>
      </c>
      <c r="F1401">
        <f t="shared" si="464"/>
        <v>2500</v>
      </c>
      <c r="G1401">
        <f t="shared" si="465"/>
        <v>500</v>
      </c>
      <c r="I1401">
        <f t="shared" si="466"/>
        <v>5.6173268975967375E-2</v>
      </c>
      <c r="J1401">
        <f t="shared" si="467"/>
        <v>75.409836065573771</v>
      </c>
      <c r="L1401">
        <f t="shared" si="468"/>
        <v>1824.5901639344263</v>
      </c>
      <c r="M1401">
        <f t="shared" si="469"/>
        <v>2050</v>
      </c>
      <c r="O1401">
        <f t="shared" si="470"/>
        <v>4324.5901639344265</v>
      </c>
      <c r="P1401">
        <f t="shared" si="471"/>
        <v>2050</v>
      </c>
      <c r="R1401">
        <f t="shared" si="472"/>
        <v>4785.8729701067487</v>
      </c>
      <c r="S1401">
        <f t="shared" si="473"/>
        <v>0.44265934838346849</v>
      </c>
      <c r="T1401">
        <f t="shared" si="474"/>
        <v>0.44265934838346849</v>
      </c>
      <c r="U1401">
        <f t="shared" si="475"/>
        <v>25.362512424383905</v>
      </c>
      <c r="W1401">
        <f t="shared" si="476"/>
        <v>4785.8729701067487</v>
      </c>
      <c r="X1401">
        <f t="shared" si="477"/>
        <v>0.49883261735943585</v>
      </c>
      <c r="Y1401">
        <f t="shared" si="478"/>
        <v>28.581003658159997</v>
      </c>
      <c r="AA1401">
        <f t="shared" si="479"/>
        <v>4202.6743236662296</v>
      </c>
      <c r="AB1401">
        <f t="shared" si="480"/>
        <v>2289.5651585388414</v>
      </c>
      <c r="AD1401">
        <f t="shared" si="481"/>
        <v>4202.6743236662296</v>
      </c>
      <c r="AE1401">
        <f t="shared" si="482"/>
        <v>-1789.5651585388414</v>
      </c>
      <c r="AG1401">
        <f t="shared" si="483"/>
        <v>4567.8238722021169</v>
      </c>
    </row>
    <row r="1402" spans="1:33" x14ac:dyDescent="0.2">
      <c r="A1402">
        <f>'建築限界数値データ　線間右'!A1486</f>
        <v>1900</v>
      </c>
      <c r="B1402">
        <f>'建築限界数値データ　線間右'!B1486</f>
        <v>2040</v>
      </c>
      <c r="D1402">
        <f t="shared" si="462"/>
        <v>60</v>
      </c>
      <c r="E1402">
        <f t="shared" si="463"/>
        <v>305</v>
      </c>
      <c r="F1402">
        <f t="shared" si="464"/>
        <v>2500</v>
      </c>
      <c r="G1402">
        <f t="shared" si="465"/>
        <v>500</v>
      </c>
      <c r="I1402">
        <f t="shared" si="466"/>
        <v>5.6173268975967375E-2</v>
      </c>
      <c r="J1402">
        <f t="shared" si="467"/>
        <v>75.409836065573771</v>
      </c>
      <c r="L1402">
        <f t="shared" si="468"/>
        <v>1824.5901639344263</v>
      </c>
      <c r="M1402">
        <f t="shared" si="469"/>
        <v>2040</v>
      </c>
      <c r="O1402">
        <f t="shared" si="470"/>
        <v>4324.5901639344265</v>
      </c>
      <c r="P1402">
        <f t="shared" si="471"/>
        <v>2040</v>
      </c>
      <c r="R1402">
        <f t="shared" si="472"/>
        <v>4781.598068219284</v>
      </c>
      <c r="S1402">
        <f t="shared" si="473"/>
        <v>0.44076956955049945</v>
      </c>
      <c r="T1402">
        <f t="shared" si="474"/>
        <v>0.44076956955049945</v>
      </c>
      <c r="U1402">
        <f t="shared" si="475"/>
        <v>25.254236073041621</v>
      </c>
      <c r="W1402">
        <f t="shared" si="476"/>
        <v>4781.598068219284</v>
      </c>
      <c r="X1402">
        <f t="shared" si="477"/>
        <v>0.49694283852646681</v>
      </c>
      <c r="Y1402">
        <f t="shared" si="478"/>
        <v>28.472727306817713</v>
      </c>
      <c r="AA1402">
        <f t="shared" si="479"/>
        <v>4203.2357609839883</v>
      </c>
      <c r="AB1402">
        <f t="shared" si="480"/>
        <v>2279.5809315713573</v>
      </c>
      <c r="AD1402">
        <f t="shared" si="481"/>
        <v>4203.2357609839883</v>
      </c>
      <c r="AE1402">
        <f t="shared" si="482"/>
        <v>-1779.5809315713573</v>
      </c>
      <c r="AG1402">
        <f t="shared" si="483"/>
        <v>4564.4385366030538</v>
      </c>
    </row>
    <row r="1403" spans="1:33" x14ac:dyDescent="0.2">
      <c r="A1403">
        <f>'建築限界数値データ　線間右'!A1487</f>
        <v>1900</v>
      </c>
      <c r="B1403">
        <f>'建築限界数値データ　線間右'!B1487</f>
        <v>2030</v>
      </c>
      <c r="D1403">
        <f t="shared" si="462"/>
        <v>60</v>
      </c>
      <c r="E1403">
        <f t="shared" si="463"/>
        <v>305</v>
      </c>
      <c r="F1403">
        <f t="shared" si="464"/>
        <v>2500</v>
      </c>
      <c r="G1403">
        <f t="shared" si="465"/>
        <v>500</v>
      </c>
      <c r="I1403">
        <f t="shared" si="466"/>
        <v>5.6173268975967375E-2</v>
      </c>
      <c r="J1403">
        <f t="shared" si="467"/>
        <v>75.409836065573771</v>
      </c>
      <c r="L1403">
        <f t="shared" si="468"/>
        <v>1824.5901639344263</v>
      </c>
      <c r="M1403">
        <f t="shared" si="469"/>
        <v>2030</v>
      </c>
      <c r="O1403">
        <f t="shared" si="470"/>
        <v>4324.5901639344265</v>
      </c>
      <c r="P1403">
        <f t="shared" si="471"/>
        <v>2030</v>
      </c>
      <c r="R1403">
        <f t="shared" si="472"/>
        <v>4777.3402732062523</v>
      </c>
      <c r="S1403">
        <f t="shared" si="473"/>
        <v>0.43887641542326306</v>
      </c>
      <c r="T1403">
        <f t="shared" si="474"/>
        <v>0.43887641542326306</v>
      </c>
      <c r="U1403">
        <f t="shared" si="475"/>
        <v>25.145766331583204</v>
      </c>
      <c r="W1403">
        <f t="shared" si="476"/>
        <v>4777.3402732062523</v>
      </c>
      <c r="X1403">
        <f t="shared" si="477"/>
        <v>0.49504968439923042</v>
      </c>
      <c r="Y1403">
        <f t="shared" si="478"/>
        <v>28.364257565359296</v>
      </c>
      <c r="AA1403">
        <f t="shared" si="479"/>
        <v>4203.7971983017478</v>
      </c>
      <c r="AB1403">
        <f t="shared" si="480"/>
        <v>2269.5967046038741</v>
      </c>
      <c r="AD1403">
        <f t="shared" si="481"/>
        <v>4203.7971983017478</v>
      </c>
      <c r="AE1403">
        <f t="shared" si="482"/>
        <v>-1769.5967046038741</v>
      </c>
      <c r="AG1403">
        <f t="shared" si="483"/>
        <v>4561.0726130368184</v>
      </c>
    </row>
    <row r="1404" spans="1:33" x14ac:dyDescent="0.2">
      <c r="A1404">
        <f>'建築限界数値データ　線間右'!A1488</f>
        <v>1900</v>
      </c>
      <c r="B1404">
        <f>'建築限界数値データ　線間右'!B1488</f>
        <v>2020</v>
      </c>
      <c r="D1404">
        <f t="shared" si="462"/>
        <v>60</v>
      </c>
      <c r="E1404">
        <f t="shared" si="463"/>
        <v>305</v>
      </c>
      <c r="F1404">
        <f t="shared" si="464"/>
        <v>2500</v>
      </c>
      <c r="G1404">
        <f t="shared" si="465"/>
        <v>500</v>
      </c>
      <c r="I1404">
        <f t="shared" si="466"/>
        <v>5.6173268975967375E-2</v>
      </c>
      <c r="J1404">
        <f t="shared" si="467"/>
        <v>75.409836065573771</v>
      </c>
      <c r="L1404">
        <f t="shared" si="468"/>
        <v>1824.5901639344263</v>
      </c>
      <c r="M1404">
        <f t="shared" si="469"/>
        <v>2020</v>
      </c>
      <c r="O1404">
        <f t="shared" si="470"/>
        <v>4324.5901639344265</v>
      </c>
      <c r="P1404">
        <f t="shared" si="471"/>
        <v>2020</v>
      </c>
      <c r="R1404">
        <f t="shared" si="472"/>
        <v>4773.0996308476933</v>
      </c>
      <c r="S1404">
        <f t="shared" si="473"/>
        <v>0.43697989055744962</v>
      </c>
      <c r="T1404">
        <f t="shared" si="474"/>
        <v>0.43697989055744962</v>
      </c>
      <c r="U1404">
        <f t="shared" si="475"/>
        <v>25.037103461030476</v>
      </c>
      <c r="W1404">
        <f t="shared" si="476"/>
        <v>4773.0996308476933</v>
      </c>
      <c r="X1404">
        <f t="shared" si="477"/>
        <v>0.49315315953341698</v>
      </c>
      <c r="Y1404">
        <f t="shared" si="478"/>
        <v>28.255594694806572</v>
      </c>
      <c r="AA1404">
        <f t="shared" si="479"/>
        <v>4204.3586356195074</v>
      </c>
      <c r="AB1404">
        <f t="shared" si="480"/>
        <v>2259.6124776363899</v>
      </c>
      <c r="AD1404">
        <f t="shared" si="481"/>
        <v>4204.3586356195074</v>
      </c>
      <c r="AE1404">
        <f t="shared" si="482"/>
        <v>-1759.6124776363899</v>
      </c>
      <c r="AG1404">
        <f t="shared" si="483"/>
        <v>4557.7261445113172</v>
      </c>
    </row>
    <row r="1405" spans="1:33" x14ac:dyDescent="0.2">
      <c r="A1405">
        <f>'建築限界数値データ　線間右'!A1489</f>
        <v>1900</v>
      </c>
      <c r="B1405">
        <f>'建築限界数値データ　線間右'!B1489</f>
        <v>2010</v>
      </c>
      <c r="D1405">
        <f t="shared" si="462"/>
        <v>60</v>
      </c>
      <c r="E1405">
        <f t="shared" si="463"/>
        <v>305</v>
      </c>
      <c r="F1405">
        <f t="shared" si="464"/>
        <v>2500</v>
      </c>
      <c r="G1405">
        <f t="shared" si="465"/>
        <v>500</v>
      </c>
      <c r="I1405">
        <f t="shared" si="466"/>
        <v>5.6173268975967375E-2</v>
      </c>
      <c r="J1405">
        <f t="shared" si="467"/>
        <v>75.409836065573771</v>
      </c>
      <c r="L1405">
        <f t="shared" si="468"/>
        <v>1824.5901639344263</v>
      </c>
      <c r="M1405">
        <f t="shared" si="469"/>
        <v>2010</v>
      </c>
      <c r="O1405">
        <f t="shared" si="470"/>
        <v>4324.5901639344265</v>
      </c>
      <c r="P1405">
        <f t="shared" si="471"/>
        <v>2010</v>
      </c>
      <c r="R1405">
        <f t="shared" si="472"/>
        <v>4768.8761869017308</v>
      </c>
      <c r="S1405">
        <f t="shared" si="473"/>
        <v>0.4350799996219773</v>
      </c>
      <c r="T1405">
        <f t="shared" si="474"/>
        <v>0.4350799996219773</v>
      </c>
      <c r="U1405">
        <f t="shared" si="475"/>
        <v>24.928247728892753</v>
      </c>
      <c r="W1405">
        <f t="shared" si="476"/>
        <v>4768.8761869017308</v>
      </c>
      <c r="X1405">
        <f t="shared" si="477"/>
        <v>0.49125326859794466</v>
      </c>
      <c r="Y1405">
        <f t="shared" si="478"/>
        <v>28.146738962668845</v>
      </c>
      <c r="AA1405">
        <f t="shared" si="479"/>
        <v>4204.9200729372669</v>
      </c>
      <c r="AB1405">
        <f t="shared" si="480"/>
        <v>2249.6282506689067</v>
      </c>
      <c r="AD1405">
        <f t="shared" si="481"/>
        <v>4204.9200729372669</v>
      </c>
      <c r="AE1405">
        <f t="shared" si="482"/>
        <v>-1749.6282506689067</v>
      </c>
      <c r="AG1405">
        <f t="shared" si="483"/>
        <v>4554.3991739119101</v>
      </c>
    </row>
    <row r="1406" spans="1:33" x14ac:dyDescent="0.2">
      <c r="A1406">
        <f>'建築限界数値データ　線間右'!A1490</f>
        <v>1900</v>
      </c>
      <c r="B1406">
        <f>'建築限界数値データ　線間右'!B1490</f>
        <v>2000</v>
      </c>
      <c r="D1406">
        <f t="shared" si="462"/>
        <v>60</v>
      </c>
      <c r="E1406">
        <f t="shared" si="463"/>
        <v>305</v>
      </c>
      <c r="F1406">
        <f t="shared" si="464"/>
        <v>2500</v>
      </c>
      <c r="G1406">
        <f t="shared" si="465"/>
        <v>500</v>
      </c>
      <c r="I1406">
        <f t="shared" si="466"/>
        <v>5.6173268975967375E-2</v>
      </c>
      <c r="J1406">
        <f t="shared" si="467"/>
        <v>75.409836065573771</v>
      </c>
      <c r="L1406">
        <f t="shared" si="468"/>
        <v>1824.5901639344263</v>
      </c>
      <c r="M1406">
        <f t="shared" si="469"/>
        <v>2000</v>
      </c>
      <c r="O1406">
        <f t="shared" si="470"/>
        <v>4324.5901639344265</v>
      </c>
      <c r="P1406">
        <f t="shared" si="471"/>
        <v>2000</v>
      </c>
      <c r="R1406">
        <f t="shared" si="472"/>
        <v>4764.6699871028204</v>
      </c>
      <c r="S1406">
        <f t="shared" si="473"/>
        <v>0.43317674739955236</v>
      </c>
      <c r="T1406">
        <f t="shared" si="474"/>
        <v>0.43317674739955236</v>
      </c>
      <c r="U1406">
        <f t="shared" si="475"/>
        <v>24.819199409198909</v>
      </c>
      <c r="W1406">
        <f t="shared" si="476"/>
        <v>4764.6699871028204</v>
      </c>
      <c r="X1406">
        <f t="shared" si="477"/>
        <v>0.48935001637551973</v>
      </c>
      <c r="Y1406">
        <f t="shared" si="478"/>
        <v>28.037690642975004</v>
      </c>
      <c r="AA1406">
        <f t="shared" si="479"/>
        <v>4205.4815102550256</v>
      </c>
      <c r="AB1406">
        <f t="shared" si="480"/>
        <v>2239.6440237014231</v>
      </c>
      <c r="AD1406">
        <f t="shared" si="481"/>
        <v>4205.4815102550256</v>
      </c>
      <c r="AE1406">
        <f t="shared" si="482"/>
        <v>-1739.6440237014231</v>
      </c>
      <c r="AG1406">
        <f t="shared" si="483"/>
        <v>4551.0917439991217</v>
      </c>
    </row>
    <row r="1407" spans="1:33" x14ac:dyDescent="0.2">
      <c r="A1407">
        <f>'建築限界数値データ　線間右'!A1491</f>
        <v>1900</v>
      </c>
      <c r="B1407">
        <f>'建築限界数値データ　線間右'!B1491</f>
        <v>1990</v>
      </c>
      <c r="D1407">
        <f t="shared" si="462"/>
        <v>60</v>
      </c>
      <c r="E1407">
        <f t="shared" si="463"/>
        <v>305</v>
      </c>
      <c r="F1407">
        <f t="shared" si="464"/>
        <v>2500</v>
      </c>
      <c r="G1407">
        <f t="shared" si="465"/>
        <v>500</v>
      </c>
      <c r="I1407">
        <f t="shared" si="466"/>
        <v>5.6173268975967375E-2</v>
      </c>
      <c r="J1407">
        <f t="shared" si="467"/>
        <v>75.409836065573771</v>
      </c>
      <c r="L1407">
        <f t="shared" si="468"/>
        <v>1824.5901639344263</v>
      </c>
      <c r="M1407">
        <f t="shared" si="469"/>
        <v>1990</v>
      </c>
      <c r="O1407">
        <f t="shared" si="470"/>
        <v>4324.5901639344265</v>
      </c>
      <c r="P1407">
        <f t="shared" si="471"/>
        <v>1990</v>
      </c>
      <c r="R1407">
        <f t="shared" si="472"/>
        <v>4760.481077159995</v>
      </c>
      <c r="S1407">
        <f t="shared" si="473"/>
        <v>0.43127013878722514</v>
      </c>
      <c r="T1407">
        <f t="shared" si="474"/>
        <v>0.43127013878722514</v>
      </c>
      <c r="U1407">
        <f t="shared" si="475"/>
        <v>24.709958782529263</v>
      </c>
      <c r="W1407">
        <f t="shared" si="476"/>
        <v>4760.481077159995</v>
      </c>
      <c r="X1407">
        <f t="shared" si="477"/>
        <v>0.4874434077631925</v>
      </c>
      <c r="Y1407">
        <f t="shared" si="478"/>
        <v>27.928450016305355</v>
      </c>
      <c r="AA1407">
        <f t="shared" si="479"/>
        <v>4206.0429475727842</v>
      </c>
      <c r="AB1407">
        <f t="shared" si="480"/>
        <v>2229.6597967339394</v>
      </c>
      <c r="AD1407">
        <f t="shared" si="481"/>
        <v>4206.0429475727842</v>
      </c>
      <c r="AE1407">
        <f t="shared" si="482"/>
        <v>-1729.6597967339394</v>
      </c>
      <c r="AG1407">
        <f t="shared" si="483"/>
        <v>4547.8038974063566</v>
      </c>
    </row>
    <row r="1408" spans="1:33" x14ac:dyDescent="0.2">
      <c r="A1408">
        <f>'建築限界数値データ　線間右'!A1492</f>
        <v>1900</v>
      </c>
      <c r="B1408">
        <f>'建築限界数値データ　線間右'!B1492</f>
        <v>1980</v>
      </c>
      <c r="D1408">
        <f t="shared" si="462"/>
        <v>60</v>
      </c>
      <c r="E1408">
        <f t="shared" si="463"/>
        <v>305</v>
      </c>
      <c r="F1408">
        <f t="shared" si="464"/>
        <v>2500</v>
      </c>
      <c r="G1408">
        <f t="shared" si="465"/>
        <v>500</v>
      </c>
      <c r="I1408">
        <f t="shared" si="466"/>
        <v>5.6173268975967375E-2</v>
      </c>
      <c r="J1408">
        <f t="shared" si="467"/>
        <v>75.409836065573771</v>
      </c>
      <c r="L1408">
        <f t="shared" si="468"/>
        <v>1824.5901639344263</v>
      </c>
      <c r="M1408">
        <f t="shared" si="469"/>
        <v>1980</v>
      </c>
      <c r="O1408">
        <f t="shared" si="470"/>
        <v>4324.5901639344265</v>
      </c>
      <c r="P1408">
        <f t="shared" si="471"/>
        <v>1980</v>
      </c>
      <c r="R1408">
        <f t="shared" si="472"/>
        <v>4756.3095027550917</v>
      </c>
      <c r="S1408">
        <f t="shared" si="473"/>
        <v>0.42936017879694049</v>
      </c>
      <c r="T1408">
        <f t="shared" si="474"/>
        <v>0.42936017879694049</v>
      </c>
      <c r="U1408">
        <f t="shared" si="475"/>
        <v>24.600526136047105</v>
      </c>
      <c r="W1408">
        <f t="shared" si="476"/>
        <v>4756.3095027550917</v>
      </c>
      <c r="X1408">
        <f t="shared" si="477"/>
        <v>0.48553344777290786</v>
      </c>
      <c r="Y1408">
        <f t="shared" si="478"/>
        <v>27.8190173698232</v>
      </c>
      <c r="AA1408">
        <f t="shared" si="479"/>
        <v>4206.6043848905438</v>
      </c>
      <c r="AB1408">
        <f t="shared" si="480"/>
        <v>2219.6755697664557</v>
      </c>
      <c r="AD1408">
        <f t="shared" si="481"/>
        <v>4206.6043848905438</v>
      </c>
      <c r="AE1408">
        <f t="shared" si="482"/>
        <v>-1719.6755697664557</v>
      </c>
      <c r="AG1408">
        <f t="shared" si="483"/>
        <v>4544.5356766375962</v>
      </c>
    </row>
    <row r="1409" spans="1:33" x14ac:dyDescent="0.2">
      <c r="A1409">
        <f>'建築限界数値データ　線間右'!A1493</f>
        <v>1900</v>
      </c>
      <c r="B1409">
        <f>'建築限界数値データ　線間右'!B1493</f>
        <v>1970</v>
      </c>
      <c r="D1409">
        <f t="shared" si="462"/>
        <v>60</v>
      </c>
      <c r="E1409">
        <f t="shared" si="463"/>
        <v>305</v>
      </c>
      <c r="F1409">
        <f t="shared" si="464"/>
        <v>2500</v>
      </c>
      <c r="G1409">
        <f t="shared" si="465"/>
        <v>500</v>
      </c>
      <c r="I1409">
        <f t="shared" si="466"/>
        <v>5.6173268975967375E-2</v>
      </c>
      <c r="J1409">
        <f t="shared" si="467"/>
        <v>75.409836065573771</v>
      </c>
      <c r="L1409">
        <f t="shared" si="468"/>
        <v>1824.5901639344263</v>
      </c>
      <c r="M1409">
        <f t="shared" si="469"/>
        <v>1970</v>
      </c>
      <c r="O1409">
        <f t="shared" si="470"/>
        <v>4324.5901639344265</v>
      </c>
      <c r="P1409">
        <f t="shared" si="471"/>
        <v>1970</v>
      </c>
      <c r="R1409">
        <f t="shared" si="472"/>
        <v>4752.1553095409654</v>
      </c>
      <c r="S1409">
        <f t="shared" si="473"/>
        <v>0.42744687255608271</v>
      </c>
      <c r="T1409">
        <f t="shared" si="474"/>
        <v>0.42744687255608271</v>
      </c>
      <c r="U1409">
        <f t="shared" si="475"/>
        <v>24.490901763529916</v>
      </c>
      <c r="W1409">
        <f t="shared" si="476"/>
        <v>4752.1553095409654</v>
      </c>
      <c r="X1409">
        <f t="shared" si="477"/>
        <v>0.48362014153205007</v>
      </c>
      <c r="Y1409">
        <f t="shared" si="478"/>
        <v>27.709392997306008</v>
      </c>
      <c r="AA1409">
        <f t="shared" si="479"/>
        <v>4207.1658222083024</v>
      </c>
      <c r="AB1409">
        <f t="shared" si="480"/>
        <v>2209.6913427989721</v>
      </c>
      <c r="AD1409">
        <f t="shared" si="481"/>
        <v>4207.1658222083024</v>
      </c>
      <c r="AE1409">
        <f t="shared" si="482"/>
        <v>-1709.6913427989721</v>
      </c>
      <c r="AG1409">
        <f t="shared" si="483"/>
        <v>4541.2871240650938</v>
      </c>
    </row>
    <row r="1410" spans="1:33" x14ac:dyDescent="0.2">
      <c r="A1410">
        <f>'建築限界数値データ　線間右'!A1494</f>
        <v>1900</v>
      </c>
      <c r="B1410">
        <f>'建築限界数値データ　線間右'!B1494</f>
        <v>1960</v>
      </c>
      <c r="D1410">
        <f t="shared" si="462"/>
        <v>60</v>
      </c>
      <c r="E1410">
        <f t="shared" si="463"/>
        <v>305</v>
      </c>
      <c r="F1410">
        <f t="shared" si="464"/>
        <v>2500</v>
      </c>
      <c r="G1410">
        <f t="shared" si="465"/>
        <v>500</v>
      </c>
      <c r="I1410">
        <f t="shared" si="466"/>
        <v>5.6173268975967375E-2</v>
      </c>
      <c r="J1410">
        <f t="shared" si="467"/>
        <v>75.409836065573771</v>
      </c>
      <c r="L1410">
        <f t="shared" si="468"/>
        <v>1824.5901639344263</v>
      </c>
      <c r="M1410">
        <f t="shared" si="469"/>
        <v>1960</v>
      </c>
      <c r="O1410">
        <f t="shared" si="470"/>
        <v>4324.5901639344265</v>
      </c>
      <c r="P1410">
        <f t="shared" si="471"/>
        <v>1960</v>
      </c>
      <c r="R1410">
        <f t="shared" si="472"/>
        <v>4748.0185431396949</v>
      </c>
      <c r="S1410">
        <f t="shared" si="473"/>
        <v>0.4255302253080156</v>
      </c>
      <c r="T1410">
        <f t="shared" si="474"/>
        <v>0.4255302253080156</v>
      </c>
      <c r="U1410">
        <f t="shared" si="475"/>
        <v>24.381085965400306</v>
      </c>
      <c r="W1410">
        <f t="shared" si="476"/>
        <v>4748.0185431396949</v>
      </c>
      <c r="X1410">
        <f t="shared" si="477"/>
        <v>0.48170349428398296</v>
      </c>
      <c r="Y1410">
        <f t="shared" si="478"/>
        <v>27.599577199176398</v>
      </c>
      <c r="AA1410">
        <f t="shared" si="479"/>
        <v>4207.727259526062</v>
      </c>
      <c r="AB1410">
        <f t="shared" si="480"/>
        <v>2199.7071158314884</v>
      </c>
      <c r="AD1410">
        <f t="shared" si="481"/>
        <v>4207.727259526062</v>
      </c>
      <c r="AE1410">
        <f t="shared" si="482"/>
        <v>-1699.7071158314884</v>
      </c>
      <c r="AG1410">
        <f t="shared" si="483"/>
        <v>4538.0582819270739</v>
      </c>
    </row>
    <row r="1411" spans="1:33" x14ac:dyDescent="0.2">
      <c r="A1411">
        <f>'建築限界数値データ　線間右'!A1495</f>
        <v>1900</v>
      </c>
      <c r="B1411">
        <f>'建築限界数値データ　線間右'!B1495</f>
        <v>1950</v>
      </c>
      <c r="D1411">
        <f t="shared" ref="D1411:D1474" si="484">D1410</f>
        <v>60</v>
      </c>
      <c r="E1411">
        <f t="shared" ref="E1411:E1474" si="485">E1410</f>
        <v>305</v>
      </c>
      <c r="F1411">
        <f t="shared" ref="F1411:F1474" si="486">F1410</f>
        <v>2500</v>
      </c>
      <c r="G1411">
        <f t="shared" ref="G1411:G1474" si="487">G1410</f>
        <v>500</v>
      </c>
      <c r="I1411">
        <f t="shared" ref="I1411:I1474" si="488">I1410</f>
        <v>5.6173268975967375E-2</v>
      </c>
      <c r="J1411">
        <f t="shared" ref="J1411:J1474" si="489">J1410</f>
        <v>75.409836065573771</v>
      </c>
      <c r="L1411">
        <f t="shared" ref="L1411:L1474" si="490">A1411-J1411</f>
        <v>1824.5901639344263</v>
      </c>
      <c r="M1411">
        <f t="shared" ref="M1411:M1474" si="491">B1411</f>
        <v>1950</v>
      </c>
      <c r="O1411">
        <f t="shared" ref="O1411:O1474" si="492">L1411+F1411</f>
        <v>4324.5901639344265</v>
      </c>
      <c r="P1411">
        <f t="shared" ref="P1411:P1474" si="493">M1411</f>
        <v>1950</v>
      </c>
      <c r="R1411">
        <f t="shared" ref="R1411:R1474" si="494">SQRT(O1411^2+P1411^2)</f>
        <v>4743.8992491407726</v>
      </c>
      <c r="S1411">
        <f t="shared" ref="S1411:S1474" si="495">IF(AND(O1411=0,P1411=0),0,IF(O1411=0,PI()/2,ATAN(P1411/O1411)))</f>
        <v>0.42361024241261658</v>
      </c>
      <c r="T1411">
        <f t="shared" ref="T1411:T1474" si="496">IF(AND(O1411&gt;=0,P1411&gt;=0),S1411,IF(AND(O1411&lt;0,P1411&gt;=0),S1411+PI(),IF(AND(O1411&lt;0,P1411&lt;0),S1411+PI(),S1411+2*PI())))</f>
        <v>0.42361024241261658</v>
      </c>
      <c r="U1411">
        <f t="shared" ref="U1411:U1474" si="497">T1411*180/PI()</f>
        <v>24.271079048756636</v>
      </c>
      <c r="W1411">
        <f t="shared" ref="W1411:W1474" si="498">R1411</f>
        <v>4743.8992491407726</v>
      </c>
      <c r="X1411">
        <f t="shared" ref="X1411:X1474" si="499">IF(T1411+I1411&gt;=2*PI(),MOD(T1411+I1411,2*PI()),T1411+I1411)</f>
        <v>0.47978351138858394</v>
      </c>
      <c r="Y1411">
        <f t="shared" ref="Y1411:Y1474" si="500">X1411*180/PI()</f>
        <v>27.489570282532728</v>
      </c>
      <c r="AA1411">
        <f t="shared" ref="AA1411:AA1474" si="501">W1411*COS(X1411)</f>
        <v>4208.2886968438206</v>
      </c>
      <c r="AB1411">
        <f t="shared" ref="AB1411:AB1474" si="502">W1411*SIN(X1411)</f>
        <v>2189.7228888640047</v>
      </c>
      <c r="AD1411">
        <f t="shared" ref="AD1411:AD1474" si="503">AA1411</f>
        <v>4208.2886968438206</v>
      </c>
      <c r="AE1411">
        <f t="shared" ref="AE1411:AE1474" si="504">G1411-AB1411</f>
        <v>-1689.7228888640047</v>
      </c>
      <c r="AG1411">
        <f t="shared" ref="AG1411:AG1474" si="505">SQRT(AD1411^2+AE1411^2)</f>
        <v>4534.8491923254051</v>
      </c>
    </row>
    <row r="1412" spans="1:33" x14ac:dyDescent="0.2">
      <c r="A1412">
        <f>'建築限界数値データ　線間右'!A1496</f>
        <v>1900</v>
      </c>
      <c r="B1412">
        <f>'建築限界数値データ　線間右'!B1496</f>
        <v>1940</v>
      </c>
      <c r="D1412">
        <f t="shared" si="484"/>
        <v>60</v>
      </c>
      <c r="E1412">
        <f t="shared" si="485"/>
        <v>305</v>
      </c>
      <c r="F1412">
        <f t="shared" si="486"/>
        <v>2500</v>
      </c>
      <c r="G1412">
        <f t="shared" si="487"/>
        <v>500</v>
      </c>
      <c r="I1412">
        <f t="shared" si="488"/>
        <v>5.6173268975967375E-2</v>
      </c>
      <c r="J1412">
        <f t="shared" si="489"/>
        <v>75.409836065573771</v>
      </c>
      <c r="L1412">
        <f t="shared" si="490"/>
        <v>1824.5901639344263</v>
      </c>
      <c r="M1412">
        <f t="shared" si="491"/>
        <v>1940</v>
      </c>
      <c r="O1412">
        <f t="shared" si="492"/>
        <v>4324.5901639344265</v>
      </c>
      <c r="P1412">
        <f t="shared" si="493"/>
        <v>1940</v>
      </c>
      <c r="R1412">
        <f t="shared" si="494"/>
        <v>4739.7974730992873</v>
      </c>
      <c r="S1412">
        <f t="shared" si="495"/>
        <v>0.42168692934680524</v>
      </c>
      <c r="T1412">
        <f t="shared" si="496"/>
        <v>0.42168692934680524</v>
      </c>
      <c r="U1412">
        <f t="shared" si="497"/>
        <v>24.160881327403278</v>
      </c>
      <c r="W1412">
        <f t="shared" si="498"/>
        <v>4739.7974730992873</v>
      </c>
      <c r="X1412">
        <f t="shared" si="499"/>
        <v>0.4778601983227726</v>
      </c>
      <c r="Y1412">
        <f t="shared" si="500"/>
        <v>27.37937256117937</v>
      </c>
      <c r="AA1412">
        <f t="shared" si="501"/>
        <v>4208.8501341615802</v>
      </c>
      <c r="AB1412">
        <f t="shared" si="502"/>
        <v>2179.7386618965211</v>
      </c>
      <c r="AD1412">
        <f t="shared" si="503"/>
        <v>4208.8501341615802</v>
      </c>
      <c r="AE1412">
        <f t="shared" si="504"/>
        <v>-1679.7386618965211</v>
      </c>
      <c r="AG1412">
        <f t="shared" si="505"/>
        <v>4531.6598972232978</v>
      </c>
    </row>
    <row r="1413" spans="1:33" x14ac:dyDescent="0.2">
      <c r="A1413">
        <f>'建築限界数値データ　線間右'!A1497</f>
        <v>1900</v>
      </c>
      <c r="B1413">
        <f>'建築限界数値データ　線間右'!B1497</f>
        <v>1930</v>
      </c>
      <c r="D1413">
        <f t="shared" si="484"/>
        <v>60</v>
      </c>
      <c r="E1413">
        <f t="shared" si="485"/>
        <v>305</v>
      </c>
      <c r="F1413">
        <f t="shared" si="486"/>
        <v>2500</v>
      </c>
      <c r="G1413">
        <f t="shared" si="487"/>
        <v>500</v>
      </c>
      <c r="I1413">
        <f t="shared" si="488"/>
        <v>5.6173268975967375E-2</v>
      </c>
      <c r="J1413">
        <f t="shared" si="489"/>
        <v>75.409836065573771</v>
      </c>
      <c r="L1413">
        <f t="shared" si="490"/>
        <v>1824.5901639344263</v>
      </c>
      <c r="M1413">
        <f t="shared" si="491"/>
        <v>1930</v>
      </c>
      <c r="O1413">
        <f t="shared" si="492"/>
        <v>4324.5901639344265</v>
      </c>
      <c r="P1413">
        <f t="shared" si="493"/>
        <v>1930</v>
      </c>
      <c r="R1413">
        <f t="shared" si="494"/>
        <v>4735.7132605340867</v>
      </c>
      <c r="S1413">
        <f t="shared" si="495"/>
        <v>0.41976029170506596</v>
      </c>
      <c r="T1413">
        <f t="shared" si="496"/>
        <v>0.41976029170506596</v>
      </c>
      <c r="U1413">
        <f t="shared" si="497"/>
        <v>24.050493121880574</v>
      </c>
      <c r="W1413">
        <f t="shared" si="498"/>
        <v>4735.7132605340867</v>
      </c>
      <c r="X1413">
        <f t="shared" si="499"/>
        <v>0.47593356068103332</v>
      </c>
      <c r="Y1413">
        <f t="shared" si="500"/>
        <v>27.268984355656674</v>
      </c>
      <c r="AA1413">
        <f t="shared" si="501"/>
        <v>4209.4115714793397</v>
      </c>
      <c r="AB1413">
        <f t="shared" si="502"/>
        <v>2169.7544349290374</v>
      </c>
      <c r="AD1413">
        <f t="shared" si="503"/>
        <v>4209.4115714793397</v>
      </c>
      <c r="AE1413">
        <f t="shared" si="504"/>
        <v>-1669.7544349290374</v>
      </c>
      <c r="AG1413">
        <f t="shared" si="505"/>
        <v>4528.4904384429647</v>
      </c>
    </row>
    <row r="1414" spans="1:33" x14ac:dyDescent="0.2">
      <c r="A1414">
        <f>'建築限界数値データ　線間右'!A1498</f>
        <v>1900</v>
      </c>
      <c r="B1414">
        <f>'建築限界数値データ　線間右'!B1498</f>
        <v>1920</v>
      </c>
      <c r="D1414">
        <f t="shared" si="484"/>
        <v>60</v>
      </c>
      <c r="E1414">
        <f t="shared" si="485"/>
        <v>305</v>
      </c>
      <c r="F1414">
        <f t="shared" si="486"/>
        <v>2500</v>
      </c>
      <c r="G1414">
        <f t="shared" si="487"/>
        <v>500</v>
      </c>
      <c r="I1414">
        <f t="shared" si="488"/>
        <v>5.6173268975967375E-2</v>
      </c>
      <c r="J1414">
        <f t="shared" si="489"/>
        <v>75.409836065573771</v>
      </c>
      <c r="L1414">
        <f t="shared" si="490"/>
        <v>1824.5901639344263</v>
      </c>
      <c r="M1414">
        <f t="shared" si="491"/>
        <v>1920</v>
      </c>
      <c r="O1414">
        <f t="shared" si="492"/>
        <v>4324.5901639344265</v>
      </c>
      <c r="P1414">
        <f t="shared" si="493"/>
        <v>1920</v>
      </c>
      <c r="R1414">
        <f t="shared" si="494"/>
        <v>4731.6466569259364</v>
      </c>
      <c r="S1414">
        <f t="shared" si="495"/>
        <v>0.41783033519996488</v>
      </c>
      <c r="T1414">
        <f t="shared" si="496"/>
        <v>0.41783033519996488</v>
      </c>
      <c r="U1414">
        <f t="shared" si="497"/>
        <v>23.939914759494467</v>
      </c>
      <c r="W1414">
        <f t="shared" si="498"/>
        <v>4731.6466569259364</v>
      </c>
      <c r="X1414">
        <f t="shared" si="499"/>
        <v>0.47400360417593224</v>
      </c>
      <c r="Y1414">
        <f t="shared" si="500"/>
        <v>27.158405993270563</v>
      </c>
      <c r="AA1414">
        <f t="shared" si="501"/>
        <v>4209.9730087970984</v>
      </c>
      <c r="AB1414">
        <f t="shared" si="502"/>
        <v>2159.7702079615542</v>
      </c>
      <c r="AD1414">
        <f t="shared" si="503"/>
        <v>4209.9730087970984</v>
      </c>
      <c r="AE1414">
        <f t="shared" si="504"/>
        <v>-1659.7702079615542</v>
      </c>
      <c r="AG1414">
        <f t="shared" si="505"/>
        <v>4525.3408576633028</v>
      </c>
    </row>
    <row r="1415" spans="1:33" x14ac:dyDescent="0.2">
      <c r="A1415">
        <f>'建築限界数値データ　線間右'!A1499</f>
        <v>1900</v>
      </c>
      <c r="B1415">
        <f>'建築限界数値データ　線間右'!B1499</f>
        <v>1910</v>
      </c>
      <c r="D1415">
        <f t="shared" si="484"/>
        <v>60</v>
      </c>
      <c r="E1415">
        <f t="shared" si="485"/>
        <v>305</v>
      </c>
      <c r="F1415">
        <f t="shared" si="486"/>
        <v>2500</v>
      </c>
      <c r="G1415">
        <f t="shared" si="487"/>
        <v>500</v>
      </c>
      <c r="I1415">
        <f t="shared" si="488"/>
        <v>5.6173268975967375E-2</v>
      </c>
      <c r="J1415">
        <f t="shared" si="489"/>
        <v>75.409836065573771</v>
      </c>
      <c r="L1415">
        <f t="shared" si="490"/>
        <v>1824.5901639344263</v>
      </c>
      <c r="M1415">
        <f t="shared" si="491"/>
        <v>1910</v>
      </c>
      <c r="O1415">
        <f t="shared" si="492"/>
        <v>4324.5901639344265</v>
      </c>
      <c r="P1415">
        <f t="shared" si="493"/>
        <v>1910</v>
      </c>
      <c r="R1415">
        <f t="shared" si="494"/>
        <v>4727.5977077156631</v>
      </c>
      <c r="S1415">
        <f t="shared" si="495"/>
        <v>0.41589706566266016</v>
      </c>
      <c r="T1415">
        <f t="shared" si="496"/>
        <v>0.41589706566266016</v>
      </c>
      <c r="U1415">
        <f t="shared" si="497"/>
        <v>23.8291465743457</v>
      </c>
      <c r="W1415">
        <f t="shared" si="498"/>
        <v>4727.5977077156631</v>
      </c>
      <c r="X1415">
        <f t="shared" si="499"/>
        <v>0.47207033463862752</v>
      </c>
      <c r="Y1415">
        <f t="shared" si="500"/>
        <v>27.047637808121792</v>
      </c>
      <c r="AA1415">
        <f t="shared" si="501"/>
        <v>4210.5344461148579</v>
      </c>
      <c r="AB1415">
        <f t="shared" si="502"/>
        <v>2149.7859809940705</v>
      </c>
      <c r="AD1415">
        <f t="shared" si="503"/>
        <v>4210.5344461148579</v>
      </c>
      <c r="AE1415">
        <f t="shared" si="504"/>
        <v>-1649.7859809940705</v>
      </c>
      <c r="AG1415">
        <f t="shared" si="505"/>
        <v>4522.2111964175583</v>
      </c>
    </row>
    <row r="1416" spans="1:33" x14ac:dyDescent="0.2">
      <c r="A1416">
        <f>'建築限界数値データ　線間右'!A1500</f>
        <v>1900</v>
      </c>
      <c r="B1416">
        <f>'建築限界数値データ　線間右'!B1500</f>
        <v>1900</v>
      </c>
      <c r="D1416">
        <f t="shared" si="484"/>
        <v>60</v>
      </c>
      <c r="E1416">
        <f t="shared" si="485"/>
        <v>305</v>
      </c>
      <c r="F1416">
        <f t="shared" si="486"/>
        <v>2500</v>
      </c>
      <c r="G1416">
        <f t="shared" si="487"/>
        <v>500</v>
      </c>
      <c r="I1416">
        <f t="shared" si="488"/>
        <v>5.6173268975967375E-2</v>
      </c>
      <c r="J1416">
        <f t="shared" si="489"/>
        <v>75.409836065573771</v>
      </c>
      <c r="L1416">
        <f t="shared" si="490"/>
        <v>1824.5901639344263</v>
      </c>
      <c r="M1416">
        <f t="shared" si="491"/>
        <v>1900</v>
      </c>
      <c r="O1416">
        <f t="shared" si="492"/>
        <v>4324.5901639344265</v>
      </c>
      <c r="P1416">
        <f t="shared" si="493"/>
        <v>1900</v>
      </c>
      <c r="R1416">
        <f t="shared" si="494"/>
        <v>4723.5664583022844</v>
      </c>
      <c r="S1416">
        <f t="shared" si="495"/>
        <v>0.41396048904340715</v>
      </c>
      <c r="T1416">
        <f t="shared" si="496"/>
        <v>0.41396048904340715</v>
      </c>
      <c r="U1416">
        <f t="shared" si="497"/>
        <v>23.718188907358787</v>
      </c>
      <c r="W1416">
        <f t="shared" si="498"/>
        <v>4723.5664583022844</v>
      </c>
      <c r="X1416">
        <f t="shared" si="499"/>
        <v>0.47013375801937451</v>
      </c>
      <c r="Y1416">
        <f t="shared" si="500"/>
        <v>26.936680141134879</v>
      </c>
      <c r="AA1416">
        <f t="shared" si="501"/>
        <v>4211.0958834326166</v>
      </c>
      <c r="AB1416">
        <f t="shared" si="502"/>
        <v>2139.8017540265869</v>
      </c>
      <c r="AD1416">
        <f t="shared" si="503"/>
        <v>4211.0958834326166</v>
      </c>
      <c r="AE1416">
        <f t="shared" si="504"/>
        <v>-1639.8017540265869</v>
      </c>
      <c r="AG1416">
        <f t="shared" si="505"/>
        <v>4519.1014960909879</v>
      </c>
    </row>
    <row r="1417" spans="1:33" x14ac:dyDescent="0.2">
      <c r="A1417">
        <f>'建築限界数値データ　線間右'!A1501</f>
        <v>1900</v>
      </c>
      <c r="B1417">
        <f>'建築限界数値データ　線間右'!B1501</f>
        <v>1890</v>
      </c>
      <c r="D1417">
        <f t="shared" si="484"/>
        <v>60</v>
      </c>
      <c r="E1417">
        <f t="shared" si="485"/>
        <v>305</v>
      </c>
      <c r="F1417">
        <f t="shared" si="486"/>
        <v>2500</v>
      </c>
      <c r="G1417">
        <f t="shared" si="487"/>
        <v>500</v>
      </c>
      <c r="I1417">
        <f t="shared" si="488"/>
        <v>5.6173268975967375E-2</v>
      </c>
      <c r="J1417">
        <f t="shared" si="489"/>
        <v>75.409836065573771</v>
      </c>
      <c r="L1417">
        <f t="shared" si="490"/>
        <v>1824.5901639344263</v>
      </c>
      <c r="M1417">
        <f t="shared" si="491"/>
        <v>1890</v>
      </c>
      <c r="O1417">
        <f t="shared" si="492"/>
        <v>4324.5901639344265</v>
      </c>
      <c r="P1417">
        <f t="shared" si="493"/>
        <v>1890</v>
      </c>
      <c r="R1417">
        <f t="shared" si="494"/>
        <v>4719.5529540411335</v>
      </c>
      <c r="S1417">
        <f t="shared" si="495"/>
        <v>0.41202061141205593</v>
      </c>
      <c r="T1417">
        <f t="shared" si="496"/>
        <v>0.41202061141205593</v>
      </c>
      <c r="U1417">
        <f t="shared" si="497"/>
        <v>23.607042106310526</v>
      </c>
      <c r="W1417">
        <f t="shared" si="498"/>
        <v>4719.5529540411335</v>
      </c>
      <c r="X1417">
        <f t="shared" si="499"/>
        <v>0.46819388038802329</v>
      </c>
      <c r="Y1417">
        <f t="shared" si="500"/>
        <v>26.825533340086618</v>
      </c>
      <c r="AA1417">
        <f t="shared" si="501"/>
        <v>4211.6573207503761</v>
      </c>
      <c r="AB1417">
        <f t="shared" si="502"/>
        <v>2129.8175270591032</v>
      </c>
      <c r="AD1417">
        <f t="shared" si="503"/>
        <v>4211.6573207503761</v>
      </c>
      <c r="AE1417">
        <f t="shared" si="504"/>
        <v>-1629.8175270591032</v>
      </c>
      <c r="AG1417">
        <f t="shared" si="505"/>
        <v>4516.0117979185225</v>
      </c>
    </row>
    <row r="1418" spans="1:33" x14ac:dyDescent="0.2">
      <c r="A1418">
        <f>'建築限界数値データ　線間右'!A1502</f>
        <v>1900</v>
      </c>
      <c r="B1418">
        <f>'建築限界数値データ　線間右'!B1502</f>
        <v>1880</v>
      </c>
      <c r="D1418">
        <f t="shared" si="484"/>
        <v>60</v>
      </c>
      <c r="E1418">
        <f t="shared" si="485"/>
        <v>305</v>
      </c>
      <c r="F1418">
        <f t="shared" si="486"/>
        <v>2500</v>
      </c>
      <c r="G1418">
        <f t="shared" si="487"/>
        <v>500</v>
      </c>
      <c r="I1418">
        <f t="shared" si="488"/>
        <v>5.6173268975967375E-2</v>
      </c>
      <c r="J1418">
        <f t="shared" si="489"/>
        <v>75.409836065573771</v>
      </c>
      <c r="L1418">
        <f t="shared" si="490"/>
        <v>1824.5901639344263</v>
      </c>
      <c r="M1418">
        <f t="shared" si="491"/>
        <v>1880</v>
      </c>
      <c r="O1418">
        <f t="shared" si="492"/>
        <v>4324.5901639344265</v>
      </c>
      <c r="P1418">
        <f t="shared" si="493"/>
        <v>1880</v>
      </c>
      <c r="R1418">
        <f t="shared" si="494"/>
        <v>4715.5572402419621</v>
      </c>
      <c r="S1418">
        <f t="shared" si="495"/>
        <v>0.41007743895854326</v>
      </c>
      <c r="T1418">
        <f t="shared" si="496"/>
        <v>0.41007743895854326</v>
      </c>
      <c r="U1418">
        <f t="shared" si="497"/>
        <v>23.495706525858171</v>
      </c>
      <c r="W1418">
        <f t="shared" si="498"/>
        <v>4715.5572402419621</v>
      </c>
      <c r="X1418">
        <f t="shared" si="499"/>
        <v>0.46625070793451062</v>
      </c>
      <c r="Y1418">
        <f t="shared" si="500"/>
        <v>26.714197759634263</v>
      </c>
      <c r="AA1418">
        <f t="shared" si="501"/>
        <v>4212.2187580681357</v>
      </c>
      <c r="AB1418">
        <f t="shared" si="502"/>
        <v>2119.8333000916195</v>
      </c>
      <c r="AD1418">
        <f t="shared" si="503"/>
        <v>4212.2187580681357</v>
      </c>
      <c r="AE1418">
        <f t="shared" si="504"/>
        <v>-1619.8333000916195</v>
      </c>
      <c r="AG1418">
        <f t="shared" si="505"/>
        <v>4512.9421429824215</v>
      </c>
    </row>
    <row r="1419" spans="1:33" x14ac:dyDescent="0.2">
      <c r="A1419">
        <f>'建築限界数値データ　線間右'!A1503</f>
        <v>1900</v>
      </c>
      <c r="B1419">
        <f>'建築限界数値データ　線間右'!B1503</f>
        <v>1870</v>
      </c>
      <c r="D1419">
        <f t="shared" si="484"/>
        <v>60</v>
      </c>
      <c r="E1419">
        <f t="shared" si="485"/>
        <v>305</v>
      </c>
      <c r="F1419">
        <f t="shared" si="486"/>
        <v>2500</v>
      </c>
      <c r="G1419">
        <f t="shared" si="487"/>
        <v>500</v>
      </c>
      <c r="I1419">
        <f t="shared" si="488"/>
        <v>5.6173268975967375E-2</v>
      </c>
      <c r="J1419">
        <f t="shared" si="489"/>
        <v>75.409836065573771</v>
      </c>
      <c r="L1419">
        <f t="shared" si="490"/>
        <v>1824.5901639344263</v>
      </c>
      <c r="M1419">
        <f t="shared" si="491"/>
        <v>1870</v>
      </c>
      <c r="O1419">
        <f t="shared" si="492"/>
        <v>4324.5901639344265</v>
      </c>
      <c r="P1419">
        <f t="shared" si="493"/>
        <v>1870</v>
      </c>
      <c r="R1419">
        <f t="shared" si="494"/>
        <v>4711.5793621670418</v>
      </c>
      <c r="S1419">
        <f t="shared" si="495"/>
        <v>0.40813097799337766</v>
      </c>
      <c r="T1419">
        <f t="shared" si="496"/>
        <v>0.40813097799337766</v>
      </c>
      <c r="U1419">
        <f t="shared" si="497"/>
        <v>23.384182527567223</v>
      </c>
      <c r="W1419">
        <f t="shared" si="498"/>
        <v>4711.5793621670418</v>
      </c>
      <c r="X1419">
        <f t="shared" si="499"/>
        <v>0.46430424696934502</v>
      </c>
      <c r="Y1419">
        <f t="shared" si="500"/>
        <v>26.602673761343315</v>
      </c>
      <c r="AA1419">
        <f t="shared" si="501"/>
        <v>4212.7801953858943</v>
      </c>
      <c r="AB1419">
        <f t="shared" si="502"/>
        <v>2109.8490731241359</v>
      </c>
      <c r="AD1419">
        <f t="shared" si="503"/>
        <v>4212.7801953858943</v>
      </c>
      <c r="AE1419">
        <f t="shared" si="504"/>
        <v>-1609.8490731241359</v>
      </c>
      <c r="AG1419">
        <f t="shared" si="505"/>
        <v>4509.8925722099248</v>
      </c>
    </row>
    <row r="1420" spans="1:33" x14ac:dyDescent="0.2">
      <c r="A1420">
        <f>'建築限界数値データ　線間右'!A1504</f>
        <v>1900</v>
      </c>
      <c r="B1420">
        <f>'建築限界数値データ　線間右'!B1504</f>
        <v>1860</v>
      </c>
      <c r="D1420">
        <f t="shared" si="484"/>
        <v>60</v>
      </c>
      <c r="E1420">
        <f t="shared" si="485"/>
        <v>305</v>
      </c>
      <c r="F1420">
        <f t="shared" si="486"/>
        <v>2500</v>
      </c>
      <c r="G1420">
        <f t="shared" si="487"/>
        <v>500</v>
      </c>
      <c r="I1420">
        <f t="shared" si="488"/>
        <v>5.6173268975967375E-2</v>
      </c>
      <c r="J1420">
        <f t="shared" si="489"/>
        <v>75.409836065573771</v>
      </c>
      <c r="L1420">
        <f t="shared" si="490"/>
        <v>1824.5901639344263</v>
      </c>
      <c r="M1420">
        <f t="shared" si="491"/>
        <v>1860</v>
      </c>
      <c r="O1420">
        <f t="shared" si="492"/>
        <v>4324.5901639344265</v>
      </c>
      <c r="P1420">
        <f t="shared" si="493"/>
        <v>1860</v>
      </c>
      <c r="R1420">
        <f t="shared" si="494"/>
        <v>4707.6193650292489</v>
      </c>
      <c r="S1420">
        <f t="shared" si="495"/>
        <v>0.40618123494811764</v>
      </c>
      <c r="T1420">
        <f t="shared" si="496"/>
        <v>0.40618123494811764</v>
      </c>
      <c r="U1420">
        <f t="shared" si="497"/>
        <v>23.272470479938839</v>
      </c>
      <c r="W1420">
        <f t="shared" si="498"/>
        <v>4707.6193650292489</v>
      </c>
      <c r="X1420">
        <f t="shared" si="499"/>
        <v>0.462354503924085</v>
      </c>
      <c r="Y1420">
        <f t="shared" si="500"/>
        <v>26.490961713714931</v>
      </c>
      <c r="AA1420">
        <f t="shared" si="501"/>
        <v>4213.3416327036539</v>
      </c>
      <c r="AB1420">
        <f t="shared" si="502"/>
        <v>2099.8648461566522</v>
      </c>
      <c r="AD1420">
        <f t="shared" si="503"/>
        <v>4213.3416327036539</v>
      </c>
      <c r="AE1420">
        <f t="shared" si="504"/>
        <v>-1599.8648461566522</v>
      </c>
      <c r="AG1420">
        <f t="shared" si="505"/>
        <v>4506.8631263709067</v>
      </c>
    </row>
    <row r="1421" spans="1:33" x14ac:dyDescent="0.2">
      <c r="A1421">
        <f>'建築限界数値データ　線間右'!A1505</f>
        <v>1900</v>
      </c>
      <c r="B1421">
        <f>'建築限界数値データ　線間右'!B1505</f>
        <v>1850</v>
      </c>
      <c r="D1421">
        <f t="shared" si="484"/>
        <v>60</v>
      </c>
      <c r="E1421">
        <f t="shared" si="485"/>
        <v>305</v>
      </c>
      <c r="F1421">
        <f t="shared" si="486"/>
        <v>2500</v>
      </c>
      <c r="G1421">
        <f t="shared" si="487"/>
        <v>500</v>
      </c>
      <c r="I1421">
        <f t="shared" si="488"/>
        <v>5.6173268975967375E-2</v>
      </c>
      <c r="J1421">
        <f t="shared" si="489"/>
        <v>75.409836065573771</v>
      </c>
      <c r="L1421">
        <f t="shared" si="490"/>
        <v>1824.5901639344263</v>
      </c>
      <c r="M1421">
        <f t="shared" si="491"/>
        <v>1850</v>
      </c>
      <c r="O1421">
        <f t="shared" si="492"/>
        <v>4324.5901639344265</v>
      </c>
      <c r="P1421">
        <f t="shared" si="493"/>
        <v>1850</v>
      </c>
      <c r="R1421">
        <f t="shared" si="494"/>
        <v>4703.6772939901384</v>
      </c>
      <c r="S1421">
        <f t="shared" si="495"/>
        <v>0.40422821637584322</v>
      </c>
      <c r="T1421">
        <f t="shared" si="496"/>
        <v>0.40422821637584322</v>
      </c>
      <c r="U1421">
        <f t="shared" si="497"/>
        <v>23.160570758436847</v>
      </c>
      <c r="W1421">
        <f t="shared" si="498"/>
        <v>4703.6772939901384</v>
      </c>
      <c r="X1421">
        <f t="shared" si="499"/>
        <v>0.46040148535181058</v>
      </c>
      <c r="Y1421">
        <f t="shared" si="500"/>
        <v>26.379061992212939</v>
      </c>
      <c r="AA1421">
        <f t="shared" si="501"/>
        <v>4213.9030700214125</v>
      </c>
      <c r="AB1421">
        <f t="shared" si="502"/>
        <v>2089.8806191891686</v>
      </c>
      <c r="AD1421">
        <f t="shared" si="503"/>
        <v>4213.9030700214125</v>
      </c>
      <c r="AE1421">
        <f t="shared" si="504"/>
        <v>-1589.8806191891686</v>
      </c>
      <c r="AG1421">
        <f t="shared" si="505"/>
        <v>4503.8538460755162</v>
      </c>
    </row>
    <row r="1422" spans="1:33" x14ac:dyDescent="0.2">
      <c r="A1422">
        <f>'建築限界数値データ　線間右'!A1506</f>
        <v>1900</v>
      </c>
      <c r="B1422">
        <f>'建築限界数値データ　線間右'!B1506</f>
        <v>1840</v>
      </c>
      <c r="D1422">
        <f t="shared" si="484"/>
        <v>60</v>
      </c>
      <c r="E1422">
        <f t="shared" si="485"/>
        <v>305</v>
      </c>
      <c r="F1422">
        <f t="shared" si="486"/>
        <v>2500</v>
      </c>
      <c r="G1422">
        <f t="shared" si="487"/>
        <v>500</v>
      </c>
      <c r="I1422">
        <f t="shared" si="488"/>
        <v>5.6173268975967375E-2</v>
      </c>
      <c r="J1422">
        <f t="shared" si="489"/>
        <v>75.409836065573771</v>
      </c>
      <c r="L1422">
        <f t="shared" si="490"/>
        <v>1824.5901639344263</v>
      </c>
      <c r="M1422">
        <f t="shared" si="491"/>
        <v>1840</v>
      </c>
      <c r="O1422">
        <f t="shared" si="492"/>
        <v>4324.5901639344265</v>
      </c>
      <c r="P1422">
        <f t="shared" si="493"/>
        <v>1840</v>
      </c>
      <c r="R1422">
        <f t="shared" si="494"/>
        <v>4699.7531941580073</v>
      </c>
      <c r="S1422">
        <f t="shared" si="495"/>
        <v>0.40227192895162028</v>
      </c>
      <c r="T1422">
        <f t="shared" si="496"/>
        <v>0.40227192895162028</v>
      </c>
      <c r="U1422">
        <f t="shared" si="497"/>
        <v>23.048483745514353</v>
      </c>
      <c r="W1422">
        <f t="shared" si="498"/>
        <v>4699.7531941580073</v>
      </c>
      <c r="X1422">
        <f t="shared" si="499"/>
        <v>0.45844519792758764</v>
      </c>
      <c r="Y1422">
        <f t="shared" si="500"/>
        <v>26.266974979290449</v>
      </c>
      <c r="AA1422">
        <f t="shared" si="501"/>
        <v>4214.4645073391721</v>
      </c>
      <c r="AB1422">
        <f t="shared" si="502"/>
        <v>2079.8963922216849</v>
      </c>
      <c r="AD1422">
        <f t="shared" si="503"/>
        <v>4214.4645073391721</v>
      </c>
      <c r="AE1422">
        <f t="shared" si="504"/>
        <v>-1579.8963922216849</v>
      </c>
      <c r="AG1422">
        <f t="shared" si="505"/>
        <v>4500.8647717718322</v>
      </c>
    </row>
    <row r="1423" spans="1:33" x14ac:dyDescent="0.2">
      <c r="A1423">
        <f>'建築限界数値データ　線間右'!A1507</f>
        <v>1900</v>
      </c>
      <c r="B1423">
        <f>'建築限界数値データ　線間右'!B1507</f>
        <v>1830</v>
      </c>
      <c r="D1423">
        <f t="shared" si="484"/>
        <v>60</v>
      </c>
      <c r="E1423">
        <f t="shared" si="485"/>
        <v>305</v>
      </c>
      <c r="F1423">
        <f t="shared" si="486"/>
        <v>2500</v>
      </c>
      <c r="G1423">
        <f t="shared" si="487"/>
        <v>500</v>
      </c>
      <c r="I1423">
        <f t="shared" si="488"/>
        <v>5.6173268975967375E-2</v>
      </c>
      <c r="J1423">
        <f t="shared" si="489"/>
        <v>75.409836065573771</v>
      </c>
      <c r="L1423">
        <f t="shared" si="490"/>
        <v>1824.5901639344263</v>
      </c>
      <c r="M1423">
        <f t="shared" si="491"/>
        <v>1830</v>
      </c>
      <c r="O1423">
        <f t="shared" si="492"/>
        <v>4324.5901639344265</v>
      </c>
      <c r="P1423">
        <f t="shared" si="493"/>
        <v>1830</v>
      </c>
      <c r="R1423">
        <f t="shared" si="494"/>
        <v>4695.8471105859471</v>
      </c>
      <c r="S1423">
        <f t="shared" si="495"/>
        <v>0.40031237947295817</v>
      </c>
      <c r="T1423">
        <f t="shared" si="496"/>
        <v>0.40031237947295817</v>
      </c>
      <c r="U1423">
        <f t="shared" si="497"/>
        <v>22.936209830639953</v>
      </c>
      <c r="W1423">
        <f t="shared" si="498"/>
        <v>4695.8471105859471</v>
      </c>
      <c r="X1423">
        <f t="shared" si="499"/>
        <v>0.45648564844892553</v>
      </c>
      <c r="Y1423">
        <f t="shared" si="500"/>
        <v>26.154701064416049</v>
      </c>
      <c r="AA1423">
        <f t="shared" si="501"/>
        <v>4215.0259446569307</v>
      </c>
      <c r="AB1423">
        <f t="shared" si="502"/>
        <v>2069.9121652542012</v>
      </c>
      <c r="AD1423">
        <f t="shared" si="503"/>
        <v>4215.0259446569307</v>
      </c>
      <c r="AE1423">
        <f t="shared" si="504"/>
        <v>-1569.9121652542012</v>
      </c>
      <c r="AG1423">
        <f t="shared" si="505"/>
        <v>4497.8959437434951</v>
      </c>
    </row>
    <row r="1424" spans="1:33" x14ac:dyDescent="0.2">
      <c r="A1424">
        <f>'建築限界数値データ　線間右'!A1508</f>
        <v>1900</v>
      </c>
      <c r="B1424">
        <f>'建築限界数値データ　線間右'!B1508</f>
        <v>1820</v>
      </c>
      <c r="D1424">
        <f t="shared" si="484"/>
        <v>60</v>
      </c>
      <c r="E1424">
        <f t="shared" si="485"/>
        <v>305</v>
      </c>
      <c r="F1424">
        <f t="shared" si="486"/>
        <v>2500</v>
      </c>
      <c r="G1424">
        <f t="shared" si="487"/>
        <v>500</v>
      </c>
      <c r="I1424">
        <f t="shared" si="488"/>
        <v>5.6173268975967375E-2</v>
      </c>
      <c r="J1424">
        <f t="shared" si="489"/>
        <v>75.409836065573771</v>
      </c>
      <c r="L1424">
        <f t="shared" si="490"/>
        <v>1824.5901639344263</v>
      </c>
      <c r="M1424">
        <f t="shared" si="491"/>
        <v>1820</v>
      </c>
      <c r="O1424">
        <f t="shared" si="492"/>
        <v>4324.5901639344265</v>
      </c>
      <c r="P1424">
        <f t="shared" si="493"/>
        <v>1820</v>
      </c>
      <c r="R1424">
        <f t="shared" si="494"/>
        <v>4691.9590882698867</v>
      </c>
      <c r="S1424">
        <f t="shared" si="495"/>
        <v>0.39834957486025935</v>
      </c>
      <c r="T1424">
        <f t="shared" si="496"/>
        <v>0.39834957486025935</v>
      </c>
      <c r="U1424">
        <f t="shared" si="497"/>
        <v>22.823749410323501</v>
      </c>
      <c r="W1424">
        <f t="shared" si="498"/>
        <v>4691.9590882698867</v>
      </c>
      <c r="X1424">
        <f t="shared" si="499"/>
        <v>0.45452284383622671</v>
      </c>
      <c r="Y1424">
        <f t="shared" si="500"/>
        <v>26.042240644099593</v>
      </c>
      <c r="AA1424">
        <f t="shared" si="501"/>
        <v>4215.5873819746903</v>
      </c>
      <c r="AB1424">
        <f t="shared" si="502"/>
        <v>2059.9279382867176</v>
      </c>
      <c r="AD1424">
        <f t="shared" si="503"/>
        <v>4215.5873819746903</v>
      </c>
      <c r="AE1424">
        <f t="shared" si="504"/>
        <v>-1559.9279382867176</v>
      </c>
      <c r="AG1424">
        <f t="shared" si="505"/>
        <v>4494.9474021073565</v>
      </c>
    </row>
    <row r="1425" spans="1:33" x14ac:dyDescent="0.2">
      <c r="A1425">
        <f>'建築限界数値データ　線間右'!A1509</f>
        <v>1900</v>
      </c>
      <c r="B1425">
        <f>'建築限界数値データ　線間右'!B1509</f>
        <v>1810</v>
      </c>
      <c r="D1425">
        <f t="shared" si="484"/>
        <v>60</v>
      </c>
      <c r="E1425">
        <f t="shared" si="485"/>
        <v>305</v>
      </c>
      <c r="F1425">
        <f t="shared" si="486"/>
        <v>2500</v>
      </c>
      <c r="G1425">
        <f t="shared" si="487"/>
        <v>500</v>
      </c>
      <c r="I1425">
        <f t="shared" si="488"/>
        <v>5.6173268975967375E-2</v>
      </c>
      <c r="J1425">
        <f t="shared" si="489"/>
        <v>75.409836065573771</v>
      </c>
      <c r="L1425">
        <f t="shared" si="490"/>
        <v>1824.5901639344263</v>
      </c>
      <c r="M1425">
        <f t="shared" si="491"/>
        <v>1810</v>
      </c>
      <c r="O1425">
        <f t="shared" si="492"/>
        <v>4324.5901639344265</v>
      </c>
      <c r="P1425">
        <f t="shared" si="493"/>
        <v>1810</v>
      </c>
      <c r="R1425">
        <f t="shared" si="494"/>
        <v>4688.0891721466205</v>
      </c>
      <c r="S1425">
        <f t="shared" si="495"/>
        <v>0.3963835221572623</v>
      </c>
      <c r="T1425">
        <f t="shared" si="496"/>
        <v>0.3963835221572623</v>
      </c>
      <c r="U1425">
        <f t="shared" si="497"/>
        <v>22.711102888141482</v>
      </c>
      <c r="W1425">
        <f t="shared" si="498"/>
        <v>4688.0891721466205</v>
      </c>
      <c r="X1425">
        <f t="shared" si="499"/>
        <v>0.45255679113322966</v>
      </c>
      <c r="Y1425">
        <f t="shared" si="500"/>
        <v>25.929594121917575</v>
      </c>
      <c r="AA1425">
        <f t="shared" si="501"/>
        <v>4216.1488192924489</v>
      </c>
      <c r="AB1425">
        <f t="shared" si="502"/>
        <v>2049.9437113192339</v>
      </c>
      <c r="AD1425">
        <f t="shared" si="503"/>
        <v>4216.1488192924489</v>
      </c>
      <c r="AE1425">
        <f t="shared" si="504"/>
        <v>-1549.9437113192339</v>
      </c>
      <c r="AG1425">
        <f t="shared" si="505"/>
        <v>4492.0191868111106</v>
      </c>
    </row>
    <row r="1426" spans="1:33" x14ac:dyDescent="0.2">
      <c r="A1426">
        <f>'建築限界数値データ　線間右'!A1510</f>
        <v>1900</v>
      </c>
      <c r="B1426">
        <f>'建築限界数値データ　線間右'!B1510</f>
        <v>1800</v>
      </c>
      <c r="D1426">
        <f t="shared" si="484"/>
        <v>60</v>
      </c>
      <c r="E1426">
        <f t="shared" si="485"/>
        <v>305</v>
      </c>
      <c r="F1426">
        <f t="shared" si="486"/>
        <v>2500</v>
      </c>
      <c r="G1426">
        <f t="shared" si="487"/>
        <v>500</v>
      </c>
      <c r="I1426">
        <f t="shared" si="488"/>
        <v>5.6173268975967375E-2</v>
      </c>
      <c r="J1426">
        <f t="shared" si="489"/>
        <v>75.409836065573771</v>
      </c>
      <c r="L1426">
        <f t="shared" si="490"/>
        <v>1824.5901639344263</v>
      </c>
      <c r="M1426">
        <f t="shared" si="491"/>
        <v>1800</v>
      </c>
      <c r="O1426">
        <f t="shared" si="492"/>
        <v>4324.5901639344265</v>
      </c>
      <c r="P1426">
        <f t="shared" si="493"/>
        <v>1800</v>
      </c>
      <c r="R1426">
        <f t="shared" si="494"/>
        <v>4684.2374070918295</v>
      </c>
      <c r="S1426">
        <f t="shared" si="495"/>
        <v>0.39441422853147651</v>
      </c>
      <c r="T1426">
        <f t="shared" si="496"/>
        <v>0.39441422853147651</v>
      </c>
      <c r="U1426">
        <f t="shared" si="497"/>
        <v>22.598270674761942</v>
      </c>
      <c r="W1426">
        <f t="shared" si="498"/>
        <v>4684.2374070918295</v>
      </c>
      <c r="X1426">
        <f t="shared" si="499"/>
        <v>0.45058749750744387</v>
      </c>
      <c r="Y1426">
        <f t="shared" si="500"/>
        <v>25.816761908538034</v>
      </c>
      <c r="AA1426">
        <f t="shared" si="501"/>
        <v>4216.7102566102076</v>
      </c>
      <c r="AB1426">
        <f t="shared" si="502"/>
        <v>2039.9594843517502</v>
      </c>
      <c r="AD1426">
        <f t="shared" si="503"/>
        <v>4216.7102566102076</v>
      </c>
      <c r="AE1426">
        <f t="shared" si="504"/>
        <v>-1539.9594843517502</v>
      </c>
      <c r="AG1426">
        <f t="shared" si="505"/>
        <v>4489.1113376309377</v>
      </c>
    </row>
    <row r="1427" spans="1:33" x14ac:dyDescent="0.2">
      <c r="A1427">
        <f>'建築限界数値データ　線間右'!A1511</f>
        <v>1900</v>
      </c>
      <c r="B1427">
        <f>'建築限界数値データ　線間右'!B1511</f>
        <v>1790</v>
      </c>
      <c r="D1427">
        <f t="shared" si="484"/>
        <v>60</v>
      </c>
      <c r="E1427">
        <f t="shared" si="485"/>
        <v>305</v>
      </c>
      <c r="F1427">
        <f t="shared" si="486"/>
        <v>2500</v>
      </c>
      <c r="G1427">
        <f t="shared" si="487"/>
        <v>500</v>
      </c>
      <c r="I1427">
        <f t="shared" si="488"/>
        <v>5.6173268975967375E-2</v>
      </c>
      <c r="J1427">
        <f t="shared" si="489"/>
        <v>75.409836065573771</v>
      </c>
      <c r="L1427">
        <f t="shared" si="490"/>
        <v>1824.5901639344263</v>
      </c>
      <c r="M1427">
        <f t="shared" si="491"/>
        <v>1790</v>
      </c>
      <c r="O1427">
        <f t="shared" si="492"/>
        <v>4324.5901639344265</v>
      </c>
      <c r="P1427">
        <f t="shared" si="493"/>
        <v>1790</v>
      </c>
      <c r="R1427">
        <f t="shared" si="494"/>
        <v>4680.4038379180902</v>
      </c>
      <c r="S1427">
        <f t="shared" si="495"/>
        <v>0.39244170127460987</v>
      </c>
      <c r="T1427">
        <f t="shared" si="496"/>
        <v>0.39244170127460987</v>
      </c>
      <c r="U1427">
        <f t="shared" si="497"/>
        <v>22.485253187968961</v>
      </c>
      <c r="W1427">
        <f t="shared" si="498"/>
        <v>4680.4038379180902</v>
      </c>
      <c r="X1427">
        <f t="shared" si="499"/>
        <v>0.44861497025057723</v>
      </c>
      <c r="Y1427">
        <f t="shared" si="500"/>
        <v>25.703744421745061</v>
      </c>
      <c r="AA1427">
        <f t="shared" si="501"/>
        <v>4217.2716939279671</v>
      </c>
      <c r="AB1427">
        <f t="shared" si="502"/>
        <v>2029.9752573842666</v>
      </c>
      <c r="AD1427">
        <f t="shared" si="503"/>
        <v>4217.2716939279671</v>
      </c>
      <c r="AE1427">
        <f t="shared" si="504"/>
        <v>-1529.9752573842666</v>
      </c>
      <c r="AG1427">
        <f t="shared" si="505"/>
        <v>4486.2238941691394</v>
      </c>
    </row>
    <row r="1428" spans="1:33" x14ac:dyDescent="0.2">
      <c r="A1428">
        <f>'建築限界数値データ　線間右'!A1512</f>
        <v>1900</v>
      </c>
      <c r="B1428">
        <f>'建築限界数値データ　線間右'!B1512</f>
        <v>1780</v>
      </c>
      <c r="D1428">
        <f t="shared" si="484"/>
        <v>60</v>
      </c>
      <c r="E1428">
        <f t="shared" si="485"/>
        <v>305</v>
      </c>
      <c r="F1428">
        <f t="shared" si="486"/>
        <v>2500</v>
      </c>
      <c r="G1428">
        <f t="shared" si="487"/>
        <v>500</v>
      </c>
      <c r="I1428">
        <f t="shared" si="488"/>
        <v>5.6173268975967375E-2</v>
      </c>
      <c r="J1428">
        <f t="shared" si="489"/>
        <v>75.409836065573771</v>
      </c>
      <c r="L1428">
        <f t="shared" si="490"/>
        <v>1824.5901639344263</v>
      </c>
      <c r="M1428">
        <f t="shared" si="491"/>
        <v>1780</v>
      </c>
      <c r="O1428">
        <f t="shared" si="492"/>
        <v>4324.5901639344265</v>
      </c>
      <c r="P1428">
        <f t="shared" si="493"/>
        <v>1780</v>
      </c>
      <c r="R1428">
        <f t="shared" si="494"/>
        <v>4676.588509372873</v>
      </c>
      <c r="S1428">
        <f t="shared" si="495"/>
        <v>0.39046594780298832</v>
      </c>
      <c r="T1428">
        <f t="shared" si="496"/>
        <v>0.39046594780298832</v>
      </c>
      <c r="U1428">
        <f t="shared" si="497"/>
        <v>22.37205085268673</v>
      </c>
      <c r="W1428">
        <f t="shared" si="498"/>
        <v>4676.588509372873</v>
      </c>
      <c r="X1428">
        <f t="shared" si="499"/>
        <v>0.44663921677895568</v>
      </c>
      <c r="Y1428">
        <f t="shared" si="500"/>
        <v>25.590542086462822</v>
      </c>
      <c r="AA1428">
        <f t="shared" si="501"/>
        <v>4217.8331312457267</v>
      </c>
      <c r="AB1428">
        <f t="shared" si="502"/>
        <v>2019.9910304167834</v>
      </c>
      <c r="AD1428">
        <f t="shared" si="503"/>
        <v>4217.8331312457267</v>
      </c>
      <c r="AE1428">
        <f t="shared" si="504"/>
        <v>-1519.9910304167834</v>
      </c>
      <c r="AG1428">
        <f t="shared" si="505"/>
        <v>4483.356895851769</v>
      </c>
    </row>
    <row r="1429" spans="1:33" x14ac:dyDescent="0.2">
      <c r="A1429">
        <f>'建築限界数値データ　線間右'!A1513</f>
        <v>1900</v>
      </c>
      <c r="B1429">
        <f>'建築限界数値データ　線間右'!B1513</f>
        <v>1770</v>
      </c>
      <c r="D1429">
        <f t="shared" si="484"/>
        <v>60</v>
      </c>
      <c r="E1429">
        <f t="shared" si="485"/>
        <v>305</v>
      </c>
      <c r="F1429">
        <f t="shared" si="486"/>
        <v>2500</v>
      </c>
      <c r="G1429">
        <f t="shared" si="487"/>
        <v>500</v>
      </c>
      <c r="I1429">
        <f t="shared" si="488"/>
        <v>5.6173268975967375E-2</v>
      </c>
      <c r="J1429">
        <f t="shared" si="489"/>
        <v>75.409836065573771</v>
      </c>
      <c r="L1429">
        <f t="shared" si="490"/>
        <v>1824.5901639344263</v>
      </c>
      <c r="M1429">
        <f t="shared" si="491"/>
        <v>1770</v>
      </c>
      <c r="O1429">
        <f t="shared" si="492"/>
        <v>4324.5901639344265</v>
      </c>
      <c r="P1429">
        <f t="shared" si="493"/>
        <v>1770</v>
      </c>
      <c r="R1429">
        <f t="shared" si="494"/>
        <v>4672.7914661365312</v>
      </c>
      <c r="S1429">
        <f t="shared" si="495"/>
        <v>0.38848697565796736</v>
      </c>
      <c r="T1429">
        <f t="shared" si="496"/>
        <v>0.38848697565796736</v>
      </c>
      <c r="U1429">
        <f t="shared" si="497"/>
        <v>22.258664101003077</v>
      </c>
      <c r="W1429">
        <f t="shared" si="498"/>
        <v>4672.7914661365312</v>
      </c>
      <c r="X1429">
        <f t="shared" si="499"/>
        <v>0.44466024463393472</v>
      </c>
      <c r="Y1429">
        <f t="shared" si="500"/>
        <v>25.477155334779173</v>
      </c>
      <c r="AA1429">
        <f t="shared" si="501"/>
        <v>4218.3945685634862</v>
      </c>
      <c r="AB1429">
        <f t="shared" si="502"/>
        <v>2010.0068034492999</v>
      </c>
      <c r="AD1429">
        <f t="shared" si="503"/>
        <v>4218.3945685634862</v>
      </c>
      <c r="AE1429">
        <f t="shared" si="504"/>
        <v>-1510.0068034492999</v>
      </c>
      <c r="AG1429">
        <f t="shared" si="505"/>
        <v>4480.5103819262704</v>
      </c>
    </row>
    <row r="1430" spans="1:33" x14ac:dyDescent="0.2">
      <c r="A1430">
        <f>'建築限界数値データ　線間右'!A1514</f>
        <v>1900</v>
      </c>
      <c r="B1430">
        <f>'建築限界数値データ　線間右'!B1514</f>
        <v>1760</v>
      </c>
      <c r="D1430">
        <f t="shared" si="484"/>
        <v>60</v>
      </c>
      <c r="E1430">
        <f t="shared" si="485"/>
        <v>305</v>
      </c>
      <c r="F1430">
        <f t="shared" si="486"/>
        <v>2500</v>
      </c>
      <c r="G1430">
        <f t="shared" si="487"/>
        <v>500</v>
      </c>
      <c r="I1430">
        <f t="shared" si="488"/>
        <v>5.6173268975967375E-2</v>
      </c>
      <c r="J1430">
        <f t="shared" si="489"/>
        <v>75.409836065573771</v>
      </c>
      <c r="L1430">
        <f t="shared" si="490"/>
        <v>1824.5901639344263</v>
      </c>
      <c r="M1430">
        <f t="shared" si="491"/>
        <v>1760</v>
      </c>
      <c r="O1430">
        <f t="shared" si="492"/>
        <v>4324.5901639344265</v>
      </c>
      <c r="P1430">
        <f t="shared" si="493"/>
        <v>1760</v>
      </c>
      <c r="R1430">
        <f t="shared" si="494"/>
        <v>4669.0127528202784</v>
      </c>
      <c r="S1430">
        <f t="shared" si="495"/>
        <v>0.38650479250633579</v>
      </c>
      <c r="T1430">
        <f t="shared" si="496"/>
        <v>0.38650479250633579</v>
      </c>
      <c r="U1430">
        <f t="shared" si="497"/>
        <v>22.145093372192648</v>
      </c>
      <c r="W1430">
        <f t="shared" si="498"/>
        <v>4669.0127528202784</v>
      </c>
      <c r="X1430">
        <f t="shared" si="499"/>
        <v>0.44267806148230315</v>
      </c>
      <c r="Y1430">
        <f t="shared" si="500"/>
        <v>25.363584605968743</v>
      </c>
      <c r="AA1430">
        <f t="shared" si="501"/>
        <v>4218.9560058812458</v>
      </c>
      <c r="AB1430">
        <f t="shared" si="502"/>
        <v>2000.022576481816</v>
      </c>
      <c r="AD1430">
        <f t="shared" si="503"/>
        <v>4218.9560058812458</v>
      </c>
      <c r="AE1430">
        <f t="shared" si="504"/>
        <v>-1500.022576481816</v>
      </c>
      <c r="AG1430">
        <f t="shared" si="505"/>
        <v>4477.6843914591145</v>
      </c>
    </row>
    <row r="1431" spans="1:33" x14ac:dyDescent="0.2">
      <c r="A1431">
        <f>'建築限界数値データ　線間右'!A1515</f>
        <v>1900</v>
      </c>
      <c r="B1431">
        <f>'建築限界数値データ　線間右'!B1515</f>
        <v>1750</v>
      </c>
      <c r="D1431">
        <f t="shared" si="484"/>
        <v>60</v>
      </c>
      <c r="E1431">
        <f t="shared" si="485"/>
        <v>305</v>
      </c>
      <c r="F1431">
        <f t="shared" si="486"/>
        <v>2500</v>
      </c>
      <c r="G1431">
        <f t="shared" si="487"/>
        <v>500</v>
      </c>
      <c r="I1431">
        <f t="shared" si="488"/>
        <v>5.6173268975967375E-2</v>
      </c>
      <c r="J1431">
        <f t="shared" si="489"/>
        <v>75.409836065573771</v>
      </c>
      <c r="L1431">
        <f t="shared" si="490"/>
        <v>1824.5901639344263</v>
      </c>
      <c r="M1431">
        <f t="shared" si="491"/>
        <v>1750</v>
      </c>
      <c r="O1431">
        <f t="shared" si="492"/>
        <v>4324.5901639344265</v>
      </c>
      <c r="P1431">
        <f t="shared" si="493"/>
        <v>1750</v>
      </c>
      <c r="R1431">
        <f t="shared" si="494"/>
        <v>4665.2524139641564</v>
      </c>
      <c r="S1431">
        <f t="shared" si="495"/>
        <v>0.38451940614071101</v>
      </c>
      <c r="T1431">
        <f t="shared" si="496"/>
        <v>0.38451940614071101</v>
      </c>
      <c r="U1431">
        <f t="shared" si="497"/>
        <v>22.031339112739531</v>
      </c>
      <c r="W1431">
        <f t="shared" si="498"/>
        <v>4665.2524139641564</v>
      </c>
      <c r="X1431">
        <f t="shared" si="499"/>
        <v>0.44069267511667837</v>
      </c>
      <c r="Y1431">
        <f t="shared" si="500"/>
        <v>25.249830346515623</v>
      </c>
      <c r="AA1431">
        <f t="shared" si="501"/>
        <v>4219.5174431990044</v>
      </c>
      <c r="AB1431">
        <f t="shared" si="502"/>
        <v>1990.0383495143321</v>
      </c>
      <c r="AD1431">
        <f t="shared" si="503"/>
        <v>4219.5174431990044</v>
      </c>
      <c r="AE1431">
        <f t="shared" si="504"/>
        <v>-1490.0383495143321</v>
      </c>
      <c r="AG1431">
        <f t="shared" si="505"/>
        <v>4474.8789633334281</v>
      </c>
    </row>
    <row r="1432" spans="1:33" x14ac:dyDescent="0.2">
      <c r="A1432">
        <f>'建築限界数値データ　線間右'!A1516</f>
        <v>1900</v>
      </c>
      <c r="B1432">
        <f>'建築限界数値データ　線間右'!B1516</f>
        <v>1740</v>
      </c>
      <c r="D1432">
        <f t="shared" si="484"/>
        <v>60</v>
      </c>
      <c r="E1432">
        <f t="shared" si="485"/>
        <v>305</v>
      </c>
      <c r="F1432">
        <f t="shared" si="486"/>
        <v>2500</v>
      </c>
      <c r="G1432">
        <f t="shared" si="487"/>
        <v>500</v>
      </c>
      <c r="I1432">
        <f t="shared" si="488"/>
        <v>5.6173268975967375E-2</v>
      </c>
      <c r="J1432">
        <f t="shared" si="489"/>
        <v>75.409836065573771</v>
      </c>
      <c r="L1432">
        <f t="shared" si="490"/>
        <v>1824.5901639344263</v>
      </c>
      <c r="M1432">
        <f t="shared" si="491"/>
        <v>1740</v>
      </c>
      <c r="O1432">
        <f t="shared" si="492"/>
        <v>4324.5901639344265</v>
      </c>
      <c r="P1432">
        <f t="shared" si="493"/>
        <v>1740</v>
      </c>
      <c r="R1432">
        <f t="shared" si="494"/>
        <v>4661.5104940349956</v>
      </c>
      <c r="S1432">
        <f t="shared" si="495"/>
        <v>0.38253082447992581</v>
      </c>
      <c r="T1432">
        <f t="shared" si="496"/>
        <v>0.38253082447992581</v>
      </c>
      <c r="U1432">
        <f t="shared" si="497"/>
        <v>21.917401776359423</v>
      </c>
      <c r="W1432">
        <f t="shared" si="498"/>
        <v>4661.5104940349956</v>
      </c>
      <c r="X1432">
        <f t="shared" si="499"/>
        <v>0.43870409345589317</v>
      </c>
      <c r="Y1432">
        <f t="shared" si="500"/>
        <v>25.135893010135515</v>
      </c>
      <c r="AA1432">
        <f t="shared" si="501"/>
        <v>4220.0788805167631</v>
      </c>
      <c r="AB1432">
        <f t="shared" si="502"/>
        <v>1980.0541225468485</v>
      </c>
      <c r="AD1432">
        <f t="shared" si="503"/>
        <v>4220.0788805167631</v>
      </c>
      <c r="AE1432">
        <f t="shared" si="504"/>
        <v>-1480.0541225468485</v>
      </c>
      <c r="AG1432">
        <f t="shared" si="505"/>
        <v>4472.0941362466356</v>
      </c>
    </row>
    <row r="1433" spans="1:33" x14ac:dyDescent="0.2">
      <c r="A1433">
        <f>'建築限界数値データ　線間右'!A1517</f>
        <v>1900</v>
      </c>
      <c r="B1433">
        <f>'建築限界数値データ　線間右'!B1517</f>
        <v>1730</v>
      </c>
      <c r="D1433">
        <f t="shared" si="484"/>
        <v>60</v>
      </c>
      <c r="E1433">
        <f t="shared" si="485"/>
        <v>305</v>
      </c>
      <c r="F1433">
        <f t="shared" si="486"/>
        <v>2500</v>
      </c>
      <c r="G1433">
        <f t="shared" si="487"/>
        <v>500</v>
      </c>
      <c r="I1433">
        <f t="shared" si="488"/>
        <v>5.6173268975967375E-2</v>
      </c>
      <c r="J1433">
        <f t="shared" si="489"/>
        <v>75.409836065573771</v>
      </c>
      <c r="L1433">
        <f t="shared" si="490"/>
        <v>1824.5901639344263</v>
      </c>
      <c r="M1433">
        <f t="shared" si="491"/>
        <v>1730</v>
      </c>
      <c r="O1433">
        <f t="shared" si="492"/>
        <v>4324.5901639344265</v>
      </c>
      <c r="P1433">
        <f t="shared" si="493"/>
        <v>1730</v>
      </c>
      <c r="R1433">
        <f t="shared" si="494"/>
        <v>4657.7870374243594</v>
      </c>
      <c r="S1433">
        <f t="shared" si="495"/>
        <v>0.3805390555694072</v>
      </c>
      <c r="T1433">
        <f t="shared" si="496"/>
        <v>0.3805390555694072</v>
      </c>
      <c r="U1433">
        <f t="shared" si="497"/>
        <v>21.803281824021333</v>
      </c>
      <c r="W1433">
        <f t="shared" si="498"/>
        <v>4657.7870374243594</v>
      </c>
      <c r="X1433">
        <f t="shared" si="499"/>
        <v>0.43671232454537456</v>
      </c>
      <c r="Y1433">
        <f t="shared" si="500"/>
        <v>25.021773057797432</v>
      </c>
      <c r="AA1433">
        <f t="shared" si="501"/>
        <v>4220.6403178345226</v>
      </c>
      <c r="AB1433">
        <f t="shared" si="502"/>
        <v>1970.069895579365</v>
      </c>
      <c r="AD1433">
        <f t="shared" si="503"/>
        <v>4220.6403178345226</v>
      </c>
      <c r="AE1433">
        <f t="shared" si="504"/>
        <v>-1470.069895579365</v>
      </c>
      <c r="AG1433">
        <f t="shared" si="505"/>
        <v>4469.3299487080867</v>
      </c>
    </row>
    <row r="1434" spans="1:33" x14ac:dyDescent="0.2">
      <c r="A1434">
        <f>'建築限界数値データ　線間右'!A1518</f>
        <v>1900</v>
      </c>
      <c r="B1434">
        <f>'建築限界数値データ　線間右'!B1518</f>
        <v>1720</v>
      </c>
      <c r="D1434">
        <f t="shared" si="484"/>
        <v>60</v>
      </c>
      <c r="E1434">
        <f t="shared" si="485"/>
        <v>305</v>
      </c>
      <c r="F1434">
        <f t="shared" si="486"/>
        <v>2500</v>
      </c>
      <c r="G1434">
        <f t="shared" si="487"/>
        <v>500</v>
      </c>
      <c r="I1434">
        <f t="shared" si="488"/>
        <v>5.6173268975967375E-2</v>
      </c>
      <c r="J1434">
        <f t="shared" si="489"/>
        <v>75.409836065573771</v>
      </c>
      <c r="L1434">
        <f t="shared" si="490"/>
        <v>1824.5901639344263</v>
      </c>
      <c r="M1434">
        <f t="shared" si="491"/>
        <v>1720</v>
      </c>
      <c r="O1434">
        <f t="shared" si="492"/>
        <v>4324.5901639344265</v>
      </c>
      <c r="P1434">
        <f t="shared" si="493"/>
        <v>1720</v>
      </c>
      <c r="R1434">
        <f t="shared" si="494"/>
        <v>4654.0820884464847</v>
      </c>
      <c r="S1434">
        <f t="shared" si="495"/>
        <v>0.37854410758154589</v>
      </c>
      <c r="T1434">
        <f t="shared" si="496"/>
        <v>0.37854410758154589</v>
      </c>
      <c r="U1434">
        <f t="shared" si="497"/>
        <v>21.688979723968767</v>
      </c>
      <c r="W1434">
        <f t="shared" si="498"/>
        <v>4654.0820884464847</v>
      </c>
      <c r="X1434">
        <f t="shared" si="499"/>
        <v>0.43471737655751325</v>
      </c>
      <c r="Y1434">
        <f t="shared" si="500"/>
        <v>24.907470957744859</v>
      </c>
      <c r="AA1434">
        <f t="shared" si="501"/>
        <v>4221.2017551522822</v>
      </c>
      <c r="AB1434">
        <f t="shared" si="502"/>
        <v>1960.0856686118814</v>
      </c>
      <c r="AD1434">
        <f t="shared" si="503"/>
        <v>4221.2017551522822</v>
      </c>
      <c r="AE1434">
        <f t="shared" si="504"/>
        <v>-1460.0856686118814</v>
      </c>
      <c r="AG1434">
        <f t="shared" si="505"/>
        <v>4466.586439036696</v>
      </c>
    </row>
    <row r="1435" spans="1:33" x14ac:dyDescent="0.2">
      <c r="A1435">
        <f>'建築限界数値データ　線間右'!A1519</f>
        <v>1900</v>
      </c>
      <c r="B1435">
        <f>'建築限界数値データ　線間右'!B1519</f>
        <v>1710</v>
      </c>
      <c r="D1435">
        <f t="shared" si="484"/>
        <v>60</v>
      </c>
      <c r="E1435">
        <f t="shared" si="485"/>
        <v>305</v>
      </c>
      <c r="F1435">
        <f t="shared" si="486"/>
        <v>2500</v>
      </c>
      <c r="G1435">
        <f t="shared" si="487"/>
        <v>500</v>
      </c>
      <c r="I1435">
        <f t="shared" si="488"/>
        <v>5.6173268975967375E-2</v>
      </c>
      <c r="J1435">
        <f t="shared" si="489"/>
        <v>75.409836065573771</v>
      </c>
      <c r="L1435">
        <f t="shared" si="490"/>
        <v>1824.5901639344263</v>
      </c>
      <c r="M1435">
        <f t="shared" si="491"/>
        <v>1710</v>
      </c>
      <c r="O1435">
        <f t="shared" si="492"/>
        <v>4324.5901639344265</v>
      </c>
      <c r="P1435">
        <f t="shared" si="493"/>
        <v>1710</v>
      </c>
      <c r="R1435">
        <f t="shared" si="494"/>
        <v>4650.3956913362108</v>
      </c>
      <c r="S1435">
        <f t="shared" si="495"/>
        <v>0.37654598881605772</v>
      </c>
      <c r="T1435">
        <f t="shared" si="496"/>
        <v>0.37654598881605772</v>
      </c>
      <c r="U1435">
        <f t="shared" si="497"/>
        <v>21.574495951740406</v>
      </c>
      <c r="W1435">
        <f t="shared" si="498"/>
        <v>4650.3956913362108</v>
      </c>
      <c r="X1435">
        <f t="shared" si="499"/>
        <v>0.43271925779202508</v>
      </c>
      <c r="Y1435">
        <f t="shared" si="500"/>
        <v>24.792987185516498</v>
      </c>
      <c r="AA1435">
        <f t="shared" si="501"/>
        <v>4221.7631924700418</v>
      </c>
      <c r="AB1435">
        <f t="shared" si="502"/>
        <v>1950.1014416443982</v>
      </c>
      <c r="AD1435">
        <f t="shared" si="503"/>
        <v>4221.7631924700418</v>
      </c>
      <c r="AE1435">
        <f t="shared" si="504"/>
        <v>-1450.1014416443982</v>
      </c>
      <c r="AG1435">
        <f t="shared" si="505"/>
        <v>4463.8636453585814</v>
      </c>
    </row>
    <row r="1436" spans="1:33" x14ac:dyDescent="0.2">
      <c r="A1436">
        <f>'建築限界数値データ　線間右'!A1520</f>
        <v>1900</v>
      </c>
      <c r="B1436">
        <f>'建築限界数値データ　線間右'!B1520</f>
        <v>1700</v>
      </c>
      <c r="D1436">
        <f t="shared" si="484"/>
        <v>60</v>
      </c>
      <c r="E1436">
        <f t="shared" si="485"/>
        <v>305</v>
      </c>
      <c r="F1436">
        <f t="shared" si="486"/>
        <v>2500</v>
      </c>
      <c r="G1436">
        <f t="shared" si="487"/>
        <v>500</v>
      </c>
      <c r="I1436">
        <f t="shared" si="488"/>
        <v>5.6173268975967375E-2</v>
      </c>
      <c r="J1436">
        <f t="shared" si="489"/>
        <v>75.409836065573771</v>
      </c>
      <c r="L1436">
        <f t="shared" si="490"/>
        <v>1824.5901639344263</v>
      </c>
      <c r="M1436">
        <f t="shared" si="491"/>
        <v>1700</v>
      </c>
      <c r="O1436">
        <f t="shared" si="492"/>
        <v>4324.5901639344265</v>
      </c>
      <c r="P1436">
        <f t="shared" si="493"/>
        <v>1700</v>
      </c>
      <c r="R1436">
        <f t="shared" si="494"/>
        <v>4646.7278902468979</v>
      </c>
      <c r="S1436">
        <f t="shared" si="495"/>
        <v>0.37454470770033571</v>
      </c>
      <c r="T1436">
        <f t="shared" si="496"/>
        <v>0.37454470770033571</v>
      </c>
      <c r="U1436">
        <f t="shared" si="497"/>
        <v>21.459830990190301</v>
      </c>
      <c r="W1436">
        <f t="shared" si="498"/>
        <v>4646.7278902468979</v>
      </c>
      <c r="X1436">
        <f t="shared" si="499"/>
        <v>0.43071797667630307</v>
      </c>
      <c r="Y1436">
        <f t="shared" si="500"/>
        <v>24.678322223966397</v>
      </c>
      <c r="AA1436">
        <f t="shared" si="501"/>
        <v>4222.3246297877995</v>
      </c>
      <c r="AB1436">
        <f t="shared" si="502"/>
        <v>1940.117214676914</v>
      </c>
      <c r="AD1436">
        <f t="shared" si="503"/>
        <v>4222.3246297877995</v>
      </c>
      <c r="AE1436">
        <f t="shared" si="504"/>
        <v>-1440.117214676914</v>
      </c>
      <c r="AG1436">
        <f t="shared" si="505"/>
        <v>4461.161605604696</v>
      </c>
    </row>
    <row r="1437" spans="1:33" x14ac:dyDescent="0.2">
      <c r="A1437">
        <f>'建築限界数値データ　線間右'!A1521</f>
        <v>1900</v>
      </c>
      <c r="B1437">
        <f>'建築限界数値データ　線間右'!B1521</f>
        <v>1690</v>
      </c>
      <c r="D1437">
        <f t="shared" si="484"/>
        <v>60</v>
      </c>
      <c r="E1437">
        <f t="shared" si="485"/>
        <v>305</v>
      </c>
      <c r="F1437">
        <f t="shared" si="486"/>
        <v>2500</v>
      </c>
      <c r="G1437">
        <f t="shared" si="487"/>
        <v>500</v>
      </c>
      <c r="I1437">
        <f t="shared" si="488"/>
        <v>5.6173268975967375E-2</v>
      </c>
      <c r="J1437">
        <f t="shared" si="489"/>
        <v>75.409836065573771</v>
      </c>
      <c r="L1437">
        <f t="shared" si="490"/>
        <v>1824.5901639344263</v>
      </c>
      <c r="M1437">
        <f t="shared" si="491"/>
        <v>1690</v>
      </c>
      <c r="O1437">
        <f t="shared" si="492"/>
        <v>4324.5901639344265</v>
      </c>
      <c r="P1437">
        <f t="shared" si="493"/>
        <v>1690</v>
      </c>
      <c r="R1437">
        <f t="shared" si="494"/>
        <v>4643.078729248341</v>
      </c>
      <c r="S1437">
        <f t="shared" si="495"/>
        <v>0.37254027278979346</v>
      </c>
      <c r="T1437">
        <f t="shared" si="496"/>
        <v>0.37254027278979346</v>
      </c>
      <c r="U1437">
        <f t="shared" si="497"/>
        <v>21.344985329507551</v>
      </c>
      <c r="W1437">
        <f t="shared" si="498"/>
        <v>4643.078729248341</v>
      </c>
      <c r="X1437">
        <f t="shared" si="499"/>
        <v>0.42871354176576082</v>
      </c>
      <c r="Y1437">
        <f t="shared" si="500"/>
        <v>24.563476563283643</v>
      </c>
      <c r="AA1437">
        <f t="shared" si="501"/>
        <v>4222.8860671055591</v>
      </c>
      <c r="AB1437">
        <f t="shared" si="502"/>
        <v>1930.1329877094306</v>
      </c>
      <c r="AD1437">
        <f t="shared" si="503"/>
        <v>4222.8860671055591</v>
      </c>
      <c r="AE1437">
        <f t="shared" si="504"/>
        <v>-1430.1329877094306</v>
      </c>
      <c r="AG1437">
        <f t="shared" si="505"/>
        <v>4458.4803575084816</v>
      </c>
    </row>
    <row r="1438" spans="1:33" x14ac:dyDescent="0.2">
      <c r="A1438">
        <f>'建築限界数値データ　線間右'!A1522</f>
        <v>1900</v>
      </c>
      <c r="B1438">
        <f>'建築限界数値データ　線間右'!B1522</f>
        <v>1680</v>
      </c>
      <c r="D1438">
        <f t="shared" si="484"/>
        <v>60</v>
      </c>
      <c r="E1438">
        <f t="shared" si="485"/>
        <v>305</v>
      </c>
      <c r="F1438">
        <f t="shared" si="486"/>
        <v>2500</v>
      </c>
      <c r="G1438">
        <f t="shared" si="487"/>
        <v>500</v>
      </c>
      <c r="I1438">
        <f t="shared" si="488"/>
        <v>5.6173268975967375E-2</v>
      </c>
      <c r="J1438">
        <f t="shared" si="489"/>
        <v>75.409836065573771</v>
      </c>
      <c r="L1438">
        <f t="shared" si="490"/>
        <v>1824.5901639344263</v>
      </c>
      <c r="M1438">
        <f t="shared" si="491"/>
        <v>1680</v>
      </c>
      <c r="O1438">
        <f t="shared" si="492"/>
        <v>4324.5901639344265</v>
      </c>
      <c r="P1438">
        <f t="shared" si="493"/>
        <v>1680</v>
      </c>
      <c r="R1438">
        <f t="shared" si="494"/>
        <v>4639.4482523246652</v>
      </c>
      <c r="S1438">
        <f t="shared" si="495"/>
        <v>0.37053269276819878</v>
      </c>
      <c r="T1438">
        <f t="shared" si="496"/>
        <v>0.37053269276819878</v>
      </c>
      <c r="U1438">
        <f t="shared" si="497"/>
        <v>21.229959467235389</v>
      </c>
      <c r="W1438">
        <f t="shared" si="498"/>
        <v>4639.4482523246652</v>
      </c>
      <c r="X1438">
        <f t="shared" si="499"/>
        <v>0.42670596174416614</v>
      </c>
      <c r="Y1438">
        <f t="shared" si="500"/>
        <v>24.448450701011485</v>
      </c>
      <c r="AA1438">
        <f t="shared" si="501"/>
        <v>4223.4475044233186</v>
      </c>
      <c r="AB1438">
        <f t="shared" si="502"/>
        <v>1920.1487607419467</v>
      </c>
      <c r="AD1438">
        <f t="shared" si="503"/>
        <v>4223.4475044233186</v>
      </c>
      <c r="AE1438">
        <f t="shared" si="504"/>
        <v>-1420.1487607419467</v>
      </c>
      <c r="AG1438">
        <f t="shared" si="505"/>
        <v>4455.8199386034939</v>
      </c>
    </row>
    <row r="1439" spans="1:33" x14ac:dyDescent="0.2">
      <c r="A1439">
        <f>'建築限界数値データ　線間右'!A1523</f>
        <v>1900</v>
      </c>
      <c r="B1439">
        <f>'建築限界数値データ　線間右'!B1523</f>
        <v>1670</v>
      </c>
      <c r="D1439">
        <f t="shared" si="484"/>
        <v>60</v>
      </c>
      <c r="E1439">
        <f t="shared" si="485"/>
        <v>305</v>
      </c>
      <c r="F1439">
        <f t="shared" si="486"/>
        <v>2500</v>
      </c>
      <c r="G1439">
        <f t="shared" si="487"/>
        <v>500</v>
      </c>
      <c r="I1439">
        <f t="shared" si="488"/>
        <v>5.6173268975967375E-2</v>
      </c>
      <c r="J1439">
        <f t="shared" si="489"/>
        <v>75.409836065573771</v>
      </c>
      <c r="L1439">
        <f t="shared" si="490"/>
        <v>1824.5901639344263</v>
      </c>
      <c r="M1439">
        <f t="shared" si="491"/>
        <v>1670</v>
      </c>
      <c r="O1439">
        <f t="shared" si="492"/>
        <v>4324.5901639344265</v>
      </c>
      <c r="P1439">
        <f t="shared" si="493"/>
        <v>1670</v>
      </c>
      <c r="R1439">
        <f t="shared" si="494"/>
        <v>4635.8365033722221</v>
      </c>
      <c r="S1439">
        <f t="shared" si="495"/>
        <v>0.36852197644799889</v>
      </c>
      <c r="T1439">
        <f t="shared" si="496"/>
        <v>0.36852197644799889</v>
      </c>
      <c r="U1439">
        <f t="shared" si="497"/>
        <v>21.11475390828986</v>
      </c>
      <c r="W1439">
        <f t="shared" si="498"/>
        <v>4635.8365033722221</v>
      </c>
      <c r="X1439">
        <f t="shared" si="499"/>
        <v>0.42469524542396625</v>
      </c>
      <c r="Y1439">
        <f t="shared" si="500"/>
        <v>24.333245142065955</v>
      </c>
      <c r="AA1439">
        <f t="shared" si="501"/>
        <v>4224.0089417410773</v>
      </c>
      <c r="AB1439">
        <f t="shared" si="502"/>
        <v>1910.1645337744633</v>
      </c>
      <c r="AD1439">
        <f t="shared" si="503"/>
        <v>4224.0089417410773</v>
      </c>
      <c r="AE1439">
        <f t="shared" si="504"/>
        <v>-1410.1645337744633</v>
      </c>
      <c r="AG1439">
        <f t="shared" si="505"/>
        <v>4453.1803862210572</v>
      </c>
    </row>
    <row r="1440" spans="1:33" x14ac:dyDescent="0.2">
      <c r="A1440">
        <f>'建築限界数値データ　線間右'!A1524</f>
        <v>1900</v>
      </c>
      <c r="B1440">
        <f>'建築限界数値データ　線間右'!B1524</f>
        <v>1660</v>
      </c>
      <c r="D1440">
        <f t="shared" si="484"/>
        <v>60</v>
      </c>
      <c r="E1440">
        <f t="shared" si="485"/>
        <v>305</v>
      </c>
      <c r="F1440">
        <f t="shared" si="486"/>
        <v>2500</v>
      </c>
      <c r="G1440">
        <f t="shared" si="487"/>
        <v>500</v>
      </c>
      <c r="I1440">
        <f t="shared" si="488"/>
        <v>5.6173268975967375E-2</v>
      </c>
      <c r="J1440">
        <f t="shared" si="489"/>
        <v>75.409836065573771</v>
      </c>
      <c r="L1440">
        <f t="shared" si="490"/>
        <v>1824.5901639344263</v>
      </c>
      <c r="M1440">
        <f t="shared" si="491"/>
        <v>1660</v>
      </c>
      <c r="O1440">
        <f t="shared" si="492"/>
        <v>4324.5901639344265</v>
      </c>
      <c r="P1440">
        <f t="shared" si="493"/>
        <v>1660</v>
      </c>
      <c r="R1440">
        <f t="shared" si="494"/>
        <v>4632.2435261974724</v>
      </c>
      <c r="S1440">
        <f t="shared" si="495"/>
        <v>0.36650813277063543</v>
      </c>
      <c r="T1440">
        <f t="shared" si="496"/>
        <v>0.36650813277063543</v>
      </c>
      <c r="U1440">
        <f t="shared" si="497"/>
        <v>20.999369164977828</v>
      </c>
      <c r="W1440">
        <f t="shared" si="498"/>
        <v>4632.2435261974724</v>
      </c>
      <c r="X1440">
        <f t="shared" si="499"/>
        <v>0.42268140174660279</v>
      </c>
      <c r="Y1440">
        <f t="shared" si="500"/>
        <v>24.21786039875392</v>
      </c>
      <c r="AA1440">
        <f t="shared" si="501"/>
        <v>4224.5703790588368</v>
      </c>
      <c r="AB1440">
        <f t="shared" si="502"/>
        <v>1900.1803068069798</v>
      </c>
      <c r="AD1440">
        <f t="shared" si="503"/>
        <v>4224.5703790588368</v>
      </c>
      <c r="AE1440">
        <f t="shared" si="504"/>
        <v>-1400.1803068069798</v>
      </c>
      <c r="AG1440">
        <f t="shared" si="505"/>
        <v>4450.5617374879112</v>
      </c>
    </row>
    <row r="1441" spans="1:33" x14ac:dyDescent="0.2">
      <c r="A1441">
        <f>'建築限界数値データ　線間右'!A1525</f>
        <v>1900</v>
      </c>
      <c r="B1441">
        <f>'建築限界数値データ　線間右'!B1525</f>
        <v>1650</v>
      </c>
      <c r="D1441">
        <f t="shared" si="484"/>
        <v>60</v>
      </c>
      <c r="E1441">
        <f t="shared" si="485"/>
        <v>305</v>
      </c>
      <c r="F1441">
        <f t="shared" si="486"/>
        <v>2500</v>
      </c>
      <c r="G1441">
        <f t="shared" si="487"/>
        <v>500</v>
      </c>
      <c r="I1441">
        <f t="shared" si="488"/>
        <v>5.6173268975967375E-2</v>
      </c>
      <c r="J1441">
        <f t="shared" si="489"/>
        <v>75.409836065573771</v>
      </c>
      <c r="L1441">
        <f t="shared" si="490"/>
        <v>1824.5901639344263</v>
      </c>
      <c r="M1441">
        <f t="shared" si="491"/>
        <v>1650</v>
      </c>
      <c r="O1441">
        <f t="shared" si="492"/>
        <v>4324.5901639344265</v>
      </c>
      <c r="P1441">
        <f t="shared" si="493"/>
        <v>1650</v>
      </c>
      <c r="R1441">
        <f t="shared" si="494"/>
        <v>4628.6693645148589</v>
      </c>
      <c r="S1441">
        <f t="shared" si="495"/>
        <v>0.36449117080685023</v>
      </c>
      <c r="T1441">
        <f t="shared" si="496"/>
        <v>0.36449117080685023</v>
      </c>
      <c r="U1441">
        <f t="shared" si="497"/>
        <v>20.883805757014521</v>
      </c>
      <c r="W1441">
        <f t="shared" si="498"/>
        <v>4628.6693645148589</v>
      </c>
      <c r="X1441">
        <f t="shared" si="499"/>
        <v>0.42066443978281759</v>
      </c>
      <c r="Y1441">
        <f t="shared" si="500"/>
        <v>24.102296990790613</v>
      </c>
      <c r="AA1441">
        <f t="shared" si="501"/>
        <v>4225.1318163765955</v>
      </c>
      <c r="AB1441">
        <f t="shared" si="502"/>
        <v>1890.196079839496</v>
      </c>
      <c r="AD1441">
        <f t="shared" si="503"/>
        <v>4225.1318163765955</v>
      </c>
      <c r="AE1441">
        <f t="shared" si="504"/>
        <v>-1390.196079839496</v>
      </c>
      <c r="AG1441">
        <f t="shared" si="505"/>
        <v>4447.9640293238535</v>
      </c>
    </row>
    <row r="1442" spans="1:33" x14ac:dyDescent="0.2">
      <c r="A1442">
        <f>'建築限界数値データ　線間右'!A1526</f>
        <v>1900</v>
      </c>
      <c r="B1442">
        <f>'建築限界数値データ　線間右'!B1526</f>
        <v>1640</v>
      </c>
      <c r="D1442">
        <f t="shared" si="484"/>
        <v>60</v>
      </c>
      <c r="E1442">
        <f t="shared" si="485"/>
        <v>305</v>
      </c>
      <c r="F1442">
        <f t="shared" si="486"/>
        <v>2500</v>
      </c>
      <c r="G1442">
        <f t="shared" si="487"/>
        <v>500</v>
      </c>
      <c r="I1442">
        <f t="shared" si="488"/>
        <v>5.6173268975967375E-2</v>
      </c>
      <c r="J1442">
        <f t="shared" si="489"/>
        <v>75.409836065573771</v>
      </c>
      <c r="L1442">
        <f t="shared" si="490"/>
        <v>1824.5901639344263</v>
      </c>
      <c r="M1442">
        <f t="shared" si="491"/>
        <v>1640</v>
      </c>
      <c r="O1442">
        <f t="shared" si="492"/>
        <v>4324.5901639344265</v>
      </c>
      <c r="P1442">
        <f t="shared" si="493"/>
        <v>1640</v>
      </c>
      <c r="R1442">
        <f t="shared" si="494"/>
        <v>4625.1140619446769</v>
      </c>
      <c r="S1442">
        <f t="shared" si="495"/>
        <v>0.36247109975698139</v>
      </c>
      <c r="T1442">
        <f t="shared" si="496"/>
        <v>0.36247109975698139</v>
      </c>
      <c r="U1442">
        <f t="shared" si="497"/>
        <v>20.768064211540473</v>
      </c>
      <c r="W1442">
        <f t="shared" si="498"/>
        <v>4625.1140619446769</v>
      </c>
      <c r="X1442">
        <f t="shared" si="499"/>
        <v>0.41864436873294875</v>
      </c>
      <c r="Y1442">
        <f t="shared" si="500"/>
        <v>23.986555445316565</v>
      </c>
      <c r="AA1442">
        <f t="shared" si="501"/>
        <v>4225.693253694355</v>
      </c>
      <c r="AB1442">
        <f t="shared" si="502"/>
        <v>1880.2118528720123</v>
      </c>
      <c r="AD1442">
        <f t="shared" si="503"/>
        <v>4225.693253694355</v>
      </c>
      <c r="AE1442">
        <f t="shared" si="504"/>
        <v>-1380.2118528720123</v>
      </c>
      <c r="AG1442">
        <f t="shared" si="505"/>
        <v>4445.3872984394029</v>
      </c>
    </row>
    <row r="1443" spans="1:33" x14ac:dyDescent="0.2">
      <c r="A1443">
        <f>'建築限界数値データ　線間右'!A1527</f>
        <v>1900</v>
      </c>
      <c r="B1443">
        <f>'建築限界数値データ　線間右'!B1527</f>
        <v>1630</v>
      </c>
      <c r="D1443">
        <f t="shared" si="484"/>
        <v>60</v>
      </c>
      <c r="E1443">
        <f t="shared" si="485"/>
        <v>305</v>
      </c>
      <c r="F1443">
        <f t="shared" si="486"/>
        <v>2500</v>
      </c>
      <c r="G1443">
        <f t="shared" si="487"/>
        <v>500</v>
      </c>
      <c r="I1443">
        <f t="shared" si="488"/>
        <v>5.6173268975967375E-2</v>
      </c>
      <c r="J1443">
        <f t="shared" si="489"/>
        <v>75.409836065573771</v>
      </c>
      <c r="L1443">
        <f t="shared" si="490"/>
        <v>1824.5901639344263</v>
      </c>
      <c r="M1443">
        <f t="shared" si="491"/>
        <v>1630</v>
      </c>
      <c r="O1443">
        <f t="shared" si="492"/>
        <v>4324.5901639344265</v>
      </c>
      <c r="P1443">
        <f t="shared" si="493"/>
        <v>1630</v>
      </c>
      <c r="R1443">
        <f t="shared" si="494"/>
        <v>4621.5776620109273</v>
      </c>
      <c r="S1443">
        <f t="shared" si="495"/>
        <v>0.36044792895124972</v>
      </c>
      <c r="T1443">
        <f t="shared" si="496"/>
        <v>0.36044792895124972</v>
      </c>
      <c r="U1443">
        <f t="shared" si="497"/>
        <v>20.652145063137965</v>
      </c>
      <c r="W1443">
        <f t="shared" si="498"/>
        <v>4621.5776620109273</v>
      </c>
      <c r="X1443">
        <f t="shared" si="499"/>
        <v>0.41662119792721708</v>
      </c>
      <c r="Y1443">
        <f t="shared" si="500"/>
        <v>23.870636296914057</v>
      </c>
      <c r="AA1443">
        <f t="shared" si="501"/>
        <v>4226.2546910121137</v>
      </c>
      <c r="AB1443">
        <f t="shared" si="502"/>
        <v>1870.2276259045286</v>
      </c>
      <c r="AD1443">
        <f t="shared" si="503"/>
        <v>4226.2546910121137</v>
      </c>
      <c r="AE1443">
        <f t="shared" si="504"/>
        <v>-1370.2276259045286</v>
      </c>
      <c r="AG1443">
        <f t="shared" si="505"/>
        <v>4442.8315813334475</v>
      </c>
    </row>
    <row r="1444" spans="1:33" x14ac:dyDescent="0.2">
      <c r="A1444">
        <f>'建築限界数値データ　線間右'!A1528</f>
        <v>1900</v>
      </c>
      <c r="B1444">
        <f>'建築限界数値データ　線間右'!B1528</f>
        <v>1620</v>
      </c>
      <c r="D1444">
        <f t="shared" si="484"/>
        <v>60</v>
      </c>
      <c r="E1444">
        <f t="shared" si="485"/>
        <v>305</v>
      </c>
      <c r="F1444">
        <f t="shared" si="486"/>
        <v>2500</v>
      </c>
      <c r="G1444">
        <f t="shared" si="487"/>
        <v>500</v>
      </c>
      <c r="I1444">
        <f t="shared" si="488"/>
        <v>5.6173268975967375E-2</v>
      </c>
      <c r="J1444">
        <f t="shared" si="489"/>
        <v>75.409836065573771</v>
      </c>
      <c r="L1444">
        <f t="shared" si="490"/>
        <v>1824.5901639344263</v>
      </c>
      <c r="M1444">
        <f t="shared" si="491"/>
        <v>1620</v>
      </c>
      <c r="O1444">
        <f t="shared" si="492"/>
        <v>4324.5901639344265</v>
      </c>
      <c r="P1444">
        <f t="shared" si="493"/>
        <v>1620</v>
      </c>
      <c r="R1444">
        <f t="shared" si="494"/>
        <v>4618.0602081391698</v>
      </c>
      <c r="S1444">
        <f t="shared" si="495"/>
        <v>0.35842166785003454</v>
      </c>
      <c r="T1444">
        <f t="shared" si="496"/>
        <v>0.35842166785003454</v>
      </c>
      <c r="U1444">
        <f t="shared" si="497"/>
        <v>20.536048853846808</v>
      </c>
      <c r="W1444">
        <f t="shared" si="498"/>
        <v>4618.0602081391698</v>
      </c>
      <c r="X1444">
        <f t="shared" si="499"/>
        <v>0.4145949368260019</v>
      </c>
      <c r="Y1444">
        <f t="shared" si="500"/>
        <v>23.7545400876229</v>
      </c>
      <c r="AA1444">
        <f t="shared" si="501"/>
        <v>4226.8161283298741</v>
      </c>
      <c r="AB1444">
        <f t="shared" si="502"/>
        <v>1860.243398937045</v>
      </c>
      <c r="AD1444">
        <f t="shared" si="503"/>
        <v>4226.8161283298741</v>
      </c>
      <c r="AE1444">
        <f t="shared" si="504"/>
        <v>-1360.243398937045</v>
      </c>
      <c r="AG1444">
        <f t="shared" si="505"/>
        <v>4440.2969142909069</v>
      </c>
    </row>
    <row r="1445" spans="1:33" x14ac:dyDescent="0.2">
      <c r="A1445">
        <f>'建築限界数値データ　線間右'!A1529</f>
        <v>1900</v>
      </c>
      <c r="B1445">
        <f>'建築限界数値データ　線間右'!B1529</f>
        <v>1610</v>
      </c>
      <c r="D1445">
        <f t="shared" si="484"/>
        <v>60</v>
      </c>
      <c r="E1445">
        <f t="shared" si="485"/>
        <v>305</v>
      </c>
      <c r="F1445">
        <f t="shared" si="486"/>
        <v>2500</v>
      </c>
      <c r="G1445">
        <f t="shared" si="487"/>
        <v>500</v>
      </c>
      <c r="I1445">
        <f t="shared" si="488"/>
        <v>5.6173268975967375E-2</v>
      </c>
      <c r="J1445">
        <f t="shared" si="489"/>
        <v>75.409836065573771</v>
      </c>
      <c r="L1445">
        <f t="shared" si="490"/>
        <v>1824.5901639344263</v>
      </c>
      <c r="M1445">
        <f t="shared" si="491"/>
        <v>1610</v>
      </c>
      <c r="O1445">
        <f t="shared" si="492"/>
        <v>4324.5901639344265</v>
      </c>
      <c r="P1445">
        <f t="shared" si="493"/>
        <v>1610</v>
      </c>
      <c r="R1445">
        <f t="shared" si="494"/>
        <v>4614.5617436543625</v>
      </c>
      <c r="S1445">
        <f t="shared" si="495"/>
        <v>0.35639232604414034</v>
      </c>
      <c r="T1445">
        <f t="shared" si="496"/>
        <v>0.35639232604414034</v>
      </c>
      <c r="U1445">
        <f t="shared" si="497"/>
        <v>20.41977613317961</v>
      </c>
      <c r="W1445">
        <f t="shared" si="498"/>
        <v>4614.5617436543625</v>
      </c>
      <c r="X1445">
        <f t="shared" si="499"/>
        <v>0.4125655950201077</v>
      </c>
      <c r="Y1445">
        <f t="shared" si="500"/>
        <v>23.638267366955706</v>
      </c>
      <c r="AA1445">
        <f t="shared" si="501"/>
        <v>4227.3775656476328</v>
      </c>
      <c r="AB1445">
        <f t="shared" si="502"/>
        <v>1850.2591719695613</v>
      </c>
      <c r="AD1445">
        <f t="shared" si="503"/>
        <v>4227.3775656476328</v>
      </c>
      <c r="AE1445">
        <f t="shared" si="504"/>
        <v>-1350.2591719695613</v>
      </c>
      <c r="AG1445">
        <f t="shared" si="505"/>
        <v>4437.7833333803974</v>
      </c>
    </row>
    <row r="1446" spans="1:33" x14ac:dyDescent="0.2">
      <c r="A1446">
        <f>'建築限界数値データ　線間右'!A1530</f>
        <v>1900</v>
      </c>
      <c r="B1446">
        <f>'建築限界数値データ　線間右'!B1530</f>
        <v>1600</v>
      </c>
      <c r="D1446">
        <f t="shared" si="484"/>
        <v>60</v>
      </c>
      <c r="E1446">
        <f t="shared" si="485"/>
        <v>305</v>
      </c>
      <c r="F1446">
        <f t="shared" si="486"/>
        <v>2500</v>
      </c>
      <c r="G1446">
        <f t="shared" si="487"/>
        <v>500</v>
      </c>
      <c r="I1446">
        <f t="shared" si="488"/>
        <v>5.6173268975967375E-2</v>
      </c>
      <c r="J1446">
        <f t="shared" si="489"/>
        <v>75.409836065573771</v>
      </c>
      <c r="L1446">
        <f t="shared" si="490"/>
        <v>1824.5901639344263</v>
      </c>
      <c r="M1446">
        <f t="shared" si="491"/>
        <v>1600</v>
      </c>
      <c r="O1446">
        <f t="shared" si="492"/>
        <v>4324.5901639344265</v>
      </c>
      <c r="P1446">
        <f t="shared" si="493"/>
        <v>1600</v>
      </c>
      <c r="R1446">
        <f t="shared" si="494"/>
        <v>4611.0823117786986</v>
      </c>
      <c r="S1446">
        <f t="shared" si="495"/>
        <v>0.35435991325505239</v>
      </c>
      <c r="T1446">
        <f t="shared" si="496"/>
        <v>0.35435991325505239</v>
      </c>
      <c r="U1446">
        <f t="shared" si="497"/>
        <v>20.303327458136462</v>
      </c>
      <c r="W1446">
        <f t="shared" si="498"/>
        <v>4611.0823117786986</v>
      </c>
      <c r="X1446">
        <f t="shared" si="499"/>
        <v>0.41053318223101976</v>
      </c>
      <c r="Y1446">
        <f t="shared" si="500"/>
        <v>23.521818691912554</v>
      </c>
      <c r="AA1446">
        <f t="shared" si="501"/>
        <v>4227.9390029653914</v>
      </c>
      <c r="AB1446">
        <f t="shared" si="502"/>
        <v>1840.2749450020776</v>
      </c>
      <c r="AD1446">
        <f t="shared" si="503"/>
        <v>4227.9390029653914</v>
      </c>
      <c r="AE1446">
        <f t="shared" si="504"/>
        <v>-1340.2749450020776</v>
      </c>
      <c r="AG1446">
        <f t="shared" si="505"/>
        <v>4435.2908744519009</v>
      </c>
    </row>
    <row r="1447" spans="1:33" x14ac:dyDescent="0.2">
      <c r="A1447">
        <f>'建築限界数値データ　線間右'!A1531</f>
        <v>1900</v>
      </c>
      <c r="B1447">
        <f>'建築限界数値データ　線間右'!B1531</f>
        <v>1590</v>
      </c>
      <c r="D1447">
        <f t="shared" si="484"/>
        <v>60</v>
      </c>
      <c r="E1447">
        <f t="shared" si="485"/>
        <v>305</v>
      </c>
      <c r="F1447">
        <f t="shared" si="486"/>
        <v>2500</v>
      </c>
      <c r="G1447">
        <f t="shared" si="487"/>
        <v>500</v>
      </c>
      <c r="I1447">
        <f t="shared" si="488"/>
        <v>5.6173268975967375E-2</v>
      </c>
      <c r="J1447">
        <f t="shared" si="489"/>
        <v>75.409836065573771</v>
      </c>
      <c r="L1447">
        <f t="shared" si="490"/>
        <v>1824.5901639344263</v>
      </c>
      <c r="M1447">
        <f t="shared" si="491"/>
        <v>1590</v>
      </c>
      <c r="O1447">
        <f t="shared" si="492"/>
        <v>4324.5901639344265</v>
      </c>
      <c r="P1447">
        <f t="shared" si="493"/>
        <v>1590</v>
      </c>
      <c r="R1447">
        <f t="shared" si="494"/>
        <v>4607.6219556294318</v>
      </c>
      <c r="S1447">
        <f t="shared" si="495"/>
        <v>0.35232443933518254</v>
      </c>
      <c r="T1447">
        <f t="shared" si="496"/>
        <v>0.35232443933518254</v>
      </c>
      <c r="U1447">
        <f t="shared" si="497"/>
        <v>20.186703393218966</v>
      </c>
      <c r="W1447">
        <f t="shared" si="498"/>
        <v>4607.6219556294318</v>
      </c>
      <c r="X1447">
        <f t="shared" si="499"/>
        <v>0.4084977083111499</v>
      </c>
      <c r="Y1447">
        <f t="shared" si="500"/>
        <v>23.405194626995062</v>
      </c>
      <c r="AA1447">
        <f t="shared" si="501"/>
        <v>4228.500440283151</v>
      </c>
      <c r="AB1447">
        <f t="shared" si="502"/>
        <v>1830.2907180345942</v>
      </c>
      <c r="AD1447">
        <f t="shared" si="503"/>
        <v>4228.500440283151</v>
      </c>
      <c r="AE1447">
        <f t="shared" si="504"/>
        <v>-1330.2907180345942</v>
      </c>
      <c r="AG1447">
        <f t="shared" si="505"/>
        <v>4432.8195731344404</v>
      </c>
    </row>
    <row r="1448" spans="1:33" x14ac:dyDescent="0.2">
      <c r="A1448">
        <f>'建築限界数値データ　線間右'!A1532</f>
        <v>1900</v>
      </c>
      <c r="B1448">
        <f>'建築限界数値データ　線間右'!B1532</f>
        <v>1580</v>
      </c>
      <c r="D1448">
        <f t="shared" si="484"/>
        <v>60</v>
      </c>
      <c r="E1448">
        <f t="shared" si="485"/>
        <v>305</v>
      </c>
      <c r="F1448">
        <f t="shared" si="486"/>
        <v>2500</v>
      </c>
      <c r="G1448">
        <f t="shared" si="487"/>
        <v>500</v>
      </c>
      <c r="I1448">
        <f t="shared" si="488"/>
        <v>5.6173268975967375E-2</v>
      </c>
      <c r="J1448">
        <f t="shared" si="489"/>
        <v>75.409836065573771</v>
      </c>
      <c r="L1448">
        <f t="shared" si="490"/>
        <v>1824.5901639344263</v>
      </c>
      <c r="M1448">
        <f t="shared" si="491"/>
        <v>1580</v>
      </c>
      <c r="O1448">
        <f t="shared" si="492"/>
        <v>4324.5901639344265</v>
      </c>
      <c r="P1448">
        <f t="shared" si="493"/>
        <v>1580</v>
      </c>
      <c r="R1448">
        <f t="shared" si="494"/>
        <v>4604.180718216694</v>
      </c>
      <c r="S1448">
        <f t="shared" si="495"/>
        <v>0.35028591426810418</v>
      </c>
      <c r="T1448">
        <f t="shared" si="496"/>
        <v>0.35028591426810418</v>
      </c>
      <c r="U1448">
        <f t="shared" si="497"/>
        <v>20.069904510443756</v>
      </c>
      <c r="W1448">
        <f t="shared" si="498"/>
        <v>4604.180718216694</v>
      </c>
      <c r="X1448">
        <f t="shared" si="499"/>
        <v>0.40645918324407154</v>
      </c>
      <c r="Y1448">
        <f t="shared" si="500"/>
        <v>23.288395744219848</v>
      </c>
      <c r="AA1448">
        <f t="shared" si="501"/>
        <v>4229.0618776009096</v>
      </c>
      <c r="AB1448">
        <f t="shared" si="502"/>
        <v>1820.3064910671108</v>
      </c>
      <c r="AD1448">
        <f t="shared" si="503"/>
        <v>4229.0618776009096</v>
      </c>
      <c r="AE1448">
        <f t="shared" si="504"/>
        <v>-1320.3064910671108</v>
      </c>
      <c r="AG1448">
        <f t="shared" si="505"/>
        <v>4430.3694648337487</v>
      </c>
    </row>
    <row r="1449" spans="1:33" x14ac:dyDescent="0.2">
      <c r="A1449">
        <f>'建築限界数値データ　線間右'!A1533</f>
        <v>1900</v>
      </c>
      <c r="B1449">
        <f>'建築限界数値データ　線間右'!B1533</f>
        <v>1570</v>
      </c>
      <c r="D1449">
        <f t="shared" si="484"/>
        <v>60</v>
      </c>
      <c r="E1449">
        <f t="shared" si="485"/>
        <v>305</v>
      </c>
      <c r="F1449">
        <f t="shared" si="486"/>
        <v>2500</v>
      </c>
      <c r="G1449">
        <f t="shared" si="487"/>
        <v>500</v>
      </c>
      <c r="I1449">
        <f t="shared" si="488"/>
        <v>5.6173268975967375E-2</v>
      </c>
      <c r="J1449">
        <f t="shared" si="489"/>
        <v>75.409836065573771</v>
      </c>
      <c r="L1449">
        <f t="shared" si="490"/>
        <v>1824.5901639344263</v>
      </c>
      <c r="M1449">
        <f t="shared" si="491"/>
        <v>1570</v>
      </c>
      <c r="O1449">
        <f t="shared" si="492"/>
        <v>4324.5901639344265</v>
      </c>
      <c r="P1449">
        <f t="shared" si="493"/>
        <v>1570</v>
      </c>
      <c r="R1449">
        <f t="shared" si="494"/>
        <v>4600.7586424413084</v>
      </c>
      <c r="S1449">
        <f t="shared" si="495"/>
        <v>0.34824434816877692</v>
      </c>
      <c r="T1449">
        <f t="shared" si="496"/>
        <v>0.34824434816877692</v>
      </c>
      <c r="U1449">
        <f t="shared" si="497"/>
        <v>19.952931389355317</v>
      </c>
      <c r="W1449">
        <f t="shared" si="498"/>
        <v>4600.7586424413084</v>
      </c>
      <c r="X1449">
        <f t="shared" si="499"/>
        <v>0.40441761714474428</v>
      </c>
      <c r="Y1449">
        <f t="shared" si="500"/>
        <v>23.171422623131409</v>
      </c>
      <c r="AA1449">
        <f t="shared" si="501"/>
        <v>4229.6233149186692</v>
      </c>
      <c r="AB1449">
        <f t="shared" si="502"/>
        <v>1810.3222640996269</v>
      </c>
      <c r="AD1449">
        <f t="shared" si="503"/>
        <v>4229.6233149186692</v>
      </c>
      <c r="AE1449">
        <f t="shared" si="504"/>
        <v>-1310.3222640996269</v>
      </c>
      <c r="AG1449">
        <f t="shared" si="505"/>
        <v>4427.9405847299677</v>
      </c>
    </row>
    <row r="1450" spans="1:33" x14ac:dyDescent="0.2">
      <c r="A1450">
        <f>'建築限界数値データ　線間右'!A1534</f>
        <v>1900</v>
      </c>
      <c r="B1450">
        <f>'建築限界数値データ　線間右'!B1534</f>
        <v>1560</v>
      </c>
      <c r="D1450">
        <f t="shared" si="484"/>
        <v>60</v>
      </c>
      <c r="E1450">
        <f t="shared" si="485"/>
        <v>305</v>
      </c>
      <c r="F1450">
        <f t="shared" si="486"/>
        <v>2500</v>
      </c>
      <c r="G1450">
        <f t="shared" si="487"/>
        <v>500</v>
      </c>
      <c r="I1450">
        <f t="shared" si="488"/>
        <v>5.6173268975967375E-2</v>
      </c>
      <c r="J1450">
        <f t="shared" si="489"/>
        <v>75.409836065573771</v>
      </c>
      <c r="L1450">
        <f t="shared" si="490"/>
        <v>1824.5901639344263</v>
      </c>
      <c r="M1450">
        <f t="shared" si="491"/>
        <v>1560</v>
      </c>
      <c r="O1450">
        <f t="shared" si="492"/>
        <v>4324.5901639344265</v>
      </c>
      <c r="P1450">
        <f t="shared" si="493"/>
        <v>1560</v>
      </c>
      <c r="R1450">
        <f t="shared" si="494"/>
        <v>4597.3557710925952</v>
      </c>
      <c r="S1450">
        <f t="shared" si="495"/>
        <v>0.3461997512837604</v>
      </c>
      <c r="T1450">
        <f t="shared" si="496"/>
        <v>0.3461997512837604</v>
      </c>
      <c r="U1450">
        <f t="shared" si="497"/>
        <v>19.835784617038275</v>
      </c>
      <c r="W1450">
        <f t="shared" si="498"/>
        <v>4597.3557710925952</v>
      </c>
      <c r="X1450">
        <f t="shared" si="499"/>
        <v>0.40237302025972776</v>
      </c>
      <c r="Y1450">
        <f t="shared" si="500"/>
        <v>23.054275850814367</v>
      </c>
      <c r="AA1450">
        <f t="shared" si="501"/>
        <v>4230.1847522364287</v>
      </c>
      <c r="AB1450">
        <f t="shared" si="502"/>
        <v>1800.3380371321432</v>
      </c>
      <c r="AD1450">
        <f t="shared" si="503"/>
        <v>4230.1847522364287</v>
      </c>
      <c r="AE1450">
        <f t="shared" si="504"/>
        <v>-1300.3380371321432</v>
      </c>
      <c r="AG1450">
        <f t="shared" si="505"/>
        <v>4425.5329677753216</v>
      </c>
    </row>
    <row r="1451" spans="1:33" x14ac:dyDescent="0.2">
      <c r="A1451">
        <f>'建築限界数値データ　線間右'!A1535</f>
        <v>1900</v>
      </c>
      <c r="B1451">
        <f>'建築限界数値データ　線間右'!B1535</f>
        <v>1550</v>
      </c>
      <c r="D1451">
        <f t="shared" si="484"/>
        <v>60</v>
      </c>
      <c r="E1451">
        <f t="shared" si="485"/>
        <v>305</v>
      </c>
      <c r="F1451">
        <f t="shared" si="486"/>
        <v>2500</v>
      </c>
      <c r="G1451">
        <f t="shared" si="487"/>
        <v>500</v>
      </c>
      <c r="I1451">
        <f t="shared" si="488"/>
        <v>5.6173268975967375E-2</v>
      </c>
      <c r="J1451">
        <f t="shared" si="489"/>
        <v>75.409836065573771</v>
      </c>
      <c r="L1451">
        <f t="shared" si="490"/>
        <v>1824.5901639344263</v>
      </c>
      <c r="M1451">
        <f t="shared" si="491"/>
        <v>1550</v>
      </c>
      <c r="O1451">
        <f t="shared" si="492"/>
        <v>4324.5901639344265</v>
      </c>
      <c r="P1451">
        <f t="shared" si="493"/>
        <v>1550</v>
      </c>
      <c r="R1451">
        <f t="shared" si="494"/>
        <v>4593.9721468461676</v>
      </c>
      <c r="S1451">
        <f t="shared" si="495"/>
        <v>0.34415213399141692</v>
      </c>
      <c r="T1451">
        <f t="shared" si="496"/>
        <v>0.34415213399141692</v>
      </c>
      <c r="U1451">
        <f t="shared" si="497"/>
        <v>19.718464788128991</v>
      </c>
      <c r="W1451">
        <f t="shared" si="498"/>
        <v>4593.9721468461676</v>
      </c>
      <c r="X1451">
        <f t="shared" si="499"/>
        <v>0.40032540296738428</v>
      </c>
      <c r="Y1451">
        <f t="shared" si="500"/>
        <v>22.936956021905083</v>
      </c>
      <c r="AA1451">
        <f t="shared" si="501"/>
        <v>4230.7461895541874</v>
      </c>
      <c r="AB1451">
        <f t="shared" si="502"/>
        <v>1790.3538101646595</v>
      </c>
      <c r="AD1451">
        <f t="shared" si="503"/>
        <v>4230.7461895541874</v>
      </c>
      <c r="AE1451">
        <f t="shared" si="504"/>
        <v>-1290.3538101646595</v>
      </c>
      <c r="AG1451">
        <f t="shared" si="505"/>
        <v>4423.1466486918262</v>
      </c>
    </row>
    <row r="1452" spans="1:33" x14ac:dyDescent="0.2">
      <c r="A1452">
        <f>'建築限界数値データ　線間右'!A1536</f>
        <v>1900</v>
      </c>
      <c r="B1452">
        <f>'建築限界数値データ　線間右'!B1536</f>
        <v>1540</v>
      </c>
      <c r="D1452">
        <f t="shared" si="484"/>
        <v>60</v>
      </c>
      <c r="E1452">
        <f t="shared" si="485"/>
        <v>305</v>
      </c>
      <c r="F1452">
        <f t="shared" si="486"/>
        <v>2500</v>
      </c>
      <c r="G1452">
        <f t="shared" si="487"/>
        <v>500</v>
      </c>
      <c r="I1452">
        <f t="shared" si="488"/>
        <v>5.6173268975967375E-2</v>
      </c>
      <c r="J1452">
        <f t="shared" si="489"/>
        <v>75.409836065573771</v>
      </c>
      <c r="L1452">
        <f t="shared" si="490"/>
        <v>1824.5901639344263</v>
      </c>
      <c r="M1452">
        <f t="shared" si="491"/>
        <v>1540</v>
      </c>
      <c r="O1452">
        <f t="shared" si="492"/>
        <v>4324.5901639344265</v>
      </c>
      <c r="P1452">
        <f t="shared" si="493"/>
        <v>1540</v>
      </c>
      <c r="R1452">
        <f t="shared" si="494"/>
        <v>4590.6078122617264</v>
      </c>
      <c r="S1452">
        <f t="shared" si="495"/>
        <v>0.34210150680210366</v>
      </c>
      <c r="T1452">
        <f t="shared" si="496"/>
        <v>0.34210150680210366</v>
      </c>
      <c r="U1452">
        <f t="shared" si="497"/>
        <v>19.600972504826565</v>
      </c>
      <c r="W1452">
        <f t="shared" si="498"/>
        <v>4590.6078122617264</v>
      </c>
      <c r="X1452">
        <f t="shared" si="499"/>
        <v>0.39827477577807102</v>
      </c>
      <c r="Y1452">
        <f t="shared" si="500"/>
        <v>22.819463738602661</v>
      </c>
      <c r="AA1452">
        <f t="shared" si="501"/>
        <v>4231.3076268719469</v>
      </c>
      <c r="AB1452">
        <f t="shared" si="502"/>
        <v>1780.3695831971761</v>
      </c>
      <c r="AD1452">
        <f t="shared" si="503"/>
        <v>4231.3076268719469</v>
      </c>
      <c r="AE1452">
        <f t="shared" si="504"/>
        <v>-1280.3695831971761</v>
      </c>
      <c r="AG1452">
        <f t="shared" si="505"/>
        <v>4420.7816619689802</v>
      </c>
    </row>
    <row r="1453" spans="1:33" x14ac:dyDescent="0.2">
      <c r="A1453">
        <f>'建築限界数値データ　線間右'!A1537</f>
        <v>1900</v>
      </c>
      <c r="B1453">
        <f>'建築限界数値データ　線間右'!B1537</f>
        <v>1530</v>
      </c>
      <c r="D1453">
        <f t="shared" si="484"/>
        <v>60</v>
      </c>
      <c r="E1453">
        <f t="shared" si="485"/>
        <v>305</v>
      </c>
      <c r="F1453">
        <f t="shared" si="486"/>
        <v>2500</v>
      </c>
      <c r="G1453">
        <f t="shared" si="487"/>
        <v>500</v>
      </c>
      <c r="I1453">
        <f t="shared" si="488"/>
        <v>5.6173268975967375E-2</v>
      </c>
      <c r="J1453">
        <f t="shared" si="489"/>
        <v>75.409836065573771</v>
      </c>
      <c r="L1453">
        <f t="shared" si="490"/>
        <v>1824.5901639344263</v>
      </c>
      <c r="M1453">
        <f t="shared" si="491"/>
        <v>1530</v>
      </c>
      <c r="O1453">
        <f t="shared" si="492"/>
        <v>4324.5901639344265</v>
      </c>
      <c r="P1453">
        <f t="shared" si="493"/>
        <v>1530</v>
      </c>
      <c r="R1453">
        <f t="shared" si="494"/>
        <v>4587.2628097808383</v>
      </c>
      <c r="S1453">
        <f t="shared" si="495"/>
        <v>0.34004788035835348</v>
      </c>
      <c r="T1453">
        <f t="shared" si="496"/>
        <v>0.34004788035835348</v>
      </c>
      <c r="U1453">
        <f t="shared" si="497"/>
        <v>19.483308376903221</v>
      </c>
      <c r="W1453">
        <f t="shared" si="498"/>
        <v>4587.2628097808383</v>
      </c>
      <c r="X1453">
        <f t="shared" si="499"/>
        <v>0.39622114933432084</v>
      </c>
      <c r="Y1453">
        <f t="shared" si="500"/>
        <v>22.701799610679313</v>
      </c>
      <c r="AA1453">
        <f t="shared" si="501"/>
        <v>4231.8690641897056</v>
      </c>
      <c r="AB1453">
        <f t="shared" si="502"/>
        <v>1770.3853562296924</v>
      </c>
      <c r="AD1453">
        <f t="shared" si="503"/>
        <v>4231.8690641897056</v>
      </c>
      <c r="AE1453">
        <f t="shared" si="504"/>
        <v>-1270.3853562296924</v>
      </c>
      <c r="AG1453">
        <f t="shared" si="505"/>
        <v>4418.4380418614783</v>
      </c>
    </row>
    <row r="1454" spans="1:33" x14ac:dyDescent="0.2">
      <c r="A1454">
        <f>'建築限界数値データ　線間右'!A1538</f>
        <v>1900</v>
      </c>
      <c r="B1454">
        <f>'建築限界数値データ　線間右'!B1538</f>
        <v>1520</v>
      </c>
      <c r="D1454">
        <f t="shared" si="484"/>
        <v>60</v>
      </c>
      <c r="E1454">
        <f t="shared" si="485"/>
        <v>305</v>
      </c>
      <c r="F1454">
        <f t="shared" si="486"/>
        <v>2500</v>
      </c>
      <c r="G1454">
        <f t="shared" si="487"/>
        <v>500</v>
      </c>
      <c r="I1454">
        <f t="shared" si="488"/>
        <v>5.6173268975967375E-2</v>
      </c>
      <c r="J1454">
        <f t="shared" si="489"/>
        <v>75.409836065573771</v>
      </c>
      <c r="L1454">
        <f t="shared" si="490"/>
        <v>1824.5901639344263</v>
      </c>
      <c r="M1454">
        <f t="shared" si="491"/>
        <v>1520</v>
      </c>
      <c r="O1454">
        <f t="shared" si="492"/>
        <v>4324.5901639344265</v>
      </c>
      <c r="P1454">
        <f t="shared" si="493"/>
        <v>1520</v>
      </c>
      <c r="R1454">
        <f t="shared" si="494"/>
        <v>4583.937181724722</v>
      </c>
      <c r="S1454">
        <f t="shared" si="495"/>
        <v>0.33799126543504432</v>
      </c>
      <c r="T1454">
        <f t="shared" si="496"/>
        <v>0.33799126543504432</v>
      </c>
      <c r="U1454">
        <f t="shared" si="497"/>
        <v>19.365473021713981</v>
      </c>
      <c r="W1454">
        <f t="shared" si="498"/>
        <v>4583.937181724722</v>
      </c>
      <c r="X1454">
        <f t="shared" si="499"/>
        <v>0.39416453441101168</v>
      </c>
      <c r="Y1454">
        <f t="shared" si="500"/>
        <v>22.583964255490077</v>
      </c>
      <c r="AA1454">
        <f t="shared" si="501"/>
        <v>4232.4305015074642</v>
      </c>
      <c r="AB1454">
        <f t="shared" si="502"/>
        <v>1760.4011292622088</v>
      </c>
      <c r="AD1454">
        <f t="shared" si="503"/>
        <v>4232.4305015074642</v>
      </c>
      <c r="AE1454">
        <f t="shared" si="504"/>
        <v>-1260.4011292622088</v>
      </c>
      <c r="AG1454">
        <f t="shared" si="505"/>
        <v>4416.1158223869288</v>
      </c>
    </row>
    <row r="1455" spans="1:33" x14ac:dyDescent="0.2">
      <c r="A1455">
        <f>'建築限界数値データ　線間右'!A1539</f>
        <v>1900</v>
      </c>
      <c r="B1455">
        <f>'建築限界数値データ　線間右'!B1539</f>
        <v>1510</v>
      </c>
      <c r="D1455">
        <f t="shared" si="484"/>
        <v>60</v>
      </c>
      <c r="E1455">
        <f t="shared" si="485"/>
        <v>305</v>
      </c>
      <c r="F1455">
        <f t="shared" si="486"/>
        <v>2500</v>
      </c>
      <c r="G1455">
        <f t="shared" si="487"/>
        <v>500</v>
      </c>
      <c r="I1455">
        <f t="shared" si="488"/>
        <v>5.6173268975967375E-2</v>
      </c>
      <c r="J1455">
        <f t="shared" si="489"/>
        <v>75.409836065573771</v>
      </c>
      <c r="L1455">
        <f t="shared" si="490"/>
        <v>1824.5901639344263</v>
      </c>
      <c r="M1455">
        <f t="shared" si="491"/>
        <v>1510</v>
      </c>
      <c r="O1455">
        <f t="shared" si="492"/>
        <v>4324.5901639344265</v>
      </c>
      <c r="P1455">
        <f t="shared" si="493"/>
        <v>1510</v>
      </c>
      <c r="R1455">
        <f t="shared" si="494"/>
        <v>4580.6309702920171</v>
      </c>
      <c r="S1455">
        <f t="shared" si="495"/>
        <v>0.3359316729395575</v>
      </c>
      <c r="T1455">
        <f t="shared" si="496"/>
        <v>0.3359316729395575</v>
      </c>
      <c r="U1455">
        <f t="shared" si="497"/>
        <v>19.247467064205772</v>
      </c>
      <c r="W1455">
        <f t="shared" si="498"/>
        <v>4580.6309702920171</v>
      </c>
      <c r="X1455">
        <f t="shared" si="499"/>
        <v>0.39210494191552486</v>
      </c>
      <c r="Y1455">
        <f t="shared" si="500"/>
        <v>22.465958297981864</v>
      </c>
      <c r="AA1455">
        <f t="shared" si="501"/>
        <v>4232.9919388252238</v>
      </c>
      <c r="AB1455">
        <f t="shared" si="502"/>
        <v>1750.4169022947251</v>
      </c>
      <c r="AD1455">
        <f t="shared" si="503"/>
        <v>4232.9919388252238</v>
      </c>
      <c r="AE1455">
        <f t="shared" si="504"/>
        <v>-1250.4169022947251</v>
      </c>
      <c r="AG1455">
        <f t="shared" si="505"/>
        <v>4413.8150373235694</v>
      </c>
    </row>
    <row r="1456" spans="1:33" x14ac:dyDescent="0.2">
      <c r="A1456">
        <f>'建築限界数値データ　線間右'!A1540</f>
        <v>1900</v>
      </c>
      <c r="B1456">
        <f>'建築限界数値データ　線間右'!B1540</f>
        <v>1500</v>
      </c>
      <c r="D1456">
        <f t="shared" si="484"/>
        <v>60</v>
      </c>
      <c r="E1456">
        <f t="shared" si="485"/>
        <v>305</v>
      </c>
      <c r="F1456">
        <f t="shared" si="486"/>
        <v>2500</v>
      </c>
      <c r="G1456">
        <f t="shared" si="487"/>
        <v>500</v>
      </c>
      <c r="I1456">
        <f t="shared" si="488"/>
        <v>5.6173268975967375E-2</v>
      </c>
      <c r="J1456">
        <f t="shared" si="489"/>
        <v>75.409836065573771</v>
      </c>
      <c r="L1456">
        <f t="shared" si="490"/>
        <v>1824.5901639344263</v>
      </c>
      <c r="M1456">
        <f t="shared" si="491"/>
        <v>1500</v>
      </c>
      <c r="O1456">
        <f t="shared" si="492"/>
        <v>4324.5901639344265</v>
      </c>
      <c r="P1456">
        <f t="shared" si="493"/>
        <v>1500</v>
      </c>
      <c r="R1456">
        <f t="shared" si="494"/>
        <v>4577.3442175565506</v>
      </c>
      <c r="S1456">
        <f t="shared" si="495"/>
        <v>0.33386911391192448</v>
      </c>
      <c r="T1456">
        <f t="shared" si="496"/>
        <v>0.33386911391192448</v>
      </c>
      <c r="U1456">
        <f t="shared" si="497"/>
        <v>19.12929113692579</v>
      </c>
      <c r="W1456">
        <f t="shared" si="498"/>
        <v>4577.3442175565506</v>
      </c>
      <c r="X1456">
        <f t="shared" si="499"/>
        <v>0.39004238288789184</v>
      </c>
      <c r="Y1456">
        <f t="shared" si="500"/>
        <v>22.347782370701886</v>
      </c>
      <c r="AA1456">
        <f t="shared" si="501"/>
        <v>4233.5533761429833</v>
      </c>
      <c r="AB1456">
        <f t="shared" si="502"/>
        <v>1740.4326753272414</v>
      </c>
      <c r="AD1456">
        <f t="shared" si="503"/>
        <v>4233.5533761429833</v>
      </c>
      <c r="AE1456">
        <f t="shared" si="504"/>
        <v>-1240.4326753272414</v>
      </c>
      <c r="AG1456">
        <f t="shared" si="505"/>
        <v>4411.5357202080031</v>
      </c>
    </row>
    <row r="1457" spans="1:33" x14ac:dyDescent="0.2">
      <c r="A1457">
        <f>'建築限界数値データ　線間右'!A1541</f>
        <v>1900</v>
      </c>
      <c r="B1457">
        <f>'建築限界数値データ　線間右'!B1541</f>
        <v>1490</v>
      </c>
      <c r="D1457">
        <f t="shared" si="484"/>
        <v>60</v>
      </c>
      <c r="E1457">
        <f t="shared" si="485"/>
        <v>305</v>
      </c>
      <c r="F1457">
        <f t="shared" si="486"/>
        <v>2500</v>
      </c>
      <c r="G1457">
        <f t="shared" si="487"/>
        <v>500</v>
      </c>
      <c r="I1457">
        <f t="shared" si="488"/>
        <v>5.6173268975967375E-2</v>
      </c>
      <c r="J1457">
        <f t="shared" si="489"/>
        <v>75.409836065573771</v>
      </c>
      <c r="L1457">
        <f t="shared" si="490"/>
        <v>1824.5901639344263</v>
      </c>
      <c r="M1457">
        <f t="shared" si="491"/>
        <v>1490</v>
      </c>
      <c r="O1457">
        <f t="shared" si="492"/>
        <v>4324.5901639344265</v>
      </c>
      <c r="P1457">
        <f t="shared" si="493"/>
        <v>1490</v>
      </c>
      <c r="R1457">
        <f t="shared" si="494"/>
        <v>4574.0769654650967</v>
      </c>
      <c r="S1457">
        <f t="shared" si="495"/>
        <v>0.33180359952496208</v>
      </c>
      <c r="T1457">
        <f t="shared" si="496"/>
        <v>0.33180359952496208</v>
      </c>
      <c r="U1457">
        <f t="shared" si="497"/>
        <v>19.010945880029293</v>
      </c>
      <c r="W1457">
        <f t="shared" si="498"/>
        <v>4574.0769654650967</v>
      </c>
      <c r="X1457">
        <f t="shared" si="499"/>
        <v>0.38797686850092944</v>
      </c>
      <c r="Y1457">
        <f t="shared" si="500"/>
        <v>22.229437113805385</v>
      </c>
      <c r="AA1457">
        <f t="shared" si="501"/>
        <v>4234.114813460742</v>
      </c>
      <c r="AB1457">
        <f t="shared" si="502"/>
        <v>1730.4484483597578</v>
      </c>
      <c r="AD1457">
        <f t="shared" si="503"/>
        <v>4234.114813460742</v>
      </c>
      <c r="AE1457">
        <f t="shared" si="504"/>
        <v>-1230.4484483597578</v>
      </c>
      <c r="AG1457">
        <f t="shared" si="505"/>
        <v>4409.2779043329347</v>
      </c>
    </row>
    <row r="1458" spans="1:33" x14ac:dyDescent="0.2">
      <c r="A1458">
        <f>'建築限界数値データ　線間右'!A1542</f>
        <v>1900</v>
      </c>
      <c r="B1458">
        <f>'建築限界数値データ　線間右'!B1542</f>
        <v>1480</v>
      </c>
      <c r="D1458">
        <f t="shared" si="484"/>
        <v>60</v>
      </c>
      <c r="E1458">
        <f t="shared" si="485"/>
        <v>305</v>
      </c>
      <c r="F1458">
        <f t="shared" si="486"/>
        <v>2500</v>
      </c>
      <c r="G1458">
        <f t="shared" si="487"/>
        <v>500</v>
      </c>
      <c r="I1458">
        <f t="shared" si="488"/>
        <v>5.6173268975967375E-2</v>
      </c>
      <c r="J1458">
        <f t="shared" si="489"/>
        <v>75.409836065573771</v>
      </c>
      <c r="L1458">
        <f t="shared" si="490"/>
        <v>1824.5901639344263</v>
      </c>
      <c r="M1458">
        <f t="shared" si="491"/>
        <v>1480</v>
      </c>
      <c r="O1458">
        <f t="shared" si="492"/>
        <v>4324.5901639344265</v>
      </c>
      <c r="P1458">
        <f t="shared" si="493"/>
        <v>1480</v>
      </c>
      <c r="R1458">
        <f t="shared" si="494"/>
        <v>4570.8292558351368</v>
      </c>
      <c r="S1458">
        <f t="shared" si="495"/>
        <v>0.32973514108439561</v>
      </c>
      <c r="T1458">
        <f t="shared" si="496"/>
        <v>0.32973514108439561</v>
      </c>
      <c r="U1458">
        <f t="shared" si="497"/>
        <v>18.892431941286624</v>
      </c>
      <c r="W1458">
        <f t="shared" si="498"/>
        <v>4570.8292558351368</v>
      </c>
      <c r="X1458">
        <f t="shared" si="499"/>
        <v>0.38590841006036297</v>
      </c>
      <c r="Y1458">
        <f t="shared" si="500"/>
        <v>22.110923175062716</v>
      </c>
      <c r="AA1458">
        <f t="shared" si="501"/>
        <v>4234.6762507785015</v>
      </c>
      <c r="AB1458">
        <f t="shared" si="502"/>
        <v>1720.4642213922741</v>
      </c>
      <c r="AD1458">
        <f t="shared" si="503"/>
        <v>4234.6762507785015</v>
      </c>
      <c r="AE1458">
        <f t="shared" si="504"/>
        <v>-1220.4642213922741</v>
      </c>
      <c r="AG1458">
        <f t="shared" si="505"/>
        <v>4407.0416227449132</v>
      </c>
    </row>
    <row r="1459" spans="1:33" x14ac:dyDescent="0.2">
      <c r="A1459">
        <f>'建築限界数値データ　線間右'!A1543</f>
        <v>1900</v>
      </c>
      <c r="B1459">
        <f>'建築限界数値データ　線間右'!B1543</f>
        <v>1470</v>
      </c>
      <c r="D1459">
        <f t="shared" si="484"/>
        <v>60</v>
      </c>
      <c r="E1459">
        <f t="shared" si="485"/>
        <v>305</v>
      </c>
      <c r="F1459">
        <f t="shared" si="486"/>
        <v>2500</v>
      </c>
      <c r="G1459">
        <f t="shared" si="487"/>
        <v>500</v>
      </c>
      <c r="I1459">
        <f t="shared" si="488"/>
        <v>5.6173268975967375E-2</v>
      </c>
      <c r="J1459">
        <f t="shared" si="489"/>
        <v>75.409836065573771</v>
      </c>
      <c r="L1459">
        <f t="shared" si="490"/>
        <v>1824.5901639344263</v>
      </c>
      <c r="M1459">
        <f t="shared" si="491"/>
        <v>1470</v>
      </c>
      <c r="O1459">
        <f t="shared" si="492"/>
        <v>4324.5901639344265</v>
      </c>
      <c r="P1459">
        <f t="shared" si="493"/>
        <v>1470</v>
      </c>
      <c r="R1459">
        <f t="shared" si="494"/>
        <v>4567.6011303526047</v>
      </c>
      <c r="S1459">
        <f t="shared" si="495"/>
        <v>0.32766375002897069</v>
      </c>
      <c r="T1459">
        <f t="shared" si="496"/>
        <v>0.32766375002897069</v>
      </c>
      <c r="U1459">
        <f t="shared" si="497"/>
        <v>18.773749976089626</v>
      </c>
      <c r="W1459">
        <f t="shared" si="498"/>
        <v>4567.6011303526047</v>
      </c>
      <c r="X1459">
        <f t="shared" si="499"/>
        <v>0.38383701900493805</v>
      </c>
      <c r="Y1459">
        <f t="shared" si="500"/>
        <v>21.992241209865718</v>
      </c>
      <c r="AA1459">
        <f t="shared" si="501"/>
        <v>4235.2376880962611</v>
      </c>
      <c r="AB1459">
        <f t="shared" si="502"/>
        <v>1710.4799944247907</v>
      </c>
      <c r="AD1459">
        <f t="shared" si="503"/>
        <v>4235.2376880962611</v>
      </c>
      <c r="AE1459">
        <f t="shared" si="504"/>
        <v>-1210.4799944247907</v>
      </c>
      <c r="AG1459">
        <f t="shared" si="505"/>
        <v>4404.8269082420939</v>
      </c>
    </row>
    <row r="1460" spans="1:33" x14ac:dyDescent="0.2">
      <c r="A1460">
        <f>'建築限界数値データ　線間右'!A1544</f>
        <v>1900</v>
      </c>
      <c r="B1460">
        <f>'建築限界数値データ　線間右'!B1544</f>
        <v>1460</v>
      </c>
      <c r="D1460">
        <f t="shared" si="484"/>
        <v>60</v>
      </c>
      <c r="E1460">
        <f t="shared" si="485"/>
        <v>305</v>
      </c>
      <c r="F1460">
        <f t="shared" si="486"/>
        <v>2500</v>
      </c>
      <c r="G1460">
        <f t="shared" si="487"/>
        <v>500</v>
      </c>
      <c r="I1460">
        <f t="shared" si="488"/>
        <v>5.6173268975967375E-2</v>
      </c>
      <c r="J1460">
        <f t="shared" si="489"/>
        <v>75.409836065573771</v>
      </c>
      <c r="L1460">
        <f t="shared" si="490"/>
        <v>1824.5901639344263</v>
      </c>
      <c r="M1460">
        <f t="shared" si="491"/>
        <v>1460</v>
      </c>
      <c r="O1460">
        <f t="shared" si="492"/>
        <v>4324.5901639344265</v>
      </c>
      <c r="P1460">
        <f t="shared" si="493"/>
        <v>1460</v>
      </c>
      <c r="R1460">
        <f t="shared" si="494"/>
        <v>4564.392630569635</v>
      </c>
      <c r="S1460">
        <f t="shared" si="495"/>
        <v>0.32558943793055267</v>
      </c>
      <c r="T1460">
        <f t="shared" si="496"/>
        <v>0.32558943793055267</v>
      </c>
      <c r="U1460">
        <f t="shared" si="497"/>
        <v>18.65490064745735</v>
      </c>
      <c r="W1460">
        <f t="shared" si="498"/>
        <v>4564.392630569635</v>
      </c>
      <c r="X1460">
        <f t="shared" si="499"/>
        <v>0.38176270690652003</v>
      </c>
      <c r="Y1460">
        <f t="shared" si="500"/>
        <v>21.873391881233442</v>
      </c>
      <c r="AA1460">
        <f t="shared" si="501"/>
        <v>4235.7991254140206</v>
      </c>
      <c r="AB1460">
        <f t="shared" si="502"/>
        <v>1700.495767457307</v>
      </c>
      <c r="AD1460">
        <f t="shared" si="503"/>
        <v>4235.7991254140206</v>
      </c>
      <c r="AE1460">
        <f t="shared" si="504"/>
        <v>-1200.495767457307</v>
      </c>
      <c r="AG1460">
        <f t="shared" si="505"/>
        <v>4402.633793371996</v>
      </c>
    </row>
    <row r="1461" spans="1:33" x14ac:dyDescent="0.2">
      <c r="A1461">
        <f>'建築限界数値データ　線間右'!A1545</f>
        <v>1900</v>
      </c>
      <c r="B1461">
        <f>'建築限界数値データ　線間右'!B1545</f>
        <v>1450</v>
      </c>
      <c r="D1461">
        <f t="shared" si="484"/>
        <v>60</v>
      </c>
      <c r="E1461">
        <f t="shared" si="485"/>
        <v>305</v>
      </c>
      <c r="F1461">
        <f t="shared" si="486"/>
        <v>2500</v>
      </c>
      <c r="G1461">
        <f t="shared" si="487"/>
        <v>500</v>
      </c>
      <c r="I1461">
        <f t="shared" si="488"/>
        <v>5.6173268975967375E-2</v>
      </c>
      <c r="J1461">
        <f t="shared" si="489"/>
        <v>75.409836065573771</v>
      </c>
      <c r="L1461">
        <f t="shared" si="490"/>
        <v>1824.5901639344263</v>
      </c>
      <c r="M1461">
        <f t="shared" si="491"/>
        <v>1450</v>
      </c>
      <c r="O1461">
        <f t="shared" si="492"/>
        <v>4324.5901639344265</v>
      </c>
      <c r="P1461">
        <f t="shared" si="493"/>
        <v>1450</v>
      </c>
      <c r="R1461">
        <f t="shared" si="494"/>
        <v>4561.2037979023025</v>
      </c>
      <c r="S1461">
        <f t="shared" si="495"/>
        <v>0.32351221649421424</v>
      </c>
      <c r="T1461">
        <f t="shared" si="496"/>
        <v>0.32351221649421424</v>
      </c>
      <c r="U1461">
        <f t="shared" si="497"/>
        <v>18.535884626041053</v>
      </c>
      <c r="W1461">
        <f t="shared" si="498"/>
        <v>4561.2037979023025</v>
      </c>
      <c r="X1461">
        <f t="shared" si="499"/>
        <v>0.37968548547018161</v>
      </c>
      <c r="Y1461">
        <f t="shared" si="500"/>
        <v>21.754375859817149</v>
      </c>
      <c r="AA1461">
        <f t="shared" si="501"/>
        <v>4236.3605627317793</v>
      </c>
      <c r="AB1461">
        <f t="shared" si="502"/>
        <v>1690.5115404898233</v>
      </c>
      <c r="AD1461">
        <f t="shared" si="503"/>
        <v>4236.3605627317793</v>
      </c>
      <c r="AE1461">
        <f t="shared" si="504"/>
        <v>-1190.5115404898233</v>
      </c>
      <c r="AG1461">
        <f t="shared" si="505"/>
        <v>4400.4623104292768</v>
      </c>
    </row>
    <row r="1462" spans="1:33" x14ac:dyDescent="0.2">
      <c r="A1462">
        <f>'建築限界数値データ　線間右'!A1546</f>
        <v>1900</v>
      </c>
      <c r="B1462">
        <f>'建築限界数値データ　線間右'!B1546</f>
        <v>1440</v>
      </c>
      <c r="D1462">
        <f t="shared" si="484"/>
        <v>60</v>
      </c>
      <c r="E1462">
        <f t="shared" si="485"/>
        <v>305</v>
      </c>
      <c r="F1462">
        <f t="shared" si="486"/>
        <v>2500</v>
      </c>
      <c r="G1462">
        <f t="shared" si="487"/>
        <v>500</v>
      </c>
      <c r="I1462">
        <f t="shared" si="488"/>
        <v>5.6173268975967375E-2</v>
      </c>
      <c r="J1462">
        <f t="shared" si="489"/>
        <v>75.409836065573771</v>
      </c>
      <c r="L1462">
        <f t="shared" si="490"/>
        <v>1824.5901639344263</v>
      </c>
      <c r="M1462">
        <f t="shared" si="491"/>
        <v>1440</v>
      </c>
      <c r="O1462">
        <f t="shared" si="492"/>
        <v>4324.5901639344265</v>
      </c>
      <c r="P1462">
        <f t="shared" si="493"/>
        <v>1440</v>
      </c>
      <c r="R1462">
        <f t="shared" si="494"/>
        <v>4558.03467362836</v>
      </c>
      <c r="S1462">
        <f t="shared" si="495"/>
        <v>0.32143209755831065</v>
      </c>
      <c r="T1462">
        <f t="shared" si="496"/>
        <v>0.32143209755831065</v>
      </c>
      <c r="U1462">
        <f t="shared" si="497"/>
        <v>18.416702590128534</v>
      </c>
      <c r="W1462">
        <f t="shared" si="498"/>
        <v>4558.03467362836</v>
      </c>
      <c r="X1462">
        <f t="shared" si="499"/>
        <v>0.37760536653427801</v>
      </c>
      <c r="Y1462">
        <f t="shared" si="500"/>
        <v>21.635193823904626</v>
      </c>
      <c r="AA1462">
        <f t="shared" si="501"/>
        <v>4236.9220000495379</v>
      </c>
      <c r="AB1462">
        <f t="shared" si="502"/>
        <v>1680.5273135223399</v>
      </c>
      <c r="AD1462">
        <f t="shared" si="503"/>
        <v>4236.9220000495379</v>
      </c>
      <c r="AE1462">
        <f t="shared" si="504"/>
        <v>-1180.5273135223399</v>
      </c>
      <c r="AG1462">
        <f t="shared" si="505"/>
        <v>4398.3124914535174</v>
      </c>
    </row>
    <row r="1463" spans="1:33" x14ac:dyDescent="0.2">
      <c r="A1463">
        <f>'建築限界数値データ　線間右'!A1547</f>
        <v>1900</v>
      </c>
      <c r="B1463">
        <f>'建築限界数値データ　線間右'!B1547</f>
        <v>1430</v>
      </c>
      <c r="D1463">
        <f t="shared" si="484"/>
        <v>60</v>
      </c>
      <c r="E1463">
        <f t="shared" si="485"/>
        <v>305</v>
      </c>
      <c r="F1463">
        <f t="shared" si="486"/>
        <v>2500</v>
      </c>
      <c r="G1463">
        <f t="shared" si="487"/>
        <v>500</v>
      </c>
      <c r="I1463">
        <f t="shared" si="488"/>
        <v>5.6173268975967375E-2</v>
      </c>
      <c r="J1463">
        <f t="shared" si="489"/>
        <v>75.409836065573771</v>
      </c>
      <c r="L1463">
        <f t="shared" si="490"/>
        <v>1824.5901639344263</v>
      </c>
      <c r="M1463">
        <f t="shared" si="491"/>
        <v>1430</v>
      </c>
      <c r="O1463">
        <f t="shared" si="492"/>
        <v>4324.5901639344265</v>
      </c>
      <c r="P1463">
        <f t="shared" si="493"/>
        <v>1430</v>
      </c>
      <c r="R1463">
        <f t="shared" si="494"/>
        <v>4554.8852988849667</v>
      </c>
      <c r="S1463">
        <f t="shared" si="495"/>
        <v>0.31934909309454279</v>
      </c>
      <c r="T1463">
        <f t="shared" si="496"/>
        <v>0.31934909309454279</v>
      </c>
      <c r="U1463">
        <f t="shared" si="497"/>
        <v>18.297355225647724</v>
      </c>
      <c r="W1463">
        <f t="shared" si="498"/>
        <v>4554.8852988849667</v>
      </c>
      <c r="X1463">
        <f t="shared" si="499"/>
        <v>0.37552236207051015</v>
      </c>
      <c r="Y1463">
        <f t="shared" si="500"/>
        <v>21.51584645942382</v>
      </c>
      <c r="AA1463">
        <f t="shared" si="501"/>
        <v>4237.4834373672975</v>
      </c>
      <c r="AB1463">
        <f t="shared" si="502"/>
        <v>1670.543086554856</v>
      </c>
      <c r="AD1463">
        <f t="shared" si="503"/>
        <v>4237.4834373672975</v>
      </c>
      <c r="AE1463">
        <f t="shared" si="504"/>
        <v>-1170.543086554856</v>
      </c>
      <c r="AG1463">
        <f t="shared" si="505"/>
        <v>4396.1843682270119</v>
      </c>
    </row>
    <row r="1464" spans="1:33" x14ac:dyDescent="0.2">
      <c r="A1464">
        <f>'建築限界数値データ　線間右'!A1548</f>
        <v>1900</v>
      </c>
      <c r="B1464">
        <f>'建築限界数値データ　線間右'!B1548</f>
        <v>1420</v>
      </c>
      <c r="D1464">
        <f t="shared" si="484"/>
        <v>60</v>
      </c>
      <c r="E1464">
        <f t="shared" si="485"/>
        <v>305</v>
      </c>
      <c r="F1464">
        <f t="shared" si="486"/>
        <v>2500</v>
      </c>
      <c r="G1464">
        <f t="shared" si="487"/>
        <v>500</v>
      </c>
      <c r="I1464">
        <f t="shared" si="488"/>
        <v>5.6173268975967375E-2</v>
      </c>
      <c r="J1464">
        <f t="shared" si="489"/>
        <v>75.409836065573771</v>
      </c>
      <c r="L1464">
        <f t="shared" si="490"/>
        <v>1824.5901639344263</v>
      </c>
      <c r="M1464">
        <f t="shared" si="491"/>
        <v>1420</v>
      </c>
      <c r="O1464">
        <f t="shared" si="492"/>
        <v>4324.5901639344265</v>
      </c>
      <c r="P1464">
        <f t="shared" si="493"/>
        <v>1420</v>
      </c>
      <c r="R1464">
        <f t="shared" si="494"/>
        <v>4551.7557146664176</v>
      </c>
      <c r="S1464">
        <f t="shared" si="495"/>
        <v>0.31726321520800776</v>
      </c>
      <c r="T1464">
        <f t="shared" si="496"/>
        <v>0.31726321520800776</v>
      </c>
      <c r="U1464">
        <f t="shared" si="497"/>
        <v>18.1778432261696</v>
      </c>
      <c r="W1464">
        <f t="shared" si="498"/>
        <v>4551.7557146664176</v>
      </c>
      <c r="X1464">
        <f t="shared" si="499"/>
        <v>0.37343648418397513</v>
      </c>
      <c r="Y1464">
        <f t="shared" si="500"/>
        <v>21.396334459945695</v>
      </c>
      <c r="AA1464">
        <f t="shared" si="501"/>
        <v>4238.0448746850561</v>
      </c>
      <c r="AB1464">
        <f t="shared" si="502"/>
        <v>1660.5588595873724</v>
      </c>
      <c r="AD1464">
        <f t="shared" si="503"/>
        <v>4238.0448746850561</v>
      </c>
      <c r="AE1464">
        <f t="shared" si="504"/>
        <v>-1160.5588595873724</v>
      </c>
      <c r="AG1464">
        <f t="shared" si="505"/>
        <v>4394.0779722725702</v>
      </c>
    </row>
    <row r="1465" spans="1:33" x14ac:dyDescent="0.2">
      <c r="A1465">
        <f>'建築限界数値データ　線間右'!A1549</f>
        <v>1900</v>
      </c>
      <c r="B1465">
        <f>'建築限界数値データ　線間右'!B1549</f>
        <v>1410</v>
      </c>
      <c r="D1465">
        <f t="shared" si="484"/>
        <v>60</v>
      </c>
      <c r="E1465">
        <f t="shared" si="485"/>
        <v>305</v>
      </c>
      <c r="F1465">
        <f t="shared" si="486"/>
        <v>2500</v>
      </c>
      <c r="G1465">
        <f t="shared" si="487"/>
        <v>500</v>
      </c>
      <c r="I1465">
        <f t="shared" si="488"/>
        <v>5.6173268975967375E-2</v>
      </c>
      <c r="J1465">
        <f t="shared" si="489"/>
        <v>75.409836065573771</v>
      </c>
      <c r="L1465">
        <f t="shared" si="490"/>
        <v>1824.5901639344263</v>
      </c>
      <c r="M1465">
        <f t="shared" si="491"/>
        <v>1410</v>
      </c>
      <c r="O1465">
        <f t="shared" si="492"/>
        <v>4324.5901639344265</v>
      </c>
      <c r="P1465">
        <f t="shared" si="493"/>
        <v>1410</v>
      </c>
      <c r="R1465">
        <f t="shared" si="494"/>
        <v>4548.6459618218687</v>
      </c>
      <c r="S1465">
        <f t="shared" si="495"/>
        <v>0.31517447613723693</v>
      </c>
      <c r="T1465">
        <f t="shared" si="496"/>
        <v>0.31517447613723693</v>
      </c>
      <c r="U1465">
        <f t="shared" si="497"/>
        <v>18.058167292910351</v>
      </c>
      <c r="W1465">
        <f t="shared" si="498"/>
        <v>4548.6459618218687</v>
      </c>
      <c r="X1465">
        <f t="shared" si="499"/>
        <v>0.37134774511320429</v>
      </c>
      <c r="Y1465">
        <f t="shared" si="500"/>
        <v>21.276658526686447</v>
      </c>
      <c r="AA1465">
        <f t="shared" si="501"/>
        <v>4238.6063120028157</v>
      </c>
      <c r="AB1465">
        <f t="shared" si="502"/>
        <v>1650.5746326198889</v>
      </c>
      <c r="AD1465">
        <f t="shared" si="503"/>
        <v>4238.6063120028157</v>
      </c>
      <c r="AE1465">
        <f t="shared" si="504"/>
        <v>-1150.5746326198889</v>
      </c>
      <c r="AG1465">
        <f t="shared" si="505"/>
        <v>4391.9933348513296</v>
      </c>
    </row>
    <row r="1466" spans="1:33" x14ac:dyDescent="0.2">
      <c r="A1466">
        <f>'建築限界数値データ　線間右'!A1550</f>
        <v>1900</v>
      </c>
      <c r="B1466">
        <f>'建築限界数値データ　線間右'!B1550</f>
        <v>1400</v>
      </c>
      <c r="D1466">
        <f t="shared" si="484"/>
        <v>60</v>
      </c>
      <c r="E1466">
        <f t="shared" si="485"/>
        <v>305</v>
      </c>
      <c r="F1466">
        <f t="shared" si="486"/>
        <v>2500</v>
      </c>
      <c r="G1466">
        <f t="shared" si="487"/>
        <v>500</v>
      </c>
      <c r="I1466">
        <f t="shared" si="488"/>
        <v>5.6173268975967375E-2</v>
      </c>
      <c r="J1466">
        <f t="shared" si="489"/>
        <v>75.409836065573771</v>
      </c>
      <c r="L1466">
        <f t="shared" si="490"/>
        <v>1824.5901639344263</v>
      </c>
      <c r="M1466">
        <f t="shared" si="491"/>
        <v>1400</v>
      </c>
      <c r="O1466">
        <f t="shared" si="492"/>
        <v>4324.5901639344265</v>
      </c>
      <c r="P1466">
        <f t="shared" si="493"/>
        <v>1400</v>
      </c>
      <c r="R1466">
        <f t="shared" si="494"/>
        <v>4545.5560810530533</v>
      </c>
      <c r="S1466">
        <f t="shared" si="495"/>
        <v>0.31308288825422126</v>
      </c>
      <c r="T1466">
        <f t="shared" si="496"/>
        <v>0.31308288825422126</v>
      </c>
      <c r="U1466">
        <f t="shared" si="497"/>
        <v>17.938328134732853</v>
      </c>
      <c r="W1466">
        <f t="shared" si="498"/>
        <v>4545.5560810530533</v>
      </c>
      <c r="X1466">
        <f t="shared" si="499"/>
        <v>0.36925615723018862</v>
      </c>
      <c r="Y1466">
        <f t="shared" si="500"/>
        <v>21.156819368508945</v>
      </c>
      <c r="AA1466">
        <f t="shared" si="501"/>
        <v>4239.1677493205743</v>
      </c>
      <c r="AB1466">
        <f t="shared" si="502"/>
        <v>1640.5904056524053</v>
      </c>
      <c r="AD1466">
        <f t="shared" si="503"/>
        <v>4239.1677493205743</v>
      </c>
      <c r="AE1466">
        <f t="shared" si="504"/>
        <v>-1140.5904056524053</v>
      </c>
      <c r="AG1466">
        <f t="shared" si="505"/>
        <v>4389.930486960583</v>
      </c>
    </row>
    <row r="1467" spans="1:33" x14ac:dyDescent="0.2">
      <c r="A1467">
        <f>'建築限界数値データ　線間右'!A1551</f>
        <v>1900</v>
      </c>
      <c r="B1467">
        <f>'建築限界数値データ　線間右'!B1551</f>
        <v>1390</v>
      </c>
      <c r="D1467">
        <f t="shared" si="484"/>
        <v>60</v>
      </c>
      <c r="E1467">
        <f t="shared" si="485"/>
        <v>305</v>
      </c>
      <c r="F1467">
        <f t="shared" si="486"/>
        <v>2500</v>
      </c>
      <c r="G1467">
        <f t="shared" si="487"/>
        <v>500</v>
      </c>
      <c r="I1467">
        <f t="shared" si="488"/>
        <v>5.6173268975967375E-2</v>
      </c>
      <c r="J1467">
        <f t="shared" si="489"/>
        <v>75.409836065573771</v>
      </c>
      <c r="L1467">
        <f t="shared" si="490"/>
        <v>1824.5901639344263</v>
      </c>
      <c r="M1467">
        <f t="shared" si="491"/>
        <v>1390</v>
      </c>
      <c r="O1467">
        <f t="shared" si="492"/>
        <v>4324.5901639344265</v>
      </c>
      <c r="P1467">
        <f t="shared" si="493"/>
        <v>1390</v>
      </c>
      <c r="R1467">
        <f t="shared" si="494"/>
        <v>4542.4861129120018</v>
      </c>
      <c r="S1467">
        <f t="shared" si="495"/>
        <v>0.3109884640644241</v>
      </c>
      <c r="T1467">
        <f t="shared" si="496"/>
        <v>0.3109884640644241</v>
      </c>
      <c r="U1467">
        <f t="shared" si="497"/>
        <v>17.818326468147369</v>
      </c>
      <c r="W1467">
        <f t="shared" si="498"/>
        <v>4542.4861129120018</v>
      </c>
      <c r="X1467">
        <f t="shared" si="499"/>
        <v>0.36716173304039146</v>
      </c>
      <c r="Y1467">
        <f t="shared" si="500"/>
        <v>21.036817701923464</v>
      </c>
      <c r="AA1467">
        <f t="shared" si="501"/>
        <v>4239.729186638333</v>
      </c>
      <c r="AB1467">
        <f t="shared" si="502"/>
        <v>1630.6061786849216</v>
      </c>
      <c r="AD1467">
        <f t="shared" si="503"/>
        <v>4239.729186638333</v>
      </c>
      <c r="AE1467">
        <f t="shared" si="504"/>
        <v>-1130.6061786849216</v>
      </c>
      <c r="AG1467">
        <f t="shared" si="505"/>
        <v>4387.8894593316118</v>
      </c>
    </row>
    <row r="1468" spans="1:33" x14ac:dyDescent="0.2">
      <c r="A1468">
        <f>'建築限界数値データ　線間右'!A1552</f>
        <v>1900</v>
      </c>
      <c r="B1468">
        <f>'建築限界数値データ　線間右'!B1552</f>
        <v>1380</v>
      </c>
      <c r="D1468">
        <f t="shared" si="484"/>
        <v>60</v>
      </c>
      <c r="E1468">
        <f t="shared" si="485"/>
        <v>305</v>
      </c>
      <c r="F1468">
        <f t="shared" si="486"/>
        <v>2500</v>
      </c>
      <c r="G1468">
        <f t="shared" si="487"/>
        <v>500</v>
      </c>
      <c r="I1468">
        <f t="shared" si="488"/>
        <v>5.6173268975967375E-2</v>
      </c>
      <c r="J1468">
        <f t="shared" si="489"/>
        <v>75.409836065573771</v>
      </c>
      <c r="L1468">
        <f t="shared" si="490"/>
        <v>1824.5901639344263</v>
      </c>
      <c r="M1468">
        <f t="shared" si="491"/>
        <v>1380</v>
      </c>
      <c r="O1468">
        <f t="shared" si="492"/>
        <v>4324.5901639344265</v>
      </c>
      <c r="P1468">
        <f t="shared" si="493"/>
        <v>1380</v>
      </c>
      <c r="R1468">
        <f t="shared" si="494"/>
        <v>4539.4360977987553</v>
      </c>
      <c r="S1468">
        <f t="shared" si="495"/>
        <v>0.30889121620678062</v>
      </c>
      <c r="T1468">
        <f t="shared" si="496"/>
        <v>0.30889121620678062</v>
      </c>
      <c r="U1468">
        <f t="shared" si="497"/>
        <v>17.698163017311543</v>
      </c>
      <c r="W1468">
        <f t="shared" si="498"/>
        <v>4539.4360977987553</v>
      </c>
      <c r="X1468">
        <f t="shared" si="499"/>
        <v>0.36506448518274798</v>
      </c>
      <c r="Y1468">
        <f t="shared" si="500"/>
        <v>20.916654251087635</v>
      </c>
      <c r="AA1468">
        <f t="shared" si="501"/>
        <v>4240.2906239560934</v>
      </c>
      <c r="AB1468">
        <f t="shared" si="502"/>
        <v>1620.6219517174379</v>
      </c>
      <c r="AD1468">
        <f t="shared" si="503"/>
        <v>4240.2906239560934</v>
      </c>
      <c r="AE1468">
        <f t="shared" si="504"/>
        <v>-1120.6219517174379</v>
      </c>
      <c r="AG1468">
        <f t="shared" si="505"/>
        <v>4385.8702824275315</v>
      </c>
    </row>
    <row r="1469" spans="1:33" x14ac:dyDescent="0.2">
      <c r="A1469">
        <f>'建築限界数値データ　線間右'!A1553</f>
        <v>1900</v>
      </c>
      <c r="B1469">
        <f>'建築限界数値データ　線間右'!B1553</f>
        <v>1370</v>
      </c>
      <c r="D1469">
        <f t="shared" si="484"/>
        <v>60</v>
      </c>
      <c r="E1469">
        <f t="shared" si="485"/>
        <v>305</v>
      </c>
      <c r="F1469">
        <f t="shared" si="486"/>
        <v>2500</v>
      </c>
      <c r="G1469">
        <f t="shared" si="487"/>
        <v>500</v>
      </c>
      <c r="I1469">
        <f t="shared" si="488"/>
        <v>5.6173268975967375E-2</v>
      </c>
      <c r="J1469">
        <f t="shared" si="489"/>
        <v>75.409836065573771</v>
      </c>
      <c r="L1469">
        <f t="shared" si="490"/>
        <v>1824.5901639344263</v>
      </c>
      <c r="M1469">
        <f t="shared" si="491"/>
        <v>1370</v>
      </c>
      <c r="O1469">
        <f t="shared" si="492"/>
        <v>4324.5901639344265</v>
      </c>
      <c r="P1469">
        <f t="shared" si="493"/>
        <v>1370</v>
      </c>
      <c r="R1469">
        <f t="shared" si="494"/>
        <v>4536.406075959072</v>
      </c>
      <c r="S1469">
        <f t="shared" si="495"/>
        <v>0.30679115745368529</v>
      </c>
      <c r="T1469">
        <f t="shared" si="496"/>
        <v>0.30679115745368529</v>
      </c>
      <c r="U1469">
        <f t="shared" si="497"/>
        <v>17.577838514029676</v>
      </c>
      <c r="W1469">
        <f t="shared" si="498"/>
        <v>4536.406075959072</v>
      </c>
      <c r="X1469">
        <f t="shared" si="499"/>
        <v>0.36296442642965265</v>
      </c>
      <c r="Y1469">
        <f t="shared" si="500"/>
        <v>20.796329747805768</v>
      </c>
      <c r="AA1469">
        <f t="shared" si="501"/>
        <v>4240.8520612738521</v>
      </c>
      <c r="AB1469">
        <f t="shared" si="502"/>
        <v>1610.637724749954</v>
      </c>
      <c r="AD1469">
        <f t="shared" si="503"/>
        <v>4240.8520612738521</v>
      </c>
      <c r="AE1469">
        <f t="shared" si="504"/>
        <v>-1110.637724749954</v>
      </c>
      <c r="AG1469">
        <f t="shared" si="505"/>
        <v>4383.8729864411489</v>
      </c>
    </row>
    <row r="1470" spans="1:33" x14ac:dyDescent="0.2">
      <c r="A1470">
        <f>'建築限界数値データ　線間右'!A1554</f>
        <v>1900</v>
      </c>
      <c r="B1470">
        <f>'建築限界数値データ　線間右'!B1554</f>
        <v>1360</v>
      </c>
      <c r="D1470">
        <f t="shared" si="484"/>
        <v>60</v>
      </c>
      <c r="E1470">
        <f t="shared" si="485"/>
        <v>305</v>
      </c>
      <c r="F1470">
        <f t="shared" si="486"/>
        <v>2500</v>
      </c>
      <c r="G1470">
        <f t="shared" si="487"/>
        <v>500</v>
      </c>
      <c r="I1470">
        <f t="shared" si="488"/>
        <v>5.6173268975967375E-2</v>
      </c>
      <c r="J1470">
        <f t="shared" si="489"/>
        <v>75.409836065573771</v>
      </c>
      <c r="L1470">
        <f t="shared" si="490"/>
        <v>1824.5901639344263</v>
      </c>
      <c r="M1470">
        <f t="shared" si="491"/>
        <v>1360</v>
      </c>
      <c r="O1470">
        <f t="shared" si="492"/>
        <v>4324.5901639344265</v>
      </c>
      <c r="P1470">
        <f t="shared" si="493"/>
        <v>1360</v>
      </c>
      <c r="R1470">
        <f t="shared" si="494"/>
        <v>4533.3960874821414</v>
      </c>
      <c r="S1470">
        <f t="shared" si="495"/>
        <v>0.30468830071096498</v>
      </c>
      <c r="T1470">
        <f t="shared" si="496"/>
        <v>0.30468830071096498</v>
      </c>
      <c r="U1470">
        <f t="shared" si="497"/>
        <v>17.457353697751174</v>
      </c>
      <c r="W1470">
        <f t="shared" si="498"/>
        <v>4533.3960874821414</v>
      </c>
      <c r="X1470">
        <f t="shared" si="499"/>
        <v>0.36086156968693234</v>
      </c>
      <c r="Y1470">
        <f t="shared" si="500"/>
        <v>20.675844931527266</v>
      </c>
      <c r="AA1470">
        <f t="shared" si="501"/>
        <v>4241.4134985916107</v>
      </c>
      <c r="AB1470">
        <f t="shared" si="502"/>
        <v>1600.6534977824704</v>
      </c>
      <c r="AD1470">
        <f t="shared" si="503"/>
        <v>4241.4134985916107</v>
      </c>
      <c r="AE1470">
        <f t="shared" si="504"/>
        <v>-1100.6534977824704</v>
      </c>
      <c r="AG1470">
        <f t="shared" si="505"/>
        <v>4381.897601292836</v>
      </c>
    </row>
    <row r="1471" spans="1:33" x14ac:dyDescent="0.2">
      <c r="A1471">
        <f>'建築限界数値データ　線間右'!A1555</f>
        <v>1900</v>
      </c>
      <c r="B1471">
        <f>'建築限界数値データ　線間右'!B1555</f>
        <v>1350</v>
      </c>
      <c r="D1471">
        <f t="shared" si="484"/>
        <v>60</v>
      </c>
      <c r="E1471">
        <f t="shared" si="485"/>
        <v>305</v>
      </c>
      <c r="F1471">
        <f t="shared" si="486"/>
        <v>2500</v>
      </c>
      <c r="G1471">
        <f t="shared" si="487"/>
        <v>500</v>
      </c>
      <c r="I1471">
        <f t="shared" si="488"/>
        <v>5.6173268975967375E-2</v>
      </c>
      <c r="J1471">
        <f t="shared" si="489"/>
        <v>75.409836065573771</v>
      </c>
      <c r="L1471">
        <f t="shared" si="490"/>
        <v>1824.5901639344263</v>
      </c>
      <c r="M1471">
        <f t="shared" si="491"/>
        <v>1350</v>
      </c>
      <c r="O1471">
        <f t="shared" si="492"/>
        <v>4324.5901639344265</v>
      </c>
      <c r="P1471">
        <f t="shared" si="493"/>
        <v>1350</v>
      </c>
      <c r="R1471">
        <f t="shared" si="494"/>
        <v>4530.4061722982842</v>
      </c>
      <c r="S1471">
        <f t="shared" si="495"/>
        <v>0.30258265901783998</v>
      </c>
      <c r="T1471">
        <f t="shared" si="496"/>
        <v>0.30258265901783998</v>
      </c>
      <c r="U1471">
        <f t="shared" si="497"/>
        <v>17.336709315568331</v>
      </c>
      <c r="W1471">
        <f t="shared" si="498"/>
        <v>4530.4061722982842</v>
      </c>
      <c r="X1471">
        <f t="shared" si="499"/>
        <v>0.35875592799380734</v>
      </c>
      <c r="Y1471">
        <f t="shared" si="500"/>
        <v>20.555200549344427</v>
      </c>
      <c r="AA1471">
        <f t="shared" si="501"/>
        <v>4241.9749359093703</v>
      </c>
      <c r="AB1471">
        <f t="shared" si="502"/>
        <v>1590.6692708149872</v>
      </c>
      <c r="AD1471">
        <f t="shared" si="503"/>
        <v>4241.9749359093703</v>
      </c>
      <c r="AE1471">
        <f t="shared" si="504"/>
        <v>-1090.6692708149872</v>
      </c>
      <c r="AG1471">
        <f t="shared" si="505"/>
        <v>4379.9441566284158</v>
      </c>
    </row>
    <row r="1472" spans="1:33" x14ac:dyDescent="0.2">
      <c r="A1472">
        <f>'建築限界数値データ　線間右'!A1556</f>
        <v>1900</v>
      </c>
      <c r="B1472">
        <f>'建築限界数値データ　線間右'!B1556</f>
        <v>1340</v>
      </c>
      <c r="D1472">
        <f t="shared" si="484"/>
        <v>60</v>
      </c>
      <c r="E1472">
        <f t="shared" si="485"/>
        <v>305</v>
      </c>
      <c r="F1472">
        <f t="shared" si="486"/>
        <v>2500</v>
      </c>
      <c r="G1472">
        <f t="shared" si="487"/>
        <v>500</v>
      </c>
      <c r="I1472">
        <f t="shared" si="488"/>
        <v>5.6173268975967375E-2</v>
      </c>
      <c r="J1472">
        <f t="shared" si="489"/>
        <v>75.409836065573771</v>
      </c>
      <c r="L1472">
        <f t="shared" si="490"/>
        <v>1824.5901639344263</v>
      </c>
      <c r="M1472">
        <f t="shared" si="491"/>
        <v>1340</v>
      </c>
      <c r="O1472">
        <f t="shared" si="492"/>
        <v>4324.5901639344265</v>
      </c>
      <c r="P1472">
        <f t="shared" si="493"/>
        <v>1340</v>
      </c>
      <c r="R1472">
        <f t="shared" si="494"/>
        <v>4527.4363701766579</v>
      </c>
      <c r="S1472">
        <f t="shared" si="495"/>
        <v>0.30047424554687102</v>
      </c>
      <c r="T1472">
        <f t="shared" si="496"/>
        <v>0.30047424554687102</v>
      </c>
      <c r="U1472">
        <f t="shared" si="497"/>
        <v>17.21590612221328</v>
      </c>
      <c r="W1472">
        <f t="shared" si="498"/>
        <v>4527.4363701766579</v>
      </c>
      <c r="X1472">
        <f t="shared" si="499"/>
        <v>0.35664751452283838</v>
      </c>
      <c r="Y1472">
        <f t="shared" si="500"/>
        <v>20.434397355989375</v>
      </c>
      <c r="AA1472">
        <f t="shared" si="501"/>
        <v>4242.5363732271298</v>
      </c>
      <c r="AB1472">
        <f t="shared" si="502"/>
        <v>1580.6850438475035</v>
      </c>
      <c r="AD1472">
        <f t="shared" si="503"/>
        <v>4242.5363732271298</v>
      </c>
      <c r="AE1472">
        <f t="shared" si="504"/>
        <v>-1080.6850438475035</v>
      </c>
      <c r="AG1472">
        <f t="shared" si="505"/>
        <v>4378.0126818170465</v>
      </c>
    </row>
    <row r="1473" spans="1:33" x14ac:dyDescent="0.2">
      <c r="A1473">
        <f>'建築限界数値データ　線間右'!A1557</f>
        <v>1900</v>
      </c>
      <c r="B1473">
        <f>'建築限界数値データ　線間右'!B1557</f>
        <v>1330</v>
      </c>
      <c r="D1473">
        <f t="shared" si="484"/>
        <v>60</v>
      </c>
      <c r="E1473">
        <f t="shared" si="485"/>
        <v>305</v>
      </c>
      <c r="F1473">
        <f t="shared" si="486"/>
        <v>2500</v>
      </c>
      <c r="G1473">
        <f t="shared" si="487"/>
        <v>500</v>
      </c>
      <c r="I1473">
        <f t="shared" si="488"/>
        <v>5.6173268975967375E-2</v>
      </c>
      <c r="J1473">
        <f t="shared" si="489"/>
        <v>75.409836065573771</v>
      </c>
      <c r="L1473">
        <f t="shared" si="490"/>
        <v>1824.5901639344263</v>
      </c>
      <c r="M1473">
        <f t="shared" si="491"/>
        <v>1330</v>
      </c>
      <c r="O1473">
        <f t="shared" si="492"/>
        <v>4324.5901639344265</v>
      </c>
      <c r="P1473">
        <f t="shared" si="493"/>
        <v>1330</v>
      </c>
      <c r="R1473">
        <f t="shared" si="494"/>
        <v>4524.4867207229581</v>
      </c>
      <c r="S1473">
        <f t="shared" si="495"/>
        <v>0.29836307360389352</v>
      </c>
      <c r="T1473">
        <f t="shared" si="496"/>
        <v>0.29836307360389352</v>
      </c>
      <c r="U1473">
        <f t="shared" si="497"/>
        <v>17.094944880054236</v>
      </c>
      <c r="W1473">
        <f t="shared" si="498"/>
        <v>4524.4867207229581</v>
      </c>
      <c r="X1473">
        <f t="shared" si="499"/>
        <v>0.35453634257986089</v>
      </c>
      <c r="Y1473">
        <f t="shared" si="500"/>
        <v>20.313436113830331</v>
      </c>
      <c r="AA1473">
        <f t="shared" si="501"/>
        <v>4243.0978105448885</v>
      </c>
      <c r="AB1473">
        <f t="shared" si="502"/>
        <v>1570.7008168800196</v>
      </c>
      <c r="AD1473">
        <f t="shared" si="503"/>
        <v>4243.0978105448885</v>
      </c>
      <c r="AE1473">
        <f t="shared" si="504"/>
        <v>-1070.7008168800196</v>
      </c>
      <c r="AG1473">
        <f t="shared" si="505"/>
        <v>4376.1032059491436</v>
      </c>
    </row>
    <row r="1474" spans="1:33" x14ac:dyDescent="0.2">
      <c r="A1474">
        <f>'建築限界数値データ　線間右'!A1558</f>
        <v>1900</v>
      </c>
      <c r="B1474">
        <f>'建築限界数値データ　線間右'!B1558</f>
        <v>1320</v>
      </c>
      <c r="D1474">
        <f t="shared" si="484"/>
        <v>60</v>
      </c>
      <c r="E1474">
        <f t="shared" si="485"/>
        <v>305</v>
      </c>
      <c r="F1474">
        <f t="shared" si="486"/>
        <v>2500</v>
      </c>
      <c r="G1474">
        <f t="shared" si="487"/>
        <v>500</v>
      </c>
      <c r="I1474">
        <f t="shared" si="488"/>
        <v>5.6173268975967375E-2</v>
      </c>
      <c r="J1474">
        <f t="shared" si="489"/>
        <v>75.409836065573771</v>
      </c>
      <c r="L1474">
        <f t="shared" si="490"/>
        <v>1824.5901639344263</v>
      </c>
      <c r="M1474">
        <f t="shared" si="491"/>
        <v>1320</v>
      </c>
      <c r="O1474">
        <f t="shared" si="492"/>
        <v>4324.5901639344265</v>
      </c>
      <c r="P1474">
        <f t="shared" si="493"/>
        <v>1320</v>
      </c>
      <c r="R1474">
        <f t="shared" si="494"/>
        <v>4521.5572633771199</v>
      </c>
      <c r="S1474">
        <f t="shared" si="495"/>
        <v>0.29624915662793772</v>
      </c>
      <c r="T1474">
        <f t="shared" si="496"/>
        <v>0.29624915662793772</v>
      </c>
      <c r="U1474">
        <f t="shared" si="497"/>
        <v>16.973826359090911</v>
      </c>
      <c r="W1474">
        <f t="shared" si="498"/>
        <v>4521.5572633771199</v>
      </c>
      <c r="X1474">
        <f t="shared" si="499"/>
        <v>0.35242242560390508</v>
      </c>
      <c r="Y1474">
        <f t="shared" si="500"/>
        <v>20.192317592867003</v>
      </c>
      <c r="AA1474">
        <f t="shared" si="501"/>
        <v>4243.659247862648</v>
      </c>
      <c r="AB1474">
        <f t="shared" si="502"/>
        <v>1560.7165899125362</v>
      </c>
      <c r="AD1474">
        <f t="shared" si="503"/>
        <v>4243.659247862648</v>
      </c>
      <c r="AE1474">
        <f t="shared" si="504"/>
        <v>-1060.7165899125362</v>
      </c>
      <c r="AG1474">
        <f t="shared" si="505"/>
        <v>4374.2157578342949</v>
      </c>
    </row>
    <row r="1475" spans="1:33" x14ac:dyDescent="0.2">
      <c r="A1475">
        <f>'建築限界数値データ　線間右'!A1559</f>
        <v>1900</v>
      </c>
      <c r="B1475">
        <f>'建築限界数値データ　線間右'!B1559</f>
        <v>1310</v>
      </c>
      <c r="D1475">
        <f t="shared" ref="D1475:D1538" si="506">D1474</f>
        <v>60</v>
      </c>
      <c r="E1475">
        <f t="shared" ref="E1475:E1538" si="507">E1474</f>
        <v>305</v>
      </c>
      <c r="F1475">
        <f t="shared" ref="F1475:F1538" si="508">F1474</f>
        <v>2500</v>
      </c>
      <c r="G1475">
        <f t="shared" ref="G1475:G1538" si="509">G1474</f>
        <v>500</v>
      </c>
      <c r="I1475">
        <f t="shared" ref="I1475:I1538" si="510">I1474</f>
        <v>5.6173268975967375E-2</v>
      </c>
      <c r="J1475">
        <f t="shared" ref="J1475:J1538" si="511">J1474</f>
        <v>75.409836065573771</v>
      </c>
      <c r="L1475">
        <f t="shared" ref="L1475:L1538" si="512">A1475-J1475</f>
        <v>1824.5901639344263</v>
      </c>
      <c r="M1475">
        <f t="shared" ref="M1475:M1538" si="513">B1475</f>
        <v>1310</v>
      </c>
      <c r="O1475">
        <f t="shared" ref="O1475:O1538" si="514">L1475+F1475</f>
        <v>4324.5901639344265</v>
      </c>
      <c r="P1475">
        <f t="shared" ref="P1475:P1538" si="515">M1475</f>
        <v>1310</v>
      </c>
      <c r="R1475">
        <f t="shared" ref="R1475:R1538" si="516">SQRT(O1475^2+P1475^2)</f>
        <v>4518.6480374110115</v>
      </c>
      <c r="S1475">
        <f t="shared" ref="S1475:S1538" si="517">IF(AND(O1475=0,P1475=0),0,IF(O1475=0,PI()/2,ATAN(P1475/O1475)))</f>
        <v>0.29413250819113596</v>
      </c>
      <c r="T1475">
        <f t="shared" ref="T1475:T1538" si="518">IF(AND(O1475&gt;=0,P1475&gt;=0),S1475,IF(AND(O1475&lt;0,P1475&gt;=0),S1475+PI(),IF(AND(O1475&lt;0,P1475&lt;0),S1475+PI(),S1475+2*PI())))</f>
        <v>0.29413250819113596</v>
      </c>
      <c r="U1475">
        <f t="shared" ref="U1475:U1538" si="519">T1475*180/PI()</f>
        <v>16.852551336949208</v>
      </c>
      <c r="W1475">
        <f t="shared" ref="W1475:W1538" si="520">R1475</f>
        <v>4518.6480374110115</v>
      </c>
      <c r="X1475">
        <f t="shared" ref="X1475:X1538" si="521">IF(T1475+I1475&gt;=2*PI(),MOD(T1475+I1475,2*PI()),T1475+I1475)</f>
        <v>0.35030577716710332</v>
      </c>
      <c r="Y1475">
        <f t="shared" ref="Y1475:Y1538" si="522">X1475*180/PI()</f>
        <v>20.0710425707253</v>
      </c>
      <c r="AA1475">
        <f t="shared" ref="AA1475:AA1538" si="523">W1475*COS(X1475)</f>
        <v>4244.2206851804067</v>
      </c>
      <c r="AB1475">
        <f t="shared" ref="AB1475:AB1538" si="524">W1475*SIN(X1475)</f>
        <v>1550.7323629450523</v>
      </c>
      <c r="AD1475">
        <f t="shared" ref="AD1475:AD1538" si="525">AA1475</f>
        <v>4244.2206851804067</v>
      </c>
      <c r="AE1475">
        <f t="shared" ref="AE1475:AE1538" si="526">G1475-AB1475</f>
        <v>-1050.7323629450523</v>
      </c>
      <c r="AG1475">
        <f t="shared" ref="AG1475:AG1538" si="527">SQRT(AD1475^2+AE1475^2)</f>
        <v>4372.3503659991993</v>
      </c>
    </row>
    <row r="1476" spans="1:33" x14ac:dyDescent="0.2">
      <c r="A1476">
        <f>'建築限界数値データ　線間右'!A1560</f>
        <v>1900</v>
      </c>
      <c r="B1476">
        <f>'建築限界数値データ　線間右'!B1560</f>
        <v>1300</v>
      </c>
      <c r="D1476">
        <f t="shared" si="506"/>
        <v>60</v>
      </c>
      <c r="E1476">
        <f t="shared" si="507"/>
        <v>305</v>
      </c>
      <c r="F1476">
        <f t="shared" si="508"/>
        <v>2500</v>
      </c>
      <c r="G1476">
        <f t="shared" si="509"/>
        <v>500</v>
      </c>
      <c r="I1476">
        <f t="shared" si="510"/>
        <v>5.6173268975967375E-2</v>
      </c>
      <c r="J1476">
        <f t="shared" si="511"/>
        <v>75.409836065573771</v>
      </c>
      <c r="L1476">
        <f t="shared" si="512"/>
        <v>1824.5901639344263</v>
      </c>
      <c r="M1476">
        <f t="shared" si="513"/>
        <v>1300</v>
      </c>
      <c r="O1476">
        <f t="shared" si="514"/>
        <v>4324.5901639344265</v>
      </c>
      <c r="P1476">
        <f t="shared" si="515"/>
        <v>1300</v>
      </c>
      <c r="R1476">
        <f t="shared" si="516"/>
        <v>4515.7590819261368</v>
      </c>
      <c r="S1476">
        <f t="shared" si="517"/>
        <v>0.29201314199861583</v>
      </c>
      <c r="T1476">
        <f t="shared" si="518"/>
        <v>0.29201314199861583</v>
      </c>
      <c r="U1476">
        <f t="shared" si="519"/>
        <v>16.731120598875094</v>
      </c>
      <c r="W1476">
        <f t="shared" si="520"/>
        <v>4515.7590819261368</v>
      </c>
      <c r="X1476">
        <f t="shared" si="521"/>
        <v>0.34818641097458319</v>
      </c>
      <c r="Y1476">
        <f t="shared" si="522"/>
        <v>19.949611832651186</v>
      </c>
      <c r="AA1476">
        <f t="shared" si="523"/>
        <v>4244.7821224981653</v>
      </c>
      <c r="AB1476">
        <f t="shared" si="524"/>
        <v>1540.7481359775688</v>
      </c>
      <c r="AD1476">
        <f t="shared" si="525"/>
        <v>4244.7821224981653</v>
      </c>
      <c r="AE1476">
        <f t="shared" si="526"/>
        <v>-1040.7481359775688</v>
      </c>
      <c r="AG1476">
        <f t="shared" si="527"/>
        <v>4370.5070586856182</v>
      </c>
    </row>
    <row r="1477" spans="1:33" x14ac:dyDescent="0.2">
      <c r="A1477">
        <f>'建築限界数値データ　線間右'!A1561</f>
        <v>1900</v>
      </c>
      <c r="B1477">
        <f>'建築限界数値データ　線間右'!B1561</f>
        <v>1290</v>
      </c>
      <c r="D1477">
        <f t="shared" si="506"/>
        <v>60</v>
      </c>
      <c r="E1477">
        <f t="shared" si="507"/>
        <v>305</v>
      </c>
      <c r="F1477">
        <f t="shared" si="508"/>
        <v>2500</v>
      </c>
      <c r="G1477">
        <f t="shared" si="509"/>
        <v>500</v>
      </c>
      <c r="I1477">
        <f t="shared" si="510"/>
        <v>5.6173268975967375E-2</v>
      </c>
      <c r="J1477">
        <f t="shared" si="511"/>
        <v>75.409836065573771</v>
      </c>
      <c r="L1477">
        <f t="shared" si="512"/>
        <v>1824.5901639344263</v>
      </c>
      <c r="M1477">
        <f t="shared" si="513"/>
        <v>1290</v>
      </c>
      <c r="O1477">
        <f t="shared" si="514"/>
        <v>4324.5901639344265</v>
      </c>
      <c r="P1477">
        <f t="shared" si="515"/>
        <v>1290</v>
      </c>
      <c r="R1477">
        <f t="shared" si="516"/>
        <v>4512.8904358513282</v>
      </c>
      <c r="S1477">
        <f t="shared" si="517"/>
        <v>0.28989107188837948</v>
      </c>
      <c r="T1477">
        <f t="shared" si="518"/>
        <v>0.28989107188837948</v>
      </c>
      <c r="U1477">
        <f t="shared" si="519"/>
        <v>16.609534937727688</v>
      </c>
      <c r="W1477">
        <f t="shared" si="520"/>
        <v>4512.8904358513282</v>
      </c>
      <c r="X1477">
        <f t="shared" si="521"/>
        <v>0.34606434086434684</v>
      </c>
      <c r="Y1477">
        <f t="shared" si="522"/>
        <v>19.82802617150378</v>
      </c>
      <c r="AA1477">
        <f t="shared" si="523"/>
        <v>4245.3435598159258</v>
      </c>
      <c r="AB1477">
        <f t="shared" si="524"/>
        <v>1530.7639090100852</v>
      </c>
      <c r="AD1477">
        <f t="shared" si="525"/>
        <v>4245.3435598159258</v>
      </c>
      <c r="AE1477">
        <f t="shared" si="526"/>
        <v>-1030.7639090100852</v>
      </c>
      <c r="AG1477">
        <f t="shared" si="527"/>
        <v>4368.6858638483391</v>
      </c>
    </row>
    <row r="1478" spans="1:33" x14ac:dyDescent="0.2">
      <c r="A1478">
        <f>'建築限界数値データ　線間右'!A1562</f>
        <v>1900</v>
      </c>
      <c r="B1478">
        <f>'建築限界数値データ　線間右'!B1562</f>
        <v>1280</v>
      </c>
      <c r="D1478">
        <f t="shared" si="506"/>
        <v>60</v>
      </c>
      <c r="E1478">
        <f t="shared" si="507"/>
        <v>305</v>
      </c>
      <c r="F1478">
        <f t="shared" si="508"/>
        <v>2500</v>
      </c>
      <c r="G1478">
        <f t="shared" si="509"/>
        <v>500</v>
      </c>
      <c r="I1478">
        <f t="shared" si="510"/>
        <v>5.6173268975967375E-2</v>
      </c>
      <c r="J1478">
        <f t="shared" si="511"/>
        <v>75.409836065573771</v>
      </c>
      <c r="L1478">
        <f t="shared" si="512"/>
        <v>1824.5901639344263</v>
      </c>
      <c r="M1478">
        <f t="shared" si="513"/>
        <v>1280</v>
      </c>
      <c r="O1478">
        <f t="shared" si="514"/>
        <v>4324.5901639344265</v>
      </c>
      <c r="P1478">
        <f t="shared" si="515"/>
        <v>1280</v>
      </c>
      <c r="R1478">
        <f t="shared" si="516"/>
        <v>4510.0421379404415</v>
      </c>
      <c r="S1478">
        <f t="shared" si="517"/>
        <v>0.28776631183116969</v>
      </c>
      <c r="T1478">
        <f t="shared" si="518"/>
        <v>0.28776631183116969</v>
      </c>
      <c r="U1478">
        <f t="shared" si="519"/>
        <v>16.487795153971589</v>
      </c>
      <c r="W1478">
        <f t="shared" si="520"/>
        <v>4510.0421379404415</v>
      </c>
      <c r="X1478">
        <f t="shared" si="521"/>
        <v>0.34393958080713705</v>
      </c>
      <c r="Y1478">
        <f t="shared" si="522"/>
        <v>19.706286387747685</v>
      </c>
      <c r="AA1478">
        <f t="shared" si="523"/>
        <v>4245.9049971336844</v>
      </c>
      <c r="AB1478">
        <f t="shared" si="524"/>
        <v>1520.7796820426013</v>
      </c>
      <c r="AD1478">
        <f t="shared" si="525"/>
        <v>4245.9049971336844</v>
      </c>
      <c r="AE1478">
        <f t="shared" si="526"/>
        <v>-1020.7796820426013</v>
      </c>
      <c r="AG1478">
        <f t="shared" si="527"/>
        <v>4366.8868091531513</v>
      </c>
    </row>
    <row r="1479" spans="1:33" x14ac:dyDescent="0.2">
      <c r="A1479">
        <f>'建築限界数値データ　線間右'!A1563</f>
        <v>1900</v>
      </c>
      <c r="B1479">
        <f>'建築限界数値データ　線間右'!B1563</f>
        <v>1270</v>
      </c>
      <c r="D1479">
        <f t="shared" si="506"/>
        <v>60</v>
      </c>
      <c r="E1479">
        <f t="shared" si="507"/>
        <v>305</v>
      </c>
      <c r="F1479">
        <f t="shared" si="508"/>
        <v>2500</v>
      </c>
      <c r="G1479">
        <f t="shared" si="509"/>
        <v>500</v>
      </c>
      <c r="I1479">
        <f t="shared" si="510"/>
        <v>5.6173268975967375E-2</v>
      </c>
      <c r="J1479">
        <f t="shared" si="511"/>
        <v>75.409836065573771</v>
      </c>
      <c r="L1479">
        <f t="shared" si="512"/>
        <v>1824.5901639344263</v>
      </c>
      <c r="M1479">
        <f t="shared" si="513"/>
        <v>1270</v>
      </c>
      <c r="O1479">
        <f t="shared" si="514"/>
        <v>4324.5901639344265</v>
      </c>
      <c r="P1479">
        <f t="shared" si="515"/>
        <v>1270</v>
      </c>
      <c r="R1479">
        <f t="shared" si="516"/>
        <v>4507.2142267700556</v>
      </c>
      <c r="S1479">
        <f t="shared" si="517"/>
        <v>0.28563887593032139</v>
      </c>
      <c r="T1479">
        <f t="shared" si="518"/>
        <v>0.28563887593032139</v>
      </c>
      <c r="U1479">
        <f t="shared" si="519"/>
        <v>16.365902055668371</v>
      </c>
      <c r="W1479">
        <f t="shared" si="520"/>
        <v>4507.2142267700556</v>
      </c>
      <c r="X1479">
        <f t="shared" si="521"/>
        <v>0.34181214490628875</v>
      </c>
      <c r="Y1479">
        <f t="shared" si="522"/>
        <v>19.584393289444467</v>
      </c>
      <c r="AA1479">
        <f t="shared" si="523"/>
        <v>4246.466434451444</v>
      </c>
      <c r="AB1479">
        <f t="shared" si="524"/>
        <v>1510.7954550751178</v>
      </c>
      <c r="AD1479">
        <f t="shared" si="525"/>
        <v>4246.466434451444</v>
      </c>
      <c r="AE1479">
        <f t="shared" si="526"/>
        <v>-1010.7954550751178</v>
      </c>
      <c r="AG1479">
        <f t="shared" si="527"/>
        <v>4365.1099219748494</v>
      </c>
    </row>
    <row r="1480" spans="1:33" x14ac:dyDescent="0.2">
      <c r="A1480">
        <f>'建築限界数値データ　線間右'!A1564</f>
        <v>1900</v>
      </c>
      <c r="B1480">
        <f>'建築限界数値データ　線間右'!B1564</f>
        <v>1260</v>
      </c>
      <c r="D1480">
        <f t="shared" si="506"/>
        <v>60</v>
      </c>
      <c r="E1480">
        <f t="shared" si="507"/>
        <v>305</v>
      </c>
      <c r="F1480">
        <f t="shared" si="508"/>
        <v>2500</v>
      </c>
      <c r="G1480">
        <f t="shared" si="509"/>
        <v>500</v>
      </c>
      <c r="I1480">
        <f t="shared" si="510"/>
        <v>5.6173268975967375E-2</v>
      </c>
      <c r="J1480">
        <f t="shared" si="511"/>
        <v>75.409836065573771</v>
      </c>
      <c r="L1480">
        <f t="shared" si="512"/>
        <v>1824.5901639344263</v>
      </c>
      <c r="M1480">
        <f t="shared" si="513"/>
        <v>1260</v>
      </c>
      <c r="O1480">
        <f t="shared" si="514"/>
        <v>4324.5901639344265</v>
      </c>
      <c r="P1480">
        <f t="shared" si="515"/>
        <v>1260</v>
      </c>
      <c r="R1480">
        <f t="shared" si="516"/>
        <v>4504.4067407371631</v>
      </c>
      <c r="S1480">
        <f t="shared" si="517"/>
        <v>0.28350877842159955</v>
      </c>
      <c r="T1480">
        <f t="shared" si="518"/>
        <v>0.28350877842159955</v>
      </c>
      <c r="U1480">
        <f t="shared" si="519"/>
        <v>16.243856458467281</v>
      </c>
      <c r="W1480">
        <f t="shared" si="520"/>
        <v>4504.4067407371631</v>
      </c>
      <c r="X1480">
        <f t="shared" si="521"/>
        <v>0.33968204739756691</v>
      </c>
      <c r="Y1480">
        <f t="shared" si="522"/>
        <v>19.462347692243373</v>
      </c>
      <c r="AA1480">
        <f t="shared" si="523"/>
        <v>4247.0278717692026</v>
      </c>
      <c r="AB1480">
        <f t="shared" si="524"/>
        <v>1500.8112281076344</v>
      </c>
      <c r="AD1480">
        <f t="shared" si="525"/>
        <v>4247.0278717692026</v>
      </c>
      <c r="AE1480">
        <f t="shared" si="526"/>
        <v>-1000.8112281076344</v>
      </c>
      <c r="AG1480">
        <f t="shared" si="527"/>
        <v>4363.3552293952362</v>
      </c>
    </row>
    <row r="1481" spans="1:33" x14ac:dyDescent="0.2">
      <c r="A1481">
        <f>'建築限界数値データ　線間右'!A1565</f>
        <v>1900</v>
      </c>
      <c r="B1481">
        <f>'建築限界数値データ　線間右'!B1565</f>
        <v>1250</v>
      </c>
      <c r="D1481">
        <f t="shared" si="506"/>
        <v>60</v>
      </c>
      <c r="E1481">
        <f t="shared" si="507"/>
        <v>305</v>
      </c>
      <c r="F1481">
        <f t="shared" si="508"/>
        <v>2500</v>
      </c>
      <c r="G1481">
        <f t="shared" si="509"/>
        <v>500</v>
      </c>
      <c r="I1481">
        <f t="shared" si="510"/>
        <v>5.6173268975967375E-2</v>
      </c>
      <c r="J1481">
        <f t="shared" si="511"/>
        <v>75.409836065573771</v>
      </c>
      <c r="L1481">
        <f t="shared" si="512"/>
        <v>1824.5901639344263</v>
      </c>
      <c r="M1481">
        <f t="shared" si="513"/>
        <v>1250</v>
      </c>
      <c r="O1481">
        <f t="shared" si="514"/>
        <v>4324.5901639344265</v>
      </c>
      <c r="P1481">
        <f t="shared" si="515"/>
        <v>1250</v>
      </c>
      <c r="R1481">
        <f t="shared" si="516"/>
        <v>4501.619718056867</v>
      </c>
      <c r="S1481">
        <f t="shared" si="517"/>
        <v>0.28137603367302266</v>
      </c>
      <c r="T1481">
        <f t="shared" si="518"/>
        <v>0.28137603367302266</v>
      </c>
      <c r="U1481">
        <f t="shared" si="519"/>
        <v>16.121659185595135</v>
      </c>
      <c r="W1481">
        <f t="shared" si="520"/>
        <v>4501.619718056867</v>
      </c>
      <c r="X1481">
        <f t="shared" si="521"/>
        <v>0.33754930264899002</v>
      </c>
      <c r="Y1481">
        <f t="shared" si="522"/>
        <v>19.340150419371227</v>
      </c>
      <c r="AA1481">
        <f t="shared" si="523"/>
        <v>4247.5893090869613</v>
      </c>
      <c r="AB1481">
        <f t="shared" si="524"/>
        <v>1490.8270011401507</v>
      </c>
      <c r="AD1481">
        <f t="shared" si="525"/>
        <v>4247.5893090869613</v>
      </c>
      <c r="AE1481">
        <f t="shared" si="526"/>
        <v>-990.82700114015074</v>
      </c>
      <c r="AG1481">
        <f t="shared" si="527"/>
        <v>4361.6227582011534</v>
      </c>
    </row>
    <row r="1482" spans="1:33" x14ac:dyDescent="0.2">
      <c r="A1482">
        <f>'建築限界数値データ　線間右'!A1566</f>
        <v>1900</v>
      </c>
      <c r="B1482">
        <f>'建築限界数値データ　線間右'!B1566</f>
        <v>1240</v>
      </c>
      <c r="D1482">
        <f t="shared" si="506"/>
        <v>60</v>
      </c>
      <c r="E1482">
        <f t="shared" si="507"/>
        <v>305</v>
      </c>
      <c r="F1482">
        <f t="shared" si="508"/>
        <v>2500</v>
      </c>
      <c r="G1482">
        <f t="shared" si="509"/>
        <v>500</v>
      </c>
      <c r="I1482">
        <f t="shared" si="510"/>
        <v>5.6173268975967375E-2</v>
      </c>
      <c r="J1482">
        <f t="shared" si="511"/>
        <v>75.409836065573771</v>
      </c>
      <c r="L1482">
        <f t="shared" si="512"/>
        <v>1824.5901639344263</v>
      </c>
      <c r="M1482">
        <f t="shared" si="513"/>
        <v>1240</v>
      </c>
      <c r="O1482">
        <f t="shared" si="514"/>
        <v>4324.5901639344265</v>
      </c>
      <c r="P1482">
        <f t="shared" si="515"/>
        <v>1240</v>
      </c>
      <c r="R1482">
        <f t="shared" si="516"/>
        <v>4498.8531967600802</v>
      </c>
      <c r="S1482">
        <f t="shared" si="517"/>
        <v>0.27924065618467259</v>
      </c>
      <c r="T1482">
        <f t="shared" si="518"/>
        <v>0.27924065618467259</v>
      </c>
      <c r="U1482">
        <f t="shared" si="519"/>
        <v>15.999311067845428</v>
      </c>
      <c r="W1482">
        <f t="shared" si="520"/>
        <v>4498.8531967600802</v>
      </c>
      <c r="X1482">
        <f t="shared" si="521"/>
        <v>0.33541392516063995</v>
      </c>
      <c r="Y1482">
        <f t="shared" si="522"/>
        <v>19.217802301621521</v>
      </c>
      <c r="AA1482">
        <f t="shared" si="523"/>
        <v>4248.1507464047218</v>
      </c>
      <c r="AB1482">
        <f t="shared" si="524"/>
        <v>1480.8427741726671</v>
      </c>
      <c r="AD1482">
        <f t="shared" si="525"/>
        <v>4248.1507464047218</v>
      </c>
      <c r="AE1482">
        <f t="shared" si="526"/>
        <v>-980.84277417266708</v>
      </c>
      <c r="AG1482">
        <f t="shared" si="527"/>
        <v>4359.912534882521</v>
      </c>
    </row>
    <row r="1483" spans="1:33" x14ac:dyDescent="0.2">
      <c r="A1483">
        <f>'建築限界数値データ　線間右'!A1567</f>
        <v>1900</v>
      </c>
      <c r="B1483">
        <f>'建築限界数値データ　線間右'!B1567</f>
        <v>1230</v>
      </c>
      <c r="D1483">
        <f t="shared" si="506"/>
        <v>60</v>
      </c>
      <c r="E1483">
        <f t="shared" si="507"/>
        <v>305</v>
      </c>
      <c r="F1483">
        <f t="shared" si="508"/>
        <v>2500</v>
      </c>
      <c r="G1483">
        <f t="shared" si="509"/>
        <v>500</v>
      </c>
      <c r="I1483">
        <f t="shared" si="510"/>
        <v>5.6173268975967375E-2</v>
      </c>
      <c r="J1483">
        <f t="shared" si="511"/>
        <v>75.409836065573771</v>
      </c>
      <c r="L1483">
        <f t="shared" si="512"/>
        <v>1824.5901639344263</v>
      </c>
      <c r="M1483">
        <f t="shared" si="513"/>
        <v>1230</v>
      </c>
      <c r="O1483">
        <f t="shared" si="514"/>
        <v>4324.5901639344265</v>
      </c>
      <c r="P1483">
        <f t="shared" si="515"/>
        <v>1230</v>
      </c>
      <c r="R1483">
        <f t="shared" si="516"/>
        <v>4496.1072146912147</v>
      </c>
      <c r="S1483">
        <f t="shared" si="517"/>
        <v>0.2771026605884897</v>
      </c>
      <c r="T1483">
        <f t="shared" si="518"/>
        <v>0.2771026605884897</v>
      </c>
      <c r="U1483">
        <f t="shared" si="519"/>
        <v>15.876812943566593</v>
      </c>
      <c r="W1483">
        <f t="shared" si="520"/>
        <v>4496.1072146912147</v>
      </c>
      <c r="X1483">
        <f t="shared" si="521"/>
        <v>0.33327592956445706</v>
      </c>
      <c r="Y1483">
        <f t="shared" si="522"/>
        <v>19.095304177342687</v>
      </c>
      <c r="AA1483">
        <f t="shared" si="523"/>
        <v>4248.7121837224804</v>
      </c>
      <c r="AB1483">
        <f t="shared" si="524"/>
        <v>1470.8585472051834</v>
      </c>
      <c r="AD1483">
        <f t="shared" si="525"/>
        <v>4248.7121837224804</v>
      </c>
      <c r="AE1483">
        <f t="shared" si="526"/>
        <v>-970.85854720518341</v>
      </c>
      <c r="AG1483">
        <f t="shared" si="527"/>
        <v>4358.2245856303925</v>
      </c>
    </row>
    <row r="1484" spans="1:33" x14ac:dyDescent="0.2">
      <c r="A1484">
        <f>'建築限界数値データ　線間右'!A1568</f>
        <v>1900</v>
      </c>
      <c r="B1484">
        <f>'建築限界数値データ　線間右'!B1568</f>
        <v>1220</v>
      </c>
      <c r="D1484">
        <f t="shared" si="506"/>
        <v>60</v>
      </c>
      <c r="E1484">
        <f t="shared" si="507"/>
        <v>305</v>
      </c>
      <c r="F1484">
        <f t="shared" si="508"/>
        <v>2500</v>
      </c>
      <c r="G1484">
        <f t="shared" si="509"/>
        <v>500</v>
      </c>
      <c r="I1484">
        <f t="shared" si="510"/>
        <v>5.6173268975967375E-2</v>
      </c>
      <c r="J1484">
        <f t="shared" si="511"/>
        <v>75.409836065573771</v>
      </c>
      <c r="L1484">
        <f t="shared" si="512"/>
        <v>1824.5901639344263</v>
      </c>
      <c r="M1484">
        <f t="shared" si="513"/>
        <v>1220</v>
      </c>
      <c r="O1484">
        <f t="shared" si="514"/>
        <v>4324.5901639344265</v>
      </c>
      <c r="P1484">
        <f t="shared" si="515"/>
        <v>1220</v>
      </c>
      <c r="R1484">
        <f t="shared" si="516"/>
        <v>4493.3818095058859</v>
      </c>
      <c r="S1484">
        <f t="shared" si="517"/>
        <v>0.2749620616480537</v>
      </c>
      <c r="T1484">
        <f t="shared" si="518"/>
        <v>0.2749620616480537</v>
      </c>
      <c r="U1484">
        <f t="shared" si="519"/>
        <v>15.754165658649434</v>
      </c>
      <c r="W1484">
        <f t="shared" si="520"/>
        <v>4493.3818095058859</v>
      </c>
      <c r="X1484">
        <f t="shared" si="521"/>
        <v>0.33113533062402106</v>
      </c>
      <c r="Y1484">
        <f t="shared" si="522"/>
        <v>18.972656892425526</v>
      </c>
      <c r="AA1484">
        <f t="shared" si="523"/>
        <v>4249.27362104024</v>
      </c>
      <c r="AB1484">
        <f t="shared" si="524"/>
        <v>1460.8743202376997</v>
      </c>
      <c r="AD1484">
        <f t="shared" si="525"/>
        <v>4249.27362104024</v>
      </c>
      <c r="AE1484">
        <f t="shared" si="526"/>
        <v>-960.87432023769975</v>
      </c>
      <c r="AG1484">
        <f t="shared" si="527"/>
        <v>4356.55893633504</v>
      </c>
    </row>
    <row r="1485" spans="1:33" x14ac:dyDescent="0.2">
      <c r="A1485">
        <f>'建築限界数値データ　線間右'!A1569</f>
        <v>1900</v>
      </c>
      <c r="B1485">
        <f>'建築限界数値データ　線間右'!B1569</f>
        <v>1210</v>
      </c>
      <c r="D1485">
        <f t="shared" si="506"/>
        <v>60</v>
      </c>
      <c r="E1485">
        <f t="shared" si="507"/>
        <v>305</v>
      </c>
      <c r="F1485">
        <f t="shared" si="508"/>
        <v>2500</v>
      </c>
      <c r="G1485">
        <f t="shared" si="509"/>
        <v>500</v>
      </c>
      <c r="I1485">
        <f t="shared" si="510"/>
        <v>5.6173268975967375E-2</v>
      </c>
      <c r="J1485">
        <f t="shared" si="511"/>
        <v>75.409836065573771</v>
      </c>
      <c r="L1485">
        <f t="shared" si="512"/>
        <v>1824.5901639344263</v>
      </c>
      <c r="M1485">
        <f t="shared" si="513"/>
        <v>1210</v>
      </c>
      <c r="O1485">
        <f t="shared" si="514"/>
        <v>4324.5901639344265</v>
      </c>
      <c r="P1485">
        <f t="shared" si="515"/>
        <v>1210</v>
      </c>
      <c r="R1485">
        <f t="shared" si="516"/>
        <v>4490.677018668609</v>
      </c>
      <c r="S1485">
        <f t="shared" si="517"/>
        <v>0.27281887425835039</v>
      </c>
      <c r="T1485">
        <f t="shared" si="518"/>
        <v>0.27281887425835039</v>
      </c>
      <c r="U1485">
        <f t="shared" si="519"/>
        <v>15.631370066513774</v>
      </c>
      <c r="W1485">
        <f t="shared" si="520"/>
        <v>4490.677018668609</v>
      </c>
      <c r="X1485">
        <f t="shared" si="521"/>
        <v>0.32899214323431775</v>
      </c>
      <c r="Y1485">
        <f t="shared" si="522"/>
        <v>18.849861300289867</v>
      </c>
      <c r="AA1485">
        <f t="shared" si="523"/>
        <v>4249.8350583579986</v>
      </c>
      <c r="AB1485">
        <f t="shared" si="524"/>
        <v>1450.8900932702159</v>
      </c>
      <c r="AD1485">
        <f t="shared" si="525"/>
        <v>4249.8350583579986</v>
      </c>
      <c r="AE1485">
        <f t="shared" si="526"/>
        <v>-950.89009327021586</v>
      </c>
      <c r="AG1485">
        <f t="shared" si="527"/>
        <v>4354.9156125840345</v>
      </c>
    </row>
    <row r="1486" spans="1:33" x14ac:dyDescent="0.2">
      <c r="A1486">
        <f>'建築限界数値データ　線間右'!A1570</f>
        <v>1900</v>
      </c>
      <c r="B1486">
        <f>'建築限界数値データ　線間右'!B1570</f>
        <v>1200</v>
      </c>
      <c r="D1486">
        <f t="shared" si="506"/>
        <v>60</v>
      </c>
      <c r="E1486">
        <f t="shared" si="507"/>
        <v>305</v>
      </c>
      <c r="F1486">
        <f t="shared" si="508"/>
        <v>2500</v>
      </c>
      <c r="G1486">
        <f t="shared" si="509"/>
        <v>500</v>
      </c>
      <c r="I1486">
        <f t="shared" si="510"/>
        <v>5.6173268975967375E-2</v>
      </c>
      <c r="J1486">
        <f t="shared" si="511"/>
        <v>75.409836065573771</v>
      </c>
      <c r="L1486">
        <f t="shared" si="512"/>
        <v>1824.5901639344263</v>
      </c>
      <c r="M1486">
        <f t="shared" si="513"/>
        <v>1200</v>
      </c>
      <c r="O1486">
        <f t="shared" si="514"/>
        <v>4324.5901639344265</v>
      </c>
      <c r="P1486">
        <f t="shared" si="515"/>
        <v>1200</v>
      </c>
      <c r="R1486">
        <f t="shared" si="516"/>
        <v>4487.9928794505004</v>
      </c>
      <c r="S1486">
        <f t="shared" si="517"/>
        <v>0.27067311344552369</v>
      </c>
      <c r="T1486">
        <f t="shared" si="518"/>
        <v>0.27067311344552369</v>
      </c>
      <c r="U1486">
        <f t="shared" si="519"/>
        <v>15.508427028094244</v>
      </c>
      <c r="W1486">
        <f t="shared" si="520"/>
        <v>4487.9928794505004</v>
      </c>
      <c r="X1486">
        <f t="shared" si="521"/>
        <v>0.32684638242149106</v>
      </c>
      <c r="Y1486">
        <f t="shared" si="522"/>
        <v>18.726918261870338</v>
      </c>
      <c r="AA1486">
        <f t="shared" si="523"/>
        <v>4250.3964956757582</v>
      </c>
      <c r="AB1486">
        <f t="shared" si="524"/>
        <v>1440.9058663027329</v>
      </c>
      <c r="AD1486">
        <f t="shared" si="525"/>
        <v>4250.3964956757582</v>
      </c>
      <c r="AE1486">
        <f t="shared" si="526"/>
        <v>-940.90586630273287</v>
      </c>
      <c r="AG1486">
        <f t="shared" si="527"/>
        <v>4353.2946396603647</v>
      </c>
    </row>
    <row r="1487" spans="1:33" x14ac:dyDescent="0.2">
      <c r="A1487">
        <f>'建築限界数値データ　線間右'!A1571</f>
        <v>1900</v>
      </c>
      <c r="B1487">
        <f>'建築限界数値データ　線間右'!B1571</f>
        <v>1190</v>
      </c>
      <c r="D1487">
        <f t="shared" si="506"/>
        <v>60</v>
      </c>
      <c r="E1487">
        <f t="shared" si="507"/>
        <v>305</v>
      </c>
      <c r="F1487">
        <f t="shared" si="508"/>
        <v>2500</v>
      </c>
      <c r="G1487">
        <f t="shared" si="509"/>
        <v>500</v>
      </c>
      <c r="I1487">
        <f t="shared" si="510"/>
        <v>5.6173268975967375E-2</v>
      </c>
      <c r="J1487">
        <f t="shared" si="511"/>
        <v>75.409836065573771</v>
      </c>
      <c r="L1487">
        <f t="shared" si="512"/>
        <v>1824.5901639344263</v>
      </c>
      <c r="M1487">
        <f t="shared" si="513"/>
        <v>1190</v>
      </c>
      <c r="O1487">
        <f t="shared" si="514"/>
        <v>4324.5901639344265</v>
      </c>
      <c r="P1487">
        <f t="shared" si="515"/>
        <v>1190</v>
      </c>
      <c r="R1487">
        <f t="shared" si="516"/>
        <v>4485.3294289269761</v>
      </c>
      <c r="S1487">
        <f t="shared" si="517"/>
        <v>0.26852479436661303</v>
      </c>
      <c r="T1487">
        <f t="shared" si="518"/>
        <v>0.26852479436661303</v>
      </c>
      <c r="U1487">
        <f t="shared" si="519"/>
        <v>15.38533741182523</v>
      </c>
      <c r="W1487">
        <f t="shared" si="520"/>
        <v>4485.3294289269761</v>
      </c>
      <c r="X1487">
        <f t="shared" si="521"/>
        <v>0.32469806334258039</v>
      </c>
      <c r="Y1487">
        <f t="shared" si="522"/>
        <v>18.603828645601325</v>
      </c>
      <c r="AA1487">
        <f t="shared" si="523"/>
        <v>4250.9579329935168</v>
      </c>
      <c r="AB1487">
        <f t="shared" si="524"/>
        <v>1430.921639335249</v>
      </c>
      <c r="AD1487">
        <f t="shared" si="525"/>
        <v>4250.9579329935168</v>
      </c>
      <c r="AE1487">
        <f t="shared" si="526"/>
        <v>-930.92163933524898</v>
      </c>
      <c r="AG1487">
        <f t="shared" si="527"/>
        <v>4351.6960425405568</v>
      </c>
    </row>
    <row r="1488" spans="1:33" x14ac:dyDescent="0.2">
      <c r="A1488">
        <f>'建築限界数値データ　線間右'!A1572</f>
        <v>1900</v>
      </c>
      <c r="B1488">
        <f>'建築限界数値データ　線間右'!B1572</f>
        <v>1180</v>
      </c>
      <c r="D1488">
        <f t="shared" si="506"/>
        <v>60</v>
      </c>
      <c r="E1488">
        <f t="shared" si="507"/>
        <v>305</v>
      </c>
      <c r="F1488">
        <f t="shared" si="508"/>
        <v>2500</v>
      </c>
      <c r="G1488">
        <f t="shared" si="509"/>
        <v>500</v>
      </c>
      <c r="I1488">
        <f t="shared" si="510"/>
        <v>5.6173268975967375E-2</v>
      </c>
      <c r="J1488">
        <f t="shared" si="511"/>
        <v>75.409836065573771</v>
      </c>
      <c r="L1488">
        <f t="shared" si="512"/>
        <v>1824.5901639344263</v>
      </c>
      <c r="M1488">
        <f t="shared" si="513"/>
        <v>1180</v>
      </c>
      <c r="O1488">
        <f t="shared" si="514"/>
        <v>4324.5901639344265</v>
      </c>
      <c r="P1488">
        <f t="shared" si="515"/>
        <v>1180</v>
      </c>
      <c r="R1488">
        <f t="shared" si="516"/>
        <v>4482.6867039754616</v>
      </c>
      <c r="S1488">
        <f t="shared" si="517"/>
        <v>0.2663739323092767</v>
      </c>
      <c r="T1488">
        <f t="shared" si="518"/>
        <v>0.2663739323092767</v>
      </c>
      <c r="U1488">
        <f t="shared" si="519"/>
        <v>15.262102093625032</v>
      </c>
      <c r="W1488">
        <f t="shared" si="520"/>
        <v>4482.6867039754616</v>
      </c>
      <c r="X1488">
        <f t="shared" si="521"/>
        <v>0.32254720128524406</v>
      </c>
      <c r="Y1488">
        <f t="shared" si="522"/>
        <v>18.480593327401127</v>
      </c>
      <c r="AA1488">
        <f t="shared" si="523"/>
        <v>4251.5193703112764</v>
      </c>
      <c r="AB1488">
        <f t="shared" si="524"/>
        <v>1420.9374123677653</v>
      </c>
      <c r="AD1488">
        <f t="shared" si="525"/>
        <v>4251.5193703112764</v>
      </c>
      <c r="AE1488">
        <f t="shared" si="526"/>
        <v>-920.93741236776532</v>
      </c>
      <c r="AG1488">
        <f t="shared" si="527"/>
        <v>4350.1198458928257</v>
      </c>
    </row>
    <row r="1489" spans="1:33" x14ac:dyDescent="0.2">
      <c r="A1489">
        <f>'建築限界数値データ　線間右'!A1573</f>
        <v>1900</v>
      </c>
      <c r="B1489">
        <f>'建築限界数値データ　線間右'!B1573</f>
        <v>1170</v>
      </c>
      <c r="D1489">
        <f t="shared" si="506"/>
        <v>60</v>
      </c>
      <c r="E1489">
        <f t="shared" si="507"/>
        <v>305</v>
      </c>
      <c r="F1489">
        <f t="shared" si="508"/>
        <v>2500</v>
      </c>
      <c r="G1489">
        <f t="shared" si="509"/>
        <v>500</v>
      </c>
      <c r="I1489">
        <f t="shared" si="510"/>
        <v>5.6173268975967375E-2</v>
      </c>
      <c r="J1489">
        <f t="shared" si="511"/>
        <v>75.409836065573771</v>
      </c>
      <c r="L1489">
        <f t="shared" si="512"/>
        <v>1824.5901639344263</v>
      </c>
      <c r="M1489">
        <f t="shared" si="513"/>
        <v>1170</v>
      </c>
      <c r="O1489">
        <f t="shared" si="514"/>
        <v>4324.5901639344265</v>
      </c>
      <c r="P1489">
        <f t="shared" si="515"/>
        <v>1170</v>
      </c>
      <c r="R1489">
        <f t="shared" si="516"/>
        <v>4480.0647412730978</v>
      </c>
      <c r="S1489">
        <f t="shared" si="517"/>
        <v>0.2642205426914998</v>
      </c>
      <c r="T1489">
        <f t="shared" si="518"/>
        <v>0.2642205426914998</v>
      </c>
      <c r="U1489">
        <f t="shared" si="519"/>
        <v>15.138721956879129</v>
      </c>
      <c r="W1489">
        <f t="shared" si="520"/>
        <v>4480.0647412730978</v>
      </c>
      <c r="X1489">
        <f t="shared" si="521"/>
        <v>0.32039381166746717</v>
      </c>
      <c r="Y1489">
        <f t="shared" si="522"/>
        <v>18.357213190655219</v>
      </c>
      <c r="AA1489">
        <f t="shared" si="523"/>
        <v>4252.080807629035</v>
      </c>
      <c r="AB1489">
        <f t="shared" si="524"/>
        <v>1410.9531854002814</v>
      </c>
      <c r="AD1489">
        <f t="shared" si="525"/>
        <v>4252.080807629035</v>
      </c>
      <c r="AE1489">
        <f t="shared" si="526"/>
        <v>-910.95318540028143</v>
      </c>
      <c r="AG1489">
        <f t="shared" si="527"/>
        <v>4348.5660740752355</v>
      </c>
    </row>
    <row r="1490" spans="1:33" x14ac:dyDescent="0.2">
      <c r="A1490">
        <f>'建築限界数値データ　線間右'!A1574</f>
        <v>1900</v>
      </c>
      <c r="B1490">
        <f>'建築限界数値データ　線間右'!B1574</f>
        <v>1160</v>
      </c>
      <c r="D1490">
        <f t="shared" si="506"/>
        <v>60</v>
      </c>
      <c r="E1490">
        <f t="shared" si="507"/>
        <v>305</v>
      </c>
      <c r="F1490">
        <f t="shared" si="508"/>
        <v>2500</v>
      </c>
      <c r="G1490">
        <f t="shared" si="509"/>
        <v>500</v>
      </c>
      <c r="I1490">
        <f t="shared" si="510"/>
        <v>5.6173268975967375E-2</v>
      </c>
      <c r="J1490">
        <f t="shared" si="511"/>
        <v>75.409836065573771</v>
      </c>
      <c r="L1490">
        <f t="shared" si="512"/>
        <v>1824.5901639344263</v>
      </c>
      <c r="M1490">
        <f t="shared" si="513"/>
        <v>1160</v>
      </c>
      <c r="O1490">
        <f t="shared" si="514"/>
        <v>4324.5901639344265</v>
      </c>
      <c r="P1490">
        <f t="shared" si="515"/>
        <v>1160</v>
      </c>
      <c r="R1490">
        <f t="shared" si="516"/>
        <v>4477.4635772944475</v>
      </c>
      <c r="S1490">
        <f t="shared" si="517"/>
        <v>0.26206464106128807</v>
      </c>
      <c r="T1490">
        <f t="shared" si="518"/>
        <v>0.26206464106128807</v>
      </c>
      <c r="U1490">
        <f t="shared" si="519"/>
        <v>15.015197892422623</v>
      </c>
      <c r="W1490">
        <f t="shared" si="520"/>
        <v>4477.4635772944475</v>
      </c>
      <c r="X1490">
        <f t="shared" si="521"/>
        <v>0.31823791003725543</v>
      </c>
      <c r="Y1490">
        <f t="shared" si="522"/>
        <v>18.233689126198716</v>
      </c>
      <c r="AA1490">
        <f t="shared" si="523"/>
        <v>4252.6422449467946</v>
      </c>
      <c r="AB1490">
        <f t="shared" si="524"/>
        <v>1400.968958432798</v>
      </c>
      <c r="AD1490">
        <f t="shared" si="525"/>
        <v>4252.6422449467946</v>
      </c>
      <c r="AE1490">
        <f t="shared" si="526"/>
        <v>-900.96895843279799</v>
      </c>
      <c r="AG1490">
        <f t="shared" si="527"/>
        <v>4347.0347511338796</v>
      </c>
    </row>
    <row r="1491" spans="1:33" x14ac:dyDescent="0.2">
      <c r="A1491">
        <f>'建築限界数値データ　線間右'!A1575</f>
        <v>1900</v>
      </c>
      <c r="B1491">
        <f>'建築限界数値データ　線間右'!B1575</f>
        <v>1150</v>
      </c>
      <c r="D1491">
        <f t="shared" si="506"/>
        <v>60</v>
      </c>
      <c r="E1491">
        <f t="shared" si="507"/>
        <v>305</v>
      </c>
      <c r="F1491">
        <f t="shared" si="508"/>
        <v>2500</v>
      </c>
      <c r="G1491">
        <f t="shared" si="509"/>
        <v>500</v>
      </c>
      <c r="I1491">
        <f t="shared" si="510"/>
        <v>5.6173268975967375E-2</v>
      </c>
      <c r="J1491">
        <f t="shared" si="511"/>
        <v>75.409836065573771</v>
      </c>
      <c r="L1491">
        <f t="shared" si="512"/>
        <v>1824.5901639344263</v>
      </c>
      <c r="M1491">
        <f t="shared" si="513"/>
        <v>1150</v>
      </c>
      <c r="O1491">
        <f t="shared" si="514"/>
        <v>4324.5901639344265</v>
      </c>
      <c r="P1491">
        <f t="shared" si="515"/>
        <v>1150</v>
      </c>
      <c r="R1491">
        <f t="shared" si="516"/>
        <v>4474.8832483092101</v>
      </c>
      <c r="S1491">
        <f t="shared" si="517"/>
        <v>0.25990624309634652</v>
      </c>
      <c r="T1491">
        <f t="shared" si="518"/>
        <v>0.25990624309634652</v>
      </c>
      <c r="U1491">
        <f t="shared" si="519"/>
        <v>14.891530798521845</v>
      </c>
      <c r="W1491">
        <f t="shared" si="520"/>
        <v>4474.8832483092101</v>
      </c>
      <c r="X1491">
        <f t="shared" si="521"/>
        <v>0.31607951207231388</v>
      </c>
      <c r="Y1491">
        <f t="shared" si="522"/>
        <v>18.110022032297941</v>
      </c>
      <c r="AA1491">
        <f t="shared" si="523"/>
        <v>4253.2036822645532</v>
      </c>
      <c r="AB1491">
        <f t="shared" si="524"/>
        <v>1390.9847314653143</v>
      </c>
      <c r="AD1491">
        <f t="shared" si="525"/>
        <v>4253.2036822645532</v>
      </c>
      <c r="AE1491">
        <f t="shared" si="526"/>
        <v>-890.98473146531433</v>
      </c>
      <c r="AG1491">
        <f t="shared" si="527"/>
        <v>4345.5259008010844</v>
      </c>
    </row>
    <row r="1492" spans="1:33" x14ac:dyDescent="0.2">
      <c r="A1492">
        <f>'建築限界数値データ　線間右'!A1576</f>
        <v>1900</v>
      </c>
      <c r="B1492">
        <f>'建築限界数値データ　線間右'!B1576</f>
        <v>1140</v>
      </c>
      <c r="D1492">
        <f t="shared" si="506"/>
        <v>60</v>
      </c>
      <c r="E1492">
        <f t="shared" si="507"/>
        <v>305</v>
      </c>
      <c r="F1492">
        <f t="shared" si="508"/>
        <v>2500</v>
      </c>
      <c r="G1492">
        <f t="shared" si="509"/>
        <v>500</v>
      </c>
      <c r="I1492">
        <f t="shared" si="510"/>
        <v>5.6173268975967375E-2</v>
      </c>
      <c r="J1492">
        <f t="shared" si="511"/>
        <v>75.409836065573771</v>
      </c>
      <c r="L1492">
        <f t="shared" si="512"/>
        <v>1824.5901639344263</v>
      </c>
      <c r="M1492">
        <f t="shared" si="513"/>
        <v>1140</v>
      </c>
      <c r="O1492">
        <f t="shared" si="514"/>
        <v>4324.5901639344265</v>
      </c>
      <c r="P1492">
        <f t="shared" si="515"/>
        <v>1140</v>
      </c>
      <c r="R1492">
        <f t="shared" si="516"/>
        <v>4472.32379037994</v>
      </c>
      <c r="S1492">
        <f t="shared" si="517"/>
        <v>0.25774536460374331</v>
      </c>
      <c r="T1492">
        <f t="shared" si="518"/>
        <v>0.25774536460374331</v>
      </c>
      <c r="U1492">
        <f t="shared" si="519"/>
        <v>14.76772158085509</v>
      </c>
      <c r="W1492">
        <f t="shared" si="520"/>
        <v>4472.32379037994</v>
      </c>
      <c r="X1492">
        <f t="shared" si="521"/>
        <v>0.31391863357971067</v>
      </c>
      <c r="Y1492">
        <f t="shared" si="522"/>
        <v>17.986212814631184</v>
      </c>
      <c r="AA1492">
        <f t="shared" si="523"/>
        <v>4253.7651195823128</v>
      </c>
      <c r="AB1492">
        <f t="shared" si="524"/>
        <v>1381.0005044978304</v>
      </c>
      <c r="AD1492">
        <f t="shared" si="525"/>
        <v>4253.7651195823128</v>
      </c>
      <c r="AE1492">
        <f t="shared" si="526"/>
        <v>-881.00050449783043</v>
      </c>
      <c r="AG1492">
        <f t="shared" si="527"/>
        <v>4344.0395464936273</v>
      </c>
    </row>
    <row r="1493" spans="1:33" x14ac:dyDescent="0.2">
      <c r="A1493">
        <f>'建築限界数値データ　線間右'!A1577</f>
        <v>1900</v>
      </c>
      <c r="B1493">
        <f>'建築限界数値データ　線間右'!B1577</f>
        <v>1130</v>
      </c>
      <c r="D1493">
        <f t="shared" si="506"/>
        <v>60</v>
      </c>
      <c r="E1493">
        <f t="shared" si="507"/>
        <v>305</v>
      </c>
      <c r="F1493">
        <f t="shared" si="508"/>
        <v>2500</v>
      </c>
      <c r="G1493">
        <f t="shared" si="509"/>
        <v>500</v>
      </c>
      <c r="I1493">
        <f t="shared" si="510"/>
        <v>5.6173268975967375E-2</v>
      </c>
      <c r="J1493">
        <f t="shared" si="511"/>
        <v>75.409836065573771</v>
      </c>
      <c r="L1493">
        <f t="shared" si="512"/>
        <v>1824.5901639344263</v>
      </c>
      <c r="M1493">
        <f t="shared" si="513"/>
        <v>1130</v>
      </c>
      <c r="O1493">
        <f t="shared" si="514"/>
        <v>4324.5901639344265</v>
      </c>
      <c r="P1493">
        <f t="shared" si="515"/>
        <v>1130</v>
      </c>
      <c r="R1493">
        <f t="shared" si="516"/>
        <v>4469.7852393597605</v>
      </c>
      <c r="S1493">
        <f t="shared" si="517"/>
        <v>0.25558202151955922</v>
      </c>
      <c r="T1493">
        <f t="shared" si="518"/>
        <v>0.25558202151955922</v>
      </c>
      <c r="U1493">
        <f t="shared" si="519"/>
        <v>14.643771152492526</v>
      </c>
      <c r="W1493">
        <f t="shared" si="520"/>
        <v>4469.7852393597605</v>
      </c>
      <c r="X1493">
        <f t="shared" si="521"/>
        <v>0.31175529049552658</v>
      </c>
      <c r="Y1493">
        <f t="shared" si="522"/>
        <v>17.862262386268622</v>
      </c>
      <c r="AA1493">
        <f t="shared" si="523"/>
        <v>4254.3265569000723</v>
      </c>
      <c r="AB1493">
        <f t="shared" si="524"/>
        <v>1371.016277530347</v>
      </c>
      <c r="AD1493">
        <f t="shared" si="525"/>
        <v>4254.3265569000723</v>
      </c>
      <c r="AE1493">
        <f t="shared" si="526"/>
        <v>-871.016277530347</v>
      </c>
      <c r="AG1493">
        <f t="shared" si="527"/>
        <v>4342.5757113109785</v>
      </c>
    </row>
    <row r="1494" spans="1:33" x14ac:dyDescent="0.2">
      <c r="A1494">
        <f>'建築限界数値データ　線間右'!A1578</f>
        <v>1900</v>
      </c>
      <c r="B1494">
        <f>'建築限界数値データ　線間右'!B1578</f>
        <v>1120</v>
      </c>
      <c r="D1494">
        <f t="shared" si="506"/>
        <v>60</v>
      </c>
      <c r="E1494">
        <f t="shared" si="507"/>
        <v>305</v>
      </c>
      <c r="F1494">
        <f t="shared" si="508"/>
        <v>2500</v>
      </c>
      <c r="G1494">
        <f t="shared" si="509"/>
        <v>500</v>
      </c>
      <c r="I1494">
        <f t="shared" si="510"/>
        <v>5.6173268975967375E-2</v>
      </c>
      <c r="J1494">
        <f t="shared" si="511"/>
        <v>75.409836065573771</v>
      </c>
      <c r="L1494">
        <f t="shared" si="512"/>
        <v>1824.5901639344263</v>
      </c>
      <c r="M1494">
        <f t="shared" si="513"/>
        <v>1120</v>
      </c>
      <c r="O1494">
        <f t="shared" si="514"/>
        <v>4324.5901639344265</v>
      </c>
      <c r="P1494">
        <f t="shared" si="515"/>
        <v>1120</v>
      </c>
      <c r="R1494">
        <f t="shared" si="516"/>
        <v>4467.2676308900936</v>
      </c>
      <c r="S1494">
        <f t="shared" si="517"/>
        <v>0.25341622990852125</v>
      </c>
      <c r="T1494">
        <f t="shared" si="518"/>
        <v>0.25341622990852125</v>
      </c>
      <c r="U1494">
        <f t="shared" si="519"/>
        <v>14.519680433875212</v>
      </c>
      <c r="W1494">
        <f t="shared" si="520"/>
        <v>4467.2676308900936</v>
      </c>
      <c r="X1494">
        <f t="shared" si="521"/>
        <v>0.30958949888448861</v>
      </c>
      <c r="Y1494">
        <f t="shared" si="522"/>
        <v>17.738171667651304</v>
      </c>
      <c r="AA1494">
        <f t="shared" si="523"/>
        <v>4254.887994217831</v>
      </c>
      <c r="AB1494">
        <f t="shared" si="524"/>
        <v>1361.0320505628636</v>
      </c>
      <c r="AD1494">
        <f t="shared" si="525"/>
        <v>4254.887994217831</v>
      </c>
      <c r="AE1494">
        <f t="shared" si="526"/>
        <v>-861.03205056286356</v>
      </c>
      <c r="AG1494">
        <f t="shared" si="527"/>
        <v>4341.1344180335545</v>
      </c>
    </row>
    <row r="1495" spans="1:33" x14ac:dyDescent="0.2">
      <c r="A1495">
        <f>'建築限界数値データ　線間右'!A1579</f>
        <v>1900</v>
      </c>
      <c r="B1495">
        <f>'建築限界数値データ　線間右'!B1579</f>
        <v>1110</v>
      </c>
      <c r="D1495">
        <f t="shared" si="506"/>
        <v>60</v>
      </c>
      <c r="E1495">
        <f t="shared" si="507"/>
        <v>305</v>
      </c>
      <c r="F1495">
        <f t="shared" si="508"/>
        <v>2500</v>
      </c>
      <c r="G1495">
        <f t="shared" si="509"/>
        <v>500</v>
      </c>
      <c r="I1495">
        <f t="shared" si="510"/>
        <v>5.6173268975967375E-2</v>
      </c>
      <c r="J1495">
        <f t="shared" si="511"/>
        <v>75.409836065573771</v>
      </c>
      <c r="L1495">
        <f t="shared" si="512"/>
        <v>1824.5901639344263</v>
      </c>
      <c r="M1495">
        <f t="shared" si="513"/>
        <v>1110</v>
      </c>
      <c r="O1495">
        <f t="shared" si="514"/>
        <v>4324.5901639344265</v>
      </c>
      <c r="P1495">
        <f t="shared" si="515"/>
        <v>1110</v>
      </c>
      <c r="R1495">
        <f t="shared" si="516"/>
        <v>4464.7710003983848</v>
      </c>
      <c r="S1495">
        <f t="shared" si="517"/>
        <v>0.25124800596362201</v>
      </c>
      <c r="T1495">
        <f t="shared" si="518"/>
        <v>0.25124800596362201</v>
      </c>
      <c r="U1495">
        <f t="shared" si="519"/>
        <v>14.395450352793279</v>
      </c>
      <c r="W1495">
        <f t="shared" si="520"/>
        <v>4464.7710003983848</v>
      </c>
      <c r="X1495">
        <f t="shared" si="521"/>
        <v>0.30742127493958937</v>
      </c>
      <c r="Y1495">
        <f t="shared" si="522"/>
        <v>17.613941586569371</v>
      </c>
      <c r="AA1495">
        <f t="shared" si="523"/>
        <v>4255.4494315355905</v>
      </c>
      <c r="AB1495">
        <f t="shared" si="524"/>
        <v>1351.0478235953799</v>
      </c>
      <c r="AD1495">
        <f t="shared" si="525"/>
        <v>4255.4494315355905</v>
      </c>
      <c r="AE1495">
        <f t="shared" si="526"/>
        <v>-851.0478235953799</v>
      </c>
      <c r="AG1495">
        <f t="shared" si="527"/>
        <v>4339.715689121007</v>
      </c>
    </row>
    <row r="1496" spans="1:33" x14ac:dyDescent="0.2">
      <c r="A1496">
        <f>'建築限界数値データ　線間右'!A1580</f>
        <v>1900</v>
      </c>
      <c r="B1496">
        <f>'建築限界数値データ　線間右'!B1580</f>
        <v>1100</v>
      </c>
      <c r="D1496">
        <f t="shared" si="506"/>
        <v>60</v>
      </c>
      <c r="E1496">
        <f t="shared" si="507"/>
        <v>305</v>
      </c>
      <c r="F1496">
        <f t="shared" si="508"/>
        <v>2500</v>
      </c>
      <c r="G1496">
        <f t="shared" si="509"/>
        <v>500</v>
      </c>
      <c r="I1496">
        <f t="shared" si="510"/>
        <v>5.6173268975967375E-2</v>
      </c>
      <c r="J1496">
        <f t="shared" si="511"/>
        <v>75.409836065573771</v>
      </c>
      <c r="L1496">
        <f t="shared" si="512"/>
        <v>1824.5901639344263</v>
      </c>
      <c r="M1496">
        <f t="shared" si="513"/>
        <v>1100</v>
      </c>
      <c r="O1496">
        <f t="shared" si="514"/>
        <v>4324.5901639344265</v>
      </c>
      <c r="P1496">
        <f t="shared" si="515"/>
        <v>1100</v>
      </c>
      <c r="R1496">
        <f t="shared" si="516"/>
        <v>4462.2953830958331</v>
      </c>
      <c r="S1496">
        <f t="shared" si="517"/>
        <v>0.24907736600572394</v>
      </c>
      <c r="T1496">
        <f t="shared" si="518"/>
        <v>0.24907736600572394</v>
      </c>
      <c r="U1496">
        <f t="shared" si="519"/>
        <v>14.271081844363266</v>
      </c>
      <c r="W1496">
        <f t="shared" si="520"/>
        <v>4462.2953830958331</v>
      </c>
      <c r="X1496">
        <f t="shared" si="521"/>
        <v>0.3052506349816913</v>
      </c>
      <c r="Y1496">
        <f t="shared" si="522"/>
        <v>17.489573078139358</v>
      </c>
      <c r="AA1496">
        <f t="shared" si="523"/>
        <v>4256.0108688533492</v>
      </c>
      <c r="AB1496">
        <f t="shared" si="524"/>
        <v>1341.063596627896</v>
      </c>
      <c r="AD1496">
        <f t="shared" si="525"/>
        <v>4256.0108688533492</v>
      </c>
      <c r="AE1496">
        <f t="shared" si="526"/>
        <v>-841.063596627896</v>
      </c>
      <c r="AG1496">
        <f t="shared" si="527"/>
        <v>4338.3195467105106</v>
      </c>
    </row>
    <row r="1497" spans="1:33" x14ac:dyDescent="0.2">
      <c r="A1497">
        <f>'建築限界数値データ　線間右'!A1581</f>
        <v>1900</v>
      </c>
      <c r="B1497">
        <f>'建築限界数値データ　線間右'!B1581</f>
        <v>1090</v>
      </c>
      <c r="D1497">
        <f t="shared" si="506"/>
        <v>60</v>
      </c>
      <c r="E1497">
        <f t="shared" si="507"/>
        <v>305</v>
      </c>
      <c r="F1497">
        <f t="shared" si="508"/>
        <v>2500</v>
      </c>
      <c r="G1497">
        <f t="shared" si="509"/>
        <v>500</v>
      </c>
      <c r="I1497">
        <f t="shared" si="510"/>
        <v>5.6173268975967375E-2</v>
      </c>
      <c r="J1497">
        <f t="shared" si="511"/>
        <v>75.409836065573771</v>
      </c>
      <c r="L1497">
        <f t="shared" si="512"/>
        <v>1824.5901639344263</v>
      </c>
      <c r="M1497">
        <f t="shared" si="513"/>
        <v>1090</v>
      </c>
      <c r="O1497">
        <f t="shared" si="514"/>
        <v>4324.5901639344265</v>
      </c>
      <c r="P1497">
        <f t="shared" si="515"/>
        <v>1090</v>
      </c>
      <c r="R1497">
        <f t="shared" si="516"/>
        <v>4459.8408139751346</v>
      </c>
      <c r="S1497">
        <f t="shared" si="517"/>
        <v>0.24690432648314811</v>
      </c>
      <c r="T1497">
        <f t="shared" si="518"/>
        <v>0.24690432648314811</v>
      </c>
      <c r="U1497">
        <f t="shared" si="519"/>
        <v>14.146575851004547</v>
      </c>
      <c r="W1497">
        <f t="shared" si="520"/>
        <v>4459.8408139751346</v>
      </c>
      <c r="X1497">
        <f t="shared" si="521"/>
        <v>0.3030775954591155</v>
      </c>
      <c r="Y1497">
        <f t="shared" si="522"/>
        <v>17.365067084780641</v>
      </c>
      <c r="AA1497">
        <f t="shared" si="523"/>
        <v>4256.5723061711087</v>
      </c>
      <c r="AB1497">
        <f t="shared" si="524"/>
        <v>1331.0793696604126</v>
      </c>
      <c r="AD1497">
        <f t="shared" si="525"/>
        <v>4256.5723061711087</v>
      </c>
      <c r="AE1497">
        <f t="shared" si="526"/>
        <v>-831.07936966041257</v>
      </c>
      <c r="AG1497">
        <f t="shared" si="527"/>
        <v>4336.9460126150962</v>
      </c>
    </row>
    <row r="1498" spans="1:33" x14ac:dyDescent="0.2">
      <c r="A1498">
        <f>'建築限界数値データ　線間右'!A1582</f>
        <v>1900</v>
      </c>
      <c r="B1498">
        <f>'建築限界数値データ　線間右'!B1582</f>
        <v>1080</v>
      </c>
      <c r="D1498">
        <f t="shared" si="506"/>
        <v>60</v>
      </c>
      <c r="E1498">
        <f t="shared" si="507"/>
        <v>305</v>
      </c>
      <c r="F1498">
        <f t="shared" si="508"/>
        <v>2500</v>
      </c>
      <c r="G1498">
        <f t="shared" si="509"/>
        <v>500</v>
      </c>
      <c r="I1498">
        <f t="shared" si="510"/>
        <v>5.6173268975967375E-2</v>
      </c>
      <c r="J1498">
        <f t="shared" si="511"/>
        <v>75.409836065573771</v>
      </c>
      <c r="L1498">
        <f t="shared" si="512"/>
        <v>1824.5901639344263</v>
      </c>
      <c r="M1498">
        <f t="shared" si="513"/>
        <v>1080</v>
      </c>
      <c r="O1498">
        <f t="shared" si="514"/>
        <v>4324.5901639344265</v>
      </c>
      <c r="P1498">
        <f t="shared" si="515"/>
        <v>1080</v>
      </c>
      <c r="R1498">
        <f t="shared" si="516"/>
        <v>4457.4073278082169</v>
      </c>
      <c r="S1498">
        <f t="shared" si="517"/>
        <v>0.24472890397124822</v>
      </c>
      <c r="T1498">
        <f t="shared" si="518"/>
        <v>0.24472890397124822</v>
      </c>
      <c r="U1498">
        <f t="shared" si="519"/>
        <v>14.021933322414935</v>
      </c>
      <c r="W1498">
        <f t="shared" si="520"/>
        <v>4457.4073278082169</v>
      </c>
      <c r="X1498">
        <f t="shared" si="521"/>
        <v>0.30090217294721561</v>
      </c>
      <c r="Y1498">
        <f t="shared" si="522"/>
        <v>17.24042455619103</v>
      </c>
      <c r="AA1498">
        <f t="shared" si="523"/>
        <v>4257.1337434888674</v>
      </c>
      <c r="AB1498">
        <f t="shared" si="524"/>
        <v>1321.0951426929289</v>
      </c>
      <c r="AD1498">
        <f t="shared" si="525"/>
        <v>4257.1337434888674</v>
      </c>
      <c r="AE1498">
        <f t="shared" si="526"/>
        <v>-821.0951426929289</v>
      </c>
      <c r="AG1498">
        <f t="shared" si="527"/>
        <v>4335.595108321977</v>
      </c>
    </row>
    <row r="1499" spans="1:33" x14ac:dyDescent="0.2">
      <c r="A1499">
        <f>'建築限界数値データ　線間右'!A1583</f>
        <v>1900</v>
      </c>
      <c r="B1499">
        <f>'建築限界数値データ　線間右'!B1583</f>
        <v>1070</v>
      </c>
      <c r="D1499">
        <f t="shared" si="506"/>
        <v>60</v>
      </c>
      <c r="E1499">
        <f t="shared" si="507"/>
        <v>305</v>
      </c>
      <c r="F1499">
        <f t="shared" si="508"/>
        <v>2500</v>
      </c>
      <c r="G1499">
        <f t="shared" si="509"/>
        <v>500</v>
      </c>
      <c r="I1499">
        <f t="shared" si="510"/>
        <v>5.6173268975967375E-2</v>
      </c>
      <c r="J1499">
        <f t="shared" si="511"/>
        <v>75.409836065573771</v>
      </c>
      <c r="L1499">
        <f t="shared" si="512"/>
        <v>1824.5901639344263</v>
      </c>
      <c r="M1499">
        <f t="shared" si="513"/>
        <v>1070</v>
      </c>
      <c r="O1499">
        <f t="shared" si="514"/>
        <v>4324.5901639344265</v>
      </c>
      <c r="P1499">
        <f t="shared" si="515"/>
        <v>1070</v>
      </c>
      <c r="R1499">
        <f t="shared" si="516"/>
        <v>4454.9949591439936</v>
      </c>
      <c r="S1499">
        <f t="shared" si="517"/>
        <v>0.2425511151719692</v>
      </c>
      <c r="T1499">
        <f t="shared" si="518"/>
        <v>0.2425511151719692</v>
      </c>
      <c r="U1499">
        <f t="shared" si="519"/>
        <v>13.897155215545382</v>
      </c>
      <c r="W1499">
        <f t="shared" si="520"/>
        <v>4454.9949591439936</v>
      </c>
      <c r="X1499">
        <f t="shared" si="521"/>
        <v>0.29872438414793656</v>
      </c>
      <c r="Y1499">
        <f t="shared" si="522"/>
        <v>17.115646449321478</v>
      </c>
      <c r="AA1499">
        <f t="shared" si="523"/>
        <v>4257.6951808066269</v>
      </c>
      <c r="AB1499">
        <f t="shared" si="524"/>
        <v>1311.1109157254455</v>
      </c>
      <c r="AD1499">
        <f t="shared" si="525"/>
        <v>4257.6951808066269</v>
      </c>
      <c r="AE1499">
        <f t="shared" si="526"/>
        <v>-811.11091572544547</v>
      </c>
      <c r="AG1499">
        <f t="shared" si="527"/>
        <v>4334.2668549909267</v>
      </c>
    </row>
    <row r="1500" spans="1:33" x14ac:dyDescent="0.2">
      <c r="A1500">
        <f>'建築限界数値データ　線間右'!A1584</f>
        <v>1900</v>
      </c>
      <c r="B1500">
        <f>'建築限界数値データ　線間右'!B1584</f>
        <v>1060</v>
      </c>
      <c r="D1500">
        <f t="shared" si="506"/>
        <v>60</v>
      </c>
      <c r="E1500">
        <f t="shared" si="507"/>
        <v>305</v>
      </c>
      <c r="F1500">
        <f t="shared" si="508"/>
        <v>2500</v>
      </c>
      <c r="G1500">
        <f t="shared" si="509"/>
        <v>500</v>
      </c>
      <c r="I1500">
        <f t="shared" si="510"/>
        <v>5.6173268975967375E-2</v>
      </c>
      <c r="J1500">
        <f t="shared" si="511"/>
        <v>75.409836065573771</v>
      </c>
      <c r="L1500">
        <f t="shared" si="512"/>
        <v>1824.5901639344263</v>
      </c>
      <c r="M1500">
        <f t="shared" si="513"/>
        <v>1060</v>
      </c>
      <c r="O1500">
        <f t="shared" si="514"/>
        <v>4324.5901639344265</v>
      </c>
      <c r="P1500">
        <f t="shared" si="515"/>
        <v>1060</v>
      </c>
      <c r="R1500">
        <f t="shared" si="516"/>
        <v>4452.6037423061116</v>
      </c>
      <c r="S1500">
        <f t="shared" si="517"/>
        <v>0.24037097691339096</v>
      </c>
      <c r="T1500">
        <f t="shared" si="518"/>
        <v>0.24037097691339096</v>
      </c>
      <c r="U1500">
        <f t="shared" si="519"/>
        <v>13.772242494573851</v>
      </c>
      <c r="W1500">
        <f t="shared" si="520"/>
        <v>4452.6037423061116</v>
      </c>
      <c r="X1500">
        <f t="shared" si="521"/>
        <v>0.29654424588935835</v>
      </c>
      <c r="Y1500">
        <f t="shared" si="522"/>
        <v>16.990733728349944</v>
      </c>
      <c r="AA1500">
        <f t="shared" si="523"/>
        <v>4258.2566181243856</v>
      </c>
      <c r="AB1500">
        <f t="shared" si="524"/>
        <v>1301.1266887579618</v>
      </c>
      <c r="AD1500">
        <f t="shared" si="525"/>
        <v>4258.2566181243856</v>
      </c>
      <c r="AE1500">
        <f t="shared" si="526"/>
        <v>-801.1266887579618</v>
      </c>
      <c r="AG1500">
        <f t="shared" si="527"/>
        <v>4332.9612734526518</v>
      </c>
    </row>
    <row r="1501" spans="1:33" x14ac:dyDescent="0.2">
      <c r="A1501">
        <f>'建築限界数値データ　線間右'!A1585</f>
        <v>1900</v>
      </c>
      <c r="B1501">
        <f>'建築限界数値データ　線間右'!B1585</f>
        <v>1050</v>
      </c>
      <c r="D1501">
        <f t="shared" si="506"/>
        <v>60</v>
      </c>
      <c r="E1501">
        <f t="shared" si="507"/>
        <v>305</v>
      </c>
      <c r="F1501">
        <f t="shared" si="508"/>
        <v>2500</v>
      </c>
      <c r="G1501">
        <f t="shared" si="509"/>
        <v>500</v>
      </c>
      <c r="I1501">
        <f t="shared" si="510"/>
        <v>5.6173268975967375E-2</v>
      </c>
      <c r="J1501">
        <f t="shared" si="511"/>
        <v>75.409836065573771</v>
      </c>
      <c r="L1501">
        <f t="shared" si="512"/>
        <v>1824.5901639344263</v>
      </c>
      <c r="M1501">
        <f t="shared" si="513"/>
        <v>1050</v>
      </c>
      <c r="O1501">
        <f t="shared" si="514"/>
        <v>4324.5901639344265</v>
      </c>
      <c r="P1501">
        <f t="shared" si="515"/>
        <v>1050</v>
      </c>
      <c r="R1501">
        <f t="shared" si="516"/>
        <v>4450.2337113907161</v>
      </c>
      <c r="S1501">
        <f t="shared" si="517"/>
        <v>0.23818850614925671</v>
      </c>
      <c r="T1501">
        <f t="shared" si="518"/>
        <v>0.23818850614925671</v>
      </c>
      <c r="U1501">
        <f t="shared" si="519"/>
        <v>13.647196130878266</v>
      </c>
      <c r="W1501">
        <f t="shared" si="520"/>
        <v>4450.2337113907161</v>
      </c>
      <c r="X1501">
        <f t="shared" si="521"/>
        <v>0.2943617751252241</v>
      </c>
      <c r="Y1501">
        <f t="shared" si="522"/>
        <v>16.865687364654359</v>
      </c>
      <c r="AA1501">
        <f t="shared" si="523"/>
        <v>4258.8180554421442</v>
      </c>
      <c r="AB1501">
        <f t="shared" si="524"/>
        <v>1291.1424617904781</v>
      </c>
      <c r="AD1501">
        <f t="shared" si="525"/>
        <v>4258.8180554421442</v>
      </c>
      <c r="AE1501">
        <f t="shared" si="526"/>
        <v>-791.14246179047814</v>
      </c>
      <c r="AG1501">
        <f t="shared" si="527"/>
        <v>4331.6783842072009</v>
      </c>
    </row>
    <row r="1502" spans="1:33" x14ac:dyDescent="0.2">
      <c r="A1502">
        <f>'建築限界数値データ　線間右'!A1586</f>
        <v>1900</v>
      </c>
      <c r="B1502">
        <f>'建築限界数値データ　線間右'!B1586</f>
        <v>1040</v>
      </c>
      <c r="D1502">
        <f t="shared" si="506"/>
        <v>60</v>
      </c>
      <c r="E1502">
        <f t="shared" si="507"/>
        <v>305</v>
      </c>
      <c r="F1502">
        <f t="shared" si="508"/>
        <v>2500</v>
      </c>
      <c r="G1502">
        <f t="shared" si="509"/>
        <v>500</v>
      </c>
      <c r="I1502">
        <f t="shared" si="510"/>
        <v>5.6173268975967375E-2</v>
      </c>
      <c r="J1502">
        <f t="shared" si="511"/>
        <v>75.409836065573771</v>
      </c>
      <c r="L1502">
        <f t="shared" si="512"/>
        <v>1824.5901639344263</v>
      </c>
      <c r="M1502">
        <f t="shared" si="513"/>
        <v>1040</v>
      </c>
      <c r="O1502">
        <f t="shared" si="514"/>
        <v>4324.5901639344265</v>
      </c>
      <c r="P1502">
        <f t="shared" si="515"/>
        <v>1040</v>
      </c>
      <c r="R1502">
        <f t="shared" si="516"/>
        <v>4447.8849002642128</v>
      </c>
      <c r="S1502">
        <f t="shared" si="517"/>
        <v>0.23600371995848579</v>
      </c>
      <c r="T1502">
        <f t="shared" si="518"/>
        <v>0.23600371995848579</v>
      </c>
      <c r="U1502">
        <f t="shared" si="519"/>
        <v>13.522017103008627</v>
      </c>
      <c r="W1502">
        <f t="shared" si="520"/>
        <v>4447.8849002642128</v>
      </c>
      <c r="X1502">
        <f t="shared" si="521"/>
        <v>0.29217698893445315</v>
      </c>
      <c r="Y1502">
        <f t="shared" si="522"/>
        <v>16.740508336784721</v>
      </c>
      <c r="AA1502">
        <f t="shared" si="523"/>
        <v>4259.3794927599038</v>
      </c>
      <c r="AB1502">
        <f t="shared" si="524"/>
        <v>1281.1582348229942</v>
      </c>
      <c r="AD1502">
        <f t="shared" si="525"/>
        <v>4259.3794927599038</v>
      </c>
      <c r="AE1502">
        <f t="shared" si="526"/>
        <v>-781.15823482299425</v>
      </c>
      <c r="AG1502">
        <f t="shared" si="527"/>
        <v>4330.4182074223954</v>
      </c>
    </row>
    <row r="1503" spans="1:33" x14ac:dyDescent="0.2">
      <c r="A1503">
        <f>'建築限界数値データ　線間右'!A1587</f>
        <v>1900</v>
      </c>
      <c r="B1503">
        <f>'建築限界数値データ　線間右'!B1587</f>
        <v>1030</v>
      </c>
      <c r="D1503">
        <f t="shared" si="506"/>
        <v>60</v>
      </c>
      <c r="E1503">
        <f t="shared" si="507"/>
        <v>305</v>
      </c>
      <c r="F1503">
        <f t="shared" si="508"/>
        <v>2500</v>
      </c>
      <c r="G1503">
        <f t="shared" si="509"/>
        <v>500</v>
      </c>
      <c r="I1503">
        <f t="shared" si="510"/>
        <v>5.6173268975967375E-2</v>
      </c>
      <c r="J1503">
        <f t="shared" si="511"/>
        <v>75.409836065573771</v>
      </c>
      <c r="L1503">
        <f t="shared" si="512"/>
        <v>1824.5901639344263</v>
      </c>
      <c r="M1503">
        <f t="shared" si="513"/>
        <v>1030</v>
      </c>
      <c r="O1503">
        <f t="shared" si="514"/>
        <v>4324.5901639344265</v>
      </c>
      <c r="P1503">
        <f t="shared" si="515"/>
        <v>1030</v>
      </c>
      <c r="R1503">
        <f t="shared" si="516"/>
        <v>4445.5573425610419</v>
      </c>
      <c r="S1503">
        <f t="shared" si="517"/>
        <v>0.23381663554467189</v>
      </c>
      <c r="T1503">
        <f t="shared" si="518"/>
        <v>0.23381663554467189</v>
      </c>
      <c r="U1503">
        <f t="shared" si="519"/>
        <v>13.396706396658246</v>
      </c>
      <c r="W1503">
        <f t="shared" si="520"/>
        <v>4445.5573425610419</v>
      </c>
      <c r="X1503">
        <f t="shared" si="521"/>
        <v>0.28998990452063927</v>
      </c>
      <c r="Y1503">
        <f t="shared" si="522"/>
        <v>16.615197630434345</v>
      </c>
      <c r="AA1503">
        <f t="shared" si="523"/>
        <v>4259.9409300776633</v>
      </c>
      <c r="AB1503">
        <f t="shared" si="524"/>
        <v>1271.1740078555108</v>
      </c>
      <c r="AD1503">
        <f t="shared" si="525"/>
        <v>4259.9409300776633</v>
      </c>
      <c r="AE1503">
        <f t="shared" si="526"/>
        <v>-771.17400785551081</v>
      </c>
      <c r="AG1503">
        <f t="shared" si="527"/>
        <v>4329.1807629322757</v>
      </c>
    </row>
    <row r="1504" spans="1:33" x14ac:dyDescent="0.2">
      <c r="A1504">
        <f>'建築限界数値データ　線間右'!A1588</f>
        <v>1900</v>
      </c>
      <c r="B1504">
        <f>'建築限界数値データ　線間右'!B1588</f>
        <v>1020</v>
      </c>
      <c r="D1504">
        <f t="shared" si="506"/>
        <v>60</v>
      </c>
      <c r="E1504">
        <f t="shared" si="507"/>
        <v>305</v>
      </c>
      <c r="F1504">
        <f t="shared" si="508"/>
        <v>2500</v>
      </c>
      <c r="G1504">
        <f t="shared" si="509"/>
        <v>500</v>
      </c>
      <c r="I1504">
        <f t="shared" si="510"/>
        <v>5.6173268975967375E-2</v>
      </c>
      <c r="J1504">
        <f t="shared" si="511"/>
        <v>75.409836065573771</v>
      </c>
      <c r="L1504">
        <f t="shared" si="512"/>
        <v>1824.5901639344263</v>
      </c>
      <c r="M1504">
        <f t="shared" si="513"/>
        <v>1020</v>
      </c>
      <c r="O1504">
        <f t="shared" si="514"/>
        <v>4324.5901639344265</v>
      </c>
      <c r="P1504">
        <f t="shared" si="515"/>
        <v>1020</v>
      </c>
      <c r="R1504">
        <f t="shared" si="516"/>
        <v>4443.2510716814541</v>
      </c>
      <c r="S1504">
        <f t="shared" si="517"/>
        <v>0.23162727023556523</v>
      </c>
      <c r="T1504">
        <f t="shared" si="518"/>
        <v>0.23162727023556523</v>
      </c>
      <c r="U1504">
        <f t="shared" si="519"/>
        <v>13.271265004634081</v>
      </c>
      <c r="W1504">
        <f t="shared" si="520"/>
        <v>4443.2510716814541</v>
      </c>
      <c r="X1504">
        <f t="shared" si="521"/>
        <v>0.28780053921153259</v>
      </c>
      <c r="Y1504">
        <f t="shared" si="522"/>
        <v>16.489756238410177</v>
      </c>
      <c r="AA1504">
        <f t="shared" si="523"/>
        <v>4260.5023673954229</v>
      </c>
      <c r="AB1504">
        <f t="shared" si="524"/>
        <v>1261.1897808880271</v>
      </c>
      <c r="AD1504">
        <f t="shared" si="525"/>
        <v>4260.5023673954229</v>
      </c>
      <c r="AE1504">
        <f t="shared" si="526"/>
        <v>-761.18978088802714</v>
      </c>
      <c r="AG1504">
        <f t="shared" si="527"/>
        <v>4327.966070235575</v>
      </c>
    </row>
    <row r="1505" spans="1:33" x14ac:dyDescent="0.2">
      <c r="A1505">
        <f>'建築限界数値データ　線間右'!A1589</f>
        <v>1900</v>
      </c>
      <c r="B1505">
        <f>'建築限界数値データ　線間右'!B1589</f>
        <v>1010</v>
      </c>
      <c r="D1505">
        <f t="shared" si="506"/>
        <v>60</v>
      </c>
      <c r="E1505">
        <f t="shared" si="507"/>
        <v>305</v>
      </c>
      <c r="F1505">
        <f t="shared" si="508"/>
        <v>2500</v>
      </c>
      <c r="G1505">
        <f t="shared" si="509"/>
        <v>500</v>
      </c>
      <c r="I1505">
        <f t="shared" si="510"/>
        <v>5.6173268975967375E-2</v>
      </c>
      <c r="J1505">
        <f t="shared" si="511"/>
        <v>75.409836065573771</v>
      </c>
      <c r="L1505">
        <f t="shared" si="512"/>
        <v>1824.5901639344263</v>
      </c>
      <c r="M1505">
        <f t="shared" si="513"/>
        <v>1010</v>
      </c>
      <c r="O1505">
        <f t="shared" si="514"/>
        <v>4324.5901639344265</v>
      </c>
      <c r="P1505">
        <f t="shared" si="515"/>
        <v>1010</v>
      </c>
      <c r="R1505">
        <f t="shared" si="516"/>
        <v>4440.9661207893032</v>
      </c>
      <c r="S1505">
        <f t="shared" si="517"/>
        <v>0.22943564148253989</v>
      </c>
      <c r="T1505">
        <f t="shared" si="518"/>
        <v>0.22943564148253989</v>
      </c>
      <c r="U1505">
        <f t="shared" si="519"/>
        <v>13.14569392682621</v>
      </c>
      <c r="W1505">
        <f t="shared" si="520"/>
        <v>4440.9661207893032</v>
      </c>
      <c r="X1505">
        <f t="shared" si="521"/>
        <v>0.28560891045850728</v>
      </c>
      <c r="Y1505">
        <f t="shared" si="522"/>
        <v>16.364185160602304</v>
      </c>
      <c r="AA1505">
        <f t="shared" si="523"/>
        <v>4261.0638047131815</v>
      </c>
      <c r="AB1505">
        <f t="shared" si="524"/>
        <v>1251.2055539205437</v>
      </c>
      <c r="AD1505">
        <f t="shared" si="525"/>
        <v>4261.0638047131815</v>
      </c>
      <c r="AE1505">
        <f t="shared" si="526"/>
        <v>-751.20555392054371</v>
      </c>
      <c r="AG1505">
        <f t="shared" si="527"/>
        <v>4326.7741484942153</v>
      </c>
    </row>
    <row r="1506" spans="1:33" x14ac:dyDescent="0.2">
      <c r="A1506">
        <f>'建築限界数値データ　線間右'!A1590</f>
        <v>1900</v>
      </c>
      <c r="B1506">
        <f>'建築限界数値データ　線間右'!B1590</f>
        <v>1000</v>
      </c>
      <c r="D1506">
        <f t="shared" si="506"/>
        <v>60</v>
      </c>
      <c r="E1506">
        <f t="shared" si="507"/>
        <v>305</v>
      </c>
      <c r="F1506">
        <f t="shared" si="508"/>
        <v>2500</v>
      </c>
      <c r="G1506">
        <f t="shared" si="509"/>
        <v>500</v>
      </c>
      <c r="I1506">
        <f t="shared" si="510"/>
        <v>5.6173268975967375E-2</v>
      </c>
      <c r="J1506">
        <f t="shared" si="511"/>
        <v>75.409836065573771</v>
      </c>
      <c r="L1506">
        <f t="shared" si="512"/>
        <v>1824.5901639344263</v>
      </c>
      <c r="M1506">
        <f t="shared" si="513"/>
        <v>1000</v>
      </c>
      <c r="O1506">
        <f t="shared" si="514"/>
        <v>4324.5901639344265</v>
      </c>
      <c r="P1506">
        <f t="shared" si="515"/>
        <v>1000</v>
      </c>
      <c r="R1506">
        <f t="shared" si="516"/>
        <v>4438.7025228098346</v>
      </c>
      <c r="S1506">
        <f t="shared" si="517"/>
        <v>0.2272417668600458</v>
      </c>
      <c r="T1506">
        <f t="shared" si="518"/>
        <v>0.2272417668600458</v>
      </c>
      <c r="U1506">
        <f t="shared" si="519"/>
        <v>13.019994170176442</v>
      </c>
      <c r="W1506">
        <f t="shared" si="520"/>
        <v>4438.7025228098346</v>
      </c>
      <c r="X1506">
        <f t="shared" si="521"/>
        <v>0.28341503583601318</v>
      </c>
      <c r="Y1506">
        <f t="shared" si="522"/>
        <v>16.238485403952538</v>
      </c>
      <c r="AA1506">
        <f t="shared" si="523"/>
        <v>4261.6252420309411</v>
      </c>
      <c r="AB1506">
        <f t="shared" si="524"/>
        <v>1241.2213269530598</v>
      </c>
      <c r="AD1506">
        <f t="shared" si="525"/>
        <v>4261.6252420309411</v>
      </c>
      <c r="AE1506">
        <f t="shared" si="526"/>
        <v>-741.22132695305982</v>
      </c>
      <c r="AG1506">
        <f t="shared" si="527"/>
        <v>4325.6050165318302</v>
      </c>
    </row>
    <row r="1507" spans="1:33" x14ac:dyDescent="0.2">
      <c r="A1507">
        <f>'建築限界数値データ　線間右'!A1591</f>
        <v>1900</v>
      </c>
      <c r="B1507">
        <f>'建築限界数値データ　線間右'!B1591</f>
        <v>990</v>
      </c>
      <c r="D1507">
        <f t="shared" si="506"/>
        <v>60</v>
      </c>
      <c r="E1507">
        <f t="shared" si="507"/>
        <v>305</v>
      </c>
      <c r="F1507">
        <f t="shared" si="508"/>
        <v>2500</v>
      </c>
      <c r="G1507">
        <f t="shared" si="509"/>
        <v>500</v>
      </c>
      <c r="I1507">
        <f t="shared" si="510"/>
        <v>5.6173268975967375E-2</v>
      </c>
      <c r="J1507">
        <f t="shared" si="511"/>
        <v>75.409836065573771</v>
      </c>
      <c r="L1507">
        <f t="shared" si="512"/>
        <v>1824.5901639344263</v>
      </c>
      <c r="M1507">
        <f t="shared" si="513"/>
        <v>990</v>
      </c>
      <c r="O1507">
        <f t="shared" si="514"/>
        <v>4324.5901639344265</v>
      </c>
      <c r="P1507">
        <f t="shared" si="515"/>
        <v>990</v>
      </c>
      <c r="R1507">
        <f t="shared" si="516"/>
        <v>4436.4603104274911</v>
      </c>
      <c r="S1507">
        <f t="shared" si="517"/>
        <v>0.22504566406504517</v>
      </c>
      <c r="T1507">
        <f t="shared" si="518"/>
        <v>0.22504566406504517</v>
      </c>
      <c r="U1507">
        <f t="shared" si="519"/>
        <v>12.894166748646022</v>
      </c>
      <c r="W1507">
        <f t="shared" si="520"/>
        <v>4436.4603104274911</v>
      </c>
      <c r="X1507">
        <f t="shared" si="521"/>
        <v>0.28121893304101253</v>
      </c>
      <c r="Y1507">
        <f t="shared" si="522"/>
        <v>16.112657982422117</v>
      </c>
      <c r="AA1507">
        <f t="shared" si="523"/>
        <v>4262.1866793486997</v>
      </c>
      <c r="AB1507">
        <f t="shared" si="524"/>
        <v>1231.2370999855762</v>
      </c>
      <c r="AD1507">
        <f t="shared" si="525"/>
        <v>4262.1866793486997</v>
      </c>
      <c r="AE1507">
        <f t="shared" si="526"/>
        <v>-731.23709998557615</v>
      </c>
      <c r="AG1507">
        <f t="shared" si="527"/>
        <v>4324.458692832296</v>
      </c>
    </row>
    <row r="1508" spans="1:33" x14ac:dyDescent="0.2">
      <c r="A1508">
        <f>'建築限界数値データ　線間右'!A1592</f>
        <v>1900</v>
      </c>
      <c r="B1508">
        <f>'建築限界数値データ　線間右'!B1592</f>
        <v>980</v>
      </c>
      <c r="D1508">
        <f t="shared" si="506"/>
        <v>60</v>
      </c>
      <c r="E1508">
        <f t="shared" si="507"/>
        <v>305</v>
      </c>
      <c r="F1508">
        <f t="shared" si="508"/>
        <v>2500</v>
      </c>
      <c r="G1508">
        <f t="shared" si="509"/>
        <v>500</v>
      </c>
      <c r="I1508">
        <f t="shared" si="510"/>
        <v>5.6173268975967375E-2</v>
      </c>
      <c r="J1508">
        <f t="shared" si="511"/>
        <v>75.409836065573771</v>
      </c>
      <c r="L1508">
        <f t="shared" si="512"/>
        <v>1824.5901639344263</v>
      </c>
      <c r="M1508">
        <f t="shared" si="513"/>
        <v>980</v>
      </c>
      <c r="O1508">
        <f t="shared" si="514"/>
        <v>4324.5901639344265</v>
      </c>
      <c r="P1508">
        <f t="shared" si="515"/>
        <v>980</v>
      </c>
      <c r="R1508">
        <f t="shared" si="516"/>
        <v>4434.2395160837204</v>
      </c>
      <c r="S1508">
        <f t="shared" si="517"/>
        <v>0.22284735091643365</v>
      </c>
      <c r="T1508">
        <f t="shared" si="518"/>
        <v>0.22284735091643365</v>
      </c>
      <c r="U1508">
        <f t="shared" si="519"/>
        <v>12.768212683182465</v>
      </c>
      <c r="W1508">
        <f t="shared" si="520"/>
        <v>4434.2395160837204</v>
      </c>
      <c r="X1508">
        <f t="shared" si="521"/>
        <v>0.27902061989240101</v>
      </c>
      <c r="Y1508">
        <f t="shared" si="522"/>
        <v>15.986703916958561</v>
      </c>
      <c r="AA1508">
        <f t="shared" si="523"/>
        <v>4262.7481166664593</v>
      </c>
      <c r="AB1508">
        <f t="shared" si="524"/>
        <v>1221.2528730180925</v>
      </c>
      <c r="AD1508">
        <f t="shared" si="525"/>
        <v>4262.7481166664593</v>
      </c>
      <c r="AE1508">
        <f t="shared" si="526"/>
        <v>-721.25287301809249</v>
      </c>
      <c r="AG1508">
        <f t="shared" si="527"/>
        <v>4323.3351955383123</v>
      </c>
    </row>
    <row r="1509" spans="1:33" x14ac:dyDescent="0.2">
      <c r="A1509">
        <f>'建築限界数値データ　線間右'!A1593</f>
        <v>1900</v>
      </c>
      <c r="B1509">
        <f>'建築限界数値データ　線間右'!B1593</f>
        <v>970</v>
      </c>
      <c r="D1509">
        <f t="shared" si="506"/>
        <v>60</v>
      </c>
      <c r="E1509">
        <f t="shared" si="507"/>
        <v>305</v>
      </c>
      <c r="F1509">
        <f t="shared" si="508"/>
        <v>2500</v>
      </c>
      <c r="G1509">
        <f t="shared" si="509"/>
        <v>500</v>
      </c>
      <c r="I1509">
        <f t="shared" si="510"/>
        <v>5.6173268975967375E-2</v>
      </c>
      <c r="J1509">
        <f t="shared" si="511"/>
        <v>75.409836065573771</v>
      </c>
      <c r="L1509">
        <f t="shared" si="512"/>
        <v>1824.5901639344263</v>
      </c>
      <c r="M1509">
        <f t="shared" si="513"/>
        <v>970</v>
      </c>
      <c r="O1509">
        <f t="shared" si="514"/>
        <v>4324.5901639344265</v>
      </c>
      <c r="P1509">
        <f t="shared" si="515"/>
        <v>970</v>
      </c>
      <c r="R1509">
        <f t="shared" si="516"/>
        <v>4432.040171974797</v>
      </c>
      <c r="S1509">
        <f t="shared" si="517"/>
        <v>0.22064684535444634</v>
      </c>
      <c r="T1509">
        <f t="shared" si="518"/>
        <v>0.22064684535444634</v>
      </c>
      <c r="U1509">
        <f t="shared" si="519"/>
        <v>12.642133001685531</v>
      </c>
      <c r="W1509">
        <f t="shared" si="520"/>
        <v>4432.040171974797</v>
      </c>
      <c r="X1509">
        <f t="shared" si="521"/>
        <v>0.2768201143304137</v>
      </c>
      <c r="Y1509">
        <f t="shared" si="522"/>
        <v>15.860624235461625</v>
      </c>
      <c r="AA1509">
        <f t="shared" si="523"/>
        <v>4263.3095539842179</v>
      </c>
      <c r="AB1509">
        <f t="shared" si="524"/>
        <v>1211.2686460506088</v>
      </c>
      <c r="AD1509">
        <f t="shared" si="525"/>
        <v>4263.3095539842179</v>
      </c>
      <c r="AE1509">
        <f t="shared" si="526"/>
        <v>-711.26864605060882</v>
      </c>
      <c r="AG1509">
        <f t="shared" si="527"/>
        <v>4322.234542449979</v>
      </c>
    </row>
    <row r="1510" spans="1:33" x14ac:dyDescent="0.2">
      <c r="A1510">
        <f>'建築限界数値データ　線間右'!A1594</f>
        <v>1900</v>
      </c>
      <c r="B1510">
        <f>'建築限界数値データ　線間右'!B1594</f>
        <v>960</v>
      </c>
      <c r="D1510">
        <f t="shared" si="506"/>
        <v>60</v>
      </c>
      <c r="E1510">
        <f t="shared" si="507"/>
        <v>305</v>
      </c>
      <c r="F1510">
        <f t="shared" si="508"/>
        <v>2500</v>
      </c>
      <c r="G1510">
        <f t="shared" si="509"/>
        <v>500</v>
      </c>
      <c r="I1510">
        <f t="shared" si="510"/>
        <v>5.6173268975967375E-2</v>
      </c>
      <c r="J1510">
        <f t="shared" si="511"/>
        <v>75.409836065573771</v>
      </c>
      <c r="L1510">
        <f t="shared" si="512"/>
        <v>1824.5901639344263</v>
      </c>
      <c r="M1510">
        <f t="shared" si="513"/>
        <v>960</v>
      </c>
      <c r="O1510">
        <f t="shared" si="514"/>
        <v>4324.5901639344265</v>
      </c>
      <c r="P1510">
        <f t="shared" si="515"/>
        <v>960</v>
      </c>
      <c r="R1510">
        <f t="shared" si="516"/>
        <v>4429.8623100496461</v>
      </c>
      <c r="S1510">
        <f t="shared" si="517"/>
        <v>0.2184441654400481</v>
      </c>
      <c r="T1510">
        <f t="shared" si="518"/>
        <v>0.2184441654400481</v>
      </c>
      <c r="U1510">
        <f t="shared" si="519"/>
        <v>12.515928738972272</v>
      </c>
      <c r="W1510">
        <f t="shared" si="520"/>
        <v>4429.8623100496461</v>
      </c>
      <c r="X1510">
        <f t="shared" si="521"/>
        <v>0.27461743441601549</v>
      </c>
      <c r="Y1510">
        <f t="shared" si="522"/>
        <v>15.73441997274837</v>
      </c>
      <c r="AA1510">
        <f t="shared" si="523"/>
        <v>4263.8709913019766</v>
      </c>
      <c r="AB1510">
        <f t="shared" si="524"/>
        <v>1201.2844190831256</v>
      </c>
      <c r="AD1510">
        <f t="shared" si="525"/>
        <v>4263.8709913019766</v>
      </c>
      <c r="AE1510">
        <f t="shared" si="526"/>
        <v>-701.28441908312561</v>
      </c>
      <c r="AG1510">
        <f t="shared" si="527"/>
        <v>4321.1567510234181</v>
      </c>
    </row>
    <row r="1511" spans="1:33" x14ac:dyDescent="0.2">
      <c r="A1511">
        <f>'建築限界数値データ　線間右'!A1595</f>
        <v>1900</v>
      </c>
      <c r="B1511">
        <f>'建築限界数値データ　線間右'!B1595</f>
        <v>950</v>
      </c>
      <c r="D1511">
        <f t="shared" si="506"/>
        <v>60</v>
      </c>
      <c r="E1511">
        <f t="shared" si="507"/>
        <v>305</v>
      </c>
      <c r="F1511">
        <f t="shared" si="508"/>
        <v>2500</v>
      </c>
      <c r="G1511">
        <f t="shared" si="509"/>
        <v>500</v>
      </c>
      <c r="I1511">
        <f t="shared" si="510"/>
        <v>5.6173268975967375E-2</v>
      </c>
      <c r="J1511">
        <f t="shared" si="511"/>
        <v>75.409836065573771</v>
      </c>
      <c r="L1511">
        <f t="shared" si="512"/>
        <v>1824.5901639344263</v>
      </c>
      <c r="M1511">
        <f t="shared" si="513"/>
        <v>950</v>
      </c>
      <c r="O1511">
        <f t="shared" si="514"/>
        <v>4324.5901639344265</v>
      </c>
      <c r="P1511">
        <f t="shared" si="515"/>
        <v>950</v>
      </c>
      <c r="R1511">
        <f t="shared" si="516"/>
        <v>4427.7059620076843</v>
      </c>
      <c r="S1511">
        <f t="shared" si="517"/>
        <v>0.21623932935430881</v>
      </c>
      <c r="T1511">
        <f t="shared" si="518"/>
        <v>0.21623932935430881</v>
      </c>
      <c r="U1511">
        <f t="shared" si="519"/>
        <v>12.389600936741267</v>
      </c>
      <c r="W1511">
        <f t="shared" si="520"/>
        <v>4427.7059620076843</v>
      </c>
      <c r="X1511">
        <f t="shared" si="521"/>
        <v>0.2724125983302762</v>
      </c>
      <c r="Y1511">
        <f t="shared" si="522"/>
        <v>15.608092170517363</v>
      </c>
      <c r="AA1511">
        <f t="shared" si="523"/>
        <v>4264.432428619737</v>
      </c>
      <c r="AB1511">
        <f t="shared" si="524"/>
        <v>1191.3001921156422</v>
      </c>
      <c r="AD1511">
        <f t="shared" si="525"/>
        <v>4264.432428619737</v>
      </c>
      <c r="AE1511">
        <f t="shared" si="526"/>
        <v>-691.30019211564218</v>
      </c>
      <c r="AG1511">
        <f t="shared" si="527"/>
        <v>4320.1018383694091</v>
      </c>
    </row>
    <row r="1512" spans="1:33" x14ac:dyDescent="0.2">
      <c r="A1512">
        <f>'建築限界数値データ　線間右'!A1596</f>
        <v>1900</v>
      </c>
      <c r="B1512">
        <f>'建築限界数値データ　線間右'!B1596</f>
        <v>940</v>
      </c>
      <c r="D1512">
        <f t="shared" si="506"/>
        <v>60</v>
      </c>
      <c r="E1512">
        <f t="shared" si="507"/>
        <v>305</v>
      </c>
      <c r="F1512">
        <f t="shared" si="508"/>
        <v>2500</v>
      </c>
      <c r="G1512">
        <f t="shared" si="509"/>
        <v>500</v>
      </c>
      <c r="I1512">
        <f t="shared" si="510"/>
        <v>5.6173268975967375E-2</v>
      </c>
      <c r="J1512">
        <f t="shared" si="511"/>
        <v>75.409836065573771</v>
      </c>
      <c r="L1512">
        <f t="shared" si="512"/>
        <v>1824.5901639344263</v>
      </c>
      <c r="M1512">
        <f t="shared" si="513"/>
        <v>940</v>
      </c>
      <c r="O1512">
        <f t="shared" si="514"/>
        <v>4324.5901639344265</v>
      </c>
      <c r="P1512">
        <f t="shared" si="515"/>
        <v>940</v>
      </c>
      <c r="R1512">
        <f t="shared" si="516"/>
        <v>4425.5711592966609</v>
      </c>
      <c r="S1512">
        <f t="shared" si="517"/>
        <v>0.21403235539776305</v>
      </c>
      <c r="T1512">
        <f t="shared" si="518"/>
        <v>0.21403235539776305</v>
      </c>
      <c r="U1512">
        <f t="shared" si="519"/>
        <v>12.263150643535907</v>
      </c>
      <c r="W1512">
        <f t="shared" si="520"/>
        <v>4425.5711592966609</v>
      </c>
      <c r="X1512">
        <f t="shared" si="521"/>
        <v>0.27020562437373041</v>
      </c>
      <c r="Y1512">
        <f t="shared" si="522"/>
        <v>15.481641877312001</v>
      </c>
      <c r="AA1512">
        <f t="shared" si="523"/>
        <v>4264.9938659374957</v>
      </c>
      <c r="AB1512">
        <f t="shared" si="524"/>
        <v>1181.3159651481581</v>
      </c>
      <c r="AD1512">
        <f t="shared" si="525"/>
        <v>4264.9938659374957</v>
      </c>
      <c r="AE1512">
        <f t="shared" si="526"/>
        <v>-681.31596514815806</v>
      </c>
      <c r="AG1512">
        <f t="shared" si="527"/>
        <v>4319.069821252052</v>
      </c>
    </row>
    <row r="1513" spans="1:33" x14ac:dyDescent="0.2">
      <c r="A1513">
        <f>'建築限界数値データ　線間右'!A1597</f>
        <v>1900</v>
      </c>
      <c r="B1513">
        <f>'建築限界数値データ　線間右'!B1597</f>
        <v>930</v>
      </c>
      <c r="D1513">
        <f t="shared" si="506"/>
        <v>60</v>
      </c>
      <c r="E1513">
        <f t="shared" si="507"/>
        <v>305</v>
      </c>
      <c r="F1513">
        <f t="shared" si="508"/>
        <v>2500</v>
      </c>
      <c r="G1513">
        <f t="shared" si="509"/>
        <v>500</v>
      </c>
      <c r="I1513">
        <f t="shared" si="510"/>
        <v>5.6173268975967375E-2</v>
      </c>
      <c r="J1513">
        <f t="shared" si="511"/>
        <v>75.409836065573771</v>
      </c>
      <c r="L1513">
        <f t="shared" si="512"/>
        <v>1824.5901639344263</v>
      </c>
      <c r="M1513">
        <f t="shared" si="513"/>
        <v>930</v>
      </c>
      <c r="O1513">
        <f t="shared" si="514"/>
        <v>4324.5901639344265</v>
      </c>
      <c r="P1513">
        <f t="shared" si="515"/>
        <v>930</v>
      </c>
      <c r="R1513">
        <f t="shared" si="516"/>
        <v>4423.4579331105197</v>
      </c>
      <c r="S1513">
        <f t="shared" si="517"/>
        <v>0.21182326198975471</v>
      </c>
      <c r="T1513">
        <f t="shared" si="518"/>
        <v>0.21182326198975471</v>
      </c>
      <c r="U1513">
        <f t="shared" si="519"/>
        <v>12.136578914706856</v>
      </c>
      <c r="W1513">
        <f t="shared" si="520"/>
        <v>4423.4579331105197</v>
      </c>
      <c r="X1513">
        <f t="shared" si="521"/>
        <v>0.26799653096572207</v>
      </c>
      <c r="Y1513">
        <f t="shared" si="522"/>
        <v>15.355070148482952</v>
      </c>
      <c r="AA1513">
        <f t="shared" si="523"/>
        <v>4265.5553032552552</v>
      </c>
      <c r="AB1513">
        <f t="shared" si="524"/>
        <v>1171.3317381806746</v>
      </c>
      <c r="AD1513">
        <f t="shared" si="525"/>
        <v>4265.5553032552552</v>
      </c>
      <c r="AE1513">
        <f t="shared" si="526"/>
        <v>-671.33173818067462</v>
      </c>
      <c r="AG1513">
        <f t="shared" si="527"/>
        <v>4318.0607160874561</v>
      </c>
    </row>
    <row r="1514" spans="1:33" x14ac:dyDescent="0.2">
      <c r="A1514">
        <f>'建築限界数値データ　線間右'!A1598</f>
        <v>1900</v>
      </c>
      <c r="B1514">
        <f>'建築限界数値データ　線間右'!B1598</f>
        <v>920</v>
      </c>
      <c r="D1514">
        <f t="shared" si="506"/>
        <v>60</v>
      </c>
      <c r="E1514">
        <f t="shared" si="507"/>
        <v>305</v>
      </c>
      <c r="F1514">
        <f t="shared" si="508"/>
        <v>2500</v>
      </c>
      <c r="G1514">
        <f t="shared" si="509"/>
        <v>500</v>
      </c>
      <c r="I1514">
        <f t="shared" si="510"/>
        <v>5.6173268975967375E-2</v>
      </c>
      <c r="J1514">
        <f t="shared" si="511"/>
        <v>75.409836065573771</v>
      </c>
      <c r="L1514">
        <f t="shared" si="512"/>
        <v>1824.5901639344263</v>
      </c>
      <c r="M1514">
        <f t="shared" si="513"/>
        <v>920</v>
      </c>
      <c r="O1514">
        <f t="shared" si="514"/>
        <v>4324.5901639344265</v>
      </c>
      <c r="P1514">
        <f t="shared" si="515"/>
        <v>920</v>
      </c>
      <c r="R1514">
        <f t="shared" si="516"/>
        <v>4421.3663143872609</v>
      </c>
      <c r="S1514">
        <f t="shared" si="517"/>
        <v>0.20961206766776586</v>
      </c>
      <c r="T1514">
        <f t="shared" si="518"/>
        <v>0.20961206766776586</v>
      </c>
      <c r="U1514">
        <f t="shared" si="519"/>
        <v>12.009886812373605</v>
      </c>
      <c r="W1514">
        <f t="shared" si="520"/>
        <v>4421.3663143872609</v>
      </c>
      <c r="X1514">
        <f t="shared" si="521"/>
        <v>0.26578533664373322</v>
      </c>
      <c r="Y1514">
        <f t="shared" si="522"/>
        <v>15.228378046149697</v>
      </c>
      <c r="AA1514">
        <f t="shared" si="523"/>
        <v>4266.1167405730139</v>
      </c>
      <c r="AB1514">
        <f t="shared" si="524"/>
        <v>1161.3475112131907</v>
      </c>
      <c r="AD1514">
        <f t="shared" si="525"/>
        <v>4266.1167405730139</v>
      </c>
      <c r="AE1514">
        <f t="shared" si="526"/>
        <v>-661.34751121319073</v>
      </c>
      <c r="AG1514">
        <f t="shared" si="527"/>
        <v>4317.0745389424537</v>
      </c>
    </row>
    <row r="1515" spans="1:33" x14ac:dyDescent="0.2">
      <c r="A1515">
        <f>'建築限界数値データ　線間右'!A1599</f>
        <v>1895</v>
      </c>
      <c r="B1515">
        <f>'建築限界数値データ　線間右'!B1599</f>
        <v>920</v>
      </c>
      <c r="D1515">
        <f t="shared" si="506"/>
        <v>60</v>
      </c>
      <c r="E1515">
        <f t="shared" si="507"/>
        <v>305</v>
      </c>
      <c r="F1515">
        <f t="shared" si="508"/>
        <v>2500</v>
      </c>
      <c r="G1515">
        <f t="shared" si="509"/>
        <v>500</v>
      </c>
      <c r="I1515">
        <f t="shared" si="510"/>
        <v>5.6173268975967375E-2</v>
      </c>
      <c r="J1515">
        <f t="shared" si="511"/>
        <v>75.409836065573771</v>
      </c>
      <c r="L1515">
        <f t="shared" si="512"/>
        <v>1819.5901639344263</v>
      </c>
      <c r="M1515">
        <f t="shared" si="513"/>
        <v>920</v>
      </c>
      <c r="O1515">
        <f t="shared" si="514"/>
        <v>4319.5901639344265</v>
      </c>
      <c r="P1515">
        <f t="shared" si="515"/>
        <v>920</v>
      </c>
      <c r="R1515">
        <f t="shared" si="516"/>
        <v>4416.4758783852822</v>
      </c>
      <c r="S1515">
        <f t="shared" si="517"/>
        <v>0.20984764064723016</v>
      </c>
      <c r="T1515">
        <f t="shared" si="518"/>
        <v>0.20984764064723016</v>
      </c>
      <c r="U1515">
        <f t="shared" si="519"/>
        <v>12.023384149864231</v>
      </c>
      <c r="W1515">
        <f t="shared" si="520"/>
        <v>4416.4758783852822</v>
      </c>
      <c r="X1515">
        <f t="shared" si="521"/>
        <v>0.26602090962319752</v>
      </c>
      <c r="Y1515">
        <f t="shared" si="522"/>
        <v>15.241875383640325</v>
      </c>
      <c r="AA1515">
        <f t="shared" si="523"/>
        <v>4261.1246270892725</v>
      </c>
      <c r="AB1515">
        <f t="shared" si="524"/>
        <v>1161.0667925543112</v>
      </c>
      <c r="AD1515">
        <f t="shared" si="525"/>
        <v>4261.1246270892725</v>
      </c>
      <c r="AE1515">
        <f t="shared" si="526"/>
        <v>-661.06679255431118</v>
      </c>
      <c r="AG1515">
        <f t="shared" si="527"/>
        <v>4312.0983745509266</v>
      </c>
    </row>
    <row r="1516" spans="1:33" x14ac:dyDescent="0.2">
      <c r="A1516">
        <f>'建築限界数値データ　線間右'!A1600</f>
        <v>1885</v>
      </c>
      <c r="B1516">
        <f>'建築限界数値データ　線間右'!B1600</f>
        <v>920</v>
      </c>
      <c r="D1516">
        <f t="shared" si="506"/>
        <v>60</v>
      </c>
      <c r="E1516">
        <f t="shared" si="507"/>
        <v>305</v>
      </c>
      <c r="F1516">
        <f t="shared" si="508"/>
        <v>2500</v>
      </c>
      <c r="G1516">
        <f t="shared" si="509"/>
        <v>500</v>
      </c>
      <c r="I1516">
        <f t="shared" si="510"/>
        <v>5.6173268975967375E-2</v>
      </c>
      <c r="J1516">
        <f t="shared" si="511"/>
        <v>75.409836065573771</v>
      </c>
      <c r="L1516">
        <f t="shared" si="512"/>
        <v>1809.5901639344263</v>
      </c>
      <c r="M1516">
        <f t="shared" si="513"/>
        <v>920</v>
      </c>
      <c r="O1516">
        <f t="shared" si="514"/>
        <v>4309.5901639344265</v>
      </c>
      <c r="P1516">
        <f t="shared" si="515"/>
        <v>920</v>
      </c>
      <c r="R1516">
        <f t="shared" si="516"/>
        <v>4406.6957441012828</v>
      </c>
      <c r="S1516">
        <f t="shared" si="517"/>
        <v>0.21032035513700856</v>
      </c>
      <c r="T1516">
        <f t="shared" si="518"/>
        <v>0.21032035513700856</v>
      </c>
      <c r="U1516">
        <f t="shared" si="519"/>
        <v>12.050468695043213</v>
      </c>
      <c r="W1516">
        <f t="shared" si="520"/>
        <v>4406.6957441012828</v>
      </c>
      <c r="X1516">
        <f t="shared" si="521"/>
        <v>0.26649362411297595</v>
      </c>
      <c r="Y1516">
        <f t="shared" si="522"/>
        <v>15.26895992881931</v>
      </c>
      <c r="AA1516">
        <f t="shared" si="523"/>
        <v>4251.1404001217888</v>
      </c>
      <c r="AB1516">
        <f t="shared" si="524"/>
        <v>1160.5053552365521</v>
      </c>
      <c r="AD1516">
        <f t="shared" si="525"/>
        <v>4251.1404001217888</v>
      </c>
      <c r="AE1516">
        <f t="shared" si="526"/>
        <v>-660.50535523655208</v>
      </c>
      <c r="AG1516">
        <f t="shared" si="527"/>
        <v>4302.1462115836794</v>
      </c>
    </row>
    <row r="1517" spans="1:33" x14ac:dyDescent="0.2">
      <c r="A1517">
        <f>'建築限界数値データ　線間右'!A1601</f>
        <v>1875</v>
      </c>
      <c r="B1517">
        <f>'建築限界数値データ　線間右'!B1601</f>
        <v>920</v>
      </c>
      <c r="D1517">
        <f t="shared" si="506"/>
        <v>60</v>
      </c>
      <c r="E1517">
        <f t="shared" si="507"/>
        <v>305</v>
      </c>
      <c r="F1517">
        <f t="shared" si="508"/>
        <v>2500</v>
      </c>
      <c r="G1517">
        <f t="shared" si="509"/>
        <v>500</v>
      </c>
      <c r="I1517">
        <f t="shared" si="510"/>
        <v>5.6173268975967375E-2</v>
      </c>
      <c r="J1517">
        <f t="shared" si="511"/>
        <v>75.409836065573771</v>
      </c>
      <c r="L1517">
        <f t="shared" si="512"/>
        <v>1799.5901639344263</v>
      </c>
      <c r="M1517">
        <f t="shared" si="513"/>
        <v>920</v>
      </c>
      <c r="O1517">
        <f t="shared" si="514"/>
        <v>4299.5901639344265</v>
      </c>
      <c r="P1517">
        <f t="shared" si="515"/>
        <v>920</v>
      </c>
      <c r="R1517">
        <f t="shared" si="516"/>
        <v>4396.916598913569</v>
      </c>
      <c r="S1517">
        <f t="shared" si="517"/>
        <v>0.21079517245391621</v>
      </c>
      <c r="T1517">
        <f t="shared" si="518"/>
        <v>0.21079517245391621</v>
      </c>
      <c r="U1517">
        <f t="shared" si="519"/>
        <v>12.077673723341746</v>
      </c>
      <c r="W1517">
        <f t="shared" si="520"/>
        <v>4396.916598913569</v>
      </c>
      <c r="X1517">
        <f t="shared" si="521"/>
        <v>0.26696844142988357</v>
      </c>
      <c r="Y1517">
        <f t="shared" si="522"/>
        <v>15.296164957117842</v>
      </c>
      <c r="AA1517">
        <f t="shared" si="523"/>
        <v>4241.1561731543052</v>
      </c>
      <c r="AB1517">
        <f t="shared" si="524"/>
        <v>1159.9439179187927</v>
      </c>
      <c r="AD1517">
        <f t="shared" si="525"/>
        <v>4241.1561731543052</v>
      </c>
      <c r="AE1517">
        <f t="shared" si="526"/>
        <v>-659.94391791879275</v>
      </c>
      <c r="AG1517">
        <f t="shared" si="527"/>
        <v>4292.1942709857476</v>
      </c>
    </row>
    <row r="1518" spans="1:33" x14ac:dyDescent="0.2">
      <c r="A1518">
        <f>'建築限界数値データ　線間右'!A1602</f>
        <v>1865</v>
      </c>
      <c r="B1518">
        <f>'建築限界数値データ　線間右'!B1602</f>
        <v>920</v>
      </c>
      <c r="D1518">
        <f t="shared" si="506"/>
        <v>60</v>
      </c>
      <c r="E1518">
        <f t="shared" si="507"/>
        <v>305</v>
      </c>
      <c r="F1518">
        <f t="shared" si="508"/>
        <v>2500</v>
      </c>
      <c r="G1518">
        <f t="shared" si="509"/>
        <v>500</v>
      </c>
      <c r="I1518">
        <f t="shared" si="510"/>
        <v>5.6173268975967375E-2</v>
      </c>
      <c r="J1518">
        <f t="shared" si="511"/>
        <v>75.409836065573771</v>
      </c>
      <c r="L1518">
        <f t="shared" si="512"/>
        <v>1789.5901639344263</v>
      </c>
      <c r="M1518">
        <f t="shared" si="513"/>
        <v>920</v>
      </c>
      <c r="O1518">
        <f t="shared" si="514"/>
        <v>4289.5901639344265</v>
      </c>
      <c r="P1518">
        <f t="shared" si="515"/>
        <v>920</v>
      </c>
      <c r="R1518">
        <f t="shared" si="516"/>
        <v>4387.1384494363729</v>
      </c>
      <c r="S1518">
        <f t="shared" si="517"/>
        <v>0.21127210644504973</v>
      </c>
      <c r="T1518">
        <f t="shared" si="518"/>
        <v>0.21127210644504973</v>
      </c>
      <c r="U1518">
        <f t="shared" si="519"/>
        <v>12.105000028140029</v>
      </c>
      <c r="W1518">
        <f t="shared" si="520"/>
        <v>4387.1384494363729</v>
      </c>
      <c r="X1518">
        <f t="shared" si="521"/>
        <v>0.2674453754210171</v>
      </c>
      <c r="Y1518">
        <f t="shared" si="522"/>
        <v>15.323491261916121</v>
      </c>
      <c r="AA1518">
        <f t="shared" si="523"/>
        <v>4231.1719461868215</v>
      </c>
      <c r="AB1518">
        <f t="shared" si="524"/>
        <v>1159.3824806010339</v>
      </c>
      <c r="AD1518">
        <f t="shared" si="525"/>
        <v>4231.1719461868215</v>
      </c>
      <c r="AE1518">
        <f t="shared" si="526"/>
        <v>-659.38248060103388</v>
      </c>
      <c r="AG1518">
        <f t="shared" si="527"/>
        <v>4282.2425543074914</v>
      </c>
    </row>
    <row r="1519" spans="1:33" x14ac:dyDescent="0.2">
      <c r="A1519">
        <f>'建築限界数値データ　線間右'!A1603</f>
        <v>1855</v>
      </c>
      <c r="B1519">
        <f>'建築限界数値データ　線間右'!B1603</f>
        <v>920</v>
      </c>
      <c r="D1519">
        <f t="shared" si="506"/>
        <v>60</v>
      </c>
      <c r="E1519">
        <f t="shared" si="507"/>
        <v>305</v>
      </c>
      <c r="F1519">
        <f t="shared" si="508"/>
        <v>2500</v>
      </c>
      <c r="G1519">
        <f t="shared" si="509"/>
        <v>500</v>
      </c>
      <c r="I1519">
        <f t="shared" si="510"/>
        <v>5.6173268975967375E-2</v>
      </c>
      <c r="J1519">
        <f t="shared" si="511"/>
        <v>75.409836065573771</v>
      </c>
      <c r="L1519">
        <f t="shared" si="512"/>
        <v>1779.5901639344263</v>
      </c>
      <c r="M1519">
        <f t="shared" si="513"/>
        <v>920</v>
      </c>
      <c r="O1519">
        <f t="shared" si="514"/>
        <v>4279.5901639344265</v>
      </c>
      <c r="P1519">
        <f t="shared" si="515"/>
        <v>920</v>
      </c>
      <c r="R1519">
        <f t="shared" si="516"/>
        <v>4377.3613023423477</v>
      </c>
      <c r="S1519">
        <f t="shared" si="517"/>
        <v>0.21175117107738675</v>
      </c>
      <c r="T1519">
        <f t="shared" si="518"/>
        <v>0.21175117107738675</v>
      </c>
      <c r="U1519">
        <f t="shared" si="519"/>
        <v>12.132448409686925</v>
      </c>
      <c r="W1519">
        <f t="shared" si="520"/>
        <v>4377.3613023423477</v>
      </c>
      <c r="X1519">
        <f t="shared" si="521"/>
        <v>0.26792444005335414</v>
      </c>
      <c r="Y1519">
        <f t="shared" si="522"/>
        <v>15.350939643463022</v>
      </c>
      <c r="AA1519">
        <f t="shared" si="523"/>
        <v>4221.1877192193379</v>
      </c>
      <c r="AB1519">
        <f t="shared" si="524"/>
        <v>1158.8210432832748</v>
      </c>
      <c r="AD1519">
        <f t="shared" si="525"/>
        <v>4221.1877192193379</v>
      </c>
      <c r="AE1519">
        <f t="shared" si="526"/>
        <v>-658.82104328327478</v>
      </c>
      <c r="AG1519">
        <f t="shared" si="527"/>
        <v>4272.2910631136801</v>
      </c>
    </row>
    <row r="1520" spans="1:33" x14ac:dyDescent="0.2">
      <c r="A1520">
        <f>'建築限界数値データ　線間右'!A1604</f>
        <v>1845</v>
      </c>
      <c r="B1520">
        <f>'建築限界数値データ　線間右'!B1604</f>
        <v>920</v>
      </c>
      <c r="D1520">
        <f t="shared" si="506"/>
        <v>60</v>
      </c>
      <c r="E1520">
        <f t="shared" si="507"/>
        <v>305</v>
      </c>
      <c r="F1520">
        <f t="shared" si="508"/>
        <v>2500</v>
      </c>
      <c r="G1520">
        <f t="shared" si="509"/>
        <v>500</v>
      </c>
      <c r="I1520">
        <f t="shared" si="510"/>
        <v>5.6173268975967375E-2</v>
      </c>
      <c r="J1520">
        <f t="shared" si="511"/>
        <v>75.409836065573771</v>
      </c>
      <c r="L1520">
        <f t="shared" si="512"/>
        <v>1769.5901639344263</v>
      </c>
      <c r="M1520">
        <f t="shared" si="513"/>
        <v>920</v>
      </c>
      <c r="O1520">
        <f t="shared" si="514"/>
        <v>4269.5901639344265</v>
      </c>
      <c r="P1520">
        <f t="shared" si="515"/>
        <v>920</v>
      </c>
      <c r="R1520">
        <f t="shared" si="516"/>
        <v>4367.5851643632095</v>
      </c>
      <c r="S1520">
        <f t="shared" si="517"/>
        <v>0.21223238043906356</v>
      </c>
      <c r="T1520">
        <f t="shared" si="518"/>
        <v>0.21223238043906356</v>
      </c>
      <c r="U1520">
        <f t="shared" si="519"/>
        <v>12.160019675173192</v>
      </c>
      <c r="W1520">
        <f t="shared" si="520"/>
        <v>4367.5851643632095</v>
      </c>
      <c r="X1520">
        <f t="shared" si="521"/>
        <v>0.26840564941503092</v>
      </c>
      <c r="Y1520">
        <f t="shared" si="522"/>
        <v>15.378510908949286</v>
      </c>
      <c r="AA1520">
        <f t="shared" si="523"/>
        <v>4211.2034922518542</v>
      </c>
      <c r="AB1520">
        <f t="shared" si="524"/>
        <v>1158.2596059655154</v>
      </c>
      <c r="AD1520">
        <f t="shared" si="525"/>
        <v>4211.2034922518542</v>
      </c>
      <c r="AE1520">
        <f t="shared" si="526"/>
        <v>-658.25960596551545</v>
      </c>
      <c r="AG1520">
        <f t="shared" si="527"/>
        <v>4262.3397989836621</v>
      </c>
    </row>
    <row r="1521" spans="1:33" x14ac:dyDescent="0.2">
      <c r="A1521">
        <f>'建築限界数値データ　線間右'!A1605</f>
        <v>1835</v>
      </c>
      <c r="B1521">
        <f>'建築限界数値データ　線間右'!B1605</f>
        <v>920</v>
      </c>
      <c r="D1521">
        <f t="shared" si="506"/>
        <v>60</v>
      </c>
      <c r="E1521">
        <f t="shared" si="507"/>
        <v>305</v>
      </c>
      <c r="F1521">
        <f t="shared" si="508"/>
        <v>2500</v>
      </c>
      <c r="G1521">
        <f t="shared" si="509"/>
        <v>500</v>
      </c>
      <c r="I1521">
        <f t="shared" si="510"/>
        <v>5.6173268975967375E-2</v>
      </c>
      <c r="J1521">
        <f t="shared" si="511"/>
        <v>75.409836065573771</v>
      </c>
      <c r="L1521">
        <f t="shared" si="512"/>
        <v>1759.5901639344263</v>
      </c>
      <c r="M1521">
        <f t="shared" si="513"/>
        <v>920</v>
      </c>
      <c r="O1521">
        <f t="shared" si="514"/>
        <v>4259.5901639344265</v>
      </c>
      <c r="P1521">
        <f t="shared" si="515"/>
        <v>920</v>
      </c>
      <c r="R1521">
        <f t="shared" si="516"/>
        <v>4357.8100422903835</v>
      </c>
      <c r="S1521">
        <f t="shared" si="517"/>
        <v>0.21271574874066876</v>
      </c>
      <c r="T1521">
        <f t="shared" si="518"/>
        <v>0.21271574874066876</v>
      </c>
      <c r="U1521">
        <f t="shared" si="519"/>
        <v>12.187714638805575</v>
      </c>
      <c r="W1521">
        <f t="shared" si="520"/>
        <v>4357.8100422903835</v>
      </c>
      <c r="X1521">
        <f t="shared" si="521"/>
        <v>0.26888901771663615</v>
      </c>
      <c r="Y1521">
        <f t="shared" si="522"/>
        <v>15.406205872581673</v>
      </c>
      <c r="AA1521">
        <f t="shared" si="523"/>
        <v>4201.2192652843705</v>
      </c>
      <c r="AB1521">
        <f t="shared" si="524"/>
        <v>1157.6981686477563</v>
      </c>
      <c r="AD1521">
        <f t="shared" si="525"/>
        <v>4201.2192652843705</v>
      </c>
      <c r="AE1521">
        <f t="shared" si="526"/>
        <v>-657.69816864775635</v>
      </c>
      <c r="AG1521">
        <f t="shared" si="527"/>
        <v>4252.3887635115343</v>
      </c>
    </row>
    <row r="1522" spans="1:33" x14ac:dyDescent="0.2">
      <c r="A1522">
        <f>'建築限界数値データ　線間右'!A1606</f>
        <v>1825</v>
      </c>
      <c r="B1522">
        <f>'建築限界数値データ　線間右'!B1606</f>
        <v>920</v>
      </c>
      <c r="D1522">
        <f t="shared" si="506"/>
        <v>60</v>
      </c>
      <c r="E1522">
        <f t="shared" si="507"/>
        <v>305</v>
      </c>
      <c r="F1522">
        <f t="shared" si="508"/>
        <v>2500</v>
      </c>
      <c r="G1522">
        <f t="shared" si="509"/>
        <v>500</v>
      </c>
      <c r="I1522">
        <f t="shared" si="510"/>
        <v>5.6173268975967375E-2</v>
      </c>
      <c r="J1522">
        <f t="shared" si="511"/>
        <v>75.409836065573771</v>
      </c>
      <c r="L1522">
        <f t="shared" si="512"/>
        <v>1749.5901639344263</v>
      </c>
      <c r="M1522">
        <f t="shared" si="513"/>
        <v>920</v>
      </c>
      <c r="O1522">
        <f t="shared" si="514"/>
        <v>4249.5901639344265</v>
      </c>
      <c r="P1522">
        <f t="shared" si="515"/>
        <v>920</v>
      </c>
      <c r="R1522">
        <f t="shared" si="516"/>
        <v>4348.0359429756591</v>
      </c>
      <c r="S1522">
        <f t="shared" si="517"/>
        <v>0.21320129031655338</v>
      </c>
      <c r="T1522">
        <f t="shared" si="518"/>
        <v>0.21320129031655338</v>
      </c>
      <c r="U1522">
        <f t="shared" si="519"/>
        <v>12.215534121881895</v>
      </c>
      <c r="W1522">
        <f t="shared" si="520"/>
        <v>4348.0359429756591</v>
      </c>
      <c r="X1522">
        <f t="shared" si="521"/>
        <v>0.26937455929252074</v>
      </c>
      <c r="Y1522">
        <f t="shared" si="522"/>
        <v>15.43402535565799</v>
      </c>
      <c r="AA1522">
        <f t="shared" si="523"/>
        <v>4191.2350383168869</v>
      </c>
      <c r="AB1522">
        <f t="shared" si="524"/>
        <v>1157.1367313299972</v>
      </c>
      <c r="AD1522">
        <f t="shared" si="525"/>
        <v>4191.2350383168869</v>
      </c>
      <c r="AE1522">
        <f t="shared" si="526"/>
        <v>-657.13673132999725</v>
      </c>
      <c r="AG1522">
        <f t="shared" si="527"/>
        <v>4242.4379583063119</v>
      </c>
    </row>
    <row r="1523" spans="1:33" x14ac:dyDescent="0.2">
      <c r="A1523">
        <f>'建築限界数値データ　線間右'!A1607</f>
        <v>1815</v>
      </c>
      <c r="B1523">
        <f>'建築限界数値データ　線間右'!B1607</f>
        <v>920</v>
      </c>
      <c r="D1523">
        <f t="shared" si="506"/>
        <v>60</v>
      </c>
      <c r="E1523">
        <f t="shared" si="507"/>
        <v>305</v>
      </c>
      <c r="F1523">
        <f t="shared" si="508"/>
        <v>2500</v>
      </c>
      <c r="G1523">
        <f t="shared" si="509"/>
        <v>500</v>
      </c>
      <c r="I1523">
        <f t="shared" si="510"/>
        <v>5.6173268975967375E-2</v>
      </c>
      <c r="J1523">
        <f t="shared" si="511"/>
        <v>75.409836065573771</v>
      </c>
      <c r="L1523">
        <f t="shared" si="512"/>
        <v>1739.5901639344263</v>
      </c>
      <c r="M1523">
        <f t="shared" si="513"/>
        <v>920</v>
      </c>
      <c r="O1523">
        <f t="shared" si="514"/>
        <v>4239.5901639344265</v>
      </c>
      <c r="P1523">
        <f t="shared" si="515"/>
        <v>920</v>
      </c>
      <c r="R1523">
        <f t="shared" si="516"/>
        <v>4338.2628733318525</v>
      </c>
      <c r="S1523">
        <f t="shared" si="517"/>
        <v>0.21368901962615722</v>
      </c>
      <c r="T1523">
        <f t="shared" si="518"/>
        <v>0.21368901962615722</v>
      </c>
      <c r="U1523">
        <f t="shared" si="519"/>
        <v>12.243478952867024</v>
      </c>
      <c r="W1523">
        <f t="shared" si="520"/>
        <v>4338.2628733318525</v>
      </c>
      <c r="X1523">
        <f t="shared" si="521"/>
        <v>0.26986228860212458</v>
      </c>
      <c r="Y1523">
        <f t="shared" si="522"/>
        <v>15.46197018664312</v>
      </c>
      <c r="AA1523">
        <f t="shared" si="523"/>
        <v>4181.2508113494032</v>
      </c>
      <c r="AB1523">
        <f t="shared" si="524"/>
        <v>1156.5752940122379</v>
      </c>
      <c r="AD1523">
        <f t="shared" si="525"/>
        <v>4181.2508113494032</v>
      </c>
      <c r="AE1523">
        <f t="shared" si="526"/>
        <v>-656.57529401223792</v>
      </c>
      <c r="AG1523">
        <f t="shared" si="527"/>
        <v>4232.4873849921041</v>
      </c>
    </row>
    <row r="1524" spans="1:33" x14ac:dyDescent="0.2">
      <c r="A1524">
        <f>'建築限界数値データ　線間右'!A1608</f>
        <v>1805</v>
      </c>
      <c r="B1524">
        <f>'建築限界数値データ　線間右'!B1608</f>
        <v>920</v>
      </c>
      <c r="D1524">
        <f t="shared" si="506"/>
        <v>60</v>
      </c>
      <c r="E1524">
        <f t="shared" si="507"/>
        <v>305</v>
      </c>
      <c r="F1524">
        <f t="shared" si="508"/>
        <v>2500</v>
      </c>
      <c r="G1524">
        <f t="shared" si="509"/>
        <v>500</v>
      </c>
      <c r="I1524">
        <f t="shared" si="510"/>
        <v>5.6173268975967375E-2</v>
      </c>
      <c r="J1524">
        <f t="shared" si="511"/>
        <v>75.409836065573771</v>
      </c>
      <c r="L1524">
        <f t="shared" si="512"/>
        <v>1729.5901639344263</v>
      </c>
      <c r="M1524">
        <f t="shared" si="513"/>
        <v>920</v>
      </c>
      <c r="O1524">
        <f t="shared" si="514"/>
        <v>4229.5901639344265</v>
      </c>
      <c r="P1524">
        <f t="shared" si="515"/>
        <v>920</v>
      </c>
      <c r="R1524">
        <f t="shared" si="516"/>
        <v>4328.4908403334812</v>
      </c>
      <c r="S1524">
        <f t="shared" si="517"/>
        <v>0.2141789512553525</v>
      </c>
      <c r="T1524">
        <f t="shared" si="518"/>
        <v>0.2141789512553525</v>
      </c>
      <c r="U1524">
        <f t="shared" si="519"/>
        <v>12.271549967469882</v>
      </c>
      <c r="W1524">
        <f t="shared" si="520"/>
        <v>4328.4908403334812</v>
      </c>
      <c r="X1524">
        <f t="shared" si="521"/>
        <v>0.27035222023131988</v>
      </c>
      <c r="Y1524">
        <f t="shared" si="522"/>
        <v>15.49004120124598</v>
      </c>
      <c r="AA1524">
        <f t="shared" si="523"/>
        <v>4171.2665843819195</v>
      </c>
      <c r="AB1524">
        <f t="shared" si="524"/>
        <v>1156.0138566944788</v>
      </c>
      <c r="AD1524">
        <f t="shared" si="525"/>
        <v>4171.2665843819195</v>
      </c>
      <c r="AE1524">
        <f t="shared" si="526"/>
        <v>-656.01385669447882</v>
      </c>
      <c r="AG1524">
        <f t="shared" si="527"/>
        <v>4222.5370452082916</v>
      </c>
    </row>
    <row r="1525" spans="1:33" x14ac:dyDescent="0.2">
      <c r="A1525">
        <f>'建築限界数値データ　線間右'!A1609</f>
        <v>1795</v>
      </c>
      <c r="B1525">
        <f>'建築限界数値データ　線間右'!B1609</f>
        <v>920</v>
      </c>
      <c r="D1525">
        <f t="shared" si="506"/>
        <v>60</v>
      </c>
      <c r="E1525">
        <f t="shared" si="507"/>
        <v>305</v>
      </c>
      <c r="F1525">
        <f t="shared" si="508"/>
        <v>2500</v>
      </c>
      <c r="G1525">
        <f t="shared" si="509"/>
        <v>500</v>
      </c>
      <c r="I1525">
        <f t="shared" si="510"/>
        <v>5.6173268975967375E-2</v>
      </c>
      <c r="J1525">
        <f t="shared" si="511"/>
        <v>75.409836065573771</v>
      </c>
      <c r="L1525">
        <f t="shared" si="512"/>
        <v>1719.5901639344263</v>
      </c>
      <c r="M1525">
        <f t="shared" si="513"/>
        <v>920</v>
      </c>
      <c r="O1525">
        <f t="shared" si="514"/>
        <v>4219.5901639344265</v>
      </c>
      <c r="P1525">
        <f t="shared" si="515"/>
        <v>920</v>
      </c>
      <c r="R1525">
        <f t="shared" si="516"/>
        <v>4318.7198510174467</v>
      </c>
      <c r="S1525">
        <f t="shared" si="517"/>
        <v>0.21467109991780378</v>
      </c>
      <c r="T1525">
        <f t="shared" si="518"/>
        <v>0.21467109991780378</v>
      </c>
      <c r="U1525">
        <f t="shared" si="519"/>
        <v>12.29974800872135</v>
      </c>
      <c r="W1525">
        <f t="shared" si="520"/>
        <v>4318.7198510174467</v>
      </c>
      <c r="X1525">
        <f t="shared" si="521"/>
        <v>0.27084436889377117</v>
      </c>
      <c r="Y1525">
        <f t="shared" si="522"/>
        <v>15.518239242497446</v>
      </c>
      <c r="AA1525">
        <f t="shared" si="523"/>
        <v>4161.2823574144359</v>
      </c>
      <c r="AB1525">
        <f t="shared" si="524"/>
        <v>1155.4524193767197</v>
      </c>
      <c r="AD1525">
        <f t="shared" si="525"/>
        <v>4161.2823574144359</v>
      </c>
      <c r="AE1525">
        <f t="shared" si="526"/>
        <v>-655.45241937671972</v>
      </c>
      <c r="AG1525">
        <f t="shared" si="527"/>
        <v>4212.5869406097054</v>
      </c>
    </row>
    <row r="1526" spans="1:33" x14ac:dyDescent="0.2">
      <c r="A1526">
        <f>'建築限界数値データ　線間右'!A1610</f>
        <v>1785</v>
      </c>
      <c r="B1526">
        <f>'建築限界数値データ　線間右'!B1610</f>
        <v>920</v>
      </c>
      <c r="D1526">
        <f t="shared" si="506"/>
        <v>60</v>
      </c>
      <c r="E1526">
        <f t="shared" si="507"/>
        <v>305</v>
      </c>
      <c r="F1526">
        <f t="shared" si="508"/>
        <v>2500</v>
      </c>
      <c r="G1526">
        <f t="shared" si="509"/>
        <v>500</v>
      </c>
      <c r="I1526">
        <f t="shared" si="510"/>
        <v>5.6173268975967375E-2</v>
      </c>
      <c r="J1526">
        <f t="shared" si="511"/>
        <v>75.409836065573771</v>
      </c>
      <c r="L1526">
        <f t="shared" si="512"/>
        <v>1709.5901639344263</v>
      </c>
      <c r="M1526">
        <f t="shared" si="513"/>
        <v>920</v>
      </c>
      <c r="O1526">
        <f t="shared" si="514"/>
        <v>4209.5901639344265</v>
      </c>
      <c r="P1526">
        <f t="shared" si="515"/>
        <v>920</v>
      </c>
      <c r="R1526">
        <f t="shared" si="516"/>
        <v>4308.9499124837212</v>
      </c>
      <c r="S1526">
        <f t="shared" si="517"/>
        <v>0.21516548045634587</v>
      </c>
      <c r="T1526">
        <f t="shared" si="518"/>
        <v>0.21516548045634587</v>
      </c>
      <c r="U1526">
        <f t="shared" si="519"/>
        <v>12.328073927053218</v>
      </c>
      <c r="W1526">
        <f t="shared" si="520"/>
        <v>4308.9499124837212</v>
      </c>
      <c r="X1526">
        <f t="shared" si="521"/>
        <v>0.27133874943231323</v>
      </c>
      <c r="Y1526">
        <f t="shared" si="522"/>
        <v>15.54656516082931</v>
      </c>
      <c r="AA1526">
        <f t="shared" si="523"/>
        <v>4151.2981304469522</v>
      </c>
      <c r="AB1526">
        <f t="shared" si="524"/>
        <v>1154.8909820589604</v>
      </c>
      <c r="AD1526">
        <f t="shared" si="525"/>
        <v>4151.2981304469522</v>
      </c>
      <c r="AE1526">
        <f t="shared" si="526"/>
        <v>-654.89098205896039</v>
      </c>
      <c r="AG1526">
        <f t="shared" si="527"/>
        <v>4202.6370728668098</v>
      </c>
    </row>
    <row r="1527" spans="1:33" x14ac:dyDescent="0.2">
      <c r="A1527">
        <f>'建築限界数値データ　線間右'!A1611</f>
        <v>1775</v>
      </c>
      <c r="B1527">
        <f>'建築限界数値データ　線間右'!B1611</f>
        <v>920</v>
      </c>
      <c r="D1527">
        <f t="shared" si="506"/>
        <v>60</v>
      </c>
      <c r="E1527">
        <f t="shared" si="507"/>
        <v>305</v>
      </c>
      <c r="F1527">
        <f t="shared" si="508"/>
        <v>2500</v>
      </c>
      <c r="G1527">
        <f t="shared" si="509"/>
        <v>500</v>
      </c>
      <c r="I1527">
        <f t="shared" si="510"/>
        <v>5.6173268975967375E-2</v>
      </c>
      <c r="J1527">
        <f t="shared" si="511"/>
        <v>75.409836065573771</v>
      </c>
      <c r="L1527">
        <f t="shared" si="512"/>
        <v>1699.5901639344263</v>
      </c>
      <c r="M1527">
        <f t="shared" si="513"/>
        <v>920</v>
      </c>
      <c r="O1527">
        <f t="shared" si="514"/>
        <v>4199.5901639344265</v>
      </c>
      <c r="P1527">
        <f t="shared" si="515"/>
        <v>920</v>
      </c>
      <c r="R1527">
        <f t="shared" si="516"/>
        <v>4299.1810318960497</v>
      </c>
      <c r="S1527">
        <f t="shared" si="517"/>
        <v>0.21566210784437867</v>
      </c>
      <c r="T1527">
        <f t="shared" si="518"/>
        <v>0.21566210784437867</v>
      </c>
      <c r="U1527">
        <f t="shared" si="519"/>
        <v>12.356528580378102</v>
      </c>
      <c r="W1527">
        <f t="shared" si="520"/>
        <v>4299.1810318960497</v>
      </c>
      <c r="X1527">
        <f t="shared" si="521"/>
        <v>0.27183537682034603</v>
      </c>
      <c r="Y1527">
        <f t="shared" si="522"/>
        <v>15.575019814154196</v>
      </c>
      <c r="AA1527">
        <f t="shared" si="523"/>
        <v>4141.3139034794685</v>
      </c>
      <c r="AB1527">
        <f t="shared" si="524"/>
        <v>1154.3295447412015</v>
      </c>
      <c r="AD1527">
        <f t="shared" si="525"/>
        <v>4141.3139034794685</v>
      </c>
      <c r="AE1527">
        <f t="shared" si="526"/>
        <v>-654.32954474120152</v>
      </c>
      <c r="AG1527">
        <f t="shared" si="527"/>
        <v>4192.6874436658863</v>
      </c>
    </row>
    <row r="1528" spans="1:33" x14ac:dyDescent="0.2">
      <c r="A1528">
        <f>'建築限界数値データ　線間右'!A1612</f>
        <v>1765</v>
      </c>
      <c r="B1528">
        <f>'建築限界数値データ　線間右'!B1612</f>
        <v>920</v>
      </c>
      <c r="D1528">
        <f t="shared" si="506"/>
        <v>60</v>
      </c>
      <c r="E1528">
        <f t="shared" si="507"/>
        <v>305</v>
      </c>
      <c r="F1528">
        <f t="shared" si="508"/>
        <v>2500</v>
      </c>
      <c r="G1528">
        <f t="shared" si="509"/>
        <v>500</v>
      </c>
      <c r="I1528">
        <f t="shared" si="510"/>
        <v>5.6173268975967375E-2</v>
      </c>
      <c r="J1528">
        <f t="shared" si="511"/>
        <v>75.409836065573771</v>
      </c>
      <c r="L1528">
        <f t="shared" si="512"/>
        <v>1689.5901639344263</v>
      </c>
      <c r="M1528">
        <f t="shared" si="513"/>
        <v>920</v>
      </c>
      <c r="O1528">
        <f t="shared" si="514"/>
        <v>4189.5901639344265</v>
      </c>
      <c r="P1528">
        <f t="shared" si="515"/>
        <v>920</v>
      </c>
      <c r="R1528">
        <f t="shared" si="516"/>
        <v>4289.4132164826569</v>
      </c>
      <c r="S1528">
        <f t="shared" si="517"/>
        <v>0.21616099718728018</v>
      </c>
      <c r="T1528">
        <f t="shared" si="518"/>
        <v>0.21616099718728018</v>
      </c>
      <c r="U1528">
        <f t="shared" si="519"/>
        <v>12.385112834170414</v>
      </c>
      <c r="W1528">
        <f t="shared" si="520"/>
        <v>4289.4132164826569</v>
      </c>
      <c r="X1528">
        <f t="shared" si="521"/>
        <v>0.27233426616324757</v>
      </c>
      <c r="Y1528">
        <f t="shared" si="522"/>
        <v>15.603604067946508</v>
      </c>
      <c r="AA1528">
        <f t="shared" si="523"/>
        <v>4131.3296765119849</v>
      </c>
      <c r="AB1528">
        <f t="shared" si="524"/>
        <v>1153.7681074234422</v>
      </c>
      <c r="AD1528">
        <f t="shared" si="525"/>
        <v>4131.3296765119849</v>
      </c>
      <c r="AE1528">
        <f t="shared" si="526"/>
        <v>-653.76810742344219</v>
      </c>
      <c r="AG1528">
        <f t="shared" si="527"/>
        <v>4182.738054709218</v>
      </c>
    </row>
    <row r="1529" spans="1:33" x14ac:dyDescent="0.2">
      <c r="A1529">
        <f>'建築限界数値データ　線間右'!A1613</f>
        <v>1755</v>
      </c>
      <c r="B1529">
        <f>'建築限界数値データ　線間右'!B1613</f>
        <v>920</v>
      </c>
      <c r="D1529">
        <f t="shared" si="506"/>
        <v>60</v>
      </c>
      <c r="E1529">
        <f t="shared" si="507"/>
        <v>305</v>
      </c>
      <c r="F1529">
        <f t="shared" si="508"/>
        <v>2500</v>
      </c>
      <c r="G1529">
        <f t="shared" si="509"/>
        <v>500</v>
      </c>
      <c r="I1529">
        <f t="shared" si="510"/>
        <v>5.6173268975967375E-2</v>
      </c>
      <c r="J1529">
        <f t="shared" si="511"/>
        <v>75.409836065573771</v>
      </c>
      <c r="L1529">
        <f t="shared" si="512"/>
        <v>1679.5901639344263</v>
      </c>
      <c r="M1529">
        <f t="shared" si="513"/>
        <v>920</v>
      </c>
      <c r="O1529">
        <f t="shared" si="514"/>
        <v>4179.5901639344265</v>
      </c>
      <c r="P1529">
        <f t="shared" si="515"/>
        <v>920</v>
      </c>
      <c r="R1529">
        <f t="shared" si="516"/>
        <v>4279.6464735369682</v>
      </c>
      <c r="S1529">
        <f t="shared" si="517"/>
        <v>0.21666216372383729</v>
      </c>
      <c r="T1529">
        <f t="shared" si="518"/>
        <v>0.21666216372383729</v>
      </c>
      <c r="U1529">
        <f t="shared" si="519"/>
        <v>12.413827561548324</v>
      </c>
      <c r="W1529">
        <f t="shared" si="520"/>
        <v>4279.6464735369682</v>
      </c>
      <c r="X1529">
        <f t="shared" si="521"/>
        <v>0.27283543269980465</v>
      </c>
      <c r="Y1529">
        <f t="shared" si="522"/>
        <v>15.632318795324418</v>
      </c>
      <c r="AA1529">
        <f t="shared" si="523"/>
        <v>4121.3454495445012</v>
      </c>
      <c r="AB1529">
        <f t="shared" si="524"/>
        <v>1153.2066701056833</v>
      </c>
      <c r="AD1529">
        <f t="shared" si="525"/>
        <v>4121.3454495445012</v>
      </c>
      <c r="AE1529">
        <f t="shared" si="526"/>
        <v>-653.20667010568332</v>
      </c>
      <c r="AG1529">
        <f t="shared" si="527"/>
        <v>4172.7889077152849</v>
      </c>
    </row>
    <row r="1530" spans="1:33" x14ac:dyDescent="0.2">
      <c r="A1530">
        <f>'建築限界数値データ　線間右'!A1614</f>
        <v>1745</v>
      </c>
      <c r="B1530">
        <f>'建築限界数値データ　線間右'!B1614</f>
        <v>920</v>
      </c>
      <c r="D1530">
        <f t="shared" si="506"/>
        <v>60</v>
      </c>
      <c r="E1530">
        <f t="shared" si="507"/>
        <v>305</v>
      </c>
      <c r="F1530">
        <f t="shared" si="508"/>
        <v>2500</v>
      </c>
      <c r="G1530">
        <f t="shared" si="509"/>
        <v>500</v>
      </c>
      <c r="I1530">
        <f t="shared" si="510"/>
        <v>5.6173268975967375E-2</v>
      </c>
      <c r="J1530">
        <f t="shared" si="511"/>
        <v>75.409836065573771</v>
      </c>
      <c r="L1530">
        <f t="shared" si="512"/>
        <v>1669.5901639344263</v>
      </c>
      <c r="M1530">
        <f t="shared" si="513"/>
        <v>920</v>
      </c>
      <c r="O1530">
        <f t="shared" si="514"/>
        <v>4169.5901639344265</v>
      </c>
      <c r="P1530">
        <f t="shared" si="515"/>
        <v>920</v>
      </c>
      <c r="R1530">
        <f t="shared" si="516"/>
        <v>4269.8808104183327</v>
      </c>
      <c r="S1530">
        <f t="shared" si="517"/>
        <v>0.21716562282769489</v>
      </c>
      <c r="T1530">
        <f t="shared" si="518"/>
        <v>0.21716562282769489</v>
      </c>
      <c r="U1530">
        <f t="shared" si="519"/>
        <v>12.442673643356803</v>
      </c>
      <c r="W1530">
        <f t="shared" si="520"/>
        <v>4269.8808104183327</v>
      </c>
      <c r="X1530">
        <f t="shared" si="521"/>
        <v>0.27333889180366228</v>
      </c>
      <c r="Y1530">
        <f t="shared" si="522"/>
        <v>15.661164877132897</v>
      </c>
      <c r="AA1530">
        <f t="shared" si="523"/>
        <v>4111.3612225770175</v>
      </c>
      <c r="AB1530">
        <f t="shared" si="524"/>
        <v>1152.645232787924</v>
      </c>
      <c r="AD1530">
        <f t="shared" si="525"/>
        <v>4111.3612225770175</v>
      </c>
      <c r="AE1530">
        <f t="shared" si="526"/>
        <v>-652.64523278792399</v>
      </c>
      <c r="AG1530">
        <f t="shared" si="527"/>
        <v>4162.840004418953</v>
      </c>
    </row>
    <row r="1531" spans="1:33" x14ac:dyDescent="0.2">
      <c r="A1531">
        <f>'建築限界数値データ　線間右'!A1615</f>
        <v>1735</v>
      </c>
      <c r="B1531">
        <f>'建築限界数値データ　線間右'!B1615</f>
        <v>920</v>
      </c>
      <c r="D1531">
        <f t="shared" si="506"/>
        <v>60</v>
      </c>
      <c r="E1531">
        <f t="shared" si="507"/>
        <v>305</v>
      </c>
      <c r="F1531">
        <f t="shared" si="508"/>
        <v>2500</v>
      </c>
      <c r="G1531">
        <f t="shared" si="509"/>
        <v>500</v>
      </c>
      <c r="I1531">
        <f t="shared" si="510"/>
        <v>5.6173268975967375E-2</v>
      </c>
      <c r="J1531">
        <f t="shared" si="511"/>
        <v>75.409836065573771</v>
      </c>
      <c r="L1531">
        <f t="shared" si="512"/>
        <v>1659.5901639344263</v>
      </c>
      <c r="M1531">
        <f t="shared" si="513"/>
        <v>920</v>
      </c>
      <c r="O1531">
        <f t="shared" si="514"/>
        <v>4159.5901639344265</v>
      </c>
      <c r="P1531">
        <f t="shared" si="515"/>
        <v>920</v>
      </c>
      <c r="R1531">
        <f t="shared" si="516"/>
        <v>4260.1162345527655</v>
      </c>
      <c r="S1531">
        <f t="shared" si="517"/>
        <v>0.21767139000882371</v>
      </c>
      <c r="T1531">
        <f t="shared" si="518"/>
        <v>0.21767139000882371</v>
      </c>
      <c r="U1531">
        <f t="shared" si="519"/>
        <v>12.471651968251715</v>
      </c>
      <c r="W1531">
        <f t="shared" si="520"/>
        <v>4260.1162345527655</v>
      </c>
      <c r="X1531">
        <f t="shared" si="521"/>
        <v>0.2738446589847911</v>
      </c>
      <c r="Y1531">
        <f t="shared" si="522"/>
        <v>15.690143202027809</v>
      </c>
      <c r="AA1531">
        <f t="shared" si="523"/>
        <v>4101.3769956095348</v>
      </c>
      <c r="AB1531">
        <f t="shared" si="524"/>
        <v>1152.0837954701651</v>
      </c>
      <c r="AD1531">
        <f t="shared" si="525"/>
        <v>4101.3769956095348</v>
      </c>
      <c r="AE1531">
        <f t="shared" si="526"/>
        <v>-652.08379547016511</v>
      </c>
      <c r="AG1531">
        <f t="shared" si="527"/>
        <v>4152.8913465716714</v>
      </c>
    </row>
    <row r="1532" spans="1:33" x14ac:dyDescent="0.2">
      <c r="A1532">
        <f>'建築限界数値データ　線間右'!A1616</f>
        <v>1725</v>
      </c>
      <c r="B1532">
        <f>'建築限界数値データ　線間右'!B1616</f>
        <v>920</v>
      </c>
      <c r="D1532">
        <f t="shared" si="506"/>
        <v>60</v>
      </c>
      <c r="E1532">
        <f t="shared" si="507"/>
        <v>305</v>
      </c>
      <c r="F1532">
        <f t="shared" si="508"/>
        <v>2500</v>
      </c>
      <c r="G1532">
        <f t="shared" si="509"/>
        <v>500</v>
      </c>
      <c r="I1532">
        <f t="shared" si="510"/>
        <v>5.6173268975967375E-2</v>
      </c>
      <c r="J1532">
        <f t="shared" si="511"/>
        <v>75.409836065573771</v>
      </c>
      <c r="L1532">
        <f t="shared" si="512"/>
        <v>1649.5901639344263</v>
      </c>
      <c r="M1532">
        <f t="shared" si="513"/>
        <v>920</v>
      </c>
      <c r="O1532">
        <f t="shared" si="514"/>
        <v>4149.5901639344265</v>
      </c>
      <c r="P1532">
        <f t="shared" si="515"/>
        <v>920</v>
      </c>
      <c r="R1532">
        <f t="shared" si="516"/>
        <v>4250.352753433689</v>
      </c>
      <c r="S1532">
        <f t="shared" si="517"/>
        <v>0.21817948091500663</v>
      </c>
      <c r="T1532">
        <f t="shared" si="518"/>
        <v>0.21817948091500663</v>
      </c>
      <c r="U1532">
        <f t="shared" si="519"/>
        <v>12.500763432784973</v>
      </c>
      <c r="W1532">
        <f t="shared" si="520"/>
        <v>4250.352753433689</v>
      </c>
      <c r="X1532">
        <f t="shared" si="521"/>
        <v>0.27435274989097402</v>
      </c>
      <c r="Y1532">
        <f t="shared" si="522"/>
        <v>15.719254666561069</v>
      </c>
      <c r="AA1532">
        <f t="shared" si="523"/>
        <v>4091.3927686420507</v>
      </c>
      <c r="AB1532">
        <f t="shared" si="524"/>
        <v>1151.5223581524056</v>
      </c>
      <c r="AD1532">
        <f t="shared" si="525"/>
        <v>4091.3927686420507</v>
      </c>
      <c r="AE1532">
        <f t="shared" si="526"/>
        <v>-651.52235815240556</v>
      </c>
      <c r="AG1532">
        <f t="shared" si="527"/>
        <v>4142.9429359416645</v>
      </c>
    </row>
    <row r="1533" spans="1:33" x14ac:dyDescent="0.2">
      <c r="A1533">
        <f>'建築限界数値データ　線間右'!A1617</f>
        <v>1715</v>
      </c>
      <c r="B1533">
        <f>'建築限界数値データ　線間右'!B1617</f>
        <v>920</v>
      </c>
      <c r="D1533">
        <f t="shared" si="506"/>
        <v>60</v>
      </c>
      <c r="E1533">
        <f t="shared" si="507"/>
        <v>305</v>
      </c>
      <c r="F1533">
        <f t="shared" si="508"/>
        <v>2500</v>
      </c>
      <c r="G1533">
        <f t="shared" si="509"/>
        <v>500</v>
      </c>
      <c r="I1533">
        <f t="shared" si="510"/>
        <v>5.6173268975967375E-2</v>
      </c>
      <c r="J1533">
        <f t="shared" si="511"/>
        <v>75.409836065573771</v>
      </c>
      <c r="L1533">
        <f t="shared" si="512"/>
        <v>1639.5901639344263</v>
      </c>
      <c r="M1533">
        <f t="shared" si="513"/>
        <v>920</v>
      </c>
      <c r="O1533">
        <f t="shared" si="514"/>
        <v>4139.5901639344265</v>
      </c>
      <c r="P1533">
        <f t="shared" si="515"/>
        <v>920</v>
      </c>
      <c r="R1533">
        <f t="shared" si="516"/>
        <v>4240.5903746226959</v>
      </c>
      <c r="S1533">
        <f t="shared" si="517"/>
        <v>0.21868991133334451</v>
      </c>
      <c r="T1533">
        <f t="shared" si="518"/>
        <v>0.21868991133334451</v>
      </c>
      <c r="U1533">
        <f t="shared" si="519"/>
        <v>12.530008941490829</v>
      </c>
      <c r="W1533">
        <f t="shared" si="520"/>
        <v>4240.5903746226959</v>
      </c>
      <c r="X1533">
        <f t="shared" si="521"/>
        <v>0.27486318030931189</v>
      </c>
      <c r="Y1533">
        <f t="shared" si="522"/>
        <v>15.748500175266926</v>
      </c>
      <c r="AA1533">
        <f t="shared" si="523"/>
        <v>4081.4085416745675</v>
      </c>
      <c r="AB1533">
        <f t="shared" si="524"/>
        <v>1150.9609208346467</v>
      </c>
      <c r="AD1533">
        <f t="shared" si="525"/>
        <v>4081.4085416745675</v>
      </c>
      <c r="AE1533">
        <f t="shared" si="526"/>
        <v>-650.96092083464669</v>
      </c>
      <c r="AG1533">
        <f t="shared" si="527"/>
        <v>4132.9947743141429</v>
      </c>
    </row>
    <row r="1534" spans="1:33" x14ac:dyDescent="0.2">
      <c r="A1534">
        <f>'建築限界数値データ　線間右'!A1618</f>
        <v>1705</v>
      </c>
      <c r="B1534">
        <f>'建築限界数値データ　線間右'!B1618</f>
        <v>920</v>
      </c>
      <c r="D1534">
        <f t="shared" si="506"/>
        <v>60</v>
      </c>
      <c r="E1534">
        <f t="shared" si="507"/>
        <v>305</v>
      </c>
      <c r="F1534">
        <f t="shared" si="508"/>
        <v>2500</v>
      </c>
      <c r="G1534">
        <f t="shared" si="509"/>
        <v>500</v>
      </c>
      <c r="I1534">
        <f t="shared" si="510"/>
        <v>5.6173268975967375E-2</v>
      </c>
      <c r="J1534">
        <f t="shared" si="511"/>
        <v>75.409836065573771</v>
      </c>
      <c r="L1534">
        <f t="shared" si="512"/>
        <v>1629.5901639344263</v>
      </c>
      <c r="M1534">
        <f t="shared" si="513"/>
        <v>920</v>
      </c>
      <c r="O1534">
        <f t="shared" si="514"/>
        <v>4129.5901639344265</v>
      </c>
      <c r="P1534">
        <f t="shared" si="515"/>
        <v>920</v>
      </c>
      <c r="R1534">
        <f t="shared" si="516"/>
        <v>4230.8291057503093</v>
      </c>
      <c r="S1534">
        <f t="shared" si="517"/>
        <v>0.21920269719178095</v>
      </c>
      <c r="T1534">
        <f t="shared" si="518"/>
        <v>0.21920269719178095</v>
      </c>
      <c r="U1534">
        <f t="shared" si="519"/>
        <v>12.559389406973231</v>
      </c>
      <c r="W1534">
        <f t="shared" si="520"/>
        <v>4230.8291057503093</v>
      </c>
      <c r="X1534">
        <f t="shared" si="521"/>
        <v>0.27537596616774834</v>
      </c>
      <c r="Y1534">
        <f t="shared" si="522"/>
        <v>15.777880640749325</v>
      </c>
      <c r="AA1534">
        <f t="shared" si="523"/>
        <v>4071.4243147070829</v>
      </c>
      <c r="AB1534">
        <f t="shared" si="524"/>
        <v>1150.3994835168874</v>
      </c>
      <c r="AD1534">
        <f t="shared" si="525"/>
        <v>4071.4243147070829</v>
      </c>
      <c r="AE1534">
        <f t="shared" si="526"/>
        <v>-650.39948351688736</v>
      </c>
      <c r="AG1534">
        <f t="shared" si="527"/>
        <v>4123.0468634914978</v>
      </c>
    </row>
    <row r="1535" spans="1:33" x14ac:dyDescent="0.2">
      <c r="A1535">
        <f>'建築限界数値データ　線間右'!A1619</f>
        <v>1695</v>
      </c>
      <c r="B1535">
        <f>'建築限界数値データ　線間右'!B1619</f>
        <v>920</v>
      </c>
      <c r="D1535">
        <f t="shared" si="506"/>
        <v>60</v>
      </c>
      <c r="E1535">
        <f t="shared" si="507"/>
        <v>305</v>
      </c>
      <c r="F1535">
        <f t="shared" si="508"/>
        <v>2500</v>
      </c>
      <c r="G1535">
        <f t="shared" si="509"/>
        <v>500</v>
      </c>
      <c r="I1535">
        <f t="shared" si="510"/>
        <v>5.6173268975967375E-2</v>
      </c>
      <c r="J1535">
        <f t="shared" si="511"/>
        <v>75.409836065573771</v>
      </c>
      <c r="L1535">
        <f t="shared" si="512"/>
        <v>1619.5901639344263</v>
      </c>
      <c r="M1535">
        <f t="shared" si="513"/>
        <v>920</v>
      </c>
      <c r="O1535">
        <f t="shared" si="514"/>
        <v>4119.5901639344265</v>
      </c>
      <c r="P1535">
        <f t="shared" si="515"/>
        <v>920</v>
      </c>
      <c r="R1535">
        <f t="shared" si="516"/>
        <v>4221.0689545167679</v>
      </c>
      <c r="S1535">
        <f t="shared" si="517"/>
        <v>0.21971785456064716</v>
      </c>
      <c r="T1535">
        <f t="shared" si="518"/>
        <v>0.21971785456064716</v>
      </c>
      <c r="U1535">
        <f t="shared" si="519"/>
        <v>12.588905749994328</v>
      </c>
      <c r="W1535">
        <f t="shared" si="520"/>
        <v>4221.0689545167679</v>
      </c>
      <c r="X1535">
        <f t="shared" si="521"/>
        <v>0.27589112353661455</v>
      </c>
      <c r="Y1535">
        <f t="shared" si="522"/>
        <v>15.807396983770424</v>
      </c>
      <c r="AA1535">
        <f t="shared" si="523"/>
        <v>4061.4400877396001</v>
      </c>
      <c r="AB1535">
        <f t="shared" si="524"/>
        <v>1149.8380461991285</v>
      </c>
      <c r="AD1535">
        <f t="shared" si="525"/>
        <v>4061.4400877396001</v>
      </c>
      <c r="AE1535">
        <f t="shared" si="526"/>
        <v>-649.83804619912848</v>
      </c>
      <c r="AG1535">
        <f t="shared" si="527"/>
        <v>4113.0992052935162</v>
      </c>
    </row>
    <row r="1536" spans="1:33" x14ac:dyDescent="0.2">
      <c r="A1536">
        <f>'建築限界数値データ　線間右'!A1620</f>
        <v>1685</v>
      </c>
      <c r="B1536">
        <f>'建築限界数値データ　線間右'!B1620</f>
        <v>920</v>
      </c>
      <c r="D1536">
        <f t="shared" si="506"/>
        <v>60</v>
      </c>
      <c r="E1536">
        <f t="shared" si="507"/>
        <v>305</v>
      </c>
      <c r="F1536">
        <f t="shared" si="508"/>
        <v>2500</v>
      </c>
      <c r="G1536">
        <f t="shared" si="509"/>
        <v>500</v>
      </c>
      <c r="I1536">
        <f t="shared" si="510"/>
        <v>5.6173268975967375E-2</v>
      </c>
      <c r="J1536">
        <f t="shared" si="511"/>
        <v>75.409836065573771</v>
      </c>
      <c r="L1536">
        <f t="shared" si="512"/>
        <v>1609.5901639344263</v>
      </c>
      <c r="M1536">
        <f t="shared" si="513"/>
        <v>920</v>
      </c>
      <c r="O1536">
        <f t="shared" si="514"/>
        <v>4109.5901639344265</v>
      </c>
      <c r="P1536">
        <f t="shared" si="515"/>
        <v>920</v>
      </c>
      <c r="R1536">
        <f t="shared" si="516"/>
        <v>4211.3099286928036</v>
      </c>
      <c r="S1536">
        <f t="shared" si="517"/>
        <v>0.22023539965422645</v>
      </c>
      <c r="T1536">
        <f t="shared" si="518"/>
        <v>0.22023539965422645</v>
      </c>
      <c r="U1536">
        <f t="shared" si="519"/>
        <v>12.618558899564126</v>
      </c>
      <c r="W1536">
        <f t="shared" si="520"/>
        <v>4211.3099286928036</v>
      </c>
      <c r="X1536">
        <f t="shared" si="521"/>
        <v>0.27640866863019381</v>
      </c>
      <c r="Y1536">
        <f t="shared" si="522"/>
        <v>15.837050133340218</v>
      </c>
      <c r="AA1536">
        <f t="shared" si="523"/>
        <v>4051.455860772116</v>
      </c>
      <c r="AB1536">
        <f t="shared" si="524"/>
        <v>1149.2766088813689</v>
      </c>
      <c r="AD1536">
        <f t="shared" si="525"/>
        <v>4051.455860772116</v>
      </c>
      <c r="AE1536">
        <f t="shared" si="526"/>
        <v>-649.27660888136893</v>
      </c>
      <c r="AG1536">
        <f t="shared" si="527"/>
        <v>4103.1518015575803</v>
      </c>
    </row>
    <row r="1537" spans="1:33" x14ac:dyDescent="0.2">
      <c r="A1537">
        <f>'建築限界数値データ　線間右'!A1621</f>
        <v>1675</v>
      </c>
      <c r="B1537">
        <f>'建築限界数値データ　線間右'!B1621</f>
        <v>920</v>
      </c>
      <c r="D1537">
        <f t="shared" si="506"/>
        <v>60</v>
      </c>
      <c r="E1537">
        <f t="shared" si="507"/>
        <v>305</v>
      </c>
      <c r="F1537">
        <f t="shared" si="508"/>
        <v>2500</v>
      </c>
      <c r="G1537">
        <f t="shared" si="509"/>
        <v>500</v>
      </c>
      <c r="I1537">
        <f t="shared" si="510"/>
        <v>5.6173268975967375E-2</v>
      </c>
      <c r="J1537">
        <f t="shared" si="511"/>
        <v>75.409836065573771</v>
      </c>
      <c r="L1537">
        <f t="shared" si="512"/>
        <v>1599.5901639344263</v>
      </c>
      <c r="M1537">
        <f t="shared" si="513"/>
        <v>920</v>
      </c>
      <c r="O1537">
        <f t="shared" si="514"/>
        <v>4099.5901639344265</v>
      </c>
      <c r="P1537">
        <f t="shared" si="515"/>
        <v>920</v>
      </c>
      <c r="R1537">
        <f t="shared" si="516"/>
        <v>4201.5520361204499</v>
      </c>
      <c r="S1537">
        <f t="shared" si="517"/>
        <v>0.22075534883233905</v>
      </c>
      <c r="T1537">
        <f t="shared" si="518"/>
        <v>0.22075534883233905</v>
      </c>
      <c r="U1537">
        <f t="shared" si="519"/>
        <v>12.648349793031274</v>
      </c>
      <c r="W1537">
        <f t="shared" si="520"/>
        <v>4201.5520361204499</v>
      </c>
      <c r="X1537">
        <f t="shared" si="521"/>
        <v>0.27692861780830641</v>
      </c>
      <c r="Y1537">
        <f t="shared" si="522"/>
        <v>15.866841026807366</v>
      </c>
      <c r="AA1537">
        <f t="shared" si="523"/>
        <v>4041.4716338046323</v>
      </c>
      <c r="AB1537">
        <f t="shared" si="524"/>
        <v>1148.7151715636098</v>
      </c>
      <c r="AD1537">
        <f t="shared" si="525"/>
        <v>4041.4716338046323</v>
      </c>
      <c r="AE1537">
        <f t="shared" si="526"/>
        <v>-648.71517156360983</v>
      </c>
      <c r="AG1537">
        <f t="shared" si="527"/>
        <v>4093.2046541388922</v>
      </c>
    </row>
    <row r="1538" spans="1:33" x14ac:dyDescent="0.2">
      <c r="A1538">
        <f>'建築限界数値データ　線間右'!A1622</f>
        <v>1665</v>
      </c>
      <c r="B1538">
        <f>'建築限界数値データ　線間右'!B1622</f>
        <v>920</v>
      </c>
      <c r="D1538">
        <f t="shared" si="506"/>
        <v>60</v>
      </c>
      <c r="E1538">
        <f t="shared" si="507"/>
        <v>305</v>
      </c>
      <c r="F1538">
        <f t="shared" si="508"/>
        <v>2500</v>
      </c>
      <c r="G1538">
        <f t="shared" si="509"/>
        <v>500</v>
      </c>
      <c r="I1538">
        <f t="shared" si="510"/>
        <v>5.6173268975967375E-2</v>
      </c>
      <c r="J1538">
        <f t="shared" si="511"/>
        <v>75.409836065573771</v>
      </c>
      <c r="L1538">
        <f t="shared" si="512"/>
        <v>1589.5901639344263</v>
      </c>
      <c r="M1538">
        <f t="shared" si="513"/>
        <v>920</v>
      </c>
      <c r="O1538">
        <f t="shared" si="514"/>
        <v>4089.5901639344265</v>
      </c>
      <c r="P1538">
        <f t="shared" si="515"/>
        <v>920</v>
      </c>
      <c r="R1538">
        <f t="shared" si="516"/>
        <v>4191.7952847138431</v>
      </c>
      <c r="S1538">
        <f t="shared" si="517"/>
        <v>0.22127771860194753</v>
      </c>
      <c r="T1538">
        <f t="shared" si="518"/>
        <v>0.22127771860194753</v>
      </c>
      <c r="U1538">
        <f t="shared" si="519"/>
        <v>12.678279376175061</v>
      </c>
      <c r="W1538">
        <f t="shared" si="520"/>
        <v>4191.7952847138431</v>
      </c>
      <c r="X1538">
        <f t="shared" si="521"/>
        <v>0.27745098757791492</v>
      </c>
      <c r="Y1538">
        <f t="shared" si="522"/>
        <v>15.896770609951156</v>
      </c>
      <c r="AA1538">
        <f t="shared" si="523"/>
        <v>4031.4874068371487</v>
      </c>
      <c r="AB1538">
        <f t="shared" si="524"/>
        <v>1148.1537342458507</v>
      </c>
      <c r="AD1538">
        <f t="shared" si="525"/>
        <v>4031.4874068371487</v>
      </c>
      <c r="AE1538">
        <f t="shared" si="526"/>
        <v>-648.15373424585073</v>
      </c>
      <c r="AG1538">
        <f t="shared" si="527"/>
        <v>4083.2577649106797</v>
      </c>
    </row>
    <row r="1539" spans="1:33" x14ac:dyDescent="0.2">
      <c r="A1539">
        <f>'建築限界数値データ　線間右'!A1623</f>
        <v>1655</v>
      </c>
      <c r="B1539">
        <f>'建築限界数値データ　線間右'!B1623</f>
        <v>920</v>
      </c>
      <c r="D1539">
        <f t="shared" ref="D1539:D1602" si="528">D1538</f>
        <v>60</v>
      </c>
      <c r="E1539">
        <f t="shared" ref="E1539:E1602" si="529">E1538</f>
        <v>305</v>
      </c>
      <c r="F1539">
        <f t="shared" ref="F1539:F1602" si="530">F1538</f>
        <v>2500</v>
      </c>
      <c r="G1539">
        <f t="shared" ref="G1539:G1602" si="531">G1538</f>
        <v>500</v>
      </c>
      <c r="I1539">
        <f t="shared" ref="I1539:I1602" si="532">I1538</f>
        <v>5.6173268975967375E-2</v>
      </c>
      <c r="J1539">
        <f t="shared" ref="J1539:J1602" si="533">J1538</f>
        <v>75.409836065573771</v>
      </c>
      <c r="L1539">
        <f t="shared" ref="L1539:L1602" si="534">A1539-J1539</f>
        <v>1579.5901639344263</v>
      </c>
      <c r="M1539">
        <f t="shared" ref="M1539:M1602" si="535">B1539</f>
        <v>920</v>
      </c>
      <c r="O1539">
        <f t="shared" ref="O1539:O1602" si="536">L1539+F1539</f>
        <v>4079.5901639344265</v>
      </c>
      <c r="P1539">
        <f t="shared" ref="P1539:P1602" si="537">M1539</f>
        <v>920</v>
      </c>
      <c r="R1539">
        <f t="shared" ref="R1539:R1602" si="538">SQRT(O1539^2+P1539^2)</f>
        <v>4182.0396824600457</v>
      </c>
      <c r="S1539">
        <f t="shared" ref="S1539:S1602" si="539">IF(AND(O1539=0,P1539=0),0,IF(O1539=0,PI()/2,ATAN(P1539/O1539)))</f>
        <v>0.22180252561878316</v>
      </c>
      <c r="T1539">
        <f t="shared" ref="T1539:T1602" si="540">IF(AND(O1539&gt;=0,P1539&gt;=0),S1539,IF(AND(O1539&lt;0,P1539&gt;=0),S1539+PI(),IF(AND(O1539&lt;0,P1539&lt;0),S1539+PI(),S1539+2*PI())))</f>
        <v>0.22180252561878316</v>
      </c>
      <c r="U1539">
        <f t="shared" ref="U1539:U1602" si="541">T1539*180/PI()</f>
        <v>12.708348603298592</v>
      </c>
      <c r="W1539">
        <f t="shared" ref="W1539:W1602" si="542">R1539</f>
        <v>4182.0396824600457</v>
      </c>
      <c r="X1539">
        <f t="shared" ref="X1539:X1602" si="543">IF(T1539+I1539&gt;=2*PI(),MOD(T1539+I1539,2*PI()),T1539+I1539)</f>
        <v>0.27797579459475052</v>
      </c>
      <c r="Y1539">
        <f t="shared" ref="Y1539:Y1602" si="544">X1539*180/PI()</f>
        <v>15.926839837074688</v>
      </c>
      <c r="AA1539">
        <f t="shared" ref="AA1539:AA1602" si="545">W1539*COS(X1539)</f>
        <v>4021.503179869665</v>
      </c>
      <c r="AB1539">
        <f t="shared" ref="AB1539:AB1602" si="546">W1539*SIN(X1539)</f>
        <v>1147.5922969280916</v>
      </c>
      <c r="AD1539">
        <f t="shared" ref="AD1539:AD1602" si="547">AA1539</f>
        <v>4021.503179869665</v>
      </c>
      <c r="AE1539">
        <f t="shared" ref="AE1539:AE1602" si="548">G1539-AB1539</f>
        <v>-647.59229692809163</v>
      </c>
      <c r="AG1539">
        <f t="shared" ref="AG1539:AG1602" si="549">SQRT(AD1539^2+AE1539^2)</f>
        <v>4073.3111357644198</v>
      </c>
    </row>
    <row r="1540" spans="1:33" x14ac:dyDescent="0.2">
      <c r="A1540">
        <f>'建築限界数値データ　線間右'!A1624</f>
        <v>1645</v>
      </c>
      <c r="B1540">
        <f>'建築限界数値データ　線間右'!B1624</f>
        <v>920</v>
      </c>
      <c r="D1540">
        <f t="shared" si="528"/>
        <v>60</v>
      </c>
      <c r="E1540">
        <f t="shared" si="529"/>
        <v>305</v>
      </c>
      <c r="F1540">
        <f t="shared" si="530"/>
        <v>2500</v>
      </c>
      <c r="G1540">
        <f t="shared" si="531"/>
        <v>500</v>
      </c>
      <c r="I1540">
        <f t="shared" si="532"/>
        <v>5.6173268975967375E-2</v>
      </c>
      <c r="J1540">
        <f t="shared" si="533"/>
        <v>75.409836065573771</v>
      </c>
      <c r="L1540">
        <f t="shared" si="534"/>
        <v>1569.5901639344263</v>
      </c>
      <c r="M1540">
        <f t="shared" si="535"/>
        <v>920</v>
      </c>
      <c r="O1540">
        <f t="shared" si="536"/>
        <v>4069.5901639344265</v>
      </c>
      <c r="P1540">
        <f t="shared" si="537"/>
        <v>920</v>
      </c>
      <c r="R1540">
        <f t="shared" si="538"/>
        <v>4172.2852374198765</v>
      </c>
      <c r="S1540">
        <f t="shared" si="539"/>
        <v>0.22232978668899303</v>
      </c>
      <c r="T1540">
        <f t="shared" si="540"/>
        <v>0.22232978668899303</v>
      </c>
      <c r="U1540">
        <f t="shared" si="541"/>
        <v>12.738558437323171</v>
      </c>
      <c r="W1540">
        <f t="shared" si="542"/>
        <v>4172.2852374198765</v>
      </c>
      <c r="X1540">
        <f t="shared" si="543"/>
        <v>0.27850305566496042</v>
      </c>
      <c r="Y1540">
        <f t="shared" si="544"/>
        <v>15.957049671099265</v>
      </c>
      <c r="AA1540">
        <f t="shared" si="545"/>
        <v>4011.5189529021818</v>
      </c>
      <c r="AB1540">
        <f t="shared" si="546"/>
        <v>1147.0308596103328</v>
      </c>
      <c r="AD1540">
        <f t="shared" si="547"/>
        <v>4011.5189529021818</v>
      </c>
      <c r="AE1540">
        <f t="shared" si="548"/>
        <v>-647.03085961033275</v>
      </c>
      <c r="AG1540">
        <f t="shared" si="549"/>
        <v>4063.3647686100621</v>
      </c>
    </row>
    <row r="1541" spans="1:33" x14ac:dyDescent="0.2">
      <c r="A1541">
        <f>'建築限界数値データ　線間右'!A1625</f>
        <v>1635</v>
      </c>
      <c r="B1541">
        <f>'建築限界数値データ　線間右'!B1625</f>
        <v>920</v>
      </c>
      <c r="D1541">
        <f t="shared" si="528"/>
        <v>60</v>
      </c>
      <c r="E1541">
        <f t="shared" si="529"/>
        <v>305</v>
      </c>
      <c r="F1541">
        <f t="shared" si="530"/>
        <v>2500</v>
      </c>
      <c r="G1541">
        <f t="shared" si="531"/>
        <v>500</v>
      </c>
      <c r="I1541">
        <f t="shared" si="532"/>
        <v>5.6173268975967375E-2</v>
      </c>
      <c r="J1541">
        <f t="shared" si="533"/>
        <v>75.409836065573771</v>
      </c>
      <c r="L1541">
        <f t="shared" si="534"/>
        <v>1559.5901639344263</v>
      </c>
      <c r="M1541">
        <f t="shared" si="535"/>
        <v>920</v>
      </c>
      <c r="O1541">
        <f t="shared" si="536"/>
        <v>4059.5901639344265</v>
      </c>
      <c r="P1541">
        <f t="shared" si="537"/>
        <v>920</v>
      </c>
      <c r="R1541">
        <f t="shared" si="538"/>
        <v>4162.5319577287501</v>
      </c>
      <c r="S1541">
        <f t="shared" si="539"/>
        <v>0.2228595187708092</v>
      </c>
      <c r="T1541">
        <f t="shared" si="540"/>
        <v>0.2228595187708092</v>
      </c>
      <c r="U1541">
        <f t="shared" si="541"/>
        <v>12.768909849883915</v>
      </c>
      <c r="W1541">
        <f t="shared" si="542"/>
        <v>4162.5319577287501</v>
      </c>
      <c r="X1541">
        <f t="shared" si="543"/>
        <v>0.27903278774677659</v>
      </c>
      <c r="Y1541">
        <f t="shared" si="544"/>
        <v>15.987401083660009</v>
      </c>
      <c r="AA1541">
        <f t="shared" si="545"/>
        <v>4001.5347259346977</v>
      </c>
      <c r="AB1541">
        <f t="shared" si="546"/>
        <v>1146.4694222925734</v>
      </c>
      <c r="AD1541">
        <f t="shared" si="547"/>
        <v>4001.5347259346977</v>
      </c>
      <c r="AE1541">
        <f t="shared" si="548"/>
        <v>-646.46942229257343</v>
      </c>
      <c r="AG1541">
        <f t="shared" si="549"/>
        <v>4053.4186653762486</v>
      </c>
    </row>
    <row r="1542" spans="1:33" x14ac:dyDescent="0.2">
      <c r="A1542">
        <f>'建築限界数値データ　線間右'!A1626</f>
        <v>1625</v>
      </c>
      <c r="B1542">
        <f>'建築限界数値データ　線間右'!B1626</f>
        <v>920</v>
      </c>
      <c r="D1542">
        <f t="shared" si="528"/>
        <v>60</v>
      </c>
      <c r="E1542">
        <f t="shared" si="529"/>
        <v>305</v>
      </c>
      <c r="F1542">
        <f t="shared" si="530"/>
        <v>2500</v>
      </c>
      <c r="G1542">
        <f t="shared" si="531"/>
        <v>500</v>
      </c>
      <c r="I1542">
        <f t="shared" si="532"/>
        <v>5.6173268975967375E-2</v>
      </c>
      <c r="J1542">
        <f t="shared" si="533"/>
        <v>75.409836065573771</v>
      </c>
      <c r="L1542">
        <f t="shared" si="534"/>
        <v>1549.5901639344263</v>
      </c>
      <c r="M1542">
        <f t="shared" si="535"/>
        <v>920</v>
      </c>
      <c r="O1542">
        <f t="shared" si="536"/>
        <v>4049.5901639344265</v>
      </c>
      <c r="P1542">
        <f t="shared" si="537"/>
        <v>920</v>
      </c>
      <c r="R1542">
        <f t="shared" si="538"/>
        <v>4152.7798515975364</v>
      </c>
      <c r="S1542">
        <f t="shared" si="539"/>
        <v>0.22339173897623912</v>
      </c>
      <c r="T1542">
        <f t="shared" si="540"/>
        <v>0.22339173897623912</v>
      </c>
      <c r="U1542">
        <f t="shared" si="541"/>
        <v>12.799403821426637</v>
      </c>
      <c r="W1542">
        <f t="shared" si="542"/>
        <v>4152.7798515975364</v>
      </c>
      <c r="X1542">
        <f t="shared" si="543"/>
        <v>0.27956500795220651</v>
      </c>
      <c r="Y1542">
        <f t="shared" si="544"/>
        <v>16.017895055202732</v>
      </c>
      <c r="AA1542">
        <f t="shared" si="545"/>
        <v>3991.5504989672145</v>
      </c>
      <c r="AB1542">
        <f t="shared" si="546"/>
        <v>1145.9079849748143</v>
      </c>
      <c r="AD1542">
        <f t="shared" si="547"/>
        <v>3991.5504989672145</v>
      </c>
      <c r="AE1542">
        <f t="shared" si="548"/>
        <v>-645.90798497481433</v>
      </c>
      <c r="AG1542">
        <f t="shared" si="549"/>
        <v>4043.472828010551</v>
      </c>
    </row>
    <row r="1543" spans="1:33" x14ac:dyDescent="0.2">
      <c r="A1543">
        <f>'建築限界数値データ　線間右'!A1627</f>
        <v>1615</v>
      </c>
      <c r="B1543">
        <f>'建築限界数値データ　線間右'!B1627</f>
        <v>920</v>
      </c>
      <c r="D1543">
        <f t="shared" si="528"/>
        <v>60</v>
      </c>
      <c r="E1543">
        <f t="shared" si="529"/>
        <v>305</v>
      </c>
      <c r="F1543">
        <f t="shared" si="530"/>
        <v>2500</v>
      </c>
      <c r="G1543">
        <f t="shared" si="531"/>
        <v>500</v>
      </c>
      <c r="I1543">
        <f t="shared" si="532"/>
        <v>5.6173268975967375E-2</v>
      </c>
      <c r="J1543">
        <f t="shared" si="533"/>
        <v>75.409836065573771</v>
      </c>
      <c r="L1543">
        <f t="shared" si="534"/>
        <v>1539.5901639344263</v>
      </c>
      <c r="M1543">
        <f t="shared" si="535"/>
        <v>920</v>
      </c>
      <c r="O1543">
        <f t="shared" si="536"/>
        <v>4039.5901639344265</v>
      </c>
      <c r="P1543">
        <f t="shared" si="537"/>
        <v>920</v>
      </c>
      <c r="R1543">
        <f t="shared" si="538"/>
        <v>4143.0289273134176</v>
      </c>
      <c r="S1543">
        <f t="shared" si="539"/>
        <v>0.22392646457277862</v>
      </c>
      <c r="T1543">
        <f t="shared" si="540"/>
        <v>0.22392646457277862</v>
      </c>
      <c r="U1543">
        <f t="shared" si="541"/>
        <v>12.830041341305964</v>
      </c>
      <c r="W1543">
        <f t="shared" si="542"/>
        <v>4143.0289273134176</v>
      </c>
      <c r="X1543">
        <f t="shared" si="543"/>
        <v>0.28009973354874601</v>
      </c>
      <c r="Y1543">
        <f t="shared" si="544"/>
        <v>16.04853257508206</v>
      </c>
      <c r="AA1543">
        <f t="shared" si="545"/>
        <v>3981.5662719997304</v>
      </c>
      <c r="AB1543">
        <f t="shared" si="546"/>
        <v>1145.346547657055</v>
      </c>
      <c r="AD1543">
        <f t="shared" si="547"/>
        <v>3981.5662719997304</v>
      </c>
      <c r="AE1543">
        <f t="shared" si="548"/>
        <v>-645.346547657055</v>
      </c>
      <c r="AG1543">
        <f t="shared" si="549"/>
        <v>4033.5272584796935</v>
      </c>
    </row>
    <row r="1544" spans="1:33" x14ac:dyDescent="0.2">
      <c r="A1544">
        <f>'建築限界数値データ　線間右'!A1628</f>
        <v>1605</v>
      </c>
      <c r="B1544">
        <f>'建築限界数値データ　線間右'!B1628</f>
        <v>920</v>
      </c>
      <c r="D1544">
        <f t="shared" si="528"/>
        <v>60</v>
      </c>
      <c r="E1544">
        <f t="shared" si="529"/>
        <v>305</v>
      </c>
      <c r="F1544">
        <f t="shared" si="530"/>
        <v>2500</v>
      </c>
      <c r="G1544">
        <f t="shared" si="531"/>
        <v>500</v>
      </c>
      <c r="I1544">
        <f t="shared" si="532"/>
        <v>5.6173268975967375E-2</v>
      </c>
      <c r="J1544">
        <f t="shared" si="533"/>
        <v>75.409836065573771</v>
      </c>
      <c r="L1544">
        <f t="shared" si="534"/>
        <v>1529.5901639344263</v>
      </c>
      <c r="M1544">
        <f t="shared" si="535"/>
        <v>920</v>
      </c>
      <c r="O1544">
        <f t="shared" si="536"/>
        <v>4029.5901639344265</v>
      </c>
      <c r="P1544">
        <f t="shared" si="537"/>
        <v>920</v>
      </c>
      <c r="R1544">
        <f t="shared" si="538"/>
        <v>4133.2791932407708</v>
      </c>
      <c r="S1544">
        <f t="shared" si="539"/>
        <v>0.22446371298514692</v>
      </c>
      <c r="T1544">
        <f t="shared" si="540"/>
        <v>0.22446371298514692</v>
      </c>
      <c r="U1544">
        <f t="shared" si="541"/>
        <v>12.860823407884771</v>
      </c>
      <c r="W1544">
        <f t="shared" si="542"/>
        <v>4133.2791932407708</v>
      </c>
      <c r="X1544">
        <f t="shared" si="543"/>
        <v>0.28063698196111431</v>
      </c>
      <c r="Y1544">
        <f t="shared" si="544"/>
        <v>16.079314641660865</v>
      </c>
      <c r="AA1544">
        <f t="shared" si="545"/>
        <v>3971.5820450322467</v>
      </c>
      <c r="AB1544">
        <f t="shared" si="546"/>
        <v>1144.7851103392957</v>
      </c>
      <c r="AD1544">
        <f t="shared" si="547"/>
        <v>3971.5820450322467</v>
      </c>
      <c r="AE1544">
        <f t="shared" si="548"/>
        <v>-644.78511033929567</v>
      </c>
      <c r="AG1544">
        <f t="shared" si="549"/>
        <v>4023.5819587697947</v>
      </c>
    </row>
    <row r="1545" spans="1:33" x14ac:dyDescent="0.2">
      <c r="A1545">
        <f>'建築限界数値データ　線間右'!A1629</f>
        <v>1595</v>
      </c>
      <c r="B1545">
        <f>'建築限界数値データ　線間右'!B1629</f>
        <v>920</v>
      </c>
      <c r="D1545">
        <f t="shared" si="528"/>
        <v>60</v>
      </c>
      <c r="E1545">
        <f t="shared" si="529"/>
        <v>305</v>
      </c>
      <c r="F1545">
        <f t="shared" si="530"/>
        <v>2500</v>
      </c>
      <c r="G1545">
        <f t="shared" si="531"/>
        <v>500</v>
      </c>
      <c r="I1545">
        <f t="shared" si="532"/>
        <v>5.6173268975967375E-2</v>
      </c>
      <c r="J1545">
        <f t="shared" si="533"/>
        <v>75.409836065573771</v>
      </c>
      <c r="L1545">
        <f t="shared" si="534"/>
        <v>1519.5901639344263</v>
      </c>
      <c r="M1545">
        <f t="shared" si="535"/>
        <v>920</v>
      </c>
      <c r="O1545">
        <f t="shared" si="536"/>
        <v>4019.5901639344265</v>
      </c>
      <c r="P1545">
        <f t="shared" si="537"/>
        <v>920</v>
      </c>
      <c r="R1545">
        <f t="shared" si="538"/>
        <v>4123.5306578220552</v>
      </c>
      <c r="S1545">
        <f t="shared" si="539"/>
        <v>0.22500350179704479</v>
      </c>
      <c r="T1545">
        <f t="shared" si="540"/>
        <v>0.22500350179704479</v>
      </c>
      <c r="U1545">
        <f t="shared" si="541"/>
        <v>12.8917510286349</v>
      </c>
      <c r="W1545">
        <f t="shared" si="542"/>
        <v>4123.5306578220552</v>
      </c>
      <c r="X1545">
        <f t="shared" si="543"/>
        <v>0.28117677077301217</v>
      </c>
      <c r="Y1545">
        <f t="shared" si="544"/>
        <v>16.110242262410996</v>
      </c>
      <c r="AA1545">
        <f t="shared" si="545"/>
        <v>3961.5978180647635</v>
      </c>
      <c r="AB1545">
        <f t="shared" si="546"/>
        <v>1144.2236730215368</v>
      </c>
      <c r="AD1545">
        <f t="shared" si="547"/>
        <v>3961.5978180647635</v>
      </c>
      <c r="AE1545">
        <f t="shared" si="548"/>
        <v>-644.2236730215368</v>
      </c>
      <c r="AG1545">
        <f t="shared" si="549"/>
        <v>4013.636930886606</v>
      </c>
    </row>
    <row r="1546" spans="1:33" x14ac:dyDescent="0.2">
      <c r="A1546">
        <f>'建築限界数値データ　線間右'!A1630</f>
        <v>1585</v>
      </c>
      <c r="B1546">
        <f>'建築限界数値データ　線間右'!B1630</f>
        <v>920</v>
      </c>
      <c r="D1546">
        <f t="shared" si="528"/>
        <v>60</v>
      </c>
      <c r="E1546">
        <f t="shared" si="529"/>
        <v>305</v>
      </c>
      <c r="F1546">
        <f t="shared" si="530"/>
        <v>2500</v>
      </c>
      <c r="G1546">
        <f t="shared" si="531"/>
        <v>500</v>
      </c>
      <c r="I1546">
        <f t="shared" si="532"/>
        <v>5.6173268975967375E-2</v>
      </c>
      <c r="J1546">
        <f t="shared" si="533"/>
        <v>75.409836065573771</v>
      </c>
      <c r="L1546">
        <f t="shared" si="534"/>
        <v>1509.5901639344263</v>
      </c>
      <c r="M1546">
        <f t="shared" si="535"/>
        <v>920</v>
      </c>
      <c r="O1546">
        <f t="shared" si="536"/>
        <v>4009.5901639344265</v>
      </c>
      <c r="P1546">
        <f t="shared" si="537"/>
        <v>920</v>
      </c>
      <c r="R1546">
        <f t="shared" si="538"/>
        <v>4113.7833295787104</v>
      </c>
      <c r="S1546">
        <f t="shared" si="539"/>
        <v>0.22554584875293548</v>
      </c>
      <c r="T1546">
        <f t="shared" si="540"/>
        <v>0.22554584875293548</v>
      </c>
      <c r="U1546">
        <f t="shared" si="541"/>
        <v>12.922825220239204</v>
      </c>
      <c r="W1546">
        <f t="shared" si="542"/>
        <v>4113.7833295787104</v>
      </c>
      <c r="X1546">
        <f t="shared" si="543"/>
        <v>0.28171911772890285</v>
      </c>
      <c r="Y1546">
        <f t="shared" si="544"/>
        <v>16.1413164540153</v>
      </c>
      <c r="AA1546">
        <f t="shared" si="545"/>
        <v>3951.6135910972794</v>
      </c>
      <c r="AB1546">
        <f t="shared" si="546"/>
        <v>1143.6622357037775</v>
      </c>
      <c r="AD1546">
        <f t="shared" si="547"/>
        <v>3951.6135910972794</v>
      </c>
      <c r="AE1546">
        <f t="shared" si="548"/>
        <v>-643.66223570377747</v>
      </c>
      <c r="AG1546">
        <f t="shared" si="549"/>
        <v>4003.6921768557481</v>
      </c>
    </row>
    <row r="1547" spans="1:33" x14ac:dyDescent="0.2">
      <c r="A1547">
        <f>'建築限界数値データ　線間右'!A1631</f>
        <v>1575</v>
      </c>
      <c r="B1547">
        <f>'建築限界数値データ　線間右'!B1631</f>
        <v>920</v>
      </c>
      <c r="D1547">
        <f t="shared" si="528"/>
        <v>60</v>
      </c>
      <c r="E1547">
        <f t="shared" si="529"/>
        <v>305</v>
      </c>
      <c r="F1547">
        <f t="shared" si="530"/>
        <v>2500</v>
      </c>
      <c r="G1547">
        <f t="shared" si="531"/>
        <v>500</v>
      </c>
      <c r="I1547">
        <f t="shared" si="532"/>
        <v>5.6173268975967375E-2</v>
      </c>
      <c r="J1547">
        <f t="shared" si="533"/>
        <v>75.409836065573771</v>
      </c>
      <c r="L1547">
        <f t="shared" si="534"/>
        <v>1499.5901639344263</v>
      </c>
      <c r="M1547">
        <f t="shared" si="535"/>
        <v>920</v>
      </c>
      <c r="O1547">
        <f t="shared" si="536"/>
        <v>3999.5901639344265</v>
      </c>
      <c r="P1547">
        <f t="shared" si="537"/>
        <v>920</v>
      </c>
      <c r="R1547">
        <f t="shared" si="538"/>
        <v>4104.0372171120734</v>
      </c>
      <c r="S1547">
        <f t="shared" si="539"/>
        <v>0.22609077175984948</v>
      </c>
      <c r="T1547">
        <f t="shared" si="540"/>
        <v>0.22609077175984948</v>
      </c>
      <c r="U1547">
        <f t="shared" si="541"/>
        <v>12.954047008694957</v>
      </c>
      <c r="W1547">
        <f t="shared" si="542"/>
        <v>4104.0372171120734</v>
      </c>
      <c r="X1547">
        <f t="shared" si="543"/>
        <v>0.28226404073581685</v>
      </c>
      <c r="Y1547">
        <f t="shared" si="544"/>
        <v>16.172538242471049</v>
      </c>
      <c r="AA1547">
        <f t="shared" si="545"/>
        <v>3941.6293641297957</v>
      </c>
      <c r="AB1547">
        <f t="shared" si="546"/>
        <v>1143.1007983860184</v>
      </c>
      <c r="AD1547">
        <f t="shared" si="547"/>
        <v>3941.6293641297957</v>
      </c>
      <c r="AE1547">
        <f t="shared" si="548"/>
        <v>-643.10079838601837</v>
      </c>
      <c r="AG1547">
        <f t="shared" si="549"/>
        <v>3993.7476987229666</v>
      </c>
    </row>
    <row r="1548" spans="1:33" x14ac:dyDescent="0.2">
      <c r="A1548">
        <f>'建築限界数値データ　線間右'!A1632</f>
        <v>1575</v>
      </c>
      <c r="B1548">
        <f>'建築限界数値データ　線間右'!B1632</f>
        <v>910</v>
      </c>
      <c r="D1548">
        <f t="shared" si="528"/>
        <v>60</v>
      </c>
      <c r="E1548">
        <f t="shared" si="529"/>
        <v>305</v>
      </c>
      <c r="F1548">
        <f t="shared" si="530"/>
        <v>2500</v>
      </c>
      <c r="G1548">
        <f t="shared" si="531"/>
        <v>500</v>
      </c>
      <c r="I1548">
        <f t="shared" si="532"/>
        <v>5.6173268975967375E-2</v>
      </c>
      <c r="J1548">
        <f t="shared" si="533"/>
        <v>75.409836065573771</v>
      </c>
      <c r="L1548">
        <f t="shared" si="534"/>
        <v>1499.5901639344263</v>
      </c>
      <c r="M1548">
        <f t="shared" si="535"/>
        <v>910</v>
      </c>
      <c r="O1548">
        <f t="shared" si="536"/>
        <v>3999.5901639344265</v>
      </c>
      <c r="P1548">
        <f t="shared" si="537"/>
        <v>910</v>
      </c>
      <c r="R1548">
        <f t="shared" si="538"/>
        <v>4101.8070992479661</v>
      </c>
      <c r="S1548">
        <f t="shared" si="539"/>
        <v>0.22371486508652286</v>
      </c>
      <c r="T1548">
        <f t="shared" si="540"/>
        <v>0.22371486508652286</v>
      </c>
      <c r="U1548">
        <f t="shared" si="541"/>
        <v>12.817917583796371</v>
      </c>
      <c r="W1548">
        <f t="shared" si="542"/>
        <v>4101.8070992479661</v>
      </c>
      <c r="X1548">
        <f t="shared" si="543"/>
        <v>0.27988813406249025</v>
      </c>
      <c r="Y1548">
        <f t="shared" si="544"/>
        <v>16.036408817572468</v>
      </c>
      <c r="AA1548">
        <f t="shared" si="545"/>
        <v>3942.1908014475553</v>
      </c>
      <c r="AB1548">
        <f t="shared" si="546"/>
        <v>1133.1165714185349</v>
      </c>
      <c r="AD1548">
        <f t="shared" si="547"/>
        <v>3942.1908014475553</v>
      </c>
      <c r="AE1548">
        <f t="shared" si="548"/>
        <v>-633.11657141853493</v>
      </c>
      <c r="AG1548">
        <f t="shared" si="549"/>
        <v>3992.7064640444682</v>
      </c>
    </row>
    <row r="1549" spans="1:33" x14ac:dyDescent="0.2">
      <c r="A1549">
        <f>'建築限界数値データ　線間右'!A1633</f>
        <v>1575</v>
      </c>
      <c r="B1549">
        <f>'建築限界数値データ　線間右'!B1633</f>
        <v>900</v>
      </c>
      <c r="D1549">
        <f t="shared" si="528"/>
        <v>60</v>
      </c>
      <c r="E1549">
        <f t="shared" si="529"/>
        <v>305</v>
      </c>
      <c r="F1549">
        <f t="shared" si="530"/>
        <v>2500</v>
      </c>
      <c r="G1549">
        <f t="shared" si="531"/>
        <v>500</v>
      </c>
      <c r="I1549">
        <f t="shared" si="532"/>
        <v>5.6173268975967375E-2</v>
      </c>
      <c r="J1549">
        <f t="shared" si="533"/>
        <v>75.409836065573771</v>
      </c>
      <c r="L1549">
        <f t="shared" si="534"/>
        <v>1499.5901639344263</v>
      </c>
      <c r="M1549">
        <f t="shared" si="535"/>
        <v>900</v>
      </c>
      <c r="O1549">
        <f t="shared" si="536"/>
        <v>3999.5901639344265</v>
      </c>
      <c r="P1549">
        <f t="shared" si="537"/>
        <v>900</v>
      </c>
      <c r="R1549">
        <f t="shared" si="538"/>
        <v>4099.6001609231371</v>
      </c>
      <c r="S1549">
        <f t="shared" si="539"/>
        <v>0.22133638693040178</v>
      </c>
      <c r="T1549">
        <f t="shared" si="540"/>
        <v>0.22133638693040178</v>
      </c>
      <c r="U1549">
        <f t="shared" si="541"/>
        <v>12.681640823786577</v>
      </c>
      <c r="W1549">
        <f t="shared" si="542"/>
        <v>4099.6001609231371</v>
      </c>
      <c r="X1549">
        <f t="shared" si="543"/>
        <v>0.27750965590636917</v>
      </c>
      <c r="Y1549">
        <f t="shared" si="544"/>
        <v>15.900132057562672</v>
      </c>
      <c r="AA1549">
        <f t="shared" si="545"/>
        <v>3942.7522387653144</v>
      </c>
      <c r="AB1549">
        <f t="shared" si="546"/>
        <v>1123.132344451051</v>
      </c>
      <c r="AD1549">
        <f t="shared" si="547"/>
        <v>3942.7522387653144</v>
      </c>
      <c r="AE1549">
        <f t="shared" si="548"/>
        <v>-623.13234445105104</v>
      </c>
      <c r="AG1549">
        <f t="shared" si="549"/>
        <v>3991.6900098817746</v>
      </c>
    </row>
    <row r="1550" spans="1:33" x14ac:dyDescent="0.2">
      <c r="A1550">
        <f>'建築限界数値データ　線間右'!A1634</f>
        <v>1575</v>
      </c>
      <c r="B1550">
        <f>'建築限界数値データ　線間右'!B1634</f>
        <v>890</v>
      </c>
      <c r="D1550">
        <f t="shared" si="528"/>
        <v>60</v>
      </c>
      <c r="E1550">
        <f t="shared" si="529"/>
        <v>305</v>
      </c>
      <c r="F1550">
        <f t="shared" si="530"/>
        <v>2500</v>
      </c>
      <c r="G1550">
        <f t="shared" si="531"/>
        <v>500</v>
      </c>
      <c r="I1550">
        <f t="shared" si="532"/>
        <v>5.6173268975967375E-2</v>
      </c>
      <c r="J1550">
        <f t="shared" si="533"/>
        <v>75.409836065573771</v>
      </c>
      <c r="L1550">
        <f t="shared" si="534"/>
        <v>1499.5901639344263</v>
      </c>
      <c r="M1550">
        <f t="shared" si="535"/>
        <v>890</v>
      </c>
      <c r="O1550">
        <f t="shared" si="536"/>
        <v>3999.5901639344265</v>
      </c>
      <c r="P1550">
        <f t="shared" si="537"/>
        <v>890</v>
      </c>
      <c r="R1550">
        <f t="shared" si="538"/>
        <v>4097.4164395922726</v>
      </c>
      <c r="S1550">
        <f t="shared" si="539"/>
        <v>0.21895536006878288</v>
      </c>
      <c r="T1550">
        <f t="shared" si="540"/>
        <v>0.21895536006878288</v>
      </c>
      <c r="U1550">
        <f t="shared" si="541"/>
        <v>12.545218033708533</v>
      </c>
      <c r="W1550">
        <f t="shared" si="542"/>
        <v>4097.4164395922726</v>
      </c>
      <c r="X1550">
        <f t="shared" si="543"/>
        <v>0.27512862904475027</v>
      </c>
      <c r="Y1550">
        <f t="shared" si="544"/>
        <v>15.763709267484629</v>
      </c>
      <c r="AA1550">
        <f t="shared" si="545"/>
        <v>3943.3136760830739</v>
      </c>
      <c r="AB1550">
        <f t="shared" si="546"/>
        <v>1113.1481174835676</v>
      </c>
      <c r="AD1550">
        <f t="shared" si="547"/>
        <v>3943.3136760830739</v>
      </c>
      <c r="AE1550">
        <f t="shared" si="548"/>
        <v>-613.1481174835676</v>
      </c>
      <c r="AG1550">
        <f t="shared" si="549"/>
        <v>3990.6983551701137</v>
      </c>
    </row>
    <row r="1551" spans="1:33" x14ac:dyDescent="0.2">
      <c r="A1551">
        <f>'建築限界数値データ　線間右'!A1635</f>
        <v>1575</v>
      </c>
      <c r="B1551">
        <f>'建築限界数値データ　線間右'!B1635</f>
        <v>880</v>
      </c>
      <c r="D1551">
        <f t="shared" si="528"/>
        <v>60</v>
      </c>
      <c r="E1551">
        <f t="shared" si="529"/>
        <v>305</v>
      </c>
      <c r="F1551">
        <f t="shared" si="530"/>
        <v>2500</v>
      </c>
      <c r="G1551">
        <f t="shared" si="531"/>
        <v>500</v>
      </c>
      <c r="I1551">
        <f t="shared" si="532"/>
        <v>5.6173268975967375E-2</v>
      </c>
      <c r="J1551">
        <f t="shared" si="533"/>
        <v>75.409836065573771</v>
      </c>
      <c r="L1551">
        <f t="shared" si="534"/>
        <v>1499.5901639344263</v>
      </c>
      <c r="M1551">
        <f t="shared" si="535"/>
        <v>880</v>
      </c>
      <c r="O1551">
        <f t="shared" si="536"/>
        <v>3999.5901639344265</v>
      </c>
      <c r="P1551">
        <f t="shared" si="537"/>
        <v>880</v>
      </c>
      <c r="R1551">
        <f t="shared" si="538"/>
        <v>4095.2559723955001</v>
      </c>
      <c r="S1551">
        <f t="shared" si="539"/>
        <v>0.21657180744339632</v>
      </c>
      <c r="T1551">
        <f t="shared" si="540"/>
        <v>0.21657180744339632</v>
      </c>
      <c r="U1551">
        <f t="shared" si="541"/>
        <v>12.408650528026557</v>
      </c>
      <c r="W1551">
        <f t="shared" si="542"/>
        <v>4095.2559723955001</v>
      </c>
      <c r="X1551">
        <f t="shared" si="543"/>
        <v>0.27274507641936369</v>
      </c>
      <c r="Y1551">
        <f t="shared" si="544"/>
        <v>15.627141761802651</v>
      </c>
      <c r="AA1551">
        <f t="shared" si="545"/>
        <v>3943.8751134008326</v>
      </c>
      <c r="AB1551">
        <f t="shared" si="546"/>
        <v>1103.1638905160837</v>
      </c>
      <c r="AD1551">
        <f t="shared" si="547"/>
        <v>3943.8751134008326</v>
      </c>
      <c r="AE1551">
        <f t="shared" si="548"/>
        <v>-603.16389051608371</v>
      </c>
      <c r="AG1551">
        <f t="shared" si="549"/>
        <v>3989.7315184013232</v>
      </c>
    </row>
    <row r="1552" spans="1:33" x14ac:dyDescent="0.2">
      <c r="A1552">
        <f>'建築限界数値データ　線間右'!A1636</f>
        <v>1575</v>
      </c>
      <c r="B1552">
        <f>'建築限界数値データ　線間右'!B1636</f>
        <v>870</v>
      </c>
      <c r="D1552">
        <f t="shared" si="528"/>
        <v>60</v>
      </c>
      <c r="E1552">
        <f t="shared" si="529"/>
        <v>305</v>
      </c>
      <c r="F1552">
        <f t="shared" si="530"/>
        <v>2500</v>
      </c>
      <c r="G1552">
        <f t="shared" si="531"/>
        <v>500</v>
      </c>
      <c r="I1552">
        <f t="shared" si="532"/>
        <v>5.6173268975967375E-2</v>
      </c>
      <c r="J1552">
        <f t="shared" si="533"/>
        <v>75.409836065573771</v>
      </c>
      <c r="L1552">
        <f t="shared" si="534"/>
        <v>1499.5901639344263</v>
      </c>
      <c r="M1552">
        <f t="shared" si="535"/>
        <v>870</v>
      </c>
      <c r="O1552">
        <f t="shared" si="536"/>
        <v>3999.5901639344265</v>
      </c>
      <c r="P1552">
        <f t="shared" si="537"/>
        <v>870</v>
      </c>
      <c r="R1552">
        <f t="shared" si="538"/>
        <v>4093.1187961554465</v>
      </c>
      <c r="S1552">
        <f t="shared" si="539"/>
        <v>0.21418575215946581</v>
      </c>
      <c r="T1552">
        <f t="shared" si="540"/>
        <v>0.21418575215946581</v>
      </c>
      <c r="U1552">
        <f t="shared" si="541"/>
        <v>12.271939630572449</v>
      </c>
      <c r="W1552">
        <f t="shared" si="542"/>
        <v>4093.1187961554465</v>
      </c>
      <c r="X1552">
        <f t="shared" si="543"/>
        <v>0.2703590211354332</v>
      </c>
      <c r="Y1552">
        <f t="shared" si="544"/>
        <v>15.490430864348545</v>
      </c>
      <c r="AA1552">
        <f t="shared" si="545"/>
        <v>3944.4365507185917</v>
      </c>
      <c r="AB1552">
        <f t="shared" si="546"/>
        <v>1093.1796635486</v>
      </c>
      <c r="AD1552">
        <f t="shared" si="547"/>
        <v>3944.4365507185917</v>
      </c>
      <c r="AE1552">
        <f t="shared" si="548"/>
        <v>-593.17966354860005</v>
      </c>
      <c r="AG1552">
        <f t="shared" si="549"/>
        <v>3988.7895176221587</v>
      </c>
    </row>
    <row r="1553" spans="1:33" x14ac:dyDescent="0.2">
      <c r="A1553">
        <f>'建築限界数値データ　線間右'!A1637</f>
        <v>1575</v>
      </c>
      <c r="B1553">
        <f>'建築限界数値データ　線間右'!B1637</f>
        <v>860</v>
      </c>
      <c r="D1553">
        <f t="shared" si="528"/>
        <v>60</v>
      </c>
      <c r="E1553">
        <f t="shared" si="529"/>
        <v>305</v>
      </c>
      <c r="F1553">
        <f t="shared" si="530"/>
        <v>2500</v>
      </c>
      <c r="G1553">
        <f t="shared" si="531"/>
        <v>500</v>
      </c>
      <c r="I1553">
        <f t="shared" si="532"/>
        <v>5.6173268975967375E-2</v>
      </c>
      <c r="J1553">
        <f t="shared" si="533"/>
        <v>75.409836065573771</v>
      </c>
      <c r="L1553">
        <f t="shared" si="534"/>
        <v>1499.5901639344263</v>
      </c>
      <c r="M1553">
        <f t="shared" si="535"/>
        <v>860</v>
      </c>
      <c r="O1553">
        <f t="shared" si="536"/>
        <v>3999.5901639344265</v>
      </c>
      <c r="P1553">
        <f t="shared" si="537"/>
        <v>860</v>
      </c>
      <c r="R1553">
        <f t="shared" si="538"/>
        <v>4091.0049473743015</v>
      </c>
      <c r="S1553">
        <f t="shared" si="539"/>
        <v>0.21179721748474412</v>
      </c>
      <c r="T1553">
        <f t="shared" si="540"/>
        <v>0.21179721748474412</v>
      </c>
      <c r="U1553">
        <f t="shared" si="541"/>
        <v>12.135086674490243</v>
      </c>
      <c r="W1553">
        <f t="shared" si="542"/>
        <v>4091.0049473743015</v>
      </c>
      <c r="X1553">
        <f t="shared" si="543"/>
        <v>0.26797048646071148</v>
      </c>
      <c r="Y1553">
        <f t="shared" si="544"/>
        <v>15.353577908266336</v>
      </c>
      <c r="AA1553">
        <f t="shared" si="545"/>
        <v>3944.9979880363508</v>
      </c>
      <c r="AB1553">
        <f t="shared" si="546"/>
        <v>1083.1954365811166</v>
      </c>
      <c r="AD1553">
        <f t="shared" si="547"/>
        <v>3944.9979880363508</v>
      </c>
      <c r="AE1553">
        <f t="shared" si="548"/>
        <v>-583.19543658111661</v>
      </c>
      <c r="AG1553">
        <f t="shared" si="549"/>
        <v>3987.8723704326217</v>
      </c>
    </row>
    <row r="1554" spans="1:33" x14ac:dyDescent="0.2">
      <c r="A1554">
        <f>'建築限界数値データ　線間右'!A1638</f>
        <v>1575</v>
      </c>
      <c r="B1554">
        <f>'建築限界数値データ　線間右'!B1638</f>
        <v>850</v>
      </c>
      <c r="D1554">
        <f t="shared" si="528"/>
        <v>60</v>
      </c>
      <c r="E1554">
        <f t="shared" si="529"/>
        <v>305</v>
      </c>
      <c r="F1554">
        <f t="shared" si="530"/>
        <v>2500</v>
      </c>
      <c r="G1554">
        <f t="shared" si="531"/>
        <v>500</v>
      </c>
      <c r="I1554">
        <f t="shared" si="532"/>
        <v>5.6173268975967375E-2</v>
      </c>
      <c r="J1554">
        <f t="shared" si="533"/>
        <v>75.409836065573771</v>
      </c>
      <c r="L1554">
        <f t="shared" si="534"/>
        <v>1499.5901639344263</v>
      </c>
      <c r="M1554">
        <f t="shared" si="535"/>
        <v>850</v>
      </c>
      <c r="O1554">
        <f t="shared" si="536"/>
        <v>3999.5901639344265</v>
      </c>
      <c r="P1554">
        <f t="shared" si="537"/>
        <v>850</v>
      </c>
      <c r="R1554">
        <f t="shared" si="538"/>
        <v>4088.9144622309004</v>
      </c>
      <c r="S1554">
        <f t="shared" si="539"/>
        <v>0.20940622684852395</v>
      </c>
      <c r="T1554">
        <f t="shared" si="540"/>
        <v>0.20940622684852395</v>
      </c>
      <c r="U1554">
        <f t="shared" si="541"/>
        <v>11.998093002179527</v>
      </c>
      <c r="W1554">
        <f t="shared" si="542"/>
        <v>4088.9144622309004</v>
      </c>
      <c r="X1554">
        <f t="shared" si="543"/>
        <v>0.26557949582449131</v>
      </c>
      <c r="Y1554">
        <f t="shared" si="544"/>
        <v>15.216584235955622</v>
      </c>
      <c r="AA1554">
        <f t="shared" si="545"/>
        <v>3945.5594253541103</v>
      </c>
      <c r="AB1554">
        <f t="shared" si="546"/>
        <v>1073.2112096136327</v>
      </c>
      <c r="AD1554">
        <f t="shared" si="547"/>
        <v>3945.5594253541103</v>
      </c>
      <c r="AE1554">
        <f t="shared" si="548"/>
        <v>-573.21120961363272</v>
      </c>
      <c r="AG1554">
        <f t="shared" si="549"/>
        <v>3986.9800939843403</v>
      </c>
    </row>
    <row r="1555" spans="1:33" x14ac:dyDescent="0.2">
      <c r="A1555">
        <f>'建築限界数値データ　線間右'!A1639</f>
        <v>1575</v>
      </c>
      <c r="B1555">
        <f>'建築限界数値データ　線間右'!B1639</f>
        <v>840</v>
      </c>
      <c r="D1555">
        <f t="shared" si="528"/>
        <v>60</v>
      </c>
      <c r="E1555">
        <f t="shared" si="529"/>
        <v>305</v>
      </c>
      <c r="F1555">
        <f t="shared" si="530"/>
        <v>2500</v>
      </c>
      <c r="G1555">
        <f t="shared" si="531"/>
        <v>500</v>
      </c>
      <c r="I1555">
        <f t="shared" si="532"/>
        <v>5.6173268975967375E-2</v>
      </c>
      <c r="J1555">
        <f t="shared" si="533"/>
        <v>75.409836065573771</v>
      </c>
      <c r="L1555">
        <f t="shared" si="534"/>
        <v>1499.5901639344263</v>
      </c>
      <c r="M1555">
        <f t="shared" si="535"/>
        <v>840</v>
      </c>
      <c r="O1555">
        <f t="shared" si="536"/>
        <v>3999.5901639344265</v>
      </c>
      <c r="P1555">
        <f t="shared" si="537"/>
        <v>840</v>
      </c>
      <c r="R1555">
        <f t="shared" si="538"/>
        <v>4086.8473765778203</v>
      </c>
      <c r="S1555">
        <f t="shared" si="539"/>
        <v>0.20701280384062462</v>
      </c>
      <c r="T1555">
        <f t="shared" si="540"/>
        <v>0.20701280384062462</v>
      </c>
      <c r="U1555">
        <f t="shared" si="541"/>
        <v>11.86095996523739</v>
      </c>
      <c r="W1555">
        <f t="shared" si="542"/>
        <v>4086.8473765778203</v>
      </c>
      <c r="X1555">
        <f t="shared" si="543"/>
        <v>0.26318607281659201</v>
      </c>
      <c r="Y1555">
        <f t="shared" si="544"/>
        <v>15.079451199013484</v>
      </c>
      <c r="AA1555">
        <f t="shared" si="545"/>
        <v>3946.1208626718694</v>
      </c>
      <c r="AB1555">
        <f t="shared" si="546"/>
        <v>1063.2269826461493</v>
      </c>
      <c r="AD1555">
        <f t="shared" si="547"/>
        <v>3946.1208626718694</v>
      </c>
      <c r="AE1555">
        <f t="shared" si="548"/>
        <v>-563.22698264614928</v>
      </c>
      <c r="AG1555">
        <f t="shared" si="549"/>
        <v>3986.1127049789829</v>
      </c>
    </row>
    <row r="1556" spans="1:33" x14ac:dyDescent="0.2">
      <c r="A1556">
        <f>'建築限界数値データ　線間右'!A1640</f>
        <v>1575</v>
      </c>
      <c r="B1556">
        <f>'建築限界数値データ　線間右'!B1640</f>
        <v>830</v>
      </c>
      <c r="D1556">
        <f t="shared" si="528"/>
        <v>60</v>
      </c>
      <c r="E1556">
        <f t="shared" si="529"/>
        <v>305</v>
      </c>
      <c r="F1556">
        <f t="shared" si="530"/>
        <v>2500</v>
      </c>
      <c r="G1556">
        <f t="shared" si="531"/>
        <v>500</v>
      </c>
      <c r="I1556">
        <f t="shared" si="532"/>
        <v>5.6173268975967375E-2</v>
      </c>
      <c r="J1556">
        <f t="shared" si="533"/>
        <v>75.409836065573771</v>
      </c>
      <c r="L1556">
        <f t="shared" si="534"/>
        <v>1499.5901639344263</v>
      </c>
      <c r="M1556">
        <f t="shared" si="535"/>
        <v>830</v>
      </c>
      <c r="O1556">
        <f t="shared" si="536"/>
        <v>3999.5901639344265</v>
      </c>
      <c r="P1556">
        <f t="shared" si="537"/>
        <v>830</v>
      </c>
      <c r="R1556">
        <f t="shared" si="538"/>
        <v>4084.8037259384951</v>
      </c>
      <c r="S1556">
        <f t="shared" si="539"/>
        <v>0.20461697221035391</v>
      </c>
      <c r="T1556">
        <f t="shared" si="540"/>
        <v>0.20461697221035391</v>
      </c>
      <c r="U1556">
        <f t="shared" si="541"/>
        <v>11.72368892439893</v>
      </c>
      <c r="W1556">
        <f t="shared" si="542"/>
        <v>4084.8037259384951</v>
      </c>
      <c r="X1556">
        <f t="shared" si="543"/>
        <v>0.26079024118632127</v>
      </c>
      <c r="Y1556">
        <f t="shared" si="544"/>
        <v>14.942180158175026</v>
      </c>
      <c r="AA1556">
        <f t="shared" si="545"/>
        <v>3946.6822999896281</v>
      </c>
      <c r="AB1556">
        <f t="shared" si="546"/>
        <v>1053.2427556786656</v>
      </c>
      <c r="AD1556">
        <f t="shared" si="547"/>
        <v>3946.6822999896281</v>
      </c>
      <c r="AE1556">
        <f t="shared" si="548"/>
        <v>-553.24275567866562</v>
      </c>
      <c r="AG1556">
        <f t="shared" si="549"/>
        <v>3985.2702196667096</v>
      </c>
    </row>
    <row r="1557" spans="1:33" x14ac:dyDescent="0.2">
      <c r="A1557">
        <f>'建築限界数値データ　線間右'!A1641</f>
        <v>1575</v>
      </c>
      <c r="B1557">
        <f>'建築限界数値データ　線間右'!B1641</f>
        <v>820</v>
      </c>
      <c r="D1557">
        <f t="shared" si="528"/>
        <v>60</v>
      </c>
      <c r="E1557">
        <f t="shared" si="529"/>
        <v>305</v>
      </c>
      <c r="F1557">
        <f t="shared" si="530"/>
        <v>2500</v>
      </c>
      <c r="G1557">
        <f t="shared" si="531"/>
        <v>500</v>
      </c>
      <c r="I1557">
        <f t="shared" si="532"/>
        <v>5.6173268975967375E-2</v>
      </c>
      <c r="J1557">
        <f t="shared" si="533"/>
        <v>75.409836065573771</v>
      </c>
      <c r="L1557">
        <f t="shared" si="534"/>
        <v>1499.5901639344263</v>
      </c>
      <c r="M1557">
        <f t="shared" si="535"/>
        <v>820</v>
      </c>
      <c r="O1557">
        <f t="shared" si="536"/>
        <v>3999.5901639344265</v>
      </c>
      <c r="P1557">
        <f t="shared" si="537"/>
        <v>820</v>
      </c>
      <c r="R1557">
        <f t="shared" si="538"/>
        <v>4082.7835455043428</v>
      </c>
      <c r="S1557">
        <f t="shared" si="539"/>
        <v>0.20221875586544574</v>
      </c>
      <c r="T1557">
        <f t="shared" si="540"/>
        <v>0.20221875586544574</v>
      </c>
      <c r="U1557">
        <f t="shared" si="541"/>
        <v>11.586281249476402</v>
      </c>
      <c r="W1557">
        <f t="shared" si="542"/>
        <v>4082.7835455043428</v>
      </c>
      <c r="X1557">
        <f t="shared" si="543"/>
        <v>0.2583920248414131</v>
      </c>
      <c r="Y1557">
        <f t="shared" si="544"/>
        <v>14.804772483252496</v>
      </c>
      <c r="AA1557">
        <f t="shared" si="545"/>
        <v>3947.2437373073876</v>
      </c>
      <c r="AB1557">
        <f t="shared" si="546"/>
        <v>1043.258528711182</v>
      </c>
      <c r="AD1557">
        <f t="shared" si="547"/>
        <v>3947.2437373073876</v>
      </c>
      <c r="AE1557">
        <f t="shared" si="548"/>
        <v>-543.25852871118195</v>
      </c>
      <c r="AG1557">
        <f t="shared" si="549"/>
        <v>3984.4526538446694</v>
      </c>
    </row>
    <row r="1558" spans="1:33" x14ac:dyDescent="0.2">
      <c r="A1558">
        <f>'建築限界数値データ　線間右'!A1642</f>
        <v>1575</v>
      </c>
      <c r="B1558">
        <f>'建築限界数値データ　線間右'!B1642</f>
        <v>810</v>
      </c>
      <c r="D1558">
        <f t="shared" si="528"/>
        <v>60</v>
      </c>
      <c r="E1558">
        <f t="shared" si="529"/>
        <v>305</v>
      </c>
      <c r="F1558">
        <f t="shared" si="530"/>
        <v>2500</v>
      </c>
      <c r="G1558">
        <f t="shared" si="531"/>
        <v>500</v>
      </c>
      <c r="I1558">
        <f t="shared" si="532"/>
        <v>5.6173268975967375E-2</v>
      </c>
      <c r="J1558">
        <f t="shared" si="533"/>
        <v>75.409836065573771</v>
      </c>
      <c r="L1558">
        <f t="shared" si="534"/>
        <v>1499.5901639344263</v>
      </c>
      <c r="M1558">
        <f t="shared" si="535"/>
        <v>810</v>
      </c>
      <c r="O1558">
        <f t="shared" si="536"/>
        <v>3999.5901639344265</v>
      </c>
      <c r="P1558">
        <f t="shared" si="537"/>
        <v>810</v>
      </c>
      <c r="R1558">
        <f t="shared" si="538"/>
        <v>4080.786870131913</v>
      </c>
      <c r="S1558">
        <f t="shared" si="539"/>
        <v>0.19981817887097347</v>
      </c>
      <c r="T1558">
        <f t="shared" si="540"/>
        <v>0.19981817887097347</v>
      </c>
      <c r="U1558">
        <f t="shared" si="541"/>
        <v>11.448738319296941</v>
      </c>
      <c r="W1558">
        <f t="shared" si="542"/>
        <v>4080.786870131913</v>
      </c>
      <c r="X1558">
        <f t="shared" si="543"/>
        <v>0.25599144784694083</v>
      </c>
      <c r="Y1558">
        <f t="shared" si="544"/>
        <v>14.667229553073033</v>
      </c>
      <c r="AA1558">
        <f t="shared" si="545"/>
        <v>3947.8051746251472</v>
      </c>
      <c r="AB1558">
        <f t="shared" si="546"/>
        <v>1033.2743017436983</v>
      </c>
      <c r="AD1558">
        <f t="shared" si="547"/>
        <v>3947.8051746251472</v>
      </c>
      <c r="AE1558">
        <f t="shared" si="548"/>
        <v>-533.27430174369829</v>
      </c>
      <c r="AG1558">
        <f t="shared" si="549"/>
        <v>3983.6600228555299</v>
      </c>
    </row>
    <row r="1559" spans="1:33" x14ac:dyDescent="0.2">
      <c r="A1559">
        <f>'建築限界数値データ　線間右'!A1643</f>
        <v>1575</v>
      </c>
      <c r="B1559">
        <f>'建築限界数値データ　線間右'!B1643</f>
        <v>800</v>
      </c>
      <c r="D1559">
        <f t="shared" si="528"/>
        <v>60</v>
      </c>
      <c r="E1559">
        <f t="shared" si="529"/>
        <v>305</v>
      </c>
      <c r="F1559">
        <f t="shared" si="530"/>
        <v>2500</v>
      </c>
      <c r="G1559">
        <f t="shared" si="531"/>
        <v>500</v>
      </c>
      <c r="I1559">
        <f t="shared" si="532"/>
        <v>5.6173268975967375E-2</v>
      </c>
      <c r="J1559">
        <f t="shared" si="533"/>
        <v>75.409836065573771</v>
      </c>
      <c r="L1559">
        <f t="shared" si="534"/>
        <v>1499.5901639344263</v>
      </c>
      <c r="M1559">
        <f t="shared" si="535"/>
        <v>800</v>
      </c>
      <c r="O1559">
        <f t="shared" si="536"/>
        <v>3999.5901639344265</v>
      </c>
      <c r="P1559">
        <f t="shared" si="537"/>
        <v>800</v>
      </c>
      <c r="R1559">
        <f t="shared" si="538"/>
        <v>4078.8137343400485</v>
      </c>
      <c r="S1559">
        <f t="shared" si="539"/>
        <v>0.19741526544823867</v>
      </c>
      <c r="T1559">
        <f t="shared" si="540"/>
        <v>0.19741526544823867</v>
      </c>
      <c r="U1559">
        <f t="shared" si="541"/>
        <v>11.311061521638903</v>
      </c>
      <c r="W1559">
        <f t="shared" si="542"/>
        <v>4078.8137343400485</v>
      </c>
      <c r="X1559">
        <f t="shared" si="543"/>
        <v>0.25358853442420604</v>
      </c>
      <c r="Y1559">
        <f t="shared" si="544"/>
        <v>14.529552755414995</v>
      </c>
      <c r="AA1559">
        <f t="shared" si="545"/>
        <v>3948.3666119429058</v>
      </c>
      <c r="AB1559">
        <f t="shared" si="546"/>
        <v>1023.2900747762146</v>
      </c>
      <c r="AD1559">
        <f t="shared" si="547"/>
        <v>3948.3666119429058</v>
      </c>
      <c r="AE1559">
        <f t="shared" si="548"/>
        <v>-523.29007477621462</v>
      </c>
      <c r="AG1559">
        <f t="shared" si="549"/>
        <v>3982.8923415860486</v>
      </c>
    </row>
    <row r="1560" spans="1:33" x14ac:dyDescent="0.2">
      <c r="A1560">
        <f>'建築限界数値データ　線間右'!A1644</f>
        <v>1575</v>
      </c>
      <c r="B1560">
        <f>'建築限界数値データ　線間右'!B1644</f>
        <v>790</v>
      </c>
      <c r="D1560">
        <f t="shared" si="528"/>
        <v>60</v>
      </c>
      <c r="E1560">
        <f t="shared" si="529"/>
        <v>305</v>
      </c>
      <c r="F1560">
        <f t="shared" si="530"/>
        <v>2500</v>
      </c>
      <c r="G1560">
        <f t="shared" si="531"/>
        <v>500</v>
      </c>
      <c r="I1560">
        <f t="shared" si="532"/>
        <v>5.6173268975967375E-2</v>
      </c>
      <c r="J1560">
        <f t="shared" si="533"/>
        <v>75.409836065573771</v>
      </c>
      <c r="L1560">
        <f t="shared" si="534"/>
        <v>1499.5901639344263</v>
      </c>
      <c r="M1560">
        <f t="shared" si="535"/>
        <v>790</v>
      </c>
      <c r="O1560">
        <f t="shared" si="536"/>
        <v>3999.5901639344265</v>
      </c>
      <c r="P1560">
        <f t="shared" si="537"/>
        <v>790</v>
      </c>
      <c r="R1560">
        <f t="shared" si="538"/>
        <v>4076.8641723070705</v>
      </c>
      <c r="S1560">
        <f t="shared" si="539"/>
        <v>0.19501003997363606</v>
      </c>
      <c r="T1560">
        <f t="shared" si="540"/>
        <v>0.19501003997363606</v>
      </c>
      <c r="U1560">
        <f t="shared" si="541"/>
        <v>11.173252253166821</v>
      </c>
      <c r="W1560">
        <f t="shared" si="542"/>
        <v>4076.8641723070705</v>
      </c>
      <c r="X1560">
        <f t="shared" si="543"/>
        <v>0.25118330894960345</v>
      </c>
      <c r="Y1560">
        <f t="shared" si="544"/>
        <v>14.391743486942918</v>
      </c>
      <c r="AA1560">
        <f t="shared" si="545"/>
        <v>3948.9280492606654</v>
      </c>
      <c r="AB1560">
        <f t="shared" si="546"/>
        <v>1013.3058478087312</v>
      </c>
      <c r="AD1560">
        <f t="shared" si="547"/>
        <v>3948.9280492606654</v>
      </c>
      <c r="AE1560">
        <f t="shared" si="548"/>
        <v>-513.30584780873119</v>
      </c>
      <c r="AG1560">
        <f t="shared" si="549"/>
        <v>3982.149624465696</v>
      </c>
    </row>
    <row r="1561" spans="1:33" x14ac:dyDescent="0.2">
      <c r="A1561">
        <f>'建築限界数値データ　線間右'!A1645</f>
        <v>1575</v>
      </c>
      <c r="B1561">
        <f>'建築限界数値データ　線間右'!B1645</f>
        <v>780</v>
      </c>
      <c r="D1561">
        <f t="shared" si="528"/>
        <v>60</v>
      </c>
      <c r="E1561">
        <f t="shared" si="529"/>
        <v>305</v>
      </c>
      <c r="F1561">
        <f t="shared" si="530"/>
        <v>2500</v>
      </c>
      <c r="G1561">
        <f t="shared" si="531"/>
        <v>500</v>
      </c>
      <c r="I1561">
        <f t="shared" si="532"/>
        <v>5.6173268975967375E-2</v>
      </c>
      <c r="J1561">
        <f t="shared" si="533"/>
        <v>75.409836065573771</v>
      </c>
      <c r="L1561">
        <f t="shared" si="534"/>
        <v>1499.5901639344263</v>
      </c>
      <c r="M1561">
        <f t="shared" si="535"/>
        <v>780</v>
      </c>
      <c r="O1561">
        <f t="shared" si="536"/>
        <v>3999.5901639344265</v>
      </c>
      <c r="P1561">
        <f t="shared" si="537"/>
        <v>780</v>
      </c>
      <c r="R1561">
        <f t="shared" si="538"/>
        <v>4074.938217867973</v>
      </c>
      <c r="S1561">
        <f t="shared" si="539"/>
        <v>0.19260252697749361</v>
      </c>
      <c r="T1561">
        <f t="shared" si="540"/>
        <v>0.19260252697749361</v>
      </c>
      <c r="U1561">
        <f t="shared" si="541"/>
        <v>11.035311919364965</v>
      </c>
      <c r="W1561">
        <f t="shared" si="542"/>
        <v>4074.938217867973</v>
      </c>
      <c r="X1561">
        <f t="shared" si="543"/>
        <v>0.248775795953461</v>
      </c>
      <c r="Y1561">
        <f t="shared" si="544"/>
        <v>14.253803153141059</v>
      </c>
      <c r="AA1561">
        <f t="shared" si="545"/>
        <v>3949.489486578424</v>
      </c>
      <c r="AB1561">
        <f t="shared" si="546"/>
        <v>1003.3216208412474</v>
      </c>
      <c r="AD1561">
        <f t="shared" si="547"/>
        <v>3949.489486578424</v>
      </c>
      <c r="AE1561">
        <f t="shared" si="548"/>
        <v>-503.32162084124741</v>
      </c>
      <c r="AG1561">
        <f t="shared" si="549"/>
        <v>3981.4318854652988</v>
      </c>
    </row>
    <row r="1562" spans="1:33" x14ac:dyDescent="0.2">
      <c r="A1562">
        <f>'建築限界数値データ　線間右'!A1646</f>
        <v>1575</v>
      </c>
      <c r="B1562">
        <f>'建築限界数値データ　線間右'!B1646</f>
        <v>770</v>
      </c>
      <c r="D1562">
        <f t="shared" si="528"/>
        <v>60</v>
      </c>
      <c r="E1562">
        <f t="shared" si="529"/>
        <v>305</v>
      </c>
      <c r="F1562">
        <f t="shared" si="530"/>
        <v>2500</v>
      </c>
      <c r="G1562">
        <f t="shared" si="531"/>
        <v>500</v>
      </c>
      <c r="I1562">
        <f t="shared" si="532"/>
        <v>5.6173268975967375E-2</v>
      </c>
      <c r="J1562">
        <f t="shared" si="533"/>
        <v>75.409836065573771</v>
      </c>
      <c r="L1562">
        <f t="shared" si="534"/>
        <v>1499.5901639344263</v>
      </c>
      <c r="M1562">
        <f t="shared" si="535"/>
        <v>770</v>
      </c>
      <c r="O1562">
        <f t="shared" si="536"/>
        <v>3999.5901639344265</v>
      </c>
      <c r="P1562">
        <f t="shared" si="537"/>
        <v>770</v>
      </c>
      <c r="R1562">
        <f t="shared" si="538"/>
        <v>4073.0359045116475</v>
      </c>
      <c r="S1562">
        <f t="shared" si="539"/>
        <v>0.19019275114288908</v>
      </c>
      <c r="T1562">
        <f t="shared" si="540"/>
        <v>0.19019275114288908</v>
      </c>
      <c r="U1562">
        <f t="shared" si="541"/>
        <v>10.897241934469509</v>
      </c>
      <c r="W1562">
        <f t="shared" si="542"/>
        <v>4073.0359045116475</v>
      </c>
      <c r="X1562">
        <f t="shared" si="543"/>
        <v>0.24636602011885644</v>
      </c>
      <c r="Y1562">
        <f t="shared" si="544"/>
        <v>14.115733168245601</v>
      </c>
      <c r="AA1562">
        <f t="shared" si="545"/>
        <v>3950.0509238961836</v>
      </c>
      <c r="AB1562">
        <f t="shared" si="546"/>
        <v>993.33739387376386</v>
      </c>
      <c r="AD1562">
        <f t="shared" si="547"/>
        <v>3950.0509238961836</v>
      </c>
      <c r="AE1562">
        <f t="shared" si="548"/>
        <v>-493.33739387376386</v>
      </c>
      <c r="AG1562">
        <f t="shared" si="549"/>
        <v>3980.7391380957447</v>
      </c>
    </row>
    <row r="1563" spans="1:33" x14ac:dyDescent="0.2">
      <c r="A1563">
        <f>'建築限界数値データ　線間右'!A1647</f>
        <v>1575</v>
      </c>
      <c r="B1563">
        <f>'建築限界数値データ　線間右'!B1647</f>
        <v>760</v>
      </c>
      <c r="D1563">
        <f t="shared" si="528"/>
        <v>60</v>
      </c>
      <c r="E1563">
        <f t="shared" si="529"/>
        <v>305</v>
      </c>
      <c r="F1563">
        <f t="shared" si="530"/>
        <v>2500</v>
      </c>
      <c r="G1563">
        <f t="shared" si="531"/>
        <v>500</v>
      </c>
      <c r="I1563">
        <f t="shared" si="532"/>
        <v>5.6173268975967375E-2</v>
      </c>
      <c r="J1563">
        <f t="shared" si="533"/>
        <v>75.409836065573771</v>
      </c>
      <c r="L1563">
        <f t="shared" si="534"/>
        <v>1499.5901639344263</v>
      </c>
      <c r="M1563">
        <f t="shared" si="535"/>
        <v>760</v>
      </c>
      <c r="O1563">
        <f t="shared" si="536"/>
        <v>3999.5901639344265</v>
      </c>
      <c r="P1563">
        <f t="shared" si="537"/>
        <v>760</v>
      </c>
      <c r="R1563">
        <f t="shared" si="538"/>
        <v>4071.1572653781154</v>
      </c>
      <c r="S1563">
        <f t="shared" si="539"/>
        <v>0.18778073730444217</v>
      </c>
      <c r="T1563">
        <f t="shared" si="540"/>
        <v>0.18778073730444217</v>
      </c>
      <c r="U1563">
        <f t="shared" si="541"/>
        <v>10.759043721399349</v>
      </c>
      <c r="W1563">
        <f t="shared" si="542"/>
        <v>4071.1572653781154</v>
      </c>
      <c r="X1563">
        <f t="shared" si="543"/>
        <v>0.24395400628040953</v>
      </c>
      <c r="Y1563">
        <f t="shared" si="544"/>
        <v>13.977534955175445</v>
      </c>
      <c r="AA1563">
        <f t="shared" si="545"/>
        <v>3950.6123612139427</v>
      </c>
      <c r="AB1563">
        <f t="shared" si="546"/>
        <v>983.35316690628019</v>
      </c>
      <c r="AD1563">
        <f t="shared" si="547"/>
        <v>3950.6123612139427</v>
      </c>
      <c r="AE1563">
        <f t="shared" si="548"/>
        <v>-483.35316690628019</v>
      </c>
      <c r="AG1563">
        <f t="shared" si="549"/>
        <v>3980.0713954067123</v>
      </c>
    </row>
    <row r="1564" spans="1:33" x14ac:dyDescent="0.2">
      <c r="A1564">
        <f>'建築限界数値データ　線間右'!A1648</f>
        <v>1575</v>
      </c>
      <c r="B1564">
        <f>'建築限界数値データ　線間右'!B1648</f>
        <v>750</v>
      </c>
      <c r="D1564">
        <f t="shared" si="528"/>
        <v>60</v>
      </c>
      <c r="E1564">
        <f t="shared" si="529"/>
        <v>305</v>
      </c>
      <c r="F1564">
        <f t="shared" si="530"/>
        <v>2500</v>
      </c>
      <c r="G1564">
        <f t="shared" si="531"/>
        <v>500</v>
      </c>
      <c r="I1564">
        <f t="shared" si="532"/>
        <v>5.6173268975967375E-2</v>
      </c>
      <c r="J1564">
        <f t="shared" si="533"/>
        <v>75.409836065573771</v>
      </c>
      <c r="L1564">
        <f t="shared" si="534"/>
        <v>1499.5901639344263</v>
      </c>
      <c r="M1564">
        <f t="shared" si="535"/>
        <v>750</v>
      </c>
      <c r="O1564">
        <f t="shared" si="536"/>
        <v>3999.5901639344265</v>
      </c>
      <c r="P1564">
        <f t="shared" si="537"/>
        <v>750</v>
      </c>
      <c r="R1564">
        <f t="shared" si="538"/>
        <v>4069.3023332557896</v>
      </c>
      <c r="S1564">
        <f t="shared" si="539"/>
        <v>0.1853665104470828</v>
      </c>
      <c r="T1564">
        <f t="shared" si="540"/>
        <v>0.1853665104470828</v>
      </c>
      <c r="U1564">
        <f t="shared" si="541"/>
        <v>10.620718711685527</v>
      </c>
      <c r="W1564">
        <f t="shared" si="542"/>
        <v>4069.3023332557896</v>
      </c>
      <c r="X1564">
        <f t="shared" si="543"/>
        <v>0.24153977942305016</v>
      </c>
      <c r="Y1564">
        <f t="shared" si="544"/>
        <v>13.83920994546162</v>
      </c>
      <c r="AA1564">
        <f t="shared" si="545"/>
        <v>3951.1737985317018</v>
      </c>
      <c r="AB1564">
        <f t="shared" si="546"/>
        <v>973.36893993879653</v>
      </c>
      <c r="AD1564">
        <f t="shared" si="547"/>
        <v>3951.1737985317018</v>
      </c>
      <c r="AE1564">
        <f t="shared" si="548"/>
        <v>-473.36893993879653</v>
      </c>
      <c r="AG1564">
        <f t="shared" si="549"/>
        <v>3979.4286699854561</v>
      </c>
    </row>
    <row r="1565" spans="1:33" x14ac:dyDescent="0.2">
      <c r="A1565">
        <f>'建築限界数値データ　線間右'!A1649</f>
        <v>1575</v>
      </c>
      <c r="B1565">
        <f>'建築限界数値データ　線間右'!B1649</f>
        <v>740</v>
      </c>
      <c r="D1565">
        <f t="shared" si="528"/>
        <v>60</v>
      </c>
      <c r="E1565">
        <f t="shared" si="529"/>
        <v>305</v>
      </c>
      <c r="F1565">
        <f t="shared" si="530"/>
        <v>2500</v>
      </c>
      <c r="G1565">
        <f t="shared" si="531"/>
        <v>500</v>
      </c>
      <c r="I1565">
        <f t="shared" si="532"/>
        <v>5.6173268975967375E-2</v>
      </c>
      <c r="J1565">
        <f t="shared" si="533"/>
        <v>75.409836065573771</v>
      </c>
      <c r="L1565">
        <f t="shared" si="534"/>
        <v>1499.5901639344263</v>
      </c>
      <c r="M1565">
        <f t="shared" si="535"/>
        <v>740</v>
      </c>
      <c r="O1565">
        <f t="shared" si="536"/>
        <v>3999.5901639344265</v>
      </c>
      <c r="P1565">
        <f t="shared" si="537"/>
        <v>740</v>
      </c>
      <c r="R1565">
        <f t="shared" si="538"/>
        <v>4067.4711405787521</v>
      </c>
      <c r="S1565">
        <f t="shared" si="539"/>
        <v>0.18295009570479551</v>
      </c>
      <c r="T1565">
        <f t="shared" si="540"/>
        <v>0.18295009570479551</v>
      </c>
      <c r="U1565">
        <f t="shared" si="541"/>
        <v>10.482268345399273</v>
      </c>
      <c r="W1565">
        <f t="shared" si="542"/>
        <v>4067.4711405787521</v>
      </c>
      <c r="X1565">
        <f t="shared" si="543"/>
        <v>0.2391233646807629</v>
      </c>
      <c r="Y1565">
        <f t="shared" si="544"/>
        <v>13.700759579175367</v>
      </c>
      <c r="AA1565">
        <f t="shared" si="545"/>
        <v>3951.7352358494609</v>
      </c>
      <c r="AB1565">
        <f t="shared" si="546"/>
        <v>963.38471297131309</v>
      </c>
      <c r="AD1565">
        <f t="shared" si="547"/>
        <v>3951.7352358494609</v>
      </c>
      <c r="AE1565">
        <f t="shared" si="548"/>
        <v>-463.38471297131309</v>
      </c>
      <c r="AG1565">
        <f t="shared" si="549"/>
        <v>3978.8109739556239</v>
      </c>
    </row>
    <row r="1566" spans="1:33" x14ac:dyDescent="0.2">
      <c r="A1566">
        <f>'建築限界数値データ　線間右'!A1650</f>
        <v>1575</v>
      </c>
      <c r="B1566">
        <f>'建築限界数値データ　線間右'!B1650</f>
        <v>730</v>
      </c>
      <c r="D1566">
        <f t="shared" si="528"/>
        <v>60</v>
      </c>
      <c r="E1566">
        <f t="shared" si="529"/>
        <v>305</v>
      </c>
      <c r="F1566">
        <f t="shared" si="530"/>
        <v>2500</v>
      </c>
      <c r="G1566">
        <f t="shared" si="531"/>
        <v>500</v>
      </c>
      <c r="I1566">
        <f t="shared" si="532"/>
        <v>5.6173268975967375E-2</v>
      </c>
      <c r="J1566">
        <f t="shared" si="533"/>
        <v>75.409836065573771</v>
      </c>
      <c r="L1566">
        <f t="shared" si="534"/>
        <v>1499.5901639344263</v>
      </c>
      <c r="M1566">
        <f t="shared" si="535"/>
        <v>730</v>
      </c>
      <c r="O1566">
        <f t="shared" si="536"/>
        <v>3999.5901639344265</v>
      </c>
      <c r="P1566">
        <f t="shared" si="537"/>
        <v>730</v>
      </c>
      <c r="R1566">
        <f t="shared" si="538"/>
        <v>4065.6637194240516</v>
      </c>
      <c r="S1566">
        <f t="shared" si="539"/>
        <v>0.18053151835933995</v>
      </c>
      <c r="T1566">
        <f t="shared" si="540"/>
        <v>0.18053151835933995</v>
      </c>
      <c r="U1566">
        <f t="shared" si="541"/>
        <v>10.343694071078716</v>
      </c>
      <c r="W1566">
        <f t="shared" si="542"/>
        <v>4065.6637194240516</v>
      </c>
      <c r="X1566">
        <f t="shared" si="543"/>
        <v>0.23670478733530731</v>
      </c>
      <c r="Y1566">
        <f t="shared" si="544"/>
        <v>13.562185304854809</v>
      </c>
      <c r="AA1566">
        <f t="shared" si="545"/>
        <v>3952.29667316722</v>
      </c>
      <c r="AB1566">
        <f t="shared" si="546"/>
        <v>953.40048600382931</v>
      </c>
      <c r="AD1566">
        <f t="shared" si="547"/>
        <v>3952.29667316722</v>
      </c>
      <c r="AE1566">
        <f t="shared" si="548"/>
        <v>-453.40048600382931</v>
      </c>
      <c r="AG1566">
        <f t="shared" si="549"/>
        <v>3978.2183189761199</v>
      </c>
    </row>
    <row r="1567" spans="1:33" x14ac:dyDescent="0.2">
      <c r="A1567">
        <f>'建築限界数値データ　線間右'!A1651</f>
        <v>1575</v>
      </c>
      <c r="B1567">
        <f>'建築限界数値データ　線間右'!B1651</f>
        <v>720</v>
      </c>
      <c r="D1567">
        <f t="shared" si="528"/>
        <v>60</v>
      </c>
      <c r="E1567">
        <f t="shared" si="529"/>
        <v>305</v>
      </c>
      <c r="F1567">
        <f t="shared" si="530"/>
        <v>2500</v>
      </c>
      <c r="G1567">
        <f t="shared" si="531"/>
        <v>500</v>
      </c>
      <c r="I1567">
        <f t="shared" si="532"/>
        <v>5.6173268975967375E-2</v>
      </c>
      <c r="J1567">
        <f t="shared" si="533"/>
        <v>75.409836065573771</v>
      </c>
      <c r="L1567">
        <f t="shared" si="534"/>
        <v>1499.5901639344263</v>
      </c>
      <c r="M1567">
        <f t="shared" si="535"/>
        <v>720</v>
      </c>
      <c r="O1567">
        <f t="shared" si="536"/>
        <v>3999.5901639344265</v>
      </c>
      <c r="P1567">
        <f t="shared" si="537"/>
        <v>720</v>
      </c>
      <c r="R1567">
        <f t="shared" si="538"/>
        <v>4063.8801015090262</v>
      </c>
      <c r="S1567">
        <f t="shared" si="539"/>
        <v>0.1781108038389479</v>
      </c>
      <c r="T1567">
        <f t="shared" si="540"/>
        <v>0.1781108038389479</v>
      </c>
      <c r="U1567">
        <f t="shared" si="541"/>
        <v>10.204997345654215</v>
      </c>
      <c r="W1567">
        <f t="shared" si="542"/>
        <v>4063.8801015090262</v>
      </c>
      <c r="X1567">
        <f t="shared" si="543"/>
        <v>0.23428407281491526</v>
      </c>
      <c r="Y1567">
        <f t="shared" si="544"/>
        <v>13.423488579430309</v>
      </c>
      <c r="AA1567">
        <f t="shared" si="545"/>
        <v>3952.8581104849791</v>
      </c>
      <c r="AB1567">
        <f t="shared" si="546"/>
        <v>943.41625903634576</v>
      </c>
      <c r="AD1567">
        <f t="shared" si="547"/>
        <v>3952.8581104849791</v>
      </c>
      <c r="AE1567">
        <f t="shared" si="548"/>
        <v>-443.41625903634576</v>
      </c>
      <c r="AG1567">
        <f t="shared" si="549"/>
        <v>3977.6507162400103</v>
      </c>
    </row>
    <row r="1568" spans="1:33" x14ac:dyDescent="0.2">
      <c r="A1568">
        <f>'建築限界数値データ　線間右'!A1652</f>
        <v>1575</v>
      </c>
      <c r="B1568">
        <f>'建築限界数値データ　線間右'!B1652</f>
        <v>710</v>
      </c>
      <c r="D1568">
        <f t="shared" si="528"/>
        <v>60</v>
      </c>
      <c r="E1568">
        <f t="shared" si="529"/>
        <v>305</v>
      </c>
      <c r="F1568">
        <f t="shared" si="530"/>
        <v>2500</v>
      </c>
      <c r="G1568">
        <f t="shared" si="531"/>
        <v>500</v>
      </c>
      <c r="I1568">
        <f t="shared" si="532"/>
        <v>5.6173268975967375E-2</v>
      </c>
      <c r="J1568">
        <f t="shared" si="533"/>
        <v>75.409836065573771</v>
      </c>
      <c r="L1568">
        <f t="shared" si="534"/>
        <v>1499.5901639344263</v>
      </c>
      <c r="M1568">
        <f t="shared" si="535"/>
        <v>710</v>
      </c>
      <c r="O1568">
        <f t="shared" si="536"/>
        <v>3999.5901639344265</v>
      </c>
      <c r="P1568">
        <f t="shared" si="537"/>
        <v>710</v>
      </c>
      <c r="R1568">
        <f t="shared" si="538"/>
        <v>4062.1203181886444</v>
      </c>
      <c r="S1568">
        <f t="shared" si="539"/>
        <v>0.17568797771699637</v>
      </c>
      <c r="T1568">
        <f t="shared" si="540"/>
        <v>0.17568797771699637</v>
      </c>
      <c r="U1568">
        <f t="shared" si="541"/>
        <v>10.066179634372345</v>
      </c>
      <c r="W1568">
        <f t="shared" si="542"/>
        <v>4062.1203181886444</v>
      </c>
      <c r="X1568">
        <f t="shared" si="543"/>
        <v>0.23186124669296376</v>
      </c>
      <c r="Y1568">
        <f t="shared" si="544"/>
        <v>13.28467086814844</v>
      </c>
      <c r="AA1568">
        <f t="shared" si="545"/>
        <v>3953.4195478027386</v>
      </c>
      <c r="AB1568">
        <f t="shared" si="546"/>
        <v>933.4320320688621</v>
      </c>
      <c r="AD1568">
        <f t="shared" si="547"/>
        <v>3953.4195478027386</v>
      </c>
      <c r="AE1568">
        <f t="shared" si="548"/>
        <v>-433.4320320688621</v>
      </c>
      <c r="AG1568">
        <f t="shared" si="549"/>
        <v>3977.1081764734731</v>
      </c>
    </row>
    <row r="1569" spans="1:33" x14ac:dyDescent="0.2">
      <c r="A1569">
        <f>'建築限界数値データ　線間右'!A1653</f>
        <v>1575</v>
      </c>
      <c r="B1569">
        <f>'建築限界数値データ　線間右'!B1653</f>
        <v>700</v>
      </c>
      <c r="D1569">
        <f t="shared" si="528"/>
        <v>60</v>
      </c>
      <c r="E1569">
        <f t="shared" si="529"/>
        <v>305</v>
      </c>
      <c r="F1569">
        <f t="shared" si="530"/>
        <v>2500</v>
      </c>
      <c r="G1569">
        <f t="shared" si="531"/>
        <v>500</v>
      </c>
      <c r="I1569">
        <f t="shared" si="532"/>
        <v>5.6173268975967375E-2</v>
      </c>
      <c r="J1569">
        <f t="shared" si="533"/>
        <v>75.409836065573771</v>
      </c>
      <c r="L1569">
        <f t="shared" si="534"/>
        <v>1499.5901639344263</v>
      </c>
      <c r="M1569">
        <f t="shared" si="535"/>
        <v>700</v>
      </c>
      <c r="O1569">
        <f t="shared" si="536"/>
        <v>3999.5901639344265</v>
      </c>
      <c r="P1569">
        <f t="shared" si="537"/>
        <v>700</v>
      </c>
      <c r="R1569">
        <f t="shared" si="538"/>
        <v>4060.3844004528701</v>
      </c>
      <c r="S1569">
        <f t="shared" si="539"/>
        <v>0.17326306571065767</v>
      </c>
      <c r="T1569">
        <f t="shared" si="540"/>
        <v>0.17326306571065767</v>
      </c>
      <c r="U1569">
        <f t="shared" si="541"/>
        <v>9.9272424107185362</v>
      </c>
      <c r="W1569">
        <f t="shared" si="542"/>
        <v>4060.3844004528701</v>
      </c>
      <c r="X1569">
        <f t="shared" si="543"/>
        <v>0.22943633468662505</v>
      </c>
      <c r="Y1569">
        <f t="shared" si="544"/>
        <v>13.145733644494632</v>
      </c>
      <c r="AA1569">
        <f t="shared" si="545"/>
        <v>3953.9809851204973</v>
      </c>
      <c r="AB1569">
        <f t="shared" si="546"/>
        <v>923.44780510137855</v>
      </c>
      <c r="AD1569">
        <f t="shared" si="547"/>
        <v>3953.9809851204973</v>
      </c>
      <c r="AE1569">
        <f t="shared" si="548"/>
        <v>-423.44780510137855</v>
      </c>
      <c r="AG1569">
        <f t="shared" si="549"/>
        <v>3976.5907099347846</v>
      </c>
    </row>
    <row r="1570" spans="1:33" x14ac:dyDescent="0.2">
      <c r="A1570">
        <f>'建築限界数値データ　線間右'!A1654</f>
        <v>1575</v>
      </c>
      <c r="B1570">
        <f>'建築限界数値データ　線間右'!B1654</f>
        <v>690</v>
      </c>
      <c r="D1570">
        <f t="shared" si="528"/>
        <v>60</v>
      </c>
      <c r="E1570">
        <f t="shared" si="529"/>
        <v>305</v>
      </c>
      <c r="F1570">
        <f t="shared" si="530"/>
        <v>2500</v>
      </c>
      <c r="G1570">
        <f t="shared" si="531"/>
        <v>500</v>
      </c>
      <c r="I1570">
        <f t="shared" si="532"/>
        <v>5.6173268975967375E-2</v>
      </c>
      <c r="J1570">
        <f t="shared" si="533"/>
        <v>75.409836065573771</v>
      </c>
      <c r="L1570">
        <f t="shared" si="534"/>
        <v>1499.5901639344263</v>
      </c>
      <c r="M1570">
        <f t="shared" si="535"/>
        <v>690</v>
      </c>
      <c r="O1570">
        <f t="shared" si="536"/>
        <v>3999.5901639344265</v>
      </c>
      <c r="P1570">
        <f t="shared" si="537"/>
        <v>690</v>
      </c>
      <c r="R1570">
        <f t="shared" si="538"/>
        <v>4058.6723789240509</v>
      </c>
      <c r="S1570">
        <f t="shared" si="539"/>
        <v>0.17083609367952557</v>
      </c>
      <c r="T1570">
        <f t="shared" si="540"/>
        <v>0.17083609367952557</v>
      </c>
      <c r="U1570">
        <f t="shared" si="541"/>
        <v>9.788187156338374</v>
      </c>
      <c r="W1570">
        <f t="shared" si="542"/>
        <v>4058.6723789240509</v>
      </c>
      <c r="X1570">
        <f t="shared" si="543"/>
        <v>0.22700936265549293</v>
      </c>
      <c r="Y1570">
        <f t="shared" si="544"/>
        <v>13.006678390114468</v>
      </c>
      <c r="AA1570">
        <f t="shared" si="545"/>
        <v>3954.5424224382568</v>
      </c>
      <c r="AB1570">
        <f t="shared" si="546"/>
        <v>913.46357813389477</v>
      </c>
      <c r="AD1570">
        <f t="shared" si="547"/>
        <v>3954.5424224382568</v>
      </c>
      <c r="AE1570">
        <f t="shared" si="548"/>
        <v>-413.46357813389477</v>
      </c>
      <c r="AG1570">
        <f t="shared" si="549"/>
        <v>3976.0983264133597</v>
      </c>
    </row>
    <row r="1571" spans="1:33" x14ac:dyDescent="0.2">
      <c r="A1571">
        <f>'建築限界数値データ　線間右'!A1655</f>
        <v>1575</v>
      </c>
      <c r="B1571">
        <f>'建築限界数値データ　線間右'!B1655</f>
        <v>680</v>
      </c>
      <c r="D1571">
        <f t="shared" si="528"/>
        <v>60</v>
      </c>
      <c r="E1571">
        <f t="shared" si="529"/>
        <v>305</v>
      </c>
      <c r="F1571">
        <f t="shared" si="530"/>
        <v>2500</v>
      </c>
      <c r="G1571">
        <f t="shared" si="531"/>
        <v>500</v>
      </c>
      <c r="I1571">
        <f t="shared" si="532"/>
        <v>5.6173268975967375E-2</v>
      </c>
      <c r="J1571">
        <f t="shared" si="533"/>
        <v>75.409836065573771</v>
      </c>
      <c r="L1571">
        <f t="shared" si="534"/>
        <v>1499.5901639344263</v>
      </c>
      <c r="M1571">
        <f t="shared" si="535"/>
        <v>680</v>
      </c>
      <c r="O1571">
        <f t="shared" si="536"/>
        <v>3999.5901639344265</v>
      </c>
      <c r="P1571">
        <f t="shared" si="537"/>
        <v>680</v>
      </c>
      <c r="R1571">
        <f t="shared" si="538"/>
        <v>4056.9842838543277</v>
      </c>
      <c r="S1571">
        <f t="shared" si="539"/>
        <v>0.16840708762421877</v>
      </c>
      <c r="T1571">
        <f t="shared" si="540"/>
        <v>0.16840708762421877</v>
      </c>
      <c r="U1571">
        <f t="shared" si="541"/>
        <v>9.6490153609575735</v>
      </c>
      <c r="W1571">
        <f t="shared" si="542"/>
        <v>4056.9842838543277</v>
      </c>
      <c r="X1571">
        <f t="shared" si="543"/>
        <v>0.22458035660018616</v>
      </c>
      <c r="Y1571">
        <f t="shared" si="544"/>
        <v>12.867506594733669</v>
      </c>
      <c r="AA1571">
        <f t="shared" si="545"/>
        <v>3955.1038597560155</v>
      </c>
      <c r="AB1571">
        <f t="shared" si="546"/>
        <v>903.47935116641111</v>
      </c>
      <c r="AD1571">
        <f t="shared" si="547"/>
        <v>3955.1038597560155</v>
      </c>
      <c r="AE1571">
        <f t="shared" si="548"/>
        <v>-403.47935116641111</v>
      </c>
      <c r="AG1571">
        <f t="shared" si="549"/>
        <v>3975.6310352288228</v>
      </c>
    </row>
    <row r="1572" spans="1:33" x14ac:dyDescent="0.2">
      <c r="A1572">
        <f>'建築限界数値データ　線間右'!A1656</f>
        <v>1575</v>
      </c>
      <c r="B1572">
        <f>'建築限界数値データ　線間右'!B1656</f>
        <v>670</v>
      </c>
      <c r="D1572">
        <f t="shared" si="528"/>
        <v>60</v>
      </c>
      <c r="E1572">
        <f t="shared" si="529"/>
        <v>305</v>
      </c>
      <c r="F1572">
        <f t="shared" si="530"/>
        <v>2500</v>
      </c>
      <c r="G1572">
        <f t="shared" si="531"/>
        <v>500</v>
      </c>
      <c r="I1572">
        <f t="shared" si="532"/>
        <v>5.6173268975967375E-2</v>
      </c>
      <c r="J1572">
        <f t="shared" si="533"/>
        <v>75.409836065573771</v>
      </c>
      <c r="L1572">
        <f t="shared" si="534"/>
        <v>1499.5901639344263</v>
      </c>
      <c r="M1572">
        <f t="shared" si="535"/>
        <v>670</v>
      </c>
      <c r="O1572">
        <f t="shared" si="536"/>
        <v>3999.5901639344265</v>
      </c>
      <c r="P1572">
        <f t="shared" si="537"/>
        <v>670</v>
      </c>
      <c r="R1572">
        <f t="shared" si="538"/>
        <v>4055.3201451230721</v>
      </c>
      <c r="S1572">
        <f t="shared" si="539"/>
        <v>0.16597607368496109</v>
      </c>
      <c r="T1572">
        <f t="shared" si="540"/>
        <v>0.16597607368496109</v>
      </c>
      <c r="U1572">
        <f t="shared" si="541"/>
        <v>9.5097285223006356</v>
      </c>
      <c r="W1572">
        <f t="shared" si="542"/>
        <v>4055.3201451230721</v>
      </c>
      <c r="X1572">
        <f t="shared" si="543"/>
        <v>0.22214934266092845</v>
      </c>
      <c r="Y1572">
        <f t="shared" si="544"/>
        <v>12.728219756076729</v>
      </c>
      <c r="AA1572">
        <f t="shared" si="545"/>
        <v>3955.665297073775</v>
      </c>
      <c r="AB1572">
        <f t="shared" si="546"/>
        <v>893.49512419892744</v>
      </c>
      <c r="AD1572">
        <f t="shared" si="547"/>
        <v>3955.665297073775</v>
      </c>
      <c r="AE1572">
        <f t="shared" si="548"/>
        <v>-393.49512419892744</v>
      </c>
      <c r="AG1572">
        <f t="shared" si="549"/>
        <v>3975.1888452301337</v>
      </c>
    </row>
    <row r="1573" spans="1:33" x14ac:dyDescent="0.2">
      <c r="A1573">
        <f>'建築限界数値データ　線間右'!A1657</f>
        <v>1575</v>
      </c>
      <c r="B1573">
        <f>'建築限界数値データ　線間右'!B1657</f>
        <v>660</v>
      </c>
      <c r="D1573">
        <f t="shared" si="528"/>
        <v>60</v>
      </c>
      <c r="E1573">
        <f t="shared" si="529"/>
        <v>305</v>
      </c>
      <c r="F1573">
        <f t="shared" si="530"/>
        <v>2500</v>
      </c>
      <c r="G1573">
        <f t="shared" si="531"/>
        <v>500</v>
      </c>
      <c r="I1573">
        <f t="shared" si="532"/>
        <v>5.6173268975967375E-2</v>
      </c>
      <c r="J1573">
        <f t="shared" si="533"/>
        <v>75.409836065573771</v>
      </c>
      <c r="L1573">
        <f t="shared" si="534"/>
        <v>1499.5901639344263</v>
      </c>
      <c r="M1573">
        <f t="shared" si="535"/>
        <v>660</v>
      </c>
      <c r="O1573">
        <f t="shared" si="536"/>
        <v>3999.5901639344265</v>
      </c>
      <c r="P1573">
        <f t="shared" si="537"/>
        <v>660</v>
      </c>
      <c r="R1573">
        <f t="shared" si="538"/>
        <v>4053.6799922343416</v>
      </c>
      <c r="S1573">
        <f t="shared" si="539"/>
        <v>0.16354307814013846</v>
      </c>
      <c r="T1573">
        <f t="shared" si="540"/>
        <v>0.16354307814013846</v>
      </c>
      <c r="U1573">
        <f t="shared" si="541"/>
        <v>9.3703281460081662</v>
      </c>
      <c r="W1573">
        <f t="shared" si="542"/>
        <v>4053.6799922343416</v>
      </c>
      <c r="X1573">
        <f t="shared" si="543"/>
        <v>0.21971634711610583</v>
      </c>
      <c r="Y1573">
        <f t="shared" si="544"/>
        <v>12.588819379784262</v>
      </c>
      <c r="AA1573">
        <f t="shared" si="545"/>
        <v>3956.2267343915337</v>
      </c>
      <c r="AB1573">
        <f t="shared" si="546"/>
        <v>883.51089723144378</v>
      </c>
      <c r="AD1573">
        <f t="shared" si="547"/>
        <v>3956.2267343915337</v>
      </c>
      <c r="AE1573">
        <f t="shared" si="548"/>
        <v>-383.51089723144378</v>
      </c>
      <c r="AG1573">
        <f t="shared" si="549"/>
        <v>3974.7717647947493</v>
      </c>
    </row>
    <row r="1574" spans="1:33" x14ac:dyDescent="0.2">
      <c r="A1574">
        <f>'建築限界数値データ　線間右'!A1658</f>
        <v>1575</v>
      </c>
      <c r="B1574">
        <f>'建築限界数値データ　線間右'!B1658</f>
        <v>650</v>
      </c>
      <c r="D1574">
        <f t="shared" si="528"/>
        <v>60</v>
      </c>
      <c r="E1574">
        <f t="shared" si="529"/>
        <v>305</v>
      </c>
      <c r="F1574">
        <f t="shared" si="530"/>
        <v>2500</v>
      </c>
      <c r="G1574">
        <f t="shared" si="531"/>
        <v>500</v>
      </c>
      <c r="I1574">
        <f t="shared" si="532"/>
        <v>5.6173268975967375E-2</v>
      </c>
      <c r="J1574">
        <f t="shared" si="533"/>
        <v>75.409836065573771</v>
      </c>
      <c r="L1574">
        <f t="shared" si="534"/>
        <v>1499.5901639344263</v>
      </c>
      <c r="M1574">
        <f t="shared" si="535"/>
        <v>650</v>
      </c>
      <c r="O1574">
        <f t="shared" si="536"/>
        <v>3999.5901639344265</v>
      </c>
      <c r="P1574">
        <f t="shared" si="537"/>
        <v>650</v>
      </c>
      <c r="R1574">
        <f t="shared" si="538"/>
        <v>4052.0638543143682</v>
      </c>
      <c r="S1574">
        <f t="shared" si="539"/>
        <v>0.16110812740483357</v>
      </c>
      <c r="T1574">
        <f t="shared" si="540"/>
        <v>0.16110812740483357</v>
      </c>
      <c r="U1574">
        <f t="shared" si="541"/>
        <v>9.2308157455529205</v>
      </c>
      <c r="W1574">
        <f t="shared" si="542"/>
        <v>4052.0638543143682</v>
      </c>
      <c r="X1574">
        <f t="shared" si="543"/>
        <v>0.21728139638080096</v>
      </c>
      <c r="Y1574">
        <f t="shared" si="544"/>
        <v>12.449306979329016</v>
      </c>
      <c r="AA1574">
        <f t="shared" si="545"/>
        <v>3956.7881717092932</v>
      </c>
      <c r="AB1574">
        <f t="shared" si="546"/>
        <v>873.52667026396023</v>
      </c>
      <c r="AD1574">
        <f t="shared" si="547"/>
        <v>3956.7881717092932</v>
      </c>
      <c r="AE1574">
        <f t="shared" si="548"/>
        <v>-373.52667026396023</v>
      </c>
      <c r="AG1574">
        <f t="shared" si="549"/>
        <v>3974.3798018278339</v>
      </c>
    </row>
    <row r="1575" spans="1:33" x14ac:dyDescent="0.2">
      <c r="A1575">
        <f>'建築限界数値データ　線間右'!A1659</f>
        <v>1575</v>
      </c>
      <c r="B1575">
        <f>'建築限界数値データ　線間右'!B1659</f>
        <v>640</v>
      </c>
      <c r="D1575">
        <f t="shared" si="528"/>
        <v>60</v>
      </c>
      <c r="E1575">
        <f t="shared" si="529"/>
        <v>305</v>
      </c>
      <c r="F1575">
        <f t="shared" si="530"/>
        <v>2500</v>
      </c>
      <c r="G1575">
        <f t="shared" si="531"/>
        <v>500</v>
      </c>
      <c r="I1575">
        <f t="shared" si="532"/>
        <v>5.6173268975967375E-2</v>
      </c>
      <c r="J1575">
        <f t="shared" si="533"/>
        <v>75.409836065573771</v>
      </c>
      <c r="L1575">
        <f t="shared" si="534"/>
        <v>1499.5901639344263</v>
      </c>
      <c r="M1575">
        <f t="shared" si="535"/>
        <v>640</v>
      </c>
      <c r="O1575">
        <f t="shared" si="536"/>
        <v>3999.5901639344265</v>
      </c>
      <c r="P1575">
        <f t="shared" si="537"/>
        <v>640</v>
      </c>
      <c r="R1575">
        <f t="shared" si="538"/>
        <v>4050.4717601090633</v>
      </c>
      <c r="S1575">
        <f t="shared" si="539"/>
        <v>0.15867124802933752</v>
      </c>
      <c r="T1575">
        <f t="shared" si="540"/>
        <v>0.15867124802933752</v>
      </c>
      <c r="U1575">
        <f t="shared" si="541"/>
        <v>9.0911928421545198</v>
      </c>
      <c r="W1575">
        <f t="shared" si="542"/>
        <v>4050.4717601090633</v>
      </c>
      <c r="X1575">
        <f t="shared" si="543"/>
        <v>0.21484451700530488</v>
      </c>
      <c r="Y1575">
        <f t="shared" si="544"/>
        <v>12.309684075930615</v>
      </c>
      <c r="AA1575">
        <f t="shared" si="545"/>
        <v>3957.3496090270523</v>
      </c>
      <c r="AB1575">
        <f t="shared" si="546"/>
        <v>863.54244329647656</v>
      </c>
      <c r="AD1575">
        <f t="shared" si="547"/>
        <v>3957.3496090270523</v>
      </c>
      <c r="AE1575">
        <f t="shared" si="548"/>
        <v>-363.54244329647656</v>
      </c>
      <c r="AG1575">
        <f t="shared" si="549"/>
        <v>3974.0129637615096</v>
      </c>
    </row>
    <row r="1576" spans="1:33" x14ac:dyDescent="0.2">
      <c r="A1576">
        <f>'建築限界数値データ　線間右'!A1660</f>
        <v>1575</v>
      </c>
      <c r="B1576">
        <f>'建築限界数値データ　線間右'!B1660</f>
        <v>630</v>
      </c>
      <c r="D1576">
        <f t="shared" si="528"/>
        <v>60</v>
      </c>
      <c r="E1576">
        <f t="shared" si="529"/>
        <v>305</v>
      </c>
      <c r="F1576">
        <f t="shared" si="530"/>
        <v>2500</v>
      </c>
      <c r="G1576">
        <f t="shared" si="531"/>
        <v>500</v>
      </c>
      <c r="I1576">
        <f t="shared" si="532"/>
        <v>5.6173268975967375E-2</v>
      </c>
      <c r="J1576">
        <f t="shared" si="533"/>
        <v>75.409836065573771</v>
      </c>
      <c r="L1576">
        <f t="shared" si="534"/>
        <v>1499.5901639344263</v>
      </c>
      <c r="M1576">
        <f t="shared" si="535"/>
        <v>630</v>
      </c>
      <c r="O1576">
        <f t="shared" si="536"/>
        <v>3999.5901639344265</v>
      </c>
      <c r="P1576">
        <f t="shared" si="537"/>
        <v>630</v>
      </c>
      <c r="R1576">
        <f t="shared" si="538"/>
        <v>4048.9037379815554</v>
      </c>
      <c r="S1576">
        <f t="shared" si="539"/>
        <v>0.15623246669763918</v>
      </c>
      <c r="T1576">
        <f t="shared" si="540"/>
        <v>0.15623246669763918</v>
      </c>
      <c r="U1576">
        <f t="shared" si="541"/>
        <v>8.9514609646929113</v>
      </c>
      <c r="W1576">
        <f t="shared" si="542"/>
        <v>4048.9037379815554</v>
      </c>
      <c r="X1576">
        <f t="shared" si="543"/>
        <v>0.21240573567360654</v>
      </c>
      <c r="Y1576">
        <f t="shared" si="544"/>
        <v>12.169952198469005</v>
      </c>
      <c r="AA1576">
        <f t="shared" si="545"/>
        <v>3957.9110463448114</v>
      </c>
      <c r="AB1576">
        <f t="shared" si="546"/>
        <v>853.55821632899301</v>
      </c>
      <c r="AD1576">
        <f t="shared" si="547"/>
        <v>3957.9110463448114</v>
      </c>
      <c r="AE1576">
        <f t="shared" si="548"/>
        <v>-353.55821632899301</v>
      </c>
      <c r="AG1576">
        <f t="shared" si="549"/>
        <v>3973.6712575541551</v>
      </c>
    </row>
    <row r="1577" spans="1:33" x14ac:dyDescent="0.2">
      <c r="A1577">
        <f>'建築限界数値データ　線間右'!A1661</f>
        <v>1575</v>
      </c>
      <c r="B1577">
        <f>'建築限界数値データ　線間右'!B1661</f>
        <v>620</v>
      </c>
      <c r="D1577">
        <f t="shared" si="528"/>
        <v>60</v>
      </c>
      <c r="E1577">
        <f t="shared" si="529"/>
        <v>305</v>
      </c>
      <c r="F1577">
        <f t="shared" si="530"/>
        <v>2500</v>
      </c>
      <c r="G1577">
        <f t="shared" si="531"/>
        <v>500</v>
      </c>
      <c r="I1577">
        <f t="shared" si="532"/>
        <v>5.6173268975967375E-2</v>
      </c>
      <c r="J1577">
        <f t="shared" si="533"/>
        <v>75.409836065573771</v>
      </c>
      <c r="L1577">
        <f t="shared" si="534"/>
        <v>1499.5901639344263</v>
      </c>
      <c r="M1577">
        <f t="shared" si="535"/>
        <v>620</v>
      </c>
      <c r="O1577">
        <f t="shared" si="536"/>
        <v>3999.5901639344265</v>
      </c>
      <c r="P1577">
        <f t="shared" si="537"/>
        <v>620</v>
      </c>
      <c r="R1577">
        <f t="shared" si="538"/>
        <v>4047.359815909751</v>
      </c>
      <c r="S1577">
        <f t="shared" si="539"/>
        <v>0.15379181022589214</v>
      </c>
      <c r="T1577">
        <f t="shared" si="540"/>
        <v>0.15379181022589214</v>
      </c>
      <c r="U1577">
        <f t="shared" si="541"/>
        <v>8.8116216496205144</v>
      </c>
      <c r="W1577">
        <f t="shared" si="542"/>
        <v>4047.359815909751</v>
      </c>
      <c r="X1577">
        <f t="shared" si="543"/>
        <v>0.20996507920185953</v>
      </c>
      <c r="Y1577">
        <f t="shared" si="544"/>
        <v>12.030112883396612</v>
      </c>
      <c r="AA1577">
        <f t="shared" si="545"/>
        <v>3958.472483662571</v>
      </c>
      <c r="AB1577">
        <f t="shared" si="546"/>
        <v>843.57398936150946</v>
      </c>
      <c r="AD1577">
        <f t="shared" si="547"/>
        <v>3958.472483662571</v>
      </c>
      <c r="AE1577">
        <f t="shared" si="548"/>
        <v>-343.57398936150946</v>
      </c>
      <c r="AG1577">
        <f t="shared" si="549"/>
        <v>3973.3546896897469</v>
      </c>
    </row>
    <row r="1578" spans="1:33" x14ac:dyDescent="0.2">
      <c r="A1578">
        <f>'建築限界数値データ　線間右'!A1662</f>
        <v>1575</v>
      </c>
      <c r="B1578">
        <f>'建築限界数値データ　線間右'!B1662</f>
        <v>610</v>
      </c>
      <c r="D1578">
        <f t="shared" si="528"/>
        <v>60</v>
      </c>
      <c r="E1578">
        <f t="shared" si="529"/>
        <v>305</v>
      </c>
      <c r="F1578">
        <f t="shared" si="530"/>
        <v>2500</v>
      </c>
      <c r="G1578">
        <f t="shared" si="531"/>
        <v>500</v>
      </c>
      <c r="I1578">
        <f t="shared" si="532"/>
        <v>5.6173268975967375E-2</v>
      </c>
      <c r="J1578">
        <f t="shared" si="533"/>
        <v>75.409836065573771</v>
      </c>
      <c r="L1578">
        <f t="shared" si="534"/>
        <v>1499.5901639344263</v>
      </c>
      <c r="M1578">
        <f t="shared" si="535"/>
        <v>610</v>
      </c>
      <c r="O1578">
        <f t="shared" si="536"/>
        <v>3999.5901639344265</v>
      </c>
      <c r="P1578">
        <f t="shared" si="537"/>
        <v>610</v>
      </c>
      <c r="R1578">
        <f t="shared" si="538"/>
        <v>4045.8400214839207</v>
      </c>
      <c r="S1578">
        <f t="shared" si="539"/>
        <v>0.15134930556085965</v>
      </c>
      <c r="T1578">
        <f t="shared" si="540"/>
        <v>0.15134930556085965</v>
      </c>
      <c r="U1578">
        <f t="shared" si="541"/>
        <v>8.6716764408731386</v>
      </c>
      <c r="W1578">
        <f t="shared" si="542"/>
        <v>4045.8400214839207</v>
      </c>
      <c r="X1578">
        <f t="shared" si="543"/>
        <v>0.20752257453682704</v>
      </c>
      <c r="Y1578">
        <f t="shared" si="544"/>
        <v>11.890167674649234</v>
      </c>
      <c r="AA1578">
        <f t="shared" si="545"/>
        <v>3959.0339209803301</v>
      </c>
      <c r="AB1578">
        <f t="shared" si="546"/>
        <v>833.5897623940258</v>
      </c>
      <c r="AD1578">
        <f t="shared" si="547"/>
        <v>3959.0339209803301</v>
      </c>
      <c r="AE1578">
        <f t="shared" si="548"/>
        <v>-333.5897623940258</v>
      </c>
      <c r="AG1578">
        <f t="shared" si="549"/>
        <v>3973.0632661772438</v>
      </c>
    </row>
    <row r="1579" spans="1:33" x14ac:dyDescent="0.2">
      <c r="A1579">
        <f>'建築限界数値データ　線間右'!A1663</f>
        <v>1575</v>
      </c>
      <c r="B1579">
        <f>'建築限界数値データ　線間右'!B1663</f>
        <v>600</v>
      </c>
      <c r="D1579">
        <f t="shared" si="528"/>
        <v>60</v>
      </c>
      <c r="E1579">
        <f t="shared" si="529"/>
        <v>305</v>
      </c>
      <c r="F1579">
        <f t="shared" si="530"/>
        <v>2500</v>
      </c>
      <c r="G1579">
        <f t="shared" si="531"/>
        <v>500</v>
      </c>
      <c r="I1579">
        <f t="shared" si="532"/>
        <v>5.6173268975967375E-2</v>
      </c>
      <c r="J1579">
        <f t="shared" si="533"/>
        <v>75.409836065573771</v>
      </c>
      <c r="L1579">
        <f t="shared" si="534"/>
        <v>1499.5901639344263</v>
      </c>
      <c r="M1579">
        <f t="shared" si="535"/>
        <v>600</v>
      </c>
      <c r="O1579">
        <f t="shared" si="536"/>
        <v>3999.5901639344265</v>
      </c>
      <c r="P1579">
        <f t="shared" si="537"/>
        <v>600</v>
      </c>
      <c r="R1579">
        <f t="shared" si="538"/>
        <v>4044.3443819043173</v>
      </c>
      <c r="S1579">
        <f t="shared" si="539"/>
        <v>0.14890497977833744</v>
      </c>
      <c r="T1579">
        <f t="shared" si="540"/>
        <v>0.14890497977833744</v>
      </c>
      <c r="U1579">
        <f t="shared" si="541"/>
        <v>8.5316268897796039</v>
      </c>
      <c r="W1579">
        <f t="shared" si="542"/>
        <v>4044.3443819043173</v>
      </c>
      <c r="X1579">
        <f t="shared" si="543"/>
        <v>0.2050782487543048</v>
      </c>
      <c r="Y1579">
        <f t="shared" si="544"/>
        <v>11.750118123555698</v>
      </c>
      <c r="AA1579">
        <f t="shared" si="545"/>
        <v>3959.5953582980892</v>
      </c>
      <c r="AB1579">
        <f t="shared" si="546"/>
        <v>823.60553542654213</v>
      </c>
      <c r="AD1579">
        <f t="shared" si="547"/>
        <v>3959.5953582980892</v>
      </c>
      <c r="AE1579">
        <f t="shared" si="548"/>
        <v>-323.60553542654213</v>
      </c>
      <c r="AG1579">
        <f t="shared" si="549"/>
        <v>3972.7969925500188</v>
      </c>
    </row>
    <row r="1580" spans="1:33" x14ac:dyDescent="0.2">
      <c r="A1580">
        <f>'建築限界数値データ　線間右'!A1664</f>
        <v>1575</v>
      </c>
      <c r="B1580">
        <f>'建築限界数値データ　線間右'!B1664</f>
        <v>590</v>
      </c>
      <c r="D1580">
        <f t="shared" si="528"/>
        <v>60</v>
      </c>
      <c r="E1580">
        <f t="shared" si="529"/>
        <v>305</v>
      </c>
      <c r="F1580">
        <f t="shared" si="530"/>
        <v>2500</v>
      </c>
      <c r="G1580">
        <f t="shared" si="531"/>
        <v>500</v>
      </c>
      <c r="I1580">
        <f t="shared" si="532"/>
        <v>5.6173268975967375E-2</v>
      </c>
      <c r="J1580">
        <f t="shared" si="533"/>
        <v>75.409836065573771</v>
      </c>
      <c r="L1580">
        <f t="shared" si="534"/>
        <v>1499.5901639344263</v>
      </c>
      <c r="M1580">
        <f t="shared" si="535"/>
        <v>590</v>
      </c>
      <c r="O1580">
        <f t="shared" si="536"/>
        <v>3999.5901639344265</v>
      </c>
      <c r="P1580">
        <f t="shared" si="537"/>
        <v>590</v>
      </c>
      <c r="R1580">
        <f t="shared" si="538"/>
        <v>4042.8729239788149</v>
      </c>
      <c r="S1580">
        <f t="shared" si="539"/>
        <v>0.14645886008155493</v>
      </c>
      <c r="T1580">
        <f t="shared" si="540"/>
        <v>0.14645886008155493</v>
      </c>
      <c r="U1580">
        <f t="shared" si="541"/>
        <v>8.391474554970145</v>
      </c>
      <c r="W1580">
        <f t="shared" si="542"/>
        <v>4042.8729239788149</v>
      </c>
      <c r="X1580">
        <f t="shared" si="543"/>
        <v>0.20263212905752231</v>
      </c>
      <c r="Y1580">
        <f t="shared" si="544"/>
        <v>11.609965788746241</v>
      </c>
      <c r="AA1580">
        <f t="shared" si="545"/>
        <v>3960.1567956158478</v>
      </c>
      <c r="AB1580">
        <f t="shared" si="546"/>
        <v>813.62130845905858</v>
      </c>
      <c r="AD1580">
        <f t="shared" si="547"/>
        <v>3960.1567956158478</v>
      </c>
      <c r="AE1580">
        <f t="shared" si="548"/>
        <v>-313.62130845905858</v>
      </c>
      <c r="AG1580">
        <f t="shared" si="549"/>
        <v>3972.5558738653322</v>
      </c>
    </row>
    <row r="1581" spans="1:33" x14ac:dyDescent="0.2">
      <c r="A1581">
        <f>'建築限界数値データ　線間右'!A1665</f>
        <v>1575</v>
      </c>
      <c r="B1581">
        <f>'建築限界数値データ　線間右'!B1665</f>
        <v>580</v>
      </c>
      <c r="D1581">
        <f t="shared" si="528"/>
        <v>60</v>
      </c>
      <c r="E1581">
        <f t="shared" si="529"/>
        <v>305</v>
      </c>
      <c r="F1581">
        <f t="shared" si="530"/>
        <v>2500</v>
      </c>
      <c r="G1581">
        <f t="shared" si="531"/>
        <v>500</v>
      </c>
      <c r="I1581">
        <f t="shared" si="532"/>
        <v>5.6173268975967375E-2</v>
      </c>
      <c r="J1581">
        <f t="shared" si="533"/>
        <v>75.409836065573771</v>
      </c>
      <c r="L1581">
        <f t="shared" si="534"/>
        <v>1499.5901639344263</v>
      </c>
      <c r="M1581">
        <f t="shared" si="535"/>
        <v>580</v>
      </c>
      <c r="O1581">
        <f t="shared" si="536"/>
        <v>3999.5901639344265</v>
      </c>
      <c r="P1581">
        <f t="shared" si="537"/>
        <v>580</v>
      </c>
      <c r="R1581">
        <f t="shared" si="538"/>
        <v>4041.4256741205836</v>
      </c>
      <c r="S1581">
        <f t="shared" si="539"/>
        <v>0.14401097379955474</v>
      </c>
      <c r="T1581">
        <f t="shared" si="540"/>
        <v>0.14401097379955474</v>
      </c>
      <c r="U1581">
        <f t="shared" si="541"/>
        <v>8.2512210022835628</v>
      </c>
      <c r="W1581">
        <f t="shared" si="542"/>
        <v>4041.4256741205836</v>
      </c>
      <c r="X1581">
        <f t="shared" si="543"/>
        <v>0.2001842427755221</v>
      </c>
      <c r="Y1581">
        <f t="shared" si="544"/>
        <v>11.469712236059657</v>
      </c>
      <c r="AA1581">
        <f t="shared" si="545"/>
        <v>3960.7182329336074</v>
      </c>
      <c r="AB1581">
        <f t="shared" si="546"/>
        <v>803.6370814915748</v>
      </c>
      <c r="AD1581">
        <f t="shared" si="547"/>
        <v>3960.7182329336074</v>
      </c>
      <c r="AE1581">
        <f t="shared" si="548"/>
        <v>-303.6370814915748</v>
      </c>
      <c r="AG1581">
        <f t="shared" si="549"/>
        <v>3972.3399147038563</v>
      </c>
    </row>
    <row r="1582" spans="1:33" x14ac:dyDescent="0.2">
      <c r="A1582">
        <f>'建築限界数値データ　線間右'!A1666</f>
        <v>1575</v>
      </c>
      <c r="B1582">
        <f>'建築限界数値データ　線間右'!B1666</f>
        <v>570</v>
      </c>
      <c r="D1582">
        <f t="shared" si="528"/>
        <v>60</v>
      </c>
      <c r="E1582">
        <f t="shared" si="529"/>
        <v>305</v>
      </c>
      <c r="F1582">
        <f t="shared" si="530"/>
        <v>2500</v>
      </c>
      <c r="G1582">
        <f t="shared" si="531"/>
        <v>500</v>
      </c>
      <c r="I1582">
        <f t="shared" si="532"/>
        <v>5.6173268975967375E-2</v>
      </c>
      <c r="J1582">
        <f t="shared" si="533"/>
        <v>75.409836065573771</v>
      </c>
      <c r="L1582">
        <f t="shared" si="534"/>
        <v>1499.5901639344263</v>
      </c>
      <c r="M1582">
        <f t="shared" si="535"/>
        <v>570</v>
      </c>
      <c r="O1582">
        <f t="shared" si="536"/>
        <v>3999.5901639344265</v>
      </c>
      <c r="P1582">
        <f t="shared" si="537"/>
        <v>570</v>
      </c>
      <c r="R1582">
        <f t="shared" si="538"/>
        <v>4040.0026583457852</v>
      </c>
      <c r="S1582">
        <f t="shared" si="539"/>
        <v>0.14156134838555101</v>
      </c>
      <c r="T1582">
        <f t="shared" si="540"/>
        <v>0.14156134838555101</v>
      </c>
      <c r="U1582">
        <f t="shared" si="541"/>
        <v>8.1108678046731626</v>
      </c>
      <c r="W1582">
        <f t="shared" si="542"/>
        <v>4040.0026583457852</v>
      </c>
      <c r="X1582">
        <f t="shared" si="543"/>
        <v>0.19773461736151837</v>
      </c>
      <c r="Y1582">
        <f t="shared" si="544"/>
        <v>11.329359038449256</v>
      </c>
      <c r="AA1582">
        <f t="shared" si="545"/>
        <v>3961.279670251366</v>
      </c>
      <c r="AB1582">
        <f t="shared" si="546"/>
        <v>793.65285452409114</v>
      </c>
      <c r="AD1582">
        <f t="shared" si="547"/>
        <v>3961.279670251366</v>
      </c>
      <c r="AE1582">
        <f t="shared" si="548"/>
        <v>-293.65285452409114</v>
      </c>
      <c r="AG1582">
        <f t="shared" si="549"/>
        <v>3972.1491191692335</v>
      </c>
    </row>
    <row r="1583" spans="1:33" x14ac:dyDescent="0.2">
      <c r="A1583">
        <f>'建築限界数値データ　線間右'!A1667</f>
        <v>1575</v>
      </c>
      <c r="B1583">
        <f>'建築限界数値データ　線間右'!B1667</f>
        <v>560</v>
      </c>
      <c r="D1583">
        <f t="shared" si="528"/>
        <v>60</v>
      </c>
      <c r="E1583">
        <f t="shared" si="529"/>
        <v>305</v>
      </c>
      <c r="F1583">
        <f t="shared" si="530"/>
        <v>2500</v>
      </c>
      <c r="G1583">
        <f t="shared" si="531"/>
        <v>500</v>
      </c>
      <c r="I1583">
        <f t="shared" si="532"/>
        <v>5.6173268975967375E-2</v>
      </c>
      <c r="J1583">
        <f t="shared" si="533"/>
        <v>75.409836065573771</v>
      </c>
      <c r="L1583">
        <f t="shared" si="534"/>
        <v>1499.5901639344263</v>
      </c>
      <c r="M1583">
        <f t="shared" si="535"/>
        <v>560</v>
      </c>
      <c r="O1583">
        <f t="shared" si="536"/>
        <v>3999.5901639344265</v>
      </c>
      <c r="P1583">
        <f t="shared" si="537"/>
        <v>560</v>
      </c>
      <c r="R1583">
        <f t="shared" si="538"/>
        <v>4038.6039022713053</v>
      </c>
      <c r="S1583">
        <f t="shared" si="539"/>
        <v>0.13911001141526633</v>
      </c>
      <c r="T1583">
        <f t="shared" si="540"/>
        <v>0.13911001141526633</v>
      </c>
      <c r="U1583">
        <f t="shared" si="541"/>
        <v>7.9704165421114643</v>
      </c>
      <c r="W1583">
        <f t="shared" si="542"/>
        <v>4038.6039022713053</v>
      </c>
      <c r="X1583">
        <f t="shared" si="543"/>
        <v>0.19528328039123372</v>
      </c>
      <c r="Y1583">
        <f t="shared" si="544"/>
        <v>11.188907775887559</v>
      </c>
      <c r="AA1583">
        <f t="shared" si="545"/>
        <v>3961.8411075691261</v>
      </c>
      <c r="AB1583">
        <f t="shared" si="546"/>
        <v>783.66862755660759</v>
      </c>
      <c r="AD1583">
        <f t="shared" si="547"/>
        <v>3961.8411075691261</v>
      </c>
      <c r="AE1583">
        <f t="shared" si="548"/>
        <v>-283.66862755660759</v>
      </c>
      <c r="AG1583">
        <f t="shared" si="549"/>
        <v>3971.983490887696</v>
      </c>
    </row>
    <row r="1584" spans="1:33" x14ac:dyDescent="0.2">
      <c r="A1584">
        <f>'建築限界数値データ　線間右'!A1668</f>
        <v>1575</v>
      </c>
      <c r="B1584">
        <f>'建築限界数値データ　線間右'!B1668</f>
        <v>550</v>
      </c>
      <c r="D1584">
        <f t="shared" si="528"/>
        <v>60</v>
      </c>
      <c r="E1584">
        <f t="shared" si="529"/>
        <v>305</v>
      </c>
      <c r="F1584">
        <f t="shared" si="530"/>
        <v>2500</v>
      </c>
      <c r="G1584">
        <f t="shared" si="531"/>
        <v>500</v>
      </c>
      <c r="I1584">
        <f t="shared" si="532"/>
        <v>5.6173268975967375E-2</v>
      </c>
      <c r="J1584">
        <f t="shared" si="533"/>
        <v>75.409836065573771</v>
      </c>
      <c r="L1584">
        <f t="shared" si="534"/>
        <v>1499.5901639344263</v>
      </c>
      <c r="M1584">
        <f t="shared" si="535"/>
        <v>550</v>
      </c>
      <c r="O1584">
        <f t="shared" si="536"/>
        <v>3999.5901639344265</v>
      </c>
      <c r="P1584">
        <f t="shared" si="537"/>
        <v>550</v>
      </c>
      <c r="R1584">
        <f t="shared" si="538"/>
        <v>4037.2294311125065</v>
      </c>
      <c r="S1584">
        <f t="shared" si="539"/>
        <v>0.13665699058524797</v>
      </c>
      <c r="T1584">
        <f t="shared" si="540"/>
        <v>0.13665699058524797</v>
      </c>
      <c r="U1584">
        <f t="shared" si="541"/>
        <v>7.8298688014937339</v>
      </c>
      <c r="W1584">
        <f t="shared" si="542"/>
        <v>4037.2294311125065</v>
      </c>
      <c r="X1584">
        <f t="shared" si="543"/>
        <v>0.19283025956121536</v>
      </c>
      <c r="Y1584">
        <f t="shared" si="544"/>
        <v>11.04836003526983</v>
      </c>
      <c r="AA1584">
        <f t="shared" si="545"/>
        <v>3962.4025448868847</v>
      </c>
      <c r="AB1584">
        <f t="shared" si="546"/>
        <v>773.68440058912392</v>
      </c>
      <c r="AD1584">
        <f t="shared" si="547"/>
        <v>3962.4025448868847</v>
      </c>
      <c r="AE1584">
        <f t="shared" si="548"/>
        <v>-273.68440058912392</v>
      </c>
      <c r="AG1584">
        <f t="shared" si="549"/>
        <v>3971.8430330077103</v>
      </c>
    </row>
    <row r="1585" spans="1:33" x14ac:dyDescent="0.2">
      <c r="A1585">
        <f>'建築限界数値データ　線間右'!A1669</f>
        <v>1575</v>
      </c>
      <c r="B1585">
        <f>'建築限界数値データ　線間右'!B1669</f>
        <v>540</v>
      </c>
      <c r="D1585">
        <f t="shared" si="528"/>
        <v>60</v>
      </c>
      <c r="E1585">
        <f t="shared" si="529"/>
        <v>305</v>
      </c>
      <c r="F1585">
        <f t="shared" si="530"/>
        <v>2500</v>
      </c>
      <c r="G1585">
        <f t="shared" si="531"/>
        <v>500</v>
      </c>
      <c r="I1585">
        <f t="shared" si="532"/>
        <v>5.6173268975967375E-2</v>
      </c>
      <c r="J1585">
        <f t="shared" si="533"/>
        <v>75.409836065573771</v>
      </c>
      <c r="L1585">
        <f t="shared" si="534"/>
        <v>1499.5901639344263</v>
      </c>
      <c r="M1585">
        <f t="shared" si="535"/>
        <v>540</v>
      </c>
      <c r="O1585">
        <f t="shared" si="536"/>
        <v>3999.5901639344265</v>
      </c>
      <c r="P1585">
        <f t="shared" si="537"/>
        <v>540</v>
      </c>
      <c r="R1585">
        <f t="shared" si="538"/>
        <v>4035.879269681021</v>
      </c>
      <c r="S1585">
        <f t="shared" si="539"/>
        <v>0.13420231371116317</v>
      </c>
      <c r="T1585">
        <f t="shared" si="540"/>
        <v>0.13420231371116317</v>
      </c>
      <c r="U1585">
        <f t="shared" si="541"/>
        <v>7.68922617654031</v>
      </c>
      <c r="W1585">
        <f t="shared" si="542"/>
        <v>4035.879269681021</v>
      </c>
      <c r="X1585">
        <f t="shared" si="543"/>
        <v>0.19037558268713056</v>
      </c>
      <c r="Y1585">
        <f t="shared" si="544"/>
        <v>10.907717410316407</v>
      </c>
      <c r="AA1585">
        <f t="shared" si="545"/>
        <v>3962.9639822046438</v>
      </c>
      <c r="AB1585">
        <f t="shared" si="546"/>
        <v>763.70017362164026</v>
      </c>
      <c r="AD1585">
        <f t="shared" si="547"/>
        <v>3962.9639822046438</v>
      </c>
      <c r="AE1585">
        <f t="shared" si="548"/>
        <v>-263.70017362164026</v>
      </c>
      <c r="AG1585">
        <f t="shared" si="549"/>
        <v>3971.7277481996889</v>
      </c>
    </row>
    <row r="1586" spans="1:33" x14ac:dyDescent="0.2">
      <c r="A1586">
        <f>'建築限界数値データ　線間右'!A1670</f>
        <v>1575</v>
      </c>
      <c r="B1586">
        <f>'建築限界数値データ　線間右'!B1670</f>
        <v>530</v>
      </c>
      <c r="D1586">
        <f t="shared" si="528"/>
        <v>60</v>
      </c>
      <c r="E1586">
        <f t="shared" si="529"/>
        <v>305</v>
      </c>
      <c r="F1586">
        <f t="shared" si="530"/>
        <v>2500</v>
      </c>
      <c r="G1586">
        <f t="shared" si="531"/>
        <v>500</v>
      </c>
      <c r="I1586">
        <f t="shared" si="532"/>
        <v>5.6173268975967375E-2</v>
      </c>
      <c r="J1586">
        <f t="shared" si="533"/>
        <v>75.409836065573771</v>
      </c>
      <c r="L1586">
        <f t="shared" si="534"/>
        <v>1499.5901639344263</v>
      </c>
      <c r="M1586">
        <f t="shared" si="535"/>
        <v>530</v>
      </c>
      <c r="O1586">
        <f t="shared" si="536"/>
        <v>3999.5901639344265</v>
      </c>
      <c r="P1586">
        <f t="shared" si="537"/>
        <v>530</v>
      </c>
      <c r="R1586">
        <f t="shared" si="538"/>
        <v>4034.5534423825661</v>
      </c>
      <c r="S1586">
        <f t="shared" si="539"/>
        <v>0.13174600872607409</v>
      </c>
      <c r="T1586">
        <f t="shared" si="540"/>
        <v>0.13174600872607409</v>
      </c>
      <c r="U1586">
        <f t="shared" si="541"/>
        <v>7.5484902676977601</v>
      </c>
      <c r="W1586">
        <f t="shared" si="542"/>
        <v>4034.5534423825661</v>
      </c>
      <c r="X1586">
        <f t="shared" si="543"/>
        <v>0.18791927770204148</v>
      </c>
      <c r="Y1586">
        <f t="shared" si="544"/>
        <v>10.766981501473856</v>
      </c>
      <c r="AA1586">
        <f t="shared" si="545"/>
        <v>3963.5254195224034</v>
      </c>
      <c r="AB1586">
        <f t="shared" si="546"/>
        <v>753.71594665415671</v>
      </c>
      <c r="AD1586">
        <f t="shared" si="547"/>
        <v>3963.5254195224034</v>
      </c>
      <c r="AE1586">
        <f t="shared" si="548"/>
        <v>-253.71594665415671</v>
      </c>
      <c r="AG1586">
        <f t="shared" si="549"/>
        <v>3971.6376386557295</v>
      </c>
    </row>
    <row r="1587" spans="1:33" x14ac:dyDescent="0.2">
      <c r="A1587">
        <f>'建築限界数値データ　線間右'!A1671</f>
        <v>1575</v>
      </c>
      <c r="B1587">
        <f>'建築限界数値データ　線間右'!B1671</f>
        <v>520</v>
      </c>
      <c r="D1587">
        <f t="shared" si="528"/>
        <v>60</v>
      </c>
      <c r="E1587">
        <f t="shared" si="529"/>
        <v>305</v>
      </c>
      <c r="F1587">
        <f t="shared" si="530"/>
        <v>2500</v>
      </c>
      <c r="G1587">
        <f t="shared" si="531"/>
        <v>500</v>
      </c>
      <c r="I1587">
        <f t="shared" si="532"/>
        <v>5.6173268975967375E-2</v>
      </c>
      <c r="J1587">
        <f t="shared" si="533"/>
        <v>75.409836065573771</v>
      </c>
      <c r="L1587">
        <f t="shared" si="534"/>
        <v>1499.5901639344263</v>
      </c>
      <c r="M1587">
        <f t="shared" si="535"/>
        <v>520</v>
      </c>
      <c r="O1587">
        <f t="shared" si="536"/>
        <v>3999.5901639344265</v>
      </c>
      <c r="P1587">
        <f t="shared" si="537"/>
        <v>520</v>
      </c>
      <c r="R1587">
        <f t="shared" si="538"/>
        <v>4033.2519732147921</v>
      </c>
      <c r="S1587">
        <f t="shared" si="539"/>
        <v>0.1292881036786924</v>
      </c>
      <c r="T1587">
        <f t="shared" si="540"/>
        <v>0.1292881036786924</v>
      </c>
      <c r="U1587">
        <f t="shared" si="541"/>
        <v>7.4076626820388878</v>
      </c>
      <c r="W1587">
        <f t="shared" si="542"/>
        <v>4033.2519732147921</v>
      </c>
      <c r="X1587">
        <f t="shared" si="543"/>
        <v>0.18546137265465978</v>
      </c>
      <c r="Y1587">
        <f t="shared" si="544"/>
        <v>10.626153915814982</v>
      </c>
      <c r="AA1587">
        <f t="shared" si="545"/>
        <v>3964.0868568401625</v>
      </c>
      <c r="AB1587">
        <f t="shared" si="546"/>
        <v>743.73171968667305</v>
      </c>
      <c r="AD1587">
        <f t="shared" si="547"/>
        <v>3964.0868568401625</v>
      </c>
      <c r="AE1587">
        <f t="shared" si="548"/>
        <v>-243.73171968667305</v>
      </c>
      <c r="AG1587">
        <f t="shared" si="549"/>
        <v>3971.5727060894078</v>
      </c>
    </row>
    <row r="1588" spans="1:33" x14ac:dyDescent="0.2">
      <c r="A1588">
        <f>'建築限界数値データ　線間右'!A1672</f>
        <v>1575</v>
      </c>
      <c r="B1588">
        <f>'建築限界数値データ　線間右'!B1672</f>
        <v>510</v>
      </c>
      <c r="D1588">
        <f t="shared" si="528"/>
        <v>60</v>
      </c>
      <c r="E1588">
        <f t="shared" si="529"/>
        <v>305</v>
      </c>
      <c r="F1588">
        <f t="shared" si="530"/>
        <v>2500</v>
      </c>
      <c r="G1588">
        <f t="shared" si="531"/>
        <v>500</v>
      </c>
      <c r="I1588">
        <f t="shared" si="532"/>
        <v>5.6173268975967375E-2</v>
      </c>
      <c r="J1588">
        <f t="shared" si="533"/>
        <v>75.409836065573771</v>
      </c>
      <c r="L1588">
        <f t="shared" si="534"/>
        <v>1499.5901639344263</v>
      </c>
      <c r="M1588">
        <f t="shared" si="535"/>
        <v>510</v>
      </c>
      <c r="O1588">
        <f t="shared" si="536"/>
        <v>3999.5901639344265</v>
      </c>
      <c r="P1588">
        <f t="shared" si="537"/>
        <v>510</v>
      </c>
      <c r="R1588">
        <f t="shared" si="538"/>
        <v>4031.9748857651648</v>
      </c>
      <c r="S1588">
        <f t="shared" si="539"/>
        <v>0.12682862673161402</v>
      </c>
      <c r="T1588">
        <f t="shared" si="540"/>
        <v>0.12682862673161402</v>
      </c>
      <c r="U1588">
        <f t="shared" si="541"/>
        <v>7.2667450331615759</v>
      </c>
      <c r="W1588">
        <f t="shared" si="542"/>
        <v>4031.9748857651648</v>
      </c>
      <c r="X1588">
        <f t="shared" si="543"/>
        <v>0.18300189570758141</v>
      </c>
      <c r="Y1588">
        <f t="shared" si="544"/>
        <v>10.485236266937671</v>
      </c>
      <c r="AA1588">
        <f t="shared" si="545"/>
        <v>3964.6482941579216</v>
      </c>
      <c r="AB1588">
        <f t="shared" si="546"/>
        <v>733.74749271918949</v>
      </c>
      <c r="AD1588">
        <f t="shared" si="547"/>
        <v>3964.6482941579216</v>
      </c>
      <c r="AE1588">
        <f t="shared" si="548"/>
        <v>-233.74749271918949</v>
      </c>
      <c r="AG1588">
        <f t="shared" si="549"/>
        <v>3971.5329517356172</v>
      </c>
    </row>
    <row r="1589" spans="1:33" x14ac:dyDescent="0.2">
      <c r="A1589">
        <f>'建築限界数値データ　線間右'!A1673</f>
        <v>1575</v>
      </c>
      <c r="B1589">
        <f>'建築限界数値データ　線間右'!B1673</f>
        <v>500</v>
      </c>
      <c r="D1589">
        <f t="shared" si="528"/>
        <v>60</v>
      </c>
      <c r="E1589">
        <f t="shared" si="529"/>
        <v>305</v>
      </c>
      <c r="F1589">
        <f t="shared" si="530"/>
        <v>2500</v>
      </c>
      <c r="G1589">
        <f t="shared" si="531"/>
        <v>500</v>
      </c>
      <c r="I1589">
        <f t="shared" si="532"/>
        <v>5.6173268975967375E-2</v>
      </c>
      <c r="J1589">
        <f t="shared" si="533"/>
        <v>75.409836065573771</v>
      </c>
      <c r="L1589">
        <f t="shared" si="534"/>
        <v>1499.5901639344263</v>
      </c>
      <c r="M1589">
        <f t="shared" si="535"/>
        <v>500</v>
      </c>
      <c r="O1589">
        <f t="shared" si="536"/>
        <v>3999.5901639344265</v>
      </c>
      <c r="P1589">
        <f t="shared" si="537"/>
        <v>500</v>
      </c>
      <c r="R1589">
        <f t="shared" si="538"/>
        <v>4030.7222032088757</v>
      </c>
      <c r="S1589">
        <f t="shared" si="539"/>
        <v>0.12436760615953379</v>
      </c>
      <c r="T1589">
        <f t="shared" si="540"/>
        <v>0.12436760615953379</v>
      </c>
      <c r="U1589">
        <f t="shared" si="541"/>
        <v>7.1257389410865066</v>
      </c>
      <c r="W1589">
        <f t="shared" si="542"/>
        <v>4030.7222032088757</v>
      </c>
      <c r="X1589">
        <f t="shared" si="543"/>
        <v>0.18054087513550116</v>
      </c>
      <c r="Y1589">
        <f t="shared" si="544"/>
        <v>10.344230174862602</v>
      </c>
      <c r="AA1589">
        <f t="shared" si="545"/>
        <v>3965.2097314756807</v>
      </c>
      <c r="AB1589">
        <f t="shared" si="546"/>
        <v>723.76326575170572</v>
      </c>
      <c r="AD1589">
        <f t="shared" si="547"/>
        <v>3965.2097314756807</v>
      </c>
      <c r="AE1589">
        <f t="shared" si="548"/>
        <v>-223.76326575170572</v>
      </c>
      <c r="AG1589">
        <f t="shared" si="549"/>
        <v>3971.5183763504492</v>
      </c>
    </row>
    <row r="1590" spans="1:33" x14ac:dyDescent="0.2">
      <c r="A1590">
        <f>'建築限界数値データ　線間右'!A1674</f>
        <v>1575</v>
      </c>
      <c r="B1590">
        <f>'建築限界数値データ　線間右'!B1674</f>
        <v>490</v>
      </c>
      <c r="D1590">
        <f t="shared" si="528"/>
        <v>60</v>
      </c>
      <c r="E1590">
        <f t="shared" si="529"/>
        <v>305</v>
      </c>
      <c r="F1590">
        <f t="shared" si="530"/>
        <v>2500</v>
      </c>
      <c r="G1590">
        <f t="shared" si="531"/>
        <v>500</v>
      </c>
      <c r="I1590">
        <f t="shared" si="532"/>
        <v>5.6173268975967375E-2</v>
      </c>
      <c r="J1590">
        <f t="shared" si="533"/>
        <v>75.409836065573771</v>
      </c>
      <c r="L1590">
        <f t="shared" si="534"/>
        <v>1499.5901639344263</v>
      </c>
      <c r="M1590">
        <f t="shared" si="535"/>
        <v>490</v>
      </c>
      <c r="O1590">
        <f t="shared" si="536"/>
        <v>3999.5901639344265</v>
      </c>
      <c r="P1590">
        <f t="shared" si="537"/>
        <v>490</v>
      </c>
      <c r="R1590">
        <f t="shared" si="538"/>
        <v>4029.493948306786</v>
      </c>
      <c r="S1590">
        <f t="shared" si="539"/>
        <v>0.12190507034744097</v>
      </c>
      <c r="T1590">
        <f t="shared" si="540"/>
        <v>0.12190507034744097</v>
      </c>
      <c r="U1590">
        <f t="shared" si="541"/>
        <v>6.9846460321537673</v>
      </c>
      <c r="W1590">
        <f t="shared" si="542"/>
        <v>4029.493948306786</v>
      </c>
      <c r="X1590">
        <f t="shared" si="543"/>
        <v>0.17807833932340833</v>
      </c>
      <c r="Y1590">
        <f t="shared" si="544"/>
        <v>10.203137265929861</v>
      </c>
      <c r="AA1590">
        <f t="shared" si="545"/>
        <v>3965.7711687934393</v>
      </c>
      <c r="AB1590">
        <f t="shared" si="546"/>
        <v>713.77903878422217</v>
      </c>
      <c r="AD1590">
        <f t="shared" si="547"/>
        <v>3965.7711687934393</v>
      </c>
      <c r="AE1590">
        <f t="shared" si="548"/>
        <v>-213.77903878422217</v>
      </c>
      <c r="AG1590">
        <f t="shared" si="549"/>
        <v>3971.5289802111211</v>
      </c>
    </row>
    <row r="1591" spans="1:33" x14ac:dyDescent="0.2">
      <c r="A1591">
        <f>'建築限界数値データ　線間右'!A1675</f>
        <v>1575</v>
      </c>
      <c r="B1591">
        <f>'建築限界数値データ　線間右'!B1675</f>
        <v>480</v>
      </c>
      <c r="D1591">
        <f t="shared" si="528"/>
        <v>60</v>
      </c>
      <c r="E1591">
        <f t="shared" si="529"/>
        <v>305</v>
      </c>
      <c r="F1591">
        <f t="shared" si="530"/>
        <v>2500</v>
      </c>
      <c r="G1591">
        <f t="shared" si="531"/>
        <v>500</v>
      </c>
      <c r="I1591">
        <f t="shared" si="532"/>
        <v>5.6173268975967375E-2</v>
      </c>
      <c r="J1591">
        <f t="shared" si="533"/>
        <v>75.409836065573771</v>
      </c>
      <c r="L1591">
        <f t="shared" si="534"/>
        <v>1499.5901639344263</v>
      </c>
      <c r="M1591">
        <f t="shared" si="535"/>
        <v>480</v>
      </c>
      <c r="O1591">
        <f t="shared" si="536"/>
        <v>3999.5901639344265</v>
      </c>
      <c r="P1591">
        <f t="shared" si="537"/>
        <v>480</v>
      </c>
      <c r="R1591">
        <f t="shared" si="538"/>
        <v>4028.2901434034034</v>
      </c>
      <c r="S1591">
        <f t="shared" si="539"/>
        <v>0.11944104778879516</v>
      </c>
      <c r="T1591">
        <f t="shared" si="540"/>
        <v>0.11944104778879516</v>
      </c>
      <c r="U1591">
        <f t="shared" si="541"/>
        <v>6.8434679389183364</v>
      </c>
      <c r="W1591">
        <f t="shared" si="542"/>
        <v>4028.2901434034034</v>
      </c>
      <c r="X1591">
        <f t="shared" si="543"/>
        <v>0.17561431676476252</v>
      </c>
      <c r="Y1591">
        <f t="shared" si="544"/>
        <v>10.061959172694429</v>
      </c>
      <c r="AA1591">
        <f t="shared" si="545"/>
        <v>3966.3326061111984</v>
      </c>
      <c r="AB1591">
        <f t="shared" si="546"/>
        <v>703.79481181673839</v>
      </c>
      <c r="AD1591">
        <f t="shared" si="547"/>
        <v>3966.3326061111984</v>
      </c>
      <c r="AE1591">
        <f t="shared" si="548"/>
        <v>-203.79481181673839</v>
      </c>
      <c r="AG1591">
        <f t="shared" si="549"/>
        <v>3971.5647631159522</v>
      </c>
    </row>
    <row r="1592" spans="1:33" x14ac:dyDescent="0.2">
      <c r="A1592">
        <f>'建築限界数値データ　線間右'!A1676</f>
        <v>1575</v>
      </c>
      <c r="B1592">
        <f>'建築限界数値データ　線間右'!B1676</f>
        <v>470</v>
      </c>
      <c r="D1592">
        <f t="shared" si="528"/>
        <v>60</v>
      </c>
      <c r="E1592">
        <f t="shared" si="529"/>
        <v>305</v>
      </c>
      <c r="F1592">
        <f t="shared" si="530"/>
        <v>2500</v>
      </c>
      <c r="G1592">
        <f t="shared" si="531"/>
        <v>500</v>
      </c>
      <c r="I1592">
        <f t="shared" si="532"/>
        <v>5.6173268975967375E-2</v>
      </c>
      <c r="J1592">
        <f t="shared" si="533"/>
        <v>75.409836065573771</v>
      </c>
      <c r="L1592">
        <f t="shared" si="534"/>
        <v>1499.5901639344263</v>
      </c>
      <c r="M1592">
        <f t="shared" si="535"/>
        <v>470</v>
      </c>
      <c r="O1592">
        <f t="shared" si="536"/>
        <v>3999.5901639344265</v>
      </c>
      <c r="P1592">
        <f t="shared" si="537"/>
        <v>470</v>
      </c>
      <c r="R1592">
        <f t="shared" si="538"/>
        <v>4027.1108104248897</v>
      </c>
      <c r="S1592">
        <f t="shared" si="539"/>
        <v>0.11697556708368347</v>
      </c>
      <c r="T1592">
        <f t="shared" si="540"/>
        <v>0.11697556708368347</v>
      </c>
      <c r="U1592">
        <f t="shared" si="541"/>
        <v>6.702206300044498</v>
      </c>
      <c r="W1592">
        <f t="shared" si="542"/>
        <v>4027.1108104248897</v>
      </c>
      <c r="X1592">
        <f t="shared" si="543"/>
        <v>0.17314883605965084</v>
      </c>
      <c r="Y1592">
        <f t="shared" si="544"/>
        <v>9.9206975338205936</v>
      </c>
      <c r="AA1592">
        <f t="shared" si="545"/>
        <v>3966.894043428958</v>
      </c>
      <c r="AB1592">
        <f t="shared" si="546"/>
        <v>693.81058484925484</v>
      </c>
      <c r="AD1592">
        <f t="shared" si="547"/>
        <v>3966.894043428958</v>
      </c>
      <c r="AE1592">
        <f t="shared" si="548"/>
        <v>-193.81058484925484</v>
      </c>
      <c r="AG1592">
        <f t="shared" si="549"/>
        <v>3971.6257243843806</v>
      </c>
    </row>
    <row r="1593" spans="1:33" x14ac:dyDescent="0.2">
      <c r="A1593">
        <f>'建築限界数値データ　線間右'!A1677</f>
        <v>1575</v>
      </c>
      <c r="B1593">
        <f>'建築限界数値データ　線間右'!B1677</f>
        <v>460</v>
      </c>
      <c r="D1593">
        <f t="shared" si="528"/>
        <v>60</v>
      </c>
      <c r="E1593">
        <f t="shared" si="529"/>
        <v>305</v>
      </c>
      <c r="F1593">
        <f t="shared" si="530"/>
        <v>2500</v>
      </c>
      <c r="G1593">
        <f t="shared" si="531"/>
        <v>500</v>
      </c>
      <c r="I1593">
        <f t="shared" si="532"/>
        <v>5.6173268975967375E-2</v>
      </c>
      <c r="J1593">
        <f t="shared" si="533"/>
        <v>75.409836065573771</v>
      </c>
      <c r="L1593">
        <f t="shared" si="534"/>
        <v>1499.5901639344263</v>
      </c>
      <c r="M1593">
        <f t="shared" si="535"/>
        <v>460</v>
      </c>
      <c r="O1593">
        <f t="shared" si="536"/>
        <v>3999.5901639344265</v>
      </c>
      <c r="P1593">
        <f t="shared" si="537"/>
        <v>460</v>
      </c>
      <c r="R1593">
        <f t="shared" si="538"/>
        <v>4025.9559708771048</v>
      </c>
      <c r="S1593">
        <f t="shared" si="539"/>
        <v>0.11450865693695883</v>
      </c>
      <c r="T1593">
        <f t="shared" si="540"/>
        <v>0.11450865693695883</v>
      </c>
      <c r="U1593">
        <f t="shared" si="541"/>
        <v>6.5608627601991776</v>
      </c>
      <c r="W1593">
        <f t="shared" si="542"/>
        <v>4025.9559708771048</v>
      </c>
      <c r="X1593">
        <f t="shared" si="543"/>
        <v>0.17068192591292619</v>
      </c>
      <c r="Y1593">
        <f t="shared" si="544"/>
        <v>9.7793539939752705</v>
      </c>
      <c r="AA1593">
        <f t="shared" si="545"/>
        <v>3967.4554807467171</v>
      </c>
      <c r="AB1593">
        <f t="shared" si="546"/>
        <v>683.82635788177117</v>
      </c>
      <c r="AD1593">
        <f t="shared" si="547"/>
        <v>3967.4554807467171</v>
      </c>
      <c r="AE1593">
        <f t="shared" si="548"/>
        <v>-183.82635788177117</v>
      </c>
      <c r="AG1593">
        <f t="shared" si="549"/>
        <v>3971.7118628570274</v>
      </c>
    </row>
    <row r="1594" spans="1:33" x14ac:dyDescent="0.2">
      <c r="A1594">
        <f>'建築限界数値データ　線間右'!A1678</f>
        <v>1575</v>
      </c>
      <c r="B1594">
        <f>'建築限界数値データ　線間右'!B1678</f>
        <v>450</v>
      </c>
      <c r="D1594">
        <f t="shared" si="528"/>
        <v>60</v>
      </c>
      <c r="E1594">
        <f t="shared" si="529"/>
        <v>305</v>
      </c>
      <c r="F1594">
        <f t="shared" si="530"/>
        <v>2500</v>
      </c>
      <c r="G1594">
        <f t="shared" si="531"/>
        <v>500</v>
      </c>
      <c r="I1594">
        <f t="shared" si="532"/>
        <v>5.6173268975967375E-2</v>
      </c>
      <c r="J1594">
        <f t="shared" si="533"/>
        <v>75.409836065573771</v>
      </c>
      <c r="L1594">
        <f t="shared" si="534"/>
        <v>1499.5901639344263</v>
      </c>
      <c r="M1594">
        <f t="shared" si="535"/>
        <v>450</v>
      </c>
      <c r="O1594">
        <f t="shared" si="536"/>
        <v>3999.5901639344265</v>
      </c>
      <c r="P1594">
        <f t="shared" si="537"/>
        <v>450</v>
      </c>
      <c r="R1594">
        <f t="shared" si="538"/>
        <v>4024.8256458436822</v>
      </c>
      <c r="S1594">
        <f t="shared" si="539"/>
        <v>0.11204034615635992</v>
      </c>
      <c r="T1594">
        <f t="shared" si="540"/>
        <v>0.11204034615635992</v>
      </c>
      <c r="U1594">
        <f t="shared" si="541"/>
        <v>6.4194389699442187</v>
      </c>
      <c r="W1594">
        <f t="shared" si="542"/>
        <v>4024.8256458436822</v>
      </c>
      <c r="X1594">
        <f t="shared" si="543"/>
        <v>0.1682136151323273</v>
      </c>
      <c r="Y1594">
        <f t="shared" si="544"/>
        <v>9.6379302037203125</v>
      </c>
      <c r="AA1594">
        <f t="shared" si="545"/>
        <v>3968.0169180644766</v>
      </c>
      <c r="AB1594">
        <f t="shared" si="546"/>
        <v>673.84213091428762</v>
      </c>
      <c r="AD1594">
        <f t="shared" si="547"/>
        <v>3968.0169180644766</v>
      </c>
      <c r="AE1594">
        <f t="shared" si="548"/>
        <v>-173.84213091428762</v>
      </c>
      <c r="AG1594">
        <f t="shared" si="549"/>
        <v>3971.8231768958103</v>
      </c>
    </row>
    <row r="1595" spans="1:33" x14ac:dyDescent="0.2">
      <c r="A1595">
        <f>'建築限界数値データ　線間右'!A1679</f>
        <v>1575</v>
      </c>
      <c r="B1595">
        <f>'建築限界数値データ　線間右'!B1679</f>
        <v>440</v>
      </c>
      <c r="D1595">
        <f t="shared" si="528"/>
        <v>60</v>
      </c>
      <c r="E1595">
        <f t="shared" si="529"/>
        <v>305</v>
      </c>
      <c r="F1595">
        <f t="shared" si="530"/>
        <v>2500</v>
      </c>
      <c r="G1595">
        <f t="shared" si="531"/>
        <v>500</v>
      </c>
      <c r="I1595">
        <f t="shared" si="532"/>
        <v>5.6173268975967375E-2</v>
      </c>
      <c r="J1595">
        <f t="shared" si="533"/>
        <v>75.409836065573771</v>
      </c>
      <c r="L1595">
        <f t="shared" si="534"/>
        <v>1499.5901639344263</v>
      </c>
      <c r="M1595">
        <f t="shared" si="535"/>
        <v>440</v>
      </c>
      <c r="O1595">
        <f t="shared" si="536"/>
        <v>3999.5901639344265</v>
      </c>
      <c r="P1595">
        <f t="shared" si="537"/>
        <v>440</v>
      </c>
      <c r="R1595">
        <f t="shared" si="538"/>
        <v>4023.7198559841381</v>
      </c>
      <c r="S1595">
        <f t="shared" si="539"/>
        <v>0.10957066365061288</v>
      </c>
      <c r="T1595">
        <f t="shared" si="540"/>
        <v>0.10957066365061288</v>
      </c>
      <c r="U1595">
        <f t="shared" si="541"/>
        <v>6.2779365856276197</v>
      </c>
      <c r="W1595">
        <f t="shared" si="542"/>
        <v>4023.7198559841381</v>
      </c>
      <c r="X1595">
        <f t="shared" si="543"/>
        <v>0.16574393262658027</v>
      </c>
      <c r="Y1595">
        <f t="shared" si="544"/>
        <v>9.4964278194037135</v>
      </c>
      <c r="AA1595">
        <f t="shared" si="545"/>
        <v>3968.5783553822357</v>
      </c>
      <c r="AB1595">
        <f t="shared" si="546"/>
        <v>663.85790394680407</v>
      </c>
      <c r="AD1595">
        <f t="shared" si="547"/>
        <v>3968.5783553822357</v>
      </c>
      <c r="AE1595">
        <f t="shared" si="548"/>
        <v>-163.85790394680407</v>
      </c>
      <c r="AG1595">
        <f t="shared" si="549"/>
        <v>3971.9596643840946</v>
      </c>
    </row>
    <row r="1596" spans="1:33" x14ac:dyDescent="0.2">
      <c r="A1596">
        <f>'建築限界数値データ　線間右'!A1680</f>
        <v>1575</v>
      </c>
      <c r="B1596">
        <f>'建築限界数値データ　線間右'!B1680</f>
        <v>430</v>
      </c>
      <c r="D1596">
        <f t="shared" si="528"/>
        <v>60</v>
      </c>
      <c r="E1596">
        <f t="shared" si="529"/>
        <v>305</v>
      </c>
      <c r="F1596">
        <f t="shared" si="530"/>
        <v>2500</v>
      </c>
      <c r="G1596">
        <f t="shared" si="531"/>
        <v>500</v>
      </c>
      <c r="I1596">
        <f t="shared" si="532"/>
        <v>5.6173268975967375E-2</v>
      </c>
      <c r="J1596">
        <f t="shared" si="533"/>
        <v>75.409836065573771</v>
      </c>
      <c r="L1596">
        <f t="shared" si="534"/>
        <v>1499.5901639344263</v>
      </c>
      <c r="M1596">
        <f t="shared" si="535"/>
        <v>430</v>
      </c>
      <c r="O1596">
        <f t="shared" si="536"/>
        <v>3999.5901639344265</v>
      </c>
      <c r="P1596">
        <f t="shared" si="537"/>
        <v>430</v>
      </c>
      <c r="R1596">
        <f t="shared" si="538"/>
        <v>4022.6386215320181</v>
      </c>
      <c r="S1596">
        <f t="shared" si="539"/>
        <v>0.10709963842751521</v>
      </c>
      <c r="T1596">
        <f t="shared" si="540"/>
        <v>0.10709963842751521</v>
      </c>
      <c r="U1596">
        <f t="shared" si="541"/>
        <v>6.1363572692737502</v>
      </c>
      <c r="W1596">
        <f t="shared" si="542"/>
        <v>4022.6386215320181</v>
      </c>
      <c r="X1596">
        <f t="shared" si="543"/>
        <v>0.1632729074034826</v>
      </c>
      <c r="Y1596">
        <f t="shared" si="544"/>
        <v>9.3548485030498458</v>
      </c>
      <c r="AA1596">
        <f t="shared" si="545"/>
        <v>3969.1397926999948</v>
      </c>
      <c r="AB1596">
        <f t="shared" si="546"/>
        <v>653.87367697932041</v>
      </c>
      <c r="AD1596">
        <f t="shared" si="547"/>
        <v>3969.1397926999948</v>
      </c>
      <c r="AE1596">
        <f t="shared" si="548"/>
        <v>-153.87367697932041</v>
      </c>
      <c r="AG1596">
        <f t="shared" si="549"/>
        <v>3972.1213227268995</v>
      </c>
    </row>
    <row r="1597" spans="1:33" x14ac:dyDescent="0.2">
      <c r="A1597">
        <f>'建築限界数値データ　線間右'!A1681</f>
        <v>1575</v>
      </c>
      <c r="B1597">
        <f>'建築限界数値データ　線間右'!B1681</f>
        <v>420</v>
      </c>
      <c r="D1597">
        <f t="shared" si="528"/>
        <v>60</v>
      </c>
      <c r="E1597">
        <f t="shared" si="529"/>
        <v>305</v>
      </c>
      <c r="F1597">
        <f t="shared" si="530"/>
        <v>2500</v>
      </c>
      <c r="G1597">
        <f t="shared" si="531"/>
        <v>500</v>
      </c>
      <c r="I1597">
        <f t="shared" si="532"/>
        <v>5.6173268975967375E-2</v>
      </c>
      <c r="J1597">
        <f t="shared" si="533"/>
        <v>75.409836065573771</v>
      </c>
      <c r="L1597">
        <f t="shared" si="534"/>
        <v>1499.5901639344263</v>
      </c>
      <c r="M1597">
        <f t="shared" si="535"/>
        <v>420</v>
      </c>
      <c r="O1597">
        <f t="shared" si="536"/>
        <v>3999.5901639344265</v>
      </c>
      <c r="P1597">
        <f t="shared" si="537"/>
        <v>420</v>
      </c>
      <c r="R1597">
        <f t="shared" si="538"/>
        <v>4021.5819622930744</v>
      </c>
      <c r="S1597">
        <f t="shared" si="539"/>
        <v>0.10462729959200201</v>
      </c>
      <c r="T1597">
        <f t="shared" si="540"/>
        <v>0.10462729959200201</v>
      </c>
      <c r="U1597">
        <f t="shared" si="541"/>
        <v>5.9947026884725556</v>
      </c>
      <c r="W1597">
        <f t="shared" si="542"/>
        <v>4021.5819622930744</v>
      </c>
      <c r="X1597">
        <f t="shared" si="543"/>
        <v>0.16080056856796937</v>
      </c>
      <c r="Y1597">
        <f t="shared" si="544"/>
        <v>9.2131939222486494</v>
      </c>
      <c r="AA1597">
        <f t="shared" si="545"/>
        <v>3969.7012300177539</v>
      </c>
      <c r="AB1597">
        <f t="shared" si="546"/>
        <v>643.88945001183674</v>
      </c>
      <c r="AD1597">
        <f t="shared" si="547"/>
        <v>3969.7012300177539</v>
      </c>
      <c r="AE1597">
        <f t="shared" si="548"/>
        <v>-143.88945001183674</v>
      </c>
      <c r="AG1597">
        <f t="shared" si="549"/>
        <v>3972.3081488511407</v>
      </c>
    </row>
    <row r="1598" spans="1:33" x14ac:dyDescent="0.2">
      <c r="A1598">
        <f>'建築限界数値データ　線間右'!A1682</f>
        <v>1575</v>
      </c>
      <c r="B1598">
        <f>'建築限界数値データ　線間右'!B1682</f>
        <v>410</v>
      </c>
      <c r="D1598">
        <f t="shared" si="528"/>
        <v>60</v>
      </c>
      <c r="E1598">
        <f t="shared" si="529"/>
        <v>305</v>
      </c>
      <c r="F1598">
        <f t="shared" si="530"/>
        <v>2500</v>
      </c>
      <c r="G1598">
        <f t="shared" si="531"/>
        <v>500</v>
      </c>
      <c r="I1598">
        <f t="shared" si="532"/>
        <v>5.6173268975967375E-2</v>
      </c>
      <c r="J1598">
        <f t="shared" si="533"/>
        <v>75.409836065573771</v>
      </c>
      <c r="L1598">
        <f t="shared" si="534"/>
        <v>1499.5901639344263</v>
      </c>
      <c r="M1598">
        <f t="shared" si="535"/>
        <v>410</v>
      </c>
      <c r="O1598">
        <f t="shared" si="536"/>
        <v>3999.5901639344265</v>
      </c>
      <c r="P1598">
        <f t="shared" si="537"/>
        <v>410</v>
      </c>
      <c r="R1598">
        <f t="shared" si="538"/>
        <v>4020.5498976434819</v>
      </c>
      <c r="S1598">
        <f t="shared" si="539"/>
        <v>0.10215367634419507</v>
      </c>
      <c r="T1598">
        <f t="shared" si="540"/>
        <v>0.10215367634419507</v>
      </c>
      <c r="U1598">
        <f t="shared" si="541"/>
        <v>5.8529745162677749</v>
      </c>
      <c r="W1598">
        <f t="shared" si="542"/>
        <v>4020.5498976434819</v>
      </c>
      <c r="X1598">
        <f t="shared" si="543"/>
        <v>0.15832694532016245</v>
      </c>
      <c r="Y1598">
        <f t="shared" si="544"/>
        <v>9.0714657500438687</v>
      </c>
      <c r="AA1598">
        <f t="shared" si="545"/>
        <v>3970.262667335513</v>
      </c>
      <c r="AB1598">
        <f t="shared" si="546"/>
        <v>633.90522304435319</v>
      </c>
      <c r="AD1598">
        <f t="shared" si="547"/>
        <v>3970.262667335513</v>
      </c>
      <c r="AE1598">
        <f t="shared" si="548"/>
        <v>-133.90522304435319</v>
      </c>
      <c r="AG1598">
        <f t="shared" si="549"/>
        <v>3972.5201392059248</v>
      </c>
    </row>
    <row r="1599" spans="1:33" x14ac:dyDescent="0.2">
      <c r="A1599">
        <f>'建築限界数値データ　線間右'!A1683</f>
        <v>1575</v>
      </c>
      <c r="B1599">
        <f>'建築限界数値データ　線間右'!B1683</f>
        <v>400</v>
      </c>
      <c r="D1599">
        <f t="shared" si="528"/>
        <v>60</v>
      </c>
      <c r="E1599">
        <f t="shared" si="529"/>
        <v>305</v>
      </c>
      <c r="F1599">
        <f t="shared" si="530"/>
        <v>2500</v>
      </c>
      <c r="G1599">
        <f t="shared" si="531"/>
        <v>500</v>
      </c>
      <c r="I1599">
        <f t="shared" si="532"/>
        <v>5.6173268975967375E-2</v>
      </c>
      <c r="J1599">
        <f t="shared" si="533"/>
        <v>75.409836065573771</v>
      </c>
      <c r="L1599">
        <f t="shared" si="534"/>
        <v>1499.5901639344263</v>
      </c>
      <c r="M1599">
        <f t="shared" si="535"/>
        <v>400</v>
      </c>
      <c r="O1599">
        <f t="shared" si="536"/>
        <v>3999.5901639344265</v>
      </c>
      <c r="P1599">
        <f t="shared" si="537"/>
        <v>400</v>
      </c>
      <c r="R1599">
        <f t="shared" si="538"/>
        <v>4019.5424465280889</v>
      </c>
      <c r="S1599">
        <f t="shared" si="539"/>
        <v>9.9678797977434827E-2</v>
      </c>
      <c r="T1599">
        <f t="shared" si="540"/>
        <v>9.9678797977434827E-2</v>
      </c>
      <c r="U1599">
        <f t="shared" si="541"/>
        <v>5.7111744310441814</v>
      </c>
      <c r="W1599">
        <f t="shared" si="542"/>
        <v>4019.5424465280889</v>
      </c>
      <c r="X1599">
        <f t="shared" si="543"/>
        <v>0.1558520669534022</v>
      </c>
      <c r="Y1599">
        <f t="shared" si="544"/>
        <v>8.929665664820277</v>
      </c>
      <c r="AA1599">
        <f t="shared" si="545"/>
        <v>3970.8241046532721</v>
      </c>
      <c r="AB1599">
        <f t="shared" si="546"/>
        <v>623.92099607686941</v>
      </c>
      <c r="AD1599">
        <f t="shared" si="547"/>
        <v>3970.8241046532721</v>
      </c>
      <c r="AE1599">
        <f t="shared" si="548"/>
        <v>-123.92099607686941</v>
      </c>
      <c r="AG1599">
        <f t="shared" si="549"/>
        <v>3972.7572897628852</v>
      </c>
    </row>
    <row r="1600" spans="1:33" x14ac:dyDescent="0.2">
      <c r="A1600">
        <f>'建築限界数値データ　線間右'!A1684</f>
        <v>1575</v>
      </c>
      <c r="B1600">
        <f>'建築限界数値データ　線間右'!B1684</f>
        <v>390</v>
      </c>
      <c r="D1600">
        <f t="shared" si="528"/>
        <v>60</v>
      </c>
      <c r="E1600">
        <f t="shared" si="529"/>
        <v>305</v>
      </c>
      <c r="F1600">
        <f t="shared" si="530"/>
        <v>2500</v>
      </c>
      <c r="G1600">
        <f t="shared" si="531"/>
        <v>500</v>
      </c>
      <c r="I1600">
        <f t="shared" si="532"/>
        <v>5.6173268975967375E-2</v>
      </c>
      <c r="J1600">
        <f t="shared" si="533"/>
        <v>75.409836065573771</v>
      </c>
      <c r="L1600">
        <f t="shared" si="534"/>
        <v>1499.5901639344263</v>
      </c>
      <c r="M1600">
        <f t="shared" si="535"/>
        <v>390</v>
      </c>
      <c r="O1600">
        <f t="shared" si="536"/>
        <v>3999.5901639344265</v>
      </c>
      <c r="P1600">
        <f t="shared" si="537"/>
        <v>390</v>
      </c>
      <c r="R1600">
        <f t="shared" si="538"/>
        <v>4018.559627458701</v>
      </c>
      <c r="S1600">
        <f t="shared" si="539"/>
        <v>9.7202693876295834E-2</v>
      </c>
      <c r="T1600">
        <f t="shared" si="540"/>
        <v>9.7202693876295834E-2</v>
      </c>
      <c r="U1600">
        <f t="shared" si="541"/>
        <v>5.5693041164138837</v>
      </c>
      <c r="W1600">
        <f t="shared" si="542"/>
        <v>4018.559627458701</v>
      </c>
      <c r="X1600">
        <f t="shared" si="543"/>
        <v>0.15337596285226321</v>
      </c>
      <c r="Y1600">
        <f t="shared" si="544"/>
        <v>8.7877953501899775</v>
      </c>
      <c r="AA1600">
        <f t="shared" si="545"/>
        <v>3971.3855419710312</v>
      </c>
      <c r="AB1600">
        <f t="shared" si="546"/>
        <v>613.93676910938575</v>
      </c>
      <c r="AD1600">
        <f t="shared" si="547"/>
        <v>3971.3855419710312</v>
      </c>
      <c r="AE1600">
        <f t="shared" si="548"/>
        <v>-113.93676910938575</v>
      </c>
      <c r="AG1600">
        <f t="shared" si="549"/>
        <v>3973.0195960165647</v>
      </c>
    </row>
    <row r="1601" spans="1:33" x14ac:dyDescent="0.2">
      <c r="A1601">
        <f>'建築限界数値データ　線間右'!A1685</f>
        <v>1575</v>
      </c>
      <c r="B1601">
        <f>'建築限界数値データ　線間右'!B1685</f>
        <v>380</v>
      </c>
      <c r="D1601">
        <f t="shared" si="528"/>
        <v>60</v>
      </c>
      <c r="E1601">
        <f t="shared" si="529"/>
        <v>305</v>
      </c>
      <c r="F1601">
        <f t="shared" si="530"/>
        <v>2500</v>
      </c>
      <c r="G1601">
        <f t="shared" si="531"/>
        <v>500</v>
      </c>
      <c r="I1601">
        <f t="shared" si="532"/>
        <v>5.6173268975967375E-2</v>
      </c>
      <c r="J1601">
        <f t="shared" si="533"/>
        <v>75.409836065573771</v>
      </c>
      <c r="L1601">
        <f t="shared" si="534"/>
        <v>1499.5901639344263</v>
      </c>
      <c r="M1601">
        <f t="shared" si="535"/>
        <v>380</v>
      </c>
      <c r="O1601">
        <f t="shared" si="536"/>
        <v>3999.5901639344265</v>
      </c>
      <c r="P1601">
        <f t="shared" si="537"/>
        <v>380</v>
      </c>
      <c r="R1601">
        <f t="shared" si="538"/>
        <v>4017.6014585124062</v>
      </c>
      <c r="S1601">
        <f t="shared" si="539"/>
        <v>9.472539351458574E-2</v>
      </c>
      <c r="T1601">
        <f t="shared" si="540"/>
        <v>9.472539351458574E-2</v>
      </c>
      <c r="U1601">
        <f t="shared" si="541"/>
        <v>5.4273652611016621</v>
      </c>
      <c r="W1601">
        <f t="shared" si="542"/>
        <v>4017.6014585124062</v>
      </c>
      <c r="X1601">
        <f t="shared" si="543"/>
        <v>0.15089866249055311</v>
      </c>
      <c r="Y1601">
        <f t="shared" si="544"/>
        <v>8.6458564948777568</v>
      </c>
      <c r="AA1601">
        <f t="shared" si="545"/>
        <v>3971.9469792887908</v>
      </c>
      <c r="AB1601">
        <f t="shared" si="546"/>
        <v>603.9525421419022</v>
      </c>
      <c r="AD1601">
        <f t="shared" si="547"/>
        <v>3971.9469792887908</v>
      </c>
      <c r="AE1601">
        <f t="shared" si="548"/>
        <v>-103.9525421419022</v>
      </c>
      <c r="AG1601">
        <f t="shared" si="549"/>
        <v>3973.3070529848451</v>
      </c>
    </row>
    <row r="1602" spans="1:33" x14ac:dyDescent="0.2">
      <c r="A1602">
        <f>'建築限界数値データ　線間右'!A1686</f>
        <v>1575</v>
      </c>
      <c r="B1602">
        <f>'建築限界数値データ　線間右'!B1686</f>
        <v>370</v>
      </c>
      <c r="D1602">
        <f t="shared" si="528"/>
        <v>60</v>
      </c>
      <c r="E1602">
        <f t="shared" si="529"/>
        <v>305</v>
      </c>
      <c r="F1602">
        <f t="shared" si="530"/>
        <v>2500</v>
      </c>
      <c r="G1602">
        <f t="shared" si="531"/>
        <v>500</v>
      </c>
      <c r="I1602">
        <f t="shared" si="532"/>
        <v>5.6173268975967375E-2</v>
      </c>
      <c r="J1602">
        <f t="shared" si="533"/>
        <v>75.409836065573771</v>
      </c>
      <c r="L1602">
        <f t="shared" si="534"/>
        <v>1499.5901639344263</v>
      </c>
      <c r="M1602">
        <f t="shared" si="535"/>
        <v>370</v>
      </c>
      <c r="O1602">
        <f t="shared" si="536"/>
        <v>3999.5901639344265</v>
      </c>
      <c r="P1602">
        <f t="shared" si="537"/>
        <v>370</v>
      </c>
      <c r="R1602">
        <f t="shared" si="538"/>
        <v>4016.6679573299325</v>
      </c>
      <c r="S1602">
        <f t="shared" si="539"/>
        <v>9.224692645332834E-2</v>
      </c>
      <c r="T1602">
        <f t="shared" si="540"/>
        <v>9.224692645332834E-2</v>
      </c>
      <c r="U1602">
        <f t="shared" si="541"/>
        <v>5.2853595588294215</v>
      </c>
      <c r="W1602">
        <f t="shared" si="542"/>
        <v>4016.6679573299325</v>
      </c>
      <c r="X1602">
        <f t="shared" si="543"/>
        <v>0.14842019542929571</v>
      </c>
      <c r="Y1602">
        <f t="shared" si="544"/>
        <v>8.5038507926055154</v>
      </c>
      <c r="AA1602">
        <f t="shared" si="545"/>
        <v>3972.5084166065494</v>
      </c>
      <c r="AB1602">
        <f t="shared" si="546"/>
        <v>593.96831517441854</v>
      </c>
      <c r="AD1602">
        <f t="shared" si="547"/>
        <v>3972.5084166065494</v>
      </c>
      <c r="AE1602">
        <f t="shared" si="548"/>
        <v>-93.968315174418535</v>
      </c>
      <c r="AG1602">
        <f t="shared" si="549"/>
        <v>3973.6196552094157</v>
      </c>
    </row>
    <row r="1603" spans="1:33" x14ac:dyDescent="0.2">
      <c r="A1603">
        <f>'建築限界数値データ　線間右'!A1687</f>
        <v>1575</v>
      </c>
      <c r="B1603">
        <f>'建築限界数値データ　線間右'!B1687</f>
        <v>360</v>
      </c>
      <c r="D1603">
        <f t="shared" ref="D1603:D1666" si="550">D1602</f>
        <v>60</v>
      </c>
      <c r="E1603">
        <f t="shared" ref="E1603:E1666" si="551">E1602</f>
        <v>305</v>
      </c>
      <c r="F1603">
        <f t="shared" ref="F1603:F1666" si="552">F1602</f>
        <v>2500</v>
      </c>
      <c r="G1603">
        <f t="shared" ref="G1603:G1666" si="553">G1602</f>
        <v>500</v>
      </c>
      <c r="I1603">
        <f t="shared" ref="I1603:I1666" si="554">I1602</f>
        <v>5.6173268975967375E-2</v>
      </c>
      <c r="J1603">
        <f t="shared" ref="J1603:J1666" si="555">J1602</f>
        <v>75.409836065573771</v>
      </c>
      <c r="L1603">
        <f t="shared" ref="L1603:L1666" si="556">A1603-J1603</f>
        <v>1499.5901639344263</v>
      </c>
      <c r="M1603">
        <f t="shared" ref="M1603:M1666" si="557">B1603</f>
        <v>360</v>
      </c>
      <c r="O1603">
        <f t="shared" ref="O1603:O1666" si="558">L1603+F1603</f>
        <v>3999.5901639344265</v>
      </c>
      <c r="P1603">
        <f t="shared" ref="P1603:P1666" si="559">M1603</f>
        <v>360</v>
      </c>
      <c r="R1603">
        <f t="shared" ref="R1603:R1666" si="560">SQRT(O1603^2+P1603^2)</f>
        <v>4015.7591411140452</v>
      </c>
      <c r="S1603">
        <f t="shared" ref="S1603:S1666" si="561">IF(AND(O1603=0,P1603=0),0,IF(O1603=0,PI()/2,ATAN(P1603/O1603)))</f>
        <v>8.9767322338730873E-2</v>
      </c>
      <c r="T1603">
        <f t="shared" ref="T1603:T1666" si="562">IF(AND(O1603&gt;=0,P1603&gt;=0),S1603,IF(AND(O1603&lt;0,P1603&gt;=0),S1603+PI(),IF(AND(O1603&lt;0,P1603&lt;0),S1603+PI(),S1603+2*PI())))</f>
        <v>8.9767322338730873E-2</v>
      </c>
      <c r="U1603">
        <f t="shared" ref="U1603:U1666" si="563">T1603*180/PI()</f>
        <v>5.1432887081997132</v>
      </c>
      <c r="W1603">
        <f t="shared" ref="W1603:W1666" si="564">R1603</f>
        <v>4015.7591411140452</v>
      </c>
      <c r="X1603">
        <f t="shared" ref="X1603:X1666" si="565">IF(T1603+I1603&gt;=2*PI(),MOD(T1603+I1603,2*PI()),T1603+I1603)</f>
        <v>0.14594059131469825</v>
      </c>
      <c r="Y1603">
        <f t="shared" ref="Y1603:Y1666" si="566">X1603*180/PI()</f>
        <v>8.3617799419758079</v>
      </c>
      <c r="AA1603">
        <f t="shared" ref="AA1603:AA1666" si="567">W1603*COS(X1603)</f>
        <v>3973.069853924309</v>
      </c>
      <c r="AB1603">
        <f t="shared" ref="AB1603:AB1666" si="568">W1603*SIN(X1603)</f>
        <v>583.98408820693498</v>
      </c>
      <c r="AD1603">
        <f t="shared" ref="AD1603:AD1666" si="569">AA1603</f>
        <v>3973.069853924309</v>
      </c>
      <c r="AE1603">
        <f t="shared" ref="AE1603:AE1666" si="570">G1603-AB1603</f>
        <v>-83.984088206934985</v>
      </c>
      <c r="AG1603">
        <f t="shared" ref="AG1603:AG1666" si="571">SQRT(AD1603^2+AE1603^2)</f>
        <v>3973.9573967562965</v>
      </c>
    </row>
    <row r="1604" spans="1:33" x14ac:dyDescent="0.2">
      <c r="A1604">
        <f>'建築限界数値データ　線間右'!A1688</f>
        <v>1575</v>
      </c>
      <c r="B1604">
        <f>'建築限界数値データ　線間右'!B1688</f>
        <v>350</v>
      </c>
      <c r="D1604">
        <f t="shared" si="550"/>
        <v>60</v>
      </c>
      <c r="E1604">
        <f t="shared" si="551"/>
        <v>305</v>
      </c>
      <c r="F1604">
        <f t="shared" si="552"/>
        <v>2500</v>
      </c>
      <c r="G1604">
        <f t="shared" si="553"/>
        <v>500</v>
      </c>
      <c r="I1604">
        <f t="shared" si="554"/>
        <v>5.6173268975967375E-2</v>
      </c>
      <c r="J1604">
        <f t="shared" si="555"/>
        <v>75.409836065573771</v>
      </c>
      <c r="L1604">
        <f t="shared" si="556"/>
        <v>1499.5901639344263</v>
      </c>
      <c r="M1604">
        <f t="shared" si="557"/>
        <v>350</v>
      </c>
      <c r="O1604">
        <f t="shared" si="558"/>
        <v>3999.5901639344265</v>
      </c>
      <c r="P1604">
        <f t="shared" si="559"/>
        <v>350</v>
      </c>
      <c r="R1604">
        <f t="shared" si="560"/>
        <v>4014.875026627979</v>
      </c>
      <c r="S1604">
        <f t="shared" si="561"/>
        <v>8.7286610900136063E-2</v>
      </c>
      <c r="T1604">
        <f t="shared" si="562"/>
        <v>8.7286610900136063E-2</v>
      </c>
      <c r="U1604">
        <f t="shared" si="563"/>
        <v>5.001154412578404</v>
      </c>
      <c r="W1604">
        <f t="shared" si="564"/>
        <v>4014.875026627979</v>
      </c>
      <c r="X1604">
        <f t="shared" si="565"/>
        <v>0.14345987987610342</v>
      </c>
      <c r="Y1604">
        <f t="shared" si="566"/>
        <v>8.2196456463544969</v>
      </c>
      <c r="AA1604">
        <f t="shared" si="567"/>
        <v>3973.6312912420681</v>
      </c>
      <c r="AB1604">
        <f t="shared" si="568"/>
        <v>573.99986123945132</v>
      </c>
      <c r="AD1604">
        <f t="shared" si="569"/>
        <v>3973.6312912420681</v>
      </c>
      <c r="AE1604">
        <f t="shared" si="570"/>
        <v>-73.99986123945132</v>
      </c>
      <c r="AG1604">
        <f t="shared" si="571"/>
        <v>3974.3202712163957</v>
      </c>
    </row>
    <row r="1605" spans="1:33" x14ac:dyDescent="0.2">
      <c r="A1605">
        <f>'建築限界数値データ　線間右'!A1689</f>
        <v>1568</v>
      </c>
      <c r="B1605">
        <f>'建築限界数値データ　線間右'!B1689</f>
        <v>343</v>
      </c>
      <c r="D1605">
        <f t="shared" si="550"/>
        <v>60</v>
      </c>
      <c r="E1605">
        <f t="shared" si="551"/>
        <v>305</v>
      </c>
      <c r="F1605">
        <f t="shared" si="552"/>
        <v>2500</v>
      </c>
      <c r="G1605">
        <f t="shared" si="553"/>
        <v>500</v>
      </c>
      <c r="I1605">
        <f t="shared" si="554"/>
        <v>5.6173268975967375E-2</v>
      </c>
      <c r="J1605">
        <f t="shared" si="555"/>
        <v>75.409836065573771</v>
      </c>
      <c r="L1605">
        <f t="shared" si="556"/>
        <v>1492.5901639344263</v>
      </c>
      <c r="M1605">
        <f t="shared" si="557"/>
        <v>343</v>
      </c>
      <c r="O1605">
        <f t="shared" si="558"/>
        <v>3992.5901639344265</v>
      </c>
      <c r="P1605">
        <f t="shared" si="559"/>
        <v>343</v>
      </c>
      <c r="R1605">
        <f t="shared" si="560"/>
        <v>4007.2964972841642</v>
      </c>
      <c r="S1605">
        <f t="shared" si="561"/>
        <v>8.5698726756622101E-2</v>
      </c>
      <c r="T1605">
        <f t="shared" si="562"/>
        <v>8.5698726756622101E-2</v>
      </c>
      <c r="U1605">
        <f t="shared" si="563"/>
        <v>4.9101753527993086</v>
      </c>
      <c r="W1605">
        <f t="shared" si="564"/>
        <v>4007.2964972841642</v>
      </c>
      <c r="X1605">
        <f t="shared" si="565"/>
        <v>0.14187199573258946</v>
      </c>
      <c r="Y1605">
        <f t="shared" si="566"/>
        <v>8.1286665865754024</v>
      </c>
      <c r="AA1605">
        <f t="shared" si="567"/>
        <v>3967.035338487261</v>
      </c>
      <c r="AB1605">
        <f t="shared" si="568"/>
        <v>566.6178962397812</v>
      </c>
      <c r="AD1605">
        <f t="shared" si="569"/>
        <v>3967.035338487261</v>
      </c>
      <c r="AE1605">
        <f t="shared" si="570"/>
        <v>-66.617896239781203</v>
      </c>
      <c r="AG1605">
        <f t="shared" si="571"/>
        <v>3967.5946517891862</v>
      </c>
    </row>
    <row r="1606" spans="1:33" x14ac:dyDescent="0.2">
      <c r="A1606">
        <f>'建築限界数値データ　線間右'!A1690</f>
        <v>1561</v>
      </c>
      <c r="B1606">
        <f>'建築限界数値データ　線間右'!B1690</f>
        <v>336</v>
      </c>
      <c r="D1606">
        <f t="shared" si="550"/>
        <v>60</v>
      </c>
      <c r="E1606">
        <f t="shared" si="551"/>
        <v>305</v>
      </c>
      <c r="F1606">
        <f t="shared" si="552"/>
        <v>2500</v>
      </c>
      <c r="G1606">
        <f t="shared" si="553"/>
        <v>500</v>
      </c>
      <c r="I1606">
        <f t="shared" si="554"/>
        <v>5.6173268975967375E-2</v>
      </c>
      <c r="J1606">
        <f t="shared" si="555"/>
        <v>75.409836065573771</v>
      </c>
      <c r="L1606">
        <f t="shared" si="556"/>
        <v>1485.5901639344263</v>
      </c>
      <c r="M1606">
        <f t="shared" si="557"/>
        <v>336</v>
      </c>
      <c r="O1606">
        <f t="shared" si="558"/>
        <v>3985.5901639344265</v>
      </c>
      <c r="P1606">
        <f t="shared" si="559"/>
        <v>336</v>
      </c>
      <c r="R1606">
        <f t="shared" si="560"/>
        <v>3999.7281101158424</v>
      </c>
      <c r="S1606">
        <f t="shared" si="561"/>
        <v>8.4104829312148716E-2</v>
      </c>
      <c r="T1606">
        <f t="shared" si="562"/>
        <v>8.4104829312148716E-2</v>
      </c>
      <c r="U1606">
        <f t="shared" si="563"/>
        <v>4.8188517562542961</v>
      </c>
      <c r="W1606">
        <f t="shared" si="564"/>
        <v>3999.7281101158424</v>
      </c>
      <c r="X1606">
        <f t="shared" si="565"/>
        <v>0.1402780982881161</v>
      </c>
      <c r="Y1606">
        <f t="shared" si="566"/>
        <v>8.0373429900303908</v>
      </c>
      <c r="AA1606">
        <f t="shared" si="567"/>
        <v>3960.4393857324535</v>
      </c>
      <c r="AB1606">
        <f t="shared" si="568"/>
        <v>559.23593124011143</v>
      </c>
      <c r="AD1606">
        <f t="shared" si="569"/>
        <v>3960.4393857324535</v>
      </c>
      <c r="AE1606">
        <f t="shared" si="570"/>
        <v>-59.235931240111427</v>
      </c>
      <c r="AG1606">
        <f t="shared" si="571"/>
        <v>3960.8823541744759</v>
      </c>
    </row>
    <row r="1607" spans="1:33" x14ac:dyDescent="0.2">
      <c r="A1607">
        <f>'建築限界数値データ　線間右'!A1691</f>
        <v>1554</v>
      </c>
      <c r="B1607">
        <f>'建築限界数値データ　線間右'!B1691</f>
        <v>329</v>
      </c>
      <c r="D1607">
        <f t="shared" si="550"/>
        <v>60</v>
      </c>
      <c r="E1607">
        <f t="shared" si="551"/>
        <v>305</v>
      </c>
      <c r="F1607">
        <f t="shared" si="552"/>
        <v>2500</v>
      </c>
      <c r="G1607">
        <f t="shared" si="553"/>
        <v>500</v>
      </c>
      <c r="I1607">
        <f t="shared" si="554"/>
        <v>5.6173268975967375E-2</v>
      </c>
      <c r="J1607">
        <f t="shared" si="555"/>
        <v>75.409836065573771</v>
      </c>
      <c r="L1607">
        <f t="shared" si="556"/>
        <v>1478.5901639344263</v>
      </c>
      <c r="M1607">
        <f t="shared" si="557"/>
        <v>329</v>
      </c>
      <c r="O1607">
        <f t="shared" si="558"/>
        <v>3978.5901639344265</v>
      </c>
      <c r="P1607">
        <f t="shared" si="559"/>
        <v>329</v>
      </c>
      <c r="R1607">
        <f t="shared" si="560"/>
        <v>3992.1699228058624</v>
      </c>
      <c r="S1607">
        <f t="shared" si="561"/>
        <v>8.2504892488238973E-2</v>
      </c>
      <c r="T1607">
        <f t="shared" si="562"/>
        <v>8.2504892488238973E-2</v>
      </c>
      <c r="U1607">
        <f t="shared" si="563"/>
        <v>4.7271821287567022</v>
      </c>
      <c r="W1607">
        <f t="shared" si="564"/>
        <v>3992.1699228058624</v>
      </c>
      <c r="X1607">
        <f t="shared" si="565"/>
        <v>0.13867816146420636</v>
      </c>
      <c r="Y1607">
        <f t="shared" si="566"/>
        <v>7.9456733625327969</v>
      </c>
      <c r="AA1607">
        <f t="shared" si="567"/>
        <v>3953.843432977646</v>
      </c>
      <c r="AB1607">
        <f t="shared" si="568"/>
        <v>551.85396624044154</v>
      </c>
      <c r="AD1607">
        <f t="shared" si="569"/>
        <v>3953.843432977646</v>
      </c>
      <c r="AE1607">
        <f t="shared" si="570"/>
        <v>-51.853966240441537</v>
      </c>
      <c r="AG1607">
        <f t="shared" si="571"/>
        <v>3954.1834462143156</v>
      </c>
    </row>
    <row r="1608" spans="1:33" x14ac:dyDescent="0.2">
      <c r="A1608">
        <f>'建築限界数値データ　線間右'!A1692</f>
        <v>1547</v>
      </c>
      <c r="B1608">
        <f>'建築限界数値データ　線間右'!B1692</f>
        <v>322</v>
      </c>
      <c r="D1608">
        <f t="shared" si="550"/>
        <v>60</v>
      </c>
      <c r="E1608">
        <f t="shared" si="551"/>
        <v>305</v>
      </c>
      <c r="F1608">
        <f t="shared" si="552"/>
        <v>2500</v>
      </c>
      <c r="G1608">
        <f t="shared" si="553"/>
        <v>500</v>
      </c>
      <c r="I1608">
        <f t="shared" si="554"/>
        <v>5.6173268975967375E-2</v>
      </c>
      <c r="J1608">
        <f t="shared" si="555"/>
        <v>75.409836065573771</v>
      </c>
      <c r="L1608">
        <f t="shared" si="556"/>
        <v>1471.5901639344263</v>
      </c>
      <c r="M1608">
        <f t="shared" si="557"/>
        <v>322</v>
      </c>
      <c r="O1608">
        <f t="shared" si="558"/>
        <v>3971.5901639344265</v>
      </c>
      <c r="P1608">
        <f t="shared" si="559"/>
        <v>322</v>
      </c>
      <c r="R1608">
        <f t="shared" si="560"/>
        <v>3984.6219933966991</v>
      </c>
      <c r="S1608">
        <f t="shared" si="561"/>
        <v>8.0898890132094267E-2</v>
      </c>
      <c r="T1608">
        <f t="shared" si="562"/>
        <v>8.0898890132094267E-2</v>
      </c>
      <c r="U1608">
        <f t="shared" si="563"/>
        <v>4.6351649718615446</v>
      </c>
      <c r="W1608">
        <f t="shared" si="564"/>
        <v>3984.6219933966991</v>
      </c>
      <c r="X1608">
        <f t="shared" si="565"/>
        <v>0.13707215910806164</v>
      </c>
      <c r="Y1608">
        <f t="shared" si="566"/>
        <v>7.8536562056376384</v>
      </c>
      <c r="AA1608">
        <f t="shared" si="567"/>
        <v>3947.2474802228394</v>
      </c>
      <c r="AB1608">
        <f t="shared" si="568"/>
        <v>544.47200124077142</v>
      </c>
      <c r="AD1608">
        <f t="shared" si="569"/>
        <v>3947.2474802228394</v>
      </c>
      <c r="AE1608">
        <f t="shared" si="570"/>
        <v>-44.472001240771419</v>
      </c>
      <c r="AG1608">
        <f t="shared" si="571"/>
        <v>3947.4979960754781</v>
      </c>
    </row>
    <row r="1609" spans="1:33" x14ac:dyDescent="0.2">
      <c r="A1609">
        <f>'建築限界数値データ　線間右'!A1693</f>
        <v>1540</v>
      </c>
      <c r="B1609">
        <f>'建築限界数値データ　線間右'!B1693</f>
        <v>315</v>
      </c>
      <c r="D1609">
        <f t="shared" si="550"/>
        <v>60</v>
      </c>
      <c r="E1609">
        <f t="shared" si="551"/>
        <v>305</v>
      </c>
      <c r="F1609">
        <f t="shared" si="552"/>
        <v>2500</v>
      </c>
      <c r="G1609">
        <f t="shared" si="553"/>
        <v>500</v>
      </c>
      <c r="I1609">
        <f t="shared" si="554"/>
        <v>5.6173268975967375E-2</v>
      </c>
      <c r="J1609">
        <f t="shared" si="555"/>
        <v>75.409836065573771</v>
      </c>
      <c r="L1609">
        <f t="shared" si="556"/>
        <v>1464.5901639344263</v>
      </c>
      <c r="M1609">
        <f t="shared" si="557"/>
        <v>315</v>
      </c>
      <c r="O1609">
        <f t="shared" si="558"/>
        <v>3964.5901639344265</v>
      </c>
      <c r="P1609">
        <f t="shared" si="559"/>
        <v>315</v>
      </c>
      <c r="R1609">
        <f t="shared" si="560"/>
        <v>3977.0843802923773</v>
      </c>
      <c r="S1609">
        <f t="shared" si="561"/>
        <v>7.9286796017401864E-2</v>
      </c>
      <c r="T1609">
        <f t="shared" si="562"/>
        <v>7.9286796017401864E-2</v>
      </c>
      <c r="U1609">
        <f t="shared" si="563"/>
        <v>4.5427987829117908</v>
      </c>
      <c r="W1609">
        <f t="shared" si="564"/>
        <v>3977.0843802923773</v>
      </c>
      <c r="X1609">
        <f t="shared" si="565"/>
        <v>0.13546006499336924</v>
      </c>
      <c r="Y1609">
        <f t="shared" si="566"/>
        <v>7.7612900166878855</v>
      </c>
      <c r="AA1609">
        <f t="shared" si="567"/>
        <v>3940.6515274680323</v>
      </c>
      <c r="AB1609">
        <f t="shared" si="568"/>
        <v>537.09003624110164</v>
      </c>
      <c r="AD1609">
        <f t="shared" si="569"/>
        <v>3940.6515274680323</v>
      </c>
      <c r="AE1609">
        <f t="shared" si="570"/>
        <v>-37.090036241101643</v>
      </c>
      <c r="AG1609">
        <f t="shared" si="571"/>
        <v>3940.8260722498908</v>
      </c>
    </row>
    <row r="1610" spans="1:33" x14ac:dyDescent="0.2">
      <c r="A1610">
        <f>'建築限界数値データ　線間右'!A1694</f>
        <v>1533</v>
      </c>
      <c r="B1610">
        <f>'建築限界数値データ　線間右'!B1694</f>
        <v>308</v>
      </c>
      <c r="D1610">
        <f t="shared" si="550"/>
        <v>60</v>
      </c>
      <c r="E1610">
        <f t="shared" si="551"/>
        <v>305</v>
      </c>
      <c r="F1610">
        <f t="shared" si="552"/>
        <v>2500</v>
      </c>
      <c r="G1610">
        <f t="shared" si="553"/>
        <v>500</v>
      </c>
      <c r="I1610">
        <f t="shared" si="554"/>
        <v>5.6173268975967375E-2</v>
      </c>
      <c r="J1610">
        <f t="shared" si="555"/>
        <v>75.409836065573771</v>
      </c>
      <c r="L1610">
        <f t="shared" si="556"/>
        <v>1457.5901639344263</v>
      </c>
      <c r="M1610">
        <f t="shared" si="557"/>
        <v>308</v>
      </c>
      <c r="O1610">
        <f t="shared" si="558"/>
        <v>3957.5901639344265</v>
      </c>
      <c r="P1610">
        <f t="shared" si="559"/>
        <v>308</v>
      </c>
      <c r="R1610">
        <f t="shared" si="560"/>
        <v>3969.5571422603962</v>
      </c>
      <c r="S1610">
        <f t="shared" si="561"/>
        <v>7.7668583845167102E-2</v>
      </c>
      <c r="T1610">
        <f t="shared" si="562"/>
        <v>7.7668583845167102E-2</v>
      </c>
      <c r="U1610">
        <f t="shared" si="563"/>
        <v>4.4500820550860416</v>
      </c>
      <c r="W1610">
        <f t="shared" si="564"/>
        <v>3969.5571422603962</v>
      </c>
      <c r="X1610">
        <f t="shared" si="565"/>
        <v>0.13384185282113448</v>
      </c>
      <c r="Y1610">
        <f t="shared" si="566"/>
        <v>7.6685732888621372</v>
      </c>
      <c r="AA1610">
        <f t="shared" si="567"/>
        <v>3934.0555747132253</v>
      </c>
      <c r="AB1610">
        <f t="shared" si="568"/>
        <v>529.70807124143164</v>
      </c>
      <c r="AD1610">
        <f t="shared" si="569"/>
        <v>3934.0555747132253</v>
      </c>
      <c r="AE1610">
        <f t="shared" si="570"/>
        <v>-29.708071241431639</v>
      </c>
      <c r="AG1610">
        <f t="shared" si="571"/>
        <v>3934.1677435550573</v>
      </c>
    </row>
    <row r="1611" spans="1:33" x14ac:dyDescent="0.2">
      <c r="A1611">
        <f>'建築限界数値データ　線間右'!A1695</f>
        <v>1526</v>
      </c>
      <c r="B1611">
        <f>'建築限界数値データ　線間右'!B1695</f>
        <v>301</v>
      </c>
      <c r="D1611">
        <f t="shared" si="550"/>
        <v>60</v>
      </c>
      <c r="E1611">
        <f t="shared" si="551"/>
        <v>305</v>
      </c>
      <c r="F1611">
        <f t="shared" si="552"/>
        <v>2500</v>
      </c>
      <c r="G1611">
        <f t="shared" si="553"/>
        <v>500</v>
      </c>
      <c r="I1611">
        <f t="shared" si="554"/>
        <v>5.6173268975967375E-2</v>
      </c>
      <c r="J1611">
        <f t="shared" si="555"/>
        <v>75.409836065573771</v>
      </c>
      <c r="L1611">
        <f t="shared" si="556"/>
        <v>1450.5901639344263</v>
      </c>
      <c r="M1611">
        <f t="shared" si="557"/>
        <v>301</v>
      </c>
      <c r="O1611">
        <f t="shared" si="558"/>
        <v>3950.5901639344265</v>
      </c>
      <c r="P1611">
        <f t="shared" si="559"/>
        <v>301</v>
      </c>
      <c r="R1611">
        <f t="shared" si="560"/>
        <v>3962.040338433651</v>
      </c>
      <c r="S1611">
        <f t="shared" si="561"/>
        <v>7.6044227244570536E-2</v>
      </c>
      <c r="T1611">
        <f t="shared" si="562"/>
        <v>7.6044227244570536E-2</v>
      </c>
      <c r="U1611">
        <f t="shared" si="563"/>
        <v>4.3570132774476411</v>
      </c>
      <c r="W1611">
        <f t="shared" si="564"/>
        <v>3962.040338433651</v>
      </c>
      <c r="X1611">
        <f t="shared" si="565"/>
        <v>0.13221749622053791</v>
      </c>
      <c r="Y1611">
        <f t="shared" si="566"/>
        <v>7.5755045112237358</v>
      </c>
      <c r="AA1611">
        <f t="shared" si="567"/>
        <v>3927.4596219584178</v>
      </c>
      <c r="AB1611">
        <f t="shared" si="568"/>
        <v>522.32610624176175</v>
      </c>
      <c r="AD1611">
        <f t="shared" si="569"/>
        <v>3927.4596219584178</v>
      </c>
      <c r="AE1611">
        <f t="shared" si="570"/>
        <v>-22.32610624176175</v>
      </c>
      <c r="AG1611">
        <f t="shared" si="571"/>
        <v>3927.5230791344406</v>
      </c>
    </row>
    <row r="1612" spans="1:33" x14ac:dyDescent="0.2">
      <c r="A1612">
        <f>'建築限界数値データ　線間右'!A1696</f>
        <v>1519</v>
      </c>
      <c r="B1612">
        <f>'建築限界数値データ　線間右'!B1696</f>
        <v>294</v>
      </c>
      <c r="D1612">
        <f t="shared" si="550"/>
        <v>60</v>
      </c>
      <c r="E1612">
        <f t="shared" si="551"/>
        <v>305</v>
      </c>
      <c r="F1612">
        <f t="shared" si="552"/>
        <v>2500</v>
      </c>
      <c r="G1612">
        <f t="shared" si="553"/>
        <v>500</v>
      </c>
      <c r="I1612">
        <f t="shared" si="554"/>
        <v>5.6173268975967375E-2</v>
      </c>
      <c r="J1612">
        <f t="shared" si="555"/>
        <v>75.409836065573771</v>
      </c>
      <c r="L1612">
        <f t="shared" si="556"/>
        <v>1443.5901639344263</v>
      </c>
      <c r="M1612">
        <f t="shared" si="557"/>
        <v>294</v>
      </c>
      <c r="O1612">
        <f t="shared" si="558"/>
        <v>3943.5901639344265</v>
      </c>
      <c r="P1612">
        <f t="shared" si="559"/>
        <v>294</v>
      </c>
      <c r="R1612">
        <f t="shared" si="560"/>
        <v>3954.5340283123569</v>
      </c>
      <c r="S1612">
        <f t="shared" si="561"/>
        <v>7.4413699773850345E-2</v>
      </c>
      <c r="T1612">
        <f t="shared" si="562"/>
        <v>7.4413699773850345E-2</v>
      </c>
      <c r="U1612">
        <f t="shared" si="563"/>
        <v>4.263590934995233</v>
      </c>
      <c r="W1612">
        <f t="shared" si="564"/>
        <v>3954.5340283123569</v>
      </c>
      <c r="X1612">
        <f t="shared" si="565"/>
        <v>0.13058696874981773</v>
      </c>
      <c r="Y1612">
        <f t="shared" si="566"/>
        <v>7.4820821687713286</v>
      </c>
      <c r="AA1612">
        <f t="shared" si="567"/>
        <v>3920.8636692036107</v>
      </c>
      <c r="AB1612">
        <f t="shared" si="568"/>
        <v>514.94414124209175</v>
      </c>
      <c r="AD1612">
        <f t="shared" si="569"/>
        <v>3920.8636692036107</v>
      </c>
      <c r="AE1612">
        <f t="shared" si="570"/>
        <v>-14.944141242091746</v>
      </c>
      <c r="AG1612">
        <f t="shared" si="571"/>
        <v>3920.8921484578309</v>
      </c>
    </row>
    <row r="1613" spans="1:33" x14ac:dyDescent="0.2">
      <c r="A1613">
        <f>'建築限界数値データ　線間右'!A1697</f>
        <v>1512</v>
      </c>
      <c r="B1613">
        <f>'建築限界数値データ　線間右'!B1697</f>
        <v>287</v>
      </c>
      <c r="D1613">
        <f t="shared" si="550"/>
        <v>60</v>
      </c>
      <c r="E1613">
        <f t="shared" si="551"/>
        <v>305</v>
      </c>
      <c r="F1613">
        <f t="shared" si="552"/>
        <v>2500</v>
      </c>
      <c r="G1613">
        <f t="shared" si="553"/>
        <v>500</v>
      </c>
      <c r="I1613">
        <f t="shared" si="554"/>
        <v>5.6173268975967375E-2</v>
      </c>
      <c r="J1613">
        <f t="shared" si="555"/>
        <v>75.409836065573771</v>
      </c>
      <c r="L1613">
        <f t="shared" si="556"/>
        <v>1436.5901639344263</v>
      </c>
      <c r="M1613">
        <f t="shared" si="557"/>
        <v>287</v>
      </c>
      <c r="O1613">
        <f t="shared" si="558"/>
        <v>3936.5901639344265</v>
      </c>
      <c r="P1613">
        <f t="shared" si="559"/>
        <v>287</v>
      </c>
      <c r="R1613">
        <f t="shared" si="560"/>
        <v>3947.0382717659672</v>
      </c>
      <c r="S1613">
        <f t="shared" si="561"/>
        <v>7.2776974921210727E-2</v>
      </c>
      <c r="T1613">
        <f t="shared" si="562"/>
        <v>7.2776974921210727E-2</v>
      </c>
      <c r="U1613">
        <f t="shared" si="563"/>
        <v>4.169813508714812</v>
      </c>
      <c r="W1613">
        <f t="shared" si="564"/>
        <v>3947.0382717659672</v>
      </c>
      <c r="X1613">
        <f t="shared" si="565"/>
        <v>0.1289502438971781</v>
      </c>
      <c r="Y1613">
        <f t="shared" si="566"/>
        <v>7.3883047424909059</v>
      </c>
      <c r="AA1613">
        <f t="shared" si="567"/>
        <v>3914.2677164488032</v>
      </c>
      <c r="AB1613">
        <f t="shared" si="568"/>
        <v>507.56217624242174</v>
      </c>
      <c r="AD1613">
        <f t="shared" si="569"/>
        <v>3914.2677164488032</v>
      </c>
      <c r="AE1613">
        <f t="shared" si="570"/>
        <v>-7.5621762424217422</v>
      </c>
      <c r="AG1613">
        <f t="shared" si="571"/>
        <v>3914.2750213216814</v>
      </c>
    </row>
    <row r="1614" spans="1:33" x14ac:dyDescent="0.2">
      <c r="A1614">
        <f>'建築限界数値データ　線間右'!A1698</f>
        <v>1505</v>
      </c>
      <c r="B1614">
        <f>'建築限界数値データ　線間右'!B1698</f>
        <v>280</v>
      </c>
      <c r="D1614">
        <f t="shared" si="550"/>
        <v>60</v>
      </c>
      <c r="E1614">
        <f t="shared" si="551"/>
        <v>305</v>
      </c>
      <c r="F1614">
        <f t="shared" si="552"/>
        <v>2500</v>
      </c>
      <c r="G1614">
        <f t="shared" si="553"/>
        <v>500</v>
      </c>
      <c r="I1614">
        <f t="shared" si="554"/>
        <v>5.6173268975967375E-2</v>
      </c>
      <c r="J1614">
        <f t="shared" si="555"/>
        <v>75.409836065573771</v>
      </c>
      <c r="L1614">
        <f t="shared" si="556"/>
        <v>1429.5901639344263</v>
      </c>
      <c r="M1614">
        <f t="shared" si="557"/>
        <v>280</v>
      </c>
      <c r="O1614">
        <f t="shared" si="558"/>
        <v>3929.5901639344265</v>
      </c>
      <c r="P1614">
        <f t="shared" si="559"/>
        <v>280</v>
      </c>
      <c r="R1614">
        <f t="shared" si="560"/>
        <v>3939.5531290350932</v>
      </c>
      <c r="S1614">
        <f t="shared" si="561"/>
        <v>7.1134026105756323E-2</v>
      </c>
      <c r="T1614">
        <f t="shared" si="562"/>
        <v>7.1134026105756323E-2</v>
      </c>
      <c r="U1614">
        <f t="shared" si="563"/>
        <v>4.0756794756332564</v>
      </c>
      <c r="W1614">
        <f t="shared" si="564"/>
        <v>3939.5531290350932</v>
      </c>
      <c r="X1614">
        <f t="shared" si="565"/>
        <v>0.1273072950817237</v>
      </c>
      <c r="Y1614">
        <f t="shared" si="566"/>
        <v>7.2941707094093502</v>
      </c>
      <c r="AA1614">
        <f t="shared" si="567"/>
        <v>3907.6717636939966</v>
      </c>
      <c r="AB1614">
        <f t="shared" si="568"/>
        <v>500.18021124275185</v>
      </c>
      <c r="AD1614">
        <f t="shared" si="569"/>
        <v>3907.6717636939966</v>
      </c>
      <c r="AE1614">
        <f t="shared" si="570"/>
        <v>-0.1802112427518523</v>
      </c>
      <c r="AG1614">
        <f t="shared" si="571"/>
        <v>3907.6717678494238</v>
      </c>
    </row>
    <row r="1615" spans="1:33" x14ac:dyDescent="0.2">
      <c r="A1615">
        <f>'建築限界数値データ　線間右'!A1699</f>
        <v>1498</v>
      </c>
      <c r="B1615">
        <f>'建築限界数値データ　線間右'!B1699</f>
        <v>273</v>
      </c>
      <c r="D1615">
        <f t="shared" si="550"/>
        <v>60</v>
      </c>
      <c r="E1615">
        <f t="shared" si="551"/>
        <v>305</v>
      </c>
      <c r="F1615">
        <f t="shared" si="552"/>
        <v>2500</v>
      </c>
      <c r="G1615">
        <f t="shared" si="553"/>
        <v>500</v>
      </c>
      <c r="I1615">
        <f t="shared" si="554"/>
        <v>5.6173268975967375E-2</v>
      </c>
      <c r="J1615">
        <f t="shared" si="555"/>
        <v>75.409836065573771</v>
      </c>
      <c r="L1615">
        <f t="shared" si="556"/>
        <v>1422.5901639344263</v>
      </c>
      <c r="M1615">
        <f t="shared" si="557"/>
        <v>273</v>
      </c>
      <c r="O1615">
        <f t="shared" si="558"/>
        <v>3922.5901639344265</v>
      </c>
      <c r="P1615">
        <f t="shared" si="559"/>
        <v>273</v>
      </c>
      <c r="R1615">
        <f t="shared" si="560"/>
        <v>3932.078660733418</v>
      </c>
      <c r="S1615">
        <f t="shared" si="561"/>
        <v>6.9484826678453376E-2</v>
      </c>
      <c r="T1615">
        <f t="shared" si="562"/>
        <v>6.9484826678453376E-2</v>
      </c>
      <c r="U1615">
        <f t="shared" si="563"/>
        <v>3.9811873088734053</v>
      </c>
      <c r="W1615">
        <f t="shared" si="564"/>
        <v>3932.078660733418</v>
      </c>
      <c r="X1615">
        <f t="shared" si="565"/>
        <v>0.12565809565442077</v>
      </c>
      <c r="Y1615">
        <f t="shared" si="566"/>
        <v>7.1996785426495</v>
      </c>
      <c r="AA1615">
        <f t="shared" si="567"/>
        <v>3901.0758109391891</v>
      </c>
      <c r="AB1615">
        <f t="shared" si="568"/>
        <v>492.79824624308191</v>
      </c>
      <c r="AD1615">
        <f t="shared" si="569"/>
        <v>3901.0758109391891</v>
      </c>
      <c r="AE1615">
        <f t="shared" si="570"/>
        <v>7.2017537569180945</v>
      </c>
      <c r="AG1615">
        <f t="shared" si="571"/>
        <v>3901.0824584917486</v>
      </c>
    </row>
    <row r="1616" spans="1:33" x14ac:dyDescent="0.2">
      <c r="A1616">
        <f>'建築限界数値データ　線間右'!A1700</f>
        <v>1491</v>
      </c>
      <c r="B1616">
        <f>'建築限界数値データ　線間右'!B1700</f>
        <v>266</v>
      </c>
      <c r="D1616">
        <f t="shared" si="550"/>
        <v>60</v>
      </c>
      <c r="E1616">
        <f t="shared" si="551"/>
        <v>305</v>
      </c>
      <c r="F1616">
        <f t="shared" si="552"/>
        <v>2500</v>
      </c>
      <c r="G1616">
        <f t="shared" si="553"/>
        <v>500</v>
      </c>
      <c r="I1616">
        <f t="shared" si="554"/>
        <v>5.6173268975967375E-2</v>
      </c>
      <c r="J1616">
        <f t="shared" si="555"/>
        <v>75.409836065573771</v>
      </c>
      <c r="L1616">
        <f t="shared" si="556"/>
        <v>1415.5901639344263</v>
      </c>
      <c r="M1616">
        <f t="shared" si="557"/>
        <v>266</v>
      </c>
      <c r="O1616">
        <f t="shared" si="558"/>
        <v>3915.5901639344265</v>
      </c>
      <c r="P1616">
        <f t="shared" si="559"/>
        <v>266</v>
      </c>
      <c r="R1616">
        <f t="shared" si="560"/>
        <v>3924.6149278496137</v>
      </c>
      <c r="S1616">
        <f t="shared" si="561"/>
        <v>6.782934992311794E-2</v>
      </c>
      <c r="T1616">
        <f t="shared" si="562"/>
        <v>6.782934992311794E-2</v>
      </c>
      <c r="U1616">
        <f t="shared" si="563"/>
        <v>3.8863354777106727</v>
      </c>
      <c r="W1616">
        <f t="shared" si="564"/>
        <v>3924.6149278496137</v>
      </c>
      <c r="X1616">
        <f t="shared" si="565"/>
        <v>0.12400261889908532</v>
      </c>
      <c r="Y1616">
        <f t="shared" si="566"/>
        <v>7.1048267114867674</v>
      </c>
      <c r="AA1616">
        <f t="shared" si="567"/>
        <v>3894.479858184382</v>
      </c>
      <c r="AB1616">
        <f t="shared" si="568"/>
        <v>485.41628124341185</v>
      </c>
      <c r="AD1616">
        <f t="shared" si="569"/>
        <v>3894.479858184382</v>
      </c>
      <c r="AE1616">
        <f t="shared" si="570"/>
        <v>14.583718756588155</v>
      </c>
      <c r="AG1616">
        <f t="shared" si="571"/>
        <v>3894.5071640268702</v>
      </c>
    </row>
    <row r="1617" spans="1:33" x14ac:dyDescent="0.2">
      <c r="A1617">
        <f>'建築限界数値データ　線間右'!A1701</f>
        <v>1484</v>
      </c>
      <c r="B1617">
        <f>'建築限界数値データ　線間右'!B1701</f>
        <v>259</v>
      </c>
      <c r="D1617">
        <f t="shared" si="550"/>
        <v>60</v>
      </c>
      <c r="E1617">
        <f t="shared" si="551"/>
        <v>305</v>
      </c>
      <c r="F1617">
        <f t="shared" si="552"/>
        <v>2500</v>
      </c>
      <c r="G1617">
        <f t="shared" si="553"/>
        <v>500</v>
      </c>
      <c r="I1617">
        <f t="shared" si="554"/>
        <v>5.6173268975967375E-2</v>
      </c>
      <c r="J1617">
        <f t="shared" si="555"/>
        <v>75.409836065573771</v>
      </c>
      <c r="L1617">
        <f t="shared" si="556"/>
        <v>1408.5901639344263</v>
      </c>
      <c r="M1617">
        <f t="shared" si="557"/>
        <v>259</v>
      </c>
      <c r="O1617">
        <f t="shared" si="558"/>
        <v>3908.5901639344265</v>
      </c>
      <c r="P1617">
        <f t="shared" si="559"/>
        <v>259</v>
      </c>
      <c r="R1617">
        <f t="shared" si="560"/>
        <v>3917.1619917492494</v>
      </c>
      <c r="S1617">
        <f t="shared" si="561"/>
        <v>6.6167569057431611E-2</v>
      </c>
      <c r="T1617">
        <f t="shared" si="562"/>
        <v>6.6167569057431611E-2</v>
      </c>
      <c r="U1617">
        <f t="shared" si="563"/>
        <v>3.7911224476312499</v>
      </c>
      <c r="W1617">
        <f t="shared" si="564"/>
        <v>3917.1619917492494</v>
      </c>
      <c r="X1617">
        <f t="shared" si="565"/>
        <v>0.12234083803339899</v>
      </c>
      <c r="Y1617">
        <f t="shared" si="566"/>
        <v>7.0096136814073438</v>
      </c>
      <c r="AA1617">
        <f t="shared" si="567"/>
        <v>3887.883905429575</v>
      </c>
      <c r="AB1617">
        <f t="shared" si="568"/>
        <v>478.03431624374196</v>
      </c>
      <c r="AD1617">
        <f t="shared" si="569"/>
        <v>3887.883905429575</v>
      </c>
      <c r="AE1617">
        <f t="shared" si="570"/>
        <v>21.965683756258045</v>
      </c>
      <c r="AG1617">
        <f t="shared" si="571"/>
        <v>3887.9459555607514</v>
      </c>
    </row>
    <row r="1618" spans="1:33" x14ac:dyDescent="0.2">
      <c r="A1618">
        <f>'建築限界数値データ　線間右'!A1702</f>
        <v>1477</v>
      </c>
      <c r="B1618">
        <f>'建築限界数値データ　線間右'!B1702</f>
        <v>252</v>
      </c>
      <c r="D1618">
        <f t="shared" si="550"/>
        <v>60</v>
      </c>
      <c r="E1618">
        <f t="shared" si="551"/>
        <v>305</v>
      </c>
      <c r="F1618">
        <f t="shared" si="552"/>
        <v>2500</v>
      </c>
      <c r="G1618">
        <f t="shared" si="553"/>
        <v>500</v>
      </c>
      <c r="I1618">
        <f t="shared" si="554"/>
        <v>5.6173268975967375E-2</v>
      </c>
      <c r="J1618">
        <f t="shared" si="555"/>
        <v>75.409836065573771</v>
      </c>
      <c r="L1618">
        <f t="shared" si="556"/>
        <v>1401.5901639344263</v>
      </c>
      <c r="M1618">
        <f t="shared" si="557"/>
        <v>252</v>
      </c>
      <c r="O1618">
        <f t="shared" si="558"/>
        <v>3901.5901639344265</v>
      </c>
      <c r="P1618">
        <f t="shared" si="559"/>
        <v>252</v>
      </c>
      <c r="R1618">
        <f t="shared" si="560"/>
        <v>3909.7199141767005</v>
      </c>
      <c r="S1618">
        <f t="shared" si="561"/>
        <v>6.4499457233985105E-2</v>
      </c>
      <c r="T1618">
        <f t="shared" si="562"/>
        <v>6.4499457233985105E-2</v>
      </c>
      <c r="U1618">
        <f t="shared" si="563"/>
        <v>3.6955466803918933</v>
      </c>
      <c r="W1618">
        <f t="shared" si="564"/>
        <v>3909.7199141767005</v>
      </c>
      <c r="X1618">
        <f t="shared" si="565"/>
        <v>0.12067272620995248</v>
      </c>
      <c r="Y1618">
        <f t="shared" si="566"/>
        <v>6.914037914167988</v>
      </c>
      <c r="AA1618">
        <f t="shared" si="567"/>
        <v>3881.2879526747679</v>
      </c>
      <c r="AB1618">
        <f t="shared" si="568"/>
        <v>470.65235124407201</v>
      </c>
      <c r="AD1618">
        <f t="shared" si="569"/>
        <v>3881.2879526747679</v>
      </c>
      <c r="AE1618">
        <f t="shared" si="570"/>
        <v>29.347648755927992</v>
      </c>
      <c r="AG1618">
        <f t="shared" si="571"/>
        <v>3881.3989045273088</v>
      </c>
    </row>
    <row r="1619" spans="1:33" x14ac:dyDescent="0.2">
      <c r="A1619">
        <f>'建築限界数値データ　線間右'!A1703</f>
        <v>1470</v>
      </c>
      <c r="B1619">
        <f>'建築限界数値データ　線間右'!B1703</f>
        <v>245</v>
      </c>
      <c r="D1619">
        <f t="shared" si="550"/>
        <v>60</v>
      </c>
      <c r="E1619">
        <f t="shared" si="551"/>
        <v>305</v>
      </c>
      <c r="F1619">
        <f t="shared" si="552"/>
        <v>2500</v>
      </c>
      <c r="G1619">
        <f t="shared" si="553"/>
        <v>500</v>
      </c>
      <c r="I1619">
        <f t="shared" si="554"/>
        <v>5.6173268975967375E-2</v>
      </c>
      <c r="J1619">
        <f t="shared" si="555"/>
        <v>75.409836065573771</v>
      </c>
      <c r="L1619">
        <f t="shared" si="556"/>
        <v>1394.5901639344263</v>
      </c>
      <c r="M1619">
        <f t="shared" si="557"/>
        <v>245</v>
      </c>
      <c r="O1619">
        <f t="shared" si="558"/>
        <v>3894.5901639344265</v>
      </c>
      <c r="P1619">
        <f t="shared" si="559"/>
        <v>245</v>
      </c>
      <c r="R1619">
        <f t="shared" si="560"/>
        <v>3902.2887572570517</v>
      </c>
      <c r="S1619">
        <f t="shared" si="561"/>
        <v>6.282498754135038E-2</v>
      </c>
      <c r="T1619">
        <f t="shared" si="562"/>
        <v>6.282498754135038E-2</v>
      </c>
      <c r="U1619">
        <f t="shared" si="563"/>
        <v>3.5996066340813555</v>
      </c>
      <c r="W1619">
        <f t="shared" si="564"/>
        <v>3902.2887572570517</v>
      </c>
      <c r="X1619">
        <f t="shared" si="565"/>
        <v>0.11899825651731775</v>
      </c>
      <c r="Y1619">
        <f t="shared" si="566"/>
        <v>6.8180978678574498</v>
      </c>
      <c r="AA1619">
        <f t="shared" si="567"/>
        <v>3874.6919999199613</v>
      </c>
      <c r="AB1619">
        <f t="shared" si="568"/>
        <v>463.27038624440206</v>
      </c>
      <c r="AD1619">
        <f t="shared" si="569"/>
        <v>3874.6919999199613</v>
      </c>
      <c r="AE1619">
        <f t="shared" si="570"/>
        <v>36.729613755597939</v>
      </c>
      <c r="AG1619">
        <f t="shared" si="571"/>
        <v>3874.8660826885857</v>
      </c>
    </row>
    <row r="1620" spans="1:33" x14ac:dyDescent="0.2">
      <c r="A1620">
        <f>'建築限界数値データ　線間右'!A1704</f>
        <v>1463</v>
      </c>
      <c r="B1620">
        <f>'建築限界数値データ　線間右'!B1704</f>
        <v>238</v>
      </c>
      <c r="D1620">
        <f t="shared" si="550"/>
        <v>60</v>
      </c>
      <c r="E1620">
        <f t="shared" si="551"/>
        <v>305</v>
      </c>
      <c r="F1620">
        <f t="shared" si="552"/>
        <v>2500</v>
      </c>
      <c r="G1620">
        <f t="shared" si="553"/>
        <v>500</v>
      </c>
      <c r="I1620">
        <f t="shared" si="554"/>
        <v>5.6173268975967375E-2</v>
      </c>
      <c r="J1620">
        <f t="shared" si="555"/>
        <v>75.409836065573771</v>
      </c>
      <c r="L1620">
        <f t="shared" si="556"/>
        <v>1387.5901639344263</v>
      </c>
      <c r="M1620">
        <f t="shared" si="557"/>
        <v>238</v>
      </c>
      <c r="O1620">
        <f t="shared" si="558"/>
        <v>3887.5901639344265</v>
      </c>
      <c r="P1620">
        <f t="shared" si="559"/>
        <v>238</v>
      </c>
      <c r="R1620">
        <f t="shared" si="560"/>
        <v>3894.8685834979979</v>
      </c>
      <c r="S1620">
        <f t="shared" si="561"/>
        <v>6.1144133005181386E-2</v>
      </c>
      <c r="T1620">
        <f t="shared" si="562"/>
        <v>6.1144133005181386E-2</v>
      </c>
      <c r="U1620">
        <f t="shared" si="563"/>
        <v>3.5033007631834523</v>
      </c>
      <c r="W1620">
        <f t="shared" si="564"/>
        <v>3894.8685834979979</v>
      </c>
      <c r="X1620">
        <f t="shared" si="565"/>
        <v>0.11731740198114876</v>
      </c>
      <c r="Y1620">
        <f t="shared" si="566"/>
        <v>6.7217919969595465</v>
      </c>
      <c r="AA1620">
        <f t="shared" si="567"/>
        <v>3868.0960471651538</v>
      </c>
      <c r="AB1620">
        <f t="shared" si="568"/>
        <v>455.88842124473206</v>
      </c>
      <c r="AD1620">
        <f t="shared" si="569"/>
        <v>3868.0960471651538</v>
      </c>
      <c r="AE1620">
        <f t="shared" si="570"/>
        <v>44.111578755267942</v>
      </c>
      <c r="AG1620">
        <f t="shared" si="571"/>
        <v>3868.347562134893</v>
      </c>
    </row>
    <row r="1621" spans="1:33" x14ac:dyDescent="0.2">
      <c r="A1621">
        <f>'建築限界数値データ　線間右'!A1705</f>
        <v>1456</v>
      </c>
      <c r="B1621">
        <f>'建築限界数値データ　線間右'!B1705</f>
        <v>231</v>
      </c>
      <c r="D1621">
        <f t="shared" si="550"/>
        <v>60</v>
      </c>
      <c r="E1621">
        <f t="shared" si="551"/>
        <v>305</v>
      </c>
      <c r="F1621">
        <f t="shared" si="552"/>
        <v>2500</v>
      </c>
      <c r="G1621">
        <f t="shared" si="553"/>
        <v>500</v>
      </c>
      <c r="I1621">
        <f t="shared" si="554"/>
        <v>5.6173268975967375E-2</v>
      </c>
      <c r="J1621">
        <f t="shared" si="555"/>
        <v>75.409836065573771</v>
      </c>
      <c r="L1621">
        <f t="shared" si="556"/>
        <v>1380.5901639344263</v>
      </c>
      <c r="M1621">
        <f t="shared" si="557"/>
        <v>231</v>
      </c>
      <c r="O1621">
        <f t="shared" si="558"/>
        <v>3880.5901639344265</v>
      </c>
      <c r="P1621">
        <f t="shared" si="559"/>
        <v>231</v>
      </c>
      <c r="R1621">
        <f t="shared" si="560"/>
        <v>3887.4594557917412</v>
      </c>
      <c r="S1621">
        <f t="shared" si="561"/>
        <v>5.945686658934439E-2</v>
      </c>
      <c r="T1621">
        <f t="shared" si="562"/>
        <v>5.945686658934439E-2</v>
      </c>
      <c r="U1621">
        <f t="shared" si="563"/>
        <v>3.4066275186418267</v>
      </c>
      <c r="W1621">
        <f t="shared" si="564"/>
        <v>3887.4594557917412</v>
      </c>
      <c r="X1621">
        <f t="shared" si="565"/>
        <v>0.11563013556531176</v>
      </c>
      <c r="Y1621">
        <f t="shared" si="566"/>
        <v>6.6251187524179214</v>
      </c>
      <c r="AA1621">
        <f t="shared" si="567"/>
        <v>3861.5000944103467</v>
      </c>
      <c r="AB1621">
        <f t="shared" si="568"/>
        <v>448.50645624506217</v>
      </c>
      <c r="AD1621">
        <f t="shared" si="569"/>
        <v>3861.5000944103467</v>
      </c>
      <c r="AE1621">
        <f t="shared" si="570"/>
        <v>51.493543754937832</v>
      </c>
      <c r="AG1621">
        <f t="shared" si="571"/>
        <v>3861.8434152849281</v>
      </c>
    </row>
    <row r="1622" spans="1:33" x14ac:dyDescent="0.2">
      <c r="A1622">
        <f>'建築限界数値データ　線間右'!A1706</f>
        <v>1449</v>
      </c>
      <c r="B1622">
        <f>'建築限界数値データ　線間右'!B1706</f>
        <v>224</v>
      </c>
      <c r="D1622">
        <f t="shared" si="550"/>
        <v>60</v>
      </c>
      <c r="E1622">
        <f t="shared" si="551"/>
        <v>305</v>
      </c>
      <c r="F1622">
        <f t="shared" si="552"/>
        <v>2500</v>
      </c>
      <c r="G1622">
        <f t="shared" si="553"/>
        <v>500</v>
      </c>
      <c r="I1622">
        <f t="shared" si="554"/>
        <v>5.6173268975967375E-2</v>
      </c>
      <c r="J1622">
        <f t="shared" si="555"/>
        <v>75.409836065573771</v>
      </c>
      <c r="L1622">
        <f t="shared" si="556"/>
        <v>1373.5901639344263</v>
      </c>
      <c r="M1622">
        <f t="shared" si="557"/>
        <v>224</v>
      </c>
      <c r="O1622">
        <f t="shared" si="558"/>
        <v>3873.5901639344265</v>
      </c>
      <c r="P1622">
        <f t="shared" si="559"/>
        <v>224</v>
      </c>
      <c r="R1622">
        <f t="shared" si="560"/>
        <v>3880.061437416879</v>
      </c>
      <c r="S1622">
        <f t="shared" si="561"/>
        <v>5.7763161197077695E-2</v>
      </c>
      <c r="T1622">
        <f t="shared" si="562"/>
        <v>5.7763161197077695E-2</v>
      </c>
      <c r="U1622">
        <f t="shared" si="563"/>
        <v>3.3095853479263959</v>
      </c>
      <c r="W1622">
        <f t="shared" si="564"/>
        <v>3880.061437416879</v>
      </c>
      <c r="X1622">
        <f t="shared" si="565"/>
        <v>0.11393643017304507</v>
      </c>
      <c r="Y1622">
        <f t="shared" si="566"/>
        <v>6.5280765817024902</v>
      </c>
      <c r="AA1622">
        <f t="shared" si="567"/>
        <v>3854.9041416555397</v>
      </c>
      <c r="AB1622">
        <f t="shared" si="568"/>
        <v>441.12449124539222</v>
      </c>
      <c r="AD1622">
        <f t="shared" si="569"/>
        <v>3854.9041416555397</v>
      </c>
      <c r="AE1622">
        <f t="shared" si="570"/>
        <v>58.875508754607779</v>
      </c>
      <c r="AG1622">
        <f t="shared" si="571"/>
        <v>3855.3537148858527</v>
      </c>
    </row>
    <row r="1623" spans="1:33" x14ac:dyDescent="0.2">
      <c r="A1623">
        <f>'建築限界数値データ　線間右'!A1707</f>
        <v>1442</v>
      </c>
      <c r="B1623">
        <f>'建築限界数値データ　線間右'!B1707</f>
        <v>217</v>
      </c>
      <c r="D1623">
        <f t="shared" si="550"/>
        <v>60</v>
      </c>
      <c r="E1623">
        <f t="shared" si="551"/>
        <v>305</v>
      </c>
      <c r="F1623">
        <f t="shared" si="552"/>
        <v>2500</v>
      </c>
      <c r="G1623">
        <f t="shared" si="553"/>
        <v>500</v>
      </c>
      <c r="I1623">
        <f t="shared" si="554"/>
        <v>5.6173268975967375E-2</v>
      </c>
      <c r="J1623">
        <f t="shared" si="555"/>
        <v>75.409836065573771</v>
      </c>
      <c r="L1623">
        <f t="shared" si="556"/>
        <v>1366.5901639344263</v>
      </c>
      <c r="M1623">
        <f t="shared" si="557"/>
        <v>217</v>
      </c>
      <c r="O1623">
        <f t="shared" si="558"/>
        <v>3866.5901639344265</v>
      </c>
      <c r="P1623">
        <f t="shared" si="559"/>
        <v>217</v>
      </c>
      <c r="R1623">
        <f t="shared" si="560"/>
        <v>3872.6745920402936</v>
      </c>
      <c r="S1623">
        <f t="shared" si="561"/>
        <v>5.6062989672181804E-2</v>
      </c>
      <c r="T1623">
        <f t="shared" si="562"/>
        <v>5.6062989672181804E-2</v>
      </c>
      <c r="U1623">
        <f t="shared" si="563"/>
        <v>3.2121726951015401</v>
      </c>
      <c r="W1623">
        <f t="shared" si="564"/>
        <v>3872.6745920402936</v>
      </c>
      <c r="X1623">
        <f t="shared" si="565"/>
        <v>0.11223625864814918</v>
      </c>
      <c r="Y1623">
        <f t="shared" si="566"/>
        <v>6.4306639288776353</v>
      </c>
      <c r="AA1623">
        <f t="shared" si="567"/>
        <v>3848.3081889007321</v>
      </c>
      <c r="AB1623">
        <f t="shared" si="568"/>
        <v>433.74252624572222</v>
      </c>
      <c r="AD1623">
        <f t="shared" si="569"/>
        <v>3848.3081889007321</v>
      </c>
      <c r="AE1623">
        <f t="shared" si="570"/>
        <v>66.257473754277783</v>
      </c>
      <c r="AG1623">
        <f t="shared" si="571"/>
        <v>3848.8785340133472</v>
      </c>
    </row>
    <row r="1624" spans="1:33" x14ac:dyDescent="0.2">
      <c r="A1624">
        <f>'建築限界数値データ　線間右'!A1708</f>
        <v>1435</v>
      </c>
      <c r="B1624">
        <f>'建築限界数値データ　線間右'!B1708</f>
        <v>210</v>
      </c>
      <c r="D1624">
        <f t="shared" si="550"/>
        <v>60</v>
      </c>
      <c r="E1624">
        <f t="shared" si="551"/>
        <v>305</v>
      </c>
      <c r="F1624">
        <f t="shared" si="552"/>
        <v>2500</v>
      </c>
      <c r="G1624">
        <f t="shared" si="553"/>
        <v>500</v>
      </c>
      <c r="I1624">
        <f t="shared" si="554"/>
        <v>5.6173268975967375E-2</v>
      </c>
      <c r="J1624">
        <f t="shared" si="555"/>
        <v>75.409836065573771</v>
      </c>
      <c r="L1624">
        <f t="shared" si="556"/>
        <v>1359.5901639344263</v>
      </c>
      <c r="M1624">
        <f t="shared" si="557"/>
        <v>210</v>
      </c>
      <c r="O1624">
        <f t="shared" si="558"/>
        <v>3859.5901639344265</v>
      </c>
      <c r="P1624">
        <f t="shared" si="559"/>
        <v>210</v>
      </c>
      <c r="R1624">
        <f t="shared" si="560"/>
        <v>3865.2989837190307</v>
      </c>
      <c r="S1624">
        <f t="shared" si="561"/>
        <v>5.4356324800240212E-2</v>
      </c>
      <c r="T1624">
        <f t="shared" si="562"/>
        <v>5.4356324800240212E-2</v>
      </c>
      <c r="U1624">
        <f t="shared" si="563"/>
        <v>3.1143880008960516</v>
      </c>
      <c r="W1624">
        <f t="shared" si="564"/>
        <v>3865.2989837190307</v>
      </c>
      <c r="X1624">
        <f t="shared" si="565"/>
        <v>0.11052959377620758</v>
      </c>
      <c r="Y1624">
        <f t="shared" si="566"/>
        <v>6.332879234672145</v>
      </c>
      <c r="AA1624">
        <f t="shared" si="567"/>
        <v>3841.7122361459251</v>
      </c>
      <c r="AB1624">
        <f t="shared" si="568"/>
        <v>426.36056124605221</v>
      </c>
      <c r="AD1624">
        <f t="shared" si="569"/>
        <v>3841.7122361459251</v>
      </c>
      <c r="AE1624">
        <f t="shared" si="570"/>
        <v>73.639438753947786</v>
      </c>
      <c r="AG1624">
        <f t="shared" si="571"/>
        <v>3842.4179460716296</v>
      </c>
    </row>
    <row r="1625" spans="1:33" x14ac:dyDescent="0.2">
      <c r="A1625">
        <f>'建築限界数値データ　線間右'!A1709</f>
        <v>1428</v>
      </c>
      <c r="B1625">
        <f>'建築限界数値データ　線間右'!B1709</f>
        <v>203</v>
      </c>
      <c r="D1625">
        <f t="shared" si="550"/>
        <v>60</v>
      </c>
      <c r="E1625">
        <f t="shared" si="551"/>
        <v>305</v>
      </c>
      <c r="F1625">
        <f t="shared" si="552"/>
        <v>2500</v>
      </c>
      <c r="G1625">
        <f t="shared" si="553"/>
        <v>500</v>
      </c>
      <c r="I1625">
        <f t="shared" si="554"/>
        <v>5.6173268975967375E-2</v>
      </c>
      <c r="J1625">
        <f t="shared" si="555"/>
        <v>75.409836065573771</v>
      </c>
      <c r="L1625">
        <f t="shared" si="556"/>
        <v>1352.5901639344263</v>
      </c>
      <c r="M1625">
        <f t="shared" si="557"/>
        <v>203</v>
      </c>
      <c r="O1625">
        <f t="shared" si="558"/>
        <v>3852.5901639344265</v>
      </c>
      <c r="P1625">
        <f t="shared" si="559"/>
        <v>203</v>
      </c>
      <c r="R1625">
        <f t="shared" si="560"/>
        <v>3857.9346769021754</v>
      </c>
      <c r="S1625">
        <f t="shared" si="561"/>
        <v>5.2643139309871231E-2</v>
      </c>
      <c r="T1625">
        <f t="shared" si="562"/>
        <v>5.2643139309871231E-2</v>
      </c>
      <c r="U1625">
        <f t="shared" si="563"/>
        <v>3.0162297027748588</v>
      </c>
      <c r="W1625">
        <f t="shared" si="564"/>
        <v>3857.9346769021754</v>
      </c>
      <c r="X1625">
        <f t="shared" si="565"/>
        <v>0.10881640828583861</v>
      </c>
      <c r="Y1625">
        <f t="shared" si="566"/>
        <v>6.2347209365509526</v>
      </c>
      <c r="AA1625">
        <f t="shared" si="567"/>
        <v>3835.1162833911185</v>
      </c>
      <c r="AB1625">
        <f t="shared" si="568"/>
        <v>418.97859624638232</v>
      </c>
      <c r="AD1625">
        <f t="shared" si="569"/>
        <v>3835.1162833911185</v>
      </c>
      <c r="AE1625">
        <f t="shared" si="570"/>
        <v>81.021403753617676</v>
      </c>
      <c r="AG1625">
        <f t="shared" si="571"/>
        <v>3835.9720247934438</v>
      </c>
    </row>
    <row r="1626" spans="1:33" x14ac:dyDescent="0.2">
      <c r="A1626">
        <f>'建築限界数値データ　線間右'!A1710</f>
        <v>1421</v>
      </c>
      <c r="B1626">
        <f>'建築限界数値データ　線間右'!B1710</f>
        <v>196</v>
      </c>
      <c r="D1626">
        <f t="shared" si="550"/>
        <v>60</v>
      </c>
      <c r="E1626">
        <f t="shared" si="551"/>
        <v>305</v>
      </c>
      <c r="F1626">
        <f t="shared" si="552"/>
        <v>2500</v>
      </c>
      <c r="G1626">
        <f t="shared" si="553"/>
        <v>500</v>
      </c>
      <c r="I1626">
        <f t="shared" si="554"/>
        <v>5.6173268975967375E-2</v>
      </c>
      <c r="J1626">
        <f t="shared" si="555"/>
        <v>75.409836065573771</v>
      </c>
      <c r="L1626">
        <f t="shared" si="556"/>
        <v>1345.5901639344263</v>
      </c>
      <c r="M1626">
        <f t="shared" si="557"/>
        <v>196</v>
      </c>
      <c r="O1626">
        <f t="shared" si="558"/>
        <v>3845.5901639344265</v>
      </c>
      <c r="P1626">
        <f t="shared" si="559"/>
        <v>196</v>
      </c>
      <c r="R1626">
        <f t="shared" si="560"/>
        <v>3850.5817364327186</v>
      </c>
      <c r="S1626">
        <f t="shared" si="561"/>
        <v>5.0923405874011493E-2</v>
      </c>
      <c r="T1626">
        <f t="shared" si="562"/>
        <v>5.0923405874011493E-2</v>
      </c>
      <c r="U1626">
        <f t="shared" si="563"/>
        <v>2.9176962350125635</v>
      </c>
      <c r="W1626">
        <f t="shared" si="564"/>
        <v>3850.5817364327186</v>
      </c>
      <c r="X1626">
        <f t="shared" si="565"/>
        <v>0.10709667484997887</v>
      </c>
      <c r="Y1626">
        <f t="shared" si="566"/>
        <v>6.1361874687886582</v>
      </c>
      <c r="AA1626">
        <f t="shared" si="567"/>
        <v>3828.520330636311</v>
      </c>
      <c r="AB1626">
        <f t="shared" si="568"/>
        <v>411.59663124671238</v>
      </c>
      <c r="AD1626">
        <f t="shared" si="569"/>
        <v>3828.520330636311</v>
      </c>
      <c r="AE1626">
        <f t="shared" si="570"/>
        <v>88.403368753287623</v>
      </c>
      <c r="AG1626">
        <f t="shared" si="571"/>
        <v>3829.5408442400112</v>
      </c>
    </row>
    <row r="1627" spans="1:33" x14ac:dyDescent="0.2">
      <c r="A1627">
        <f>'建築限界数値データ　線間右'!A1711</f>
        <v>1414</v>
      </c>
      <c r="B1627">
        <f>'建築限界数値データ　線間右'!B1711</f>
        <v>189</v>
      </c>
      <c r="D1627">
        <f t="shared" si="550"/>
        <v>60</v>
      </c>
      <c r="E1627">
        <f t="shared" si="551"/>
        <v>305</v>
      </c>
      <c r="F1627">
        <f t="shared" si="552"/>
        <v>2500</v>
      </c>
      <c r="G1627">
        <f t="shared" si="553"/>
        <v>500</v>
      </c>
      <c r="I1627">
        <f t="shared" si="554"/>
        <v>5.6173268975967375E-2</v>
      </c>
      <c r="J1627">
        <f t="shared" si="555"/>
        <v>75.409836065573771</v>
      </c>
      <c r="L1627">
        <f t="shared" si="556"/>
        <v>1338.5901639344263</v>
      </c>
      <c r="M1627">
        <f t="shared" si="557"/>
        <v>189</v>
      </c>
      <c r="O1627">
        <f t="shared" si="558"/>
        <v>3838.5901639344265</v>
      </c>
      <c r="P1627">
        <f t="shared" si="559"/>
        <v>189</v>
      </c>
      <c r="R1627">
        <f t="shared" si="560"/>
        <v>3843.2402275494214</v>
      </c>
      <c r="S1627">
        <f t="shared" si="561"/>
        <v>4.9197097111231561E-2</v>
      </c>
      <c r="T1627">
        <f t="shared" si="562"/>
        <v>4.9197097111231561E-2</v>
      </c>
      <c r="U1627">
        <f t="shared" si="563"/>
        <v>2.8187860287688231</v>
      </c>
      <c r="W1627">
        <f t="shared" si="564"/>
        <v>3843.2402275494214</v>
      </c>
      <c r="X1627">
        <f t="shared" si="565"/>
        <v>0.10537036608719894</v>
      </c>
      <c r="Y1627">
        <f t="shared" si="566"/>
        <v>6.0372772625449169</v>
      </c>
      <c r="AA1627">
        <f t="shared" si="567"/>
        <v>3821.9243778815039</v>
      </c>
      <c r="AB1627">
        <f t="shared" si="568"/>
        <v>404.21466624704249</v>
      </c>
      <c r="AD1627">
        <f t="shared" si="569"/>
        <v>3821.9243778815039</v>
      </c>
      <c r="AE1627">
        <f t="shared" si="570"/>
        <v>95.785333752957513</v>
      </c>
      <c r="AG1627">
        <f t="shared" si="571"/>
        <v>3823.1244788009567</v>
      </c>
    </row>
    <row r="1628" spans="1:33" x14ac:dyDescent="0.2">
      <c r="A1628">
        <f>'建築限界数値データ　線間右'!A1712</f>
        <v>1407</v>
      </c>
      <c r="B1628">
        <f>'建築限界数値データ　線間右'!B1712</f>
        <v>182</v>
      </c>
      <c r="D1628">
        <f t="shared" si="550"/>
        <v>60</v>
      </c>
      <c r="E1628">
        <f t="shared" si="551"/>
        <v>305</v>
      </c>
      <c r="F1628">
        <f t="shared" si="552"/>
        <v>2500</v>
      </c>
      <c r="G1628">
        <f t="shared" si="553"/>
        <v>500</v>
      </c>
      <c r="I1628">
        <f t="shared" si="554"/>
        <v>5.6173268975967375E-2</v>
      </c>
      <c r="J1628">
        <f t="shared" si="555"/>
        <v>75.409836065573771</v>
      </c>
      <c r="L1628">
        <f t="shared" si="556"/>
        <v>1331.5901639344263</v>
      </c>
      <c r="M1628">
        <f t="shared" si="557"/>
        <v>182</v>
      </c>
      <c r="O1628">
        <f t="shared" si="558"/>
        <v>3831.5901639344265</v>
      </c>
      <c r="P1628">
        <f t="shared" si="559"/>
        <v>182</v>
      </c>
      <c r="R1628">
        <f t="shared" si="560"/>
        <v>3835.9102158886676</v>
      </c>
      <c r="S1628">
        <f t="shared" si="561"/>
        <v>4.7464185587084054E-2</v>
      </c>
      <c r="T1628">
        <f t="shared" si="562"/>
        <v>4.7464185587084054E-2</v>
      </c>
      <c r="U1628">
        <f t="shared" si="563"/>
        <v>2.7194975121655878</v>
      </c>
      <c r="W1628">
        <f t="shared" si="564"/>
        <v>3835.9102158886676</v>
      </c>
      <c r="X1628">
        <f t="shared" si="565"/>
        <v>0.10363745456305143</v>
      </c>
      <c r="Y1628">
        <f t="shared" si="566"/>
        <v>5.9379887459416825</v>
      </c>
      <c r="AA1628">
        <f t="shared" si="567"/>
        <v>3815.3284251266964</v>
      </c>
      <c r="AB1628">
        <f t="shared" si="568"/>
        <v>396.83270124737248</v>
      </c>
      <c r="AD1628">
        <f t="shared" si="569"/>
        <v>3815.3284251266964</v>
      </c>
      <c r="AE1628">
        <f t="shared" si="570"/>
        <v>103.16729875262752</v>
      </c>
      <c r="AG1628">
        <f t="shared" si="571"/>
        <v>3816.7230031941895</v>
      </c>
    </row>
    <row r="1629" spans="1:33" x14ac:dyDescent="0.2">
      <c r="A1629">
        <f>'建築限界数値データ　線間右'!A1713</f>
        <v>1400</v>
      </c>
      <c r="B1629">
        <f>'建築限界数値データ　線間右'!B1713</f>
        <v>175</v>
      </c>
      <c r="D1629">
        <f t="shared" si="550"/>
        <v>60</v>
      </c>
      <c r="E1629">
        <f t="shared" si="551"/>
        <v>305</v>
      </c>
      <c r="F1629">
        <f t="shared" si="552"/>
        <v>2500</v>
      </c>
      <c r="G1629">
        <f t="shared" si="553"/>
        <v>500</v>
      </c>
      <c r="I1629">
        <f t="shared" si="554"/>
        <v>5.6173268975967375E-2</v>
      </c>
      <c r="J1629">
        <f t="shared" si="555"/>
        <v>75.409836065573771</v>
      </c>
      <c r="L1629">
        <f t="shared" si="556"/>
        <v>1324.5901639344263</v>
      </c>
      <c r="M1629">
        <f t="shared" si="557"/>
        <v>175</v>
      </c>
      <c r="O1629">
        <f t="shared" si="558"/>
        <v>3824.5901639344265</v>
      </c>
      <c r="P1629">
        <f t="shared" si="559"/>
        <v>175</v>
      </c>
      <c r="R1629">
        <f t="shared" si="560"/>
        <v>3828.5917674863122</v>
      </c>
      <c r="S1629">
        <f t="shared" si="561"/>
        <v>4.57246438154848E-2</v>
      </c>
      <c r="T1629">
        <f t="shared" si="562"/>
        <v>4.57246438154848E-2</v>
      </c>
      <c r="U1629">
        <f t="shared" si="563"/>
        <v>2.6198291103662403</v>
      </c>
      <c r="W1629">
        <f t="shared" si="564"/>
        <v>3828.5917674863122</v>
      </c>
      <c r="X1629">
        <f t="shared" si="565"/>
        <v>0.10189791279145217</v>
      </c>
      <c r="Y1629">
        <f t="shared" si="566"/>
        <v>5.8383203441423346</v>
      </c>
      <c r="AA1629">
        <f t="shared" si="567"/>
        <v>3808.7324723718893</v>
      </c>
      <c r="AB1629">
        <f t="shared" si="568"/>
        <v>389.45073624770254</v>
      </c>
      <c r="AD1629">
        <f t="shared" si="569"/>
        <v>3808.7324723718893</v>
      </c>
      <c r="AE1629">
        <f t="shared" si="570"/>
        <v>110.54926375229746</v>
      </c>
      <c r="AG1629">
        <f t="shared" si="571"/>
        <v>3810.3364924657585</v>
      </c>
    </row>
    <row r="1630" spans="1:33" x14ac:dyDescent="0.2">
      <c r="A1630">
        <f>'建築限界数値データ　線間右'!A1714</f>
        <v>1393</v>
      </c>
      <c r="B1630">
        <f>'建築限界数値データ　線間右'!B1714</f>
        <v>168</v>
      </c>
      <c r="D1630">
        <f t="shared" si="550"/>
        <v>60</v>
      </c>
      <c r="E1630">
        <f t="shared" si="551"/>
        <v>305</v>
      </c>
      <c r="F1630">
        <f t="shared" si="552"/>
        <v>2500</v>
      </c>
      <c r="G1630">
        <f t="shared" si="553"/>
        <v>500</v>
      </c>
      <c r="I1630">
        <f t="shared" si="554"/>
        <v>5.6173268975967375E-2</v>
      </c>
      <c r="J1630">
        <f t="shared" si="555"/>
        <v>75.409836065573771</v>
      </c>
      <c r="L1630">
        <f t="shared" si="556"/>
        <v>1317.5901639344263</v>
      </c>
      <c r="M1630">
        <f t="shared" si="557"/>
        <v>168</v>
      </c>
      <c r="O1630">
        <f t="shared" si="558"/>
        <v>3817.5901639344265</v>
      </c>
      <c r="P1630">
        <f t="shared" si="559"/>
        <v>168</v>
      </c>
      <c r="R1630">
        <f t="shared" si="560"/>
        <v>3821.2849487795179</v>
      </c>
      <c r="S1630">
        <f t="shared" si="561"/>
        <v>4.3978444260127585E-2</v>
      </c>
      <c r="T1630">
        <f t="shared" si="562"/>
        <v>4.3978444260127585E-2</v>
      </c>
      <c r="U1630">
        <f t="shared" si="563"/>
        <v>2.5197792456566508</v>
      </c>
      <c r="W1630">
        <f t="shared" si="564"/>
        <v>3821.2849487795179</v>
      </c>
      <c r="X1630">
        <f t="shared" si="565"/>
        <v>0.10015171323609495</v>
      </c>
      <c r="Y1630">
        <f t="shared" si="566"/>
        <v>5.7382704794327442</v>
      </c>
      <c r="AA1630">
        <f t="shared" si="567"/>
        <v>3802.1365196170823</v>
      </c>
      <c r="AB1630">
        <f t="shared" si="568"/>
        <v>382.06877124803253</v>
      </c>
      <c r="AD1630">
        <f t="shared" si="569"/>
        <v>3802.1365196170823</v>
      </c>
      <c r="AE1630">
        <f t="shared" si="570"/>
        <v>117.93122875196747</v>
      </c>
      <c r="AG1630">
        <f t="shared" si="571"/>
        <v>3803.9650219896671</v>
      </c>
    </row>
    <row r="1631" spans="1:33" x14ac:dyDescent="0.2">
      <c r="A1631">
        <f>'建築限界数値データ　線間右'!A1715</f>
        <v>1386</v>
      </c>
      <c r="B1631">
        <f>'建築限界数値データ　線間右'!B1715</f>
        <v>161</v>
      </c>
      <c r="D1631">
        <f t="shared" si="550"/>
        <v>60</v>
      </c>
      <c r="E1631">
        <f t="shared" si="551"/>
        <v>305</v>
      </c>
      <c r="F1631">
        <f t="shared" si="552"/>
        <v>2500</v>
      </c>
      <c r="G1631">
        <f t="shared" si="553"/>
        <v>500</v>
      </c>
      <c r="I1631">
        <f t="shared" si="554"/>
        <v>5.6173268975967375E-2</v>
      </c>
      <c r="J1631">
        <f t="shared" si="555"/>
        <v>75.409836065573771</v>
      </c>
      <c r="L1631">
        <f t="shared" si="556"/>
        <v>1310.5901639344263</v>
      </c>
      <c r="M1631">
        <f t="shared" si="557"/>
        <v>161</v>
      </c>
      <c r="O1631">
        <f t="shared" si="558"/>
        <v>3810.5901639344265</v>
      </c>
      <c r="P1631">
        <f t="shared" si="559"/>
        <v>161</v>
      </c>
      <c r="R1631">
        <f t="shared" si="560"/>
        <v>3813.989826608587</v>
      </c>
      <c r="S1631">
        <f t="shared" si="561"/>
        <v>4.2225559335932895E-2</v>
      </c>
      <c r="T1631">
        <f t="shared" si="562"/>
        <v>4.2225559335932895E-2</v>
      </c>
      <c r="U1631">
        <f t="shared" si="563"/>
        <v>2.4193463375281858</v>
      </c>
      <c r="W1631">
        <f t="shared" si="564"/>
        <v>3813.989826608587</v>
      </c>
      <c r="X1631">
        <f t="shared" si="565"/>
        <v>9.8398828311900277E-2</v>
      </c>
      <c r="Y1631">
        <f t="shared" si="566"/>
        <v>5.6378375713042805</v>
      </c>
      <c r="AA1631">
        <f t="shared" si="567"/>
        <v>3795.5405668622752</v>
      </c>
      <c r="AB1631">
        <f t="shared" si="568"/>
        <v>374.68680624836264</v>
      </c>
      <c r="AD1631">
        <f t="shared" si="569"/>
        <v>3795.5405668622752</v>
      </c>
      <c r="AE1631">
        <f t="shared" si="570"/>
        <v>125.31319375163736</v>
      </c>
      <c r="AG1631">
        <f t="shared" si="571"/>
        <v>3797.6086674676521</v>
      </c>
    </row>
    <row r="1632" spans="1:33" x14ac:dyDescent="0.2">
      <c r="A1632">
        <f>'建築限界数値データ　線間右'!A1716</f>
        <v>1379</v>
      </c>
      <c r="B1632">
        <f>'建築限界数値データ　線間右'!B1716</f>
        <v>154</v>
      </c>
      <c r="D1632">
        <f t="shared" si="550"/>
        <v>60</v>
      </c>
      <c r="E1632">
        <f t="shared" si="551"/>
        <v>305</v>
      </c>
      <c r="F1632">
        <f t="shared" si="552"/>
        <v>2500</v>
      </c>
      <c r="G1632">
        <f t="shared" si="553"/>
        <v>500</v>
      </c>
      <c r="I1632">
        <f t="shared" si="554"/>
        <v>5.6173268975967375E-2</v>
      </c>
      <c r="J1632">
        <f t="shared" si="555"/>
        <v>75.409836065573771</v>
      </c>
      <c r="L1632">
        <f t="shared" si="556"/>
        <v>1303.5901639344263</v>
      </c>
      <c r="M1632">
        <f t="shared" si="557"/>
        <v>154</v>
      </c>
      <c r="O1632">
        <f t="shared" si="558"/>
        <v>3803.5901639344265</v>
      </c>
      <c r="P1632">
        <f t="shared" si="559"/>
        <v>154</v>
      </c>
      <c r="R1632">
        <f t="shared" si="560"/>
        <v>3806.7064682187824</v>
      </c>
      <c r="S1632">
        <f t="shared" si="561"/>
        <v>4.0465961410531166E-2</v>
      </c>
      <c r="T1632">
        <f t="shared" si="562"/>
        <v>4.0465961410531166E-2</v>
      </c>
      <c r="U1632">
        <f t="shared" si="563"/>
        <v>2.3185288027626911</v>
      </c>
      <c r="W1632">
        <f t="shared" si="564"/>
        <v>3806.7064682187824</v>
      </c>
      <c r="X1632">
        <f t="shared" si="565"/>
        <v>9.6639230386498548E-2</v>
      </c>
      <c r="Y1632">
        <f t="shared" si="566"/>
        <v>5.5370200365387863</v>
      </c>
      <c r="AA1632">
        <f t="shared" si="567"/>
        <v>3788.9446141074682</v>
      </c>
      <c r="AB1632">
        <f t="shared" si="568"/>
        <v>367.3048412486927</v>
      </c>
      <c r="AD1632">
        <f t="shared" si="569"/>
        <v>3788.9446141074682</v>
      </c>
      <c r="AE1632">
        <f t="shared" si="570"/>
        <v>132.6951587513073</v>
      </c>
      <c r="AG1632">
        <f t="shared" si="571"/>
        <v>3791.2675049289287</v>
      </c>
    </row>
    <row r="1633" spans="1:33" x14ac:dyDescent="0.2">
      <c r="A1633">
        <f>'建築限界数値データ　線間右'!A1717</f>
        <v>1372</v>
      </c>
      <c r="B1633">
        <f>'建築限界数値データ　線間右'!B1717</f>
        <v>147</v>
      </c>
      <c r="D1633">
        <f t="shared" si="550"/>
        <v>60</v>
      </c>
      <c r="E1633">
        <f t="shared" si="551"/>
        <v>305</v>
      </c>
      <c r="F1633">
        <f t="shared" si="552"/>
        <v>2500</v>
      </c>
      <c r="G1633">
        <f t="shared" si="553"/>
        <v>500</v>
      </c>
      <c r="I1633">
        <f t="shared" si="554"/>
        <v>5.6173268975967375E-2</v>
      </c>
      <c r="J1633">
        <f t="shared" si="555"/>
        <v>75.409836065573771</v>
      </c>
      <c r="L1633">
        <f t="shared" si="556"/>
        <v>1296.5901639344263</v>
      </c>
      <c r="M1633">
        <f t="shared" si="557"/>
        <v>147</v>
      </c>
      <c r="O1633">
        <f t="shared" si="558"/>
        <v>3796.5901639344265</v>
      </c>
      <c r="P1633">
        <f t="shared" si="559"/>
        <v>147</v>
      </c>
      <c r="R1633">
        <f t="shared" si="560"/>
        <v>3799.4349412621395</v>
      </c>
      <c r="S1633">
        <f t="shared" si="561"/>
        <v>3.8699622805781063E-2</v>
      </c>
      <c r="T1633">
        <f t="shared" si="562"/>
        <v>3.8699622805781063E-2</v>
      </c>
      <c r="U1633">
        <f t="shared" si="563"/>
        <v>2.2173250555194839</v>
      </c>
      <c r="W1633">
        <f t="shared" si="564"/>
        <v>3799.4349412621395</v>
      </c>
      <c r="X1633">
        <f t="shared" si="565"/>
        <v>9.4872891781748431E-2</v>
      </c>
      <c r="Y1633">
        <f t="shared" si="566"/>
        <v>5.4358162892955786</v>
      </c>
      <c r="AA1633">
        <f t="shared" si="567"/>
        <v>3782.3486613526611</v>
      </c>
      <c r="AB1633">
        <f t="shared" si="568"/>
        <v>359.92287624902275</v>
      </c>
      <c r="AD1633">
        <f t="shared" si="569"/>
        <v>3782.3486613526611</v>
      </c>
      <c r="AE1633">
        <f t="shared" si="570"/>
        <v>140.07712375097725</v>
      </c>
      <c r="AG1633">
        <f t="shared" si="571"/>
        <v>3784.9416107298953</v>
      </c>
    </row>
    <row r="1634" spans="1:33" x14ac:dyDescent="0.2">
      <c r="A1634">
        <f>'建築限界数値データ　線間右'!A1718</f>
        <v>1365</v>
      </c>
      <c r="B1634">
        <f>'建築限界数値データ　線間右'!B1718</f>
        <v>140</v>
      </c>
      <c r="D1634">
        <f t="shared" si="550"/>
        <v>60</v>
      </c>
      <c r="E1634">
        <f t="shared" si="551"/>
        <v>305</v>
      </c>
      <c r="F1634">
        <f t="shared" si="552"/>
        <v>2500</v>
      </c>
      <c r="G1634">
        <f t="shared" si="553"/>
        <v>500</v>
      </c>
      <c r="I1634">
        <f t="shared" si="554"/>
        <v>5.6173268975967375E-2</v>
      </c>
      <c r="J1634">
        <f t="shared" si="555"/>
        <v>75.409836065573771</v>
      </c>
      <c r="L1634">
        <f t="shared" si="556"/>
        <v>1289.5901639344263</v>
      </c>
      <c r="M1634">
        <f t="shared" si="557"/>
        <v>140</v>
      </c>
      <c r="O1634">
        <f t="shared" si="558"/>
        <v>3789.5901639344265</v>
      </c>
      <c r="P1634">
        <f t="shared" si="559"/>
        <v>140</v>
      </c>
      <c r="R1634">
        <f t="shared" si="560"/>
        <v>3792.175313799265</v>
      </c>
      <c r="S1634">
        <f t="shared" si="561"/>
        <v>3.6926515799323309E-2</v>
      </c>
      <c r="T1634">
        <f t="shared" si="562"/>
        <v>3.6926515799323309E-2</v>
      </c>
      <c r="U1634">
        <f t="shared" si="563"/>
        <v>2.115733507424379</v>
      </c>
      <c r="W1634">
        <f t="shared" si="564"/>
        <v>3792.175313799265</v>
      </c>
      <c r="X1634">
        <f t="shared" si="565"/>
        <v>9.3099784775290684E-2</v>
      </c>
      <c r="Y1634">
        <f t="shared" si="566"/>
        <v>5.3342247412004742</v>
      </c>
      <c r="AA1634">
        <f t="shared" si="567"/>
        <v>3775.7527085978541</v>
      </c>
      <c r="AB1634">
        <f t="shared" si="568"/>
        <v>352.5409112493528</v>
      </c>
      <c r="AD1634">
        <f t="shared" si="569"/>
        <v>3775.7527085978541</v>
      </c>
      <c r="AE1634">
        <f t="shared" si="570"/>
        <v>147.4590887506472</v>
      </c>
      <c r="AG1634">
        <f t="shared" si="571"/>
        <v>3778.6310615538009</v>
      </c>
    </row>
    <row r="1635" spans="1:33" x14ac:dyDescent="0.2">
      <c r="A1635">
        <f>'建築限界数値データ　線間右'!A1719</f>
        <v>1358</v>
      </c>
      <c r="B1635">
        <f>'建築限界数値データ　線間右'!B1719</f>
        <v>133</v>
      </c>
      <c r="D1635">
        <f t="shared" si="550"/>
        <v>60</v>
      </c>
      <c r="E1635">
        <f t="shared" si="551"/>
        <v>305</v>
      </c>
      <c r="F1635">
        <f t="shared" si="552"/>
        <v>2500</v>
      </c>
      <c r="G1635">
        <f t="shared" si="553"/>
        <v>500</v>
      </c>
      <c r="I1635">
        <f t="shared" si="554"/>
        <v>5.6173268975967375E-2</v>
      </c>
      <c r="J1635">
        <f t="shared" si="555"/>
        <v>75.409836065573771</v>
      </c>
      <c r="L1635">
        <f t="shared" si="556"/>
        <v>1282.5901639344263</v>
      </c>
      <c r="M1635">
        <f t="shared" si="557"/>
        <v>133</v>
      </c>
      <c r="O1635">
        <f t="shared" si="558"/>
        <v>3782.5901639344265</v>
      </c>
      <c r="P1635">
        <f t="shared" si="559"/>
        <v>133</v>
      </c>
      <c r="R1635">
        <f t="shared" si="560"/>
        <v>3784.9276543011324</v>
      </c>
      <c r="S1635">
        <f t="shared" si="561"/>
        <v>3.5146612626170498E-2</v>
      </c>
      <c r="T1635">
        <f t="shared" si="562"/>
        <v>3.5146612626170498E-2</v>
      </c>
      <c r="U1635">
        <f t="shared" si="563"/>
        <v>2.0137525676607799</v>
      </c>
      <c r="W1635">
        <f t="shared" si="564"/>
        <v>3784.9276543011324</v>
      </c>
      <c r="X1635">
        <f t="shared" si="565"/>
        <v>9.1319881602137873E-2</v>
      </c>
      <c r="Y1635">
        <f t="shared" si="566"/>
        <v>5.2322438014368746</v>
      </c>
      <c r="AA1635">
        <f t="shared" si="567"/>
        <v>3769.156755843047</v>
      </c>
      <c r="AB1635">
        <f t="shared" si="568"/>
        <v>345.15894624968286</v>
      </c>
      <c r="AD1635">
        <f t="shared" si="569"/>
        <v>3769.156755843047</v>
      </c>
      <c r="AE1635">
        <f t="shared" si="570"/>
        <v>154.84105375031714</v>
      </c>
      <c r="AG1635">
        <f t="shared" si="571"/>
        <v>3772.3359344103742</v>
      </c>
    </row>
    <row r="1636" spans="1:33" x14ac:dyDescent="0.2">
      <c r="A1636">
        <f>'建築限界数値データ　線間右'!A1720</f>
        <v>1351</v>
      </c>
      <c r="B1636">
        <f>'建築限界数値データ　線間右'!B1720</f>
        <v>126</v>
      </c>
      <c r="D1636">
        <f t="shared" si="550"/>
        <v>60</v>
      </c>
      <c r="E1636">
        <f t="shared" si="551"/>
        <v>305</v>
      </c>
      <c r="F1636">
        <f t="shared" si="552"/>
        <v>2500</v>
      </c>
      <c r="G1636">
        <f t="shared" si="553"/>
        <v>500</v>
      </c>
      <c r="I1636">
        <f t="shared" si="554"/>
        <v>5.6173268975967375E-2</v>
      </c>
      <c r="J1636">
        <f t="shared" si="555"/>
        <v>75.409836065573771</v>
      </c>
      <c r="L1636">
        <f t="shared" si="556"/>
        <v>1275.5901639344263</v>
      </c>
      <c r="M1636">
        <f t="shared" si="557"/>
        <v>126</v>
      </c>
      <c r="O1636">
        <f t="shared" si="558"/>
        <v>3775.5901639344265</v>
      </c>
      <c r="P1636">
        <f t="shared" si="559"/>
        <v>126</v>
      </c>
      <c r="R1636">
        <f t="shared" si="560"/>
        <v>3777.6920316508586</v>
      </c>
      <c r="S1636">
        <f t="shared" si="561"/>
        <v>3.3359885480333466E-2</v>
      </c>
      <c r="T1636">
        <f t="shared" si="562"/>
        <v>3.3359885480333466E-2</v>
      </c>
      <c r="U1636">
        <f t="shared" si="563"/>
        <v>1.9113806430628628</v>
      </c>
      <c r="W1636">
        <f t="shared" si="564"/>
        <v>3777.6920316508586</v>
      </c>
      <c r="X1636">
        <f t="shared" si="565"/>
        <v>8.9533154456300834E-2</v>
      </c>
      <c r="Y1636">
        <f t="shared" si="566"/>
        <v>5.1298718768389566</v>
      </c>
      <c r="AA1636">
        <f t="shared" si="567"/>
        <v>3762.5608030882399</v>
      </c>
      <c r="AB1636">
        <f t="shared" si="568"/>
        <v>337.77698125001285</v>
      </c>
      <c r="AD1636">
        <f t="shared" si="569"/>
        <v>3762.5608030882399</v>
      </c>
      <c r="AE1636">
        <f t="shared" si="570"/>
        <v>162.22301874998715</v>
      </c>
      <c r="AG1636">
        <f t="shared" si="571"/>
        <v>3766.0563066354143</v>
      </c>
    </row>
    <row r="1637" spans="1:33" x14ac:dyDescent="0.2">
      <c r="A1637">
        <f>'建築限界数値データ　線間右'!A1721</f>
        <v>1344</v>
      </c>
      <c r="B1637">
        <f>'建築限界数値データ　線間右'!B1721</f>
        <v>119</v>
      </c>
      <c r="D1637">
        <f t="shared" si="550"/>
        <v>60</v>
      </c>
      <c r="E1637">
        <f t="shared" si="551"/>
        <v>305</v>
      </c>
      <c r="F1637">
        <f t="shared" si="552"/>
        <v>2500</v>
      </c>
      <c r="G1637">
        <f t="shared" si="553"/>
        <v>500</v>
      </c>
      <c r="I1637">
        <f t="shared" si="554"/>
        <v>5.6173268975967375E-2</v>
      </c>
      <c r="J1637">
        <f t="shared" si="555"/>
        <v>75.409836065573771</v>
      </c>
      <c r="L1637">
        <f t="shared" si="556"/>
        <v>1268.5901639344263</v>
      </c>
      <c r="M1637">
        <f t="shared" si="557"/>
        <v>119</v>
      </c>
      <c r="O1637">
        <f t="shared" si="558"/>
        <v>3768.5901639344265</v>
      </c>
      <c r="P1637">
        <f t="shared" si="559"/>
        <v>119</v>
      </c>
      <c r="R1637">
        <f t="shared" si="560"/>
        <v>3770.4685151454728</v>
      </c>
      <c r="S1637">
        <f t="shared" si="561"/>
        <v>3.156630651648476E-2</v>
      </c>
      <c r="T1637">
        <f t="shared" si="562"/>
        <v>3.156630651648476E-2</v>
      </c>
      <c r="U1637">
        <f t="shared" si="563"/>
        <v>1.8086161382108845</v>
      </c>
      <c r="W1637">
        <f t="shared" si="564"/>
        <v>3770.4685151454728</v>
      </c>
      <c r="X1637">
        <f t="shared" si="565"/>
        <v>8.7739575492452135E-2</v>
      </c>
      <c r="Y1637">
        <f t="shared" si="566"/>
        <v>5.027107371986979</v>
      </c>
      <c r="AA1637">
        <f t="shared" si="567"/>
        <v>3755.964850333432</v>
      </c>
      <c r="AB1637">
        <f t="shared" si="568"/>
        <v>330.39501625034291</v>
      </c>
      <c r="AD1637">
        <f t="shared" si="569"/>
        <v>3755.964850333432</v>
      </c>
      <c r="AE1637">
        <f t="shared" si="570"/>
        <v>169.60498374965709</v>
      </c>
      <c r="AG1637">
        <f t="shared" si="571"/>
        <v>3759.7922558903383</v>
      </c>
    </row>
    <row r="1638" spans="1:33" x14ac:dyDescent="0.2">
      <c r="A1638">
        <f>'建築限界数値データ　線間右'!A1722</f>
        <v>1337</v>
      </c>
      <c r="B1638">
        <f>'建築限界数値データ　線間右'!B1722</f>
        <v>112</v>
      </c>
      <c r="D1638">
        <f t="shared" si="550"/>
        <v>60</v>
      </c>
      <c r="E1638">
        <f t="shared" si="551"/>
        <v>305</v>
      </c>
      <c r="F1638">
        <f t="shared" si="552"/>
        <v>2500</v>
      </c>
      <c r="G1638">
        <f t="shared" si="553"/>
        <v>500</v>
      </c>
      <c r="I1638">
        <f t="shared" si="554"/>
        <v>5.6173268975967375E-2</v>
      </c>
      <c r="J1638">
        <f t="shared" si="555"/>
        <v>75.409836065573771</v>
      </c>
      <c r="L1638">
        <f t="shared" si="556"/>
        <v>1261.5901639344263</v>
      </c>
      <c r="M1638">
        <f t="shared" si="557"/>
        <v>112</v>
      </c>
      <c r="O1638">
        <f t="shared" si="558"/>
        <v>3761.5901639344265</v>
      </c>
      <c r="P1638">
        <f t="shared" si="559"/>
        <v>112</v>
      </c>
      <c r="R1638">
        <f t="shared" si="560"/>
        <v>3763.2571744976754</v>
      </c>
      <c r="S1638">
        <f t="shared" si="561"/>
        <v>2.9765847851659553E-2</v>
      </c>
      <c r="T1638">
        <f t="shared" si="562"/>
        <v>2.9765847851659553E-2</v>
      </c>
      <c r="U1638">
        <f t="shared" si="563"/>
        <v>1.705457455528641</v>
      </c>
      <c r="W1638">
        <f t="shared" si="564"/>
        <v>3763.2571744976754</v>
      </c>
      <c r="X1638">
        <f t="shared" si="565"/>
        <v>8.5939116827626921E-2</v>
      </c>
      <c r="Y1638">
        <f t="shared" si="566"/>
        <v>4.9239486893047353</v>
      </c>
      <c r="AA1638">
        <f t="shared" si="567"/>
        <v>3749.3688975786254</v>
      </c>
      <c r="AB1638">
        <f t="shared" si="568"/>
        <v>323.01305125067296</v>
      </c>
      <c r="AD1638">
        <f t="shared" si="569"/>
        <v>3749.3688975786254</v>
      </c>
      <c r="AE1638">
        <f t="shared" si="570"/>
        <v>176.98694874932704</v>
      </c>
      <c r="AG1638">
        <f t="shared" si="571"/>
        <v>3753.5438601616943</v>
      </c>
    </row>
    <row r="1639" spans="1:33" x14ac:dyDescent="0.2">
      <c r="A1639">
        <f>'建築限界数値データ　線間右'!A1723</f>
        <v>1330</v>
      </c>
      <c r="B1639">
        <f>'建築限界数値データ　線間右'!B1723</f>
        <v>105</v>
      </c>
      <c r="D1639">
        <f t="shared" si="550"/>
        <v>60</v>
      </c>
      <c r="E1639">
        <f t="shared" si="551"/>
        <v>305</v>
      </c>
      <c r="F1639">
        <f t="shared" si="552"/>
        <v>2500</v>
      </c>
      <c r="G1639">
        <f t="shared" si="553"/>
        <v>500</v>
      </c>
      <c r="I1639">
        <f t="shared" si="554"/>
        <v>5.6173268975967375E-2</v>
      </c>
      <c r="J1639">
        <f t="shared" si="555"/>
        <v>75.409836065573771</v>
      </c>
      <c r="L1639">
        <f t="shared" si="556"/>
        <v>1254.5901639344263</v>
      </c>
      <c r="M1639">
        <f t="shared" si="557"/>
        <v>105</v>
      </c>
      <c r="O1639">
        <f t="shared" si="558"/>
        <v>3754.5901639344265</v>
      </c>
      <c r="P1639">
        <f t="shared" si="559"/>
        <v>105</v>
      </c>
      <c r="R1639">
        <f t="shared" si="560"/>
        <v>3756.0580798375768</v>
      </c>
      <c r="S1639">
        <f t="shared" si="561"/>
        <v>2.7958481566994764E-2</v>
      </c>
      <c r="T1639">
        <f t="shared" si="562"/>
        <v>2.7958481566994764E-2</v>
      </c>
      <c r="U1639">
        <f t="shared" si="563"/>
        <v>1.6019029953831083</v>
      </c>
      <c r="W1639">
        <f t="shared" si="564"/>
        <v>3756.0580798375768</v>
      </c>
      <c r="X1639">
        <f t="shared" si="565"/>
        <v>8.4131750542962139E-2</v>
      </c>
      <c r="Y1639">
        <f t="shared" si="566"/>
        <v>4.820394229159203</v>
      </c>
      <c r="AA1639">
        <f t="shared" si="567"/>
        <v>3742.7729448238183</v>
      </c>
      <c r="AB1639">
        <f t="shared" si="568"/>
        <v>315.63108625100301</v>
      </c>
      <c r="AD1639">
        <f t="shared" si="569"/>
        <v>3742.7729448238183</v>
      </c>
      <c r="AE1639">
        <f t="shared" si="570"/>
        <v>184.36891374899699</v>
      </c>
      <c r="AG1639">
        <f t="shared" si="571"/>
        <v>3747.3111977606213</v>
      </c>
    </row>
    <row r="1640" spans="1:33" x14ac:dyDescent="0.2">
      <c r="A1640">
        <f>'建築限界数値データ　線間右'!A1724</f>
        <v>1323</v>
      </c>
      <c r="B1640">
        <f>'建築限界数値データ　線間右'!B1724</f>
        <v>98</v>
      </c>
      <c r="D1640">
        <f t="shared" si="550"/>
        <v>60</v>
      </c>
      <c r="E1640">
        <f t="shared" si="551"/>
        <v>305</v>
      </c>
      <c r="F1640">
        <f t="shared" si="552"/>
        <v>2500</v>
      </c>
      <c r="G1640">
        <f t="shared" si="553"/>
        <v>500</v>
      </c>
      <c r="I1640">
        <f t="shared" si="554"/>
        <v>5.6173268975967375E-2</v>
      </c>
      <c r="J1640">
        <f t="shared" si="555"/>
        <v>75.409836065573771</v>
      </c>
      <c r="L1640">
        <f t="shared" si="556"/>
        <v>1247.5901639344263</v>
      </c>
      <c r="M1640">
        <f t="shared" si="557"/>
        <v>98</v>
      </c>
      <c r="O1640">
        <f t="shared" si="558"/>
        <v>3747.5901639344265</v>
      </c>
      <c r="P1640">
        <f t="shared" si="559"/>
        <v>98</v>
      </c>
      <c r="R1640">
        <f t="shared" si="560"/>
        <v>3748.8713017144323</v>
      </c>
      <c r="S1640">
        <f t="shared" si="561"/>
        <v>2.6144179709506735E-2</v>
      </c>
      <c r="T1640">
        <f t="shared" si="562"/>
        <v>2.6144179709506735E-2</v>
      </c>
      <c r="U1640">
        <f t="shared" si="563"/>
        <v>1.4979511561862986</v>
      </c>
      <c r="W1640">
        <f t="shared" si="564"/>
        <v>3748.8713017144323</v>
      </c>
      <c r="X1640">
        <f t="shared" si="565"/>
        <v>8.2317448685474109E-2</v>
      </c>
      <c r="Y1640">
        <f t="shared" si="566"/>
        <v>4.7164423899623928</v>
      </c>
      <c r="AA1640">
        <f t="shared" si="567"/>
        <v>3736.1769920690112</v>
      </c>
      <c r="AB1640">
        <f t="shared" si="568"/>
        <v>308.24912125133307</v>
      </c>
      <c r="AD1640">
        <f t="shared" si="569"/>
        <v>3736.1769920690112</v>
      </c>
      <c r="AE1640">
        <f t="shared" si="570"/>
        <v>191.75087874866693</v>
      </c>
      <c r="AG1640">
        <f t="shared" si="571"/>
        <v>3741.0943473222819</v>
      </c>
    </row>
    <row r="1641" spans="1:33" x14ac:dyDescent="0.2">
      <c r="A1641">
        <f>'建築限界数値データ　線間右'!A1725</f>
        <v>1316</v>
      </c>
      <c r="B1641">
        <f>'建築限界数値データ　線間右'!B1725</f>
        <v>91</v>
      </c>
      <c r="D1641">
        <f t="shared" si="550"/>
        <v>60</v>
      </c>
      <c r="E1641">
        <f t="shared" si="551"/>
        <v>305</v>
      </c>
      <c r="F1641">
        <f t="shared" si="552"/>
        <v>2500</v>
      </c>
      <c r="G1641">
        <f t="shared" si="553"/>
        <v>500</v>
      </c>
      <c r="I1641">
        <f t="shared" si="554"/>
        <v>5.6173268975967375E-2</v>
      </c>
      <c r="J1641">
        <f t="shared" si="555"/>
        <v>75.409836065573771</v>
      </c>
      <c r="L1641">
        <f t="shared" si="556"/>
        <v>1240.5901639344263</v>
      </c>
      <c r="M1641">
        <f t="shared" si="557"/>
        <v>91</v>
      </c>
      <c r="O1641">
        <f t="shared" si="558"/>
        <v>3740.5901639344265</v>
      </c>
      <c r="P1641">
        <f t="shared" si="559"/>
        <v>91</v>
      </c>
      <c r="R1641">
        <f t="shared" si="560"/>
        <v>3741.6969110983564</v>
      </c>
      <c r="S1641">
        <f t="shared" si="561"/>
        <v>2.4322914293908027E-2</v>
      </c>
      <c r="T1641">
        <f t="shared" si="562"/>
        <v>2.4322914293908027E-2</v>
      </c>
      <c r="U1641">
        <f t="shared" si="563"/>
        <v>1.3936003344993528</v>
      </c>
      <c r="W1641">
        <f t="shared" si="564"/>
        <v>3741.6969110983564</v>
      </c>
      <c r="X1641">
        <f t="shared" si="565"/>
        <v>8.0496183269875399E-2</v>
      </c>
      <c r="Y1641">
        <f t="shared" si="566"/>
        <v>4.6120915682754466</v>
      </c>
      <c r="AA1641">
        <f t="shared" si="567"/>
        <v>3729.5810393142042</v>
      </c>
      <c r="AB1641">
        <f t="shared" si="568"/>
        <v>300.86715625166318</v>
      </c>
      <c r="AD1641">
        <f t="shared" si="569"/>
        <v>3729.5810393142042</v>
      </c>
      <c r="AE1641">
        <f t="shared" si="570"/>
        <v>199.13284374833682</v>
      </c>
      <c r="AG1641">
        <f t="shared" si="571"/>
        <v>3734.8933878052421</v>
      </c>
    </row>
    <row r="1642" spans="1:33" x14ac:dyDescent="0.2">
      <c r="A1642">
        <f>'建築限界数値データ　線間右'!A1726</f>
        <v>1309</v>
      </c>
      <c r="B1642">
        <f>'建築限界数値データ　線間右'!B1726</f>
        <v>84</v>
      </c>
      <c r="D1642">
        <f t="shared" si="550"/>
        <v>60</v>
      </c>
      <c r="E1642">
        <f t="shared" si="551"/>
        <v>305</v>
      </c>
      <c r="F1642">
        <f t="shared" si="552"/>
        <v>2500</v>
      </c>
      <c r="G1642">
        <f t="shared" si="553"/>
        <v>500</v>
      </c>
      <c r="I1642">
        <f t="shared" si="554"/>
        <v>5.6173268975967375E-2</v>
      </c>
      <c r="J1642">
        <f t="shared" si="555"/>
        <v>75.409836065573771</v>
      </c>
      <c r="L1642">
        <f t="shared" si="556"/>
        <v>1233.5901639344263</v>
      </c>
      <c r="M1642">
        <f t="shared" si="557"/>
        <v>84</v>
      </c>
      <c r="O1642">
        <f t="shared" si="558"/>
        <v>3733.5901639344265</v>
      </c>
      <c r="P1642">
        <f t="shared" si="559"/>
        <v>84</v>
      </c>
      <c r="R1642">
        <f t="shared" si="560"/>
        <v>3734.5349793820246</v>
      </c>
      <c r="S1642">
        <f t="shared" si="561"/>
        <v>2.2494657304463893E-2</v>
      </c>
      <c r="T1642">
        <f t="shared" si="562"/>
        <v>2.2494657304463893E-2</v>
      </c>
      <c r="U1642">
        <f t="shared" si="563"/>
        <v>1.2888489251389099</v>
      </c>
      <c r="W1642">
        <f t="shared" si="564"/>
        <v>3734.5349793820246</v>
      </c>
      <c r="X1642">
        <f t="shared" si="565"/>
        <v>7.8667926280431261E-2</v>
      </c>
      <c r="Y1642">
        <f t="shared" si="566"/>
        <v>4.5073401589150039</v>
      </c>
      <c r="AA1642">
        <f t="shared" si="567"/>
        <v>3722.9850865593971</v>
      </c>
      <c r="AB1642">
        <f t="shared" si="568"/>
        <v>293.48519125199317</v>
      </c>
      <c r="AD1642">
        <f t="shared" si="569"/>
        <v>3722.9850865593971</v>
      </c>
      <c r="AE1642">
        <f t="shared" si="570"/>
        <v>206.51480874800683</v>
      </c>
      <c r="AG1642">
        <f t="shared" si="571"/>
        <v>3728.7083984908109</v>
      </c>
    </row>
    <row r="1643" spans="1:33" x14ac:dyDescent="0.2">
      <c r="A1643">
        <f>'建築限界数値データ　線間右'!A1727</f>
        <v>1302</v>
      </c>
      <c r="B1643">
        <f>'建築限界数値データ　線間右'!B1727</f>
        <v>77</v>
      </c>
      <c r="D1643">
        <f t="shared" si="550"/>
        <v>60</v>
      </c>
      <c r="E1643">
        <f t="shared" si="551"/>
        <v>305</v>
      </c>
      <c r="F1643">
        <f t="shared" si="552"/>
        <v>2500</v>
      </c>
      <c r="G1643">
        <f t="shared" si="553"/>
        <v>500</v>
      </c>
      <c r="I1643">
        <f t="shared" si="554"/>
        <v>5.6173268975967375E-2</v>
      </c>
      <c r="J1643">
        <f t="shared" si="555"/>
        <v>75.409836065573771</v>
      </c>
      <c r="L1643">
        <f t="shared" si="556"/>
        <v>1226.5901639344263</v>
      </c>
      <c r="M1643">
        <f t="shared" si="557"/>
        <v>77</v>
      </c>
      <c r="O1643">
        <f t="shared" si="558"/>
        <v>3726.5901639344265</v>
      </c>
      <c r="P1643">
        <f t="shared" si="559"/>
        <v>77</v>
      </c>
      <c r="R1643">
        <f t="shared" si="560"/>
        <v>3727.3855783823619</v>
      </c>
      <c r="S1643">
        <f t="shared" si="561"/>
        <v>2.0659380696888933E-2</v>
      </c>
      <c r="T1643">
        <f t="shared" si="562"/>
        <v>2.0659380696888933E-2</v>
      </c>
      <c r="U1643">
        <f t="shared" si="563"/>
        <v>1.1836953212857775</v>
      </c>
      <c r="W1643">
        <f t="shared" si="564"/>
        <v>3727.3855783823619</v>
      </c>
      <c r="X1643">
        <f t="shared" si="565"/>
        <v>7.6832649672856301E-2</v>
      </c>
      <c r="Y1643">
        <f t="shared" si="566"/>
        <v>4.4021865550618715</v>
      </c>
      <c r="AA1643">
        <f t="shared" si="567"/>
        <v>3716.3891338045892</v>
      </c>
      <c r="AB1643">
        <f t="shared" si="568"/>
        <v>286.10322625232317</v>
      </c>
      <c r="AD1643">
        <f t="shared" si="569"/>
        <v>3716.3891338045892</v>
      </c>
      <c r="AE1643">
        <f t="shared" si="570"/>
        <v>213.89677374767683</v>
      </c>
      <c r="AG1643">
        <f t="shared" si="571"/>
        <v>3722.5394589823341</v>
      </c>
    </row>
    <row r="1644" spans="1:33" x14ac:dyDescent="0.2">
      <c r="A1644">
        <f>'建築限界数値データ　線間右'!A1728</f>
        <v>1295</v>
      </c>
      <c r="B1644">
        <f>'建築限界数値データ　線間右'!B1728</f>
        <v>70</v>
      </c>
      <c r="D1644">
        <f t="shared" si="550"/>
        <v>60</v>
      </c>
      <c r="E1644">
        <f t="shared" si="551"/>
        <v>305</v>
      </c>
      <c r="F1644">
        <f t="shared" si="552"/>
        <v>2500</v>
      </c>
      <c r="G1644">
        <f t="shared" si="553"/>
        <v>500</v>
      </c>
      <c r="I1644">
        <f t="shared" si="554"/>
        <v>5.6173268975967375E-2</v>
      </c>
      <c r="J1644">
        <f t="shared" si="555"/>
        <v>75.409836065573771</v>
      </c>
      <c r="L1644">
        <f t="shared" si="556"/>
        <v>1219.5901639344263</v>
      </c>
      <c r="M1644">
        <f t="shared" si="557"/>
        <v>70</v>
      </c>
      <c r="O1644">
        <f t="shared" si="558"/>
        <v>3719.5901639344265</v>
      </c>
      <c r="P1644">
        <f t="shared" si="559"/>
        <v>70</v>
      </c>
      <c r="R1644">
        <f t="shared" si="560"/>
        <v>3720.2487803422146</v>
      </c>
      <c r="S1644">
        <f t="shared" si="561"/>
        <v>1.8817056400284488E-2</v>
      </c>
      <c r="T1644">
        <f t="shared" si="562"/>
        <v>1.8817056400284488E-2</v>
      </c>
      <c r="U1644">
        <f t="shared" si="563"/>
        <v>1.0781379145959347</v>
      </c>
      <c r="W1644">
        <f t="shared" si="564"/>
        <v>3720.2487803422146</v>
      </c>
      <c r="X1644">
        <f t="shared" si="565"/>
        <v>7.499032537625186E-2</v>
      </c>
      <c r="Y1644">
        <f t="shared" si="566"/>
        <v>4.2966291483720287</v>
      </c>
      <c r="AA1644">
        <f t="shared" si="567"/>
        <v>3709.7931810497826</v>
      </c>
      <c r="AB1644">
        <f t="shared" si="568"/>
        <v>278.72126125265328</v>
      </c>
      <c r="AD1644">
        <f t="shared" si="569"/>
        <v>3709.7931810497826</v>
      </c>
      <c r="AE1644">
        <f t="shared" si="570"/>
        <v>221.27873874734672</v>
      </c>
      <c r="AG1644">
        <f t="shared" si="571"/>
        <v>3716.3866492044504</v>
      </c>
    </row>
    <row r="1645" spans="1:33" x14ac:dyDescent="0.2">
      <c r="A1645">
        <f>'建築限界数値データ　線間右'!A1729</f>
        <v>1288</v>
      </c>
      <c r="B1645">
        <f>'建築限界数値データ　線間右'!B1729</f>
        <v>63</v>
      </c>
      <c r="D1645">
        <f t="shared" si="550"/>
        <v>60</v>
      </c>
      <c r="E1645">
        <f t="shared" si="551"/>
        <v>305</v>
      </c>
      <c r="F1645">
        <f t="shared" si="552"/>
        <v>2500</v>
      </c>
      <c r="G1645">
        <f t="shared" si="553"/>
        <v>500</v>
      </c>
      <c r="I1645">
        <f t="shared" si="554"/>
        <v>5.6173268975967375E-2</v>
      </c>
      <c r="J1645">
        <f t="shared" si="555"/>
        <v>75.409836065573771</v>
      </c>
      <c r="L1645">
        <f t="shared" si="556"/>
        <v>1212.5901639344263</v>
      </c>
      <c r="M1645">
        <f t="shared" si="557"/>
        <v>63</v>
      </c>
      <c r="O1645">
        <f t="shared" si="558"/>
        <v>3712.5901639344265</v>
      </c>
      <c r="P1645">
        <f t="shared" si="559"/>
        <v>63</v>
      </c>
      <c r="R1645">
        <f t="shared" si="560"/>
        <v>3713.1246579320027</v>
      </c>
      <c r="S1645">
        <f t="shared" si="561"/>
        <v>1.6967656319117248E-2</v>
      </c>
      <c r="T1645">
        <f t="shared" si="562"/>
        <v>1.6967656319117248E-2</v>
      </c>
      <c r="U1645">
        <f t="shared" si="563"/>
        <v>0.97217509531389978</v>
      </c>
      <c r="W1645">
        <f t="shared" si="564"/>
        <v>3713.1246579320027</v>
      </c>
      <c r="X1645">
        <f t="shared" si="565"/>
        <v>7.3140925295084619E-2</v>
      </c>
      <c r="Y1645">
        <f t="shared" si="566"/>
        <v>4.1906663290899937</v>
      </c>
      <c r="AA1645">
        <f t="shared" si="567"/>
        <v>3703.1972282949755</v>
      </c>
      <c r="AB1645">
        <f t="shared" si="568"/>
        <v>271.33929625298327</v>
      </c>
      <c r="AD1645">
        <f t="shared" si="569"/>
        <v>3703.1972282949755</v>
      </c>
      <c r="AE1645">
        <f t="shared" si="570"/>
        <v>228.66070374701673</v>
      </c>
      <c r="AG1645">
        <f t="shared" si="571"/>
        <v>3710.2500494022865</v>
      </c>
    </row>
    <row r="1646" spans="1:33" x14ac:dyDescent="0.2">
      <c r="A1646">
        <f>'建築限界数値データ　線間右'!A1730</f>
        <v>1281</v>
      </c>
      <c r="B1646">
        <f>'建築限界数値データ　線間右'!B1730</f>
        <v>56</v>
      </c>
      <c r="D1646">
        <f t="shared" si="550"/>
        <v>60</v>
      </c>
      <c r="E1646">
        <f t="shared" si="551"/>
        <v>305</v>
      </c>
      <c r="F1646">
        <f t="shared" si="552"/>
        <v>2500</v>
      </c>
      <c r="G1646">
        <f t="shared" si="553"/>
        <v>500</v>
      </c>
      <c r="I1646">
        <f t="shared" si="554"/>
        <v>5.6173268975967375E-2</v>
      </c>
      <c r="J1646">
        <f t="shared" si="555"/>
        <v>75.409836065573771</v>
      </c>
      <c r="L1646">
        <f t="shared" si="556"/>
        <v>1205.5901639344263</v>
      </c>
      <c r="M1646">
        <f t="shared" si="557"/>
        <v>56</v>
      </c>
      <c r="O1646">
        <f t="shared" si="558"/>
        <v>3705.5901639344265</v>
      </c>
      <c r="P1646">
        <f t="shared" si="559"/>
        <v>56</v>
      </c>
      <c r="R1646">
        <f t="shared" si="560"/>
        <v>3706.0132842513626</v>
      </c>
      <c r="S1646">
        <f t="shared" si="561"/>
        <v>1.5111152335239688E-2</v>
      </c>
      <c r="T1646">
        <f t="shared" si="562"/>
        <v>1.5111152335239688E-2</v>
      </c>
      <c r="U1646">
        <f t="shared" si="563"/>
        <v>0.86580525238849215</v>
      </c>
      <c r="W1646">
        <f t="shared" si="564"/>
        <v>3706.0132842513626</v>
      </c>
      <c r="X1646">
        <f t="shared" si="565"/>
        <v>7.1284421311207061E-2</v>
      </c>
      <c r="Y1646">
        <f t="shared" si="566"/>
        <v>4.0842964861645861</v>
      </c>
      <c r="AA1646">
        <f t="shared" si="567"/>
        <v>3696.601275540168</v>
      </c>
      <c r="AB1646">
        <f t="shared" si="568"/>
        <v>263.95733125331338</v>
      </c>
      <c r="AD1646">
        <f t="shared" si="569"/>
        <v>3696.601275540168</v>
      </c>
      <c r="AE1646">
        <f t="shared" si="570"/>
        <v>236.04266874668662</v>
      </c>
      <c r="AG1646">
        <f t="shared" si="571"/>
        <v>3704.129740140625</v>
      </c>
    </row>
    <row r="1647" spans="1:33" x14ac:dyDescent="0.2">
      <c r="A1647">
        <f>'建築限界数値データ　線間右'!A1731</f>
        <v>1274</v>
      </c>
      <c r="B1647">
        <f>'建築限界数値データ　線間右'!B1731</f>
        <v>49</v>
      </c>
      <c r="D1647">
        <f t="shared" si="550"/>
        <v>60</v>
      </c>
      <c r="E1647">
        <f t="shared" si="551"/>
        <v>305</v>
      </c>
      <c r="F1647">
        <f t="shared" si="552"/>
        <v>2500</v>
      </c>
      <c r="G1647">
        <f t="shared" si="553"/>
        <v>500</v>
      </c>
      <c r="I1647">
        <f t="shared" si="554"/>
        <v>5.6173268975967375E-2</v>
      </c>
      <c r="J1647">
        <f t="shared" si="555"/>
        <v>75.409836065573771</v>
      </c>
      <c r="L1647">
        <f t="shared" si="556"/>
        <v>1198.5901639344263</v>
      </c>
      <c r="M1647">
        <f t="shared" si="557"/>
        <v>49</v>
      </c>
      <c r="O1647">
        <f t="shared" si="558"/>
        <v>3698.5901639344265</v>
      </c>
      <c r="P1647">
        <f t="shared" si="559"/>
        <v>49</v>
      </c>
      <c r="R1647">
        <f t="shared" si="560"/>
        <v>3698.9147328307645</v>
      </c>
      <c r="S1647">
        <f t="shared" si="561"/>
        <v>1.3247516309952826E-2</v>
      </c>
      <c r="T1647">
        <f t="shared" si="562"/>
        <v>1.3247516309952826E-2</v>
      </c>
      <c r="U1647">
        <f t="shared" si="563"/>
        <v>0.75902677359101911</v>
      </c>
      <c r="W1647">
        <f t="shared" si="564"/>
        <v>3698.9147328307645</v>
      </c>
      <c r="X1647">
        <f t="shared" si="565"/>
        <v>6.9420785285920203E-2</v>
      </c>
      <c r="Y1647">
        <f t="shared" si="566"/>
        <v>3.9775180073671135</v>
      </c>
      <c r="AA1647">
        <f t="shared" si="567"/>
        <v>3690.0053227853609</v>
      </c>
      <c r="AB1647">
        <f t="shared" si="568"/>
        <v>256.57536625364344</v>
      </c>
      <c r="AD1647">
        <f t="shared" si="569"/>
        <v>3690.0053227853609</v>
      </c>
      <c r="AE1647">
        <f t="shared" si="570"/>
        <v>243.42463374635656</v>
      </c>
      <c r="AG1647">
        <f t="shared" si="571"/>
        <v>3698.0258023030128</v>
      </c>
    </row>
    <row r="1648" spans="1:33" x14ac:dyDescent="0.2">
      <c r="A1648">
        <f>'建築限界数値データ　線間右'!A1732</f>
        <v>1267</v>
      </c>
      <c r="B1648">
        <f>'建築限界数値データ　線間右'!B1732</f>
        <v>42</v>
      </c>
      <c r="D1648">
        <f t="shared" si="550"/>
        <v>60</v>
      </c>
      <c r="E1648">
        <f t="shared" si="551"/>
        <v>305</v>
      </c>
      <c r="F1648">
        <f t="shared" si="552"/>
        <v>2500</v>
      </c>
      <c r="G1648">
        <f t="shared" si="553"/>
        <v>500</v>
      </c>
      <c r="I1648">
        <f t="shared" si="554"/>
        <v>5.6173268975967375E-2</v>
      </c>
      <c r="J1648">
        <f t="shared" si="555"/>
        <v>75.409836065573771</v>
      </c>
      <c r="L1648">
        <f t="shared" si="556"/>
        <v>1191.5901639344263</v>
      </c>
      <c r="M1648">
        <f t="shared" si="557"/>
        <v>42</v>
      </c>
      <c r="O1648">
        <f t="shared" si="558"/>
        <v>3691.5901639344265</v>
      </c>
      <c r="P1648">
        <f t="shared" si="559"/>
        <v>42</v>
      </c>
      <c r="R1648">
        <f t="shared" si="560"/>
        <v>3691.8290776331187</v>
      </c>
      <c r="S1648">
        <f t="shared" si="561"/>
        <v>1.1376720086111842E-2</v>
      </c>
      <c r="T1648">
        <f t="shared" si="562"/>
        <v>1.1376720086111842E-2</v>
      </c>
      <c r="U1648">
        <f t="shared" si="563"/>
        <v>0.65183804563591896</v>
      </c>
      <c r="W1648">
        <f t="shared" si="564"/>
        <v>3691.8290776331187</v>
      </c>
      <c r="X1648">
        <f t="shared" si="565"/>
        <v>6.7549989062079221E-2</v>
      </c>
      <c r="Y1648">
        <f t="shared" si="566"/>
        <v>3.8703292794120139</v>
      </c>
      <c r="AA1648">
        <f t="shared" si="567"/>
        <v>3683.4093700305539</v>
      </c>
      <c r="AB1648">
        <f t="shared" si="568"/>
        <v>249.19340125397349</v>
      </c>
      <c r="AD1648">
        <f t="shared" si="569"/>
        <v>3683.4093700305539</v>
      </c>
      <c r="AE1648">
        <f t="shared" si="570"/>
        <v>250.80659874602651</v>
      </c>
      <c r="AG1648">
        <f t="shared" si="571"/>
        <v>3691.9383170908245</v>
      </c>
    </row>
    <row r="1649" spans="1:33" x14ac:dyDescent="0.2">
      <c r="A1649">
        <f>'建築限界数値データ　線間右'!A1733</f>
        <v>1260</v>
      </c>
      <c r="B1649">
        <f>'建築限界数値データ　線間右'!B1733</f>
        <v>35</v>
      </c>
      <c r="D1649">
        <f t="shared" si="550"/>
        <v>60</v>
      </c>
      <c r="E1649">
        <f t="shared" si="551"/>
        <v>305</v>
      </c>
      <c r="F1649">
        <f t="shared" si="552"/>
        <v>2500</v>
      </c>
      <c r="G1649">
        <f t="shared" si="553"/>
        <v>500</v>
      </c>
      <c r="I1649">
        <f t="shared" si="554"/>
        <v>5.6173268975967375E-2</v>
      </c>
      <c r="J1649">
        <f t="shared" si="555"/>
        <v>75.409836065573771</v>
      </c>
      <c r="L1649">
        <f t="shared" si="556"/>
        <v>1184.5901639344263</v>
      </c>
      <c r="M1649">
        <f t="shared" si="557"/>
        <v>35</v>
      </c>
      <c r="O1649">
        <f t="shared" si="558"/>
        <v>3684.5901639344265</v>
      </c>
      <c r="P1649">
        <f t="shared" si="559"/>
        <v>35</v>
      </c>
      <c r="R1649">
        <f t="shared" si="560"/>
        <v>3684.756393055357</v>
      </c>
      <c r="S1649">
        <f t="shared" si="561"/>
        <v>9.4987354902751307E-3</v>
      </c>
      <c r="T1649">
        <f t="shared" si="562"/>
        <v>9.4987354902751307E-3</v>
      </c>
      <c r="U1649">
        <f t="shared" si="563"/>
        <v>0.54423745430389381</v>
      </c>
      <c r="W1649">
        <f t="shared" si="564"/>
        <v>3684.756393055357</v>
      </c>
      <c r="X1649">
        <f t="shared" si="565"/>
        <v>6.5672004466242509E-2</v>
      </c>
      <c r="Y1649">
        <f t="shared" si="566"/>
        <v>3.7627286880799886</v>
      </c>
      <c r="AA1649">
        <f t="shared" si="567"/>
        <v>3676.8134172757468</v>
      </c>
      <c r="AB1649">
        <f t="shared" si="568"/>
        <v>241.81143625430352</v>
      </c>
      <c r="AD1649">
        <f t="shared" si="569"/>
        <v>3676.8134172757468</v>
      </c>
      <c r="AE1649">
        <f t="shared" si="570"/>
        <v>258.18856374569646</v>
      </c>
      <c r="AG1649">
        <f t="shared" si="571"/>
        <v>3685.8673660222803</v>
      </c>
    </row>
    <row r="1650" spans="1:33" x14ac:dyDescent="0.2">
      <c r="A1650">
        <f>'建築限界数値データ　線間右'!A1734</f>
        <v>1253</v>
      </c>
      <c r="B1650">
        <f>'建築限界数値データ　線間右'!B1734</f>
        <v>28</v>
      </c>
      <c r="D1650">
        <f t="shared" si="550"/>
        <v>60</v>
      </c>
      <c r="E1650">
        <f t="shared" si="551"/>
        <v>305</v>
      </c>
      <c r="F1650">
        <f t="shared" si="552"/>
        <v>2500</v>
      </c>
      <c r="G1650">
        <f t="shared" si="553"/>
        <v>500</v>
      </c>
      <c r="I1650">
        <f t="shared" si="554"/>
        <v>5.6173268975967375E-2</v>
      </c>
      <c r="J1650">
        <f t="shared" si="555"/>
        <v>75.409836065573771</v>
      </c>
      <c r="L1650">
        <f t="shared" si="556"/>
        <v>1177.5901639344263</v>
      </c>
      <c r="M1650">
        <f t="shared" si="557"/>
        <v>28</v>
      </c>
      <c r="O1650">
        <f t="shared" si="558"/>
        <v>3677.5901639344265</v>
      </c>
      <c r="P1650">
        <f t="shared" si="559"/>
        <v>28</v>
      </c>
      <c r="R1650">
        <f t="shared" si="560"/>
        <v>3677.6967539299976</v>
      </c>
      <c r="S1650">
        <f t="shared" si="561"/>
        <v>7.6135343348972921E-3</v>
      </c>
      <c r="T1650">
        <f t="shared" si="562"/>
        <v>7.6135343348972921E-3</v>
      </c>
      <c r="U1650">
        <f t="shared" si="563"/>
        <v>0.4362233845675571</v>
      </c>
      <c r="W1650">
        <f t="shared" si="564"/>
        <v>3677.6967539299976</v>
      </c>
      <c r="X1650">
        <f t="shared" si="565"/>
        <v>6.378680331086467E-2</v>
      </c>
      <c r="Y1650">
        <f t="shared" si="566"/>
        <v>3.6547146183436516</v>
      </c>
      <c r="AA1650">
        <f t="shared" si="567"/>
        <v>3670.2174645209398</v>
      </c>
      <c r="AB1650">
        <f t="shared" si="568"/>
        <v>234.42947125463357</v>
      </c>
      <c r="AD1650">
        <f t="shared" si="569"/>
        <v>3670.2174645209398</v>
      </c>
      <c r="AE1650">
        <f t="shared" si="570"/>
        <v>265.57052874536646</v>
      </c>
      <c r="AG1650">
        <f t="shared" si="571"/>
        <v>3679.8130309314097</v>
      </c>
    </row>
    <row r="1651" spans="1:33" x14ac:dyDescent="0.2">
      <c r="A1651">
        <f>'建築限界数値データ　線間右'!A1735</f>
        <v>1246</v>
      </c>
      <c r="B1651">
        <f>'建築限界数値データ　線間右'!B1735</f>
        <v>21</v>
      </c>
      <c r="D1651">
        <f t="shared" si="550"/>
        <v>60</v>
      </c>
      <c r="E1651">
        <f t="shared" si="551"/>
        <v>305</v>
      </c>
      <c r="F1651">
        <f t="shared" si="552"/>
        <v>2500</v>
      </c>
      <c r="G1651">
        <f t="shared" si="553"/>
        <v>500</v>
      </c>
      <c r="I1651">
        <f t="shared" si="554"/>
        <v>5.6173268975967375E-2</v>
      </c>
      <c r="J1651">
        <f t="shared" si="555"/>
        <v>75.409836065573771</v>
      </c>
      <c r="L1651">
        <f t="shared" si="556"/>
        <v>1170.5901639344263</v>
      </c>
      <c r="M1651">
        <f t="shared" si="557"/>
        <v>21</v>
      </c>
      <c r="O1651">
        <f t="shared" si="558"/>
        <v>3670.5901639344265</v>
      </c>
      <c r="P1651">
        <f t="shared" si="559"/>
        <v>21</v>
      </c>
      <c r="R1651">
        <f t="shared" si="560"/>
        <v>3670.6502355266921</v>
      </c>
      <c r="S1651">
        <f t="shared" si="561"/>
        <v>5.7210884205666371E-3</v>
      </c>
      <c r="T1651">
        <f t="shared" si="562"/>
        <v>5.7210884205666371E-3</v>
      </c>
      <c r="U1651">
        <f t="shared" si="563"/>
        <v>0.32779422071963443</v>
      </c>
      <c r="W1651">
        <f t="shared" si="564"/>
        <v>3670.6502355266921</v>
      </c>
      <c r="X1651">
        <f t="shared" si="565"/>
        <v>6.1894357396534011E-2</v>
      </c>
      <c r="Y1651">
        <f t="shared" si="566"/>
        <v>3.5462854544957287</v>
      </c>
      <c r="AA1651">
        <f t="shared" si="567"/>
        <v>3663.6215117661327</v>
      </c>
      <c r="AB1651">
        <f t="shared" si="568"/>
        <v>227.04750625496359</v>
      </c>
      <c r="AD1651">
        <f t="shared" si="569"/>
        <v>3663.6215117661327</v>
      </c>
      <c r="AE1651">
        <f t="shared" si="570"/>
        <v>272.95249374503641</v>
      </c>
      <c r="AG1651">
        <f t="shared" si="571"/>
        <v>3673.7753939669742</v>
      </c>
    </row>
    <row r="1652" spans="1:33" x14ac:dyDescent="0.2">
      <c r="A1652">
        <f>'建築限界数値データ　線間右'!A1736</f>
        <v>1239</v>
      </c>
      <c r="B1652">
        <f>'建築限界数値データ　線間右'!B1736</f>
        <v>14</v>
      </c>
      <c r="D1652">
        <f t="shared" si="550"/>
        <v>60</v>
      </c>
      <c r="E1652">
        <f t="shared" si="551"/>
        <v>305</v>
      </c>
      <c r="F1652">
        <f t="shared" si="552"/>
        <v>2500</v>
      </c>
      <c r="G1652">
        <f t="shared" si="553"/>
        <v>500</v>
      </c>
      <c r="I1652">
        <f t="shared" si="554"/>
        <v>5.6173268975967375E-2</v>
      </c>
      <c r="J1652">
        <f t="shared" si="555"/>
        <v>75.409836065573771</v>
      </c>
      <c r="L1652">
        <f t="shared" si="556"/>
        <v>1163.5901639344263</v>
      </c>
      <c r="M1652">
        <f t="shared" si="557"/>
        <v>14</v>
      </c>
      <c r="O1652">
        <f t="shared" si="558"/>
        <v>3663.5901639344265</v>
      </c>
      <c r="P1652">
        <f t="shared" si="559"/>
        <v>14</v>
      </c>
      <c r="R1652">
        <f t="shared" si="560"/>
        <v>3663.6169135537461</v>
      </c>
      <c r="S1652">
        <f t="shared" si="561"/>
        <v>3.8213695382877475E-3</v>
      </c>
      <c r="T1652">
        <f t="shared" si="562"/>
        <v>3.8213695382877475E-3</v>
      </c>
      <c r="U1652">
        <f t="shared" si="563"/>
        <v>0.21894834650374398</v>
      </c>
      <c r="W1652">
        <f t="shared" si="564"/>
        <v>3663.6169135537461</v>
      </c>
      <c r="X1652">
        <f t="shared" si="565"/>
        <v>5.9994638514255121E-2</v>
      </c>
      <c r="Y1652">
        <f t="shared" si="566"/>
        <v>3.4374395802798383</v>
      </c>
      <c r="AA1652">
        <f t="shared" si="567"/>
        <v>3657.0255590113252</v>
      </c>
      <c r="AB1652">
        <f t="shared" si="568"/>
        <v>219.66554125529368</v>
      </c>
      <c r="AD1652">
        <f t="shared" si="569"/>
        <v>3657.0255590113252</v>
      </c>
      <c r="AE1652">
        <f t="shared" si="570"/>
        <v>280.33445874470635</v>
      </c>
      <c r="AG1652">
        <f t="shared" si="571"/>
        <v>3667.7545375913287</v>
      </c>
    </row>
    <row r="1653" spans="1:33" x14ac:dyDescent="0.2">
      <c r="A1653">
        <f>'建築限界数値データ　線間右'!A1737</f>
        <v>1232</v>
      </c>
      <c r="B1653">
        <f>'建築限界数値データ　線間右'!B1737</f>
        <v>7</v>
      </c>
      <c r="D1653">
        <f t="shared" si="550"/>
        <v>60</v>
      </c>
      <c r="E1653">
        <f t="shared" si="551"/>
        <v>305</v>
      </c>
      <c r="F1653">
        <f t="shared" si="552"/>
        <v>2500</v>
      </c>
      <c r="G1653">
        <f t="shared" si="553"/>
        <v>500</v>
      </c>
      <c r="I1653">
        <f t="shared" si="554"/>
        <v>5.6173268975967375E-2</v>
      </c>
      <c r="J1653">
        <f t="shared" si="555"/>
        <v>75.409836065573771</v>
      </c>
      <c r="L1653">
        <f t="shared" si="556"/>
        <v>1156.5901639344263</v>
      </c>
      <c r="M1653">
        <f t="shared" si="557"/>
        <v>7</v>
      </c>
      <c r="O1653">
        <f t="shared" si="558"/>
        <v>3656.5901639344265</v>
      </c>
      <c r="P1653">
        <f t="shared" si="559"/>
        <v>7</v>
      </c>
      <c r="R1653">
        <f t="shared" si="560"/>
        <v>3656.5968641596241</v>
      </c>
      <c r="S1653">
        <f t="shared" si="561"/>
        <v>1.9143494718096262E-3</v>
      </c>
      <c r="T1653">
        <f t="shared" si="562"/>
        <v>1.9143494718096262E-3</v>
      </c>
      <c r="U1653">
        <f t="shared" si="563"/>
        <v>0.10968414524778995</v>
      </c>
      <c r="W1653">
        <f t="shared" si="564"/>
        <v>3656.5968641596241</v>
      </c>
      <c r="X1653">
        <f t="shared" si="565"/>
        <v>5.8087618447777004E-2</v>
      </c>
      <c r="Y1653">
        <f t="shared" si="566"/>
        <v>3.3281753790238842</v>
      </c>
      <c r="AA1653">
        <f t="shared" si="567"/>
        <v>3650.4296062565181</v>
      </c>
      <c r="AB1653">
        <f t="shared" si="568"/>
        <v>212.28357625562373</v>
      </c>
      <c r="AD1653">
        <f t="shared" si="569"/>
        <v>3650.4296062565181</v>
      </c>
      <c r="AE1653">
        <f t="shared" si="570"/>
        <v>287.71642374437624</v>
      </c>
      <c r="AG1653">
        <f t="shared" si="571"/>
        <v>3661.7505445792413</v>
      </c>
    </row>
    <row r="1654" spans="1:33" x14ac:dyDescent="0.2">
      <c r="A1654">
        <f>'建築限界数値データ　線間右'!A1738</f>
        <v>1225</v>
      </c>
      <c r="B1654">
        <f>'建築限界数値データ　線間右'!B1738</f>
        <v>0</v>
      </c>
      <c r="D1654">
        <f t="shared" si="550"/>
        <v>60</v>
      </c>
      <c r="E1654">
        <f t="shared" si="551"/>
        <v>305</v>
      </c>
      <c r="F1654">
        <f t="shared" si="552"/>
        <v>2500</v>
      </c>
      <c r="G1654">
        <f t="shared" si="553"/>
        <v>500</v>
      </c>
      <c r="I1654">
        <f t="shared" si="554"/>
        <v>5.6173268975967375E-2</v>
      </c>
      <c r="J1654">
        <f t="shared" si="555"/>
        <v>75.409836065573771</v>
      </c>
      <c r="L1654">
        <f t="shared" si="556"/>
        <v>1149.5901639344263</v>
      </c>
      <c r="M1654">
        <f t="shared" si="557"/>
        <v>0</v>
      </c>
      <c r="O1654">
        <f t="shared" si="558"/>
        <v>3649.5901639344265</v>
      </c>
      <c r="P1654">
        <f t="shared" si="559"/>
        <v>0</v>
      </c>
      <c r="R1654">
        <f t="shared" si="560"/>
        <v>3649.5901639344265</v>
      </c>
      <c r="S1654">
        <f t="shared" si="561"/>
        <v>0</v>
      </c>
      <c r="T1654">
        <f t="shared" si="562"/>
        <v>0</v>
      </c>
      <c r="U1654">
        <f t="shared" si="563"/>
        <v>0</v>
      </c>
      <c r="W1654">
        <f t="shared" si="564"/>
        <v>3649.5901639344265</v>
      </c>
      <c r="X1654">
        <f t="shared" si="565"/>
        <v>5.6173268975967375E-2</v>
      </c>
      <c r="Y1654">
        <f t="shared" si="566"/>
        <v>3.2184912337760947</v>
      </c>
      <c r="AA1654">
        <f t="shared" si="567"/>
        <v>3643.8336535017111</v>
      </c>
      <c r="AB1654">
        <f t="shared" si="568"/>
        <v>204.90161125595378</v>
      </c>
      <c r="AD1654">
        <f t="shared" si="569"/>
        <v>3643.8336535017111</v>
      </c>
      <c r="AE1654">
        <f t="shared" si="570"/>
        <v>295.09838874404625</v>
      </c>
      <c r="AG1654">
        <f t="shared" si="571"/>
        <v>3655.7634980166536</v>
      </c>
    </row>
    <row r="1655" spans="1:33" x14ac:dyDescent="0.2">
      <c r="A1655">
        <f>'建築限界数値データ　線間右'!A1739</f>
        <v>1220</v>
      </c>
      <c r="B1655">
        <f>'建築限界数値データ　線間右'!B1739</f>
        <v>0</v>
      </c>
      <c r="D1655">
        <f t="shared" si="550"/>
        <v>60</v>
      </c>
      <c r="E1655">
        <f t="shared" si="551"/>
        <v>305</v>
      </c>
      <c r="F1655">
        <f t="shared" si="552"/>
        <v>2500</v>
      </c>
      <c r="G1655">
        <f t="shared" si="553"/>
        <v>500</v>
      </c>
      <c r="I1655">
        <f t="shared" si="554"/>
        <v>5.6173268975967375E-2</v>
      </c>
      <c r="J1655">
        <f t="shared" si="555"/>
        <v>75.409836065573771</v>
      </c>
      <c r="L1655">
        <f t="shared" si="556"/>
        <v>1144.5901639344263</v>
      </c>
      <c r="M1655">
        <f t="shared" si="557"/>
        <v>0</v>
      </c>
      <c r="O1655">
        <f t="shared" si="558"/>
        <v>3644.5901639344265</v>
      </c>
      <c r="P1655">
        <f t="shared" si="559"/>
        <v>0</v>
      </c>
      <c r="R1655">
        <f t="shared" si="560"/>
        <v>3644.5901639344265</v>
      </c>
      <c r="S1655">
        <f t="shared" si="561"/>
        <v>0</v>
      </c>
      <c r="T1655">
        <f t="shared" si="562"/>
        <v>0</v>
      </c>
      <c r="U1655">
        <f t="shared" si="563"/>
        <v>0</v>
      </c>
      <c r="W1655">
        <f t="shared" si="564"/>
        <v>3644.5901639344265</v>
      </c>
      <c r="X1655">
        <f t="shared" si="565"/>
        <v>5.6173268975967375E-2</v>
      </c>
      <c r="Y1655">
        <f t="shared" si="566"/>
        <v>3.2184912337760947</v>
      </c>
      <c r="AA1655">
        <f t="shared" si="567"/>
        <v>3638.8415400179697</v>
      </c>
      <c r="AB1655">
        <f t="shared" si="568"/>
        <v>204.6208925970742</v>
      </c>
      <c r="AD1655">
        <f t="shared" si="569"/>
        <v>3638.8415400179697</v>
      </c>
      <c r="AE1655">
        <f t="shared" si="570"/>
        <v>295.3791074029258</v>
      </c>
      <c r="AG1655">
        <f t="shared" si="571"/>
        <v>3650.8103991374983</v>
      </c>
    </row>
    <row r="1656" spans="1:33" x14ac:dyDescent="0.2">
      <c r="A1656">
        <f>'建築限界数値データ　線間右'!A1740</f>
        <v>1210</v>
      </c>
      <c r="B1656">
        <f>'建築限界数値データ　線間右'!B1740</f>
        <v>0</v>
      </c>
      <c r="D1656">
        <f t="shared" si="550"/>
        <v>60</v>
      </c>
      <c r="E1656">
        <f t="shared" si="551"/>
        <v>305</v>
      </c>
      <c r="F1656">
        <f t="shared" si="552"/>
        <v>2500</v>
      </c>
      <c r="G1656">
        <f t="shared" si="553"/>
        <v>500</v>
      </c>
      <c r="I1656">
        <f t="shared" si="554"/>
        <v>5.6173268975967375E-2</v>
      </c>
      <c r="J1656">
        <f t="shared" si="555"/>
        <v>75.409836065573771</v>
      </c>
      <c r="L1656">
        <f t="shared" si="556"/>
        <v>1134.5901639344263</v>
      </c>
      <c r="M1656">
        <f t="shared" si="557"/>
        <v>0</v>
      </c>
      <c r="O1656">
        <f t="shared" si="558"/>
        <v>3634.5901639344265</v>
      </c>
      <c r="P1656">
        <f t="shared" si="559"/>
        <v>0</v>
      </c>
      <c r="R1656">
        <f t="shared" si="560"/>
        <v>3634.5901639344265</v>
      </c>
      <c r="S1656">
        <f t="shared" si="561"/>
        <v>0</v>
      </c>
      <c r="T1656">
        <f t="shared" si="562"/>
        <v>0</v>
      </c>
      <c r="U1656">
        <f t="shared" si="563"/>
        <v>0</v>
      </c>
      <c r="W1656">
        <f t="shared" si="564"/>
        <v>3634.5901639344265</v>
      </c>
      <c r="X1656">
        <f t="shared" si="565"/>
        <v>5.6173268975967375E-2</v>
      </c>
      <c r="Y1656">
        <f t="shared" si="566"/>
        <v>3.2184912337760947</v>
      </c>
      <c r="AA1656">
        <f t="shared" si="567"/>
        <v>3628.857313050486</v>
      </c>
      <c r="AB1656">
        <f t="shared" si="568"/>
        <v>204.05945527931505</v>
      </c>
      <c r="AD1656">
        <f t="shared" si="569"/>
        <v>3628.857313050486</v>
      </c>
      <c r="AE1656">
        <f t="shared" si="570"/>
        <v>295.94054472068495</v>
      </c>
      <c r="AG1656">
        <f t="shared" si="571"/>
        <v>3640.904586018366</v>
      </c>
    </row>
    <row r="1657" spans="1:33" x14ac:dyDescent="0.2">
      <c r="A1657">
        <f>'建築限界数値データ　線間右'!A1741</f>
        <v>1200</v>
      </c>
      <c r="B1657">
        <f>'建築限界数値データ　線間右'!B1741</f>
        <v>0</v>
      </c>
      <c r="D1657">
        <f t="shared" si="550"/>
        <v>60</v>
      </c>
      <c r="E1657">
        <f t="shared" si="551"/>
        <v>305</v>
      </c>
      <c r="F1657">
        <f t="shared" si="552"/>
        <v>2500</v>
      </c>
      <c r="G1657">
        <f t="shared" si="553"/>
        <v>500</v>
      </c>
      <c r="I1657">
        <f t="shared" si="554"/>
        <v>5.6173268975967375E-2</v>
      </c>
      <c r="J1657">
        <f t="shared" si="555"/>
        <v>75.409836065573771</v>
      </c>
      <c r="L1657">
        <f t="shared" si="556"/>
        <v>1124.5901639344263</v>
      </c>
      <c r="M1657">
        <f t="shared" si="557"/>
        <v>0</v>
      </c>
      <c r="O1657">
        <f t="shared" si="558"/>
        <v>3624.5901639344265</v>
      </c>
      <c r="P1657">
        <f t="shared" si="559"/>
        <v>0</v>
      </c>
      <c r="R1657">
        <f t="shared" si="560"/>
        <v>3624.5901639344265</v>
      </c>
      <c r="S1657">
        <f t="shared" si="561"/>
        <v>0</v>
      </c>
      <c r="T1657">
        <f t="shared" si="562"/>
        <v>0</v>
      </c>
      <c r="U1657">
        <f t="shared" si="563"/>
        <v>0</v>
      </c>
      <c r="W1657">
        <f t="shared" si="564"/>
        <v>3624.5901639344265</v>
      </c>
      <c r="X1657">
        <f t="shared" si="565"/>
        <v>5.6173268975967375E-2</v>
      </c>
      <c r="Y1657">
        <f t="shared" si="566"/>
        <v>3.2184912337760947</v>
      </c>
      <c r="AA1657">
        <f t="shared" si="567"/>
        <v>3618.8730860830024</v>
      </c>
      <c r="AB1657">
        <f t="shared" si="568"/>
        <v>203.49801796155589</v>
      </c>
      <c r="AD1657">
        <f t="shared" si="569"/>
        <v>3618.8730860830024</v>
      </c>
      <c r="AE1657">
        <f t="shared" si="570"/>
        <v>296.50198203844411</v>
      </c>
      <c r="AG1657">
        <f t="shared" si="571"/>
        <v>3630.999289249261</v>
      </c>
    </row>
    <row r="1658" spans="1:33" x14ac:dyDescent="0.2">
      <c r="A1658">
        <f>'建築限界数値データ　線間右'!A1742</f>
        <v>1190</v>
      </c>
      <c r="B1658">
        <f>'建築限界数値データ　線間右'!B1742</f>
        <v>0</v>
      </c>
      <c r="D1658">
        <f t="shared" si="550"/>
        <v>60</v>
      </c>
      <c r="E1658">
        <f t="shared" si="551"/>
        <v>305</v>
      </c>
      <c r="F1658">
        <f t="shared" si="552"/>
        <v>2500</v>
      </c>
      <c r="G1658">
        <f t="shared" si="553"/>
        <v>500</v>
      </c>
      <c r="I1658">
        <f t="shared" si="554"/>
        <v>5.6173268975967375E-2</v>
      </c>
      <c r="J1658">
        <f t="shared" si="555"/>
        <v>75.409836065573771</v>
      </c>
      <c r="L1658">
        <f t="shared" si="556"/>
        <v>1114.5901639344263</v>
      </c>
      <c r="M1658">
        <f t="shared" si="557"/>
        <v>0</v>
      </c>
      <c r="O1658">
        <f t="shared" si="558"/>
        <v>3614.5901639344265</v>
      </c>
      <c r="P1658">
        <f t="shared" si="559"/>
        <v>0</v>
      </c>
      <c r="R1658">
        <f t="shared" si="560"/>
        <v>3614.5901639344265</v>
      </c>
      <c r="S1658">
        <f t="shared" si="561"/>
        <v>0</v>
      </c>
      <c r="T1658">
        <f t="shared" si="562"/>
        <v>0</v>
      </c>
      <c r="U1658">
        <f t="shared" si="563"/>
        <v>0</v>
      </c>
      <c r="W1658">
        <f t="shared" si="564"/>
        <v>3614.5901639344265</v>
      </c>
      <c r="X1658">
        <f t="shared" si="565"/>
        <v>5.6173268975967375E-2</v>
      </c>
      <c r="Y1658">
        <f t="shared" si="566"/>
        <v>3.2184912337760947</v>
      </c>
      <c r="AA1658">
        <f t="shared" si="567"/>
        <v>3608.8888591155187</v>
      </c>
      <c r="AB1658">
        <f t="shared" si="568"/>
        <v>202.93658064379673</v>
      </c>
      <c r="AD1658">
        <f t="shared" si="569"/>
        <v>3608.8888591155187</v>
      </c>
      <c r="AE1658">
        <f t="shared" si="570"/>
        <v>297.06341935620327</v>
      </c>
      <c r="AG1658">
        <f t="shared" si="571"/>
        <v>3621.0945130675213</v>
      </c>
    </row>
    <row r="1659" spans="1:33" x14ac:dyDescent="0.2">
      <c r="A1659">
        <f>'建築限界数値データ　線間右'!A1743</f>
        <v>1180</v>
      </c>
      <c r="B1659">
        <f>'建築限界数値データ　線間右'!B1743</f>
        <v>0</v>
      </c>
      <c r="D1659">
        <f t="shared" si="550"/>
        <v>60</v>
      </c>
      <c r="E1659">
        <f t="shared" si="551"/>
        <v>305</v>
      </c>
      <c r="F1659">
        <f t="shared" si="552"/>
        <v>2500</v>
      </c>
      <c r="G1659">
        <f t="shared" si="553"/>
        <v>500</v>
      </c>
      <c r="I1659">
        <f t="shared" si="554"/>
        <v>5.6173268975967375E-2</v>
      </c>
      <c r="J1659">
        <f t="shared" si="555"/>
        <v>75.409836065573771</v>
      </c>
      <c r="L1659">
        <f t="shared" si="556"/>
        <v>1104.5901639344263</v>
      </c>
      <c r="M1659">
        <f t="shared" si="557"/>
        <v>0</v>
      </c>
      <c r="O1659">
        <f t="shared" si="558"/>
        <v>3604.5901639344265</v>
      </c>
      <c r="P1659">
        <f t="shared" si="559"/>
        <v>0</v>
      </c>
      <c r="R1659">
        <f t="shared" si="560"/>
        <v>3604.5901639344265</v>
      </c>
      <c r="S1659">
        <f t="shared" si="561"/>
        <v>0</v>
      </c>
      <c r="T1659">
        <f t="shared" si="562"/>
        <v>0</v>
      </c>
      <c r="U1659">
        <f t="shared" si="563"/>
        <v>0</v>
      </c>
      <c r="W1659">
        <f t="shared" si="564"/>
        <v>3604.5901639344265</v>
      </c>
      <c r="X1659">
        <f t="shared" si="565"/>
        <v>5.6173268975967375E-2</v>
      </c>
      <c r="Y1659">
        <f t="shared" si="566"/>
        <v>3.2184912337760947</v>
      </c>
      <c r="AA1659">
        <f t="shared" si="567"/>
        <v>3598.904632148035</v>
      </c>
      <c r="AB1659">
        <f t="shared" si="568"/>
        <v>202.37514332603757</v>
      </c>
      <c r="AD1659">
        <f t="shared" si="569"/>
        <v>3598.904632148035</v>
      </c>
      <c r="AE1659">
        <f t="shared" si="570"/>
        <v>297.62485667396243</v>
      </c>
      <c r="AG1659">
        <f t="shared" si="571"/>
        <v>3611.1902617567494</v>
      </c>
    </row>
    <row r="1660" spans="1:33" x14ac:dyDescent="0.2">
      <c r="A1660">
        <f>'建築限界数値データ　線間右'!A1744</f>
        <v>1170</v>
      </c>
      <c r="B1660">
        <f>'建築限界数値データ　線間右'!B1744</f>
        <v>0</v>
      </c>
      <c r="D1660">
        <f t="shared" si="550"/>
        <v>60</v>
      </c>
      <c r="E1660">
        <f t="shared" si="551"/>
        <v>305</v>
      </c>
      <c r="F1660">
        <f t="shared" si="552"/>
        <v>2500</v>
      </c>
      <c r="G1660">
        <f t="shared" si="553"/>
        <v>500</v>
      </c>
      <c r="I1660">
        <f t="shared" si="554"/>
        <v>5.6173268975967375E-2</v>
      </c>
      <c r="J1660">
        <f t="shared" si="555"/>
        <v>75.409836065573771</v>
      </c>
      <c r="L1660">
        <f t="shared" si="556"/>
        <v>1094.5901639344263</v>
      </c>
      <c r="M1660">
        <f t="shared" si="557"/>
        <v>0</v>
      </c>
      <c r="O1660">
        <f t="shared" si="558"/>
        <v>3594.5901639344265</v>
      </c>
      <c r="P1660">
        <f t="shared" si="559"/>
        <v>0</v>
      </c>
      <c r="R1660">
        <f t="shared" si="560"/>
        <v>3594.5901639344265</v>
      </c>
      <c r="S1660">
        <f t="shared" si="561"/>
        <v>0</v>
      </c>
      <c r="T1660">
        <f t="shared" si="562"/>
        <v>0</v>
      </c>
      <c r="U1660">
        <f t="shared" si="563"/>
        <v>0</v>
      </c>
      <c r="W1660">
        <f t="shared" si="564"/>
        <v>3594.5901639344265</v>
      </c>
      <c r="X1660">
        <f t="shared" si="565"/>
        <v>5.6173268975967375E-2</v>
      </c>
      <c r="Y1660">
        <f t="shared" si="566"/>
        <v>3.2184912337760947</v>
      </c>
      <c r="AA1660">
        <f t="shared" si="567"/>
        <v>3588.9204051805514</v>
      </c>
      <c r="AB1660">
        <f t="shared" si="568"/>
        <v>201.81370600827842</v>
      </c>
      <c r="AD1660">
        <f t="shared" si="569"/>
        <v>3588.9204051805514</v>
      </c>
      <c r="AE1660">
        <f t="shared" si="570"/>
        <v>298.18629399172158</v>
      </c>
      <c r="AG1660">
        <f t="shared" si="571"/>
        <v>3601.2865396474426</v>
      </c>
    </row>
    <row r="1661" spans="1:33" x14ac:dyDescent="0.2">
      <c r="A1661">
        <f>'建築限界数値データ　線間右'!A1745</f>
        <v>1160</v>
      </c>
      <c r="B1661">
        <f>'建築限界数値データ　線間右'!B1745</f>
        <v>0</v>
      </c>
      <c r="D1661">
        <f t="shared" si="550"/>
        <v>60</v>
      </c>
      <c r="E1661">
        <f t="shared" si="551"/>
        <v>305</v>
      </c>
      <c r="F1661">
        <f t="shared" si="552"/>
        <v>2500</v>
      </c>
      <c r="G1661">
        <f t="shared" si="553"/>
        <v>500</v>
      </c>
      <c r="I1661">
        <f t="shared" si="554"/>
        <v>5.6173268975967375E-2</v>
      </c>
      <c r="J1661">
        <f t="shared" si="555"/>
        <v>75.409836065573771</v>
      </c>
      <c r="L1661">
        <f t="shared" si="556"/>
        <v>1084.5901639344263</v>
      </c>
      <c r="M1661">
        <f t="shared" si="557"/>
        <v>0</v>
      </c>
      <c r="O1661">
        <f t="shared" si="558"/>
        <v>3584.5901639344265</v>
      </c>
      <c r="P1661">
        <f t="shared" si="559"/>
        <v>0</v>
      </c>
      <c r="R1661">
        <f t="shared" si="560"/>
        <v>3584.5901639344265</v>
      </c>
      <c r="S1661">
        <f t="shared" si="561"/>
        <v>0</v>
      </c>
      <c r="T1661">
        <f t="shared" si="562"/>
        <v>0</v>
      </c>
      <c r="U1661">
        <f t="shared" si="563"/>
        <v>0</v>
      </c>
      <c r="W1661">
        <f t="shared" si="564"/>
        <v>3584.5901639344265</v>
      </c>
      <c r="X1661">
        <f t="shared" si="565"/>
        <v>5.6173268975967375E-2</v>
      </c>
      <c r="Y1661">
        <f t="shared" si="566"/>
        <v>3.2184912337760947</v>
      </c>
      <c r="AA1661">
        <f t="shared" si="567"/>
        <v>3578.9361782130677</v>
      </c>
      <c r="AB1661">
        <f t="shared" si="568"/>
        <v>201.25226869051926</v>
      </c>
      <c r="AD1661">
        <f t="shared" si="569"/>
        <v>3578.9361782130677</v>
      </c>
      <c r="AE1661">
        <f t="shared" si="570"/>
        <v>298.74773130948074</v>
      </c>
      <c r="AG1661">
        <f t="shared" si="571"/>
        <v>3591.3833511176331</v>
      </c>
    </row>
    <row r="1662" spans="1:33" x14ac:dyDescent="0.2">
      <c r="A1662">
        <f>'建築限界数値データ　線間右'!A1746</f>
        <v>1150</v>
      </c>
      <c r="B1662">
        <f>'建築限界数値データ　線間右'!B1746</f>
        <v>0</v>
      </c>
      <c r="D1662">
        <f t="shared" si="550"/>
        <v>60</v>
      </c>
      <c r="E1662">
        <f t="shared" si="551"/>
        <v>305</v>
      </c>
      <c r="F1662">
        <f t="shared" si="552"/>
        <v>2500</v>
      </c>
      <c r="G1662">
        <f t="shared" si="553"/>
        <v>500</v>
      </c>
      <c r="I1662">
        <f t="shared" si="554"/>
        <v>5.6173268975967375E-2</v>
      </c>
      <c r="J1662">
        <f t="shared" si="555"/>
        <v>75.409836065573771</v>
      </c>
      <c r="L1662">
        <f t="shared" si="556"/>
        <v>1074.5901639344263</v>
      </c>
      <c r="M1662">
        <f t="shared" si="557"/>
        <v>0</v>
      </c>
      <c r="O1662">
        <f t="shared" si="558"/>
        <v>3574.5901639344265</v>
      </c>
      <c r="P1662">
        <f t="shared" si="559"/>
        <v>0</v>
      </c>
      <c r="R1662">
        <f t="shared" si="560"/>
        <v>3574.5901639344265</v>
      </c>
      <c r="S1662">
        <f t="shared" si="561"/>
        <v>0</v>
      </c>
      <c r="T1662">
        <f t="shared" si="562"/>
        <v>0</v>
      </c>
      <c r="U1662">
        <f t="shared" si="563"/>
        <v>0</v>
      </c>
      <c r="W1662">
        <f t="shared" si="564"/>
        <v>3574.5901639344265</v>
      </c>
      <c r="X1662">
        <f t="shared" si="565"/>
        <v>5.6173268975967375E-2</v>
      </c>
      <c r="Y1662">
        <f t="shared" si="566"/>
        <v>3.2184912337760947</v>
      </c>
      <c r="AA1662">
        <f t="shared" si="567"/>
        <v>3568.951951245584</v>
      </c>
      <c r="AB1662">
        <f t="shared" si="568"/>
        <v>200.6908313727601</v>
      </c>
      <c r="AD1662">
        <f t="shared" si="569"/>
        <v>3568.951951245584</v>
      </c>
      <c r="AE1662">
        <f t="shared" si="570"/>
        <v>299.3091686272399</v>
      </c>
      <c r="AG1662">
        <f t="shared" si="571"/>
        <v>3581.4807005935395</v>
      </c>
    </row>
    <row r="1663" spans="1:33" x14ac:dyDescent="0.2">
      <c r="A1663">
        <f>'建築限界数値データ　線間右'!A1747</f>
        <v>1140</v>
      </c>
      <c r="B1663">
        <f>'建築限界数値データ　線間右'!B1747</f>
        <v>0</v>
      </c>
      <c r="D1663">
        <f t="shared" si="550"/>
        <v>60</v>
      </c>
      <c r="E1663">
        <f t="shared" si="551"/>
        <v>305</v>
      </c>
      <c r="F1663">
        <f t="shared" si="552"/>
        <v>2500</v>
      </c>
      <c r="G1663">
        <f t="shared" si="553"/>
        <v>500</v>
      </c>
      <c r="I1663">
        <f t="shared" si="554"/>
        <v>5.6173268975967375E-2</v>
      </c>
      <c r="J1663">
        <f t="shared" si="555"/>
        <v>75.409836065573771</v>
      </c>
      <c r="L1663">
        <f t="shared" si="556"/>
        <v>1064.5901639344263</v>
      </c>
      <c r="M1663">
        <f t="shared" si="557"/>
        <v>0</v>
      </c>
      <c r="O1663">
        <f t="shared" si="558"/>
        <v>3564.5901639344265</v>
      </c>
      <c r="P1663">
        <f t="shared" si="559"/>
        <v>0</v>
      </c>
      <c r="R1663">
        <f t="shared" si="560"/>
        <v>3564.5901639344265</v>
      </c>
      <c r="S1663">
        <f t="shared" si="561"/>
        <v>0</v>
      </c>
      <c r="T1663">
        <f t="shared" si="562"/>
        <v>0</v>
      </c>
      <c r="U1663">
        <f t="shared" si="563"/>
        <v>0</v>
      </c>
      <c r="W1663">
        <f t="shared" si="564"/>
        <v>3564.5901639344265</v>
      </c>
      <c r="X1663">
        <f t="shared" si="565"/>
        <v>5.6173268975967375E-2</v>
      </c>
      <c r="Y1663">
        <f t="shared" si="566"/>
        <v>3.2184912337760947</v>
      </c>
      <c r="AA1663">
        <f t="shared" si="567"/>
        <v>3558.9677242781004</v>
      </c>
      <c r="AB1663">
        <f t="shared" si="568"/>
        <v>200.12939405500097</v>
      </c>
      <c r="AD1663">
        <f t="shared" si="569"/>
        <v>3558.9677242781004</v>
      </c>
      <c r="AE1663">
        <f t="shared" si="570"/>
        <v>299.87060594499906</v>
      </c>
      <c r="AG1663">
        <f t="shared" si="571"/>
        <v>3571.5785925502273</v>
      </c>
    </row>
    <row r="1664" spans="1:33" x14ac:dyDescent="0.2">
      <c r="A1664">
        <f>'建築限界数値データ　線間右'!A1748</f>
        <v>1130</v>
      </c>
      <c r="B1664">
        <f>'建築限界数値データ　線間右'!B1748</f>
        <v>0</v>
      </c>
      <c r="D1664">
        <f t="shared" si="550"/>
        <v>60</v>
      </c>
      <c r="E1664">
        <f t="shared" si="551"/>
        <v>305</v>
      </c>
      <c r="F1664">
        <f t="shared" si="552"/>
        <v>2500</v>
      </c>
      <c r="G1664">
        <f t="shared" si="553"/>
        <v>500</v>
      </c>
      <c r="I1664">
        <f t="shared" si="554"/>
        <v>5.6173268975967375E-2</v>
      </c>
      <c r="J1664">
        <f t="shared" si="555"/>
        <v>75.409836065573771</v>
      </c>
      <c r="L1664">
        <f t="shared" si="556"/>
        <v>1054.5901639344263</v>
      </c>
      <c r="M1664">
        <f t="shared" si="557"/>
        <v>0</v>
      </c>
      <c r="O1664">
        <f t="shared" si="558"/>
        <v>3554.5901639344265</v>
      </c>
      <c r="P1664">
        <f t="shared" si="559"/>
        <v>0</v>
      </c>
      <c r="R1664">
        <f t="shared" si="560"/>
        <v>3554.5901639344265</v>
      </c>
      <c r="S1664">
        <f t="shared" si="561"/>
        <v>0</v>
      </c>
      <c r="T1664">
        <f t="shared" si="562"/>
        <v>0</v>
      </c>
      <c r="U1664">
        <f t="shared" si="563"/>
        <v>0</v>
      </c>
      <c r="W1664">
        <f t="shared" si="564"/>
        <v>3554.5901639344265</v>
      </c>
      <c r="X1664">
        <f t="shared" si="565"/>
        <v>5.6173268975967375E-2</v>
      </c>
      <c r="Y1664">
        <f t="shared" si="566"/>
        <v>3.2184912337760947</v>
      </c>
      <c r="AA1664">
        <f t="shared" si="567"/>
        <v>3548.9834973106167</v>
      </c>
      <c r="AB1664">
        <f t="shared" si="568"/>
        <v>199.56795673724181</v>
      </c>
      <c r="AD1664">
        <f t="shared" si="569"/>
        <v>3548.9834973106167</v>
      </c>
      <c r="AE1664">
        <f t="shared" si="570"/>
        <v>300.43204326275816</v>
      </c>
      <c r="AG1664">
        <f t="shared" si="571"/>
        <v>3561.6770315122808</v>
      </c>
    </row>
    <row r="1665" spans="1:33" x14ac:dyDescent="0.2">
      <c r="A1665">
        <f>'建築限界数値データ　線間右'!A1749</f>
        <v>1120</v>
      </c>
      <c r="B1665">
        <f>'建築限界数値データ　線間右'!B1749</f>
        <v>0</v>
      </c>
      <c r="D1665">
        <f t="shared" si="550"/>
        <v>60</v>
      </c>
      <c r="E1665">
        <f t="shared" si="551"/>
        <v>305</v>
      </c>
      <c r="F1665">
        <f t="shared" si="552"/>
        <v>2500</v>
      </c>
      <c r="G1665">
        <f t="shared" si="553"/>
        <v>500</v>
      </c>
      <c r="I1665">
        <f t="shared" si="554"/>
        <v>5.6173268975967375E-2</v>
      </c>
      <c r="J1665">
        <f t="shared" si="555"/>
        <v>75.409836065573771</v>
      </c>
      <c r="L1665">
        <f t="shared" si="556"/>
        <v>1044.5901639344263</v>
      </c>
      <c r="M1665">
        <f t="shared" si="557"/>
        <v>0</v>
      </c>
      <c r="O1665">
        <f t="shared" si="558"/>
        <v>3544.5901639344265</v>
      </c>
      <c r="P1665">
        <f t="shared" si="559"/>
        <v>0</v>
      </c>
      <c r="R1665">
        <f t="shared" si="560"/>
        <v>3544.5901639344265</v>
      </c>
      <c r="S1665">
        <f t="shared" si="561"/>
        <v>0</v>
      </c>
      <c r="T1665">
        <f t="shared" si="562"/>
        <v>0</v>
      </c>
      <c r="U1665">
        <f t="shared" si="563"/>
        <v>0</v>
      </c>
      <c r="W1665">
        <f t="shared" si="564"/>
        <v>3544.5901639344265</v>
      </c>
      <c r="X1665">
        <f t="shared" si="565"/>
        <v>5.6173268975967375E-2</v>
      </c>
      <c r="Y1665">
        <f t="shared" si="566"/>
        <v>3.2184912337760947</v>
      </c>
      <c r="AA1665">
        <f t="shared" si="567"/>
        <v>3538.999270343133</v>
      </c>
      <c r="AB1665">
        <f t="shared" si="568"/>
        <v>199.00651941948266</v>
      </c>
      <c r="AD1665">
        <f t="shared" si="569"/>
        <v>3538.999270343133</v>
      </c>
      <c r="AE1665">
        <f t="shared" si="570"/>
        <v>300.99348058051737</v>
      </c>
      <c r="AG1665">
        <f t="shared" si="571"/>
        <v>3551.7760220544878</v>
      </c>
    </row>
    <row r="1666" spans="1:33" x14ac:dyDescent="0.2">
      <c r="A1666">
        <f>'建築限界数値データ　線間右'!A1750</f>
        <v>1110</v>
      </c>
      <c r="B1666">
        <f>'建築限界数値データ　線間右'!B1750</f>
        <v>0</v>
      </c>
      <c r="D1666">
        <f t="shared" si="550"/>
        <v>60</v>
      </c>
      <c r="E1666">
        <f t="shared" si="551"/>
        <v>305</v>
      </c>
      <c r="F1666">
        <f t="shared" si="552"/>
        <v>2500</v>
      </c>
      <c r="G1666">
        <f t="shared" si="553"/>
        <v>500</v>
      </c>
      <c r="I1666">
        <f t="shared" si="554"/>
        <v>5.6173268975967375E-2</v>
      </c>
      <c r="J1666">
        <f t="shared" si="555"/>
        <v>75.409836065573771</v>
      </c>
      <c r="L1666">
        <f t="shared" si="556"/>
        <v>1034.5901639344263</v>
      </c>
      <c r="M1666">
        <f t="shared" si="557"/>
        <v>0</v>
      </c>
      <c r="O1666">
        <f t="shared" si="558"/>
        <v>3534.5901639344265</v>
      </c>
      <c r="P1666">
        <f t="shared" si="559"/>
        <v>0</v>
      </c>
      <c r="R1666">
        <f t="shared" si="560"/>
        <v>3534.5901639344265</v>
      </c>
      <c r="S1666">
        <f t="shared" si="561"/>
        <v>0</v>
      </c>
      <c r="T1666">
        <f t="shared" si="562"/>
        <v>0</v>
      </c>
      <c r="U1666">
        <f t="shared" si="563"/>
        <v>0</v>
      </c>
      <c r="W1666">
        <f t="shared" si="564"/>
        <v>3534.5901639344265</v>
      </c>
      <c r="X1666">
        <f t="shared" si="565"/>
        <v>5.6173268975967375E-2</v>
      </c>
      <c r="Y1666">
        <f t="shared" si="566"/>
        <v>3.2184912337760947</v>
      </c>
      <c r="AA1666">
        <f t="shared" si="567"/>
        <v>3529.0150433756494</v>
      </c>
      <c r="AB1666">
        <f t="shared" si="568"/>
        <v>198.4450821017235</v>
      </c>
      <c r="AD1666">
        <f t="shared" si="569"/>
        <v>3529.0150433756494</v>
      </c>
      <c r="AE1666">
        <f t="shared" si="570"/>
        <v>301.55491789827647</v>
      </c>
      <c r="AG1666">
        <f t="shared" si="571"/>
        <v>3541.875568802534</v>
      </c>
    </row>
    <row r="1667" spans="1:33" x14ac:dyDescent="0.2">
      <c r="A1667">
        <f>'建築限界数値データ　線間右'!A1751</f>
        <v>1100</v>
      </c>
      <c r="B1667">
        <f>'建築限界数値データ　線間右'!B1751</f>
        <v>0</v>
      </c>
      <c r="D1667">
        <f t="shared" ref="D1667:D1730" si="572">D1666</f>
        <v>60</v>
      </c>
      <c r="E1667">
        <f t="shared" ref="E1667:E1730" si="573">E1666</f>
        <v>305</v>
      </c>
      <c r="F1667">
        <f t="shared" ref="F1667:F1730" si="574">F1666</f>
        <v>2500</v>
      </c>
      <c r="G1667">
        <f t="shared" ref="G1667:G1730" si="575">G1666</f>
        <v>500</v>
      </c>
      <c r="I1667">
        <f t="shared" ref="I1667:I1730" si="576">I1666</f>
        <v>5.6173268975967375E-2</v>
      </c>
      <c r="J1667">
        <f t="shared" ref="J1667:J1730" si="577">J1666</f>
        <v>75.409836065573771</v>
      </c>
      <c r="L1667">
        <f t="shared" ref="L1667:L1730" si="578">A1667-J1667</f>
        <v>1024.5901639344263</v>
      </c>
      <c r="M1667">
        <f t="shared" ref="M1667:M1730" si="579">B1667</f>
        <v>0</v>
      </c>
      <c r="O1667">
        <f t="shared" ref="O1667:O1730" si="580">L1667+F1667</f>
        <v>3524.5901639344265</v>
      </c>
      <c r="P1667">
        <f t="shared" ref="P1667:P1730" si="581">M1667</f>
        <v>0</v>
      </c>
      <c r="R1667">
        <f t="shared" ref="R1667:R1730" si="582">SQRT(O1667^2+P1667^2)</f>
        <v>3524.5901639344265</v>
      </c>
      <c r="S1667">
        <f t="shared" ref="S1667:S1730" si="583">IF(AND(O1667=0,P1667=0),0,IF(O1667=0,PI()/2,ATAN(P1667/O1667)))</f>
        <v>0</v>
      </c>
      <c r="T1667">
        <f t="shared" ref="T1667:T1730" si="584">IF(AND(O1667&gt;=0,P1667&gt;=0),S1667,IF(AND(O1667&lt;0,P1667&gt;=0),S1667+PI(),IF(AND(O1667&lt;0,P1667&lt;0),S1667+PI(),S1667+2*PI())))</f>
        <v>0</v>
      </c>
      <c r="U1667">
        <f t="shared" ref="U1667:U1730" si="585">T1667*180/PI()</f>
        <v>0</v>
      </c>
      <c r="W1667">
        <f t="shared" ref="W1667:W1730" si="586">R1667</f>
        <v>3524.5901639344265</v>
      </c>
      <c r="X1667">
        <f t="shared" ref="X1667:X1730" si="587">IF(T1667+I1667&gt;=2*PI(),MOD(T1667+I1667,2*PI()),T1667+I1667)</f>
        <v>5.6173268975967375E-2</v>
      </c>
      <c r="Y1667">
        <f t="shared" ref="Y1667:Y1730" si="588">X1667*180/PI()</f>
        <v>3.2184912337760947</v>
      </c>
      <c r="AA1667">
        <f t="shared" ref="AA1667:AA1730" si="589">W1667*COS(X1667)</f>
        <v>3519.0308164081657</v>
      </c>
      <c r="AB1667">
        <f t="shared" ref="AB1667:AB1730" si="590">W1667*SIN(X1667)</f>
        <v>197.88364478396434</v>
      </c>
      <c r="AD1667">
        <f t="shared" ref="AD1667:AD1730" si="591">AA1667</f>
        <v>3519.0308164081657</v>
      </c>
      <c r="AE1667">
        <f t="shared" ref="AE1667:AE1730" si="592">G1667-AB1667</f>
        <v>302.11635521603569</v>
      </c>
      <c r="AG1667">
        <f t="shared" ref="AG1667:AG1730" si="593">SQRT(AD1667^2+AE1667^2)</f>
        <v>3531.9756764337071</v>
      </c>
    </row>
    <row r="1668" spans="1:33" x14ac:dyDescent="0.2">
      <c r="A1668">
        <f>'建築限界数値データ　線間右'!A1752</f>
        <v>1090</v>
      </c>
      <c r="B1668">
        <f>'建築限界数値データ　線間右'!B1752</f>
        <v>0</v>
      </c>
      <c r="D1668">
        <f t="shared" si="572"/>
        <v>60</v>
      </c>
      <c r="E1668">
        <f t="shared" si="573"/>
        <v>305</v>
      </c>
      <c r="F1668">
        <f t="shared" si="574"/>
        <v>2500</v>
      </c>
      <c r="G1668">
        <f t="shared" si="575"/>
        <v>500</v>
      </c>
      <c r="I1668">
        <f t="shared" si="576"/>
        <v>5.6173268975967375E-2</v>
      </c>
      <c r="J1668">
        <f t="shared" si="577"/>
        <v>75.409836065573771</v>
      </c>
      <c r="L1668">
        <f t="shared" si="578"/>
        <v>1014.5901639344262</v>
      </c>
      <c r="M1668">
        <f t="shared" si="579"/>
        <v>0</v>
      </c>
      <c r="O1668">
        <f t="shared" si="580"/>
        <v>3514.5901639344261</v>
      </c>
      <c r="P1668">
        <f t="shared" si="581"/>
        <v>0</v>
      </c>
      <c r="R1668">
        <f t="shared" si="582"/>
        <v>3514.5901639344261</v>
      </c>
      <c r="S1668">
        <f t="shared" si="583"/>
        <v>0</v>
      </c>
      <c r="T1668">
        <f t="shared" si="584"/>
        <v>0</v>
      </c>
      <c r="U1668">
        <f t="shared" si="585"/>
        <v>0</v>
      </c>
      <c r="W1668">
        <f t="shared" si="586"/>
        <v>3514.5901639344261</v>
      </c>
      <c r="X1668">
        <f t="shared" si="587"/>
        <v>5.6173268975967375E-2</v>
      </c>
      <c r="Y1668">
        <f t="shared" si="588"/>
        <v>3.2184912337760947</v>
      </c>
      <c r="AA1668">
        <f t="shared" si="589"/>
        <v>3509.0465894406816</v>
      </c>
      <c r="AB1668">
        <f t="shared" si="590"/>
        <v>197.32220746620516</v>
      </c>
      <c r="AD1668">
        <f t="shared" si="591"/>
        <v>3509.0465894406816</v>
      </c>
      <c r="AE1668">
        <f t="shared" si="592"/>
        <v>302.67779253379484</v>
      </c>
      <c r="AG1668">
        <f t="shared" si="593"/>
        <v>3522.0763496776171</v>
      </c>
    </row>
    <row r="1669" spans="1:33" x14ac:dyDescent="0.2">
      <c r="A1669">
        <f>'建築限界数値データ　線間右'!A1753</f>
        <v>1080</v>
      </c>
      <c r="B1669">
        <f>'建築限界数値データ　線間右'!B1753</f>
        <v>0</v>
      </c>
      <c r="D1669">
        <f t="shared" si="572"/>
        <v>60</v>
      </c>
      <c r="E1669">
        <f t="shared" si="573"/>
        <v>305</v>
      </c>
      <c r="F1669">
        <f t="shared" si="574"/>
        <v>2500</v>
      </c>
      <c r="G1669">
        <f t="shared" si="575"/>
        <v>500</v>
      </c>
      <c r="I1669">
        <f t="shared" si="576"/>
        <v>5.6173268975967375E-2</v>
      </c>
      <c r="J1669">
        <f t="shared" si="577"/>
        <v>75.409836065573771</v>
      </c>
      <c r="L1669">
        <f t="shared" si="578"/>
        <v>1004.5901639344262</v>
      </c>
      <c r="M1669">
        <f t="shared" si="579"/>
        <v>0</v>
      </c>
      <c r="O1669">
        <f t="shared" si="580"/>
        <v>3504.5901639344261</v>
      </c>
      <c r="P1669">
        <f t="shared" si="581"/>
        <v>0</v>
      </c>
      <c r="R1669">
        <f t="shared" si="582"/>
        <v>3504.5901639344261</v>
      </c>
      <c r="S1669">
        <f t="shared" si="583"/>
        <v>0</v>
      </c>
      <c r="T1669">
        <f t="shared" si="584"/>
        <v>0</v>
      </c>
      <c r="U1669">
        <f t="shared" si="585"/>
        <v>0</v>
      </c>
      <c r="W1669">
        <f t="shared" si="586"/>
        <v>3504.5901639344261</v>
      </c>
      <c r="X1669">
        <f t="shared" si="587"/>
        <v>5.6173268975967375E-2</v>
      </c>
      <c r="Y1669">
        <f t="shared" si="588"/>
        <v>3.2184912337760947</v>
      </c>
      <c r="AA1669">
        <f t="shared" si="589"/>
        <v>3499.0623624731979</v>
      </c>
      <c r="AB1669">
        <f t="shared" si="590"/>
        <v>196.760770148446</v>
      </c>
      <c r="AD1669">
        <f t="shared" si="591"/>
        <v>3499.0623624731979</v>
      </c>
      <c r="AE1669">
        <f t="shared" si="592"/>
        <v>303.239229851554</v>
      </c>
      <c r="AG1669">
        <f t="shared" si="593"/>
        <v>3512.177593316927</v>
      </c>
    </row>
    <row r="1670" spans="1:33" x14ac:dyDescent="0.2">
      <c r="A1670">
        <f>'建築限界数値データ　線間右'!A1754</f>
        <v>1070</v>
      </c>
      <c r="B1670">
        <f>'建築限界数値データ　線間右'!B1754</f>
        <v>0</v>
      </c>
      <c r="D1670">
        <f t="shared" si="572"/>
        <v>60</v>
      </c>
      <c r="E1670">
        <f t="shared" si="573"/>
        <v>305</v>
      </c>
      <c r="F1670">
        <f t="shared" si="574"/>
        <v>2500</v>
      </c>
      <c r="G1670">
        <f t="shared" si="575"/>
        <v>500</v>
      </c>
      <c r="I1670">
        <f t="shared" si="576"/>
        <v>5.6173268975967375E-2</v>
      </c>
      <c r="J1670">
        <f t="shared" si="577"/>
        <v>75.409836065573771</v>
      </c>
      <c r="L1670">
        <f t="shared" si="578"/>
        <v>994.59016393442619</v>
      </c>
      <c r="M1670">
        <f t="shared" si="579"/>
        <v>0</v>
      </c>
      <c r="O1670">
        <f t="shared" si="580"/>
        <v>3494.5901639344261</v>
      </c>
      <c r="P1670">
        <f t="shared" si="581"/>
        <v>0</v>
      </c>
      <c r="R1670">
        <f t="shared" si="582"/>
        <v>3494.5901639344261</v>
      </c>
      <c r="S1670">
        <f t="shared" si="583"/>
        <v>0</v>
      </c>
      <c r="T1670">
        <f t="shared" si="584"/>
        <v>0</v>
      </c>
      <c r="U1670">
        <f t="shared" si="585"/>
        <v>0</v>
      </c>
      <c r="W1670">
        <f t="shared" si="586"/>
        <v>3494.5901639344261</v>
      </c>
      <c r="X1670">
        <f t="shared" si="587"/>
        <v>5.6173268975967375E-2</v>
      </c>
      <c r="Y1670">
        <f t="shared" si="588"/>
        <v>3.2184912337760947</v>
      </c>
      <c r="AA1670">
        <f t="shared" si="589"/>
        <v>3489.0781355057147</v>
      </c>
      <c r="AB1670">
        <f t="shared" si="590"/>
        <v>196.19933283068684</v>
      </c>
      <c r="AD1670">
        <f t="shared" si="591"/>
        <v>3489.0781355057147</v>
      </c>
      <c r="AE1670">
        <f t="shared" si="592"/>
        <v>303.80066716931316</v>
      </c>
      <c r="AG1670">
        <f t="shared" si="593"/>
        <v>3502.2794121880902</v>
      </c>
    </row>
    <row r="1671" spans="1:33" x14ac:dyDescent="0.2">
      <c r="A1671">
        <f>'建築限界数値データ　線間右'!A1755</f>
        <v>1060</v>
      </c>
      <c r="B1671">
        <f>'建築限界数値データ　線間右'!B1755</f>
        <v>0</v>
      </c>
      <c r="D1671">
        <f t="shared" si="572"/>
        <v>60</v>
      </c>
      <c r="E1671">
        <f t="shared" si="573"/>
        <v>305</v>
      </c>
      <c r="F1671">
        <f t="shared" si="574"/>
        <v>2500</v>
      </c>
      <c r="G1671">
        <f t="shared" si="575"/>
        <v>500</v>
      </c>
      <c r="I1671">
        <f t="shared" si="576"/>
        <v>5.6173268975967375E-2</v>
      </c>
      <c r="J1671">
        <f t="shared" si="577"/>
        <v>75.409836065573771</v>
      </c>
      <c r="L1671">
        <f t="shared" si="578"/>
        <v>984.59016393442619</v>
      </c>
      <c r="M1671">
        <f t="shared" si="579"/>
        <v>0</v>
      </c>
      <c r="O1671">
        <f t="shared" si="580"/>
        <v>3484.5901639344261</v>
      </c>
      <c r="P1671">
        <f t="shared" si="581"/>
        <v>0</v>
      </c>
      <c r="R1671">
        <f t="shared" si="582"/>
        <v>3484.5901639344261</v>
      </c>
      <c r="S1671">
        <f t="shared" si="583"/>
        <v>0</v>
      </c>
      <c r="T1671">
        <f t="shared" si="584"/>
        <v>0</v>
      </c>
      <c r="U1671">
        <f t="shared" si="585"/>
        <v>0</v>
      </c>
      <c r="W1671">
        <f t="shared" si="586"/>
        <v>3484.5901639344261</v>
      </c>
      <c r="X1671">
        <f t="shared" si="587"/>
        <v>5.6173268975967375E-2</v>
      </c>
      <c r="Y1671">
        <f t="shared" si="588"/>
        <v>3.2184912337760947</v>
      </c>
      <c r="AA1671">
        <f t="shared" si="589"/>
        <v>3479.0939085382311</v>
      </c>
      <c r="AB1671">
        <f t="shared" si="590"/>
        <v>195.63789551292768</v>
      </c>
      <c r="AD1671">
        <f t="shared" si="591"/>
        <v>3479.0939085382311</v>
      </c>
      <c r="AE1671">
        <f t="shared" si="592"/>
        <v>304.36210448707232</v>
      </c>
      <c r="AG1671">
        <f t="shared" si="593"/>
        <v>3492.3818111821088</v>
      </c>
    </row>
    <row r="1672" spans="1:33" x14ac:dyDescent="0.2">
      <c r="A1672">
        <f>'建築限界数値データ　線間右'!A1756</f>
        <v>1050</v>
      </c>
      <c r="B1672">
        <f>'建築限界数値データ　線間右'!B1756</f>
        <v>0</v>
      </c>
      <c r="D1672">
        <f t="shared" si="572"/>
        <v>60</v>
      </c>
      <c r="E1672">
        <f t="shared" si="573"/>
        <v>305</v>
      </c>
      <c r="F1672">
        <f t="shared" si="574"/>
        <v>2500</v>
      </c>
      <c r="G1672">
        <f t="shared" si="575"/>
        <v>500</v>
      </c>
      <c r="I1672">
        <f t="shared" si="576"/>
        <v>5.6173268975967375E-2</v>
      </c>
      <c r="J1672">
        <f t="shared" si="577"/>
        <v>75.409836065573771</v>
      </c>
      <c r="L1672">
        <f t="shared" si="578"/>
        <v>974.59016393442619</v>
      </c>
      <c r="M1672">
        <f t="shared" si="579"/>
        <v>0</v>
      </c>
      <c r="O1672">
        <f t="shared" si="580"/>
        <v>3474.5901639344261</v>
      </c>
      <c r="P1672">
        <f t="shared" si="581"/>
        <v>0</v>
      </c>
      <c r="R1672">
        <f t="shared" si="582"/>
        <v>3474.5901639344261</v>
      </c>
      <c r="S1672">
        <f t="shared" si="583"/>
        <v>0</v>
      </c>
      <c r="T1672">
        <f t="shared" si="584"/>
        <v>0</v>
      </c>
      <c r="U1672">
        <f t="shared" si="585"/>
        <v>0</v>
      </c>
      <c r="W1672">
        <f t="shared" si="586"/>
        <v>3474.5901639344261</v>
      </c>
      <c r="X1672">
        <f t="shared" si="587"/>
        <v>5.6173268975967375E-2</v>
      </c>
      <c r="Y1672">
        <f t="shared" si="588"/>
        <v>3.2184912337760947</v>
      </c>
      <c r="AA1672">
        <f t="shared" si="589"/>
        <v>3469.1096815707474</v>
      </c>
      <c r="AB1672">
        <f t="shared" si="590"/>
        <v>195.07645819516856</v>
      </c>
      <c r="AD1672">
        <f t="shared" si="591"/>
        <v>3469.1096815707474</v>
      </c>
      <c r="AE1672">
        <f t="shared" si="592"/>
        <v>304.92354180483142</v>
      </c>
      <c r="AG1672">
        <f t="shared" si="593"/>
        <v>3482.4847952452997</v>
      </c>
    </row>
    <row r="1673" spans="1:33" x14ac:dyDescent="0.2">
      <c r="A1673">
        <f>'建築限界数値データ　線間右'!A1757</f>
        <v>1040</v>
      </c>
      <c r="B1673">
        <f>'建築限界数値データ　線間右'!B1757</f>
        <v>0</v>
      </c>
      <c r="D1673">
        <f t="shared" si="572"/>
        <v>60</v>
      </c>
      <c r="E1673">
        <f t="shared" si="573"/>
        <v>305</v>
      </c>
      <c r="F1673">
        <f t="shared" si="574"/>
        <v>2500</v>
      </c>
      <c r="G1673">
        <f t="shared" si="575"/>
        <v>500</v>
      </c>
      <c r="I1673">
        <f t="shared" si="576"/>
        <v>5.6173268975967375E-2</v>
      </c>
      <c r="J1673">
        <f t="shared" si="577"/>
        <v>75.409836065573771</v>
      </c>
      <c r="L1673">
        <f t="shared" si="578"/>
        <v>964.59016393442619</v>
      </c>
      <c r="M1673">
        <f t="shared" si="579"/>
        <v>0</v>
      </c>
      <c r="O1673">
        <f t="shared" si="580"/>
        <v>3464.5901639344261</v>
      </c>
      <c r="P1673">
        <f t="shared" si="581"/>
        <v>0</v>
      </c>
      <c r="R1673">
        <f t="shared" si="582"/>
        <v>3464.5901639344261</v>
      </c>
      <c r="S1673">
        <f t="shared" si="583"/>
        <v>0</v>
      </c>
      <c r="T1673">
        <f t="shared" si="584"/>
        <v>0</v>
      </c>
      <c r="U1673">
        <f t="shared" si="585"/>
        <v>0</v>
      </c>
      <c r="W1673">
        <f t="shared" si="586"/>
        <v>3464.5901639344261</v>
      </c>
      <c r="X1673">
        <f t="shared" si="587"/>
        <v>5.6173268975967375E-2</v>
      </c>
      <c r="Y1673">
        <f t="shared" si="588"/>
        <v>3.2184912337760947</v>
      </c>
      <c r="AA1673">
        <f t="shared" si="589"/>
        <v>3459.1254546032637</v>
      </c>
      <c r="AB1673">
        <f t="shared" si="590"/>
        <v>194.5150208774094</v>
      </c>
      <c r="AD1673">
        <f t="shared" si="591"/>
        <v>3459.1254546032637</v>
      </c>
      <c r="AE1673">
        <f t="shared" si="592"/>
        <v>305.48497912259063</v>
      </c>
      <c r="AG1673">
        <f t="shared" si="593"/>
        <v>3472.5883693800743</v>
      </c>
    </row>
    <row r="1674" spans="1:33" x14ac:dyDescent="0.2">
      <c r="A1674">
        <f>'建築限界数値データ　線間右'!A1758</f>
        <v>1030</v>
      </c>
      <c r="B1674">
        <f>'建築限界数値データ　線間右'!B1758</f>
        <v>0</v>
      </c>
      <c r="D1674">
        <f t="shared" si="572"/>
        <v>60</v>
      </c>
      <c r="E1674">
        <f t="shared" si="573"/>
        <v>305</v>
      </c>
      <c r="F1674">
        <f t="shared" si="574"/>
        <v>2500</v>
      </c>
      <c r="G1674">
        <f t="shared" si="575"/>
        <v>500</v>
      </c>
      <c r="I1674">
        <f t="shared" si="576"/>
        <v>5.6173268975967375E-2</v>
      </c>
      <c r="J1674">
        <f t="shared" si="577"/>
        <v>75.409836065573771</v>
      </c>
      <c r="L1674">
        <f t="shared" si="578"/>
        <v>954.59016393442619</v>
      </c>
      <c r="M1674">
        <f t="shared" si="579"/>
        <v>0</v>
      </c>
      <c r="O1674">
        <f t="shared" si="580"/>
        <v>3454.5901639344261</v>
      </c>
      <c r="P1674">
        <f t="shared" si="581"/>
        <v>0</v>
      </c>
      <c r="R1674">
        <f t="shared" si="582"/>
        <v>3454.5901639344261</v>
      </c>
      <c r="S1674">
        <f t="shared" si="583"/>
        <v>0</v>
      </c>
      <c r="T1674">
        <f t="shared" si="584"/>
        <v>0</v>
      </c>
      <c r="U1674">
        <f t="shared" si="585"/>
        <v>0</v>
      </c>
      <c r="W1674">
        <f t="shared" si="586"/>
        <v>3454.5901639344261</v>
      </c>
      <c r="X1674">
        <f t="shared" si="587"/>
        <v>5.6173268975967375E-2</v>
      </c>
      <c r="Y1674">
        <f t="shared" si="588"/>
        <v>3.2184912337760947</v>
      </c>
      <c r="AA1674">
        <f t="shared" si="589"/>
        <v>3449.1412276357801</v>
      </c>
      <c r="AB1674">
        <f t="shared" si="590"/>
        <v>193.95358355965024</v>
      </c>
      <c r="AD1674">
        <f t="shared" si="591"/>
        <v>3449.1412276357801</v>
      </c>
      <c r="AE1674">
        <f t="shared" si="592"/>
        <v>306.04641644034973</v>
      </c>
      <c r="AG1674">
        <f t="shared" si="593"/>
        <v>3462.6925386457337</v>
      </c>
    </row>
    <row r="1675" spans="1:33" x14ac:dyDescent="0.2">
      <c r="A1675">
        <f>'建築限界数値データ　線間右'!A1759</f>
        <v>1020</v>
      </c>
      <c r="B1675">
        <f>'建築限界数値データ　線間右'!B1759</f>
        <v>0</v>
      </c>
      <c r="D1675">
        <f t="shared" si="572"/>
        <v>60</v>
      </c>
      <c r="E1675">
        <f t="shared" si="573"/>
        <v>305</v>
      </c>
      <c r="F1675">
        <f t="shared" si="574"/>
        <v>2500</v>
      </c>
      <c r="G1675">
        <f t="shared" si="575"/>
        <v>500</v>
      </c>
      <c r="I1675">
        <f t="shared" si="576"/>
        <v>5.6173268975967375E-2</v>
      </c>
      <c r="J1675">
        <f t="shared" si="577"/>
        <v>75.409836065573771</v>
      </c>
      <c r="L1675">
        <f t="shared" si="578"/>
        <v>944.59016393442619</v>
      </c>
      <c r="M1675">
        <f t="shared" si="579"/>
        <v>0</v>
      </c>
      <c r="O1675">
        <f t="shared" si="580"/>
        <v>3444.5901639344261</v>
      </c>
      <c r="P1675">
        <f t="shared" si="581"/>
        <v>0</v>
      </c>
      <c r="R1675">
        <f t="shared" si="582"/>
        <v>3444.5901639344261</v>
      </c>
      <c r="S1675">
        <f t="shared" si="583"/>
        <v>0</v>
      </c>
      <c r="T1675">
        <f t="shared" si="584"/>
        <v>0</v>
      </c>
      <c r="U1675">
        <f t="shared" si="585"/>
        <v>0</v>
      </c>
      <c r="W1675">
        <f t="shared" si="586"/>
        <v>3444.5901639344261</v>
      </c>
      <c r="X1675">
        <f t="shared" si="587"/>
        <v>5.6173268975967375E-2</v>
      </c>
      <c r="Y1675">
        <f t="shared" si="588"/>
        <v>3.2184912337760947</v>
      </c>
      <c r="AA1675">
        <f t="shared" si="589"/>
        <v>3439.1570006682964</v>
      </c>
      <c r="AB1675">
        <f t="shared" si="590"/>
        <v>193.39214624189108</v>
      </c>
      <c r="AD1675">
        <f t="shared" si="591"/>
        <v>3439.1570006682964</v>
      </c>
      <c r="AE1675">
        <f t="shared" si="592"/>
        <v>306.60785375810894</v>
      </c>
      <c r="AG1675">
        <f t="shared" si="593"/>
        <v>3452.7973081592704</v>
      </c>
    </row>
    <row r="1676" spans="1:33" x14ac:dyDescent="0.2">
      <c r="A1676">
        <f>'建築限界数値データ　線間右'!A1760</f>
        <v>1010</v>
      </c>
      <c r="B1676">
        <f>'建築限界数値データ　線間右'!B1760</f>
        <v>0</v>
      </c>
      <c r="D1676">
        <f t="shared" si="572"/>
        <v>60</v>
      </c>
      <c r="E1676">
        <f t="shared" si="573"/>
        <v>305</v>
      </c>
      <c r="F1676">
        <f t="shared" si="574"/>
        <v>2500</v>
      </c>
      <c r="G1676">
        <f t="shared" si="575"/>
        <v>500</v>
      </c>
      <c r="I1676">
        <f t="shared" si="576"/>
        <v>5.6173268975967375E-2</v>
      </c>
      <c r="J1676">
        <f t="shared" si="577"/>
        <v>75.409836065573771</v>
      </c>
      <c r="L1676">
        <f t="shared" si="578"/>
        <v>934.59016393442619</v>
      </c>
      <c r="M1676">
        <f t="shared" si="579"/>
        <v>0</v>
      </c>
      <c r="O1676">
        <f t="shared" si="580"/>
        <v>3434.5901639344261</v>
      </c>
      <c r="P1676">
        <f t="shared" si="581"/>
        <v>0</v>
      </c>
      <c r="R1676">
        <f t="shared" si="582"/>
        <v>3434.5901639344261</v>
      </c>
      <c r="S1676">
        <f t="shared" si="583"/>
        <v>0</v>
      </c>
      <c r="T1676">
        <f t="shared" si="584"/>
        <v>0</v>
      </c>
      <c r="U1676">
        <f t="shared" si="585"/>
        <v>0</v>
      </c>
      <c r="W1676">
        <f t="shared" si="586"/>
        <v>3434.5901639344261</v>
      </c>
      <c r="X1676">
        <f t="shared" si="587"/>
        <v>5.6173268975967375E-2</v>
      </c>
      <c r="Y1676">
        <f t="shared" si="588"/>
        <v>3.2184912337760947</v>
      </c>
      <c r="AA1676">
        <f t="shared" si="589"/>
        <v>3429.1727737008127</v>
      </c>
      <c r="AB1676">
        <f t="shared" si="590"/>
        <v>192.83070892413193</v>
      </c>
      <c r="AD1676">
        <f t="shared" si="591"/>
        <v>3429.1727737008127</v>
      </c>
      <c r="AE1676">
        <f t="shared" si="592"/>
        <v>307.16929107586805</v>
      </c>
      <c r="AG1676">
        <f t="shared" si="593"/>
        <v>3442.9026830961948</v>
      </c>
    </row>
    <row r="1677" spans="1:33" x14ac:dyDescent="0.2">
      <c r="A1677">
        <f>'建築限界数値データ　線間右'!A1761</f>
        <v>1000</v>
      </c>
      <c r="B1677">
        <f>'建築限界数値データ　線間右'!B1761</f>
        <v>0</v>
      </c>
      <c r="D1677">
        <f t="shared" si="572"/>
        <v>60</v>
      </c>
      <c r="E1677">
        <f t="shared" si="573"/>
        <v>305</v>
      </c>
      <c r="F1677">
        <f t="shared" si="574"/>
        <v>2500</v>
      </c>
      <c r="G1677">
        <f t="shared" si="575"/>
        <v>500</v>
      </c>
      <c r="I1677">
        <f t="shared" si="576"/>
        <v>5.6173268975967375E-2</v>
      </c>
      <c r="J1677">
        <f t="shared" si="577"/>
        <v>75.409836065573771</v>
      </c>
      <c r="L1677">
        <f t="shared" si="578"/>
        <v>924.59016393442619</v>
      </c>
      <c r="M1677">
        <f t="shared" si="579"/>
        <v>0</v>
      </c>
      <c r="O1677">
        <f t="shared" si="580"/>
        <v>3424.5901639344261</v>
      </c>
      <c r="P1677">
        <f t="shared" si="581"/>
        <v>0</v>
      </c>
      <c r="R1677">
        <f t="shared" si="582"/>
        <v>3424.5901639344261</v>
      </c>
      <c r="S1677">
        <f t="shared" si="583"/>
        <v>0</v>
      </c>
      <c r="T1677">
        <f t="shared" si="584"/>
        <v>0</v>
      </c>
      <c r="U1677">
        <f t="shared" si="585"/>
        <v>0</v>
      </c>
      <c r="W1677">
        <f t="shared" si="586"/>
        <v>3424.5901639344261</v>
      </c>
      <c r="X1677">
        <f t="shared" si="587"/>
        <v>5.6173268975967375E-2</v>
      </c>
      <c r="Y1677">
        <f t="shared" si="588"/>
        <v>3.2184912337760947</v>
      </c>
      <c r="AA1677">
        <f t="shared" si="589"/>
        <v>3419.1885467333291</v>
      </c>
      <c r="AB1677">
        <f t="shared" si="590"/>
        <v>192.26927160637277</v>
      </c>
      <c r="AD1677">
        <f t="shared" si="591"/>
        <v>3419.1885467333291</v>
      </c>
      <c r="AE1677">
        <f t="shared" si="592"/>
        <v>307.73072839362726</v>
      </c>
      <c r="AG1677">
        <f t="shared" si="593"/>
        <v>3433.0086686913633</v>
      </c>
    </row>
    <row r="1678" spans="1:33" x14ac:dyDescent="0.2">
      <c r="A1678">
        <f>'建築限界数値データ　線間右'!A1762</f>
        <v>990</v>
      </c>
      <c r="B1678">
        <f>'建築限界数値データ　線間右'!B1762</f>
        <v>0</v>
      </c>
      <c r="D1678">
        <f t="shared" si="572"/>
        <v>60</v>
      </c>
      <c r="E1678">
        <f t="shared" si="573"/>
        <v>305</v>
      </c>
      <c r="F1678">
        <f t="shared" si="574"/>
        <v>2500</v>
      </c>
      <c r="G1678">
        <f t="shared" si="575"/>
        <v>500</v>
      </c>
      <c r="I1678">
        <f t="shared" si="576"/>
        <v>5.6173268975967375E-2</v>
      </c>
      <c r="J1678">
        <f t="shared" si="577"/>
        <v>75.409836065573771</v>
      </c>
      <c r="L1678">
        <f t="shared" si="578"/>
        <v>914.59016393442619</v>
      </c>
      <c r="M1678">
        <f t="shared" si="579"/>
        <v>0</v>
      </c>
      <c r="O1678">
        <f t="shared" si="580"/>
        <v>3414.5901639344261</v>
      </c>
      <c r="P1678">
        <f t="shared" si="581"/>
        <v>0</v>
      </c>
      <c r="R1678">
        <f t="shared" si="582"/>
        <v>3414.5901639344261</v>
      </c>
      <c r="S1678">
        <f t="shared" si="583"/>
        <v>0</v>
      </c>
      <c r="T1678">
        <f t="shared" si="584"/>
        <v>0</v>
      </c>
      <c r="U1678">
        <f t="shared" si="585"/>
        <v>0</v>
      </c>
      <c r="W1678">
        <f t="shared" si="586"/>
        <v>3414.5901639344261</v>
      </c>
      <c r="X1678">
        <f t="shared" si="587"/>
        <v>5.6173268975967375E-2</v>
      </c>
      <c r="Y1678">
        <f t="shared" si="588"/>
        <v>3.2184912337760947</v>
      </c>
      <c r="AA1678">
        <f t="shared" si="589"/>
        <v>3409.2043197658454</v>
      </c>
      <c r="AB1678">
        <f t="shared" si="590"/>
        <v>191.70783428861361</v>
      </c>
      <c r="AD1678">
        <f t="shared" si="591"/>
        <v>3409.2043197658454</v>
      </c>
      <c r="AE1678">
        <f t="shared" si="592"/>
        <v>308.29216571138636</v>
      </c>
      <c r="AG1678">
        <f t="shared" si="593"/>
        <v>3423.1152702398317</v>
      </c>
    </row>
    <row r="1679" spans="1:33" x14ac:dyDescent="0.2">
      <c r="A1679">
        <f>'建築限界数値データ　線間右'!A1763</f>
        <v>980</v>
      </c>
      <c r="B1679">
        <f>'建築限界数値データ　線間右'!B1763</f>
        <v>0</v>
      </c>
      <c r="D1679">
        <f t="shared" si="572"/>
        <v>60</v>
      </c>
      <c r="E1679">
        <f t="shared" si="573"/>
        <v>305</v>
      </c>
      <c r="F1679">
        <f t="shared" si="574"/>
        <v>2500</v>
      </c>
      <c r="G1679">
        <f t="shared" si="575"/>
        <v>500</v>
      </c>
      <c r="I1679">
        <f t="shared" si="576"/>
        <v>5.6173268975967375E-2</v>
      </c>
      <c r="J1679">
        <f t="shared" si="577"/>
        <v>75.409836065573771</v>
      </c>
      <c r="L1679">
        <f t="shared" si="578"/>
        <v>904.59016393442619</v>
      </c>
      <c r="M1679">
        <f t="shared" si="579"/>
        <v>0</v>
      </c>
      <c r="O1679">
        <f t="shared" si="580"/>
        <v>3404.5901639344261</v>
      </c>
      <c r="P1679">
        <f t="shared" si="581"/>
        <v>0</v>
      </c>
      <c r="R1679">
        <f t="shared" si="582"/>
        <v>3404.5901639344261</v>
      </c>
      <c r="S1679">
        <f t="shared" si="583"/>
        <v>0</v>
      </c>
      <c r="T1679">
        <f t="shared" si="584"/>
        <v>0</v>
      </c>
      <c r="U1679">
        <f t="shared" si="585"/>
        <v>0</v>
      </c>
      <c r="W1679">
        <f t="shared" si="586"/>
        <v>3404.5901639344261</v>
      </c>
      <c r="X1679">
        <f t="shared" si="587"/>
        <v>5.6173268975967375E-2</v>
      </c>
      <c r="Y1679">
        <f t="shared" si="588"/>
        <v>3.2184912337760947</v>
      </c>
      <c r="AA1679">
        <f t="shared" si="589"/>
        <v>3399.2200927983617</v>
      </c>
      <c r="AB1679">
        <f t="shared" si="590"/>
        <v>191.14639697085445</v>
      </c>
      <c r="AD1679">
        <f t="shared" si="591"/>
        <v>3399.2200927983617</v>
      </c>
      <c r="AE1679">
        <f t="shared" si="592"/>
        <v>308.85360302914557</v>
      </c>
      <c r="AG1679">
        <f t="shared" si="593"/>
        <v>3413.2224930977163</v>
      </c>
    </row>
    <row r="1680" spans="1:33" x14ac:dyDescent="0.2">
      <c r="A1680">
        <f>'建築限界数値データ　線間右'!A1764</f>
        <v>970</v>
      </c>
      <c r="B1680">
        <f>'建築限界数値データ　線間右'!B1764</f>
        <v>0</v>
      </c>
      <c r="D1680">
        <f t="shared" si="572"/>
        <v>60</v>
      </c>
      <c r="E1680">
        <f t="shared" si="573"/>
        <v>305</v>
      </c>
      <c r="F1680">
        <f t="shared" si="574"/>
        <v>2500</v>
      </c>
      <c r="G1680">
        <f t="shared" si="575"/>
        <v>500</v>
      </c>
      <c r="I1680">
        <f t="shared" si="576"/>
        <v>5.6173268975967375E-2</v>
      </c>
      <c r="J1680">
        <f t="shared" si="577"/>
        <v>75.409836065573771</v>
      </c>
      <c r="L1680">
        <f t="shared" si="578"/>
        <v>894.59016393442619</v>
      </c>
      <c r="M1680">
        <f t="shared" si="579"/>
        <v>0</v>
      </c>
      <c r="O1680">
        <f t="shared" si="580"/>
        <v>3394.5901639344261</v>
      </c>
      <c r="P1680">
        <f t="shared" si="581"/>
        <v>0</v>
      </c>
      <c r="R1680">
        <f t="shared" si="582"/>
        <v>3394.5901639344261</v>
      </c>
      <c r="S1680">
        <f t="shared" si="583"/>
        <v>0</v>
      </c>
      <c r="T1680">
        <f t="shared" si="584"/>
        <v>0</v>
      </c>
      <c r="U1680">
        <f t="shared" si="585"/>
        <v>0</v>
      </c>
      <c r="W1680">
        <f t="shared" si="586"/>
        <v>3394.5901639344261</v>
      </c>
      <c r="X1680">
        <f t="shared" si="587"/>
        <v>5.6173268975967375E-2</v>
      </c>
      <c r="Y1680">
        <f t="shared" si="588"/>
        <v>3.2184912337760947</v>
      </c>
      <c r="AA1680">
        <f t="shared" si="589"/>
        <v>3389.2358658308781</v>
      </c>
      <c r="AB1680">
        <f t="shared" si="590"/>
        <v>190.5849596530953</v>
      </c>
      <c r="AD1680">
        <f t="shared" si="591"/>
        <v>3389.2358658308781</v>
      </c>
      <c r="AE1680">
        <f t="shared" si="592"/>
        <v>309.41504034690468</v>
      </c>
      <c r="AG1680">
        <f t="shared" si="593"/>
        <v>3403.3303426830694</v>
      </c>
    </row>
    <row r="1681" spans="1:33" x14ac:dyDescent="0.2">
      <c r="A1681">
        <f>'建築限界数値データ　線間右'!A1765</f>
        <v>960</v>
      </c>
      <c r="B1681">
        <f>'建築限界数値データ　線間右'!B1765</f>
        <v>0</v>
      </c>
      <c r="D1681">
        <f t="shared" si="572"/>
        <v>60</v>
      </c>
      <c r="E1681">
        <f t="shared" si="573"/>
        <v>305</v>
      </c>
      <c r="F1681">
        <f t="shared" si="574"/>
        <v>2500</v>
      </c>
      <c r="G1681">
        <f t="shared" si="575"/>
        <v>500</v>
      </c>
      <c r="I1681">
        <f t="shared" si="576"/>
        <v>5.6173268975967375E-2</v>
      </c>
      <c r="J1681">
        <f t="shared" si="577"/>
        <v>75.409836065573771</v>
      </c>
      <c r="L1681">
        <f t="shared" si="578"/>
        <v>884.59016393442619</v>
      </c>
      <c r="M1681">
        <f t="shared" si="579"/>
        <v>0</v>
      </c>
      <c r="O1681">
        <f t="shared" si="580"/>
        <v>3384.5901639344261</v>
      </c>
      <c r="P1681">
        <f t="shared" si="581"/>
        <v>0</v>
      </c>
      <c r="R1681">
        <f t="shared" si="582"/>
        <v>3384.5901639344261</v>
      </c>
      <c r="S1681">
        <f t="shared" si="583"/>
        <v>0</v>
      </c>
      <c r="T1681">
        <f t="shared" si="584"/>
        <v>0</v>
      </c>
      <c r="U1681">
        <f t="shared" si="585"/>
        <v>0</v>
      </c>
      <c r="W1681">
        <f t="shared" si="586"/>
        <v>3384.5901639344261</v>
      </c>
      <c r="X1681">
        <f t="shared" si="587"/>
        <v>5.6173268975967375E-2</v>
      </c>
      <c r="Y1681">
        <f t="shared" si="588"/>
        <v>3.2184912337760947</v>
      </c>
      <c r="AA1681">
        <f t="shared" si="589"/>
        <v>3379.2516388633944</v>
      </c>
      <c r="AB1681">
        <f t="shared" si="590"/>
        <v>190.02352233533614</v>
      </c>
      <c r="AD1681">
        <f t="shared" si="591"/>
        <v>3379.2516388633944</v>
      </c>
      <c r="AE1681">
        <f t="shared" si="592"/>
        <v>309.97647766466389</v>
      </c>
      <c r="AG1681">
        <f t="shared" si="593"/>
        <v>3393.438824476777</v>
      </c>
    </row>
    <row r="1682" spans="1:33" x14ac:dyDescent="0.2">
      <c r="A1682">
        <f>'建築限界数値データ　線間右'!A1766</f>
        <v>950</v>
      </c>
      <c r="B1682">
        <f>'建築限界数値データ　線間右'!B1766</f>
        <v>0</v>
      </c>
      <c r="D1682">
        <f t="shared" si="572"/>
        <v>60</v>
      </c>
      <c r="E1682">
        <f t="shared" si="573"/>
        <v>305</v>
      </c>
      <c r="F1682">
        <f t="shared" si="574"/>
        <v>2500</v>
      </c>
      <c r="G1682">
        <f t="shared" si="575"/>
        <v>500</v>
      </c>
      <c r="I1682">
        <f t="shared" si="576"/>
        <v>5.6173268975967375E-2</v>
      </c>
      <c r="J1682">
        <f t="shared" si="577"/>
        <v>75.409836065573771</v>
      </c>
      <c r="L1682">
        <f t="shared" si="578"/>
        <v>874.59016393442619</v>
      </c>
      <c r="M1682">
        <f t="shared" si="579"/>
        <v>0</v>
      </c>
      <c r="O1682">
        <f t="shared" si="580"/>
        <v>3374.5901639344261</v>
      </c>
      <c r="P1682">
        <f t="shared" si="581"/>
        <v>0</v>
      </c>
      <c r="R1682">
        <f t="shared" si="582"/>
        <v>3374.5901639344261</v>
      </c>
      <c r="S1682">
        <f t="shared" si="583"/>
        <v>0</v>
      </c>
      <c r="T1682">
        <f t="shared" si="584"/>
        <v>0</v>
      </c>
      <c r="U1682">
        <f t="shared" si="585"/>
        <v>0</v>
      </c>
      <c r="W1682">
        <f t="shared" si="586"/>
        <v>3374.5901639344261</v>
      </c>
      <c r="X1682">
        <f t="shared" si="587"/>
        <v>5.6173268975967375E-2</v>
      </c>
      <c r="Y1682">
        <f t="shared" si="588"/>
        <v>3.2184912337760947</v>
      </c>
      <c r="AA1682">
        <f t="shared" si="589"/>
        <v>3369.2674118959108</v>
      </c>
      <c r="AB1682">
        <f t="shared" si="590"/>
        <v>189.46208501757698</v>
      </c>
      <c r="AD1682">
        <f t="shared" si="591"/>
        <v>3369.2674118959108</v>
      </c>
      <c r="AE1682">
        <f t="shared" si="592"/>
        <v>310.53791498242299</v>
      </c>
      <c r="AG1682">
        <f t="shared" si="593"/>
        <v>3383.5479440234626</v>
      </c>
    </row>
    <row r="1683" spans="1:33" x14ac:dyDescent="0.2">
      <c r="A1683">
        <f>'建築限界数値データ　線間右'!A1767</f>
        <v>940</v>
      </c>
      <c r="B1683">
        <f>'建築限界数値データ　線間右'!B1767</f>
        <v>0</v>
      </c>
      <c r="D1683">
        <f t="shared" si="572"/>
        <v>60</v>
      </c>
      <c r="E1683">
        <f t="shared" si="573"/>
        <v>305</v>
      </c>
      <c r="F1683">
        <f t="shared" si="574"/>
        <v>2500</v>
      </c>
      <c r="G1683">
        <f t="shared" si="575"/>
        <v>500</v>
      </c>
      <c r="I1683">
        <f t="shared" si="576"/>
        <v>5.6173268975967375E-2</v>
      </c>
      <c r="J1683">
        <f t="shared" si="577"/>
        <v>75.409836065573771</v>
      </c>
      <c r="L1683">
        <f t="shared" si="578"/>
        <v>864.59016393442619</v>
      </c>
      <c r="M1683">
        <f t="shared" si="579"/>
        <v>0</v>
      </c>
      <c r="O1683">
        <f t="shared" si="580"/>
        <v>3364.5901639344261</v>
      </c>
      <c r="P1683">
        <f t="shared" si="581"/>
        <v>0</v>
      </c>
      <c r="R1683">
        <f t="shared" si="582"/>
        <v>3364.5901639344261</v>
      </c>
      <c r="S1683">
        <f t="shared" si="583"/>
        <v>0</v>
      </c>
      <c r="T1683">
        <f t="shared" si="584"/>
        <v>0</v>
      </c>
      <c r="U1683">
        <f t="shared" si="585"/>
        <v>0</v>
      </c>
      <c r="W1683">
        <f t="shared" si="586"/>
        <v>3364.5901639344261</v>
      </c>
      <c r="X1683">
        <f t="shared" si="587"/>
        <v>5.6173268975967375E-2</v>
      </c>
      <c r="Y1683">
        <f t="shared" si="588"/>
        <v>3.2184912337760947</v>
      </c>
      <c r="AA1683">
        <f t="shared" si="589"/>
        <v>3359.2831849284271</v>
      </c>
      <c r="AB1683">
        <f t="shared" si="590"/>
        <v>188.90064769981785</v>
      </c>
      <c r="AD1683">
        <f t="shared" si="591"/>
        <v>3359.2831849284271</v>
      </c>
      <c r="AE1683">
        <f t="shared" si="592"/>
        <v>311.09935230018215</v>
      </c>
      <c r="AG1683">
        <f t="shared" si="593"/>
        <v>3373.6577069324135</v>
      </c>
    </row>
    <row r="1684" spans="1:33" x14ac:dyDescent="0.2">
      <c r="A1684">
        <f>'建築限界数値データ　線間右'!A1768</f>
        <v>930</v>
      </c>
      <c r="B1684">
        <f>'建築限界数値データ　線間右'!B1768</f>
        <v>0</v>
      </c>
      <c r="D1684">
        <f t="shared" si="572"/>
        <v>60</v>
      </c>
      <c r="E1684">
        <f t="shared" si="573"/>
        <v>305</v>
      </c>
      <c r="F1684">
        <f t="shared" si="574"/>
        <v>2500</v>
      </c>
      <c r="G1684">
        <f t="shared" si="575"/>
        <v>500</v>
      </c>
      <c r="I1684">
        <f t="shared" si="576"/>
        <v>5.6173268975967375E-2</v>
      </c>
      <c r="J1684">
        <f t="shared" si="577"/>
        <v>75.409836065573771</v>
      </c>
      <c r="L1684">
        <f t="shared" si="578"/>
        <v>854.59016393442619</v>
      </c>
      <c r="M1684">
        <f t="shared" si="579"/>
        <v>0</v>
      </c>
      <c r="O1684">
        <f t="shared" si="580"/>
        <v>3354.5901639344261</v>
      </c>
      <c r="P1684">
        <f t="shared" si="581"/>
        <v>0</v>
      </c>
      <c r="R1684">
        <f t="shared" si="582"/>
        <v>3354.5901639344261</v>
      </c>
      <c r="S1684">
        <f t="shared" si="583"/>
        <v>0</v>
      </c>
      <c r="T1684">
        <f t="shared" si="584"/>
        <v>0</v>
      </c>
      <c r="U1684">
        <f t="shared" si="585"/>
        <v>0</v>
      </c>
      <c r="W1684">
        <f t="shared" si="586"/>
        <v>3354.5901639344261</v>
      </c>
      <c r="X1684">
        <f t="shared" si="587"/>
        <v>5.6173268975967375E-2</v>
      </c>
      <c r="Y1684">
        <f t="shared" si="588"/>
        <v>3.2184912337760947</v>
      </c>
      <c r="AA1684">
        <f t="shared" si="589"/>
        <v>3349.2989579609439</v>
      </c>
      <c r="AB1684">
        <f t="shared" si="590"/>
        <v>188.3392103820587</v>
      </c>
      <c r="AD1684">
        <f t="shared" si="591"/>
        <v>3349.2989579609439</v>
      </c>
      <c r="AE1684">
        <f t="shared" si="592"/>
        <v>311.6607896179413</v>
      </c>
      <c r="AG1684">
        <f t="shared" si="593"/>
        <v>3363.7681188785209</v>
      </c>
    </row>
    <row r="1685" spans="1:33" x14ac:dyDescent="0.2">
      <c r="A1685">
        <f>'建築限界数値データ　線間右'!A1769</f>
        <v>920</v>
      </c>
      <c r="B1685">
        <f>'建築限界数値データ　線間右'!B1769</f>
        <v>0</v>
      </c>
      <c r="D1685">
        <f t="shared" si="572"/>
        <v>60</v>
      </c>
      <c r="E1685">
        <f t="shared" si="573"/>
        <v>305</v>
      </c>
      <c r="F1685">
        <f t="shared" si="574"/>
        <v>2500</v>
      </c>
      <c r="G1685">
        <f t="shared" si="575"/>
        <v>500</v>
      </c>
      <c r="I1685">
        <f t="shared" si="576"/>
        <v>5.6173268975967375E-2</v>
      </c>
      <c r="J1685">
        <f t="shared" si="577"/>
        <v>75.409836065573771</v>
      </c>
      <c r="L1685">
        <f t="shared" si="578"/>
        <v>844.59016393442619</v>
      </c>
      <c r="M1685">
        <f t="shared" si="579"/>
        <v>0</v>
      </c>
      <c r="O1685">
        <f t="shared" si="580"/>
        <v>3344.5901639344261</v>
      </c>
      <c r="P1685">
        <f t="shared" si="581"/>
        <v>0</v>
      </c>
      <c r="R1685">
        <f t="shared" si="582"/>
        <v>3344.5901639344261</v>
      </c>
      <c r="S1685">
        <f t="shared" si="583"/>
        <v>0</v>
      </c>
      <c r="T1685">
        <f t="shared" si="584"/>
        <v>0</v>
      </c>
      <c r="U1685">
        <f t="shared" si="585"/>
        <v>0</v>
      </c>
      <c r="W1685">
        <f t="shared" si="586"/>
        <v>3344.5901639344261</v>
      </c>
      <c r="X1685">
        <f t="shared" si="587"/>
        <v>5.6173268975967375E-2</v>
      </c>
      <c r="Y1685">
        <f t="shared" si="588"/>
        <v>3.2184912337760947</v>
      </c>
      <c r="AA1685">
        <f t="shared" si="589"/>
        <v>3339.3147309934602</v>
      </c>
      <c r="AB1685">
        <f t="shared" si="590"/>
        <v>187.77777306429954</v>
      </c>
      <c r="AD1685">
        <f t="shared" si="591"/>
        <v>3339.3147309934602</v>
      </c>
      <c r="AE1685">
        <f t="shared" si="592"/>
        <v>312.22222693570046</v>
      </c>
      <c r="AG1685">
        <f t="shared" si="593"/>
        <v>3353.879185603234</v>
      </c>
    </row>
    <row r="1686" spans="1:33" x14ac:dyDescent="0.2">
      <c r="A1686">
        <f>'建築限界数値データ　線間右'!A1770</f>
        <v>910</v>
      </c>
      <c r="B1686">
        <f>'建築限界数値データ　線間右'!B1770</f>
        <v>0</v>
      </c>
      <c r="D1686">
        <f t="shared" si="572"/>
        <v>60</v>
      </c>
      <c r="E1686">
        <f t="shared" si="573"/>
        <v>305</v>
      </c>
      <c r="F1686">
        <f t="shared" si="574"/>
        <v>2500</v>
      </c>
      <c r="G1686">
        <f t="shared" si="575"/>
        <v>500</v>
      </c>
      <c r="I1686">
        <f t="shared" si="576"/>
        <v>5.6173268975967375E-2</v>
      </c>
      <c r="J1686">
        <f t="shared" si="577"/>
        <v>75.409836065573771</v>
      </c>
      <c r="L1686">
        <f t="shared" si="578"/>
        <v>834.59016393442619</v>
      </c>
      <c r="M1686">
        <f t="shared" si="579"/>
        <v>0</v>
      </c>
      <c r="O1686">
        <f t="shared" si="580"/>
        <v>3334.5901639344261</v>
      </c>
      <c r="P1686">
        <f t="shared" si="581"/>
        <v>0</v>
      </c>
      <c r="R1686">
        <f t="shared" si="582"/>
        <v>3334.5901639344261</v>
      </c>
      <c r="S1686">
        <f t="shared" si="583"/>
        <v>0</v>
      </c>
      <c r="T1686">
        <f t="shared" si="584"/>
        <v>0</v>
      </c>
      <c r="U1686">
        <f t="shared" si="585"/>
        <v>0</v>
      </c>
      <c r="W1686">
        <f t="shared" si="586"/>
        <v>3334.5901639344261</v>
      </c>
      <c r="X1686">
        <f t="shared" si="587"/>
        <v>5.6173268975967375E-2</v>
      </c>
      <c r="Y1686">
        <f t="shared" si="588"/>
        <v>3.2184912337760947</v>
      </c>
      <c r="AA1686">
        <f t="shared" si="589"/>
        <v>3329.3305040259766</v>
      </c>
      <c r="AB1686">
        <f t="shared" si="590"/>
        <v>187.21633574654038</v>
      </c>
      <c r="AD1686">
        <f t="shared" si="591"/>
        <v>3329.3305040259766</v>
      </c>
      <c r="AE1686">
        <f t="shared" si="592"/>
        <v>312.78366425345962</v>
      </c>
      <c r="AG1686">
        <f t="shared" si="593"/>
        <v>3343.9909129155367</v>
      </c>
    </row>
    <row r="1687" spans="1:33" x14ac:dyDescent="0.2">
      <c r="A1687">
        <f>'建築限界数値データ　線間右'!A1771</f>
        <v>900</v>
      </c>
      <c r="B1687">
        <f>'建築限界数値データ　線間右'!B1771</f>
        <v>0</v>
      </c>
      <c r="D1687">
        <f t="shared" si="572"/>
        <v>60</v>
      </c>
      <c r="E1687">
        <f t="shared" si="573"/>
        <v>305</v>
      </c>
      <c r="F1687">
        <f t="shared" si="574"/>
        <v>2500</v>
      </c>
      <c r="G1687">
        <f t="shared" si="575"/>
        <v>500</v>
      </c>
      <c r="I1687">
        <f t="shared" si="576"/>
        <v>5.6173268975967375E-2</v>
      </c>
      <c r="J1687">
        <f t="shared" si="577"/>
        <v>75.409836065573771</v>
      </c>
      <c r="L1687">
        <f t="shared" si="578"/>
        <v>824.59016393442619</v>
      </c>
      <c r="M1687">
        <f t="shared" si="579"/>
        <v>0</v>
      </c>
      <c r="O1687">
        <f t="shared" si="580"/>
        <v>3324.5901639344261</v>
      </c>
      <c r="P1687">
        <f t="shared" si="581"/>
        <v>0</v>
      </c>
      <c r="R1687">
        <f t="shared" si="582"/>
        <v>3324.5901639344261</v>
      </c>
      <c r="S1687">
        <f t="shared" si="583"/>
        <v>0</v>
      </c>
      <c r="T1687">
        <f t="shared" si="584"/>
        <v>0</v>
      </c>
      <c r="U1687">
        <f t="shared" si="585"/>
        <v>0</v>
      </c>
      <c r="W1687">
        <f t="shared" si="586"/>
        <v>3324.5901639344261</v>
      </c>
      <c r="X1687">
        <f t="shared" si="587"/>
        <v>5.6173268975967375E-2</v>
      </c>
      <c r="Y1687">
        <f t="shared" si="588"/>
        <v>3.2184912337760947</v>
      </c>
      <c r="AA1687">
        <f t="shared" si="589"/>
        <v>3319.3462770584929</v>
      </c>
      <c r="AB1687">
        <f t="shared" si="590"/>
        <v>186.65489842878122</v>
      </c>
      <c r="AD1687">
        <f t="shared" si="591"/>
        <v>3319.3462770584929</v>
      </c>
      <c r="AE1687">
        <f t="shared" si="592"/>
        <v>313.34510157121878</v>
      </c>
      <c r="AG1687">
        <f t="shared" si="593"/>
        <v>3334.1033066929335</v>
      </c>
    </row>
    <row r="1688" spans="1:33" x14ac:dyDescent="0.2">
      <c r="A1688">
        <f>'建築限界数値データ　線間右'!A1772</f>
        <v>890</v>
      </c>
      <c r="B1688">
        <f>'建築限界数値データ　線間右'!B1772</f>
        <v>0</v>
      </c>
      <c r="D1688">
        <f t="shared" si="572"/>
        <v>60</v>
      </c>
      <c r="E1688">
        <f t="shared" si="573"/>
        <v>305</v>
      </c>
      <c r="F1688">
        <f t="shared" si="574"/>
        <v>2500</v>
      </c>
      <c r="G1688">
        <f t="shared" si="575"/>
        <v>500</v>
      </c>
      <c r="I1688">
        <f t="shared" si="576"/>
        <v>5.6173268975967375E-2</v>
      </c>
      <c r="J1688">
        <f t="shared" si="577"/>
        <v>75.409836065573771</v>
      </c>
      <c r="L1688">
        <f t="shared" si="578"/>
        <v>814.59016393442619</v>
      </c>
      <c r="M1688">
        <f t="shared" si="579"/>
        <v>0</v>
      </c>
      <c r="O1688">
        <f t="shared" si="580"/>
        <v>3314.5901639344261</v>
      </c>
      <c r="P1688">
        <f t="shared" si="581"/>
        <v>0</v>
      </c>
      <c r="R1688">
        <f t="shared" si="582"/>
        <v>3314.5901639344261</v>
      </c>
      <c r="S1688">
        <f t="shared" si="583"/>
        <v>0</v>
      </c>
      <c r="T1688">
        <f t="shared" si="584"/>
        <v>0</v>
      </c>
      <c r="U1688">
        <f t="shared" si="585"/>
        <v>0</v>
      </c>
      <c r="W1688">
        <f t="shared" si="586"/>
        <v>3314.5901639344261</v>
      </c>
      <c r="X1688">
        <f t="shared" si="587"/>
        <v>5.6173268975967375E-2</v>
      </c>
      <c r="Y1688">
        <f t="shared" si="588"/>
        <v>3.2184912337760947</v>
      </c>
      <c r="AA1688">
        <f t="shared" si="589"/>
        <v>3309.3620500910092</v>
      </c>
      <c r="AB1688">
        <f t="shared" si="590"/>
        <v>186.09346111102207</v>
      </c>
      <c r="AD1688">
        <f t="shared" si="591"/>
        <v>3309.3620500910092</v>
      </c>
      <c r="AE1688">
        <f t="shared" si="592"/>
        <v>313.90653888897793</v>
      </c>
      <c r="AG1688">
        <f t="shared" si="593"/>
        <v>3324.2163728824607</v>
      </c>
    </row>
    <row r="1689" spans="1:33" x14ac:dyDescent="0.2">
      <c r="A1689">
        <f>'建築限界数値データ　線間右'!A1773</f>
        <v>880</v>
      </c>
      <c r="B1689">
        <f>'建築限界数値データ　線間右'!B1773</f>
        <v>0</v>
      </c>
      <c r="D1689">
        <f t="shared" si="572"/>
        <v>60</v>
      </c>
      <c r="E1689">
        <f t="shared" si="573"/>
        <v>305</v>
      </c>
      <c r="F1689">
        <f t="shared" si="574"/>
        <v>2500</v>
      </c>
      <c r="G1689">
        <f t="shared" si="575"/>
        <v>500</v>
      </c>
      <c r="I1689">
        <f t="shared" si="576"/>
        <v>5.6173268975967375E-2</v>
      </c>
      <c r="J1689">
        <f t="shared" si="577"/>
        <v>75.409836065573771</v>
      </c>
      <c r="L1689">
        <f t="shared" si="578"/>
        <v>804.59016393442619</v>
      </c>
      <c r="M1689">
        <f t="shared" si="579"/>
        <v>0</v>
      </c>
      <c r="O1689">
        <f t="shared" si="580"/>
        <v>3304.5901639344261</v>
      </c>
      <c r="P1689">
        <f t="shared" si="581"/>
        <v>0</v>
      </c>
      <c r="R1689">
        <f t="shared" si="582"/>
        <v>3304.5901639344261</v>
      </c>
      <c r="S1689">
        <f t="shared" si="583"/>
        <v>0</v>
      </c>
      <c r="T1689">
        <f t="shared" si="584"/>
        <v>0</v>
      </c>
      <c r="U1689">
        <f t="shared" si="585"/>
        <v>0</v>
      </c>
      <c r="W1689">
        <f t="shared" si="586"/>
        <v>3304.5901639344261</v>
      </c>
      <c r="X1689">
        <f t="shared" si="587"/>
        <v>5.6173268975967375E-2</v>
      </c>
      <c r="Y1689">
        <f t="shared" si="588"/>
        <v>3.2184912337760947</v>
      </c>
      <c r="AA1689">
        <f t="shared" si="589"/>
        <v>3299.3778231235256</v>
      </c>
      <c r="AB1689">
        <f t="shared" si="590"/>
        <v>185.53202379326291</v>
      </c>
      <c r="AD1689">
        <f t="shared" si="591"/>
        <v>3299.3778231235256</v>
      </c>
      <c r="AE1689">
        <f t="shared" si="592"/>
        <v>314.46797620673709</v>
      </c>
      <c r="AG1689">
        <f t="shared" si="593"/>
        <v>3314.3301175017095</v>
      </c>
    </row>
    <row r="1690" spans="1:33" x14ac:dyDescent="0.2">
      <c r="A1690">
        <f>'建築限界数値データ　線間右'!A1774</f>
        <v>870</v>
      </c>
      <c r="B1690">
        <f>'建築限界数値データ　線間右'!B1774</f>
        <v>0</v>
      </c>
      <c r="D1690">
        <f t="shared" si="572"/>
        <v>60</v>
      </c>
      <c r="E1690">
        <f t="shared" si="573"/>
        <v>305</v>
      </c>
      <c r="F1690">
        <f t="shared" si="574"/>
        <v>2500</v>
      </c>
      <c r="G1690">
        <f t="shared" si="575"/>
        <v>500</v>
      </c>
      <c r="I1690">
        <f t="shared" si="576"/>
        <v>5.6173268975967375E-2</v>
      </c>
      <c r="J1690">
        <f t="shared" si="577"/>
        <v>75.409836065573771</v>
      </c>
      <c r="L1690">
        <f t="shared" si="578"/>
        <v>794.59016393442619</v>
      </c>
      <c r="M1690">
        <f t="shared" si="579"/>
        <v>0</v>
      </c>
      <c r="O1690">
        <f t="shared" si="580"/>
        <v>3294.5901639344261</v>
      </c>
      <c r="P1690">
        <f t="shared" si="581"/>
        <v>0</v>
      </c>
      <c r="R1690">
        <f t="shared" si="582"/>
        <v>3294.5901639344261</v>
      </c>
      <c r="S1690">
        <f t="shared" si="583"/>
        <v>0</v>
      </c>
      <c r="T1690">
        <f t="shared" si="584"/>
        <v>0</v>
      </c>
      <c r="U1690">
        <f t="shared" si="585"/>
        <v>0</v>
      </c>
      <c r="W1690">
        <f t="shared" si="586"/>
        <v>3294.5901639344261</v>
      </c>
      <c r="X1690">
        <f t="shared" si="587"/>
        <v>5.6173268975967375E-2</v>
      </c>
      <c r="Y1690">
        <f t="shared" si="588"/>
        <v>3.2184912337760947</v>
      </c>
      <c r="AA1690">
        <f t="shared" si="589"/>
        <v>3289.3935961560419</v>
      </c>
      <c r="AB1690">
        <f t="shared" si="590"/>
        <v>184.97058647550375</v>
      </c>
      <c r="AD1690">
        <f t="shared" si="591"/>
        <v>3289.3935961560419</v>
      </c>
      <c r="AE1690">
        <f t="shared" si="592"/>
        <v>315.02941352449625</v>
      </c>
      <c r="AG1690">
        <f t="shared" si="593"/>
        <v>3304.4445466398683</v>
      </c>
    </row>
    <row r="1691" spans="1:33" x14ac:dyDescent="0.2">
      <c r="A1691">
        <f>'建築限界数値データ　線間右'!A1775</f>
        <v>860</v>
      </c>
      <c r="B1691">
        <f>'建築限界数値データ　線間右'!B1775</f>
        <v>0</v>
      </c>
      <c r="D1691">
        <f t="shared" si="572"/>
        <v>60</v>
      </c>
      <c r="E1691">
        <f t="shared" si="573"/>
        <v>305</v>
      </c>
      <c r="F1691">
        <f t="shared" si="574"/>
        <v>2500</v>
      </c>
      <c r="G1691">
        <f t="shared" si="575"/>
        <v>500</v>
      </c>
      <c r="I1691">
        <f t="shared" si="576"/>
        <v>5.6173268975967375E-2</v>
      </c>
      <c r="J1691">
        <f t="shared" si="577"/>
        <v>75.409836065573771</v>
      </c>
      <c r="L1691">
        <f t="shared" si="578"/>
        <v>784.59016393442619</v>
      </c>
      <c r="M1691">
        <f t="shared" si="579"/>
        <v>0</v>
      </c>
      <c r="O1691">
        <f t="shared" si="580"/>
        <v>3284.5901639344261</v>
      </c>
      <c r="P1691">
        <f t="shared" si="581"/>
        <v>0</v>
      </c>
      <c r="R1691">
        <f t="shared" si="582"/>
        <v>3284.5901639344261</v>
      </c>
      <c r="S1691">
        <f t="shared" si="583"/>
        <v>0</v>
      </c>
      <c r="T1691">
        <f t="shared" si="584"/>
        <v>0</v>
      </c>
      <c r="U1691">
        <f t="shared" si="585"/>
        <v>0</v>
      </c>
      <c r="W1691">
        <f t="shared" si="586"/>
        <v>3284.5901639344261</v>
      </c>
      <c r="X1691">
        <f t="shared" si="587"/>
        <v>5.6173268975967375E-2</v>
      </c>
      <c r="Y1691">
        <f t="shared" si="588"/>
        <v>3.2184912337760947</v>
      </c>
      <c r="AA1691">
        <f t="shared" si="589"/>
        <v>3279.4093691885582</v>
      </c>
      <c r="AB1691">
        <f t="shared" si="590"/>
        <v>184.40914915774459</v>
      </c>
      <c r="AD1691">
        <f t="shared" si="591"/>
        <v>3279.4093691885582</v>
      </c>
      <c r="AE1691">
        <f t="shared" si="592"/>
        <v>315.59085084225541</v>
      </c>
      <c r="AG1691">
        <f t="shared" si="593"/>
        <v>3294.5596664587874</v>
      </c>
    </row>
    <row r="1692" spans="1:33" x14ac:dyDescent="0.2">
      <c r="A1692">
        <f>'建築限界数値データ　線間右'!A1776</f>
        <v>850</v>
      </c>
      <c r="B1692">
        <f>'建築限界数値データ　線間右'!B1776</f>
        <v>0</v>
      </c>
      <c r="D1692">
        <f t="shared" si="572"/>
        <v>60</v>
      </c>
      <c r="E1692">
        <f t="shared" si="573"/>
        <v>305</v>
      </c>
      <c r="F1692">
        <f t="shared" si="574"/>
        <v>2500</v>
      </c>
      <c r="G1692">
        <f t="shared" si="575"/>
        <v>500</v>
      </c>
      <c r="I1692">
        <f t="shared" si="576"/>
        <v>5.6173268975967375E-2</v>
      </c>
      <c r="J1692">
        <f t="shared" si="577"/>
        <v>75.409836065573771</v>
      </c>
      <c r="L1692">
        <f t="shared" si="578"/>
        <v>774.59016393442619</v>
      </c>
      <c r="M1692">
        <f t="shared" si="579"/>
        <v>0</v>
      </c>
      <c r="O1692">
        <f t="shared" si="580"/>
        <v>3274.5901639344261</v>
      </c>
      <c r="P1692">
        <f t="shared" si="581"/>
        <v>0</v>
      </c>
      <c r="R1692">
        <f t="shared" si="582"/>
        <v>3274.5901639344261</v>
      </c>
      <c r="S1692">
        <f t="shared" si="583"/>
        <v>0</v>
      </c>
      <c r="T1692">
        <f t="shared" si="584"/>
        <v>0</v>
      </c>
      <c r="U1692">
        <f t="shared" si="585"/>
        <v>0</v>
      </c>
      <c r="W1692">
        <f t="shared" si="586"/>
        <v>3274.5901639344261</v>
      </c>
      <c r="X1692">
        <f t="shared" si="587"/>
        <v>5.6173268975967375E-2</v>
      </c>
      <c r="Y1692">
        <f t="shared" si="588"/>
        <v>3.2184912337760947</v>
      </c>
      <c r="AA1692">
        <f t="shared" si="589"/>
        <v>3269.4251422210746</v>
      </c>
      <c r="AB1692">
        <f t="shared" si="590"/>
        <v>183.84771183998544</v>
      </c>
      <c r="AD1692">
        <f t="shared" si="591"/>
        <v>3269.4251422210746</v>
      </c>
      <c r="AE1692">
        <f t="shared" si="592"/>
        <v>316.15228816001456</v>
      </c>
      <c r="AG1692">
        <f t="shared" si="593"/>
        <v>3284.6754831940561</v>
      </c>
    </row>
    <row r="1693" spans="1:33" x14ac:dyDescent="0.2">
      <c r="A1693">
        <f>'建築限界数値データ　線間右'!A1777</f>
        <v>840</v>
      </c>
      <c r="B1693">
        <f>'建築限界数値データ　線間右'!B1777</f>
        <v>0</v>
      </c>
      <c r="D1693">
        <f t="shared" si="572"/>
        <v>60</v>
      </c>
      <c r="E1693">
        <f t="shared" si="573"/>
        <v>305</v>
      </c>
      <c r="F1693">
        <f t="shared" si="574"/>
        <v>2500</v>
      </c>
      <c r="G1693">
        <f t="shared" si="575"/>
        <v>500</v>
      </c>
      <c r="I1693">
        <f t="shared" si="576"/>
        <v>5.6173268975967375E-2</v>
      </c>
      <c r="J1693">
        <f t="shared" si="577"/>
        <v>75.409836065573771</v>
      </c>
      <c r="L1693">
        <f t="shared" si="578"/>
        <v>764.59016393442619</v>
      </c>
      <c r="M1693">
        <f t="shared" si="579"/>
        <v>0</v>
      </c>
      <c r="O1693">
        <f t="shared" si="580"/>
        <v>3264.5901639344261</v>
      </c>
      <c r="P1693">
        <f t="shared" si="581"/>
        <v>0</v>
      </c>
      <c r="R1693">
        <f t="shared" si="582"/>
        <v>3264.5901639344261</v>
      </c>
      <c r="S1693">
        <f t="shared" si="583"/>
        <v>0</v>
      </c>
      <c r="T1693">
        <f t="shared" si="584"/>
        <v>0</v>
      </c>
      <c r="U1693">
        <f t="shared" si="585"/>
        <v>0</v>
      </c>
      <c r="W1693">
        <f t="shared" si="586"/>
        <v>3264.5901639344261</v>
      </c>
      <c r="X1693">
        <f t="shared" si="587"/>
        <v>5.6173268975967375E-2</v>
      </c>
      <c r="Y1693">
        <f t="shared" si="588"/>
        <v>3.2184912337760947</v>
      </c>
      <c r="AA1693">
        <f t="shared" si="589"/>
        <v>3259.4409152535909</v>
      </c>
      <c r="AB1693">
        <f t="shared" si="590"/>
        <v>183.28627452222631</v>
      </c>
      <c r="AD1693">
        <f t="shared" si="591"/>
        <v>3259.4409152535909</v>
      </c>
      <c r="AE1693">
        <f t="shared" si="592"/>
        <v>316.71372547777366</v>
      </c>
      <c r="AG1693">
        <f t="shared" si="593"/>
        <v>3274.7920031561052</v>
      </c>
    </row>
    <row r="1694" spans="1:33" x14ac:dyDescent="0.2">
      <c r="A1694">
        <f>'建築限界数値データ　線間右'!A1778</f>
        <v>830</v>
      </c>
      <c r="B1694">
        <f>'建築限界数値データ　線間右'!B1778</f>
        <v>0</v>
      </c>
      <c r="D1694">
        <f t="shared" si="572"/>
        <v>60</v>
      </c>
      <c r="E1694">
        <f t="shared" si="573"/>
        <v>305</v>
      </c>
      <c r="F1694">
        <f t="shared" si="574"/>
        <v>2500</v>
      </c>
      <c r="G1694">
        <f t="shared" si="575"/>
        <v>500</v>
      </c>
      <c r="I1694">
        <f t="shared" si="576"/>
        <v>5.6173268975967375E-2</v>
      </c>
      <c r="J1694">
        <f t="shared" si="577"/>
        <v>75.409836065573771</v>
      </c>
      <c r="L1694">
        <f t="shared" si="578"/>
        <v>754.59016393442619</v>
      </c>
      <c r="M1694">
        <f t="shared" si="579"/>
        <v>0</v>
      </c>
      <c r="O1694">
        <f t="shared" si="580"/>
        <v>3254.5901639344261</v>
      </c>
      <c r="P1694">
        <f t="shared" si="581"/>
        <v>0</v>
      </c>
      <c r="R1694">
        <f t="shared" si="582"/>
        <v>3254.5901639344261</v>
      </c>
      <c r="S1694">
        <f t="shared" si="583"/>
        <v>0</v>
      </c>
      <c r="T1694">
        <f t="shared" si="584"/>
        <v>0</v>
      </c>
      <c r="U1694">
        <f t="shared" si="585"/>
        <v>0</v>
      </c>
      <c r="W1694">
        <f t="shared" si="586"/>
        <v>3254.5901639344261</v>
      </c>
      <c r="X1694">
        <f t="shared" si="587"/>
        <v>5.6173268975967375E-2</v>
      </c>
      <c r="Y1694">
        <f t="shared" si="588"/>
        <v>3.2184912337760947</v>
      </c>
      <c r="AA1694">
        <f t="shared" si="589"/>
        <v>3249.4566882861072</v>
      </c>
      <c r="AB1694">
        <f t="shared" si="590"/>
        <v>182.72483720446715</v>
      </c>
      <c r="AD1694">
        <f t="shared" si="591"/>
        <v>3249.4566882861072</v>
      </c>
      <c r="AE1694">
        <f t="shared" si="592"/>
        <v>317.27516279553288</v>
      </c>
      <c r="AG1694">
        <f t="shared" si="593"/>
        <v>3264.9092327313247</v>
      </c>
    </row>
    <row r="1695" spans="1:33" x14ac:dyDescent="0.2">
      <c r="A1695">
        <f>'建築限界数値データ　線間右'!A1779</f>
        <v>820</v>
      </c>
      <c r="B1695">
        <f>'建築限界数値データ　線間右'!B1779</f>
        <v>0</v>
      </c>
      <c r="D1695">
        <f t="shared" si="572"/>
        <v>60</v>
      </c>
      <c r="E1695">
        <f t="shared" si="573"/>
        <v>305</v>
      </c>
      <c r="F1695">
        <f t="shared" si="574"/>
        <v>2500</v>
      </c>
      <c r="G1695">
        <f t="shared" si="575"/>
        <v>500</v>
      </c>
      <c r="I1695">
        <f t="shared" si="576"/>
        <v>5.6173268975967375E-2</v>
      </c>
      <c r="J1695">
        <f t="shared" si="577"/>
        <v>75.409836065573771</v>
      </c>
      <c r="L1695">
        <f t="shared" si="578"/>
        <v>744.59016393442619</v>
      </c>
      <c r="M1695">
        <f t="shared" si="579"/>
        <v>0</v>
      </c>
      <c r="O1695">
        <f t="shared" si="580"/>
        <v>3244.5901639344261</v>
      </c>
      <c r="P1695">
        <f t="shared" si="581"/>
        <v>0</v>
      </c>
      <c r="R1695">
        <f t="shared" si="582"/>
        <v>3244.5901639344261</v>
      </c>
      <c r="S1695">
        <f t="shared" si="583"/>
        <v>0</v>
      </c>
      <c r="T1695">
        <f t="shared" si="584"/>
        <v>0</v>
      </c>
      <c r="U1695">
        <f t="shared" si="585"/>
        <v>0</v>
      </c>
      <c r="W1695">
        <f t="shared" si="586"/>
        <v>3244.5901639344261</v>
      </c>
      <c r="X1695">
        <f t="shared" si="587"/>
        <v>5.6173268975967375E-2</v>
      </c>
      <c r="Y1695">
        <f t="shared" si="588"/>
        <v>3.2184912337760947</v>
      </c>
      <c r="AA1695">
        <f t="shared" si="589"/>
        <v>3239.4724613186236</v>
      </c>
      <c r="AB1695">
        <f t="shared" si="590"/>
        <v>182.16339988670799</v>
      </c>
      <c r="AD1695">
        <f t="shared" si="591"/>
        <v>3239.4724613186236</v>
      </c>
      <c r="AE1695">
        <f t="shared" si="592"/>
        <v>317.83660011329198</v>
      </c>
      <c r="AG1695">
        <f t="shared" si="593"/>
        <v>3255.0271783832031</v>
      </c>
    </row>
    <row r="1696" spans="1:33" x14ac:dyDescent="0.2">
      <c r="A1696">
        <f>'建築限界数値データ　線間右'!A1780</f>
        <v>810</v>
      </c>
      <c r="B1696">
        <f>'建築限界数値データ　線間右'!B1780</f>
        <v>0</v>
      </c>
      <c r="D1696">
        <f t="shared" si="572"/>
        <v>60</v>
      </c>
      <c r="E1696">
        <f t="shared" si="573"/>
        <v>305</v>
      </c>
      <c r="F1696">
        <f t="shared" si="574"/>
        <v>2500</v>
      </c>
      <c r="G1696">
        <f t="shared" si="575"/>
        <v>500</v>
      </c>
      <c r="I1696">
        <f t="shared" si="576"/>
        <v>5.6173268975967375E-2</v>
      </c>
      <c r="J1696">
        <f t="shared" si="577"/>
        <v>75.409836065573771</v>
      </c>
      <c r="L1696">
        <f t="shared" si="578"/>
        <v>734.59016393442619</v>
      </c>
      <c r="M1696">
        <f t="shared" si="579"/>
        <v>0</v>
      </c>
      <c r="O1696">
        <f t="shared" si="580"/>
        <v>3234.5901639344261</v>
      </c>
      <c r="P1696">
        <f t="shared" si="581"/>
        <v>0</v>
      </c>
      <c r="R1696">
        <f t="shared" si="582"/>
        <v>3234.5901639344261</v>
      </c>
      <c r="S1696">
        <f t="shared" si="583"/>
        <v>0</v>
      </c>
      <c r="T1696">
        <f t="shared" si="584"/>
        <v>0</v>
      </c>
      <c r="U1696">
        <f t="shared" si="585"/>
        <v>0</v>
      </c>
      <c r="W1696">
        <f t="shared" si="586"/>
        <v>3234.5901639344261</v>
      </c>
      <c r="X1696">
        <f t="shared" si="587"/>
        <v>5.6173268975967375E-2</v>
      </c>
      <c r="Y1696">
        <f t="shared" si="588"/>
        <v>3.2184912337760947</v>
      </c>
      <c r="AA1696">
        <f t="shared" si="589"/>
        <v>3229.4882343511399</v>
      </c>
      <c r="AB1696">
        <f t="shared" si="590"/>
        <v>181.60196256894884</v>
      </c>
      <c r="AD1696">
        <f t="shared" si="591"/>
        <v>3229.4882343511399</v>
      </c>
      <c r="AE1696">
        <f t="shared" si="592"/>
        <v>318.39803743105119</v>
      </c>
      <c r="AG1696">
        <f t="shared" si="593"/>
        <v>3245.1458466534887</v>
      </c>
    </row>
    <row r="1697" spans="1:33" x14ac:dyDescent="0.2">
      <c r="A1697">
        <f>'建築限界数値データ　線間右'!A1781</f>
        <v>800</v>
      </c>
      <c r="B1697">
        <f>'建築限界数値データ　線間右'!B1781</f>
        <v>0</v>
      </c>
      <c r="D1697">
        <f t="shared" si="572"/>
        <v>60</v>
      </c>
      <c r="E1697">
        <f t="shared" si="573"/>
        <v>305</v>
      </c>
      <c r="F1697">
        <f t="shared" si="574"/>
        <v>2500</v>
      </c>
      <c r="G1697">
        <f t="shared" si="575"/>
        <v>500</v>
      </c>
      <c r="I1697">
        <f t="shared" si="576"/>
        <v>5.6173268975967375E-2</v>
      </c>
      <c r="J1697">
        <f t="shared" si="577"/>
        <v>75.409836065573771</v>
      </c>
      <c r="L1697">
        <f t="shared" si="578"/>
        <v>724.59016393442619</v>
      </c>
      <c r="M1697">
        <f t="shared" si="579"/>
        <v>0</v>
      </c>
      <c r="O1697">
        <f t="shared" si="580"/>
        <v>3224.5901639344261</v>
      </c>
      <c r="P1697">
        <f t="shared" si="581"/>
        <v>0</v>
      </c>
      <c r="R1697">
        <f t="shared" si="582"/>
        <v>3224.5901639344261</v>
      </c>
      <c r="S1697">
        <f t="shared" si="583"/>
        <v>0</v>
      </c>
      <c r="T1697">
        <f t="shared" si="584"/>
        <v>0</v>
      </c>
      <c r="U1697">
        <f t="shared" si="585"/>
        <v>0</v>
      </c>
      <c r="W1697">
        <f t="shared" si="586"/>
        <v>3224.5901639344261</v>
      </c>
      <c r="X1697">
        <f t="shared" si="587"/>
        <v>5.6173268975967375E-2</v>
      </c>
      <c r="Y1697">
        <f t="shared" si="588"/>
        <v>3.2184912337760947</v>
      </c>
      <c r="AA1697">
        <f t="shared" si="589"/>
        <v>3219.5040073836562</v>
      </c>
      <c r="AB1697">
        <f t="shared" si="590"/>
        <v>181.04052525118968</v>
      </c>
      <c r="AD1697">
        <f t="shared" si="591"/>
        <v>3219.5040073836562</v>
      </c>
      <c r="AE1697">
        <f t="shared" si="592"/>
        <v>318.95947474881029</v>
      </c>
      <c r="AG1697">
        <f t="shared" si="593"/>
        <v>3235.2652441633682</v>
      </c>
    </row>
    <row r="1698" spans="1:33" x14ac:dyDescent="0.2">
      <c r="A1698">
        <f>'建築限界数値データ　線間右'!A1782</f>
        <v>790</v>
      </c>
      <c r="B1698">
        <f>'建築限界数値データ　線間右'!B1782</f>
        <v>0</v>
      </c>
      <c r="D1698">
        <f t="shared" si="572"/>
        <v>60</v>
      </c>
      <c r="E1698">
        <f t="shared" si="573"/>
        <v>305</v>
      </c>
      <c r="F1698">
        <f t="shared" si="574"/>
        <v>2500</v>
      </c>
      <c r="G1698">
        <f t="shared" si="575"/>
        <v>500</v>
      </c>
      <c r="I1698">
        <f t="shared" si="576"/>
        <v>5.6173268975967375E-2</v>
      </c>
      <c r="J1698">
        <f t="shared" si="577"/>
        <v>75.409836065573771</v>
      </c>
      <c r="L1698">
        <f t="shared" si="578"/>
        <v>714.59016393442619</v>
      </c>
      <c r="M1698">
        <f t="shared" si="579"/>
        <v>0</v>
      </c>
      <c r="O1698">
        <f t="shared" si="580"/>
        <v>3214.5901639344261</v>
      </c>
      <c r="P1698">
        <f t="shared" si="581"/>
        <v>0</v>
      </c>
      <c r="R1698">
        <f t="shared" si="582"/>
        <v>3214.5901639344261</v>
      </c>
      <c r="S1698">
        <f t="shared" si="583"/>
        <v>0</v>
      </c>
      <c r="T1698">
        <f t="shared" si="584"/>
        <v>0</v>
      </c>
      <c r="U1698">
        <f t="shared" si="585"/>
        <v>0</v>
      </c>
      <c r="W1698">
        <f t="shared" si="586"/>
        <v>3214.5901639344261</v>
      </c>
      <c r="X1698">
        <f t="shared" si="587"/>
        <v>5.6173268975967375E-2</v>
      </c>
      <c r="Y1698">
        <f t="shared" si="588"/>
        <v>3.2184912337760947</v>
      </c>
      <c r="AA1698">
        <f t="shared" si="589"/>
        <v>3209.519780416173</v>
      </c>
      <c r="AB1698">
        <f t="shared" si="590"/>
        <v>180.47908793343052</v>
      </c>
      <c r="AD1698">
        <f t="shared" si="591"/>
        <v>3209.519780416173</v>
      </c>
      <c r="AE1698">
        <f t="shared" si="592"/>
        <v>319.52091206656951</v>
      </c>
      <c r="AG1698">
        <f t="shared" si="593"/>
        <v>3225.3853776146707</v>
      </c>
    </row>
    <row r="1699" spans="1:33" x14ac:dyDescent="0.2">
      <c r="A1699">
        <f>'建築限界数値データ　線間右'!A1783</f>
        <v>780</v>
      </c>
      <c r="B1699">
        <f>'建築限界数値データ　線間右'!B1783</f>
        <v>0</v>
      </c>
      <c r="D1699">
        <f t="shared" si="572"/>
        <v>60</v>
      </c>
      <c r="E1699">
        <f t="shared" si="573"/>
        <v>305</v>
      </c>
      <c r="F1699">
        <f t="shared" si="574"/>
        <v>2500</v>
      </c>
      <c r="G1699">
        <f t="shared" si="575"/>
        <v>500</v>
      </c>
      <c r="I1699">
        <f t="shared" si="576"/>
        <v>5.6173268975967375E-2</v>
      </c>
      <c r="J1699">
        <f t="shared" si="577"/>
        <v>75.409836065573771</v>
      </c>
      <c r="L1699">
        <f t="shared" si="578"/>
        <v>704.59016393442619</v>
      </c>
      <c r="M1699">
        <f t="shared" si="579"/>
        <v>0</v>
      </c>
      <c r="O1699">
        <f t="shared" si="580"/>
        <v>3204.5901639344261</v>
      </c>
      <c r="P1699">
        <f t="shared" si="581"/>
        <v>0</v>
      </c>
      <c r="R1699">
        <f t="shared" si="582"/>
        <v>3204.5901639344261</v>
      </c>
      <c r="S1699">
        <f t="shared" si="583"/>
        <v>0</v>
      </c>
      <c r="T1699">
        <f t="shared" si="584"/>
        <v>0</v>
      </c>
      <c r="U1699">
        <f t="shared" si="585"/>
        <v>0</v>
      </c>
      <c r="W1699">
        <f t="shared" si="586"/>
        <v>3204.5901639344261</v>
      </c>
      <c r="X1699">
        <f t="shared" si="587"/>
        <v>5.6173268975967375E-2</v>
      </c>
      <c r="Y1699">
        <f t="shared" si="588"/>
        <v>3.2184912337760947</v>
      </c>
      <c r="AA1699">
        <f t="shared" si="589"/>
        <v>3199.5355534486894</v>
      </c>
      <c r="AB1699">
        <f t="shared" si="590"/>
        <v>179.91765061567136</v>
      </c>
      <c r="AD1699">
        <f t="shared" si="591"/>
        <v>3199.5355534486894</v>
      </c>
      <c r="AE1699">
        <f t="shared" si="592"/>
        <v>320.08234938432861</v>
      </c>
      <c r="AG1699">
        <f t="shared" si="593"/>
        <v>3215.506253791089</v>
      </c>
    </row>
    <row r="1700" spans="1:33" x14ac:dyDescent="0.2">
      <c r="A1700">
        <f>'建築限界数値データ　線間右'!A1784</f>
        <v>770</v>
      </c>
      <c r="B1700">
        <f>'建築限界数値データ　線間右'!B1784</f>
        <v>0</v>
      </c>
      <c r="D1700">
        <f t="shared" si="572"/>
        <v>60</v>
      </c>
      <c r="E1700">
        <f t="shared" si="573"/>
        <v>305</v>
      </c>
      <c r="F1700">
        <f t="shared" si="574"/>
        <v>2500</v>
      </c>
      <c r="G1700">
        <f t="shared" si="575"/>
        <v>500</v>
      </c>
      <c r="I1700">
        <f t="shared" si="576"/>
        <v>5.6173268975967375E-2</v>
      </c>
      <c r="J1700">
        <f t="shared" si="577"/>
        <v>75.409836065573771</v>
      </c>
      <c r="L1700">
        <f t="shared" si="578"/>
        <v>694.59016393442619</v>
      </c>
      <c r="M1700">
        <f t="shared" si="579"/>
        <v>0</v>
      </c>
      <c r="O1700">
        <f t="shared" si="580"/>
        <v>3194.5901639344261</v>
      </c>
      <c r="P1700">
        <f t="shared" si="581"/>
        <v>0</v>
      </c>
      <c r="R1700">
        <f t="shared" si="582"/>
        <v>3194.5901639344261</v>
      </c>
      <c r="S1700">
        <f t="shared" si="583"/>
        <v>0</v>
      </c>
      <c r="T1700">
        <f t="shared" si="584"/>
        <v>0</v>
      </c>
      <c r="U1700">
        <f t="shared" si="585"/>
        <v>0</v>
      </c>
      <c r="W1700">
        <f t="shared" si="586"/>
        <v>3194.5901639344261</v>
      </c>
      <c r="X1700">
        <f t="shared" si="587"/>
        <v>5.6173268975967375E-2</v>
      </c>
      <c r="Y1700">
        <f t="shared" si="588"/>
        <v>3.2184912337760947</v>
      </c>
      <c r="AA1700">
        <f t="shared" si="589"/>
        <v>3189.5513264812057</v>
      </c>
      <c r="AB1700">
        <f t="shared" si="590"/>
        <v>179.35621329791221</v>
      </c>
      <c r="AD1700">
        <f t="shared" si="591"/>
        <v>3189.5513264812057</v>
      </c>
      <c r="AE1700">
        <f t="shared" si="592"/>
        <v>320.64378670208782</v>
      </c>
      <c r="AG1700">
        <f t="shared" si="593"/>
        <v>3205.6278795594276</v>
      </c>
    </row>
    <row r="1701" spans="1:33" x14ac:dyDescent="0.2">
      <c r="A1701">
        <f>'建築限界数値データ　線間右'!A1785</f>
        <v>760</v>
      </c>
      <c r="B1701">
        <f>'建築限界数値データ　線間右'!B1785</f>
        <v>0</v>
      </c>
      <c r="D1701">
        <f t="shared" si="572"/>
        <v>60</v>
      </c>
      <c r="E1701">
        <f t="shared" si="573"/>
        <v>305</v>
      </c>
      <c r="F1701">
        <f t="shared" si="574"/>
        <v>2500</v>
      </c>
      <c r="G1701">
        <f t="shared" si="575"/>
        <v>500</v>
      </c>
      <c r="I1701">
        <f t="shared" si="576"/>
        <v>5.6173268975967375E-2</v>
      </c>
      <c r="J1701">
        <f t="shared" si="577"/>
        <v>75.409836065573771</v>
      </c>
      <c r="L1701">
        <f t="shared" si="578"/>
        <v>684.59016393442619</v>
      </c>
      <c r="M1701">
        <f t="shared" si="579"/>
        <v>0</v>
      </c>
      <c r="O1701">
        <f t="shared" si="580"/>
        <v>3184.5901639344261</v>
      </c>
      <c r="P1701">
        <f t="shared" si="581"/>
        <v>0</v>
      </c>
      <c r="R1701">
        <f t="shared" si="582"/>
        <v>3184.5901639344261</v>
      </c>
      <c r="S1701">
        <f t="shared" si="583"/>
        <v>0</v>
      </c>
      <c r="T1701">
        <f t="shared" si="584"/>
        <v>0</v>
      </c>
      <c r="U1701">
        <f t="shared" si="585"/>
        <v>0</v>
      </c>
      <c r="W1701">
        <f t="shared" si="586"/>
        <v>3184.5901639344261</v>
      </c>
      <c r="X1701">
        <f t="shared" si="587"/>
        <v>5.6173268975967375E-2</v>
      </c>
      <c r="Y1701">
        <f t="shared" si="588"/>
        <v>3.2184912337760947</v>
      </c>
      <c r="AA1701">
        <f t="shared" si="589"/>
        <v>3179.567099513722</v>
      </c>
      <c r="AB1701">
        <f t="shared" si="590"/>
        <v>178.79477598015305</v>
      </c>
      <c r="AD1701">
        <f t="shared" si="591"/>
        <v>3179.567099513722</v>
      </c>
      <c r="AE1701">
        <f t="shared" si="592"/>
        <v>321.20522401984692</v>
      </c>
      <c r="AG1701">
        <f t="shared" si="593"/>
        <v>3195.7502618708718</v>
      </c>
    </row>
    <row r="1702" spans="1:33" x14ac:dyDescent="0.2">
      <c r="A1702">
        <f>'建築限界数値データ　線間右'!A1786</f>
        <v>750</v>
      </c>
      <c r="B1702">
        <f>'建築限界数値データ　線間右'!B1786</f>
        <v>0</v>
      </c>
      <c r="D1702">
        <f t="shared" si="572"/>
        <v>60</v>
      </c>
      <c r="E1702">
        <f t="shared" si="573"/>
        <v>305</v>
      </c>
      <c r="F1702">
        <f t="shared" si="574"/>
        <v>2500</v>
      </c>
      <c r="G1702">
        <f t="shared" si="575"/>
        <v>500</v>
      </c>
      <c r="I1702">
        <f t="shared" si="576"/>
        <v>5.6173268975967375E-2</v>
      </c>
      <c r="J1702">
        <f t="shared" si="577"/>
        <v>75.409836065573771</v>
      </c>
      <c r="L1702">
        <f t="shared" si="578"/>
        <v>674.59016393442619</v>
      </c>
      <c r="M1702">
        <f t="shared" si="579"/>
        <v>0</v>
      </c>
      <c r="O1702">
        <f t="shared" si="580"/>
        <v>3174.5901639344261</v>
      </c>
      <c r="P1702">
        <f t="shared" si="581"/>
        <v>0</v>
      </c>
      <c r="R1702">
        <f t="shared" si="582"/>
        <v>3174.5901639344261</v>
      </c>
      <c r="S1702">
        <f t="shared" si="583"/>
        <v>0</v>
      </c>
      <c r="T1702">
        <f t="shared" si="584"/>
        <v>0</v>
      </c>
      <c r="U1702">
        <f t="shared" si="585"/>
        <v>0</v>
      </c>
      <c r="W1702">
        <f t="shared" si="586"/>
        <v>3174.5901639344261</v>
      </c>
      <c r="X1702">
        <f t="shared" si="587"/>
        <v>5.6173268975967375E-2</v>
      </c>
      <c r="Y1702">
        <f t="shared" si="588"/>
        <v>3.2184912337760947</v>
      </c>
      <c r="AA1702">
        <f t="shared" si="589"/>
        <v>3169.5828725462384</v>
      </c>
      <c r="AB1702">
        <f t="shared" si="590"/>
        <v>178.23333866239389</v>
      </c>
      <c r="AD1702">
        <f t="shared" si="591"/>
        <v>3169.5828725462384</v>
      </c>
      <c r="AE1702">
        <f t="shared" si="592"/>
        <v>321.76666133760614</v>
      </c>
      <c r="AG1702">
        <f t="shared" si="593"/>
        <v>3185.8734077622757</v>
      </c>
    </row>
    <row r="1703" spans="1:33" x14ac:dyDescent="0.2">
      <c r="A1703">
        <f>'建築限界数値データ　線間右'!A1787</f>
        <v>740</v>
      </c>
      <c r="B1703">
        <f>'建築限界数値データ　線間右'!B1787</f>
        <v>0</v>
      </c>
      <c r="D1703">
        <f t="shared" si="572"/>
        <v>60</v>
      </c>
      <c r="E1703">
        <f t="shared" si="573"/>
        <v>305</v>
      </c>
      <c r="F1703">
        <f t="shared" si="574"/>
        <v>2500</v>
      </c>
      <c r="G1703">
        <f t="shared" si="575"/>
        <v>500</v>
      </c>
      <c r="I1703">
        <f t="shared" si="576"/>
        <v>5.6173268975967375E-2</v>
      </c>
      <c r="J1703">
        <f t="shared" si="577"/>
        <v>75.409836065573771</v>
      </c>
      <c r="L1703">
        <f t="shared" si="578"/>
        <v>664.59016393442619</v>
      </c>
      <c r="M1703">
        <f t="shared" si="579"/>
        <v>0</v>
      </c>
      <c r="O1703">
        <f t="shared" si="580"/>
        <v>3164.5901639344261</v>
      </c>
      <c r="P1703">
        <f t="shared" si="581"/>
        <v>0</v>
      </c>
      <c r="R1703">
        <f t="shared" si="582"/>
        <v>3164.5901639344261</v>
      </c>
      <c r="S1703">
        <f t="shared" si="583"/>
        <v>0</v>
      </c>
      <c r="T1703">
        <f t="shared" si="584"/>
        <v>0</v>
      </c>
      <c r="U1703">
        <f t="shared" si="585"/>
        <v>0</v>
      </c>
      <c r="W1703">
        <f t="shared" si="586"/>
        <v>3164.5901639344261</v>
      </c>
      <c r="X1703">
        <f t="shared" si="587"/>
        <v>5.6173268975967375E-2</v>
      </c>
      <c r="Y1703">
        <f t="shared" si="588"/>
        <v>3.2184912337760947</v>
      </c>
      <c r="AA1703">
        <f t="shared" si="589"/>
        <v>3159.5986455787547</v>
      </c>
      <c r="AB1703">
        <f t="shared" si="590"/>
        <v>177.67190134463476</v>
      </c>
      <c r="AD1703">
        <f t="shared" si="591"/>
        <v>3159.5986455787547</v>
      </c>
      <c r="AE1703">
        <f t="shared" si="592"/>
        <v>322.32809865536524</v>
      </c>
      <c r="AG1703">
        <f t="shared" si="593"/>
        <v>3175.9973243574818</v>
      </c>
    </row>
    <row r="1704" spans="1:33" x14ac:dyDescent="0.2">
      <c r="A1704">
        <f>'建築限界数値データ　線間右'!A1788</f>
        <v>730</v>
      </c>
      <c r="B1704">
        <f>'建築限界数値データ　線間右'!B1788</f>
        <v>0</v>
      </c>
      <c r="D1704">
        <f t="shared" si="572"/>
        <v>60</v>
      </c>
      <c r="E1704">
        <f t="shared" si="573"/>
        <v>305</v>
      </c>
      <c r="F1704">
        <f t="shared" si="574"/>
        <v>2500</v>
      </c>
      <c r="G1704">
        <f t="shared" si="575"/>
        <v>500</v>
      </c>
      <c r="I1704">
        <f t="shared" si="576"/>
        <v>5.6173268975967375E-2</v>
      </c>
      <c r="J1704">
        <f t="shared" si="577"/>
        <v>75.409836065573771</v>
      </c>
      <c r="L1704">
        <f t="shared" si="578"/>
        <v>654.59016393442619</v>
      </c>
      <c r="M1704">
        <f t="shared" si="579"/>
        <v>0</v>
      </c>
      <c r="O1704">
        <f t="shared" si="580"/>
        <v>3154.5901639344261</v>
      </c>
      <c r="P1704">
        <f t="shared" si="581"/>
        <v>0</v>
      </c>
      <c r="R1704">
        <f t="shared" si="582"/>
        <v>3154.5901639344261</v>
      </c>
      <c r="S1704">
        <f t="shared" si="583"/>
        <v>0</v>
      </c>
      <c r="T1704">
        <f t="shared" si="584"/>
        <v>0</v>
      </c>
      <c r="U1704">
        <f t="shared" si="585"/>
        <v>0</v>
      </c>
      <c r="W1704">
        <f t="shared" si="586"/>
        <v>3154.5901639344261</v>
      </c>
      <c r="X1704">
        <f t="shared" si="587"/>
        <v>5.6173268975967375E-2</v>
      </c>
      <c r="Y1704">
        <f t="shared" si="588"/>
        <v>3.2184912337760947</v>
      </c>
      <c r="AA1704">
        <f t="shared" si="589"/>
        <v>3149.614418611271</v>
      </c>
      <c r="AB1704">
        <f t="shared" si="590"/>
        <v>177.1104640268756</v>
      </c>
      <c r="AD1704">
        <f t="shared" si="591"/>
        <v>3149.614418611271</v>
      </c>
      <c r="AE1704">
        <f t="shared" si="592"/>
        <v>322.8895359731244</v>
      </c>
      <c r="AG1704">
        <f t="shared" si="593"/>
        <v>3166.1220188686593</v>
      </c>
    </row>
    <row r="1705" spans="1:33" x14ac:dyDescent="0.2">
      <c r="A1705">
        <f>'建築限界数値データ　線間右'!A1789</f>
        <v>720</v>
      </c>
      <c r="B1705">
        <f>'建築限界数値データ　線間右'!B1789</f>
        <v>0</v>
      </c>
      <c r="D1705">
        <f t="shared" si="572"/>
        <v>60</v>
      </c>
      <c r="E1705">
        <f t="shared" si="573"/>
        <v>305</v>
      </c>
      <c r="F1705">
        <f t="shared" si="574"/>
        <v>2500</v>
      </c>
      <c r="G1705">
        <f t="shared" si="575"/>
        <v>500</v>
      </c>
      <c r="I1705">
        <f t="shared" si="576"/>
        <v>5.6173268975967375E-2</v>
      </c>
      <c r="J1705">
        <f t="shared" si="577"/>
        <v>75.409836065573771</v>
      </c>
      <c r="L1705">
        <f t="shared" si="578"/>
        <v>644.59016393442619</v>
      </c>
      <c r="M1705">
        <f t="shared" si="579"/>
        <v>0</v>
      </c>
      <c r="O1705">
        <f t="shared" si="580"/>
        <v>3144.5901639344261</v>
      </c>
      <c r="P1705">
        <f t="shared" si="581"/>
        <v>0</v>
      </c>
      <c r="R1705">
        <f t="shared" si="582"/>
        <v>3144.5901639344261</v>
      </c>
      <c r="S1705">
        <f t="shared" si="583"/>
        <v>0</v>
      </c>
      <c r="T1705">
        <f t="shared" si="584"/>
        <v>0</v>
      </c>
      <c r="U1705">
        <f t="shared" si="585"/>
        <v>0</v>
      </c>
      <c r="W1705">
        <f t="shared" si="586"/>
        <v>3144.5901639344261</v>
      </c>
      <c r="X1705">
        <f t="shared" si="587"/>
        <v>5.6173268975967375E-2</v>
      </c>
      <c r="Y1705">
        <f t="shared" si="588"/>
        <v>3.2184912337760947</v>
      </c>
      <c r="AA1705">
        <f t="shared" si="589"/>
        <v>3139.6301916437874</v>
      </c>
      <c r="AB1705">
        <f t="shared" si="590"/>
        <v>176.54902670911645</v>
      </c>
      <c r="AD1705">
        <f t="shared" si="591"/>
        <v>3139.6301916437874</v>
      </c>
      <c r="AE1705">
        <f t="shared" si="592"/>
        <v>323.45097329088355</v>
      </c>
      <c r="AG1705">
        <f t="shared" si="593"/>
        <v>3156.2474985976664</v>
      </c>
    </row>
    <row r="1706" spans="1:33" x14ac:dyDescent="0.2">
      <c r="A1706">
        <f>'建築限界数値データ　線間右'!A1790</f>
        <v>710</v>
      </c>
      <c r="B1706">
        <f>'建築限界数値データ　線間右'!B1790</f>
        <v>0</v>
      </c>
      <c r="D1706">
        <f t="shared" si="572"/>
        <v>60</v>
      </c>
      <c r="E1706">
        <f t="shared" si="573"/>
        <v>305</v>
      </c>
      <c r="F1706">
        <f t="shared" si="574"/>
        <v>2500</v>
      </c>
      <c r="G1706">
        <f t="shared" si="575"/>
        <v>500</v>
      </c>
      <c r="I1706">
        <f t="shared" si="576"/>
        <v>5.6173268975967375E-2</v>
      </c>
      <c r="J1706">
        <f t="shared" si="577"/>
        <v>75.409836065573771</v>
      </c>
      <c r="L1706">
        <f t="shared" si="578"/>
        <v>634.59016393442619</v>
      </c>
      <c r="M1706">
        <f t="shared" si="579"/>
        <v>0</v>
      </c>
      <c r="O1706">
        <f t="shared" si="580"/>
        <v>3134.5901639344261</v>
      </c>
      <c r="P1706">
        <f t="shared" si="581"/>
        <v>0</v>
      </c>
      <c r="R1706">
        <f t="shared" si="582"/>
        <v>3134.5901639344261</v>
      </c>
      <c r="S1706">
        <f t="shared" si="583"/>
        <v>0</v>
      </c>
      <c r="T1706">
        <f t="shared" si="584"/>
        <v>0</v>
      </c>
      <c r="U1706">
        <f t="shared" si="585"/>
        <v>0</v>
      </c>
      <c r="W1706">
        <f t="shared" si="586"/>
        <v>3134.5901639344261</v>
      </c>
      <c r="X1706">
        <f t="shared" si="587"/>
        <v>5.6173268975967375E-2</v>
      </c>
      <c r="Y1706">
        <f t="shared" si="588"/>
        <v>3.2184912337760947</v>
      </c>
      <c r="AA1706">
        <f t="shared" si="589"/>
        <v>3129.6459646763037</v>
      </c>
      <c r="AB1706">
        <f t="shared" si="590"/>
        <v>175.98758939135729</v>
      </c>
      <c r="AD1706">
        <f t="shared" si="591"/>
        <v>3129.6459646763037</v>
      </c>
      <c r="AE1706">
        <f t="shared" si="592"/>
        <v>324.01241060864271</v>
      </c>
      <c r="AG1706">
        <f t="shared" si="593"/>
        <v>3146.3737709374413</v>
      </c>
    </row>
    <row r="1707" spans="1:33" x14ac:dyDescent="0.2">
      <c r="A1707">
        <f>'建築限界数値データ　線間右'!A1791</f>
        <v>700</v>
      </c>
      <c r="B1707">
        <f>'建築限界数値データ　線間右'!B1791</f>
        <v>0</v>
      </c>
      <c r="D1707">
        <f t="shared" si="572"/>
        <v>60</v>
      </c>
      <c r="E1707">
        <f t="shared" si="573"/>
        <v>305</v>
      </c>
      <c r="F1707">
        <f t="shared" si="574"/>
        <v>2500</v>
      </c>
      <c r="G1707">
        <f t="shared" si="575"/>
        <v>500</v>
      </c>
      <c r="I1707">
        <f t="shared" si="576"/>
        <v>5.6173268975967375E-2</v>
      </c>
      <c r="J1707">
        <f t="shared" si="577"/>
        <v>75.409836065573771</v>
      </c>
      <c r="L1707">
        <f t="shared" si="578"/>
        <v>624.59016393442619</v>
      </c>
      <c r="M1707">
        <f t="shared" si="579"/>
        <v>0</v>
      </c>
      <c r="O1707">
        <f t="shared" si="580"/>
        <v>3124.5901639344261</v>
      </c>
      <c r="P1707">
        <f t="shared" si="581"/>
        <v>0</v>
      </c>
      <c r="R1707">
        <f t="shared" si="582"/>
        <v>3124.5901639344261</v>
      </c>
      <c r="S1707">
        <f t="shared" si="583"/>
        <v>0</v>
      </c>
      <c r="T1707">
        <f t="shared" si="584"/>
        <v>0</v>
      </c>
      <c r="U1707">
        <f t="shared" si="585"/>
        <v>0</v>
      </c>
      <c r="W1707">
        <f t="shared" si="586"/>
        <v>3124.5901639344261</v>
      </c>
      <c r="X1707">
        <f t="shared" si="587"/>
        <v>5.6173268975967375E-2</v>
      </c>
      <c r="Y1707">
        <f t="shared" si="588"/>
        <v>3.2184912337760947</v>
      </c>
      <c r="AA1707">
        <f t="shared" si="589"/>
        <v>3119.6617377088201</v>
      </c>
      <c r="AB1707">
        <f t="shared" si="590"/>
        <v>175.42615207359813</v>
      </c>
      <c r="AD1707">
        <f t="shared" si="591"/>
        <v>3119.6617377088201</v>
      </c>
      <c r="AE1707">
        <f t="shared" si="592"/>
        <v>324.57384792640187</v>
      </c>
      <c r="AG1707">
        <f t="shared" si="593"/>
        <v>3136.5008433734183</v>
      </c>
    </row>
    <row r="1708" spans="1:33" x14ac:dyDescent="0.2">
      <c r="A1708">
        <f>'建築限界数値データ　線間右'!A1792</f>
        <v>690</v>
      </c>
      <c r="B1708">
        <f>'建築限界数値データ　線間右'!B1792</f>
        <v>0</v>
      </c>
      <c r="D1708">
        <f t="shared" si="572"/>
        <v>60</v>
      </c>
      <c r="E1708">
        <f t="shared" si="573"/>
        <v>305</v>
      </c>
      <c r="F1708">
        <f t="shared" si="574"/>
        <v>2500</v>
      </c>
      <c r="G1708">
        <f t="shared" si="575"/>
        <v>500</v>
      </c>
      <c r="I1708">
        <f t="shared" si="576"/>
        <v>5.6173268975967375E-2</v>
      </c>
      <c r="J1708">
        <f t="shared" si="577"/>
        <v>75.409836065573771</v>
      </c>
      <c r="L1708">
        <f t="shared" si="578"/>
        <v>614.59016393442619</v>
      </c>
      <c r="M1708">
        <f t="shared" si="579"/>
        <v>0</v>
      </c>
      <c r="O1708">
        <f t="shared" si="580"/>
        <v>3114.5901639344261</v>
      </c>
      <c r="P1708">
        <f t="shared" si="581"/>
        <v>0</v>
      </c>
      <c r="R1708">
        <f t="shared" si="582"/>
        <v>3114.5901639344261</v>
      </c>
      <c r="S1708">
        <f t="shared" si="583"/>
        <v>0</v>
      </c>
      <c r="T1708">
        <f t="shared" si="584"/>
        <v>0</v>
      </c>
      <c r="U1708">
        <f t="shared" si="585"/>
        <v>0</v>
      </c>
      <c r="W1708">
        <f t="shared" si="586"/>
        <v>3114.5901639344261</v>
      </c>
      <c r="X1708">
        <f t="shared" si="587"/>
        <v>5.6173268975967375E-2</v>
      </c>
      <c r="Y1708">
        <f t="shared" si="588"/>
        <v>3.2184912337760947</v>
      </c>
      <c r="AA1708">
        <f t="shared" si="589"/>
        <v>3109.6775107413364</v>
      </c>
      <c r="AB1708">
        <f t="shared" si="590"/>
        <v>174.86471475583897</v>
      </c>
      <c r="AD1708">
        <f t="shared" si="591"/>
        <v>3109.6775107413364</v>
      </c>
      <c r="AE1708">
        <f t="shared" si="592"/>
        <v>325.13528524416103</v>
      </c>
      <c r="AG1708">
        <f t="shared" si="593"/>
        <v>3126.6287234849674</v>
      </c>
    </row>
    <row r="1709" spans="1:33" x14ac:dyDescent="0.2">
      <c r="A1709">
        <f>'建築限界数値データ　線間右'!A1793</f>
        <v>680</v>
      </c>
      <c r="B1709">
        <f>'建築限界数値データ　線間右'!B1793</f>
        <v>0</v>
      </c>
      <c r="D1709">
        <f t="shared" si="572"/>
        <v>60</v>
      </c>
      <c r="E1709">
        <f t="shared" si="573"/>
        <v>305</v>
      </c>
      <c r="F1709">
        <f t="shared" si="574"/>
        <v>2500</v>
      </c>
      <c r="G1709">
        <f t="shared" si="575"/>
        <v>500</v>
      </c>
      <c r="I1709">
        <f t="shared" si="576"/>
        <v>5.6173268975967375E-2</v>
      </c>
      <c r="J1709">
        <f t="shared" si="577"/>
        <v>75.409836065573771</v>
      </c>
      <c r="L1709">
        <f t="shared" si="578"/>
        <v>604.59016393442619</v>
      </c>
      <c r="M1709">
        <f t="shared" si="579"/>
        <v>0</v>
      </c>
      <c r="O1709">
        <f t="shared" si="580"/>
        <v>3104.5901639344261</v>
      </c>
      <c r="P1709">
        <f t="shared" si="581"/>
        <v>0</v>
      </c>
      <c r="R1709">
        <f t="shared" si="582"/>
        <v>3104.5901639344261</v>
      </c>
      <c r="S1709">
        <f t="shared" si="583"/>
        <v>0</v>
      </c>
      <c r="T1709">
        <f t="shared" si="584"/>
        <v>0</v>
      </c>
      <c r="U1709">
        <f t="shared" si="585"/>
        <v>0</v>
      </c>
      <c r="W1709">
        <f t="shared" si="586"/>
        <v>3104.5901639344261</v>
      </c>
      <c r="X1709">
        <f t="shared" si="587"/>
        <v>5.6173268975967375E-2</v>
      </c>
      <c r="Y1709">
        <f t="shared" si="588"/>
        <v>3.2184912337760947</v>
      </c>
      <c r="AA1709">
        <f t="shared" si="589"/>
        <v>3099.6932837738527</v>
      </c>
      <c r="AB1709">
        <f t="shared" si="590"/>
        <v>174.30327743807982</v>
      </c>
      <c r="AD1709">
        <f t="shared" si="591"/>
        <v>3099.6932837738527</v>
      </c>
      <c r="AE1709">
        <f t="shared" si="592"/>
        <v>325.69672256192018</v>
      </c>
      <c r="AG1709">
        <f t="shared" si="593"/>
        <v>3116.7574189468623</v>
      </c>
    </row>
    <row r="1710" spans="1:33" x14ac:dyDescent="0.2">
      <c r="A1710">
        <f>'建築限界数値データ　線間右'!A1794</f>
        <v>670</v>
      </c>
      <c r="B1710">
        <f>'建築限界数値データ　線間右'!B1794</f>
        <v>0</v>
      </c>
      <c r="D1710">
        <f t="shared" si="572"/>
        <v>60</v>
      </c>
      <c r="E1710">
        <f t="shared" si="573"/>
        <v>305</v>
      </c>
      <c r="F1710">
        <f t="shared" si="574"/>
        <v>2500</v>
      </c>
      <c r="G1710">
        <f t="shared" si="575"/>
        <v>500</v>
      </c>
      <c r="I1710">
        <f t="shared" si="576"/>
        <v>5.6173268975967375E-2</v>
      </c>
      <c r="J1710">
        <f t="shared" si="577"/>
        <v>75.409836065573771</v>
      </c>
      <c r="L1710">
        <f t="shared" si="578"/>
        <v>594.59016393442619</v>
      </c>
      <c r="M1710">
        <f t="shared" si="579"/>
        <v>0</v>
      </c>
      <c r="O1710">
        <f t="shared" si="580"/>
        <v>3094.5901639344261</v>
      </c>
      <c r="P1710">
        <f t="shared" si="581"/>
        <v>0</v>
      </c>
      <c r="R1710">
        <f t="shared" si="582"/>
        <v>3094.5901639344261</v>
      </c>
      <c r="S1710">
        <f t="shared" si="583"/>
        <v>0</v>
      </c>
      <c r="T1710">
        <f t="shared" si="584"/>
        <v>0</v>
      </c>
      <c r="U1710">
        <f t="shared" si="585"/>
        <v>0</v>
      </c>
      <c r="W1710">
        <f t="shared" si="586"/>
        <v>3094.5901639344261</v>
      </c>
      <c r="X1710">
        <f t="shared" si="587"/>
        <v>5.6173268975967375E-2</v>
      </c>
      <c r="Y1710">
        <f t="shared" si="588"/>
        <v>3.2184912337760947</v>
      </c>
      <c r="AA1710">
        <f t="shared" si="589"/>
        <v>3089.7090568063691</v>
      </c>
      <c r="AB1710">
        <f t="shared" si="590"/>
        <v>173.74184012032066</v>
      </c>
      <c r="AD1710">
        <f t="shared" si="591"/>
        <v>3089.7090568063691</v>
      </c>
      <c r="AE1710">
        <f t="shared" si="592"/>
        <v>326.25815987967934</v>
      </c>
      <c r="AG1710">
        <f t="shared" si="593"/>
        <v>3106.8869375307781</v>
      </c>
    </row>
    <row r="1711" spans="1:33" x14ac:dyDescent="0.2">
      <c r="A1711">
        <f>'建築限界数値データ　線間右'!A1795</f>
        <v>660</v>
      </c>
      <c r="B1711">
        <f>'建築限界数値データ　線間右'!B1795</f>
        <v>0</v>
      </c>
      <c r="D1711">
        <f t="shared" si="572"/>
        <v>60</v>
      </c>
      <c r="E1711">
        <f t="shared" si="573"/>
        <v>305</v>
      </c>
      <c r="F1711">
        <f t="shared" si="574"/>
        <v>2500</v>
      </c>
      <c r="G1711">
        <f t="shared" si="575"/>
        <v>500</v>
      </c>
      <c r="I1711">
        <f t="shared" si="576"/>
        <v>5.6173268975967375E-2</v>
      </c>
      <c r="J1711">
        <f t="shared" si="577"/>
        <v>75.409836065573771</v>
      </c>
      <c r="L1711">
        <f t="shared" si="578"/>
        <v>584.59016393442619</v>
      </c>
      <c r="M1711">
        <f t="shared" si="579"/>
        <v>0</v>
      </c>
      <c r="O1711">
        <f t="shared" si="580"/>
        <v>3084.5901639344261</v>
      </c>
      <c r="P1711">
        <f t="shared" si="581"/>
        <v>0</v>
      </c>
      <c r="R1711">
        <f t="shared" si="582"/>
        <v>3084.5901639344261</v>
      </c>
      <c r="S1711">
        <f t="shared" si="583"/>
        <v>0</v>
      </c>
      <c r="T1711">
        <f t="shared" si="584"/>
        <v>0</v>
      </c>
      <c r="U1711">
        <f t="shared" si="585"/>
        <v>0</v>
      </c>
      <c r="W1711">
        <f t="shared" si="586"/>
        <v>3084.5901639344261</v>
      </c>
      <c r="X1711">
        <f t="shared" si="587"/>
        <v>5.6173268975967375E-2</v>
      </c>
      <c r="Y1711">
        <f t="shared" si="588"/>
        <v>3.2184912337760947</v>
      </c>
      <c r="AA1711">
        <f t="shared" si="589"/>
        <v>3079.7248298388854</v>
      </c>
      <c r="AB1711">
        <f t="shared" si="590"/>
        <v>173.1804028025615</v>
      </c>
      <c r="AD1711">
        <f t="shared" si="591"/>
        <v>3079.7248298388854</v>
      </c>
      <c r="AE1711">
        <f t="shared" si="592"/>
        <v>326.8195971974385</v>
      </c>
      <c r="AG1711">
        <f t="shared" si="593"/>
        <v>3097.0172871068135</v>
      </c>
    </row>
    <row r="1712" spans="1:33" x14ac:dyDescent="0.2">
      <c r="A1712">
        <f>'建築限界数値データ　線間右'!A1796</f>
        <v>650</v>
      </c>
      <c r="B1712">
        <f>'建築限界数値データ　線間右'!B1796</f>
        <v>0</v>
      </c>
      <c r="D1712">
        <f t="shared" si="572"/>
        <v>60</v>
      </c>
      <c r="E1712">
        <f t="shared" si="573"/>
        <v>305</v>
      </c>
      <c r="F1712">
        <f t="shared" si="574"/>
        <v>2500</v>
      </c>
      <c r="G1712">
        <f t="shared" si="575"/>
        <v>500</v>
      </c>
      <c r="I1712">
        <f t="shared" si="576"/>
        <v>5.6173268975967375E-2</v>
      </c>
      <c r="J1712">
        <f t="shared" si="577"/>
        <v>75.409836065573771</v>
      </c>
      <c r="L1712">
        <f t="shared" si="578"/>
        <v>574.59016393442619</v>
      </c>
      <c r="M1712">
        <f t="shared" si="579"/>
        <v>0</v>
      </c>
      <c r="O1712">
        <f t="shared" si="580"/>
        <v>3074.5901639344261</v>
      </c>
      <c r="P1712">
        <f t="shared" si="581"/>
        <v>0</v>
      </c>
      <c r="R1712">
        <f t="shared" si="582"/>
        <v>3074.5901639344261</v>
      </c>
      <c r="S1712">
        <f t="shared" si="583"/>
        <v>0</v>
      </c>
      <c r="T1712">
        <f t="shared" si="584"/>
        <v>0</v>
      </c>
      <c r="U1712">
        <f t="shared" si="585"/>
        <v>0</v>
      </c>
      <c r="W1712">
        <f t="shared" si="586"/>
        <v>3074.5901639344261</v>
      </c>
      <c r="X1712">
        <f t="shared" si="587"/>
        <v>5.6173268975967375E-2</v>
      </c>
      <c r="Y1712">
        <f t="shared" si="588"/>
        <v>3.2184912337760947</v>
      </c>
      <c r="AA1712">
        <f t="shared" si="589"/>
        <v>3069.7406028714017</v>
      </c>
      <c r="AB1712">
        <f t="shared" si="590"/>
        <v>172.61896548480235</v>
      </c>
      <c r="AD1712">
        <f t="shared" si="591"/>
        <v>3069.7406028714017</v>
      </c>
      <c r="AE1712">
        <f t="shared" si="592"/>
        <v>327.38103451519765</v>
      </c>
      <c r="AG1712">
        <f t="shared" si="593"/>
        <v>3087.1484756450436</v>
      </c>
    </row>
    <row r="1713" spans="1:33" x14ac:dyDescent="0.2">
      <c r="A1713">
        <f>'建築限界数値データ　線間右'!A1797</f>
        <v>640</v>
      </c>
      <c r="B1713">
        <f>'建築限界数値データ　線間右'!B1797</f>
        <v>0</v>
      </c>
      <c r="D1713">
        <f t="shared" si="572"/>
        <v>60</v>
      </c>
      <c r="E1713">
        <f t="shared" si="573"/>
        <v>305</v>
      </c>
      <c r="F1713">
        <f t="shared" si="574"/>
        <v>2500</v>
      </c>
      <c r="G1713">
        <f t="shared" si="575"/>
        <v>500</v>
      </c>
      <c r="I1713">
        <f t="shared" si="576"/>
        <v>5.6173268975967375E-2</v>
      </c>
      <c r="J1713">
        <f t="shared" si="577"/>
        <v>75.409836065573771</v>
      </c>
      <c r="L1713">
        <f t="shared" si="578"/>
        <v>564.59016393442619</v>
      </c>
      <c r="M1713">
        <f t="shared" si="579"/>
        <v>0</v>
      </c>
      <c r="O1713">
        <f t="shared" si="580"/>
        <v>3064.5901639344261</v>
      </c>
      <c r="P1713">
        <f t="shared" si="581"/>
        <v>0</v>
      </c>
      <c r="R1713">
        <f t="shared" si="582"/>
        <v>3064.5901639344261</v>
      </c>
      <c r="S1713">
        <f t="shared" si="583"/>
        <v>0</v>
      </c>
      <c r="T1713">
        <f t="shared" si="584"/>
        <v>0</v>
      </c>
      <c r="U1713">
        <f t="shared" si="585"/>
        <v>0</v>
      </c>
      <c r="W1713">
        <f t="shared" si="586"/>
        <v>3064.5901639344261</v>
      </c>
      <c r="X1713">
        <f t="shared" si="587"/>
        <v>5.6173268975967375E-2</v>
      </c>
      <c r="Y1713">
        <f t="shared" si="588"/>
        <v>3.2184912337760947</v>
      </c>
      <c r="AA1713">
        <f t="shared" si="589"/>
        <v>3059.7563759039185</v>
      </c>
      <c r="AB1713">
        <f t="shared" si="590"/>
        <v>172.05752816704322</v>
      </c>
      <c r="AD1713">
        <f t="shared" si="591"/>
        <v>3059.7563759039185</v>
      </c>
      <c r="AE1713">
        <f t="shared" si="592"/>
        <v>327.94247183295681</v>
      </c>
      <c r="AG1713">
        <f t="shared" si="593"/>
        <v>3077.2805112171027</v>
      </c>
    </row>
    <row r="1714" spans="1:33" x14ac:dyDescent="0.2">
      <c r="A1714">
        <f>'建築限界数値データ　線間右'!A1798</f>
        <v>630</v>
      </c>
      <c r="B1714">
        <f>'建築限界数値データ　線間右'!B1798</f>
        <v>0</v>
      </c>
      <c r="D1714">
        <f t="shared" si="572"/>
        <v>60</v>
      </c>
      <c r="E1714">
        <f t="shared" si="573"/>
        <v>305</v>
      </c>
      <c r="F1714">
        <f t="shared" si="574"/>
        <v>2500</v>
      </c>
      <c r="G1714">
        <f t="shared" si="575"/>
        <v>500</v>
      </c>
      <c r="I1714">
        <f t="shared" si="576"/>
        <v>5.6173268975967375E-2</v>
      </c>
      <c r="J1714">
        <f t="shared" si="577"/>
        <v>75.409836065573771</v>
      </c>
      <c r="L1714">
        <f t="shared" si="578"/>
        <v>554.59016393442619</v>
      </c>
      <c r="M1714">
        <f t="shared" si="579"/>
        <v>0</v>
      </c>
      <c r="O1714">
        <f t="shared" si="580"/>
        <v>3054.5901639344261</v>
      </c>
      <c r="P1714">
        <f t="shared" si="581"/>
        <v>0</v>
      </c>
      <c r="R1714">
        <f t="shared" si="582"/>
        <v>3054.5901639344261</v>
      </c>
      <c r="S1714">
        <f t="shared" si="583"/>
        <v>0</v>
      </c>
      <c r="T1714">
        <f t="shared" si="584"/>
        <v>0</v>
      </c>
      <c r="U1714">
        <f t="shared" si="585"/>
        <v>0</v>
      </c>
      <c r="W1714">
        <f t="shared" si="586"/>
        <v>3054.5901639344261</v>
      </c>
      <c r="X1714">
        <f t="shared" si="587"/>
        <v>5.6173268975967375E-2</v>
      </c>
      <c r="Y1714">
        <f t="shared" si="588"/>
        <v>3.2184912337760947</v>
      </c>
      <c r="AA1714">
        <f t="shared" si="589"/>
        <v>3049.7721489364349</v>
      </c>
      <c r="AB1714">
        <f t="shared" si="590"/>
        <v>171.49609084928406</v>
      </c>
      <c r="AD1714">
        <f t="shared" si="591"/>
        <v>3049.7721489364349</v>
      </c>
      <c r="AE1714">
        <f t="shared" si="592"/>
        <v>328.50390915071591</v>
      </c>
      <c r="AG1714">
        <f t="shared" si="593"/>
        <v>3067.413401997791</v>
      </c>
    </row>
    <row r="1715" spans="1:33" x14ac:dyDescent="0.2">
      <c r="A1715">
        <f>'建築限界数値データ　線間右'!A1799</f>
        <v>620</v>
      </c>
      <c r="B1715">
        <f>'建築限界数値データ　線間右'!B1799</f>
        <v>0</v>
      </c>
      <c r="D1715">
        <f t="shared" si="572"/>
        <v>60</v>
      </c>
      <c r="E1715">
        <f t="shared" si="573"/>
        <v>305</v>
      </c>
      <c r="F1715">
        <f t="shared" si="574"/>
        <v>2500</v>
      </c>
      <c r="G1715">
        <f t="shared" si="575"/>
        <v>500</v>
      </c>
      <c r="I1715">
        <f t="shared" si="576"/>
        <v>5.6173268975967375E-2</v>
      </c>
      <c r="J1715">
        <f t="shared" si="577"/>
        <v>75.409836065573771</v>
      </c>
      <c r="L1715">
        <f t="shared" si="578"/>
        <v>544.59016393442619</v>
      </c>
      <c r="M1715">
        <f t="shared" si="579"/>
        <v>0</v>
      </c>
      <c r="O1715">
        <f t="shared" si="580"/>
        <v>3044.5901639344261</v>
      </c>
      <c r="P1715">
        <f t="shared" si="581"/>
        <v>0</v>
      </c>
      <c r="R1715">
        <f t="shared" si="582"/>
        <v>3044.5901639344261</v>
      </c>
      <c r="S1715">
        <f t="shared" si="583"/>
        <v>0</v>
      </c>
      <c r="T1715">
        <f t="shared" si="584"/>
        <v>0</v>
      </c>
      <c r="U1715">
        <f t="shared" si="585"/>
        <v>0</v>
      </c>
      <c r="W1715">
        <f t="shared" si="586"/>
        <v>3044.5901639344261</v>
      </c>
      <c r="X1715">
        <f t="shared" si="587"/>
        <v>5.6173268975967375E-2</v>
      </c>
      <c r="Y1715">
        <f t="shared" si="588"/>
        <v>3.2184912337760947</v>
      </c>
      <c r="AA1715">
        <f t="shared" si="589"/>
        <v>3039.7879219689512</v>
      </c>
      <c r="AB1715">
        <f t="shared" si="590"/>
        <v>170.9346535315249</v>
      </c>
      <c r="AD1715">
        <f t="shared" si="591"/>
        <v>3039.7879219689512</v>
      </c>
      <c r="AE1715">
        <f t="shared" si="592"/>
        <v>329.06534646847513</v>
      </c>
      <c r="AG1715">
        <f t="shared" si="593"/>
        <v>3057.547156266724</v>
      </c>
    </row>
    <row r="1716" spans="1:33" x14ac:dyDescent="0.2">
      <c r="A1716">
        <f>'建築限界数値データ　線間右'!A1800</f>
        <v>610</v>
      </c>
      <c r="B1716">
        <f>'建築限界数値データ　線間右'!B1800</f>
        <v>0</v>
      </c>
      <c r="D1716">
        <f t="shared" si="572"/>
        <v>60</v>
      </c>
      <c r="E1716">
        <f t="shared" si="573"/>
        <v>305</v>
      </c>
      <c r="F1716">
        <f t="shared" si="574"/>
        <v>2500</v>
      </c>
      <c r="G1716">
        <f t="shared" si="575"/>
        <v>500</v>
      </c>
      <c r="I1716">
        <f t="shared" si="576"/>
        <v>5.6173268975967375E-2</v>
      </c>
      <c r="J1716">
        <f t="shared" si="577"/>
        <v>75.409836065573771</v>
      </c>
      <c r="L1716">
        <f t="shared" si="578"/>
        <v>534.59016393442619</v>
      </c>
      <c r="M1716">
        <f t="shared" si="579"/>
        <v>0</v>
      </c>
      <c r="O1716">
        <f t="shared" si="580"/>
        <v>3034.5901639344261</v>
      </c>
      <c r="P1716">
        <f t="shared" si="581"/>
        <v>0</v>
      </c>
      <c r="R1716">
        <f t="shared" si="582"/>
        <v>3034.5901639344261</v>
      </c>
      <c r="S1716">
        <f t="shared" si="583"/>
        <v>0</v>
      </c>
      <c r="T1716">
        <f t="shared" si="584"/>
        <v>0</v>
      </c>
      <c r="U1716">
        <f t="shared" si="585"/>
        <v>0</v>
      </c>
      <c r="W1716">
        <f t="shared" si="586"/>
        <v>3034.5901639344261</v>
      </c>
      <c r="X1716">
        <f t="shared" si="587"/>
        <v>5.6173268975967375E-2</v>
      </c>
      <c r="Y1716">
        <f t="shared" si="588"/>
        <v>3.2184912337760947</v>
      </c>
      <c r="AA1716">
        <f t="shared" si="589"/>
        <v>3029.8036950014675</v>
      </c>
      <c r="AB1716">
        <f t="shared" si="590"/>
        <v>170.37321621376574</v>
      </c>
      <c r="AD1716">
        <f t="shared" si="591"/>
        <v>3029.8036950014675</v>
      </c>
      <c r="AE1716">
        <f t="shared" si="592"/>
        <v>329.62678378623423</v>
      </c>
      <c r="AG1716">
        <f t="shared" si="593"/>
        <v>3047.6817824100012</v>
      </c>
    </row>
    <row r="1717" spans="1:33" x14ac:dyDescent="0.2">
      <c r="A1717">
        <f>'建築限界数値データ　線間右'!A1801</f>
        <v>600</v>
      </c>
      <c r="B1717">
        <f>'建築限界数値データ　線間右'!B1801</f>
        <v>0</v>
      </c>
      <c r="D1717">
        <f t="shared" si="572"/>
        <v>60</v>
      </c>
      <c r="E1717">
        <f t="shared" si="573"/>
        <v>305</v>
      </c>
      <c r="F1717">
        <f t="shared" si="574"/>
        <v>2500</v>
      </c>
      <c r="G1717">
        <f t="shared" si="575"/>
        <v>500</v>
      </c>
      <c r="I1717">
        <f t="shared" si="576"/>
        <v>5.6173268975967375E-2</v>
      </c>
      <c r="J1717">
        <f t="shared" si="577"/>
        <v>75.409836065573771</v>
      </c>
      <c r="L1717">
        <f t="shared" si="578"/>
        <v>524.59016393442619</v>
      </c>
      <c r="M1717">
        <f t="shared" si="579"/>
        <v>0</v>
      </c>
      <c r="O1717">
        <f t="shared" si="580"/>
        <v>3024.5901639344261</v>
      </c>
      <c r="P1717">
        <f t="shared" si="581"/>
        <v>0</v>
      </c>
      <c r="R1717">
        <f t="shared" si="582"/>
        <v>3024.5901639344261</v>
      </c>
      <c r="S1717">
        <f t="shared" si="583"/>
        <v>0</v>
      </c>
      <c r="T1717">
        <f t="shared" si="584"/>
        <v>0</v>
      </c>
      <c r="U1717">
        <f t="shared" si="585"/>
        <v>0</v>
      </c>
      <c r="W1717">
        <f t="shared" si="586"/>
        <v>3024.5901639344261</v>
      </c>
      <c r="X1717">
        <f t="shared" si="587"/>
        <v>5.6173268975967375E-2</v>
      </c>
      <c r="Y1717">
        <f t="shared" si="588"/>
        <v>3.2184912337760947</v>
      </c>
      <c r="AA1717">
        <f t="shared" si="589"/>
        <v>3019.8194680339839</v>
      </c>
      <c r="AB1717">
        <f t="shared" si="590"/>
        <v>169.81177889600659</v>
      </c>
      <c r="AD1717">
        <f t="shared" si="591"/>
        <v>3019.8194680339839</v>
      </c>
      <c r="AE1717">
        <f t="shared" si="592"/>
        <v>330.18822110399344</v>
      </c>
      <c r="AG1717">
        <f t="shared" si="593"/>
        <v>3037.8172889219113</v>
      </c>
    </row>
    <row r="1718" spans="1:33" x14ac:dyDescent="0.2">
      <c r="A1718">
        <f>'建築限界数値データ　線間右'!A1802</f>
        <v>590</v>
      </c>
      <c r="B1718">
        <f>'建築限界数値データ　線間右'!B1802</f>
        <v>0</v>
      </c>
      <c r="D1718">
        <f t="shared" si="572"/>
        <v>60</v>
      </c>
      <c r="E1718">
        <f t="shared" si="573"/>
        <v>305</v>
      </c>
      <c r="F1718">
        <f t="shared" si="574"/>
        <v>2500</v>
      </c>
      <c r="G1718">
        <f t="shared" si="575"/>
        <v>500</v>
      </c>
      <c r="I1718">
        <f t="shared" si="576"/>
        <v>5.6173268975967375E-2</v>
      </c>
      <c r="J1718">
        <f t="shared" si="577"/>
        <v>75.409836065573771</v>
      </c>
      <c r="L1718">
        <f t="shared" si="578"/>
        <v>514.59016393442619</v>
      </c>
      <c r="M1718">
        <f t="shared" si="579"/>
        <v>0</v>
      </c>
      <c r="O1718">
        <f t="shared" si="580"/>
        <v>3014.5901639344261</v>
      </c>
      <c r="P1718">
        <f t="shared" si="581"/>
        <v>0</v>
      </c>
      <c r="R1718">
        <f t="shared" si="582"/>
        <v>3014.5901639344261</v>
      </c>
      <c r="S1718">
        <f t="shared" si="583"/>
        <v>0</v>
      </c>
      <c r="T1718">
        <f t="shared" si="584"/>
        <v>0</v>
      </c>
      <c r="U1718">
        <f t="shared" si="585"/>
        <v>0</v>
      </c>
      <c r="W1718">
        <f t="shared" si="586"/>
        <v>3014.5901639344261</v>
      </c>
      <c r="X1718">
        <f t="shared" si="587"/>
        <v>5.6173268975967375E-2</v>
      </c>
      <c r="Y1718">
        <f t="shared" si="588"/>
        <v>3.2184912337760947</v>
      </c>
      <c r="AA1718">
        <f t="shared" si="589"/>
        <v>3009.8352410665002</v>
      </c>
      <c r="AB1718">
        <f t="shared" si="590"/>
        <v>169.25034157824743</v>
      </c>
      <c r="AD1718">
        <f t="shared" si="591"/>
        <v>3009.8352410665002</v>
      </c>
      <c r="AE1718">
        <f t="shared" si="592"/>
        <v>330.74965842175254</v>
      </c>
      <c r="AG1718">
        <f t="shared" si="593"/>
        <v>3027.9536844066729</v>
      </c>
    </row>
    <row r="1719" spans="1:33" x14ac:dyDescent="0.2">
      <c r="A1719">
        <f>'建築限界数値データ　線間右'!A1803</f>
        <v>580</v>
      </c>
      <c r="B1719">
        <f>'建築限界数値データ　線間右'!B1803</f>
        <v>0</v>
      </c>
      <c r="D1719">
        <f t="shared" si="572"/>
        <v>60</v>
      </c>
      <c r="E1719">
        <f t="shared" si="573"/>
        <v>305</v>
      </c>
      <c r="F1719">
        <f t="shared" si="574"/>
        <v>2500</v>
      </c>
      <c r="G1719">
        <f t="shared" si="575"/>
        <v>500</v>
      </c>
      <c r="I1719">
        <f t="shared" si="576"/>
        <v>5.6173268975967375E-2</v>
      </c>
      <c r="J1719">
        <f t="shared" si="577"/>
        <v>75.409836065573771</v>
      </c>
      <c r="L1719">
        <f t="shared" si="578"/>
        <v>504.59016393442624</v>
      </c>
      <c r="M1719">
        <f t="shared" si="579"/>
        <v>0</v>
      </c>
      <c r="O1719">
        <f t="shared" si="580"/>
        <v>3004.5901639344261</v>
      </c>
      <c r="P1719">
        <f t="shared" si="581"/>
        <v>0</v>
      </c>
      <c r="R1719">
        <f t="shared" si="582"/>
        <v>3004.5901639344261</v>
      </c>
      <c r="S1719">
        <f t="shared" si="583"/>
        <v>0</v>
      </c>
      <c r="T1719">
        <f t="shared" si="584"/>
        <v>0</v>
      </c>
      <c r="U1719">
        <f t="shared" si="585"/>
        <v>0</v>
      </c>
      <c r="W1719">
        <f t="shared" si="586"/>
        <v>3004.5901639344261</v>
      </c>
      <c r="X1719">
        <f t="shared" si="587"/>
        <v>5.6173268975967375E-2</v>
      </c>
      <c r="Y1719">
        <f t="shared" si="588"/>
        <v>3.2184912337760947</v>
      </c>
      <c r="AA1719">
        <f t="shared" si="589"/>
        <v>2999.8510140990165</v>
      </c>
      <c r="AB1719">
        <f t="shared" si="590"/>
        <v>168.68890426048827</v>
      </c>
      <c r="AD1719">
        <f t="shared" si="591"/>
        <v>2999.8510140990165</v>
      </c>
      <c r="AE1719">
        <f t="shared" si="592"/>
        <v>331.31109573951176</v>
      </c>
      <c r="AG1719">
        <f t="shared" si="593"/>
        <v>3018.0909775802011</v>
      </c>
    </row>
    <row r="1720" spans="1:33" x14ac:dyDescent="0.2">
      <c r="A1720">
        <f>'建築限界数値データ　線間右'!A1804</f>
        <v>570</v>
      </c>
      <c r="B1720">
        <f>'建築限界数値データ　線間右'!B1804</f>
        <v>0</v>
      </c>
      <c r="D1720">
        <f t="shared" si="572"/>
        <v>60</v>
      </c>
      <c r="E1720">
        <f t="shared" si="573"/>
        <v>305</v>
      </c>
      <c r="F1720">
        <f t="shared" si="574"/>
        <v>2500</v>
      </c>
      <c r="G1720">
        <f t="shared" si="575"/>
        <v>500</v>
      </c>
      <c r="I1720">
        <f t="shared" si="576"/>
        <v>5.6173268975967375E-2</v>
      </c>
      <c r="J1720">
        <f t="shared" si="577"/>
        <v>75.409836065573771</v>
      </c>
      <c r="L1720">
        <f t="shared" si="578"/>
        <v>494.59016393442624</v>
      </c>
      <c r="M1720">
        <f t="shared" si="579"/>
        <v>0</v>
      </c>
      <c r="O1720">
        <f t="shared" si="580"/>
        <v>2994.5901639344261</v>
      </c>
      <c r="P1720">
        <f t="shared" si="581"/>
        <v>0</v>
      </c>
      <c r="R1720">
        <f t="shared" si="582"/>
        <v>2994.5901639344261</v>
      </c>
      <c r="S1720">
        <f t="shared" si="583"/>
        <v>0</v>
      </c>
      <c r="T1720">
        <f t="shared" si="584"/>
        <v>0</v>
      </c>
      <c r="U1720">
        <f t="shared" si="585"/>
        <v>0</v>
      </c>
      <c r="W1720">
        <f t="shared" si="586"/>
        <v>2994.5901639344261</v>
      </c>
      <c r="X1720">
        <f t="shared" si="587"/>
        <v>5.6173268975967375E-2</v>
      </c>
      <c r="Y1720">
        <f t="shared" si="588"/>
        <v>3.2184912337760947</v>
      </c>
      <c r="AA1720">
        <f t="shared" si="589"/>
        <v>2989.8667871315329</v>
      </c>
      <c r="AB1720">
        <f t="shared" si="590"/>
        <v>168.12746694272911</v>
      </c>
      <c r="AD1720">
        <f t="shared" si="591"/>
        <v>2989.8667871315329</v>
      </c>
      <c r="AE1720">
        <f t="shared" si="592"/>
        <v>331.87253305727086</v>
      </c>
      <c r="AG1720">
        <f t="shared" si="593"/>
        <v>3008.2291772719186</v>
      </c>
    </row>
    <row r="1721" spans="1:33" x14ac:dyDescent="0.2">
      <c r="A1721">
        <f>'建築限界数値データ　線間右'!A1805</f>
        <v>560</v>
      </c>
      <c r="B1721">
        <f>'建築限界数値データ　線間右'!B1805</f>
        <v>0</v>
      </c>
      <c r="D1721">
        <f t="shared" si="572"/>
        <v>60</v>
      </c>
      <c r="E1721">
        <f t="shared" si="573"/>
        <v>305</v>
      </c>
      <c r="F1721">
        <f t="shared" si="574"/>
        <v>2500</v>
      </c>
      <c r="G1721">
        <f t="shared" si="575"/>
        <v>500</v>
      </c>
      <c r="I1721">
        <f t="shared" si="576"/>
        <v>5.6173268975967375E-2</v>
      </c>
      <c r="J1721">
        <f t="shared" si="577"/>
        <v>75.409836065573771</v>
      </c>
      <c r="L1721">
        <f t="shared" si="578"/>
        <v>484.59016393442624</v>
      </c>
      <c r="M1721">
        <f t="shared" si="579"/>
        <v>0</v>
      </c>
      <c r="O1721">
        <f t="shared" si="580"/>
        <v>2984.5901639344261</v>
      </c>
      <c r="P1721">
        <f t="shared" si="581"/>
        <v>0</v>
      </c>
      <c r="R1721">
        <f t="shared" si="582"/>
        <v>2984.5901639344261</v>
      </c>
      <c r="S1721">
        <f t="shared" si="583"/>
        <v>0</v>
      </c>
      <c r="T1721">
        <f t="shared" si="584"/>
        <v>0</v>
      </c>
      <c r="U1721">
        <f t="shared" si="585"/>
        <v>0</v>
      </c>
      <c r="W1721">
        <f t="shared" si="586"/>
        <v>2984.5901639344261</v>
      </c>
      <c r="X1721">
        <f t="shared" si="587"/>
        <v>5.6173268975967375E-2</v>
      </c>
      <c r="Y1721">
        <f t="shared" si="588"/>
        <v>3.2184912337760947</v>
      </c>
      <c r="AA1721">
        <f t="shared" si="589"/>
        <v>2979.8825601640492</v>
      </c>
      <c r="AB1721">
        <f t="shared" si="590"/>
        <v>167.56602962496996</v>
      </c>
      <c r="AD1721">
        <f t="shared" si="591"/>
        <v>2979.8825601640492</v>
      </c>
      <c r="AE1721">
        <f t="shared" si="592"/>
        <v>332.43397037503007</v>
      </c>
      <c r="AG1721">
        <f t="shared" si="593"/>
        <v>2998.3682924265913</v>
      </c>
    </row>
    <row r="1722" spans="1:33" x14ac:dyDescent="0.2">
      <c r="A1722">
        <f>'建築限界数値データ　線間右'!A1806</f>
        <v>550</v>
      </c>
      <c r="B1722">
        <f>'建築限界数値データ　線間右'!B1806</f>
        <v>0</v>
      </c>
      <c r="D1722">
        <f t="shared" si="572"/>
        <v>60</v>
      </c>
      <c r="E1722">
        <f t="shared" si="573"/>
        <v>305</v>
      </c>
      <c r="F1722">
        <f t="shared" si="574"/>
        <v>2500</v>
      </c>
      <c r="G1722">
        <f t="shared" si="575"/>
        <v>500</v>
      </c>
      <c r="I1722">
        <f t="shared" si="576"/>
        <v>5.6173268975967375E-2</v>
      </c>
      <c r="J1722">
        <f t="shared" si="577"/>
        <v>75.409836065573771</v>
      </c>
      <c r="L1722">
        <f t="shared" si="578"/>
        <v>474.59016393442624</v>
      </c>
      <c r="M1722">
        <f t="shared" si="579"/>
        <v>0</v>
      </c>
      <c r="O1722">
        <f t="shared" si="580"/>
        <v>2974.5901639344261</v>
      </c>
      <c r="P1722">
        <f t="shared" si="581"/>
        <v>0</v>
      </c>
      <c r="R1722">
        <f t="shared" si="582"/>
        <v>2974.5901639344261</v>
      </c>
      <c r="S1722">
        <f t="shared" si="583"/>
        <v>0</v>
      </c>
      <c r="T1722">
        <f t="shared" si="584"/>
        <v>0</v>
      </c>
      <c r="U1722">
        <f t="shared" si="585"/>
        <v>0</v>
      </c>
      <c r="W1722">
        <f t="shared" si="586"/>
        <v>2974.5901639344261</v>
      </c>
      <c r="X1722">
        <f t="shared" si="587"/>
        <v>5.6173268975967375E-2</v>
      </c>
      <c r="Y1722">
        <f t="shared" si="588"/>
        <v>3.2184912337760947</v>
      </c>
      <c r="AA1722">
        <f t="shared" si="589"/>
        <v>2969.8983331965655</v>
      </c>
      <c r="AB1722">
        <f t="shared" si="590"/>
        <v>167.0045923072108</v>
      </c>
      <c r="AD1722">
        <f t="shared" si="591"/>
        <v>2969.8983331965655</v>
      </c>
      <c r="AE1722">
        <f t="shared" si="592"/>
        <v>332.99540769278917</v>
      </c>
      <c r="AG1722">
        <f t="shared" si="593"/>
        <v>2988.508332106207</v>
      </c>
    </row>
    <row r="1723" spans="1:33" x14ac:dyDescent="0.2">
      <c r="A1723">
        <f>'建築限界数値データ　線間右'!A1807</f>
        <v>540</v>
      </c>
      <c r="B1723">
        <f>'建築限界数値データ　線間右'!B1807</f>
        <v>0</v>
      </c>
      <c r="D1723">
        <f t="shared" si="572"/>
        <v>60</v>
      </c>
      <c r="E1723">
        <f t="shared" si="573"/>
        <v>305</v>
      </c>
      <c r="F1723">
        <f t="shared" si="574"/>
        <v>2500</v>
      </c>
      <c r="G1723">
        <f t="shared" si="575"/>
        <v>500</v>
      </c>
      <c r="I1723">
        <f t="shared" si="576"/>
        <v>5.6173268975967375E-2</v>
      </c>
      <c r="J1723">
        <f t="shared" si="577"/>
        <v>75.409836065573771</v>
      </c>
      <c r="L1723">
        <f t="shared" si="578"/>
        <v>464.59016393442624</v>
      </c>
      <c r="M1723">
        <f t="shared" si="579"/>
        <v>0</v>
      </c>
      <c r="O1723">
        <f t="shared" si="580"/>
        <v>2964.5901639344261</v>
      </c>
      <c r="P1723">
        <f t="shared" si="581"/>
        <v>0</v>
      </c>
      <c r="R1723">
        <f t="shared" si="582"/>
        <v>2964.5901639344261</v>
      </c>
      <c r="S1723">
        <f t="shared" si="583"/>
        <v>0</v>
      </c>
      <c r="T1723">
        <f t="shared" si="584"/>
        <v>0</v>
      </c>
      <c r="U1723">
        <f t="shared" si="585"/>
        <v>0</v>
      </c>
      <c r="W1723">
        <f t="shared" si="586"/>
        <v>2964.5901639344261</v>
      </c>
      <c r="X1723">
        <f t="shared" si="587"/>
        <v>5.6173268975967375E-2</v>
      </c>
      <c r="Y1723">
        <f t="shared" si="588"/>
        <v>3.2184912337760947</v>
      </c>
      <c r="AA1723">
        <f t="shared" si="589"/>
        <v>2959.9141062290819</v>
      </c>
      <c r="AB1723">
        <f t="shared" si="590"/>
        <v>166.44315498945167</v>
      </c>
      <c r="AD1723">
        <f t="shared" si="591"/>
        <v>2959.9141062290819</v>
      </c>
      <c r="AE1723">
        <f t="shared" si="592"/>
        <v>333.55684501054833</v>
      </c>
      <c r="AG1723">
        <f t="shared" si="593"/>
        <v>2978.6493054918865</v>
      </c>
    </row>
    <row r="1724" spans="1:33" x14ac:dyDescent="0.2">
      <c r="A1724">
        <f>'建築限界数値データ　線間右'!A1808</f>
        <v>530</v>
      </c>
      <c r="B1724">
        <f>'建築限界数値データ　線間右'!B1808</f>
        <v>0</v>
      </c>
      <c r="D1724">
        <f t="shared" si="572"/>
        <v>60</v>
      </c>
      <c r="E1724">
        <f t="shared" si="573"/>
        <v>305</v>
      </c>
      <c r="F1724">
        <f t="shared" si="574"/>
        <v>2500</v>
      </c>
      <c r="G1724">
        <f t="shared" si="575"/>
        <v>500</v>
      </c>
      <c r="I1724">
        <f t="shared" si="576"/>
        <v>5.6173268975967375E-2</v>
      </c>
      <c r="J1724">
        <f t="shared" si="577"/>
        <v>75.409836065573771</v>
      </c>
      <c r="L1724">
        <f t="shared" si="578"/>
        <v>454.59016393442624</v>
      </c>
      <c r="M1724">
        <f t="shared" si="579"/>
        <v>0</v>
      </c>
      <c r="O1724">
        <f t="shared" si="580"/>
        <v>2954.5901639344261</v>
      </c>
      <c r="P1724">
        <f t="shared" si="581"/>
        <v>0</v>
      </c>
      <c r="R1724">
        <f t="shared" si="582"/>
        <v>2954.5901639344261</v>
      </c>
      <c r="S1724">
        <f t="shared" si="583"/>
        <v>0</v>
      </c>
      <c r="T1724">
        <f t="shared" si="584"/>
        <v>0</v>
      </c>
      <c r="U1724">
        <f t="shared" si="585"/>
        <v>0</v>
      </c>
      <c r="W1724">
        <f t="shared" si="586"/>
        <v>2954.5901639344261</v>
      </c>
      <c r="X1724">
        <f t="shared" si="587"/>
        <v>5.6173268975967375E-2</v>
      </c>
      <c r="Y1724">
        <f t="shared" si="588"/>
        <v>3.2184912337760947</v>
      </c>
      <c r="AA1724">
        <f t="shared" si="589"/>
        <v>2949.9298792615982</v>
      </c>
      <c r="AB1724">
        <f t="shared" si="590"/>
        <v>165.88171767169251</v>
      </c>
      <c r="AD1724">
        <f t="shared" si="591"/>
        <v>2949.9298792615982</v>
      </c>
      <c r="AE1724">
        <f t="shared" si="592"/>
        <v>334.11828232830749</v>
      </c>
      <c r="AG1724">
        <f t="shared" si="593"/>
        <v>2968.7912218858314</v>
      </c>
    </row>
    <row r="1725" spans="1:33" x14ac:dyDescent="0.2">
      <c r="A1725">
        <f>'建築限界数値データ　線間右'!A1809</f>
        <v>520</v>
      </c>
      <c r="B1725">
        <f>'建築限界数値データ　線間右'!B1809</f>
        <v>0</v>
      </c>
      <c r="D1725">
        <f t="shared" si="572"/>
        <v>60</v>
      </c>
      <c r="E1725">
        <f t="shared" si="573"/>
        <v>305</v>
      </c>
      <c r="F1725">
        <f t="shared" si="574"/>
        <v>2500</v>
      </c>
      <c r="G1725">
        <f t="shared" si="575"/>
        <v>500</v>
      </c>
      <c r="I1725">
        <f t="shared" si="576"/>
        <v>5.6173268975967375E-2</v>
      </c>
      <c r="J1725">
        <f t="shared" si="577"/>
        <v>75.409836065573771</v>
      </c>
      <c r="L1725">
        <f t="shared" si="578"/>
        <v>444.59016393442624</v>
      </c>
      <c r="M1725">
        <f t="shared" si="579"/>
        <v>0</v>
      </c>
      <c r="O1725">
        <f t="shared" si="580"/>
        <v>2944.5901639344261</v>
      </c>
      <c r="P1725">
        <f t="shared" si="581"/>
        <v>0</v>
      </c>
      <c r="R1725">
        <f t="shared" si="582"/>
        <v>2944.5901639344261</v>
      </c>
      <c r="S1725">
        <f t="shared" si="583"/>
        <v>0</v>
      </c>
      <c r="T1725">
        <f t="shared" si="584"/>
        <v>0</v>
      </c>
      <c r="U1725">
        <f t="shared" si="585"/>
        <v>0</v>
      </c>
      <c r="W1725">
        <f t="shared" si="586"/>
        <v>2944.5901639344261</v>
      </c>
      <c r="X1725">
        <f t="shared" si="587"/>
        <v>5.6173268975967375E-2</v>
      </c>
      <c r="Y1725">
        <f t="shared" si="588"/>
        <v>3.2184912337760947</v>
      </c>
      <c r="AA1725">
        <f t="shared" si="589"/>
        <v>2939.9456522941146</v>
      </c>
      <c r="AB1725">
        <f t="shared" si="590"/>
        <v>165.32028035393336</v>
      </c>
      <c r="AD1725">
        <f t="shared" si="591"/>
        <v>2939.9456522941146</v>
      </c>
      <c r="AE1725">
        <f t="shared" si="592"/>
        <v>334.67971964606664</v>
      </c>
      <c r="AG1725">
        <f t="shared" si="593"/>
        <v>2958.9340907133155</v>
      </c>
    </row>
    <row r="1726" spans="1:33" x14ac:dyDescent="0.2">
      <c r="A1726">
        <f>'建築限界数値データ　線間右'!A1810</f>
        <v>510</v>
      </c>
      <c r="B1726">
        <f>'建築限界数値データ　線間右'!B1810</f>
        <v>0</v>
      </c>
      <c r="D1726">
        <f t="shared" si="572"/>
        <v>60</v>
      </c>
      <c r="E1726">
        <f t="shared" si="573"/>
        <v>305</v>
      </c>
      <c r="F1726">
        <f t="shared" si="574"/>
        <v>2500</v>
      </c>
      <c r="G1726">
        <f t="shared" si="575"/>
        <v>500</v>
      </c>
      <c r="I1726">
        <f t="shared" si="576"/>
        <v>5.6173268975967375E-2</v>
      </c>
      <c r="J1726">
        <f t="shared" si="577"/>
        <v>75.409836065573771</v>
      </c>
      <c r="L1726">
        <f t="shared" si="578"/>
        <v>434.59016393442624</v>
      </c>
      <c r="M1726">
        <f t="shared" si="579"/>
        <v>0</v>
      </c>
      <c r="O1726">
        <f t="shared" si="580"/>
        <v>2934.5901639344261</v>
      </c>
      <c r="P1726">
        <f t="shared" si="581"/>
        <v>0</v>
      </c>
      <c r="R1726">
        <f t="shared" si="582"/>
        <v>2934.5901639344261</v>
      </c>
      <c r="S1726">
        <f t="shared" si="583"/>
        <v>0</v>
      </c>
      <c r="T1726">
        <f t="shared" si="584"/>
        <v>0</v>
      </c>
      <c r="U1726">
        <f t="shared" si="585"/>
        <v>0</v>
      </c>
      <c r="W1726">
        <f t="shared" si="586"/>
        <v>2934.5901639344261</v>
      </c>
      <c r="X1726">
        <f t="shared" si="587"/>
        <v>5.6173268975967375E-2</v>
      </c>
      <c r="Y1726">
        <f t="shared" si="588"/>
        <v>3.2184912337760947</v>
      </c>
      <c r="AA1726">
        <f t="shared" si="589"/>
        <v>2929.9614253266309</v>
      </c>
      <c r="AB1726">
        <f t="shared" si="590"/>
        <v>164.7588430361742</v>
      </c>
      <c r="AD1726">
        <f t="shared" si="591"/>
        <v>2929.9614253266309</v>
      </c>
      <c r="AE1726">
        <f t="shared" si="592"/>
        <v>335.2411569638258</v>
      </c>
      <c r="AG1726">
        <f t="shared" si="593"/>
        <v>2949.0779215247103</v>
      </c>
    </row>
    <row r="1727" spans="1:33" x14ac:dyDescent="0.2">
      <c r="A1727">
        <f>'建築限界数値データ　線間右'!A1811</f>
        <v>500</v>
      </c>
      <c r="B1727">
        <f>'建築限界数値データ　線間右'!B1811</f>
        <v>0</v>
      </c>
      <c r="D1727">
        <f t="shared" si="572"/>
        <v>60</v>
      </c>
      <c r="E1727">
        <f t="shared" si="573"/>
        <v>305</v>
      </c>
      <c r="F1727">
        <f t="shared" si="574"/>
        <v>2500</v>
      </c>
      <c r="G1727">
        <f t="shared" si="575"/>
        <v>500</v>
      </c>
      <c r="I1727">
        <f t="shared" si="576"/>
        <v>5.6173268975967375E-2</v>
      </c>
      <c r="J1727">
        <f t="shared" si="577"/>
        <v>75.409836065573771</v>
      </c>
      <c r="L1727">
        <f t="shared" si="578"/>
        <v>424.59016393442624</v>
      </c>
      <c r="M1727">
        <f t="shared" si="579"/>
        <v>0</v>
      </c>
      <c r="O1727">
        <f t="shared" si="580"/>
        <v>2924.5901639344261</v>
      </c>
      <c r="P1727">
        <f t="shared" si="581"/>
        <v>0</v>
      </c>
      <c r="R1727">
        <f t="shared" si="582"/>
        <v>2924.5901639344261</v>
      </c>
      <c r="S1727">
        <f t="shared" si="583"/>
        <v>0</v>
      </c>
      <c r="T1727">
        <f t="shared" si="584"/>
        <v>0</v>
      </c>
      <c r="U1727">
        <f t="shared" si="585"/>
        <v>0</v>
      </c>
      <c r="W1727">
        <f t="shared" si="586"/>
        <v>2924.5901639344261</v>
      </c>
      <c r="X1727">
        <f t="shared" si="587"/>
        <v>5.6173268975967375E-2</v>
      </c>
      <c r="Y1727">
        <f t="shared" si="588"/>
        <v>3.2184912337760947</v>
      </c>
      <c r="AA1727">
        <f t="shared" si="589"/>
        <v>2919.9771983591477</v>
      </c>
      <c r="AB1727">
        <f t="shared" si="590"/>
        <v>164.19740571841504</v>
      </c>
      <c r="AD1727">
        <f t="shared" si="591"/>
        <v>2919.9771983591477</v>
      </c>
      <c r="AE1727">
        <f t="shared" si="592"/>
        <v>335.80259428158496</v>
      </c>
      <c r="AG1727">
        <f t="shared" si="593"/>
        <v>2939.2227239975505</v>
      </c>
    </row>
    <row r="1728" spans="1:33" x14ac:dyDescent="0.2">
      <c r="A1728">
        <f>'建築限界数値データ　線間右'!A1812</f>
        <v>490</v>
      </c>
      <c r="B1728">
        <f>'建築限界数値データ　線間右'!B1812</f>
        <v>0</v>
      </c>
      <c r="D1728">
        <f t="shared" si="572"/>
        <v>60</v>
      </c>
      <c r="E1728">
        <f t="shared" si="573"/>
        <v>305</v>
      </c>
      <c r="F1728">
        <f t="shared" si="574"/>
        <v>2500</v>
      </c>
      <c r="G1728">
        <f t="shared" si="575"/>
        <v>500</v>
      </c>
      <c r="I1728">
        <f t="shared" si="576"/>
        <v>5.6173268975967375E-2</v>
      </c>
      <c r="J1728">
        <f t="shared" si="577"/>
        <v>75.409836065573771</v>
      </c>
      <c r="L1728">
        <f t="shared" si="578"/>
        <v>414.59016393442624</v>
      </c>
      <c r="M1728">
        <f t="shared" si="579"/>
        <v>0</v>
      </c>
      <c r="O1728">
        <f t="shared" si="580"/>
        <v>2914.5901639344261</v>
      </c>
      <c r="P1728">
        <f t="shared" si="581"/>
        <v>0</v>
      </c>
      <c r="R1728">
        <f t="shared" si="582"/>
        <v>2914.5901639344261</v>
      </c>
      <c r="S1728">
        <f t="shared" si="583"/>
        <v>0</v>
      </c>
      <c r="T1728">
        <f t="shared" si="584"/>
        <v>0</v>
      </c>
      <c r="U1728">
        <f t="shared" si="585"/>
        <v>0</v>
      </c>
      <c r="W1728">
        <f t="shared" si="586"/>
        <v>2914.5901639344261</v>
      </c>
      <c r="X1728">
        <f t="shared" si="587"/>
        <v>5.6173268975967375E-2</v>
      </c>
      <c r="Y1728">
        <f t="shared" si="588"/>
        <v>3.2184912337760947</v>
      </c>
      <c r="AA1728">
        <f t="shared" si="589"/>
        <v>2909.992971391664</v>
      </c>
      <c r="AB1728">
        <f t="shared" si="590"/>
        <v>163.63596840065588</v>
      </c>
      <c r="AD1728">
        <f t="shared" si="591"/>
        <v>2909.992971391664</v>
      </c>
      <c r="AE1728">
        <f t="shared" si="592"/>
        <v>336.36403159934412</v>
      </c>
      <c r="AG1728">
        <f t="shared" si="593"/>
        <v>2929.3685079386396</v>
      </c>
    </row>
    <row r="1729" spans="1:33" x14ac:dyDescent="0.2">
      <c r="A1729">
        <f>'建築限界数値データ　線間右'!A1813</f>
        <v>480</v>
      </c>
      <c r="B1729">
        <f>'建築限界数値データ　線間右'!B1813</f>
        <v>0</v>
      </c>
      <c r="D1729">
        <f t="shared" si="572"/>
        <v>60</v>
      </c>
      <c r="E1729">
        <f t="shared" si="573"/>
        <v>305</v>
      </c>
      <c r="F1729">
        <f t="shared" si="574"/>
        <v>2500</v>
      </c>
      <c r="G1729">
        <f t="shared" si="575"/>
        <v>500</v>
      </c>
      <c r="I1729">
        <f t="shared" si="576"/>
        <v>5.6173268975967375E-2</v>
      </c>
      <c r="J1729">
        <f t="shared" si="577"/>
        <v>75.409836065573771</v>
      </c>
      <c r="L1729">
        <f t="shared" si="578"/>
        <v>404.59016393442624</v>
      </c>
      <c r="M1729">
        <f t="shared" si="579"/>
        <v>0</v>
      </c>
      <c r="O1729">
        <f t="shared" si="580"/>
        <v>2904.5901639344261</v>
      </c>
      <c r="P1729">
        <f t="shared" si="581"/>
        <v>0</v>
      </c>
      <c r="R1729">
        <f t="shared" si="582"/>
        <v>2904.5901639344261</v>
      </c>
      <c r="S1729">
        <f t="shared" si="583"/>
        <v>0</v>
      </c>
      <c r="T1729">
        <f t="shared" si="584"/>
        <v>0</v>
      </c>
      <c r="U1729">
        <f t="shared" si="585"/>
        <v>0</v>
      </c>
      <c r="W1729">
        <f t="shared" si="586"/>
        <v>2904.5901639344261</v>
      </c>
      <c r="X1729">
        <f t="shared" si="587"/>
        <v>5.6173268975967375E-2</v>
      </c>
      <c r="Y1729">
        <f t="shared" si="588"/>
        <v>3.2184912337760947</v>
      </c>
      <c r="AA1729">
        <f t="shared" si="589"/>
        <v>2900.0087444241803</v>
      </c>
      <c r="AB1729">
        <f t="shared" si="590"/>
        <v>163.07453108289673</v>
      </c>
      <c r="AD1729">
        <f t="shared" si="591"/>
        <v>2900.0087444241803</v>
      </c>
      <c r="AE1729">
        <f t="shared" si="592"/>
        <v>336.92546891710327</v>
      </c>
      <c r="AG1729">
        <f t="shared" si="593"/>
        <v>2919.5152832862036</v>
      </c>
    </row>
    <row r="1730" spans="1:33" x14ac:dyDescent="0.2">
      <c r="A1730">
        <f>'建築限界数値データ　線間右'!A1814</f>
        <v>470</v>
      </c>
      <c r="B1730">
        <f>'建築限界数値データ　線間右'!B1814</f>
        <v>0</v>
      </c>
      <c r="D1730">
        <f t="shared" si="572"/>
        <v>60</v>
      </c>
      <c r="E1730">
        <f t="shared" si="573"/>
        <v>305</v>
      </c>
      <c r="F1730">
        <f t="shared" si="574"/>
        <v>2500</v>
      </c>
      <c r="G1730">
        <f t="shared" si="575"/>
        <v>500</v>
      </c>
      <c r="I1730">
        <f t="shared" si="576"/>
        <v>5.6173268975967375E-2</v>
      </c>
      <c r="J1730">
        <f t="shared" si="577"/>
        <v>75.409836065573771</v>
      </c>
      <c r="L1730">
        <f t="shared" si="578"/>
        <v>394.59016393442624</v>
      </c>
      <c r="M1730">
        <f t="shared" si="579"/>
        <v>0</v>
      </c>
      <c r="O1730">
        <f t="shared" si="580"/>
        <v>2894.5901639344261</v>
      </c>
      <c r="P1730">
        <f t="shared" si="581"/>
        <v>0</v>
      </c>
      <c r="R1730">
        <f t="shared" si="582"/>
        <v>2894.5901639344261</v>
      </c>
      <c r="S1730">
        <f t="shared" si="583"/>
        <v>0</v>
      </c>
      <c r="T1730">
        <f t="shared" si="584"/>
        <v>0</v>
      </c>
      <c r="U1730">
        <f t="shared" si="585"/>
        <v>0</v>
      </c>
      <c r="W1730">
        <f t="shared" si="586"/>
        <v>2894.5901639344261</v>
      </c>
      <c r="X1730">
        <f t="shared" si="587"/>
        <v>5.6173268975967375E-2</v>
      </c>
      <c r="Y1730">
        <f t="shared" si="588"/>
        <v>3.2184912337760947</v>
      </c>
      <c r="AA1730">
        <f t="shared" si="589"/>
        <v>2890.0245174566967</v>
      </c>
      <c r="AB1730">
        <f t="shared" si="590"/>
        <v>162.51309376513757</v>
      </c>
      <c r="AD1730">
        <f t="shared" si="591"/>
        <v>2890.0245174566967</v>
      </c>
      <c r="AE1730">
        <f t="shared" si="592"/>
        <v>337.48690623486243</v>
      </c>
      <c r="AG1730">
        <f t="shared" si="593"/>
        <v>2909.6630601120796</v>
      </c>
    </row>
    <row r="1731" spans="1:33" x14ac:dyDescent="0.2">
      <c r="A1731">
        <f>'建築限界数値データ　線間右'!A1815</f>
        <v>460</v>
      </c>
      <c r="B1731">
        <f>'建築限界数値データ　線間右'!B1815</f>
        <v>0</v>
      </c>
      <c r="D1731">
        <f t="shared" ref="D1731:D1777" si="594">D1730</f>
        <v>60</v>
      </c>
      <c r="E1731">
        <f t="shared" ref="E1731:E1777" si="595">E1730</f>
        <v>305</v>
      </c>
      <c r="F1731">
        <f t="shared" ref="F1731:F1777" si="596">F1730</f>
        <v>2500</v>
      </c>
      <c r="G1731">
        <f t="shared" ref="G1731:G1777" si="597">G1730</f>
        <v>500</v>
      </c>
      <c r="I1731">
        <f t="shared" ref="I1731:I1777" si="598">I1730</f>
        <v>5.6173268975967375E-2</v>
      </c>
      <c r="J1731">
        <f t="shared" ref="J1731:J1777" si="599">J1730</f>
        <v>75.409836065573771</v>
      </c>
      <c r="L1731">
        <f t="shared" ref="L1731:L1777" si="600">A1731-J1731</f>
        <v>384.59016393442624</v>
      </c>
      <c r="M1731">
        <f t="shared" ref="M1731:M1777" si="601">B1731</f>
        <v>0</v>
      </c>
      <c r="O1731">
        <f t="shared" ref="O1731:O1777" si="602">L1731+F1731</f>
        <v>2884.5901639344261</v>
      </c>
      <c r="P1731">
        <f t="shared" ref="P1731:P1777" si="603">M1731</f>
        <v>0</v>
      </c>
      <c r="R1731">
        <f t="shared" ref="R1731:R1777" si="604">SQRT(O1731^2+P1731^2)</f>
        <v>2884.5901639344261</v>
      </c>
      <c r="S1731">
        <f t="shared" ref="S1731:S1777" si="605">IF(AND(O1731=0,P1731=0),0,IF(O1731=0,PI()/2,ATAN(P1731/O1731)))</f>
        <v>0</v>
      </c>
      <c r="T1731">
        <f t="shared" ref="T1731:T1777" si="606">IF(AND(O1731&gt;=0,P1731&gt;=0),S1731,IF(AND(O1731&lt;0,P1731&gt;=0),S1731+PI(),IF(AND(O1731&lt;0,P1731&lt;0),S1731+PI(),S1731+2*PI())))</f>
        <v>0</v>
      </c>
      <c r="U1731">
        <f t="shared" ref="U1731:U1777" si="607">T1731*180/PI()</f>
        <v>0</v>
      </c>
      <c r="W1731">
        <f t="shared" ref="W1731:W1777" si="608">R1731</f>
        <v>2884.5901639344261</v>
      </c>
      <c r="X1731">
        <f t="shared" ref="X1731:X1777" si="609">IF(T1731+I1731&gt;=2*PI(),MOD(T1731+I1731,2*PI()),T1731+I1731)</f>
        <v>5.6173268975967375E-2</v>
      </c>
      <c r="Y1731">
        <f t="shared" ref="Y1731:Y1777" si="610">X1731*180/PI()</f>
        <v>3.2184912337760947</v>
      </c>
      <c r="AA1731">
        <f t="shared" ref="AA1731:AA1777" si="611">W1731*COS(X1731)</f>
        <v>2880.040290489213</v>
      </c>
      <c r="AB1731">
        <f t="shared" ref="AB1731:AB1777" si="612">W1731*SIN(X1731)</f>
        <v>161.95165644737841</v>
      </c>
      <c r="AD1731">
        <f t="shared" ref="AD1731:AD1777" si="613">AA1731</f>
        <v>2880.040290489213</v>
      </c>
      <c r="AE1731">
        <f t="shared" ref="AE1731:AE1777" si="614">G1731-AB1731</f>
        <v>338.04834355262159</v>
      </c>
      <c r="AG1731">
        <f t="shared" ref="AG1731:AG1777" si="615">SQRT(AD1731^2+AE1731^2)</f>
        <v>2899.8118486239518</v>
      </c>
    </row>
    <row r="1732" spans="1:33" x14ac:dyDescent="0.2">
      <c r="A1732">
        <f>'建築限界数値データ　線間右'!A1816</f>
        <v>450</v>
      </c>
      <c r="B1732">
        <f>'建築限界数値データ　線間右'!B1816</f>
        <v>0</v>
      </c>
      <c r="D1732">
        <f t="shared" si="594"/>
        <v>60</v>
      </c>
      <c r="E1732">
        <f t="shared" si="595"/>
        <v>305</v>
      </c>
      <c r="F1732">
        <f t="shared" si="596"/>
        <v>2500</v>
      </c>
      <c r="G1732">
        <f t="shared" si="597"/>
        <v>500</v>
      </c>
      <c r="I1732">
        <f t="shared" si="598"/>
        <v>5.6173268975967375E-2</v>
      </c>
      <c r="J1732">
        <f t="shared" si="599"/>
        <v>75.409836065573771</v>
      </c>
      <c r="L1732">
        <f t="shared" si="600"/>
        <v>374.59016393442624</v>
      </c>
      <c r="M1732">
        <f t="shared" si="601"/>
        <v>0</v>
      </c>
      <c r="O1732">
        <f t="shared" si="602"/>
        <v>2874.5901639344261</v>
      </c>
      <c r="P1732">
        <f t="shared" si="603"/>
        <v>0</v>
      </c>
      <c r="R1732">
        <f t="shared" si="604"/>
        <v>2874.5901639344261</v>
      </c>
      <c r="S1732">
        <f t="shared" si="605"/>
        <v>0</v>
      </c>
      <c r="T1732">
        <f t="shared" si="606"/>
        <v>0</v>
      </c>
      <c r="U1732">
        <f t="shared" si="607"/>
        <v>0</v>
      </c>
      <c r="W1732">
        <f t="shared" si="608"/>
        <v>2874.5901639344261</v>
      </c>
      <c r="X1732">
        <f t="shared" si="609"/>
        <v>5.6173268975967375E-2</v>
      </c>
      <c r="Y1732">
        <f t="shared" si="610"/>
        <v>3.2184912337760947</v>
      </c>
      <c r="AA1732">
        <f t="shared" si="611"/>
        <v>2870.0560635217294</v>
      </c>
      <c r="AB1732">
        <f t="shared" si="612"/>
        <v>161.39021912961925</v>
      </c>
      <c r="AD1732">
        <f t="shared" si="613"/>
        <v>2870.0560635217294</v>
      </c>
      <c r="AE1732">
        <f t="shared" si="614"/>
        <v>338.60978087038075</v>
      </c>
      <c r="AG1732">
        <f t="shared" si="615"/>
        <v>2889.9616591676322</v>
      </c>
    </row>
    <row r="1733" spans="1:33" x14ac:dyDescent="0.2">
      <c r="A1733">
        <f>'建築限界数値データ　線間右'!A1817</f>
        <v>440</v>
      </c>
      <c r="B1733">
        <f>'建築限界数値データ　線間右'!B1817</f>
        <v>0</v>
      </c>
      <c r="D1733">
        <f t="shared" si="594"/>
        <v>60</v>
      </c>
      <c r="E1733">
        <f t="shared" si="595"/>
        <v>305</v>
      </c>
      <c r="F1733">
        <f t="shared" si="596"/>
        <v>2500</v>
      </c>
      <c r="G1733">
        <f t="shared" si="597"/>
        <v>500</v>
      </c>
      <c r="I1733">
        <f t="shared" si="598"/>
        <v>5.6173268975967375E-2</v>
      </c>
      <c r="J1733">
        <f t="shared" si="599"/>
        <v>75.409836065573771</v>
      </c>
      <c r="L1733">
        <f t="shared" si="600"/>
        <v>364.59016393442624</v>
      </c>
      <c r="M1733">
        <f t="shared" si="601"/>
        <v>0</v>
      </c>
      <c r="O1733">
        <f t="shared" si="602"/>
        <v>2864.5901639344261</v>
      </c>
      <c r="P1733">
        <f t="shared" si="603"/>
        <v>0</v>
      </c>
      <c r="R1733">
        <f t="shared" si="604"/>
        <v>2864.5901639344261</v>
      </c>
      <c r="S1733">
        <f t="shared" si="605"/>
        <v>0</v>
      </c>
      <c r="T1733">
        <f t="shared" si="606"/>
        <v>0</v>
      </c>
      <c r="U1733">
        <f t="shared" si="607"/>
        <v>0</v>
      </c>
      <c r="W1733">
        <f t="shared" si="608"/>
        <v>2864.5901639344261</v>
      </c>
      <c r="X1733">
        <f t="shared" si="609"/>
        <v>5.6173268975967375E-2</v>
      </c>
      <c r="Y1733">
        <f t="shared" si="610"/>
        <v>3.2184912337760947</v>
      </c>
      <c r="AA1733">
        <f t="shared" si="611"/>
        <v>2860.0718365542457</v>
      </c>
      <c r="AB1733">
        <f t="shared" si="612"/>
        <v>160.82878181186013</v>
      </c>
      <c r="AD1733">
        <f t="shared" si="613"/>
        <v>2860.0718365542457</v>
      </c>
      <c r="AE1733">
        <f t="shared" si="614"/>
        <v>339.17121818813985</v>
      </c>
      <c r="AG1733">
        <f t="shared" si="615"/>
        <v>2880.1125022293836</v>
      </c>
    </row>
    <row r="1734" spans="1:33" x14ac:dyDescent="0.2">
      <c r="A1734">
        <f>'建築限界数値データ　線間右'!A1818</f>
        <v>430</v>
      </c>
      <c r="B1734">
        <f>'建築限界数値データ　線間右'!B1818</f>
        <v>0</v>
      </c>
      <c r="D1734">
        <f t="shared" si="594"/>
        <v>60</v>
      </c>
      <c r="E1734">
        <f t="shared" si="595"/>
        <v>305</v>
      </c>
      <c r="F1734">
        <f t="shared" si="596"/>
        <v>2500</v>
      </c>
      <c r="G1734">
        <f t="shared" si="597"/>
        <v>500</v>
      </c>
      <c r="I1734">
        <f t="shared" si="598"/>
        <v>5.6173268975967375E-2</v>
      </c>
      <c r="J1734">
        <f t="shared" si="599"/>
        <v>75.409836065573771</v>
      </c>
      <c r="L1734">
        <f t="shared" si="600"/>
        <v>354.59016393442624</v>
      </c>
      <c r="M1734">
        <f t="shared" si="601"/>
        <v>0</v>
      </c>
      <c r="O1734">
        <f t="shared" si="602"/>
        <v>2854.5901639344261</v>
      </c>
      <c r="P1734">
        <f t="shared" si="603"/>
        <v>0</v>
      </c>
      <c r="R1734">
        <f t="shared" si="604"/>
        <v>2854.5901639344261</v>
      </c>
      <c r="S1734">
        <f t="shared" si="605"/>
        <v>0</v>
      </c>
      <c r="T1734">
        <f t="shared" si="606"/>
        <v>0</v>
      </c>
      <c r="U1734">
        <f t="shared" si="607"/>
        <v>0</v>
      </c>
      <c r="W1734">
        <f t="shared" si="608"/>
        <v>2854.5901639344261</v>
      </c>
      <c r="X1734">
        <f t="shared" si="609"/>
        <v>5.6173268975967375E-2</v>
      </c>
      <c r="Y1734">
        <f t="shared" si="610"/>
        <v>3.2184912337760947</v>
      </c>
      <c r="AA1734">
        <f t="shared" si="611"/>
        <v>2850.087609586762</v>
      </c>
      <c r="AB1734">
        <f t="shared" si="612"/>
        <v>160.26734449410097</v>
      </c>
      <c r="AD1734">
        <f t="shared" si="613"/>
        <v>2850.087609586762</v>
      </c>
      <c r="AE1734">
        <f t="shared" si="614"/>
        <v>339.73265550589906</v>
      </c>
      <c r="AG1734">
        <f t="shared" si="615"/>
        <v>2870.2643884382974</v>
      </c>
    </row>
    <row r="1735" spans="1:33" x14ac:dyDescent="0.2">
      <c r="A1735">
        <f>'建築限界数値データ　線間右'!A1819</f>
        <v>420</v>
      </c>
      <c r="B1735">
        <f>'建築限界数値データ　線間右'!B1819</f>
        <v>0</v>
      </c>
      <c r="D1735">
        <f t="shared" si="594"/>
        <v>60</v>
      </c>
      <c r="E1735">
        <f t="shared" si="595"/>
        <v>305</v>
      </c>
      <c r="F1735">
        <f t="shared" si="596"/>
        <v>2500</v>
      </c>
      <c r="G1735">
        <f t="shared" si="597"/>
        <v>500</v>
      </c>
      <c r="I1735">
        <f t="shared" si="598"/>
        <v>5.6173268975967375E-2</v>
      </c>
      <c r="J1735">
        <f t="shared" si="599"/>
        <v>75.409836065573771</v>
      </c>
      <c r="L1735">
        <f t="shared" si="600"/>
        <v>344.59016393442624</v>
      </c>
      <c r="M1735">
        <f t="shared" si="601"/>
        <v>0</v>
      </c>
      <c r="O1735">
        <f t="shared" si="602"/>
        <v>2844.5901639344261</v>
      </c>
      <c r="P1735">
        <f t="shared" si="603"/>
        <v>0</v>
      </c>
      <c r="R1735">
        <f t="shared" si="604"/>
        <v>2844.5901639344261</v>
      </c>
      <c r="S1735">
        <f t="shared" si="605"/>
        <v>0</v>
      </c>
      <c r="T1735">
        <f t="shared" si="606"/>
        <v>0</v>
      </c>
      <c r="U1735">
        <f t="shared" si="607"/>
        <v>0</v>
      </c>
      <c r="W1735">
        <f t="shared" si="608"/>
        <v>2844.5901639344261</v>
      </c>
      <c r="X1735">
        <f t="shared" si="609"/>
        <v>5.6173268975967375E-2</v>
      </c>
      <c r="Y1735">
        <f t="shared" si="610"/>
        <v>3.2184912337760947</v>
      </c>
      <c r="AA1735">
        <f t="shared" si="611"/>
        <v>2840.1033826192784</v>
      </c>
      <c r="AB1735">
        <f t="shared" si="612"/>
        <v>159.70590717634181</v>
      </c>
      <c r="AD1735">
        <f t="shared" si="613"/>
        <v>2840.1033826192784</v>
      </c>
      <c r="AE1735">
        <f t="shared" si="614"/>
        <v>340.29409282365816</v>
      </c>
      <c r="AG1735">
        <f t="shared" si="615"/>
        <v>2860.4173285687079</v>
      </c>
    </row>
    <row r="1736" spans="1:33" x14ac:dyDescent="0.2">
      <c r="A1736">
        <f>'建築限界数値データ　線間右'!A1820</f>
        <v>410</v>
      </c>
      <c r="B1736">
        <f>'建築限界数値データ　線間右'!B1820</f>
        <v>0</v>
      </c>
      <c r="D1736">
        <f t="shared" si="594"/>
        <v>60</v>
      </c>
      <c r="E1736">
        <f t="shared" si="595"/>
        <v>305</v>
      </c>
      <c r="F1736">
        <f t="shared" si="596"/>
        <v>2500</v>
      </c>
      <c r="G1736">
        <f t="shared" si="597"/>
        <v>500</v>
      </c>
      <c r="I1736">
        <f t="shared" si="598"/>
        <v>5.6173268975967375E-2</v>
      </c>
      <c r="J1736">
        <f t="shared" si="599"/>
        <v>75.409836065573771</v>
      </c>
      <c r="L1736">
        <f t="shared" si="600"/>
        <v>334.59016393442624</v>
      </c>
      <c r="M1736">
        <f t="shared" si="601"/>
        <v>0</v>
      </c>
      <c r="O1736">
        <f t="shared" si="602"/>
        <v>2834.5901639344261</v>
      </c>
      <c r="P1736">
        <f t="shared" si="603"/>
        <v>0</v>
      </c>
      <c r="R1736">
        <f t="shared" si="604"/>
        <v>2834.5901639344261</v>
      </c>
      <c r="S1736">
        <f t="shared" si="605"/>
        <v>0</v>
      </c>
      <c r="T1736">
        <f t="shared" si="606"/>
        <v>0</v>
      </c>
      <c r="U1736">
        <f t="shared" si="607"/>
        <v>0</v>
      </c>
      <c r="W1736">
        <f t="shared" si="608"/>
        <v>2834.5901639344261</v>
      </c>
      <c r="X1736">
        <f t="shared" si="609"/>
        <v>5.6173268975967375E-2</v>
      </c>
      <c r="Y1736">
        <f t="shared" si="610"/>
        <v>3.2184912337760947</v>
      </c>
      <c r="AA1736">
        <f t="shared" si="611"/>
        <v>2830.1191556517947</v>
      </c>
      <c r="AB1736">
        <f t="shared" si="612"/>
        <v>159.14446985858265</v>
      </c>
      <c r="AD1736">
        <f t="shared" si="613"/>
        <v>2830.1191556517947</v>
      </c>
      <c r="AE1736">
        <f t="shared" si="614"/>
        <v>340.85553014141738</v>
      </c>
      <c r="AG1736">
        <f t="shared" si="615"/>
        <v>2850.5713335426663</v>
      </c>
    </row>
    <row r="1737" spans="1:33" x14ac:dyDescent="0.2">
      <c r="A1737">
        <f>'建築限界数値データ　線間右'!A1821</f>
        <v>400</v>
      </c>
      <c r="B1737">
        <f>'建築限界数値データ　線間右'!B1821</f>
        <v>0</v>
      </c>
      <c r="D1737">
        <f t="shared" si="594"/>
        <v>60</v>
      </c>
      <c r="E1737">
        <f t="shared" si="595"/>
        <v>305</v>
      </c>
      <c r="F1737">
        <f t="shared" si="596"/>
        <v>2500</v>
      </c>
      <c r="G1737">
        <f t="shared" si="597"/>
        <v>500</v>
      </c>
      <c r="I1737">
        <f t="shared" si="598"/>
        <v>5.6173268975967375E-2</v>
      </c>
      <c r="J1737">
        <f t="shared" si="599"/>
        <v>75.409836065573771</v>
      </c>
      <c r="L1737">
        <f t="shared" si="600"/>
        <v>324.59016393442624</v>
      </c>
      <c r="M1737">
        <f t="shared" si="601"/>
        <v>0</v>
      </c>
      <c r="O1737">
        <f t="shared" si="602"/>
        <v>2824.5901639344261</v>
      </c>
      <c r="P1737">
        <f t="shared" si="603"/>
        <v>0</v>
      </c>
      <c r="R1737">
        <f t="shared" si="604"/>
        <v>2824.5901639344261</v>
      </c>
      <c r="S1737">
        <f t="shared" si="605"/>
        <v>0</v>
      </c>
      <c r="T1737">
        <f t="shared" si="606"/>
        <v>0</v>
      </c>
      <c r="U1737">
        <f t="shared" si="607"/>
        <v>0</v>
      </c>
      <c r="W1737">
        <f t="shared" si="608"/>
        <v>2824.5901639344261</v>
      </c>
      <c r="X1737">
        <f t="shared" si="609"/>
        <v>5.6173268975967375E-2</v>
      </c>
      <c r="Y1737">
        <f t="shared" si="610"/>
        <v>3.2184912337760947</v>
      </c>
      <c r="AA1737">
        <f t="shared" si="611"/>
        <v>2820.134928684311</v>
      </c>
      <c r="AB1737">
        <f t="shared" si="612"/>
        <v>158.5830325408235</v>
      </c>
      <c r="AD1737">
        <f t="shared" si="613"/>
        <v>2820.134928684311</v>
      </c>
      <c r="AE1737">
        <f t="shared" si="614"/>
        <v>341.41696745917648</v>
      </c>
      <c r="AG1737">
        <f t="shared" si="615"/>
        <v>2840.7264144324572</v>
      </c>
    </row>
    <row r="1738" spans="1:33" x14ac:dyDescent="0.2">
      <c r="A1738">
        <f>'建築限界数値データ　線間右'!A1822</f>
        <v>390</v>
      </c>
      <c r="B1738">
        <f>'建築限界数値データ　線間右'!B1822</f>
        <v>0</v>
      </c>
      <c r="D1738">
        <f t="shared" si="594"/>
        <v>60</v>
      </c>
      <c r="E1738">
        <f t="shared" si="595"/>
        <v>305</v>
      </c>
      <c r="F1738">
        <f t="shared" si="596"/>
        <v>2500</v>
      </c>
      <c r="G1738">
        <f t="shared" si="597"/>
        <v>500</v>
      </c>
      <c r="I1738">
        <f t="shared" si="598"/>
        <v>5.6173268975967375E-2</v>
      </c>
      <c r="J1738">
        <f t="shared" si="599"/>
        <v>75.409836065573771</v>
      </c>
      <c r="L1738">
        <f t="shared" si="600"/>
        <v>314.59016393442624</v>
      </c>
      <c r="M1738">
        <f t="shared" si="601"/>
        <v>0</v>
      </c>
      <c r="O1738">
        <f t="shared" si="602"/>
        <v>2814.5901639344261</v>
      </c>
      <c r="P1738">
        <f t="shared" si="603"/>
        <v>0</v>
      </c>
      <c r="R1738">
        <f t="shared" si="604"/>
        <v>2814.5901639344261</v>
      </c>
      <c r="S1738">
        <f t="shared" si="605"/>
        <v>0</v>
      </c>
      <c r="T1738">
        <f t="shared" si="606"/>
        <v>0</v>
      </c>
      <c r="U1738">
        <f t="shared" si="607"/>
        <v>0</v>
      </c>
      <c r="W1738">
        <f t="shared" si="608"/>
        <v>2814.5901639344261</v>
      </c>
      <c r="X1738">
        <f t="shared" si="609"/>
        <v>5.6173268975967375E-2</v>
      </c>
      <c r="Y1738">
        <f t="shared" si="610"/>
        <v>3.2184912337760947</v>
      </c>
      <c r="AA1738">
        <f t="shared" si="611"/>
        <v>2810.1507017168274</v>
      </c>
      <c r="AB1738">
        <f t="shared" si="612"/>
        <v>158.02159522306434</v>
      </c>
      <c r="AD1738">
        <f t="shared" si="613"/>
        <v>2810.1507017168274</v>
      </c>
      <c r="AE1738">
        <f t="shared" si="614"/>
        <v>341.97840477693569</v>
      </c>
      <c r="AG1738">
        <f t="shared" si="615"/>
        <v>2830.8825824631717</v>
      </c>
    </row>
    <row r="1739" spans="1:33" x14ac:dyDescent="0.2">
      <c r="A1739">
        <f>'建築限界数値データ　線間右'!A1823</f>
        <v>380</v>
      </c>
      <c r="B1739">
        <f>'建築限界数値データ　線間右'!B1823</f>
        <v>0</v>
      </c>
      <c r="D1739">
        <f t="shared" si="594"/>
        <v>60</v>
      </c>
      <c r="E1739">
        <f t="shared" si="595"/>
        <v>305</v>
      </c>
      <c r="F1739">
        <f t="shared" si="596"/>
        <v>2500</v>
      </c>
      <c r="G1739">
        <f t="shared" si="597"/>
        <v>500</v>
      </c>
      <c r="I1739">
        <f t="shared" si="598"/>
        <v>5.6173268975967375E-2</v>
      </c>
      <c r="J1739">
        <f t="shared" si="599"/>
        <v>75.409836065573771</v>
      </c>
      <c r="L1739">
        <f t="shared" si="600"/>
        <v>304.59016393442624</v>
      </c>
      <c r="M1739">
        <f t="shared" si="601"/>
        <v>0</v>
      </c>
      <c r="O1739">
        <f t="shared" si="602"/>
        <v>2804.5901639344261</v>
      </c>
      <c r="P1739">
        <f t="shared" si="603"/>
        <v>0</v>
      </c>
      <c r="R1739">
        <f t="shared" si="604"/>
        <v>2804.5901639344261</v>
      </c>
      <c r="S1739">
        <f t="shared" si="605"/>
        <v>0</v>
      </c>
      <c r="T1739">
        <f t="shared" si="606"/>
        <v>0</v>
      </c>
      <c r="U1739">
        <f t="shared" si="607"/>
        <v>0</v>
      </c>
      <c r="W1739">
        <f t="shared" si="608"/>
        <v>2804.5901639344261</v>
      </c>
      <c r="X1739">
        <f t="shared" si="609"/>
        <v>5.6173268975967375E-2</v>
      </c>
      <c r="Y1739">
        <f t="shared" si="610"/>
        <v>3.2184912337760947</v>
      </c>
      <c r="AA1739">
        <f t="shared" si="611"/>
        <v>2800.1664747493437</v>
      </c>
      <c r="AB1739">
        <f t="shared" si="612"/>
        <v>157.46015790530518</v>
      </c>
      <c r="AD1739">
        <f t="shared" si="613"/>
        <v>2800.1664747493437</v>
      </c>
      <c r="AE1739">
        <f t="shared" si="614"/>
        <v>342.53984209469479</v>
      </c>
      <c r="AG1739">
        <f t="shared" si="615"/>
        <v>2821.0398490153279</v>
      </c>
    </row>
    <row r="1740" spans="1:33" x14ac:dyDescent="0.2">
      <c r="A1740">
        <f>'建築限界数値データ　線間右'!A1824</f>
        <v>370</v>
      </c>
      <c r="B1740">
        <f>'建築限界数値データ　線間右'!B1824</f>
        <v>0</v>
      </c>
      <c r="D1740">
        <f t="shared" si="594"/>
        <v>60</v>
      </c>
      <c r="E1740">
        <f t="shared" si="595"/>
        <v>305</v>
      </c>
      <c r="F1740">
        <f t="shared" si="596"/>
        <v>2500</v>
      </c>
      <c r="G1740">
        <f t="shared" si="597"/>
        <v>500</v>
      </c>
      <c r="I1740">
        <f t="shared" si="598"/>
        <v>5.6173268975967375E-2</v>
      </c>
      <c r="J1740">
        <f t="shared" si="599"/>
        <v>75.409836065573771</v>
      </c>
      <c r="L1740">
        <f t="shared" si="600"/>
        <v>294.59016393442624</v>
      </c>
      <c r="M1740">
        <f t="shared" si="601"/>
        <v>0</v>
      </c>
      <c r="O1740">
        <f t="shared" si="602"/>
        <v>2794.5901639344261</v>
      </c>
      <c r="P1740">
        <f t="shared" si="603"/>
        <v>0</v>
      </c>
      <c r="R1740">
        <f t="shared" si="604"/>
        <v>2794.5901639344261</v>
      </c>
      <c r="S1740">
        <f t="shared" si="605"/>
        <v>0</v>
      </c>
      <c r="T1740">
        <f t="shared" si="606"/>
        <v>0</v>
      </c>
      <c r="U1740">
        <f t="shared" si="607"/>
        <v>0</v>
      </c>
      <c r="W1740">
        <f t="shared" si="608"/>
        <v>2794.5901639344261</v>
      </c>
      <c r="X1740">
        <f t="shared" si="609"/>
        <v>5.6173268975967375E-2</v>
      </c>
      <c r="Y1740">
        <f t="shared" si="610"/>
        <v>3.2184912337760947</v>
      </c>
      <c r="AA1740">
        <f t="shared" si="611"/>
        <v>2790.18224778186</v>
      </c>
      <c r="AB1740">
        <f t="shared" si="612"/>
        <v>156.89872058754602</v>
      </c>
      <c r="AD1740">
        <f t="shared" si="613"/>
        <v>2790.18224778186</v>
      </c>
      <c r="AE1740">
        <f t="shared" si="614"/>
        <v>343.10127941245401</v>
      </c>
      <c r="AG1740">
        <f t="shared" si="615"/>
        <v>2811.1982256275519</v>
      </c>
    </row>
    <row r="1741" spans="1:33" x14ac:dyDescent="0.2">
      <c r="A1741">
        <f>'建築限界数値データ　線間右'!A1825</f>
        <v>360</v>
      </c>
      <c r="B1741">
        <f>'建築限界数値データ　線間右'!B1825</f>
        <v>0</v>
      </c>
      <c r="D1741">
        <f t="shared" si="594"/>
        <v>60</v>
      </c>
      <c r="E1741">
        <f t="shared" si="595"/>
        <v>305</v>
      </c>
      <c r="F1741">
        <f t="shared" si="596"/>
        <v>2500</v>
      </c>
      <c r="G1741">
        <f t="shared" si="597"/>
        <v>500</v>
      </c>
      <c r="I1741">
        <f t="shared" si="598"/>
        <v>5.6173268975967375E-2</v>
      </c>
      <c r="J1741">
        <f t="shared" si="599"/>
        <v>75.409836065573771</v>
      </c>
      <c r="L1741">
        <f t="shared" si="600"/>
        <v>284.59016393442624</v>
      </c>
      <c r="M1741">
        <f t="shared" si="601"/>
        <v>0</v>
      </c>
      <c r="O1741">
        <f t="shared" si="602"/>
        <v>2784.5901639344261</v>
      </c>
      <c r="P1741">
        <f t="shared" si="603"/>
        <v>0</v>
      </c>
      <c r="R1741">
        <f t="shared" si="604"/>
        <v>2784.5901639344261</v>
      </c>
      <c r="S1741">
        <f t="shared" si="605"/>
        <v>0</v>
      </c>
      <c r="T1741">
        <f t="shared" si="606"/>
        <v>0</v>
      </c>
      <c r="U1741">
        <f t="shared" si="607"/>
        <v>0</v>
      </c>
      <c r="W1741">
        <f t="shared" si="608"/>
        <v>2784.5901639344261</v>
      </c>
      <c r="X1741">
        <f t="shared" si="609"/>
        <v>5.6173268975967375E-2</v>
      </c>
      <c r="Y1741">
        <f t="shared" si="610"/>
        <v>3.2184912337760947</v>
      </c>
      <c r="AA1741">
        <f t="shared" si="611"/>
        <v>2780.1980208143768</v>
      </c>
      <c r="AB1741">
        <f t="shared" si="612"/>
        <v>156.33728326978687</v>
      </c>
      <c r="AD1741">
        <f t="shared" si="613"/>
        <v>2780.1980208143768</v>
      </c>
      <c r="AE1741">
        <f t="shared" si="614"/>
        <v>343.66271673021311</v>
      </c>
      <c r="AG1741">
        <f t="shared" si="615"/>
        <v>2801.3577239993056</v>
      </c>
    </row>
    <row r="1742" spans="1:33" x14ac:dyDescent="0.2">
      <c r="A1742">
        <f>'建築限界数値データ　線間右'!A1826</f>
        <v>350</v>
      </c>
      <c r="B1742">
        <f>'建築限界数値データ　線間右'!B1826</f>
        <v>0</v>
      </c>
      <c r="D1742">
        <f t="shared" si="594"/>
        <v>60</v>
      </c>
      <c r="E1742">
        <f t="shared" si="595"/>
        <v>305</v>
      </c>
      <c r="F1742">
        <f t="shared" si="596"/>
        <v>2500</v>
      </c>
      <c r="G1742">
        <f t="shared" si="597"/>
        <v>500</v>
      </c>
      <c r="I1742">
        <f t="shared" si="598"/>
        <v>5.6173268975967375E-2</v>
      </c>
      <c r="J1742">
        <f t="shared" si="599"/>
        <v>75.409836065573771</v>
      </c>
      <c r="L1742">
        <f t="shared" si="600"/>
        <v>274.59016393442624</v>
      </c>
      <c r="M1742">
        <f t="shared" si="601"/>
        <v>0</v>
      </c>
      <c r="O1742">
        <f t="shared" si="602"/>
        <v>2774.5901639344261</v>
      </c>
      <c r="P1742">
        <f t="shared" si="603"/>
        <v>0</v>
      </c>
      <c r="R1742">
        <f t="shared" si="604"/>
        <v>2774.5901639344261</v>
      </c>
      <c r="S1742">
        <f t="shared" si="605"/>
        <v>0</v>
      </c>
      <c r="T1742">
        <f t="shared" si="606"/>
        <v>0</v>
      </c>
      <c r="U1742">
        <f t="shared" si="607"/>
        <v>0</v>
      </c>
      <c r="W1742">
        <f t="shared" si="608"/>
        <v>2774.5901639344261</v>
      </c>
      <c r="X1742">
        <f t="shared" si="609"/>
        <v>5.6173268975967375E-2</v>
      </c>
      <c r="Y1742">
        <f t="shared" si="610"/>
        <v>3.2184912337760947</v>
      </c>
      <c r="AA1742">
        <f t="shared" si="611"/>
        <v>2770.2137938468932</v>
      </c>
      <c r="AB1742">
        <f t="shared" si="612"/>
        <v>155.77584595202771</v>
      </c>
      <c r="AD1742">
        <f t="shared" si="613"/>
        <v>2770.2137938468932</v>
      </c>
      <c r="AE1742">
        <f t="shared" si="614"/>
        <v>344.22415404797232</v>
      </c>
      <c r="AG1742">
        <f t="shared" si="615"/>
        <v>2791.5183559936768</v>
      </c>
    </row>
    <row r="1743" spans="1:33" x14ac:dyDescent="0.2">
      <c r="A1743">
        <f>'建築限界数値データ　線間右'!A1827</f>
        <v>340</v>
      </c>
      <c r="B1743">
        <f>'建築限界数値データ　線間右'!B1827</f>
        <v>0</v>
      </c>
      <c r="D1743">
        <f t="shared" si="594"/>
        <v>60</v>
      </c>
      <c r="E1743">
        <f t="shared" si="595"/>
        <v>305</v>
      </c>
      <c r="F1743">
        <f t="shared" si="596"/>
        <v>2500</v>
      </c>
      <c r="G1743">
        <f t="shared" si="597"/>
        <v>500</v>
      </c>
      <c r="I1743">
        <f t="shared" si="598"/>
        <v>5.6173268975967375E-2</v>
      </c>
      <c r="J1743">
        <f t="shared" si="599"/>
        <v>75.409836065573771</v>
      </c>
      <c r="L1743">
        <f t="shared" si="600"/>
        <v>264.59016393442624</v>
      </c>
      <c r="M1743">
        <f t="shared" si="601"/>
        <v>0</v>
      </c>
      <c r="O1743">
        <f t="shared" si="602"/>
        <v>2764.5901639344261</v>
      </c>
      <c r="P1743">
        <f t="shared" si="603"/>
        <v>0</v>
      </c>
      <c r="R1743">
        <f t="shared" si="604"/>
        <v>2764.5901639344261</v>
      </c>
      <c r="S1743">
        <f t="shared" si="605"/>
        <v>0</v>
      </c>
      <c r="T1743">
        <f t="shared" si="606"/>
        <v>0</v>
      </c>
      <c r="U1743">
        <f t="shared" si="607"/>
        <v>0</v>
      </c>
      <c r="W1743">
        <f t="shared" si="608"/>
        <v>2764.5901639344261</v>
      </c>
      <c r="X1743">
        <f t="shared" si="609"/>
        <v>5.6173268975967375E-2</v>
      </c>
      <c r="Y1743">
        <f t="shared" si="610"/>
        <v>3.2184912337760947</v>
      </c>
      <c r="AA1743">
        <f t="shared" si="611"/>
        <v>2760.2295668794095</v>
      </c>
      <c r="AB1743">
        <f t="shared" si="612"/>
        <v>155.21440863426858</v>
      </c>
      <c r="AD1743">
        <f t="shared" si="613"/>
        <v>2760.2295668794095</v>
      </c>
      <c r="AE1743">
        <f t="shared" si="614"/>
        <v>344.78559136573142</v>
      </c>
      <c r="AG1743">
        <f t="shared" si="615"/>
        <v>2781.6801336402268</v>
      </c>
    </row>
    <row r="1744" spans="1:33" x14ac:dyDescent="0.2">
      <c r="A1744">
        <f>'建築限界数値データ　線間右'!A1828</f>
        <v>330</v>
      </c>
      <c r="B1744">
        <f>'建築限界数値データ　線間右'!B1828</f>
        <v>0</v>
      </c>
      <c r="D1744">
        <f t="shared" si="594"/>
        <v>60</v>
      </c>
      <c r="E1744">
        <f t="shared" si="595"/>
        <v>305</v>
      </c>
      <c r="F1744">
        <f t="shared" si="596"/>
        <v>2500</v>
      </c>
      <c r="G1744">
        <f t="shared" si="597"/>
        <v>500</v>
      </c>
      <c r="I1744">
        <f t="shared" si="598"/>
        <v>5.6173268975967375E-2</v>
      </c>
      <c r="J1744">
        <f t="shared" si="599"/>
        <v>75.409836065573771</v>
      </c>
      <c r="L1744">
        <f t="shared" si="600"/>
        <v>254.59016393442624</v>
      </c>
      <c r="M1744">
        <f t="shared" si="601"/>
        <v>0</v>
      </c>
      <c r="O1744">
        <f t="shared" si="602"/>
        <v>2754.5901639344261</v>
      </c>
      <c r="P1744">
        <f t="shared" si="603"/>
        <v>0</v>
      </c>
      <c r="R1744">
        <f t="shared" si="604"/>
        <v>2754.5901639344261</v>
      </c>
      <c r="S1744">
        <f t="shared" si="605"/>
        <v>0</v>
      </c>
      <c r="T1744">
        <f t="shared" si="606"/>
        <v>0</v>
      </c>
      <c r="U1744">
        <f t="shared" si="607"/>
        <v>0</v>
      </c>
      <c r="W1744">
        <f t="shared" si="608"/>
        <v>2754.5901639344261</v>
      </c>
      <c r="X1744">
        <f t="shared" si="609"/>
        <v>5.6173268975967375E-2</v>
      </c>
      <c r="Y1744">
        <f t="shared" si="610"/>
        <v>3.2184912337760947</v>
      </c>
      <c r="AA1744">
        <f t="shared" si="611"/>
        <v>2750.2453399119258</v>
      </c>
      <c r="AB1744">
        <f t="shared" si="612"/>
        <v>154.65297131650942</v>
      </c>
      <c r="AD1744">
        <f t="shared" si="613"/>
        <v>2750.2453399119258</v>
      </c>
      <c r="AE1744">
        <f t="shared" si="614"/>
        <v>345.34702868349058</v>
      </c>
      <c r="AG1744">
        <f t="shared" si="615"/>
        <v>2771.843069137894</v>
      </c>
    </row>
    <row r="1745" spans="1:33" x14ac:dyDescent="0.2">
      <c r="A1745">
        <f>'建築限界数値データ　線間右'!A1829</f>
        <v>320</v>
      </c>
      <c r="B1745">
        <f>'建築限界数値データ　線間右'!B1829</f>
        <v>0</v>
      </c>
      <c r="D1745">
        <f t="shared" si="594"/>
        <v>60</v>
      </c>
      <c r="E1745">
        <f t="shared" si="595"/>
        <v>305</v>
      </c>
      <c r="F1745">
        <f t="shared" si="596"/>
        <v>2500</v>
      </c>
      <c r="G1745">
        <f t="shared" si="597"/>
        <v>500</v>
      </c>
      <c r="I1745">
        <f t="shared" si="598"/>
        <v>5.6173268975967375E-2</v>
      </c>
      <c r="J1745">
        <f t="shared" si="599"/>
        <v>75.409836065573771</v>
      </c>
      <c r="L1745">
        <f t="shared" si="600"/>
        <v>244.59016393442624</v>
      </c>
      <c r="M1745">
        <f t="shared" si="601"/>
        <v>0</v>
      </c>
      <c r="O1745">
        <f t="shared" si="602"/>
        <v>2744.5901639344261</v>
      </c>
      <c r="P1745">
        <f t="shared" si="603"/>
        <v>0</v>
      </c>
      <c r="R1745">
        <f t="shared" si="604"/>
        <v>2744.5901639344261</v>
      </c>
      <c r="S1745">
        <f t="shared" si="605"/>
        <v>0</v>
      </c>
      <c r="T1745">
        <f t="shared" si="606"/>
        <v>0</v>
      </c>
      <c r="U1745">
        <f t="shared" si="607"/>
        <v>0</v>
      </c>
      <c r="W1745">
        <f t="shared" si="608"/>
        <v>2744.5901639344261</v>
      </c>
      <c r="X1745">
        <f t="shared" si="609"/>
        <v>5.6173268975967375E-2</v>
      </c>
      <c r="Y1745">
        <f t="shared" si="610"/>
        <v>3.2184912337760947</v>
      </c>
      <c r="AA1745">
        <f t="shared" si="611"/>
        <v>2740.2611129444422</v>
      </c>
      <c r="AB1745">
        <f t="shared" si="612"/>
        <v>154.09153399875026</v>
      </c>
      <c r="AD1745">
        <f t="shared" si="613"/>
        <v>2740.2611129444422</v>
      </c>
      <c r="AE1745">
        <f t="shared" si="614"/>
        <v>345.90846600124974</v>
      </c>
      <c r="AG1745">
        <f t="shared" si="615"/>
        <v>2762.0071748579603</v>
      </c>
    </row>
    <row r="1746" spans="1:33" x14ac:dyDescent="0.2">
      <c r="A1746">
        <f>'建築限界数値データ　線間右'!A1830</f>
        <v>310</v>
      </c>
      <c r="B1746">
        <f>'建築限界数値データ　線間右'!B1830</f>
        <v>0</v>
      </c>
      <c r="D1746">
        <f t="shared" si="594"/>
        <v>60</v>
      </c>
      <c r="E1746">
        <f t="shared" si="595"/>
        <v>305</v>
      </c>
      <c r="F1746">
        <f t="shared" si="596"/>
        <v>2500</v>
      </c>
      <c r="G1746">
        <f t="shared" si="597"/>
        <v>500</v>
      </c>
      <c r="I1746">
        <f t="shared" si="598"/>
        <v>5.6173268975967375E-2</v>
      </c>
      <c r="J1746">
        <f t="shared" si="599"/>
        <v>75.409836065573771</v>
      </c>
      <c r="L1746">
        <f t="shared" si="600"/>
        <v>234.59016393442624</v>
      </c>
      <c r="M1746">
        <f t="shared" si="601"/>
        <v>0</v>
      </c>
      <c r="O1746">
        <f t="shared" si="602"/>
        <v>2734.5901639344261</v>
      </c>
      <c r="P1746">
        <f t="shared" si="603"/>
        <v>0</v>
      </c>
      <c r="R1746">
        <f t="shared" si="604"/>
        <v>2734.5901639344261</v>
      </c>
      <c r="S1746">
        <f t="shared" si="605"/>
        <v>0</v>
      </c>
      <c r="T1746">
        <f t="shared" si="606"/>
        <v>0</v>
      </c>
      <c r="U1746">
        <f t="shared" si="607"/>
        <v>0</v>
      </c>
      <c r="W1746">
        <f t="shared" si="608"/>
        <v>2734.5901639344261</v>
      </c>
      <c r="X1746">
        <f t="shared" si="609"/>
        <v>5.6173268975967375E-2</v>
      </c>
      <c r="Y1746">
        <f t="shared" si="610"/>
        <v>3.2184912337760947</v>
      </c>
      <c r="AA1746">
        <f t="shared" si="611"/>
        <v>2730.2768859769585</v>
      </c>
      <c r="AB1746">
        <f t="shared" si="612"/>
        <v>153.53009668099111</v>
      </c>
      <c r="AD1746">
        <f t="shared" si="613"/>
        <v>2730.2768859769585</v>
      </c>
      <c r="AE1746">
        <f t="shared" si="614"/>
        <v>346.46990331900889</v>
      </c>
      <c r="AG1746">
        <f t="shared" si="615"/>
        <v>2752.1724633470776</v>
      </c>
    </row>
    <row r="1747" spans="1:33" x14ac:dyDescent="0.2">
      <c r="A1747">
        <f>'建築限界数値データ　線間右'!A1831</f>
        <v>300</v>
      </c>
      <c r="B1747">
        <f>'建築限界数値データ　線間右'!B1831</f>
        <v>0</v>
      </c>
      <c r="D1747">
        <f t="shared" si="594"/>
        <v>60</v>
      </c>
      <c r="E1747">
        <f t="shared" si="595"/>
        <v>305</v>
      </c>
      <c r="F1747">
        <f t="shared" si="596"/>
        <v>2500</v>
      </c>
      <c r="G1747">
        <f t="shared" si="597"/>
        <v>500</v>
      </c>
      <c r="I1747">
        <f t="shared" si="598"/>
        <v>5.6173268975967375E-2</v>
      </c>
      <c r="J1747">
        <f t="shared" si="599"/>
        <v>75.409836065573771</v>
      </c>
      <c r="L1747">
        <f t="shared" si="600"/>
        <v>224.59016393442624</v>
      </c>
      <c r="M1747">
        <f t="shared" si="601"/>
        <v>0</v>
      </c>
      <c r="O1747">
        <f t="shared" si="602"/>
        <v>2724.5901639344261</v>
      </c>
      <c r="P1747">
        <f t="shared" si="603"/>
        <v>0</v>
      </c>
      <c r="R1747">
        <f t="shared" si="604"/>
        <v>2724.5901639344261</v>
      </c>
      <c r="S1747">
        <f t="shared" si="605"/>
        <v>0</v>
      </c>
      <c r="T1747">
        <f t="shared" si="606"/>
        <v>0</v>
      </c>
      <c r="U1747">
        <f t="shared" si="607"/>
        <v>0</v>
      </c>
      <c r="W1747">
        <f t="shared" si="608"/>
        <v>2724.5901639344261</v>
      </c>
      <c r="X1747">
        <f t="shared" si="609"/>
        <v>5.6173268975967375E-2</v>
      </c>
      <c r="Y1747">
        <f t="shared" si="610"/>
        <v>3.2184912337760947</v>
      </c>
      <c r="AA1747">
        <f t="shared" si="611"/>
        <v>2720.2926590094748</v>
      </c>
      <c r="AB1747">
        <f t="shared" si="612"/>
        <v>152.96865936323195</v>
      </c>
      <c r="AD1747">
        <f t="shared" si="613"/>
        <v>2720.2926590094748</v>
      </c>
      <c r="AE1747">
        <f t="shared" si="614"/>
        <v>347.03134063676805</v>
      </c>
      <c r="AG1747">
        <f t="shared" si="615"/>
        <v>2742.338947330361</v>
      </c>
    </row>
    <row r="1748" spans="1:33" x14ac:dyDescent="0.2">
      <c r="A1748">
        <f>'建築限界数値データ　線間右'!A1832</f>
        <v>290</v>
      </c>
      <c r="B1748">
        <f>'建築限界数値データ　線間右'!B1832</f>
        <v>0</v>
      </c>
      <c r="D1748">
        <f t="shared" si="594"/>
        <v>60</v>
      </c>
      <c r="E1748">
        <f t="shared" si="595"/>
        <v>305</v>
      </c>
      <c r="F1748">
        <f t="shared" si="596"/>
        <v>2500</v>
      </c>
      <c r="G1748">
        <f t="shared" si="597"/>
        <v>500</v>
      </c>
      <c r="I1748">
        <f t="shared" si="598"/>
        <v>5.6173268975967375E-2</v>
      </c>
      <c r="J1748">
        <f t="shared" si="599"/>
        <v>75.409836065573771</v>
      </c>
      <c r="L1748">
        <f t="shared" si="600"/>
        <v>214.59016393442624</v>
      </c>
      <c r="M1748">
        <f t="shared" si="601"/>
        <v>0</v>
      </c>
      <c r="O1748">
        <f t="shared" si="602"/>
        <v>2714.5901639344261</v>
      </c>
      <c r="P1748">
        <f t="shared" si="603"/>
        <v>0</v>
      </c>
      <c r="R1748">
        <f t="shared" si="604"/>
        <v>2714.5901639344261</v>
      </c>
      <c r="S1748">
        <f t="shared" si="605"/>
        <v>0</v>
      </c>
      <c r="T1748">
        <f t="shared" si="606"/>
        <v>0</v>
      </c>
      <c r="U1748">
        <f t="shared" si="607"/>
        <v>0</v>
      </c>
      <c r="W1748">
        <f t="shared" si="608"/>
        <v>2714.5901639344261</v>
      </c>
      <c r="X1748">
        <f t="shared" si="609"/>
        <v>5.6173268975967375E-2</v>
      </c>
      <c r="Y1748">
        <f t="shared" si="610"/>
        <v>3.2184912337760947</v>
      </c>
      <c r="AA1748">
        <f t="shared" si="611"/>
        <v>2710.3084320419912</v>
      </c>
      <c r="AB1748">
        <f t="shared" si="612"/>
        <v>152.40722204547279</v>
      </c>
      <c r="AD1748">
        <f t="shared" si="613"/>
        <v>2710.3084320419912</v>
      </c>
      <c r="AE1748">
        <f t="shared" si="614"/>
        <v>347.59277795452721</v>
      </c>
      <c r="AG1748">
        <f t="shared" si="615"/>
        <v>2732.5066397145429</v>
      </c>
    </row>
    <row r="1749" spans="1:33" x14ac:dyDescent="0.2">
      <c r="A1749">
        <f>'建築限界数値データ　線間右'!A1833</f>
        <v>280</v>
      </c>
      <c r="B1749">
        <f>'建築限界数値データ　線間右'!B1833</f>
        <v>0</v>
      </c>
      <c r="D1749">
        <f t="shared" si="594"/>
        <v>60</v>
      </c>
      <c r="E1749">
        <f t="shared" si="595"/>
        <v>305</v>
      </c>
      <c r="F1749">
        <f t="shared" si="596"/>
        <v>2500</v>
      </c>
      <c r="G1749">
        <f t="shared" si="597"/>
        <v>500</v>
      </c>
      <c r="I1749">
        <f t="shared" si="598"/>
        <v>5.6173268975967375E-2</v>
      </c>
      <c r="J1749">
        <f t="shared" si="599"/>
        <v>75.409836065573771</v>
      </c>
      <c r="L1749">
        <f t="shared" si="600"/>
        <v>204.59016393442624</v>
      </c>
      <c r="M1749">
        <f t="shared" si="601"/>
        <v>0</v>
      </c>
      <c r="O1749">
        <f t="shared" si="602"/>
        <v>2704.5901639344261</v>
      </c>
      <c r="P1749">
        <f t="shared" si="603"/>
        <v>0</v>
      </c>
      <c r="R1749">
        <f t="shared" si="604"/>
        <v>2704.5901639344261</v>
      </c>
      <c r="S1749">
        <f t="shared" si="605"/>
        <v>0</v>
      </c>
      <c r="T1749">
        <f t="shared" si="606"/>
        <v>0</v>
      </c>
      <c r="U1749">
        <f t="shared" si="607"/>
        <v>0</v>
      </c>
      <c r="W1749">
        <f t="shared" si="608"/>
        <v>2704.5901639344261</v>
      </c>
      <c r="X1749">
        <f t="shared" si="609"/>
        <v>5.6173268975967375E-2</v>
      </c>
      <c r="Y1749">
        <f t="shared" si="610"/>
        <v>3.2184912337760947</v>
      </c>
      <c r="AA1749">
        <f t="shared" si="611"/>
        <v>2700.3242050745075</v>
      </c>
      <c r="AB1749">
        <f t="shared" si="612"/>
        <v>151.84578472771364</v>
      </c>
      <c r="AD1749">
        <f t="shared" si="613"/>
        <v>2700.3242050745075</v>
      </c>
      <c r="AE1749">
        <f t="shared" si="614"/>
        <v>348.15421527228636</v>
      </c>
      <c r="AG1749">
        <f t="shared" si="615"/>
        <v>2722.6755535911971</v>
      </c>
    </row>
    <row r="1750" spans="1:33" x14ac:dyDescent="0.2">
      <c r="A1750">
        <f>'建築限界数値データ　線間右'!A1834</f>
        <v>270</v>
      </c>
      <c r="B1750">
        <f>'建築限界数値データ　線間右'!B1834</f>
        <v>0</v>
      </c>
      <c r="D1750">
        <f t="shared" si="594"/>
        <v>60</v>
      </c>
      <c r="E1750">
        <f t="shared" si="595"/>
        <v>305</v>
      </c>
      <c r="F1750">
        <f t="shared" si="596"/>
        <v>2500</v>
      </c>
      <c r="G1750">
        <f t="shared" si="597"/>
        <v>500</v>
      </c>
      <c r="I1750">
        <f t="shared" si="598"/>
        <v>5.6173268975967375E-2</v>
      </c>
      <c r="J1750">
        <f t="shared" si="599"/>
        <v>75.409836065573771</v>
      </c>
      <c r="L1750">
        <f t="shared" si="600"/>
        <v>194.59016393442624</v>
      </c>
      <c r="M1750">
        <f t="shared" si="601"/>
        <v>0</v>
      </c>
      <c r="O1750">
        <f t="shared" si="602"/>
        <v>2694.5901639344261</v>
      </c>
      <c r="P1750">
        <f t="shared" si="603"/>
        <v>0</v>
      </c>
      <c r="R1750">
        <f t="shared" si="604"/>
        <v>2694.5901639344261</v>
      </c>
      <c r="S1750">
        <f t="shared" si="605"/>
        <v>0</v>
      </c>
      <c r="T1750">
        <f t="shared" si="606"/>
        <v>0</v>
      </c>
      <c r="U1750">
        <f t="shared" si="607"/>
        <v>0</v>
      </c>
      <c r="W1750">
        <f t="shared" si="608"/>
        <v>2694.5901639344261</v>
      </c>
      <c r="X1750">
        <f t="shared" si="609"/>
        <v>5.6173268975967375E-2</v>
      </c>
      <c r="Y1750">
        <f t="shared" si="610"/>
        <v>3.2184912337760947</v>
      </c>
      <c r="AA1750">
        <f t="shared" si="611"/>
        <v>2690.3399781070239</v>
      </c>
      <c r="AB1750">
        <f t="shared" si="612"/>
        <v>151.28434740995448</v>
      </c>
      <c r="AD1750">
        <f t="shared" si="613"/>
        <v>2690.3399781070239</v>
      </c>
      <c r="AE1750">
        <f t="shared" si="614"/>
        <v>348.71565259004552</v>
      </c>
      <c r="AG1750">
        <f t="shared" si="615"/>
        <v>2712.8457022400303</v>
      </c>
    </row>
    <row r="1751" spans="1:33" x14ac:dyDescent="0.2">
      <c r="A1751">
        <f>'建築限界数値データ　線間右'!A1835</f>
        <v>260</v>
      </c>
      <c r="B1751">
        <f>'建築限界数値データ　線間右'!B1835</f>
        <v>0</v>
      </c>
      <c r="D1751">
        <f t="shared" si="594"/>
        <v>60</v>
      </c>
      <c r="E1751">
        <f t="shared" si="595"/>
        <v>305</v>
      </c>
      <c r="F1751">
        <f t="shared" si="596"/>
        <v>2500</v>
      </c>
      <c r="G1751">
        <f t="shared" si="597"/>
        <v>500</v>
      </c>
      <c r="I1751">
        <f t="shared" si="598"/>
        <v>5.6173268975967375E-2</v>
      </c>
      <c r="J1751">
        <f t="shared" si="599"/>
        <v>75.409836065573771</v>
      </c>
      <c r="L1751">
        <f t="shared" si="600"/>
        <v>184.59016393442624</v>
      </c>
      <c r="M1751">
        <f t="shared" si="601"/>
        <v>0</v>
      </c>
      <c r="O1751">
        <f t="shared" si="602"/>
        <v>2684.5901639344261</v>
      </c>
      <c r="P1751">
        <f t="shared" si="603"/>
        <v>0</v>
      </c>
      <c r="R1751">
        <f t="shared" si="604"/>
        <v>2684.5901639344261</v>
      </c>
      <c r="S1751">
        <f t="shared" si="605"/>
        <v>0</v>
      </c>
      <c r="T1751">
        <f t="shared" si="606"/>
        <v>0</v>
      </c>
      <c r="U1751">
        <f t="shared" si="607"/>
        <v>0</v>
      </c>
      <c r="W1751">
        <f t="shared" si="608"/>
        <v>2684.5901639344261</v>
      </c>
      <c r="X1751">
        <f t="shared" si="609"/>
        <v>5.6173268975967375E-2</v>
      </c>
      <c r="Y1751">
        <f t="shared" si="610"/>
        <v>3.2184912337760947</v>
      </c>
      <c r="AA1751">
        <f t="shared" si="611"/>
        <v>2680.3557511395402</v>
      </c>
      <c r="AB1751">
        <f t="shared" si="612"/>
        <v>150.72291009219532</v>
      </c>
      <c r="AD1751">
        <f t="shared" si="613"/>
        <v>2680.3557511395402</v>
      </c>
      <c r="AE1751">
        <f t="shared" si="614"/>
        <v>349.27708990780468</v>
      </c>
      <c r="AG1751">
        <f t="shared" si="615"/>
        <v>2703.0170991322407</v>
      </c>
    </row>
    <row r="1752" spans="1:33" x14ac:dyDescent="0.2">
      <c r="A1752">
        <f>'建築限界数値データ　線間右'!A1836</f>
        <v>250</v>
      </c>
      <c r="B1752">
        <f>'建築限界数値データ　線間右'!B1836</f>
        <v>0</v>
      </c>
      <c r="D1752">
        <f t="shared" si="594"/>
        <v>60</v>
      </c>
      <c r="E1752">
        <f t="shared" si="595"/>
        <v>305</v>
      </c>
      <c r="F1752">
        <f t="shared" si="596"/>
        <v>2500</v>
      </c>
      <c r="G1752">
        <f t="shared" si="597"/>
        <v>500</v>
      </c>
      <c r="I1752">
        <f t="shared" si="598"/>
        <v>5.6173268975967375E-2</v>
      </c>
      <c r="J1752">
        <f t="shared" si="599"/>
        <v>75.409836065573771</v>
      </c>
      <c r="L1752">
        <f t="shared" si="600"/>
        <v>174.59016393442624</v>
      </c>
      <c r="M1752">
        <f t="shared" si="601"/>
        <v>0</v>
      </c>
      <c r="O1752">
        <f t="shared" si="602"/>
        <v>2674.5901639344261</v>
      </c>
      <c r="P1752">
        <f t="shared" si="603"/>
        <v>0</v>
      </c>
      <c r="R1752">
        <f t="shared" si="604"/>
        <v>2674.5901639344261</v>
      </c>
      <c r="S1752">
        <f t="shared" si="605"/>
        <v>0</v>
      </c>
      <c r="T1752">
        <f t="shared" si="606"/>
        <v>0</v>
      </c>
      <c r="U1752">
        <f t="shared" si="607"/>
        <v>0</v>
      </c>
      <c r="W1752">
        <f t="shared" si="608"/>
        <v>2674.5901639344261</v>
      </c>
      <c r="X1752">
        <f t="shared" si="609"/>
        <v>5.6173268975967375E-2</v>
      </c>
      <c r="Y1752">
        <f t="shared" si="610"/>
        <v>3.2184912337760947</v>
      </c>
      <c r="AA1752">
        <f t="shared" si="611"/>
        <v>2670.3715241720565</v>
      </c>
      <c r="AB1752">
        <f t="shared" si="612"/>
        <v>150.16147277443616</v>
      </c>
      <c r="AD1752">
        <f t="shared" si="613"/>
        <v>2670.3715241720565</v>
      </c>
      <c r="AE1752">
        <f t="shared" si="614"/>
        <v>349.83852722556384</v>
      </c>
      <c r="AG1752">
        <f t="shared" si="615"/>
        <v>2693.1897579339529</v>
      </c>
    </row>
    <row r="1753" spans="1:33" x14ac:dyDescent="0.2">
      <c r="A1753">
        <f>'建築限界数値データ　線間右'!A1837</f>
        <v>240</v>
      </c>
      <c r="B1753">
        <f>'建築限界数値データ　線間右'!B1837</f>
        <v>0</v>
      </c>
      <c r="D1753">
        <f t="shared" si="594"/>
        <v>60</v>
      </c>
      <c r="E1753">
        <f t="shared" si="595"/>
        <v>305</v>
      </c>
      <c r="F1753">
        <f t="shared" si="596"/>
        <v>2500</v>
      </c>
      <c r="G1753">
        <f t="shared" si="597"/>
        <v>500</v>
      </c>
      <c r="I1753">
        <f t="shared" si="598"/>
        <v>5.6173268975967375E-2</v>
      </c>
      <c r="J1753">
        <f t="shared" si="599"/>
        <v>75.409836065573771</v>
      </c>
      <c r="L1753">
        <f t="shared" si="600"/>
        <v>164.59016393442624</v>
      </c>
      <c r="M1753">
        <f t="shared" si="601"/>
        <v>0</v>
      </c>
      <c r="O1753">
        <f t="shared" si="602"/>
        <v>2664.5901639344261</v>
      </c>
      <c r="P1753">
        <f t="shared" si="603"/>
        <v>0</v>
      </c>
      <c r="R1753">
        <f t="shared" si="604"/>
        <v>2664.5901639344261</v>
      </c>
      <c r="S1753">
        <f t="shared" si="605"/>
        <v>0</v>
      </c>
      <c r="T1753">
        <f t="shared" si="606"/>
        <v>0</v>
      </c>
      <c r="U1753">
        <f t="shared" si="607"/>
        <v>0</v>
      </c>
      <c r="W1753">
        <f t="shared" si="608"/>
        <v>2664.5901639344261</v>
      </c>
      <c r="X1753">
        <f t="shared" si="609"/>
        <v>5.6173268975967375E-2</v>
      </c>
      <c r="Y1753">
        <f t="shared" si="610"/>
        <v>3.2184912337760947</v>
      </c>
      <c r="AA1753">
        <f t="shared" si="611"/>
        <v>2660.3872972045729</v>
      </c>
      <c r="AB1753">
        <f t="shared" si="612"/>
        <v>149.60003545667701</v>
      </c>
      <c r="AD1753">
        <f t="shared" si="613"/>
        <v>2660.3872972045729</v>
      </c>
      <c r="AE1753">
        <f t="shared" si="614"/>
        <v>350.39996454332299</v>
      </c>
      <c r="AG1753">
        <f t="shared" si="615"/>
        <v>2683.3636925097226</v>
      </c>
    </row>
    <row r="1754" spans="1:33" x14ac:dyDescent="0.2">
      <c r="A1754">
        <f>'建築限界数値データ　線間右'!A1838</f>
        <v>230</v>
      </c>
      <c r="B1754">
        <f>'建築限界数値データ　線間右'!B1838</f>
        <v>0</v>
      </c>
      <c r="D1754">
        <f t="shared" si="594"/>
        <v>60</v>
      </c>
      <c r="E1754">
        <f t="shared" si="595"/>
        <v>305</v>
      </c>
      <c r="F1754">
        <f t="shared" si="596"/>
        <v>2500</v>
      </c>
      <c r="G1754">
        <f t="shared" si="597"/>
        <v>500</v>
      </c>
      <c r="I1754">
        <f t="shared" si="598"/>
        <v>5.6173268975967375E-2</v>
      </c>
      <c r="J1754">
        <f t="shared" si="599"/>
        <v>75.409836065573771</v>
      </c>
      <c r="L1754">
        <f t="shared" si="600"/>
        <v>154.59016393442624</v>
      </c>
      <c r="M1754">
        <f t="shared" si="601"/>
        <v>0</v>
      </c>
      <c r="O1754">
        <f t="shared" si="602"/>
        <v>2654.5901639344261</v>
      </c>
      <c r="P1754">
        <f t="shared" si="603"/>
        <v>0</v>
      </c>
      <c r="R1754">
        <f t="shared" si="604"/>
        <v>2654.5901639344261</v>
      </c>
      <c r="S1754">
        <f t="shared" si="605"/>
        <v>0</v>
      </c>
      <c r="T1754">
        <f t="shared" si="606"/>
        <v>0</v>
      </c>
      <c r="U1754">
        <f t="shared" si="607"/>
        <v>0</v>
      </c>
      <c r="W1754">
        <f t="shared" si="608"/>
        <v>2654.5901639344261</v>
      </c>
      <c r="X1754">
        <f t="shared" si="609"/>
        <v>5.6173268975967375E-2</v>
      </c>
      <c r="Y1754">
        <f t="shared" si="610"/>
        <v>3.2184912337760947</v>
      </c>
      <c r="AA1754">
        <f t="shared" si="611"/>
        <v>2650.4030702370892</v>
      </c>
      <c r="AB1754">
        <f t="shared" si="612"/>
        <v>149.03859813891788</v>
      </c>
      <c r="AD1754">
        <f t="shared" si="613"/>
        <v>2650.4030702370892</v>
      </c>
      <c r="AE1754">
        <f t="shared" si="614"/>
        <v>350.96140186108209</v>
      </c>
      <c r="AG1754">
        <f t="shared" si="615"/>
        <v>2673.5389169261189</v>
      </c>
    </row>
    <row r="1755" spans="1:33" x14ac:dyDescent="0.2">
      <c r="A1755">
        <f>'建築限界数値データ　線間右'!A1839</f>
        <v>220</v>
      </c>
      <c r="B1755">
        <f>'建築限界数値データ　線間右'!B1839</f>
        <v>0</v>
      </c>
      <c r="D1755">
        <f t="shared" si="594"/>
        <v>60</v>
      </c>
      <c r="E1755">
        <f t="shared" si="595"/>
        <v>305</v>
      </c>
      <c r="F1755">
        <f t="shared" si="596"/>
        <v>2500</v>
      </c>
      <c r="G1755">
        <f t="shared" si="597"/>
        <v>500</v>
      </c>
      <c r="I1755">
        <f t="shared" si="598"/>
        <v>5.6173268975967375E-2</v>
      </c>
      <c r="J1755">
        <f t="shared" si="599"/>
        <v>75.409836065573771</v>
      </c>
      <c r="L1755">
        <f t="shared" si="600"/>
        <v>144.59016393442624</v>
      </c>
      <c r="M1755">
        <f t="shared" si="601"/>
        <v>0</v>
      </c>
      <c r="O1755">
        <f t="shared" si="602"/>
        <v>2644.5901639344261</v>
      </c>
      <c r="P1755">
        <f t="shared" si="603"/>
        <v>0</v>
      </c>
      <c r="R1755">
        <f t="shared" si="604"/>
        <v>2644.5901639344261</v>
      </c>
      <c r="S1755">
        <f t="shared" si="605"/>
        <v>0</v>
      </c>
      <c r="T1755">
        <f t="shared" si="606"/>
        <v>0</v>
      </c>
      <c r="U1755">
        <f t="shared" si="607"/>
        <v>0</v>
      </c>
      <c r="W1755">
        <f t="shared" si="608"/>
        <v>2644.5901639344261</v>
      </c>
      <c r="X1755">
        <f t="shared" si="609"/>
        <v>5.6173268975967375E-2</v>
      </c>
      <c r="Y1755">
        <f t="shared" si="610"/>
        <v>3.2184912337760947</v>
      </c>
      <c r="AA1755">
        <f t="shared" si="611"/>
        <v>2640.418843269606</v>
      </c>
      <c r="AB1755">
        <f t="shared" si="612"/>
        <v>148.47716082115872</v>
      </c>
      <c r="AD1755">
        <f t="shared" si="613"/>
        <v>2640.418843269606</v>
      </c>
      <c r="AE1755">
        <f t="shared" si="614"/>
        <v>351.52283917884131</v>
      </c>
      <c r="AG1755">
        <f t="shared" si="615"/>
        <v>2663.7154454553806</v>
      </c>
    </row>
    <row r="1756" spans="1:33" x14ac:dyDescent="0.2">
      <c r="A1756">
        <f>'建築限界数値データ　線間右'!A1840</f>
        <v>210</v>
      </c>
      <c r="B1756">
        <f>'建築限界数値データ　線間右'!B1840</f>
        <v>0</v>
      </c>
      <c r="D1756">
        <f t="shared" si="594"/>
        <v>60</v>
      </c>
      <c r="E1756">
        <f t="shared" si="595"/>
        <v>305</v>
      </c>
      <c r="F1756">
        <f t="shared" si="596"/>
        <v>2500</v>
      </c>
      <c r="G1756">
        <f t="shared" si="597"/>
        <v>500</v>
      </c>
      <c r="I1756">
        <f t="shared" si="598"/>
        <v>5.6173268975967375E-2</v>
      </c>
      <c r="J1756">
        <f t="shared" si="599"/>
        <v>75.409836065573771</v>
      </c>
      <c r="L1756">
        <f t="shared" si="600"/>
        <v>134.59016393442624</v>
      </c>
      <c r="M1756">
        <f t="shared" si="601"/>
        <v>0</v>
      </c>
      <c r="O1756">
        <f t="shared" si="602"/>
        <v>2634.5901639344261</v>
      </c>
      <c r="P1756">
        <f t="shared" si="603"/>
        <v>0</v>
      </c>
      <c r="R1756">
        <f t="shared" si="604"/>
        <v>2634.5901639344261</v>
      </c>
      <c r="S1756">
        <f t="shared" si="605"/>
        <v>0</v>
      </c>
      <c r="T1756">
        <f t="shared" si="606"/>
        <v>0</v>
      </c>
      <c r="U1756">
        <f t="shared" si="607"/>
        <v>0</v>
      </c>
      <c r="W1756">
        <f t="shared" si="608"/>
        <v>2634.5901639344261</v>
      </c>
      <c r="X1756">
        <f t="shared" si="609"/>
        <v>5.6173268975967375E-2</v>
      </c>
      <c r="Y1756">
        <f t="shared" si="610"/>
        <v>3.2184912337760947</v>
      </c>
      <c r="AA1756">
        <f t="shared" si="611"/>
        <v>2630.4346163021223</v>
      </c>
      <c r="AB1756">
        <f t="shared" si="612"/>
        <v>147.91572350339956</v>
      </c>
      <c r="AD1756">
        <f t="shared" si="613"/>
        <v>2630.4346163021223</v>
      </c>
      <c r="AE1756">
        <f t="shared" si="614"/>
        <v>352.08427649660041</v>
      </c>
      <c r="AG1756">
        <f t="shared" si="615"/>
        <v>2653.8932925791551</v>
      </c>
    </row>
    <row r="1757" spans="1:33" x14ac:dyDescent="0.2">
      <c r="A1757">
        <f>'建築限界数値データ　線間右'!A1841</f>
        <v>200</v>
      </c>
      <c r="B1757">
        <f>'建築限界数値データ　線間右'!B1841</f>
        <v>0</v>
      </c>
      <c r="D1757">
        <f t="shared" si="594"/>
        <v>60</v>
      </c>
      <c r="E1757">
        <f t="shared" si="595"/>
        <v>305</v>
      </c>
      <c r="F1757">
        <f t="shared" si="596"/>
        <v>2500</v>
      </c>
      <c r="G1757">
        <f t="shared" si="597"/>
        <v>500</v>
      </c>
      <c r="I1757">
        <f t="shared" si="598"/>
        <v>5.6173268975967375E-2</v>
      </c>
      <c r="J1757">
        <f t="shared" si="599"/>
        <v>75.409836065573771</v>
      </c>
      <c r="L1757">
        <f t="shared" si="600"/>
        <v>124.59016393442623</v>
      </c>
      <c r="M1757">
        <f t="shared" si="601"/>
        <v>0</v>
      </c>
      <c r="O1757">
        <f t="shared" si="602"/>
        <v>2624.5901639344261</v>
      </c>
      <c r="P1757">
        <f t="shared" si="603"/>
        <v>0</v>
      </c>
      <c r="R1757">
        <f t="shared" si="604"/>
        <v>2624.5901639344261</v>
      </c>
      <c r="S1757">
        <f t="shared" si="605"/>
        <v>0</v>
      </c>
      <c r="T1757">
        <f t="shared" si="606"/>
        <v>0</v>
      </c>
      <c r="U1757">
        <f t="shared" si="607"/>
        <v>0</v>
      </c>
      <c r="W1757">
        <f t="shared" si="608"/>
        <v>2624.5901639344261</v>
      </c>
      <c r="X1757">
        <f t="shared" si="609"/>
        <v>5.6173268975967375E-2</v>
      </c>
      <c r="Y1757">
        <f t="shared" si="610"/>
        <v>3.2184912337760947</v>
      </c>
      <c r="AA1757">
        <f t="shared" si="611"/>
        <v>2620.4503893346387</v>
      </c>
      <c r="AB1757">
        <f t="shared" si="612"/>
        <v>147.3542861856404</v>
      </c>
      <c r="AD1757">
        <f t="shared" si="613"/>
        <v>2620.4503893346387</v>
      </c>
      <c r="AE1757">
        <f t="shared" si="614"/>
        <v>352.64571381435962</v>
      </c>
      <c r="AG1757">
        <f t="shared" si="615"/>
        <v>2644.0724729923154</v>
      </c>
    </row>
    <row r="1758" spans="1:33" x14ac:dyDescent="0.2">
      <c r="A1758">
        <f>'建築限界数値データ　線間右'!A1842</f>
        <v>190</v>
      </c>
      <c r="B1758">
        <f>'建築限界数値データ　線間右'!B1842</f>
        <v>0</v>
      </c>
      <c r="D1758">
        <f t="shared" si="594"/>
        <v>60</v>
      </c>
      <c r="E1758">
        <f t="shared" si="595"/>
        <v>305</v>
      </c>
      <c r="F1758">
        <f t="shared" si="596"/>
        <v>2500</v>
      </c>
      <c r="G1758">
        <f t="shared" si="597"/>
        <v>500</v>
      </c>
      <c r="I1758">
        <f t="shared" si="598"/>
        <v>5.6173268975967375E-2</v>
      </c>
      <c r="J1758">
        <f t="shared" si="599"/>
        <v>75.409836065573771</v>
      </c>
      <c r="L1758">
        <f t="shared" si="600"/>
        <v>114.59016393442623</v>
      </c>
      <c r="M1758">
        <f t="shared" si="601"/>
        <v>0</v>
      </c>
      <c r="O1758">
        <f t="shared" si="602"/>
        <v>2614.5901639344261</v>
      </c>
      <c r="P1758">
        <f t="shared" si="603"/>
        <v>0</v>
      </c>
      <c r="R1758">
        <f t="shared" si="604"/>
        <v>2614.5901639344261</v>
      </c>
      <c r="S1758">
        <f t="shared" si="605"/>
        <v>0</v>
      </c>
      <c r="T1758">
        <f t="shared" si="606"/>
        <v>0</v>
      </c>
      <c r="U1758">
        <f t="shared" si="607"/>
        <v>0</v>
      </c>
      <c r="W1758">
        <f t="shared" si="608"/>
        <v>2614.5901639344261</v>
      </c>
      <c r="X1758">
        <f t="shared" si="609"/>
        <v>5.6173268975967375E-2</v>
      </c>
      <c r="Y1758">
        <f t="shared" si="610"/>
        <v>3.2184912337760947</v>
      </c>
      <c r="AA1758">
        <f t="shared" si="611"/>
        <v>2610.466162367155</v>
      </c>
      <c r="AB1758">
        <f t="shared" si="612"/>
        <v>146.79284886788125</v>
      </c>
      <c r="AD1758">
        <f t="shared" si="613"/>
        <v>2610.466162367155</v>
      </c>
      <c r="AE1758">
        <f t="shared" si="614"/>
        <v>353.20715113211872</v>
      </c>
      <c r="AG1758">
        <f t="shared" si="615"/>
        <v>2634.2530016068636</v>
      </c>
    </row>
    <row r="1759" spans="1:33" x14ac:dyDescent="0.2">
      <c r="A1759">
        <f>'建築限界数値データ　線間右'!A1843</f>
        <v>180</v>
      </c>
      <c r="B1759">
        <f>'建築限界数値データ　線間右'!B1843</f>
        <v>0</v>
      </c>
      <c r="D1759">
        <f t="shared" si="594"/>
        <v>60</v>
      </c>
      <c r="E1759">
        <f t="shared" si="595"/>
        <v>305</v>
      </c>
      <c r="F1759">
        <f t="shared" si="596"/>
        <v>2500</v>
      </c>
      <c r="G1759">
        <f t="shared" si="597"/>
        <v>500</v>
      </c>
      <c r="I1759">
        <f t="shared" si="598"/>
        <v>5.6173268975967375E-2</v>
      </c>
      <c r="J1759">
        <f t="shared" si="599"/>
        <v>75.409836065573771</v>
      </c>
      <c r="L1759">
        <f t="shared" si="600"/>
        <v>104.59016393442623</v>
      </c>
      <c r="M1759">
        <f t="shared" si="601"/>
        <v>0</v>
      </c>
      <c r="O1759">
        <f t="shared" si="602"/>
        <v>2604.5901639344261</v>
      </c>
      <c r="P1759">
        <f t="shared" si="603"/>
        <v>0</v>
      </c>
      <c r="R1759">
        <f t="shared" si="604"/>
        <v>2604.5901639344261</v>
      </c>
      <c r="S1759">
        <f t="shared" si="605"/>
        <v>0</v>
      </c>
      <c r="T1759">
        <f t="shared" si="606"/>
        <v>0</v>
      </c>
      <c r="U1759">
        <f t="shared" si="607"/>
        <v>0</v>
      </c>
      <c r="W1759">
        <f t="shared" si="608"/>
        <v>2604.5901639344261</v>
      </c>
      <c r="X1759">
        <f t="shared" si="609"/>
        <v>5.6173268975967375E-2</v>
      </c>
      <c r="Y1759">
        <f t="shared" si="610"/>
        <v>3.2184912337760947</v>
      </c>
      <c r="AA1759">
        <f t="shared" si="611"/>
        <v>2600.4819353996713</v>
      </c>
      <c r="AB1759">
        <f t="shared" si="612"/>
        <v>146.23141155012209</v>
      </c>
      <c r="AD1759">
        <f t="shared" si="613"/>
        <v>2600.4819353996713</v>
      </c>
      <c r="AE1759">
        <f t="shared" si="614"/>
        <v>353.76858844987794</v>
      </c>
      <c r="AG1759">
        <f t="shared" si="615"/>
        <v>2624.4348935559137</v>
      </c>
    </row>
    <row r="1760" spans="1:33" x14ac:dyDescent="0.2">
      <c r="A1760">
        <f>'建築限界数値データ　線間右'!A1844</f>
        <v>170</v>
      </c>
      <c r="B1760">
        <f>'建築限界数値データ　線間右'!B1844</f>
        <v>0</v>
      </c>
      <c r="D1760">
        <f t="shared" si="594"/>
        <v>60</v>
      </c>
      <c r="E1760">
        <f t="shared" si="595"/>
        <v>305</v>
      </c>
      <c r="F1760">
        <f t="shared" si="596"/>
        <v>2500</v>
      </c>
      <c r="G1760">
        <f t="shared" si="597"/>
        <v>500</v>
      </c>
      <c r="I1760">
        <f t="shared" si="598"/>
        <v>5.6173268975967375E-2</v>
      </c>
      <c r="J1760">
        <f t="shared" si="599"/>
        <v>75.409836065573771</v>
      </c>
      <c r="L1760">
        <f t="shared" si="600"/>
        <v>94.590163934426229</v>
      </c>
      <c r="M1760">
        <f t="shared" si="601"/>
        <v>0</v>
      </c>
      <c r="O1760">
        <f t="shared" si="602"/>
        <v>2594.5901639344261</v>
      </c>
      <c r="P1760">
        <f t="shared" si="603"/>
        <v>0</v>
      </c>
      <c r="R1760">
        <f t="shared" si="604"/>
        <v>2594.5901639344261</v>
      </c>
      <c r="S1760">
        <f t="shared" si="605"/>
        <v>0</v>
      </c>
      <c r="T1760">
        <f t="shared" si="606"/>
        <v>0</v>
      </c>
      <c r="U1760">
        <f t="shared" si="607"/>
        <v>0</v>
      </c>
      <c r="W1760">
        <f t="shared" si="608"/>
        <v>2594.5901639344261</v>
      </c>
      <c r="X1760">
        <f t="shared" si="609"/>
        <v>5.6173268975967375E-2</v>
      </c>
      <c r="Y1760">
        <f t="shared" si="610"/>
        <v>3.2184912337760947</v>
      </c>
      <c r="AA1760">
        <f t="shared" si="611"/>
        <v>2590.4977084321877</v>
      </c>
      <c r="AB1760">
        <f t="shared" si="612"/>
        <v>145.66997423236293</v>
      </c>
      <c r="AD1760">
        <f t="shared" si="613"/>
        <v>2590.4977084321877</v>
      </c>
      <c r="AE1760">
        <f t="shared" si="614"/>
        <v>354.33002576763704</v>
      </c>
      <c r="AG1760">
        <f t="shared" si="615"/>
        <v>2614.6181641977687</v>
      </c>
    </row>
    <row r="1761" spans="1:33" x14ac:dyDescent="0.2">
      <c r="A1761">
        <f>'建築限界数値データ　線間右'!A1845</f>
        <v>160</v>
      </c>
      <c r="B1761">
        <f>'建築限界数値データ　線間右'!B1845</f>
        <v>0</v>
      </c>
      <c r="D1761">
        <f t="shared" si="594"/>
        <v>60</v>
      </c>
      <c r="E1761">
        <f t="shared" si="595"/>
        <v>305</v>
      </c>
      <c r="F1761">
        <f t="shared" si="596"/>
        <v>2500</v>
      </c>
      <c r="G1761">
        <f t="shared" si="597"/>
        <v>500</v>
      </c>
      <c r="I1761">
        <f t="shared" si="598"/>
        <v>5.6173268975967375E-2</v>
      </c>
      <c r="J1761">
        <f t="shared" si="599"/>
        <v>75.409836065573771</v>
      </c>
      <c r="L1761">
        <f t="shared" si="600"/>
        <v>84.590163934426229</v>
      </c>
      <c r="M1761">
        <f t="shared" si="601"/>
        <v>0</v>
      </c>
      <c r="O1761">
        <f t="shared" si="602"/>
        <v>2584.5901639344261</v>
      </c>
      <c r="P1761">
        <f t="shared" si="603"/>
        <v>0</v>
      </c>
      <c r="R1761">
        <f t="shared" si="604"/>
        <v>2584.5901639344261</v>
      </c>
      <c r="S1761">
        <f t="shared" si="605"/>
        <v>0</v>
      </c>
      <c r="T1761">
        <f t="shared" si="606"/>
        <v>0</v>
      </c>
      <c r="U1761">
        <f t="shared" si="607"/>
        <v>0</v>
      </c>
      <c r="W1761">
        <f t="shared" si="608"/>
        <v>2584.5901639344261</v>
      </c>
      <c r="X1761">
        <f t="shared" si="609"/>
        <v>5.6173268975967375E-2</v>
      </c>
      <c r="Y1761">
        <f t="shared" si="610"/>
        <v>3.2184912337760947</v>
      </c>
      <c r="AA1761">
        <f t="shared" si="611"/>
        <v>2580.513481464704</v>
      </c>
      <c r="AB1761">
        <f t="shared" si="612"/>
        <v>145.10853691460377</v>
      </c>
      <c r="AD1761">
        <f t="shared" si="613"/>
        <v>2580.513481464704</v>
      </c>
      <c r="AE1761">
        <f t="shared" si="614"/>
        <v>354.89146308539625</v>
      </c>
      <c r="AG1761">
        <f t="shared" si="615"/>
        <v>2604.8028291200817</v>
      </c>
    </row>
    <row r="1762" spans="1:33" x14ac:dyDescent="0.2">
      <c r="A1762">
        <f>'建築限界数値データ　線間右'!A1846</f>
        <v>150</v>
      </c>
      <c r="B1762">
        <f>'建築限界数値データ　線間右'!B1846</f>
        <v>0</v>
      </c>
      <c r="D1762">
        <f t="shared" si="594"/>
        <v>60</v>
      </c>
      <c r="E1762">
        <f t="shared" si="595"/>
        <v>305</v>
      </c>
      <c r="F1762">
        <f t="shared" si="596"/>
        <v>2500</v>
      </c>
      <c r="G1762">
        <f t="shared" si="597"/>
        <v>500</v>
      </c>
      <c r="I1762">
        <f t="shared" si="598"/>
        <v>5.6173268975967375E-2</v>
      </c>
      <c r="J1762">
        <f t="shared" si="599"/>
        <v>75.409836065573771</v>
      </c>
      <c r="L1762">
        <f t="shared" si="600"/>
        <v>74.590163934426229</v>
      </c>
      <c r="M1762">
        <f t="shared" si="601"/>
        <v>0</v>
      </c>
      <c r="O1762">
        <f t="shared" si="602"/>
        <v>2574.5901639344261</v>
      </c>
      <c r="P1762">
        <f t="shared" si="603"/>
        <v>0</v>
      </c>
      <c r="R1762">
        <f t="shared" si="604"/>
        <v>2574.5901639344261</v>
      </c>
      <c r="S1762">
        <f t="shared" si="605"/>
        <v>0</v>
      </c>
      <c r="T1762">
        <f t="shared" si="606"/>
        <v>0</v>
      </c>
      <c r="U1762">
        <f t="shared" si="607"/>
        <v>0</v>
      </c>
      <c r="W1762">
        <f t="shared" si="608"/>
        <v>2574.5901639344261</v>
      </c>
      <c r="X1762">
        <f t="shared" si="609"/>
        <v>5.6173268975967375E-2</v>
      </c>
      <c r="Y1762">
        <f t="shared" si="610"/>
        <v>3.2184912337760947</v>
      </c>
      <c r="AA1762">
        <f t="shared" si="611"/>
        <v>2570.5292544972203</v>
      </c>
      <c r="AB1762">
        <f t="shared" si="612"/>
        <v>144.54709959684462</v>
      </c>
      <c r="AD1762">
        <f t="shared" si="613"/>
        <v>2570.5292544972203</v>
      </c>
      <c r="AE1762">
        <f t="shared" si="614"/>
        <v>355.45290040315535</v>
      </c>
      <c r="AG1762">
        <f t="shared" si="615"/>
        <v>2594.9889041441106</v>
      </c>
    </row>
    <row r="1763" spans="1:33" x14ac:dyDescent="0.2">
      <c r="A1763">
        <f>'建築限界数値データ　線間右'!A1847</f>
        <v>140</v>
      </c>
      <c r="B1763">
        <f>'建築限界数値データ　線間右'!B1847</f>
        <v>0</v>
      </c>
      <c r="D1763">
        <f t="shared" si="594"/>
        <v>60</v>
      </c>
      <c r="E1763">
        <f t="shared" si="595"/>
        <v>305</v>
      </c>
      <c r="F1763">
        <f t="shared" si="596"/>
        <v>2500</v>
      </c>
      <c r="G1763">
        <f t="shared" si="597"/>
        <v>500</v>
      </c>
      <c r="I1763">
        <f t="shared" si="598"/>
        <v>5.6173268975967375E-2</v>
      </c>
      <c r="J1763">
        <f t="shared" si="599"/>
        <v>75.409836065573771</v>
      </c>
      <c r="L1763">
        <f t="shared" si="600"/>
        <v>64.590163934426229</v>
      </c>
      <c r="M1763">
        <f t="shared" si="601"/>
        <v>0</v>
      </c>
      <c r="O1763">
        <f t="shared" si="602"/>
        <v>2564.5901639344261</v>
      </c>
      <c r="P1763">
        <f t="shared" si="603"/>
        <v>0</v>
      </c>
      <c r="R1763">
        <f t="shared" si="604"/>
        <v>2564.5901639344261</v>
      </c>
      <c r="S1763">
        <f t="shared" si="605"/>
        <v>0</v>
      </c>
      <c r="T1763">
        <f t="shared" si="606"/>
        <v>0</v>
      </c>
      <c r="U1763">
        <f t="shared" si="607"/>
        <v>0</v>
      </c>
      <c r="W1763">
        <f t="shared" si="608"/>
        <v>2564.5901639344261</v>
      </c>
      <c r="X1763">
        <f t="shared" si="609"/>
        <v>5.6173268975967375E-2</v>
      </c>
      <c r="Y1763">
        <f t="shared" si="610"/>
        <v>3.2184912337760947</v>
      </c>
      <c r="AA1763">
        <f t="shared" si="611"/>
        <v>2560.5450275297367</v>
      </c>
      <c r="AB1763">
        <f t="shared" si="612"/>
        <v>143.98566227908546</v>
      </c>
      <c r="AD1763">
        <f t="shared" si="613"/>
        <v>2560.5450275297367</v>
      </c>
      <c r="AE1763">
        <f t="shared" si="614"/>
        <v>356.01433772091457</v>
      </c>
      <c r="AG1763">
        <f t="shared" si="615"/>
        <v>2585.1764053290681</v>
      </c>
    </row>
    <row r="1764" spans="1:33" x14ac:dyDescent="0.2">
      <c r="A1764">
        <f>'建築限界数値データ　線間右'!A1848</f>
        <v>130</v>
      </c>
      <c r="B1764">
        <f>'建築限界数値データ　線間右'!B1848</f>
        <v>0</v>
      </c>
      <c r="D1764">
        <f t="shared" si="594"/>
        <v>60</v>
      </c>
      <c r="E1764">
        <f t="shared" si="595"/>
        <v>305</v>
      </c>
      <c r="F1764">
        <f t="shared" si="596"/>
        <v>2500</v>
      </c>
      <c r="G1764">
        <f t="shared" si="597"/>
        <v>500</v>
      </c>
      <c r="I1764">
        <f t="shared" si="598"/>
        <v>5.6173268975967375E-2</v>
      </c>
      <c r="J1764">
        <f t="shared" si="599"/>
        <v>75.409836065573771</v>
      </c>
      <c r="L1764">
        <f t="shared" si="600"/>
        <v>54.590163934426229</v>
      </c>
      <c r="M1764">
        <f t="shared" si="601"/>
        <v>0</v>
      </c>
      <c r="O1764">
        <f t="shared" si="602"/>
        <v>2554.5901639344261</v>
      </c>
      <c r="P1764">
        <f t="shared" si="603"/>
        <v>0</v>
      </c>
      <c r="R1764">
        <f t="shared" si="604"/>
        <v>2554.5901639344261</v>
      </c>
      <c r="S1764">
        <f t="shared" si="605"/>
        <v>0</v>
      </c>
      <c r="T1764">
        <f t="shared" si="606"/>
        <v>0</v>
      </c>
      <c r="U1764">
        <f t="shared" si="607"/>
        <v>0</v>
      </c>
      <c r="W1764">
        <f t="shared" si="608"/>
        <v>2554.5901639344261</v>
      </c>
      <c r="X1764">
        <f t="shared" si="609"/>
        <v>5.6173268975967375E-2</v>
      </c>
      <c r="Y1764">
        <f t="shared" si="610"/>
        <v>3.2184912337760947</v>
      </c>
      <c r="AA1764">
        <f t="shared" si="611"/>
        <v>2550.560800562253</v>
      </c>
      <c r="AB1764">
        <f t="shared" si="612"/>
        <v>143.42422496132633</v>
      </c>
      <c r="AD1764">
        <f t="shared" si="613"/>
        <v>2550.560800562253</v>
      </c>
      <c r="AE1764">
        <f t="shared" si="614"/>
        <v>356.57577503867367</v>
      </c>
      <c r="AG1764">
        <f t="shared" si="615"/>
        <v>2575.3653489765666</v>
      </c>
    </row>
    <row r="1765" spans="1:33" x14ac:dyDescent="0.2">
      <c r="A1765">
        <f>'建築限界数値データ　線間右'!A1849</f>
        <v>120</v>
      </c>
      <c r="B1765">
        <f>'建築限界数値データ　線間右'!B1849</f>
        <v>0</v>
      </c>
      <c r="D1765">
        <f t="shared" si="594"/>
        <v>60</v>
      </c>
      <c r="E1765">
        <f t="shared" si="595"/>
        <v>305</v>
      </c>
      <c r="F1765">
        <f t="shared" si="596"/>
        <v>2500</v>
      </c>
      <c r="G1765">
        <f t="shared" si="597"/>
        <v>500</v>
      </c>
      <c r="I1765">
        <f t="shared" si="598"/>
        <v>5.6173268975967375E-2</v>
      </c>
      <c r="J1765">
        <f t="shared" si="599"/>
        <v>75.409836065573771</v>
      </c>
      <c r="L1765">
        <f t="shared" si="600"/>
        <v>44.590163934426229</v>
      </c>
      <c r="M1765">
        <f t="shared" si="601"/>
        <v>0</v>
      </c>
      <c r="O1765">
        <f t="shared" si="602"/>
        <v>2544.5901639344261</v>
      </c>
      <c r="P1765">
        <f t="shared" si="603"/>
        <v>0</v>
      </c>
      <c r="R1765">
        <f t="shared" si="604"/>
        <v>2544.5901639344261</v>
      </c>
      <c r="S1765">
        <f t="shared" si="605"/>
        <v>0</v>
      </c>
      <c r="T1765">
        <f t="shared" si="606"/>
        <v>0</v>
      </c>
      <c r="U1765">
        <f t="shared" si="607"/>
        <v>0</v>
      </c>
      <c r="W1765">
        <f t="shared" si="608"/>
        <v>2544.5901639344261</v>
      </c>
      <c r="X1765">
        <f t="shared" si="609"/>
        <v>5.6173268975967375E-2</v>
      </c>
      <c r="Y1765">
        <f t="shared" si="610"/>
        <v>3.2184912337760947</v>
      </c>
      <c r="AA1765">
        <f t="shared" si="611"/>
        <v>2540.5765735947693</v>
      </c>
      <c r="AB1765">
        <f t="shared" si="612"/>
        <v>142.86278764356717</v>
      </c>
      <c r="AD1765">
        <f t="shared" si="613"/>
        <v>2540.5765735947693</v>
      </c>
      <c r="AE1765">
        <f t="shared" si="614"/>
        <v>357.13721235643283</v>
      </c>
      <c r="AG1765">
        <f t="shared" si="615"/>
        <v>2565.5557516351623</v>
      </c>
    </row>
    <row r="1766" spans="1:33" x14ac:dyDescent="0.2">
      <c r="A1766">
        <f>'建築限界数値データ　線間右'!A1850</f>
        <v>110</v>
      </c>
      <c r="B1766">
        <f>'建築限界数値データ　線間右'!B1850</f>
        <v>0</v>
      </c>
      <c r="D1766">
        <f t="shared" si="594"/>
        <v>60</v>
      </c>
      <c r="E1766">
        <f t="shared" si="595"/>
        <v>305</v>
      </c>
      <c r="F1766">
        <f t="shared" si="596"/>
        <v>2500</v>
      </c>
      <c r="G1766">
        <f t="shared" si="597"/>
        <v>500</v>
      </c>
      <c r="I1766">
        <f t="shared" si="598"/>
        <v>5.6173268975967375E-2</v>
      </c>
      <c r="J1766">
        <f t="shared" si="599"/>
        <v>75.409836065573771</v>
      </c>
      <c r="L1766">
        <f t="shared" si="600"/>
        <v>34.590163934426229</v>
      </c>
      <c r="M1766">
        <f t="shared" si="601"/>
        <v>0</v>
      </c>
      <c r="O1766">
        <f t="shared" si="602"/>
        <v>2534.5901639344261</v>
      </c>
      <c r="P1766">
        <f t="shared" si="603"/>
        <v>0</v>
      </c>
      <c r="R1766">
        <f t="shared" si="604"/>
        <v>2534.5901639344261</v>
      </c>
      <c r="S1766">
        <f t="shared" si="605"/>
        <v>0</v>
      </c>
      <c r="T1766">
        <f t="shared" si="606"/>
        <v>0</v>
      </c>
      <c r="U1766">
        <f t="shared" si="607"/>
        <v>0</v>
      </c>
      <c r="W1766">
        <f t="shared" si="608"/>
        <v>2534.5901639344261</v>
      </c>
      <c r="X1766">
        <f t="shared" si="609"/>
        <v>5.6173268975967375E-2</v>
      </c>
      <c r="Y1766">
        <f t="shared" si="610"/>
        <v>3.2184912337760947</v>
      </c>
      <c r="AA1766">
        <f t="shared" si="611"/>
        <v>2530.5923466272857</v>
      </c>
      <c r="AB1766">
        <f t="shared" si="612"/>
        <v>142.30135032580802</v>
      </c>
      <c r="AD1766">
        <f t="shared" si="613"/>
        <v>2530.5923466272857</v>
      </c>
      <c r="AE1766">
        <f t="shared" si="614"/>
        <v>357.69864967419198</v>
      </c>
      <c r="AG1766">
        <f t="shared" si="615"/>
        <v>2555.7476301050019</v>
      </c>
    </row>
    <row r="1767" spans="1:33" x14ac:dyDescent="0.2">
      <c r="A1767">
        <f>'建築限界数値データ　線間右'!A1851</f>
        <v>100</v>
      </c>
      <c r="B1767">
        <f>'建築限界数値データ　線間右'!B1851</f>
        <v>0</v>
      </c>
      <c r="D1767">
        <f t="shared" si="594"/>
        <v>60</v>
      </c>
      <c r="E1767">
        <f t="shared" si="595"/>
        <v>305</v>
      </c>
      <c r="F1767">
        <f t="shared" si="596"/>
        <v>2500</v>
      </c>
      <c r="G1767">
        <f t="shared" si="597"/>
        <v>500</v>
      </c>
      <c r="I1767">
        <f t="shared" si="598"/>
        <v>5.6173268975967375E-2</v>
      </c>
      <c r="J1767">
        <f t="shared" si="599"/>
        <v>75.409836065573771</v>
      </c>
      <c r="L1767">
        <f t="shared" si="600"/>
        <v>24.590163934426229</v>
      </c>
      <c r="M1767">
        <f t="shared" si="601"/>
        <v>0</v>
      </c>
      <c r="O1767">
        <f t="shared" si="602"/>
        <v>2524.5901639344261</v>
      </c>
      <c r="P1767">
        <f t="shared" si="603"/>
        <v>0</v>
      </c>
      <c r="R1767">
        <f t="shared" si="604"/>
        <v>2524.5901639344261</v>
      </c>
      <c r="S1767">
        <f t="shared" si="605"/>
        <v>0</v>
      </c>
      <c r="T1767">
        <f t="shared" si="606"/>
        <v>0</v>
      </c>
      <c r="U1767">
        <f t="shared" si="607"/>
        <v>0</v>
      </c>
      <c r="W1767">
        <f t="shared" si="608"/>
        <v>2524.5901639344261</v>
      </c>
      <c r="X1767">
        <f t="shared" si="609"/>
        <v>5.6173268975967375E-2</v>
      </c>
      <c r="Y1767">
        <f t="shared" si="610"/>
        <v>3.2184912337760947</v>
      </c>
      <c r="AA1767">
        <f t="shared" si="611"/>
        <v>2520.608119659802</v>
      </c>
      <c r="AB1767">
        <f t="shared" si="612"/>
        <v>141.73991300804886</v>
      </c>
      <c r="AD1767">
        <f t="shared" si="613"/>
        <v>2520.608119659802</v>
      </c>
      <c r="AE1767">
        <f t="shared" si="614"/>
        <v>358.26008699195114</v>
      </c>
      <c r="AG1767">
        <f t="shared" si="615"/>
        <v>2545.9410014425716</v>
      </c>
    </row>
    <row r="1768" spans="1:33" x14ac:dyDescent="0.2">
      <c r="A1768">
        <f>'建築限界数値データ　線間右'!A1852</f>
        <v>90</v>
      </c>
      <c r="B1768">
        <f>'建築限界数値データ　線間右'!B1852</f>
        <v>0</v>
      </c>
      <c r="D1768">
        <f t="shared" si="594"/>
        <v>60</v>
      </c>
      <c r="E1768">
        <f t="shared" si="595"/>
        <v>305</v>
      </c>
      <c r="F1768">
        <f t="shared" si="596"/>
        <v>2500</v>
      </c>
      <c r="G1768">
        <f t="shared" si="597"/>
        <v>500</v>
      </c>
      <c r="I1768">
        <f t="shared" si="598"/>
        <v>5.6173268975967375E-2</v>
      </c>
      <c r="J1768">
        <f t="shared" si="599"/>
        <v>75.409836065573771</v>
      </c>
      <c r="L1768">
        <f t="shared" si="600"/>
        <v>14.590163934426229</v>
      </c>
      <c r="M1768">
        <f t="shared" si="601"/>
        <v>0</v>
      </c>
      <c r="O1768">
        <f t="shared" si="602"/>
        <v>2514.5901639344261</v>
      </c>
      <c r="P1768">
        <f t="shared" si="603"/>
        <v>0</v>
      </c>
      <c r="R1768">
        <f t="shared" si="604"/>
        <v>2514.5901639344261</v>
      </c>
      <c r="S1768">
        <f t="shared" si="605"/>
        <v>0</v>
      </c>
      <c r="T1768">
        <f t="shared" si="606"/>
        <v>0</v>
      </c>
      <c r="U1768">
        <f t="shared" si="607"/>
        <v>0</v>
      </c>
      <c r="W1768">
        <f t="shared" si="608"/>
        <v>2514.5901639344261</v>
      </c>
      <c r="X1768">
        <f t="shared" si="609"/>
        <v>5.6173268975967375E-2</v>
      </c>
      <c r="Y1768">
        <f t="shared" si="610"/>
        <v>3.2184912337760947</v>
      </c>
      <c r="AA1768">
        <f t="shared" si="611"/>
        <v>2510.6238926923183</v>
      </c>
      <c r="AB1768">
        <f t="shared" si="612"/>
        <v>141.1784756902897</v>
      </c>
      <c r="AD1768">
        <f t="shared" si="613"/>
        <v>2510.6238926923183</v>
      </c>
      <c r="AE1768">
        <f t="shared" si="614"/>
        <v>358.8215243097103</v>
      </c>
      <c r="AG1768">
        <f t="shared" si="615"/>
        <v>2536.1358829655546</v>
      </c>
    </row>
    <row r="1769" spans="1:33" x14ac:dyDescent="0.2">
      <c r="A1769">
        <f>'建築限界数値データ　線間右'!A1853</f>
        <v>80</v>
      </c>
      <c r="B1769">
        <f>'建築限界数値データ　線間右'!B1853</f>
        <v>0</v>
      </c>
      <c r="D1769">
        <f t="shared" si="594"/>
        <v>60</v>
      </c>
      <c r="E1769">
        <f t="shared" si="595"/>
        <v>305</v>
      </c>
      <c r="F1769">
        <f t="shared" si="596"/>
        <v>2500</v>
      </c>
      <c r="G1769">
        <f t="shared" si="597"/>
        <v>500</v>
      </c>
      <c r="I1769">
        <f t="shared" si="598"/>
        <v>5.6173268975967375E-2</v>
      </c>
      <c r="J1769">
        <f t="shared" si="599"/>
        <v>75.409836065573771</v>
      </c>
      <c r="L1769">
        <f t="shared" si="600"/>
        <v>4.5901639344262293</v>
      </c>
      <c r="M1769">
        <f t="shared" si="601"/>
        <v>0</v>
      </c>
      <c r="O1769">
        <f t="shared" si="602"/>
        <v>2504.5901639344261</v>
      </c>
      <c r="P1769">
        <f t="shared" si="603"/>
        <v>0</v>
      </c>
      <c r="R1769">
        <f t="shared" si="604"/>
        <v>2504.5901639344261</v>
      </c>
      <c r="S1769">
        <f t="shared" si="605"/>
        <v>0</v>
      </c>
      <c r="T1769">
        <f t="shared" si="606"/>
        <v>0</v>
      </c>
      <c r="U1769">
        <f t="shared" si="607"/>
        <v>0</v>
      </c>
      <c r="W1769">
        <f t="shared" si="608"/>
        <v>2504.5901639344261</v>
      </c>
      <c r="X1769">
        <f t="shared" si="609"/>
        <v>5.6173268975967375E-2</v>
      </c>
      <c r="Y1769">
        <f t="shared" si="610"/>
        <v>3.2184912337760947</v>
      </c>
      <c r="AA1769">
        <f t="shared" si="611"/>
        <v>2500.6396657248347</v>
      </c>
      <c r="AB1769">
        <f t="shared" si="612"/>
        <v>140.61703837253054</v>
      </c>
      <c r="AD1769">
        <f t="shared" si="613"/>
        <v>2500.6396657248347</v>
      </c>
      <c r="AE1769">
        <f t="shared" si="614"/>
        <v>359.38296162746946</v>
      </c>
      <c r="AG1769">
        <f t="shared" si="615"/>
        <v>2526.3322922577986</v>
      </c>
    </row>
    <row r="1770" spans="1:33" x14ac:dyDescent="0.2">
      <c r="A1770">
        <f>'建築限界数値データ　線間右'!A1854</f>
        <v>70</v>
      </c>
      <c r="B1770">
        <f>'建築限界数値データ　線間右'!B1854</f>
        <v>0</v>
      </c>
      <c r="D1770">
        <f t="shared" si="594"/>
        <v>60</v>
      </c>
      <c r="E1770">
        <f t="shared" si="595"/>
        <v>305</v>
      </c>
      <c r="F1770">
        <f t="shared" si="596"/>
        <v>2500</v>
      </c>
      <c r="G1770">
        <f t="shared" si="597"/>
        <v>500</v>
      </c>
      <c r="I1770">
        <f t="shared" si="598"/>
        <v>5.6173268975967375E-2</v>
      </c>
      <c r="J1770">
        <f t="shared" si="599"/>
        <v>75.409836065573771</v>
      </c>
      <c r="L1770">
        <f t="shared" si="600"/>
        <v>-5.4098360655737707</v>
      </c>
      <c r="M1770">
        <f t="shared" si="601"/>
        <v>0</v>
      </c>
      <c r="O1770">
        <f t="shared" si="602"/>
        <v>2494.5901639344261</v>
      </c>
      <c r="P1770">
        <f t="shared" si="603"/>
        <v>0</v>
      </c>
      <c r="R1770">
        <f t="shared" si="604"/>
        <v>2494.5901639344261</v>
      </c>
      <c r="S1770">
        <f t="shared" si="605"/>
        <v>0</v>
      </c>
      <c r="T1770">
        <f t="shared" si="606"/>
        <v>0</v>
      </c>
      <c r="U1770">
        <f t="shared" si="607"/>
        <v>0</v>
      </c>
      <c r="W1770">
        <f t="shared" si="608"/>
        <v>2494.5901639344261</v>
      </c>
      <c r="X1770">
        <f t="shared" si="609"/>
        <v>5.6173268975967375E-2</v>
      </c>
      <c r="Y1770">
        <f t="shared" si="610"/>
        <v>3.2184912337760947</v>
      </c>
      <c r="AA1770">
        <f t="shared" si="611"/>
        <v>2490.6554387573515</v>
      </c>
      <c r="AB1770">
        <f t="shared" si="612"/>
        <v>140.05560105477139</v>
      </c>
      <c r="AD1770">
        <f t="shared" si="613"/>
        <v>2490.6554387573515</v>
      </c>
      <c r="AE1770">
        <f t="shared" si="614"/>
        <v>359.94439894522861</v>
      </c>
      <c r="AG1770">
        <f t="shared" si="615"/>
        <v>2516.5302471743939</v>
      </c>
    </row>
    <row r="1771" spans="1:33" x14ac:dyDescent="0.2">
      <c r="A1771">
        <f>'建築限界数値データ　線間右'!A1855</f>
        <v>60</v>
      </c>
      <c r="B1771">
        <f>'建築限界数値データ　線間右'!B1855</f>
        <v>0</v>
      </c>
      <c r="D1771">
        <f t="shared" si="594"/>
        <v>60</v>
      </c>
      <c r="E1771">
        <f t="shared" si="595"/>
        <v>305</v>
      </c>
      <c r="F1771">
        <f t="shared" si="596"/>
        <v>2500</v>
      </c>
      <c r="G1771">
        <f t="shared" si="597"/>
        <v>500</v>
      </c>
      <c r="I1771">
        <f t="shared" si="598"/>
        <v>5.6173268975967375E-2</v>
      </c>
      <c r="J1771">
        <f t="shared" si="599"/>
        <v>75.409836065573771</v>
      </c>
      <c r="L1771">
        <f t="shared" si="600"/>
        <v>-15.409836065573771</v>
      </c>
      <c r="M1771">
        <f t="shared" si="601"/>
        <v>0</v>
      </c>
      <c r="O1771">
        <f t="shared" si="602"/>
        <v>2484.5901639344261</v>
      </c>
      <c r="P1771">
        <f t="shared" si="603"/>
        <v>0</v>
      </c>
      <c r="R1771">
        <f t="shared" si="604"/>
        <v>2484.5901639344261</v>
      </c>
      <c r="S1771">
        <f t="shared" si="605"/>
        <v>0</v>
      </c>
      <c r="T1771">
        <f t="shared" si="606"/>
        <v>0</v>
      </c>
      <c r="U1771">
        <f t="shared" si="607"/>
        <v>0</v>
      </c>
      <c r="W1771">
        <f t="shared" si="608"/>
        <v>2484.5901639344261</v>
      </c>
      <c r="X1771">
        <f t="shared" si="609"/>
        <v>5.6173268975967375E-2</v>
      </c>
      <c r="Y1771">
        <f t="shared" si="610"/>
        <v>3.2184912337760947</v>
      </c>
      <c r="AA1771">
        <f t="shared" si="611"/>
        <v>2480.6712117898678</v>
      </c>
      <c r="AB1771">
        <f t="shared" si="612"/>
        <v>139.49416373701223</v>
      </c>
      <c r="AD1771">
        <f t="shared" si="613"/>
        <v>2480.6712117898678</v>
      </c>
      <c r="AE1771">
        <f t="shared" si="614"/>
        <v>360.50583626298777</v>
      </c>
      <c r="AG1771">
        <f t="shared" si="615"/>
        <v>2506.7297658468669</v>
      </c>
    </row>
    <row r="1772" spans="1:33" x14ac:dyDescent="0.2">
      <c r="A1772">
        <f>'建築限界数値データ　線間右'!A1856</f>
        <v>50</v>
      </c>
      <c r="B1772">
        <f>'建築限界数値データ　線間右'!B1856</f>
        <v>0</v>
      </c>
      <c r="D1772">
        <f t="shared" si="594"/>
        <v>60</v>
      </c>
      <c r="E1772">
        <f t="shared" si="595"/>
        <v>305</v>
      </c>
      <c r="F1772">
        <f t="shared" si="596"/>
        <v>2500</v>
      </c>
      <c r="G1772">
        <f t="shared" si="597"/>
        <v>500</v>
      </c>
      <c r="I1772">
        <f t="shared" si="598"/>
        <v>5.6173268975967375E-2</v>
      </c>
      <c r="J1772">
        <f t="shared" si="599"/>
        <v>75.409836065573771</v>
      </c>
      <c r="L1772">
        <f t="shared" si="600"/>
        <v>-25.409836065573771</v>
      </c>
      <c r="M1772">
        <f t="shared" si="601"/>
        <v>0</v>
      </c>
      <c r="O1772">
        <f t="shared" si="602"/>
        <v>2474.5901639344261</v>
      </c>
      <c r="P1772">
        <f t="shared" si="603"/>
        <v>0</v>
      </c>
      <c r="R1772">
        <f t="shared" si="604"/>
        <v>2474.5901639344261</v>
      </c>
      <c r="S1772">
        <f t="shared" si="605"/>
        <v>0</v>
      </c>
      <c r="T1772">
        <f t="shared" si="606"/>
        <v>0</v>
      </c>
      <c r="U1772">
        <f t="shared" si="607"/>
        <v>0</v>
      </c>
      <c r="W1772">
        <f t="shared" si="608"/>
        <v>2474.5901639344261</v>
      </c>
      <c r="X1772">
        <f t="shared" si="609"/>
        <v>5.6173268975967375E-2</v>
      </c>
      <c r="Y1772">
        <f t="shared" si="610"/>
        <v>3.2184912337760947</v>
      </c>
      <c r="AA1772">
        <f t="shared" si="611"/>
        <v>2470.6869848223841</v>
      </c>
      <c r="AB1772">
        <f t="shared" si="612"/>
        <v>138.93272641925307</v>
      </c>
      <c r="AD1772">
        <f t="shared" si="613"/>
        <v>2470.6869848223841</v>
      </c>
      <c r="AE1772">
        <f t="shared" si="614"/>
        <v>361.06727358074693</v>
      </c>
      <c r="AG1772">
        <f t="shared" si="615"/>
        <v>2496.9308666884949</v>
      </c>
    </row>
    <row r="1773" spans="1:33" x14ac:dyDescent="0.2">
      <c r="A1773">
        <f>'建築限界数値データ　線間右'!A1857</f>
        <v>40</v>
      </c>
      <c r="B1773">
        <f>'建築限界数値データ　線間右'!B1857</f>
        <v>0</v>
      </c>
      <c r="D1773">
        <f t="shared" si="594"/>
        <v>60</v>
      </c>
      <c r="E1773">
        <f t="shared" si="595"/>
        <v>305</v>
      </c>
      <c r="F1773">
        <f t="shared" si="596"/>
        <v>2500</v>
      </c>
      <c r="G1773">
        <f t="shared" si="597"/>
        <v>500</v>
      </c>
      <c r="I1773">
        <f t="shared" si="598"/>
        <v>5.6173268975967375E-2</v>
      </c>
      <c r="J1773">
        <f t="shared" si="599"/>
        <v>75.409836065573771</v>
      </c>
      <c r="L1773">
        <f t="shared" si="600"/>
        <v>-35.409836065573771</v>
      </c>
      <c r="M1773">
        <f t="shared" si="601"/>
        <v>0</v>
      </c>
      <c r="O1773">
        <f t="shared" si="602"/>
        <v>2464.5901639344261</v>
      </c>
      <c r="P1773">
        <f t="shared" si="603"/>
        <v>0</v>
      </c>
      <c r="R1773">
        <f t="shared" si="604"/>
        <v>2464.5901639344261</v>
      </c>
      <c r="S1773">
        <f t="shared" si="605"/>
        <v>0</v>
      </c>
      <c r="T1773">
        <f t="shared" si="606"/>
        <v>0</v>
      </c>
      <c r="U1773">
        <f t="shared" si="607"/>
        <v>0</v>
      </c>
      <c r="W1773">
        <f t="shared" si="608"/>
        <v>2464.5901639344261</v>
      </c>
      <c r="X1773">
        <f t="shared" si="609"/>
        <v>5.6173268975967375E-2</v>
      </c>
      <c r="Y1773">
        <f t="shared" si="610"/>
        <v>3.2184912337760947</v>
      </c>
      <c r="AA1773">
        <f t="shared" si="611"/>
        <v>2460.7027578549005</v>
      </c>
      <c r="AB1773">
        <f t="shared" si="612"/>
        <v>138.37128910149391</v>
      </c>
      <c r="AD1773">
        <f t="shared" si="613"/>
        <v>2460.7027578549005</v>
      </c>
      <c r="AE1773">
        <f t="shared" si="614"/>
        <v>361.62871089850609</v>
      </c>
      <c r="AG1773">
        <f t="shared" si="615"/>
        <v>2487.1335683997409</v>
      </c>
    </row>
    <row r="1774" spans="1:33" x14ac:dyDescent="0.2">
      <c r="A1774">
        <f>'建築限界数値データ　線間右'!A1858</f>
        <v>30</v>
      </c>
      <c r="B1774">
        <f>'建築限界数値データ　線間右'!B1858</f>
        <v>0</v>
      </c>
      <c r="D1774">
        <f t="shared" si="594"/>
        <v>60</v>
      </c>
      <c r="E1774">
        <f t="shared" si="595"/>
        <v>305</v>
      </c>
      <c r="F1774">
        <f t="shared" si="596"/>
        <v>2500</v>
      </c>
      <c r="G1774">
        <f t="shared" si="597"/>
        <v>500</v>
      </c>
      <c r="I1774">
        <f t="shared" si="598"/>
        <v>5.6173268975967375E-2</v>
      </c>
      <c r="J1774">
        <f t="shared" si="599"/>
        <v>75.409836065573771</v>
      </c>
      <c r="L1774">
        <f t="shared" si="600"/>
        <v>-45.409836065573771</v>
      </c>
      <c r="M1774">
        <f t="shared" si="601"/>
        <v>0</v>
      </c>
      <c r="O1774">
        <f t="shared" si="602"/>
        <v>2454.5901639344261</v>
      </c>
      <c r="P1774">
        <f t="shared" si="603"/>
        <v>0</v>
      </c>
      <c r="R1774">
        <f t="shared" si="604"/>
        <v>2454.5901639344261</v>
      </c>
      <c r="S1774">
        <f t="shared" si="605"/>
        <v>0</v>
      </c>
      <c r="T1774">
        <f t="shared" si="606"/>
        <v>0</v>
      </c>
      <c r="U1774">
        <f t="shared" si="607"/>
        <v>0</v>
      </c>
      <c r="W1774">
        <f t="shared" si="608"/>
        <v>2454.5901639344261</v>
      </c>
      <c r="X1774">
        <f t="shared" si="609"/>
        <v>5.6173268975967375E-2</v>
      </c>
      <c r="Y1774">
        <f t="shared" si="610"/>
        <v>3.2184912337760947</v>
      </c>
      <c r="AA1774">
        <f t="shared" si="611"/>
        <v>2450.7185308874168</v>
      </c>
      <c r="AB1774">
        <f t="shared" si="612"/>
        <v>137.80985178373479</v>
      </c>
      <c r="AD1774">
        <f t="shared" si="613"/>
        <v>2450.7185308874168</v>
      </c>
      <c r="AE1774">
        <f t="shared" si="614"/>
        <v>362.19014821626524</v>
      </c>
      <c r="AG1774">
        <f t="shared" si="615"/>
        <v>2477.3378899738118</v>
      </c>
    </row>
    <row r="1775" spans="1:33" x14ac:dyDescent="0.2">
      <c r="A1775">
        <f>'建築限界数値データ　線間右'!A1859</f>
        <v>20</v>
      </c>
      <c r="B1775">
        <f>'建築限界数値データ　線間右'!B1859</f>
        <v>0</v>
      </c>
      <c r="D1775">
        <f t="shared" si="594"/>
        <v>60</v>
      </c>
      <c r="E1775">
        <f t="shared" si="595"/>
        <v>305</v>
      </c>
      <c r="F1775">
        <f t="shared" si="596"/>
        <v>2500</v>
      </c>
      <c r="G1775">
        <f t="shared" si="597"/>
        <v>500</v>
      </c>
      <c r="I1775">
        <f t="shared" si="598"/>
        <v>5.6173268975967375E-2</v>
      </c>
      <c r="J1775">
        <f t="shared" si="599"/>
        <v>75.409836065573771</v>
      </c>
      <c r="L1775">
        <f t="shared" si="600"/>
        <v>-55.409836065573771</v>
      </c>
      <c r="M1775">
        <f t="shared" si="601"/>
        <v>0</v>
      </c>
      <c r="O1775">
        <f t="shared" si="602"/>
        <v>2444.5901639344261</v>
      </c>
      <c r="P1775">
        <f t="shared" si="603"/>
        <v>0</v>
      </c>
      <c r="R1775">
        <f t="shared" si="604"/>
        <v>2444.5901639344261</v>
      </c>
      <c r="S1775">
        <f t="shared" si="605"/>
        <v>0</v>
      </c>
      <c r="T1775">
        <f t="shared" si="606"/>
        <v>0</v>
      </c>
      <c r="U1775">
        <f t="shared" si="607"/>
        <v>0</v>
      </c>
      <c r="W1775">
        <f t="shared" si="608"/>
        <v>2444.5901639344261</v>
      </c>
      <c r="X1775">
        <f t="shared" si="609"/>
        <v>5.6173268975967375E-2</v>
      </c>
      <c r="Y1775">
        <f t="shared" si="610"/>
        <v>3.2184912337760947</v>
      </c>
      <c r="AA1775">
        <f t="shared" si="611"/>
        <v>2440.7343039199332</v>
      </c>
      <c r="AB1775">
        <f t="shared" si="612"/>
        <v>137.24841446597563</v>
      </c>
      <c r="AD1775">
        <f t="shared" si="613"/>
        <v>2440.7343039199332</v>
      </c>
      <c r="AE1775">
        <f t="shared" si="614"/>
        <v>362.75158553402434</v>
      </c>
      <c r="AG1775">
        <f t="shared" si="615"/>
        <v>2467.5438507023478</v>
      </c>
    </row>
    <row r="1776" spans="1:33" x14ac:dyDescent="0.2">
      <c r="A1776">
        <f>'建築限界数値データ　線間右'!A1860</f>
        <v>10</v>
      </c>
      <c r="B1776">
        <f>'建築限界数値データ　線間右'!B1860</f>
        <v>0</v>
      </c>
      <c r="D1776">
        <f t="shared" si="594"/>
        <v>60</v>
      </c>
      <c r="E1776">
        <f t="shared" si="595"/>
        <v>305</v>
      </c>
      <c r="F1776">
        <f t="shared" si="596"/>
        <v>2500</v>
      </c>
      <c r="G1776">
        <f t="shared" si="597"/>
        <v>500</v>
      </c>
      <c r="I1776">
        <f t="shared" si="598"/>
        <v>5.6173268975967375E-2</v>
      </c>
      <c r="J1776">
        <f t="shared" si="599"/>
        <v>75.409836065573771</v>
      </c>
      <c r="L1776">
        <f t="shared" si="600"/>
        <v>-65.409836065573771</v>
      </c>
      <c r="M1776">
        <f t="shared" si="601"/>
        <v>0</v>
      </c>
      <c r="O1776">
        <f t="shared" si="602"/>
        <v>2434.5901639344261</v>
      </c>
      <c r="P1776">
        <f t="shared" si="603"/>
        <v>0</v>
      </c>
      <c r="R1776">
        <f t="shared" si="604"/>
        <v>2434.5901639344261</v>
      </c>
      <c r="S1776">
        <f t="shared" si="605"/>
        <v>0</v>
      </c>
      <c r="T1776">
        <f t="shared" si="606"/>
        <v>0</v>
      </c>
      <c r="U1776">
        <f t="shared" si="607"/>
        <v>0</v>
      </c>
      <c r="W1776">
        <f t="shared" si="608"/>
        <v>2434.5901639344261</v>
      </c>
      <c r="X1776">
        <f t="shared" si="609"/>
        <v>5.6173268975967375E-2</v>
      </c>
      <c r="Y1776">
        <f t="shared" si="610"/>
        <v>3.2184912337760947</v>
      </c>
      <c r="AA1776">
        <f t="shared" si="611"/>
        <v>2430.7500769524495</v>
      </c>
      <c r="AB1776">
        <f t="shared" si="612"/>
        <v>136.68697714821647</v>
      </c>
      <c r="AD1776">
        <f t="shared" si="613"/>
        <v>2430.7500769524495</v>
      </c>
      <c r="AE1776">
        <f t="shared" si="614"/>
        <v>363.31302285178356</v>
      </c>
      <c r="AG1776">
        <f t="shared" si="615"/>
        <v>2457.7514701812383</v>
      </c>
    </row>
    <row r="1777" spans="1:33" x14ac:dyDescent="0.2">
      <c r="A1777">
        <f>'建築限界数値データ　線間右'!A1861</f>
        <v>0</v>
      </c>
      <c r="B1777">
        <f>'建築限界数値データ　線間右'!B1861</f>
        <v>0</v>
      </c>
      <c r="D1777">
        <f t="shared" si="594"/>
        <v>60</v>
      </c>
      <c r="E1777">
        <f t="shared" si="595"/>
        <v>305</v>
      </c>
      <c r="F1777">
        <f t="shared" si="596"/>
        <v>2500</v>
      </c>
      <c r="G1777">
        <f t="shared" si="597"/>
        <v>500</v>
      </c>
      <c r="I1777">
        <f t="shared" si="598"/>
        <v>5.6173268975967375E-2</v>
      </c>
      <c r="J1777">
        <f t="shared" si="599"/>
        <v>75.409836065573771</v>
      </c>
      <c r="L1777">
        <f t="shared" si="600"/>
        <v>-75.409836065573771</v>
      </c>
      <c r="M1777">
        <f t="shared" si="601"/>
        <v>0</v>
      </c>
      <c r="O1777">
        <f t="shared" si="602"/>
        <v>2424.5901639344261</v>
      </c>
      <c r="P1777">
        <f t="shared" si="603"/>
        <v>0</v>
      </c>
      <c r="R1777">
        <f t="shared" si="604"/>
        <v>2424.5901639344261</v>
      </c>
      <c r="S1777">
        <f t="shared" si="605"/>
        <v>0</v>
      </c>
      <c r="T1777">
        <f t="shared" si="606"/>
        <v>0</v>
      </c>
      <c r="U1777">
        <f t="shared" si="607"/>
        <v>0</v>
      </c>
      <c r="W1777">
        <f t="shared" si="608"/>
        <v>2424.5901639344261</v>
      </c>
      <c r="X1777">
        <f t="shared" si="609"/>
        <v>5.6173268975967375E-2</v>
      </c>
      <c r="Y1777">
        <f t="shared" si="610"/>
        <v>3.2184912337760947</v>
      </c>
      <c r="AA1777">
        <f t="shared" si="611"/>
        <v>2420.7658499849658</v>
      </c>
      <c r="AB1777">
        <f t="shared" si="612"/>
        <v>136.12553983045731</v>
      </c>
      <c r="AD1777">
        <f t="shared" si="613"/>
        <v>2420.7658499849658</v>
      </c>
      <c r="AE1777">
        <f t="shared" si="614"/>
        <v>363.87446016954266</v>
      </c>
      <c r="AG1777">
        <f t="shared" si="615"/>
        <v>2447.9607683165818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G1777"/>
  <sheetViews>
    <sheetView workbookViewId="0">
      <pane ySplit="2" topLeftCell="A3" activePane="bottomLeft" state="frozen"/>
      <selection pane="bottomLeft" activeCell="D2" sqref="D2"/>
    </sheetView>
  </sheetViews>
  <sheetFormatPr defaultRowHeight="13" x14ac:dyDescent="0.2"/>
  <cols>
    <col min="9" max="9" width="14.36328125" customWidth="1"/>
    <col min="12" max="12" width="13.36328125" customWidth="1"/>
  </cols>
  <sheetData>
    <row r="1" spans="1:33" x14ac:dyDescent="0.2">
      <c r="A1" t="b">
        <f>'建築限界数値データ　片線'!A1</f>
        <v>1</v>
      </c>
      <c r="D1" t="s">
        <v>21</v>
      </c>
      <c r="E1" t="s">
        <v>22</v>
      </c>
      <c r="F1" t="s">
        <v>23</v>
      </c>
      <c r="G1" t="s">
        <v>24</v>
      </c>
      <c r="I1" t="s">
        <v>25</v>
      </c>
      <c r="J1" t="s">
        <v>26</v>
      </c>
      <c r="L1" t="s">
        <v>27</v>
      </c>
      <c r="O1" t="s">
        <v>28</v>
      </c>
      <c r="R1" t="s">
        <v>29</v>
      </c>
      <c r="W1" t="s">
        <v>30</v>
      </c>
      <c r="AA1" t="s">
        <v>31</v>
      </c>
      <c r="AD1" t="s">
        <v>41</v>
      </c>
      <c r="AG1" t="s">
        <v>44</v>
      </c>
    </row>
    <row r="2" spans="1:33" x14ac:dyDescent="0.2">
      <c r="A2" t="str">
        <f>'建築限界数値データ　片線'!A2</f>
        <v>x</v>
      </c>
      <c r="B2" t="str">
        <f>'建築限界数値データ　片線'!B2</f>
        <v>y</v>
      </c>
      <c r="D2" s="1">
        <f>'限界余裕測定図 片線'!D11</f>
        <v>105</v>
      </c>
      <c r="E2" s="1">
        <f>'限界余裕測定図 片線'!B11</f>
        <v>160</v>
      </c>
      <c r="F2" s="1">
        <f>'限界余裕測定図 片線'!B14</f>
        <v>2110</v>
      </c>
      <c r="G2" s="1">
        <f>'限界余裕測定図 片線'!D14</f>
        <v>3150</v>
      </c>
      <c r="I2">
        <f>IF(D2&lt;0,(ATAN(D2/1067)+2*PI()),ATAN(D2/1067))</f>
        <v>9.8090927582165199E-2</v>
      </c>
      <c r="J2">
        <f>IF(E2&lt;&gt;0,23000/E2,0)</f>
        <v>143.75</v>
      </c>
      <c r="L2" t="s">
        <v>32</v>
      </c>
      <c r="M2" t="s">
        <v>33</v>
      </c>
      <c r="O2" t="s">
        <v>32</v>
      </c>
      <c r="P2" t="s">
        <v>33</v>
      </c>
      <c r="R2" t="s">
        <v>34</v>
      </c>
      <c r="S2" t="s">
        <v>35</v>
      </c>
      <c r="T2" t="s">
        <v>36</v>
      </c>
      <c r="U2" t="s">
        <v>37</v>
      </c>
      <c r="W2" t="s">
        <v>34</v>
      </c>
      <c r="X2" t="s">
        <v>38</v>
      </c>
      <c r="Y2" t="s">
        <v>37</v>
      </c>
      <c r="AA2" t="s">
        <v>39</v>
      </c>
      <c r="AB2" t="s">
        <v>40</v>
      </c>
      <c r="AD2" t="s">
        <v>42</v>
      </c>
      <c r="AE2" t="s">
        <v>43</v>
      </c>
      <c r="AG2" s="9">
        <f>MIN(AG3:AG1777)</f>
        <v>221.77571976475701</v>
      </c>
    </row>
    <row r="3" spans="1:33" x14ac:dyDescent="0.2">
      <c r="A3">
        <f>'建築限界数値データ　片線'!A87</f>
        <v>0</v>
      </c>
      <c r="B3">
        <f>'建築限界数値データ　片線'!B87</f>
        <v>0</v>
      </c>
      <c r="D3">
        <f t="shared" ref="D3:D34" si="0">D2</f>
        <v>105</v>
      </c>
      <c r="E3">
        <f t="shared" ref="E3:E34" si="1">E2</f>
        <v>160</v>
      </c>
      <c r="F3">
        <f t="shared" ref="F3:F34" si="2">F2</f>
        <v>2110</v>
      </c>
      <c r="G3">
        <f t="shared" ref="G3:G34" si="3">G2</f>
        <v>3150</v>
      </c>
      <c r="I3">
        <f t="shared" ref="I3:I34" si="4">I2</f>
        <v>9.8090927582165199E-2</v>
      </c>
      <c r="J3">
        <f t="shared" ref="J3:J34" si="5">J2</f>
        <v>143.75</v>
      </c>
      <c r="L3">
        <f>A3-J3</f>
        <v>-143.75</v>
      </c>
      <c r="M3">
        <f>B3</f>
        <v>0</v>
      </c>
      <c r="O3">
        <f t="shared" ref="O3:O34" si="6">L3+F3</f>
        <v>1966.25</v>
      </c>
      <c r="P3">
        <f t="shared" ref="P3:P34" si="7">M3</f>
        <v>0</v>
      </c>
      <c r="R3">
        <f t="shared" ref="R3:R34" si="8">SQRT(O3^2+P3^2)</f>
        <v>1966.25</v>
      </c>
      <c r="S3">
        <f t="shared" ref="S3:S34" si="9">IF(AND(O3=0,P3=0),0,IF(O3=0,PI()/2,ATAN(P3/O3)))</f>
        <v>0</v>
      </c>
      <c r="T3">
        <f t="shared" ref="T3:T34" si="10">IF(AND(O3&gt;=0,P3&gt;=0),S3,IF(AND(O3&lt;0,P3&gt;=0),S3+PI(),IF(AND(O3&lt;0,P3&lt;0),S3+PI(),S3+2*PI())))</f>
        <v>0</v>
      </c>
      <c r="U3">
        <f t="shared" ref="U3:U34" si="11">T3*180/PI()</f>
        <v>0</v>
      </c>
      <c r="W3">
        <f t="shared" ref="W3:W34" si="12">R3</f>
        <v>1966.25</v>
      </c>
      <c r="X3">
        <f t="shared" ref="X3:X34" si="13">IF(T3+I3&gt;=2*PI(),MOD(T3+I3,2*PI()),T3+I3)</f>
        <v>9.8090927582165199E-2</v>
      </c>
      <c r="Y3">
        <f t="shared" ref="Y3:Y34" si="14">X3*180/PI()</f>
        <v>5.6201961589814626</v>
      </c>
      <c r="AA3">
        <f>W3*COS(X3)</f>
        <v>1956.7981206540865</v>
      </c>
      <c r="AB3">
        <f>W3*SIN(X3)</f>
        <v>192.56213933334499</v>
      </c>
      <c r="AD3">
        <f>AA3</f>
        <v>1956.7981206540865</v>
      </c>
      <c r="AE3">
        <f>G3-AB3</f>
        <v>2957.4378606666551</v>
      </c>
      <c r="AG3">
        <f>SQRT(AD3^2+AE3^2)</f>
        <v>3546.1948035464611</v>
      </c>
    </row>
    <row r="4" spans="1:33" x14ac:dyDescent="0.2">
      <c r="A4">
        <f>'建築限界数値データ　片線'!A88</f>
        <v>-10</v>
      </c>
      <c r="B4">
        <f>'建築限界数値データ　片線'!B88</f>
        <v>0</v>
      </c>
      <c r="D4">
        <f t="shared" si="0"/>
        <v>105</v>
      </c>
      <c r="E4">
        <f t="shared" si="1"/>
        <v>160</v>
      </c>
      <c r="F4">
        <f t="shared" si="2"/>
        <v>2110</v>
      </c>
      <c r="G4">
        <f t="shared" si="3"/>
        <v>3150</v>
      </c>
      <c r="I4">
        <f t="shared" si="4"/>
        <v>9.8090927582165199E-2</v>
      </c>
      <c r="J4">
        <f t="shared" si="5"/>
        <v>143.75</v>
      </c>
      <c r="L4">
        <f>A4-J4</f>
        <v>-153.75</v>
      </c>
      <c r="M4">
        <f t="shared" ref="M4:M35" si="15">B4</f>
        <v>0</v>
      </c>
      <c r="O4">
        <f t="shared" si="6"/>
        <v>1956.25</v>
      </c>
      <c r="P4">
        <f t="shared" si="7"/>
        <v>0</v>
      </c>
      <c r="R4">
        <f t="shared" si="8"/>
        <v>1956.25</v>
      </c>
      <c r="S4">
        <f t="shared" si="9"/>
        <v>0</v>
      </c>
      <c r="T4">
        <f t="shared" si="10"/>
        <v>0</v>
      </c>
      <c r="U4">
        <f t="shared" si="11"/>
        <v>0</v>
      </c>
      <c r="W4">
        <f t="shared" si="12"/>
        <v>1956.25</v>
      </c>
      <c r="X4">
        <f t="shared" si="13"/>
        <v>9.8090927582165199E-2</v>
      </c>
      <c r="Y4">
        <f t="shared" si="14"/>
        <v>5.6201961589814626</v>
      </c>
      <c r="AA4">
        <f t="shared" ref="AA4:AA67" si="16">W4*COS(X4)</f>
        <v>1946.8461912419868</v>
      </c>
      <c r="AB4">
        <f t="shared" ref="AB4:AB67" si="17">W4*SIN(X4)</f>
        <v>191.58280232465665</v>
      </c>
      <c r="AD4">
        <f t="shared" ref="AD4:AD67" si="18">AA4</f>
        <v>1946.8461912419868</v>
      </c>
      <c r="AE4">
        <f t="shared" ref="AE4:AE67" si="19">G4-AB4</f>
        <v>2958.4171976753432</v>
      </c>
      <c r="AG4">
        <f t="shared" ref="AG4:AG67" si="20">SQRT(AD4^2+AE4^2)</f>
        <v>3541.5310824352032</v>
      </c>
    </row>
    <row r="5" spans="1:33" x14ac:dyDescent="0.2">
      <c r="A5">
        <f>'建築限界数値データ　片線'!A89</f>
        <v>-20</v>
      </c>
      <c r="B5">
        <f>'建築限界数値データ　片線'!B89</f>
        <v>0</v>
      </c>
      <c r="D5">
        <f t="shared" si="0"/>
        <v>105</v>
      </c>
      <c r="E5">
        <f t="shared" si="1"/>
        <v>160</v>
      </c>
      <c r="F5">
        <f t="shared" si="2"/>
        <v>2110</v>
      </c>
      <c r="G5">
        <f t="shared" si="3"/>
        <v>3150</v>
      </c>
      <c r="I5">
        <f t="shared" si="4"/>
        <v>9.8090927582165199E-2</v>
      </c>
      <c r="J5">
        <f t="shared" si="5"/>
        <v>143.75</v>
      </c>
      <c r="L5">
        <f t="shared" ref="L5:L68" si="21">A5-J5</f>
        <v>-163.75</v>
      </c>
      <c r="M5">
        <f t="shared" si="15"/>
        <v>0</v>
      </c>
      <c r="O5">
        <f t="shared" si="6"/>
        <v>1946.25</v>
      </c>
      <c r="P5">
        <f t="shared" si="7"/>
        <v>0</v>
      </c>
      <c r="R5">
        <f t="shared" si="8"/>
        <v>1946.25</v>
      </c>
      <c r="S5">
        <f t="shared" si="9"/>
        <v>0</v>
      </c>
      <c r="T5">
        <f t="shared" si="10"/>
        <v>0</v>
      </c>
      <c r="U5">
        <f t="shared" si="11"/>
        <v>0</v>
      </c>
      <c r="W5">
        <f t="shared" si="12"/>
        <v>1946.25</v>
      </c>
      <c r="X5">
        <f t="shared" si="13"/>
        <v>9.8090927582165199E-2</v>
      </c>
      <c r="Y5">
        <f t="shared" si="14"/>
        <v>5.6201961589814626</v>
      </c>
      <c r="AA5">
        <f t="shared" si="16"/>
        <v>1936.8942618298872</v>
      </c>
      <c r="AB5">
        <f t="shared" si="17"/>
        <v>190.60346531596832</v>
      </c>
      <c r="AD5">
        <f t="shared" si="18"/>
        <v>1936.8942618298872</v>
      </c>
      <c r="AE5">
        <f t="shared" si="19"/>
        <v>2959.3965346840318</v>
      </c>
      <c r="AG5">
        <f t="shared" si="20"/>
        <v>3536.8894852694225</v>
      </c>
    </row>
    <row r="6" spans="1:33" x14ac:dyDescent="0.2">
      <c r="A6">
        <f>'建築限界数値データ　片線'!A90</f>
        <v>-30</v>
      </c>
      <c r="B6">
        <f>'建築限界数値データ　片線'!B90</f>
        <v>0</v>
      </c>
      <c r="D6">
        <f t="shared" si="0"/>
        <v>105</v>
      </c>
      <c r="E6">
        <f t="shared" si="1"/>
        <v>160</v>
      </c>
      <c r="F6">
        <f t="shared" si="2"/>
        <v>2110</v>
      </c>
      <c r="G6">
        <f t="shared" si="3"/>
        <v>3150</v>
      </c>
      <c r="I6">
        <f t="shared" si="4"/>
        <v>9.8090927582165199E-2</v>
      </c>
      <c r="J6">
        <f t="shared" si="5"/>
        <v>143.75</v>
      </c>
      <c r="L6">
        <f t="shared" si="21"/>
        <v>-173.75</v>
      </c>
      <c r="M6">
        <f t="shared" si="15"/>
        <v>0</v>
      </c>
      <c r="O6">
        <f t="shared" si="6"/>
        <v>1936.25</v>
      </c>
      <c r="P6">
        <f t="shared" si="7"/>
        <v>0</v>
      </c>
      <c r="R6">
        <f t="shared" si="8"/>
        <v>1936.25</v>
      </c>
      <c r="S6">
        <f t="shared" si="9"/>
        <v>0</v>
      </c>
      <c r="T6">
        <f t="shared" si="10"/>
        <v>0</v>
      </c>
      <c r="U6">
        <f t="shared" si="11"/>
        <v>0</v>
      </c>
      <c r="W6">
        <f t="shared" si="12"/>
        <v>1936.25</v>
      </c>
      <c r="X6">
        <f t="shared" si="13"/>
        <v>9.8090927582165199E-2</v>
      </c>
      <c r="Y6">
        <f t="shared" si="14"/>
        <v>5.6201961589814626</v>
      </c>
      <c r="AA6">
        <f t="shared" si="16"/>
        <v>1926.9423324177876</v>
      </c>
      <c r="AB6">
        <f t="shared" si="17"/>
        <v>189.62412830727996</v>
      </c>
      <c r="AD6">
        <f t="shared" si="18"/>
        <v>1926.9423324177876</v>
      </c>
      <c r="AE6">
        <f t="shared" si="19"/>
        <v>2960.37587169272</v>
      </c>
      <c r="AG6">
        <f t="shared" si="20"/>
        <v>3532.2700992653627</v>
      </c>
    </row>
    <row r="7" spans="1:33" x14ac:dyDescent="0.2">
      <c r="A7">
        <f>'建築限界数値データ　片線'!A91</f>
        <v>-40</v>
      </c>
      <c r="B7">
        <f>'建築限界数値データ　片線'!B91</f>
        <v>0</v>
      </c>
      <c r="D7">
        <f t="shared" si="0"/>
        <v>105</v>
      </c>
      <c r="E7">
        <f t="shared" si="1"/>
        <v>160</v>
      </c>
      <c r="F7">
        <f t="shared" si="2"/>
        <v>2110</v>
      </c>
      <c r="G7">
        <f t="shared" si="3"/>
        <v>3150</v>
      </c>
      <c r="I7">
        <f t="shared" si="4"/>
        <v>9.8090927582165199E-2</v>
      </c>
      <c r="J7">
        <f t="shared" si="5"/>
        <v>143.75</v>
      </c>
      <c r="L7">
        <f t="shared" si="21"/>
        <v>-183.75</v>
      </c>
      <c r="M7">
        <f t="shared" si="15"/>
        <v>0</v>
      </c>
      <c r="O7">
        <f t="shared" si="6"/>
        <v>1926.25</v>
      </c>
      <c r="P7">
        <f t="shared" si="7"/>
        <v>0</v>
      </c>
      <c r="R7">
        <f t="shared" si="8"/>
        <v>1926.25</v>
      </c>
      <c r="S7">
        <f t="shared" si="9"/>
        <v>0</v>
      </c>
      <c r="T7">
        <f t="shared" si="10"/>
        <v>0</v>
      </c>
      <c r="U7">
        <f t="shared" si="11"/>
        <v>0</v>
      </c>
      <c r="W7">
        <f t="shared" si="12"/>
        <v>1926.25</v>
      </c>
      <c r="X7">
        <f t="shared" si="13"/>
        <v>9.8090927582165199E-2</v>
      </c>
      <c r="Y7">
        <f t="shared" si="14"/>
        <v>5.6201961589814626</v>
      </c>
      <c r="AA7">
        <f t="shared" si="16"/>
        <v>1916.990403005688</v>
      </c>
      <c r="AB7">
        <f t="shared" si="17"/>
        <v>188.64479129859163</v>
      </c>
      <c r="AD7">
        <f t="shared" si="18"/>
        <v>1916.990403005688</v>
      </c>
      <c r="AE7">
        <f t="shared" si="19"/>
        <v>2961.3552087014082</v>
      </c>
      <c r="AG7">
        <f t="shared" si="20"/>
        <v>3527.6730116776516</v>
      </c>
    </row>
    <row r="8" spans="1:33" x14ac:dyDescent="0.2">
      <c r="A8">
        <f>'建築限界数値データ　片線'!A92</f>
        <v>-50</v>
      </c>
      <c r="B8">
        <f>'建築限界数値データ　片線'!B92</f>
        <v>0</v>
      </c>
      <c r="D8">
        <f t="shared" si="0"/>
        <v>105</v>
      </c>
      <c r="E8">
        <f t="shared" si="1"/>
        <v>160</v>
      </c>
      <c r="F8">
        <f t="shared" si="2"/>
        <v>2110</v>
      </c>
      <c r="G8">
        <f t="shared" si="3"/>
        <v>3150</v>
      </c>
      <c r="I8">
        <f t="shared" si="4"/>
        <v>9.8090927582165199E-2</v>
      </c>
      <c r="J8">
        <f t="shared" si="5"/>
        <v>143.75</v>
      </c>
      <c r="L8">
        <f t="shared" si="21"/>
        <v>-193.75</v>
      </c>
      <c r="M8">
        <f t="shared" si="15"/>
        <v>0</v>
      </c>
      <c r="O8">
        <f t="shared" si="6"/>
        <v>1916.25</v>
      </c>
      <c r="P8">
        <f t="shared" si="7"/>
        <v>0</v>
      </c>
      <c r="R8">
        <f t="shared" si="8"/>
        <v>1916.25</v>
      </c>
      <c r="S8">
        <f t="shared" si="9"/>
        <v>0</v>
      </c>
      <c r="T8">
        <f t="shared" si="10"/>
        <v>0</v>
      </c>
      <c r="U8">
        <f t="shared" si="11"/>
        <v>0</v>
      </c>
      <c r="W8">
        <f t="shared" si="12"/>
        <v>1916.25</v>
      </c>
      <c r="X8">
        <f t="shared" si="13"/>
        <v>9.8090927582165199E-2</v>
      </c>
      <c r="Y8">
        <f t="shared" si="14"/>
        <v>5.6201961589814626</v>
      </c>
      <c r="AA8">
        <f t="shared" si="16"/>
        <v>1907.0384735935886</v>
      </c>
      <c r="AB8">
        <f t="shared" si="17"/>
        <v>187.66545428990329</v>
      </c>
      <c r="AD8">
        <f t="shared" si="18"/>
        <v>1907.0384735935886</v>
      </c>
      <c r="AE8">
        <f t="shared" si="19"/>
        <v>2962.3345457100968</v>
      </c>
      <c r="AG8">
        <f t="shared" si="20"/>
        <v>3523.098309794038</v>
      </c>
    </row>
    <row r="9" spans="1:33" x14ac:dyDescent="0.2">
      <c r="A9">
        <f>'建築限界数値データ　片線'!A93</f>
        <v>-60</v>
      </c>
      <c r="B9">
        <f>'建築限界数値データ　片線'!B93</f>
        <v>0</v>
      </c>
      <c r="D9">
        <f t="shared" si="0"/>
        <v>105</v>
      </c>
      <c r="E9">
        <f t="shared" si="1"/>
        <v>160</v>
      </c>
      <c r="F9">
        <f t="shared" si="2"/>
        <v>2110</v>
      </c>
      <c r="G9">
        <f t="shared" si="3"/>
        <v>3150</v>
      </c>
      <c r="I9">
        <f t="shared" si="4"/>
        <v>9.8090927582165199E-2</v>
      </c>
      <c r="J9">
        <f t="shared" si="5"/>
        <v>143.75</v>
      </c>
      <c r="L9">
        <f t="shared" si="21"/>
        <v>-203.75</v>
      </c>
      <c r="M9">
        <f t="shared" si="15"/>
        <v>0</v>
      </c>
      <c r="O9">
        <f t="shared" si="6"/>
        <v>1906.25</v>
      </c>
      <c r="P9">
        <f t="shared" si="7"/>
        <v>0</v>
      </c>
      <c r="R9">
        <f t="shared" si="8"/>
        <v>1906.25</v>
      </c>
      <c r="S9">
        <f t="shared" si="9"/>
        <v>0</v>
      </c>
      <c r="T9">
        <f t="shared" si="10"/>
        <v>0</v>
      </c>
      <c r="U9">
        <f t="shared" si="11"/>
        <v>0</v>
      </c>
      <c r="W9">
        <f t="shared" si="12"/>
        <v>1906.25</v>
      </c>
      <c r="X9">
        <f t="shared" si="13"/>
        <v>9.8090927582165199E-2</v>
      </c>
      <c r="Y9">
        <f t="shared" si="14"/>
        <v>5.6201961589814626</v>
      </c>
      <c r="AA9">
        <f t="shared" si="16"/>
        <v>1897.086544181489</v>
      </c>
      <c r="AB9">
        <f t="shared" si="17"/>
        <v>186.68611728121496</v>
      </c>
      <c r="AD9">
        <f t="shared" si="18"/>
        <v>1897.086544181489</v>
      </c>
      <c r="AE9">
        <f t="shared" si="19"/>
        <v>2963.313882718785</v>
      </c>
      <c r="AG9">
        <f t="shared" si="20"/>
        <v>3518.5460809300685</v>
      </c>
    </row>
    <row r="10" spans="1:33" x14ac:dyDescent="0.2">
      <c r="A10">
        <f>'建築限界数値データ　片線'!A94</f>
        <v>-70</v>
      </c>
      <c r="B10">
        <f>'建築限界数値データ　片線'!B94</f>
        <v>0</v>
      </c>
      <c r="D10">
        <f t="shared" si="0"/>
        <v>105</v>
      </c>
      <c r="E10">
        <f t="shared" si="1"/>
        <v>160</v>
      </c>
      <c r="F10">
        <f t="shared" si="2"/>
        <v>2110</v>
      </c>
      <c r="G10">
        <f t="shared" si="3"/>
        <v>3150</v>
      </c>
      <c r="I10">
        <f t="shared" si="4"/>
        <v>9.8090927582165199E-2</v>
      </c>
      <c r="J10">
        <f t="shared" si="5"/>
        <v>143.75</v>
      </c>
      <c r="L10">
        <f t="shared" si="21"/>
        <v>-213.75</v>
      </c>
      <c r="M10">
        <f t="shared" si="15"/>
        <v>0</v>
      </c>
      <c r="O10">
        <f t="shared" si="6"/>
        <v>1896.25</v>
      </c>
      <c r="P10">
        <f t="shared" si="7"/>
        <v>0</v>
      </c>
      <c r="R10">
        <f t="shared" si="8"/>
        <v>1896.25</v>
      </c>
      <c r="S10">
        <f t="shared" si="9"/>
        <v>0</v>
      </c>
      <c r="T10">
        <f t="shared" si="10"/>
        <v>0</v>
      </c>
      <c r="U10">
        <f t="shared" si="11"/>
        <v>0</v>
      </c>
      <c r="W10">
        <f t="shared" si="12"/>
        <v>1896.25</v>
      </c>
      <c r="X10">
        <f t="shared" si="13"/>
        <v>9.8090927582165199E-2</v>
      </c>
      <c r="Y10">
        <f t="shared" si="14"/>
        <v>5.6201961589814626</v>
      </c>
      <c r="AA10">
        <f t="shared" si="16"/>
        <v>1887.1346147693894</v>
      </c>
      <c r="AB10">
        <f t="shared" si="17"/>
        <v>185.7067802725266</v>
      </c>
      <c r="AD10">
        <f t="shared" si="18"/>
        <v>1887.1346147693894</v>
      </c>
      <c r="AE10">
        <f t="shared" si="19"/>
        <v>2964.2932197274736</v>
      </c>
      <c r="AG10">
        <f t="shared" si="20"/>
        <v>3514.0164124236931</v>
      </c>
    </row>
    <row r="11" spans="1:33" x14ac:dyDescent="0.2">
      <c r="A11">
        <f>'建築限界数値データ　片線'!A95</f>
        <v>-80</v>
      </c>
      <c r="B11">
        <f>'建築限界数値データ　片線'!B95</f>
        <v>0</v>
      </c>
      <c r="D11">
        <f t="shared" si="0"/>
        <v>105</v>
      </c>
      <c r="E11">
        <f t="shared" si="1"/>
        <v>160</v>
      </c>
      <c r="F11">
        <f t="shared" si="2"/>
        <v>2110</v>
      </c>
      <c r="G11">
        <f t="shared" si="3"/>
        <v>3150</v>
      </c>
      <c r="I11">
        <f t="shared" si="4"/>
        <v>9.8090927582165199E-2</v>
      </c>
      <c r="J11">
        <f t="shared" si="5"/>
        <v>143.75</v>
      </c>
      <c r="L11">
        <f t="shared" si="21"/>
        <v>-223.75</v>
      </c>
      <c r="M11">
        <f t="shared" si="15"/>
        <v>0</v>
      </c>
      <c r="O11">
        <f t="shared" si="6"/>
        <v>1886.25</v>
      </c>
      <c r="P11">
        <f t="shared" si="7"/>
        <v>0</v>
      </c>
      <c r="R11">
        <f t="shared" si="8"/>
        <v>1886.25</v>
      </c>
      <c r="S11">
        <f t="shared" si="9"/>
        <v>0</v>
      </c>
      <c r="T11">
        <f t="shared" si="10"/>
        <v>0</v>
      </c>
      <c r="U11">
        <f t="shared" si="11"/>
        <v>0</v>
      </c>
      <c r="W11">
        <f t="shared" si="12"/>
        <v>1886.25</v>
      </c>
      <c r="X11">
        <f t="shared" si="13"/>
        <v>9.8090927582165199E-2</v>
      </c>
      <c r="Y11">
        <f t="shared" si="14"/>
        <v>5.6201961589814626</v>
      </c>
      <c r="AA11">
        <f t="shared" si="16"/>
        <v>1877.1826853572898</v>
      </c>
      <c r="AB11">
        <f t="shared" si="17"/>
        <v>184.72744326383827</v>
      </c>
      <c r="AD11">
        <f t="shared" si="18"/>
        <v>1877.1826853572898</v>
      </c>
      <c r="AE11">
        <f t="shared" si="19"/>
        <v>2965.2725567361617</v>
      </c>
      <c r="AG11">
        <f t="shared" si="20"/>
        <v>3509.5093916298074</v>
      </c>
    </row>
    <row r="12" spans="1:33" x14ac:dyDescent="0.2">
      <c r="A12">
        <f>'建築限界数値データ　片線'!A96</f>
        <v>-90</v>
      </c>
      <c r="B12">
        <f>'建築限界数値データ　片線'!B96</f>
        <v>0</v>
      </c>
      <c r="D12">
        <f t="shared" si="0"/>
        <v>105</v>
      </c>
      <c r="E12">
        <f t="shared" si="1"/>
        <v>160</v>
      </c>
      <c r="F12">
        <f t="shared" si="2"/>
        <v>2110</v>
      </c>
      <c r="G12">
        <f t="shared" si="3"/>
        <v>3150</v>
      </c>
      <c r="I12">
        <f t="shared" si="4"/>
        <v>9.8090927582165199E-2</v>
      </c>
      <c r="J12">
        <f t="shared" si="5"/>
        <v>143.75</v>
      </c>
      <c r="L12">
        <f t="shared" si="21"/>
        <v>-233.75</v>
      </c>
      <c r="M12">
        <f t="shared" si="15"/>
        <v>0</v>
      </c>
      <c r="O12">
        <f t="shared" si="6"/>
        <v>1876.25</v>
      </c>
      <c r="P12">
        <f t="shared" si="7"/>
        <v>0</v>
      </c>
      <c r="R12">
        <f t="shared" si="8"/>
        <v>1876.25</v>
      </c>
      <c r="S12">
        <f t="shared" si="9"/>
        <v>0</v>
      </c>
      <c r="T12">
        <f t="shared" si="10"/>
        <v>0</v>
      </c>
      <c r="U12">
        <f t="shared" si="11"/>
        <v>0</v>
      </c>
      <c r="W12">
        <f t="shared" si="12"/>
        <v>1876.25</v>
      </c>
      <c r="X12">
        <f t="shared" si="13"/>
        <v>9.8090927582165199E-2</v>
      </c>
      <c r="Y12">
        <f t="shared" si="14"/>
        <v>5.6201961589814626</v>
      </c>
      <c r="AA12">
        <f t="shared" si="16"/>
        <v>1867.2307559451901</v>
      </c>
      <c r="AB12">
        <f t="shared" si="17"/>
        <v>183.74810625514993</v>
      </c>
      <c r="AD12">
        <f t="shared" si="18"/>
        <v>1867.2307559451901</v>
      </c>
      <c r="AE12">
        <f t="shared" si="19"/>
        <v>2966.2518937448499</v>
      </c>
      <c r="AG12">
        <f t="shared" si="20"/>
        <v>3505.0251059147286</v>
      </c>
    </row>
    <row r="13" spans="1:33" x14ac:dyDescent="0.2">
      <c r="A13">
        <f>'建築限界数値データ　片線'!A97</f>
        <v>-100</v>
      </c>
      <c r="B13">
        <f>'建築限界数値データ　片線'!B97</f>
        <v>0</v>
      </c>
      <c r="D13">
        <f t="shared" si="0"/>
        <v>105</v>
      </c>
      <c r="E13">
        <f t="shared" si="1"/>
        <v>160</v>
      </c>
      <c r="F13">
        <f t="shared" si="2"/>
        <v>2110</v>
      </c>
      <c r="G13">
        <f t="shared" si="3"/>
        <v>3150</v>
      </c>
      <c r="I13">
        <f t="shared" si="4"/>
        <v>9.8090927582165199E-2</v>
      </c>
      <c r="J13">
        <f t="shared" si="5"/>
        <v>143.75</v>
      </c>
      <c r="L13">
        <f t="shared" si="21"/>
        <v>-243.75</v>
      </c>
      <c r="M13">
        <f t="shared" si="15"/>
        <v>0</v>
      </c>
      <c r="O13">
        <f t="shared" si="6"/>
        <v>1866.25</v>
      </c>
      <c r="P13">
        <f t="shared" si="7"/>
        <v>0</v>
      </c>
      <c r="R13">
        <f t="shared" si="8"/>
        <v>1866.25</v>
      </c>
      <c r="S13">
        <f t="shared" si="9"/>
        <v>0</v>
      </c>
      <c r="T13">
        <f t="shared" si="10"/>
        <v>0</v>
      </c>
      <c r="U13">
        <f t="shared" si="11"/>
        <v>0</v>
      </c>
      <c r="W13">
        <f t="shared" si="12"/>
        <v>1866.25</v>
      </c>
      <c r="X13">
        <f t="shared" si="13"/>
        <v>9.8090927582165199E-2</v>
      </c>
      <c r="Y13">
        <f t="shared" si="14"/>
        <v>5.6201961589814626</v>
      </c>
      <c r="AA13">
        <f t="shared" si="16"/>
        <v>1857.2788265330905</v>
      </c>
      <c r="AB13">
        <f t="shared" si="17"/>
        <v>182.7687692464616</v>
      </c>
      <c r="AD13">
        <f t="shared" si="18"/>
        <v>1857.2788265330905</v>
      </c>
      <c r="AE13">
        <f t="shared" si="19"/>
        <v>2967.2312307535385</v>
      </c>
      <c r="AG13">
        <f t="shared" si="20"/>
        <v>3500.5636426506076</v>
      </c>
    </row>
    <row r="14" spans="1:33" x14ac:dyDescent="0.2">
      <c r="A14">
        <f>'建築限界数値データ　片線'!A98</f>
        <v>-110</v>
      </c>
      <c r="B14">
        <f>'建築限界数値データ　片線'!B98</f>
        <v>0</v>
      </c>
      <c r="D14">
        <f t="shared" si="0"/>
        <v>105</v>
      </c>
      <c r="E14">
        <f t="shared" si="1"/>
        <v>160</v>
      </c>
      <c r="F14">
        <f t="shared" si="2"/>
        <v>2110</v>
      </c>
      <c r="G14">
        <f t="shared" si="3"/>
        <v>3150</v>
      </c>
      <c r="I14">
        <f t="shared" si="4"/>
        <v>9.8090927582165199E-2</v>
      </c>
      <c r="J14">
        <f t="shared" si="5"/>
        <v>143.75</v>
      </c>
      <c r="L14">
        <f t="shared" si="21"/>
        <v>-253.75</v>
      </c>
      <c r="M14">
        <f t="shared" si="15"/>
        <v>0</v>
      </c>
      <c r="O14">
        <f t="shared" si="6"/>
        <v>1856.25</v>
      </c>
      <c r="P14">
        <f t="shared" si="7"/>
        <v>0</v>
      </c>
      <c r="R14">
        <f t="shared" si="8"/>
        <v>1856.25</v>
      </c>
      <c r="S14">
        <f t="shared" si="9"/>
        <v>0</v>
      </c>
      <c r="T14">
        <f t="shared" si="10"/>
        <v>0</v>
      </c>
      <c r="U14">
        <f t="shared" si="11"/>
        <v>0</v>
      </c>
      <c r="W14">
        <f t="shared" si="12"/>
        <v>1856.25</v>
      </c>
      <c r="X14">
        <f t="shared" si="13"/>
        <v>9.8090927582165199E-2</v>
      </c>
      <c r="Y14">
        <f t="shared" si="14"/>
        <v>5.6201961589814626</v>
      </c>
      <c r="AA14">
        <f t="shared" si="16"/>
        <v>1847.3268971209909</v>
      </c>
      <c r="AB14">
        <f t="shared" si="17"/>
        <v>181.78943223777324</v>
      </c>
      <c r="AD14">
        <f t="shared" si="18"/>
        <v>1847.3268971209909</v>
      </c>
      <c r="AE14">
        <f t="shared" si="19"/>
        <v>2968.2105677622267</v>
      </c>
      <c r="AG14">
        <f t="shared" si="20"/>
        <v>3496.125089209771</v>
      </c>
    </row>
    <row r="15" spans="1:33" x14ac:dyDescent="0.2">
      <c r="A15">
        <f>'建築限界数値データ　片線'!A99</f>
        <v>-120</v>
      </c>
      <c r="B15">
        <f>'建築限界数値データ　片線'!B99</f>
        <v>0</v>
      </c>
      <c r="D15">
        <f t="shared" si="0"/>
        <v>105</v>
      </c>
      <c r="E15">
        <f t="shared" si="1"/>
        <v>160</v>
      </c>
      <c r="F15">
        <f t="shared" si="2"/>
        <v>2110</v>
      </c>
      <c r="G15">
        <f t="shared" si="3"/>
        <v>3150</v>
      </c>
      <c r="I15">
        <f t="shared" si="4"/>
        <v>9.8090927582165199E-2</v>
      </c>
      <c r="J15">
        <f t="shared" si="5"/>
        <v>143.75</v>
      </c>
      <c r="L15">
        <f t="shared" si="21"/>
        <v>-263.75</v>
      </c>
      <c r="M15">
        <f t="shared" si="15"/>
        <v>0</v>
      </c>
      <c r="O15">
        <f t="shared" si="6"/>
        <v>1846.25</v>
      </c>
      <c r="P15">
        <f t="shared" si="7"/>
        <v>0</v>
      </c>
      <c r="R15">
        <f t="shared" si="8"/>
        <v>1846.25</v>
      </c>
      <c r="S15">
        <f t="shared" si="9"/>
        <v>0</v>
      </c>
      <c r="T15">
        <f t="shared" si="10"/>
        <v>0</v>
      </c>
      <c r="U15">
        <f t="shared" si="11"/>
        <v>0</v>
      </c>
      <c r="W15">
        <f t="shared" si="12"/>
        <v>1846.25</v>
      </c>
      <c r="X15">
        <f t="shared" si="13"/>
        <v>9.8090927582165199E-2</v>
      </c>
      <c r="Y15">
        <f t="shared" si="14"/>
        <v>5.6201961589814626</v>
      </c>
      <c r="AA15">
        <f t="shared" si="16"/>
        <v>1837.3749677088913</v>
      </c>
      <c r="AB15">
        <f t="shared" si="17"/>
        <v>180.81009522908491</v>
      </c>
      <c r="AD15">
        <f t="shared" si="18"/>
        <v>1837.3749677088913</v>
      </c>
      <c r="AE15">
        <f t="shared" si="19"/>
        <v>2969.1899047709153</v>
      </c>
      <c r="AG15">
        <f t="shared" si="20"/>
        <v>3491.7095329590011</v>
      </c>
    </row>
    <row r="16" spans="1:33" x14ac:dyDescent="0.2">
      <c r="A16">
        <f>'建築限界数値データ　片線'!A100</f>
        <v>-130</v>
      </c>
      <c r="B16">
        <f>'建築限界数値データ　片線'!B100</f>
        <v>0</v>
      </c>
      <c r="D16">
        <f t="shared" si="0"/>
        <v>105</v>
      </c>
      <c r="E16">
        <f t="shared" si="1"/>
        <v>160</v>
      </c>
      <c r="F16">
        <f t="shared" si="2"/>
        <v>2110</v>
      </c>
      <c r="G16">
        <f t="shared" si="3"/>
        <v>3150</v>
      </c>
      <c r="I16">
        <f t="shared" si="4"/>
        <v>9.8090927582165199E-2</v>
      </c>
      <c r="J16">
        <f t="shared" si="5"/>
        <v>143.75</v>
      </c>
      <c r="L16">
        <f t="shared" si="21"/>
        <v>-273.75</v>
      </c>
      <c r="M16">
        <f t="shared" si="15"/>
        <v>0</v>
      </c>
      <c r="O16">
        <f t="shared" si="6"/>
        <v>1836.25</v>
      </c>
      <c r="P16">
        <f t="shared" si="7"/>
        <v>0</v>
      </c>
      <c r="R16">
        <f t="shared" si="8"/>
        <v>1836.25</v>
      </c>
      <c r="S16">
        <f t="shared" si="9"/>
        <v>0</v>
      </c>
      <c r="T16">
        <f t="shared" si="10"/>
        <v>0</v>
      </c>
      <c r="U16">
        <f t="shared" si="11"/>
        <v>0</v>
      </c>
      <c r="W16">
        <f t="shared" si="12"/>
        <v>1836.25</v>
      </c>
      <c r="X16">
        <f t="shared" si="13"/>
        <v>9.8090927582165199E-2</v>
      </c>
      <c r="Y16">
        <f t="shared" si="14"/>
        <v>5.6201961589814626</v>
      </c>
      <c r="AA16">
        <f t="shared" si="16"/>
        <v>1827.4230382967917</v>
      </c>
      <c r="AB16">
        <f t="shared" si="17"/>
        <v>179.83075822039658</v>
      </c>
      <c r="AD16">
        <f t="shared" si="18"/>
        <v>1827.4230382967917</v>
      </c>
      <c r="AE16">
        <f t="shared" si="19"/>
        <v>2970.1692417796035</v>
      </c>
      <c r="AG16">
        <f t="shared" si="20"/>
        <v>3487.3170612537515</v>
      </c>
    </row>
    <row r="17" spans="1:33" x14ac:dyDescent="0.2">
      <c r="A17">
        <f>'建築限界数値データ　片線'!A101</f>
        <v>-140</v>
      </c>
      <c r="B17">
        <f>'建築限界数値データ　片線'!B101</f>
        <v>0</v>
      </c>
      <c r="D17">
        <f t="shared" si="0"/>
        <v>105</v>
      </c>
      <c r="E17">
        <f t="shared" si="1"/>
        <v>160</v>
      </c>
      <c r="F17">
        <f t="shared" si="2"/>
        <v>2110</v>
      </c>
      <c r="G17">
        <f t="shared" si="3"/>
        <v>3150</v>
      </c>
      <c r="I17">
        <f t="shared" si="4"/>
        <v>9.8090927582165199E-2</v>
      </c>
      <c r="J17">
        <f t="shared" si="5"/>
        <v>143.75</v>
      </c>
      <c r="L17">
        <f t="shared" si="21"/>
        <v>-283.75</v>
      </c>
      <c r="M17">
        <f t="shared" si="15"/>
        <v>0</v>
      </c>
      <c r="O17">
        <f t="shared" si="6"/>
        <v>1826.25</v>
      </c>
      <c r="P17">
        <f t="shared" si="7"/>
        <v>0</v>
      </c>
      <c r="R17">
        <f t="shared" si="8"/>
        <v>1826.25</v>
      </c>
      <c r="S17">
        <f t="shared" si="9"/>
        <v>0</v>
      </c>
      <c r="T17">
        <f t="shared" si="10"/>
        <v>0</v>
      </c>
      <c r="U17">
        <f t="shared" si="11"/>
        <v>0</v>
      </c>
      <c r="W17">
        <f t="shared" si="12"/>
        <v>1826.25</v>
      </c>
      <c r="X17">
        <f t="shared" si="13"/>
        <v>9.8090927582165199E-2</v>
      </c>
      <c r="Y17">
        <f t="shared" si="14"/>
        <v>5.6201961589814626</v>
      </c>
      <c r="AA17">
        <f t="shared" si="16"/>
        <v>1817.4711088846921</v>
      </c>
      <c r="AB17">
        <f t="shared" si="17"/>
        <v>178.85142121170821</v>
      </c>
      <c r="AD17">
        <f t="shared" si="18"/>
        <v>1817.4711088846921</v>
      </c>
      <c r="AE17">
        <f t="shared" si="19"/>
        <v>2971.1485787882916</v>
      </c>
      <c r="AG17">
        <f t="shared" si="20"/>
        <v>3482.9477614322955</v>
      </c>
    </row>
    <row r="18" spans="1:33" x14ac:dyDescent="0.2">
      <c r="A18">
        <f>'建築限界数値データ　片線'!A102</f>
        <v>-150</v>
      </c>
      <c r="B18">
        <f>'建築限界数値データ　片線'!B102</f>
        <v>0</v>
      </c>
      <c r="D18">
        <f t="shared" si="0"/>
        <v>105</v>
      </c>
      <c r="E18">
        <f t="shared" si="1"/>
        <v>160</v>
      </c>
      <c r="F18">
        <f t="shared" si="2"/>
        <v>2110</v>
      </c>
      <c r="G18">
        <f t="shared" si="3"/>
        <v>3150</v>
      </c>
      <c r="I18">
        <f t="shared" si="4"/>
        <v>9.8090927582165199E-2</v>
      </c>
      <c r="J18">
        <f t="shared" si="5"/>
        <v>143.75</v>
      </c>
      <c r="L18">
        <f t="shared" si="21"/>
        <v>-293.75</v>
      </c>
      <c r="M18">
        <f t="shared" si="15"/>
        <v>0</v>
      </c>
      <c r="O18">
        <f t="shared" si="6"/>
        <v>1816.25</v>
      </c>
      <c r="P18">
        <f t="shared" si="7"/>
        <v>0</v>
      </c>
      <c r="R18">
        <f t="shared" si="8"/>
        <v>1816.25</v>
      </c>
      <c r="S18">
        <f t="shared" si="9"/>
        <v>0</v>
      </c>
      <c r="T18">
        <f t="shared" si="10"/>
        <v>0</v>
      </c>
      <c r="U18">
        <f t="shared" si="11"/>
        <v>0</v>
      </c>
      <c r="W18">
        <f t="shared" si="12"/>
        <v>1816.25</v>
      </c>
      <c r="X18">
        <f t="shared" si="13"/>
        <v>9.8090927582165199E-2</v>
      </c>
      <c r="Y18">
        <f t="shared" si="14"/>
        <v>5.6201961589814626</v>
      </c>
      <c r="AA18">
        <f t="shared" si="16"/>
        <v>1807.5191794725924</v>
      </c>
      <c r="AB18">
        <f t="shared" si="17"/>
        <v>177.87208420301988</v>
      </c>
      <c r="AD18">
        <f t="shared" si="18"/>
        <v>1807.5191794725924</v>
      </c>
      <c r="AE18">
        <f t="shared" si="19"/>
        <v>2972.1279157969802</v>
      </c>
      <c r="AG18">
        <f t="shared" si="20"/>
        <v>3478.6017208098106</v>
      </c>
    </row>
    <row r="19" spans="1:33" x14ac:dyDescent="0.2">
      <c r="A19">
        <f>'建築限界数値データ　片線'!A103</f>
        <v>-160</v>
      </c>
      <c r="B19">
        <f>'建築限界数値データ　片線'!B103</f>
        <v>0</v>
      </c>
      <c r="D19">
        <f t="shared" si="0"/>
        <v>105</v>
      </c>
      <c r="E19">
        <f t="shared" si="1"/>
        <v>160</v>
      </c>
      <c r="F19">
        <f t="shared" si="2"/>
        <v>2110</v>
      </c>
      <c r="G19">
        <f t="shared" si="3"/>
        <v>3150</v>
      </c>
      <c r="I19">
        <f t="shared" si="4"/>
        <v>9.8090927582165199E-2</v>
      </c>
      <c r="J19">
        <f t="shared" si="5"/>
        <v>143.75</v>
      </c>
      <c r="L19">
        <f t="shared" si="21"/>
        <v>-303.75</v>
      </c>
      <c r="M19">
        <f t="shared" si="15"/>
        <v>0</v>
      </c>
      <c r="O19">
        <f t="shared" si="6"/>
        <v>1806.25</v>
      </c>
      <c r="P19">
        <f t="shared" si="7"/>
        <v>0</v>
      </c>
      <c r="R19">
        <f t="shared" si="8"/>
        <v>1806.25</v>
      </c>
      <c r="S19">
        <f t="shared" si="9"/>
        <v>0</v>
      </c>
      <c r="T19">
        <f t="shared" si="10"/>
        <v>0</v>
      </c>
      <c r="U19">
        <f t="shared" si="11"/>
        <v>0</v>
      </c>
      <c r="W19">
        <f t="shared" si="12"/>
        <v>1806.25</v>
      </c>
      <c r="X19">
        <f t="shared" si="13"/>
        <v>9.8090927582165199E-2</v>
      </c>
      <c r="Y19">
        <f t="shared" si="14"/>
        <v>5.6201961589814626</v>
      </c>
      <c r="AA19">
        <f t="shared" si="16"/>
        <v>1797.5672500604928</v>
      </c>
      <c r="AB19">
        <f t="shared" si="17"/>
        <v>176.89274719433155</v>
      </c>
      <c r="AD19">
        <f t="shared" si="18"/>
        <v>1797.5672500604928</v>
      </c>
      <c r="AE19">
        <f t="shared" si="19"/>
        <v>2973.1072528056684</v>
      </c>
      <c r="AG19">
        <f t="shared" si="20"/>
        <v>3474.2790266723991</v>
      </c>
    </row>
    <row r="20" spans="1:33" x14ac:dyDescent="0.2">
      <c r="A20">
        <f>'建築限界数値データ　片線'!A104</f>
        <v>-170</v>
      </c>
      <c r="B20">
        <f>'建築限界数値データ　片線'!B104</f>
        <v>0</v>
      </c>
      <c r="D20">
        <f t="shared" si="0"/>
        <v>105</v>
      </c>
      <c r="E20">
        <f t="shared" si="1"/>
        <v>160</v>
      </c>
      <c r="F20">
        <f t="shared" si="2"/>
        <v>2110</v>
      </c>
      <c r="G20">
        <f t="shared" si="3"/>
        <v>3150</v>
      </c>
      <c r="I20">
        <f t="shared" si="4"/>
        <v>9.8090927582165199E-2</v>
      </c>
      <c r="J20">
        <f t="shared" si="5"/>
        <v>143.75</v>
      </c>
      <c r="L20">
        <f t="shared" si="21"/>
        <v>-313.75</v>
      </c>
      <c r="M20">
        <f t="shared" si="15"/>
        <v>0</v>
      </c>
      <c r="O20">
        <f t="shared" si="6"/>
        <v>1796.25</v>
      </c>
      <c r="P20">
        <f t="shared" si="7"/>
        <v>0</v>
      </c>
      <c r="R20">
        <f t="shared" si="8"/>
        <v>1796.25</v>
      </c>
      <c r="S20">
        <f t="shared" si="9"/>
        <v>0</v>
      </c>
      <c r="T20">
        <f t="shared" si="10"/>
        <v>0</v>
      </c>
      <c r="U20">
        <f t="shared" si="11"/>
        <v>0</v>
      </c>
      <c r="W20">
        <f t="shared" si="12"/>
        <v>1796.25</v>
      </c>
      <c r="X20">
        <f t="shared" si="13"/>
        <v>9.8090927582165199E-2</v>
      </c>
      <c r="Y20">
        <f t="shared" si="14"/>
        <v>5.6201961589814626</v>
      </c>
      <c r="AA20">
        <f t="shared" si="16"/>
        <v>1787.6153206483932</v>
      </c>
      <c r="AB20">
        <f t="shared" si="17"/>
        <v>175.91341018564322</v>
      </c>
      <c r="AD20">
        <f t="shared" si="18"/>
        <v>1787.6153206483932</v>
      </c>
      <c r="AE20">
        <f t="shared" si="19"/>
        <v>2974.0865898143566</v>
      </c>
      <c r="AG20">
        <f t="shared" si="20"/>
        <v>3469.9797662710434</v>
      </c>
    </row>
    <row r="21" spans="1:33" x14ac:dyDescent="0.2">
      <c r="A21">
        <f>'建築限界数値データ　片線'!A105</f>
        <v>-180</v>
      </c>
      <c r="B21">
        <f>'建築限界数値データ　片線'!B105</f>
        <v>0</v>
      </c>
      <c r="D21">
        <f t="shared" si="0"/>
        <v>105</v>
      </c>
      <c r="E21">
        <f t="shared" si="1"/>
        <v>160</v>
      </c>
      <c r="F21">
        <f t="shared" si="2"/>
        <v>2110</v>
      </c>
      <c r="G21">
        <f t="shared" si="3"/>
        <v>3150</v>
      </c>
      <c r="I21">
        <f t="shared" si="4"/>
        <v>9.8090927582165199E-2</v>
      </c>
      <c r="J21">
        <f t="shared" si="5"/>
        <v>143.75</v>
      </c>
      <c r="L21">
        <f t="shared" si="21"/>
        <v>-323.75</v>
      </c>
      <c r="M21">
        <f t="shared" si="15"/>
        <v>0</v>
      </c>
      <c r="O21">
        <f t="shared" si="6"/>
        <v>1786.25</v>
      </c>
      <c r="P21">
        <f t="shared" si="7"/>
        <v>0</v>
      </c>
      <c r="R21">
        <f t="shared" si="8"/>
        <v>1786.25</v>
      </c>
      <c r="S21">
        <f t="shared" si="9"/>
        <v>0</v>
      </c>
      <c r="T21">
        <f t="shared" si="10"/>
        <v>0</v>
      </c>
      <c r="U21">
        <f t="shared" si="11"/>
        <v>0</v>
      </c>
      <c r="W21">
        <f t="shared" si="12"/>
        <v>1786.25</v>
      </c>
      <c r="X21">
        <f t="shared" si="13"/>
        <v>9.8090927582165199E-2</v>
      </c>
      <c r="Y21">
        <f t="shared" si="14"/>
        <v>5.6201961589814626</v>
      </c>
      <c r="AA21">
        <f t="shared" si="16"/>
        <v>1777.6633912362936</v>
      </c>
      <c r="AB21">
        <f t="shared" si="17"/>
        <v>174.93407317695485</v>
      </c>
      <c r="AD21">
        <f t="shared" si="18"/>
        <v>1777.6633912362936</v>
      </c>
      <c r="AE21">
        <f t="shared" si="19"/>
        <v>2975.0659268230452</v>
      </c>
      <c r="AG21">
        <f t="shared" si="20"/>
        <v>3465.7040268155019</v>
      </c>
    </row>
    <row r="22" spans="1:33" x14ac:dyDescent="0.2">
      <c r="A22">
        <f>'建築限界数値データ　片線'!A106</f>
        <v>-190</v>
      </c>
      <c r="B22">
        <f>'建築限界数値データ　片線'!B106</f>
        <v>0</v>
      </c>
      <c r="D22">
        <f t="shared" si="0"/>
        <v>105</v>
      </c>
      <c r="E22">
        <f t="shared" si="1"/>
        <v>160</v>
      </c>
      <c r="F22">
        <f t="shared" si="2"/>
        <v>2110</v>
      </c>
      <c r="G22">
        <f t="shared" si="3"/>
        <v>3150</v>
      </c>
      <c r="I22">
        <f t="shared" si="4"/>
        <v>9.8090927582165199E-2</v>
      </c>
      <c r="J22">
        <f t="shared" si="5"/>
        <v>143.75</v>
      </c>
      <c r="L22">
        <f t="shared" si="21"/>
        <v>-333.75</v>
      </c>
      <c r="M22">
        <f t="shared" si="15"/>
        <v>0</v>
      </c>
      <c r="O22">
        <f t="shared" si="6"/>
        <v>1776.25</v>
      </c>
      <c r="P22">
        <f t="shared" si="7"/>
        <v>0</v>
      </c>
      <c r="R22">
        <f t="shared" si="8"/>
        <v>1776.25</v>
      </c>
      <c r="S22">
        <f t="shared" si="9"/>
        <v>0</v>
      </c>
      <c r="T22">
        <f t="shared" si="10"/>
        <v>0</v>
      </c>
      <c r="U22">
        <f t="shared" si="11"/>
        <v>0</v>
      </c>
      <c r="W22">
        <f t="shared" si="12"/>
        <v>1776.25</v>
      </c>
      <c r="X22">
        <f t="shared" si="13"/>
        <v>9.8090927582165199E-2</v>
      </c>
      <c r="Y22">
        <f t="shared" si="14"/>
        <v>5.6201961589814626</v>
      </c>
      <c r="AA22">
        <f t="shared" si="16"/>
        <v>1767.711461824194</v>
      </c>
      <c r="AB22">
        <f t="shared" si="17"/>
        <v>173.95473616826652</v>
      </c>
      <c r="AD22">
        <f t="shared" si="18"/>
        <v>1767.711461824194</v>
      </c>
      <c r="AE22">
        <f t="shared" si="19"/>
        <v>2976.0452638317333</v>
      </c>
      <c r="AG22">
        <f t="shared" si="20"/>
        <v>3461.4518954681316</v>
      </c>
    </row>
    <row r="23" spans="1:33" x14ac:dyDescent="0.2">
      <c r="A23">
        <f>'建築限界数値データ　片線'!A107</f>
        <v>-200</v>
      </c>
      <c r="B23">
        <f>'建築限界数値データ　片線'!B107</f>
        <v>0</v>
      </c>
      <c r="D23">
        <f t="shared" si="0"/>
        <v>105</v>
      </c>
      <c r="E23">
        <f t="shared" si="1"/>
        <v>160</v>
      </c>
      <c r="F23">
        <f t="shared" si="2"/>
        <v>2110</v>
      </c>
      <c r="G23">
        <f t="shared" si="3"/>
        <v>3150</v>
      </c>
      <c r="I23">
        <f t="shared" si="4"/>
        <v>9.8090927582165199E-2</v>
      </c>
      <c r="J23">
        <f t="shared" si="5"/>
        <v>143.75</v>
      </c>
      <c r="L23">
        <f t="shared" si="21"/>
        <v>-343.75</v>
      </c>
      <c r="M23">
        <f t="shared" si="15"/>
        <v>0</v>
      </c>
      <c r="O23">
        <f t="shared" si="6"/>
        <v>1766.25</v>
      </c>
      <c r="P23">
        <f t="shared" si="7"/>
        <v>0</v>
      </c>
      <c r="R23">
        <f t="shared" si="8"/>
        <v>1766.25</v>
      </c>
      <c r="S23">
        <f t="shared" si="9"/>
        <v>0</v>
      </c>
      <c r="T23">
        <f t="shared" si="10"/>
        <v>0</v>
      </c>
      <c r="U23">
        <f t="shared" si="11"/>
        <v>0</v>
      </c>
      <c r="W23">
        <f t="shared" si="12"/>
        <v>1766.25</v>
      </c>
      <c r="X23">
        <f t="shared" si="13"/>
        <v>9.8090927582165199E-2</v>
      </c>
      <c r="Y23">
        <f t="shared" si="14"/>
        <v>5.6201961589814626</v>
      </c>
      <c r="AA23">
        <f t="shared" si="16"/>
        <v>1757.7595324120944</v>
      </c>
      <c r="AB23">
        <f t="shared" si="17"/>
        <v>172.97539915957819</v>
      </c>
      <c r="AD23">
        <f t="shared" si="18"/>
        <v>1757.7595324120944</v>
      </c>
      <c r="AE23">
        <f t="shared" si="19"/>
        <v>2977.024600840422</v>
      </c>
      <c r="AG23">
        <f t="shared" si="20"/>
        <v>3457.2234593376602</v>
      </c>
    </row>
    <row r="24" spans="1:33" x14ac:dyDescent="0.2">
      <c r="A24">
        <f>'建築限界数値データ　片線'!A108</f>
        <v>-210</v>
      </c>
      <c r="B24">
        <f>'建築限界数値データ　片線'!B108</f>
        <v>0</v>
      </c>
      <c r="D24">
        <f t="shared" si="0"/>
        <v>105</v>
      </c>
      <c r="E24">
        <f t="shared" si="1"/>
        <v>160</v>
      </c>
      <c r="F24">
        <f t="shared" si="2"/>
        <v>2110</v>
      </c>
      <c r="G24">
        <f t="shared" si="3"/>
        <v>3150</v>
      </c>
      <c r="I24">
        <f t="shared" si="4"/>
        <v>9.8090927582165199E-2</v>
      </c>
      <c r="J24">
        <f t="shared" si="5"/>
        <v>143.75</v>
      </c>
      <c r="L24">
        <f t="shared" si="21"/>
        <v>-353.75</v>
      </c>
      <c r="M24">
        <f t="shared" si="15"/>
        <v>0</v>
      </c>
      <c r="O24">
        <f t="shared" si="6"/>
        <v>1756.25</v>
      </c>
      <c r="P24">
        <f t="shared" si="7"/>
        <v>0</v>
      </c>
      <c r="R24">
        <f t="shared" si="8"/>
        <v>1756.25</v>
      </c>
      <c r="S24">
        <f t="shared" si="9"/>
        <v>0</v>
      </c>
      <c r="T24">
        <f t="shared" si="10"/>
        <v>0</v>
      </c>
      <c r="U24">
        <f t="shared" si="11"/>
        <v>0</v>
      </c>
      <c r="W24">
        <f t="shared" si="12"/>
        <v>1756.25</v>
      </c>
      <c r="X24">
        <f t="shared" si="13"/>
        <v>9.8090927582165199E-2</v>
      </c>
      <c r="Y24">
        <f t="shared" si="14"/>
        <v>5.6201961589814626</v>
      </c>
      <c r="AA24">
        <f t="shared" si="16"/>
        <v>1747.8076029999947</v>
      </c>
      <c r="AB24">
        <f t="shared" si="17"/>
        <v>171.99606215088983</v>
      </c>
      <c r="AD24">
        <f t="shared" si="18"/>
        <v>1747.8076029999947</v>
      </c>
      <c r="AE24">
        <f t="shared" si="19"/>
        <v>2978.0039378491101</v>
      </c>
      <c r="AG24">
        <f t="shared" si="20"/>
        <v>3453.0188054728856</v>
      </c>
    </row>
    <row r="25" spans="1:33" x14ac:dyDescent="0.2">
      <c r="A25">
        <f>'建築限界数値データ　片線'!A109</f>
        <v>-220</v>
      </c>
      <c r="B25">
        <f>'建築限界数値データ　片線'!B109</f>
        <v>0</v>
      </c>
      <c r="D25">
        <f t="shared" si="0"/>
        <v>105</v>
      </c>
      <c r="E25">
        <f t="shared" si="1"/>
        <v>160</v>
      </c>
      <c r="F25">
        <f t="shared" si="2"/>
        <v>2110</v>
      </c>
      <c r="G25">
        <f t="shared" si="3"/>
        <v>3150</v>
      </c>
      <c r="I25">
        <f t="shared" si="4"/>
        <v>9.8090927582165199E-2</v>
      </c>
      <c r="J25">
        <f t="shared" si="5"/>
        <v>143.75</v>
      </c>
      <c r="L25">
        <f t="shared" si="21"/>
        <v>-363.75</v>
      </c>
      <c r="M25">
        <f t="shared" si="15"/>
        <v>0</v>
      </c>
      <c r="O25">
        <f t="shared" si="6"/>
        <v>1746.25</v>
      </c>
      <c r="P25">
        <f t="shared" si="7"/>
        <v>0</v>
      </c>
      <c r="R25">
        <f t="shared" si="8"/>
        <v>1746.25</v>
      </c>
      <c r="S25">
        <f t="shared" si="9"/>
        <v>0</v>
      </c>
      <c r="T25">
        <f t="shared" si="10"/>
        <v>0</v>
      </c>
      <c r="U25">
        <f t="shared" si="11"/>
        <v>0</v>
      </c>
      <c r="W25">
        <f t="shared" si="12"/>
        <v>1746.25</v>
      </c>
      <c r="X25">
        <f t="shared" si="13"/>
        <v>9.8090927582165199E-2</v>
      </c>
      <c r="Y25">
        <f t="shared" si="14"/>
        <v>5.6201961589814626</v>
      </c>
      <c r="AA25">
        <f t="shared" si="16"/>
        <v>1737.8556735878951</v>
      </c>
      <c r="AB25">
        <f t="shared" si="17"/>
        <v>171.01672514220149</v>
      </c>
      <c r="AD25">
        <f t="shared" si="18"/>
        <v>1737.8556735878951</v>
      </c>
      <c r="AE25">
        <f t="shared" si="19"/>
        <v>2978.9832748577983</v>
      </c>
      <c r="AG25">
        <f t="shared" si="20"/>
        <v>3448.8380208563185</v>
      </c>
    </row>
    <row r="26" spans="1:33" x14ac:dyDescent="0.2">
      <c r="A26">
        <f>'建築限界数値データ　片線'!A110</f>
        <v>-230</v>
      </c>
      <c r="B26">
        <f>'建築限界数値データ　片線'!B110</f>
        <v>0</v>
      </c>
      <c r="D26">
        <f t="shared" si="0"/>
        <v>105</v>
      </c>
      <c r="E26">
        <f t="shared" si="1"/>
        <v>160</v>
      </c>
      <c r="F26">
        <f t="shared" si="2"/>
        <v>2110</v>
      </c>
      <c r="G26">
        <f t="shared" si="3"/>
        <v>3150</v>
      </c>
      <c r="I26">
        <f t="shared" si="4"/>
        <v>9.8090927582165199E-2</v>
      </c>
      <c r="J26">
        <f t="shared" si="5"/>
        <v>143.75</v>
      </c>
      <c r="L26">
        <f t="shared" si="21"/>
        <v>-373.75</v>
      </c>
      <c r="M26">
        <f t="shared" si="15"/>
        <v>0</v>
      </c>
      <c r="O26">
        <f t="shared" si="6"/>
        <v>1736.25</v>
      </c>
      <c r="P26">
        <f t="shared" si="7"/>
        <v>0</v>
      </c>
      <c r="R26">
        <f t="shared" si="8"/>
        <v>1736.25</v>
      </c>
      <c r="S26">
        <f t="shared" si="9"/>
        <v>0</v>
      </c>
      <c r="T26">
        <f t="shared" si="10"/>
        <v>0</v>
      </c>
      <c r="U26">
        <f t="shared" si="11"/>
        <v>0</v>
      </c>
      <c r="W26">
        <f t="shared" si="12"/>
        <v>1736.25</v>
      </c>
      <c r="X26">
        <f t="shared" si="13"/>
        <v>9.8090927582165199E-2</v>
      </c>
      <c r="Y26">
        <f t="shared" si="14"/>
        <v>5.6201961589814626</v>
      </c>
      <c r="AA26">
        <f t="shared" si="16"/>
        <v>1727.9037441757955</v>
      </c>
      <c r="AB26">
        <f t="shared" si="17"/>
        <v>170.03738813351316</v>
      </c>
      <c r="AD26">
        <f t="shared" si="18"/>
        <v>1727.9037441757955</v>
      </c>
      <c r="AE26">
        <f t="shared" si="19"/>
        <v>2979.9626118664869</v>
      </c>
      <c r="AG26">
        <f t="shared" si="20"/>
        <v>3444.6811923977621</v>
      </c>
    </row>
    <row r="27" spans="1:33" x14ac:dyDescent="0.2">
      <c r="A27">
        <f>'建築限界数値データ　片線'!A111</f>
        <v>-240</v>
      </c>
      <c r="B27">
        <f>'建築限界数値データ　片線'!B111</f>
        <v>0</v>
      </c>
      <c r="D27">
        <f t="shared" si="0"/>
        <v>105</v>
      </c>
      <c r="E27">
        <f t="shared" si="1"/>
        <v>160</v>
      </c>
      <c r="F27">
        <f t="shared" si="2"/>
        <v>2110</v>
      </c>
      <c r="G27">
        <f t="shared" si="3"/>
        <v>3150</v>
      </c>
      <c r="I27">
        <f t="shared" si="4"/>
        <v>9.8090927582165199E-2</v>
      </c>
      <c r="J27">
        <f t="shared" si="5"/>
        <v>143.75</v>
      </c>
      <c r="L27">
        <f t="shared" si="21"/>
        <v>-383.75</v>
      </c>
      <c r="M27">
        <f t="shared" si="15"/>
        <v>0</v>
      </c>
      <c r="O27">
        <f t="shared" si="6"/>
        <v>1726.25</v>
      </c>
      <c r="P27">
        <f t="shared" si="7"/>
        <v>0</v>
      </c>
      <c r="R27">
        <f t="shared" si="8"/>
        <v>1726.25</v>
      </c>
      <c r="S27">
        <f t="shared" si="9"/>
        <v>0</v>
      </c>
      <c r="T27">
        <f t="shared" si="10"/>
        <v>0</v>
      </c>
      <c r="U27">
        <f t="shared" si="11"/>
        <v>0</v>
      </c>
      <c r="W27">
        <f t="shared" si="12"/>
        <v>1726.25</v>
      </c>
      <c r="X27">
        <f t="shared" si="13"/>
        <v>9.8090927582165199E-2</v>
      </c>
      <c r="Y27">
        <f t="shared" si="14"/>
        <v>5.6201961589814626</v>
      </c>
      <c r="AA27">
        <f t="shared" si="16"/>
        <v>1717.9518147636959</v>
      </c>
      <c r="AB27">
        <f t="shared" si="17"/>
        <v>169.05805112482483</v>
      </c>
      <c r="AD27">
        <f t="shared" si="18"/>
        <v>1717.9518147636959</v>
      </c>
      <c r="AE27">
        <f t="shared" si="19"/>
        <v>2980.9419488751751</v>
      </c>
      <c r="AG27">
        <f t="shared" si="20"/>
        <v>3440.5484069278259</v>
      </c>
    </row>
    <row r="28" spans="1:33" x14ac:dyDescent="0.2">
      <c r="A28">
        <f>'建築限界数値データ　片線'!A112</f>
        <v>-250</v>
      </c>
      <c r="B28">
        <f>'建築限界数値データ　片線'!B112</f>
        <v>0</v>
      </c>
      <c r="D28">
        <f t="shared" si="0"/>
        <v>105</v>
      </c>
      <c r="E28">
        <f t="shared" si="1"/>
        <v>160</v>
      </c>
      <c r="F28">
        <f t="shared" si="2"/>
        <v>2110</v>
      </c>
      <c r="G28">
        <f t="shared" si="3"/>
        <v>3150</v>
      </c>
      <c r="I28">
        <f t="shared" si="4"/>
        <v>9.8090927582165199E-2</v>
      </c>
      <c r="J28">
        <f t="shared" si="5"/>
        <v>143.75</v>
      </c>
      <c r="L28">
        <f t="shared" si="21"/>
        <v>-393.75</v>
      </c>
      <c r="M28">
        <f t="shared" si="15"/>
        <v>0</v>
      </c>
      <c r="O28">
        <f t="shared" si="6"/>
        <v>1716.25</v>
      </c>
      <c r="P28">
        <f t="shared" si="7"/>
        <v>0</v>
      </c>
      <c r="R28">
        <f t="shared" si="8"/>
        <v>1716.25</v>
      </c>
      <c r="S28">
        <f t="shared" si="9"/>
        <v>0</v>
      </c>
      <c r="T28">
        <f t="shared" si="10"/>
        <v>0</v>
      </c>
      <c r="U28">
        <f t="shared" si="11"/>
        <v>0</v>
      </c>
      <c r="W28">
        <f t="shared" si="12"/>
        <v>1716.25</v>
      </c>
      <c r="X28">
        <f t="shared" si="13"/>
        <v>9.8090927582165199E-2</v>
      </c>
      <c r="Y28">
        <f t="shared" si="14"/>
        <v>5.6201961589814626</v>
      </c>
      <c r="AA28">
        <f t="shared" si="16"/>
        <v>1707.9998853515963</v>
      </c>
      <c r="AB28">
        <f t="shared" si="17"/>
        <v>168.07871411613647</v>
      </c>
      <c r="AD28">
        <f t="shared" si="18"/>
        <v>1707.9998853515963</v>
      </c>
      <c r="AE28">
        <f t="shared" si="19"/>
        <v>2981.9212858838637</v>
      </c>
      <c r="AG28">
        <f t="shared" si="20"/>
        <v>3436.4397511913899</v>
      </c>
    </row>
    <row r="29" spans="1:33" x14ac:dyDescent="0.2">
      <c r="A29">
        <f>'建築限界数値データ　片線'!A113</f>
        <v>-260</v>
      </c>
      <c r="B29">
        <f>'建築限界数値データ　片線'!B113</f>
        <v>0</v>
      </c>
      <c r="D29">
        <f t="shared" si="0"/>
        <v>105</v>
      </c>
      <c r="E29">
        <f t="shared" si="1"/>
        <v>160</v>
      </c>
      <c r="F29">
        <f t="shared" si="2"/>
        <v>2110</v>
      </c>
      <c r="G29">
        <f t="shared" si="3"/>
        <v>3150</v>
      </c>
      <c r="I29">
        <f t="shared" si="4"/>
        <v>9.8090927582165199E-2</v>
      </c>
      <c r="J29">
        <f t="shared" si="5"/>
        <v>143.75</v>
      </c>
      <c r="L29">
        <f t="shared" si="21"/>
        <v>-403.75</v>
      </c>
      <c r="M29">
        <f t="shared" si="15"/>
        <v>0</v>
      </c>
      <c r="O29">
        <f t="shared" si="6"/>
        <v>1706.25</v>
      </c>
      <c r="P29">
        <f t="shared" si="7"/>
        <v>0</v>
      </c>
      <c r="R29">
        <f t="shared" si="8"/>
        <v>1706.25</v>
      </c>
      <c r="S29">
        <f t="shared" si="9"/>
        <v>0</v>
      </c>
      <c r="T29">
        <f t="shared" si="10"/>
        <v>0</v>
      </c>
      <c r="U29">
        <f t="shared" si="11"/>
        <v>0</v>
      </c>
      <c r="W29">
        <f t="shared" si="12"/>
        <v>1706.25</v>
      </c>
      <c r="X29">
        <f t="shared" si="13"/>
        <v>9.8090927582165199E-2</v>
      </c>
      <c r="Y29">
        <f t="shared" si="14"/>
        <v>5.6201961589814626</v>
      </c>
      <c r="AA29">
        <f t="shared" si="16"/>
        <v>1698.0479559394967</v>
      </c>
      <c r="AB29">
        <f t="shared" si="17"/>
        <v>167.09937710744813</v>
      </c>
      <c r="AD29">
        <f t="shared" si="18"/>
        <v>1698.0479559394967</v>
      </c>
      <c r="AE29">
        <f t="shared" si="19"/>
        <v>2982.9006228925518</v>
      </c>
      <c r="AG29">
        <f t="shared" si="20"/>
        <v>3432.3553118409923</v>
      </c>
    </row>
    <row r="30" spans="1:33" x14ac:dyDescent="0.2">
      <c r="A30">
        <f>'建築限界数値データ　片線'!A114</f>
        <v>-270</v>
      </c>
      <c r="B30">
        <f>'建築限界数値データ　片線'!B114</f>
        <v>0</v>
      </c>
      <c r="D30">
        <f t="shared" si="0"/>
        <v>105</v>
      </c>
      <c r="E30">
        <f t="shared" si="1"/>
        <v>160</v>
      </c>
      <c r="F30">
        <f t="shared" si="2"/>
        <v>2110</v>
      </c>
      <c r="G30">
        <f t="shared" si="3"/>
        <v>3150</v>
      </c>
      <c r="I30">
        <f t="shared" si="4"/>
        <v>9.8090927582165199E-2</v>
      </c>
      <c r="J30">
        <f t="shared" si="5"/>
        <v>143.75</v>
      </c>
      <c r="L30">
        <f t="shared" si="21"/>
        <v>-413.75</v>
      </c>
      <c r="M30">
        <f t="shared" si="15"/>
        <v>0</v>
      </c>
      <c r="O30">
        <f t="shared" si="6"/>
        <v>1696.25</v>
      </c>
      <c r="P30">
        <f t="shared" si="7"/>
        <v>0</v>
      </c>
      <c r="R30">
        <f t="shared" si="8"/>
        <v>1696.25</v>
      </c>
      <c r="S30">
        <f t="shared" si="9"/>
        <v>0</v>
      </c>
      <c r="T30">
        <f t="shared" si="10"/>
        <v>0</v>
      </c>
      <c r="U30">
        <f t="shared" si="11"/>
        <v>0</v>
      </c>
      <c r="W30">
        <f t="shared" si="12"/>
        <v>1696.25</v>
      </c>
      <c r="X30">
        <f t="shared" si="13"/>
        <v>9.8090927582165199E-2</v>
      </c>
      <c r="Y30">
        <f t="shared" si="14"/>
        <v>5.6201961589814626</v>
      </c>
      <c r="AA30">
        <f t="shared" si="16"/>
        <v>1688.096026527397</v>
      </c>
      <c r="AB30">
        <f t="shared" si="17"/>
        <v>166.1200400987598</v>
      </c>
      <c r="AD30">
        <f t="shared" si="18"/>
        <v>1688.096026527397</v>
      </c>
      <c r="AE30">
        <f t="shared" si="19"/>
        <v>2983.87995990124</v>
      </c>
      <c r="AG30">
        <f t="shared" si="20"/>
        <v>3428.2951754301748</v>
      </c>
    </row>
    <row r="31" spans="1:33" x14ac:dyDescent="0.2">
      <c r="A31">
        <f>'建築限界数値データ　片線'!A115</f>
        <v>-280</v>
      </c>
      <c r="B31">
        <f>'建築限界数値データ　片線'!B115</f>
        <v>0</v>
      </c>
      <c r="D31">
        <f t="shared" si="0"/>
        <v>105</v>
      </c>
      <c r="E31">
        <f t="shared" si="1"/>
        <v>160</v>
      </c>
      <c r="F31">
        <f t="shared" si="2"/>
        <v>2110</v>
      </c>
      <c r="G31">
        <f t="shared" si="3"/>
        <v>3150</v>
      </c>
      <c r="I31">
        <f t="shared" si="4"/>
        <v>9.8090927582165199E-2</v>
      </c>
      <c r="J31">
        <f t="shared" si="5"/>
        <v>143.75</v>
      </c>
      <c r="L31">
        <f t="shared" si="21"/>
        <v>-423.75</v>
      </c>
      <c r="M31">
        <f t="shared" si="15"/>
        <v>0</v>
      </c>
      <c r="O31">
        <f t="shared" si="6"/>
        <v>1686.25</v>
      </c>
      <c r="P31">
        <f t="shared" si="7"/>
        <v>0</v>
      </c>
      <c r="R31">
        <f t="shared" si="8"/>
        <v>1686.25</v>
      </c>
      <c r="S31">
        <f t="shared" si="9"/>
        <v>0</v>
      </c>
      <c r="T31">
        <f t="shared" si="10"/>
        <v>0</v>
      </c>
      <c r="U31">
        <f t="shared" si="11"/>
        <v>0</v>
      </c>
      <c r="W31">
        <f t="shared" si="12"/>
        <v>1686.25</v>
      </c>
      <c r="X31">
        <f t="shared" si="13"/>
        <v>9.8090927582165199E-2</v>
      </c>
      <c r="Y31">
        <f t="shared" si="14"/>
        <v>5.6201961589814626</v>
      </c>
      <c r="AA31">
        <f t="shared" si="16"/>
        <v>1678.1440971152974</v>
      </c>
      <c r="AB31">
        <f t="shared" si="17"/>
        <v>165.14070309007147</v>
      </c>
      <c r="AD31">
        <f t="shared" si="18"/>
        <v>1678.1440971152974</v>
      </c>
      <c r="AE31">
        <f t="shared" si="19"/>
        <v>2984.8592969099286</v>
      </c>
      <c r="AG31">
        <f t="shared" si="20"/>
        <v>3424.2594284067541</v>
      </c>
    </row>
    <row r="32" spans="1:33" x14ac:dyDescent="0.2">
      <c r="A32">
        <f>'建築限界数値データ　片線'!A116</f>
        <v>-290</v>
      </c>
      <c r="B32">
        <f>'建築限界数値データ　片線'!B116</f>
        <v>0</v>
      </c>
      <c r="D32">
        <f t="shared" si="0"/>
        <v>105</v>
      </c>
      <c r="E32">
        <f t="shared" si="1"/>
        <v>160</v>
      </c>
      <c r="F32">
        <f t="shared" si="2"/>
        <v>2110</v>
      </c>
      <c r="G32">
        <f t="shared" si="3"/>
        <v>3150</v>
      </c>
      <c r="I32">
        <f t="shared" si="4"/>
        <v>9.8090927582165199E-2</v>
      </c>
      <c r="J32">
        <f t="shared" si="5"/>
        <v>143.75</v>
      </c>
      <c r="L32">
        <f t="shared" si="21"/>
        <v>-433.75</v>
      </c>
      <c r="M32">
        <f t="shared" si="15"/>
        <v>0</v>
      </c>
      <c r="O32">
        <f t="shared" si="6"/>
        <v>1676.25</v>
      </c>
      <c r="P32">
        <f t="shared" si="7"/>
        <v>0</v>
      </c>
      <c r="R32">
        <f t="shared" si="8"/>
        <v>1676.25</v>
      </c>
      <c r="S32">
        <f t="shared" si="9"/>
        <v>0</v>
      </c>
      <c r="T32">
        <f t="shared" si="10"/>
        <v>0</v>
      </c>
      <c r="U32">
        <f t="shared" si="11"/>
        <v>0</v>
      </c>
      <c r="W32">
        <f t="shared" si="12"/>
        <v>1676.25</v>
      </c>
      <c r="X32">
        <f t="shared" si="13"/>
        <v>9.8090927582165199E-2</v>
      </c>
      <c r="Y32">
        <f t="shared" si="14"/>
        <v>5.6201961589814626</v>
      </c>
      <c r="AA32">
        <f t="shared" si="16"/>
        <v>1668.1921677031978</v>
      </c>
      <c r="AB32">
        <f t="shared" si="17"/>
        <v>164.16136608138311</v>
      </c>
      <c r="AD32">
        <f t="shared" si="18"/>
        <v>1668.1921677031978</v>
      </c>
      <c r="AE32">
        <f t="shared" si="19"/>
        <v>2985.8386339186168</v>
      </c>
      <c r="AG32">
        <f t="shared" si="20"/>
        <v>3420.2481571060434</v>
      </c>
    </row>
    <row r="33" spans="1:33" x14ac:dyDescent="0.2">
      <c r="A33">
        <f>'建築限界数値データ　片線'!A117</f>
        <v>-300</v>
      </c>
      <c r="B33">
        <f>'建築限界数値データ　片線'!B117</f>
        <v>0</v>
      </c>
      <c r="D33">
        <f t="shared" si="0"/>
        <v>105</v>
      </c>
      <c r="E33">
        <f t="shared" si="1"/>
        <v>160</v>
      </c>
      <c r="F33">
        <f t="shared" si="2"/>
        <v>2110</v>
      </c>
      <c r="G33">
        <f t="shared" si="3"/>
        <v>3150</v>
      </c>
      <c r="I33">
        <f t="shared" si="4"/>
        <v>9.8090927582165199E-2</v>
      </c>
      <c r="J33">
        <f t="shared" si="5"/>
        <v>143.75</v>
      </c>
      <c r="L33">
        <f t="shared" si="21"/>
        <v>-443.75</v>
      </c>
      <c r="M33">
        <f t="shared" si="15"/>
        <v>0</v>
      </c>
      <c r="O33">
        <f t="shared" si="6"/>
        <v>1666.25</v>
      </c>
      <c r="P33">
        <f t="shared" si="7"/>
        <v>0</v>
      </c>
      <c r="R33">
        <f t="shared" si="8"/>
        <v>1666.25</v>
      </c>
      <c r="S33">
        <f t="shared" si="9"/>
        <v>0</v>
      </c>
      <c r="T33">
        <f t="shared" si="10"/>
        <v>0</v>
      </c>
      <c r="U33">
        <f t="shared" si="11"/>
        <v>0</v>
      </c>
      <c r="W33">
        <f t="shared" si="12"/>
        <v>1666.25</v>
      </c>
      <c r="X33">
        <f t="shared" si="13"/>
        <v>9.8090927582165199E-2</v>
      </c>
      <c r="Y33">
        <f t="shared" si="14"/>
        <v>5.6201961589814626</v>
      </c>
      <c r="AA33">
        <f t="shared" si="16"/>
        <v>1658.2402382910982</v>
      </c>
      <c r="AB33">
        <f t="shared" si="17"/>
        <v>163.18202907269477</v>
      </c>
      <c r="AD33">
        <f t="shared" si="18"/>
        <v>1658.2402382910982</v>
      </c>
      <c r="AE33">
        <f t="shared" si="19"/>
        <v>2986.8179709273054</v>
      </c>
      <c r="AG33">
        <f t="shared" si="20"/>
        <v>3416.2614477440138</v>
      </c>
    </row>
    <row r="34" spans="1:33" x14ac:dyDescent="0.2">
      <c r="A34">
        <f>'建築限界数値データ　片線'!A118</f>
        <v>-310</v>
      </c>
      <c r="B34">
        <f>'建築限界数値データ　片線'!B118</f>
        <v>0</v>
      </c>
      <c r="D34">
        <f t="shared" si="0"/>
        <v>105</v>
      </c>
      <c r="E34">
        <f t="shared" si="1"/>
        <v>160</v>
      </c>
      <c r="F34">
        <f t="shared" si="2"/>
        <v>2110</v>
      </c>
      <c r="G34">
        <f t="shared" si="3"/>
        <v>3150</v>
      </c>
      <c r="I34">
        <f t="shared" si="4"/>
        <v>9.8090927582165199E-2</v>
      </c>
      <c r="J34">
        <f t="shared" si="5"/>
        <v>143.75</v>
      </c>
      <c r="L34">
        <f t="shared" si="21"/>
        <v>-453.75</v>
      </c>
      <c r="M34">
        <f t="shared" si="15"/>
        <v>0</v>
      </c>
      <c r="O34">
        <f t="shared" si="6"/>
        <v>1656.25</v>
      </c>
      <c r="P34">
        <f t="shared" si="7"/>
        <v>0</v>
      </c>
      <c r="R34">
        <f t="shared" si="8"/>
        <v>1656.25</v>
      </c>
      <c r="S34">
        <f t="shared" si="9"/>
        <v>0</v>
      </c>
      <c r="T34">
        <f t="shared" si="10"/>
        <v>0</v>
      </c>
      <c r="U34">
        <f t="shared" si="11"/>
        <v>0</v>
      </c>
      <c r="W34">
        <f t="shared" si="12"/>
        <v>1656.25</v>
      </c>
      <c r="X34">
        <f t="shared" si="13"/>
        <v>9.8090927582165199E-2</v>
      </c>
      <c r="Y34">
        <f t="shared" si="14"/>
        <v>5.6201961589814626</v>
      </c>
      <c r="AA34">
        <f t="shared" si="16"/>
        <v>1648.2883088789986</v>
      </c>
      <c r="AB34">
        <f t="shared" si="17"/>
        <v>162.20269206400644</v>
      </c>
      <c r="AD34">
        <f t="shared" si="18"/>
        <v>1648.2883088789986</v>
      </c>
      <c r="AE34">
        <f t="shared" si="19"/>
        <v>2987.7973079359936</v>
      </c>
      <c r="AG34">
        <f t="shared" si="20"/>
        <v>3412.2993864103951</v>
      </c>
    </row>
    <row r="35" spans="1:33" x14ac:dyDescent="0.2">
      <c r="A35">
        <f>'建築限界数値データ　片線'!A119</f>
        <v>-320</v>
      </c>
      <c r="B35">
        <f>'建築限界数値データ　片線'!B119</f>
        <v>0</v>
      </c>
      <c r="D35">
        <f t="shared" ref="D35:D66" si="22">D34</f>
        <v>105</v>
      </c>
      <c r="E35">
        <f t="shared" ref="E35:E66" si="23">E34</f>
        <v>160</v>
      </c>
      <c r="F35">
        <f t="shared" ref="F35:F66" si="24">F34</f>
        <v>2110</v>
      </c>
      <c r="G35">
        <f t="shared" ref="G35:G66" si="25">G34</f>
        <v>3150</v>
      </c>
      <c r="I35">
        <f t="shared" ref="I35:I66" si="26">I34</f>
        <v>9.8090927582165199E-2</v>
      </c>
      <c r="J35">
        <f t="shared" ref="J35:J66" si="27">J34</f>
        <v>143.75</v>
      </c>
      <c r="L35">
        <f t="shared" si="21"/>
        <v>-463.75</v>
      </c>
      <c r="M35">
        <f t="shared" si="15"/>
        <v>0</v>
      </c>
      <c r="O35">
        <f t="shared" ref="O35:O66" si="28">L35+F35</f>
        <v>1646.25</v>
      </c>
      <c r="P35">
        <f t="shared" ref="P35:P66" si="29">M35</f>
        <v>0</v>
      </c>
      <c r="R35">
        <f t="shared" ref="R35:R66" si="30">SQRT(O35^2+P35^2)</f>
        <v>1646.25</v>
      </c>
      <c r="S35">
        <f t="shared" ref="S35:S66" si="31">IF(AND(O35=0,P35=0),0,IF(O35=0,PI()/2,ATAN(P35/O35)))</f>
        <v>0</v>
      </c>
      <c r="T35">
        <f t="shared" ref="T35:T66" si="32">IF(AND(O35&gt;=0,P35&gt;=0),S35,IF(AND(O35&lt;0,P35&gt;=0),S35+PI(),IF(AND(O35&lt;0,P35&lt;0),S35+PI(),S35+2*PI())))</f>
        <v>0</v>
      </c>
      <c r="U35">
        <f t="shared" ref="U35:U66" si="33">T35*180/PI()</f>
        <v>0</v>
      </c>
      <c r="W35">
        <f t="shared" ref="W35:W66" si="34">R35</f>
        <v>1646.25</v>
      </c>
      <c r="X35">
        <f t="shared" ref="X35:X66" si="35">IF(T35+I35&gt;=2*PI(),MOD(T35+I35,2*PI()),T35+I35)</f>
        <v>9.8090927582165199E-2</v>
      </c>
      <c r="Y35">
        <f t="shared" ref="Y35:Y66" si="36">X35*180/PI()</f>
        <v>5.6201961589814626</v>
      </c>
      <c r="AA35">
        <f t="shared" si="16"/>
        <v>1638.336379466899</v>
      </c>
      <c r="AB35">
        <f t="shared" si="17"/>
        <v>161.22335505531808</v>
      </c>
      <c r="AD35">
        <f t="shared" si="18"/>
        <v>1638.336379466899</v>
      </c>
      <c r="AE35">
        <f t="shared" si="19"/>
        <v>2988.7766449446817</v>
      </c>
      <c r="AG35">
        <f t="shared" si="20"/>
        <v>3408.362059061727</v>
      </c>
    </row>
    <row r="36" spans="1:33" x14ac:dyDescent="0.2">
      <c r="A36">
        <f>'建築限界数値データ　片線'!A120</f>
        <v>-330</v>
      </c>
      <c r="B36">
        <f>'建築限界数値データ　片線'!B120</f>
        <v>0</v>
      </c>
      <c r="D36">
        <f t="shared" si="22"/>
        <v>105</v>
      </c>
      <c r="E36">
        <f t="shared" si="23"/>
        <v>160</v>
      </c>
      <c r="F36">
        <f t="shared" si="24"/>
        <v>2110</v>
      </c>
      <c r="G36">
        <f t="shared" si="25"/>
        <v>3150</v>
      </c>
      <c r="I36">
        <f t="shared" si="26"/>
        <v>9.8090927582165199E-2</v>
      </c>
      <c r="J36">
        <f t="shared" si="27"/>
        <v>143.75</v>
      </c>
      <c r="L36">
        <f t="shared" si="21"/>
        <v>-473.75</v>
      </c>
      <c r="M36">
        <f t="shared" ref="M36:M67" si="37">B36</f>
        <v>0</v>
      </c>
      <c r="O36">
        <f t="shared" si="28"/>
        <v>1636.25</v>
      </c>
      <c r="P36">
        <f t="shared" si="29"/>
        <v>0</v>
      </c>
      <c r="R36">
        <f t="shared" si="30"/>
        <v>1636.25</v>
      </c>
      <c r="S36">
        <f t="shared" si="31"/>
        <v>0</v>
      </c>
      <c r="T36">
        <f t="shared" si="32"/>
        <v>0</v>
      </c>
      <c r="U36">
        <f t="shared" si="33"/>
        <v>0</v>
      </c>
      <c r="W36">
        <f t="shared" si="34"/>
        <v>1636.25</v>
      </c>
      <c r="X36">
        <f t="shared" si="35"/>
        <v>9.8090927582165199E-2</v>
      </c>
      <c r="Y36">
        <f t="shared" si="36"/>
        <v>5.6201961589814626</v>
      </c>
      <c r="AA36">
        <f t="shared" si="16"/>
        <v>1628.3844500547993</v>
      </c>
      <c r="AB36">
        <f t="shared" si="17"/>
        <v>160.24401804662975</v>
      </c>
      <c r="AD36">
        <f t="shared" si="18"/>
        <v>1628.3844500547993</v>
      </c>
      <c r="AE36">
        <f t="shared" si="19"/>
        <v>2989.7559819533703</v>
      </c>
      <c r="AG36">
        <f t="shared" si="20"/>
        <v>3404.4495515143462</v>
      </c>
    </row>
    <row r="37" spans="1:33" x14ac:dyDescent="0.2">
      <c r="A37">
        <f>'建築限界数値データ　片線'!A121</f>
        <v>-340</v>
      </c>
      <c r="B37">
        <f>'建築限界数値データ　片線'!B121</f>
        <v>0</v>
      </c>
      <c r="D37">
        <f t="shared" si="22"/>
        <v>105</v>
      </c>
      <c r="E37">
        <f t="shared" si="23"/>
        <v>160</v>
      </c>
      <c r="F37">
        <f t="shared" si="24"/>
        <v>2110</v>
      </c>
      <c r="G37">
        <f t="shared" si="25"/>
        <v>3150</v>
      </c>
      <c r="I37">
        <f t="shared" si="26"/>
        <v>9.8090927582165199E-2</v>
      </c>
      <c r="J37">
        <f t="shared" si="27"/>
        <v>143.75</v>
      </c>
      <c r="L37">
        <f t="shared" si="21"/>
        <v>-483.75</v>
      </c>
      <c r="M37">
        <f t="shared" si="37"/>
        <v>0</v>
      </c>
      <c r="O37">
        <f t="shared" si="28"/>
        <v>1626.25</v>
      </c>
      <c r="P37">
        <f t="shared" si="29"/>
        <v>0</v>
      </c>
      <c r="R37">
        <f t="shared" si="30"/>
        <v>1626.25</v>
      </c>
      <c r="S37">
        <f t="shared" si="31"/>
        <v>0</v>
      </c>
      <c r="T37">
        <f t="shared" si="32"/>
        <v>0</v>
      </c>
      <c r="U37">
        <f t="shared" si="33"/>
        <v>0</v>
      </c>
      <c r="W37">
        <f t="shared" si="34"/>
        <v>1626.25</v>
      </c>
      <c r="X37">
        <f t="shared" si="35"/>
        <v>9.8090927582165199E-2</v>
      </c>
      <c r="Y37">
        <f t="shared" si="36"/>
        <v>5.6201961589814626</v>
      </c>
      <c r="AA37">
        <f t="shared" si="16"/>
        <v>1618.4325206426997</v>
      </c>
      <c r="AB37">
        <f t="shared" si="17"/>
        <v>159.26468103794141</v>
      </c>
      <c r="AD37">
        <f t="shared" si="18"/>
        <v>1618.4325206426997</v>
      </c>
      <c r="AE37">
        <f t="shared" si="19"/>
        <v>2990.7353189620585</v>
      </c>
      <c r="AG37">
        <f t="shared" si="20"/>
        <v>3400.5619494373232</v>
      </c>
    </row>
    <row r="38" spans="1:33" x14ac:dyDescent="0.2">
      <c r="A38">
        <f>'建築限界数値データ　片線'!A122</f>
        <v>-350</v>
      </c>
      <c r="B38">
        <f>'建築限界数値データ　片線'!B122</f>
        <v>0</v>
      </c>
      <c r="D38">
        <f t="shared" si="22"/>
        <v>105</v>
      </c>
      <c r="E38">
        <f t="shared" si="23"/>
        <v>160</v>
      </c>
      <c r="F38">
        <f t="shared" si="24"/>
        <v>2110</v>
      </c>
      <c r="G38">
        <f t="shared" si="25"/>
        <v>3150</v>
      </c>
      <c r="I38">
        <f t="shared" si="26"/>
        <v>9.8090927582165199E-2</v>
      </c>
      <c r="J38">
        <f t="shared" si="27"/>
        <v>143.75</v>
      </c>
      <c r="L38">
        <f t="shared" si="21"/>
        <v>-493.75</v>
      </c>
      <c r="M38">
        <f t="shared" si="37"/>
        <v>0</v>
      </c>
      <c r="O38">
        <f t="shared" si="28"/>
        <v>1616.25</v>
      </c>
      <c r="P38">
        <f t="shared" si="29"/>
        <v>0</v>
      </c>
      <c r="R38">
        <f t="shared" si="30"/>
        <v>1616.25</v>
      </c>
      <c r="S38">
        <f t="shared" si="31"/>
        <v>0</v>
      </c>
      <c r="T38">
        <f t="shared" si="32"/>
        <v>0</v>
      </c>
      <c r="U38">
        <f t="shared" si="33"/>
        <v>0</v>
      </c>
      <c r="W38">
        <f t="shared" si="34"/>
        <v>1616.25</v>
      </c>
      <c r="X38">
        <f t="shared" si="35"/>
        <v>9.8090927582165199E-2</v>
      </c>
      <c r="Y38">
        <f t="shared" si="36"/>
        <v>5.6201961589814626</v>
      </c>
      <c r="AA38">
        <f t="shared" si="16"/>
        <v>1608.4805912306001</v>
      </c>
      <c r="AB38">
        <f t="shared" si="17"/>
        <v>158.28534402925308</v>
      </c>
      <c r="AD38">
        <f t="shared" si="18"/>
        <v>1608.4805912306001</v>
      </c>
      <c r="AE38">
        <f t="shared" si="19"/>
        <v>2991.7146559707471</v>
      </c>
      <c r="AG38">
        <f t="shared" si="20"/>
        <v>3396.6993383453455</v>
      </c>
    </row>
    <row r="39" spans="1:33" x14ac:dyDescent="0.2">
      <c r="A39">
        <f>'建築限界数値データ　片線'!A123</f>
        <v>-360</v>
      </c>
      <c r="B39">
        <f>'建築限界数値データ　片線'!B123</f>
        <v>0</v>
      </c>
      <c r="D39">
        <f t="shared" si="22"/>
        <v>105</v>
      </c>
      <c r="E39">
        <f t="shared" si="23"/>
        <v>160</v>
      </c>
      <c r="F39">
        <f t="shared" si="24"/>
        <v>2110</v>
      </c>
      <c r="G39">
        <f t="shared" si="25"/>
        <v>3150</v>
      </c>
      <c r="I39">
        <f t="shared" si="26"/>
        <v>9.8090927582165199E-2</v>
      </c>
      <c r="J39">
        <f t="shared" si="27"/>
        <v>143.75</v>
      </c>
      <c r="L39">
        <f t="shared" si="21"/>
        <v>-503.75</v>
      </c>
      <c r="M39">
        <f t="shared" si="37"/>
        <v>0</v>
      </c>
      <c r="O39">
        <f t="shared" si="28"/>
        <v>1606.25</v>
      </c>
      <c r="P39">
        <f t="shared" si="29"/>
        <v>0</v>
      </c>
      <c r="R39">
        <f t="shared" si="30"/>
        <v>1606.25</v>
      </c>
      <c r="S39">
        <f t="shared" si="31"/>
        <v>0</v>
      </c>
      <c r="T39">
        <f t="shared" si="32"/>
        <v>0</v>
      </c>
      <c r="U39">
        <f t="shared" si="33"/>
        <v>0</v>
      </c>
      <c r="W39">
        <f t="shared" si="34"/>
        <v>1606.25</v>
      </c>
      <c r="X39">
        <f t="shared" si="35"/>
        <v>9.8090927582165199E-2</v>
      </c>
      <c r="Y39">
        <f t="shared" si="36"/>
        <v>5.6201961589814626</v>
      </c>
      <c r="AA39">
        <f t="shared" si="16"/>
        <v>1598.5286618185005</v>
      </c>
      <c r="AB39">
        <f t="shared" si="17"/>
        <v>157.30600702056472</v>
      </c>
      <c r="AD39">
        <f t="shared" si="18"/>
        <v>1598.5286618185005</v>
      </c>
      <c r="AE39">
        <f t="shared" si="19"/>
        <v>2992.6939929794353</v>
      </c>
      <c r="AG39">
        <f t="shared" si="20"/>
        <v>3392.8618035915406</v>
      </c>
    </row>
    <row r="40" spans="1:33" x14ac:dyDescent="0.2">
      <c r="A40">
        <f>'建築限界数値データ　片線'!A124</f>
        <v>-370</v>
      </c>
      <c r="B40">
        <f>'建築限界数値データ　片線'!B124</f>
        <v>0</v>
      </c>
      <c r="D40">
        <f t="shared" si="22"/>
        <v>105</v>
      </c>
      <c r="E40">
        <f t="shared" si="23"/>
        <v>160</v>
      </c>
      <c r="F40">
        <f t="shared" si="24"/>
        <v>2110</v>
      </c>
      <c r="G40">
        <f t="shared" si="25"/>
        <v>3150</v>
      </c>
      <c r="I40">
        <f t="shared" si="26"/>
        <v>9.8090927582165199E-2</v>
      </c>
      <c r="J40">
        <f t="shared" si="27"/>
        <v>143.75</v>
      </c>
      <c r="L40">
        <f t="shared" si="21"/>
        <v>-513.75</v>
      </c>
      <c r="M40">
        <f t="shared" si="37"/>
        <v>0</v>
      </c>
      <c r="O40">
        <f t="shared" si="28"/>
        <v>1596.25</v>
      </c>
      <c r="P40">
        <f t="shared" si="29"/>
        <v>0</v>
      </c>
      <c r="R40">
        <f t="shared" si="30"/>
        <v>1596.25</v>
      </c>
      <c r="S40">
        <f t="shared" si="31"/>
        <v>0</v>
      </c>
      <c r="T40">
        <f t="shared" si="32"/>
        <v>0</v>
      </c>
      <c r="U40">
        <f t="shared" si="33"/>
        <v>0</v>
      </c>
      <c r="W40">
        <f t="shared" si="34"/>
        <v>1596.25</v>
      </c>
      <c r="X40">
        <f t="shared" si="35"/>
        <v>9.8090927582165199E-2</v>
      </c>
      <c r="Y40">
        <f t="shared" si="36"/>
        <v>5.6201961589814626</v>
      </c>
      <c r="AA40">
        <f t="shared" si="16"/>
        <v>1588.5767324064009</v>
      </c>
      <c r="AB40">
        <f t="shared" si="17"/>
        <v>156.32667001187639</v>
      </c>
      <c r="AD40">
        <f t="shared" si="18"/>
        <v>1588.5767324064009</v>
      </c>
      <c r="AE40">
        <f t="shared" si="19"/>
        <v>2993.6733299881234</v>
      </c>
      <c r="AG40">
        <f t="shared" si="20"/>
        <v>3389.0494303602563</v>
      </c>
    </row>
    <row r="41" spans="1:33" x14ac:dyDescent="0.2">
      <c r="A41">
        <f>'建築限界数値データ　片線'!A125</f>
        <v>-380</v>
      </c>
      <c r="B41">
        <f>'建築限界数値データ　片線'!B125</f>
        <v>0</v>
      </c>
      <c r="D41">
        <f t="shared" si="22"/>
        <v>105</v>
      </c>
      <c r="E41">
        <f t="shared" si="23"/>
        <v>160</v>
      </c>
      <c r="F41">
        <f t="shared" si="24"/>
        <v>2110</v>
      </c>
      <c r="G41">
        <f t="shared" si="25"/>
        <v>3150</v>
      </c>
      <c r="I41">
        <f t="shared" si="26"/>
        <v>9.8090927582165199E-2</v>
      </c>
      <c r="J41">
        <f t="shared" si="27"/>
        <v>143.75</v>
      </c>
      <c r="L41">
        <f t="shared" si="21"/>
        <v>-523.75</v>
      </c>
      <c r="M41">
        <f t="shared" si="37"/>
        <v>0</v>
      </c>
      <c r="O41">
        <f t="shared" si="28"/>
        <v>1586.25</v>
      </c>
      <c r="P41">
        <f t="shared" si="29"/>
        <v>0</v>
      </c>
      <c r="R41">
        <f t="shared" si="30"/>
        <v>1586.25</v>
      </c>
      <c r="S41">
        <f t="shared" si="31"/>
        <v>0</v>
      </c>
      <c r="T41">
        <f t="shared" si="32"/>
        <v>0</v>
      </c>
      <c r="U41">
        <f t="shared" si="33"/>
        <v>0</v>
      </c>
      <c r="W41">
        <f t="shared" si="34"/>
        <v>1586.25</v>
      </c>
      <c r="X41">
        <f t="shared" si="35"/>
        <v>9.8090927582165199E-2</v>
      </c>
      <c r="Y41">
        <f t="shared" si="36"/>
        <v>5.6201961589814626</v>
      </c>
      <c r="AA41">
        <f t="shared" si="16"/>
        <v>1578.6248029943013</v>
      </c>
      <c r="AB41">
        <f t="shared" si="17"/>
        <v>155.34733300318806</v>
      </c>
      <c r="AD41">
        <f t="shared" si="18"/>
        <v>1578.6248029943013</v>
      </c>
      <c r="AE41">
        <f t="shared" si="19"/>
        <v>2994.6526669968121</v>
      </c>
      <c r="AG41">
        <f t="shared" si="20"/>
        <v>3385.2623036597793</v>
      </c>
    </row>
    <row r="42" spans="1:33" x14ac:dyDescent="0.2">
      <c r="A42">
        <f>'建築限界数値データ　片線'!A126</f>
        <v>-390</v>
      </c>
      <c r="B42">
        <f>'建築限界数値データ　片線'!B126</f>
        <v>0</v>
      </c>
      <c r="D42">
        <f t="shared" si="22"/>
        <v>105</v>
      </c>
      <c r="E42">
        <f t="shared" si="23"/>
        <v>160</v>
      </c>
      <c r="F42">
        <f t="shared" si="24"/>
        <v>2110</v>
      </c>
      <c r="G42">
        <f t="shared" si="25"/>
        <v>3150</v>
      </c>
      <c r="I42">
        <f t="shared" si="26"/>
        <v>9.8090927582165199E-2</v>
      </c>
      <c r="J42">
        <f t="shared" si="27"/>
        <v>143.75</v>
      </c>
      <c r="L42">
        <f t="shared" si="21"/>
        <v>-533.75</v>
      </c>
      <c r="M42">
        <f t="shared" si="37"/>
        <v>0</v>
      </c>
      <c r="O42">
        <f t="shared" si="28"/>
        <v>1576.25</v>
      </c>
      <c r="P42">
        <f t="shared" si="29"/>
        <v>0</v>
      </c>
      <c r="R42">
        <f t="shared" si="30"/>
        <v>1576.25</v>
      </c>
      <c r="S42">
        <f t="shared" si="31"/>
        <v>0</v>
      </c>
      <c r="T42">
        <f t="shared" si="32"/>
        <v>0</v>
      </c>
      <c r="U42">
        <f t="shared" si="33"/>
        <v>0</v>
      </c>
      <c r="W42">
        <f t="shared" si="34"/>
        <v>1576.25</v>
      </c>
      <c r="X42">
        <f t="shared" si="35"/>
        <v>9.8090927582165199E-2</v>
      </c>
      <c r="Y42">
        <f t="shared" si="36"/>
        <v>5.6201961589814626</v>
      </c>
      <c r="AA42">
        <f t="shared" si="16"/>
        <v>1568.6728735822016</v>
      </c>
      <c r="AB42">
        <f t="shared" si="17"/>
        <v>154.36799599449969</v>
      </c>
      <c r="AD42">
        <f t="shared" si="18"/>
        <v>1568.6728735822016</v>
      </c>
      <c r="AE42">
        <f t="shared" si="19"/>
        <v>2995.6320040055002</v>
      </c>
      <c r="AG42">
        <f t="shared" si="20"/>
        <v>3381.5005083150068</v>
      </c>
    </row>
    <row r="43" spans="1:33" x14ac:dyDescent="0.2">
      <c r="A43">
        <f>'建築限界数値データ　片線'!A127</f>
        <v>-400</v>
      </c>
      <c r="B43">
        <f>'建築限界数値データ　片線'!B127</f>
        <v>0</v>
      </c>
      <c r="D43">
        <f t="shared" si="22"/>
        <v>105</v>
      </c>
      <c r="E43">
        <f t="shared" si="23"/>
        <v>160</v>
      </c>
      <c r="F43">
        <f t="shared" si="24"/>
        <v>2110</v>
      </c>
      <c r="G43">
        <f t="shared" si="25"/>
        <v>3150</v>
      </c>
      <c r="I43">
        <f t="shared" si="26"/>
        <v>9.8090927582165199E-2</v>
      </c>
      <c r="J43">
        <f t="shared" si="27"/>
        <v>143.75</v>
      </c>
      <c r="L43">
        <f t="shared" si="21"/>
        <v>-543.75</v>
      </c>
      <c r="M43">
        <f t="shared" si="37"/>
        <v>0</v>
      </c>
      <c r="O43">
        <f t="shared" si="28"/>
        <v>1566.25</v>
      </c>
      <c r="P43">
        <f t="shared" si="29"/>
        <v>0</v>
      </c>
      <c r="R43">
        <f t="shared" si="30"/>
        <v>1566.25</v>
      </c>
      <c r="S43">
        <f t="shared" si="31"/>
        <v>0</v>
      </c>
      <c r="T43">
        <f t="shared" si="32"/>
        <v>0</v>
      </c>
      <c r="U43">
        <f t="shared" si="33"/>
        <v>0</v>
      </c>
      <c r="W43">
        <f t="shared" si="34"/>
        <v>1566.25</v>
      </c>
      <c r="X43">
        <f t="shared" si="35"/>
        <v>9.8090927582165199E-2</v>
      </c>
      <c r="Y43">
        <f t="shared" si="36"/>
        <v>5.6201961589814626</v>
      </c>
      <c r="AA43">
        <f t="shared" si="16"/>
        <v>1558.720944170102</v>
      </c>
      <c r="AB43">
        <f t="shared" si="17"/>
        <v>153.38865898581136</v>
      </c>
      <c r="AD43">
        <f t="shared" si="18"/>
        <v>1558.720944170102</v>
      </c>
      <c r="AE43">
        <f t="shared" si="19"/>
        <v>2996.6113410141888</v>
      </c>
      <c r="AG43">
        <f t="shared" si="20"/>
        <v>3377.764128960071</v>
      </c>
    </row>
    <row r="44" spans="1:33" x14ac:dyDescent="0.2">
      <c r="A44">
        <f>'建築限界数値データ　片線'!A128</f>
        <v>-410</v>
      </c>
      <c r="B44">
        <f>'建築限界数値データ　片線'!B128</f>
        <v>0</v>
      </c>
      <c r="D44">
        <f t="shared" si="22"/>
        <v>105</v>
      </c>
      <c r="E44">
        <f t="shared" si="23"/>
        <v>160</v>
      </c>
      <c r="F44">
        <f t="shared" si="24"/>
        <v>2110</v>
      </c>
      <c r="G44">
        <f t="shared" si="25"/>
        <v>3150</v>
      </c>
      <c r="I44">
        <f t="shared" si="26"/>
        <v>9.8090927582165199E-2</v>
      </c>
      <c r="J44">
        <f t="shared" si="27"/>
        <v>143.75</v>
      </c>
      <c r="L44">
        <f t="shared" si="21"/>
        <v>-553.75</v>
      </c>
      <c r="M44">
        <f t="shared" si="37"/>
        <v>0</v>
      </c>
      <c r="O44">
        <f t="shared" si="28"/>
        <v>1556.25</v>
      </c>
      <c r="P44">
        <f t="shared" si="29"/>
        <v>0</v>
      </c>
      <c r="R44">
        <f t="shared" si="30"/>
        <v>1556.25</v>
      </c>
      <c r="S44">
        <f t="shared" si="31"/>
        <v>0</v>
      </c>
      <c r="T44">
        <f t="shared" si="32"/>
        <v>0</v>
      </c>
      <c r="U44">
        <f t="shared" si="33"/>
        <v>0</v>
      </c>
      <c r="W44">
        <f t="shared" si="34"/>
        <v>1556.25</v>
      </c>
      <c r="X44">
        <f t="shared" si="35"/>
        <v>9.8090927582165199E-2</v>
      </c>
      <c r="Y44">
        <f t="shared" si="36"/>
        <v>5.6201961589814626</v>
      </c>
      <c r="AA44">
        <f t="shared" si="16"/>
        <v>1548.7690147580024</v>
      </c>
      <c r="AB44">
        <f t="shared" si="17"/>
        <v>152.40932197712303</v>
      </c>
      <c r="AD44">
        <f t="shared" si="18"/>
        <v>1548.7690147580024</v>
      </c>
      <c r="AE44">
        <f t="shared" si="19"/>
        <v>2997.590678022877</v>
      </c>
      <c r="AG44">
        <f t="shared" si="20"/>
        <v>3374.0532500309068</v>
      </c>
    </row>
    <row r="45" spans="1:33" x14ac:dyDescent="0.2">
      <c r="A45">
        <f>'建築限界数値データ　片線'!A129</f>
        <v>-420</v>
      </c>
      <c r="B45">
        <f>'建築限界数値データ　片線'!B129</f>
        <v>0</v>
      </c>
      <c r="D45">
        <f t="shared" si="22"/>
        <v>105</v>
      </c>
      <c r="E45">
        <f t="shared" si="23"/>
        <v>160</v>
      </c>
      <c r="F45">
        <f t="shared" si="24"/>
        <v>2110</v>
      </c>
      <c r="G45">
        <f t="shared" si="25"/>
        <v>3150</v>
      </c>
      <c r="I45">
        <f t="shared" si="26"/>
        <v>9.8090927582165199E-2</v>
      </c>
      <c r="J45">
        <f t="shared" si="27"/>
        <v>143.75</v>
      </c>
      <c r="L45">
        <f t="shared" si="21"/>
        <v>-563.75</v>
      </c>
      <c r="M45">
        <f t="shared" si="37"/>
        <v>0</v>
      </c>
      <c r="O45">
        <f t="shared" si="28"/>
        <v>1546.25</v>
      </c>
      <c r="P45">
        <f t="shared" si="29"/>
        <v>0</v>
      </c>
      <c r="R45">
        <f t="shared" si="30"/>
        <v>1546.25</v>
      </c>
      <c r="S45">
        <f t="shared" si="31"/>
        <v>0</v>
      </c>
      <c r="T45">
        <f t="shared" si="32"/>
        <v>0</v>
      </c>
      <c r="U45">
        <f t="shared" si="33"/>
        <v>0</v>
      </c>
      <c r="W45">
        <f t="shared" si="34"/>
        <v>1546.25</v>
      </c>
      <c r="X45">
        <f t="shared" si="35"/>
        <v>9.8090927582165199E-2</v>
      </c>
      <c r="Y45">
        <f t="shared" si="36"/>
        <v>5.6201961589814626</v>
      </c>
      <c r="AA45">
        <f t="shared" si="16"/>
        <v>1538.8170853459028</v>
      </c>
      <c r="AB45">
        <f t="shared" si="17"/>
        <v>151.4299849684347</v>
      </c>
      <c r="AD45">
        <f t="shared" si="18"/>
        <v>1538.8170853459028</v>
      </c>
      <c r="AE45">
        <f t="shared" si="19"/>
        <v>2998.5700150315652</v>
      </c>
      <c r="AG45">
        <f t="shared" si="20"/>
        <v>3370.3679557577775</v>
      </c>
    </row>
    <row r="46" spans="1:33" x14ac:dyDescent="0.2">
      <c r="A46">
        <f>'建築限界数値データ　片線'!A130</f>
        <v>-430</v>
      </c>
      <c r="B46">
        <f>'建築限界数値データ　片線'!B130</f>
        <v>0</v>
      </c>
      <c r="D46">
        <f t="shared" si="22"/>
        <v>105</v>
      </c>
      <c r="E46">
        <f t="shared" si="23"/>
        <v>160</v>
      </c>
      <c r="F46">
        <f t="shared" si="24"/>
        <v>2110</v>
      </c>
      <c r="G46">
        <f t="shared" si="25"/>
        <v>3150</v>
      </c>
      <c r="I46">
        <f t="shared" si="26"/>
        <v>9.8090927582165199E-2</v>
      </c>
      <c r="J46">
        <f t="shared" si="27"/>
        <v>143.75</v>
      </c>
      <c r="L46">
        <f t="shared" si="21"/>
        <v>-573.75</v>
      </c>
      <c r="M46">
        <f t="shared" si="37"/>
        <v>0</v>
      </c>
      <c r="O46">
        <f t="shared" si="28"/>
        <v>1536.25</v>
      </c>
      <c r="P46">
        <f t="shared" si="29"/>
        <v>0</v>
      </c>
      <c r="R46">
        <f t="shared" si="30"/>
        <v>1536.25</v>
      </c>
      <c r="S46">
        <f t="shared" si="31"/>
        <v>0</v>
      </c>
      <c r="T46">
        <f t="shared" si="32"/>
        <v>0</v>
      </c>
      <c r="U46">
        <f t="shared" si="33"/>
        <v>0</v>
      </c>
      <c r="W46">
        <f t="shared" si="34"/>
        <v>1536.25</v>
      </c>
      <c r="X46">
        <f t="shared" si="35"/>
        <v>9.8090927582165199E-2</v>
      </c>
      <c r="Y46">
        <f t="shared" si="36"/>
        <v>5.6201961589814626</v>
      </c>
      <c r="AA46">
        <f t="shared" si="16"/>
        <v>1528.8651559338032</v>
      </c>
      <c r="AB46">
        <f t="shared" si="17"/>
        <v>150.45064795974633</v>
      </c>
      <c r="AD46">
        <f t="shared" si="18"/>
        <v>1528.8651559338032</v>
      </c>
      <c r="AE46">
        <f t="shared" si="19"/>
        <v>2999.5493520402538</v>
      </c>
      <c r="AG46">
        <f t="shared" si="20"/>
        <v>3366.7083301577518</v>
      </c>
    </row>
    <row r="47" spans="1:33" x14ac:dyDescent="0.2">
      <c r="A47">
        <f>'建築限界数値データ　片線'!A131</f>
        <v>-440</v>
      </c>
      <c r="B47">
        <f>'建築限界数値データ　片線'!B131</f>
        <v>0</v>
      </c>
      <c r="D47">
        <f t="shared" si="22"/>
        <v>105</v>
      </c>
      <c r="E47">
        <f t="shared" si="23"/>
        <v>160</v>
      </c>
      <c r="F47">
        <f t="shared" si="24"/>
        <v>2110</v>
      </c>
      <c r="G47">
        <f t="shared" si="25"/>
        <v>3150</v>
      </c>
      <c r="I47">
        <f t="shared" si="26"/>
        <v>9.8090927582165199E-2</v>
      </c>
      <c r="J47">
        <f t="shared" si="27"/>
        <v>143.75</v>
      </c>
      <c r="L47">
        <f t="shared" si="21"/>
        <v>-583.75</v>
      </c>
      <c r="M47">
        <f t="shared" si="37"/>
        <v>0</v>
      </c>
      <c r="O47">
        <f t="shared" si="28"/>
        <v>1526.25</v>
      </c>
      <c r="P47">
        <f t="shared" si="29"/>
        <v>0</v>
      </c>
      <c r="R47">
        <f t="shared" si="30"/>
        <v>1526.25</v>
      </c>
      <c r="S47">
        <f t="shared" si="31"/>
        <v>0</v>
      </c>
      <c r="T47">
        <f t="shared" si="32"/>
        <v>0</v>
      </c>
      <c r="U47">
        <f t="shared" si="33"/>
        <v>0</v>
      </c>
      <c r="W47">
        <f t="shared" si="34"/>
        <v>1526.25</v>
      </c>
      <c r="X47">
        <f t="shared" si="35"/>
        <v>9.8090927582165199E-2</v>
      </c>
      <c r="Y47">
        <f t="shared" si="36"/>
        <v>5.6201961589814626</v>
      </c>
      <c r="AA47">
        <f t="shared" si="16"/>
        <v>1518.9132265217036</v>
      </c>
      <c r="AB47">
        <f t="shared" si="17"/>
        <v>149.471310951058</v>
      </c>
      <c r="AD47">
        <f t="shared" si="18"/>
        <v>1518.9132265217036</v>
      </c>
      <c r="AE47">
        <f t="shared" si="19"/>
        <v>3000.5286890489419</v>
      </c>
      <c r="AG47">
        <f t="shared" si="20"/>
        <v>3363.0744570271313</v>
      </c>
    </row>
    <row r="48" spans="1:33" x14ac:dyDescent="0.2">
      <c r="A48">
        <f>'建築限界数値データ　片線'!A132</f>
        <v>-450</v>
      </c>
      <c r="B48">
        <f>'建築限界数値データ　片線'!B132</f>
        <v>0</v>
      </c>
      <c r="D48">
        <f t="shared" si="22"/>
        <v>105</v>
      </c>
      <c r="E48">
        <f t="shared" si="23"/>
        <v>160</v>
      </c>
      <c r="F48">
        <f t="shared" si="24"/>
        <v>2110</v>
      </c>
      <c r="G48">
        <f t="shared" si="25"/>
        <v>3150</v>
      </c>
      <c r="I48">
        <f t="shared" si="26"/>
        <v>9.8090927582165199E-2</v>
      </c>
      <c r="J48">
        <f t="shared" si="27"/>
        <v>143.75</v>
      </c>
      <c r="L48">
        <f t="shared" si="21"/>
        <v>-593.75</v>
      </c>
      <c r="M48">
        <f t="shared" si="37"/>
        <v>0</v>
      </c>
      <c r="O48">
        <f t="shared" si="28"/>
        <v>1516.25</v>
      </c>
      <c r="P48">
        <f t="shared" si="29"/>
        <v>0</v>
      </c>
      <c r="R48">
        <f t="shared" si="30"/>
        <v>1516.25</v>
      </c>
      <c r="S48">
        <f t="shared" si="31"/>
        <v>0</v>
      </c>
      <c r="T48">
        <f t="shared" si="32"/>
        <v>0</v>
      </c>
      <c r="U48">
        <f t="shared" si="33"/>
        <v>0</v>
      </c>
      <c r="W48">
        <f t="shared" si="34"/>
        <v>1516.25</v>
      </c>
      <c r="X48">
        <f t="shared" si="35"/>
        <v>9.8090927582165199E-2</v>
      </c>
      <c r="Y48">
        <f t="shared" si="36"/>
        <v>5.6201961589814626</v>
      </c>
      <c r="AA48">
        <f t="shared" si="16"/>
        <v>1508.9612971096039</v>
      </c>
      <c r="AB48">
        <f t="shared" si="17"/>
        <v>148.49197394236967</v>
      </c>
      <c r="AD48">
        <f t="shared" si="18"/>
        <v>1508.9612971096039</v>
      </c>
      <c r="AE48">
        <f t="shared" si="19"/>
        <v>3001.5080260576306</v>
      </c>
      <c r="AG48">
        <f t="shared" si="20"/>
        <v>3359.4664199338372</v>
      </c>
    </row>
    <row r="49" spans="1:33" x14ac:dyDescent="0.2">
      <c r="A49">
        <f>'建築限界数値データ　片線'!A133</f>
        <v>-460</v>
      </c>
      <c r="B49">
        <f>'建築限界数値データ　片線'!B133</f>
        <v>0</v>
      </c>
      <c r="D49">
        <f t="shared" si="22"/>
        <v>105</v>
      </c>
      <c r="E49">
        <f t="shared" si="23"/>
        <v>160</v>
      </c>
      <c r="F49">
        <f t="shared" si="24"/>
        <v>2110</v>
      </c>
      <c r="G49">
        <f t="shared" si="25"/>
        <v>3150</v>
      </c>
      <c r="I49">
        <f t="shared" si="26"/>
        <v>9.8090927582165199E-2</v>
      </c>
      <c r="J49">
        <f t="shared" si="27"/>
        <v>143.75</v>
      </c>
      <c r="L49">
        <f t="shared" si="21"/>
        <v>-603.75</v>
      </c>
      <c r="M49">
        <f t="shared" si="37"/>
        <v>0</v>
      </c>
      <c r="O49">
        <f t="shared" si="28"/>
        <v>1506.25</v>
      </c>
      <c r="P49">
        <f t="shared" si="29"/>
        <v>0</v>
      </c>
      <c r="R49">
        <f t="shared" si="30"/>
        <v>1506.25</v>
      </c>
      <c r="S49">
        <f t="shared" si="31"/>
        <v>0</v>
      </c>
      <c r="T49">
        <f t="shared" si="32"/>
        <v>0</v>
      </c>
      <c r="U49">
        <f t="shared" si="33"/>
        <v>0</v>
      </c>
      <c r="W49">
        <f t="shared" si="34"/>
        <v>1506.25</v>
      </c>
      <c r="X49">
        <f t="shared" si="35"/>
        <v>9.8090927582165199E-2</v>
      </c>
      <c r="Y49">
        <f t="shared" si="36"/>
        <v>5.6201961589814626</v>
      </c>
      <c r="AA49">
        <f t="shared" si="16"/>
        <v>1499.0093676975043</v>
      </c>
      <c r="AB49">
        <f t="shared" si="17"/>
        <v>147.51263693368134</v>
      </c>
      <c r="AD49">
        <f t="shared" si="18"/>
        <v>1499.0093676975043</v>
      </c>
      <c r="AE49">
        <f t="shared" si="19"/>
        <v>3002.4873630663187</v>
      </c>
      <c r="AG49">
        <f t="shared" si="20"/>
        <v>3355.8843022097481</v>
      </c>
    </row>
    <row r="50" spans="1:33" x14ac:dyDescent="0.2">
      <c r="A50">
        <f>'建築限界数値データ　片線'!A134</f>
        <v>-470</v>
      </c>
      <c r="B50">
        <f>'建築限界数値データ　片線'!B134</f>
        <v>0</v>
      </c>
      <c r="D50">
        <f t="shared" si="22"/>
        <v>105</v>
      </c>
      <c r="E50">
        <f t="shared" si="23"/>
        <v>160</v>
      </c>
      <c r="F50">
        <f t="shared" si="24"/>
        <v>2110</v>
      </c>
      <c r="G50">
        <f t="shared" si="25"/>
        <v>3150</v>
      </c>
      <c r="I50">
        <f t="shared" si="26"/>
        <v>9.8090927582165199E-2</v>
      </c>
      <c r="J50">
        <f t="shared" si="27"/>
        <v>143.75</v>
      </c>
      <c r="L50">
        <f t="shared" si="21"/>
        <v>-613.75</v>
      </c>
      <c r="M50">
        <f t="shared" si="37"/>
        <v>0</v>
      </c>
      <c r="O50">
        <f t="shared" si="28"/>
        <v>1496.25</v>
      </c>
      <c r="P50">
        <f t="shared" si="29"/>
        <v>0</v>
      </c>
      <c r="R50">
        <f t="shared" si="30"/>
        <v>1496.25</v>
      </c>
      <c r="S50">
        <f t="shared" si="31"/>
        <v>0</v>
      </c>
      <c r="T50">
        <f t="shared" si="32"/>
        <v>0</v>
      </c>
      <c r="U50">
        <f t="shared" si="33"/>
        <v>0</v>
      </c>
      <c r="W50">
        <f t="shared" si="34"/>
        <v>1496.25</v>
      </c>
      <c r="X50">
        <f t="shared" si="35"/>
        <v>9.8090927582165199E-2</v>
      </c>
      <c r="Y50">
        <f t="shared" si="36"/>
        <v>5.6201961589814626</v>
      </c>
      <c r="AA50">
        <f t="shared" si="16"/>
        <v>1489.0574382854047</v>
      </c>
      <c r="AB50">
        <f t="shared" si="17"/>
        <v>146.53329992499297</v>
      </c>
      <c r="AD50">
        <f t="shared" si="18"/>
        <v>1489.0574382854047</v>
      </c>
      <c r="AE50">
        <f t="shared" si="19"/>
        <v>3003.4667000750069</v>
      </c>
      <c r="AG50">
        <f t="shared" si="20"/>
        <v>3352.3281869430002</v>
      </c>
    </row>
    <row r="51" spans="1:33" x14ac:dyDescent="0.2">
      <c r="A51">
        <f>'建築限界数値データ　片線'!A135</f>
        <v>-480</v>
      </c>
      <c r="B51">
        <f>'建築限界数値データ　片線'!B135</f>
        <v>0</v>
      </c>
      <c r="D51">
        <f t="shared" si="22"/>
        <v>105</v>
      </c>
      <c r="E51">
        <f t="shared" si="23"/>
        <v>160</v>
      </c>
      <c r="F51">
        <f t="shared" si="24"/>
        <v>2110</v>
      </c>
      <c r="G51">
        <f t="shared" si="25"/>
        <v>3150</v>
      </c>
      <c r="I51">
        <f t="shared" si="26"/>
        <v>9.8090927582165199E-2</v>
      </c>
      <c r="J51">
        <f t="shared" si="27"/>
        <v>143.75</v>
      </c>
      <c r="L51">
        <f t="shared" si="21"/>
        <v>-623.75</v>
      </c>
      <c r="M51">
        <f t="shared" si="37"/>
        <v>0</v>
      </c>
      <c r="O51">
        <f t="shared" si="28"/>
        <v>1486.25</v>
      </c>
      <c r="P51">
        <f t="shared" si="29"/>
        <v>0</v>
      </c>
      <c r="R51">
        <f t="shared" si="30"/>
        <v>1486.25</v>
      </c>
      <c r="S51">
        <f t="shared" si="31"/>
        <v>0</v>
      </c>
      <c r="T51">
        <f t="shared" si="32"/>
        <v>0</v>
      </c>
      <c r="U51">
        <f t="shared" si="33"/>
        <v>0</v>
      </c>
      <c r="W51">
        <f t="shared" si="34"/>
        <v>1486.25</v>
      </c>
      <c r="X51">
        <f t="shared" si="35"/>
        <v>9.8090927582165199E-2</v>
      </c>
      <c r="Y51">
        <f t="shared" si="36"/>
        <v>5.6201961589814626</v>
      </c>
      <c r="AA51">
        <f t="shared" si="16"/>
        <v>1479.1055088733051</v>
      </c>
      <c r="AB51">
        <f t="shared" si="17"/>
        <v>145.55396291630464</v>
      </c>
      <c r="AD51">
        <f t="shared" si="18"/>
        <v>1479.1055088733051</v>
      </c>
      <c r="AE51">
        <f t="shared" si="19"/>
        <v>3004.4460370836955</v>
      </c>
      <c r="AG51">
        <f t="shared" si="20"/>
        <v>3348.7981569702411</v>
      </c>
    </row>
    <row r="52" spans="1:33" x14ac:dyDescent="0.2">
      <c r="A52">
        <f>'建築限界数値データ　片線'!A136</f>
        <v>-490</v>
      </c>
      <c r="B52">
        <f>'建築限界数値データ　片線'!B136</f>
        <v>0</v>
      </c>
      <c r="D52">
        <f t="shared" si="22"/>
        <v>105</v>
      </c>
      <c r="E52">
        <f t="shared" si="23"/>
        <v>160</v>
      </c>
      <c r="F52">
        <f t="shared" si="24"/>
        <v>2110</v>
      </c>
      <c r="G52">
        <f t="shared" si="25"/>
        <v>3150</v>
      </c>
      <c r="I52">
        <f t="shared" si="26"/>
        <v>9.8090927582165199E-2</v>
      </c>
      <c r="J52">
        <f t="shared" si="27"/>
        <v>143.75</v>
      </c>
      <c r="L52">
        <f t="shared" si="21"/>
        <v>-633.75</v>
      </c>
      <c r="M52">
        <f t="shared" si="37"/>
        <v>0</v>
      </c>
      <c r="O52">
        <f t="shared" si="28"/>
        <v>1476.25</v>
      </c>
      <c r="P52">
        <f t="shared" si="29"/>
        <v>0</v>
      </c>
      <c r="R52">
        <f t="shared" si="30"/>
        <v>1476.25</v>
      </c>
      <c r="S52">
        <f t="shared" si="31"/>
        <v>0</v>
      </c>
      <c r="T52">
        <f t="shared" si="32"/>
        <v>0</v>
      </c>
      <c r="U52">
        <f t="shared" si="33"/>
        <v>0</v>
      </c>
      <c r="W52">
        <f t="shared" si="34"/>
        <v>1476.25</v>
      </c>
      <c r="X52">
        <f t="shared" si="35"/>
        <v>9.8090927582165199E-2</v>
      </c>
      <c r="Y52">
        <f t="shared" si="36"/>
        <v>5.6201961589814626</v>
      </c>
      <c r="AA52">
        <f t="shared" si="16"/>
        <v>1469.1535794612055</v>
      </c>
      <c r="AB52">
        <f t="shared" si="17"/>
        <v>144.57462590761631</v>
      </c>
      <c r="AD52">
        <f t="shared" si="18"/>
        <v>1469.1535794612055</v>
      </c>
      <c r="AE52">
        <f t="shared" si="19"/>
        <v>3005.4253740923837</v>
      </c>
      <c r="AG52">
        <f t="shared" si="20"/>
        <v>3345.294294868841</v>
      </c>
    </row>
    <row r="53" spans="1:33" x14ac:dyDescent="0.2">
      <c r="A53">
        <f>'建築限界数値データ　片線'!A137</f>
        <v>-500</v>
      </c>
      <c r="B53">
        <f>'建築限界数値データ　片線'!B137</f>
        <v>0</v>
      </c>
      <c r="D53">
        <f t="shared" si="22"/>
        <v>105</v>
      </c>
      <c r="E53">
        <f t="shared" si="23"/>
        <v>160</v>
      </c>
      <c r="F53">
        <f t="shared" si="24"/>
        <v>2110</v>
      </c>
      <c r="G53">
        <f t="shared" si="25"/>
        <v>3150</v>
      </c>
      <c r="I53">
        <f t="shared" si="26"/>
        <v>9.8090927582165199E-2</v>
      </c>
      <c r="J53">
        <f t="shared" si="27"/>
        <v>143.75</v>
      </c>
      <c r="L53">
        <f t="shared" si="21"/>
        <v>-643.75</v>
      </c>
      <c r="M53">
        <f t="shared" si="37"/>
        <v>0</v>
      </c>
      <c r="O53">
        <f t="shared" si="28"/>
        <v>1466.25</v>
      </c>
      <c r="P53">
        <f t="shared" si="29"/>
        <v>0</v>
      </c>
      <c r="R53">
        <f t="shared" si="30"/>
        <v>1466.25</v>
      </c>
      <c r="S53">
        <f t="shared" si="31"/>
        <v>0</v>
      </c>
      <c r="T53">
        <f t="shared" si="32"/>
        <v>0</v>
      </c>
      <c r="U53">
        <f t="shared" si="33"/>
        <v>0</v>
      </c>
      <c r="W53">
        <f t="shared" si="34"/>
        <v>1466.25</v>
      </c>
      <c r="X53">
        <f t="shared" si="35"/>
        <v>9.8090927582165199E-2</v>
      </c>
      <c r="Y53">
        <f t="shared" si="36"/>
        <v>5.6201961589814626</v>
      </c>
      <c r="AA53">
        <f t="shared" si="16"/>
        <v>1459.2016500491059</v>
      </c>
      <c r="AB53">
        <f t="shared" si="17"/>
        <v>143.59528889892795</v>
      </c>
      <c r="AD53">
        <f t="shared" si="18"/>
        <v>1459.2016500491059</v>
      </c>
      <c r="AE53">
        <f t="shared" si="19"/>
        <v>3006.4047111010723</v>
      </c>
      <c r="AG53">
        <f t="shared" si="20"/>
        <v>3341.8166829490747</v>
      </c>
    </row>
    <row r="54" spans="1:33" x14ac:dyDescent="0.2">
      <c r="A54">
        <f>'建築限界数値データ　片線'!A138</f>
        <v>-510</v>
      </c>
      <c r="B54">
        <f>'建築限界数値データ　片線'!B138</f>
        <v>0</v>
      </c>
      <c r="D54">
        <f t="shared" si="22"/>
        <v>105</v>
      </c>
      <c r="E54">
        <f t="shared" si="23"/>
        <v>160</v>
      </c>
      <c r="F54">
        <f t="shared" si="24"/>
        <v>2110</v>
      </c>
      <c r="G54">
        <f t="shared" si="25"/>
        <v>3150</v>
      </c>
      <c r="I54">
        <f t="shared" si="26"/>
        <v>9.8090927582165199E-2</v>
      </c>
      <c r="J54">
        <f t="shared" si="27"/>
        <v>143.75</v>
      </c>
      <c r="L54">
        <f t="shared" si="21"/>
        <v>-653.75</v>
      </c>
      <c r="M54">
        <f t="shared" si="37"/>
        <v>0</v>
      </c>
      <c r="O54">
        <f t="shared" si="28"/>
        <v>1456.25</v>
      </c>
      <c r="P54">
        <f t="shared" si="29"/>
        <v>0</v>
      </c>
      <c r="R54">
        <f t="shared" si="30"/>
        <v>1456.25</v>
      </c>
      <c r="S54">
        <f t="shared" si="31"/>
        <v>0</v>
      </c>
      <c r="T54">
        <f t="shared" si="32"/>
        <v>0</v>
      </c>
      <c r="U54">
        <f t="shared" si="33"/>
        <v>0</v>
      </c>
      <c r="W54">
        <f t="shared" si="34"/>
        <v>1456.25</v>
      </c>
      <c r="X54">
        <f t="shared" si="35"/>
        <v>9.8090927582165199E-2</v>
      </c>
      <c r="Y54">
        <f t="shared" si="36"/>
        <v>5.6201961589814626</v>
      </c>
      <c r="AA54">
        <f t="shared" si="16"/>
        <v>1449.2497206370062</v>
      </c>
      <c r="AB54">
        <f t="shared" si="17"/>
        <v>142.61595189023961</v>
      </c>
      <c r="AD54">
        <f t="shared" si="18"/>
        <v>1449.2497206370062</v>
      </c>
      <c r="AE54">
        <f t="shared" si="19"/>
        <v>3007.3840481097604</v>
      </c>
      <c r="AG54">
        <f t="shared" si="20"/>
        <v>3338.3654032462491</v>
      </c>
    </row>
    <row r="55" spans="1:33" x14ac:dyDescent="0.2">
      <c r="A55">
        <f>'建築限界数値データ　片線'!A139</f>
        <v>-520</v>
      </c>
      <c r="B55">
        <f>'建築限界数値データ　片線'!B139</f>
        <v>0</v>
      </c>
      <c r="D55">
        <f t="shared" si="22"/>
        <v>105</v>
      </c>
      <c r="E55">
        <f t="shared" si="23"/>
        <v>160</v>
      </c>
      <c r="F55">
        <f t="shared" si="24"/>
        <v>2110</v>
      </c>
      <c r="G55">
        <f t="shared" si="25"/>
        <v>3150</v>
      </c>
      <c r="I55">
        <f t="shared" si="26"/>
        <v>9.8090927582165199E-2</v>
      </c>
      <c r="J55">
        <f t="shared" si="27"/>
        <v>143.75</v>
      </c>
      <c r="L55">
        <f t="shared" si="21"/>
        <v>-663.75</v>
      </c>
      <c r="M55">
        <f t="shared" si="37"/>
        <v>0</v>
      </c>
      <c r="O55">
        <f t="shared" si="28"/>
        <v>1446.25</v>
      </c>
      <c r="P55">
        <f t="shared" si="29"/>
        <v>0</v>
      </c>
      <c r="R55">
        <f t="shared" si="30"/>
        <v>1446.25</v>
      </c>
      <c r="S55">
        <f t="shared" si="31"/>
        <v>0</v>
      </c>
      <c r="T55">
        <f t="shared" si="32"/>
        <v>0</v>
      </c>
      <c r="U55">
        <f t="shared" si="33"/>
        <v>0</v>
      </c>
      <c r="W55">
        <f t="shared" si="34"/>
        <v>1446.25</v>
      </c>
      <c r="X55">
        <f t="shared" si="35"/>
        <v>9.8090927582165199E-2</v>
      </c>
      <c r="Y55">
        <f t="shared" si="36"/>
        <v>5.6201961589814626</v>
      </c>
      <c r="AA55">
        <f t="shared" si="16"/>
        <v>1439.2977912249066</v>
      </c>
      <c r="AB55">
        <f t="shared" si="17"/>
        <v>141.63661488155128</v>
      </c>
      <c r="AD55">
        <f t="shared" si="18"/>
        <v>1439.2977912249066</v>
      </c>
      <c r="AE55">
        <f t="shared" si="19"/>
        <v>3008.3633851184486</v>
      </c>
      <c r="AG55">
        <f t="shared" si="20"/>
        <v>3334.940537512809</v>
      </c>
    </row>
    <row r="56" spans="1:33" x14ac:dyDescent="0.2">
      <c r="A56">
        <f>'建築限界数値データ　片線'!A140</f>
        <v>-530</v>
      </c>
      <c r="B56">
        <f>'建築限界数値データ　片線'!B140</f>
        <v>0</v>
      </c>
      <c r="D56">
        <f t="shared" si="22"/>
        <v>105</v>
      </c>
      <c r="E56">
        <f t="shared" si="23"/>
        <v>160</v>
      </c>
      <c r="F56">
        <f t="shared" si="24"/>
        <v>2110</v>
      </c>
      <c r="G56">
        <f t="shared" si="25"/>
        <v>3150</v>
      </c>
      <c r="I56">
        <f t="shared" si="26"/>
        <v>9.8090927582165199E-2</v>
      </c>
      <c r="J56">
        <f t="shared" si="27"/>
        <v>143.75</v>
      </c>
      <c r="L56">
        <f t="shared" si="21"/>
        <v>-673.75</v>
      </c>
      <c r="M56">
        <f t="shared" si="37"/>
        <v>0</v>
      </c>
      <c r="O56">
        <f t="shared" si="28"/>
        <v>1436.25</v>
      </c>
      <c r="P56">
        <f t="shared" si="29"/>
        <v>0</v>
      </c>
      <c r="R56">
        <f t="shared" si="30"/>
        <v>1436.25</v>
      </c>
      <c r="S56">
        <f t="shared" si="31"/>
        <v>0</v>
      </c>
      <c r="T56">
        <f t="shared" si="32"/>
        <v>0</v>
      </c>
      <c r="U56">
        <f t="shared" si="33"/>
        <v>0</v>
      </c>
      <c r="W56">
        <f t="shared" si="34"/>
        <v>1436.25</v>
      </c>
      <c r="X56">
        <f t="shared" si="35"/>
        <v>9.8090927582165199E-2</v>
      </c>
      <c r="Y56">
        <f t="shared" si="36"/>
        <v>5.6201961589814626</v>
      </c>
      <c r="AA56">
        <f t="shared" si="16"/>
        <v>1429.345861812807</v>
      </c>
      <c r="AB56">
        <f t="shared" si="17"/>
        <v>140.65727787286295</v>
      </c>
      <c r="AD56">
        <f t="shared" si="18"/>
        <v>1429.345861812807</v>
      </c>
      <c r="AE56">
        <f t="shared" si="19"/>
        <v>3009.3427221271372</v>
      </c>
      <c r="AG56">
        <f t="shared" si="20"/>
        <v>3331.5421672103994</v>
      </c>
    </row>
    <row r="57" spans="1:33" x14ac:dyDescent="0.2">
      <c r="A57">
        <f>'建築限界数値データ　片線'!A141</f>
        <v>-540</v>
      </c>
      <c r="B57">
        <f>'建築限界数値データ　片線'!B141</f>
        <v>0</v>
      </c>
      <c r="D57">
        <f t="shared" si="22"/>
        <v>105</v>
      </c>
      <c r="E57">
        <f t="shared" si="23"/>
        <v>160</v>
      </c>
      <c r="F57">
        <f t="shared" si="24"/>
        <v>2110</v>
      </c>
      <c r="G57">
        <f t="shared" si="25"/>
        <v>3150</v>
      </c>
      <c r="I57">
        <f t="shared" si="26"/>
        <v>9.8090927582165199E-2</v>
      </c>
      <c r="J57">
        <f t="shared" si="27"/>
        <v>143.75</v>
      </c>
      <c r="L57">
        <f t="shared" si="21"/>
        <v>-683.75</v>
      </c>
      <c r="M57">
        <f t="shared" si="37"/>
        <v>0</v>
      </c>
      <c r="O57">
        <f t="shared" si="28"/>
        <v>1426.25</v>
      </c>
      <c r="P57">
        <f t="shared" si="29"/>
        <v>0</v>
      </c>
      <c r="R57">
        <f t="shared" si="30"/>
        <v>1426.25</v>
      </c>
      <c r="S57">
        <f t="shared" si="31"/>
        <v>0</v>
      </c>
      <c r="T57">
        <f t="shared" si="32"/>
        <v>0</v>
      </c>
      <c r="U57">
        <f t="shared" si="33"/>
        <v>0</v>
      </c>
      <c r="W57">
        <f t="shared" si="34"/>
        <v>1426.25</v>
      </c>
      <c r="X57">
        <f t="shared" si="35"/>
        <v>9.8090927582165199E-2</v>
      </c>
      <c r="Y57">
        <f t="shared" si="36"/>
        <v>5.6201961589814626</v>
      </c>
      <c r="AA57">
        <f t="shared" si="16"/>
        <v>1419.3939324007074</v>
      </c>
      <c r="AB57">
        <f t="shared" si="17"/>
        <v>139.67794086417459</v>
      </c>
      <c r="AD57">
        <f t="shared" si="18"/>
        <v>1419.3939324007074</v>
      </c>
      <c r="AE57">
        <f t="shared" si="19"/>
        <v>3010.3220591358254</v>
      </c>
      <c r="AG57">
        <f t="shared" si="20"/>
        <v>3328.1703735018887</v>
      </c>
    </row>
    <row r="58" spans="1:33" x14ac:dyDescent="0.2">
      <c r="A58">
        <f>'建築限界数値データ　片線'!A142</f>
        <v>-550</v>
      </c>
      <c r="B58">
        <f>'建築限界数値データ　片線'!B142</f>
        <v>0</v>
      </c>
      <c r="D58">
        <f t="shared" si="22"/>
        <v>105</v>
      </c>
      <c r="E58">
        <f t="shared" si="23"/>
        <v>160</v>
      </c>
      <c r="F58">
        <f t="shared" si="24"/>
        <v>2110</v>
      </c>
      <c r="G58">
        <f t="shared" si="25"/>
        <v>3150</v>
      </c>
      <c r="I58">
        <f t="shared" si="26"/>
        <v>9.8090927582165199E-2</v>
      </c>
      <c r="J58">
        <f t="shared" si="27"/>
        <v>143.75</v>
      </c>
      <c r="L58">
        <f t="shared" si="21"/>
        <v>-693.75</v>
      </c>
      <c r="M58">
        <f t="shared" si="37"/>
        <v>0</v>
      </c>
      <c r="O58">
        <f t="shared" si="28"/>
        <v>1416.25</v>
      </c>
      <c r="P58">
        <f t="shared" si="29"/>
        <v>0</v>
      </c>
      <c r="R58">
        <f t="shared" si="30"/>
        <v>1416.25</v>
      </c>
      <c r="S58">
        <f t="shared" si="31"/>
        <v>0</v>
      </c>
      <c r="T58">
        <f t="shared" si="32"/>
        <v>0</v>
      </c>
      <c r="U58">
        <f t="shared" si="33"/>
        <v>0</v>
      </c>
      <c r="W58">
        <f t="shared" si="34"/>
        <v>1416.25</v>
      </c>
      <c r="X58">
        <f t="shared" si="35"/>
        <v>9.8090927582165199E-2</v>
      </c>
      <c r="Y58">
        <f t="shared" si="36"/>
        <v>5.6201961589814626</v>
      </c>
      <c r="AA58">
        <f t="shared" si="16"/>
        <v>1409.4420029886078</v>
      </c>
      <c r="AB58">
        <f t="shared" si="17"/>
        <v>138.69860385548625</v>
      </c>
      <c r="AD58">
        <f t="shared" si="18"/>
        <v>1409.4420029886078</v>
      </c>
      <c r="AE58">
        <f t="shared" si="19"/>
        <v>3011.3013961445135</v>
      </c>
      <c r="AG58">
        <f t="shared" si="20"/>
        <v>3324.8252372433703</v>
      </c>
    </row>
    <row r="59" spans="1:33" x14ac:dyDescent="0.2">
      <c r="A59">
        <f>'建築限界数値データ　片線'!A143</f>
        <v>-560</v>
      </c>
      <c r="B59">
        <f>'建築限界数値データ　片線'!B143</f>
        <v>0</v>
      </c>
      <c r="D59">
        <f t="shared" si="22"/>
        <v>105</v>
      </c>
      <c r="E59">
        <f t="shared" si="23"/>
        <v>160</v>
      </c>
      <c r="F59">
        <f t="shared" si="24"/>
        <v>2110</v>
      </c>
      <c r="G59">
        <f t="shared" si="25"/>
        <v>3150</v>
      </c>
      <c r="I59">
        <f t="shared" si="26"/>
        <v>9.8090927582165199E-2</v>
      </c>
      <c r="J59">
        <f t="shared" si="27"/>
        <v>143.75</v>
      </c>
      <c r="L59">
        <f t="shared" si="21"/>
        <v>-703.75</v>
      </c>
      <c r="M59">
        <f t="shared" si="37"/>
        <v>0</v>
      </c>
      <c r="O59">
        <f t="shared" si="28"/>
        <v>1406.25</v>
      </c>
      <c r="P59">
        <f t="shared" si="29"/>
        <v>0</v>
      </c>
      <c r="R59">
        <f t="shared" si="30"/>
        <v>1406.25</v>
      </c>
      <c r="S59">
        <f t="shared" si="31"/>
        <v>0</v>
      </c>
      <c r="T59">
        <f t="shared" si="32"/>
        <v>0</v>
      </c>
      <c r="U59">
        <f t="shared" si="33"/>
        <v>0</v>
      </c>
      <c r="W59">
        <f t="shared" si="34"/>
        <v>1406.25</v>
      </c>
      <c r="X59">
        <f t="shared" si="35"/>
        <v>9.8090927582165199E-2</v>
      </c>
      <c r="Y59">
        <f t="shared" si="36"/>
        <v>5.6201961589814626</v>
      </c>
      <c r="AA59">
        <f t="shared" si="16"/>
        <v>1399.4900735765082</v>
      </c>
      <c r="AB59">
        <f t="shared" si="17"/>
        <v>137.71926684679792</v>
      </c>
      <c r="AD59">
        <f t="shared" si="18"/>
        <v>1399.4900735765082</v>
      </c>
      <c r="AE59">
        <f t="shared" si="19"/>
        <v>3012.2807331532022</v>
      </c>
      <c r="AG59">
        <f t="shared" si="20"/>
        <v>3321.5068389761254</v>
      </c>
    </row>
    <row r="60" spans="1:33" x14ac:dyDescent="0.2">
      <c r="A60">
        <f>'建築限界数値データ　片線'!A144</f>
        <v>-570</v>
      </c>
      <c r="B60">
        <f>'建築限界数値データ　片線'!B144</f>
        <v>0</v>
      </c>
      <c r="D60">
        <f t="shared" si="22"/>
        <v>105</v>
      </c>
      <c r="E60">
        <f t="shared" si="23"/>
        <v>160</v>
      </c>
      <c r="F60">
        <f t="shared" si="24"/>
        <v>2110</v>
      </c>
      <c r="G60">
        <f t="shared" si="25"/>
        <v>3150</v>
      </c>
      <c r="I60">
        <f t="shared" si="26"/>
        <v>9.8090927582165199E-2</v>
      </c>
      <c r="J60">
        <f t="shared" si="27"/>
        <v>143.75</v>
      </c>
      <c r="L60">
        <f t="shared" si="21"/>
        <v>-713.75</v>
      </c>
      <c r="M60">
        <f t="shared" si="37"/>
        <v>0</v>
      </c>
      <c r="O60">
        <f t="shared" si="28"/>
        <v>1396.25</v>
      </c>
      <c r="P60">
        <f t="shared" si="29"/>
        <v>0</v>
      </c>
      <c r="R60">
        <f t="shared" si="30"/>
        <v>1396.25</v>
      </c>
      <c r="S60">
        <f t="shared" si="31"/>
        <v>0</v>
      </c>
      <c r="T60">
        <f t="shared" si="32"/>
        <v>0</v>
      </c>
      <c r="U60">
        <f t="shared" si="33"/>
        <v>0</v>
      </c>
      <c r="W60">
        <f t="shared" si="34"/>
        <v>1396.25</v>
      </c>
      <c r="X60">
        <f t="shared" si="35"/>
        <v>9.8090927582165199E-2</v>
      </c>
      <c r="Y60">
        <f t="shared" si="36"/>
        <v>5.6201961589814626</v>
      </c>
      <c r="AA60">
        <f t="shared" si="16"/>
        <v>1389.5381441644085</v>
      </c>
      <c r="AB60">
        <f t="shared" si="17"/>
        <v>136.73992983810956</v>
      </c>
      <c r="AD60">
        <f t="shared" si="18"/>
        <v>1389.5381441644085</v>
      </c>
      <c r="AE60">
        <f t="shared" si="19"/>
        <v>3013.2600701618903</v>
      </c>
      <c r="AG60">
        <f t="shared" si="20"/>
        <v>3318.2152589185516</v>
      </c>
    </row>
    <row r="61" spans="1:33" x14ac:dyDescent="0.2">
      <c r="A61">
        <f>'建築限界数値データ　片線'!A145</f>
        <v>-580</v>
      </c>
      <c r="B61">
        <f>'建築限界数値データ　片線'!B145</f>
        <v>0</v>
      </c>
      <c r="D61">
        <f t="shared" si="22"/>
        <v>105</v>
      </c>
      <c r="E61">
        <f t="shared" si="23"/>
        <v>160</v>
      </c>
      <c r="F61">
        <f t="shared" si="24"/>
        <v>2110</v>
      </c>
      <c r="G61">
        <f t="shared" si="25"/>
        <v>3150</v>
      </c>
      <c r="I61">
        <f t="shared" si="26"/>
        <v>9.8090927582165199E-2</v>
      </c>
      <c r="J61">
        <f t="shared" si="27"/>
        <v>143.75</v>
      </c>
      <c r="L61">
        <f t="shared" si="21"/>
        <v>-723.75</v>
      </c>
      <c r="M61">
        <f t="shared" si="37"/>
        <v>0</v>
      </c>
      <c r="O61">
        <f t="shared" si="28"/>
        <v>1386.25</v>
      </c>
      <c r="P61">
        <f t="shared" si="29"/>
        <v>0</v>
      </c>
      <c r="R61">
        <f t="shared" si="30"/>
        <v>1386.25</v>
      </c>
      <c r="S61">
        <f t="shared" si="31"/>
        <v>0</v>
      </c>
      <c r="T61">
        <f t="shared" si="32"/>
        <v>0</v>
      </c>
      <c r="U61">
        <f t="shared" si="33"/>
        <v>0</v>
      </c>
      <c r="W61">
        <f t="shared" si="34"/>
        <v>1386.25</v>
      </c>
      <c r="X61">
        <f t="shared" si="35"/>
        <v>9.8090927582165199E-2</v>
      </c>
      <c r="Y61">
        <f t="shared" si="36"/>
        <v>5.6201961589814626</v>
      </c>
      <c r="AA61">
        <f t="shared" si="16"/>
        <v>1379.5862147523089</v>
      </c>
      <c r="AB61">
        <f t="shared" si="17"/>
        <v>135.76059282942123</v>
      </c>
      <c r="AD61">
        <f t="shared" si="18"/>
        <v>1379.5862147523089</v>
      </c>
      <c r="AE61">
        <f t="shared" si="19"/>
        <v>3014.2394071705789</v>
      </c>
      <c r="AG61">
        <f t="shared" si="20"/>
        <v>3314.950576958071</v>
      </c>
    </row>
    <row r="62" spans="1:33" x14ac:dyDescent="0.2">
      <c r="A62">
        <f>'建築限界数値データ　片線'!A146</f>
        <v>-590</v>
      </c>
      <c r="B62">
        <f>'建築限界数値データ　片線'!B146</f>
        <v>0</v>
      </c>
      <c r="D62">
        <f t="shared" si="22"/>
        <v>105</v>
      </c>
      <c r="E62">
        <f t="shared" si="23"/>
        <v>160</v>
      </c>
      <c r="F62">
        <f t="shared" si="24"/>
        <v>2110</v>
      </c>
      <c r="G62">
        <f t="shared" si="25"/>
        <v>3150</v>
      </c>
      <c r="I62">
        <f t="shared" si="26"/>
        <v>9.8090927582165199E-2</v>
      </c>
      <c r="J62">
        <f t="shared" si="27"/>
        <v>143.75</v>
      </c>
      <c r="L62">
        <f t="shared" si="21"/>
        <v>-733.75</v>
      </c>
      <c r="M62">
        <f t="shared" si="37"/>
        <v>0</v>
      </c>
      <c r="O62">
        <f t="shared" si="28"/>
        <v>1376.25</v>
      </c>
      <c r="P62">
        <f t="shared" si="29"/>
        <v>0</v>
      </c>
      <c r="R62">
        <f t="shared" si="30"/>
        <v>1376.25</v>
      </c>
      <c r="S62">
        <f t="shared" si="31"/>
        <v>0</v>
      </c>
      <c r="T62">
        <f t="shared" si="32"/>
        <v>0</v>
      </c>
      <c r="U62">
        <f t="shared" si="33"/>
        <v>0</v>
      </c>
      <c r="W62">
        <f t="shared" si="34"/>
        <v>1376.25</v>
      </c>
      <c r="X62">
        <f t="shared" si="35"/>
        <v>9.8090927582165199E-2</v>
      </c>
      <c r="Y62">
        <f t="shared" si="36"/>
        <v>5.6201961589814626</v>
      </c>
      <c r="AA62">
        <f t="shared" si="16"/>
        <v>1369.6342853402093</v>
      </c>
      <c r="AB62">
        <f t="shared" si="17"/>
        <v>134.78125582073289</v>
      </c>
      <c r="AD62">
        <f t="shared" si="18"/>
        <v>1369.6342853402093</v>
      </c>
      <c r="AE62">
        <f t="shared" si="19"/>
        <v>3015.2187441792671</v>
      </c>
      <c r="AG62">
        <f t="shared" si="20"/>
        <v>3311.7128726430046</v>
      </c>
    </row>
    <row r="63" spans="1:33" x14ac:dyDescent="0.2">
      <c r="A63">
        <f>'建築限界数値データ　片線'!A147</f>
        <v>-600</v>
      </c>
      <c r="B63">
        <f>'建築限界数値データ　片線'!B147</f>
        <v>0</v>
      </c>
      <c r="D63">
        <f t="shared" si="22"/>
        <v>105</v>
      </c>
      <c r="E63">
        <f t="shared" si="23"/>
        <v>160</v>
      </c>
      <c r="F63">
        <f t="shared" si="24"/>
        <v>2110</v>
      </c>
      <c r="G63">
        <f t="shared" si="25"/>
        <v>3150</v>
      </c>
      <c r="I63">
        <f t="shared" si="26"/>
        <v>9.8090927582165199E-2</v>
      </c>
      <c r="J63">
        <f t="shared" si="27"/>
        <v>143.75</v>
      </c>
      <c r="L63">
        <f t="shared" si="21"/>
        <v>-743.75</v>
      </c>
      <c r="M63">
        <f t="shared" si="37"/>
        <v>0</v>
      </c>
      <c r="O63">
        <f t="shared" si="28"/>
        <v>1366.25</v>
      </c>
      <c r="P63">
        <f t="shared" si="29"/>
        <v>0</v>
      </c>
      <c r="R63">
        <f t="shared" si="30"/>
        <v>1366.25</v>
      </c>
      <c r="S63">
        <f t="shared" si="31"/>
        <v>0</v>
      </c>
      <c r="T63">
        <f t="shared" si="32"/>
        <v>0</v>
      </c>
      <c r="U63">
        <f t="shared" si="33"/>
        <v>0</v>
      </c>
      <c r="W63">
        <f t="shared" si="34"/>
        <v>1366.25</v>
      </c>
      <c r="X63">
        <f t="shared" si="35"/>
        <v>9.8090927582165199E-2</v>
      </c>
      <c r="Y63">
        <f t="shared" si="36"/>
        <v>5.6201961589814626</v>
      </c>
      <c r="AA63">
        <f t="shared" si="16"/>
        <v>1359.6823559281097</v>
      </c>
      <c r="AB63">
        <f t="shared" si="17"/>
        <v>133.80191881204456</v>
      </c>
      <c r="AD63">
        <f t="shared" si="18"/>
        <v>1359.6823559281097</v>
      </c>
      <c r="AE63">
        <f t="shared" si="19"/>
        <v>3016.1980811879553</v>
      </c>
      <c r="AG63">
        <f t="shared" si="20"/>
        <v>3308.5022251744244</v>
      </c>
    </row>
    <row r="64" spans="1:33" x14ac:dyDescent="0.2">
      <c r="A64">
        <f>'建築限界数値データ　片線'!A148</f>
        <v>-610</v>
      </c>
      <c r="B64">
        <f>'建築限界数値データ　片線'!B148</f>
        <v>0</v>
      </c>
      <c r="D64">
        <f t="shared" si="22"/>
        <v>105</v>
      </c>
      <c r="E64">
        <f t="shared" si="23"/>
        <v>160</v>
      </c>
      <c r="F64">
        <f t="shared" si="24"/>
        <v>2110</v>
      </c>
      <c r="G64">
        <f t="shared" si="25"/>
        <v>3150</v>
      </c>
      <c r="I64">
        <f t="shared" si="26"/>
        <v>9.8090927582165199E-2</v>
      </c>
      <c r="J64">
        <f t="shared" si="27"/>
        <v>143.75</v>
      </c>
      <c r="L64">
        <f t="shared" si="21"/>
        <v>-753.75</v>
      </c>
      <c r="M64">
        <f t="shared" si="37"/>
        <v>0</v>
      </c>
      <c r="O64">
        <f t="shared" si="28"/>
        <v>1356.25</v>
      </c>
      <c r="P64">
        <f t="shared" si="29"/>
        <v>0</v>
      </c>
      <c r="R64">
        <f t="shared" si="30"/>
        <v>1356.25</v>
      </c>
      <c r="S64">
        <f t="shared" si="31"/>
        <v>0</v>
      </c>
      <c r="T64">
        <f t="shared" si="32"/>
        <v>0</v>
      </c>
      <c r="U64">
        <f t="shared" si="33"/>
        <v>0</v>
      </c>
      <c r="W64">
        <f t="shared" si="34"/>
        <v>1356.25</v>
      </c>
      <c r="X64">
        <f t="shared" si="35"/>
        <v>9.8090927582165199E-2</v>
      </c>
      <c r="Y64">
        <f t="shared" si="36"/>
        <v>5.6201961589814626</v>
      </c>
      <c r="AA64">
        <f t="shared" si="16"/>
        <v>1349.7304265160101</v>
      </c>
      <c r="AB64">
        <f t="shared" si="17"/>
        <v>132.8225818033562</v>
      </c>
      <c r="AD64">
        <f t="shared" si="18"/>
        <v>1349.7304265160101</v>
      </c>
      <c r="AE64">
        <f t="shared" si="19"/>
        <v>3017.1774181966439</v>
      </c>
      <c r="AG64">
        <f t="shared" si="20"/>
        <v>3305.3187133979768</v>
      </c>
    </row>
    <row r="65" spans="1:33" x14ac:dyDescent="0.2">
      <c r="A65">
        <f>'建築限界数値データ　片線'!A149</f>
        <v>-620</v>
      </c>
      <c r="B65">
        <f>'建築限界数値データ　片線'!B149</f>
        <v>0</v>
      </c>
      <c r="D65">
        <f t="shared" si="22"/>
        <v>105</v>
      </c>
      <c r="E65">
        <f t="shared" si="23"/>
        <v>160</v>
      </c>
      <c r="F65">
        <f t="shared" si="24"/>
        <v>2110</v>
      </c>
      <c r="G65">
        <f t="shared" si="25"/>
        <v>3150</v>
      </c>
      <c r="I65">
        <f t="shared" si="26"/>
        <v>9.8090927582165199E-2</v>
      </c>
      <c r="J65">
        <f t="shared" si="27"/>
        <v>143.75</v>
      </c>
      <c r="L65">
        <f t="shared" si="21"/>
        <v>-763.75</v>
      </c>
      <c r="M65">
        <f t="shared" si="37"/>
        <v>0</v>
      </c>
      <c r="O65">
        <f t="shared" si="28"/>
        <v>1346.25</v>
      </c>
      <c r="P65">
        <f t="shared" si="29"/>
        <v>0</v>
      </c>
      <c r="R65">
        <f t="shared" si="30"/>
        <v>1346.25</v>
      </c>
      <c r="S65">
        <f t="shared" si="31"/>
        <v>0</v>
      </c>
      <c r="T65">
        <f t="shared" si="32"/>
        <v>0</v>
      </c>
      <c r="U65">
        <f t="shared" si="33"/>
        <v>0</v>
      </c>
      <c r="W65">
        <f t="shared" si="34"/>
        <v>1346.25</v>
      </c>
      <c r="X65">
        <f t="shared" si="35"/>
        <v>9.8090927582165199E-2</v>
      </c>
      <c r="Y65">
        <f t="shared" si="36"/>
        <v>5.6201961589814626</v>
      </c>
      <c r="AA65">
        <f t="shared" si="16"/>
        <v>1339.7784971039105</v>
      </c>
      <c r="AB65">
        <f t="shared" si="17"/>
        <v>131.84324479466787</v>
      </c>
      <c r="AD65">
        <f t="shared" si="18"/>
        <v>1339.7784971039105</v>
      </c>
      <c r="AE65">
        <f t="shared" si="19"/>
        <v>3018.156755205332</v>
      </c>
      <c r="AG65">
        <f t="shared" si="20"/>
        <v>3302.1624157956844</v>
      </c>
    </row>
    <row r="66" spans="1:33" x14ac:dyDescent="0.2">
      <c r="A66">
        <f>'建築限界数値データ　片線'!A150</f>
        <v>-630</v>
      </c>
      <c r="B66">
        <f>'建築限界数値データ　片線'!B150</f>
        <v>0</v>
      </c>
      <c r="D66">
        <f t="shared" si="22"/>
        <v>105</v>
      </c>
      <c r="E66">
        <f t="shared" si="23"/>
        <v>160</v>
      </c>
      <c r="F66">
        <f t="shared" si="24"/>
        <v>2110</v>
      </c>
      <c r="G66">
        <f t="shared" si="25"/>
        <v>3150</v>
      </c>
      <c r="I66">
        <f t="shared" si="26"/>
        <v>9.8090927582165199E-2</v>
      </c>
      <c r="J66">
        <f t="shared" si="27"/>
        <v>143.75</v>
      </c>
      <c r="L66">
        <f t="shared" si="21"/>
        <v>-773.75</v>
      </c>
      <c r="M66">
        <f t="shared" si="37"/>
        <v>0</v>
      </c>
      <c r="O66">
        <f t="shared" si="28"/>
        <v>1336.25</v>
      </c>
      <c r="P66">
        <f t="shared" si="29"/>
        <v>0</v>
      </c>
      <c r="R66">
        <f t="shared" si="30"/>
        <v>1336.25</v>
      </c>
      <c r="S66">
        <f t="shared" si="31"/>
        <v>0</v>
      </c>
      <c r="T66">
        <f t="shared" si="32"/>
        <v>0</v>
      </c>
      <c r="U66">
        <f t="shared" si="33"/>
        <v>0</v>
      </c>
      <c r="W66">
        <f t="shared" si="34"/>
        <v>1336.25</v>
      </c>
      <c r="X66">
        <f t="shared" si="35"/>
        <v>9.8090927582165199E-2</v>
      </c>
      <c r="Y66">
        <f t="shared" si="36"/>
        <v>5.6201961589814626</v>
      </c>
      <c r="AA66">
        <f t="shared" si="16"/>
        <v>1329.8265676918109</v>
      </c>
      <c r="AB66">
        <f t="shared" si="17"/>
        <v>130.86390778597953</v>
      </c>
      <c r="AD66">
        <f t="shared" si="18"/>
        <v>1329.8265676918109</v>
      </c>
      <c r="AE66">
        <f t="shared" si="19"/>
        <v>3019.1360922140207</v>
      </c>
      <c r="AG66">
        <f t="shared" si="20"/>
        <v>3299.0334104777312</v>
      </c>
    </row>
    <row r="67" spans="1:33" x14ac:dyDescent="0.2">
      <c r="A67">
        <f>'建築限界数値データ　片線'!A151</f>
        <v>-640</v>
      </c>
      <c r="B67">
        <f>'建築限界数値データ　片線'!B151</f>
        <v>0</v>
      </c>
      <c r="D67">
        <f t="shared" ref="D67:D83" si="38">D66</f>
        <v>105</v>
      </c>
      <c r="E67">
        <f t="shared" ref="E67:E83" si="39">E66</f>
        <v>160</v>
      </c>
      <c r="F67">
        <f t="shared" ref="F67:F83" si="40">F66</f>
        <v>2110</v>
      </c>
      <c r="G67">
        <f t="shared" ref="G67:G83" si="41">G66</f>
        <v>3150</v>
      </c>
      <c r="I67">
        <f t="shared" ref="I67:I83" si="42">I66</f>
        <v>9.8090927582165199E-2</v>
      </c>
      <c r="J67">
        <f t="shared" ref="J67:J83" si="43">J66</f>
        <v>143.75</v>
      </c>
      <c r="L67">
        <f t="shared" si="21"/>
        <v>-783.75</v>
      </c>
      <c r="M67">
        <f t="shared" si="37"/>
        <v>0</v>
      </c>
      <c r="O67">
        <f t="shared" ref="O67:O83" si="44">L67+F67</f>
        <v>1326.25</v>
      </c>
      <c r="P67">
        <f t="shared" ref="P67:P83" si="45">M67</f>
        <v>0</v>
      </c>
      <c r="R67">
        <f t="shared" ref="R67:R83" si="46">SQRT(O67^2+P67^2)</f>
        <v>1326.25</v>
      </c>
      <c r="S67">
        <f t="shared" ref="S67:S83" si="47">IF(AND(O67=0,P67=0),0,IF(O67=0,PI()/2,ATAN(P67/O67)))</f>
        <v>0</v>
      </c>
      <c r="T67">
        <f t="shared" ref="T67:T83" si="48">IF(AND(O67&gt;=0,P67&gt;=0),S67,IF(AND(O67&lt;0,P67&gt;=0),S67+PI(),IF(AND(O67&lt;0,P67&lt;0),S67+PI(),S67+2*PI())))</f>
        <v>0</v>
      </c>
      <c r="U67">
        <f t="shared" ref="U67:U130" si="49">T67*180/PI()</f>
        <v>0</v>
      </c>
      <c r="W67">
        <f t="shared" ref="W67:W83" si="50">R67</f>
        <v>1326.25</v>
      </c>
      <c r="X67">
        <f t="shared" ref="X67:X83" si="51">IF(T67+I67&gt;=2*PI(),MOD(T67+I67,2*PI()),T67+I67)</f>
        <v>9.8090927582165199E-2</v>
      </c>
      <c r="Y67">
        <f t="shared" ref="Y67:Y130" si="52">X67*180/PI()</f>
        <v>5.6201961589814626</v>
      </c>
      <c r="AA67">
        <f t="shared" si="16"/>
        <v>1319.8746382797112</v>
      </c>
      <c r="AB67">
        <f t="shared" si="17"/>
        <v>129.8845707772912</v>
      </c>
      <c r="AD67">
        <f t="shared" si="18"/>
        <v>1319.8746382797112</v>
      </c>
      <c r="AE67">
        <f t="shared" si="19"/>
        <v>3020.1154292227088</v>
      </c>
      <c r="AG67">
        <f t="shared" si="20"/>
        <v>3295.9317751742169</v>
      </c>
    </row>
    <row r="68" spans="1:33" x14ac:dyDescent="0.2">
      <c r="A68">
        <f>'建築限界数値データ　片線'!A152</f>
        <v>-650</v>
      </c>
      <c r="B68">
        <f>'建築限界数値データ　片線'!B152</f>
        <v>0</v>
      </c>
      <c r="D68">
        <f t="shared" si="38"/>
        <v>105</v>
      </c>
      <c r="E68">
        <f t="shared" si="39"/>
        <v>160</v>
      </c>
      <c r="F68">
        <f t="shared" si="40"/>
        <v>2110</v>
      </c>
      <c r="G68">
        <f t="shared" si="41"/>
        <v>3150</v>
      </c>
      <c r="I68">
        <f t="shared" si="42"/>
        <v>9.8090927582165199E-2</v>
      </c>
      <c r="J68">
        <f t="shared" si="43"/>
        <v>143.75</v>
      </c>
      <c r="L68">
        <f t="shared" si="21"/>
        <v>-793.75</v>
      </c>
      <c r="M68">
        <f t="shared" ref="M68:M83" si="53">B68</f>
        <v>0</v>
      </c>
      <c r="O68">
        <f t="shared" si="44"/>
        <v>1316.25</v>
      </c>
      <c r="P68">
        <f t="shared" si="45"/>
        <v>0</v>
      </c>
      <c r="R68">
        <f t="shared" si="46"/>
        <v>1316.25</v>
      </c>
      <c r="S68">
        <f t="shared" si="47"/>
        <v>0</v>
      </c>
      <c r="T68">
        <f t="shared" si="48"/>
        <v>0</v>
      </c>
      <c r="U68">
        <f t="shared" si="49"/>
        <v>0</v>
      </c>
      <c r="W68">
        <f t="shared" si="50"/>
        <v>1316.25</v>
      </c>
      <c r="X68">
        <f t="shared" si="51"/>
        <v>9.8090927582165199E-2</v>
      </c>
      <c r="Y68">
        <f t="shared" si="52"/>
        <v>5.6201961589814626</v>
      </c>
      <c r="AA68">
        <f t="shared" ref="AA68:AA131" si="54">W68*COS(X68)</f>
        <v>1309.9227088676116</v>
      </c>
      <c r="AB68">
        <f t="shared" ref="AB68:AB131" si="55">W68*SIN(X68)</f>
        <v>128.90523376860284</v>
      </c>
      <c r="AD68">
        <f t="shared" ref="AD68:AD131" si="56">AA68</f>
        <v>1309.9227088676116</v>
      </c>
      <c r="AE68">
        <f t="shared" ref="AE68:AE131" si="57">G68-AB68</f>
        <v>3021.094766231397</v>
      </c>
      <c r="AG68">
        <f t="shared" ref="AG68:AG131" si="58">SQRT(AD68^2+AE68^2)</f>
        <v>3292.8575872269057</v>
      </c>
    </row>
    <row r="69" spans="1:33" x14ac:dyDescent="0.2">
      <c r="A69">
        <f>'建築限界数値データ　片線'!A153</f>
        <v>-660</v>
      </c>
      <c r="B69">
        <f>'建築限界数値データ　片線'!B153</f>
        <v>0</v>
      </c>
      <c r="D69">
        <f t="shared" si="38"/>
        <v>105</v>
      </c>
      <c r="E69">
        <f t="shared" si="39"/>
        <v>160</v>
      </c>
      <c r="F69">
        <f t="shared" si="40"/>
        <v>2110</v>
      </c>
      <c r="G69">
        <f t="shared" si="41"/>
        <v>3150</v>
      </c>
      <c r="I69">
        <f t="shared" si="42"/>
        <v>9.8090927582165199E-2</v>
      </c>
      <c r="J69">
        <f t="shared" si="43"/>
        <v>143.75</v>
      </c>
      <c r="L69">
        <f t="shared" ref="L69:L132" si="59">A69-J69</f>
        <v>-803.75</v>
      </c>
      <c r="M69">
        <f t="shared" si="53"/>
        <v>0</v>
      </c>
      <c r="O69">
        <f t="shared" si="44"/>
        <v>1306.25</v>
      </c>
      <c r="P69">
        <f t="shared" si="45"/>
        <v>0</v>
      </c>
      <c r="R69">
        <f t="shared" si="46"/>
        <v>1306.25</v>
      </c>
      <c r="S69">
        <f t="shared" si="47"/>
        <v>0</v>
      </c>
      <c r="T69">
        <f t="shared" si="48"/>
        <v>0</v>
      </c>
      <c r="U69">
        <f t="shared" si="49"/>
        <v>0</v>
      </c>
      <c r="W69">
        <f t="shared" si="50"/>
        <v>1306.25</v>
      </c>
      <c r="X69">
        <f t="shared" si="51"/>
        <v>9.8090927582165199E-2</v>
      </c>
      <c r="Y69">
        <f t="shared" si="52"/>
        <v>5.6201961589814626</v>
      </c>
      <c r="AA69">
        <f t="shared" si="54"/>
        <v>1299.970779455512</v>
      </c>
      <c r="AB69">
        <f t="shared" si="55"/>
        <v>127.92589675991451</v>
      </c>
      <c r="AD69">
        <f t="shared" si="56"/>
        <v>1299.970779455512</v>
      </c>
      <c r="AE69">
        <f t="shared" si="57"/>
        <v>3022.0741032400856</v>
      </c>
      <c r="AG69">
        <f t="shared" si="58"/>
        <v>3289.8109235809493</v>
      </c>
    </row>
    <row r="70" spans="1:33" x14ac:dyDescent="0.2">
      <c r="A70">
        <f>'建築限界数値データ　片線'!A154</f>
        <v>-670</v>
      </c>
      <c r="B70">
        <f>'建築限界数値データ　片線'!B154</f>
        <v>0</v>
      </c>
      <c r="D70">
        <f t="shared" si="38"/>
        <v>105</v>
      </c>
      <c r="E70">
        <f t="shared" si="39"/>
        <v>160</v>
      </c>
      <c r="F70">
        <f t="shared" si="40"/>
        <v>2110</v>
      </c>
      <c r="G70">
        <f t="shared" si="41"/>
        <v>3150</v>
      </c>
      <c r="I70">
        <f t="shared" si="42"/>
        <v>9.8090927582165199E-2</v>
      </c>
      <c r="J70">
        <f t="shared" si="43"/>
        <v>143.75</v>
      </c>
      <c r="L70">
        <f t="shared" si="59"/>
        <v>-813.75</v>
      </c>
      <c r="M70">
        <f t="shared" si="53"/>
        <v>0</v>
      </c>
      <c r="O70">
        <f t="shared" si="44"/>
        <v>1296.25</v>
      </c>
      <c r="P70">
        <f t="shared" si="45"/>
        <v>0</v>
      </c>
      <c r="R70">
        <f t="shared" si="46"/>
        <v>1296.25</v>
      </c>
      <c r="S70">
        <f t="shared" si="47"/>
        <v>0</v>
      </c>
      <c r="T70">
        <f t="shared" si="48"/>
        <v>0</v>
      </c>
      <c r="U70">
        <f t="shared" si="49"/>
        <v>0</v>
      </c>
      <c r="W70">
        <f t="shared" si="50"/>
        <v>1296.25</v>
      </c>
      <c r="X70">
        <f t="shared" si="51"/>
        <v>9.8090927582165199E-2</v>
      </c>
      <c r="Y70">
        <f t="shared" si="52"/>
        <v>5.6201961589814626</v>
      </c>
      <c r="AA70">
        <f t="shared" si="54"/>
        <v>1290.0188500434124</v>
      </c>
      <c r="AB70">
        <f t="shared" si="55"/>
        <v>126.94655975122616</v>
      </c>
      <c r="AD70">
        <f t="shared" si="56"/>
        <v>1290.0188500434124</v>
      </c>
      <c r="AE70">
        <f t="shared" si="57"/>
        <v>3023.0534402487738</v>
      </c>
      <c r="AG70">
        <f t="shared" si="58"/>
        <v>3286.7918607765955</v>
      </c>
    </row>
    <row r="71" spans="1:33" x14ac:dyDescent="0.2">
      <c r="A71">
        <f>'建築限界数値データ　片線'!A155</f>
        <v>-680</v>
      </c>
      <c r="B71">
        <f>'建築限界数値データ　片線'!B155</f>
        <v>0</v>
      </c>
      <c r="D71">
        <f t="shared" si="38"/>
        <v>105</v>
      </c>
      <c r="E71">
        <f t="shared" si="39"/>
        <v>160</v>
      </c>
      <c r="F71">
        <f t="shared" si="40"/>
        <v>2110</v>
      </c>
      <c r="G71">
        <f t="shared" si="41"/>
        <v>3150</v>
      </c>
      <c r="I71">
        <f t="shared" si="42"/>
        <v>9.8090927582165199E-2</v>
      </c>
      <c r="J71">
        <f t="shared" si="43"/>
        <v>143.75</v>
      </c>
      <c r="L71">
        <f t="shared" si="59"/>
        <v>-823.75</v>
      </c>
      <c r="M71">
        <f t="shared" si="53"/>
        <v>0</v>
      </c>
      <c r="O71">
        <f t="shared" si="44"/>
        <v>1286.25</v>
      </c>
      <c r="P71">
        <f t="shared" si="45"/>
        <v>0</v>
      </c>
      <c r="R71">
        <f t="shared" si="46"/>
        <v>1286.25</v>
      </c>
      <c r="S71">
        <f t="shared" si="47"/>
        <v>0</v>
      </c>
      <c r="T71">
        <f t="shared" si="48"/>
        <v>0</v>
      </c>
      <c r="U71">
        <f t="shared" si="49"/>
        <v>0</v>
      </c>
      <c r="W71">
        <f t="shared" si="50"/>
        <v>1286.25</v>
      </c>
      <c r="X71">
        <f t="shared" si="51"/>
        <v>9.8090927582165199E-2</v>
      </c>
      <c r="Y71">
        <f t="shared" si="52"/>
        <v>5.6201961589814626</v>
      </c>
      <c r="AA71">
        <f t="shared" si="54"/>
        <v>1280.0669206313128</v>
      </c>
      <c r="AB71">
        <f t="shared" si="55"/>
        <v>125.96722274253783</v>
      </c>
      <c r="AD71">
        <f t="shared" si="56"/>
        <v>1280.0669206313128</v>
      </c>
      <c r="AE71">
        <f t="shared" si="57"/>
        <v>3024.0327772574624</v>
      </c>
      <c r="AG71">
        <f t="shared" si="58"/>
        <v>3283.8004749408897</v>
      </c>
    </row>
    <row r="72" spans="1:33" x14ac:dyDescent="0.2">
      <c r="A72">
        <f>'建築限界数値データ　片線'!A156</f>
        <v>-690</v>
      </c>
      <c r="B72">
        <f>'建築限界数値データ　片線'!B156</f>
        <v>0</v>
      </c>
      <c r="D72">
        <f t="shared" si="38"/>
        <v>105</v>
      </c>
      <c r="E72">
        <f t="shared" si="39"/>
        <v>160</v>
      </c>
      <c r="F72">
        <f t="shared" si="40"/>
        <v>2110</v>
      </c>
      <c r="G72">
        <f t="shared" si="41"/>
        <v>3150</v>
      </c>
      <c r="I72">
        <f t="shared" si="42"/>
        <v>9.8090927582165199E-2</v>
      </c>
      <c r="J72">
        <f t="shared" si="43"/>
        <v>143.75</v>
      </c>
      <c r="L72">
        <f t="shared" si="59"/>
        <v>-833.75</v>
      </c>
      <c r="M72">
        <f t="shared" si="53"/>
        <v>0</v>
      </c>
      <c r="O72">
        <f t="shared" si="44"/>
        <v>1276.25</v>
      </c>
      <c r="P72">
        <f t="shared" si="45"/>
        <v>0</v>
      </c>
      <c r="R72">
        <f t="shared" si="46"/>
        <v>1276.25</v>
      </c>
      <c r="S72">
        <f t="shared" si="47"/>
        <v>0</v>
      </c>
      <c r="T72">
        <f t="shared" si="48"/>
        <v>0</v>
      </c>
      <c r="U72">
        <f t="shared" si="49"/>
        <v>0</v>
      </c>
      <c r="W72">
        <f t="shared" si="50"/>
        <v>1276.25</v>
      </c>
      <c r="X72">
        <f t="shared" si="51"/>
        <v>9.8090927582165199E-2</v>
      </c>
      <c r="Y72">
        <f t="shared" si="52"/>
        <v>5.6201961589814626</v>
      </c>
      <c r="AA72">
        <f t="shared" si="54"/>
        <v>1270.1149912192132</v>
      </c>
      <c r="AB72">
        <f t="shared" si="55"/>
        <v>124.98788573384948</v>
      </c>
      <c r="AD72">
        <f t="shared" si="56"/>
        <v>1270.1149912192132</v>
      </c>
      <c r="AE72">
        <f t="shared" si="57"/>
        <v>3025.0121142661505</v>
      </c>
      <c r="AG72">
        <f t="shared" si="58"/>
        <v>3280.8368417793572</v>
      </c>
    </row>
    <row r="73" spans="1:33" x14ac:dyDescent="0.2">
      <c r="A73">
        <f>'建築限界数値データ　片線'!A157</f>
        <v>-700</v>
      </c>
      <c r="B73">
        <f>'建築限界数値データ　片線'!B157</f>
        <v>0</v>
      </c>
      <c r="D73">
        <f t="shared" si="38"/>
        <v>105</v>
      </c>
      <c r="E73">
        <f t="shared" si="39"/>
        <v>160</v>
      </c>
      <c r="F73">
        <f t="shared" si="40"/>
        <v>2110</v>
      </c>
      <c r="G73">
        <f t="shared" si="41"/>
        <v>3150</v>
      </c>
      <c r="I73">
        <f t="shared" si="42"/>
        <v>9.8090927582165199E-2</v>
      </c>
      <c r="J73">
        <f t="shared" si="43"/>
        <v>143.75</v>
      </c>
      <c r="L73">
        <f t="shared" si="59"/>
        <v>-843.75</v>
      </c>
      <c r="M73">
        <f t="shared" si="53"/>
        <v>0</v>
      </c>
      <c r="O73">
        <f t="shared" si="44"/>
        <v>1266.25</v>
      </c>
      <c r="P73">
        <f t="shared" si="45"/>
        <v>0</v>
      </c>
      <c r="R73">
        <f t="shared" si="46"/>
        <v>1266.25</v>
      </c>
      <c r="S73">
        <f t="shared" si="47"/>
        <v>0</v>
      </c>
      <c r="T73">
        <f t="shared" si="48"/>
        <v>0</v>
      </c>
      <c r="U73">
        <f t="shared" si="49"/>
        <v>0</v>
      </c>
      <c r="W73">
        <f t="shared" si="50"/>
        <v>1266.25</v>
      </c>
      <c r="X73">
        <f t="shared" si="51"/>
        <v>9.8090927582165199E-2</v>
      </c>
      <c r="Y73">
        <f t="shared" si="52"/>
        <v>5.6201961589814626</v>
      </c>
      <c r="AA73">
        <f t="shared" si="54"/>
        <v>1260.1630618071135</v>
      </c>
      <c r="AB73">
        <f t="shared" si="55"/>
        <v>124.00854872516115</v>
      </c>
      <c r="AD73">
        <f t="shared" si="56"/>
        <v>1260.1630618071135</v>
      </c>
      <c r="AE73">
        <f t="shared" si="57"/>
        <v>3025.9914512748387</v>
      </c>
      <c r="AG73">
        <f t="shared" si="58"/>
        <v>3277.9010365676818</v>
      </c>
    </row>
    <row r="74" spans="1:33" x14ac:dyDescent="0.2">
      <c r="A74">
        <f>'建築限界数値データ　片線'!A158</f>
        <v>-710</v>
      </c>
      <c r="B74">
        <f>'建築限界数値データ　片線'!B158</f>
        <v>0</v>
      </c>
      <c r="D74">
        <f t="shared" si="38"/>
        <v>105</v>
      </c>
      <c r="E74">
        <f t="shared" si="39"/>
        <v>160</v>
      </c>
      <c r="F74">
        <f t="shared" si="40"/>
        <v>2110</v>
      </c>
      <c r="G74">
        <f t="shared" si="41"/>
        <v>3150</v>
      </c>
      <c r="I74">
        <f t="shared" si="42"/>
        <v>9.8090927582165199E-2</v>
      </c>
      <c r="J74">
        <f t="shared" si="43"/>
        <v>143.75</v>
      </c>
      <c r="L74">
        <f t="shared" si="59"/>
        <v>-853.75</v>
      </c>
      <c r="M74">
        <f t="shared" si="53"/>
        <v>0</v>
      </c>
      <c r="O74">
        <f t="shared" si="44"/>
        <v>1256.25</v>
      </c>
      <c r="P74">
        <f t="shared" si="45"/>
        <v>0</v>
      </c>
      <c r="R74">
        <f t="shared" si="46"/>
        <v>1256.25</v>
      </c>
      <c r="S74">
        <f t="shared" si="47"/>
        <v>0</v>
      </c>
      <c r="T74">
        <f t="shared" si="48"/>
        <v>0</v>
      </c>
      <c r="U74">
        <f t="shared" si="49"/>
        <v>0</v>
      </c>
      <c r="W74">
        <f t="shared" si="50"/>
        <v>1256.25</v>
      </c>
      <c r="X74">
        <f t="shared" si="51"/>
        <v>9.8090927582165199E-2</v>
      </c>
      <c r="Y74">
        <f t="shared" si="52"/>
        <v>5.6201961589814626</v>
      </c>
      <c r="AA74">
        <f t="shared" si="54"/>
        <v>1250.2111323950139</v>
      </c>
      <c r="AB74">
        <f t="shared" si="55"/>
        <v>123.0292117164728</v>
      </c>
      <c r="AD74">
        <f t="shared" si="56"/>
        <v>1250.2111323950139</v>
      </c>
      <c r="AE74">
        <f t="shared" si="57"/>
        <v>3026.9707882835273</v>
      </c>
      <c r="AG74">
        <f t="shared" si="58"/>
        <v>3274.9931341433712</v>
      </c>
    </row>
    <row r="75" spans="1:33" x14ac:dyDescent="0.2">
      <c r="A75">
        <f>'建築限界数値データ　片線'!A159</f>
        <v>-720</v>
      </c>
      <c r="B75">
        <f>'建築限界数値データ　片線'!B159</f>
        <v>0</v>
      </c>
      <c r="D75">
        <f t="shared" si="38"/>
        <v>105</v>
      </c>
      <c r="E75">
        <f t="shared" si="39"/>
        <v>160</v>
      </c>
      <c r="F75">
        <f t="shared" si="40"/>
        <v>2110</v>
      </c>
      <c r="G75">
        <f t="shared" si="41"/>
        <v>3150</v>
      </c>
      <c r="I75">
        <f t="shared" si="42"/>
        <v>9.8090927582165199E-2</v>
      </c>
      <c r="J75">
        <f t="shared" si="43"/>
        <v>143.75</v>
      </c>
      <c r="L75">
        <f t="shared" si="59"/>
        <v>-863.75</v>
      </c>
      <c r="M75">
        <f t="shared" si="53"/>
        <v>0</v>
      </c>
      <c r="O75">
        <f t="shared" si="44"/>
        <v>1246.25</v>
      </c>
      <c r="P75">
        <f t="shared" si="45"/>
        <v>0</v>
      </c>
      <c r="R75">
        <f t="shared" si="46"/>
        <v>1246.25</v>
      </c>
      <c r="S75">
        <f t="shared" si="47"/>
        <v>0</v>
      </c>
      <c r="T75">
        <f t="shared" si="48"/>
        <v>0</v>
      </c>
      <c r="U75">
        <f t="shared" si="49"/>
        <v>0</v>
      </c>
      <c r="W75">
        <f t="shared" si="50"/>
        <v>1246.25</v>
      </c>
      <c r="X75">
        <f t="shared" si="51"/>
        <v>9.8090927582165199E-2</v>
      </c>
      <c r="Y75">
        <f t="shared" si="52"/>
        <v>5.6201961589814626</v>
      </c>
      <c r="AA75">
        <f t="shared" si="54"/>
        <v>1240.2592029829143</v>
      </c>
      <c r="AB75">
        <f t="shared" si="55"/>
        <v>122.04987470778447</v>
      </c>
      <c r="AD75">
        <f t="shared" si="56"/>
        <v>1240.2592029829143</v>
      </c>
      <c r="AE75">
        <f t="shared" si="57"/>
        <v>3027.9501252922155</v>
      </c>
      <c r="AG75">
        <f t="shared" si="58"/>
        <v>3272.1132088974177</v>
      </c>
    </row>
    <row r="76" spans="1:33" x14ac:dyDescent="0.2">
      <c r="A76">
        <f>'建築限界数値データ　片線'!A160</f>
        <v>-730</v>
      </c>
      <c r="B76">
        <f>'建築限界数値データ　片線'!B160</f>
        <v>0</v>
      </c>
      <c r="D76">
        <f t="shared" si="38"/>
        <v>105</v>
      </c>
      <c r="E76">
        <f t="shared" si="39"/>
        <v>160</v>
      </c>
      <c r="F76">
        <f t="shared" si="40"/>
        <v>2110</v>
      </c>
      <c r="G76">
        <f t="shared" si="41"/>
        <v>3150</v>
      </c>
      <c r="I76">
        <f t="shared" si="42"/>
        <v>9.8090927582165199E-2</v>
      </c>
      <c r="J76">
        <f t="shared" si="43"/>
        <v>143.75</v>
      </c>
      <c r="L76">
        <f t="shared" si="59"/>
        <v>-873.75</v>
      </c>
      <c r="M76">
        <f t="shared" si="53"/>
        <v>0</v>
      </c>
      <c r="O76">
        <f t="shared" si="44"/>
        <v>1236.25</v>
      </c>
      <c r="P76">
        <f t="shared" si="45"/>
        <v>0</v>
      </c>
      <c r="R76">
        <f t="shared" si="46"/>
        <v>1236.25</v>
      </c>
      <c r="S76">
        <f t="shared" si="47"/>
        <v>0</v>
      </c>
      <c r="T76">
        <f t="shared" si="48"/>
        <v>0</v>
      </c>
      <c r="U76">
        <f t="shared" si="49"/>
        <v>0</v>
      </c>
      <c r="W76">
        <f t="shared" si="50"/>
        <v>1236.25</v>
      </c>
      <c r="X76">
        <f t="shared" si="51"/>
        <v>9.8090927582165199E-2</v>
      </c>
      <c r="Y76">
        <f t="shared" si="52"/>
        <v>5.6201961589814626</v>
      </c>
      <c r="AA76">
        <f t="shared" si="54"/>
        <v>1230.3072735708147</v>
      </c>
      <c r="AB76">
        <f t="shared" si="55"/>
        <v>121.07053769909612</v>
      </c>
      <c r="AD76">
        <f t="shared" si="56"/>
        <v>1230.3072735708147</v>
      </c>
      <c r="AE76">
        <f t="shared" si="57"/>
        <v>3028.9294623009037</v>
      </c>
      <c r="AG76">
        <f t="shared" si="58"/>
        <v>3269.2613347659581</v>
      </c>
    </row>
    <row r="77" spans="1:33" x14ac:dyDescent="0.2">
      <c r="A77">
        <f>'建築限界数値データ　片線'!A161</f>
        <v>-740</v>
      </c>
      <c r="B77">
        <f>'建築限界数値データ　片線'!B161</f>
        <v>0</v>
      </c>
      <c r="D77">
        <f t="shared" si="38"/>
        <v>105</v>
      </c>
      <c r="E77">
        <f t="shared" si="39"/>
        <v>160</v>
      </c>
      <c r="F77">
        <f t="shared" si="40"/>
        <v>2110</v>
      </c>
      <c r="G77">
        <f t="shared" si="41"/>
        <v>3150</v>
      </c>
      <c r="I77">
        <f t="shared" si="42"/>
        <v>9.8090927582165199E-2</v>
      </c>
      <c r="J77">
        <f t="shared" si="43"/>
        <v>143.75</v>
      </c>
      <c r="L77">
        <f t="shared" si="59"/>
        <v>-883.75</v>
      </c>
      <c r="M77">
        <f t="shared" si="53"/>
        <v>0</v>
      </c>
      <c r="O77">
        <f t="shared" si="44"/>
        <v>1226.25</v>
      </c>
      <c r="P77">
        <f t="shared" si="45"/>
        <v>0</v>
      </c>
      <c r="R77">
        <f t="shared" si="46"/>
        <v>1226.25</v>
      </c>
      <c r="S77">
        <f t="shared" si="47"/>
        <v>0</v>
      </c>
      <c r="T77">
        <f t="shared" si="48"/>
        <v>0</v>
      </c>
      <c r="U77">
        <f t="shared" si="49"/>
        <v>0</v>
      </c>
      <c r="W77">
        <f t="shared" si="50"/>
        <v>1226.25</v>
      </c>
      <c r="X77">
        <f t="shared" si="51"/>
        <v>9.8090927582165199E-2</v>
      </c>
      <c r="Y77">
        <f t="shared" si="52"/>
        <v>5.6201961589814626</v>
      </c>
      <c r="AA77">
        <f t="shared" si="54"/>
        <v>1220.3553441587151</v>
      </c>
      <c r="AB77">
        <f t="shared" si="55"/>
        <v>120.09120069040779</v>
      </c>
      <c r="AD77">
        <f t="shared" si="56"/>
        <v>1220.3553441587151</v>
      </c>
      <c r="AE77">
        <f t="shared" si="57"/>
        <v>3029.9087993095923</v>
      </c>
      <c r="AG77">
        <f t="shared" si="58"/>
        <v>3266.4375852219237</v>
      </c>
    </row>
    <row r="78" spans="1:33" x14ac:dyDescent="0.2">
      <c r="A78">
        <f>'建築限界数値データ　片線'!A162</f>
        <v>-750</v>
      </c>
      <c r="B78">
        <f>'建築限界数値データ　片線'!B162</f>
        <v>0</v>
      </c>
      <c r="D78">
        <f t="shared" si="38"/>
        <v>105</v>
      </c>
      <c r="E78">
        <f t="shared" si="39"/>
        <v>160</v>
      </c>
      <c r="F78">
        <f t="shared" si="40"/>
        <v>2110</v>
      </c>
      <c r="G78">
        <f t="shared" si="41"/>
        <v>3150</v>
      </c>
      <c r="I78">
        <f t="shared" si="42"/>
        <v>9.8090927582165199E-2</v>
      </c>
      <c r="J78">
        <f t="shared" si="43"/>
        <v>143.75</v>
      </c>
      <c r="L78">
        <f t="shared" si="59"/>
        <v>-893.75</v>
      </c>
      <c r="M78">
        <f t="shared" si="53"/>
        <v>0</v>
      </c>
      <c r="O78">
        <f t="shared" si="44"/>
        <v>1216.25</v>
      </c>
      <c r="P78">
        <f t="shared" si="45"/>
        <v>0</v>
      </c>
      <c r="R78">
        <f t="shared" si="46"/>
        <v>1216.25</v>
      </c>
      <c r="S78">
        <f t="shared" si="47"/>
        <v>0</v>
      </c>
      <c r="T78">
        <f t="shared" si="48"/>
        <v>0</v>
      </c>
      <c r="U78">
        <f t="shared" si="49"/>
        <v>0</v>
      </c>
      <c r="W78">
        <f t="shared" si="50"/>
        <v>1216.25</v>
      </c>
      <c r="X78">
        <f t="shared" si="51"/>
        <v>9.8090927582165199E-2</v>
      </c>
      <c r="Y78">
        <f t="shared" si="52"/>
        <v>5.6201961589814626</v>
      </c>
      <c r="AA78">
        <f t="shared" si="54"/>
        <v>1210.4034147466155</v>
      </c>
      <c r="AB78">
        <f t="shared" si="55"/>
        <v>119.11186368171944</v>
      </c>
      <c r="AD78">
        <f t="shared" si="56"/>
        <v>1210.4034147466155</v>
      </c>
      <c r="AE78">
        <f t="shared" si="57"/>
        <v>3030.8881363182804</v>
      </c>
      <c r="AG78">
        <f t="shared" si="58"/>
        <v>3263.6420332666949</v>
      </c>
    </row>
    <row r="79" spans="1:33" x14ac:dyDescent="0.2">
      <c r="A79">
        <f>'建築限界数値データ　片線'!A163</f>
        <v>-760</v>
      </c>
      <c r="B79">
        <f>'建築限界数値データ　片線'!B163</f>
        <v>0</v>
      </c>
      <c r="D79">
        <f t="shared" si="38"/>
        <v>105</v>
      </c>
      <c r="E79">
        <f t="shared" si="39"/>
        <v>160</v>
      </c>
      <c r="F79">
        <f t="shared" si="40"/>
        <v>2110</v>
      </c>
      <c r="G79">
        <f t="shared" si="41"/>
        <v>3150</v>
      </c>
      <c r="I79">
        <f t="shared" si="42"/>
        <v>9.8090927582165199E-2</v>
      </c>
      <c r="J79">
        <f t="shared" si="43"/>
        <v>143.75</v>
      </c>
      <c r="L79">
        <f t="shared" si="59"/>
        <v>-903.75</v>
      </c>
      <c r="M79">
        <f t="shared" si="53"/>
        <v>0</v>
      </c>
      <c r="O79">
        <f t="shared" si="44"/>
        <v>1206.25</v>
      </c>
      <c r="P79">
        <f t="shared" si="45"/>
        <v>0</v>
      </c>
      <c r="R79">
        <f t="shared" si="46"/>
        <v>1206.25</v>
      </c>
      <c r="S79">
        <f t="shared" si="47"/>
        <v>0</v>
      </c>
      <c r="T79">
        <f t="shared" si="48"/>
        <v>0</v>
      </c>
      <c r="U79">
        <f t="shared" si="49"/>
        <v>0</v>
      </c>
      <c r="W79">
        <f t="shared" si="50"/>
        <v>1206.25</v>
      </c>
      <c r="X79">
        <f t="shared" si="51"/>
        <v>9.8090927582165199E-2</v>
      </c>
      <c r="Y79">
        <f t="shared" si="52"/>
        <v>5.6201961589814626</v>
      </c>
      <c r="AA79">
        <f t="shared" si="54"/>
        <v>1200.4514853345158</v>
      </c>
      <c r="AB79">
        <f t="shared" si="55"/>
        <v>118.13252667303109</v>
      </c>
      <c r="AD79">
        <f t="shared" si="56"/>
        <v>1200.4514853345158</v>
      </c>
      <c r="AE79">
        <f t="shared" si="57"/>
        <v>3031.867473326969</v>
      </c>
      <c r="AG79">
        <f t="shared" si="58"/>
        <v>3260.8747514217566</v>
      </c>
    </row>
    <row r="80" spans="1:33" x14ac:dyDescent="0.2">
      <c r="A80">
        <f>'建築限界数値データ　片線'!A164</f>
        <v>-770</v>
      </c>
      <c r="B80">
        <f>'建築限界数値データ　片線'!B164</f>
        <v>0</v>
      </c>
      <c r="D80">
        <f t="shared" si="38"/>
        <v>105</v>
      </c>
      <c r="E80">
        <f t="shared" si="39"/>
        <v>160</v>
      </c>
      <c r="F80">
        <f t="shared" si="40"/>
        <v>2110</v>
      </c>
      <c r="G80">
        <f t="shared" si="41"/>
        <v>3150</v>
      </c>
      <c r="I80">
        <f t="shared" si="42"/>
        <v>9.8090927582165199E-2</v>
      </c>
      <c r="J80">
        <f t="shared" si="43"/>
        <v>143.75</v>
      </c>
      <c r="L80">
        <f t="shared" si="59"/>
        <v>-913.75</v>
      </c>
      <c r="M80">
        <f t="shared" si="53"/>
        <v>0</v>
      </c>
      <c r="O80">
        <f t="shared" si="44"/>
        <v>1196.25</v>
      </c>
      <c r="P80">
        <f t="shared" si="45"/>
        <v>0</v>
      </c>
      <c r="R80">
        <f t="shared" si="46"/>
        <v>1196.25</v>
      </c>
      <c r="S80">
        <f t="shared" si="47"/>
        <v>0</v>
      </c>
      <c r="T80">
        <f t="shared" si="48"/>
        <v>0</v>
      </c>
      <c r="U80">
        <f t="shared" si="49"/>
        <v>0</v>
      </c>
      <c r="W80">
        <f t="shared" si="50"/>
        <v>1196.25</v>
      </c>
      <c r="X80">
        <f t="shared" si="51"/>
        <v>9.8090927582165199E-2</v>
      </c>
      <c r="Y80">
        <f t="shared" si="52"/>
        <v>5.6201961589814626</v>
      </c>
      <c r="AA80">
        <f t="shared" si="54"/>
        <v>1190.4995559224162</v>
      </c>
      <c r="AB80">
        <f t="shared" si="55"/>
        <v>117.15318966434276</v>
      </c>
      <c r="AD80">
        <f t="shared" si="56"/>
        <v>1190.4995559224162</v>
      </c>
      <c r="AE80">
        <f t="shared" si="57"/>
        <v>3032.8468103356572</v>
      </c>
      <c r="AG80">
        <f t="shared" si="58"/>
        <v>3258.1358117203522</v>
      </c>
    </row>
    <row r="81" spans="1:33" x14ac:dyDescent="0.2">
      <c r="A81">
        <f>'建築限界数値データ　片線'!A165</f>
        <v>-780</v>
      </c>
      <c r="B81">
        <f>'建築限界数値データ　片線'!B165</f>
        <v>0</v>
      </c>
      <c r="D81">
        <f t="shared" si="38"/>
        <v>105</v>
      </c>
      <c r="E81">
        <f t="shared" si="39"/>
        <v>160</v>
      </c>
      <c r="F81">
        <f t="shared" si="40"/>
        <v>2110</v>
      </c>
      <c r="G81">
        <f t="shared" si="41"/>
        <v>3150</v>
      </c>
      <c r="I81">
        <f t="shared" si="42"/>
        <v>9.8090927582165199E-2</v>
      </c>
      <c r="J81">
        <f t="shared" si="43"/>
        <v>143.75</v>
      </c>
      <c r="L81">
        <f t="shared" si="59"/>
        <v>-923.75</v>
      </c>
      <c r="M81">
        <f t="shared" si="53"/>
        <v>0</v>
      </c>
      <c r="O81">
        <f t="shared" si="44"/>
        <v>1186.25</v>
      </c>
      <c r="P81">
        <f t="shared" si="45"/>
        <v>0</v>
      </c>
      <c r="R81">
        <f t="shared" si="46"/>
        <v>1186.25</v>
      </c>
      <c r="S81">
        <f t="shared" si="47"/>
        <v>0</v>
      </c>
      <c r="T81">
        <f t="shared" si="48"/>
        <v>0</v>
      </c>
      <c r="U81">
        <f t="shared" si="49"/>
        <v>0</v>
      </c>
      <c r="W81">
        <f t="shared" si="50"/>
        <v>1186.25</v>
      </c>
      <c r="X81">
        <f t="shared" si="51"/>
        <v>9.8090927582165199E-2</v>
      </c>
      <c r="Y81">
        <f t="shared" si="52"/>
        <v>5.6201961589814626</v>
      </c>
      <c r="AA81">
        <f t="shared" si="54"/>
        <v>1180.5476265103166</v>
      </c>
      <c r="AB81">
        <f t="shared" si="55"/>
        <v>116.17385265565441</v>
      </c>
      <c r="AD81">
        <f t="shared" si="56"/>
        <v>1180.5476265103166</v>
      </c>
      <c r="AE81">
        <f t="shared" si="57"/>
        <v>3033.8261473443454</v>
      </c>
      <c r="AG81">
        <f t="shared" si="58"/>
        <v>3255.4252856991475</v>
      </c>
    </row>
    <row r="82" spans="1:33" x14ac:dyDescent="0.2">
      <c r="A82">
        <f>'建築限界数値データ　片線'!A166</f>
        <v>-790</v>
      </c>
      <c r="B82">
        <f>'建築限界数値データ　片線'!B166</f>
        <v>0</v>
      </c>
      <c r="D82">
        <f t="shared" si="38"/>
        <v>105</v>
      </c>
      <c r="E82">
        <f t="shared" si="39"/>
        <v>160</v>
      </c>
      <c r="F82">
        <f t="shared" si="40"/>
        <v>2110</v>
      </c>
      <c r="G82">
        <f t="shared" si="41"/>
        <v>3150</v>
      </c>
      <c r="I82">
        <f t="shared" si="42"/>
        <v>9.8090927582165199E-2</v>
      </c>
      <c r="J82">
        <f t="shared" si="43"/>
        <v>143.75</v>
      </c>
      <c r="L82">
        <f t="shared" si="59"/>
        <v>-933.75</v>
      </c>
      <c r="M82">
        <f t="shared" si="53"/>
        <v>0</v>
      </c>
      <c r="O82">
        <f t="shared" si="44"/>
        <v>1176.25</v>
      </c>
      <c r="P82">
        <f t="shared" si="45"/>
        <v>0</v>
      </c>
      <c r="R82">
        <f t="shared" si="46"/>
        <v>1176.25</v>
      </c>
      <c r="S82">
        <f t="shared" si="47"/>
        <v>0</v>
      </c>
      <c r="T82">
        <f t="shared" si="48"/>
        <v>0</v>
      </c>
      <c r="U82">
        <f t="shared" si="49"/>
        <v>0</v>
      </c>
      <c r="W82">
        <f t="shared" si="50"/>
        <v>1176.25</v>
      </c>
      <c r="X82">
        <f t="shared" si="51"/>
        <v>9.8090927582165199E-2</v>
      </c>
      <c r="Y82">
        <f t="shared" si="52"/>
        <v>5.6201961589814626</v>
      </c>
      <c r="AA82">
        <f t="shared" si="54"/>
        <v>1170.595697098217</v>
      </c>
      <c r="AB82">
        <f t="shared" si="55"/>
        <v>115.19451564696608</v>
      </c>
      <c r="AD82">
        <f t="shared" si="56"/>
        <v>1170.595697098217</v>
      </c>
      <c r="AE82">
        <f t="shared" si="57"/>
        <v>3034.805484353034</v>
      </c>
      <c r="AG82">
        <f t="shared" si="58"/>
        <v>3252.743244389897</v>
      </c>
    </row>
    <row r="83" spans="1:33" x14ac:dyDescent="0.2">
      <c r="A83">
        <f>'建築限界数値データ　片線'!A167</f>
        <v>-800</v>
      </c>
      <c r="B83">
        <f>'建築限界数値データ　片線'!B167</f>
        <v>0</v>
      </c>
      <c r="D83">
        <f t="shared" si="38"/>
        <v>105</v>
      </c>
      <c r="E83">
        <f t="shared" si="39"/>
        <v>160</v>
      </c>
      <c r="F83">
        <f t="shared" si="40"/>
        <v>2110</v>
      </c>
      <c r="G83">
        <f t="shared" si="41"/>
        <v>3150</v>
      </c>
      <c r="I83">
        <f t="shared" si="42"/>
        <v>9.8090927582165199E-2</v>
      </c>
      <c r="J83">
        <f t="shared" si="43"/>
        <v>143.75</v>
      </c>
      <c r="L83">
        <f t="shared" si="59"/>
        <v>-943.75</v>
      </c>
      <c r="M83">
        <f t="shared" si="53"/>
        <v>0</v>
      </c>
      <c r="O83">
        <f t="shared" si="44"/>
        <v>1166.25</v>
      </c>
      <c r="P83">
        <f t="shared" si="45"/>
        <v>0</v>
      </c>
      <c r="R83">
        <f t="shared" si="46"/>
        <v>1166.25</v>
      </c>
      <c r="S83">
        <f t="shared" si="47"/>
        <v>0</v>
      </c>
      <c r="T83">
        <f t="shared" si="48"/>
        <v>0</v>
      </c>
      <c r="U83">
        <f t="shared" si="49"/>
        <v>0</v>
      </c>
      <c r="W83">
        <f t="shared" si="50"/>
        <v>1166.25</v>
      </c>
      <c r="X83">
        <f t="shared" si="51"/>
        <v>9.8090927582165199E-2</v>
      </c>
      <c r="Y83">
        <f t="shared" si="52"/>
        <v>5.6201961589814626</v>
      </c>
      <c r="AA83">
        <f t="shared" si="54"/>
        <v>1160.6437676861174</v>
      </c>
      <c r="AB83">
        <f t="shared" si="55"/>
        <v>114.21517863827773</v>
      </c>
      <c r="AD83">
        <f t="shared" si="56"/>
        <v>1160.6437676861174</v>
      </c>
      <c r="AE83">
        <f t="shared" si="57"/>
        <v>3035.7848213617222</v>
      </c>
      <c r="AG83">
        <f t="shared" si="58"/>
        <v>3250.0897583111223</v>
      </c>
    </row>
    <row r="84" spans="1:33" x14ac:dyDescent="0.2">
      <c r="A84">
        <f>'建築限界数値データ　片線'!A168</f>
        <v>-810</v>
      </c>
      <c r="B84">
        <f>'建築限界数値データ　片線'!B168</f>
        <v>0</v>
      </c>
      <c r="D84">
        <f t="shared" ref="D84:D147" si="60">D83</f>
        <v>105</v>
      </c>
      <c r="E84">
        <f t="shared" ref="E84:E147" si="61">E83</f>
        <v>160</v>
      </c>
      <c r="F84">
        <f t="shared" ref="F84:F147" si="62">F83</f>
        <v>2110</v>
      </c>
      <c r="G84">
        <f t="shared" ref="G84:G147" si="63">G83</f>
        <v>3150</v>
      </c>
      <c r="I84">
        <f t="shared" ref="I84:I147" si="64">I83</f>
        <v>9.8090927582165199E-2</v>
      </c>
      <c r="J84">
        <f t="shared" ref="J84:J147" si="65">J83</f>
        <v>143.75</v>
      </c>
      <c r="L84">
        <f t="shared" si="59"/>
        <v>-953.75</v>
      </c>
      <c r="M84">
        <f t="shared" ref="M84:M147" si="66">B84</f>
        <v>0</v>
      </c>
      <c r="O84">
        <f t="shared" ref="O84:O147" si="67">L84+F84</f>
        <v>1156.25</v>
      </c>
      <c r="P84">
        <f t="shared" ref="P84:P147" si="68">M84</f>
        <v>0</v>
      </c>
      <c r="R84">
        <f t="shared" ref="R84:R147" si="69">SQRT(O84^2+P84^2)</f>
        <v>1156.25</v>
      </c>
      <c r="S84">
        <f t="shared" ref="S84:S147" si="70">IF(AND(O84=0,P84=0),0,IF(O84=0,PI()/2,ATAN(P84/O84)))</f>
        <v>0</v>
      </c>
      <c r="T84">
        <f t="shared" ref="T84:T147" si="71">IF(AND(O84&gt;=0,P84&gt;=0),S84,IF(AND(O84&lt;0,P84&gt;=0),S84+PI(),IF(AND(O84&lt;0,P84&lt;0),S84+PI(),S84+2*PI())))</f>
        <v>0</v>
      </c>
      <c r="U84">
        <f t="shared" si="49"/>
        <v>0</v>
      </c>
      <c r="W84">
        <f t="shared" ref="W84:W147" si="72">R84</f>
        <v>1156.25</v>
      </c>
      <c r="X84">
        <f t="shared" ref="X84:X147" si="73">IF(T84+I84&gt;=2*PI(),MOD(T84+I84,2*PI()),T84+I84)</f>
        <v>9.8090927582165199E-2</v>
      </c>
      <c r="Y84">
        <f t="shared" si="52"/>
        <v>5.6201961589814626</v>
      </c>
      <c r="AA84">
        <f t="shared" si="54"/>
        <v>1150.6918382740178</v>
      </c>
      <c r="AB84">
        <f t="shared" si="55"/>
        <v>113.2358416295894</v>
      </c>
      <c r="AD84">
        <f t="shared" si="56"/>
        <v>1150.6918382740178</v>
      </c>
      <c r="AE84">
        <f t="shared" si="57"/>
        <v>3036.7641583704108</v>
      </c>
      <c r="AG84">
        <f t="shared" si="58"/>
        <v>3247.4648974597999</v>
      </c>
    </row>
    <row r="85" spans="1:33" x14ac:dyDescent="0.2">
      <c r="A85">
        <f>'建築限界数値データ　片線'!A169</f>
        <v>-820</v>
      </c>
      <c r="B85">
        <f>'建築限界数値データ　片線'!B169</f>
        <v>0</v>
      </c>
      <c r="D85">
        <f t="shared" si="60"/>
        <v>105</v>
      </c>
      <c r="E85">
        <f t="shared" si="61"/>
        <v>160</v>
      </c>
      <c r="F85">
        <f t="shared" si="62"/>
        <v>2110</v>
      </c>
      <c r="G85">
        <f t="shared" si="63"/>
        <v>3150</v>
      </c>
      <c r="I85">
        <f t="shared" si="64"/>
        <v>9.8090927582165199E-2</v>
      </c>
      <c r="J85">
        <f t="shared" si="65"/>
        <v>143.75</v>
      </c>
      <c r="L85">
        <f t="shared" si="59"/>
        <v>-963.75</v>
      </c>
      <c r="M85">
        <f t="shared" si="66"/>
        <v>0</v>
      </c>
      <c r="O85">
        <f t="shared" si="67"/>
        <v>1146.25</v>
      </c>
      <c r="P85">
        <f t="shared" si="68"/>
        <v>0</v>
      </c>
      <c r="R85">
        <f t="shared" si="69"/>
        <v>1146.25</v>
      </c>
      <c r="S85">
        <f t="shared" si="70"/>
        <v>0</v>
      </c>
      <c r="T85">
        <f t="shared" si="71"/>
        <v>0</v>
      </c>
      <c r="U85">
        <f t="shared" si="49"/>
        <v>0</v>
      </c>
      <c r="W85">
        <f t="shared" si="72"/>
        <v>1146.25</v>
      </c>
      <c r="X85">
        <f t="shared" si="73"/>
        <v>9.8090927582165199E-2</v>
      </c>
      <c r="Y85">
        <f t="shared" si="52"/>
        <v>5.6201961589814626</v>
      </c>
      <c r="AA85">
        <f t="shared" si="54"/>
        <v>1140.7399088619181</v>
      </c>
      <c r="AB85">
        <f t="shared" si="55"/>
        <v>112.25650462090105</v>
      </c>
      <c r="AD85">
        <f t="shared" si="56"/>
        <v>1140.7399088619181</v>
      </c>
      <c r="AE85">
        <f t="shared" si="57"/>
        <v>3037.7434953790989</v>
      </c>
      <c r="AG85">
        <f t="shared" si="58"/>
        <v>3244.8687313030587</v>
      </c>
    </row>
    <row r="86" spans="1:33" x14ac:dyDescent="0.2">
      <c r="A86">
        <f>'建築限界数値データ　片線'!A170</f>
        <v>-830</v>
      </c>
      <c r="B86">
        <f>'建築限界数値データ　片線'!B170</f>
        <v>0</v>
      </c>
      <c r="D86">
        <f t="shared" si="60"/>
        <v>105</v>
      </c>
      <c r="E86">
        <f t="shared" si="61"/>
        <v>160</v>
      </c>
      <c r="F86">
        <f t="shared" si="62"/>
        <v>2110</v>
      </c>
      <c r="G86">
        <f t="shared" si="63"/>
        <v>3150</v>
      </c>
      <c r="I86">
        <f t="shared" si="64"/>
        <v>9.8090927582165199E-2</v>
      </c>
      <c r="J86">
        <f t="shared" si="65"/>
        <v>143.75</v>
      </c>
      <c r="L86">
        <f t="shared" si="59"/>
        <v>-973.75</v>
      </c>
      <c r="M86">
        <f t="shared" si="66"/>
        <v>0</v>
      </c>
      <c r="O86">
        <f t="shared" si="67"/>
        <v>1136.25</v>
      </c>
      <c r="P86">
        <f t="shared" si="68"/>
        <v>0</v>
      </c>
      <c r="R86">
        <f t="shared" si="69"/>
        <v>1136.25</v>
      </c>
      <c r="S86">
        <f t="shared" si="70"/>
        <v>0</v>
      </c>
      <c r="T86">
        <f t="shared" si="71"/>
        <v>0</v>
      </c>
      <c r="U86">
        <f t="shared" si="49"/>
        <v>0</v>
      </c>
      <c r="W86">
        <f t="shared" si="72"/>
        <v>1136.25</v>
      </c>
      <c r="X86">
        <f t="shared" si="73"/>
        <v>9.8090927582165199E-2</v>
      </c>
      <c r="Y86">
        <f t="shared" si="52"/>
        <v>5.6201961589814626</v>
      </c>
      <c r="AA86">
        <f t="shared" si="54"/>
        <v>1130.7879794498185</v>
      </c>
      <c r="AB86">
        <f t="shared" si="55"/>
        <v>111.27716761221272</v>
      </c>
      <c r="AD86">
        <f t="shared" si="56"/>
        <v>1130.7879794498185</v>
      </c>
      <c r="AE86">
        <f t="shared" si="57"/>
        <v>3038.7228323877871</v>
      </c>
      <c r="AG86">
        <f t="shared" si="58"/>
        <v>3242.3013287699</v>
      </c>
    </row>
    <row r="87" spans="1:33" x14ac:dyDescent="0.2">
      <c r="A87">
        <f>'建築限界数値データ　片線'!A171</f>
        <v>-840</v>
      </c>
      <c r="B87">
        <f>'建築限界数値データ　片線'!B171</f>
        <v>0</v>
      </c>
      <c r="D87">
        <f t="shared" si="60"/>
        <v>105</v>
      </c>
      <c r="E87">
        <f t="shared" si="61"/>
        <v>160</v>
      </c>
      <c r="F87">
        <f t="shared" si="62"/>
        <v>2110</v>
      </c>
      <c r="G87">
        <f t="shared" si="63"/>
        <v>3150</v>
      </c>
      <c r="I87">
        <f t="shared" si="64"/>
        <v>9.8090927582165199E-2</v>
      </c>
      <c r="J87">
        <f t="shared" si="65"/>
        <v>143.75</v>
      </c>
      <c r="L87">
        <f t="shared" si="59"/>
        <v>-983.75</v>
      </c>
      <c r="M87">
        <f t="shared" si="66"/>
        <v>0</v>
      </c>
      <c r="O87">
        <f t="shared" si="67"/>
        <v>1126.25</v>
      </c>
      <c r="P87">
        <f t="shared" si="68"/>
        <v>0</v>
      </c>
      <c r="R87">
        <f t="shared" si="69"/>
        <v>1126.25</v>
      </c>
      <c r="S87">
        <f t="shared" si="70"/>
        <v>0</v>
      </c>
      <c r="T87">
        <f t="shared" si="71"/>
        <v>0</v>
      </c>
      <c r="U87">
        <f t="shared" si="49"/>
        <v>0</v>
      </c>
      <c r="W87">
        <f t="shared" si="72"/>
        <v>1126.25</v>
      </c>
      <c r="X87">
        <f t="shared" si="73"/>
        <v>9.8090927582165199E-2</v>
      </c>
      <c r="Y87">
        <f t="shared" si="52"/>
        <v>5.6201961589814626</v>
      </c>
      <c r="AA87">
        <f t="shared" si="54"/>
        <v>1120.8360500377189</v>
      </c>
      <c r="AB87">
        <f t="shared" si="55"/>
        <v>110.29783060352437</v>
      </c>
      <c r="AD87">
        <f t="shared" si="56"/>
        <v>1120.8360500377189</v>
      </c>
      <c r="AE87">
        <f t="shared" si="57"/>
        <v>3039.7021693964757</v>
      </c>
      <c r="AG87">
        <f t="shared" si="58"/>
        <v>3239.7627582429236</v>
      </c>
    </row>
    <row r="88" spans="1:33" x14ac:dyDescent="0.2">
      <c r="A88">
        <f>'建築限界数値データ　片線'!A172</f>
        <v>-850</v>
      </c>
      <c r="B88">
        <f>'建築限界数値データ　片線'!B172</f>
        <v>0</v>
      </c>
      <c r="D88">
        <f t="shared" si="60"/>
        <v>105</v>
      </c>
      <c r="E88">
        <f t="shared" si="61"/>
        <v>160</v>
      </c>
      <c r="F88">
        <f t="shared" si="62"/>
        <v>2110</v>
      </c>
      <c r="G88">
        <f t="shared" si="63"/>
        <v>3150</v>
      </c>
      <c r="I88">
        <f t="shared" si="64"/>
        <v>9.8090927582165199E-2</v>
      </c>
      <c r="J88">
        <f t="shared" si="65"/>
        <v>143.75</v>
      </c>
      <c r="L88">
        <f t="shared" si="59"/>
        <v>-993.75</v>
      </c>
      <c r="M88">
        <f t="shared" si="66"/>
        <v>0</v>
      </c>
      <c r="O88">
        <f t="shared" si="67"/>
        <v>1116.25</v>
      </c>
      <c r="P88">
        <f t="shared" si="68"/>
        <v>0</v>
      </c>
      <c r="R88">
        <f t="shared" si="69"/>
        <v>1116.25</v>
      </c>
      <c r="S88">
        <f t="shared" si="70"/>
        <v>0</v>
      </c>
      <c r="T88">
        <f t="shared" si="71"/>
        <v>0</v>
      </c>
      <c r="U88">
        <f t="shared" si="49"/>
        <v>0</v>
      </c>
      <c r="W88">
        <f t="shared" si="72"/>
        <v>1116.25</v>
      </c>
      <c r="X88">
        <f t="shared" si="73"/>
        <v>9.8090927582165199E-2</v>
      </c>
      <c r="Y88">
        <f t="shared" si="52"/>
        <v>5.6201961589814626</v>
      </c>
      <c r="AA88">
        <f t="shared" si="54"/>
        <v>1110.8841206256193</v>
      </c>
      <c r="AB88">
        <f t="shared" si="55"/>
        <v>109.31849359483603</v>
      </c>
      <c r="AD88">
        <f t="shared" si="56"/>
        <v>1110.8841206256193</v>
      </c>
      <c r="AE88">
        <f t="shared" si="57"/>
        <v>3040.6815064051639</v>
      </c>
      <c r="AG88">
        <f t="shared" si="58"/>
        <v>3237.2530875500811</v>
      </c>
    </row>
    <row r="89" spans="1:33" x14ac:dyDescent="0.2">
      <c r="A89">
        <f>'建築限界数値データ　片線'!A173</f>
        <v>-860</v>
      </c>
      <c r="B89">
        <f>'建築限界数値データ　片線'!B173</f>
        <v>0</v>
      </c>
      <c r="D89">
        <f t="shared" si="60"/>
        <v>105</v>
      </c>
      <c r="E89">
        <f t="shared" si="61"/>
        <v>160</v>
      </c>
      <c r="F89">
        <f t="shared" si="62"/>
        <v>2110</v>
      </c>
      <c r="G89">
        <f t="shared" si="63"/>
        <v>3150</v>
      </c>
      <c r="I89">
        <f t="shared" si="64"/>
        <v>9.8090927582165199E-2</v>
      </c>
      <c r="J89">
        <f t="shared" si="65"/>
        <v>143.75</v>
      </c>
      <c r="L89">
        <f t="shared" si="59"/>
        <v>-1003.75</v>
      </c>
      <c r="M89">
        <f t="shared" si="66"/>
        <v>0</v>
      </c>
      <c r="O89">
        <f t="shared" si="67"/>
        <v>1106.25</v>
      </c>
      <c r="P89">
        <f t="shared" si="68"/>
        <v>0</v>
      </c>
      <c r="R89">
        <f t="shared" si="69"/>
        <v>1106.25</v>
      </c>
      <c r="S89">
        <f t="shared" si="70"/>
        <v>0</v>
      </c>
      <c r="T89">
        <f t="shared" si="71"/>
        <v>0</v>
      </c>
      <c r="U89">
        <f t="shared" si="49"/>
        <v>0</v>
      </c>
      <c r="W89">
        <f t="shared" si="72"/>
        <v>1106.25</v>
      </c>
      <c r="X89">
        <f t="shared" si="73"/>
        <v>9.8090927582165199E-2</v>
      </c>
      <c r="Y89">
        <f t="shared" si="52"/>
        <v>5.6201961589814626</v>
      </c>
      <c r="AA89">
        <f t="shared" si="54"/>
        <v>1100.9321912135197</v>
      </c>
      <c r="AB89">
        <f t="shared" si="55"/>
        <v>108.33915658614769</v>
      </c>
      <c r="AD89">
        <f t="shared" si="56"/>
        <v>1100.9321912135197</v>
      </c>
      <c r="AE89">
        <f t="shared" si="57"/>
        <v>3041.6608434138525</v>
      </c>
      <c r="AG89">
        <f t="shared" si="58"/>
        <v>3234.772383956446</v>
      </c>
    </row>
    <row r="90" spans="1:33" x14ac:dyDescent="0.2">
      <c r="A90">
        <f>'建築限界数値データ　片線'!A174</f>
        <v>-870</v>
      </c>
      <c r="B90">
        <f>'建築限界数値データ　片線'!B174</f>
        <v>0</v>
      </c>
      <c r="D90">
        <f t="shared" si="60"/>
        <v>105</v>
      </c>
      <c r="E90">
        <f t="shared" si="61"/>
        <v>160</v>
      </c>
      <c r="F90">
        <f t="shared" si="62"/>
        <v>2110</v>
      </c>
      <c r="G90">
        <f t="shared" si="63"/>
        <v>3150</v>
      </c>
      <c r="I90">
        <f t="shared" si="64"/>
        <v>9.8090927582165199E-2</v>
      </c>
      <c r="J90">
        <f t="shared" si="65"/>
        <v>143.75</v>
      </c>
      <c r="L90">
        <f t="shared" si="59"/>
        <v>-1013.75</v>
      </c>
      <c r="M90">
        <f t="shared" si="66"/>
        <v>0</v>
      </c>
      <c r="O90">
        <f t="shared" si="67"/>
        <v>1096.25</v>
      </c>
      <c r="P90">
        <f t="shared" si="68"/>
        <v>0</v>
      </c>
      <c r="R90">
        <f t="shared" si="69"/>
        <v>1096.25</v>
      </c>
      <c r="S90">
        <f t="shared" si="70"/>
        <v>0</v>
      </c>
      <c r="T90">
        <f t="shared" si="71"/>
        <v>0</v>
      </c>
      <c r="U90">
        <f t="shared" si="49"/>
        <v>0</v>
      </c>
      <c r="W90">
        <f t="shared" si="72"/>
        <v>1096.25</v>
      </c>
      <c r="X90">
        <f t="shared" si="73"/>
        <v>9.8090927582165199E-2</v>
      </c>
      <c r="Y90">
        <f t="shared" si="52"/>
        <v>5.6201961589814626</v>
      </c>
      <c r="AA90">
        <f t="shared" si="54"/>
        <v>1090.9802618014201</v>
      </c>
      <c r="AB90">
        <f t="shared" si="55"/>
        <v>107.35981957745935</v>
      </c>
      <c r="AD90">
        <f t="shared" si="56"/>
        <v>1090.9802618014201</v>
      </c>
      <c r="AE90">
        <f t="shared" si="57"/>
        <v>3042.6401804225407</v>
      </c>
      <c r="AG90">
        <f t="shared" si="58"/>
        <v>3232.3207141560083</v>
      </c>
    </row>
    <row r="91" spans="1:33" x14ac:dyDescent="0.2">
      <c r="A91">
        <f>'建築限界数値データ　片線'!A175</f>
        <v>-880</v>
      </c>
      <c r="B91">
        <f>'建築限界数値データ　片線'!B175</f>
        <v>0</v>
      </c>
      <c r="D91">
        <f t="shared" si="60"/>
        <v>105</v>
      </c>
      <c r="E91">
        <f t="shared" si="61"/>
        <v>160</v>
      </c>
      <c r="F91">
        <f t="shared" si="62"/>
        <v>2110</v>
      </c>
      <c r="G91">
        <f t="shared" si="63"/>
        <v>3150</v>
      </c>
      <c r="I91">
        <f t="shared" si="64"/>
        <v>9.8090927582165199E-2</v>
      </c>
      <c r="J91">
        <f t="shared" si="65"/>
        <v>143.75</v>
      </c>
      <c r="L91">
        <f t="shared" si="59"/>
        <v>-1023.75</v>
      </c>
      <c r="M91">
        <f t="shared" si="66"/>
        <v>0</v>
      </c>
      <c r="O91">
        <f t="shared" si="67"/>
        <v>1086.25</v>
      </c>
      <c r="P91">
        <f t="shared" si="68"/>
        <v>0</v>
      </c>
      <c r="R91">
        <f t="shared" si="69"/>
        <v>1086.25</v>
      </c>
      <c r="S91">
        <f t="shared" si="70"/>
        <v>0</v>
      </c>
      <c r="T91">
        <f t="shared" si="71"/>
        <v>0</v>
      </c>
      <c r="U91">
        <f t="shared" si="49"/>
        <v>0</v>
      </c>
      <c r="W91">
        <f t="shared" si="72"/>
        <v>1086.25</v>
      </c>
      <c r="X91">
        <f t="shared" si="73"/>
        <v>9.8090927582165199E-2</v>
      </c>
      <c r="Y91">
        <f t="shared" si="52"/>
        <v>5.6201961589814626</v>
      </c>
      <c r="AA91">
        <f t="shared" si="54"/>
        <v>1081.0283323893204</v>
      </c>
      <c r="AB91">
        <f t="shared" si="55"/>
        <v>106.38048256877101</v>
      </c>
      <c r="AD91">
        <f t="shared" si="56"/>
        <v>1081.0283323893204</v>
      </c>
      <c r="AE91">
        <f t="shared" si="57"/>
        <v>3043.6195174312288</v>
      </c>
      <c r="AG91">
        <f t="shared" si="58"/>
        <v>3229.8981442634908</v>
      </c>
    </row>
    <row r="92" spans="1:33" x14ac:dyDescent="0.2">
      <c r="A92">
        <f>'建築限界数値データ　片線'!A176</f>
        <v>-890</v>
      </c>
      <c r="B92">
        <f>'建築限界数値データ　片線'!B176</f>
        <v>0</v>
      </c>
      <c r="D92">
        <f t="shared" si="60"/>
        <v>105</v>
      </c>
      <c r="E92">
        <f t="shared" si="61"/>
        <v>160</v>
      </c>
      <c r="F92">
        <f t="shared" si="62"/>
        <v>2110</v>
      </c>
      <c r="G92">
        <f t="shared" si="63"/>
        <v>3150</v>
      </c>
      <c r="I92">
        <f t="shared" si="64"/>
        <v>9.8090927582165199E-2</v>
      </c>
      <c r="J92">
        <f t="shared" si="65"/>
        <v>143.75</v>
      </c>
      <c r="L92">
        <f t="shared" si="59"/>
        <v>-1033.75</v>
      </c>
      <c r="M92">
        <f t="shared" si="66"/>
        <v>0</v>
      </c>
      <c r="O92">
        <f t="shared" si="67"/>
        <v>1076.25</v>
      </c>
      <c r="P92">
        <f t="shared" si="68"/>
        <v>0</v>
      </c>
      <c r="R92">
        <f t="shared" si="69"/>
        <v>1076.25</v>
      </c>
      <c r="S92">
        <f t="shared" si="70"/>
        <v>0</v>
      </c>
      <c r="T92">
        <f t="shared" si="71"/>
        <v>0</v>
      </c>
      <c r="U92">
        <f t="shared" si="49"/>
        <v>0</v>
      </c>
      <c r="W92">
        <f t="shared" si="72"/>
        <v>1076.25</v>
      </c>
      <c r="X92">
        <f t="shared" si="73"/>
        <v>9.8090927582165199E-2</v>
      </c>
      <c r="Y92">
        <f t="shared" si="52"/>
        <v>5.6201961589814626</v>
      </c>
      <c r="AA92">
        <f t="shared" si="54"/>
        <v>1071.0764029772208</v>
      </c>
      <c r="AB92">
        <f t="shared" si="55"/>
        <v>105.40114556008267</v>
      </c>
      <c r="AD92">
        <f t="shared" si="56"/>
        <v>1071.0764029772208</v>
      </c>
      <c r="AE92">
        <f t="shared" si="57"/>
        <v>3044.5988544399174</v>
      </c>
      <c r="AG92">
        <f t="shared" si="58"/>
        <v>3227.5047398061988</v>
      </c>
    </row>
    <row r="93" spans="1:33" x14ac:dyDescent="0.2">
      <c r="A93">
        <f>'建築限界数値データ　片線'!A177</f>
        <v>-900</v>
      </c>
      <c r="B93">
        <f>'建築限界数値データ　片線'!B177</f>
        <v>0</v>
      </c>
      <c r="D93">
        <f t="shared" si="60"/>
        <v>105</v>
      </c>
      <c r="E93">
        <f t="shared" si="61"/>
        <v>160</v>
      </c>
      <c r="F93">
        <f t="shared" si="62"/>
        <v>2110</v>
      </c>
      <c r="G93">
        <f t="shared" si="63"/>
        <v>3150</v>
      </c>
      <c r="I93">
        <f t="shared" si="64"/>
        <v>9.8090927582165199E-2</v>
      </c>
      <c r="J93">
        <f t="shared" si="65"/>
        <v>143.75</v>
      </c>
      <c r="L93">
        <f t="shared" si="59"/>
        <v>-1043.75</v>
      </c>
      <c r="M93">
        <f t="shared" si="66"/>
        <v>0</v>
      </c>
      <c r="O93">
        <f t="shared" si="67"/>
        <v>1066.25</v>
      </c>
      <c r="P93">
        <f t="shared" si="68"/>
        <v>0</v>
      </c>
      <c r="R93">
        <f t="shared" si="69"/>
        <v>1066.25</v>
      </c>
      <c r="S93">
        <f t="shared" si="70"/>
        <v>0</v>
      </c>
      <c r="T93">
        <f t="shared" si="71"/>
        <v>0</v>
      </c>
      <c r="U93">
        <f t="shared" si="49"/>
        <v>0</v>
      </c>
      <c r="W93">
        <f t="shared" si="72"/>
        <v>1066.25</v>
      </c>
      <c r="X93">
        <f t="shared" si="73"/>
        <v>9.8090927582165199E-2</v>
      </c>
      <c r="Y93">
        <f t="shared" si="52"/>
        <v>5.6201961589814626</v>
      </c>
      <c r="AA93">
        <f t="shared" si="54"/>
        <v>1061.1244735651214</v>
      </c>
      <c r="AB93">
        <f t="shared" si="55"/>
        <v>104.42180855139434</v>
      </c>
      <c r="AD93">
        <f t="shared" si="56"/>
        <v>1061.1244735651214</v>
      </c>
      <c r="AE93">
        <f t="shared" si="57"/>
        <v>3045.5781914486056</v>
      </c>
      <c r="AG93">
        <f t="shared" si="58"/>
        <v>3225.1405657158907</v>
      </c>
    </row>
    <row r="94" spans="1:33" x14ac:dyDescent="0.2">
      <c r="A94">
        <f>'建築限界数値データ　片線'!A178</f>
        <v>-910</v>
      </c>
      <c r="B94">
        <f>'建築限界数値データ　片線'!B178</f>
        <v>0</v>
      </c>
      <c r="D94">
        <f t="shared" si="60"/>
        <v>105</v>
      </c>
      <c r="E94">
        <f t="shared" si="61"/>
        <v>160</v>
      </c>
      <c r="F94">
        <f t="shared" si="62"/>
        <v>2110</v>
      </c>
      <c r="G94">
        <f t="shared" si="63"/>
        <v>3150</v>
      </c>
      <c r="I94">
        <f t="shared" si="64"/>
        <v>9.8090927582165199E-2</v>
      </c>
      <c r="J94">
        <f t="shared" si="65"/>
        <v>143.75</v>
      </c>
      <c r="L94">
        <f t="shared" si="59"/>
        <v>-1053.75</v>
      </c>
      <c r="M94">
        <f t="shared" si="66"/>
        <v>0</v>
      </c>
      <c r="O94">
        <f t="shared" si="67"/>
        <v>1056.25</v>
      </c>
      <c r="P94">
        <f t="shared" si="68"/>
        <v>0</v>
      </c>
      <c r="R94">
        <f t="shared" si="69"/>
        <v>1056.25</v>
      </c>
      <c r="S94">
        <f t="shared" si="70"/>
        <v>0</v>
      </c>
      <c r="T94">
        <f t="shared" si="71"/>
        <v>0</v>
      </c>
      <c r="U94">
        <f t="shared" si="49"/>
        <v>0</v>
      </c>
      <c r="W94">
        <f t="shared" si="72"/>
        <v>1056.25</v>
      </c>
      <c r="X94">
        <f t="shared" si="73"/>
        <v>9.8090927582165199E-2</v>
      </c>
      <c r="Y94">
        <f t="shared" si="52"/>
        <v>5.6201961589814626</v>
      </c>
      <c r="AA94">
        <f t="shared" si="54"/>
        <v>1051.1725441530218</v>
      </c>
      <c r="AB94">
        <f t="shared" si="55"/>
        <v>103.44247154270599</v>
      </c>
      <c r="AD94">
        <f t="shared" si="56"/>
        <v>1051.1725441530218</v>
      </c>
      <c r="AE94">
        <f t="shared" si="57"/>
        <v>3046.5575284572942</v>
      </c>
      <c r="AG94">
        <f t="shared" si="58"/>
        <v>3222.8056863206871</v>
      </c>
    </row>
    <row r="95" spans="1:33" x14ac:dyDescent="0.2">
      <c r="A95">
        <f>'建築限界数値データ　片線'!A179</f>
        <v>-920</v>
      </c>
      <c r="B95">
        <f>'建築限界数値データ　片線'!B179</f>
        <v>0</v>
      </c>
      <c r="D95">
        <f t="shared" si="60"/>
        <v>105</v>
      </c>
      <c r="E95">
        <f t="shared" si="61"/>
        <v>160</v>
      </c>
      <c r="F95">
        <f t="shared" si="62"/>
        <v>2110</v>
      </c>
      <c r="G95">
        <f t="shared" si="63"/>
        <v>3150</v>
      </c>
      <c r="I95">
        <f t="shared" si="64"/>
        <v>9.8090927582165199E-2</v>
      </c>
      <c r="J95">
        <f t="shared" si="65"/>
        <v>143.75</v>
      </c>
      <c r="L95">
        <f t="shared" si="59"/>
        <v>-1063.75</v>
      </c>
      <c r="M95">
        <f t="shared" si="66"/>
        <v>0</v>
      </c>
      <c r="O95">
        <f t="shared" si="67"/>
        <v>1046.25</v>
      </c>
      <c r="P95">
        <f t="shared" si="68"/>
        <v>0</v>
      </c>
      <c r="R95">
        <f t="shared" si="69"/>
        <v>1046.25</v>
      </c>
      <c r="S95">
        <f t="shared" si="70"/>
        <v>0</v>
      </c>
      <c r="T95">
        <f t="shared" si="71"/>
        <v>0</v>
      </c>
      <c r="U95">
        <f t="shared" si="49"/>
        <v>0</v>
      </c>
      <c r="W95">
        <f t="shared" si="72"/>
        <v>1046.25</v>
      </c>
      <c r="X95">
        <f t="shared" si="73"/>
        <v>9.8090927582165199E-2</v>
      </c>
      <c r="Y95">
        <f t="shared" si="52"/>
        <v>5.6201961589814626</v>
      </c>
      <c r="AA95">
        <f t="shared" si="54"/>
        <v>1041.2206147409222</v>
      </c>
      <c r="AB95">
        <f t="shared" si="55"/>
        <v>102.46313453401766</v>
      </c>
      <c r="AD95">
        <f t="shared" si="56"/>
        <v>1041.2206147409222</v>
      </c>
      <c r="AE95">
        <f t="shared" si="57"/>
        <v>3047.5368654659824</v>
      </c>
      <c r="AG95">
        <f t="shared" si="58"/>
        <v>3220.5001653370068</v>
      </c>
    </row>
    <row r="96" spans="1:33" x14ac:dyDescent="0.2">
      <c r="A96">
        <f>'建築限界数値データ　片線'!A180</f>
        <v>-930</v>
      </c>
      <c r="B96">
        <f>'建築限界数値データ　片線'!B180</f>
        <v>0</v>
      </c>
      <c r="D96">
        <f t="shared" si="60"/>
        <v>105</v>
      </c>
      <c r="E96">
        <f t="shared" si="61"/>
        <v>160</v>
      </c>
      <c r="F96">
        <f t="shared" si="62"/>
        <v>2110</v>
      </c>
      <c r="G96">
        <f t="shared" si="63"/>
        <v>3150</v>
      </c>
      <c r="I96">
        <f t="shared" si="64"/>
        <v>9.8090927582165199E-2</v>
      </c>
      <c r="J96">
        <f t="shared" si="65"/>
        <v>143.75</v>
      </c>
      <c r="L96">
        <f t="shared" si="59"/>
        <v>-1073.75</v>
      </c>
      <c r="M96">
        <f t="shared" si="66"/>
        <v>0</v>
      </c>
      <c r="O96">
        <f t="shared" si="67"/>
        <v>1036.25</v>
      </c>
      <c r="P96">
        <f t="shared" si="68"/>
        <v>0</v>
      </c>
      <c r="R96">
        <f t="shared" si="69"/>
        <v>1036.25</v>
      </c>
      <c r="S96">
        <f t="shared" si="70"/>
        <v>0</v>
      </c>
      <c r="T96">
        <f t="shared" si="71"/>
        <v>0</v>
      </c>
      <c r="U96">
        <f t="shared" si="49"/>
        <v>0</v>
      </c>
      <c r="W96">
        <f t="shared" si="72"/>
        <v>1036.25</v>
      </c>
      <c r="X96">
        <f t="shared" si="73"/>
        <v>9.8090927582165199E-2</v>
      </c>
      <c r="Y96">
        <f t="shared" si="52"/>
        <v>5.6201961589814626</v>
      </c>
      <c r="AA96">
        <f t="shared" si="54"/>
        <v>1031.2686853288226</v>
      </c>
      <c r="AB96">
        <f t="shared" si="55"/>
        <v>101.48379752532931</v>
      </c>
      <c r="AD96">
        <f t="shared" si="56"/>
        <v>1031.2686853288226</v>
      </c>
      <c r="AE96">
        <f t="shared" si="57"/>
        <v>3048.5162024746705</v>
      </c>
      <c r="AG96">
        <f t="shared" si="58"/>
        <v>3218.2240658615465</v>
      </c>
    </row>
    <row r="97" spans="1:33" x14ac:dyDescent="0.2">
      <c r="A97">
        <f>'建築限界数値データ　片線'!A181</f>
        <v>-940</v>
      </c>
      <c r="B97">
        <f>'建築限界数値データ　片線'!B181</f>
        <v>0</v>
      </c>
      <c r="D97">
        <f t="shared" si="60"/>
        <v>105</v>
      </c>
      <c r="E97">
        <f t="shared" si="61"/>
        <v>160</v>
      </c>
      <c r="F97">
        <f t="shared" si="62"/>
        <v>2110</v>
      </c>
      <c r="G97">
        <f t="shared" si="63"/>
        <v>3150</v>
      </c>
      <c r="I97">
        <f t="shared" si="64"/>
        <v>9.8090927582165199E-2</v>
      </c>
      <c r="J97">
        <f t="shared" si="65"/>
        <v>143.75</v>
      </c>
      <c r="L97">
        <f t="shared" si="59"/>
        <v>-1083.75</v>
      </c>
      <c r="M97">
        <f t="shared" si="66"/>
        <v>0</v>
      </c>
      <c r="O97">
        <f t="shared" si="67"/>
        <v>1026.25</v>
      </c>
      <c r="P97">
        <f t="shared" si="68"/>
        <v>0</v>
      </c>
      <c r="R97">
        <f t="shared" si="69"/>
        <v>1026.25</v>
      </c>
      <c r="S97">
        <f t="shared" si="70"/>
        <v>0</v>
      </c>
      <c r="T97">
        <f t="shared" si="71"/>
        <v>0</v>
      </c>
      <c r="U97">
        <f t="shared" si="49"/>
        <v>0</v>
      </c>
      <c r="W97">
        <f t="shared" si="72"/>
        <v>1026.25</v>
      </c>
      <c r="X97">
        <f t="shared" si="73"/>
        <v>9.8090927582165199E-2</v>
      </c>
      <c r="Y97">
        <f t="shared" si="52"/>
        <v>5.6201961589814626</v>
      </c>
      <c r="AA97">
        <f t="shared" si="54"/>
        <v>1021.3167559167229</v>
      </c>
      <c r="AB97">
        <f t="shared" si="55"/>
        <v>100.50446051664096</v>
      </c>
      <c r="AD97">
        <f t="shared" si="56"/>
        <v>1021.3167559167229</v>
      </c>
      <c r="AE97">
        <f t="shared" si="57"/>
        <v>3049.4955394833592</v>
      </c>
      <c r="AG97">
        <f t="shared" si="58"/>
        <v>3215.9774503632893</v>
      </c>
    </row>
    <row r="98" spans="1:33" x14ac:dyDescent="0.2">
      <c r="A98">
        <f>'建築限界数値データ　片線'!A182</f>
        <v>-950</v>
      </c>
      <c r="B98">
        <f>'建築限界数値データ　片線'!B182</f>
        <v>0</v>
      </c>
      <c r="D98">
        <f t="shared" si="60"/>
        <v>105</v>
      </c>
      <c r="E98">
        <f t="shared" si="61"/>
        <v>160</v>
      </c>
      <c r="F98">
        <f t="shared" si="62"/>
        <v>2110</v>
      </c>
      <c r="G98">
        <f t="shared" si="63"/>
        <v>3150</v>
      </c>
      <c r="I98">
        <f t="shared" si="64"/>
        <v>9.8090927582165199E-2</v>
      </c>
      <c r="J98">
        <f t="shared" si="65"/>
        <v>143.75</v>
      </c>
      <c r="L98">
        <f t="shared" si="59"/>
        <v>-1093.75</v>
      </c>
      <c r="M98">
        <f t="shared" si="66"/>
        <v>0</v>
      </c>
      <c r="O98">
        <f t="shared" si="67"/>
        <v>1016.25</v>
      </c>
      <c r="P98">
        <f t="shared" si="68"/>
        <v>0</v>
      </c>
      <c r="R98">
        <f t="shared" si="69"/>
        <v>1016.25</v>
      </c>
      <c r="S98">
        <f t="shared" si="70"/>
        <v>0</v>
      </c>
      <c r="T98">
        <f t="shared" si="71"/>
        <v>0</v>
      </c>
      <c r="U98">
        <f t="shared" si="49"/>
        <v>0</v>
      </c>
      <c r="W98">
        <f t="shared" si="72"/>
        <v>1016.25</v>
      </c>
      <c r="X98">
        <f t="shared" si="73"/>
        <v>9.8090927582165199E-2</v>
      </c>
      <c r="Y98">
        <f t="shared" si="52"/>
        <v>5.6201961589814626</v>
      </c>
      <c r="AA98">
        <f t="shared" si="54"/>
        <v>1011.3648265046232</v>
      </c>
      <c r="AB98">
        <f t="shared" si="55"/>
        <v>99.525123507952628</v>
      </c>
      <c r="AD98">
        <f t="shared" si="56"/>
        <v>1011.3648265046232</v>
      </c>
      <c r="AE98">
        <f t="shared" si="57"/>
        <v>3050.4748764920473</v>
      </c>
      <c r="AG98">
        <f t="shared" si="58"/>
        <v>3213.7603806755565</v>
      </c>
    </row>
    <row r="99" spans="1:33" x14ac:dyDescent="0.2">
      <c r="A99">
        <f>'建築限界数値データ　片線'!A183</f>
        <v>-960</v>
      </c>
      <c r="B99">
        <f>'建築限界数値データ　片線'!B183</f>
        <v>0</v>
      </c>
      <c r="D99">
        <f t="shared" si="60"/>
        <v>105</v>
      </c>
      <c r="E99">
        <f t="shared" si="61"/>
        <v>160</v>
      </c>
      <c r="F99">
        <f t="shared" si="62"/>
        <v>2110</v>
      </c>
      <c r="G99">
        <f t="shared" si="63"/>
        <v>3150</v>
      </c>
      <c r="I99">
        <f t="shared" si="64"/>
        <v>9.8090927582165199E-2</v>
      </c>
      <c r="J99">
        <f t="shared" si="65"/>
        <v>143.75</v>
      </c>
      <c r="L99">
        <f t="shared" si="59"/>
        <v>-1103.75</v>
      </c>
      <c r="M99">
        <f t="shared" si="66"/>
        <v>0</v>
      </c>
      <c r="O99">
        <f t="shared" si="67"/>
        <v>1006.25</v>
      </c>
      <c r="P99">
        <f t="shared" si="68"/>
        <v>0</v>
      </c>
      <c r="R99">
        <f t="shared" si="69"/>
        <v>1006.25</v>
      </c>
      <c r="S99">
        <f t="shared" si="70"/>
        <v>0</v>
      </c>
      <c r="T99">
        <f t="shared" si="71"/>
        <v>0</v>
      </c>
      <c r="U99">
        <f t="shared" si="49"/>
        <v>0</v>
      </c>
      <c r="W99">
        <f t="shared" si="72"/>
        <v>1006.25</v>
      </c>
      <c r="X99">
        <f t="shared" si="73"/>
        <v>9.8090927582165199E-2</v>
      </c>
      <c r="Y99">
        <f t="shared" si="52"/>
        <v>5.6201961589814626</v>
      </c>
      <c r="AA99">
        <f t="shared" si="54"/>
        <v>1001.4128970925236</v>
      </c>
      <c r="AB99">
        <f t="shared" si="55"/>
        <v>98.545786499264281</v>
      </c>
      <c r="AD99">
        <f t="shared" si="56"/>
        <v>1001.4128970925236</v>
      </c>
      <c r="AE99">
        <f t="shared" si="57"/>
        <v>3051.4542135007359</v>
      </c>
      <c r="AG99">
        <f t="shared" si="58"/>
        <v>3211.5729179881055</v>
      </c>
    </row>
    <row r="100" spans="1:33" x14ac:dyDescent="0.2">
      <c r="A100">
        <f>'建築限界数値データ　片線'!A184</f>
        <v>-970</v>
      </c>
      <c r="B100">
        <f>'建築限界数値データ　片線'!B184</f>
        <v>0</v>
      </c>
      <c r="D100">
        <f t="shared" si="60"/>
        <v>105</v>
      </c>
      <c r="E100">
        <f t="shared" si="61"/>
        <v>160</v>
      </c>
      <c r="F100">
        <f t="shared" si="62"/>
        <v>2110</v>
      </c>
      <c r="G100">
        <f t="shared" si="63"/>
        <v>3150</v>
      </c>
      <c r="I100">
        <f t="shared" si="64"/>
        <v>9.8090927582165199E-2</v>
      </c>
      <c r="J100">
        <f t="shared" si="65"/>
        <v>143.75</v>
      </c>
      <c r="L100">
        <f t="shared" si="59"/>
        <v>-1113.75</v>
      </c>
      <c r="M100">
        <f t="shared" si="66"/>
        <v>0</v>
      </c>
      <c r="O100">
        <f t="shared" si="67"/>
        <v>996.25</v>
      </c>
      <c r="P100">
        <f t="shared" si="68"/>
        <v>0</v>
      </c>
      <c r="R100">
        <f t="shared" si="69"/>
        <v>996.25</v>
      </c>
      <c r="S100">
        <f t="shared" si="70"/>
        <v>0</v>
      </c>
      <c r="T100">
        <f t="shared" si="71"/>
        <v>0</v>
      </c>
      <c r="U100">
        <f t="shared" si="49"/>
        <v>0</v>
      </c>
      <c r="W100">
        <f t="shared" si="72"/>
        <v>996.25</v>
      </c>
      <c r="X100">
        <f t="shared" si="73"/>
        <v>9.8090927582165199E-2</v>
      </c>
      <c r="Y100">
        <f t="shared" si="52"/>
        <v>5.6201961589814626</v>
      </c>
      <c r="AA100">
        <f t="shared" si="54"/>
        <v>991.46096768042401</v>
      </c>
      <c r="AB100">
        <f t="shared" si="55"/>
        <v>97.566449490575948</v>
      </c>
      <c r="AD100">
        <f t="shared" si="56"/>
        <v>991.46096768042401</v>
      </c>
      <c r="AE100">
        <f t="shared" si="57"/>
        <v>3052.4335505094241</v>
      </c>
      <c r="AG100">
        <f t="shared" si="58"/>
        <v>3209.4151228392643</v>
      </c>
    </row>
    <row r="101" spans="1:33" x14ac:dyDescent="0.2">
      <c r="A101">
        <f>'建築限界数値データ　片線'!A185</f>
        <v>-980</v>
      </c>
      <c r="B101">
        <f>'建築限界数値データ　片線'!B185</f>
        <v>0</v>
      </c>
      <c r="D101">
        <f t="shared" si="60"/>
        <v>105</v>
      </c>
      <c r="E101">
        <f t="shared" si="61"/>
        <v>160</v>
      </c>
      <c r="F101">
        <f t="shared" si="62"/>
        <v>2110</v>
      </c>
      <c r="G101">
        <f t="shared" si="63"/>
        <v>3150</v>
      </c>
      <c r="I101">
        <f t="shared" si="64"/>
        <v>9.8090927582165199E-2</v>
      </c>
      <c r="J101">
        <f t="shared" si="65"/>
        <v>143.75</v>
      </c>
      <c r="L101">
        <f t="shared" si="59"/>
        <v>-1123.75</v>
      </c>
      <c r="M101">
        <f t="shared" si="66"/>
        <v>0</v>
      </c>
      <c r="O101">
        <f t="shared" si="67"/>
        <v>986.25</v>
      </c>
      <c r="P101">
        <f t="shared" si="68"/>
        <v>0</v>
      </c>
      <c r="R101">
        <f t="shared" si="69"/>
        <v>986.25</v>
      </c>
      <c r="S101">
        <f t="shared" si="70"/>
        <v>0</v>
      </c>
      <c r="T101">
        <f t="shared" si="71"/>
        <v>0</v>
      </c>
      <c r="U101">
        <f t="shared" si="49"/>
        <v>0</v>
      </c>
      <c r="W101">
        <f t="shared" si="72"/>
        <v>986.25</v>
      </c>
      <c r="X101">
        <f t="shared" si="73"/>
        <v>9.8090927582165199E-2</v>
      </c>
      <c r="Y101">
        <f t="shared" si="52"/>
        <v>5.6201961589814626</v>
      </c>
      <c r="AA101">
        <f t="shared" si="54"/>
        <v>981.50903826832439</v>
      </c>
      <c r="AB101">
        <f t="shared" si="55"/>
        <v>96.587112481887601</v>
      </c>
      <c r="AD101">
        <f t="shared" si="56"/>
        <v>981.50903826832439</v>
      </c>
      <c r="AE101">
        <f t="shared" si="57"/>
        <v>3053.4128875181123</v>
      </c>
      <c r="AG101">
        <f t="shared" si="58"/>
        <v>3207.2870551081182</v>
      </c>
    </row>
    <row r="102" spans="1:33" x14ac:dyDescent="0.2">
      <c r="A102">
        <f>'建築限界数値データ　片線'!A186</f>
        <v>-990</v>
      </c>
      <c r="B102">
        <f>'建築限界数値データ　片線'!B186</f>
        <v>0</v>
      </c>
      <c r="D102">
        <f t="shared" si="60"/>
        <v>105</v>
      </c>
      <c r="E102">
        <f t="shared" si="61"/>
        <v>160</v>
      </c>
      <c r="F102">
        <f t="shared" si="62"/>
        <v>2110</v>
      </c>
      <c r="G102">
        <f t="shared" si="63"/>
        <v>3150</v>
      </c>
      <c r="I102">
        <f t="shared" si="64"/>
        <v>9.8090927582165199E-2</v>
      </c>
      <c r="J102">
        <f t="shared" si="65"/>
        <v>143.75</v>
      </c>
      <c r="L102">
        <f t="shared" si="59"/>
        <v>-1133.75</v>
      </c>
      <c r="M102">
        <f t="shared" si="66"/>
        <v>0</v>
      </c>
      <c r="O102">
        <f t="shared" si="67"/>
        <v>976.25</v>
      </c>
      <c r="P102">
        <f t="shared" si="68"/>
        <v>0</v>
      </c>
      <c r="R102">
        <f t="shared" si="69"/>
        <v>976.25</v>
      </c>
      <c r="S102">
        <f t="shared" si="70"/>
        <v>0</v>
      </c>
      <c r="T102">
        <f t="shared" si="71"/>
        <v>0</v>
      </c>
      <c r="U102">
        <f t="shared" si="49"/>
        <v>0</v>
      </c>
      <c r="W102">
        <f t="shared" si="72"/>
        <v>976.25</v>
      </c>
      <c r="X102">
        <f t="shared" si="73"/>
        <v>9.8090927582165199E-2</v>
      </c>
      <c r="Y102">
        <f t="shared" si="52"/>
        <v>5.6201961589814626</v>
      </c>
      <c r="AA102">
        <f t="shared" si="54"/>
        <v>971.55710885622477</v>
      </c>
      <c r="AB102">
        <f t="shared" si="55"/>
        <v>95.607775473199268</v>
      </c>
      <c r="AD102">
        <f t="shared" si="56"/>
        <v>971.55710885622477</v>
      </c>
      <c r="AE102">
        <f t="shared" si="57"/>
        <v>3054.3922245268009</v>
      </c>
      <c r="AG102">
        <f t="shared" si="58"/>
        <v>3205.1887740067423</v>
      </c>
    </row>
    <row r="103" spans="1:33" x14ac:dyDescent="0.2">
      <c r="A103">
        <f>'建築限界数値データ　片線'!A187</f>
        <v>-1000</v>
      </c>
      <c r="B103">
        <f>'建築限界数値データ　片線'!B187</f>
        <v>0</v>
      </c>
      <c r="D103">
        <f t="shared" si="60"/>
        <v>105</v>
      </c>
      <c r="E103">
        <f t="shared" si="61"/>
        <v>160</v>
      </c>
      <c r="F103">
        <f t="shared" si="62"/>
        <v>2110</v>
      </c>
      <c r="G103">
        <f t="shared" si="63"/>
        <v>3150</v>
      </c>
      <c r="I103">
        <f t="shared" si="64"/>
        <v>9.8090927582165199E-2</v>
      </c>
      <c r="J103">
        <f t="shared" si="65"/>
        <v>143.75</v>
      </c>
      <c r="L103">
        <f t="shared" si="59"/>
        <v>-1143.75</v>
      </c>
      <c r="M103">
        <f t="shared" si="66"/>
        <v>0</v>
      </c>
      <c r="O103">
        <f t="shared" si="67"/>
        <v>966.25</v>
      </c>
      <c r="P103">
        <f t="shared" si="68"/>
        <v>0</v>
      </c>
      <c r="R103">
        <f t="shared" si="69"/>
        <v>966.25</v>
      </c>
      <c r="S103">
        <f t="shared" si="70"/>
        <v>0</v>
      </c>
      <c r="T103">
        <f t="shared" si="71"/>
        <v>0</v>
      </c>
      <c r="U103">
        <f t="shared" si="49"/>
        <v>0</v>
      </c>
      <c r="W103">
        <f t="shared" si="72"/>
        <v>966.25</v>
      </c>
      <c r="X103">
        <f t="shared" si="73"/>
        <v>9.8090927582165199E-2</v>
      </c>
      <c r="Y103">
        <f t="shared" si="52"/>
        <v>5.6201961589814626</v>
      </c>
      <c r="AA103">
        <f t="shared" si="54"/>
        <v>961.60517944412516</v>
      </c>
      <c r="AB103">
        <f t="shared" si="55"/>
        <v>94.628438464510921</v>
      </c>
      <c r="AD103">
        <f t="shared" si="56"/>
        <v>961.60517944412516</v>
      </c>
      <c r="AE103">
        <f t="shared" si="57"/>
        <v>3055.371561535489</v>
      </c>
      <c r="AG103">
        <f t="shared" si="58"/>
        <v>3203.1203380724833</v>
      </c>
    </row>
    <row r="104" spans="1:33" x14ac:dyDescent="0.2">
      <c r="A104">
        <f>'建築限界数値データ　片線'!A188</f>
        <v>-1010</v>
      </c>
      <c r="B104">
        <f>'建築限界数値データ　片線'!B188</f>
        <v>0</v>
      </c>
      <c r="D104">
        <f t="shared" si="60"/>
        <v>105</v>
      </c>
      <c r="E104">
        <f t="shared" si="61"/>
        <v>160</v>
      </c>
      <c r="F104">
        <f t="shared" si="62"/>
        <v>2110</v>
      </c>
      <c r="G104">
        <f t="shared" si="63"/>
        <v>3150</v>
      </c>
      <c r="I104">
        <f t="shared" si="64"/>
        <v>9.8090927582165199E-2</v>
      </c>
      <c r="J104">
        <f t="shared" si="65"/>
        <v>143.75</v>
      </c>
      <c r="L104">
        <f t="shared" si="59"/>
        <v>-1153.75</v>
      </c>
      <c r="M104">
        <f t="shared" si="66"/>
        <v>0</v>
      </c>
      <c r="O104">
        <f t="shared" si="67"/>
        <v>956.25</v>
      </c>
      <c r="P104">
        <f t="shared" si="68"/>
        <v>0</v>
      </c>
      <c r="R104">
        <f t="shared" si="69"/>
        <v>956.25</v>
      </c>
      <c r="S104">
        <f t="shared" si="70"/>
        <v>0</v>
      </c>
      <c r="T104">
        <f t="shared" si="71"/>
        <v>0</v>
      </c>
      <c r="U104">
        <f t="shared" si="49"/>
        <v>0</v>
      </c>
      <c r="W104">
        <f t="shared" si="72"/>
        <v>956.25</v>
      </c>
      <c r="X104">
        <f t="shared" si="73"/>
        <v>9.8090927582165199E-2</v>
      </c>
      <c r="Y104">
        <f t="shared" si="52"/>
        <v>5.6201961589814626</v>
      </c>
      <c r="AA104">
        <f t="shared" si="54"/>
        <v>951.65325003202554</v>
      </c>
      <c r="AB104">
        <f t="shared" si="55"/>
        <v>93.649101455822588</v>
      </c>
      <c r="AD104">
        <f t="shared" si="56"/>
        <v>951.65325003202554</v>
      </c>
      <c r="AE104">
        <f t="shared" si="57"/>
        <v>3056.3508985441772</v>
      </c>
      <c r="AG104">
        <f t="shared" si="58"/>
        <v>3201.0818051602982</v>
      </c>
    </row>
    <row r="105" spans="1:33" x14ac:dyDescent="0.2">
      <c r="A105">
        <f>'建築限界数値データ　片線'!A189</f>
        <v>-1020</v>
      </c>
      <c r="B105">
        <f>'建築限界数値データ　片線'!B189</f>
        <v>0</v>
      </c>
      <c r="D105">
        <f t="shared" si="60"/>
        <v>105</v>
      </c>
      <c r="E105">
        <f t="shared" si="61"/>
        <v>160</v>
      </c>
      <c r="F105">
        <f t="shared" si="62"/>
        <v>2110</v>
      </c>
      <c r="G105">
        <f t="shared" si="63"/>
        <v>3150</v>
      </c>
      <c r="I105">
        <f t="shared" si="64"/>
        <v>9.8090927582165199E-2</v>
      </c>
      <c r="J105">
        <f t="shared" si="65"/>
        <v>143.75</v>
      </c>
      <c r="L105">
        <f t="shared" si="59"/>
        <v>-1163.75</v>
      </c>
      <c r="M105">
        <f t="shared" si="66"/>
        <v>0</v>
      </c>
      <c r="O105">
        <f t="shared" si="67"/>
        <v>946.25</v>
      </c>
      <c r="P105">
        <f t="shared" si="68"/>
        <v>0</v>
      </c>
      <c r="R105">
        <f t="shared" si="69"/>
        <v>946.25</v>
      </c>
      <c r="S105">
        <f t="shared" si="70"/>
        <v>0</v>
      </c>
      <c r="T105">
        <f t="shared" si="71"/>
        <v>0</v>
      </c>
      <c r="U105">
        <f t="shared" si="49"/>
        <v>0</v>
      </c>
      <c r="W105">
        <f t="shared" si="72"/>
        <v>946.25</v>
      </c>
      <c r="X105">
        <f t="shared" si="73"/>
        <v>9.8090927582165199E-2</v>
      </c>
      <c r="Y105">
        <f t="shared" si="52"/>
        <v>5.6201961589814626</v>
      </c>
      <c r="AA105">
        <f t="shared" si="54"/>
        <v>941.70132061992592</v>
      </c>
      <c r="AB105">
        <f t="shared" si="55"/>
        <v>92.669764447134241</v>
      </c>
      <c r="AD105">
        <f t="shared" si="56"/>
        <v>941.70132061992592</v>
      </c>
      <c r="AE105">
        <f t="shared" si="57"/>
        <v>3057.3302355528658</v>
      </c>
      <c r="AG105">
        <f t="shared" si="58"/>
        <v>3199.0732324351457</v>
      </c>
    </row>
    <row r="106" spans="1:33" x14ac:dyDescent="0.2">
      <c r="A106">
        <f>'建築限界数値データ　片線'!A190</f>
        <v>-1030</v>
      </c>
      <c r="B106">
        <f>'建築限界数値データ　片線'!B190</f>
        <v>0</v>
      </c>
      <c r="D106">
        <f t="shared" si="60"/>
        <v>105</v>
      </c>
      <c r="E106">
        <f t="shared" si="61"/>
        <v>160</v>
      </c>
      <c r="F106">
        <f t="shared" si="62"/>
        <v>2110</v>
      </c>
      <c r="G106">
        <f t="shared" si="63"/>
        <v>3150</v>
      </c>
      <c r="I106">
        <f t="shared" si="64"/>
        <v>9.8090927582165199E-2</v>
      </c>
      <c r="J106">
        <f t="shared" si="65"/>
        <v>143.75</v>
      </c>
      <c r="L106">
        <f t="shared" si="59"/>
        <v>-1173.75</v>
      </c>
      <c r="M106">
        <f t="shared" si="66"/>
        <v>0</v>
      </c>
      <c r="O106">
        <f t="shared" si="67"/>
        <v>936.25</v>
      </c>
      <c r="P106">
        <f t="shared" si="68"/>
        <v>0</v>
      </c>
      <c r="R106">
        <f t="shared" si="69"/>
        <v>936.25</v>
      </c>
      <c r="S106">
        <f t="shared" si="70"/>
        <v>0</v>
      </c>
      <c r="T106">
        <f t="shared" si="71"/>
        <v>0</v>
      </c>
      <c r="U106">
        <f t="shared" si="49"/>
        <v>0</v>
      </c>
      <c r="W106">
        <f t="shared" si="72"/>
        <v>936.25</v>
      </c>
      <c r="X106">
        <f t="shared" si="73"/>
        <v>9.8090927582165199E-2</v>
      </c>
      <c r="Y106">
        <f t="shared" si="52"/>
        <v>5.6201961589814626</v>
      </c>
      <c r="AA106">
        <f t="shared" si="54"/>
        <v>931.74939120782631</v>
      </c>
      <c r="AB106">
        <f t="shared" si="55"/>
        <v>91.690427438445894</v>
      </c>
      <c r="AD106">
        <f t="shared" si="56"/>
        <v>931.74939120782631</v>
      </c>
      <c r="AE106">
        <f t="shared" si="57"/>
        <v>3058.309572561554</v>
      </c>
      <c r="AG106">
        <f t="shared" si="58"/>
        <v>3197.0946763644315</v>
      </c>
    </row>
    <row r="107" spans="1:33" x14ac:dyDescent="0.2">
      <c r="A107">
        <f>'建築限界数値データ　片線'!A191</f>
        <v>-1040</v>
      </c>
      <c r="B107">
        <f>'建築限界数値データ　片線'!B191</f>
        <v>0</v>
      </c>
      <c r="D107">
        <f t="shared" si="60"/>
        <v>105</v>
      </c>
      <c r="E107">
        <f t="shared" si="61"/>
        <v>160</v>
      </c>
      <c r="F107">
        <f t="shared" si="62"/>
        <v>2110</v>
      </c>
      <c r="G107">
        <f t="shared" si="63"/>
        <v>3150</v>
      </c>
      <c r="I107">
        <f t="shared" si="64"/>
        <v>9.8090927582165199E-2</v>
      </c>
      <c r="J107">
        <f t="shared" si="65"/>
        <v>143.75</v>
      </c>
      <c r="L107">
        <f t="shared" si="59"/>
        <v>-1183.75</v>
      </c>
      <c r="M107">
        <f t="shared" si="66"/>
        <v>0</v>
      </c>
      <c r="O107">
        <f t="shared" si="67"/>
        <v>926.25</v>
      </c>
      <c r="P107">
        <f t="shared" si="68"/>
        <v>0</v>
      </c>
      <c r="R107">
        <f t="shared" si="69"/>
        <v>926.25</v>
      </c>
      <c r="S107">
        <f t="shared" si="70"/>
        <v>0</v>
      </c>
      <c r="T107">
        <f t="shared" si="71"/>
        <v>0</v>
      </c>
      <c r="U107">
        <f t="shared" si="49"/>
        <v>0</v>
      </c>
      <c r="W107">
        <f t="shared" si="72"/>
        <v>926.25</v>
      </c>
      <c r="X107">
        <f t="shared" si="73"/>
        <v>9.8090927582165199E-2</v>
      </c>
      <c r="Y107">
        <f t="shared" si="52"/>
        <v>5.6201961589814626</v>
      </c>
      <c r="AA107">
        <f t="shared" si="54"/>
        <v>921.79746179572669</v>
      </c>
      <c r="AB107">
        <f t="shared" si="55"/>
        <v>90.711090429757562</v>
      </c>
      <c r="AD107">
        <f t="shared" si="56"/>
        <v>921.79746179572669</v>
      </c>
      <c r="AE107">
        <f t="shared" si="57"/>
        <v>3059.2889095702426</v>
      </c>
      <c r="AG107">
        <f t="shared" si="58"/>
        <v>3195.1461927105192</v>
      </c>
    </row>
    <row r="108" spans="1:33" x14ac:dyDescent="0.2">
      <c r="A108">
        <f>'建築限界数値データ　片線'!A192</f>
        <v>-1050</v>
      </c>
      <c r="B108">
        <f>'建築限界数値データ　片線'!B192</f>
        <v>0</v>
      </c>
      <c r="D108">
        <f t="shared" si="60"/>
        <v>105</v>
      </c>
      <c r="E108">
        <f t="shared" si="61"/>
        <v>160</v>
      </c>
      <c r="F108">
        <f t="shared" si="62"/>
        <v>2110</v>
      </c>
      <c r="G108">
        <f t="shared" si="63"/>
        <v>3150</v>
      </c>
      <c r="I108">
        <f t="shared" si="64"/>
        <v>9.8090927582165199E-2</v>
      </c>
      <c r="J108">
        <f t="shared" si="65"/>
        <v>143.75</v>
      </c>
      <c r="L108">
        <f t="shared" si="59"/>
        <v>-1193.75</v>
      </c>
      <c r="M108">
        <f t="shared" si="66"/>
        <v>0</v>
      </c>
      <c r="O108">
        <f t="shared" si="67"/>
        <v>916.25</v>
      </c>
      <c r="P108">
        <f t="shared" si="68"/>
        <v>0</v>
      </c>
      <c r="R108">
        <f t="shared" si="69"/>
        <v>916.25</v>
      </c>
      <c r="S108">
        <f t="shared" si="70"/>
        <v>0</v>
      </c>
      <c r="T108">
        <f t="shared" si="71"/>
        <v>0</v>
      </c>
      <c r="U108">
        <f t="shared" si="49"/>
        <v>0</v>
      </c>
      <c r="W108">
        <f t="shared" si="72"/>
        <v>916.25</v>
      </c>
      <c r="X108">
        <f t="shared" si="73"/>
        <v>9.8090927582165199E-2</v>
      </c>
      <c r="Y108">
        <f t="shared" si="52"/>
        <v>5.6201961589814626</v>
      </c>
      <c r="AA108">
        <f t="shared" si="54"/>
        <v>911.84553238362707</v>
      </c>
      <c r="AB108">
        <f t="shared" si="55"/>
        <v>89.731753421069214</v>
      </c>
      <c r="AD108">
        <f t="shared" si="56"/>
        <v>911.84553238362707</v>
      </c>
      <c r="AE108">
        <f t="shared" si="57"/>
        <v>3060.2682465789308</v>
      </c>
      <c r="AG108">
        <f t="shared" si="58"/>
        <v>3193.2278365232983</v>
      </c>
    </row>
    <row r="109" spans="1:33" x14ac:dyDescent="0.2">
      <c r="A109">
        <f>'建築限界数値データ　片線'!A193</f>
        <v>-1060</v>
      </c>
      <c r="B109">
        <f>'建築限界数値データ　片線'!B193</f>
        <v>0</v>
      </c>
      <c r="D109">
        <f t="shared" si="60"/>
        <v>105</v>
      </c>
      <c r="E109">
        <f t="shared" si="61"/>
        <v>160</v>
      </c>
      <c r="F109">
        <f t="shared" si="62"/>
        <v>2110</v>
      </c>
      <c r="G109">
        <f t="shared" si="63"/>
        <v>3150</v>
      </c>
      <c r="I109">
        <f t="shared" si="64"/>
        <v>9.8090927582165199E-2</v>
      </c>
      <c r="J109">
        <f t="shared" si="65"/>
        <v>143.75</v>
      </c>
      <c r="L109">
        <f t="shared" si="59"/>
        <v>-1203.75</v>
      </c>
      <c r="M109">
        <f t="shared" si="66"/>
        <v>0</v>
      </c>
      <c r="O109">
        <f t="shared" si="67"/>
        <v>906.25</v>
      </c>
      <c r="P109">
        <f t="shared" si="68"/>
        <v>0</v>
      </c>
      <c r="R109">
        <f t="shared" si="69"/>
        <v>906.25</v>
      </c>
      <c r="S109">
        <f t="shared" si="70"/>
        <v>0</v>
      </c>
      <c r="T109">
        <f t="shared" si="71"/>
        <v>0</v>
      </c>
      <c r="U109">
        <f t="shared" si="49"/>
        <v>0</v>
      </c>
      <c r="W109">
        <f t="shared" si="72"/>
        <v>906.25</v>
      </c>
      <c r="X109">
        <f t="shared" si="73"/>
        <v>9.8090927582165199E-2</v>
      </c>
      <c r="Y109">
        <f t="shared" si="52"/>
        <v>5.6201961589814626</v>
      </c>
      <c r="AA109">
        <f t="shared" si="54"/>
        <v>901.89360297152746</v>
      </c>
      <c r="AB109">
        <f t="shared" si="55"/>
        <v>88.752416412380882</v>
      </c>
      <c r="AD109">
        <f t="shared" si="56"/>
        <v>901.89360297152746</v>
      </c>
      <c r="AE109">
        <f t="shared" si="57"/>
        <v>3061.2475835876189</v>
      </c>
      <c r="AG109">
        <f t="shared" si="58"/>
        <v>3191.3396621328166</v>
      </c>
    </row>
    <row r="110" spans="1:33" x14ac:dyDescent="0.2">
      <c r="A110">
        <f>'建築限界数値データ　片線'!A194</f>
        <v>-1070</v>
      </c>
      <c r="B110">
        <f>'建築限界数値データ　片線'!B194</f>
        <v>0</v>
      </c>
      <c r="D110">
        <f t="shared" si="60"/>
        <v>105</v>
      </c>
      <c r="E110">
        <f t="shared" si="61"/>
        <v>160</v>
      </c>
      <c r="F110">
        <f t="shared" si="62"/>
        <v>2110</v>
      </c>
      <c r="G110">
        <f t="shared" si="63"/>
        <v>3150</v>
      </c>
      <c r="I110">
        <f t="shared" si="64"/>
        <v>9.8090927582165199E-2</v>
      </c>
      <c r="J110">
        <f t="shared" si="65"/>
        <v>143.75</v>
      </c>
      <c r="L110">
        <f t="shared" si="59"/>
        <v>-1213.75</v>
      </c>
      <c r="M110">
        <f t="shared" si="66"/>
        <v>0</v>
      </c>
      <c r="O110">
        <f t="shared" si="67"/>
        <v>896.25</v>
      </c>
      <c r="P110">
        <f t="shared" si="68"/>
        <v>0</v>
      </c>
      <c r="R110">
        <f t="shared" si="69"/>
        <v>896.25</v>
      </c>
      <c r="S110">
        <f t="shared" si="70"/>
        <v>0</v>
      </c>
      <c r="T110">
        <f t="shared" si="71"/>
        <v>0</v>
      </c>
      <c r="U110">
        <f t="shared" si="49"/>
        <v>0</v>
      </c>
      <c r="W110">
        <f t="shared" si="72"/>
        <v>896.25</v>
      </c>
      <c r="X110">
        <f t="shared" si="73"/>
        <v>9.8090927582165199E-2</v>
      </c>
      <c r="Y110">
        <f t="shared" si="52"/>
        <v>5.6201961589814626</v>
      </c>
      <c r="AA110">
        <f t="shared" si="54"/>
        <v>891.94167355942784</v>
      </c>
      <c r="AB110">
        <f t="shared" si="55"/>
        <v>87.773079403692535</v>
      </c>
      <c r="AD110">
        <f t="shared" si="56"/>
        <v>891.94167355942784</v>
      </c>
      <c r="AE110">
        <f t="shared" si="57"/>
        <v>3062.2269205963075</v>
      </c>
      <c r="AG110">
        <f t="shared" si="58"/>
        <v>3189.4817231419806</v>
      </c>
    </row>
    <row r="111" spans="1:33" x14ac:dyDescent="0.2">
      <c r="A111">
        <f>'建築限界数値データ　片線'!A195</f>
        <v>-1080</v>
      </c>
      <c r="B111">
        <f>'建築限界数値データ　片線'!B195</f>
        <v>0</v>
      </c>
      <c r="D111">
        <f t="shared" si="60"/>
        <v>105</v>
      </c>
      <c r="E111">
        <f t="shared" si="61"/>
        <v>160</v>
      </c>
      <c r="F111">
        <f t="shared" si="62"/>
        <v>2110</v>
      </c>
      <c r="G111">
        <f t="shared" si="63"/>
        <v>3150</v>
      </c>
      <c r="I111">
        <f t="shared" si="64"/>
        <v>9.8090927582165199E-2</v>
      </c>
      <c r="J111">
        <f t="shared" si="65"/>
        <v>143.75</v>
      </c>
      <c r="L111">
        <f t="shared" si="59"/>
        <v>-1223.75</v>
      </c>
      <c r="M111">
        <f t="shared" si="66"/>
        <v>0</v>
      </c>
      <c r="O111">
        <f t="shared" si="67"/>
        <v>886.25</v>
      </c>
      <c r="P111">
        <f t="shared" si="68"/>
        <v>0</v>
      </c>
      <c r="R111">
        <f t="shared" si="69"/>
        <v>886.25</v>
      </c>
      <c r="S111">
        <f t="shared" si="70"/>
        <v>0</v>
      </c>
      <c r="T111">
        <f t="shared" si="71"/>
        <v>0</v>
      </c>
      <c r="U111">
        <f t="shared" si="49"/>
        <v>0</v>
      </c>
      <c r="W111">
        <f t="shared" si="72"/>
        <v>886.25</v>
      </c>
      <c r="X111">
        <f t="shared" si="73"/>
        <v>9.8090927582165199E-2</v>
      </c>
      <c r="Y111">
        <f t="shared" si="52"/>
        <v>5.6201961589814626</v>
      </c>
      <c r="AA111">
        <f t="shared" si="54"/>
        <v>881.98974414732822</v>
      </c>
      <c r="AB111">
        <f t="shared" si="55"/>
        <v>86.793742395004202</v>
      </c>
      <c r="AD111">
        <f t="shared" si="56"/>
        <v>881.98974414732822</v>
      </c>
      <c r="AE111">
        <f t="shared" si="57"/>
        <v>3063.2062576049957</v>
      </c>
      <c r="AG111">
        <f t="shared" si="58"/>
        <v>3187.6540724193196</v>
      </c>
    </row>
    <row r="112" spans="1:33" x14ac:dyDescent="0.2">
      <c r="A112">
        <f>'建築限界数値データ　片線'!A196</f>
        <v>-1090</v>
      </c>
      <c r="B112">
        <f>'建築限界数値データ　片線'!B196</f>
        <v>0</v>
      </c>
      <c r="D112">
        <f t="shared" si="60"/>
        <v>105</v>
      </c>
      <c r="E112">
        <f t="shared" si="61"/>
        <v>160</v>
      </c>
      <c r="F112">
        <f t="shared" si="62"/>
        <v>2110</v>
      </c>
      <c r="G112">
        <f t="shared" si="63"/>
        <v>3150</v>
      </c>
      <c r="I112">
        <f t="shared" si="64"/>
        <v>9.8090927582165199E-2</v>
      </c>
      <c r="J112">
        <f t="shared" si="65"/>
        <v>143.75</v>
      </c>
      <c r="L112">
        <f t="shared" si="59"/>
        <v>-1233.75</v>
      </c>
      <c r="M112">
        <f t="shared" si="66"/>
        <v>0</v>
      </c>
      <c r="O112">
        <f t="shared" si="67"/>
        <v>876.25</v>
      </c>
      <c r="P112">
        <f t="shared" si="68"/>
        <v>0</v>
      </c>
      <c r="R112">
        <f t="shared" si="69"/>
        <v>876.25</v>
      </c>
      <c r="S112">
        <f t="shared" si="70"/>
        <v>0</v>
      </c>
      <c r="T112">
        <f t="shared" si="71"/>
        <v>0</v>
      </c>
      <c r="U112">
        <f t="shared" si="49"/>
        <v>0</v>
      </c>
      <c r="W112">
        <f t="shared" si="72"/>
        <v>876.25</v>
      </c>
      <c r="X112">
        <f t="shared" si="73"/>
        <v>9.8090927582165199E-2</v>
      </c>
      <c r="Y112">
        <f t="shared" si="52"/>
        <v>5.6201961589814626</v>
      </c>
      <c r="AA112">
        <f t="shared" si="54"/>
        <v>872.03781473522861</v>
      </c>
      <c r="AB112">
        <f t="shared" si="55"/>
        <v>85.814405386315855</v>
      </c>
      <c r="AD112">
        <f t="shared" si="56"/>
        <v>872.03781473522861</v>
      </c>
      <c r="AE112">
        <f t="shared" si="57"/>
        <v>3064.1855946136843</v>
      </c>
      <c r="AG112">
        <f t="shared" si="58"/>
        <v>3185.8567620918257</v>
      </c>
    </row>
    <row r="113" spans="1:33" x14ac:dyDescent="0.2">
      <c r="A113">
        <f>'建築限界数値データ　片線'!A197</f>
        <v>-1100</v>
      </c>
      <c r="B113">
        <f>'建築限界数値データ　片線'!B197</f>
        <v>0</v>
      </c>
      <c r="D113">
        <f t="shared" si="60"/>
        <v>105</v>
      </c>
      <c r="E113">
        <f t="shared" si="61"/>
        <v>160</v>
      </c>
      <c r="F113">
        <f t="shared" si="62"/>
        <v>2110</v>
      </c>
      <c r="G113">
        <f t="shared" si="63"/>
        <v>3150</v>
      </c>
      <c r="I113">
        <f t="shared" si="64"/>
        <v>9.8090927582165199E-2</v>
      </c>
      <c r="J113">
        <f t="shared" si="65"/>
        <v>143.75</v>
      </c>
      <c r="L113">
        <f t="shared" si="59"/>
        <v>-1243.75</v>
      </c>
      <c r="M113">
        <f t="shared" si="66"/>
        <v>0</v>
      </c>
      <c r="O113">
        <f t="shared" si="67"/>
        <v>866.25</v>
      </c>
      <c r="P113">
        <f t="shared" si="68"/>
        <v>0</v>
      </c>
      <c r="R113">
        <f t="shared" si="69"/>
        <v>866.25</v>
      </c>
      <c r="S113">
        <f t="shared" si="70"/>
        <v>0</v>
      </c>
      <c r="T113">
        <f t="shared" si="71"/>
        <v>0</v>
      </c>
      <c r="U113">
        <f t="shared" si="49"/>
        <v>0</v>
      </c>
      <c r="W113">
        <f t="shared" si="72"/>
        <v>866.25</v>
      </c>
      <c r="X113">
        <f t="shared" si="73"/>
        <v>9.8090927582165199E-2</v>
      </c>
      <c r="Y113">
        <f t="shared" si="52"/>
        <v>5.6201961589814626</v>
      </c>
      <c r="AA113">
        <f t="shared" si="54"/>
        <v>862.08588532312899</v>
      </c>
      <c r="AB113">
        <f t="shared" si="55"/>
        <v>84.835068377627522</v>
      </c>
      <c r="AD113">
        <f t="shared" si="56"/>
        <v>862.08588532312899</v>
      </c>
      <c r="AE113">
        <f t="shared" si="57"/>
        <v>3065.1649316223725</v>
      </c>
      <c r="AG113">
        <f t="shared" si="58"/>
        <v>3184.089843537859</v>
      </c>
    </row>
    <row r="114" spans="1:33" x14ac:dyDescent="0.2">
      <c r="A114">
        <f>'建築限界数値データ　片線'!A198</f>
        <v>-1110</v>
      </c>
      <c r="B114">
        <f>'建築限界数値データ　片線'!B198</f>
        <v>0</v>
      </c>
      <c r="D114">
        <f t="shared" si="60"/>
        <v>105</v>
      </c>
      <c r="E114">
        <f t="shared" si="61"/>
        <v>160</v>
      </c>
      <c r="F114">
        <f t="shared" si="62"/>
        <v>2110</v>
      </c>
      <c r="G114">
        <f t="shared" si="63"/>
        <v>3150</v>
      </c>
      <c r="I114">
        <f t="shared" si="64"/>
        <v>9.8090927582165199E-2</v>
      </c>
      <c r="J114">
        <f t="shared" si="65"/>
        <v>143.75</v>
      </c>
      <c r="L114">
        <f t="shared" si="59"/>
        <v>-1253.75</v>
      </c>
      <c r="M114">
        <f t="shared" si="66"/>
        <v>0</v>
      </c>
      <c r="O114">
        <f t="shared" si="67"/>
        <v>856.25</v>
      </c>
      <c r="P114">
        <f t="shared" si="68"/>
        <v>0</v>
      </c>
      <c r="R114">
        <f t="shared" si="69"/>
        <v>856.25</v>
      </c>
      <c r="S114">
        <f t="shared" si="70"/>
        <v>0</v>
      </c>
      <c r="T114">
        <f t="shared" si="71"/>
        <v>0</v>
      </c>
      <c r="U114">
        <f t="shared" si="49"/>
        <v>0</v>
      </c>
      <c r="W114">
        <f t="shared" si="72"/>
        <v>856.25</v>
      </c>
      <c r="X114">
        <f t="shared" si="73"/>
        <v>9.8090927582165199E-2</v>
      </c>
      <c r="Y114">
        <f t="shared" si="52"/>
        <v>5.6201961589814626</v>
      </c>
      <c r="AA114">
        <f t="shared" si="54"/>
        <v>852.13395591102937</v>
      </c>
      <c r="AB114">
        <f t="shared" si="55"/>
        <v>83.855731368939175</v>
      </c>
      <c r="AD114">
        <f t="shared" si="56"/>
        <v>852.13395591102937</v>
      </c>
      <c r="AE114">
        <f t="shared" si="57"/>
        <v>3066.1442686310606</v>
      </c>
      <c r="AG114">
        <f t="shared" si="58"/>
        <v>3182.3533673801348</v>
      </c>
    </row>
    <row r="115" spans="1:33" x14ac:dyDescent="0.2">
      <c r="A115">
        <f>'建築限界数値データ　片線'!A199</f>
        <v>-1120</v>
      </c>
      <c r="B115">
        <f>'建築限界数値データ　片線'!B199</f>
        <v>0</v>
      </c>
      <c r="D115">
        <f t="shared" si="60"/>
        <v>105</v>
      </c>
      <c r="E115">
        <f t="shared" si="61"/>
        <v>160</v>
      </c>
      <c r="F115">
        <f t="shared" si="62"/>
        <v>2110</v>
      </c>
      <c r="G115">
        <f t="shared" si="63"/>
        <v>3150</v>
      </c>
      <c r="I115">
        <f t="shared" si="64"/>
        <v>9.8090927582165199E-2</v>
      </c>
      <c r="J115">
        <f t="shared" si="65"/>
        <v>143.75</v>
      </c>
      <c r="L115">
        <f t="shared" si="59"/>
        <v>-1263.75</v>
      </c>
      <c r="M115">
        <f t="shared" si="66"/>
        <v>0</v>
      </c>
      <c r="O115">
        <f t="shared" si="67"/>
        <v>846.25</v>
      </c>
      <c r="P115">
        <f t="shared" si="68"/>
        <v>0</v>
      </c>
      <c r="R115">
        <f t="shared" si="69"/>
        <v>846.25</v>
      </c>
      <c r="S115">
        <f t="shared" si="70"/>
        <v>0</v>
      </c>
      <c r="T115">
        <f t="shared" si="71"/>
        <v>0</v>
      </c>
      <c r="U115">
        <f t="shared" si="49"/>
        <v>0</v>
      </c>
      <c r="W115">
        <f t="shared" si="72"/>
        <v>846.25</v>
      </c>
      <c r="X115">
        <f t="shared" si="73"/>
        <v>9.8090927582165199E-2</v>
      </c>
      <c r="Y115">
        <f t="shared" si="52"/>
        <v>5.6201961589814626</v>
      </c>
      <c r="AA115">
        <f t="shared" si="54"/>
        <v>842.18202649892987</v>
      </c>
      <c r="AB115">
        <f t="shared" si="55"/>
        <v>82.876394360250828</v>
      </c>
      <c r="AD115">
        <f t="shared" si="56"/>
        <v>842.18202649892987</v>
      </c>
      <c r="AE115">
        <f t="shared" si="57"/>
        <v>3067.1236056397493</v>
      </c>
      <c r="AG115">
        <f t="shared" si="58"/>
        <v>3180.6473834787821</v>
      </c>
    </row>
    <row r="116" spans="1:33" x14ac:dyDescent="0.2">
      <c r="A116">
        <f>'建築限界数値データ　片線'!A200</f>
        <v>-1130</v>
      </c>
      <c r="B116">
        <f>'建築限界数値データ　片線'!B200</f>
        <v>0</v>
      </c>
      <c r="D116">
        <f t="shared" si="60"/>
        <v>105</v>
      </c>
      <c r="E116">
        <f t="shared" si="61"/>
        <v>160</v>
      </c>
      <c r="F116">
        <f t="shared" si="62"/>
        <v>2110</v>
      </c>
      <c r="G116">
        <f t="shared" si="63"/>
        <v>3150</v>
      </c>
      <c r="I116">
        <f t="shared" si="64"/>
        <v>9.8090927582165199E-2</v>
      </c>
      <c r="J116">
        <f t="shared" si="65"/>
        <v>143.75</v>
      </c>
      <c r="L116">
        <f t="shared" si="59"/>
        <v>-1273.75</v>
      </c>
      <c r="M116">
        <f t="shared" si="66"/>
        <v>0</v>
      </c>
      <c r="O116">
        <f t="shared" si="67"/>
        <v>836.25</v>
      </c>
      <c r="P116">
        <f t="shared" si="68"/>
        <v>0</v>
      </c>
      <c r="R116">
        <f t="shared" si="69"/>
        <v>836.25</v>
      </c>
      <c r="S116">
        <f t="shared" si="70"/>
        <v>0</v>
      </c>
      <c r="T116">
        <f t="shared" si="71"/>
        <v>0</v>
      </c>
      <c r="U116">
        <f t="shared" si="49"/>
        <v>0</v>
      </c>
      <c r="W116">
        <f t="shared" si="72"/>
        <v>836.25</v>
      </c>
      <c r="X116">
        <f t="shared" si="73"/>
        <v>9.8090927582165199E-2</v>
      </c>
      <c r="Y116">
        <f t="shared" si="52"/>
        <v>5.6201961589814626</v>
      </c>
      <c r="AA116">
        <f t="shared" si="54"/>
        <v>832.23009708683026</v>
      </c>
      <c r="AB116">
        <f t="shared" si="55"/>
        <v>81.897057351562495</v>
      </c>
      <c r="AD116">
        <f t="shared" si="56"/>
        <v>832.23009708683026</v>
      </c>
      <c r="AE116">
        <f t="shared" si="57"/>
        <v>3068.1029426484374</v>
      </c>
      <c r="AG116">
        <f t="shared" si="58"/>
        <v>3178.9719409244799</v>
      </c>
    </row>
    <row r="117" spans="1:33" x14ac:dyDescent="0.2">
      <c r="A117">
        <f>'建築限界数値データ　片線'!A201</f>
        <v>-1140</v>
      </c>
      <c r="B117">
        <f>'建築限界数値データ　片線'!B201</f>
        <v>0</v>
      </c>
      <c r="D117">
        <f t="shared" si="60"/>
        <v>105</v>
      </c>
      <c r="E117">
        <f t="shared" si="61"/>
        <v>160</v>
      </c>
      <c r="F117">
        <f t="shared" si="62"/>
        <v>2110</v>
      </c>
      <c r="G117">
        <f t="shared" si="63"/>
        <v>3150</v>
      </c>
      <c r="I117">
        <f t="shared" si="64"/>
        <v>9.8090927582165199E-2</v>
      </c>
      <c r="J117">
        <f t="shared" si="65"/>
        <v>143.75</v>
      </c>
      <c r="L117">
        <f t="shared" si="59"/>
        <v>-1283.75</v>
      </c>
      <c r="M117">
        <f t="shared" si="66"/>
        <v>0</v>
      </c>
      <c r="O117">
        <f t="shared" si="67"/>
        <v>826.25</v>
      </c>
      <c r="P117">
        <f t="shared" si="68"/>
        <v>0</v>
      </c>
      <c r="R117">
        <f t="shared" si="69"/>
        <v>826.25</v>
      </c>
      <c r="S117">
        <f t="shared" si="70"/>
        <v>0</v>
      </c>
      <c r="T117">
        <f t="shared" si="71"/>
        <v>0</v>
      </c>
      <c r="U117">
        <f t="shared" si="49"/>
        <v>0</v>
      </c>
      <c r="W117">
        <f t="shared" si="72"/>
        <v>826.25</v>
      </c>
      <c r="X117">
        <f t="shared" si="73"/>
        <v>9.8090927582165199E-2</v>
      </c>
      <c r="Y117">
        <f t="shared" si="52"/>
        <v>5.6201961589814626</v>
      </c>
      <c r="AA117">
        <f t="shared" si="54"/>
        <v>822.27816767473064</v>
      </c>
      <c r="AB117">
        <f t="shared" si="55"/>
        <v>80.917720342874148</v>
      </c>
      <c r="AD117">
        <f t="shared" si="56"/>
        <v>822.27816767473064</v>
      </c>
      <c r="AE117">
        <f t="shared" si="57"/>
        <v>3069.082279657126</v>
      </c>
      <c r="AG117">
        <f t="shared" si="58"/>
        <v>3177.3270880316832</v>
      </c>
    </row>
    <row r="118" spans="1:33" x14ac:dyDescent="0.2">
      <c r="A118">
        <f>'建築限界数値データ　片線'!A202</f>
        <v>-1150</v>
      </c>
      <c r="B118">
        <f>'建築限界数値データ　片線'!B202</f>
        <v>0</v>
      </c>
      <c r="D118">
        <f t="shared" si="60"/>
        <v>105</v>
      </c>
      <c r="E118">
        <f t="shared" si="61"/>
        <v>160</v>
      </c>
      <c r="F118">
        <f t="shared" si="62"/>
        <v>2110</v>
      </c>
      <c r="G118">
        <f t="shared" si="63"/>
        <v>3150</v>
      </c>
      <c r="I118">
        <f t="shared" si="64"/>
        <v>9.8090927582165199E-2</v>
      </c>
      <c r="J118">
        <f t="shared" si="65"/>
        <v>143.75</v>
      </c>
      <c r="L118">
        <f t="shared" si="59"/>
        <v>-1293.75</v>
      </c>
      <c r="M118">
        <f t="shared" si="66"/>
        <v>0</v>
      </c>
      <c r="O118">
        <f t="shared" si="67"/>
        <v>816.25</v>
      </c>
      <c r="P118">
        <f t="shared" si="68"/>
        <v>0</v>
      </c>
      <c r="R118">
        <f t="shared" si="69"/>
        <v>816.25</v>
      </c>
      <c r="S118">
        <f t="shared" si="70"/>
        <v>0</v>
      </c>
      <c r="T118">
        <f t="shared" si="71"/>
        <v>0</v>
      </c>
      <c r="U118">
        <f t="shared" si="49"/>
        <v>0</v>
      </c>
      <c r="W118">
        <f t="shared" si="72"/>
        <v>816.25</v>
      </c>
      <c r="X118">
        <f t="shared" si="73"/>
        <v>9.8090927582165199E-2</v>
      </c>
      <c r="Y118">
        <f t="shared" si="52"/>
        <v>5.6201961589814626</v>
      </c>
      <c r="AA118">
        <f t="shared" si="54"/>
        <v>812.32623826263102</v>
      </c>
      <c r="AB118">
        <f t="shared" si="55"/>
        <v>79.938383334185815</v>
      </c>
      <c r="AD118">
        <f t="shared" si="56"/>
        <v>812.32623826263102</v>
      </c>
      <c r="AE118">
        <f t="shared" si="57"/>
        <v>3070.0616166658142</v>
      </c>
      <c r="AG118">
        <f t="shared" si="58"/>
        <v>3175.7128723319165</v>
      </c>
    </row>
    <row r="119" spans="1:33" x14ac:dyDescent="0.2">
      <c r="A119">
        <f>'建築限界数値データ　片線'!A203</f>
        <v>-1160</v>
      </c>
      <c r="B119">
        <f>'建築限界数値データ　片線'!B203</f>
        <v>0</v>
      </c>
      <c r="D119">
        <f t="shared" si="60"/>
        <v>105</v>
      </c>
      <c r="E119">
        <f t="shared" si="61"/>
        <v>160</v>
      </c>
      <c r="F119">
        <f t="shared" si="62"/>
        <v>2110</v>
      </c>
      <c r="G119">
        <f t="shared" si="63"/>
        <v>3150</v>
      </c>
      <c r="I119">
        <f t="shared" si="64"/>
        <v>9.8090927582165199E-2</v>
      </c>
      <c r="J119">
        <f t="shared" si="65"/>
        <v>143.75</v>
      </c>
      <c r="L119">
        <f t="shared" si="59"/>
        <v>-1303.75</v>
      </c>
      <c r="M119">
        <f t="shared" si="66"/>
        <v>0</v>
      </c>
      <c r="O119">
        <f t="shared" si="67"/>
        <v>806.25</v>
      </c>
      <c r="P119">
        <f t="shared" si="68"/>
        <v>0</v>
      </c>
      <c r="R119">
        <f t="shared" si="69"/>
        <v>806.25</v>
      </c>
      <c r="S119">
        <f t="shared" si="70"/>
        <v>0</v>
      </c>
      <c r="T119">
        <f t="shared" si="71"/>
        <v>0</v>
      </c>
      <c r="U119">
        <f t="shared" si="49"/>
        <v>0</v>
      </c>
      <c r="W119">
        <f t="shared" si="72"/>
        <v>806.25</v>
      </c>
      <c r="X119">
        <f t="shared" si="73"/>
        <v>9.8090927582165199E-2</v>
      </c>
      <c r="Y119">
        <f t="shared" si="52"/>
        <v>5.6201961589814626</v>
      </c>
      <c r="AA119">
        <f t="shared" si="54"/>
        <v>802.37430885053141</v>
      </c>
      <c r="AB119">
        <f t="shared" si="55"/>
        <v>78.959046325497468</v>
      </c>
      <c r="AD119">
        <f t="shared" si="56"/>
        <v>802.37430885053141</v>
      </c>
      <c r="AE119">
        <f t="shared" si="57"/>
        <v>3071.0409536745024</v>
      </c>
      <c r="AG119">
        <f t="shared" si="58"/>
        <v>3174.1293405671681</v>
      </c>
    </row>
    <row r="120" spans="1:33" x14ac:dyDescent="0.2">
      <c r="A120">
        <f>'建築限界数値データ　片線'!A204</f>
        <v>-1170</v>
      </c>
      <c r="B120">
        <f>'建築限界数値データ　片線'!B204</f>
        <v>0</v>
      </c>
      <c r="D120">
        <f t="shared" si="60"/>
        <v>105</v>
      </c>
      <c r="E120">
        <f t="shared" si="61"/>
        <v>160</v>
      </c>
      <c r="F120">
        <f t="shared" si="62"/>
        <v>2110</v>
      </c>
      <c r="G120">
        <f t="shared" si="63"/>
        <v>3150</v>
      </c>
      <c r="I120">
        <f t="shared" si="64"/>
        <v>9.8090927582165199E-2</v>
      </c>
      <c r="J120">
        <f t="shared" si="65"/>
        <v>143.75</v>
      </c>
      <c r="L120">
        <f t="shared" si="59"/>
        <v>-1313.75</v>
      </c>
      <c r="M120">
        <f t="shared" si="66"/>
        <v>0</v>
      </c>
      <c r="O120">
        <f t="shared" si="67"/>
        <v>796.25</v>
      </c>
      <c r="P120">
        <f t="shared" si="68"/>
        <v>0</v>
      </c>
      <c r="R120">
        <f t="shared" si="69"/>
        <v>796.25</v>
      </c>
      <c r="S120">
        <f t="shared" si="70"/>
        <v>0</v>
      </c>
      <c r="T120">
        <f t="shared" si="71"/>
        <v>0</v>
      </c>
      <c r="U120">
        <f t="shared" si="49"/>
        <v>0</v>
      </c>
      <c r="W120">
        <f t="shared" si="72"/>
        <v>796.25</v>
      </c>
      <c r="X120">
        <f t="shared" si="73"/>
        <v>9.8090927582165199E-2</v>
      </c>
      <c r="Y120">
        <f t="shared" si="52"/>
        <v>5.6201961589814626</v>
      </c>
      <c r="AA120">
        <f t="shared" si="54"/>
        <v>792.42237943843179</v>
      </c>
      <c r="AB120">
        <f t="shared" si="55"/>
        <v>77.979709316809135</v>
      </c>
      <c r="AD120">
        <f t="shared" si="56"/>
        <v>792.42237943843179</v>
      </c>
      <c r="AE120">
        <f t="shared" si="57"/>
        <v>3072.020290683191</v>
      </c>
      <c r="AG120">
        <f t="shared" si="58"/>
        <v>3172.5765386833623</v>
      </c>
    </row>
    <row r="121" spans="1:33" x14ac:dyDescent="0.2">
      <c r="A121">
        <f>'建築限界数値データ　片線'!A205</f>
        <v>-1180</v>
      </c>
      <c r="B121">
        <f>'建築限界数値データ　片線'!B205</f>
        <v>0</v>
      </c>
      <c r="D121">
        <f t="shared" si="60"/>
        <v>105</v>
      </c>
      <c r="E121">
        <f t="shared" si="61"/>
        <v>160</v>
      </c>
      <c r="F121">
        <f t="shared" si="62"/>
        <v>2110</v>
      </c>
      <c r="G121">
        <f t="shared" si="63"/>
        <v>3150</v>
      </c>
      <c r="I121">
        <f t="shared" si="64"/>
        <v>9.8090927582165199E-2</v>
      </c>
      <c r="J121">
        <f t="shared" si="65"/>
        <v>143.75</v>
      </c>
      <c r="L121">
        <f t="shared" si="59"/>
        <v>-1323.75</v>
      </c>
      <c r="M121">
        <f t="shared" si="66"/>
        <v>0</v>
      </c>
      <c r="O121">
        <f t="shared" si="67"/>
        <v>786.25</v>
      </c>
      <c r="P121">
        <f t="shared" si="68"/>
        <v>0</v>
      </c>
      <c r="R121">
        <f t="shared" si="69"/>
        <v>786.25</v>
      </c>
      <c r="S121">
        <f t="shared" si="70"/>
        <v>0</v>
      </c>
      <c r="T121">
        <f t="shared" si="71"/>
        <v>0</v>
      </c>
      <c r="U121">
        <f t="shared" si="49"/>
        <v>0</v>
      </c>
      <c r="W121">
        <f t="shared" si="72"/>
        <v>786.25</v>
      </c>
      <c r="X121">
        <f t="shared" si="73"/>
        <v>9.8090927582165199E-2</v>
      </c>
      <c r="Y121">
        <f t="shared" si="52"/>
        <v>5.6201961589814626</v>
      </c>
      <c r="AA121">
        <f t="shared" si="54"/>
        <v>782.47045002633217</v>
      </c>
      <c r="AB121">
        <f t="shared" si="55"/>
        <v>77.000372308120788</v>
      </c>
      <c r="AD121">
        <f t="shared" si="56"/>
        <v>782.47045002633217</v>
      </c>
      <c r="AE121">
        <f t="shared" si="57"/>
        <v>3072.9996276918791</v>
      </c>
      <c r="AG121">
        <f t="shared" si="58"/>
        <v>3171.0545118239202</v>
      </c>
    </row>
    <row r="122" spans="1:33" x14ac:dyDescent="0.2">
      <c r="A122">
        <f>'建築限界数値データ　片線'!A206</f>
        <v>-1190</v>
      </c>
      <c r="B122">
        <f>'建築限界数値データ　片線'!B206</f>
        <v>0</v>
      </c>
      <c r="D122">
        <f t="shared" si="60"/>
        <v>105</v>
      </c>
      <c r="E122">
        <f t="shared" si="61"/>
        <v>160</v>
      </c>
      <c r="F122">
        <f t="shared" si="62"/>
        <v>2110</v>
      </c>
      <c r="G122">
        <f t="shared" si="63"/>
        <v>3150</v>
      </c>
      <c r="I122">
        <f t="shared" si="64"/>
        <v>9.8090927582165199E-2</v>
      </c>
      <c r="J122">
        <f t="shared" si="65"/>
        <v>143.75</v>
      </c>
      <c r="L122">
        <f t="shared" si="59"/>
        <v>-1333.75</v>
      </c>
      <c r="M122">
        <f t="shared" si="66"/>
        <v>0</v>
      </c>
      <c r="O122">
        <f t="shared" si="67"/>
        <v>776.25</v>
      </c>
      <c r="P122">
        <f t="shared" si="68"/>
        <v>0</v>
      </c>
      <c r="R122">
        <f t="shared" si="69"/>
        <v>776.25</v>
      </c>
      <c r="S122">
        <f t="shared" si="70"/>
        <v>0</v>
      </c>
      <c r="T122">
        <f t="shared" si="71"/>
        <v>0</v>
      </c>
      <c r="U122">
        <f t="shared" si="49"/>
        <v>0</v>
      </c>
      <c r="W122">
        <f t="shared" si="72"/>
        <v>776.25</v>
      </c>
      <c r="X122">
        <f t="shared" si="73"/>
        <v>9.8090927582165199E-2</v>
      </c>
      <c r="Y122">
        <f t="shared" si="52"/>
        <v>5.6201961589814626</v>
      </c>
      <c r="AA122">
        <f t="shared" si="54"/>
        <v>772.51852061423256</v>
      </c>
      <c r="AB122">
        <f t="shared" si="55"/>
        <v>76.021035299432455</v>
      </c>
      <c r="AD122">
        <f t="shared" si="56"/>
        <v>772.51852061423256</v>
      </c>
      <c r="AE122">
        <f t="shared" si="57"/>
        <v>3073.9789647005678</v>
      </c>
      <c r="AG122">
        <f t="shared" si="58"/>
        <v>3169.563304323417</v>
      </c>
    </row>
    <row r="123" spans="1:33" x14ac:dyDescent="0.2">
      <c r="A123">
        <f>'建築限界数値データ　片線'!A207</f>
        <v>-1200</v>
      </c>
      <c r="B123">
        <f>'建築限界数値データ　片線'!B207</f>
        <v>0</v>
      </c>
      <c r="D123">
        <f t="shared" si="60"/>
        <v>105</v>
      </c>
      <c r="E123">
        <f t="shared" si="61"/>
        <v>160</v>
      </c>
      <c r="F123">
        <f t="shared" si="62"/>
        <v>2110</v>
      </c>
      <c r="G123">
        <f t="shared" si="63"/>
        <v>3150</v>
      </c>
      <c r="I123">
        <f t="shared" si="64"/>
        <v>9.8090927582165199E-2</v>
      </c>
      <c r="J123">
        <f t="shared" si="65"/>
        <v>143.75</v>
      </c>
      <c r="L123">
        <f t="shared" si="59"/>
        <v>-1343.75</v>
      </c>
      <c r="M123">
        <f t="shared" si="66"/>
        <v>0</v>
      </c>
      <c r="O123">
        <f t="shared" si="67"/>
        <v>766.25</v>
      </c>
      <c r="P123">
        <f t="shared" si="68"/>
        <v>0</v>
      </c>
      <c r="R123">
        <f t="shared" si="69"/>
        <v>766.25</v>
      </c>
      <c r="S123">
        <f t="shared" si="70"/>
        <v>0</v>
      </c>
      <c r="T123">
        <f t="shared" si="71"/>
        <v>0</v>
      </c>
      <c r="U123">
        <f t="shared" si="49"/>
        <v>0</v>
      </c>
      <c r="W123">
        <f t="shared" si="72"/>
        <v>766.25</v>
      </c>
      <c r="X123">
        <f t="shared" si="73"/>
        <v>9.8090927582165199E-2</v>
      </c>
      <c r="Y123">
        <f t="shared" si="52"/>
        <v>5.6201961589814626</v>
      </c>
      <c r="AA123">
        <f t="shared" si="54"/>
        <v>762.56659120213294</v>
      </c>
      <c r="AB123">
        <f t="shared" si="55"/>
        <v>75.041698290744108</v>
      </c>
      <c r="AD123">
        <f t="shared" si="56"/>
        <v>762.56659120213294</v>
      </c>
      <c r="AE123">
        <f t="shared" si="57"/>
        <v>3074.9583017092559</v>
      </c>
      <c r="AG123">
        <f t="shared" si="58"/>
        <v>3168.1029597013276</v>
      </c>
    </row>
    <row r="124" spans="1:33" x14ac:dyDescent="0.2">
      <c r="A124">
        <f>'建築限界数値データ　片線'!A208</f>
        <v>-1210</v>
      </c>
      <c r="B124">
        <f>'建築限界数値データ　片線'!B208</f>
        <v>0</v>
      </c>
      <c r="D124">
        <f t="shared" si="60"/>
        <v>105</v>
      </c>
      <c r="E124">
        <f t="shared" si="61"/>
        <v>160</v>
      </c>
      <c r="F124">
        <f t="shared" si="62"/>
        <v>2110</v>
      </c>
      <c r="G124">
        <f t="shared" si="63"/>
        <v>3150</v>
      </c>
      <c r="I124">
        <f t="shared" si="64"/>
        <v>9.8090927582165199E-2</v>
      </c>
      <c r="J124">
        <f t="shared" si="65"/>
        <v>143.75</v>
      </c>
      <c r="L124">
        <f t="shared" si="59"/>
        <v>-1353.75</v>
      </c>
      <c r="M124">
        <f t="shared" si="66"/>
        <v>0</v>
      </c>
      <c r="O124">
        <f t="shared" si="67"/>
        <v>756.25</v>
      </c>
      <c r="P124">
        <f t="shared" si="68"/>
        <v>0</v>
      </c>
      <c r="R124">
        <f t="shared" si="69"/>
        <v>756.25</v>
      </c>
      <c r="S124">
        <f t="shared" si="70"/>
        <v>0</v>
      </c>
      <c r="T124">
        <f t="shared" si="71"/>
        <v>0</v>
      </c>
      <c r="U124">
        <f t="shared" si="49"/>
        <v>0</v>
      </c>
      <c r="W124">
        <f t="shared" si="72"/>
        <v>756.25</v>
      </c>
      <c r="X124">
        <f t="shared" si="73"/>
        <v>9.8090927582165199E-2</v>
      </c>
      <c r="Y124">
        <f t="shared" si="52"/>
        <v>5.6201961589814626</v>
      </c>
      <c r="AA124">
        <f t="shared" si="54"/>
        <v>752.61466179003332</v>
      </c>
      <c r="AB124">
        <f t="shared" si="55"/>
        <v>74.062361282055761</v>
      </c>
      <c r="AD124">
        <f t="shared" si="56"/>
        <v>752.61466179003332</v>
      </c>
      <c r="AE124">
        <f t="shared" si="57"/>
        <v>3075.9376387179441</v>
      </c>
      <c r="AG124">
        <f t="shared" si="58"/>
        <v>3166.673520655871</v>
      </c>
    </row>
    <row r="125" spans="1:33" x14ac:dyDescent="0.2">
      <c r="A125">
        <f>'建築限界数値データ　片線'!A209</f>
        <v>-1220</v>
      </c>
      <c r="B125">
        <f>'建築限界数値データ　片線'!B209</f>
        <v>0</v>
      </c>
      <c r="D125">
        <f t="shared" si="60"/>
        <v>105</v>
      </c>
      <c r="E125">
        <f t="shared" si="61"/>
        <v>160</v>
      </c>
      <c r="F125">
        <f t="shared" si="62"/>
        <v>2110</v>
      </c>
      <c r="G125">
        <f t="shared" si="63"/>
        <v>3150</v>
      </c>
      <c r="I125">
        <f t="shared" si="64"/>
        <v>9.8090927582165199E-2</v>
      </c>
      <c r="J125">
        <f t="shared" si="65"/>
        <v>143.75</v>
      </c>
      <c r="L125">
        <f t="shared" si="59"/>
        <v>-1363.75</v>
      </c>
      <c r="M125">
        <f t="shared" si="66"/>
        <v>0</v>
      </c>
      <c r="O125">
        <f t="shared" si="67"/>
        <v>746.25</v>
      </c>
      <c r="P125">
        <f t="shared" si="68"/>
        <v>0</v>
      </c>
      <c r="R125">
        <f t="shared" si="69"/>
        <v>746.25</v>
      </c>
      <c r="S125">
        <f t="shared" si="70"/>
        <v>0</v>
      </c>
      <c r="T125">
        <f t="shared" si="71"/>
        <v>0</v>
      </c>
      <c r="U125">
        <f t="shared" si="49"/>
        <v>0</v>
      </c>
      <c r="W125">
        <f t="shared" si="72"/>
        <v>746.25</v>
      </c>
      <c r="X125">
        <f t="shared" si="73"/>
        <v>9.8090927582165199E-2</v>
      </c>
      <c r="Y125">
        <f t="shared" si="52"/>
        <v>5.6201961589814626</v>
      </c>
      <c r="AA125">
        <f t="shared" si="54"/>
        <v>742.66273237793371</v>
      </c>
      <c r="AB125">
        <f t="shared" si="55"/>
        <v>73.083024273367428</v>
      </c>
      <c r="AD125">
        <f t="shared" si="56"/>
        <v>742.66273237793371</v>
      </c>
      <c r="AE125">
        <f t="shared" si="57"/>
        <v>3076.9169757266327</v>
      </c>
      <c r="AG125">
        <f t="shared" si="58"/>
        <v>3165.275029057947</v>
      </c>
    </row>
    <row r="126" spans="1:33" x14ac:dyDescent="0.2">
      <c r="A126">
        <f>'建築限界数値データ　片線'!A210</f>
        <v>-1225</v>
      </c>
      <c r="B126">
        <f>'建築限界数値データ　片線'!B210</f>
        <v>0</v>
      </c>
      <c r="D126">
        <f t="shared" si="60"/>
        <v>105</v>
      </c>
      <c r="E126">
        <f t="shared" si="61"/>
        <v>160</v>
      </c>
      <c r="F126">
        <f t="shared" si="62"/>
        <v>2110</v>
      </c>
      <c r="G126">
        <f t="shared" si="63"/>
        <v>3150</v>
      </c>
      <c r="I126">
        <f t="shared" si="64"/>
        <v>9.8090927582165199E-2</v>
      </c>
      <c r="J126">
        <f t="shared" si="65"/>
        <v>143.75</v>
      </c>
      <c r="L126">
        <f t="shared" si="59"/>
        <v>-1368.75</v>
      </c>
      <c r="M126">
        <f t="shared" si="66"/>
        <v>0</v>
      </c>
      <c r="O126">
        <f t="shared" si="67"/>
        <v>741.25</v>
      </c>
      <c r="P126">
        <f t="shared" si="68"/>
        <v>0</v>
      </c>
      <c r="R126">
        <f t="shared" si="69"/>
        <v>741.25</v>
      </c>
      <c r="S126">
        <f t="shared" si="70"/>
        <v>0</v>
      </c>
      <c r="T126">
        <f t="shared" si="71"/>
        <v>0</v>
      </c>
      <c r="U126">
        <f t="shared" si="49"/>
        <v>0</v>
      </c>
      <c r="W126">
        <f t="shared" si="72"/>
        <v>741.25</v>
      </c>
      <c r="X126">
        <f t="shared" si="73"/>
        <v>9.8090927582165199E-2</v>
      </c>
      <c r="Y126">
        <f t="shared" si="52"/>
        <v>5.6201961589814626</v>
      </c>
      <c r="AA126">
        <f t="shared" si="54"/>
        <v>737.6867676718839</v>
      </c>
      <c r="AB126">
        <f t="shared" si="55"/>
        <v>72.593355769023262</v>
      </c>
      <c r="AD126">
        <f t="shared" si="56"/>
        <v>737.6867676718839</v>
      </c>
      <c r="AE126">
        <f t="shared" si="57"/>
        <v>3077.4066442309768</v>
      </c>
      <c r="AG126">
        <f t="shared" si="58"/>
        <v>3164.5874014087767</v>
      </c>
    </row>
    <row r="127" spans="1:33" x14ac:dyDescent="0.2">
      <c r="A127">
        <f>'建築限界数値データ　片線'!A211</f>
        <v>-1232</v>
      </c>
      <c r="B127">
        <f>'建築限界数値データ　片線'!B211</f>
        <v>7</v>
      </c>
      <c r="D127">
        <f t="shared" si="60"/>
        <v>105</v>
      </c>
      <c r="E127">
        <f t="shared" si="61"/>
        <v>160</v>
      </c>
      <c r="F127">
        <f t="shared" si="62"/>
        <v>2110</v>
      </c>
      <c r="G127">
        <f t="shared" si="63"/>
        <v>3150</v>
      </c>
      <c r="I127">
        <f t="shared" si="64"/>
        <v>9.8090927582165199E-2</v>
      </c>
      <c r="J127">
        <f t="shared" si="65"/>
        <v>143.75</v>
      </c>
      <c r="L127">
        <f t="shared" si="59"/>
        <v>-1375.75</v>
      </c>
      <c r="M127">
        <f t="shared" si="66"/>
        <v>7</v>
      </c>
      <c r="O127">
        <f t="shared" si="67"/>
        <v>734.25</v>
      </c>
      <c r="P127">
        <f t="shared" si="68"/>
        <v>7</v>
      </c>
      <c r="R127">
        <f t="shared" si="69"/>
        <v>734.28336662353991</v>
      </c>
      <c r="S127">
        <f t="shared" si="70"/>
        <v>9.5332488100398714E-3</v>
      </c>
      <c r="T127">
        <f t="shared" si="71"/>
        <v>9.5332488100398714E-3</v>
      </c>
      <c r="U127">
        <f t="shared" si="49"/>
        <v>0.54621492186339893</v>
      </c>
      <c r="W127">
        <f t="shared" si="72"/>
        <v>734.28336662353991</v>
      </c>
      <c r="X127">
        <f t="shared" si="73"/>
        <v>0.10762417639220508</v>
      </c>
      <c r="Y127">
        <f t="shared" si="52"/>
        <v>6.1664110808448616</v>
      </c>
      <c r="AA127">
        <f t="shared" si="54"/>
        <v>730.0348811773323</v>
      </c>
      <c r="AB127">
        <f t="shared" si="55"/>
        <v>78.874170451411146</v>
      </c>
      <c r="AD127">
        <f t="shared" si="56"/>
        <v>730.0348811773323</v>
      </c>
      <c r="AE127">
        <f t="shared" si="57"/>
        <v>3071.1258295485886</v>
      </c>
      <c r="AG127">
        <f t="shared" si="58"/>
        <v>3156.7015678800094</v>
      </c>
    </row>
    <row r="128" spans="1:33" x14ac:dyDescent="0.2">
      <c r="A128">
        <f>'建築限界数値データ　片線'!A212</f>
        <v>-1239</v>
      </c>
      <c r="B128">
        <f>'建築限界数値データ　片線'!B212</f>
        <v>14</v>
      </c>
      <c r="D128">
        <f t="shared" si="60"/>
        <v>105</v>
      </c>
      <c r="E128">
        <f t="shared" si="61"/>
        <v>160</v>
      </c>
      <c r="F128">
        <f t="shared" si="62"/>
        <v>2110</v>
      </c>
      <c r="G128">
        <f t="shared" si="63"/>
        <v>3150</v>
      </c>
      <c r="I128">
        <f t="shared" si="64"/>
        <v>9.8090927582165199E-2</v>
      </c>
      <c r="J128">
        <f t="shared" si="65"/>
        <v>143.75</v>
      </c>
      <c r="L128">
        <f t="shared" si="59"/>
        <v>-1382.75</v>
      </c>
      <c r="M128">
        <f t="shared" si="66"/>
        <v>14</v>
      </c>
      <c r="O128">
        <f t="shared" si="67"/>
        <v>727.25</v>
      </c>
      <c r="P128">
        <f t="shared" si="68"/>
        <v>14</v>
      </c>
      <c r="R128">
        <f t="shared" si="69"/>
        <v>727.38474172888721</v>
      </c>
      <c r="S128">
        <f t="shared" si="70"/>
        <v>1.924822411093878E-2</v>
      </c>
      <c r="T128">
        <f t="shared" si="71"/>
        <v>1.924822411093878E-2</v>
      </c>
      <c r="U128">
        <f t="shared" si="49"/>
        <v>1.1028420046787435</v>
      </c>
      <c r="W128">
        <f t="shared" si="72"/>
        <v>727.38474172888721</v>
      </c>
      <c r="X128">
        <f t="shared" si="73"/>
        <v>0.11733915169310398</v>
      </c>
      <c r="Y128">
        <f t="shared" si="52"/>
        <v>6.7230381636602052</v>
      </c>
      <c r="AA128">
        <f t="shared" si="54"/>
        <v>722.3829946827808</v>
      </c>
      <c r="AB128">
        <f t="shared" si="55"/>
        <v>85.15498513379903</v>
      </c>
      <c r="AD128">
        <f t="shared" si="56"/>
        <v>722.3829946827808</v>
      </c>
      <c r="AE128">
        <f t="shared" si="57"/>
        <v>3064.8450148662009</v>
      </c>
      <c r="AG128">
        <f t="shared" si="58"/>
        <v>3148.8271080129289</v>
      </c>
    </row>
    <row r="129" spans="1:33" x14ac:dyDescent="0.2">
      <c r="A129">
        <f>'建築限界数値データ　片線'!A213</f>
        <v>-1246</v>
      </c>
      <c r="B129">
        <f>'建築限界数値データ　片線'!B213</f>
        <v>21</v>
      </c>
      <c r="D129">
        <f t="shared" si="60"/>
        <v>105</v>
      </c>
      <c r="E129">
        <f t="shared" si="61"/>
        <v>160</v>
      </c>
      <c r="F129">
        <f t="shared" si="62"/>
        <v>2110</v>
      </c>
      <c r="G129">
        <f t="shared" si="63"/>
        <v>3150</v>
      </c>
      <c r="I129">
        <f t="shared" si="64"/>
        <v>9.8090927582165199E-2</v>
      </c>
      <c r="J129">
        <f t="shared" si="65"/>
        <v>143.75</v>
      </c>
      <c r="L129">
        <f t="shared" si="59"/>
        <v>-1389.75</v>
      </c>
      <c r="M129">
        <f t="shared" si="66"/>
        <v>21</v>
      </c>
      <c r="O129">
        <f t="shared" si="67"/>
        <v>720.25</v>
      </c>
      <c r="P129">
        <f t="shared" si="68"/>
        <v>21</v>
      </c>
      <c r="R129">
        <f t="shared" si="69"/>
        <v>720.55607866424941</v>
      </c>
      <c r="S129">
        <f t="shared" si="70"/>
        <v>2.9148285047493238E-2</v>
      </c>
      <c r="T129">
        <f t="shared" si="71"/>
        <v>2.9148285047493238E-2</v>
      </c>
      <c r="U129">
        <f t="shared" si="49"/>
        <v>1.6700737132656469</v>
      </c>
      <c r="W129">
        <f t="shared" si="72"/>
        <v>720.55607866424941</v>
      </c>
      <c r="X129">
        <f t="shared" si="73"/>
        <v>0.12723921262965843</v>
      </c>
      <c r="Y129">
        <f t="shared" si="52"/>
        <v>7.2902698722471087</v>
      </c>
      <c r="AA129">
        <f t="shared" si="54"/>
        <v>714.7311081882292</v>
      </c>
      <c r="AB129">
        <f t="shared" si="55"/>
        <v>91.435799816186929</v>
      </c>
      <c r="AD129">
        <f t="shared" si="56"/>
        <v>714.7311081882292</v>
      </c>
      <c r="AE129">
        <f t="shared" si="57"/>
        <v>3058.5642001838132</v>
      </c>
      <c r="AG129">
        <f t="shared" si="58"/>
        <v>3140.9641073495291</v>
      </c>
    </row>
    <row r="130" spans="1:33" x14ac:dyDescent="0.2">
      <c r="A130">
        <f>'建築限界数値データ　片線'!A214</f>
        <v>-1253</v>
      </c>
      <c r="B130">
        <f>'建築限界数値データ　片線'!B214</f>
        <v>28</v>
      </c>
      <c r="D130">
        <f t="shared" si="60"/>
        <v>105</v>
      </c>
      <c r="E130">
        <f t="shared" si="61"/>
        <v>160</v>
      </c>
      <c r="F130">
        <f t="shared" si="62"/>
        <v>2110</v>
      </c>
      <c r="G130">
        <f t="shared" si="63"/>
        <v>3150</v>
      </c>
      <c r="I130">
        <f t="shared" si="64"/>
        <v>9.8090927582165199E-2</v>
      </c>
      <c r="J130">
        <f t="shared" si="65"/>
        <v>143.75</v>
      </c>
      <c r="L130">
        <f t="shared" si="59"/>
        <v>-1396.75</v>
      </c>
      <c r="M130">
        <f t="shared" si="66"/>
        <v>28</v>
      </c>
      <c r="O130">
        <f t="shared" si="67"/>
        <v>713.25</v>
      </c>
      <c r="P130">
        <f t="shared" si="68"/>
        <v>28</v>
      </c>
      <c r="R130">
        <f t="shared" si="69"/>
        <v>713.79938533176107</v>
      </c>
      <c r="S130">
        <f t="shared" si="70"/>
        <v>3.9236774805084244E-2</v>
      </c>
      <c r="T130">
        <f t="shared" si="71"/>
        <v>3.9236774805084244E-2</v>
      </c>
      <c r="U130">
        <f t="shared" si="49"/>
        <v>2.2481015980365706</v>
      </c>
      <c r="W130">
        <f t="shared" si="72"/>
        <v>713.79938533176107</v>
      </c>
      <c r="X130">
        <f t="shared" si="73"/>
        <v>0.13732770238724945</v>
      </c>
      <c r="Y130">
        <f t="shared" si="52"/>
        <v>7.8682977570180341</v>
      </c>
      <c r="AA130">
        <f t="shared" si="54"/>
        <v>707.07922169367748</v>
      </c>
      <c r="AB130">
        <f t="shared" si="55"/>
        <v>97.716614498574813</v>
      </c>
      <c r="AD130">
        <f t="shared" si="56"/>
        <v>707.07922169367748</v>
      </c>
      <c r="AE130">
        <f t="shared" si="57"/>
        <v>3052.2833855014251</v>
      </c>
      <c r="AG130">
        <f t="shared" si="58"/>
        <v>3133.1126521654114</v>
      </c>
    </row>
    <row r="131" spans="1:33" x14ac:dyDescent="0.2">
      <c r="A131">
        <f>'建築限界数値データ　片線'!A215</f>
        <v>-1260</v>
      </c>
      <c r="B131">
        <f>'建築限界数値データ　片線'!B215</f>
        <v>35</v>
      </c>
      <c r="D131">
        <f t="shared" si="60"/>
        <v>105</v>
      </c>
      <c r="E131">
        <f t="shared" si="61"/>
        <v>160</v>
      </c>
      <c r="F131">
        <f t="shared" si="62"/>
        <v>2110</v>
      </c>
      <c r="G131">
        <f t="shared" si="63"/>
        <v>3150</v>
      </c>
      <c r="I131">
        <f t="shared" si="64"/>
        <v>9.8090927582165199E-2</v>
      </c>
      <c r="J131">
        <f t="shared" si="65"/>
        <v>143.75</v>
      </c>
      <c r="L131">
        <f t="shared" si="59"/>
        <v>-1403.75</v>
      </c>
      <c r="M131">
        <f t="shared" si="66"/>
        <v>35</v>
      </c>
      <c r="O131">
        <f t="shared" si="67"/>
        <v>706.25</v>
      </c>
      <c r="P131">
        <f t="shared" si="68"/>
        <v>35</v>
      </c>
      <c r="R131">
        <f t="shared" si="69"/>
        <v>707.11672480574236</v>
      </c>
      <c r="S131">
        <f t="shared" si="70"/>
        <v>4.9517011569815285E-2</v>
      </c>
      <c r="T131">
        <f t="shared" si="71"/>
        <v>4.9517011569815285E-2</v>
      </c>
      <c r="U131">
        <f t="shared" ref="U131:U194" si="74">T131*180/PI()</f>
        <v>2.837115777050883</v>
      </c>
      <c r="W131">
        <f t="shared" si="72"/>
        <v>707.11672480574236</v>
      </c>
      <c r="X131">
        <f t="shared" si="73"/>
        <v>0.14760793915198048</v>
      </c>
      <c r="Y131">
        <f t="shared" ref="Y131:Y194" si="75">X131*180/PI()</f>
        <v>8.4573119360323457</v>
      </c>
      <c r="AA131">
        <f t="shared" si="54"/>
        <v>699.42733519912611</v>
      </c>
      <c r="AB131">
        <f t="shared" si="55"/>
        <v>103.99742918096271</v>
      </c>
      <c r="AD131">
        <f t="shared" si="56"/>
        <v>699.42733519912611</v>
      </c>
      <c r="AE131">
        <f t="shared" si="57"/>
        <v>3046.0025708190374</v>
      </c>
      <c r="AG131">
        <f t="shared" si="58"/>
        <v>3125.2728294758422</v>
      </c>
    </row>
    <row r="132" spans="1:33" x14ac:dyDescent="0.2">
      <c r="A132">
        <f>'建築限界数値データ　片線'!A216</f>
        <v>-1267</v>
      </c>
      <c r="B132">
        <f>'建築限界数値データ　片線'!B216</f>
        <v>42</v>
      </c>
      <c r="D132">
        <f t="shared" si="60"/>
        <v>105</v>
      </c>
      <c r="E132">
        <f t="shared" si="61"/>
        <v>160</v>
      </c>
      <c r="F132">
        <f t="shared" si="62"/>
        <v>2110</v>
      </c>
      <c r="G132">
        <f t="shared" si="63"/>
        <v>3150</v>
      </c>
      <c r="I132">
        <f t="shared" si="64"/>
        <v>9.8090927582165199E-2</v>
      </c>
      <c r="J132">
        <f t="shared" si="65"/>
        <v>143.75</v>
      </c>
      <c r="L132">
        <f t="shared" si="59"/>
        <v>-1410.75</v>
      </c>
      <c r="M132">
        <f t="shared" si="66"/>
        <v>42</v>
      </c>
      <c r="O132">
        <f t="shared" si="67"/>
        <v>699.25</v>
      </c>
      <c r="P132">
        <f t="shared" si="68"/>
        <v>42</v>
      </c>
      <c r="R132">
        <f t="shared" si="69"/>
        <v>700.51021584270984</v>
      </c>
      <c r="S132">
        <f t="shared" si="70"/>
        <v>5.9992278694370488E-2</v>
      </c>
      <c r="T132">
        <f t="shared" si="71"/>
        <v>5.9992278694370488E-2</v>
      </c>
      <c r="U132">
        <f t="shared" si="74"/>
        <v>3.4373043725600376</v>
      </c>
      <c r="W132">
        <f t="shared" si="72"/>
        <v>700.51021584270984</v>
      </c>
      <c r="X132">
        <f t="shared" si="73"/>
        <v>0.15808320627653569</v>
      </c>
      <c r="Y132">
        <f t="shared" si="75"/>
        <v>9.0575005315414998</v>
      </c>
      <c r="AA132">
        <f t="shared" ref="AA132:AA195" si="76">W132*COS(X132)</f>
        <v>691.7754487045745</v>
      </c>
      <c r="AB132">
        <f t="shared" ref="AB132:AB195" si="77">W132*SIN(X132)</f>
        <v>110.2782438633506</v>
      </c>
      <c r="AD132">
        <f t="shared" ref="AD132:AD195" si="78">AA132</f>
        <v>691.7754487045745</v>
      </c>
      <c r="AE132">
        <f t="shared" ref="AE132:AE195" si="79">G132-AB132</f>
        <v>3039.7217561366492</v>
      </c>
      <c r="AG132">
        <f t="shared" ref="AG132:AG195" si="80">SQRT(AD132^2+AE132^2)</f>
        <v>3117.4447270418268</v>
      </c>
    </row>
    <row r="133" spans="1:33" x14ac:dyDescent="0.2">
      <c r="A133">
        <f>'建築限界数値データ　片線'!A217</f>
        <v>-1274</v>
      </c>
      <c r="B133">
        <f>'建築限界数値データ　片線'!B217</f>
        <v>49</v>
      </c>
      <c r="D133">
        <f t="shared" si="60"/>
        <v>105</v>
      </c>
      <c r="E133">
        <f t="shared" si="61"/>
        <v>160</v>
      </c>
      <c r="F133">
        <f t="shared" si="62"/>
        <v>2110</v>
      </c>
      <c r="G133">
        <f t="shared" si="63"/>
        <v>3150</v>
      </c>
      <c r="I133">
        <f t="shared" si="64"/>
        <v>9.8090927582165199E-2</v>
      </c>
      <c r="J133">
        <f t="shared" si="65"/>
        <v>143.75</v>
      </c>
      <c r="L133">
        <f t="shared" ref="L133:L196" si="81">A133-J133</f>
        <v>-1417.75</v>
      </c>
      <c r="M133">
        <f t="shared" si="66"/>
        <v>49</v>
      </c>
      <c r="O133">
        <f t="shared" si="67"/>
        <v>692.25</v>
      </c>
      <c r="P133">
        <f t="shared" si="68"/>
        <v>49</v>
      </c>
      <c r="R133">
        <f t="shared" si="69"/>
        <v>693.98203326887358</v>
      </c>
      <c r="S133">
        <f t="shared" si="70"/>
        <v>7.0665814034070268E-2</v>
      </c>
      <c r="T133">
        <f t="shared" si="71"/>
        <v>7.0665814034070268E-2</v>
      </c>
      <c r="U133">
        <f t="shared" si="74"/>
        <v>4.0488529000085691</v>
      </c>
      <c r="W133">
        <f t="shared" si="72"/>
        <v>693.98203326887358</v>
      </c>
      <c r="X133">
        <f t="shared" si="73"/>
        <v>0.16875674161623547</v>
      </c>
      <c r="Y133">
        <f t="shared" si="75"/>
        <v>9.6690490589900318</v>
      </c>
      <c r="AA133">
        <f t="shared" si="76"/>
        <v>684.1235622100229</v>
      </c>
      <c r="AB133">
        <f t="shared" si="77"/>
        <v>116.55905854573848</v>
      </c>
      <c r="AD133">
        <f t="shared" si="78"/>
        <v>684.1235622100229</v>
      </c>
      <c r="AE133">
        <f t="shared" si="79"/>
        <v>3033.4409414542615</v>
      </c>
      <c r="AG133">
        <f t="shared" si="80"/>
        <v>3109.6284333762205</v>
      </c>
    </row>
    <row r="134" spans="1:33" x14ac:dyDescent="0.2">
      <c r="A134">
        <f>'建築限界数値データ　片線'!A218</f>
        <v>-1281</v>
      </c>
      <c r="B134">
        <f>'建築限界数値データ　片線'!B218</f>
        <v>56</v>
      </c>
      <c r="D134">
        <f t="shared" si="60"/>
        <v>105</v>
      </c>
      <c r="E134">
        <f t="shared" si="61"/>
        <v>160</v>
      </c>
      <c r="F134">
        <f t="shared" si="62"/>
        <v>2110</v>
      </c>
      <c r="G134">
        <f t="shared" si="63"/>
        <v>3150</v>
      </c>
      <c r="I134">
        <f t="shared" si="64"/>
        <v>9.8090927582165199E-2</v>
      </c>
      <c r="J134">
        <f t="shared" si="65"/>
        <v>143.75</v>
      </c>
      <c r="L134">
        <f t="shared" si="81"/>
        <v>-1424.75</v>
      </c>
      <c r="M134">
        <f t="shared" si="66"/>
        <v>56</v>
      </c>
      <c r="O134">
        <f t="shared" si="67"/>
        <v>685.25</v>
      </c>
      <c r="P134">
        <f t="shared" si="68"/>
        <v>56</v>
      </c>
      <c r="R134">
        <f t="shared" si="69"/>
        <v>687.53440822987181</v>
      </c>
      <c r="S134">
        <f t="shared" si="70"/>
        <v>8.1540798419760932E-2</v>
      </c>
      <c r="T134">
        <f t="shared" si="71"/>
        <v>8.1540798419760932E-2</v>
      </c>
      <c r="U134">
        <f t="shared" si="74"/>
        <v>4.6719436075793137</v>
      </c>
      <c r="W134">
        <f t="shared" si="72"/>
        <v>687.53440822987181</v>
      </c>
      <c r="X134">
        <f t="shared" si="73"/>
        <v>0.17963172600192612</v>
      </c>
      <c r="Y134">
        <f t="shared" si="75"/>
        <v>10.292139766560775</v>
      </c>
      <c r="AA134">
        <f t="shared" si="76"/>
        <v>676.47167571547141</v>
      </c>
      <c r="AB134">
        <f t="shared" si="77"/>
        <v>122.83987322812639</v>
      </c>
      <c r="AD134">
        <f t="shared" si="78"/>
        <v>676.47167571547141</v>
      </c>
      <c r="AE134">
        <f t="shared" si="79"/>
        <v>3027.1601267718738</v>
      </c>
      <c r="AG134">
        <f t="shared" si="80"/>
        <v>3101.8240377498532</v>
      </c>
    </row>
    <row r="135" spans="1:33" x14ac:dyDescent="0.2">
      <c r="A135">
        <f>'建築限界数値データ　片線'!A219</f>
        <v>-1288</v>
      </c>
      <c r="B135">
        <f>'建築限界数値データ　片線'!B219</f>
        <v>63</v>
      </c>
      <c r="D135">
        <f t="shared" si="60"/>
        <v>105</v>
      </c>
      <c r="E135">
        <f t="shared" si="61"/>
        <v>160</v>
      </c>
      <c r="F135">
        <f t="shared" si="62"/>
        <v>2110</v>
      </c>
      <c r="G135">
        <f t="shared" si="63"/>
        <v>3150</v>
      </c>
      <c r="I135">
        <f t="shared" si="64"/>
        <v>9.8090927582165199E-2</v>
      </c>
      <c r="J135">
        <f t="shared" si="65"/>
        <v>143.75</v>
      </c>
      <c r="L135">
        <f t="shared" si="81"/>
        <v>-1431.75</v>
      </c>
      <c r="M135">
        <f t="shared" si="66"/>
        <v>63</v>
      </c>
      <c r="O135">
        <f t="shared" si="67"/>
        <v>678.25</v>
      </c>
      <c r="P135">
        <f t="shared" si="68"/>
        <v>63</v>
      </c>
      <c r="R135">
        <f t="shared" si="69"/>
        <v>681.16962828652311</v>
      </c>
      <c r="S135">
        <f t="shared" si="70"/>
        <v>9.2620343237075159E-2</v>
      </c>
      <c r="T135">
        <f t="shared" si="71"/>
        <v>9.2620343237075159E-2</v>
      </c>
      <c r="U135">
        <f t="shared" si="74"/>
        <v>5.3067547645374633</v>
      </c>
      <c r="W135">
        <f t="shared" si="72"/>
        <v>681.16962828652311</v>
      </c>
      <c r="X135">
        <f t="shared" si="73"/>
        <v>0.19071127081924036</v>
      </c>
      <c r="Y135">
        <f t="shared" si="75"/>
        <v>10.926950923518927</v>
      </c>
      <c r="AA135">
        <f t="shared" si="76"/>
        <v>668.81978922091992</v>
      </c>
      <c r="AB135">
        <f t="shared" si="77"/>
        <v>129.12068791051431</v>
      </c>
      <c r="AD135">
        <f t="shared" si="78"/>
        <v>668.81978922091992</v>
      </c>
      <c r="AE135">
        <f t="shared" si="79"/>
        <v>3020.8793120894857</v>
      </c>
      <c r="AG135">
        <f t="shared" si="80"/>
        <v>3094.0316301976873</v>
      </c>
    </row>
    <row r="136" spans="1:33" x14ac:dyDescent="0.2">
      <c r="A136">
        <f>'建築限界数値データ　片線'!A220</f>
        <v>-1295</v>
      </c>
      <c r="B136">
        <f>'建築限界数値データ　片線'!B220</f>
        <v>70</v>
      </c>
      <c r="D136">
        <f t="shared" si="60"/>
        <v>105</v>
      </c>
      <c r="E136">
        <f t="shared" si="61"/>
        <v>160</v>
      </c>
      <c r="F136">
        <f t="shared" si="62"/>
        <v>2110</v>
      </c>
      <c r="G136">
        <f t="shared" si="63"/>
        <v>3150</v>
      </c>
      <c r="I136">
        <f t="shared" si="64"/>
        <v>9.8090927582165199E-2</v>
      </c>
      <c r="J136">
        <f t="shared" si="65"/>
        <v>143.75</v>
      </c>
      <c r="L136">
        <f t="shared" si="81"/>
        <v>-1438.75</v>
      </c>
      <c r="M136">
        <f t="shared" si="66"/>
        <v>70</v>
      </c>
      <c r="O136">
        <f t="shared" si="67"/>
        <v>671.25</v>
      </c>
      <c r="P136">
        <f t="shared" si="68"/>
        <v>70</v>
      </c>
      <c r="R136">
        <f t="shared" si="69"/>
        <v>674.89003733941729</v>
      </c>
      <c r="S136">
        <f t="shared" si="70"/>
        <v>0.10390747708533357</v>
      </c>
      <c r="T136">
        <f t="shared" si="71"/>
        <v>0.10390747708533357</v>
      </c>
      <c r="U136">
        <f t="shared" si="74"/>
        <v>5.9534598968419266</v>
      </c>
      <c r="W136">
        <f t="shared" si="72"/>
        <v>674.89003733941729</v>
      </c>
      <c r="X136">
        <f t="shared" si="73"/>
        <v>0.20199840466749877</v>
      </c>
      <c r="Y136">
        <f t="shared" si="75"/>
        <v>11.573656055823388</v>
      </c>
      <c r="AA136">
        <f t="shared" si="76"/>
        <v>661.1679027263682</v>
      </c>
      <c r="AB136">
        <f t="shared" si="77"/>
        <v>135.40150259290218</v>
      </c>
      <c r="AD136">
        <f t="shared" si="78"/>
        <v>661.1679027263682</v>
      </c>
      <c r="AE136">
        <f t="shared" si="79"/>
        <v>3014.598497407098</v>
      </c>
      <c r="AG136">
        <f t="shared" si="80"/>
        <v>3086.2513015249933</v>
      </c>
    </row>
    <row r="137" spans="1:33" x14ac:dyDescent="0.2">
      <c r="A137">
        <f>'建築限界数値データ　片線'!A221</f>
        <v>-1302</v>
      </c>
      <c r="B137">
        <f>'建築限界数値データ　片線'!B221</f>
        <v>77</v>
      </c>
      <c r="D137">
        <f t="shared" si="60"/>
        <v>105</v>
      </c>
      <c r="E137">
        <f t="shared" si="61"/>
        <v>160</v>
      </c>
      <c r="F137">
        <f t="shared" si="62"/>
        <v>2110</v>
      </c>
      <c r="G137">
        <f t="shared" si="63"/>
        <v>3150</v>
      </c>
      <c r="I137">
        <f t="shared" si="64"/>
        <v>9.8090927582165199E-2</v>
      </c>
      <c r="J137">
        <f t="shared" si="65"/>
        <v>143.75</v>
      </c>
      <c r="L137">
        <f t="shared" si="81"/>
        <v>-1445.75</v>
      </c>
      <c r="M137">
        <f t="shared" si="66"/>
        <v>77</v>
      </c>
      <c r="O137">
        <f t="shared" si="67"/>
        <v>664.25</v>
      </c>
      <c r="P137">
        <f t="shared" si="68"/>
        <v>77</v>
      </c>
      <c r="R137">
        <f t="shared" si="69"/>
        <v>668.69803536424422</v>
      </c>
      <c r="S137">
        <f t="shared" si="70"/>
        <v>0.11540513149401836</v>
      </c>
      <c r="T137">
        <f t="shared" si="71"/>
        <v>0.11540513149401836</v>
      </c>
      <c r="U137">
        <f t="shared" si="74"/>
        <v>6.6122269687595487</v>
      </c>
      <c r="W137">
        <f t="shared" si="72"/>
        <v>668.69803536424422</v>
      </c>
      <c r="X137">
        <f t="shared" si="73"/>
        <v>0.21349605907618358</v>
      </c>
      <c r="Y137">
        <f t="shared" si="75"/>
        <v>12.232423127741013</v>
      </c>
      <c r="AA137">
        <f t="shared" si="76"/>
        <v>653.51601623181671</v>
      </c>
      <c r="AB137">
        <f t="shared" si="77"/>
        <v>141.68231727529007</v>
      </c>
      <c r="AD137">
        <f t="shared" si="78"/>
        <v>653.51601623181671</v>
      </c>
      <c r="AE137">
        <f t="shared" si="79"/>
        <v>3008.3176827247098</v>
      </c>
      <c r="AG137">
        <f t="shared" si="80"/>
        <v>3078.4831433135496</v>
      </c>
    </row>
    <row r="138" spans="1:33" x14ac:dyDescent="0.2">
      <c r="A138">
        <f>'建築限界数値データ　片線'!A222</f>
        <v>-1309</v>
      </c>
      <c r="B138">
        <f>'建築限界数値データ　片線'!B222</f>
        <v>84</v>
      </c>
      <c r="D138">
        <f t="shared" si="60"/>
        <v>105</v>
      </c>
      <c r="E138">
        <f t="shared" si="61"/>
        <v>160</v>
      </c>
      <c r="F138">
        <f t="shared" si="62"/>
        <v>2110</v>
      </c>
      <c r="G138">
        <f t="shared" si="63"/>
        <v>3150</v>
      </c>
      <c r="I138">
        <f t="shared" si="64"/>
        <v>9.8090927582165199E-2</v>
      </c>
      <c r="J138">
        <f t="shared" si="65"/>
        <v>143.75</v>
      </c>
      <c r="L138">
        <f t="shared" si="81"/>
        <v>-1452.75</v>
      </c>
      <c r="M138">
        <f t="shared" si="66"/>
        <v>84</v>
      </c>
      <c r="O138">
        <f t="shared" si="67"/>
        <v>657.25</v>
      </c>
      <c r="P138">
        <f t="shared" si="68"/>
        <v>84</v>
      </c>
      <c r="R138">
        <f t="shared" si="69"/>
        <v>662.59607793889029</v>
      </c>
      <c r="S138">
        <f t="shared" si="70"/>
        <v>0.1271161256804334</v>
      </c>
      <c r="T138">
        <f t="shared" si="71"/>
        <v>0.1271161256804334</v>
      </c>
      <c r="U138">
        <f t="shared" si="74"/>
        <v>7.2832175095433733</v>
      </c>
      <c r="W138">
        <f t="shared" si="72"/>
        <v>662.59607793889029</v>
      </c>
      <c r="X138">
        <f t="shared" si="73"/>
        <v>0.2252070532625986</v>
      </c>
      <c r="Y138">
        <f t="shared" si="75"/>
        <v>12.903413668524838</v>
      </c>
      <c r="AA138">
        <f t="shared" si="76"/>
        <v>645.8641297372651</v>
      </c>
      <c r="AB138">
        <f t="shared" si="77"/>
        <v>147.96313195767794</v>
      </c>
      <c r="AD138">
        <f t="shared" si="78"/>
        <v>645.8641297372651</v>
      </c>
      <c r="AE138">
        <f t="shared" si="79"/>
        <v>3002.0368680423221</v>
      </c>
      <c r="AG138">
        <f t="shared" si="80"/>
        <v>3070.7272479278631</v>
      </c>
    </row>
    <row r="139" spans="1:33" x14ac:dyDescent="0.2">
      <c r="A139">
        <f>'建築限界数値データ　片線'!A223</f>
        <v>-1316</v>
      </c>
      <c r="B139">
        <f>'建築限界数値データ　片線'!B223</f>
        <v>91</v>
      </c>
      <c r="D139">
        <f t="shared" si="60"/>
        <v>105</v>
      </c>
      <c r="E139">
        <f t="shared" si="61"/>
        <v>160</v>
      </c>
      <c r="F139">
        <f t="shared" si="62"/>
        <v>2110</v>
      </c>
      <c r="G139">
        <f t="shared" si="63"/>
        <v>3150</v>
      </c>
      <c r="I139">
        <f t="shared" si="64"/>
        <v>9.8090927582165199E-2</v>
      </c>
      <c r="J139">
        <f t="shared" si="65"/>
        <v>143.75</v>
      </c>
      <c r="L139">
        <f t="shared" si="81"/>
        <v>-1459.75</v>
      </c>
      <c r="M139">
        <f t="shared" si="66"/>
        <v>91</v>
      </c>
      <c r="O139">
        <f t="shared" si="67"/>
        <v>650.25</v>
      </c>
      <c r="P139">
        <f t="shared" si="68"/>
        <v>91</v>
      </c>
      <c r="R139">
        <f t="shared" si="69"/>
        <v>656.58667554253645</v>
      </c>
      <c r="S139">
        <f t="shared" si="70"/>
        <v>0.13904315033896586</v>
      </c>
      <c r="T139">
        <f t="shared" si="71"/>
        <v>0.13904315033896586</v>
      </c>
      <c r="U139">
        <f t="shared" si="74"/>
        <v>7.9665856846257457</v>
      </c>
      <c r="W139">
        <f t="shared" si="72"/>
        <v>656.58667554253645</v>
      </c>
      <c r="X139">
        <f t="shared" si="73"/>
        <v>0.23713407792113106</v>
      </c>
      <c r="Y139">
        <f t="shared" si="75"/>
        <v>13.586781843607207</v>
      </c>
      <c r="AA139">
        <f t="shared" si="76"/>
        <v>638.2122432427135</v>
      </c>
      <c r="AB139">
        <f t="shared" si="77"/>
        <v>154.24394664006584</v>
      </c>
      <c r="AD139">
        <f t="shared" si="78"/>
        <v>638.2122432427135</v>
      </c>
      <c r="AE139">
        <f t="shared" si="79"/>
        <v>2995.756053359934</v>
      </c>
      <c r="AG139">
        <f t="shared" si="80"/>
        <v>3062.9837085214122</v>
      </c>
    </row>
    <row r="140" spans="1:33" x14ac:dyDescent="0.2">
      <c r="A140">
        <f>'建築限界数値データ　片線'!A224</f>
        <v>-1323</v>
      </c>
      <c r="B140">
        <f>'建築限界数値データ　片線'!B224</f>
        <v>98</v>
      </c>
      <c r="D140">
        <f t="shared" si="60"/>
        <v>105</v>
      </c>
      <c r="E140">
        <f t="shared" si="61"/>
        <v>160</v>
      </c>
      <c r="F140">
        <f t="shared" si="62"/>
        <v>2110</v>
      </c>
      <c r="G140">
        <f t="shared" si="63"/>
        <v>3150</v>
      </c>
      <c r="I140">
        <f t="shared" si="64"/>
        <v>9.8090927582165199E-2</v>
      </c>
      <c r="J140">
        <f t="shared" si="65"/>
        <v>143.75</v>
      </c>
      <c r="L140">
        <f t="shared" si="81"/>
        <v>-1466.75</v>
      </c>
      <c r="M140">
        <f t="shared" si="66"/>
        <v>98</v>
      </c>
      <c r="O140">
        <f t="shared" si="67"/>
        <v>643.25</v>
      </c>
      <c r="P140">
        <f t="shared" si="68"/>
        <v>98</v>
      </c>
      <c r="R140">
        <f t="shared" si="69"/>
        <v>650.67239260629458</v>
      </c>
      <c r="S140">
        <f t="shared" si="70"/>
        <v>0.15118875046037203</v>
      </c>
      <c r="T140">
        <f t="shared" si="71"/>
        <v>0.15118875046037203</v>
      </c>
      <c r="U140">
        <f t="shared" si="74"/>
        <v>8.6624773112359001</v>
      </c>
      <c r="W140">
        <f t="shared" si="72"/>
        <v>650.67239260629458</v>
      </c>
      <c r="X140">
        <f t="shared" si="73"/>
        <v>0.24927967804253723</v>
      </c>
      <c r="Y140">
        <f t="shared" si="75"/>
        <v>14.282673470217361</v>
      </c>
      <c r="AA140">
        <f t="shared" si="76"/>
        <v>630.56035674816189</v>
      </c>
      <c r="AB140">
        <f t="shared" si="77"/>
        <v>160.52476132245371</v>
      </c>
      <c r="AD140">
        <f t="shared" si="78"/>
        <v>630.56035674816189</v>
      </c>
      <c r="AE140">
        <f t="shared" si="79"/>
        <v>2989.4752386775463</v>
      </c>
      <c r="AG140">
        <f t="shared" si="80"/>
        <v>3055.2526190429066</v>
      </c>
    </row>
    <row r="141" spans="1:33" x14ac:dyDescent="0.2">
      <c r="A141">
        <f>'建築限界数値データ　片線'!A225</f>
        <v>-1330</v>
      </c>
      <c r="B141">
        <f>'建築限界数値データ　片線'!B225</f>
        <v>105</v>
      </c>
      <c r="D141">
        <f t="shared" si="60"/>
        <v>105</v>
      </c>
      <c r="E141">
        <f t="shared" si="61"/>
        <v>160</v>
      </c>
      <c r="F141">
        <f t="shared" si="62"/>
        <v>2110</v>
      </c>
      <c r="G141">
        <f t="shared" si="63"/>
        <v>3150</v>
      </c>
      <c r="I141">
        <f t="shared" si="64"/>
        <v>9.8090927582165199E-2</v>
      </c>
      <c r="J141">
        <f t="shared" si="65"/>
        <v>143.75</v>
      </c>
      <c r="L141">
        <f t="shared" si="81"/>
        <v>-1473.75</v>
      </c>
      <c r="M141">
        <f t="shared" si="66"/>
        <v>105</v>
      </c>
      <c r="O141">
        <f t="shared" si="67"/>
        <v>636.25</v>
      </c>
      <c r="P141">
        <f t="shared" si="68"/>
        <v>105</v>
      </c>
      <c r="R141">
        <f t="shared" si="69"/>
        <v>644.85584629434823</v>
      </c>
      <c r="S141">
        <f t="shared" si="70"/>
        <v>0.16355530718880845</v>
      </c>
      <c r="T141">
        <f t="shared" si="71"/>
        <v>0.16355530718880845</v>
      </c>
      <c r="U141">
        <f t="shared" si="74"/>
        <v>9.3710288188844171</v>
      </c>
      <c r="W141">
        <f t="shared" si="72"/>
        <v>644.85584629434823</v>
      </c>
      <c r="X141">
        <f t="shared" si="73"/>
        <v>0.26164623477097365</v>
      </c>
      <c r="Y141">
        <f t="shared" si="75"/>
        <v>14.991224977865881</v>
      </c>
      <c r="AA141">
        <f t="shared" si="76"/>
        <v>622.9084702536104</v>
      </c>
      <c r="AB141">
        <f t="shared" si="77"/>
        <v>166.80557600484167</v>
      </c>
      <c r="AD141">
        <f t="shared" si="78"/>
        <v>622.9084702536104</v>
      </c>
      <c r="AE141">
        <f t="shared" si="79"/>
        <v>2983.1944239951581</v>
      </c>
      <c r="AG141">
        <f t="shared" si="80"/>
        <v>3047.5340742425665</v>
      </c>
    </row>
    <row r="142" spans="1:33" x14ac:dyDescent="0.2">
      <c r="A142">
        <f>'建築限界数値データ　片線'!A226</f>
        <v>-1337</v>
      </c>
      <c r="B142">
        <f>'建築限界数値データ　片線'!B226</f>
        <v>112</v>
      </c>
      <c r="D142">
        <f t="shared" si="60"/>
        <v>105</v>
      </c>
      <c r="E142">
        <f t="shared" si="61"/>
        <v>160</v>
      </c>
      <c r="F142">
        <f t="shared" si="62"/>
        <v>2110</v>
      </c>
      <c r="G142">
        <f t="shared" si="63"/>
        <v>3150</v>
      </c>
      <c r="I142">
        <f t="shared" si="64"/>
        <v>9.8090927582165199E-2</v>
      </c>
      <c r="J142">
        <f t="shared" si="65"/>
        <v>143.75</v>
      </c>
      <c r="L142">
        <f t="shared" si="81"/>
        <v>-1480.75</v>
      </c>
      <c r="M142">
        <f t="shared" si="66"/>
        <v>112</v>
      </c>
      <c r="O142">
        <f t="shared" si="67"/>
        <v>629.25</v>
      </c>
      <c r="P142">
        <f t="shared" si="68"/>
        <v>112</v>
      </c>
      <c r="R142">
        <f t="shared" si="69"/>
        <v>639.1397049941429</v>
      </c>
      <c r="S142">
        <f t="shared" si="70"/>
        <v>0.17614501873499075</v>
      </c>
      <c r="T142">
        <f t="shared" si="71"/>
        <v>0.17614501873499075</v>
      </c>
      <c r="U142">
        <f t="shared" si="74"/>
        <v>10.092366155767785</v>
      </c>
      <c r="W142">
        <f t="shared" si="72"/>
        <v>639.1397049941429</v>
      </c>
      <c r="X142">
        <f t="shared" si="73"/>
        <v>0.27423594631715598</v>
      </c>
      <c r="Y142">
        <f t="shared" si="75"/>
        <v>15.712562314749249</v>
      </c>
      <c r="AA142">
        <f t="shared" si="76"/>
        <v>615.2565837590588</v>
      </c>
      <c r="AB142">
        <f t="shared" si="77"/>
        <v>173.08639068722954</v>
      </c>
      <c r="AD142">
        <f t="shared" si="78"/>
        <v>615.2565837590588</v>
      </c>
      <c r="AE142">
        <f t="shared" si="79"/>
        <v>2976.9136093127704</v>
      </c>
      <c r="AG142">
        <f t="shared" si="80"/>
        <v>3039.8281696784202</v>
      </c>
    </row>
    <row r="143" spans="1:33" x14ac:dyDescent="0.2">
      <c r="A143">
        <f>'建築限界数値データ　片線'!A227</f>
        <v>-1344</v>
      </c>
      <c r="B143">
        <f>'建築限界数値データ　片線'!B227</f>
        <v>119</v>
      </c>
      <c r="D143">
        <f t="shared" si="60"/>
        <v>105</v>
      </c>
      <c r="E143">
        <f t="shared" si="61"/>
        <v>160</v>
      </c>
      <c r="F143">
        <f t="shared" si="62"/>
        <v>2110</v>
      </c>
      <c r="G143">
        <f t="shared" si="63"/>
        <v>3150</v>
      </c>
      <c r="I143">
        <f t="shared" si="64"/>
        <v>9.8090927582165199E-2</v>
      </c>
      <c r="J143">
        <f t="shared" si="65"/>
        <v>143.75</v>
      </c>
      <c r="L143">
        <f t="shared" si="81"/>
        <v>-1487.75</v>
      </c>
      <c r="M143">
        <f t="shared" si="66"/>
        <v>119</v>
      </c>
      <c r="O143">
        <f t="shared" si="67"/>
        <v>622.25</v>
      </c>
      <c r="P143">
        <f t="shared" si="68"/>
        <v>119</v>
      </c>
      <c r="R143">
        <f t="shared" si="69"/>
        <v>633.52668649394718</v>
      </c>
      <c r="S143">
        <f t="shared" si="70"/>
        <v>0.18895988037594452</v>
      </c>
      <c r="T143">
        <f t="shared" si="71"/>
        <v>0.18895988037594452</v>
      </c>
      <c r="U143">
        <f t="shared" si="74"/>
        <v>10.826603642838529</v>
      </c>
      <c r="W143">
        <f t="shared" si="72"/>
        <v>633.52668649394718</v>
      </c>
      <c r="X143">
        <f t="shared" si="73"/>
        <v>0.28705080795810972</v>
      </c>
      <c r="Y143">
        <f t="shared" si="75"/>
        <v>16.446799801819992</v>
      </c>
      <c r="AA143">
        <f t="shared" si="76"/>
        <v>607.60469726450731</v>
      </c>
      <c r="AB143">
        <f t="shared" si="77"/>
        <v>179.36720536961741</v>
      </c>
      <c r="AD143">
        <f t="shared" si="78"/>
        <v>607.60469726450731</v>
      </c>
      <c r="AE143">
        <f t="shared" si="79"/>
        <v>2970.6327946303827</v>
      </c>
      <c r="AG143">
        <f t="shared" si="80"/>
        <v>3032.1350017226164</v>
      </c>
    </row>
    <row r="144" spans="1:33" x14ac:dyDescent="0.2">
      <c r="A144">
        <f>'建築限界数値データ　片線'!A228</f>
        <v>-1351</v>
      </c>
      <c r="B144">
        <f>'建築限界数値データ　片線'!B228</f>
        <v>126</v>
      </c>
      <c r="D144">
        <f t="shared" si="60"/>
        <v>105</v>
      </c>
      <c r="E144">
        <f t="shared" si="61"/>
        <v>160</v>
      </c>
      <c r="F144">
        <f t="shared" si="62"/>
        <v>2110</v>
      </c>
      <c r="G144">
        <f t="shared" si="63"/>
        <v>3150</v>
      </c>
      <c r="I144">
        <f t="shared" si="64"/>
        <v>9.8090927582165199E-2</v>
      </c>
      <c r="J144">
        <f t="shared" si="65"/>
        <v>143.75</v>
      </c>
      <c r="L144">
        <f t="shared" si="81"/>
        <v>-1494.75</v>
      </c>
      <c r="M144">
        <f t="shared" si="66"/>
        <v>126</v>
      </c>
      <c r="O144">
        <f t="shared" si="67"/>
        <v>615.25</v>
      </c>
      <c r="P144">
        <f t="shared" si="68"/>
        <v>126</v>
      </c>
      <c r="R144">
        <f t="shared" si="69"/>
        <v>628.01955582609048</v>
      </c>
      <c r="S144">
        <f t="shared" si="70"/>
        <v>0.20200166358535121</v>
      </c>
      <c r="T144">
        <f t="shared" si="71"/>
        <v>0.20200166358535121</v>
      </c>
      <c r="U144">
        <f t="shared" si="74"/>
        <v>11.573842778062113</v>
      </c>
      <c r="W144">
        <f t="shared" si="72"/>
        <v>628.01955582609048</v>
      </c>
      <c r="X144">
        <f t="shared" si="73"/>
        <v>0.30009259116751641</v>
      </c>
      <c r="Y144">
        <f t="shared" si="75"/>
        <v>17.194038937043576</v>
      </c>
      <c r="AA144">
        <f t="shared" si="76"/>
        <v>599.9528107699557</v>
      </c>
      <c r="AB144">
        <f t="shared" si="77"/>
        <v>185.64802005200528</v>
      </c>
      <c r="AD144">
        <f t="shared" si="78"/>
        <v>599.9528107699557</v>
      </c>
      <c r="AE144">
        <f t="shared" si="79"/>
        <v>2964.3519799479946</v>
      </c>
      <c r="AG144">
        <f t="shared" si="80"/>
        <v>3024.4546675677529</v>
      </c>
    </row>
    <row r="145" spans="1:33" x14ac:dyDescent="0.2">
      <c r="A145">
        <f>'建築限界数値データ　片線'!A229</f>
        <v>-1358</v>
      </c>
      <c r="B145">
        <f>'建築限界数値データ　片線'!B229</f>
        <v>133</v>
      </c>
      <c r="D145">
        <f t="shared" si="60"/>
        <v>105</v>
      </c>
      <c r="E145">
        <f t="shared" si="61"/>
        <v>160</v>
      </c>
      <c r="F145">
        <f t="shared" si="62"/>
        <v>2110</v>
      </c>
      <c r="G145">
        <f t="shared" si="63"/>
        <v>3150</v>
      </c>
      <c r="I145">
        <f t="shared" si="64"/>
        <v>9.8090927582165199E-2</v>
      </c>
      <c r="J145">
        <f t="shared" si="65"/>
        <v>143.75</v>
      </c>
      <c r="L145">
        <f t="shared" si="81"/>
        <v>-1501.75</v>
      </c>
      <c r="M145">
        <f t="shared" si="66"/>
        <v>133</v>
      </c>
      <c r="O145">
        <f t="shared" si="67"/>
        <v>608.25</v>
      </c>
      <c r="P145">
        <f t="shared" si="68"/>
        <v>133</v>
      </c>
      <c r="R145">
        <f t="shared" si="69"/>
        <v>622.62112275444042</v>
      </c>
      <c r="S145">
        <f t="shared" si="70"/>
        <v>0.21527189435350147</v>
      </c>
      <c r="T145">
        <f t="shared" si="71"/>
        <v>0.21527189435350147</v>
      </c>
      <c r="U145">
        <f t="shared" si="74"/>
        <v>12.334170994241772</v>
      </c>
      <c r="W145">
        <f t="shared" si="72"/>
        <v>622.62112275444042</v>
      </c>
      <c r="X145">
        <f t="shared" si="73"/>
        <v>0.31336282193566667</v>
      </c>
      <c r="Y145">
        <f t="shared" si="75"/>
        <v>17.954367153223235</v>
      </c>
      <c r="AA145">
        <f t="shared" si="76"/>
        <v>592.3009242754041</v>
      </c>
      <c r="AB145">
        <f t="shared" si="77"/>
        <v>191.92883473439318</v>
      </c>
      <c r="AD145">
        <f t="shared" si="78"/>
        <v>592.3009242754041</v>
      </c>
      <c r="AE145">
        <f t="shared" si="79"/>
        <v>2958.0711652656069</v>
      </c>
      <c r="AG145">
        <f t="shared" si="80"/>
        <v>3016.7872652332189</v>
      </c>
    </row>
    <row r="146" spans="1:33" x14ac:dyDescent="0.2">
      <c r="A146">
        <f>'建築限界数値データ　片線'!A230</f>
        <v>-1365</v>
      </c>
      <c r="B146">
        <f>'建築限界数値データ　片線'!B230</f>
        <v>140</v>
      </c>
      <c r="D146">
        <f t="shared" si="60"/>
        <v>105</v>
      </c>
      <c r="E146">
        <f t="shared" si="61"/>
        <v>160</v>
      </c>
      <c r="F146">
        <f t="shared" si="62"/>
        <v>2110</v>
      </c>
      <c r="G146">
        <f t="shared" si="63"/>
        <v>3150</v>
      </c>
      <c r="I146">
        <f t="shared" si="64"/>
        <v>9.8090927582165199E-2</v>
      </c>
      <c r="J146">
        <f t="shared" si="65"/>
        <v>143.75</v>
      </c>
      <c r="L146">
        <f t="shared" si="81"/>
        <v>-1508.75</v>
      </c>
      <c r="M146">
        <f t="shared" si="66"/>
        <v>140</v>
      </c>
      <c r="O146">
        <f t="shared" si="67"/>
        <v>601.25</v>
      </c>
      <c r="P146">
        <f t="shared" si="68"/>
        <v>140</v>
      </c>
      <c r="R146">
        <f t="shared" si="69"/>
        <v>617.33423888522498</v>
      </c>
      <c r="S146">
        <f t="shared" si="70"/>
        <v>0.22877183077232552</v>
      </c>
      <c r="T146">
        <f t="shared" si="71"/>
        <v>0.22877183077232552</v>
      </c>
      <c r="U146">
        <f t="shared" si="74"/>
        <v>13.107660374735344</v>
      </c>
      <c r="W146">
        <f t="shared" si="72"/>
        <v>617.33423888522498</v>
      </c>
      <c r="X146">
        <f t="shared" si="73"/>
        <v>0.32686275835449075</v>
      </c>
      <c r="Y146">
        <f t="shared" si="75"/>
        <v>18.72785653371681</v>
      </c>
      <c r="AA146">
        <f t="shared" si="76"/>
        <v>584.64903778085261</v>
      </c>
      <c r="AB146">
        <f t="shared" si="77"/>
        <v>198.2096494167811</v>
      </c>
      <c r="AD146">
        <f t="shared" si="78"/>
        <v>584.64903778085261</v>
      </c>
      <c r="AE146">
        <f t="shared" si="79"/>
        <v>2951.7903505832187</v>
      </c>
      <c r="AG146">
        <f t="shared" si="80"/>
        <v>3009.1328935715483</v>
      </c>
    </row>
    <row r="147" spans="1:33" x14ac:dyDescent="0.2">
      <c r="A147">
        <f>'建築限界数値データ　片線'!A231</f>
        <v>-1372</v>
      </c>
      <c r="B147">
        <f>'建築限界数値データ　片線'!B231</f>
        <v>147</v>
      </c>
      <c r="D147">
        <f t="shared" si="60"/>
        <v>105</v>
      </c>
      <c r="E147">
        <f t="shared" si="61"/>
        <v>160</v>
      </c>
      <c r="F147">
        <f t="shared" si="62"/>
        <v>2110</v>
      </c>
      <c r="G147">
        <f t="shared" si="63"/>
        <v>3150</v>
      </c>
      <c r="I147">
        <f t="shared" si="64"/>
        <v>9.8090927582165199E-2</v>
      </c>
      <c r="J147">
        <f t="shared" si="65"/>
        <v>143.75</v>
      </c>
      <c r="L147">
        <f t="shared" si="81"/>
        <v>-1515.75</v>
      </c>
      <c r="M147">
        <f t="shared" si="66"/>
        <v>147</v>
      </c>
      <c r="O147">
        <f t="shared" si="67"/>
        <v>594.25</v>
      </c>
      <c r="P147">
        <f t="shared" si="68"/>
        <v>147</v>
      </c>
      <c r="R147">
        <f t="shared" si="69"/>
        <v>612.16179438119138</v>
      </c>
      <c r="S147">
        <f t="shared" si="70"/>
        <v>0.2425024399788217</v>
      </c>
      <c r="T147">
        <f t="shared" si="71"/>
        <v>0.2425024399788217</v>
      </c>
      <c r="U147">
        <f t="shared" si="74"/>
        <v>13.894366332411048</v>
      </c>
      <c r="W147">
        <f t="shared" si="72"/>
        <v>612.16179438119138</v>
      </c>
      <c r="X147">
        <f t="shared" si="73"/>
        <v>0.3405933675609869</v>
      </c>
      <c r="Y147">
        <f t="shared" si="75"/>
        <v>19.51456249139251</v>
      </c>
      <c r="AA147">
        <f t="shared" si="76"/>
        <v>576.997151286301</v>
      </c>
      <c r="AB147">
        <f t="shared" si="77"/>
        <v>204.490464099169</v>
      </c>
      <c r="AD147">
        <f t="shared" si="78"/>
        <v>576.997151286301</v>
      </c>
      <c r="AE147">
        <f t="shared" si="79"/>
        <v>2945.509535900831</v>
      </c>
      <c r="AG147">
        <f t="shared" si="80"/>
        <v>3001.4916522747876</v>
      </c>
    </row>
    <row r="148" spans="1:33" x14ac:dyDescent="0.2">
      <c r="A148">
        <f>'建築限界数値データ　片線'!A232</f>
        <v>-1379</v>
      </c>
      <c r="B148">
        <f>'建築限界数値データ　片線'!B232</f>
        <v>154</v>
      </c>
      <c r="D148">
        <f t="shared" ref="D148:D211" si="82">D147</f>
        <v>105</v>
      </c>
      <c r="E148">
        <f t="shared" ref="E148:E211" si="83">E147</f>
        <v>160</v>
      </c>
      <c r="F148">
        <f t="shared" ref="F148:F211" si="84">F147</f>
        <v>2110</v>
      </c>
      <c r="G148">
        <f t="shared" ref="G148:G211" si="85">G147</f>
        <v>3150</v>
      </c>
      <c r="I148">
        <f t="shared" ref="I148:I211" si="86">I147</f>
        <v>9.8090927582165199E-2</v>
      </c>
      <c r="J148">
        <f t="shared" ref="J148:J211" si="87">J147</f>
        <v>143.75</v>
      </c>
      <c r="L148">
        <f t="shared" si="81"/>
        <v>-1522.75</v>
      </c>
      <c r="M148">
        <f t="shared" ref="M148:M211" si="88">B148</f>
        <v>154</v>
      </c>
      <c r="O148">
        <f t="shared" ref="O148:O211" si="89">L148+F148</f>
        <v>587.25</v>
      </c>
      <c r="P148">
        <f t="shared" ref="P148:P211" si="90">M148</f>
        <v>154</v>
      </c>
      <c r="R148">
        <f t="shared" ref="R148:R211" si="91">SQRT(O148^2+P148^2)</f>
        <v>607.1067142603514</v>
      </c>
      <c r="S148">
        <f t="shared" ref="S148:S211" si="92">IF(AND(O148=0,P148=0),0,IF(O148=0,PI()/2,ATAN(P148/O148)))</f>
        <v>0.25646437456934412</v>
      </c>
      <c r="T148">
        <f t="shared" ref="T148:T211" si="93">IF(AND(O148&gt;=0,P148&gt;=0),S148,IF(AND(O148&lt;0,P148&gt;=0),S148+PI(),IF(AND(O148&lt;0,P148&lt;0),S148+PI(),S148+2*PI())))</f>
        <v>0.25646437456934412</v>
      </c>
      <c r="U148">
        <f t="shared" si="74"/>
        <v>14.694326258285697</v>
      </c>
      <c r="W148">
        <f t="shared" ref="W148:W211" si="94">R148</f>
        <v>607.1067142603514</v>
      </c>
      <c r="X148">
        <f t="shared" ref="X148:X211" si="95">IF(T148+I148&gt;=2*PI(),MOD(T148+I148,2*PI()),T148+I148)</f>
        <v>0.35455530215150932</v>
      </c>
      <c r="Y148">
        <f t="shared" si="75"/>
        <v>20.31452241726716</v>
      </c>
      <c r="AA148">
        <f t="shared" si="76"/>
        <v>569.3452647917494</v>
      </c>
      <c r="AB148">
        <f t="shared" si="77"/>
        <v>210.77127878155684</v>
      </c>
      <c r="AD148">
        <f t="shared" si="78"/>
        <v>569.3452647917494</v>
      </c>
      <c r="AE148">
        <f t="shared" si="79"/>
        <v>2939.2287212184433</v>
      </c>
      <c r="AG148">
        <f t="shared" si="80"/>
        <v>2993.863641880871</v>
      </c>
    </row>
    <row r="149" spans="1:33" x14ac:dyDescent="0.2">
      <c r="A149">
        <f>'建築限界数値データ　片線'!A233</f>
        <v>-1386</v>
      </c>
      <c r="B149">
        <f>'建築限界数値データ　片線'!B233</f>
        <v>161</v>
      </c>
      <c r="D149">
        <f t="shared" si="82"/>
        <v>105</v>
      </c>
      <c r="E149">
        <f t="shared" si="83"/>
        <v>160</v>
      </c>
      <c r="F149">
        <f t="shared" si="84"/>
        <v>2110</v>
      </c>
      <c r="G149">
        <f t="shared" si="85"/>
        <v>3150</v>
      </c>
      <c r="I149">
        <f t="shared" si="86"/>
        <v>9.8090927582165199E-2</v>
      </c>
      <c r="J149">
        <f t="shared" si="87"/>
        <v>143.75</v>
      </c>
      <c r="L149">
        <f t="shared" si="81"/>
        <v>-1529.75</v>
      </c>
      <c r="M149">
        <f t="shared" si="88"/>
        <v>161</v>
      </c>
      <c r="O149">
        <f t="shared" si="89"/>
        <v>580.25</v>
      </c>
      <c r="P149">
        <f t="shared" si="90"/>
        <v>161</v>
      </c>
      <c r="R149">
        <f t="shared" si="91"/>
        <v>602.17195426223566</v>
      </c>
      <c r="S149">
        <f t="shared" si="92"/>
        <v>0.27065794861749243</v>
      </c>
      <c r="T149">
        <f t="shared" si="93"/>
        <v>0.27065794861749243</v>
      </c>
      <c r="U149">
        <f t="shared" si="74"/>
        <v>15.507558147451011</v>
      </c>
      <c r="W149">
        <f t="shared" si="94"/>
        <v>602.17195426223566</v>
      </c>
      <c r="X149">
        <f t="shared" si="95"/>
        <v>0.36874887619965763</v>
      </c>
      <c r="Y149">
        <f t="shared" si="75"/>
        <v>21.127754306432472</v>
      </c>
      <c r="AA149">
        <f t="shared" si="76"/>
        <v>561.69337829719791</v>
      </c>
      <c r="AB149">
        <f t="shared" si="77"/>
        <v>217.05209346394477</v>
      </c>
      <c r="AD149">
        <f t="shared" si="78"/>
        <v>561.69337829719791</v>
      </c>
      <c r="AE149">
        <f t="shared" si="79"/>
        <v>2932.9479065360551</v>
      </c>
      <c r="AG149">
        <f t="shared" si="80"/>
        <v>2986.248963780004</v>
      </c>
    </row>
    <row r="150" spans="1:33" x14ac:dyDescent="0.2">
      <c r="A150">
        <f>'建築限界数値データ　片線'!A234</f>
        <v>-1393</v>
      </c>
      <c r="B150">
        <f>'建築限界数値データ　片線'!B234</f>
        <v>168</v>
      </c>
      <c r="D150">
        <f t="shared" si="82"/>
        <v>105</v>
      </c>
      <c r="E150">
        <f t="shared" si="83"/>
        <v>160</v>
      </c>
      <c r="F150">
        <f t="shared" si="84"/>
        <v>2110</v>
      </c>
      <c r="G150">
        <f t="shared" si="85"/>
        <v>3150</v>
      </c>
      <c r="I150">
        <f t="shared" si="86"/>
        <v>9.8090927582165199E-2</v>
      </c>
      <c r="J150">
        <f t="shared" si="87"/>
        <v>143.75</v>
      </c>
      <c r="L150">
        <f t="shared" si="81"/>
        <v>-1536.75</v>
      </c>
      <c r="M150">
        <f t="shared" si="88"/>
        <v>168</v>
      </c>
      <c r="O150">
        <f t="shared" si="89"/>
        <v>573.25</v>
      </c>
      <c r="P150">
        <f t="shared" si="90"/>
        <v>168</v>
      </c>
      <c r="R150">
        <f t="shared" si="91"/>
        <v>597.3604962667016</v>
      </c>
      <c r="S150">
        <f t="shared" si="92"/>
        <v>0.28508311344955606</v>
      </c>
      <c r="T150">
        <f t="shared" si="93"/>
        <v>0.28508311344955606</v>
      </c>
      <c r="U150">
        <f t="shared" si="74"/>
        <v>16.334059211108798</v>
      </c>
      <c r="W150">
        <f t="shared" si="94"/>
        <v>597.3604962667016</v>
      </c>
      <c r="X150">
        <f t="shared" si="95"/>
        <v>0.38317404103172126</v>
      </c>
      <c r="Y150">
        <f t="shared" si="75"/>
        <v>21.954255370090262</v>
      </c>
      <c r="AA150">
        <f t="shared" si="76"/>
        <v>554.04149180264631</v>
      </c>
      <c r="AB150">
        <f t="shared" si="77"/>
        <v>223.33290814633267</v>
      </c>
      <c r="AD150">
        <f t="shared" si="78"/>
        <v>554.04149180264631</v>
      </c>
      <c r="AE150">
        <f t="shared" si="79"/>
        <v>2926.6670918536674</v>
      </c>
      <c r="AG150">
        <f t="shared" si="80"/>
        <v>2978.6477202210576</v>
      </c>
    </row>
    <row r="151" spans="1:33" x14ac:dyDescent="0.2">
      <c r="A151">
        <f>'建築限界数値データ　片線'!A235</f>
        <v>-1400</v>
      </c>
      <c r="B151">
        <f>'建築限界数値データ　片線'!B235</f>
        <v>175</v>
      </c>
      <c r="D151">
        <f t="shared" si="82"/>
        <v>105</v>
      </c>
      <c r="E151">
        <f t="shared" si="83"/>
        <v>160</v>
      </c>
      <c r="F151">
        <f t="shared" si="84"/>
        <v>2110</v>
      </c>
      <c r="G151">
        <f t="shared" si="85"/>
        <v>3150</v>
      </c>
      <c r="I151">
        <f t="shared" si="86"/>
        <v>9.8090927582165199E-2</v>
      </c>
      <c r="J151">
        <f t="shared" si="87"/>
        <v>143.75</v>
      </c>
      <c r="L151">
        <f t="shared" si="81"/>
        <v>-1543.75</v>
      </c>
      <c r="M151">
        <f t="shared" si="88"/>
        <v>175</v>
      </c>
      <c r="O151">
        <f t="shared" si="89"/>
        <v>566.25</v>
      </c>
      <c r="P151">
        <f t="shared" si="90"/>
        <v>175</v>
      </c>
      <c r="R151">
        <f t="shared" si="91"/>
        <v>592.67534325294821</v>
      </c>
      <c r="S151">
        <f t="shared" si="92"/>
        <v>0.29973943335333914</v>
      </c>
      <c r="T151">
        <f t="shared" si="93"/>
        <v>0.29973943335333914</v>
      </c>
      <c r="U151">
        <f t="shared" si="74"/>
        <v>17.173804484789152</v>
      </c>
      <c r="W151">
        <f t="shared" si="94"/>
        <v>592.67534325294821</v>
      </c>
      <c r="X151">
        <f t="shared" si="95"/>
        <v>0.39783036093550433</v>
      </c>
      <c r="Y151">
        <f t="shared" si="75"/>
        <v>22.794000643770616</v>
      </c>
      <c r="AA151">
        <f t="shared" si="76"/>
        <v>546.3896053080947</v>
      </c>
      <c r="AB151">
        <f t="shared" si="77"/>
        <v>229.61372282872054</v>
      </c>
      <c r="AD151">
        <f t="shared" si="78"/>
        <v>546.3896053080947</v>
      </c>
      <c r="AE151">
        <f t="shared" si="79"/>
        <v>2920.3862771712793</v>
      </c>
      <c r="AG151">
        <f t="shared" si="80"/>
        <v>2971.0600143179636</v>
      </c>
    </row>
    <row r="152" spans="1:33" x14ac:dyDescent="0.2">
      <c r="A152">
        <f>'建築限界数値データ　片線'!A236</f>
        <v>-1407</v>
      </c>
      <c r="B152">
        <f>'建築限界数値データ　片線'!B236</f>
        <v>182</v>
      </c>
      <c r="D152">
        <f t="shared" si="82"/>
        <v>105</v>
      </c>
      <c r="E152">
        <f t="shared" si="83"/>
        <v>160</v>
      </c>
      <c r="F152">
        <f t="shared" si="84"/>
        <v>2110</v>
      </c>
      <c r="G152">
        <f t="shared" si="85"/>
        <v>3150</v>
      </c>
      <c r="I152">
        <f t="shared" si="86"/>
        <v>9.8090927582165199E-2</v>
      </c>
      <c r="J152">
        <f t="shared" si="87"/>
        <v>143.75</v>
      </c>
      <c r="L152">
        <f t="shared" si="81"/>
        <v>-1550.75</v>
      </c>
      <c r="M152">
        <f t="shared" si="88"/>
        <v>182</v>
      </c>
      <c r="O152">
        <f t="shared" si="89"/>
        <v>559.25</v>
      </c>
      <c r="P152">
        <f t="shared" si="90"/>
        <v>182</v>
      </c>
      <c r="R152">
        <f t="shared" si="91"/>
        <v>588.11951378950175</v>
      </c>
      <c r="S152">
        <f t="shared" si="92"/>
        <v>0.31462606141838856</v>
      </c>
      <c r="T152">
        <f t="shared" si="93"/>
        <v>0.31462606141838856</v>
      </c>
      <c r="U152">
        <f t="shared" si="74"/>
        <v>18.026745444097489</v>
      </c>
      <c r="W152">
        <f t="shared" si="94"/>
        <v>588.11951378950175</v>
      </c>
      <c r="X152">
        <f t="shared" si="95"/>
        <v>0.41271698900055376</v>
      </c>
      <c r="Y152">
        <f t="shared" si="75"/>
        <v>23.64694160307895</v>
      </c>
      <c r="AA152">
        <f t="shared" si="76"/>
        <v>538.7377188135431</v>
      </c>
      <c r="AB152">
        <f t="shared" si="77"/>
        <v>235.89453751110841</v>
      </c>
      <c r="AD152">
        <f t="shared" si="78"/>
        <v>538.7377188135431</v>
      </c>
      <c r="AE152">
        <f t="shared" si="79"/>
        <v>2914.1054624888916</v>
      </c>
      <c r="AG152">
        <f t="shared" si="80"/>
        <v>2963.4859500561188</v>
      </c>
    </row>
    <row r="153" spans="1:33" x14ac:dyDescent="0.2">
      <c r="A153">
        <f>'建築限界数値データ　片線'!A237</f>
        <v>-1414</v>
      </c>
      <c r="B153">
        <f>'建築限界数値データ　片線'!B237</f>
        <v>189</v>
      </c>
      <c r="D153">
        <f t="shared" si="82"/>
        <v>105</v>
      </c>
      <c r="E153">
        <f t="shared" si="83"/>
        <v>160</v>
      </c>
      <c r="F153">
        <f t="shared" si="84"/>
        <v>2110</v>
      </c>
      <c r="G153">
        <f t="shared" si="85"/>
        <v>3150</v>
      </c>
      <c r="I153">
        <f t="shared" si="86"/>
        <v>9.8090927582165199E-2</v>
      </c>
      <c r="J153">
        <f t="shared" si="87"/>
        <v>143.75</v>
      </c>
      <c r="L153">
        <f t="shared" si="81"/>
        <v>-1557.75</v>
      </c>
      <c r="M153">
        <f t="shared" si="88"/>
        <v>189</v>
      </c>
      <c r="O153">
        <f t="shared" si="89"/>
        <v>552.25</v>
      </c>
      <c r="P153">
        <f t="shared" si="90"/>
        <v>189</v>
      </c>
      <c r="R153">
        <f t="shared" si="91"/>
        <v>583.69603604958638</v>
      </c>
      <c r="S153">
        <f t="shared" si="92"/>
        <v>0.32974171572776567</v>
      </c>
      <c r="T153">
        <f t="shared" si="93"/>
        <v>0.32974171572776567</v>
      </c>
      <c r="U153">
        <f t="shared" si="74"/>
        <v>18.89280864060353</v>
      </c>
      <c r="W153">
        <f t="shared" si="94"/>
        <v>583.69603604958638</v>
      </c>
      <c r="X153">
        <f t="shared" si="95"/>
        <v>0.42783264330993087</v>
      </c>
      <c r="Y153">
        <f t="shared" si="75"/>
        <v>24.513004799584991</v>
      </c>
      <c r="AA153">
        <f t="shared" si="76"/>
        <v>531.08583231899161</v>
      </c>
      <c r="AB153">
        <f t="shared" si="77"/>
        <v>242.17535219349631</v>
      </c>
      <c r="AD153">
        <f t="shared" si="78"/>
        <v>531.08583231899161</v>
      </c>
      <c r="AE153">
        <f t="shared" si="79"/>
        <v>2907.8246478065039</v>
      </c>
      <c r="AG153">
        <f t="shared" si="80"/>
        <v>2955.9256322987853</v>
      </c>
    </row>
    <row r="154" spans="1:33" x14ac:dyDescent="0.2">
      <c r="A154">
        <f>'建築限界数値データ　片線'!A238</f>
        <v>-1421</v>
      </c>
      <c r="B154">
        <f>'建築限界数値データ　片線'!B238</f>
        <v>196</v>
      </c>
      <c r="D154">
        <f t="shared" si="82"/>
        <v>105</v>
      </c>
      <c r="E154">
        <f t="shared" si="83"/>
        <v>160</v>
      </c>
      <c r="F154">
        <f t="shared" si="84"/>
        <v>2110</v>
      </c>
      <c r="G154">
        <f t="shared" si="85"/>
        <v>3150</v>
      </c>
      <c r="I154">
        <f t="shared" si="86"/>
        <v>9.8090927582165199E-2</v>
      </c>
      <c r="J154">
        <f t="shared" si="87"/>
        <v>143.75</v>
      </c>
      <c r="L154">
        <f t="shared" si="81"/>
        <v>-1564.75</v>
      </c>
      <c r="M154">
        <f t="shared" si="88"/>
        <v>196</v>
      </c>
      <c r="O154">
        <f t="shared" si="89"/>
        <v>545.25</v>
      </c>
      <c r="P154">
        <f t="shared" si="90"/>
        <v>196</v>
      </c>
      <c r="R154">
        <f t="shared" si="91"/>
        <v>579.40794135047895</v>
      </c>
      <c r="S154">
        <f t="shared" si="92"/>
        <v>0.34508465614306671</v>
      </c>
      <c r="T154">
        <f t="shared" si="93"/>
        <v>0.34508465614306671</v>
      </c>
      <c r="U154">
        <f t="shared" si="74"/>
        <v>19.771894371720979</v>
      </c>
      <c r="W154">
        <f t="shared" si="94"/>
        <v>579.40794135047895</v>
      </c>
      <c r="X154">
        <f t="shared" si="95"/>
        <v>0.44317558372523191</v>
      </c>
      <c r="Y154">
        <f t="shared" si="75"/>
        <v>25.39209053070244</v>
      </c>
      <c r="AA154">
        <f t="shared" si="76"/>
        <v>523.43394582444</v>
      </c>
      <c r="AB154">
        <f t="shared" si="77"/>
        <v>248.45616687588426</v>
      </c>
      <c r="AD154">
        <f t="shared" si="78"/>
        <v>523.43394582444</v>
      </c>
      <c r="AE154">
        <f t="shared" si="79"/>
        <v>2901.5438331241157</v>
      </c>
      <c r="AG154">
        <f t="shared" si="80"/>
        <v>2948.3791667934993</v>
      </c>
    </row>
    <row r="155" spans="1:33" x14ac:dyDescent="0.2">
      <c r="A155">
        <f>'建築限界数値データ　片線'!A239</f>
        <v>-1428</v>
      </c>
      <c r="B155">
        <f>'建築限界数値データ　片線'!B239</f>
        <v>203</v>
      </c>
      <c r="D155">
        <f t="shared" si="82"/>
        <v>105</v>
      </c>
      <c r="E155">
        <f t="shared" si="83"/>
        <v>160</v>
      </c>
      <c r="F155">
        <f t="shared" si="84"/>
        <v>2110</v>
      </c>
      <c r="G155">
        <f t="shared" si="85"/>
        <v>3150</v>
      </c>
      <c r="I155">
        <f t="shared" si="86"/>
        <v>9.8090927582165199E-2</v>
      </c>
      <c r="J155">
        <f t="shared" si="87"/>
        <v>143.75</v>
      </c>
      <c r="L155">
        <f t="shared" si="81"/>
        <v>-1571.75</v>
      </c>
      <c r="M155">
        <f t="shared" si="88"/>
        <v>203</v>
      </c>
      <c r="O155">
        <f t="shared" si="89"/>
        <v>538.25</v>
      </c>
      <c r="P155">
        <f t="shared" si="90"/>
        <v>203</v>
      </c>
      <c r="R155">
        <f t="shared" si="91"/>
        <v>575.25825722018101</v>
      </c>
      <c r="S155">
        <f t="shared" si="92"/>
        <v>0.36065266194486756</v>
      </c>
      <c r="T155">
        <f t="shared" si="93"/>
        <v>0.36065266194486756</v>
      </c>
      <c r="U155">
        <f t="shared" si="74"/>
        <v>20.663875399599348</v>
      </c>
      <c r="W155">
        <f t="shared" si="94"/>
        <v>575.25825722018101</v>
      </c>
      <c r="X155">
        <f t="shared" si="95"/>
        <v>0.45874358952703276</v>
      </c>
      <c r="Y155">
        <f t="shared" si="75"/>
        <v>26.284071558580813</v>
      </c>
      <c r="AA155">
        <f t="shared" si="76"/>
        <v>515.7820593298884</v>
      </c>
      <c r="AB155">
        <f t="shared" si="77"/>
        <v>254.73698155827208</v>
      </c>
      <c r="AD155">
        <f t="shared" si="78"/>
        <v>515.7820593298884</v>
      </c>
      <c r="AE155">
        <f t="shared" si="79"/>
        <v>2895.263018441728</v>
      </c>
      <c r="AG155">
        <f t="shared" si="80"/>
        <v>2940.8466601784744</v>
      </c>
    </row>
    <row r="156" spans="1:33" x14ac:dyDescent="0.2">
      <c r="A156">
        <f>'建築限界数値データ　片線'!A240</f>
        <v>-1435</v>
      </c>
      <c r="B156">
        <f>'建築限界数値データ　片線'!B240</f>
        <v>210</v>
      </c>
      <c r="D156">
        <f t="shared" si="82"/>
        <v>105</v>
      </c>
      <c r="E156">
        <f t="shared" si="83"/>
        <v>160</v>
      </c>
      <c r="F156">
        <f t="shared" si="84"/>
        <v>2110</v>
      </c>
      <c r="G156">
        <f t="shared" si="85"/>
        <v>3150</v>
      </c>
      <c r="I156">
        <f t="shared" si="86"/>
        <v>9.8090927582165199E-2</v>
      </c>
      <c r="J156">
        <f t="shared" si="87"/>
        <v>143.75</v>
      </c>
      <c r="L156">
        <f t="shared" si="81"/>
        <v>-1578.75</v>
      </c>
      <c r="M156">
        <f t="shared" si="88"/>
        <v>210</v>
      </c>
      <c r="O156">
        <f t="shared" si="89"/>
        <v>531.25</v>
      </c>
      <c r="P156">
        <f t="shared" si="90"/>
        <v>210</v>
      </c>
      <c r="R156">
        <f t="shared" si="91"/>
        <v>571.25</v>
      </c>
      <c r="S156">
        <f t="shared" si="92"/>
        <v>0.3764430106095415</v>
      </c>
      <c r="T156">
        <f t="shared" si="93"/>
        <v>0.3764430106095415</v>
      </c>
      <c r="U156">
        <f t="shared" si="74"/>
        <v>21.568595735125196</v>
      </c>
      <c r="W156">
        <f t="shared" si="94"/>
        <v>571.25</v>
      </c>
      <c r="X156">
        <f t="shared" si="95"/>
        <v>0.47453393819170669</v>
      </c>
      <c r="Y156">
        <f t="shared" si="75"/>
        <v>27.188791894106661</v>
      </c>
      <c r="AA156">
        <f t="shared" si="76"/>
        <v>508.13017283533685</v>
      </c>
      <c r="AB156">
        <f t="shared" si="77"/>
        <v>261.01779624066</v>
      </c>
      <c r="AD156">
        <f t="shared" si="78"/>
        <v>508.13017283533685</v>
      </c>
      <c r="AE156">
        <f t="shared" si="79"/>
        <v>2888.9822037593399</v>
      </c>
      <c r="AG156">
        <f t="shared" si="80"/>
        <v>2933.3282199890009</v>
      </c>
    </row>
    <row r="157" spans="1:33" x14ac:dyDescent="0.2">
      <c r="A157">
        <f>'建築限界数値データ　片線'!A241</f>
        <v>-1442</v>
      </c>
      <c r="B157">
        <f>'建築限界数値データ　片線'!B241</f>
        <v>217</v>
      </c>
      <c r="D157">
        <f t="shared" si="82"/>
        <v>105</v>
      </c>
      <c r="E157">
        <f t="shared" si="83"/>
        <v>160</v>
      </c>
      <c r="F157">
        <f t="shared" si="84"/>
        <v>2110</v>
      </c>
      <c r="G157">
        <f t="shared" si="85"/>
        <v>3150</v>
      </c>
      <c r="I157">
        <f t="shared" si="86"/>
        <v>9.8090927582165199E-2</v>
      </c>
      <c r="J157">
        <f t="shared" si="87"/>
        <v>143.75</v>
      </c>
      <c r="L157">
        <f t="shared" si="81"/>
        <v>-1585.75</v>
      </c>
      <c r="M157">
        <f t="shared" si="88"/>
        <v>217</v>
      </c>
      <c r="O157">
        <f t="shared" si="89"/>
        <v>524.25</v>
      </c>
      <c r="P157">
        <f t="shared" si="90"/>
        <v>217</v>
      </c>
      <c r="R157">
        <f t="shared" si="91"/>
        <v>567.38616699739873</v>
      </c>
      <c r="S157">
        <f t="shared" si="92"/>
        <v>0.39245245801981404</v>
      </c>
      <c r="T157">
        <f t="shared" si="93"/>
        <v>0.39245245801981404</v>
      </c>
      <c r="U157">
        <f t="shared" si="74"/>
        <v>22.485869504070465</v>
      </c>
      <c r="W157">
        <f t="shared" si="94"/>
        <v>567.38616699739873</v>
      </c>
      <c r="X157">
        <f t="shared" si="95"/>
        <v>0.49054338560197924</v>
      </c>
      <c r="Y157">
        <f t="shared" si="75"/>
        <v>28.106065663051922</v>
      </c>
      <c r="AA157">
        <f t="shared" si="76"/>
        <v>500.47828634078536</v>
      </c>
      <c r="AB157">
        <f t="shared" si="77"/>
        <v>267.29861092304787</v>
      </c>
      <c r="AD157">
        <f t="shared" si="78"/>
        <v>500.47828634078536</v>
      </c>
      <c r="AE157">
        <f t="shared" si="79"/>
        <v>2882.7013890769522</v>
      </c>
      <c r="AG157">
        <f t="shared" si="80"/>
        <v>2925.8239546638479</v>
      </c>
    </row>
    <row r="158" spans="1:33" x14ac:dyDescent="0.2">
      <c r="A158">
        <f>'建築限界数値データ　片線'!A242</f>
        <v>-1449</v>
      </c>
      <c r="B158">
        <f>'建築限界数値データ　片線'!B242</f>
        <v>224</v>
      </c>
      <c r="D158">
        <f t="shared" si="82"/>
        <v>105</v>
      </c>
      <c r="E158">
        <f t="shared" si="83"/>
        <v>160</v>
      </c>
      <c r="F158">
        <f t="shared" si="84"/>
        <v>2110</v>
      </c>
      <c r="G158">
        <f t="shared" si="85"/>
        <v>3150</v>
      </c>
      <c r="I158">
        <f t="shared" si="86"/>
        <v>9.8090927582165199E-2</v>
      </c>
      <c r="J158">
        <f t="shared" si="87"/>
        <v>143.75</v>
      </c>
      <c r="L158">
        <f t="shared" si="81"/>
        <v>-1592.75</v>
      </c>
      <c r="M158">
        <f t="shared" si="88"/>
        <v>224</v>
      </c>
      <c r="O158">
        <f t="shared" si="89"/>
        <v>517.25</v>
      </c>
      <c r="P158">
        <f t="shared" si="90"/>
        <v>224</v>
      </c>
      <c r="R158">
        <f t="shared" si="91"/>
        <v>563.66972820970261</v>
      </c>
      <c r="S158">
        <f t="shared" si="92"/>
        <v>0.40867722041978455</v>
      </c>
      <c r="T158">
        <f t="shared" si="93"/>
        <v>0.40867722041978455</v>
      </c>
      <c r="U158">
        <f t="shared" si="74"/>
        <v>23.415479913191323</v>
      </c>
      <c r="W158">
        <f t="shared" si="94"/>
        <v>563.66972820970261</v>
      </c>
      <c r="X158">
        <f t="shared" si="95"/>
        <v>0.50676814800194969</v>
      </c>
      <c r="Y158">
        <f t="shared" si="75"/>
        <v>29.03567607217278</v>
      </c>
      <c r="AA158">
        <f t="shared" si="76"/>
        <v>492.82639984623376</v>
      </c>
      <c r="AB158">
        <f t="shared" si="77"/>
        <v>273.57942560543574</v>
      </c>
      <c r="AD158">
        <f t="shared" si="78"/>
        <v>492.82639984623376</v>
      </c>
      <c r="AE158">
        <f t="shared" si="79"/>
        <v>2876.420574394564</v>
      </c>
      <c r="AG158">
        <f t="shared" si="80"/>
        <v>2918.3339735516483</v>
      </c>
    </row>
    <row r="159" spans="1:33" x14ac:dyDescent="0.2">
      <c r="A159">
        <f>'建築限界数値データ　片線'!A243</f>
        <v>-1456</v>
      </c>
      <c r="B159">
        <f>'建築限界数値データ　片線'!B243</f>
        <v>231</v>
      </c>
      <c r="D159">
        <f t="shared" si="82"/>
        <v>105</v>
      </c>
      <c r="E159">
        <f t="shared" si="83"/>
        <v>160</v>
      </c>
      <c r="F159">
        <f t="shared" si="84"/>
        <v>2110</v>
      </c>
      <c r="G159">
        <f t="shared" si="85"/>
        <v>3150</v>
      </c>
      <c r="I159">
        <f t="shared" si="86"/>
        <v>9.8090927582165199E-2</v>
      </c>
      <c r="J159">
        <f t="shared" si="87"/>
        <v>143.75</v>
      </c>
      <c r="L159">
        <f t="shared" si="81"/>
        <v>-1599.75</v>
      </c>
      <c r="M159">
        <f t="shared" si="88"/>
        <v>231</v>
      </c>
      <c r="O159">
        <f t="shared" si="89"/>
        <v>510.25</v>
      </c>
      <c r="P159">
        <f t="shared" si="90"/>
        <v>231</v>
      </c>
      <c r="R159">
        <f t="shared" si="91"/>
        <v>560.1036176458781</v>
      </c>
      <c r="S159">
        <f t="shared" si="92"/>
        <v>0.42511295843472635</v>
      </c>
      <c r="T159">
        <f t="shared" si="93"/>
        <v>0.42511295843472635</v>
      </c>
      <c r="U159">
        <f t="shared" si="74"/>
        <v>24.357178334630209</v>
      </c>
      <c r="W159">
        <f t="shared" si="94"/>
        <v>560.1036176458781</v>
      </c>
      <c r="X159">
        <f t="shared" si="95"/>
        <v>0.5232038860168915</v>
      </c>
      <c r="Y159">
        <f t="shared" si="75"/>
        <v>29.97737449361167</v>
      </c>
      <c r="AA159">
        <f t="shared" si="76"/>
        <v>485.17451335168215</v>
      </c>
      <c r="AB159">
        <f t="shared" si="77"/>
        <v>279.86024028782367</v>
      </c>
      <c r="AD159">
        <f t="shared" si="78"/>
        <v>485.17451335168215</v>
      </c>
      <c r="AE159">
        <f t="shared" si="79"/>
        <v>2870.1397597121763</v>
      </c>
      <c r="AG159">
        <f t="shared" si="80"/>
        <v>2910.8583869172871</v>
      </c>
    </row>
    <row r="160" spans="1:33" x14ac:dyDescent="0.2">
      <c r="A160">
        <f>'建築限界数値データ　片線'!A244</f>
        <v>-1463</v>
      </c>
      <c r="B160">
        <f>'建築限界数値データ　片線'!B244</f>
        <v>238</v>
      </c>
      <c r="D160">
        <f t="shared" si="82"/>
        <v>105</v>
      </c>
      <c r="E160">
        <f t="shared" si="83"/>
        <v>160</v>
      </c>
      <c r="F160">
        <f t="shared" si="84"/>
        <v>2110</v>
      </c>
      <c r="G160">
        <f t="shared" si="85"/>
        <v>3150</v>
      </c>
      <c r="I160">
        <f t="shared" si="86"/>
        <v>9.8090927582165199E-2</v>
      </c>
      <c r="J160">
        <f t="shared" si="87"/>
        <v>143.75</v>
      </c>
      <c r="L160">
        <f t="shared" si="81"/>
        <v>-1606.75</v>
      </c>
      <c r="M160">
        <f t="shared" si="88"/>
        <v>238</v>
      </c>
      <c r="O160">
        <f t="shared" si="89"/>
        <v>503.25</v>
      </c>
      <c r="P160">
        <f t="shared" si="90"/>
        <v>238</v>
      </c>
      <c r="R160">
        <f t="shared" si="91"/>
        <v>556.69072428054699</v>
      </c>
      <c r="S160">
        <f t="shared" si="92"/>
        <v>0.44175476348105747</v>
      </c>
      <c r="T160">
        <f t="shared" si="93"/>
        <v>0.44175476348105747</v>
      </c>
      <c r="U160">
        <f t="shared" si="74"/>
        <v>25.310683527264498</v>
      </c>
      <c r="W160">
        <f t="shared" si="94"/>
        <v>556.69072428054699</v>
      </c>
      <c r="X160">
        <f t="shared" si="95"/>
        <v>0.53984569106322267</v>
      </c>
      <c r="Y160">
        <f t="shared" si="75"/>
        <v>30.930879686245962</v>
      </c>
      <c r="AA160">
        <f t="shared" si="76"/>
        <v>477.52262685713055</v>
      </c>
      <c r="AB160">
        <f t="shared" si="77"/>
        <v>286.14105497021154</v>
      </c>
      <c r="AD160">
        <f t="shared" si="78"/>
        <v>477.52262685713055</v>
      </c>
      <c r="AE160">
        <f t="shared" si="79"/>
        <v>2863.8589450297886</v>
      </c>
      <c r="AG160">
        <f t="shared" si="80"/>
        <v>2903.3973059482691</v>
      </c>
    </row>
    <row r="161" spans="1:33" x14ac:dyDescent="0.2">
      <c r="A161">
        <f>'建築限界数値データ　片線'!A245</f>
        <v>-1470</v>
      </c>
      <c r="B161">
        <f>'建築限界数値データ　片線'!B245</f>
        <v>245</v>
      </c>
      <c r="D161">
        <f t="shared" si="82"/>
        <v>105</v>
      </c>
      <c r="E161">
        <f t="shared" si="83"/>
        <v>160</v>
      </c>
      <c r="F161">
        <f t="shared" si="84"/>
        <v>2110</v>
      </c>
      <c r="G161">
        <f t="shared" si="85"/>
        <v>3150</v>
      </c>
      <c r="I161">
        <f t="shared" si="86"/>
        <v>9.8090927582165199E-2</v>
      </c>
      <c r="J161">
        <f t="shared" si="87"/>
        <v>143.75</v>
      </c>
      <c r="L161">
        <f t="shared" si="81"/>
        <v>-1613.75</v>
      </c>
      <c r="M161">
        <f t="shared" si="88"/>
        <v>245</v>
      </c>
      <c r="O161">
        <f t="shared" si="89"/>
        <v>496.25</v>
      </c>
      <c r="P161">
        <f t="shared" si="90"/>
        <v>245</v>
      </c>
      <c r="R161">
        <f t="shared" si="91"/>
        <v>553.43388268157196</v>
      </c>
      <c r="S161">
        <f t="shared" si="92"/>
        <v>0.45859714689173359</v>
      </c>
      <c r="T161">
        <f t="shared" si="93"/>
        <v>0.45859714689173359</v>
      </c>
      <c r="U161">
        <f t="shared" si="74"/>
        <v>26.275681013637396</v>
      </c>
      <c r="W161">
        <f t="shared" si="94"/>
        <v>553.43388268157196</v>
      </c>
      <c r="X161">
        <f t="shared" si="95"/>
        <v>0.55668807447389879</v>
      </c>
      <c r="Y161">
        <f t="shared" si="75"/>
        <v>31.895877172618857</v>
      </c>
      <c r="AA161">
        <f t="shared" si="76"/>
        <v>469.87074036257894</v>
      </c>
      <c r="AB161">
        <f t="shared" si="77"/>
        <v>292.42186965259947</v>
      </c>
      <c r="AD161">
        <f t="shared" si="78"/>
        <v>469.87074036257894</v>
      </c>
      <c r="AE161">
        <f t="shared" si="79"/>
        <v>2857.5781303474005</v>
      </c>
      <c r="AG161">
        <f t="shared" si="80"/>
        <v>2895.9508427610822</v>
      </c>
    </row>
    <row r="162" spans="1:33" x14ac:dyDescent="0.2">
      <c r="A162">
        <f>'建築限界数値データ　片線'!A246</f>
        <v>-1477</v>
      </c>
      <c r="B162">
        <f>'建築限界数値データ　片線'!B246</f>
        <v>252</v>
      </c>
      <c r="D162">
        <f t="shared" si="82"/>
        <v>105</v>
      </c>
      <c r="E162">
        <f t="shared" si="83"/>
        <v>160</v>
      </c>
      <c r="F162">
        <f t="shared" si="84"/>
        <v>2110</v>
      </c>
      <c r="G162">
        <f t="shared" si="85"/>
        <v>3150</v>
      </c>
      <c r="I162">
        <f t="shared" si="86"/>
        <v>9.8090927582165199E-2</v>
      </c>
      <c r="J162">
        <f t="shared" si="87"/>
        <v>143.75</v>
      </c>
      <c r="L162">
        <f t="shared" si="81"/>
        <v>-1620.75</v>
      </c>
      <c r="M162">
        <f t="shared" si="88"/>
        <v>252</v>
      </c>
      <c r="O162">
        <f t="shared" si="89"/>
        <v>489.25</v>
      </c>
      <c r="P162">
        <f t="shared" si="90"/>
        <v>252</v>
      </c>
      <c r="R162">
        <f t="shared" si="91"/>
        <v>550.33586335982136</v>
      </c>
      <c r="S162">
        <f t="shared" si="92"/>
        <v>0.47563403207630761</v>
      </c>
      <c r="T162">
        <f t="shared" si="93"/>
        <v>0.47563403207630761</v>
      </c>
      <c r="U162">
        <f t="shared" si="74"/>
        <v>27.251822630762444</v>
      </c>
      <c r="W162">
        <f t="shared" si="94"/>
        <v>550.33586335982136</v>
      </c>
      <c r="X162">
        <f t="shared" si="95"/>
        <v>0.57372495965847281</v>
      </c>
      <c r="Y162">
        <f t="shared" si="75"/>
        <v>32.872018789743912</v>
      </c>
      <c r="AA162">
        <f t="shared" si="76"/>
        <v>462.2188538680274</v>
      </c>
      <c r="AB162">
        <f t="shared" si="77"/>
        <v>298.70268433498734</v>
      </c>
      <c r="AD162">
        <f t="shared" si="78"/>
        <v>462.2188538680274</v>
      </c>
      <c r="AE162">
        <f t="shared" si="79"/>
        <v>2851.2973156650128</v>
      </c>
      <c r="AG162">
        <f t="shared" si="80"/>
        <v>2888.5191104075425</v>
      </c>
    </row>
    <row r="163" spans="1:33" x14ac:dyDescent="0.2">
      <c r="A163">
        <f>'建築限界数値データ　片線'!A247</f>
        <v>-1484</v>
      </c>
      <c r="B163">
        <f>'建築限界数値データ　片線'!B247</f>
        <v>259</v>
      </c>
      <c r="D163">
        <f t="shared" si="82"/>
        <v>105</v>
      </c>
      <c r="E163">
        <f t="shared" si="83"/>
        <v>160</v>
      </c>
      <c r="F163">
        <f t="shared" si="84"/>
        <v>2110</v>
      </c>
      <c r="G163">
        <f t="shared" si="85"/>
        <v>3150</v>
      </c>
      <c r="I163">
        <f t="shared" si="86"/>
        <v>9.8090927582165199E-2</v>
      </c>
      <c r="J163">
        <f t="shared" si="87"/>
        <v>143.75</v>
      </c>
      <c r="L163">
        <f t="shared" si="81"/>
        <v>-1627.75</v>
      </c>
      <c r="M163">
        <f t="shared" si="88"/>
        <v>259</v>
      </c>
      <c r="O163">
        <f t="shared" si="89"/>
        <v>482.25</v>
      </c>
      <c r="P163">
        <f t="shared" si="90"/>
        <v>259</v>
      </c>
      <c r="R163">
        <f t="shared" si="91"/>
        <v>547.39936289696209</v>
      </c>
      <c r="S163">
        <f t="shared" si="92"/>
        <v>0.49285875002243246</v>
      </c>
      <c r="T163">
        <f t="shared" si="93"/>
        <v>0.49285875002243246</v>
      </c>
      <c r="U163">
        <f t="shared" si="74"/>
        <v>28.238726272378646</v>
      </c>
      <c r="W163">
        <f t="shared" si="94"/>
        <v>547.39936289696209</v>
      </c>
      <c r="X163">
        <f t="shared" si="95"/>
        <v>0.59094967760459771</v>
      </c>
      <c r="Y163">
        <f t="shared" si="75"/>
        <v>33.858922431360114</v>
      </c>
      <c r="AA163">
        <f t="shared" si="76"/>
        <v>454.56696737347585</v>
      </c>
      <c r="AB163">
        <f t="shared" si="77"/>
        <v>304.98349901737527</v>
      </c>
      <c r="AD163">
        <f t="shared" si="78"/>
        <v>454.56696737347585</v>
      </c>
      <c r="AE163">
        <f t="shared" si="79"/>
        <v>2845.0165009826246</v>
      </c>
      <c r="AG163">
        <f t="shared" si="80"/>
        <v>2881.1022228811207</v>
      </c>
    </row>
    <row r="164" spans="1:33" x14ac:dyDescent="0.2">
      <c r="A164">
        <f>'建築限界数値データ　片線'!A248</f>
        <v>-1491</v>
      </c>
      <c r="B164">
        <f>'建築限界数値データ　片線'!B248</f>
        <v>266</v>
      </c>
      <c r="D164">
        <f t="shared" si="82"/>
        <v>105</v>
      </c>
      <c r="E164">
        <f t="shared" si="83"/>
        <v>160</v>
      </c>
      <c r="F164">
        <f t="shared" si="84"/>
        <v>2110</v>
      </c>
      <c r="G164">
        <f t="shared" si="85"/>
        <v>3150</v>
      </c>
      <c r="I164">
        <f t="shared" si="86"/>
        <v>9.8090927582165199E-2</v>
      </c>
      <c r="J164">
        <f t="shared" si="87"/>
        <v>143.75</v>
      </c>
      <c r="L164">
        <f t="shared" si="81"/>
        <v>-1634.75</v>
      </c>
      <c r="M164">
        <f t="shared" si="88"/>
        <v>266</v>
      </c>
      <c r="O164">
        <f t="shared" si="89"/>
        <v>475.25</v>
      </c>
      <c r="P164">
        <f t="shared" si="90"/>
        <v>266</v>
      </c>
      <c r="R164">
        <f t="shared" si="91"/>
        <v>544.62699391418346</v>
      </c>
      <c r="S164">
        <f t="shared" si="92"/>
        <v>0.51026403842619961</v>
      </c>
      <c r="T164">
        <f t="shared" si="93"/>
        <v>0.51026403842619961</v>
      </c>
      <c r="U164">
        <f t="shared" si="74"/>
        <v>29.235975839122499</v>
      </c>
      <c r="W164">
        <f t="shared" si="94"/>
        <v>544.62699391418346</v>
      </c>
      <c r="X164">
        <f t="shared" si="95"/>
        <v>0.60835496600836481</v>
      </c>
      <c r="Y164">
        <f t="shared" si="75"/>
        <v>34.85617199810396</v>
      </c>
      <c r="AA164">
        <f t="shared" si="76"/>
        <v>446.91508087892436</v>
      </c>
      <c r="AB164">
        <f t="shared" si="77"/>
        <v>311.26431369976314</v>
      </c>
      <c r="AD164">
        <f t="shared" si="78"/>
        <v>446.91508087892436</v>
      </c>
      <c r="AE164">
        <f t="shared" si="79"/>
        <v>2838.7356863002369</v>
      </c>
      <c r="AG164">
        <f t="shared" si="80"/>
        <v>2873.7002951232566</v>
      </c>
    </row>
    <row r="165" spans="1:33" x14ac:dyDescent="0.2">
      <c r="A165">
        <f>'建築限界数値データ　片線'!A249</f>
        <v>-1498</v>
      </c>
      <c r="B165">
        <f>'建築限界数値データ　片線'!B249</f>
        <v>273</v>
      </c>
      <c r="D165">
        <f t="shared" si="82"/>
        <v>105</v>
      </c>
      <c r="E165">
        <f t="shared" si="83"/>
        <v>160</v>
      </c>
      <c r="F165">
        <f t="shared" si="84"/>
        <v>2110</v>
      </c>
      <c r="G165">
        <f t="shared" si="85"/>
        <v>3150</v>
      </c>
      <c r="I165">
        <f t="shared" si="86"/>
        <v>9.8090927582165199E-2</v>
      </c>
      <c r="J165">
        <f t="shared" si="87"/>
        <v>143.75</v>
      </c>
      <c r="L165">
        <f t="shared" si="81"/>
        <v>-1641.75</v>
      </c>
      <c r="M165">
        <f t="shared" si="88"/>
        <v>273</v>
      </c>
      <c r="O165">
        <f t="shared" si="89"/>
        <v>468.25</v>
      </c>
      <c r="P165">
        <f t="shared" si="90"/>
        <v>273</v>
      </c>
      <c r="R165">
        <f t="shared" si="91"/>
        <v>542.0212749514543</v>
      </c>
      <c r="S165">
        <f t="shared" si="92"/>
        <v>0.5278420447120844</v>
      </c>
      <c r="T165">
        <f t="shared" si="93"/>
        <v>0.5278420447120844</v>
      </c>
      <c r="U165">
        <f t="shared" si="74"/>
        <v>30.243121411558128</v>
      </c>
      <c r="W165">
        <f t="shared" si="94"/>
        <v>542.0212749514543</v>
      </c>
      <c r="X165">
        <f t="shared" si="95"/>
        <v>0.6259329722942496</v>
      </c>
      <c r="Y165">
        <f t="shared" si="75"/>
        <v>35.863317570539593</v>
      </c>
      <c r="AA165">
        <f t="shared" si="76"/>
        <v>439.26319438437275</v>
      </c>
      <c r="AB165">
        <f t="shared" si="77"/>
        <v>317.54512838215106</v>
      </c>
      <c r="AD165">
        <f t="shared" si="78"/>
        <v>439.26319438437275</v>
      </c>
      <c r="AE165">
        <f t="shared" si="79"/>
        <v>2832.4548716178488</v>
      </c>
      <c r="AG165">
        <f t="shared" si="80"/>
        <v>2866.3134430296432</v>
      </c>
    </row>
    <row r="166" spans="1:33" x14ac:dyDescent="0.2">
      <c r="A166">
        <f>'建築限界数値データ　片線'!A250</f>
        <v>-1505</v>
      </c>
      <c r="B166">
        <f>'建築限界数値データ　片線'!B250</f>
        <v>280</v>
      </c>
      <c r="D166">
        <f t="shared" si="82"/>
        <v>105</v>
      </c>
      <c r="E166">
        <f t="shared" si="83"/>
        <v>160</v>
      </c>
      <c r="F166">
        <f t="shared" si="84"/>
        <v>2110</v>
      </c>
      <c r="G166">
        <f t="shared" si="85"/>
        <v>3150</v>
      </c>
      <c r="I166">
        <f t="shared" si="86"/>
        <v>9.8090927582165199E-2</v>
      </c>
      <c r="J166">
        <f t="shared" si="87"/>
        <v>143.75</v>
      </c>
      <c r="L166">
        <f t="shared" si="81"/>
        <v>-1648.75</v>
      </c>
      <c r="M166">
        <f t="shared" si="88"/>
        <v>280</v>
      </c>
      <c r="O166">
        <f t="shared" si="89"/>
        <v>461.25</v>
      </c>
      <c r="P166">
        <f t="shared" si="90"/>
        <v>280</v>
      </c>
      <c r="R166">
        <f t="shared" si="91"/>
        <v>539.58462033308547</v>
      </c>
      <c r="S166">
        <f t="shared" si="92"/>
        <v>0.54558433316925958</v>
      </c>
      <c r="T166">
        <f t="shared" si="93"/>
        <v>0.54558433316925958</v>
      </c>
      <c r="U166">
        <f t="shared" si="74"/>
        <v>31.259679659057944</v>
      </c>
      <c r="W166">
        <f t="shared" si="94"/>
        <v>539.58462033308547</v>
      </c>
      <c r="X166">
        <f t="shared" si="95"/>
        <v>0.64367526075142478</v>
      </c>
      <c r="Y166">
        <f t="shared" si="75"/>
        <v>36.879875818039402</v>
      </c>
      <c r="AA166">
        <f t="shared" si="76"/>
        <v>431.61130788982115</v>
      </c>
      <c r="AB166">
        <f t="shared" si="77"/>
        <v>323.82594306453888</v>
      </c>
      <c r="AD166">
        <f t="shared" si="78"/>
        <v>431.61130788982115</v>
      </c>
      <c r="AE166">
        <f t="shared" si="79"/>
        <v>2826.1740569354611</v>
      </c>
      <c r="AG166">
        <f t="shared" si="80"/>
        <v>2858.9417834564952</v>
      </c>
    </row>
    <row r="167" spans="1:33" x14ac:dyDescent="0.2">
      <c r="A167">
        <f>'建築限界数値データ　片線'!A251</f>
        <v>-1512</v>
      </c>
      <c r="B167">
        <f>'建築限界数値データ　片線'!B251</f>
        <v>287</v>
      </c>
      <c r="D167">
        <f t="shared" si="82"/>
        <v>105</v>
      </c>
      <c r="E167">
        <f t="shared" si="83"/>
        <v>160</v>
      </c>
      <c r="F167">
        <f t="shared" si="84"/>
        <v>2110</v>
      </c>
      <c r="G167">
        <f t="shared" si="85"/>
        <v>3150</v>
      </c>
      <c r="I167">
        <f t="shared" si="86"/>
        <v>9.8090927582165199E-2</v>
      </c>
      <c r="J167">
        <f t="shared" si="87"/>
        <v>143.75</v>
      </c>
      <c r="L167">
        <f t="shared" si="81"/>
        <v>-1655.75</v>
      </c>
      <c r="M167">
        <f t="shared" si="88"/>
        <v>287</v>
      </c>
      <c r="O167">
        <f t="shared" si="89"/>
        <v>454.25</v>
      </c>
      <c r="P167">
        <f t="shared" si="90"/>
        <v>287</v>
      </c>
      <c r="R167">
        <f t="shared" si="91"/>
        <v>537.3193301008256</v>
      </c>
      <c r="S167">
        <f t="shared" si="92"/>
        <v>0.56348189638972668</v>
      </c>
      <c r="T167">
        <f t="shared" si="93"/>
        <v>0.56348189638972668</v>
      </c>
      <c r="U167">
        <f t="shared" si="74"/>
        <v>32.285134495159276</v>
      </c>
      <c r="W167">
        <f t="shared" si="94"/>
        <v>537.3193301008256</v>
      </c>
      <c r="X167">
        <f t="shared" si="95"/>
        <v>0.66157282397189188</v>
      </c>
      <c r="Y167">
        <f t="shared" si="75"/>
        <v>37.905330654140741</v>
      </c>
      <c r="AA167">
        <f t="shared" si="76"/>
        <v>423.95942139526954</v>
      </c>
      <c r="AB167">
        <f t="shared" si="77"/>
        <v>330.1067577469268</v>
      </c>
      <c r="AD167">
        <f t="shared" si="78"/>
        <v>423.95942139526954</v>
      </c>
      <c r="AE167">
        <f t="shared" si="79"/>
        <v>2819.8932422530734</v>
      </c>
      <c r="AG167">
        <f t="shared" si="80"/>
        <v>2851.5854342267849</v>
      </c>
    </row>
    <row r="168" spans="1:33" x14ac:dyDescent="0.2">
      <c r="A168">
        <f>'建築限界数値データ　片線'!A252</f>
        <v>-1519</v>
      </c>
      <c r="B168">
        <f>'建築限界数値データ　片線'!B252</f>
        <v>294</v>
      </c>
      <c r="D168">
        <f t="shared" si="82"/>
        <v>105</v>
      </c>
      <c r="E168">
        <f t="shared" si="83"/>
        <v>160</v>
      </c>
      <c r="F168">
        <f t="shared" si="84"/>
        <v>2110</v>
      </c>
      <c r="G168">
        <f t="shared" si="85"/>
        <v>3150</v>
      </c>
      <c r="I168">
        <f t="shared" si="86"/>
        <v>9.8090927582165199E-2</v>
      </c>
      <c r="J168">
        <f t="shared" si="87"/>
        <v>143.75</v>
      </c>
      <c r="L168">
        <f t="shared" si="81"/>
        <v>-1662.75</v>
      </c>
      <c r="M168">
        <f t="shared" si="88"/>
        <v>294</v>
      </c>
      <c r="O168">
        <f t="shared" si="89"/>
        <v>447.25</v>
      </c>
      <c r="P168">
        <f t="shared" si="90"/>
        <v>294</v>
      </c>
      <c r="R168">
        <f t="shared" si="91"/>
        <v>535.22758010027849</v>
      </c>
      <c r="S168">
        <f t="shared" si="92"/>
        <v>0.58152517114537361</v>
      </c>
      <c r="T168">
        <f t="shared" si="93"/>
        <v>0.58152517114537361</v>
      </c>
      <c r="U168">
        <f t="shared" si="74"/>
        <v>33.318937987252788</v>
      </c>
      <c r="W168">
        <f t="shared" si="94"/>
        <v>535.22758010027849</v>
      </c>
      <c r="X168">
        <f t="shared" si="95"/>
        <v>0.67961609872753881</v>
      </c>
      <c r="Y168">
        <f t="shared" si="75"/>
        <v>38.939134146234252</v>
      </c>
      <c r="AA168">
        <f t="shared" si="76"/>
        <v>416.307534900718</v>
      </c>
      <c r="AB168">
        <f t="shared" si="77"/>
        <v>336.38757242931473</v>
      </c>
      <c r="AD168">
        <f t="shared" si="78"/>
        <v>416.307534900718</v>
      </c>
      <c r="AE168">
        <f t="shared" si="79"/>
        <v>2813.6124275706852</v>
      </c>
      <c r="AG168">
        <f t="shared" si="80"/>
        <v>2844.2445141364547</v>
      </c>
    </row>
    <row r="169" spans="1:33" x14ac:dyDescent="0.2">
      <c r="A169">
        <f>'建築限界数値データ　片線'!A253</f>
        <v>-1526</v>
      </c>
      <c r="B169">
        <f>'建築限界数値データ　片線'!B253</f>
        <v>301</v>
      </c>
      <c r="D169">
        <f t="shared" si="82"/>
        <v>105</v>
      </c>
      <c r="E169">
        <f t="shared" si="83"/>
        <v>160</v>
      </c>
      <c r="F169">
        <f t="shared" si="84"/>
        <v>2110</v>
      </c>
      <c r="G169">
        <f t="shared" si="85"/>
        <v>3150</v>
      </c>
      <c r="I169">
        <f t="shared" si="86"/>
        <v>9.8090927582165199E-2</v>
      </c>
      <c r="J169">
        <f t="shared" si="87"/>
        <v>143.75</v>
      </c>
      <c r="L169">
        <f t="shared" si="81"/>
        <v>-1669.75</v>
      </c>
      <c r="M169">
        <f t="shared" si="88"/>
        <v>301</v>
      </c>
      <c r="O169">
        <f t="shared" si="89"/>
        <v>440.25</v>
      </c>
      <c r="P169">
        <f t="shared" si="90"/>
        <v>301</v>
      </c>
      <c r="R169">
        <f t="shared" si="91"/>
        <v>533.31141230991864</v>
      </c>
      <c r="S169">
        <f t="shared" si="92"/>
        <v>0.5997040587862702</v>
      </c>
      <c r="T169">
        <f t="shared" si="93"/>
        <v>0.5997040587862702</v>
      </c>
      <c r="U169">
        <f t="shared" si="74"/>
        <v>34.360511525318699</v>
      </c>
      <c r="W169">
        <f t="shared" si="94"/>
        <v>533.31141230991864</v>
      </c>
      <c r="X169">
        <f t="shared" si="95"/>
        <v>0.6977949863684354</v>
      </c>
      <c r="Y169">
        <f t="shared" si="75"/>
        <v>39.980707684300157</v>
      </c>
      <c r="AA169">
        <f t="shared" si="76"/>
        <v>408.65564840616645</v>
      </c>
      <c r="AB169">
        <f t="shared" si="77"/>
        <v>342.6683871117026</v>
      </c>
      <c r="AD169">
        <f t="shared" si="78"/>
        <v>408.65564840616645</v>
      </c>
      <c r="AE169">
        <f t="shared" si="79"/>
        <v>2807.3316128882975</v>
      </c>
      <c r="AG169">
        <f t="shared" si="80"/>
        <v>2836.9191429605944</v>
      </c>
    </row>
    <row r="170" spans="1:33" x14ac:dyDescent="0.2">
      <c r="A170">
        <f>'建築限界数値データ　片線'!A254</f>
        <v>-1533</v>
      </c>
      <c r="B170">
        <f>'建築限界数値データ　片線'!B254</f>
        <v>308</v>
      </c>
      <c r="D170">
        <f t="shared" si="82"/>
        <v>105</v>
      </c>
      <c r="E170">
        <f t="shared" si="83"/>
        <v>160</v>
      </c>
      <c r="F170">
        <f t="shared" si="84"/>
        <v>2110</v>
      </c>
      <c r="G170">
        <f t="shared" si="85"/>
        <v>3150</v>
      </c>
      <c r="I170">
        <f t="shared" si="86"/>
        <v>9.8090927582165199E-2</v>
      </c>
      <c r="J170">
        <f t="shared" si="87"/>
        <v>143.75</v>
      </c>
      <c r="L170">
        <f t="shared" si="81"/>
        <v>-1676.75</v>
      </c>
      <c r="M170">
        <f t="shared" si="88"/>
        <v>308</v>
      </c>
      <c r="O170">
        <f t="shared" si="89"/>
        <v>433.25</v>
      </c>
      <c r="P170">
        <f t="shared" si="90"/>
        <v>308</v>
      </c>
      <c r="R170">
        <f t="shared" si="91"/>
        <v>531.57272550423431</v>
      </c>
      <c r="S170">
        <f t="shared" si="92"/>
        <v>0.61800795018204258</v>
      </c>
      <c r="T170">
        <f t="shared" si="93"/>
        <v>0.61800795018204258</v>
      </c>
      <c r="U170">
        <f t="shared" si="74"/>
        <v>35.409247250962274</v>
      </c>
      <c r="W170">
        <f t="shared" si="94"/>
        <v>531.57272550423431</v>
      </c>
      <c r="X170">
        <f t="shared" si="95"/>
        <v>0.71609887776420778</v>
      </c>
      <c r="Y170">
        <f t="shared" si="75"/>
        <v>41.029443409943738</v>
      </c>
      <c r="AA170">
        <f t="shared" si="76"/>
        <v>401.0037619116149</v>
      </c>
      <c r="AB170">
        <f t="shared" si="77"/>
        <v>348.94920179409053</v>
      </c>
      <c r="AD170">
        <f t="shared" si="78"/>
        <v>401.0037619116149</v>
      </c>
      <c r="AE170">
        <f t="shared" si="79"/>
        <v>2801.0507982059094</v>
      </c>
      <c r="AG170">
        <f t="shared" si="80"/>
        <v>2829.6094414595859</v>
      </c>
    </row>
    <row r="171" spans="1:33" x14ac:dyDescent="0.2">
      <c r="A171">
        <f>'建築限界数値データ　片線'!A255</f>
        <v>-1540</v>
      </c>
      <c r="B171">
        <f>'建築限界数値データ　片線'!B255</f>
        <v>315</v>
      </c>
      <c r="D171">
        <f t="shared" si="82"/>
        <v>105</v>
      </c>
      <c r="E171">
        <f t="shared" si="83"/>
        <v>160</v>
      </c>
      <c r="F171">
        <f t="shared" si="84"/>
        <v>2110</v>
      </c>
      <c r="G171">
        <f t="shared" si="85"/>
        <v>3150</v>
      </c>
      <c r="I171">
        <f t="shared" si="86"/>
        <v>9.8090927582165199E-2</v>
      </c>
      <c r="J171">
        <f t="shared" si="87"/>
        <v>143.75</v>
      </c>
      <c r="L171">
        <f t="shared" si="81"/>
        <v>-1683.75</v>
      </c>
      <c r="M171">
        <f t="shared" si="88"/>
        <v>315</v>
      </c>
      <c r="O171">
        <f t="shared" si="89"/>
        <v>426.25</v>
      </c>
      <c r="P171">
        <f t="shared" si="90"/>
        <v>315</v>
      </c>
      <c r="R171">
        <f t="shared" si="91"/>
        <v>530.01326634340012</v>
      </c>
      <c r="S171">
        <f t="shared" si="92"/>
        <v>0.63642575516308642</v>
      </c>
      <c r="T171">
        <f t="shared" si="93"/>
        <v>0.63642575516308642</v>
      </c>
      <c r="U171">
        <f t="shared" si="74"/>
        <v>36.464509744271112</v>
      </c>
      <c r="W171">
        <f t="shared" si="94"/>
        <v>530.01326634340012</v>
      </c>
      <c r="X171">
        <f t="shared" si="95"/>
        <v>0.73451668274525161</v>
      </c>
      <c r="Y171">
        <f t="shared" si="75"/>
        <v>42.084705903252576</v>
      </c>
      <c r="AA171">
        <f t="shared" si="76"/>
        <v>393.3518754170633</v>
      </c>
      <c r="AB171">
        <f t="shared" si="77"/>
        <v>355.23001647647834</v>
      </c>
      <c r="AD171">
        <f t="shared" si="78"/>
        <v>393.3518754170633</v>
      </c>
      <c r="AE171">
        <f t="shared" si="79"/>
        <v>2794.7699835235217</v>
      </c>
      <c r="AG171">
        <f t="shared" si="80"/>
        <v>2822.3155313852112</v>
      </c>
    </row>
    <row r="172" spans="1:33" x14ac:dyDescent="0.2">
      <c r="A172">
        <f>'建築限界数値データ　片線'!A256</f>
        <v>-1547</v>
      </c>
      <c r="B172">
        <f>'建築限界数値データ　片線'!B256</f>
        <v>322</v>
      </c>
      <c r="D172">
        <f t="shared" si="82"/>
        <v>105</v>
      </c>
      <c r="E172">
        <f t="shared" si="83"/>
        <v>160</v>
      </c>
      <c r="F172">
        <f t="shared" si="84"/>
        <v>2110</v>
      </c>
      <c r="G172">
        <f t="shared" si="85"/>
        <v>3150</v>
      </c>
      <c r="I172">
        <f t="shared" si="86"/>
        <v>9.8090927582165199E-2</v>
      </c>
      <c r="J172">
        <f t="shared" si="87"/>
        <v>143.75</v>
      </c>
      <c r="L172">
        <f t="shared" si="81"/>
        <v>-1690.75</v>
      </c>
      <c r="M172">
        <f t="shared" si="88"/>
        <v>322</v>
      </c>
      <c r="O172">
        <f t="shared" si="89"/>
        <v>419.25</v>
      </c>
      <c r="P172">
        <f t="shared" si="90"/>
        <v>322</v>
      </c>
      <c r="R172">
        <f t="shared" si="91"/>
        <v>528.63462098125956</v>
      </c>
      <c r="S172">
        <f t="shared" si="92"/>
        <v>0.65494593634998088</v>
      </c>
      <c r="T172">
        <f t="shared" si="93"/>
        <v>0.65494593634998088</v>
      </c>
      <c r="U172">
        <f t="shared" si="74"/>
        <v>37.525637962097754</v>
      </c>
      <c r="W172">
        <f t="shared" si="94"/>
        <v>528.63462098125956</v>
      </c>
      <c r="X172">
        <f t="shared" si="95"/>
        <v>0.75303686393214608</v>
      </c>
      <c r="Y172">
        <f t="shared" si="75"/>
        <v>43.145834121079218</v>
      </c>
      <c r="AA172">
        <f t="shared" si="76"/>
        <v>385.69998892251169</v>
      </c>
      <c r="AB172">
        <f t="shared" si="77"/>
        <v>361.51083115886621</v>
      </c>
      <c r="AD172">
        <f t="shared" si="78"/>
        <v>385.69998892251169</v>
      </c>
      <c r="AE172">
        <f t="shared" si="79"/>
        <v>2788.489168841134</v>
      </c>
      <c r="AG172">
        <f t="shared" si="80"/>
        <v>2815.0375354867197</v>
      </c>
    </row>
    <row r="173" spans="1:33" x14ac:dyDescent="0.2">
      <c r="A173">
        <f>'建築限界数値データ　片線'!A257</f>
        <v>-1554</v>
      </c>
      <c r="B173">
        <f>'建築限界数値データ　片線'!B257</f>
        <v>329</v>
      </c>
      <c r="D173">
        <f t="shared" si="82"/>
        <v>105</v>
      </c>
      <c r="E173">
        <f t="shared" si="83"/>
        <v>160</v>
      </c>
      <c r="F173">
        <f t="shared" si="84"/>
        <v>2110</v>
      </c>
      <c r="G173">
        <f t="shared" si="85"/>
        <v>3150</v>
      </c>
      <c r="I173">
        <f t="shared" si="86"/>
        <v>9.8090927582165199E-2</v>
      </c>
      <c r="J173">
        <f t="shared" si="87"/>
        <v>143.75</v>
      </c>
      <c r="L173">
        <f t="shared" si="81"/>
        <v>-1697.75</v>
      </c>
      <c r="M173">
        <f t="shared" si="88"/>
        <v>329</v>
      </c>
      <c r="O173">
        <f t="shared" si="89"/>
        <v>412.25</v>
      </c>
      <c r="P173">
        <f t="shared" si="90"/>
        <v>329</v>
      </c>
      <c r="R173">
        <f t="shared" si="91"/>
        <v>527.4382072811942</v>
      </c>
      <c r="S173">
        <f t="shared" si="92"/>
        <v>0.6735565471892464</v>
      </c>
      <c r="T173">
        <f t="shared" si="93"/>
        <v>0.6735565471892464</v>
      </c>
      <c r="U173">
        <f t="shared" si="74"/>
        <v>38.591947417348088</v>
      </c>
      <c r="W173">
        <f t="shared" si="94"/>
        <v>527.4382072811942</v>
      </c>
      <c r="X173">
        <f t="shared" si="95"/>
        <v>0.7716474747714116</v>
      </c>
      <c r="Y173">
        <f t="shared" si="75"/>
        <v>44.212143576329552</v>
      </c>
      <c r="AA173">
        <f t="shared" si="76"/>
        <v>378.04810242796015</v>
      </c>
      <c r="AB173">
        <f t="shared" si="77"/>
        <v>367.79164584125419</v>
      </c>
      <c r="AD173">
        <f t="shared" si="78"/>
        <v>378.04810242796015</v>
      </c>
      <c r="AE173">
        <f t="shared" si="79"/>
        <v>2782.2083541587458</v>
      </c>
      <c r="AG173">
        <f t="shared" si="80"/>
        <v>2807.7755775168534</v>
      </c>
    </row>
    <row r="174" spans="1:33" x14ac:dyDescent="0.2">
      <c r="A174">
        <f>'建築限界数値データ　片線'!A258</f>
        <v>-1561</v>
      </c>
      <c r="B174">
        <f>'建築限界数値データ　片線'!B258</f>
        <v>336</v>
      </c>
      <c r="D174">
        <f t="shared" si="82"/>
        <v>105</v>
      </c>
      <c r="E174">
        <f t="shared" si="83"/>
        <v>160</v>
      </c>
      <c r="F174">
        <f t="shared" si="84"/>
        <v>2110</v>
      </c>
      <c r="G174">
        <f t="shared" si="85"/>
        <v>3150</v>
      </c>
      <c r="I174">
        <f t="shared" si="86"/>
        <v>9.8090927582165199E-2</v>
      </c>
      <c r="J174">
        <f t="shared" si="87"/>
        <v>143.75</v>
      </c>
      <c r="L174">
        <f t="shared" si="81"/>
        <v>-1704.75</v>
      </c>
      <c r="M174">
        <f t="shared" si="88"/>
        <v>336</v>
      </c>
      <c r="O174">
        <f t="shared" si="89"/>
        <v>405.25</v>
      </c>
      <c r="P174">
        <f t="shared" si="90"/>
        <v>336</v>
      </c>
      <c r="R174">
        <f t="shared" si="91"/>
        <v>526.42526772562883</v>
      </c>
      <c r="S174">
        <f t="shared" si="92"/>
        <v>0.69224527394321855</v>
      </c>
      <c r="T174">
        <f t="shared" si="93"/>
        <v>0.69224527394321855</v>
      </c>
      <c r="U174">
        <f t="shared" si="74"/>
        <v>39.662732584823921</v>
      </c>
      <c r="W174">
        <f t="shared" si="94"/>
        <v>526.42526772562883</v>
      </c>
      <c r="X174">
        <f t="shared" si="95"/>
        <v>0.79033620152538375</v>
      </c>
      <c r="Y174">
        <f t="shared" si="75"/>
        <v>45.282928743805385</v>
      </c>
      <c r="AA174">
        <f t="shared" si="76"/>
        <v>370.3962159334086</v>
      </c>
      <c r="AB174">
        <f t="shared" si="77"/>
        <v>374.07246052364201</v>
      </c>
      <c r="AD174">
        <f t="shared" si="78"/>
        <v>370.3962159334086</v>
      </c>
      <c r="AE174">
        <f t="shared" si="79"/>
        <v>2775.9275394763581</v>
      </c>
      <c r="AG174">
        <f t="shared" si="80"/>
        <v>2800.5297822378279</v>
      </c>
    </row>
    <row r="175" spans="1:33" x14ac:dyDescent="0.2">
      <c r="A175">
        <f>'建築限界数値データ　片線'!A259</f>
        <v>-1568</v>
      </c>
      <c r="B175">
        <f>'建築限界数値データ　片線'!B259</f>
        <v>343</v>
      </c>
      <c r="D175">
        <f t="shared" si="82"/>
        <v>105</v>
      </c>
      <c r="E175">
        <f t="shared" si="83"/>
        <v>160</v>
      </c>
      <c r="F175">
        <f t="shared" si="84"/>
        <v>2110</v>
      </c>
      <c r="G175">
        <f t="shared" si="85"/>
        <v>3150</v>
      </c>
      <c r="I175">
        <f t="shared" si="86"/>
        <v>9.8090927582165199E-2</v>
      </c>
      <c r="J175">
        <f t="shared" si="87"/>
        <v>143.75</v>
      </c>
      <c r="L175">
        <f t="shared" si="81"/>
        <v>-1711.75</v>
      </c>
      <c r="M175">
        <f t="shared" si="88"/>
        <v>343</v>
      </c>
      <c r="O175">
        <f t="shared" si="89"/>
        <v>398.25</v>
      </c>
      <c r="P175">
        <f t="shared" si="90"/>
        <v>343</v>
      </c>
      <c r="R175">
        <f t="shared" si="91"/>
        <v>525.5968630994671</v>
      </c>
      <c r="S175">
        <f t="shared" si="92"/>
        <v>0.71099948131307844</v>
      </c>
      <c r="T175">
        <f t="shared" si="93"/>
        <v>0.71099948131307844</v>
      </c>
      <c r="U175">
        <f t="shared" si="74"/>
        <v>40.737269515230039</v>
      </c>
      <c r="W175">
        <f t="shared" si="94"/>
        <v>525.5968630994671</v>
      </c>
      <c r="X175">
        <f t="shared" si="95"/>
        <v>0.80909040889524364</v>
      </c>
      <c r="Y175">
        <f t="shared" si="75"/>
        <v>46.357465674211497</v>
      </c>
      <c r="AA175">
        <f t="shared" si="76"/>
        <v>362.74432943885705</v>
      </c>
      <c r="AB175">
        <f t="shared" si="77"/>
        <v>380.35327520602993</v>
      </c>
      <c r="AD175">
        <f t="shared" si="78"/>
        <v>362.74432943885705</v>
      </c>
      <c r="AE175">
        <f t="shared" si="79"/>
        <v>2769.64672479397</v>
      </c>
      <c r="AG175">
        <f t="shared" si="80"/>
        <v>2793.3002754272607</v>
      </c>
    </row>
    <row r="176" spans="1:33" x14ac:dyDescent="0.2">
      <c r="A176">
        <f>'建築限界数値データ　片線'!A260</f>
        <v>-1575</v>
      </c>
      <c r="B176">
        <f>'建築限界数値データ　片線'!B260</f>
        <v>350</v>
      </c>
      <c r="D176">
        <f t="shared" si="82"/>
        <v>105</v>
      </c>
      <c r="E176">
        <f t="shared" si="83"/>
        <v>160</v>
      </c>
      <c r="F176">
        <f t="shared" si="84"/>
        <v>2110</v>
      </c>
      <c r="G176">
        <f t="shared" si="85"/>
        <v>3150</v>
      </c>
      <c r="I176">
        <f t="shared" si="86"/>
        <v>9.8090927582165199E-2</v>
      </c>
      <c r="J176">
        <f t="shared" si="87"/>
        <v>143.75</v>
      </c>
      <c r="L176">
        <f t="shared" si="81"/>
        <v>-1718.75</v>
      </c>
      <c r="M176">
        <f t="shared" si="88"/>
        <v>350</v>
      </c>
      <c r="O176">
        <f t="shared" si="89"/>
        <v>391.25</v>
      </c>
      <c r="P176">
        <f t="shared" si="90"/>
        <v>350</v>
      </c>
      <c r="R176">
        <f t="shared" si="91"/>
        <v>524.95386702071255</v>
      </c>
      <c r="S176">
        <f t="shared" si="92"/>
        <v>0.72980626130881632</v>
      </c>
      <c r="T176">
        <f t="shared" si="93"/>
        <v>0.72980626130881632</v>
      </c>
      <c r="U176">
        <f t="shared" si="74"/>
        <v>41.814818635216881</v>
      </c>
      <c r="W176">
        <f t="shared" si="94"/>
        <v>524.95386702071255</v>
      </c>
      <c r="X176">
        <f t="shared" si="95"/>
        <v>0.82789718889098152</v>
      </c>
      <c r="Y176">
        <f t="shared" si="75"/>
        <v>47.435014794198345</v>
      </c>
      <c r="AA176">
        <f t="shared" si="76"/>
        <v>355.0924429443055</v>
      </c>
      <c r="AB176">
        <f t="shared" si="77"/>
        <v>386.6340898884178</v>
      </c>
      <c r="AD176">
        <f t="shared" si="78"/>
        <v>355.0924429443055</v>
      </c>
      <c r="AE176">
        <f t="shared" si="79"/>
        <v>2763.3659101115823</v>
      </c>
      <c r="AG176">
        <f t="shared" si="80"/>
        <v>2786.0871838840521</v>
      </c>
    </row>
    <row r="177" spans="1:33" x14ac:dyDescent="0.2">
      <c r="A177">
        <f>'建築限界数値データ　片線'!A261</f>
        <v>-1575</v>
      </c>
      <c r="B177">
        <f>'建築限界数値データ　片線'!B261</f>
        <v>360</v>
      </c>
      <c r="D177">
        <f t="shared" si="82"/>
        <v>105</v>
      </c>
      <c r="E177">
        <f t="shared" si="83"/>
        <v>160</v>
      </c>
      <c r="F177">
        <f t="shared" si="84"/>
        <v>2110</v>
      </c>
      <c r="G177">
        <f t="shared" si="85"/>
        <v>3150</v>
      </c>
      <c r="I177">
        <f t="shared" si="86"/>
        <v>9.8090927582165199E-2</v>
      </c>
      <c r="J177">
        <f t="shared" si="87"/>
        <v>143.75</v>
      </c>
      <c r="L177">
        <f t="shared" si="81"/>
        <v>-1718.75</v>
      </c>
      <c r="M177">
        <f t="shared" si="88"/>
        <v>360</v>
      </c>
      <c r="O177">
        <f t="shared" si="89"/>
        <v>391.25</v>
      </c>
      <c r="P177">
        <f t="shared" si="90"/>
        <v>360</v>
      </c>
      <c r="R177">
        <f t="shared" si="91"/>
        <v>531.67336072065905</v>
      </c>
      <c r="S177">
        <f t="shared" si="92"/>
        <v>0.74382479324054462</v>
      </c>
      <c r="T177">
        <f t="shared" si="93"/>
        <v>0.74382479324054462</v>
      </c>
      <c r="U177">
        <f t="shared" si="74"/>
        <v>42.61802134987429</v>
      </c>
      <c r="W177">
        <f t="shared" si="94"/>
        <v>531.67336072065905</v>
      </c>
      <c r="X177">
        <f t="shared" si="95"/>
        <v>0.84191572082270982</v>
      </c>
      <c r="Y177">
        <f t="shared" si="75"/>
        <v>48.238217508855755</v>
      </c>
      <c r="AA177">
        <f t="shared" si="76"/>
        <v>354.11310593561717</v>
      </c>
      <c r="AB177">
        <f t="shared" si="77"/>
        <v>396.58601930051742</v>
      </c>
      <c r="AD177">
        <f t="shared" si="78"/>
        <v>354.11310593561717</v>
      </c>
      <c r="AE177">
        <f t="shared" si="79"/>
        <v>2753.4139806994826</v>
      </c>
      <c r="AG177">
        <f t="shared" si="80"/>
        <v>2776.0916124844907</v>
      </c>
    </row>
    <row r="178" spans="1:33" x14ac:dyDescent="0.2">
      <c r="A178">
        <f>'建築限界数値データ　片線'!A262</f>
        <v>-1575</v>
      </c>
      <c r="B178">
        <f>'建築限界数値データ　片線'!B262</f>
        <v>370</v>
      </c>
      <c r="D178">
        <f t="shared" si="82"/>
        <v>105</v>
      </c>
      <c r="E178">
        <f t="shared" si="83"/>
        <v>160</v>
      </c>
      <c r="F178">
        <f t="shared" si="84"/>
        <v>2110</v>
      </c>
      <c r="G178">
        <f t="shared" si="85"/>
        <v>3150</v>
      </c>
      <c r="I178">
        <f t="shared" si="86"/>
        <v>9.8090927582165199E-2</v>
      </c>
      <c r="J178">
        <f t="shared" si="87"/>
        <v>143.75</v>
      </c>
      <c r="L178">
        <f t="shared" si="81"/>
        <v>-1718.75</v>
      </c>
      <c r="M178">
        <f t="shared" si="88"/>
        <v>370</v>
      </c>
      <c r="O178">
        <f t="shared" si="89"/>
        <v>391.25</v>
      </c>
      <c r="P178">
        <f t="shared" si="90"/>
        <v>370</v>
      </c>
      <c r="R178">
        <f t="shared" si="91"/>
        <v>538.49471910131115</v>
      </c>
      <c r="S178">
        <f t="shared" si="92"/>
        <v>0.7574907964826515</v>
      </c>
      <c r="T178">
        <f t="shared" si="93"/>
        <v>0.7574907964826515</v>
      </c>
      <c r="U178">
        <f t="shared" si="74"/>
        <v>43.401025658459112</v>
      </c>
      <c r="W178">
        <f t="shared" si="94"/>
        <v>538.49471910131115</v>
      </c>
      <c r="X178">
        <f t="shared" si="95"/>
        <v>0.8555817240648167</v>
      </c>
      <c r="Y178">
        <f t="shared" si="75"/>
        <v>49.021221817440583</v>
      </c>
      <c r="AA178">
        <f t="shared" si="76"/>
        <v>353.13376892692878</v>
      </c>
      <c r="AB178">
        <f t="shared" si="77"/>
        <v>406.53794871261704</v>
      </c>
      <c r="AD178">
        <f t="shared" si="78"/>
        <v>353.13376892692878</v>
      </c>
      <c r="AE178">
        <f t="shared" si="79"/>
        <v>2743.462051287383</v>
      </c>
      <c r="AG178">
        <f t="shared" si="80"/>
        <v>2766.0960730984225</v>
      </c>
    </row>
    <row r="179" spans="1:33" x14ac:dyDescent="0.2">
      <c r="A179">
        <f>'建築限界数値データ　片線'!A263</f>
        <v>-1575</v>
      </c>
      <c r="B179">
        <f>'建築限界数値データ　片線'!B263</f>
        <v>380</v>
      </c>
      <c r="D179">
        <f t="shared" si="82"/>
        <v>105</v>
      </c>
      <c r="E179">
        <f t="shared" si="83"/>
        <v>160</v>
      </c>
      <c r="F179">
        <f t="shared" si="84"/>
        <v>2110</v>
      </c>
      <c r="G179">
        <f t="shared" si="85"/>
        <v>3150</v>
      </c>
      <c r="I179">
        <f t="shared" si="86"/>
        <v>9.8090927582165199E-2</v>
      </c>
      <c r="J179">
        <f t="shared" si="87"/>
        <v>143.75</v>
      </c>
      <c r="L179">
        <f t="shared" si="81"/>
        <v>-1718.75</v>
      </c>
      <c r="M179">
        <f t="shared" si="88"/>
        <v>380</v>
      </c>
      <c r="O179">
        <f t="shared" si="89"/>
        <v>391.25</v>
      </c>
      <c r="P179">
        <f t="shared" si="90"/>
        <v>380</v>
      </c>
      <c r="R179">
        <f t="shared" si="91"/>
        <v>545.4141201875874</v>
      </c>
      <c r="S179">
        <f t="shared" si="92"/>
        <v>0.77081248792717083</v>
      </c>
      <c r="T179">
        <f t="shared" si="93"/>
        <v>0.77081248792717083</v>
      </c>
      <c r="U179">
        <f t="shared" si="74"/>
        <v>44.164302354205603</v>
      </c>
      <c r="W179">
        <f t="shared" si="94"/>
        <v>545.4141201875874</v>
      </c>
      <c r="X179">
        <f t="shared" si="95"/>
        <v>0.86890341550933603</v>
      </c>
      <c r="Y179">
        <f t="shared" si="75"/>
        <v>49.784498513187074</v>
      </c>
      <c r="AA179">
        <f t="shared" si="76"/>
        <v>352.1544319182405</v>
      </c>
      <c r="AB179">
        <f t="shared" si="77"/>
        <v>416.48987812471671</v>
      </c>
      <c r="AD179">
        <f t="shared" si="78"/>
        <v>352.1544319182405</v>
      </c>
      <c r="AE179">
        <f t="shared" si="79"/>
        <v>2733.5101218752834</v>
      </c>
      <c r="AG179">
        <f t="shared" si="80"/>
        <v>2756.1005660741562</v>
      </c>
    </row>
    <row r="180" spans="1:33" x14ac:dyDescent="0.2">
      <c r="A180">
        <f>'建築限界数値データ　片線'!A264</f>
        <v>-1575</v>
      </c>
      <c r="B180">
        <f>'建築限界数値データ　片線'!B264</f>
        <v>390</v>
      </c>
      <c r="D180">
        <f t="shared" si="82"/>
        <v>105</v>
      </c>
      <c r="E180">
        <f t="shared" si="83"/>
        <v>160</v>
      </c>
      <c r="F180">
        <f t="shared" si="84"/>
        <v>2110</v>
      </c>
      <c r="G180">
        <f t="shared" si="85"/>
        <v>3150</v>
      </c>
      <c r="I180">
        <f t="shared" si="86"/>
        <v>9.8090927582165199E-2</v>
      </c>
      <c r="J180">
        <f t="shared" si="87"/>
        <v>143.75</v>
      </c>
      <c r="L180">
        <f t="shared" si="81"/>
        <v>-1718.75</v>
      </c>
      <c r="M180">
        <f t="shared" si="88"/>
        <v>390</v>
      </c>
      <c r="O180">
        <f t="shared" si="89"/>
        <v>391.25</v>
      </c>
      <c r="P180">
        <f t="shared" si="90"/>
        <v>390</v>
      </c>
      <c r="R180">
        <f t="shared" si="91"/>
        <v>552.42787990831891</v>
      </c>
      <c r="S180">
        <f t="shared" si="92"/>
        <v>0.78379816476277953</v>
      </c>
      <c r="T180">
        <f t="shared" si="93"/>
        <v>0.78379816476277953</v>
      </c>
      <c r="U180">
        <f t="shared" si="74"/>
        <v>44.908326831006782</v>
      </c>
      <c r="W180">
        <f t="shared" si="94"/>
        <v>552.42787990831891</v>
      </c>
      <c r="X180">
        <f t="shared" si="95"/>
        <v>0.88188909234494472</v>
      </c>
      <c r="Y180">
        <f t="shared" si="75"/>
        <v>50.528522989988254</v>
      </c>
      <c r="AA180">
        <f t="shared" si="76"/>
        <v>351.17509490955217</v>
      </c>
      <c r="AB180">
        <f t="shared" si="77"/>
        <v>426.44180753681627</v>
      </c>
      <c r="AD180">
        <f t="shared" si="78"/>
        <v>351.17509490955217</v>
      </c>
      <c r="AE180">
        <f t="shared" si="79"/>
        <v>2723.5581924631838</v>
      </c>
      <c r="AG180">
        <f t="shared" si="80"/>
        <v>2746.1050917650728</v>
      </c>
    </row>
    <row r="181" spans="1:33" x14ac:dyDescent="0.2">
      <c r="A181">
        <f>'建築限界数値データ　片線'!A265</f>
        <v>-1575</v>
      </c>
      <c r="B181">
        <f>'建築限界数値データ　片線'!B265</f>
        <v>400</v>
      </c>
      <c r="D181">
        <f t="shared" si="82"/>
        <v>105</v>
      </c>
      <c r="E181">
        <f t="shared" si="83"/>
        <v>160</v>
      </c>
      <c r="F181">
        <f t="shared" si="84"/>
        <v>2110</v>
      </c>
      <c r="G181">
        <f t="shared" si="85"/>
        <v>3150</v>
      </c>
      <c r="I181">
        <f t="shared" si="86"/>
        <v>9.8090927582165199E-2</v>
      </c>
      <c r="J181">
        <f t="shared" si="87"/>
        <v>143.75</v>
      </c>
      <c r="L181">
        <f t="shared" si="81"/>
        <v>-1718.75</v>
      </c>
      <c r="M181">
        <f t="shared" si="88"/>
        <v>400</v>
      </c>
      <c r="O181">
        <f t="shared" si="89"/>
        <v>391.25</v>
      </c>
      <c r="P181">
        <f t="shared" si="90"/>
        <v>400</v>
      </c>
      <c r="R181">
        <f t="shared" si="91"/>
        <v>559.53244990795667</v>
      </c>
      <c r="S181">
        <f t="shared" si="92"/>
        <v>0.79645616447028034</v>
      </c>
      <c r="T181">
        <f t="shared" si="93"/>
        <v>0.79645616447028034</v>
      </c>
      <c r="U181">
        <f t="shared" si="74"/>
        <v>45.633576791324415</v>
      </c>
      <c r="W181">
        <f t="shared" si="94"/>
        <v>559.53244990795667</v>
      </c>
      <c r="X181">
        <f t="shared" si="95"/>
        <v>0.89454709205244554</v>
      </c>
      <c r="Y181">
        <f t="shared" si="75"/>
        <v>51.253772950305873</v>
      </c>
      <c r="AA181">
        <f t="shared" si="76"/>
        <v>350.19575790086378</v>
      </c>
      <c r="AB181">
        <f t="shared" si="77"/>
        <v>436.39373694891594</v>
      </c>
      <c r="AD181">
        <f t="shared" si="78"/>
        <v>350.19575790086378</v>
      </c>
      <c r="AE181">
        <f t="shared" si="79"/>
        <v>2713.6062630510842</v>
      </c>
      <c r="AG181">
        <f t="shared" si="80"/>
        <v>2736.1096505297132</v>
      </c>
    </row>
    <row r="182" spans="1:33" x14ac:dyDescent="0.2">
      <c r="A182">
        <f>'建築限界数値データ　片線'!A266</f>
        <v>-1575</v>
      </c>
      <c r="B182">
        <f>'建築限界数値データ　片線'!B266</f>
        <v>410</v>
      </c>
      <c r="D182">
        <f t="shared" si="82"/>
        <v>105</v>
      </c>
      <c r="E182">
        <f t="shared" si="83"/>
        <v>160</v>
      </c>
      <c r="F182">
        <f t="shared" si="84"/>
        <v>2110</v>
      </c>
      <c r="G182">
        <f t="shared" si="85"/>
        <v>3150</v>
      </c>
      <c r="I182">
        <f t="shared" si="86"/>
        <v>9.8090927582165199E-2</v>
      </c>
      <c r="J182">
        <f t="shared" si="87"/>
        <v>143.75</v>
      </c>
      <c r="L182">
        <f t="shared" si="81"/>
        <v>-1718.75</v>
      </c>
      <c r="M182">
        <f t="shared" si="88"/>
        <v>410</v>
      </c>
      <c r="O182">
        <f t="shared" si="89"/>
        <v>391.25</v>
      </c>
      <c r="P182">
        <f t="shared" si="90"/>
        <v>410</v>
      </c>
      <c r="R182">
        <f t="shared" si="91"/>
        <v>566.72441494962959</v>
      </c>
      <c r="S182">
        <f t="shared" si="92"/>
        <v>0.80879482935723135</v>
      </c>
      <c r="T182">
        <f t="shared" si="93"/>
        <v>0.80879482935723135</v>
      </c>
      <c r="U182">
        <f t="shared" si="74"/>
        <v>46.340530214172972</v>
      </c>
      <c r="W182">
        <f t="shared" si="94"/>
        <v>566.72441494962959</v>
      </c>
      <c r="X182">
        <f t="shared" si="95"/>
        <v>0.90688575693939655</v>
      </c>
      <c r="Y182">
        <f t="shared" si="75"/>
        <v>51.960726373154429</v>
      </c>
      <c r="AA182">
        <f t="shared" si="76"/>
        <v>349.21642089217539</v>
      </c>
      <c r="AB182">
        <f t="shared" si="77"/>
        <v>446.3456663610155</v>
      </c>
      <c r="AD182">
        <f t="shared" si="78"/>
        <v>349.21642089217539</v>
      </c>
      <c r="AE182">
        <f t="shared" si="79"/>
        <v>2703.6543336389846</v>
      </c>
      <c r="AG182">
        <f t="shared" si="80"/>
        <v>2726.1142427318787</v>
      </c>
    </row>
    <row r="183" spans="1:33" x14ac:dyDescent="0.2">
      <c r="A183">
        <f>'建築限界数値データ　片線'!A267</f>
        <v>-1575</v>
      </c>
      <c r="B183">
        <f>'建築限界数値データ　片線'!B267</f>
        <v>420</v>
      </c>
      <c r="D183">
        <f t="shared" si="82"/>
        <v>105</v>
      </c>
      <c r="E183">
        <f t="shared" si="83"/>
        <v>160</v>
      </c>
      <c r="F183">
        <f t="shared" si="84"/>
        <v>2110</v>
      </c>
      <c r="G183">
        <f t="shared" si="85"/>
        <v>3150</v>
      </c>
      <c r="I183">
        <f t="shared" si="86"/>
        <v>9.8090927582165199E-2</v>
      </c>
      <c r="J183">
        <f t="shared" si="87"/>
        <v>143.75</v>
      </c>
      <c r="L183">
        <f t="shared" si="81"/>
        <v>-1718.75</v>
      </c>
      <c r="M183">
        <f t="shared" si="88"/>
        <v>420</v>
      </c>
      <c r="O183">
        <f t="shared" si="89"/>
        <v>391.25</v>
      </c>
      <c r="P183">
        <f t="shared" si="90"/>
        <v>420</v>
      </c>
      <c r="R183">
        <f t="shared" si="91"/>
        <v>574.00048998236923</v>
      </c>
      <c r="S183">
        <f t="shared" si="92"/>
        <v>0.82082247531424735</v>
      </c>
      <c r="T183">
        <f t="shared" si="93"/>
        <v>0.82082247531424735</v>
      </c>
      <c r="U183">
        <f t="shared" si="74"/>
        <v>47.02966356498758</v>
      </c>
      <c r="W183">
        <f t="shared" si="94"/>
        <v>574.00048998236923</v>
      </c>
      <c r="X183">
        <f t="shared" si="95"/>
        <v>0.91891340289641255</v>
      </c>
      <c r="Y183">
        <f t="shared" si="75"/>
        <v>52.649859723969037</v>
      </c>
      <c r="AA183">
        <f t="shared" si="76"/>
        <v>348.23708388348706</v>
      </c>
      <c r="AB183">
        <f t="shared" si="77"/>
        <v>456.29759577311512</v>
      </c>
      <c r="AD183">
        <f t="shared" si="78"/>
        <v>348.23708388348706</v>
      </c>
      <c r="AE183">
        <f t="shared" si="79"/>
        <v>2693.7024042268849</v>
      </c>
      <c r="AG183">
        <f t="shared" si="80"/>
        <v>2716.1188687407212</v>
      </c>
    </row>
    <row r="184" spans="1:33" x14ac:dyDescent="0.2">
      <c r="A184">
        <f>'建築限界数値データ　片線'!A268</f>
        <v>-1575</v>
      </c>
      <c r="B184">
        <f>'建築限界数値データ　片線'!B268</f>
        <v>430</v>
      </c>
      <c r="D184">
        <f t="shared" si="82"/>
        <v>105</v>
      </c>
      <c r="E184">
        <f t="shared" si="83"/>
        <v>160</v>
      </c>
      <c r="F184">
        <f t="shared" si="84"/>
        <v>2110</v>
      </c>
      <c r="G184">
        <f t="shared" si="85"/>
        <v>3150</v>
      </c>
      <c r="I184">
        <f t="shared" si="86"/>
        <v>9.8090927582165199E-2</v>
      </c>
      <c r="J184">
        <f t="shared" si="87"/>
        <v>143.75</v>
      </c>
      <c r="L184">
        <f t="shared" si="81"/>
        <v>-1718.75</v>
      </c>
      <c r="M184">
        <f t="shared" si="88"/>
        <v>430</v>
      </c>
      <c r="O184">
        <f t="shared" si="89"/>
        <v>391.25</v>
      </c>
      <c r="P184">
        <f t="shared" si="90"/>
        <v>430</v>
      </c>
      <c r="R184">
        <f t="shared" si="91"/>
        <v>581.35751693772738</v>
      </c>
      <c r="S184">
        <f t="shared" si="92"/>
        <v>0.83254736447429734</v>
      </c>
      <c r="T184">
        <f t="shared" si="93"/>
        <v>0.83254736447429734</v>
      </c>
      <c r="U184">
        <f t="shared" si="74"/>
        <v>47.701450229117128</v>
      </c>
      <c r="W184">
        <f t="shared" si="94"/>
        <v>581.35751693772738</v>
      </c>
      <c r="X184">
        <f t="shared" si="95"/>
        <v>0.93063829205646253</v>
      </c>
      <c r="Y184">
        <f t="shared" si="75"/>
        <v>53.321646388098593</v>
      </c>
      <c r="AA184">
        <f t="shared" si="76"/>
        <v>347.25774687479873</v>
      </c>
      <c r="AB184">
        <f t="shared" si="77"/>
        <v>466.24952518521468</v>
      </c>
      <c r="AD184">
        <f t="shared" si="78"/>
        <v>347.25774687479873</v>
      </c>
      <c r="AE184">
        <f t="shared" si="79"/>
        <v>2683.7504748147853</v>
      </c>
      <c r="AG184">
        <f t="shared" si="80"/>
        <v>2706.1235289308484</v>
      </c>
    </row>
    <row r="185" spans="1:33" x14ac:dyDescent="0.2">
      <c r="A185">
        <f>'建築限界数値データ　片線'!A269</f>
        <v>-1575</v>
      </c>
      <c r="B185">
        <f>'建築限界数値データ　片線'!B269</f>
        <v>440</v>
      </c>
      <c r="D185">
        <f t="shared" si="82"/>
        <v>105</v>
      </c>
      <c r="E185">
        <f t="shared" si="83"/>
        <v>160</v>
      </c>
      <c r="F185">
        <f t="shared" si="84"/>
        <v>2110</v>
      </c>
      <c r="G185">
        <f t="shared" si="85"/>
        <v>3150</v>
      </c>
      <c r="I185">
        <f t="shared" si="86"/>
        <v>9.8090927582165199E-2</v>
      </c>
      <c r="J185">
        <f t="shared" si="87"/>
        <v>143.75</v>
      </c>
      <c r="L185">
        <f t="shared" si="81"/>
        <v>-1718.75</v>
      </c>
      <c r="M185">
        <f t="shared" si="88"/>
        <v>440</v>
      </c>
      <c r="O185">
        <f t="shared" si="89"/>
        <v>391.25</v>
      </c>
      <c r="P185">
        <f t="shared" si="90"/>
        <v>440</v>
      </c>
      <c r="R185">
        <f t="shared" si="91"/>
        <v>588.79246131383172</v>
      </c>
      <c r="S185">
        <f t="shared" si="92"/>
        <v>0.84397768146055485</v>
      </c>
      <c r="T185">
        <f t="shared" si="93"/>
        <v>0.84397768146055485</v>
      </c>
      <c r="U185">
        <f t="shared" si="74"/>
        <v>48.356359150926373</v>
      </c>
      <c r="W185">
        <f t="shared" si="94"/>
        <v>588.79246131383172</v>
      </c>
      <c r="X185">
        <f t="shared" si="95"/>
        <v>0.94206860904272005</v>
      </c>
      <c r="Y185">
        <f t="shared" si="75"/>
        <v>53.976555309907845</v>
      </c>
      <c r="AA185">
        <f t="shared" si="76"/>
        <v>346.27840986611045</v>
      </c>
      <c r="AB185">
        <f t="shared" si="77"/>
        <v>476.20145459731441</v>
      </c>
      <c r="AD185">
        <f t="shared" si="78"/>
        <v>346.27840986611045</v>
      </c>
      <c r="AE185">
        <f t="shared" si="79"/>
        <v>2673.7985454026857</v>
      </c>
      <c r="AG185">
        <f t="shared" si="80"/>
        <v>2696.1282236824195</v>
      </c>
    </row>
    <row r="186" spans="1:33" x14ac:dyDescent="0.2">
      <c r="A186">
        <f>'建築限界数値データ　片線'!A270</f>
        <v>-1575</v>
      </c>
      <c r="B186">
        <f>'建築限界数値データ　片線'!B270</f>
        <v>450</v>
      </c>
      <c r="D186">
        <f t="shared" si="82"/>
        <v>105</v>
      </c>
      <c r="E186">
        <f t="shared" si="83"/>
        <v>160</v>
      </c>
      <c r="F186">
        <f t="shared" si="84"/>
        <v>2110</v>
      </c>
      <c r="G186">
        <f t="shared" si="85"/>
        <v>3150</v>
      </c>
      <c r="I186">
        <f t="shared" si="86"/>
        <v>9.8090927582165199E-2</v>
      </c>
      <c r="J186">
        <f t="shared" si="87"/>
        <v>143.75</v>
      </c>
      <c r="L186">
        <f t="shared" si="81"/>
        <v>-1718.75</v>
      </c>
      <c r="M186">
        <f t="shared" si="88"/>
        <v>450</v>
      </c>
      <c r="O186">
        <f t="shared" si="89"/>
        <v>391.25</v>
      </c>
      <c r="P186">
        <f t="shared" si="90"/>
        <v>450</v>
      </c>
      <c r="R186">
        <f t="shared" si="91"/>
        <v>596.30240859818775</v>
      </c>
      <c r="S186">
        <f t="shared" si="92"/>
        <v>0.8551215129168297</v>
      </c>
      <c r="T186">
        <f t="shared" si="93"/>
        <v>0.8551215129168297</v>
      </c>
      <c r="U186">
        <f t="shared" si="74"/>
        <v>48.994853660976048</v>
      </c>
      <c r="W186">
        <f t="shared" si="94"/>
        <v>596.30240859818775</v>
      </c>
      <c r="X186">
        <f t="shared" si="95"/>
        <v>0.9532124404989949</v>
      </c>
      <c r="Y186">
        <f t="shared" si="75"/>
        <v>54.61504981995752</v>
      </c>
      <c r="AA186">
        <f t="shared" si="76"/>
        <v>345.29907285742206</v>
      </c>
      <c r="AB186">
        <f t="shared" si="77"/>
        <v>486.15338400941403</v>
      </c>
      <c r="AD186">
        <f t="shared" si="78"/>
        <v>345.29907285742206</v>
      </c>
      <c r="AE186">
        <f t="shared" si="79"/>
        <v>2663.8466159905861</v>
      </c>
      <c r="AG186">
        <f t="shared" si="80"/>
        <v>2686.1329533812532</v>
      </c>
    </row>
    <row r="187" spans="1:33" x14ac:dyDescent="0.2">
      <c r="A187">
        <f>'建築限界数値データ　片線'!A271</f>
        <v>-1575</v>
      </c>
      <c r="B187">
        <f>'建築限界数値データ　片線'!B271</f>
        <v>460</v>
      </c>
      <c r="D187">
        <f t="shared" si="82"/>
        <v>105</v>
      </c>
      <c r="E187">
        <f t="shared" si="83"/>
        <v>160</v>
      </c>
      <c r="F187">
        <f t="shared" si="84"/>
        <v>2110</v>
      </c>
      <c r="G187">
        <f t="shared" si="85"/>
        <v>3150</v>
      </c>
      <c r="I187">
        <f t="shared" si="86"/>
        <v>9.8090927582165199E-2</v>
      </c>
      <c r="J187">
        <f t="shared" si="87"/>
        <v>143.75</v>
      </c>
      <c r="L187">
        <f t="shared" si="81"/>
        <v>-1718.75</v>
      </c>
      <c r="M187">
        <f t="shared" si="88"/>
        <v>460</v>
      </c>
      <c r="O187">
        <f t="shared" si="89"/>
        <v>391.25</v>
      </c>
      <c r="P187">
        <f t="shared" si="90"/>
        <v>460</v>
      </c>
      <c r="R187">
        <f t="shared" si="91"/>
        <v>603.88456057428721</v>
      </c>
      <c r="S187">
        <f t="shared" si="92"/>
        <v>0.8659868300262743</v>
      </c>
      <c r="T187">
        <f t="shared" si="93"/>
        <v>0.8659868300262743</v>
      </c>
      <c r="U187">
        <f t="shared" si="74"/>
        <v>49.617390474418507</v>
      </c>
      <c r="W187">
        <f t="shared" si="94"/>
        <v>603.88456057428721</v>
      </c>
      <c r="X187">
        <f t="shared" si="95"/>
        <v>0.9640777576084395</v>
      </c>
      <c r="Y187">
        <f t="shared" si="75"/>
        <v>55.237586633399978</v>
      </c>
      <c r="AA187">
        <f t="shared" si="76"/>
        <v>344.31973584873373</v>
      </c>
      <c r="AB187">
        <f t="shared" si="77"/>
        <v>496.10531342151359</v>
      </c>
      <c r="AD187">
        <f t="shared" si="78"/>
        <v>344.31973584873373</v>
      </c>
      <c r="AE187">
        <f t="shared" si="79"/>
        <v>2653.8946865784865</v>
      </c>
      <c r="AG187">
        <f t="shared" si="80"/>
        <v>2676.1377184189278</v>
      </c>
    </row>
    <row r="188" spans="1:33" x14ac:dyDescent="0.2">
      <c r="A188">
        <f>'建築限界数値データ　片線'!A272</f>
        <v>-1575</v>
      </c>
      <c r="B188">
        <f>'建築限界数値データ　片線'!B272</f>
        <v>470</v>
      </c>
      <c r="D188">
        <f t="shared" si="82"/>
        <v>105</v>
      </c>
      <c r="E188">
        <f t="shared" si="83"/>
        <v>160</v>
      </c>
      <c r="F188">
        <f t="shared" si="84"/>
        <v>2110</v>
      </c>
      <c r="G188">
        <f t="shared" si="85"/>
        <v>3150</v>
      </c>
      <c r="I188">
        <f t="shared" si="86"/>
        <v>9.8090927582165199E-2</v>
      </c>
      <c r="J188">
        <f t="shared" si="87"/>
        <v>143.75</v>
      </c>
      <c r="L188">
        <f t="shared" si="81"/>
        <v>-1718.75</v>
      </c>
      <c r="M188">
        <f t="shared" si="88"/>
        <v>470</v>
      </c>
      <c r="O188">
        <f t="shared" si="89"/>
        <v>391.25</v>
      </c>
      <c r="P188">
        <f t="shared" si="90"/>
        <v>470</v>
      </c>
      <c r="R188">
        <f t="shared" si="91"/>
        <v>611.53623155132846</v>
      </c>
      <c r="S188">
        <f t="shared" si="92"/>
        <v>0.87658147373803963</v>
      </c>
      <c r="T188">
        <f t="shared" si="93"/>
        <v>0.87658147373803963</v>
      </c>
      <c r="U188">
        <f t="shared" si="74"/>
        <v>50.224418844547479</v>
      </c>
      <c r="W188">
        <f t="shared" si="94"/>
        <v>611.53623155132846</v>
      </c>
      <c r="X188">
        <f t="shared" si="95"/>
        <v>0.97467240132020483</v>
      </c>
      <c r="Y188">
        <f t="shared" si="75"/>
        <v>55.844615003528943</v>
      </c>
      <c r="AA188">
        <f t="shared" si="76"/>
        <v>343.34039884004534</v>
      </c>
      <c r="AB188">
        <f t="shared" si="77"/>
        <v>506.0572428336132</v>
      </c>
      <c r="AD188">
        <f t="shared" si="78"/>
        <v>343.34039884004534</v>
      </c>
      <c r="AE188">
        <f t="shared" si="79"/>
        <v>2643.9427571663869</v>
      </c>
      <c r="AG188">
        <f t="shared" si="80"/>
        <v>2666.1425191928952</v>
      </c>
    </row>
    <row r="189" spans="1:33" x14ac:dyDescent="0.2">
      <c r="A189">
        <f>'建築限界数値データ　片線'!A273</f>
        <v>-1575</v>
      </c>
      <c r="B189">
        <f>'建築限界数値データ　片線'!B273</f>
        <v>480</v>
      </c>
      <c r="D189">
        <f t="shared" si="82"/>
        <v>105</v>
      </c>
      <c r="E189">
        <f t="shared" si="83"/>
        <v>160</v>
      </c>
      <c r="F189">
        <f t="shared" si="84"/>
        <v>2110</v>
      </c>
      <c r="G189">
        <f t="shared" si="85"/>
        <v>3150</v>
      </c>
      <c r="I189">
        <f t="shared" si="86"/>
        <v>9.8090927582165199E-2</v>
      </c>
      <c r="J189">
        <f t="shared" si="87"/>
        <v>143.75</v>
      </c>
      <c r="L189">
        <f t="shared" si="81"/>
        <v>-1718.75</v>
      </c>
      <c r="M189">
        <f t="shared" si="88"/>
        <v>480</v>
      </c>
      <c r="O189">
        <f t="shared" si="89"/>
        <v>391.25</v>
      </c>
      <c r="P189">
        <f t="shared" si="90"/>
        <v>480</v>
      </c>
      <c r="R189">
        <f t="shared" si="91"/>
        <v>619.25484455109438</v>
      </c>
      <c r="S189">
        <f t="shared" si="92"/>
        <v>0.88691314243711228</v>
      </c>
      <c r="T189">
        <f t="shared" si="93"/>
        <v>0.88691314243711228</v>
      </c>
      <c r="U189">
        <f t="shared" si="74"/>
        <v>50.816379856331757</v>
      </c>
      <c r="W189">
        <f t="shared" si="94"/>
        <v>619.25484455109438</v>
      </c>
      <c r="X189">
        <f t="shared" si="95"/>
        <v>0.98500407001927748</v>
      </c>
      <c r="Y189">
        <f t="shared" si="75"/>
        <v>56.436576015313229</v>
      </c>
      <c r="AA189">
        <f t="shared" si="76"/>
        <v>342.36106183135712</v>
      </c>
      <c r="AB189">
        <f t="shared" si="77"/>
        <v>516.00917224571288</v>
      </c>
      <c r="AD189">
        <f t="shared" si="78"/>
        <v>342.36106183135712</v>
      </c>
      <c r="AE189">
        <f t="shared" si="79"/>
        <v>2633.9908277542872</v>
      </c>
      <c r="AG189">
        <f t="shared" si="80"/>
        <v>2656.1473561065864</v>
      </c>
    </row>
    <row r="190" spans="1:33" x14ac:dyDescent="0.2">
      <c r="A190">
        <f>'建築限界数値データ　片線'!A274</f>
        <v>-1575</v>
      </c>
      <c r="B190">
        <f>'建築限界数値データ　片線'!B274</f>
        <v>490</v>
      </c>
      <c r="D190">
        <f t="shared" si="82"/>
        <v>105</v>
      </c>
      <c r="E190">
        <f t="shared" si="83"/>
        <v>160</v>
      </c>
      <c r="F190">
        <f t="shared" si="84"/>
        <v>2110</v>
      </c>
      <c r="G190">
        <f t="shared" si="85"/>
        <v>3150</v>
      </c>
      <c r="I190">
        <f t="shared" si="86"/>
        <v>9.8090927582165199E-2</v>
      </c>
      <c r="J190">
        <f t="shared" si="87"/>
        <v>143.75</v>
      </c>
      <c r="L190">
        <f t="shared" si="81"/>
        <v>-1718.75</v>
      </c>
      <c r="M190">
        <f t="shared" si="88"/>
        <v>490</v>
      </c>
      <c r="O190">
        <f t="shared" si="89"/>
        <v>391.25</v>
      </c>
      <c r="P190">
        <f t="shared" si="90"/>
        <v>490</v>
      </c>
      <c r="R190">
        <f t="shared" si="91"/>
        <v>627.03792748126489</v>
      </c>
      <c r="S190">
        <f t="shared" si="92"/>
        <v>0.89698938180909282</v>
      </c>
      <c r="T190">
        <f t="shared" si="93"/>
        <v>0.89698938180909282</v>
      </c>
      <c r="U190">
        <f t="shared" si="74"/>
        <v>51.393705845709803</v>
      </c>
      <c r="W190">
        <f t="shared" si="94"/>
        <v>627.03792748126489</v>
      </c>
      <c r="X190">
        <f t="shared" si="95"/>
        <v>0.99508030939125802</v>
      </c>
      <c r="Y190">
        <f t="shared" si="75"/>
        <v>57.013902004691261</v>
      </c>
      <c r="AA190">
        <f t="shared" si="76"/>
        <v>341.38172482266867</v>
      </c>
      <c r="AB190">
        <f t="shared" si="77"/>
        <v>525.96110165781249</v>
      </c>
      <c r="AD190">
        <f t="shared" si="78"/>
        <v>341.38172482266867</v>
      </c>
      <c r="AE190">
        <f t="shared" si="79"/>
        <v>2624.0388983421876</v>
      </c>
      <c r="AG190">
        <f t="shared" si="80"/>
        <v>2646.1522295695277</v>
      </c>
    </row>
    <row r="191" spans="1:33" x14ac:dyDescent="0.2">
      <c r="A191">
        <f>'建築限界数値データ　片線'!A275</f>
        <v>-1575</v>
      </c>
      <c r="B191">
        <f>'建築限界数値データ　片線'!B275</f>
        <v>500</v>
      </c>
      <c r="D191">
        <f t="shared" si="82"/>
        <v>105</v>
      </c>
      <c r="E191">
        <f t="shared" si="83"/>
        <v>160</v>
      </c>
      <c r="F191">
        <f t="shared" si="84"/>
        <v>2110</v>
      </c>
      <c r="G191">
        <f t="shared" si="85"/>
        <v>3150</v>
      </c>
      <c r="I191">
        <f t="shared" si="86"/>
        <v>9.8090927582165199E-2</v>
      </c>
      <c r="J191">
        <f t="shared" si="87"/>
        <v>143.75</v>
      </c>
      <c r="L191">
        <f t="shared" si="81"/>
        <v>-1718.75</v>
      </c>
      <c r="M191">
        <f t="shared" si="88"/>
        <v>500</v>
      </c>
      <c r="O191">
        <f t="shared" si="89"/>
        <v>391.25</v>
      </c>
      <c r="P191">
        <f t="shared" si="90"/>
        <v>500</v>
      </c>
      <c r="R191">
        <f t="shared" si="91"/>
        <v>634.88310932013303</v>
      </c>
      <c r="S191">
        <f t="shared" si="92"/>
        <v>0.90681757666866258</v>
      </c>
      <c r="T191">
        <f t="shared" si="93"/>
        <v>0.90681757666866258</v>
      </c>
      <c r="U191">
        <f t="shared" si="74"/>
        <v>51.956819931395323</v>
      </c>
      <c r="W191">
        <f t="shared" si="94"/>
        <v>634.88310932013303</v>
      </c>
      <c r="X191">
        <f t="shared" si="95"/>
        <v>1.0049085042508277</v>
      </c>
      <c r="Y191">
        <f t="shared" si="75"/>
        <v>57.577016090376773</v>
      </c>
      <c r="AA191">
        <f t="shared" si="76"/>
        <v>340.40238781398051</v>
      </c>
      <c r="AB191">
        <f t="shared" si="77"/>
        <v>535.91303106991199</v>
      </c>
      <c r="AD191">
        <f t="shared" si="78"/>
        <v>340.40238781398051</v>
      </c>
      <c r="AE191">
        <f t="shared" si="79"/>
        <v>2614.086968930088</v>
      </c>
      <c r="AG191">
        <f t="shared" si="80"/>
        <v>2636.1571399974537</v>
      </c>
    </row>
    <row r="192" spans="1:33" x14ac:dyDescent="0.2">
      <c r="A192">
        <f>'建築限界数値データ　片線'!A276</f>
        <v>-1575</v>
      </c>
      <c r="B192">
        <f>'建築限界数値データ　片線'!B276</f>
        <v>510</v>
      </c>
      <c r="D192">
        <f t="shared" si="82"/>
        <v>105</v>
      </c>
      <c r="E192">
        <f t="shared" si="83"/>
        <v>160</v>
      </c>
      <c r="F192">
        <f t="shared" si="84"/>
        <v>2110</v>
      </c>
      <c r="G192">
        <f t="shared" si="85"/>
        <v>3150</v>
      </c>
      <c r="I192">
        <f t="shared" si="86"/>
        <v>9.8090927582165199E-2</v>
      </c>
      <c r="J192">
        <f t="shared" si="87"/>
        <v>143.75</v>
      </c>
      <c r="L192">
        <f t="shared" si="81"/>
        <v>-1718.75</v>
      </c>
      <c r="M192">
        <f t="shared" si="88"/>
        <v>510</v>
      </c>
      <c r="O192">
        <f t="shared" si="89"/>
        <v>391.25</v>
      </c>
      <c r="P192">
        <f t="shared" si="90"/>
        <v>510</v>
      </c>
      <c r="R192">
        <f t="shared" si="91"/>
        <v>642.78811633383521</v>
      </c>
      <c r="S192">
        <f t="shared" si="92"/>
        <v>0.91640494453756804</v>
      </c>
      <c r="T192">
        <f t="shared" si="93"/>
        <v>0.91640494453756804</v>
      </c>
      <c r="U192">
        <f t="shared" si="74"/>
        <v>52.506135646922928</v>
      </c>
      <c r="W192">
        <f t="shared" si="94"/>
        <v>642.78811633383521</v>
      </c>
      <c r="X192">
        <f t="shared" si="95"/>
        <v>1.0144958721197332</v>
      </c>
      <c r="Y192">
        <f t="shared" si="75"/>
        <v>58.1263318059044</v>
      </c>
      <c r="AA192">
        <f t="shared" si="76"/>
        <v>339.42305080529206</v>
      </c>
      <c r="AB192">
        <f t="shared" si="77"/>
        <v>545.86496048201161</v>
      </c>
      <c r="AD192">
        <f t="shared" si="78"/>
        <v>339.42305080529206</v>
      </c>
      <c r="AE192">
        <f t="shared" si="79"/>
        <v>2604.1350395179884</v>
      </c>
      <c r="AG192">
        <f t="shared" si="80"/>
        <v>2626.1620878124272</v>
      </c>
    </row>
    <row r="193" spans="1:33" x14ac:dyDescent="0.2">
      <c r="A193">
        <f>'建築限界数値データ　片線'!A277</f>
        <v>-1575</v>
      </c>
      <c r="B193">
        <f>'建築限界数値データ　片線'!B277</f>
        <v>520</v>
      </c>
      <c r="D193">
        <f t="shared" si="82"/>
        <v>105</v>
      </c>
      <c r="E193">
        <f t="shared" si="83"/>
        <v>160</v>
      </c>
      <c r="F193">
        <f t="shared" si="84"/>
        <v>2110</v>
      </c>
      <c r="G193">
        <f t="shared" si="85"/>
        <v>3150</v>
      </c>
      <c r="I193">
        <f t="shared" si="86"/>
        <v>9.8090927582165199E-2</v>
      </c>
      <c r="J193">
        <f t="shared" si="87"/>
        <v>143.75</v>
      </c>
      <c r="L193">
        <f t="shared" si="81"/>
        <v>-1718.75</v>
      </c>
      <c r="M193">
        <f t="shared" si="88"/>
        <v>520</v>
      </c>
      <c r="O193">
        <f t="shared" si="89"/>
        <v>391.25</v>
      </c>
      <c r="P193">
        <f t="shared" si="90"/>
        <v>520</v>
      </c>
      <c r="R193">
        <f t="shared" si="91"/>
        <v>650.75076834376466</v>
      </c>
      <c r="S193">
        <f t="shared" si="92"/>
        <v>0.92575853077477543</v>
      </c>
      <c r="T193">
        <f t="shared" si="93"/>
        <v>0.92575853077477543</v>
      </c>
      <c r="U193">
        <f t="shared" si="74"/>
        <v>53.042056661626567</v>
      </c>
      <c r="W193">
        <f t="shared" si="94"/>
        <v>650.75076834376466</v>
      </c>
      <c r="X193">
        <f t="shared" si="95"/>
        <v>1.0238494583569406</v>
      </c>
      <c r="Y193">
        <f t="shared" si="75"/>
        <v>58.662252820608039</v>
      </c>
      <c r="AA193">
        <f t="shared" si="76"/>
        <v>338.44371379660379</v>
      </c>
      <c r="AB193">
        <f t="shared" si="77"/>
        <v>555.81688989411134</v>
      </c>
      <c r="AD193">
        <f t="shared" si="78"/>
        <v>338.44371379660379</v>
      </c>
      <c r="AE193">
        <f t="shared" si="79"/>
        <v>2594.1831101058888</v>
      </c>
      <c r="AG193">
        <f t="shared" si="80"/>
        <v>2616.1670734429595</v>
      </c>
    </row>
    <row r="194" spans="1:33" x14ac:dyDescent="0.2">
      <c r="A194">
        <f>'建築限界数値データ　片線'!A278</f>
        <v>-1575</v>
      </c>
      <c r="B194">
        <f>'建築限界数値データ　片線'!B278</f>
        <v>530</v>
      </c>
      <c r="D194">
        <f t="shared" si="82"/>
        <v>105</v>
      </c>
      <c r="E194">
        <f t="shared" si="83"/>
        <v>160</v>
      </c>
      <c r="F194">
        <f t="shared" si="84"/>
        <v>2110</v>
      </c>
      <c r="G194">
        <f t="shared" si="85"/>
        <v>3150</v>
      </c>
      <c r="I194">
        <f t="shared" si="86"/>
        <v>9.8090927582165199E-2</v>
      </c>
      <c r="J194">
        <f t="shared" si="87"/>
        <v>143.75</v>
      </c>
      <c r="L194">
        <f t="shared" si="81"/>
        <v>-1718.75</v>
      </c>
      <c r="M194">
        <f t="shared" si="88"/>
        <v>530</v>
      </c>
      <c r="O194">
        <f t="shared" si="89"/>
        <v>391.25</v>
      </c>
      <c r="P194">
        <f t="shared" si="90"/>
        <v>530</v>
      </c>
      <c r="R194">
        <f t="shared" si="91"/>
        <v>658.76897505878344</v>
      </c>
      <c r="S194">
        <f t="shared" si="92"/>
        <v>0.93488520507782968</v>
      </c>
      <c r="T194">
        <f t="shared" si="93"/>
        <v>0.93488520507782968</v>
      </c>
      <c r="U194">
        <f t="shared" si="74"/>
        <v>53.564976580182083</v>
      </c>
      <c r="W194">
        <f t="shared" si="94"/>
        <v>658.76897505878344</v>
      </c>
      <c r="X194">
        <f t="shared" si="95"/>
        <v>1.0329761326599949</v>
      </c>
      <c r="Y194">
        <f t="shared" si="75"/>
        <v>59.185172739163541</v>
      </c>
      <c r="AA194">
        <f t="shared" si="76"/>
        <v>337.46437678791534</v>
      </c>
      <c r="AB194">
        <f t="shared" si="77"/>
        <v>565.76881930621084</v>
      </c>
      <c r="AD194">
        <f t="shared" si="78"/>
        <v>337.46437678791534</v>
      </c>
      <c r="AE194">
        <f t="shared" si="79"/>
        <v>2584.2311806937892</v>
      </c>
      <c r="AG194">
        <f t="shared" si="80"/>
        <v>2606.1720973241331</v>
      </c>
    </row>
    <row r="195" spans="1:33" x14ac:dyDescent="0.2">
      <c r="A195">
        <f>'建築限界数値データ　片線'!A279</f>
        <v>-1575</v>
      </c>
      <c r="B195">
        <f>'建築限界数値データ　片線'!B279</f>
        <v>540</v>
      </c>
      <c r="D195">
        <f t="shared" si="82"/>
        <v>105</v>
      </c>
      <c r="E195">
        <f t="shared" si="83"/>
        <v>160</v>
      </c>
      <c r="F195">
        <f t="shared" si="84"/>
        <v>2110</v>
      </c>
      <c r="G195">
        <f t="shared" si="85"/>
        <v>3150</v>
      </c>
      <c r="I195">
        <f t="shared" si="86"/>
        <v>9.8090927582165199E-2</v>
      </c>
      <c r="J195">
        <f t="shared" si="87"/>
        <v>143.75</v>
      </c>
      <c r="L195">
        <f t="shared" si="81"/>
        <v>-1718.75</v>
      </c>
      <c r="M195">
        <f t="shared" si="88"/>
        <v>540</v>
      </c>
      <c r="O195">
        <f t="shared" si="89"/>
        <v>391.25</v>
      </c>
      <c r="P195">
        <f t="shared" si="90"/>
        <v>540</v>
      </c>
      <c r="R195">
        <f t="shared" si="91"/>
        <v>666.84073248415177</v>
      </c>
      <c r="S195">
        <f t="shared" si="92"/>
        <v>0.94379165919016361</v>
      </c>
      <c r="T195">
        <f t="shared" si="93"/>
        <v>0.94379165919016361</v>
      </c>
      <c r="U195">
        <f t="shared" ref="U195:U258" si="96">T195*180/PI()</f>
        <v>54.075278811245745</v>
      </c>
      <c r="W195">
        <f t="shared" si="94"/>
        <v>666.84073248415177</v>
      </c>
      <c r="X195">
        <f t="shared" si="95"/>
        <v>1.0418825867723287</v>
      </c>
      <c r="Y195">
        <f t="shared" ref="Y195:Y258" si="97">X195*180/PI()</f>
        <v>59.695474970227203</v>
      </c>
      <c r="AA195">
        <f t="shared" si="76"/>
        <v>336.48503977922707</v>
      </c>
      <c r="AB195">
        <f t="shared" si="77"/>
        <v>575.72074871831046</v>
      </c>
      <c r="AD195">
        <f t="shared" si="78"/>
        <v>336.48503977922707</v>
      </c>
      <c r="AE195">
        <f t="shared" si="79"/>
        <v>2574.2792512816895</v>
      </c>
      <c r="AG195">
        <f t="shared" si="80"/>
        <v>2596.1771598977302</v>
      </c>
    </row>
    <row r="196" spans="1:33" x14ac:dyDescent="0.2">
      <c r="A196">
        <f>'建築限界数値データ　片線'!A280</f>
        <v>-1575</v>
      </c>
      <c r="B196">
        <f>'建築限界数値データ　片線'!B280</f>
        <v>550</v>
      </c>
      <c r="D196">
        <f t="shared" si="82"/>
        <v>105</v>
      </c>
      <c r="E196">
        <f t="shared" si="83"/>
        <v>160</v>
      </c>
      <c r="F196">
        <f t="shared" si="84"/>
        <v>2110</v>
      </c>
      <c r="G196">
        <f t="shared" si="85"/>
        <v>3150</v>
      </c>
      <c r="I196">
        <f t="shared" si="86"/>
        <v>9.8090927582165199E-2</v>
      </c>
      <c r="J196">
        <f t="shared" si="87"/>
        <v>143.75</v>
      </c>
      <c r="L196">
        <f t="shared" si="81"/>
        <v>-1718.75</v>
      </c>
      <c r="M196">
        <f t="shared" si="88"/>
        <v>550</v>
      </c>
      <c r="O196">
        <f t="shared" si="89"/>
        <v>391.25</v>
      </c>
      <c r="P196">
        <f t="shared" si="90"/>
        <v>550</v>
      </c>
      <c r="R196">
        <f t="shared" si="91"/>
        <v>674.96411941672875</v>
      </c>
      <c r="S196">
        <f t="shared" si="92"/>
        <v>0.95248440566407189</v>
      </c>
      <c r="T196">
        <f t="shared" si="93"/>
        <v>0.95248440566407189</v>
      </c>
      <c r="U196">
        <f t="shared" si="96"/>
        <v>54.573336496577923</v>
      </c>
      <c r="W196">
        <f t="shared" si="94"/>
        <v>674.96411941672875</v>
      </c>
      <c r="X196">
        <f t="shared" si="95"/>
        <v>1.0505753332462371</v>
      </c>
      <c r="Y196">
        <f t="shared" si="97"/>
        <v>60.193532655559387</v>
      </c>
      <c r="AA196">
        <f t="shared" ref="AA196:AA259" si="98">W196*COS(X196)</f>
        <v>335.50570277053862</v>
      </c>
      <c r="AB196">
        <f t="shared" ref="AB196:AB259" si="99">W196*SIN(X196)</f>
        <v>585.67267813041019</v>
      </c>
      <c r="AD196">
        <f t="shared" ref="AD196:AD259" si="100">AA196</f>
        <v>335.50570277053862</v>
      </c>
      <c r="AE196">
        <f t="shared" ref="AE196:AE259" si="101">G196-AB196</f>
        <v>2564.3273218695899</v>
      </c>
      <c r="AG196">
        <f t="shared" ref="AG196:AG259" si="102">SQRT(AD196^2+AE196^2)</f>
        <v>2586.1822616123591</v>
      </c>
    </row>
    <row r="197" spans="1:33" x14ac:dyDescent="0.2">
      <c r="A197">
        <f>'建築限界数値データ　片線'!A281</f>
        <v>-1575</v>
      </c>
      <c r="B197">
        <f>'建築限界数値データ　片線'!B281</f>
        <v>560</v>
      </c>
      <c r="D197">
        <f t="shared" si="82"/>
        <v>105</v>
      </c>
      <c r="E197">
        <f t="shared" si="83"/>
        <v>160</v>
      </c>
      <c r="F197">
        <f t="shared" si="84"/>
        <v>2110</v>
      </c>
      <c r="G197">
        <f t="shared" si="85"/>
        <v>3150</v>
      </c>
      <c r="I197">
        <f t="shared" si="86"/>
        <v>9.8090927582165199E-2</v>
      </c>
      <c r="J197">
        <f t="shared" si="87"/>
        <v>143.75</v>
      </c>
      <c r="L197">
        <f t="shared" ref="L197:L260" si="103">A197-J197</f>
        <v>-1718.75</v>
      </c>
      <c r="M197">
        <f t="shared" si="88"/>
        <v>560</v>
      </c>
      <c r="O197">
        <f t="shared" si="89"/>
        <v>391.25</v>
      </c>
      <c r="P197">
        <f t="shared" si="90"/>
        <v>560</v>
      </c>
      <c r="R197">
        <f t="shared" si="91"/>
        <v>683.13729403392995</v>
      </c>
      <c r="S197">
        <f t="shared" si="92"/>
        <v>0.96096977754316437</v>
      </c>
      <c r="T197">
        <f t="shared" si="93"/>
        <v>0.96096977754316437</v>
      </c>
      <c r="U197">
        <f t="shared" si="96"/>
        <v>55.059512492848917</v>
      </c>
      <c r="W197">
        <f t="shared" si="94"/>
        <v>683.13729403392995</v>
      </c>
      <c r="X197">
        <f t="shared" si="95"/>
        <v>1.0590607051253296</v>
      </c>
      <c r="Y197">
        <f t="shared" si="97"/>
        <v>60.679708651830381</v>
      </c>
      <c r="AA197">
        <f t="shared" si="98"/>
        <v>334.52636576185034</v>
      </c>
      <c r="AB197">
        <f t="shared" si="99"/>
        <v>595.62460754250981</v>
      </c>
      <c r="AD197">
        <f t="shared" si="100"/>
        <v>334.52636576185034</v>
      </c>
      <c r="AE197">
        <f t="shared" si="101"/>
        <v>2554.3753924574903</v>
      </c>
      <c r="AG197">
        <f t="shared" si="102"/>
        <v>2576.1874029235896</v>
      </c>
    </row>
    <row r="198" spans="1:33" x14ac:dyDescent="0.2">
      <c r="A198">
        <f>'建築限界数値データ　片線'!A282</f>
        <v>-1575</v>
      </c>
      <c r="B198">
        <f>'建築限界数値データ　片線'!B282</f>
        <v>570</v>
      </c>
      <c r="D198">
        <f t="shared" si="82"/>
        <v>105</v>
      </c>
      <c r="E198">
        <f t="shared" si="83"/>
        <v>160</v>
      </c>
      <c r="F198">
        <f t="shared" si="84"/>
        <v>2110</v>
      </c>
      <c r="G198">
        <f t="shared" si="85"/>
        <v>3150</v>
      </c>
      <c r="I198">
        <f t="shared" si="86"/>
        <v>9.8090927582165199E-2</v>
      </c>
      <c r="J198">
        <f t="shared" si="87"/>
        <v>143.75</v>
      </c>
      <c r="L198">
        <f t="shared" si="103"/>
        <v>-1718.75</v>
      </c>
      <c r="M198">
        <f t="shared" si="88"/>
        <v>570</v>
      </c>
      <c r="O198">
        <f t="shared" si="89"/>
        <v>391.25</v>
      </c>
      <c r="P198">
        <f t="shared" si="90"/>
        <v>570</v>
      </c>
      <c r="R198">
        <f t="shared" si="91"/>
        <v>691.35849058212921</v>
      </c>
      <c r="S198">
        <f t="shared" si="92"/>
        <v>0.96925392884134032</v>
      </c>
      <c r="T198">
        <f t="shared" si="93"/>
        <v>0.96925392884134032</v>
      </c>
      <c r="U198">
        <f t="shared" si="96"/>
        <v>55.53415939908222</v>
      </c>
      <c r="W198">
        <f t="shared" si="94"/>
        <v>691.35849058212921</v>
      </c>
      <c r="X198">
        <f t="shared" si="95"/>
        <v>1.0673448564235055</v>
      </c>
      <c r="Y198">
        <f t="shared" si="97"/>
        <v>61.154355558063678</v>
      </c>
      <c r="AA198">
        <f t="shared" si="98"/>
        <v>333.54702875316201</v>
      </c>
      <c r="AB198">
        <f t="shared" si="99"/>
        <v>605.57653695460931</v>
      </c>
      <c r="AD198">
        <f t="shared" si="100"/>
        <v>333.54702875316201</v>
      </c>
      <c r="AE198">
        <f t="shared" si="101"/>
        <v>2544.4234630453907</v>
      </c>
      <c r="AG198">
        <f t="shared" si="102"/>
        <v>2566.1925842940864</v>
      </c>
    </row>
    <row r="199" spans="1:33" x14ac:dyDescent="0.2">
      <c r="A199">
        <f>'建築限界数値データ　片線'!A283</f>
        <v>-1575</v>
      </c>
      <c r="B199">
        <f>'建築限界数値データ　片線'!B283</f>
        <v>580</v>
      </c>
      <c r="D199">
        <f t="shared" si="82"/>
        <v>105</v>
      </c>
      <c r="E199">
        <f t="shared" si="83"/>
        <v>160</v>
      </c>
      <c r="F199">
        <f t="shared" si="84"/>
        <v>2110</v>
      </c>
      <c r="G199">
        <f t="shared" si="85"/>
        <v>3150</v>
      </c>
      <c r="I199">
        <f t="shared" si="86"/>
        <v>9.8090927582165199E-2</v>
      </c>
      <c r="J199">
        <f t="shared" si="87"/>
        <v>143.75</v>
      </c>
      <c r="L199">
        <f t="shared" si="103"/>
        <v>-1718.75</v>
      </c>
      <c r="M199">
        <f t="shared" si="88"/>
        <v>580</v>
      </c>
      <c r="O199">
        <f t="shared" si="89"/>
        <v>391.25</v>
      </c>
      <c r="P199">
        <f t="shared" si="90"/>
        <v>580</v>
      </c>
      <c r="R199">
        <f t="shared" si="91"/>
        <v>699.62601616863844</v>
      </c>
      <c r="S199">
        <f t="shared" si="92"/>
        <v>0.97734283570761515</v>
      </c>
      <c r="T199">
        <f t="shared" si="93"/>
        <v>0.97734283570761515</v>
      </c>
      <c r="U199">
        <f t="shared" si="96"/>
        <v>55.997619623394158</v>
      </c>
      <c r="W199">
        <f t="shared" si="94"/>
        <v>699.62601616863844</v>
      </c>
      <c r="X199">
        <f t="shared" si="95"/>
        <v>1.0754337632897804</v>
      </c>
      <c r="Y199">
        <f t="shared" si="97"/>
        <v>61.617815782375615</v>
      </c>
      <c r="AA199">
        <f t="shared" si="98"/>
        <v>332.56769174447362</v>
      </c>
      <c r="AB199">
        <f t="shared" si="99"/>
        <v>615.52846636670893</v>
      </c>
      <c r="AD199">
        <f t="shared" si="100"/>
        <v>332.56769174447362</v>
      </c>
      <c r="AE199">
        <f t="shared" si="101"/>
        <v>2534.4715336332911</v>
      </c>
      <c r="AG199">
        <f t="shared" si="102"/>
        <v>2556.1978061937489</v>
      </c>
    </row>
    <row r="200" spans="1:33" x14ac:dyDescent="0.2">
      <c r="A200">
        <f>'建築限界数値データ　片線'!A284</f>
        <v>-1575</v>
      </c>
      <c r="B200">
        <f>'建築限界数値データ　片線'!B284</f>
        <v>590</v>
      </c>
      <c r="D200">
        <f t="shared" si="82"/>
        <v>105</v>
      </c>
      <c r="E200">
        <f t="shared" si="83"/>
        <v>160</v>
      </c>
      <c r="F200">
        <f t="shared" si="84"/>
        <v>2110</v>
      </c>
      <c r="G200">
        <f t="shared" si="85"/>
        <v>3150</v>
      </c>
      <c r="I200">
        <f t="shared" si="86"/>
        <v>9.8090927582165199E-2</v>
      </c>
      <c r="J200">
        <f t="shared" si="87"/>
        <v>143.75</v>
      </c>
      <c r="L200">
        <f t="shared" si="103"/>
        <v>-1718.75</v>
      </c>
      <c r="M200">
        <f t="shared" si="88"/>
        <v>590</v>
      </c>
      <c r="O200">
        <f t="shared" si="89"/>
        <v>391.25</v>
      </c>
      <c r="P200">
        <f t="shared" si="90"/>
        <v>590</v>
      </c>
      <c r="R200">
        <f t="shared" si="91"/>
        <v>707.93824766006253</v>
      </c>
      <c r="S200">
        <f t="shared" si="92"/>
        <v>0.98524229817752695</v>
      </c>
      <c r="T200">
        <f t="shared" si="93"/>
        <v>0.98524229817752695</v>
      </c>
      <c r="U200">
        <f t="shared" si="96"/>
        <v>56.450225483342088</v>
      </c>
      <c r="W200">
        <f t="shared" si="94"/>
        <v>707.93824766006253</v>
      </c>
      <c r="X200">
        <f t="shared" si="95"/>
        <v>1.0833332257596922</v>
      </c>
      <c r="Y200">
        <f t="shared" si="97"/>
        <v>62.070421642323559</v>
      </c>
      <c r="AA200">
        <f t="shared" si="98"/>
        <v>331.58835473578529</v>
      </c>
      <c r="AB200">
        <f t="shared" si="99"/>
        <v>625.48039577880854</v>
      </c>
      <c r="AD200">
        <f t="shared" si="100"/>
        <v>331.58835473578529</v>
      </c>
      <c r="AE200">
        <f t="shared" si="101"/>
        <v>2524.5196042211915</v>
      </c>
      <c r="AG200">
        <f t="shared" si="102"/>
        <v>2546.2030690998522</v>
      </c>
    </row>
    <row r="201" spans="1:33" x14ac:dyDescent="0.2">
      <c r="A201">
        <f>'建築限界数値データ　片線'!A285</f>
        <v>-1575</v>
      </c>
      <c r="B201">
        <f>'建築限界数値データ　片線'!B285</f>
        <v>600</v>
      </c>
      <c r="D201">
        <f t="shared" si="82"/>
        <v>105</v>
      </c>
      <c r="E201">
        <f t="shared" si="83"/>
        <v>160</v>
      </c>
      <c r="F201">
        <f t="shared" si="84"/>
        <v>2110</v>
      </c>
      <c r="G201">
        <f t="shared" si="85"/>
        <v>3150</v>
      </c>
      <c r="I201">
        <f t="shared" si="86"/>
        <v>9.8090927582165199E-2</v>
      </c>
      <c r="J201">
        <f t="shared" si="87"/>
        <v>143.75</v>
      </c>
      <c r="L201">
        <f t="shared" si="103"/>
        <v>-1718.75</v>
      </c>
      <c r="M201">
        <f t="shared" si="88"/>
        <v>600</v>
      </c>
      <c r="O201">
        <f t="shared" si="89"/>
        <v>391.25</v>
      </c>
      <c r="P201">
        <f t="shared" si="90"/>
        <v>600</v>
      </c>
      <c r="R201">
        <f t="shared" si="91"/>
        <v>716.29362868868236</v>
      </c>
      <c r="S201">
        <f t="shared" si="92"/>
        <v>0.99295794242233337</v>
      </c>
      <c r="T201">
        <f t="shared" si="93"/>
        <v>0.99295794242233337</v>
      </c>
      <c r="U201">
        <f t="shared" si="96"/>
        <v>56.892299334793911</v>
      </c>
      <c r="W201">
        <f t="shared" si="94"/>
        <v>716.29362868868236</v>
      </c>
      <c r="X201">
        <f t="shared" si="95"/>
        <v>1.0910488700044985</v>
      </c>
      <c r="Y201">
        <f t="shared" si="97"/>
        <v>62.512495493775361</v>
      </c>
      <c r="AA201">
        <f t="shared" si="98"/>
        <v>330.60901772709707</v>
      </c>
      <c r="AB201">
        <f t="shared" si="99"/>
        <v>635.43232519090805</v>
      </c>
      <c r="AD201">
        <f t="shared" si="100"/>
        <v>330.60901772709707</v>
      </c>
      <c r="AE201">
        <f t="shared" si="101"/>
        <v>2514.5676748090918</v>
      </c>
      <c r="AG201">
        <f t="shared" si="102"/>
        <v>2536.2083734971934</v>
      </c>
    </row>
    <row r="202" spans="1:33" x14ac:dyDescent="0.2">
      <c r="A202">
        <f>'建築限界数値データ　片線'!A286</f>
        <v>-1575</v>
      </c>
      <c r="B202">
        <f>'建築限界数値データ　片線'!B286</f>
        <v>610</v>
      </c>
      <c r="D202">
        <f t="shared" si="82"/>
        <v>105</v>
      </c>
      <c r="E202">
        <f t="shared" si="83"/>
        <v>160</v>
      </c>
      <c r="F202">
        <f t="shared" si="84"/>
        <v>2110</v>
      </c>
      <c r="G202">
        <f t="shared" si="85"/>
        <v>3150</v>
      </c>
      <c r="I202">
        <f t="shared" si="86"/>
        <v>9.8090927582165199E-2</v>
      </c>
      <c r="J202">
        <f t="shared" si="87"/>
        <v>143.75</v>
      </c>
      <c r="L202">
        <f t="shared" si="103"/>
        <v>-1718.75</v>
      </c>
      <c r="M202">
        <f t="shared" si="88"/>
        <v>610</v>
      </c>
      <c r="O202">
        <f t="shared" si="89"/>
        <v>391.25</v>
      </c>
      <c r="P202">
        <f t="shared" si="90"/>
        <v>610</v>
      </c>
      <c r="R202">
        <f t="shared" si="91"/>
        <v>724.69066676755267</v>
      </c>
      <c r="S202">
        <f t="shared" si="92"/>
        <v>1.0004952234168347</v>
      </c>
      <c r="T202">
        <f t="shared" si="93"/>
        <v>1.0004952234168347</v>
      </c>
      <c r="U202">
        <f t="shared" si="96"/>
        <v>57.324153724783002</v>
      </c>
      <c r="W202">
        <f t="shared" si="94"/>
        <v>724.69066676755267</v>
      </c>
      <c r="X202">
        <f t="shared" si="95"/>
        <v>1.098586150999</v>
      </c>
      <c r="Y202">
        <f t="shared" si="97"/>
        <v>62.944349883764474</v>
      </c>
      <c r="AA202">
        <f t="shared" si="98"/>
        <v>329.62968071840857</v>
      </c>
      <c r="AB202">
        <f t="shared" si="99"/>
        <v>645.38425460300789</v>
      </c>
      <c r="AD202">
        <f t="shared" si="100"/>
        <v>329.62968071840857</v>
      </c>
      <c r="AE202">
        <f t="shared" si="101"/>
        <v>2504.6157453969922</v>
      </c>
      <c r="AG202">
        <f t="shared" si="102"/>
        <v>2526.2137198782393</v>
      </c>
    </row>
    <row r="203" spans="1:33" x14ac:dyDescent="0.2">
      <c r="A203">
        <f>'建築限界数値データ　片線'!A287</f>
        <v>-1575</v>
      </c>
      <c r="B203">
        <f>'建築限界数値データ　片線'!B287</f>
        <v>620</v>
      </c>
      <c r="D203">
        <f t="shared" si="82"/>
        <v>105</v>
      </c>
      <c r="E203">
        <f t="shared" si="83"/>
        <v>160</v>
      </c>
      <c r="F203">
        <f t="shared" si="84"/>
        <v>2110</v>
      </c>
      <c r="G203">
        <f t="shared" si="85"/>
        <v>3150</v>
      </c>
      <c r="I203">
        <f t="shared" si="86"/>
        <v>9.8090927582165199E-2</v>
      </c>
      <c r="J203">
        <f t="shared" si="87"/>
        <v>143.75</v>
      </c>
      <c r="L203">
        <f t="shared" si="103"/>
        <v>-1718.75</v>
      </c>
      <c r="M203">
        <f t="shared" si="88"/>
        <v>620</v>
      </c>
      <c r="O203">
        <f t="shared" si="89"/>
        <v>391.25</v>
      </c>
      <c r="P203">
        <f t="shared" si="90"/>
        <v>620</v>
      </c>
      <c r="R203">
        <f t="shared" si="91"/>
        <v>733.12793051417702</v>
      </c>
      <c r="S203">
        <f t="shared" si="92"/>
        <v>1.0078594279554429</v>
      </c>
      <c r="T203">
        <f t="shared" si="93"/>
        <v>1.0078594279554429</v>
      </c>
      <c r="U203">
        <f t="shared" si="96"/>
        <v>57.746091564316337</v>
      </c>
      <c r="W203">
        <f t="shared" si="94"/>
        <v>733.12793051417702</v>
      </c>
      <c r="X203">
        <f t="shared" si="95"/>
        <v>1.1059503555376082</v>
      </c>
      <c r="Y203">
        <f t="shared" si="97"/>
        <v>63.366287723297802</v>
      </c>
      <c r="AA203">
        <f t="shared" si="98"/>
        <v>328.65034370972018</v>
      </c>
      <c r="AB203">
        <f t="shared" si="99"/>
        <v>655.33618401510751</v>
      </c>
      <c r="AD203">
        <f t="shared" si="100"/>
        <v>328.65034370972018</v>
      </c>
      <c r="AE203">
        <f t="shared" si="101"/>
        <v>2494.6638159848926</v>
      </c>
      <c r="AG203">
        <f t="shared" si="102"/>
        <v>2516.2191087432793</v>
      </c>
    </row>
    <row r="204" spans="1:33" x14ac:dyDescent="0.2">
      <c r="A204">
        <f>'建築限界数値データ　片線'!A288</f>
        <v>-1575</v>
      </c>
      <c r="B204">
        <f>'建築限界数値データ　片線'!B288</f>
        <v>630</v>
      </c>
      <c r="D204">
        <f t="shared" si="82"/>
        <v>105</v>
      </c>
      <c r="E204">
        <f t="shared" si="83"/>
        <v>160</v>
      </c>
      <c r="F204">
        <f t="shared" si="84"/>
        <v>2110</v>
      </c>
      <c r="G204">
        <f t="shared" si="85"/>
        <v>3150</v>
      </c>
      <c r="I204">
        <f t="shared" si="86"/>
        <v>9.8090927582165199E-2</v>
      </c>
      <c r="J204">
        <f t="shared" si="87"/>
        <v>143.75</v>
      </c>
      <c r="L204">
        <f t="shared" si="103"/>
        <v>-1718.75</v>
      </c>
      <c r="M204">
        <f t="shared" si="88"/>
        <v>630</v>
      </c>
      <c r="O204">
        <f t="shared" si="89"/>
        <v>391.25</v>
      </c>
      <c r="P204">
        <f t="shared" si="90"/>
        <v>630</v>
      </c>
      <c r="R204">
        <f t="shared" si="91"/>
        <v>741.60404698194577</v>
      </c>
      <c r="S204">
        <f t="shared" si="92"/>
        <v>1.015055677954124</v>
      </c>
      <c r="T204">
        <f t="shared" si="93"/>
        <v>1.015055677954124</v>
      </c>
      <c r="U204">
        <f t="shared" si="96"/>
        <v>58.158406317561784</v>
      </c>
      <c r="W204">
        <f t="shared" si="94"/>
        <v>741.60404698194577</v>
      </c>
      <c r="X204">
        <f t="shared" si="95"/>
        <v>1.1131466055362891</v>
      </c>
      <c r="Y204">
        <f t="shared" si="97"/>
        <v>63.778602476543242</v>
      </c>
      <c r="AA204">
        <f t="shared" si="98"/>
        <v>327.67100670103196</v>
      </c>
      <c r="AB204">
        <f t="shared" si="99"/>
        <v>665.28811342720701</v>
      </c>
      <c r="AD204">
        <f t="shared" si="100"/>
        <v>327.67100670103196</v>
      </c>
      <c r="AE204">
        <f t="shared" si="101"/>
        <v>2484.711886572793</v>
      </c>
      <c r="AG204">
        <f t="shared" si="102"/>
        <v>2506.2245406005813</v>
      </c>
    </row>
    <row r="205" spans="1:33" x14ac:dyDescent="0.2">
      <c r="A205">
        <f>'建築限界数値データ　片線'!A289</f>
        <v>-1575</v>
      </c>
      <c r="B205">
        <f>'建築限界数値データ　片線'!B289</f>
        <v>640</v>
      </c>
      <c r="D205">
        <f t="shared" si="82"/>
        <v>105</v>
      </c>
      <c r="E205">
        <f t="shared" si="83"/>
        <v>160</v>
      </c>
      <c r="F205">
        <f t="shared" si="84"/>
        <v>2110</v>
      </c>
      <c r="G205">
        <f t="shared" si="85"/>
        <v>3150</v>
      </c>
      <c r="I205">
        <f t="shared" si="86"/>
        <v>9.8090927582165199E-2</v>
      </c>
      <c r="J205">
        <f t="shared" si="87"/>
        <v>143.75</v>
      </c>
      <c r="L205">
        <f t="shared" si="103"/>
        <v>-1718.75</v>
      </c>
      <c r="M205">
        <f t="shared" si="88"/>
        <v>640</v>
      </c>
      <c r="O205">
        <f t="shared" si="89"/>
        <v>391.25</v>
      </c>
      <c r="P205">
        <f t="shared" si="90"/>
        <v>640</v>
      </c>
      <c r="R205">
        <f t="shared" si="91"/>
        <v>750.11769909794828</v>
      </c>
      <c r="S205">
        <f t="shared" si="92"/>
        <v>1.0220889339830952</v>
      </c>
      <c r="T205">
        <f t="shared" si="93"/>
        <v>1.0220889339830952</v>
      </c>
      <c r="U205">
        <f t="shared" si="96"/>
        <v>58.561382204256773</v>
      </c>
      <c r="W205">
        <f t="shared" si="94"/>
        <v>750.11769909794828</v>
      </c>
      <c r="X205">
        <f t="shared" si="95"/>
        <v>1.1201798615652603</v>
      </c>
      <c r="Y205">
        <f t="shared" si="97"/>
        <v>64.181578363238231</v>
      </c>
      <c r="AA205">
        <f t="shared" si="98"/>
        <v>326.69166969234368</v>
      </c>
      <c r="AB205">
        <f t="shared" si="99"/>
        <v>675.24004283930662</v>
      </c>
      <c r="AD205">
        <f t="shared" si="100"/>
        <v>326.69166969234368</v>
      </c>
      <c r="AE205">
        <f t="shared" si="101"/>
        <v>2474.7599571606934</v>
      </c>
      <c r="AG205">
        <f t="shared" si="102"/>
        <v>2496.230015966551</v>
      </c>
    </row>
    <row r="206" spans="1:33" x14ac:dyDescent="0.2">
      <c r="A206">
        <f>'建築限界数値データ　片線'!A290</f>
        <v>-1575</v>
      </c>
      <c r="B206">
        <f>'建築限界数値データ　片線'!B290</f>
        <v>650</v>
      </c>
      <c r="D206">
        <f t="shared" si="82"/>
        <v>105</v>
      </c>
      <c r="E206">
        <f t="shared" si="83"/>
        <v>160</v>
      </c>
      <c r="F206">
        <f t="shared" si="84"/>
        <v>2110</v>
      </c>
      <c r="G206">
        <f t="shared" si="85"/>
        <v>3150</v>
      </c>
      <c r="I206">
        <f t="shared" si="86"/>
        <v>9.8090927582165199E-2</v>
      </c>
      <c r="J206">
        <f t="shared" si="87"/>
        <v>143.75</v>
      </c>
      <c r="L206">
        <f t="shared" si="103"/>
        <v>-1718.75</v>
      </c>
      <c r="M206">
        <f t="shared" si="88"/>
        <v>650</v>
      </c>
      <c r="O206">
        <f t="shared" si="89"/>
        <v>391.25</v>
      </c>
      <c r="P206">
        <f t="shared" si="90"/>
        <v>650</v>
      </c>
      <c r="R206">
        <f t="shared" si="91"/>
        <v>758.66762320531382</v>
      </c>
      <c r="S206">
        <f t="shared" si="92"/>
        <v>1.0289639989817307</v>
      </c>
      <c r="T206">
        <f t="shared" si="93"/>
        <v>1.0289639989817307</v>
      </c>
      <c r="U206">
        <f t="shared" si="96"/>
        <v>58.955294412556711</v>
      </c>
      <c r="W206">
        <f t="shared" si="94"/>
        <v>758.66762320531382</v>
      </c>
      <c r="X206">
        <f t="shared" si="95"/>
        <v>1.1270549265638961</v>
      </c>
      <c r="Y206">
        <f t="shared" si="97"/>
        <v>64.575490571538182</v>
      </c>
      <c r="AA206">
        <f t="shared" si="98"/>
        <v>325.71233268365518</v>
      </c>
      <c r="AB206">
        <f t="shared" si="99"/>
        <v>685.19197225140636</v>
      </c>
      <c r="AD206">
        <f t="shared" si="100"/>
        <v>325.71233268365518</v>
      </c>
      <c r="AE206">
        <f t="shared" si="101"/>
        <v>2464.8080277485938</v>
      </c>
      <c r="AG206">
        <f t="shared" si="102"/>
        <v>2486.2355353658954</v>
      </c>
    </row>
    <row r="207" spans="1:33" x14ac:dyDescent="0.2">
      <c r="A207">
        <f>'建築限界数値データ　片線'!A291</f>
        <v>-1575</v>
      </c>
      <c r="B207">
        <f>'建築限界数値データ　片線'!B291</f>
        <v>660</v>
      </c>
      <c r="D207">
        <f t="shared" si="82"/>
        <v>105</v>
      </c>
      <c r="E207">
        <f t="shared" si="83"/>
        <v>160</v>
      </c>
      <c r="F207">
        <f t="shared" si="84"/>
        <v>2110</v>
      </c>
      <c r="G207">
        <f t="shared" si="85"/>
        <v>3150</v>
      </c>
      <c r="I207">
        <f t="shared" si="86"/>
        <v>9.8090927582165199E-2</v>
      </c>
      <c r="J207">
        <f t="shared" si="87"/>
        <v>143.75</v>
      </c>
      <c r="L207">
        <f t="shared" si="103"/>
        <v>-1718.75</v>
      </c>
      <c r="M207">
        <f t="shared" si="88"/>
        <v>660</v>
      </c>
      <c r="O207">
        <f t="shared" si="89"/>
        <v>391.25</v>
      </c>
      <c r="P207">
        <f t="shared" si="90"/>
        <v>660</v>
      </c>
      <c r="R207">
        <f t="shared" si="91"/>
        <v>767.25260670785599</v>
      </c>
      <c r="S207">
        <f t="shared" si="92"/>
        <v>1.0356855221130492</v>
      </c>
      <c r="T207">
        <f t="shared" si="93"/>
        <v>1.0356855221130492</v>
      </c>
      <c r="U207">
        <f t="shared" si="96"/>
        <v>59.340409319880813</v>
      </c>
      <c r="W207">
        <f t="shared" si="94"/>
        <v>767.25260670785599</v>
      </c>
      <c r="X207">
        <f t="shared" si="95"/>
        <v>1.1337764496952145</v>
      </c>
      <c r="Y207">
        <f t="shared" si="97"/>
        <v>64.960605478862277</v>
      </c>
      <c r="AA207">
        <f t="shared" si="98"/>
        <v>324.73299567496679</v>
      </c>
      <c r="AB207">
        <f t="shared" si="99"/>
        <v>695.14390166350586</v>
      </c>
      <c r="AD207">
        <f t="shared" si="100"/>
        <v>324.73299567496679</v>
      </c>
      <c r="AE207">
        <f t="shared" si="101"/>
        <v>2454.8560983364941</v>
      </c>
      <c r="AG207">
        <f t="shared" si="102"/>
        <v>2476.2410993317903</v>
      </c>
    </row>
    <row r="208" spans="1:33" x14ac:dyDescent="0.2">
      <c r="A208">
        <f>'建築限界数値データ　片線'!A292</f>
        <v>-1575</v>
      </c>
      <c r="B208">
        <f>'建築限界数値データ　片線'!B292</f>
        <v>670</v>
      </c>
      <c r="D208">
        <f t="shared" si="82"/>
        <v>105</v>
      </c>
      <c r="E208">
        <f t="shared" si="83"/>
        <v>160</v>
      </c>
      <c r="F208">
        <f t="shared" si="84"/>
        <v>2110</v>
      </c>
      <c r="G208">
        <f t="shared" si="85"/>
        <v>3150</v>
      </c>
      <c r="I208">
        <f t="shared" si="86"/>
        <v>9.8090927582165199E-2</v>
      </c>
      <c r="J208">
        <f t="shared" si="87"/>
        <v>143.75</v>
      </c>
      <c r="L208">
        <f t="shared" si="103"/>
        <v>-1718.75</v>
      </c>
      <c r="M208">
        <f t="shared" si="88"/>
        <v>670</v>
      </c>
      <c r="O208">
        <f t="shared" si="89"/>
        <v>391.25</v>
      </c>
      <c r="P208">
        <f t="shared" si="90"/>
        <v>670</v>
      </c>
      <c r="R208">
        <f t="shared" si="91"/>
        <v>775.87148581450003</v>
      </c>
      <c r="S208">
        <f t="shared" si="92"/>
        <v>1.042258002720492</v>
      </c>
      <c r="T208">
        <f t="shared" si="93"/>
        <v>1.042258002720492</v>
      </c>
      <c r="U208">
        <f t="shared" si="96"/>
        <v>59.716984719618871</v>
      </c>
      <c r="W208">
        <f t="shared" si="94"/>
        <v>775.87148581450003</v>
      </c>
      <c r="X208">
        <f t="shared" si="95"/>
        <v>1.140348930302657</v>
      </c>
      <c r="Y208">
        <f t="shared" si="97"/>
        <v>65.337180878600321</v>
      </c>
      <c r="AA208">
        <f t="shared" si="98"/>
        <v>323.75365866627857</v>
      </c>
      <c r="AB208">
        <f t="shared" si="99"/>
        <v>705.09583107560547</v>
      </c>
      <c r="AD208">
        <f t="shared" si="100"/>
        <v>323.75365866627857</v>
      </c>
      <c r="AE208">
        <f t="shared" si="101"/>
        <v>2444.9041689243945</v>
      </c>
      <c r="AG208">
        <f t="shared" si="102"/>
        <v>2466.2467084060518</v>
      </c>
    </row>
    <row r="209" spans="1:33" x14ac:dyDescent="0.2">
      <c r="A209">
        <f>'建築限界数値データ　片線'!A293</f>
        <v>-1575</v>
      </c>
      <c r="B209">
        <f>'建築限界数値データ　片線'!B293</f>
        <v>680</v>
      </c>
      <c r="D209">
        <f t="shared" si="82"/>
        <v>105</v>
      </c>
      <c r="E209">
        <f t="shared" si="83"/>
        <v>160</v>
      </c>
      <c r="F209">
        <f t="shared" si="84"/>
        <v>2110</v>
      </c>
      <c r="G209">
        <f t="shared" si="85"/>
        <v>3150</v>
      </c>
      <c r="I209">
        <f t="shared" si="86"/>
        <v>9.8090927582165199E-2</v>
      </c>
      <c r="J209">
        <f t="shared" si="87"/>
        <v>143.75</v>
      </c>
      <c r="L209">
        <f t="shared" si="103"/>
        <v>-1718.75</v>
      </c>
      <c r="M209">
        <f t="shared" si="88"/>
        <v>680</v>
      </c>
      <c r="O209">
        <f t="shared" si="89"/>
        <v>391.25</v>
      </c>
      <c r="P209">
        <f t="shared" si="90"/>
        <v>680</v>
      </c>
      <c r="R209">
        <f t="shared" si="91"/>
        <v>784.52314338074177</v>
      </c>
      <c r="S209">
        <f t="shared" si="92"/>
        <v>1.0486857943544807</v>
      </c>
      <c r="T209">
        <f t="shared" si="93"/>
        <v>1.0486857943544807</v>
      </c>
      <c r="U209">
        <f t="shared" si="96"/>
        <v>60.08527005183592</v>
      </c>
      <c r="W209">
        <f t="shared" si="94"/>
        <v>784.52314338074177</v>
      </c>
      <c r="X209">
        <f t="shared" si="95"/>
        <v>1.146776721936646</v>
      </c>
      <c r="Y209">
        <f t="shared" si="97"/>
        <v>65.705466210817391</v>
      </c>
      <c r="AA209">
        <f t="shared" si="98"/>
        <v>322.77432165759012</v>
      </c>
      <c r="AB209">
        <f t="shared" si="99"/>
        <v>715.04776048770509</v>
      </c>
      <c r="AD209">
        <f t="shared" si="100"/>
        <v>322.77432165759012</v>
      </c>
      <c r="AE209">
        <f t="shared" si="101"/>
        <v>2434.9522395122949</v>
      </c>
      <c r="AG209">
        <f t="shared" si="102"/>
        <v>2456.2523631393128</v>
      </c>
    </row>
    <row r="210" spans="1:33" x14ac:dyDescent="0.2">
      <c r="A210">
        <f>'建築限界数値データ　片線'!A294</f>
        <v>-1575</v>
      </c>
      <c r="B210">
        <f>'建築限界数値データ　片線'!B294</f>
        <v>690</v>
      </c>
      <c r="D210">
        <f t="shared" si="82"/>
        <v>105</v>
      </c>
      <c r="E210">
        <f t="shared" si="83"/>
        <v>160</v>
      </c>
      <c r="F210">
        <f t="shared" si="84"/>
        <v>2110</v>
      </c>
      <c r="G210">
        <f t="shared" si="85"/>
        <v>3150</v>
      </c>
      <c r="I210">
        <f t="shared" si="86"/>
        <v>9.8090927582165199E-2</v>
      </c>
      <c r="J210">
        <f t="shared" si="87"/>
        <v>143.75</v>
      </c>
      <c r="L210">
        <f t="shared" si="103"/>
        <v>-1718.75</v>
      </c>
      <c r="M210">
        <f t="shared" si="88"/>
        <v>690</v>
      </c>
      <c r="O210">
        <f t="shared" si="89"/>
        <v>391.25</v>
      </c>
      <c r="P210">
        <f t="shared" si="90"/>
        <v>690</v>
      </c>
      <c r="R210">
        <f t="shared" si="91"/>
        <v>793.20650684421389</v>
      </c>
      <c r="S210">
        <f t="shared" si="92"/>
        <v>1.0549731088405281</v>
      </c>
      <c r="T210">
        <f t="shared" si="93"/>
        <v>1.0549731088405281</v>
      </c>
      <c r="U210">
        <f t="shared" si="96"/>
        <v>60.445506636357898</v>
      </c>
      <c r="W210">
        <f t="shared" si="94"/>
        <v>793.20650684421389</v>
      </c>
      <c r="X210">
        <f t="shared" si="95"/>
        <v>1.1530640364226934</v>
      </c>
      <c r="Y210">
        <f t="shared" si="97"/>
        <v>66.065702795339362</v>
      </c>
      <c r="AA210">
        <f t="shared" si="98"/>
        <v>321.79498464890179</v>
      </c>
      <c r="AB210">
        <f t="shared" si="99"/>
        <v>724.99968989980471</v>
      </c>
      <c r="AD210">
        <f t="shared" si="100"/>
        <v>321.79498464890179</v>
      </c>
      <c r="AE210">
        <f t="shared" si="101"/>
        <v>2425.0003101001953</v>
      </c>
      <c r="AG210">
        <f t="shared" si="102"/>
        <v>2446.258064091201</v>
      </c>
    </row>
    <row r="211" spans="1:33" x14ac:dyDescent="0.2">
      <c r="A211">
        <f>'建築限界数値データ　片線'!A295</f>
        <v>-1575</v>
      </c>
      <c r="B211">
        <f>'建築限界数値データ　片線'!B295</f>
        <v>700</v>
      </c>
      <c r="D211">
        <f t="shared" si="82"/>
        <v>105</v>
      </c>
      <c r="E211">
        <f t="shared" si="83"/>
        <v>160</v>
      </c>
      <c r="F211">
        <f t="shared" si="84"/>
        <v>2110</v>
      </c>
      <c r="G211">
        <f t="shared" si="85"/>
        <v>3150</v>
      </c>
      <c r="I211">
        <f t="shared" si="86"/>
        <v>9.8090927582165199E-2</v>
      </c>
      <c r="J211">
        <f t="shared" si="87"/>
        <v>143.75</v>
      </c>
      <c r="L211">
        <f t="shared" si="103"/>
        <v>-1718.75</v>
      </c>
      <c r="M211">
        <f t="shared" si="88"/>
        <v>700</v>
      </c>
      <c r="O211">
        <f t="shared" si="89"/>
        <v>391.25</v>
      </c>
      <c r="P211">
        <f t="shared" si="90"/>
        <v>700</v>
      </c>
      <c r="R211">
        <f t="shared" si="91"/>
        <v>801.92054625131038</v>
      </c>
      <c r="S211">
        <f t="shared" si="92"/>
        <v>1.0611240203644985</v>
      </c>
      <c r="T211">
        <f t="shared" si="93"/>
        <v>1.0611240203644985</v>
      </c>
      <c r="U211">
        <f t="shared" si="96"/>
        <v>60.797927906839789</v>
      </c>
      <c r="W211">
        <f t="shared" si="94"/>
        <v>801.92054625131038</v>
      </c>
      <c r="X211">
        <f t="shared" si="95"/>
        <v>1.1592149479466638</v>
      </c>
      <c r="Y211">
        <f t="shared" si="97"/>
        <v>66.41812406582126</v>
      </c>
      <c r="AA211">
        <f t="shared" si="98"/>
        <v>320.81564764021346</v>
      </c>
      <c r="AB211">
        <f t="shared" si="99"/>
        <v>734.95161931190444</v>
      </c>
      <c r="AD211">
        <f t="shared" si="100"/>
        <v>320.81564764021346</v>
      </c>
      <c r="AE211">
        <f t="shared" si="101"/>
        <v>2415.0483806880957</v>
      </c>
      <c r="AG211">
        <f t="shared" si="102"/>
        <v>2436.2638118305258</v>
      </c>
    </row>
    <row r="212" spans="1:33" x14ac:dyDescent="0.2">
      <c r="A212">
        <f>'建築限界数値データ　片線'!A296</f>
        <v>-1575</v>
      </c>
      <c r="B212">
        <f>'建築限界数値データ　片線'!B296</f>
        <v>710</v>
      </c>
      <c r="D212">
        <f t="shared" ref="D212:D275" si="104">D211</f>
        <v>105</v>
      </c>
      <c r="E212">
        <f t="shared" ref="E212:E275" si="105">E211</f>
        <v>160</v>
      </c>
      <c r="F212">
        <f t="shared" ref="F212:F275" si="106">F211</f>
        <v>2110</v>
      </c>
      <c r="G212">
        <f t="shared" ref="G212:G275" si="107">G211</f>
        <v>3150</v>
      </c>
      <c r="I212">
        <f t="shared" ref="I212:I275" si="108">I211</f>
        <v>9.8090927582165199E-2</v>
      </c>
      <c r="J212">
        <f t="shared" ref="J212:J275" si="109">J211</f>
        <v>143.75</v>
      </c>
      <c r="L212">
        <f t="shared" si="103"/>
        <v>-1718.75</v>
      </c>
      <c r="M212">
        <f t="shared" ref="M212:M275" si="110">B212</f>
        <v>710</v>
      </c>
      <c r="O212">
        <f t="shared" ref="O212:O275" si="111">L212+F212</f>
        <v>391.25</v>
      </c>
      <c r="P212">
        <f t="shared" ref="P212:P275" si="112">M212</f>
        <v>710</v>
      </c>
      <c r="R212">
        <f t="shared" ref="R212:R275" si="113">SQRT(O212^2+P212^2)</f>
        <v>810.66427237173832</v>
      </c>
      <c r="S212">
        <f t="shared" ref="S212:S275" si="114">IF(AND(O212=0,P212=0),0,IF(O212=0,PI()/2,ATAN(P212/O212)))</f>
        <v>1.067142469554031</v>
      </c>
      <c r="T212">
        <f t="shared" ref="T212:T275" si="115">IF(AND(O212&gt;=0,P212&gt;=0),S212,IF(AND(O212&lt;0,P212&gt;=0),S212+PI(),IF(AND(O212&lt;0,P212&lt;0),S212+PI(),S212+2*PI())))</f>
        <v>1.067142469554031</v>
      </c>
      <c r="U212">
        <f t="shared" si="96"/>
        <v>61.142759644613925</v>
      </c>
      <c r="W212">
        <f t="shared" ref="W212:W275" si="116">R212</f>
        <v>810.66427237173832</v>
      </c>
      <c r="X212">
        <f t="shared" ref="X212:X275" si="117">IF(T212+I212&gt;=2*PI(),MOD(T212+I212,2*PI()),T212+I212)</f>
        <v>1.1652333971361961</v>
      </c>
      <c r="Y212">
        <f t="shared" si="97"/>
        <v>66.762955803595389</v>
      </c>
      <c r="AA212">
        <f t="shared" si="98"/>
        <v>319.83631063152524</v>
      </c>
      <c r="AB212">
        <f t="shared" si="99"/>
        <v>744.90354872400394</v>
      </c>
      <c r="AD212">
        <f t="shared" si="100"/>
        <v>319.83631063152524</v>
      </c>
      <c r="AE212">
        <f t="shared" si="101"/>
        <v>2405.0964512759961</v>
      </c>
      <c r="AG212">
        <f t="shared" si="102"/>
        <v>2426.2696069354647</v>
      </c>
    </row>
    <row r="213" spans="1:33" x14ac:dyDescent="0.2">
      <c r="A213">
        <f>'建築限界数値データ　片線'!A297</f>
        <v>-1575</v>
      </c>
      <c r="B213">
        <f>'建築限界数値データ　片線'!B297</f>
        <v>720</v>
      </c>
      <c r="D213">
        <f t="shared" si="104"/>
        <v>105</v>
      </c>
      <c r="E213">
        <f t="shared" si="105"/>
        <v>160</v>
      </c>
      <c r="F213">
        <f t="shared" si="106"/>
        <v>2110</v>
      </c>
      <c r="G213">
        <f t="shared" si="107"/>
        <v>3150</v>
      </c>
      <c r="I213">
        <f t="shared" si="108"/>
        <v>9.8090927582165199E-2</v>
      </c>
      <c r="J213">
        <f t="shared" si="109"/>
        <v>143.75</v>
      </c>
      <c r="L213">
        <f t="shared" si="103"/>
        <v>-1718.75</v>
      </c>
      <c r="M213">
        <f t="shared" si="110"/>
        <v>720</v>
      </c>
      <c r="O213">
        <f t="shared" si="111"/>
        <v>391.25</v>
      </c>
      <c r="P213">
        <f t="shared" si="112"/>
        <v>720</v>
      </c>
      <c r="R213">
        <f t="shared" si="113"/>
        <v>819.43673489781997</v>
      </c>
      <c r="S213">
        <f t="shared" si="114"/>
        <v>1.0730322675381627</v>
      </c>
      <c r="T213">
        <f t="shared" si="115"/>
        <v>1.0730322675381627</v>
      </c>
      <c r="U213">
        <f t="shared" si="96"/>
        <v>61.480220211289335</v>
      </c>
      <c r="W213">
        <f t="shared" si="116"/>
        <v>819.43673489781997</v>
      </c>
      <c r="X213">
        <f t="shared" si="117"/>
        <v>1.171123195120328</v>
      </c>
      <c r="Y213">
        <f t="shared" si="97"/>
        <v>67.100416370270807</v>
      </c>
      <c r="AA213">
        <f t="shared" si="98"/>
        <v>318.85697362283685</v>
      </c>
      <c r="AB213">
        <f t="shared" si="99"/>
        <v>754.85547813610367</v>
      </c>
      <c r="AD213">
        <f t="shared" si="100"/>
        <v>318.85697362283685</v>
      </c>
      <c r="AE213">
        <f t="shared" si="101"/>
        <v>2395.1445218638964</v>
      </c>
      <c r="AG213">
        <f t="shared" si="102"/>
        <v>2416.27544999376</v>
      </c>
    </row>
    <row r="214" spans="1:33" x14ac:dyDescent="0.2">
      <c r="A214">
        <f>'建築限界数値データ　片線'!A298</f>
        <v>-1575</v>
      </c>
      <c r="B214">
        <f>'建築限界数値データ　片線'!B298</f>
        <v>730</v>
      </c>
      <c r="D214">
        <f t="shared" si="104"/>
        <v>105</v>
      </c>
      <c r="E214">
        <f t="shared" si="105"/>
        <v>160</v>
      </c>
      <c r="F214">
        <f t="shared" si="106"/>
        <v>2110</v>
      </c>
      <c r="G214">
        <f t="shared" si="107"/>
        <v>3150</v>
      </c>
      <c r="I214">
        <f t="shared" si="108"/>
        <v>9.8090927582165199E-2</v>
      </c>
      <c r="J214">
        <f t="shared" si="109"/>
        <v>143.75</v>
      </c>
      <c r="L214">
        <f t="shared" si="103"/>
        <v>-1718.75</v>
      </c>
      <c r="M214">
        <f t="shared" si="110"/>
        <v>730</v>
      </c>
      <c r="O214">
        <f t="shared" si="111"/>
        <v>391.25</v>
      </c>
      <c r="P214">
        <f t="shared" si="112"/>
        <v>730</v>
      </c>
      <c r="R214">
        <f t="shared" si="113"/>
        <v>828.23702072534763</v>
      </c>
      <c r="S214">
        <f t="shared" si="114"/>
        <v>1.078797099969887</v>
      </c>
      <c r="T214">
        <f t="shared" si="115"/>
        <v>1.078797099969887</v>
      </c>
      <c r="U214">
        <f t="shared" si="96"/>
        <v>61.810520779227282</v>
      </c>
      <c r="W214">
        <f t="shared" si="116"/>
        <v>828.23702072534763</v>
      </c>
      <c r="X214">
        <f t="shared" si="117"/>
        <v>1.1768880275520521</v>
      </c>
      <c r="Y214">
        <f t="shared" si="97"/>
        <v>67.430716938208732</v>
      </c>
      <c r="AA214">
        <f t="shared" si="98"/>
        <v>317.87763661414851</v>
      </c>
      <c r="AB214">
        <f t="shared" si="99"/>
        <v>764.80740754820317</v>
      </c>
      <c r="AD214">
        <f t="shared" si="100"/>
        <v>317.87763661414851</v>
      </c>
      <c r="AE214">
        <f t="shared" si="101"/>
        <v>2385.1925924517968</v>
      </c>
      <c r="AG214">
        <f t="shared" si="102"/>
        <v>2406.2813416029144</v>
      </c>
    </row>
    <row r="215" spans="1:33" x14ac:dyDescent="0.2">
      <c r="A215">
        <f>'建築限界数値データ　片線'!A299</f>
        <v>-1575</v>
      </c>
      <c r="B215">
        <f>'建築限界数値データ　片線'!B299</f>
        <v>740</v>
      </c>
      <c r="D215">
        <f t="shared" si="104"/>
        <v>105</v>
      </c>
      <c r="E215">
        <f t="shared" si="105"/>
        <v>160</v>
      </c>
      <c r="F215">
        <f t="shared" si="106"/>
        <v>2110</v>
      </c>
      <c r="G215">
        <f t="shared" si="107"/>
        <v>3150</v>
      </c>
      <c r="I215">
        <f t="shared" si="108"/>
        <v>9.8090927582165199E-2</v>
      </c>
      <c r="J215">
        <f t="shared" si="109"/>
        <v>143.75</v>
      </c>
      <c r="L215">
        <f t="shared" si="103"/>
        <v>-1718.75</v>
      </c>
      <c r="M215">
        <f t="shared" si="110"/>
        <v>740</v>
      </c>
      <c r="O215">
        <f t="shared" si="111"/>
        <v>391.25</v>
      </c>
      <c r="P215">
        <f t="shared" si="112"/>
        <v>740</v>
      </c>
      <c r="R215">
        <f t="shared" si="113"/>
        <v>837.06425231280787</v>
      </c>
      <c r="S215">
        <f t="shared" si="114"/>
        <v>1.0844405309987595</v>
      </c>
      <c r="T215">
        <f t="shared" si="115"/>
        <v>1.0844405309987595</v>
      </c>
      <c r="U215">
        <f t="shared" si="96"/>
        <v>62.133865559154835</v>
      </c>
      <c r="W215">
        <f t="shared" si="116"/>
        <v>837.06425231280787</v>
      </c>
      <c r="X215">
        <f t="shared" si="117"/>
        <v>1.1825314585809248</v>
      </c>
      <c r="Y215">
        <f t="shared" si="97"/>
        <v>67.754061718136313</v>
      </c>
      <c r="AA215">
        <f t="shared" si="98"/>
        <v>316.89829960546007</v>
      </c>
      <c r="AB215">
        <f t="shared" si="99"/>
        <v>774.7593369603029</v>
      </c>
      <c r="AD215">
        <f t="shared" si="100"/>
        <v>316.89829960546007</v>
      </c>
      <c r="AE215">
        <f t="shared" si="101"/>
        <v>2375.2406630396972</v>
      </c>
      <c r="AG215">
        <f t="shared" si="102"/>
        <v>2396.2872823703947</v>
      </c>
    </row>
    <row r="216" spans="1:33" x14ac:dyDescent="0.2">
      <c r="A216">
        <f>'建築限界数値データ　片線'!A300</f>
        <v>-1575</v>
      </c>
      <c r="B216">
        <f>'建築限界数値データ　片線'!B300</f>
        <v>750</v>
      </c>
      <c r="D216">
        <f t="shared" si="104"/>
        <v>105</v>
      </c>
      <c r="E216">
        <f t="shared" si="105"/>
        <v>160</v>
      </c>
      <c r="F216">
        <f t="shared" si="106"/>
        <v>2110</v>
      </c>
      <c r="G216">
        <f t="shared" si="107"/>
        <v>3150</v>
      </c>
      <c r="I216">
        <f t="shared" si="108"/>
        <v>9.8090927582165199E-2</v>
      </c>
      <c r="J216">
        <f t="shared" si="109"/>
        <v>143.75</v>
      </c>
      <c r="L216">
        <f t="shared" si="103"/>
        <v>-1718.75</v>
      </c>
      <c r="M216">
        <f t="shared" si="110"/>
        <v>750</v>
      </c>
      <c r="O216">
        <f t="shared" si="111"/>
        <v>391.25</v>
      </c>
      <c r="P216">
        <f t="shared" si="112"/>
        <v>750</v>
      </c>
      <c r="R216">
        <f t="shared" si="113"/>
        <v>845.91758611581065</v>
      </c>
      <c r="S216">
        <f t="shared" si="114"/>
        <v>1.0899660071827755</v>
      </c>
      <c r="T216">
        <f t="shared" si="115"/>
        <v>1.0899660071827755</v>
      </c>
      <c r="U216">
        <f t="shared" si="96"/>
        <v>62.450452024299011</v>
      </c>
      <c r="W216">
        <f t="shared" si="116"/>
        <v>845.91758611581065</v>
      </c>
      <c r="X216">
        <f t="shared" si="117"/>
        <v>1.1880569347649406</v>
      </c>
      <c r="Y216">
        <f t="shared" si="97"/>
        <v>68.070648183280468</v>
      </c>
      <c r="AA216">
        <f t="shared" si="98"/>
        <v>315.91896259677196</v>
      </c>
      <c r="AB216">
        <f t="shared" si="99"/>
        <v>784.71126637240229</v>
      </c>
      <c r="AD216">
        <f t="shared" si="100"/>
        <v>315.91896259677196</v>
      </c>
      <c r="AE216">
        <f t="shared" si="101"/>
        <v>2365.2887336275976</v>
      </c>
      <c r="AG216">
        <f t="shared" si="102"/>
        <v>2386.2932729138438</v>
      </c>
    </row>
    <row r="217" spans="1:33" x14ac:dyDescent="0.2">
      <c r="A217">
        <f>'建築限界数値データ　片線'!A301</f>
        <v>-1575</v>
      </c>
      <c r="B217">
        <f>'建築限界数値データ　片線'!B301</f>
        <v>760</v>
      </c>
      <c r="D217">
        <f t="shared" si="104"/>
        <v>105</v>
      </c>
      <c r="E217">
        <f t="shared" si="105"/>
        <v>160</v>
      </c>
      <c r="F217">
        <f t="shared" si="106"/>
        <v>2110</v>
      </c>
      <c r="G217">
        <f t="shared" si="107"/>
        <v>3150</v>
      </c>
      <c r="I217">
        <f t="shared" si="108"/>
        <v>9.8090927582165199E-2</v>
      </c>
      <c r="J217">
        <f t="shared" si="109"/>
        <v>143.75</v>
      </c>
      <c r="L217">
        <f t="shared" si="103"/>
        <v>-1718.75</v>
      </c>
      <c r="M217">
        <f t="shared" si="110"/>
        <v>760</v>
      </c>
      <c r="O217">
        <f t="shared" si="111"/>
        <v>391.25</v>
      </c>
      <c r="P217">
        <f t="shared" si="112"/>
        <v>760</v>
      </c>
      <c r="R217">
        <f t="shared" si="113"/>
        <v>854.79621109361494</v>
      </c>
      <c r="S217">
        <f t="shared" si="114"/>
        <v>1.0953768613305908</v>
      </c>
      <c r="T217">
        <f t="shared" si="115"/>
        <v>1.0953768613305908</v>
      </c>
      <c r="U217">
        <f t="shared" si="96"/>
        <v>62.76047113052968</v>
      </c>
      <c r="W217">
        <f t="shared" si="116"/>
        <v>854.79621109361494</v>
      </c>
      <c r="X217">
        <f t="shared" si="117"/>
        <v>1.1934677889127561</v>
      </c>
      <c r="Y217">
        <f t="shared" si="97"/>
        <v>68.380667289511152</v>
      </c>
      <c r="AA217">
        <f t="shared" si="98"/>
        <v>314.93962558808346</v>
      </c>
      <c r="AB217">
        <f t="shared" si="99"/>
        <v>794.66319578450191</v>
      </c>
      <c r="AD217">
        <f t="shared" si="100"/>
        <v>314.93962558808346</v>
      </c>
      <c r="AE217">
        <f t="shared" si="101"/>
        <v>2355.336804215498</v>
      </c>
      <c r="AG217">
        <f t="shared" si="102"/>
        <v>2376.2993138612901</v>
      </c>
    </row>
    <row r="218" spans="1:33" x14ac:dyDescent="0.2">
      <c r="A218">
        <f>'建築限界数値データ　片線'!A302</f>
        <v>-1575</v>
      </c>
      <c r="B218">
        <f>'建築限界数値データ　片線'!B302</f>
        <v>770</v>
      </c>
      <c r="D218">
        <f t="shared" si="104"/>
        <v>105</v>
      </c>
      <c r="E218">
        <f t="shared" si="105"/>
        <v>160</v>
      </c>
      <c r="F218">
        <f t="shared" si="106"/>
        <v>2110</v>
      </c>
      <c r="G218">
        <f t="shared" si="107"/>
        <v>3150</v>
      </c>
      <c r="I218">
        <f t="shared" si="108"/>
        <v>9.8090927582165199E-2</v>
      </c>
      <c r="J218">
        <f t="shared" si="109"/>
        <v>143.75</v>
      </c>
      <c r="L218">
        <f t="shared" si="103"/>
        <v>-1718.75</v>
      </c>
      <c r="M218">
        <f t="shared" si="110"/>
        <v>770</v>
      </c>
      <c r="O218">
        <f t="shared" si="111"/>
        <v>391.25</v>
      </c>
      <c r="P218">
        <f t="shared" si="112"/>
        <v>770</v>
      </c>
      <c r="R218">
        <f t="shared" si="113"/>
        <v>863.69934728469025</v>
      </c>
      <c r="S218">
        <f t="shared" si="114"/>
        <v>1.100676316266795</v>
      </c>
      <c r="T218">
        <f t="shared" si="115"/>
        <v>1.100676316266795</v>
      </c>
      <c r="U218">
        <f t="shared" si="96"/>
        <v>63.064107532093949</v>
      </c>
      <c r="W218">
        <f t="shared" si="116"/>
        <v>863.69934728469025</v>
      </c>
      <c r="X218">
        <f t="shared" si="117"/>
        <v>1.1987672438489603</v>
      </c>
      <c r="Y218">
        <f t="shared" si="97"/>
        <v>68.684303691075414</v>
      </c>
      <c r="AA218">
        <f t="shared" si="98"/>
        <v>313.96028857939507</v>
      </c>
      <c r="AB218">
        <f t="shared" si="99"/>
        <v>804.61512519660164</v>
      </c>
      <c r="AD218">
        <f t="shared" si="100"/>
        <v>313.96028857939507</v>
      </c>
      <c r="AE218">
        <f t="shared" si="101"/>
        <v>2345.3848748033984</v>
      </c>
      <c r="AG218">
        <f t="shared" si="102"/>
        <v>2366.3054058513685</v>
      </c>
    </row>
    <row r="219" spans="1:33" x14ac:dyDescent="0.2">
      <c r="A219">
        <f>'建築限界数値データ　片線'!A303</f>
        <v>-1575</v>
      </c>
      <c r="B219">
        <f>'建築限界数値データ　片線'!B303</f>
        <v>780</v>
      </c>
      <c r="D219">
        <f t="shared" si="104"/>
        <v>105</v>
      </c>
      <c r="E219">
        <f t="shared" si="105"/>
        <v>160</v>
      </c>
      <c r="F219">
        <f t="shared" si="106"/>
        <v>2110</v>
      </c>
      <c r="G219">
        <f t="shared" si="107"/>
        <v>3150</v>
      </c>
      <c r="I219">
        <f t="shared" si="108"/>
        <v>9.8090927582165199E-2</v>
      </c>
      <c r="J219">
        <f t="shared" si="109"/>
        <v>143.75</v>
      </c>
      <c r="L219">
        <f t="shared" si="103"/>
        <v>-1718.75</v>
      </c>
      <c r="M219">
        <f t="shared" si="110"/>
        <v>780</v>
      </c>
      <c r="O219">
        <f t="shared" si="111"/>
        <v>391.25</v>
      </c>
      <c r="P219">
        <f t="shared" si="112"/>
        <v>780</v>
      </c>
      <c r="R219">
        <f t="shared" si="113"/>
        <v>872.62624444833193</v>
      </c>
      <c r="S219">
        <f t="shared" si="114"/>
        <v>1.105867488514376</v>
      </c>
      <c r="T219">
        <f t="shared" si="115"/>
        <v>1.105867488514376</v>
      </c>
      <c r="U219">
        <f t="shared" si="96"/>
        <v>63.36153979260579</v>
      </c>
      <c r="W219">
        <f t="shared" si="116"/>
        <v>872.62624444833193</v>
      </c>
      <c r="X219">
        <f t="shared" si="117"/>
        <v>1.2039584160965413</v>
      </c>
      <c r="Y219">
        <f t="shared" si="97"/>
        <v>68.981735951587254</v>
      </c>
      <c r="AA219">
        <f t="shared" si="98"/>
        <v>312.98095157070679</v>
      </c>
      <c r="AB219">
        <f t="shared" si="99"/>
        <v>814.56705460870114</v>
      </c>
      <c r="AD219">
        <f t="shared" si="100"/>
        <v>312.98095157070679</v>
      </c>
      <c r="AE219">
        <f t="shared" si="101"/>
        <v>2335.4329453912987</v>
      </c>
      <c r="AG219">
        <f t="shared" si="102"/>
        <v>2356.3115495335464</v>
      </c>
    </row>
    <row r="220" spans="1:33" x14ac:dyDescent="0.2">
      <c r="A220">
        <f>'建築限界数値データ　片線'!A304</f>
        <v>-1575</v>
      </c>
      <c r="B220">
        <f>'建築限界数値データ　片線'!B304</f>
        <v>790</v>
      </c>
      <c r="D220">
        <f t="shared" si="104"/>
        <v>105</v>
      </c>
      <c r="E220">
        <f t="shared" si="105"/>
        <v>160</v>
      </c>
      <c r="F220">
        <f t="shared" si="106"/>
        <v>2110</v>
      </c>
      <c r="G220">
        <f t="shared" si="107"/>
        <v>3150</v>
      </c>
      <c r="I220">
        <f t="shared" si="108"/>
        <v>9.8090927582165199E-2</v>
      </c>
      <c r="J220">
        <f t="shared" si="109"/>
        <v>143.75</v>
      </c>
      <c r="L220">
        <f t="shared" si="103"/>
        <v>-1718.75</v>
      </c>
      <c r="M220">
        <f t="shared" si="110"/>
        <v>790</v>
      </c>
      <c r="O220">
        <f t="shared" si="111"/>
        <v>391.25</v>
      </c>
      <c r="P220">
        <f t="shared" si="112"/>
        <v>790</v>
      </c>
      <c r="R220">
        <f t="shared" si="113"/>
        <v>881.57618076942163</v>
      </c>
      <c r="S220">
        <f t="shared" si="114"/>
        <v>1.1109533918897672</v>
      </c>
      <c r="T220">
        <f t="shared" si="115"/>
        <v>1.1109533918897672</v>
      </c>
      <c r="U220">
        <f t="shared" si="96"/>
        <v>63.65294059102704</v>
      </c>
      <c r="W220">
        <f t="shared" si="116"/>
        <v>881.57618076942163</v>
      </c>
      <c r="X220">
        <f t="shared" si="117"/>
        <v>1.2090443194719325</v>
      </c>
      <c r="Y220">
        <f t="shared" si="97"/>
        <v>69.273136750008504</v>
      </c>
      <c r="AA220">
        <f t="shared" si="98"/>
        <v>312.0016145620184</v>
      </c>
      <c r="AB220">
        <f t="shared" si="99"/>
        <v>824.51898402080087</v>
      </c>
      <c r="AD220">
        <f t="shared" si="100"/>
        <v>312.0016145620184</v>
      </c>
      <c r="AE220">
        <f t="shared" si="101"/>
        <v>2325.4810159791991</v>
      </c>
      <c r="AG220">
        <f t="shared" si="102"/>
        <v>2346.3177455683522</v>
      </c>
    </row>
    <row r="221" spans="1:33" x14ac:dyDescent="0.2">
      <c r="A221">
        <f>'建築限界数値データ　片線'!A305</f>
        <v>-1575</v>
      </c>
      <c r="B221">
        <f>'建築限界数値データ　片線'!B305</f>
        <v>800</v>
      </c>
      <c r="D221">
        <f t="shared" si="104"/>
        <v>105</v>
      </c>
      <c r="E221">
        <f t="shared" si="105"/>
        <v>160</v>
      </c>
      <c r="F221">
        <f t="shared" si="106"/>
        <v>2110</v>
      </c>
      <c r="G221">
        <f t="shared" si="107"/>
        <v>3150</v>
      </c>
      <c r="I221">
        <f t="shared" si="108"/>
        <v>9.8090927582165199E-2</v>
      </c>
      <c r="J221">
        <f t="shared" si="109"/>
        <v>143.75</v>
      </c>
      <c r="L221">
        <f t="shared" si="103"/>
        <v>-1718.75</v>
      </c>
      <c r="M221">
        <f t="shared" si="110"/>
        <v>800</v>
      </c>
      <c r="O221">
        <f t="shared" si="111"/>
        <v>391.25</v>
      </c>
      <c r="P221">
        <f t="shared" si="112"/>
        <v>800</v>
      </c>
      <c r="R221">
        <f t="shared" si="113"/>
        <v>890.54846162350987</v>
      </c>
      <c r="S221">
        <f t="shared" si="114"/>
        <v>1.1159369410069575</v>
      </c>
      <c r="T221">
        <f t="shared" si="115"/>
        <v>1.1159369410069575</v>
      </c>
      <c r="U221">
        <f t="shared" si="96"/>
        <v>63.938476922438191</v>
      </c>
      <c r="W221">
        <f t="shared" si="116"/>
        <v>890.54846162350987</v>
      </c>
      <c r="X221">
        <f t="shared" si="117"/>
        <v>1.2140278685891226</v>
      </c>
      <c r="Y221">
        <f t="shared" si="97"/>
        <v>69.558673081419641</v>
      </c>
      <c r="AA221">
        <f t="shared" si="98"/>
        <v>311.02227755333024</v>
      </c>
      <c r="AB221">
        <f t="shared" si="99"/>
        <v>834.47091343290049</v>
      </c>
      <c r="AD221">
        <f t="shared" si="100"/>
        <v>311.02227755333024</v>
      </c>
      <c r="AE221">
        <f t="shared" si="101"/>
        <v>2315.5290865670995</v>
      </c>
      <c r="AG221">
        <f t="shared" si="102"/>
        <v>2336.323994627613</v>
      </c>
    </row>
    <row r="222" spans="1:33" x14ac:dyDescent="0.2">
      <c r="A222">
        <f>'建築限界数値データ　片線'!A306</f>
        <v>-1575</v>
      </c>
      <c r="B222">
        <f>'建築限界数値データ　片線'!B306</f>
        <v>810</v>
      </c>
      <c r="D222">
        <f t="shared" si="104"/>
        <v>105</v>
      </c>
      <c r="E222">
        <f t="shared" si="105"/>
        <v>160</v>
      </c>
      <c r="F222">
        <f t="shared" si="106"/>
        <v>2110</v>
      </c>
      <c r="G222">
        <f t="shared" si="107"/>
        <v>3150</v>
      </c>
      <c r="I222">
        <f t="shared" si="108"/>
        <v>9.8090927582165199E-2</v>
      </c>
      <c r="J222">
        <f t="shared" si="109"/>
        <v>143.75</v>
      </c>
      <c r="L222">
        <f t="shared" si="103"/>
        <v>-1718.75</v>
      </c>
      <c r="M222">
        <f t="shared" si="110"/>
        <v>810</v>
      </c>
      <c r="O222">
        <f t="shared" si="111"/>
        <v>391.25</v>
      </c>
      <c r="P222">
        <f t="shared" si="112"/>
        <v>810</v>
      </c>
      <c r="R222">
        <f t="shared" si="113"/>
        <v>899.54241839948827</v>
      </c>
      <c r="S222">
        <f t="shared" si="114"/>
        <v>1.1208209546881018</v>
      </c>
      <c r="T222">
        <f t="shared" si="115"/>
        <v>1.1208209546881018</v>
      </c>
      <c r="U222">
        <f t="shared" si="96"/>
        <v>64.218310293451907</v>
      </c>
      <c r="W222">
        <f t="shared" si="116"/>
        <v>899.54241839948827</v>
      </c>
      <c r="X222">
        <f t="shared" si="117"/>
        <v>1.2189118822702669</v>
      </c>
      <c r="Y222">
        <f t="shared" si="97"/>
        <v>69.838506452433364</v>
      </c>
      <c r="AA222">
        <f t="shared" si="98"/>
        <v>310.04294054464185</v>
      </c>
      <c r="AB222">
        <f t="shared" si="99"/>
        <v>844.4228428450001</v>
      </c>
      <c r="AD222">
        <f t="shared" si="100"/>
        <v>310.04294054464185</v>
      </c>
      <c r="AE222">
        <f t="shared" si="101"/>
        <v>2305.5771571549999</v>
      </c>
      <c r="AG222">
        <f t="shared" si="102"/>
        <v>2326.330297394697</v>
      </c>
    </row>
    <row r="223" spans="1:33" x14ac:dyDescent="0.2">
      <c r="A223">
        <f>'建築限界数値データ　片線'!A307</f>
        <v>-1575</v>
      </c>
      <c r="B223">
        <f>'建築限界数値データ　片線'!B307</f>
        <v>820</v>
      </c>
      <c r="D223">
        <f t="shared" si="104"/>
        <v>105</v>
      </c>
      <c r="E223">
        <f t="shared" si="105"/>
        <v>160</v>
      </c>
      <c r="F223">
        <f t="shared" si="106"/>
        <v>2110</v>
      </c>
      <c r="G223">
        <f t="shared" si="107"/>
        <v>3150</v>
      </c>
      <c r="I223">
        <f t="shared" si="108"/>
        <v>9.8090927582165199E-2</v>
      </c>
      <c r="J223">
        <f t="shared" si="109"/>
        <v>143.75</v>
      </c>
      <c r="L223">
        <f t="shared" si="103"/>
        <v>-1718.75</v>
      </c>
      <c r="M223">
        <f t="shared" si="110"/>
        <v>820</v>
      </c>
      <c r="O223">
        <f t="shared" si="111"/>
        <v>391.25</v>
      </c>
      <c r="P223">
        <f t="shared" si="112"/>
        <v>820</v>
      </c>
      <c r="R223">
        <f t="shared" si="113"/>
        <v>908.55740737721135</v>
      </c>
      <c r="S223">
        <f t="shared" si="114"/>
        <v>1.1256081592788849</v>
      </c>
      <c r="T223">
        <f t="shared" si="115"/>
        <v>1.1256081592788849</v>
      </c>
      <c r="U223">
        <f t="shared" si="96"/>
        <v>64.492596912169432</v>
      </c>
      <c r="W223">
        <f t="shared" si="116"/>
        <v>908.55740737721135</v>
      </c>
      <c r="X223">
        <f t="shared" si="117"/>
        <v>1.2236990868610502</v>
      </c>
      <c r="Y223">
        <f t="shared" si="97"/>
        <v>70.112793071150904</v>
      </c>
      <c r="AA223">
        <f t="shared" si="98"/>
        <v>309.06360353595323</v>
      </c>
      <c r="AB223">
        <f t="shared" si="99"/>
        <v>854.37477225709972</v>
      </c>
      <c r="AD223">
        <f t="shared" si="100"/>
        <v>309.06360353595323</v>
      </c>
      <c r="AE223">
        <f t="shared" si="101"/>
        <v>2295.6252277429003</v>
      </c>
      <c r="AG223">
        <f t="shared" si="102"/>
        <v>2316.3366545647618</v>
      </c>
    </row>
    <row r="224" spans="1:33" x14ac:dyDescent="0.2">
      <c r="A224">
        <f>'建築限界数値データ　片線'!A308</f>
        <v>-1575</v>
      </c>
      <c r="B224">
        <f>'建築限界数値データ　片線'!B308</f>
        <v>830</v>
      </c>
      <c r="D224">
        <f t="shared" si="104"/>
        <v>105</v>
      </c>
      <c r="E224">
        <f t="shared" si="105"/>
        <v>160</v>
      </c>
      <c r="F224">
        <f t="shared" si="106"/>
        <v>2110</v>
      </c>
      <c r="G224">
        <f t="shared" si="107"/>
        <v>3150</v>
      </c>
      <c r="I224">
        <f t="shared" si="108"/>
        <v>9.8090927582165199E-2</v>
      </c>
      <c r="J224">
        <f t="shared" si="109"/>
        <v>143.75</v>
      </c>
      <c r="L224">
        <f t="shared" si="103"/>
        <v>-1718.75</v>
      </c>
      <c r="M224">
        <f t="shared" si="110"/>
        <v>830</v>
      </c>
      <c r="O224">
        <f t="shared" si="111"/>
        <v>391.25</v>
      </c>
      <c r="P224">
        <f t="shared" si="112"/>
        <v>830</v>
      </c>
      <c r="R224">
        <f t="shared" si="113"/>
        <v>917.59280865752214</v>
      </c>
      <c r="S224">
        <f t="shared" si="114"/>
        <v>1.1303011918676082</v>
      </c>
      <c r="T224">
        <f t="shared" si="115"/>
        <v>1.1303011918676082</v>
      </c>
      <c r="U224">
        <f t="shared" si="96"/>
        <v>64.761487872620634</v>
      </c>
      <c r="W224">
        <f t="shared" si="116"/>
        <v>917.59280865752214</v>
      </c>
      <c r="X224">
        <f t="shared" si="117"/>
        <v>1.2283921194497736</v>
      </c>
      <c r="Y224">
        <f t="shared" si="97"/>
        <v>70.381684031602106</v>
      </c>
      <c r="AA224">
        <f t="shared" si="98"/>
        <v>308.08426652726507</v>
      </c>
      <c r="AB224">
        <f t="shared" si="99"/>
        <v>864.32670166919934</v>
      </c>
      <c r="AD224">
        <f t="shared" si="100"/>
        <v>308.08426652726507</v>
      </c>
      <c r="AE224">
        <f t="shared" si="101"/>
        <v>2285.6732983308007</v>
      </c>
      <c r="AG224">
        <f t="shared" si="102"/>
        <v>2306.3430668450096</v>
      </c>
    </row>
    <row r="225" spans="1:33" x14ac:dyDescent="0.2">
      <c r="A225">
        <f>'建築限界数値データ　片線'!A309</f>
        <v>-1575</v>
      </c>
      <c r="B225">
        <f>'建築限界数値データ　片線'!B309</f>
        <v>840</v>
      </c>
      <c r="D225">
        <f t="shared" si="104"/>
        <v>105</v>
      </c>
      <c r="E225">
        <f t="shared" si="105"/>
        <v>160</v>
      </c>
      <c r="F225">
        <f t="shared" si="106"/>
        <v>2110</v>
      </c>
      <c r="G225">
        <f t="shared" si="107"/>
        <v>3150</v>
      </c>
      <c r="I225">
        <f t="shared" si="108"/>
        <v>9.8090927582165199E-2</v>
      </c>
      <c r="J225">
        <f t="shared" si="109"/>
        <v>143.75</v>
      </c>
      <c r="L225">
        <f t="shared" si="103"/>
        <v>-1718.75</v>
      </c>
      <c r="M225">
        <f t="shared" si="110"/>
        <v>840</v>
      </c>
      <c r="O225">
        <f t="shared" si="111"/>
        <v>391.25</v>
      </c>
      <c r="P225">
        <f t="shared" si="112"/>
        <v>840</v>
      </c>
      <c r="R225">
        <f t="shared" si="113"/>
        <v>926.64802514223277</v>
      </c>
      <c r="S225">
        <f t="shared" si="114"/>
        <v>1.1349026034075809</v>
      </c>
      <c r="T225">
        <f t="shared" si="115"/>
        <v>1.1349026034075809</v>
      </c>
      <c r="U225">
        <f t="shared" si="96"/>
        <v>65.02512933366387</v>
      </c>
      <c r="W225">
        <f t="shared" si="116"/>
        <v>926.64802514223277</v>
      </c>
      <c r="X225">
        <f t="shared" si="117"/>
        <v>1.232993530989746</v>
      </c>
      <c r="Y225">
        <f t="shared" si="97"/>
        <v>70.645325492645327</v>
      </c>
      <c r="AA225">
        <f t="shared" si="98"/>
        <v>307.1049295185768</v>
      </c>
      <c r="AB225">
        <f t="shared" si="99"/>
        <v>874.27863108129895</v>
      </c>
      <c r="AD225">
        <f t="shared" si="100"/>
        <v>307.1049295185768</v>
      </c>
      <c r="AE225">
        <f t="shared" si="101"/>
        <v>2275.721368918701</v>
      </c>
      <c r="AG225">
        <f t="shared" si="102"/>
        <v>2296.3495349549503</v>
      </c>
    </row>
    <row r="226" spans="1:33" x14ac:dyDescent="0.2">
      <c r="A226">
        <f>'建築限界数値データ　片線'!A310</f>
        <v>-1575</v>
      </c>
      <c r="B226">
        <f>'建築限界数値データ　片線'!B310</f>
        <v>850</v>
      </c>
      <c r="D226">
        <f t="shared" si="104"/>
        <v>105</v>
      </c>
      <c r="E226">
        <f t="shared" si="105"/>
        <v>160</v>
      </c>
      <c r="F226">
        <f t="shared" si="106"/>
        <v>2110</v>
      </c>
      <c r="G226">
        <f t="shared" si="107"/>
        <v>3150</v>
      </c>
      <c r="I226">
        <f t="shared" si="108"/>
        <v>9.8090927582165199E-2</v>
      </c>
      <c r="J226">
        <f t="shared" si="109"/>
        <v>143.75</v>
      </c>
      <c r="L226">
        <f t="shared" si="103"/>
        <v>-1718.75</v>
      </c>
      <c r="M226">
        <f t="shared" si="110"/>
        <v>850</v>
      </c>
      <c r="O226">
        <f t="shared" si="111"/>
        <v>391.25</v>
      </c>
      <c r="P226">
        <f t="shared" si="112"/>
        <v>850</v>
      </c>
      <c r="R226">
        <f t="shared" si="113"/>
        <v>935.72248156170747</v>
      </c>
      <c r="S226">
        <f t="shared" si="114"/>
        <v>1.1394148617429118</v>
      </c>
      <c r="T226">
        <f t="shared" si="115"/>
        <v>1.1394148617429118</v>
      </c>
      <c r="U226">
        <f t="shared" si="96"/>
        <v>65.283662692351058</v>
      </c>
      <c r="W226">
        <f t="shared" si="116"/>
        <v>935.72248156170747</v>
      </c>
      <c r="X226">
        <f t="shared" si="117"/>
        <v>1.2375057893250769</v>
      </c>
      <c r="Y226">
        <f t="shared" si="97"/>
        <v>70.903858851332515</v>
      </c>
      <c r="AA226">
        <f t="shared" si="98"/>
        <v>306.12559250988846</v>
      </c>
      <c r="AB226">
        <f t="shared" si="99"/>
        <v>884.23056049339846</v>
      </c>
      <c r="AD226">
        <f t="shared" si="100"/>
        <v>306.12559250988846</v>
      </c>
      <c r="AE226">
        <f t="shared" si="101"/>
        <v>2265.7694395066014</v>
      </c>
      <c r="AG226">
        <f t="shared" si="102"/>
        <v>2286.3560596266693</v>
      </c>
    </row>
    <row r="227" spans="1:33" x14ac:dyDescent="0.2">
      <c r="A227">
        <f>'建築限界数値データ　片線'!A311</f>
        <v>-1575</v>
      </c>
      <c r="B227">
        <f>'建築限界数値データ　片線'!B311</f>
        <v>860</v>
      </c>
      <c r="D227">
        <f t="shared" si="104"/>
        <v>105</v>
      </c>
      <c r="E227">
        <f t="shared" si="105"/>
        <v>160</v>
      </c>
      <c r="F227">
        <f t="shared" si="106"/>
        <v>2110</v>
      </c>
      <c r="G227">
        <f t="shared" si="107"/>
        <v>3150</v>
      </c>
      <c r="I227">
        <f t="shared" si="108"/>
        <v>9.8090927582165199E-2</v>
      </c>
      <c r="J227">
        <f t="shared" si="109"/>
        <v>143.75</v>
      </c>
      <c r="L227">
        <f t="shared" si="103"/>
        <v>-1718.75</v>
      </c>
      <c r="M227">
        <f t="shared" si="110"/>
        <v>860</v>
      </c>
      <c r="O227">
        <f t="shared" si="111"/>
        <v>391.25</v>
      </c>
      <c r="P227">
        <f t="shared" si="112"/>
        <v>860</v>
      </c>
      <c r="R227">
        <f t="shared" si="113"/>
        <v>944.81562354779044</v>
      </c>
      <c r="S227">
        <f t="shared" si="114"/>
        <v>1.1438403545382603</v>
      </c>
      <c r="T227">
        <f t="shared" si="115"/>
        <v>1.1438403545382603</v>
      </c>
      <c r="U227">
        <f t="shared" si="96"/>
        <v>65.537224751790077</v>
      </c>
      <c r="W227">
        <f t="shared" si="116"/>
        <v>944.81562354779044</v>
      </c>
      <c r="X227">
        <f t="shared" si="117"/>
        <v>1.2419312821204254</v>
      </c>
      <c r="Y227">
        <f t="shared" si="97"/>
        <v>71.157420910771535</v>
      </c>
      <c r="AA227">
        <f t="shared" si="98"/>
        <v>305.14625550120013</v>
      </c>
      <c r="AB227">
        <f t="shared" si="99"/>
        <v>894.18248990549819</v>
      </c>
      <c r="AD227">
        <f t="shared" si="100"/>
        <v>305.14625550120013</v>
      </c>
      <c r="AE227">
        <f t="shared" si="101"/>
        <v>2255.8175100945018</v>
      </c>
      <c r="AG227">
        <f t="shared" si="102"/>
        <v>2276.3626416051025</v>
      </c>
    </row>
    <row r="228" spans="1:33" x14ac:dyDescent="0.2">
      <c r="A228">
        <f>'建築限界数値データ　片線'!A312</f>
        <v>-1575</v>
      </c>
      <c r="B228">
        <f>'建築限界数値データ　片線'!B312</f>
        <v>870</v>
      </c>
      <c r="D228">
        <f t="shared" si="104"/>
        <v>105</v>
      </c>
      <c r="E228">
        <f t="shared" si="105"/>
        <v>160</v>
      </c>
      <c r="F228">
        <f t="shared" si="106"/>
        <v>2110</v>
      </c>
      <c r="G228">
        <f t="shared" si="107"/>
        <v>3150</v>
      </c>
      <c r="I228">
        <f t="shared" si="108"/>
        <v>9.8090927582165199E-2</v>
      </c>
      <c r="J228">
        <f t="shared" si="109"/>
        <v>143.75</v>
      </c>
      <c r="L228">
        <f t="shared" si="103"/>
        <v>-1718.75</v>
      </c>
      <c r="M228">
        <f t="shared" si="110"/>
        <v>870</v>
      </c>
      <c r="O228">
        <f t="shared" si="111"/>
        <v>391.25</v>
      </c>
      <c r="P228">
        <f t="shared" si="112"/>
        <v>870</v>
      </c>
      <c r="R228">
        <f t="shared" si="113"/>
        <v>953.92691674991534</v>
      </c>
      <c r="S228">
        <f t="shared" si="114"/>
        <v>1.1481813921134612</v>
      </c>
      <c r="T228">
        <f t="shared" si="115"/>
        <v>1.1481813921134612</v>
      </c>
      <c r="U228">
        <f t="shared" si="96"/>
        <v>65.785947883556787</v>
      </c>
      <c r="W228">
        <f t="shared" si="116"/>
        <v>953.92691674991534</v>
      </c>
      <c r="X228">
        <f t="shared" si="117"/>
        <v>1.2462723196956262</v>
      </c>
      <c r="Y228">
        <f t="shared" si="97"/>
        <v>71.406144042538244</v>
      </c>
      <c r="AA228">
        <f t="shared" si="98"/>
        <v>304.16691849251191</v>
      </c>
      <c r="AB228">
        <f t="shared" si="99"/>
        <v>904.13441931759769</v>
      </c>
      <c r="AD228">
        <f t="shared" si="100"/>
        <v>304.16691849251191</v>
      </c>
      <c r="AE228">
        <f t="shared" si="101"/>
        <v>2245.8655806824022</v>
      </c>
      <c r="AG228">
        <f t="shared" si="102"/>
        <v>2266.3692816483226</v>
      </c>
    </row>
    <row r="229" spans="1:33" x14ac:dyDescent="0.2">
      <c r="A229">
        <f>'建築限界数値データ　片線'!A313</f>
        <v>-1575</v>
      </c>
      <c r="B229">
        <f>'建築限界数値データ　片線'!B313</f>
        <v>880</v>
      </c>
      <c r="D229">
        <f t="shared" si="104"/>
        <v>105</v>
      </c>
      <c r="E229">
        <f t="shared" si="105"/>
        <v>160</v>
      </c>
      <c r="F229">
        <f t="shared" si="106"/>
        <v>2110</v>
      </c>
      <c r="G229">
        <f t="shared" si="107"/>
        <v>3150</v>
      </c>
      <c r="I229">
        <f t="shared" si="108"/>
        <v>9.8090927582165199E-2</v>
      </c>
      <c r="J229">
        <f t="shared" si="109"/>
        <v>143.75</v>
      </c>
      <c r="L229">
        <f t="shared" si="103"/>
        <v>-1718.75</v>
      </c>
      <c r="M229">
        <f t="shared" si="110"/>
        <v>880</v>
      </c>
      <c r="O229">
        <f t="shared" si="111"/>
        <v>391.25</v>
      </c>
      <c r="P229">
        <f t="shared" si="112"/>
        <v>880</v>
      </c>
      <c r="R229">
        <f t="shared" si="113"/>
        <v>963.05584599232873</v>
      </c>
      <c r="S229">
        <f t="shared" si="114"/>
        <v>1.1524402101842743</v>
      </c>
      <c r="T229">
        <f t="shared" si="115"/>
        <v>1.1524402101842743</v>
      </c>
      <c r="U229">
        <f t="shared" si="96"/>
        <v>66.029960184728438</v>
      </c>
      <c r="W229">
        <f t="shared" si="116"/>
        <v>963.05584599232873</v>
      </c>
      <c r="X229">
        <f t="shared" si="117"/>
        <v>1.2505311377664396</v>
      </c>
      <c r="Y229">
        <f t="shared" si="97"/>
        <v>71.650156343709895</v>
      </c>
      <c r="AA229">
        <f t="shared" si="98"/>
        <v>303.18758148382341</v>
      </c>
      <c r="AB229">
        <f t="shared" si="99"/>
        <v>914.08634872969742</v>
      </c>
      <c r="AD229">
        <f t="shared" si="100"/>
        <v>303.18758148382341</v>
      </c>
      <c r="AE229">
        <f t="shared" si="101"/>
        <v>2235.9136512703026</v>
      </c>
      <c r="AG229">
        <f t="shared" si="102"/>
        <v>2256.3759805278255</v>
      </c>
    </row>
    <row r="230" spans="1:33" x14ac:dyDescent="0.2">
      <c r="A230">
        <f>'建築限界数値データ　片線'!A314</f>
        <v>-1575</v>
      </c>
      <c r="B230">
        <f>'建築限界数値データ　片線'!B314</f>
        <v>890</v>
      </c>
      <c r="D230">
        <f t="shared" si="104"/>
        <v>105</v>
      </c>
      <c r="E230">
        <f t="shared" si="105"/>
        <v>160</v>
      </c>
      <c r="F230">
        <f t="shared" si="106"/>
        <v>2110</v>
      </c>
      <c r="G230">
        <f t="shared" si="107"/>
        <v>3150</v>
      </c>
      <c r="I230">
        <f t="shared" si="108"/>
        <v>9.8090927582165199E-2</v>
      </c>
      <c r="J230">
        <f t="shared" si="109"/>
        <v>143.75</v>
      </c>
      <c r="L230">
        <f t="shared" si="103"/>
        <v>-1718.75</v>
      </c>
      <c r="M230">
        <f t="shared" si="110"/>
        <v>890</v>
      </c>
      <c r="O230">
        <f t="shared" si="111"/>
        <v>391.25</v>
      </c>
      <c r="P230">
        <f t="shared" si="112"/>
        <v>890</v>
      </c>
      <c r="R230">
        <f t="shared" si="113"/>
        <v>972.20191447044579</v>
      </c>
      <c r="S230">
        <f t="shared" si="114"/>
        <v>1.1566189725107574</v>
      </c>
      <c r="T230">
        <f t="shared" si="115"/>
        <v>1.1566189725107574</v>
      </c>
      <c r="U230">
        <f t="shared" si="96"/>
        <v>66.269385629624182</v>
      </c>
      <c r="W230">
        <f t="shared" si="116"/>
        <v>972.20191447044579</v>
      </c>
      <c r="X230">
        <f t="shared" si="117"/>
        <v>1.2547099000929225</v>
      </c>
      <c r="Y230">
        <f t="shared" si="97"/>
        <v>71.889581788605639</v>
      </c>
      <c r="AA230">
        <f t="shared" si="98"/>
        <v>302.20824447513519</v>
      </c>
      <c r="AB230">
        <f t="shared" si="99"/>
        <v>924.03827814179692</v>
      </c>
      <c r="AD230">
        <f t="shared" si="100"/>
        <v>302.20824447513519</v>
      </c>
      <c r="AE230">
        <f t="shared" si="101"/>
        <v>2225.961721858203</v>
      </c>
      <c r="AG230">
        <f t="shared" si="102"/>
        <v>2246.3827390288325</v>
      </c>
    </row>
    <row r="231" spans="1:33" x14ac:dyDescent="0.2">
      <c r="A231">
        <f>'建築限界数値データ　片線'!A315</f>
        <v>-1575</v>
      </c>
      <c r="B231">
        <f>'建築限界数値データ　片線'!B315</f>
        <v>900</v>
      </c>
      <c r="D231">
        <f t="shared" si="104"/>
        <v>105</v>
      </c>
      <c r="E231">
        <f t="shared" si="105"/>
        <v>160</v>
      </c>
      <c r="F231">
        <f t="shared" si="106"/>
        <v>2110</v>
      </c>
      <c r="G231">
        <f t="shared" si="107"/>
        <v>3150</v>
      </c>
      <c r="I231">
        <f t="shared" si="108"/>
        <v>9.8090927582165199E-2</v>
      </c>
      <c r="J231">
        <f t="shared" si="109"/>
        <v>143.75</v>
      </c>
      <c r="L231">
        <f t="shared" si="103"/>
        <v>-1718.75</v>
      </c>
      <c r="M231">
        <f t="shared" si="110"/>
        <v>900</v>
      </c>
      <c r="O231">
        <f t="shared" si="111"/>
        <v>391.25</v>
      </c>
      <c r="P231">
        <f t="shared" si="112"/>
        <v>900</v>
      </c>
      <c r="R231">
        <f t="shared" si="113"/>
        <v>981.36464298445151</v>
      </c>
      <c r="S231">
        <f t="shared" si="114"/>
        <v>1.1607197734549872</v>
      </c>
      <c r="T231">
        <f t="shared" si="115"/>
        <v>1.1607197734549872</v>
      </c>
      <c r="U231">
        <f t="shared" si="96"/>
        <v>66.504344216351811</v>
      </c>
      <c r="W231">
        <f t="shared" si="116"/>
        <v>981.36464298445151</v>
      </c>
      <c r="X231">
        <f t="shared" si="117"/>
        <v>1.2588107010371523</v>
      </c>
      <c r="Y231">
        <f t="shared" si="97"/>
        <v>72.124540375333268</v>
      </c>
      <c r="AA231">
        <f t="shared" si="98"/>
        <v>301.2289074664468</v>
      </c>
      <c r="AB231">
        <f t="shared" si="99"/>
        <v>933.99020755389665</v>
      </c>
      <c r="AD231">
        <f t="shared" si="100"/>
        <v>301.2289074664468</v>
      </c>
      <c r="AE231">
        <f t="shared" si="101"/>
        <v>2216.0097924461033</v>
      </c>
      <c r="AG231">
        <f t="shared" si="102"/>
        <v>2236.3895579505934</v>
      </c>
    </row>
    <row r="232" spans="1:33" x14ac:dyDescent="0.2">
      <c r="A232">
        <f>'建築限界数値データ　片線'!A316</f>
        <v>-1575</v>
      </c>
      <c r="B232">
        <f>'建築限界数値データ　片線'!B316</f>
        <v>910</v>
      </c>
      <c r="D232">
        <f t="shared" si="104"/>
        <v>105</v>
      </c>
      <c r="E232">
        <f t="shared" si="105"/>
        <v>160</v>
      </c>
      <c r="F232">
        <f t="shared" si="106"/>
        <v>2110</v>
      </c>
      <c r="G232">
        <f t="shared" si="107"/>
        <v>3150</v>
      </c>
      <c r="I232">
        <f t="shared" si="108"/>
        <v>9.8090927582165199E-2</v>
      </c>
      <c r="J232">
        <f t="shared" si="109"/>
        <v>143.75</v>
      </c>
      <c r="L232">
        <f t="shared" si="103"/>
        <v>-1718.75</v>
      </c>
      <c r="M232">
        <f t="shared" si="110"/>
        <v>910</v>
      </c>
      <c r="O232">
        <f t="shared" si="111"/>
        <v>391.25</v>
      </c>
      <c r="P232">
        <f t="shared" si="112"/>
        <v>910</v>
      </c>
      <c r="R232">
        <f t="shared" si="113"/>
        <v>990.5435692083413</v>
      </c>
      <c r="S232">
        <f t="shared" si="114"/>
        <v>1.1647446404500275</v>
      </c>
      <c r="T232">
        <f t="shared" si="115"/>
        <v>1.1647446404500275</v>
      </c>
      <c r="U232">
        <f t="shared" si="96"/>
        <v>66.734952108269127</v>
      </c>
      <c r="W232">
        <f t="shared" si="116"/>
        <v>990.5435692083413</v>
      </c>
      <c r="X232">
        <f t="shared" si="117"/>
        <v>1.2628355680321928</v>
      </c>
      <c r="Y232">
        <f t="shared" si="97"/>
        <v>72.355148267250584</v>
      </c>
      <c r="AA232">
        <f t="shared" si="98"/>
        <v>300.24957045775824</v>
      </c>
      <c r="AB232">
        <f t="shared" si="99"/>
        <v>943.94213696599627</v>
      </c>
      <c r="AD232">
        <f t="shared" si="100"/>
        <v>300.24957045775824</v>
      </c>
      <c r="AE232">
        <f t="shared" si="101"/>
        <v>2206.0578630340037</v>
      </c>
      <c r="AG232">
        <f t="shared" si="102"/>
        <v>2226.3964381067049</v>
      </c>
    </row>
    <row r="233" spans="1:33" x14ac:dyDescent="0.2">
      <c r="A233">
        <f>'建築限界数値データ　片線'!A317</f>
        <v>-1575</v>
      </c>
      <c r="B233">
        <f>'建築限界数値データ　片線'!B317</f>
        <v>920</v>
      </c>
      <c r="D233">
        <f t="shared" si="104"/>
        <v>105</v>
      </c>
      <c r="E233">
        <f t="shared" si="105"/>
        <v>160</v>
      </c>
      <c r="F233">
        <f t="shared" si="106"/>
        <v>2110</v>
      </c>
      <c r="G233">
        <f t="shared" si="107"/>
        <v>3150</v>
      </c>
      <c r="I233">
        <f t="shared" si="108"/>
        <v>9.8090927582165199E-2</v>
      </c>
      <c r="J233">
        <f t="shared" si="109"/>
        <v>143.75</v>
      </c>
      <c r="L233">
        <f t="shared" si="103"/>
        <v>-1718.75</v>
      </c>
      <c r="M233">
        <f t="shared" si="110"/>
        <v>920</v>
      </c>
      <c r="O233">
        <f t="shared" si="111"/>
        <v>391.25</v>
      </c>
      <c r="P233">
        <f t="shared" si="112"/>
        <v>920</v>
      </c>
      <c r="R233">
        <f t="shared" si="113"/>
        <v>999.73824699268152</v>
      </c>
      <c r="S233">
        <f t="shared" si="114"/>
        <v>1.1686955363821794</v>
      </c>
      <c r="T233">
        <f t="shared" si="115"/>
        <v>1.1686955363821794</v>
      </c>
      <c r="U233">
        <f t="shared" si="96"/>
        <v>66.961321770476829</v>
      </c>
      <c r="W233">
        <f t="shared" si="116"/>
        <v>999.73824699268152</v>
      </c>
      <c r="X233">
        <f t="shared" si="117"/>
        <v>1.2667864639643445</v>
      </c>
      <c r="Y233">
        <f t="shared" si="97"/>
        <v>72.581517929458286</v>
      </c>
      <c r="AA233">
        <f t="shared" si="98"/>
        <v>299.27023344907008</v>
      </c>
      <c r="AB233">
        <f t="shared" si="99"/>
        <v>953.89406637809577</v>
      </c>
      <c r="AD233">
        <f t="shared" si="100"/>
        <v>299.27023344907008</v>
      </c>
      <c r="AE233">
        <f t="shared" si="101"/>
        <v>2196.1059336219041</v>
      </c>
      <c r="AG233">
        <f t="shared" si="102"/>
        <v>2216.4033803254306</v>
      </c>
    </row>
    <row r="234" spans="1:33" x14ac:dyDescent="0.2">
      <c r="A234">
        <f>'建築限界数値データ　片線'!A318</f>
        <v>-1585</v>
      </c>
      <c r="B234">
        <f>'建築限界数値データ　片線'!B318</f>
        <v>920</v>
      </c>
      <c r="D234">
        <f t="shared" si="104"/>
        <v>105</v>
      </c>
      <c r="E234">
        <f t="shared" si="105"/>
        <v>160</v>
      </c>
      <c r="F234">
        <f t="shared" si="106"/>
        <v>2110</v>
      </c>
      <c r="G234">
        <f t="shared" si="107"/>
        <v>3150</v>
      </c>
      <c r="I234">
        <f t="shared" si="108"/>
        <v>9.8090927582165199E-2</v>
      </c>
      <c r="J234">
        <f t="shared" si="109"/>
        <v>143.75</v>
      </c>
      <c r="L234">
        <f t="shared" si="103"/>
        <v>-1728.75</v>
      </c>
      <c r="M234">
        <f t="shared" si="110"/>
        <v>920</v>
      </c>
      <c r="O234">
        <f t="shared" si="111"/>
        <v>381.25</v>
      </c>
      <c r="P234">
        <f t="shared" si="112"/>
        <v>920</v>
      </c>
      <c r="R234">
        <f t="shared" si="113"/>
        <v>995.86724140319029</v>
      </c>
      <c r="S234">
        <f t="shared" si="114"/>
        <v>1.1779362658129178</v>
      </c>
      <c r="T234">
        <f t="shared" si="115"/>
        <v>1.1779362658129178</v>
      </c>
      <c r="U234">
        <f t="shared" si="96"/>
        <v>67.490776566480463</v>
      </c>
      <c r="W234">
        <f t="shared" si="116"/>
        <v>995.86724140319029</v>
      </c>
      <c r="X234">
        <f t="shared" si="117"/>
        <v>1.2760271933950831</v>
      </c>
      <c r="Y234">
        <f t="shared" si="97"/>
        <v>73.110972725461934</v>
      </c>
      <c r="AA234">
        <f t="shared" si="98"/>
        <v>289.31830403697035</v>
      </c>
      <c r="AB234">
        <f t="shared" si="99"/>
        <v>952.9147293694075</v>
      </c>
      <c r="AD234">
        <f t="shared" si="100"/>
        <v>289.31830403697035</v>
      </c>
      <c r="AE234">
        <f t="shared" si="101"/>
        <v>2197.0852706305923</v>
      </c>
      <c r="AG234">
        <f t="shared" si="102"/>
        <v>2216.0525191142769</v>
      </c>
    </row>
    <row r="235" spans="1:33" x14ac:dyDescent="0.2">
      <c r="A235">
        <f>'建築限界数値データ　片線'!A319</f>
        <v>-1595</v>
      </c>
      <c r="B235">
        <f>'建築限界数値データ　片線'!B319</f>
        <v>920</v>
      </c>
      <c r="D235">
        <f t="shared" si="104"/>
        <v>105</v>
      </c>
      <c r="E235">
        <f t="shared" si="105"/>
        <v>160</v>
      </c>
      <c r="F235">
        <f t="shared" si="106"/>
        <v>2110</v>
      </c>
      <c r="G235">
        <f t="shared" si="107"/>
        <v>3150</v>
      </c>
      <c r="I235">
        <f t="shared" si="108"/>
        <v>9.8090927582165199E-2</v>
      </c>
      <c r="J235">
        <f t="shared" si="109"/>
        <v>143.75</v>
      </c>
      <c r="L235">
        <f t="shared" si="103"/>
        <v>-1738.75</v>
      </c>
      <c r="M235">
        <f t="shared" si="110"/>
        <v>920</v>
      </c>
      <c r="O235">
        <f t="shared" si="111"/>
        <v>371.25</v>
      </c>
      <c r="P235">
        <f t="shared" si="112"/>
        <v>920</v>
      </c>
      <c r="R235">
        <f t="shared" si="113"/>
        <v>992.08193336034503</v>
      </c>
      <c r="S235">
        <f t="shared" si="114"/>
        <v>1.1872483118936032</v>
      </c>
      <c r="T235">
        <f t="shared" si="115"/>
        <v>1.1872483118936032</v>
      </c>
      <c r="U235">
        <f t="shared" si="96"/>
        <v>68.024317505535095</v>
      </c>
      <c r="W235">
        <f t="shared" si="116"/>
        <v>992.08193336034503</v>
      </c>
      <c r="X235">
        <f t="shared" si="117"/>
        <v>1.2853392394757686</v>
      </c>
      <c r="Y235">
        <f t="shared" si="97"/>
        <v>73.644513664516552</v>
      </c>
      <c r="AA235">
        <f t="shared" si="98"/>
        <v>279.36637462487079</v>
      </c>
      <c r="AB235">
        <f t="shared" si="99"/>
        <v>951.93539236071922</v>
      </c>
      <c r="AD235">
        <f t="shared" si="100"/>
        <v>279.36637462487079</v>
      </c>
      <c r="AE235">
        <f t="shared" si="101"/>
        <v>2198.0646076392809</v>
      </c>
      <c r="AG235">
        <f t="shared" si="102"/>
        <v>2215.7467343149733</v>
      </c>
    </row>
    <row r="236" spans="1:33" x14ac:dyDescent="0.2">
      <c r="A236">
        <f>'建築限界数値データ　片線'!A320</f>
        <v>-1605</v>
      </c>
      <c r="B236">
        <f>'建築限界数値データ　片線'!B320</f>
        <v>920</v>
      </c>
      <c r="D236">
        <f t="shared" si="104"/>
        <v>105</v>
      </c>
      <c r="E236">
        <f t="shared" si="105"/>
        <v>160</v>
      </c>
      <c r="F236">
        <f t="shared" si="106"/>
        <v>2110</v>
      </c>
      <c r="G236">
        <f t="shared" si="107"/>
        <v>3150</v>
      </c>
      <c r="I236">
        <f t="shared" si="108"/>
        <v>9.8090927582165199E-2</v>
      </c>
      <c r="J236">
        <f t="shared" si="109"/>
        <v>143.75</v>
      </c>
      <c r="L236">
        <f t="shared" si="103"/>
        <v>-1748.75</v>
      </c>
      <c r="M236">
        <f t="shared" si="110"/>
        <v>920</v>
      </c>
      <c r="O236">
        <f t="shared" si="111"/>
        <v>361.25</v>
      </c>
      <c r="P236">
        <f t="shared" si="112"/>
        <v>920</v>
      </c>
      <c r="R236">
        <f t="shared" si="113"/>
        <v>988.38330747741793</v>
      </c>
      <c r="S236">
        <f t="shared" si="114"/>
        <v>1.1966308698642159</v>
      </c>
      <c r="T236">
        <f t="shared" si="115"/>
        <v>1.1966308698642159</v>
      </c>
      <c r="U236">
        <f t="shared" si="96"/>
        <v>68.561898478288015</v>
      </c>
      <c r="W236">
        <f t="shared" si="116"/>
        <v>988.38330747741793</v>
      </c>
      <c r="X236">
        <f t="shared" si="117"/>
        <v>1.2947217974463809</v>
      </c>
      <c r="Y236">
        <f t="shared" si="97"/>
        <v>74.182094637269472</v>
      </c>
      <c r="AA236">
        <f t="shared" si="98"/>
        <v>269.4144452127714</v>
      </c>
      <c r="AB236">
        <f t="shared" si="99"/>
        <v>950.95605535203072</v>
      </c>
      <c r="AD236">
        <f t="shared" si="100"/>
        <v>269.4144452127714</v>
      </c>
      <c r="AE236">
        <f t="shared" si="101"/>
        <v>2199.0439446479695</v>
      </c>
      <c r="AG236">
        <f t="shared" si="102"/>
        <v>2215.4860445920681</v>
      </c>
    </row>
    <row r="237" spans="1:33" x14ac:dyDescent="0.2">
      <c r="A237">
        <f>'建築限界数値データ　片線'!A321</f>
        <v>-1615</v>
      </c>
      <c r="B237">
        <f>'建築限界数値データ　片線'!B321</f>
        <v>920</v>
      </c>
      <c r="D237">
        <f t="shared" si="104"/>
        <v>105</v>
      </c>
      <c r="E237">
        <f t="shared" si="105"/>
        <v>160</v>
      </c>
      <c r="F237">
        <f t="shared" si="106"/>
        <v>2110</v>
      </c>
      <c r="G237">
        <f t="shared" si="107"/>
        <v>3150</v>
      </c>
      <c r="I237">
        <f t="shared" si="108"/>
        <v>9.8090927582165199E-2</v>
      </c>
      <c r="J237">
        <f t="shared" si="109"/>
        <v>143.75</v>
      </c>
      <c r="L237">
        <f t="shared" si="103"/>
        <v>-1758.75</v>
      </c>
      <c r="M237">
        <f t="shared" si="110"/>
        <v>920</v>
      </c>
      <c r="O237">
        <f t="shared" si="111"/>
        <v>351.25</v>
      </c>
      <c r="P237">
        <f t="shared" si="112"/>
        <v>920</v>
      </c>
      <c r="R237">
        <f t="shared" si="113"/>
        <v>984.77234044219585</v>
      </c>
      <c r="S237">
        <f t="shared" si="114"/>
        <v>1.2060830730832925</v>
      </c>
      <c r="T237">
        <f t="shared" si="115"/>
        <v>1.2060830730832925</v>
      </c>
      <c r="U237">
        <f t="shared" si="96"/>
        <v>69.103469829841075</v>
      </c>
      <c r="W237">
        <f t="shared" si="116"/>
        <v>984.77234044219585</v>
      </c>
      <c r="X237">
        <f t="shared" si="117"/>
        <v>1.3041740006654576</v>
      </c>
      <c r="Y237">
        <f t="shared" si="97"/>
        <v>74.723665988822546</v>
      </c>
      <c r="AA237">
        <f t="shared" si="98"/>
        <v>259.46251580067172</v>
      </c>
      <c r="AB237">
        <f t="shared" si="99"/>
        <v>949.97671834334255</v>
      </c>
      <c r="AD237">
        <f t="shared" si="100"/>
        <v>259.46251580067172</v>
      </c>
      <c r="AE237">
        <f t="shared" si="101"/>
        <v>2200.0232816566577</v>
      </c>
      <c r="AG237">
        <f t="shared" si="102"/>
        <v>2215.2704658657244</v>
      </c>
    </row>
    <row r="238" spans="1:33" x14ac:dyDescent="0.2">
      <c r="A238">
        <f>'建築限界数値データ　片線'!A322</f>
        <v>-1625</v>
      </c>
      <c r="B238">
        <f>'建築限界数値データ　片線'!B322</f>
        <v>920</v>
      </c>
      <c r="D238">
        <f t="shared" si="104"/>
        <v>105</v>
      </c>
      <c r="E238">
        <f t="shared" si="105"/>
        <v>160</v>
      </c>
      <c r="F238">
        <f t="shared" si="106"/>
        <v>2110</v>
      </c>
      <c r="G238">
        <f t="shared" si="107"/>
        <v>3150</v>
      </c>
      <c r="I238">
        <f t="shared" si="108"/>
        <v>9.8090927582165199E-2</v>
      </c>
      <c r="J238">
        <f t="shared" si="109"/>
        <v>143.75</v>
      </c>
      <c r="L238">
        <f t="shared" si="103"/>
        <v>-1768.75</v>
      </c>
      <c r="M238">
        <f t="shared" si="110"/>
        <v>920</v>
      </c>
      <c r="O238">
        <f t="shared" si="111"/>
        <v>341.25</v>
      </c>
      <c r="P238">
        <f t="shared" si="112"/>
        <v>920</v>
      </c>
      <c r="R238">
        <f t="shared" si="113"/>
        <v>981.25</v>
      </c>
      <c r="S238">
        <f t="shared" si="114"/>
        <v>1.2156039922279209</v>
      </c>
      <c r="T238">
        <f t="shared" si="115"/>
        <v>1.2156039922279209</v>
      </c>
      <c r="U238">
        <f t="shared" si="96"/>
        <v>69.648978313913588</v>
      </c>
      <c r="W238">
        <f t="shared" si="116"/>
        <v>981.25</v>
      </c>
      <c r="X238">
        <f t="shared" si="117"/>
        <v>1.3136949198100862</v>
      </c>
      <c r="Y238">
        <f t="shared" si="97"/>
        <v>75.26917447289506</v>
      </c>
      <c r="AA238">
        <f t="shared" si="98"/>
        <v>249.51058638857177</v>
      </c>
      <c r="AB238">
        <f t="shared" si="99"/>
        <v>948.99738133465416</v>
      </c>
      <c r="AD238">
        <f t="shared" si="100"/>
        <v>249.51058638857177</v>
      </c>
      <c r="AE238">
        <f t="shared" si="101"/>
        <v>2201.0026186653458</v>
      </c>
      <c r="AG238">
        <f t="shared" si="102"/>
        <v>2215.1000113068662</v>
      </c>
    </row>
    <row r="239" spans="1:33" x14ac:dyDescent="0.2">
      <c r="A239">
        <f>'建築限界数値データ　片線'!A323</f>
        <v>-1635</v>
      </c>
      <c r="B239">
        <f>'建築限界数値データ　片線'!B323</f>
        <v>920</v>
      </c>
      <c r="D239">
        <f t="shared" si="104"/>
        <v>105</v>
      </c>
      <c r="E239">
        <f t="shared" si="105"/>
        <v>160</v>
      </c>
      <c r="F239">
        <f t="shared" si="106"/>
        <v>2110</v>
      </c>
      <c r="G239">
        <f t="shared" si="107"/>
        <v>3150</v>
      </c>
      <c r="I239">
        <f t="shared" si="108"/>
        <v>9.8090927582165199E-2</v>
      </c>
      <c r="J239">
        <f t="shared" si="109"/>
        <v>143.75</v>
      </c>
      <c r="L239">
        <f t="shared" si="103"/>
        <v>-1778.75</v>
      </c>
      <c r="M239">
        <f t="shared" si="110"/>
        <v>920</v>
      </c>
      <c r="O239">
        <f t="shared" si="111"/>
        <v>331.25</v>
      </c>
      <c r="P239">
        <f t="shared" si="112"/>
        <v>920</v>
      </c>
      <c r="R239">
        <f t="shared" si="113"/>
        <v>977.81724391626472</v>
      </c>
      <c r="S239">
        <f t="shared" si="114"/>
        <v>1.2251926345942656</v>
      </c>
      <c r="T239">
        <f t="shared" si="115"/>
        <v>1.2251926345942656</v>
      </c>
      <c r="U239">
        <f t="shared" si="96"/>
        <v>70.198367052765477</v>
      </c>
      <c r="W239">
        <f t="shared" si="116"/>
        <v>977.81724391626472</v>
      </c>
      <c r="X239">
        <f t="shared" si="117"/>
        <v>1.3232835621764307</v>
      </c>
      <c r="Y239">
        <f t="shared" si="97"/>
        <v>75.818563211746934</v>
      </c>
      <c r="AA239">
        <f t="shared" si="98"/>
        <v>239.55865697647246</v>
      </c>
      <c r="AB239">
        <f t="shared" si="99"/>
        <v>948.01804432596577</v>
      </c>
      <c r="AD239">
        <f t="shared" si="100"/>
        <v>239.55865697647246</v>
      </c>
      <c r="AE239">
        <f t="shared" si="101"/>
        <v>2201.981955674034</v>
      </c>
      <c r="AG239">
        <f t="shared" si="102"/>
        <v>2214.9746913331569</v>
      </c>
    </row>
    <row r="240" spans="1:33" x14ac:dyDescent="0.2">
      <c r="A240">
        <f>'建築限界数値データ　片線'!A324</f>
        <v>-1645</v>
      </c>
      <c r="B240">
        <f>'建築限界数値データ　片線'!B324</f>
        <v>920</v>
      </c>
      <c r="D240">
        <f t="shared" si="104"/>
        <v>105</v>
      </c>
      <c r="E240">
        <f t="shared" si="105"/>
        <v>160</v>
      </c>
      <c r="F240">
        <f t="shared" si="106"/>
        <v>2110</v>
      </c>
      <c r="G240">
        <f t="shared" si="107"/>
        <v>3150</v>
      </c>
      <c r="I240">
        <f t="shared" si="108"/>
        <v>9.8090927582165199E-2</v>
      </c>
      <c r="J240">
        <f t="shared" si="109"/>
        <v>143.75</v>
      </c>
      <c r="L240">
        <f t="shared" si="103"/>
        <v>-1788.75</v>
      </c>
      <c r="M240">
        <f t="shared" si="110"/>
        <v>920</v>
      </c>
      <c r="O240">
        <f t="shared" si="111"/>
        <v>321.25</v>
      </c>
      <c r="P240">
        <f t="shared" si="112"/>
        <v>920</v>
      </c>
      <c r="R240">
        <f t="shared" si="113"/>
        <v>974.4750189204442</v>
      </c>
      <c r="S240">
        <f t="shared" si="114"/>
        <v>1.2348479435053401</v>
      </c>
      <c r="T240">
        <f t="shared" si="115"/>
        <v>1.2348479435053401</v>
      </c>
      <c r="U240">
        <f t="shared" si="96"/>
        <v>70.751575503265101</v>
      </c>
      <c r="W240">
        <f t="shared" si="116"/>
        <v>974.4750189204442</v>
      </c>
      <c r="X240">
        <f t="shared" si="117"/>
        <v>1.3329388710875052</v>
      </c>
      <c r="Y240">
        <f t="shared" si="97"/>
        <v>76.371771662246559</v>
      </c>
      <c r="AA240">
        <f t="shared" si="98"/>
        <v>229.60672756437287</v>
      </c>
      <c r="AB240">
        <f t="shared" si="99"/>
        <v>947.0387073172775</v>
      </c>
      <c r="AD240">
        <f t="shared" si="100"/>
        <v>229.60672756437287</v>
      </c>
      <c r="AE240">
        <f t="shared" si="101"/>
        <v>2202.9612926827226</v>
      </c>
      <c r="AG240">
        <f t="shared" si="102"/>
        <v>2214.8945136058178</v>
      </c>
    </row>
    <row r="241" spans="1:33" x14ac:dyDescent="0.2">
      <c r="A241">
        <f>'建築限界数値データ　片線'!A325</f>
        <v>-1655</v>
      </c>
      <c r="B241">
        <f>'建築限界数値データ　片線'!B325</f>
        <v>920</v>
      </c>
      <c r="D241">
        <f t="shared" si="104"/>
        <v>105</v>
      </c>
      <c r="E241">
        <f t="shared" si="105"/>
        <v>160</v>
      </c>
      <c r="F241">
        <f t="shared" si="106"/>
        <v>2110</v>
      </c>
      <c r="G241">
        <f t="shared" si="107"/>
        <v>3150</v>
      </c>
      <c r="I241">
        <f t="shared" si="108"/>
        <v>9.8090927582165199E-2</v>
      </c>
      <c r="J241">
        <f t="shared" si="109"/>
        <v>143.75</v>
      </c>
      <c r="L241">
        <f t="shared" si="103"/>
        <v>-1798.75</v>
      </c>
      <c r="M241">
        <f t="shared" si="110"/>
        <v>920</v>
      </c>
      <c r="O241">
        <f t="shared" si="111"/>
        <v>311.25</v>
      </c>
      <c r="P241">
        <f t="shared" si="112"/>
        <v>920</v>
      </c>
      <c r="R241">
        <f t="shared" si="113"/>
        <v>971.22425963317039</v>
      </c>
      <c r="S241">
        <f t="shared" si="114"/>
        <v>1.2445687978326063</v>
      </c>
      <c r="T241">
        <f t="shared" si="115"/>
        <v>1.2445687978326063</v>
      </c>
      <c r="U241">
        <f t="shared" si="96"/>
        <v>71.308539429478941</v>
      </c>
      <c r="W241">
        <f t="shared" si="116"/>
        <v>971.22425963317039</v>
      </c>
      <c r="X241">
        <f t="shared" si="117"/>
        <v>1.3426597254147716</v>
      </c>
      <c r="Y241">
        <f t="shared" si="97"/>
        <v>76.928735588460412</v>
      </c>
      <c r="AA241">
        <f t="shared" si="98"/>
        <v>219.65479815227312</v>
      </c>
      <c r="AB241">
        <f t="shared" si="99"/>
        <v>946.05937030858911</v>
      </c>
      <c r="AD241">
        <f t="shared" si="100"/>
        <v>219.65479815227312</v>
      </c>
      <c r="AE241">
        <f t="shared" si="101"/>
        <v>2203.9406296914108</v>
      </c>
      <c r="AG241">
        <f t="shared" si="102"/>
        <v>2214.8594830272841</v>
      </c>
    </row>
    <row r="242" spans="1:33" x14ac:dyDescent="0.2">
      <c r="A242">
        <f>'建築限界数値データ　片線'!A326</f>
        <v>-1665</v>
      </c>
      <c r="B242">
        <f>'建築限界数値データ　片線'!B326</f>
        <v>920</v>
      </c>
      <c r="D242">
        <f t="shared" si="104"/>
        <v>105</v>
      </c>
      <c r="E242">
        <f t="shared" si="105"/>
        <v>160</v>
      </c>
      <c r="F242">
        <f t="shared" si="106"/>
        <v>2110</v>
      </c>
      <c r="G242">
        <f t="shared" si="107"/>
        <v>3150</v>
      </c>
      <c r="I242">
        <f t="shared" si="108"/>
        <v>9.8090927582165199E-2</v>
      </c>
      <c r="J242">
        <f t="shared" si="109"/>
        <v>143.75</v>
      </c>
      <c r="L242">
        <f t="shared" si="103"/>
        <v>-1808.75</v>
      </c>
      <c r="M242">
        <f t="shared" si="110"/>
        <v>920</v>
      </c>
      <c r="O242">
        <f t="shared" si="111"/>
        <v>301.25</v>
      </c>
      <c r="P242">
        <f t="shared" si="112"/>
        <v>920</v>
      </c>
      <c r="R242">
        <f t="shared" si="113"/>
        <v>968.0658874787398</v>
      </c>
      <c r="S242">
        <f t="shared" si="114"/>
        <v>1.2543540116378165</v>
      </c>
      <c r="T242">
        <f t="shared" si="115"/>
        <v>1.2543540116378165</v>
      </c>
      <c r="U242">
        <f t="shared" si="96"/>
        <v>71.869190882150633</v>
      </c>
      <c r="W242">
        <f t="shared" si="116"/>
        <v>968.0658874787398</v>
      </c>
      <c r="X242">
        <f t="shared" si="117"/>
        <v>1.3524449392199815</v>
      </c>
      <c r="Y242">
        <f t="shared" si="97"/>
        <v>77.48938704113209</v>
      </c>
      <c r="AA242">
        <f t="shared" si="98"/>
        <v>209.70286874017364</v>
      </c>
      <c r="AB242">
        <f t="shared" si="99"/>
        <v>945.08003329990083</v>
      </c>
      <c r="AD242">
        <f t="shared" si="100"/>
        <v>209.70286874017364</v>
      </c>
      <c r="AE242">
        <f t="shared" si="101"/>
        <v>2204.9199667000994</v>
      </c>
      <c r="AG242">
        <f t="shared" si="102"/>
        <v>2214.869601739711</v>
      </c>
    </row>
    <row r="243" spans="1:33" x14ac:dyDescent="0.2">
      <c r="A243">
        <f>'建築限界数値データ　片線'!A327</f>
        <v>-1675</v>
      </c>
      <c r="B243">
        <f>'建築限界数値データ　片線'!B327</f>
        <v>920</v>
      </c>
      <c r="D243">
        <f t="shared" si="104"/>
        <v>105</v>
      </c>
      <c r="E243">
        <f t="shared" si="105"/>
        <v>160</v>
      </c>
      <c r="F243">
        <f t="shared" si="106"/>
        <v>2110</v>
      </c>
      <c r="G243">
        <f t="shared" si="107"/>
        <v>3150</v>
      </c>
      <c r="I243">
        <f t="shared" si="108"/>
        <v>9.8090927582165199E-2</v>
      </c>
      <c r="J243">
        <f t="shared" si="109"/>
        <v>143.75</v>
      </c>
      <c r="L243">
        <f t="shared" si="103"/>
        <v>-1818.75</v>
      </c>
      <c r="M243">
        <f t="shared" si="110"/>
        <v>920</v>
      </c>
      <c r="O243">
        <f t="shared" si="111"/>
        <v>291.25</v>
      </c>
      <c r="P243">
        <f t="shared" si="112"/>
        <v>920</v>
      </c>
      <c r="R243">
        <f t="shared" si="113"/>
        <v>965.00080958515264</v>
      </c>
      <c r="S243">
        <f t="shared" si="114"/>
        <v>1.2642023339412816</v>
      </c>
      <c r="T243">
        <f t="shared" si="115"/>
        <v>1.2642023339412816</v>
      </c>
      <c r="U243">
        <f t="shared" si="96"/>
        <v>72.433458185423746</v>
      </c>
      <c r="W243">
        <f t="shared" si="116"/>
        <v>965.00080958515264</v>
      </c>
      <c r="X243">
        <f t="shared" si="117"/>
        <v>1.3622932615234467</v>
      </c>
      <c r="Y243">
        <f t="shared" si="97"/>
        <v>78.053654344405189</v>
      </c>
      <c r="AA243">
        <f t="shared" si="98"/>
        <v>199.750939328074</v>
      </c>
      <c r="AB243">
        <f t="shared" si="99"/>
        <v>944.10069629121233</v>
      </c>
      <c r="AD243">
        <f t="shared" si="100"/>
        <v>199.750939328074</v>
      </c>
      <c r="AE243">
        <f t="shared" si="101"/>
        <v>2205.8993037087876</v>
      </c>
      <c r="AG243">
        <f t="shared" si="102"/>
        <v>2214.9248691243142</v>
      </c>
    </row>
    <row r="244" spans="1:33" x14ac:dyDescent="0.2">
      <c r="A244">
        <f>'建築限界数値データ　片線'!A328</f>
        <v>-1685</v>
      </c>
      <c r="B244">
        <f>'建築限界数値データ　片線'!B328</f>
        <v>920</v>
      </c>
      <c r="D244">
        <f t="shared" si="104"/>
        <v>105</v>
      </c>
      <c r="E244">
        <f t="shared" si="105"/>
        <v>160</v>
      </c>
      <c r="F244">
        <f t="shared" si="106"/>
        <v>2110</v>
      </c>
      <c r="G244">
        <f t="shared" si="107"/>
        <v>3150</v>
      </c>
      <c r="I244">
        <f t="shared" si="108"/>
        <v>9.8090927582165199E-2</v>
      </c>
      <c r="J244">
        <f t="shared" si="109"/>
        <v>143.75</v>
      </c>
      <c r="L244">
        <f t="shared" si="103"/>
        <v>-1828.75</v>
      </c>
      <c r="M244">
        <f t="shared" si="110"/>
        <v>920</v>
      </c>
      <c r="O244">
        <f t="shared" si="111"/>
        <v>281.25</v>
      </c>
      <c r="P244">
        <f t="shared" si="112"/>
        <v>920</v>
      </c>
      <c r="R244">
        <f t="shared" si="113"/>
        <v>962.0299176740815</v>
      </c>
      <c r="S244">
        <f t="shared" si="114"/>
        <v>1.2741124486224871</v>
      </c>
      <c r="T244">
        <f t="shared" si="115"/>
        <v>1.2741124486224871</v>
      </c>
      <c r="U244">
        <f t="shared" si="96"/>
        <v>73.001265931147444</v>
      </c>
      <c r="W244">
        <f t="shared" si="116"/>
        <v>962.0299176740815</v>
      </c>
      <c r="X244">
        <f t="shared" si="117"/>
        <v>1.3722033762046522</v>
      </c>
      <c r="Y244">
        <f t="shared" si="97"/>
        <v>78.621462090128901</v>
      </c>
      <c r="AA244">
        <f t="shared" si="98"/>
        <v>189.79900991597449</v>
      </c>
      <c r="AB244">
        <f t="shared" si="99"/>
        <v>943.12135928252405</v>
      </c>
      <c r="AD244">
        <f t="shared" si="100"/>
        <v>189.79900991597449</v>
      </c>
      <c r="AE244">
        <f t="shared" si="101"/>
        <v>2206.8786407174757</v>
      </c>
      <c r="AG244">
        <f t="shared" si="102"/>
        <v>2215.0252818015638</v>
      </c>
    </row>
    <row r="245" spans="1:33" x14ac:dyDescent="0.2">
      <c r="A245">
        <f>'建築限界数値データ　片線'!A329</f>
        <v>-1695</v>
      </c>
      <c r="B245">
        <f>'建築限界数値データ　片線'!B329</f>
        <v>920</v>
      </c>
      <c r="D245">
        <f t="shared" si="104"/>
        <v>105</v>
      </c>
      <c r="E245">
        <f t="shared" si="105"/>
        <v>160</v>
      </c>
      <c r="F245">
        <f t="shared" si="106"/>
        <v>2110</v>
      </c>
      <c r="G245">
        <f t="shared" si="107"/>
        <v>3150</v>
      </c>
      <c r="I245">
        <f t="shared" si="108"/>
        <v>9.8090927582165199E-2</v>
      </c>
      <c r="J245">
        <f t="shared" si="109"/>
        <v>143.75</v>
      </c>
      <c r="L245">
        <f t="shared" si="103"/>
        <v>-1838.75</v>
      </c>
      <c r="M245">
        <f t="shared" si="110"/>
        <v>920</v>
      </c>
      <c r="O245">
        <f t="shared" si="111"/>
        <v>271.25</v>
      </c>
      <c r="P245">
        <f t="shared" si="112"/>
        <v>920</v>
      </c>
      <c r="R245">
        <f t="shared" si="113"/>
        <v>959.15408694328153</v>
      </c>
      <c r="S245">
        <f t="shared" si="114"/>
        <v>1.2840829744586462</v>
      </c>
      <c r="T245">
        <f t="shared" si="115"/>
        <v>1.2840829744586462</v>
      </c>
      <c r="U245">
        <f t="shared" si="96"/>
        <v>73.572534981085511</v>
      </c>
      <c r="W245">
        <f t="shared" si="116"/>
        <v>959.15408694328153</v>
      </c>
      <c r="X245">
        <f t="shared" si="117"/>
        <v>1.3821739020408113</v>
      </c>
      <c r="Y245">
        <f t="shared" si="97"/>
        <v>79.192731140066968</v>
      </c>
      <c r="AA245">
        <f t="shared" si="98"/>
        <v>179.84708050387471</v>
      </c>
      <c r="AB245">
        <f t="shared" si="99"/>
        <v>942.14202227383578</v>
      </c>
      <c r="AD245">
        <f t="shared" si="100"/>
        <v>179.84708050387471</v>
      </c>
      <c r="AE245">
        <f t="shared" si="101"/>
        <v>2207.8579777261643</v>
      </c>
      <c r="AG245">
        <f t="shared" si="102"/>
        <v>2215.1708336322135</v>
      </c>
    </row>
    <row r="246" spans="1:33" x14ac:dyDescent="0.2">
      <c r="A246">
        <f>'建築限界数値データ　片線'!A330</f>
        <v>-1705</v>
      </c>
      <c r="B246">
        <f>'建築限界数値データ　片線'!B330</f>
        <v>920</v>
      </c>
      <c r="D246">
        <f t="shared" si="104"/>
        <v>105</v>
      </c>
      <c r="E246">
        <f t="shared" si="105"/>
        <v>160</v>
      </c>
      <c r="F246">
        <f t="shared" si="106"/>
        <v>2110</v>
      </c>
      <c r="G246">
        <f t="shared" si="107"/>
        <v>3150</v>
      </c>
      <c r="I246">
        <f t="shared" si="108"/>
        <v>9.8090927582165199E-2</v>
      </c>
      <c r="J246">
        <f t="shared" si="109"/>
        <v>143.75</v>
      </c>
      <c r="L246">
        <f t="shared" si="103"/>
        <v>-1848.75</v>
      </c>
      <c r="M246">
        <f t="shared" si="110"/>
        <v>920</v>
      </c>
      <c r="O246">
        <f t="shared" si="111"/>
        <v>261.25</v>
      </c>
      <c r="P246">
        <f t="shared" si="112"/>
        <v>920</v>
      </c>
      <c r="R246">
        <f t="shared" si="113"/>
        <v>956.37417494409578</v>
      </c>
      <c r="S246">
        <f t="shared" si="114"/>
        <v>1.2941124653064089</v>
      </c>
      <c r="T246">
        <f t="shared" si="115"/>
        <v>1.2941124653064089</v>
      </c>
      <c r="U246">
        <f t="shared" si="96"/>
        <v>74.147182477327405</v>
      </c>
      <c r="W246">
        <f t="shared" si="116"/>
        <v>956.37417494409578</v>
      </c>
      <c r="X246">
        <f t="shared" si="117"/>
        <v>1.392203392888574</v>
      </c>
      <c r="Y246">
        <f t="shared" si="97"/>
        <v>79.767378636308862</v>
      </c>
      <c r="AA246">
        <f t="shared" si="98"/>
        <v>169.8951510917752</v>
      </c>
      <c r="AB246">
        <f t="shared" si="99"/>
        <v>941.16268526514739</v>
      </c>
      <c r="AD246">
        <f t="shared" si="100"/>
        <v>169.8951510917752</v>
      </c>
      <c r="AE246">
        <f t="shared" si="101"/>
        <v>2208.8373147348525</v>
      </c>
      <c r="AG246">
        <f t="shared" si="102"/>
        <v>2215.3615157191775</v>
      </c>
    </row>
    <row r="247" spans="1:33" x14ac:dyDescent="0.2">
      <c r="A247">
        <f>'建築限界数値データ　片線'!A331</f>
        <v>-1715</v>
      </c>
      <c r="B247">
        <f>'建築限界数値データ　片線'!B331</f>
        <v>920</v>
      </c>
      <c r="D247">
        <f t="shared" si="104"/>
        <v>105</v>
      </c>
      <c r="E247">
        <f t="shared" si="105"/>
        <v>160</v>
      </c>
      <c r="F247">
        <f t="shared" si="106"/>
        <v>2110</v>
      </c>
      <c r="G247">
        <f t="shared" si="107"/>
        <v>3150</v>
      </c>
      <c r="I247">
        <f t="shared" si="108"/>
        <v>9.8090927582165199E-2</v>
      </c>
      <c r="J247">
        <f t="shared" si="109"/>
        <v>143.75</v>
      </c>
      <c r="L247">
        <f t="shared" si="103"/>
        <v>-1858.75</v>
      </c>
      <c r="M247">
        <f t="shared" si="110"/>
        <v>920</v>
      </c>
      <c r="O247">
        <f t="shared" si="111"/>
        <v>251.25</v>
      </c>
      <c r="P247">
        <f t="shared" si="112"/>
        <v>920</v>
      </c>
      <c r="R247">
        <f t="shared" si="113"/>
        <v>953.69102045683542</v>
      </c>
      <c r="S247">
        <f t="shared" si="114"/>
        <v>1.3041994104315253</v>
      </c>
      <c r="T247">
        <f t="shared" si="115"/>
        <v>1.3041994104315253</v>
      </c>
      <c r="U247">
        <f t="shared" si="96"/>
        <v>74.725121861176632</v>
      </c>
      <c r="W247">
        <f t="shared" si="116"/>
        <v>953.69102045683542</v>
      </c>
      <c r="X247">
        <f t="shared" si="117"/>
        <v>1.4022903380136906</v>
      </c>
      <c r="Y247">
        <f t="shared" si="97"/>
        <v>80.345318020158103</v>
      </c>
      <c r="AA247">
        <f t="shared" si="98"/>
        <v>159.94322167967542</v>
      </c>
      <c r="AB247">
        <f t="shared" si="99"/>
        <v>940.18334825645911</v>
      </c>
      <c r="AD247">
        <f t="shared" si="100"/>
        <v>159.94322167967542</v>
      </c>
      <c r="AE247">
        <f t="shared" si="101"/>
        <v>2209.8166517435411</v>
      </c>
      <c r="AG247">
        <f t="shared" si="102"/>
        <v>2215.5973164102516</v>
      </c>
    </row>
    <row r="248" spans="1:33" x14ac:dyDescent="0.2">
      <c r="A248">
        <f>'建築限界数値データ　片線'!A332</f>
        <v>-1725</v>
      </c>
      <c r="B248">
        <f>'建築限界数値データ　片線'!B332</f>
        <v>920</v>
      </c>
      <c r="D248">
        <f t="shared" si="104"/>
        <v>105</v>
      </c>
      <c r="E248">
        <f t="shared" si="105"/>
        <v>160</v>
      </c>
      <c r="F248">
        <f t="shared" si="106"/>
        <v>2110</v>
      </c>
      <c r="G248">
        <f t="shared" si="107"/>
        <v>3150</v>
      </c>
      <c r="I248">
        <f t="shared" si="108"/>
        <v>9.8090927582165199E-2</v>
      </c>
      <c r="J248">
        <f t="shared" si="109"/>
        <v>143.75</v>
      </c>
      <c r="L248">
        <f t="shared" si="103"/>
        <v>-1868.75</v>
      </c>
      <c r="M248">
        <f t="shared" si="110"/>
        <v>920</v>
      </c>
      <c r="O248">
        <f t="shared" si="111"/>
        <v>241.25</v>
      </c>
      <c r="P248">
        <f t="shared" si="112"/>
        <v>920</v>
      </c>
      <c r="R248">
        <f t="shared" si="113"/>
        <v>951.1054423669334</v>
      </c>
      <c r="S248">
        <f t="shared" si="114"/>
        <v>1.3143422349907716</v>
      </c>
      <c r="T248">
        <f t="shared" si="115"/>
        <v>1.3143422349907716</v>
      </c>
      <c r="U248">
        <f t="shared" si="96"/>
        <v>75.306262900763087</v>
      </c>
      <c r="W248">
        <f t="shared" si="116"/>
        <v>951.1054423669334</v>
      </c>
      <c r="X248">
        <f t="shared" si="117"/>
        <v>1.4124331625729369</v>
      </c>
      <c r="Y248">
        <f t="shared" si="97"/>
        <v>80.926459059744559</v>
      </c>
      <c r="AA248">
        <f t="shared" si="98"/>
        <v>149.9912922675758</v>
      </c>
      <c r="AB248">
        <f t="shared" si="99"/>
        <v>939.20401124777072</v>
      </c>
      <c r="AD248">
        <f t="shared" si="100"/>
        <v>149.9912922675758</v>
      </c>
      <c r="AE248">
        <f t="shared" si="101"/>
        <v>2210.7959887522293</v>
      </c>
      <c r="AG248">
        <f t="shared" si="102"/>
        <v>2215.878221301668</v>
      </c>
    </row>
    <row r="249" spans="1:33" x14ac:dyDescent="0.2">
      <c r="A249">
        <f>'建築限界数値データ　片線'!A333</f>
        <v>-1735</v>
      </c>
      <c r="B249">
        <f>'建築限界数値データ　片線'!B333</f>
        <v>920</v>
      </c>
      <c r="D249">
        <f t="shared" si="104"/>
        <v>105</v>
      </c>
      <c r="E249">
        <f t="shared" si="105"/>
        <v>160</v>
      </c>
      <c r="F249">
        <f t="shared" si="106"/>
        <v>2110</v>
      </c>
      <c r="G249">
        <f t="shared" si="107"/>
        <v>3150</v>
      </c>
      <c r="I249">
        <f t="shared" si="108"/>
        <v>9.8090927582165199E-2</v>
      </c>
      <c r="J249">
        <f t="shared" si="109"/>
        <v>143.75</v>
      </c>
      <c r="L249">
        <f t="shared" si="103"/>
        <v>-1878.75</v>
      </c>
      <c r="M249">
        <f t="shared" si="110"/>
        <v>920</v>
      </c>
      <c r="O249">
        <f t="shared" si="111"/>
        <v>231.25</v>
      </c>
      <c r="P249">
        <f t="shared" si="112"/>
        <v>920</v>
      </c>
      <c r="R249">
        <f t="shared" si="113"/>
        <v>948.61823854488478</v>
      </c>
      <c r="S249">
        <f t="shared" si="114"/>
        <v>1.324539300669934</v>
      </c>
      <c r="T249">
        <f t="shared" si="115"/>
        <v>1.324539300669934</v>
      </c>
      <c r="U249">
        <f t="shared" si="96"/>
        <v>75.890511727596788</v>
      </c>
      <c r="W249">
        <f t="shared" si="116"/>
        <v>948.61823854488478</v>
      </c>
      <c r="X249">
        <f t="shared" si="117"/>
        <v>1.4226302282520993</v>
      </c>
      <c r="Y249">
        <f t="shared" si="97"/>
        <v>81.51070788657826</v>
      </c>
      <c r="AA249">
        <f t="shared" si="98"/>
        <v>140.03936285547601</v>
      </c>
      <c r="AB249">
        <f t="shared" si="99"/>
        <v>938.22467423908233</v>
      </c>
      <c r="AD249">
        <f t="shared" si="100"/>
        <v>140.03936285547601</v>
      </c>
      <c r="AE249">
        <f t="shared" si="101"/>
        <v>2211.7753257609174</v>
      </c>
      <c r="AG249">
        <f t="shared" si="102"/>
        <v>2216.2042132424936</v>
      </c>
    </row>
    <row r="250" spans="1:33" x14ac:dyDescent="0.2">
      <c r="A250">
        <f>'建築限界数値データ　片線'!A334</f>
        <v>-1745</v>
      </c>
      <c r="B250">
        <f>'建築限界数値データ　片線'!B334</f>
        <v>920</v>
      </c>
      <c r="D250">
        <f t="shared" si="104"/>
        <v>105</v>
      </c>
      <c r="E250">
        <f t="shared" si="105"/>
        <v>160</v>
      </c>
      <c r="F250">
        <f t="shared" si="106"/>
        <v>2110</v>
      </c>
      <c r="G250">
        <f t="shared" si="107"/>
        <v>3150</v>
      </c>
      <c r="I250">
        <f t="shared" si="108"/>
        <v>9.8090927582165199E-2</v>
      </c>
      <c r="J250">
        <f t="shared" si="109"/>
        <v>143.75</v>
      </c>
      <c r="L250">
        <f t="shared" si="103"/>
        <v>-1888.75</v>
      </c>
      <c r="M250">
        <f t="shared" si="110"/>
        <v>920</v>
      </c>
      <c r="O250">
        <f t="shared" si="111"/>
        <v>221.25</v>
      </c>
      <c r="P250">
        <f t="shared" si="112"/>
        <v>920</v>
      </c>
      <c r="R250">
        <f t="shared" si="113"/>
        <v>946.2301847330807</v>
      </c>
      <c r="S250">
        <f t="shared" si="114"/>
        <v>1.3347889064810599</v>
      </c>
      <c r="T250">
        <f t="shared" si="115"/>
        <v>1.3347889064810599</v>
      </c>
      <c r="U250">
        <f t="shared" si="96"/>
        <v>76.477770882247071</v>
      </c>
      <c r="W250">
        <f t="shared" si="116"/>
        <v>946.2301847330807</v>
      </c>
      <c r="X250">
        <f t="shared" si="117"/>
        <v>1.4328798340632249</v>
      </c>
      <c r="Y250">
        <f t="shared" si="97"/>
        <v>82.097967041228515</v>
      </c>
      <c r="AA250">
        <f t="shared" si="98"/>
        <v>130.08743344337671</v>
      </c>
      <c r="AB250">
        <f t="shared" si="99"/>
        <v>937.24533723039406</v>
      </c>
      <c r="AD250">
        <f t="shared" si="100"/>
        <v>130.08743344337671</v>
      </c>
      <c r="AE250">
        <f t="shared" si="101"/>
        <v>2212.7546627696061</v>
      </c>
      <c r="AG250">
        <f t="shared" si="102"/>
        <v>2216.5752723398582</v>
      </c>
    </row>
    <row r="251" spans="1:33" x14ac:dyDescent="0.2">
      <c r="A251">
        <f>'建築限界数値データ　片線'!A335</f>
        <v>-1755</v>
      </c>
      <c r="B251">
        <f>'建築限界数値データ　片線'!B335</f>
        <v>920</v>
      </c>
      <c r="D251">
        <f t="shared" si="104"/>
        <v>105</v>
      </c>
      <c r="E251">
        <f t="shared" si="105"/>
        <v>160</v>
      </c>
      <c r="F251">
        <f t="shared" si="106"/>
        <v>2110</v>
      </c>
      <c r="G251">
        <f t="shared" si="107"/>
        <v>3150</v>
      </c>
      <c r="I251">
        <f t="shared" si="108"/>
        <v>9.8090927582165199E-2</v>
      </c>
      <c r="J251">
        <f t="shared" si="109"/>
        <v>143.75</v>
      </c>
      <c r="L251">
        <f t="shared" si="103"/>
        <v>-1898.75</v>
      </c>
      <c r="M251">
        <f t="shared" si="110"/>
        <v>920</v>
      </c>
      <c r="O251">
        <f t="shared" si="111"/>
        <v>211.25</v>
      </c>
      <c r="P251">
        <f t="shared" si="112"/>
        <v>920</v>
      </c>
      <c r="R251">
        <f t="shared" si="113"/>
        <v>943.94203344273217</v>
      </c>
      <c r="S251">
        <f t="shared" si="114"/>
        <v>1.3450892897215712</v>
      </c>
      <c r="T251">
        <f t="shared" si="115"/>
        <v>1.3450892897215712</v>
      </c>
      <c r="U251">
        <f t="shared" si="96"/>
        <v>77.067939369295644</v>
      </c>
      <c r="W251">
        <f t="shared" si="116"/>
        <v>943.94203344273217</v>
      </c>
      <c r="X251">
        <f t="shared" si="117"/>
        <v>1.4431802173037362</v>
      </c>
      <c r="Y251">
        <f t="shared" si="97"/>
        <v>82.688135528277101</v>
      </c>
      <c r="AA251">
        <f t="shared" si="98"/>
        <v>120.13550403127701</v>
      </c>
      <c r="AB251">
        <f t="shared" si="99"/>
        <v>936.26600022170578</v>
      </c>
      <c r="AD251">
        <f t="shared" si="100"/>
        <v>120.13550403127701</v>
      </c>
      <c r="AE251">
        <f t="shared" si="101"/>
        <v>2213.7339997782942</v>
      </c>
      <c r="AG251">
        <f t="shared" si="102"/>
        <v>2216.9913759650158</v>
      </c>
    </row>
    <row r="252" spans="1:33" x14ac:dyDescent="0.2">
      <c r="A252">
        <f>'建築限界数値データ　片線'!A336</f>
        <v>-1765</v>
      </c>
      <c r="B252">
        <f>'建築限界数値データ　片線'!B336</f>
        <v>920</v>
      </c>
      <c r="D252">
        <f t="shared" si="104"/>
        <v>105</v>
      </c>
      <c r="E252">
        <f t="shared" si="105"/>
        <v>160</v>
      </c>
      <c r="F252">
        <f t="shared" si="106"/>
        <v>2110</v>
      </c>
      <c r="G252">
        <f t="shared" si="107"/>
        <v>3150</v>
      </c>
      <c r="I252">
        <f t="shared" si="108"/>
        <v>9.8090927582165199E-2</v>
      </c>
      <c r="J252">
        <f t="shared" si="109"/>
        <v>143.75</v>
      </c>
      <c r="L252">
        <f t="shared" si="103"/>
        <v>-1908.75</v>
      </c>
      <c r="M252">
        <f t="shared" si="110"/>
        <v>920</v>
      </c>
      <c r="O252">
        <f t="shared" si="111"/>
        <v>201.25</v>
      </c>
      <c r="P252">
        <f t="shared" si="112"/>
        <v>920</v>
      </c>
      <c r="R252">
        <f t="shared" si="113"/>
        <v>941.75451286415398</v>
      </c>
      <c r="S252">
        <f t="shared" si="114"/>
        <v>1.3554386270971586</v>
      </c>
      <c r="T252">
        <f t="shared" si="115"/>
        <v>1.3554386270971586</v>
      </c>
      <c r="U252">
        <f t="shared" si="96"/>
        <v>77.66091272167381</v>
      </c>
      <c r="W252">
        <f t="shared" si="116"/>
        <v>941.75451286415398</v>
      </c>
      <c r="X252">
        <f t="shared" si="117"/>
        <v>1.4535295546793239</v>
      </c>
      <c r="Y252">
        <f t="shared" si="97"/>
        <v>83.281108880655282</v>
      </c>
      <c r="AA252">
        <f t="shared" si="98"/>
        <v>110.18357461917728</v>
      </c>
      <c r="AB252">
        <f t="shared" si="99"/>
        <v>935.28666321301739</v>
      </c>
      <c r="AD252">
        <f t="shared" si="100"/>
        <v>110.18357461917728</v>
      </c>
      <c r="AE252">
        <f t="shared" si="101"/>
        <v>2214.7133367869828</v>
      </c>
      <c r="AG252">
        <f t="shared" si="102"/>
        <v>2217.4524987602308</v>
      </c>
    </row>
    <row r="253" spans="1:33" x14ac:dyDescent="0.2">
      <c r="A253">
        <f>'建築限界数値データ　片線'!A337</f>
        <v>-1775</v>
      </c>
      <c r="B253">
        <f>'建築限界数値データ　片線'!B337</f>
        <v>920</v>
      </c>
      <c r="D253">
        <f t="shared" si="104"/>
        <v>105</v>
      </c>
      <c r="E253">
        <f t="shared" si="105"/>
        <v>160</v>
      </c>
      <c r="F253">
        <f t="shared" si="106"/>
        <v>2110</v>
      </c>
      <c r="G253">
        <f t="shared" si="107"/>
        <v>3150</v>
      </c>
      <c r="I253">
        <f t="shared" si="108"/>
        <v>9.8090927582165199E-2</v>
      </c>
      <c r="J253">
        <f t="shared" si="109"/>
        <v>143.75</v>
      </c>
      <c r="L253">
        <f t="shared" si="103"/>
        <v>-1918.75</v>
      </c>
      <c r="M253">
        <f t="shared" si="110"/>
        <v>920</v>
      </c>
      <c r="O253">
        <f t="shared" si="111"/>
        <v>191.25</v>
      </c>
      <c r="P253">
        <f t="shared" si="112"/>
        <v>920</v>
      </c>
      <c r="R253">
        <f t="shared" si="113"/>
        <v>939.66832579373454</v>
      </c>
      <c r="S253">
        <f t="shared" si="114"/>
        <v>1.3658350360096811</v>
      </c>
      <c r="T253">
        <f t="shared" si="115"/>
        <v>1.3658350360096811</v>
      </c>
      <c r="U253">
        <f t="shared" si="96"/>
        <v>78.256583074453545</v>
      </c>
      <c r="W253">
        <f t="shared" si="116"/>
        <v>939.66832579373454</v>
      </c>
      <c r="X253">
        <f t="shared" si="117"/>
        <v>1.4639259635918465</v>
      </c>
      <c r="Y253">
        <f t="shared" si="97"/>
        <v>83.876779233435016</v>
      </c>
      <c r="AA253">
        <f t="shared" si="98"/>
        <v>100.23164520707778</v>
      </c>
      <c r="AB253">
        <f t="shared" si="99"/>
        <v>934.307326204329</v>
      </c>
      <c r="AD253">
        <f t="shared" si="100"/>
        <v>100.23164520707778</v>
      </c>
      <c r="AE253">
        <f t="shared" si="101"/>
        <v>2215.692673795671</v>
      </c>
      <c r="AG253">
        <f t="shared" si="102"/>
        <v>2217.9586126464865</v>
      </c>
    </row>
    <row r="254" spans="1:33" x14ac:dyDescent="0.2">
      <c r="A254">
        <f>'建築限界数値データ　片線'!A338</f>
        <v>-1785</v>
      </c>
      <c r="B254">
        <f>'建築限界数値データ　片線'!B338</f>
        <v>920</v>
      </c>
      <c r="D254">
        <f t="shared" si="104"/>
        <v>105</v>
      </c>
      <c r="E254">
        <f t="shared" si="105"/>
        <v>160</v>
      </c>
      <c r="F254">
        <f t="shared" si="106"/>
        <v>2110</v>
      </c>
      <c r="G254">
        <f t="shared" si="107"/>
        <v>3150</v>
      </c>
      <c r="I254">
        <f t="shared" si="108"/>
        <v>9.8090927582165199E-2</v>
      </c>
      <c r="J254">
        <f t="shared" si="109"/>
        <v>143.75</v>
      </c>
      <c r="L254">
        <f t="shared" si="103"/>
        <v>-1928.75</v>
      </c>
      <c r="M254">
        <f t="shared" si="110"/>
        <v>920</v>
      </c>
      <c r="O254">
        <f t="shared" si="111"/>
        <v>181.25</v>
      </c>
      <c r="P254">
        <f t="shared" si="112"/>
        <v>920</v>
      </c>
      <c r="R254">
        <f t="shared" si="113"/>
        <v>937.68414858096003</v>
      </c>
      <c r="S254">
        <f t="shared" si="114"/>
        <v>1.3762765760105404</v>
      </c>
      <c r="T254">
        <f t="shared" si="115"/>
        <v>1.3762765760105404</v>
      </c>
      <c r="U254">
        <f t="shared" si="96"/>
        <v>78.854839248119816</v>
      </c>
      <c r="W254">
        <f t="shared" si="116"/>
        <v>937.68414858096003</v>
      </c>
      <c r="X254">
        <f t="shared" si="117"/>
        <v>1.4743675035927057</v>
      </c>
      <c r="Y254">
        <f t="shared" si="97"/>
        <v>84.475035407101288</v>
      </c>
      <c r="AA254">
        <f t="shared" si="98"/>
        <v>90.279715794978031</v>
      </c>
      <c r="AB254">
        <f t="shared" si="99"/>
        <v>933.32798919564073</v>
      </c>
      <c r="AD254">
        <f t="shared" si="100"/>
        <v>90.279715794978031</v>
      </c>
      <c r="AE254">
        <f t="shared" si="101"/>
        <v>2216.6720108043592</v>
      </c>
      <c r="AG254">
        <f t="shared" si="102"/>
        <v>2218.5096868320097</v>
      </c>
    </row>
    <row r="255" spans="1:33" x14ac:dyDescent="0.2">
      <c r="A255">
        <f>'建築限界数値データ　片線'!A339</f>
        <v>-1795</v>
      </c>
      <c r="B255">
        <f>'建築限界数値データ　片線'!B339</f>
        <v>920</v>
      </c>
      <c r="D255">
        <f t="shared" si="104"/>
        <v>105</v>
      </c>
      <c r="E255">
        <f t="shared" si="105"/>
        <v>160</v>
      </c>
      <c r="F255">
        <f t="shared" si="106"/>
        <v>2110</v>
      </c>
      <c r="G255">
        <f t="shared" si="107"/>
        <v>3150</v>
      </c>
      <c r="I255">
        <f t="shared" si="108"/>
        <v>9.8090927582165199E-2</v>
      </c>
      <c r="J255">
        <f t="shared" si="109"/>
        <v>143.75</v>
      </c>
      <c r="L255">
        <f t="shared" si="103"/>
        <v>-1938.75</v>
      </c>
      <c r="M255">
        <f t="shared" si="110"/>
        <v>920</v>
      </c>
      <c r="O255">
        <f t="shared" si="111"/>
        <v>171.25</v>
      </c>
      <c r="P255">
        <f t="shared" si="112"/>
        <v>920</v>
      </c>
      <c r="R255">
        <f t="shared" si="113"/>
        <v>935.80263009889006</v>
      </c>
      <c r="S255">
        <f t="shared" si="114"/>
        <v>1.3867612504192288</v>
      </c>
      <c r="T255">
        <f t="shared" si="115"/>
        <v>1.3867612504192288</v>
      </c>
      <c r="U255">
        <f t="shared" si="96"/>
        <v>79.455566841306478</v>
      </c>
      <c r="W255">
        <f t="shared" si="116"/>
        <v>935.80263009889006</v>
      </c>
      <c r="X255">
        <f t="shared" si="117"/>
        <v>1.4848521780013941</v>
      </c>
      <c r="Y255">
        <f t="shared" si="97"/>
        <v>85.075763000287949</v>
      </c>
      <c r="AA255">
        <f t="shared" si="98"/>
        <v>80.327786382878358</v>
      </c>
      <c r="AB255">
        <f t="shared" si="99"/>
        <v>932.34865218695245</v>
      </c>
      <c r="AD255">
        <f t="shared" si="100"/>
        <v>80.327786382878358</v>
      </c>
      <c r="AE255">
        <f t="shared" si="101"/>
        <v>2217.6513478130473</v>
      </c>
      <c r="AG255">
        <f t="shared" si="102"/>
        <v>2219.105687821605</v>
      </c>
    </row>
    <row r="256" spans="1:33" x14ac:dyDescent="0.2">
      <c r="A256">
        <f>'建築限界数値データ　片線'!A340</f>
        <v>-1805</v>
      </c>
      <c r="B256">
        <f>'建築限界数値データ　片線'!B340</f>
        <v>920</v>
      </c>
      <c r="D256">
        <f t="shared" si="104"/>
        <v>105</v>
      </c>
      <c r="E256">
        <f t="shared" si="105"/>
        <v>160</v>
      </c>
      <c r="F256">
        <f t="shared" si="106"/>
        <v>2110</v>
      </c>
      <c r="G256">
        <f t="shared" si="107"/>
        <v>3150</v>
      </c>
      <c r="I256">
        <f t="shared" si="108"/>
        <v>9.8090927582165199E-2</v>
      </c>
      <c r="J256">
        <f t="shared" si="109"/>
        <v>143.75</v>
      </c>
      <c r="L256">
        <f t="shared" si="103"/>
        <v>-1948.75</v>
      </c>
      <c r="M256">
        <f t="shared" si="110"/>
        <v>920</v>
      </c>
      <c r="O256">
        <f t="shared" si="111"/>
        <v>161.25</v>
      </c>
      <c r="P256">
        <f t="shared" si="112"/>
        <v>920</v>
      </c>
      <c r="R256">
        <f t="shared" si="113"/>
        <v>934.02439074148378</v>
      </c>
      <c r="S256">
        <f t="shared" si="114"/>
        <v>1.3972870081059487</v>
      </c>
      <c r="T256">
        <f t="shared" si="115"/>
        <v>1.3972870081059487</v>
      </c>
      <c r="U256">
        <f t="shared" si="96"/>
        <v>80.058648332932918</v>
      </c>
      <c r="W256">
        <f t="shared" si="116"/>
        <v>934.02439074148378</v>
      </c>
      <c r="X256">
        <f t="shared" si="117"/>
        <v>1.4953779356881141</v>
      </c>
      <c r="Y256">
        <f t="shared" si="97"/>
        <v>85.678844491914376</v>
      </c>
      <c r="AA256">
        <f t="shared" si="98"/>
        <v>70.375856970778898</v>
      </c>
      <c r="AB256">
        <f t="shared" si="99"/>
        <v>931.36931517826406</v>
      </c>
      <c r="AD256">
        <f t="shared" si="100"/>
        <v>70.375856970778898</v>
      </c>
      <c r="AE256">
        <f t="shared" si="101"/>
        <v>2218.6306848217359</v>
      </c>
      <c r="AG256">
        <f t="shared" si="102"/>
        <v>2219.7465794267905</v>
      </c>
    </row>
    <row r="257" spans="1:33" x14ac:dyDescent="0.2">
      <c r="A257">
        <f>'建築限界数値データ　片線'!A341</f>
        <v>-1815</v>
      </c>
      <c r="B257">
        <f>'建築限界数値データ　片線'!B341</f>
        <v>920</v>
      </c>
      <c r="D257">
        <f t="shared" si="104"/>
        <v>105</v>
      </c>
      <c r="E257">
        <f t="shared" si="105"/>
        <v>160</v>
      </c>
      <c r="F257">
        <f t="shared" si="106"/>
        <v>2110</v>
      </c>
      <c r="G257">
        <f t="shared" si="107"/>
        <v>3150</v>
      </c>
      <c r="I257">
        <f t="shared" si="108"/>
        <v>9.8090927582165199E-2</v>
      </c>
      <c r="J257">
        <f t="shared" si="109"/>
        <v>143.75</v>
      </c>
      <c r="L257">
        <f t="shared" si="103"/>
        <v>-1958.75</v>
      </c>
      <c r="M257">
        <f t="shared" si="110"/>
        <v>920</v>
      </c>
      <c r="O257">
        <f t="shared" si="111"/>
        <v>151.25</v>
      </c>
      <c r="P257">
        <f t="shared" si="112"/>
        <v>920</v>
      </c>
      <c r="R257">
        <f t="shared" si="113"/>
        <v>932.35002145117153</v>
      </c>
      <c r="S257">
        <f t="shared" si="114"/>
        <v>1.4078517454363708</v>
      </c>
      <c r="T257">
        <f t="shared" si="115"/>
        <v>1.4078517454363708</v>
      </c>
      <c r="U257">
        <f t="shared" si="96"/>
        <v>80.663963193630408</v>
      </c>
      <c r="W257">
        <f t="shared" si="116"/>
        <v>932.35002145117153</v>
      </c>
      <c r="X257">
        <f t="shared" si="117"/>
        <v>1.5059426730185361</v>
      </c>
      <c r="Y257">
        <f t="shared" si="97"/>
        <v>86.284159352611866</v>
      </c>
      <c r="AA257">
        <f t="shared" si="98"/>
        <v>60.423927558679132</v>
      </c>
      <c r="AB257">
        <f t="shared" si="99"/>
        <v>930.38997816957567</v>
      </c>
      <c r="AD257">
        <f t="shared" si="100"/>
        <v>60.423927558679132</v>
      </c>
      <c r="AE257">
        <f t="shared" si="101"/>
        <v>2219.6100218304246</v>
      </c>
      <c r="AG257">
        <f t="shared" si="102"/>
        <v>2220.4323227767322</v>
      </c>
    </row>
    <row r="258" spans="1:33" x14ac:dyDescent="0.2">
      <c r="A258">
        <f>'建築限界数値データ　片線'!A342</f>
        <v>-1825</v>
      </c>
      <c r="B258">
        <f>'建築限界数値データ　片線'!B342</f>
        <v>920</v>
      </c>
      <c r="D258">
        <f t="shared" si="104"/>
        <v>105</v>
      </c>
      <c r="E258">
        <f t="shared" si="105"/>
        <v>160</v>
      </c>
      <c r="F258">
        <f t="shared" si="106"/>
        <v>2110</v>
      </c>
      <c r="G258">
        <f t="shared" si="107"/>
        <v>3150</v>
      </c>
      <c r="I258">
        <f t="shared" si="108"/>
        <v>9.8090927582165199E-2</v>
      </c>
      <c r="J258">
        <f t="shared" si="109"/>
        <v>143.75</v>
      </c>
      <c r="L258">
        <f t="shared" si="103"/>
        <v>-1968.75</v>
      </c>
      <c r="M258">
        <f t="shared" si="110"/>
        <v>920</v>
      </c>
      <c r="O258">
        <f t="shared" si="111"/>
        <v>141.25</v>
      </c>
      <c r="P258">
        <f t="shared" si="112"/>
        <v>920</v>
      </c>
      <c r="R258">
        <f t="shared" si="113"/>
        <v>930.78008278003028</v>
      </c>
      <c r="S258">
        <f t="shared" si="114"/>
        <v>1.4184533083757571</v>
      </c>
      <c r="T258">
        <f t="shared" si="115"/>
        <v>1.4184533083757571</v>
      </c>
      <c r="U258">
        <f t="shared" si="96"/>
        <v>81.271388006299546</v>
      </c>
      <c r="W258">
        <f t="shared" si="116"/>
        <v>930.78008278003028</v>
      </c>
      <c r="X258">
        <f t="shared" si="117"/>
        <v>1.5165442359579222</v>
      </c>
      <c r="Y258">
        <f t="shared" si="97"/>
        <v>86.891584165281003</v>
      </c>
      <c r="AA258">
        <f t="shared" si="98"/>
        <v>50.471998146579757</v>
      </c>
      <c r="AB258">
        <f t="shared" si="99"/>
        <v>929.41064116088728</v>
      </c>
      <c r="AD258">
        <f t="shared" si="100"/>
        <v>50.471998146579757</v>
      </c>
      <c r="AE258">
        <f t="shared" si="101"/>
        <v>2220.5893588391127</v>
      </c>
      <c r="AG258">
        <f t="shared" si="102"/>
        <v>2221.1628763299664</v>
      </c>
    </row>
    <row r="259" spans="1:33" x14ac:dyDescent="0.2">
      <c r="A259">
        <f>'建築限界数値データ　片線'!A343</f>
        <v>-1835</v>
      </c>
      <c r="B259">
        <f>'建築限界数値データ　片線'!B343</f>
        <v>920</v>
      </c>
      <c r="D259">
        <f t="shared" si="104"/>
        <v>105</v>
      </c>
      <c r="E259">
        <f t="shared" si="105"/>
        <v>160</v>
      </c>
      <c r="F259">
        <f t="shared" si="106"/>
        <v>2110</v>
      </c>
      <c r="G259">
        <f t="shared" si="107"/>
        <v>3150</v>
      </c>
      <c r="I259">
        <f t="shared" si="108"/>
        <v>9.8090927582165199E-2</v>
      </c>
      <c r="J259">
        <f t="shared" si="109"/>
        <v>143.75</v>
      </c>
      <c r="L259">
        <f t="shared" si="103"/>
        <v>-1978.75</v>
      </c>
      <c r="M259">
        <f t="shared" si="110"/>
        <v>920</v>
      </c>
      <c r="O259">
        <f t="shared" si="111"/>
        <v>131.25</v>
      </c>
      <c r="P259">
        <f t="shared" si="112"/>
        <v>920</v>
      </c>
      <c r="R259">
        <f t="shared" si="113"/>
        <v>929.31510398787771</v>
      </c>
      <c r="S259">
        <f t="shared" si="114"/>
        <v>1.429089494748834</v>
      </c>
      <c r="T259">
        <f t="shared" si="115"/>
        <v>1.429089494748834</v>
      </c>
      <c r="U259">
        <f t="shared" ref="U259:U322" si="118">T259*180/PI()</f>
        <v>81.880796595591406</v>
      </c>
      <c r="W259">
        <f t="shared" si="116"/>
        <v>929.31510398787771</v>
      </c>
      <c r="X259">
        <f t="shared" si="117"/>
        <v>1.527180422330999</v>
      </c>
      <c r="Y259">
        <f t="shared" ref="Y259:Y322" si="119">X259*180/PI()</f>
        <v>87.500992754572863</v>
      </c>
      <c r="AA259">
        <f t="shared" si="98"/>
        <v>40.520068734480212</v>
      </c>
      <c r="AB259">
        <f t="shared" si="99"/>
        <v>928.431304152199</v>
      </c>
      <c r="AD259">
        <f t="shared" si="100"/>
        <v>40.520068734480212</v>
      </c>
      <c r="AE259">
        <f t="shared" si="101"/>
        <v>2221.5686958478009</v>
      </c>
      <c r="AG259">
        <f t="shared" si="102"/>
        <v>2221.938195886903</v>
      </c>
    </row>
    <row r="260" spans="1:33" x14ac:dyDescent="0.2">
      <c r="A260">
        <f>'建築限界数値データ　片線'!A344</f>
        <v>-1845</v>
      </c>
      <c r="B260">
        <f>'建築限界数値データ　片線'!B344</f>
        <v>920</v>
      </c>
      <c r="D260">
        <f t="shared" si="104"/>
        <v>105</v>
      </c>
      <c r="E260">
        <f t="shared" si="105"/>
        <v>160</v>
      </c>
      <c r="F260">
        <f t="shared" si="106"/>
        <v>2110</v>
      </c>
      <c r="G260">
        <f t="shared" si="107"/>
        <v>3150</v>
      </c>
      <c r="I260">
        <f t="shared" si="108"/>
        <v>9.8090927582165199E-2</v>
      </c>
      <c r="J260">
        <f t="shared" si="109"/>
        <v>143.75</v>
      </c>
      <c r="L260">
        <f t="shared" si="103"/>
        <v>-1988.75</v>
      </c>
      <c r="M260">
        <f t="shared" si="110"/>
        <v>920</v>
      </c>
      <c r="O260">
        <f t="shared" si="111"/>
        <v>121.25</v>
      </c>
      <c r="P260">
        <f t="shared" si="112"/>
        <v>920</v>
      </c>
      <c r="R260">
        <f t="shared" si="113"/>
        <v>927.95558218052656</v>
      </c>
      <c r="S260">
        <f t="shared" si="114"/>
        <v>1.4397580566509327</v>
      </c>
      <c r="T260">
        <f t="shared" si="115"/>
        <v>1.4397580566509327</v>
      </c>
      <c r="U260">
        <f t="shared" si="118"/>
        <v>82.492060166055722</v>
      </c>
      <c r="W260">
        <f t="shared" si="116"/>
        <v>927.95558218052656</v>
      </c>
      <c r="X260">
        <f t="shared" si="117"/>
        <v>1.537848984233098</v>
      </c>
      <c r="Y260">
        <f t="shared" si="119"/>
        <v>88.112256325037194</v>
      </c>
      <c r="AA260">
        <f t="shared" ref="AA260:AA323" si="120">W260*COS(X260)</f>
        <v>30.568139322380315</v>
      </c>
      <c r="AB260">
        <f t="shared" ref="AB260:AB323" si="121">W260*SIN(X260)</f>
        <v>927.45196714351061</v>
      </c>
      <c r="AD260">
        <f t="shared" ref="AD260:AD323" si="122">AA260</f>
        <v>30.568139322380315</v>
      </c>
      <c r="AE260">
        <f t="shared" ref="AE260:AE323" si="123">G260-AB260</f>
        <v>2222.5480328564895</v>
      </c>
      <c r="AG260">
        <f t="shared" ref="AG260:AG323" si="124">SQRT(AD260^2+AE260^2)</f>
        <v>2222.7582346030986</v>
      </c>
    </row>
    <row r="261" spans="1:33" x14ac:dyDescent="0.2">
      <c r="A261">
        <f>'建築限界数値データ　片線'!A345</f>
        <v>-1855</v>
      </c>
      <c r="B261">
        <f>'建築限界数値データ　片線'!B345</f>
        <v>920</v>
      </c>
      <c r="D261">
        <f t="shared" si="104"/>
        <v>105</v>
      </c>
      <c r="E261">
        <f t="shared" si="105"/>
        <v>160</v>
      </c>
      <c r="F261">
        <f t="shared" si="106"/>
        <v>2110</v>
      </c>
      <c r="G261">
        <f t="shared" si="107"/>
        <v>3150</v>
      </c>
      <c r="I261">
        <f t="shared" si="108"/>
        <v>9.8090927582165199E-2</v>
      </c>
      <c r="J261">
        <f t="shared" si="109"/>
        <v>143.75</v>
      </c>
      <c r="L261">
        <f t="shared" ref="L261:L324" si="125">A261-J261</f>
        <v>-1998.75</v>
      </c>
      <c r="M261">
        <f t="shared" si="110"/>
        <v>920</v>
      </c>
      <c r="O261">
        <f t="shared" si="111"/>
        <v>111.25</v>
      </c>
      <c r="P261">
        <f t="shared" si="112"/>
        <v>920</v>
      </c>
      <c r="R261">
        <f t="shared" si="113"/>
        <v>926.70198149135297</v>
      </c>
      <c r="S261">
        <f t="shared" si="114"/>
        <v>1.4504567030050772</v>
      </c>
      <c r="T261">
        <f t="shared" si="115"/>
        <v>1.4504567030050772</v>
      </c>
      <c r="U261">
        <f t="shared" si="118"/>
        <v>83.105047448651234</v>
      </c>
      <c r="W261">
        <f t="shared" si="116"/>
        <v>926.70198149135297</v>
      </c>
      <c r="X261">
        <f t="shared" si="117"/>
        <v>1.5485476305872425</v>
      </c>
      <c r="Y261">
        <f t="shared" si="119"/>
        <v>88.725243607632706</v>
      </c>
      <c r="AA261">
        <f t="shared" si="120"/>
        <v>20.616209910280787</v>
      </c>
      <c r="AB261">
        <f t="shared" si="121"/>
        <v>926.47263013482223</v>
      </c>
      <c r="AD261">
        <f t="shared" si="122"/>
        <v>20.616209910280787</v>
      </c>
      <c r="AE261">
        <f t="shared" si="123"/>
        <v>2223.5273698651777</v>
      </c>
      <c r="AG261">
        <f t="shared" si="124"/>
        <v>2223.6229430032918</v>
      </c>
    </row>
    <row r="262" spans="1:33" x14ac:dyDescent="0.2">
      <c r="A262">
        <f>'建築限界数値データ　片線'!A346</f>
        <v>-1865</v>
      </c>
      <c r="B262">
        <f>'建築限界数値データ　片線'!B346</f>
        <v>920</v>
      </c>
      <c r="D262">
        <f t="shared" si="104"/>
        <v>105</v>
      </c>
      <c r="E262">
        <f t="shared" si="105"/>
        <v>160</v>
      </c>
      <c r="F262">
        <f t="shared" si="106"/>
        <v>2110</v>
      </c>
      <c r="G262">
        <f t="shared" si="107"/>
        <v>3150</v>
      </c>
      <c r="I262">
        <f t="shared" si="108"/>
        <v>9.8090927582165199E-2</v>
      </c>
      <c r="J262">
        <f t="shared" si="109"/>
        <v>143.75</v>
      </c>
      <c r="L262">
        <f t="shared" si="125"/>
        <v>-2008.75</v>
      </c>
      <c r="M262">
        <f t="shared" si="110"/>
        <v>920</v>
      </c>
      <c r="O262">
        <f t="shared" si="111"/>
        <v>101.25</v>
      </c>
      <c r="P262">
        <f t="shared" si="112"/>
        <v>920</v>
      </c>
      <c r="R262">
        <f t="shared" si="113"/>
        <v>925.55473230922439</v>
      </c>
      <c r="S262">
        <f t="shared" si="114"/>
        <v>1.4611831022588582</v>
      </c>
      <c r="T262">
        <f t="shared" si="115"/>
        <v>1.4611831022588582</v>
      </c>
      <c r="U262">
        <f t="shared" si="118"/>
        <v>83.719624855265153</v>
      </c>
      <c r="W262">
        <f t="shared" si="116"/>
        <v>925.55473230922439</v>
      </c>
      <c r="X262">
        <f t="shared" si="117"/>
        <v>1.5592740298410233</v>
      </c>
      <c r="Y262">
        <f t="shared" si="119"/>
        <v>89.33982101424661</v>
      </c>
      <c r="AA262">
        <f t="shared" si="120"/>
        <v>10.664280498181302</v>
      </c>
      <c r="AB262">
        <f t="shared" si="121"/>
        <v>925.49329312613395</v>
      </c>
      <c r="AD262">
        <f t="shared" si="122"/>
        <v>10.664280498181302</v>
      </c>
      <c r="AE262">
        <f t="shared" si="123"/>
        <v>2224.5067068738663</v>
      </c>
      <c r="AG262">
        <f t="shared" si="124"/>
        <v>2224.5322689961945</v>
      </c>
    </row>
    <row r="263" spans="1:33" x14ac:dyDescent="0.2">
      <c r="A263">
        <f>'建築限界数値データ　片線'!A347</f>
        <v>-1875</v>
      </c>
      <c r="B263">
        <f>'建築限界数値データ　片線'!B347</f>
        <v>920</v>
      </c>
      <c r="D263">
        <f t="shared" si="104"/>
        <v>105</v>
      </c>
      <c r="E263">
        <f t="shared" si="105"/>
        <v>160</v>
      </c>
      <c r="F263">
        <f t="shared" si="106"/>
        <v>2110</v>
      </c>
      <c r="G263">
        <f t="shared" si="107"/>
        <v>3150</v>
      </c>
      <c r="I263">
        <f t="shared" si="108"/>
        <v>9.8090927582165199E-2</v>
      </c>
      <c r="J263">
        <f t="shared" si="109"/>
        <v>143.75</v>
      </c>
      <c r="L263">
        <f t="shared" si="125"/>
        <v>-2018.75</v>
      </c>
      <c r="M263">
        <f t="shared" si="110"/>
        <v>920</v>
      </c>
      <c r="O263">
        <f t="shared" si="111"/>
        <v>91.25</v>
      </c>
      <c r="P263">
        <f t="shared" si="112"/>
        <v>920</v>
      </c>
      <c r="R263">
        <f t="shared" si="113"/>
        <v>924.51423055570103</v>
      </c>
      <c r="S263">
        <f t="shared" si="114"/>
        <v>1.4719348852141101</v>
      </c>
      <c r="T263">
        <f t="shared" si="115"/>
        <v>1.4719348852141101</v>
      </c>
      <c r="U263">
        <f t="shared" si="118"/>
        <v>84.33565664084179</v>
      </c>
      <c r="W263">
        <f t="shared" si="116"/>
        <v>924.51423055570103</v>
      </c>
      <c r="X263">
        <f t="shared" si="117"/>
        <v>1.5700258127962754</v>
      </c>
      <c r="Y263">
        <f t="shared" si="119"/>
        <v>89.955852799823248</v>
      </c>
      <c r="AA263">
        <f t="shared" si="120"/>
        <v>0.71235108608151954</v>
      </c>
      <c r="AB263">
        <f t="shared" si="121"/>
        <v>924.51395611744556</v>
      </c>
      <c r="AD263">
        <f t="shared" si="122"/>
        <v>0.71235108608151954</v>
      </c>
      <c r="AE263">
        <f t="shared" si="123"/>
        <v>2225.4860438825544</v>
      </c>
      <c r="AG263">
        <f t="shared" si="124"/>
        <v>2225.4861578900222</v>
      </c>
    </row>
    <row r="264" spans="1:33" x14ac:dyDescent="0.2">
      <c r="A264">
        <f>'建築限界数値データ　片線'!A348</f>
        <v>-1885</v>
      </c>
      <c r="B264">
        <f>'建築限界数値データ　片線'!B348</f>
        <v>920</v>
      </c>
      <c r="D264">
        <f t="shared" si="104"/>
        <v>105</v>
      </c>
      <c r="E264">
        <f t="shared" si="105"/>
        <v>160</v>
      </c>
      <c r="F264">
        <f t="shared" si="106"/>
        <v>2110</v>
      </c>
      <c r="G264">
        <f t="shared" si="107"/>
        <v>3150</v>
      </c>
      <c r="I264">
        <f t="shared" si="108"/>
        <v>9.8090927582165199E-2</v>
      </c>
      <c r="J264">
        <f t="shared" si="109"/>
        <v>143.75</v>
      </c>
      <c r="L264">
        <f t="shared" si="125"/>
        <v>-2028.75</v>
      </c>
      <c r="M264">
        <f t="shared" si="110"/>
        <v>920</v>
      </c>
      <c r="O264">
        <f t="shared" si="111"/>
        <v>81.25</v>
      </c>
      <c r="P264">
        <f t="shared" si="112"/>
        <v>920</v>
      </c>
      <c r="R264">
        <f t="shared" si="113"/>
        <v>923.58083701428109</v>
      </c>
      <c r="S264">
        <f t="shared" si="114"/>
        <v>1.4827096479816249</v>
      </c>
      <c r="T264">
        <f t="shared" si="115"/>
        <v>1.4827096479816249</v>
      </c>
      <c r="U264">
        <f t="shared" si="118"/>
        <v>84.953005072675083</v>
      </c>
      <c r="W264">
        <f t="shared" si="116"/>
        <v>923.58083701428109</v>
      </c>
      <c r="X264">
        <f t="shared" si="117"/>
        <v>1.5808005755637899</v>
      </c>
      <c r="Y264">
        <f t="shared" si="119"/>
        <v>90.573201231656526</v>
      </c>
      <c r="AA264">
        <f t="shared" si="120"/>
        <v>-9.2395783260179201</v>
      </c>
      <c r="AB264">
        <f t="shared" si="121"/>
        <v>923.53461910875728</v>
      </c>
      <c r="AD264">
        <f t="shared" si="122"/>
        <v>-9.2395783260179201</v>
      </c>
      <c r="AE264">
        <f t="shared" si="123"/>
        <v>2226.4653808912426</v>
      </c>
      <c r="AG264">
        <f t="shared" si="124"/>
        <v>2226.4845524087582</v>
      </c>
    </row>
    <row r="265" spans="1:33" x14ac:dyDescent="0.2">
      <c r="A265">
        <f>'建築限界数値データ　片線'!A349</f>
        <v>-1895</v>
      </c>
      <c r="B265">
        <f>'建築限界数値データ　片線'!B349</f>
        <v>920</v>
      </c>
      <c r="D265">
        <f t="shared" si="104"/>
        <v>105</v>
      </c>
      <c r="E265">
        <f t="shared" si="105"/>
        <v>160</v>
      </c>
      <c r="F265">
        <f t="shared" si="106"/>
        <v>2110</v>
      </c>
      <c r="G265">
        <f t="shared" si="107"/>
        <v>3150</v>
      </c>
      <c r="I265">
        <f t="shared" si="108"/>
        <v>9.8090927582165199E-2</v>
      </c>
      <c r="J265">
        <f t="shared" si="109"/>
        <v>143.75</v>
      </c>
      <c r="L265">
        <f t="shared" si="125"/>
        <v>-2038.75</v>
      </c>
      <c r="M265">
        <f t="shared" si="110"/>
        <v>920</v>
      </c>
      <c r="O265">
        <f t="shared" si="111"/>
        <v>71.25</v>
      </c>
      <c r="P265">
        <f t="shared" si="112"/>
        <v>920</v>
      </c>
      <c r="R265">
        <f t="shared" si="113"/>
        <v>922.75487671428755</v>
      </c>
      <c r="S265">
        <f t="shared" si="114"/>
        <v>1.4935049550523671</v>
      </c>
      <c r="T265">
        <f t="shared" si="115"/>
        <v>1.4935049550523671</v>
      </c>
      <c r="U265">
        <f t="shared" si="118"/>
        <v>85.571530606376356</v>
      </c>
      <c r="W265">
        <f t="shared" si="116"/>
        <v>922.75487671428755</v>
      </c>
      <c r="X265">
        <f t="shared" si="117"/>
        <v>1.5915958826345324</v>
      </c>
      <c r="Y265">
        <f t="shared" si="119"/>
        <v>91.191726765357828</v>
      </c>
      <c r="AA265">
        <f t="shared" si="120"/>
        <v>-19.191507738117775</v>
      </c>
      <c r="AB265">
        <f t="shared" si="121"/>
        <v>922.55528210006901</v>
      </c>
      <c r="AD265">
        <f t="shared" si="122"/>
        <v>-19.191507738117775</v>
      </c>
      <c r="AE265">
        <f t="shared" si="123"/>
        <v>2227.4447178999308</v>
      </c>
      <c r="AG265">
        <f t="shared" si="124"/>
        <v>2227.5273927091366</v>
      </c>
    </row>
    <row r="266" spans="1:33" x14ac:dyDescent="0.2">
      <c r="A266">
        <f>'建築限界数値データ　片線'!A350</f>
        <v>-1900</v>
      </c>
      <c r="B266">
        <f>'建築限界数値データ　片線'!B350</f>
        <v>920</v>
      </c>
      <c r="D266">
        <f t="shared" si="104"/>
        <v>105</v>
      </c>
      <c r="E266">
        <f t="shared" si="105"/>
        <v>160</v>
      </c>
      <c r="F266">
        <f t="shared" si="106"/>
        <v>2110</v>
      </c>
      <c r="G266">
        <f t="shared" si="107"/>
        <v>3150</v>
      </c>
      <c r="I266">
        <f t="shared" si="108"/>
        <v>9.8090927582165199E-2</v>
      </c>
      <c r="J266">
        <f t="shared" si="109"/>
        <v>143.75</v>
      </c>
      <c r="L266">
        <f t="shared" si="125"/>
        <v>-2043.75</v>
      </c>
      <c r="M266">
        <f t="shared" si="110"/>
        <v>920</v>
      </c>
      <c r="O266">
        <f t="shared" si="111"/>
        <v>66.25</v>
      </c>
      <c r="P266">
        <f t="shared" si="112"/>
        <v>920</v>
      </c>
      <c r="R266">
        <f t="shared" si="113"/>
        <v>922.38227568617128</v>
      </c>
      <c r="S266">
        <f t="shared" si="114"/>
        <v>1.4989095437389892</v>
      </c>
      <c r="T266">
        <f t="shared" si="115"/>
        <v>1.4989095437389892</v>
      </c>
      <c r="U266">
        <f t="shared" si="118"/>
        <v>85.881190728123954</v>
      </c>
      <c r="W266">
        <f t="shared" si="116"/>
        <v>922.38227568617128</v>
      </c>
      <c r="X266">
        <f t="shared" si="117"/>
        <v>1.5970004713211545</v>
      </c>
      <c r="Y266">
        <f t="shared" si="119"/>
        <v>91.501386887105426</v>
      </c>
      <c r="AA266">
        <f t="shared" si="120"/>
        <v>-24.167472444167473</v>
      </c>
      <c r="AB266">
        <f t="shared" si="121"/>
        <v>922.06561359572481</v>
      </c>
      <c r="AD266">
        <f t="shared" si="122"/>
        <v>-24.167472444167473</v>
      </c>
      <c r="AE266">
        <f t="shared" si="123"/>
        <v>2227.9343864042753</v>
      </c>
      <c r="AG266">
        <f t="shared" si="124"/>
        <v>2228.0654606287794</v>
      </c>
    </row>
    <row r="267" spans="1:33" x14ac:dyDescent="0.2">
      <c r="A267">
        <f>'建築限界数値データ　片線'!A351</f>
        <v>-1900</v>
      </c>
      <c r="B267">
        <f>'建築限界数値データ　片線'!B351</f>
        <v>930</v>
      </c>
      <c r="D267">
        <f t="shared" si="104"/>
        <v>105</v>
      </c>
      <c r="E267">
        <f t="shared" si="105"/>
        <v>160</v>
      </c>
      <c r="F267">
        <f t="shared" si="106"/>
        <v>2110</v>
      </c>
      <c r="G267">
        <f t="shared" si="107"/>
        <v>3150</v>
      </c>
      <c r="I267">
        <f t="shared" si="108"/>
        <v>9.8090927582165199E-2</v>
      </c>
      <c r="J267">
        <f t="shared" si="109"/>
        <v>143.75</v>
      </c>
      <c r="L267">
        <f t="shared" si="125"/>
        <v>-2043.75</v>
      </c>
      <c r="M267">
        <f t="shared" si="110"/>
        <v>930</v>
      </c>
      <c r="O267">
        <f t="shared" si="111"/>
        <v>66.25</v>
      </c>
      <c r="P267">
        <f t="shared" si="112"/>
        <v>930</v>
      </c>
      <c r="R267">
        <f t="shared" si="113"/>
        <v>932.35672491809703</v>
      </c>
      <c r="S267">
        <f t="shared" si="114"/>
        <v>1.4996799022212473</v>
      </c>
      <c r="T267">
        <f t="shared" si="115"/>
        <v>1.4996799022212473</v>
      </c>
      <c r="U267">
        <f t="shared" si="118"/>
        <v>85.925329017869444</v>
      </c>
      <c r="W267">
        <f t="shared" si="116"/>
        <v>932.35672491809703</v>
      </c>
      <c r="X267">
        <f t="shared" si="117"/>
        <v>1.5977708298034123</v>
      </c>
      <c r="Y267">
        <f t="shared" si="119"/>
        <v>91.545525176850887</v>
      </c>
      <c r="AA267">
        <f t="shared" si="120"/>
        <v>-25.14680945285566</v>
      </c>
      <c r="AB267">
        <f t="shared" si="121"/>
        <v>932.01754300782443</v>
      </c>
      <c r="AD267">
        <f t="shared" si="122"/>
        <v>-25.14680945285566</v>
      </c>
      <c r="AE267">
        <f t="shared" si="123"/>
        <v>2217.9824569921757</v>
      </c>
      <c r="AG267">
        <f t="shared" si="124"/>
        <v>2218.1250058440592</v>
      </c>
    </row>
    <row r="268" spans="1:33" x14ac:dyDescent="0.2">
      <c r="A268">
        <f>'建築限界数値データ　片線'!A352</f>
        <v>-1900</v>
      </c>
      <c r="B268">
        <f>'建築限界数値データ　片線'!B352</f>
        <v>940</v>
      </c>
      <c r="D268">
        <f t="shared" si="104"/>
        <v>105</v>
      </c>
      <c r="E268">
        <f t="shared" si="105"/>
        <v>160</v>
      </c>
      <c r="F268">
        <f t="shared" si="106"/>
        <v>2110</v>
      </c>
      <c r="G268">
        <f t="shared" si="107"/>
        <v>3150</v>
      </c>
      <c r="I268">
        <f t="shared" si="108"/>
        <v>9.8090927582165199E-2</v>
      </c>
      <c r="J268">
        <f t="shared" si="109"/>
        <v>143.75</v>
      </c>
      <c r="L268">
        <f t="shared" si="125"/>
        <v>-2043.75</v>
      </c>
      <c r="M268">
        <f t="shared" si="110"/>
        <v>940</v>
      </c>
      <c r="O268">
        <f t="shared" si="111"/>
        <v>66.25</v>
      </c>
      <c r="P268">
        <f t="shared" si="112"/>
        <v>940</v>
      </c>
      <c r="R268">
        <f t="shared" si="113"/>
        <v>942.33171574557548</v>
      </c>
      <c r="S268">
        <f t="shared" si="114"/>
        <v>1.5004339519843424</v>
      </c>
      <c r="T268">
        <f t="shared" si="115"/>
        <v>1.5004339519843424</v>
      </c>
      <c r="U268">
        <f t="shared" si="118"/>
        <v>85.968532886837636</v>
      </c>
      <c r="W268">
        <f t="shared" si="116"/>
        <v>942.33171574557548</v>
      </c>
      <c r="X268">
        <f t="shared" si="117"/>
        <v>1.5985248795665075</v>
      </c>
      <c r="Y268">
        <f t="shared" si="119"/>
        <v>91.588729045819079</v>
      </c>
      <c r="AA268">
        <f t="shared" si="120"/>
        <v>-26.126146461543943</v>
      </c>
      <c r="AB268">
        <f t="shared" si="121"/>
        <v>941.96947241992393</v>
      </c>
      <c r="AD268">
        <f t="shared" si="122"/>
        <v>-26.126146461543943</v>
      </c>
      <c r="AE268">
        <f t="shared" si="123"/>
        <v>2208.0305275800761</v>
      </c>
      <c r="AG268">
        <f t="shared" si="124"/>
        <v>2208.1850887673522</v>
      </c>
    </row>
    <row r="269" spans="1:33" x14ac:dyDescent="0.2">
      <c r="A269">
        <f>'建築限界数値データ　片線'!A353</f>
        <v>-1900</v>
      </c>
      <c r="B269">
        <f>'建築限界数値データ　片線'!B353</f>
        <v>950</v>
      </c>
      <c r="D269">
        <f t="shared" si="104"/>
        <v>105</v>
      </c>
      <c r="E269">
        <f t="shared" si="105"/>
        <v>160</v>
      </c>
      <c r="F269">
        <f t="shared" si="106"/>
        <v>2110</v>
      </c>
      <c r="G269">
        <f t="shared" si="107"/>
        <v>3150</v>
      </c>
      <c r="I269">
        <f t="shared" si="108"/>
        <v>9.8090927582165199E-2</v>
      </c>
      <c r="J269">
        <f t="shared" si="109"/>
        <v>143.75</v>
      </c>
      <c r="L269">
        <f t="shared" si="125"/>
        <v>-2043.75</v>
      </c>
      <c r="M269">
        <f t="shared" si="110"/>
        <v>950</v>
      </c>
      <c r="O269">
        <f t="shared" si="111"/>
        <v>66.25</v>
      </c>
      <c r="P269">
        <f t="shared" si="112"/>
        <v>950</v>
      </c>
      <c r="R269">
        <f t="shared" si="113"/>
        <v>952.30723114969567</v>
      </c>
      <c r="S269">
        <f t="shared" si="114"/>
        <v>1.5011722046635052</v>
      </c>
      <c r="T269">
        <f t="shared" si="115"/>
        <v>1.5011722046635052</v>
      </c>
      <c r="U269">
        <f t="shared" si="118"/>
        <v>86.010831649567891</v>
      </c>
      <c r="W269">
        <f t="shared" si="116"/>
        <v>952.30723114969567</v>
      </c>
      <c r="X269">
        <f t="shared" si="117"/>
        <v>1.5992631322456705</v>
      </c>
      <c r="Y269">
        <f t="shared" si="119"/>
        <v>91.631027808549362</v>
      </c>
      <c r="AA269">
        <f t="shared" si="120"/>
        <v>-27.105483470232468</v>
      </c>
      <c r="AB269">
        <f t="shared" si="121"/>
        <v>951.92140183202355</v>
      </c>
      <c r="AD269">
        <f t="shared" si="122"/>
        <v>-27.105483470232468</v>
      </c>
      <c r="AE269">
        <f t="shared" si="123"/>
        <v>2198.0785981679765</v>
      </c>
      <c r="AG269">
        <f t="shared" si="124"/>
        <v>2198.2457166928025</v>
      </c>
    </row>
    <row r="270" spans="1:33" x14ac:dyDescent="0.2">
      <c r="A270">
        <f>'建築限界数値データ　片線'!A354</f>
        <v>-1900</v>
      </c>
      <c r="B270">
        <f>'建築限界数値データ　片線'!B354</f>
        <v>960</v>
      </c>
      <c r="D270">
        <f t="shared" si="104"/>
        <v>105</v>
      </c>
      <c r="E270">
        <f t="shared" si="105"/>
        <v>160</v>
      </c>
      <c r="F270">
        <f t="shared" si="106"/>
        <v>2110</v>
      </c>
      <c r="G270">
        <f t="shared" si="107"/>
        <v>3150</v>
      </c>
      <c r="I270">
        <f t="shared" si="108"/>
        <v>9.8090927582165199E-2</v>
      </c>
      <c r="J270">
        <f t="shared" si="109"/>
        <v>143.75</v>
      </c>
      <c r="L270">
        <f t="shared" si="125"/>
        <v>-2043.75</v>
      </c>
      <c r="M270">
        <f t="shared" si="110"/>
        <v>960</v>
      </c>
      <c r="O270">
        <f t="shared" si="111"/>
        <v>66.25</v>
      </c>
      <c r="P270">
        <f t="shared" si="112"/>
        <v>960</v>
      </c>
      <c r="R270">
        <f t="shared" si="113"/>
        <v>962.28325481637683</v>
      </c>
      <c r="S270">
        <f t="shared" si="114"/>
        <v>1.5018951507479705</v>
      </c>
      <c r="T270">
        <f t="shared" si="115"/>
        <v>1.5018951507479705</v>
      </c>
      <c r="U270">
        <f t="shared" si="118"/>
        <v>86.052253409023251</v>
      </c>
      <c r="W270">
        <f t="shared" si="116"/>
        <v>962.28325481637683</v>
      </c>
      <c r="X270">
        <f t="shared" si="117"/>
        <v>1.5999860783301356</v>
      </c>
      <c r="Y270">
        <f t="shared" si="119"/>
        <v>91.672449568004708</v>
      </c>
      <c r="AA270">
        <f t="shared" si="120"/>
        <v>-28.084820478920598</v>
      </c>
      <c r="AB270">
        <f t="shared" si="121"/>
        <v>961.87333124412328</v>
      </c>
      <c r="AD270">
        <f t="shared" si="122"/>
        <v>-28.084820478920598</v>
      </c>
      <c r="AE270">
        <f t="shared" si="123"/>
        <v>2188.1266687558768</v>
      </c>
      <c r="AG270">
        <f t="shared" si="124"/>
        <v>2188.3068970466697</v>
      </c>
    </row>
    <row r="271" spans="1:33" x14ac:dyDescent="0.2">
      <c r="A271">
        <f>'建築限界数値データ　片線'!A355</f>
        <v>-1900</v>
      </c>
      <c r="B271">
        <f>'建築限界数値データ　片線'!B355</f>
        <v>970</v>
      </c>
      <c r="D271">
        <f t="shared" si="104"/>
        <v>105</v>
      </c>
      <c r="E271">
        <f t="shared" si="105"/>
        <v>160</v>
      </c>
      <c r="F271">
        <f t="shared" si="106"/>
        <v>2110</v>
      </c>
      <c r="G271">
        <f t="shared" si="107"/>
        <v>3150</v>
      </c>
      <c r="I271">
        <f t="shared" si="108"/>
        <v>9.8090927582165199E-2</v>
      </c>
      <c r="J271">
        <f t="shared" si="109"/>
        <v>143.75</v>
      </c>
      <c r="L271">
        <f t="shared" si="125"/>
        <v>-2043.75</v>
      </c>
      <c r="M271">
        <f t="shared" si="110"/>
        <v>970</v>
      </c>
      <c r="O271">
        <f t="shared" si="111"/>
        <v>66.25</v>
      </c>
      <c r="P271">
        <f t="shared" si="112"/>
        <v>970</v>
      </c>
      <c r="R271">
        <f t="shared" si="113"/>
        <v>972.25977110029601</v>
      </c>
      <c r="S271">
        <f t="shared" si="114"/>
        <v>1.5026032606605635</v>
      </c>
      <c r="T271">
        <f t="shared" si="115"/>
        <v>1.5026032606605635</v>
      </c>
      <c r="U271">
        <f t="shared" si="118"/>
        <v>86.092825118446214</v>
      </c>
      <c r="W271">
        <f t="shared" si="116"/>
        <v>972.25977110029601</v>
      </c>
      <c r="X271">
        <f t="shared" si="117"/>
        <v>1.6006941882427288</v>
      </c>
      <c r="Y271">
        <f t="shared" si="119"/>
        <v>91.713021277427686</v>
      </c>
      <c r="AA271">
        <f t="shared" si="120"/>
        <v>-29.06415748760913</v>
      </c>
      <c r="AB271">
        <f t="shared" si="121"/>
        <v>971.82526065622289</v>
      </c>
      <c r="AD271">
        <f t="shared" si="122"/>
        <v>-29.06415748760913</v>
      </c>
      <c r="AE271">
        <f t="shared" si="123"/>
        <v>2178.1747393437772</v>
      </c>
      <c r="AG271">
        <f t="shared" si="124"/>
        <v>2178.3686373903283</v>
      </c>
    </row>
    <row r="272" spans="1:33" x14ac:dyDescent="0.2">
      <c r="A272">
        <f>'建築限界数値データ　片線'!A356</f>
        <v>-1900</v>
      </c>
      <c r="B272">
        <f>'建築限界数値データ　片線'!B356</f>
        <v>980</v>
      </c>
      <c r="D272">
        <f t="shared" si="104"/>
        <v>105</v>
      </c>
      <c r="E272">
        <f t="shared" si="105"/>
        <v>160</v>
      </c>
      <c r="F272">
        <f t="shared" si="106"/>
        <v>2110</v>
      </c>
      <c r="G272">
        <f t="shared" si="107"/>
        <v>3150</v>
      </c>
      <c r="I272">
        <f t="shared" si="108"/>
        <v>9.8090927582165199E-2</v>
      </c>
      <c r="J272">
        <f t="shared" si="109"/>
        <v>143.75</v>
      </c>
      <c r="L272">
        <f t="shared" si="125"/>
        <v>-2043.75</v>
      </c>
      <c r="M272">
        <f t="shared" si="110"/>
        <v>980</v>
      </c>
      <c r="O272">
        <f t="shared" si="111"/>
        <v>66.25</v>
      </c>
      <c r="P272">
        <f t="shared" si="112"/>
        <v>980</v>
      </c>
      <c r="R272">
        <f t="shared" si="113"/>
        <v>982.2367649910077</v>
      </c>
      <c r="S272">
        <f t="shared" si="114"/>
        <v>1.5032969857719158</v>
      </c>
      <c r="T272">
        <f t="shared" si="115"/>
        <v>1.5032969857719158</v>
      </c>
      <c r="U272">
        <f t="shared" si="118"/>
        <v>86.132572639468933</v>
      </c>
      <c r="W272">
        <f t="shared" si="116"/>
        <v>982.2367649910077</v>
      </c>
      <c r="X272">
        <f t="shared" si="117"/>
        <v>1.6013879133540811</v>
      </c>
      <c r="Y272">
        <f t="shared" si="119"/>
        <v>91.752768798450404</v>
      </c>
      <c r="AA272">
        <f t="shared" si="120"/>
        <v>-30.043494496297608</v>
      </c>
      <c r="AB272">
        <f t="shared" si="121"/>
        <v>981.77719006832251</v>
      </c>
      <c r="AD272">
        <f t="shared" si="122"/>
        <v>-30.043494496297608</v>
      </c>
      <c r="AE272">
        <f t="shared" si="123"/>
        <v>2168.2228099316776</v>
      </c>
      <c r="AG272">
        <f t="shared" si="124"/>
        <v>2168.4309454233421</v>
      </c>
    </row>
    <row r="273" spans="1:33" x14ac:dyDescent="0.2">
      <c r="A273">
        <f>'建築限界数値データ　片線'!A357</f>
        <v>-1900</v>
      </c>
      <c r="B273">
        <f>'建築限界数値データ　片線'!B357</f>
        <v>990</v>
      </c>
      <c r="D273">
        <f t="shared" si="104"/>
        <v>105</v>
      </c>
      <c r="E273">
        <f t="shared" si="105"/>
        <v>160</v>
      </c>
      <c r="F273">
        <f t="shared" si="106"/>
        <v>2110</v>
      </c>
      <c r="G273">
        <f t="shared" si="107"/>
        <v>3150</v>
      </c>
      <c r="I273">
        <f t="shared" si="108"/>
        <v>9.8090927582165199E-2</v>
      </c>
      <c r="J273">
        <f t="shared" si="109"/>
        <v>143.75</v>
      </c>
      <c r="L273">
        <f t="shared" si="125"/>
        <v>-2043.75</v>
      </c>
      <c r="M273">
        <f t="shared" si="110"/>
        <v>990</v>
      </c>
      <c r="O273">
        <f t="shared" si="111"/>
        <v>66.25</v>
      </c>
      <c r="P273">
        <f t="shared" si="112"/>
        <v>990</v>
      </c>
      <c r="R273">
        <f t="shared" si="113"/>
        <v>992.2142220810988</v>
      </c>
      <c r="S273">
        <f t="shared" si="114"/>
        <v>1.5039767593538758</v>
      </c>
      <c r="T273">
        <f t="shared" si="115"/>
        <v>1.5039767593538758</v>
      </c>
      <c r="U273">
        <f t="shared" si="118"/>
        <v>86.171520796739742</v>
      </c>
      <c r="W273">
        <f t="shared" si="116"/>
        <v>992.2142220810988</v>
      </c>
      <c r="X273">
        <f t="shared" si="117"/>
        <v>1.6020676869360408</v>
      </c>
      <c r="Y273">
        <f t="shared" si="119"/>
        <v>91.791716955721199</v>
      </c>
      <c r="AA273">
        <f t="shared" si="120"/>
        <v>-31.02283150498566</v>
      </c>
      <c r="AB273">
        <f t="shared" si="121"/>
        <v>991.72911948042213</v>
      </c>
      <c r="AD273">
        <f t="shared" si="122"/>
        <v>-31.02283150498566</v>
      </c>
      <c r="AE273">
        <f t="shared" si="123"/>
        <v>2158.270880519578</v>
      </c>
      <c r="AG273">
        <f t="shared" si="124"/>
        <v>2158.493828986625</v>
      </c>
    </row>
    <row r="274" spans="1:33" x14ac:dyDescent="0.2">
      <c r="A274">
        <f>'建築限界数値データ　片線'!A358</f>
        <v>-1900</v>
      </c>
      <c r="B274">
        <f>'建築限界数値データ　片線'!B358</f>
        <v>1000</v>
      </c>
      <c r="D274">
        <f t="shared" si="104"/>
        <v>105</v>
      </c>
      <c r="E274">
        <f t="shared" si="105"/>
        <v>160</v>
      </c>
      <c r="F274">
        <f t="shared" si="106"/>
        <v>2110</v>
      </c>
      <c r="G274">
        <f t="shared" si="107"/>
        <v>3150</v>
      </c>
      <c r="I274">
        <f t="shared" si="108"/>
        <v>9.8090927582165199E-2</v>
      </c>
      <c r="J274">
        <f t="shared" si="109"/>
        <v>143.75</v>
      </c>
      <c r="L274">
        <f t="shared" si="125"/>
        <v>-2043.75</v>
      </c>
      <c r="M274">
        <f t="shared" si="110"/>
        <v>1000</v>
      </c>
      <c r="O274">
        <f t="shared" si="111"/>
        <v>66.25</v>
      </c>
      <c r="P274">
        <f t="shared" si="112"/>
        <v>1000</v>
      </c>
      <c r="R274">
        <f t="shared" si="113"/>
        <v>1002.1921285362403</v>
      </c>
      <c r="S274">
        <f t="shared" si="114"/>
        <v>1.5046429974763189</v>
      </c>
      <c r="T274">
        <f t="shared" si="115"/>
        <v>1.5046429974763189</v>
      </c>
      <c r="U274">
        <f t="shared" si="118"/>
        <v>86.209693429306455</v>
      </c>
      <c r="W274">
        <f t="shared" si="116"/>
        <v>1002.1921285362403</v>
      </c>
      <c r="X274">
        <f t="shared" si="117"/>
        <v>1.6027339250584842</v>
      </c>
      <c r="Y274">
        <f t="shared" si="119"/>
        <v>91.829889588287912</v>
      </c>
      <c r="AA274">
        <f t="shared" si="120"/>
        <v>-32.002168513674242</v>
      </c>
      <c r="AB274">
        <f t="shared" si="121"/>
        <v>1001.6810488925216</v>
      </c>
      <c r="AD274">
        <f t="shared" si="122"/>
        <v>-32.002168513674242</v>
      </c>
      <c r="AE274">
        <f t="shared" si="123"/>
        <v>2148.3189511074784</v>
      </c>
      <c r="AG274">
        <f t="shared" si="124"/>
        <v>2148.5572960656909</v>
      </c>
    </row>
    <row r="275" spans="1:33" x14ac:dyDescent="0.2">
      <c r="A275">
        <f>'建築限界数値データ　片線'!A359</f>
        <v>-1900</v>
      </c>
      <c r="B275">
        <f>'建築限界数値データ　片線'!B359</f>
        <v>1010</v>
      </c>
      <c r="D275">
        <f t="shared" si="104"/>
        <v>105</v>
      </c>
      <c r="E275">
        <f t="shared" si="105"/>
        <v>160</v>
      </c>
      <c r="F275">
        <f t="shared" si="106"/>
        <v>2110</v>
      </c>
      <c r="G275">
        <f t="shared" si="107"/>
        <v>3150</v>
      </c>
      <c r="I275">
        <f t="shared" si="108"/>
        <v>9.8090927582165199E-2</v>
      </c>
      <c r="J275">
        <f t="shared" si="109"/>
        <v>143.75</v>
      </c>
      <c r="L275">
        <f t="shared" si="125"/>
        <v>-2043.75</v>
      </c>
      <c r="M275">
        <f t="shared" si="110"/>
        <v>1010</v>
      </c>
      <c r="O275">
        <f t="shared" si="111"/>
        <v>66.25</v>
      </c>
      <c r="P275">
        <f t="shared" si="112"/>
        <v>1010</v>
      </c>
      <c r="R275">
        <f t="shared" si="113"/>
        <v>1012.1704710670036</v>
      </c>
      <c r="S275">
        <f t="shared" si="114"/>
        <v>1.5052960998512326</v>
      </c>
      <c r="T275">
        <f t="shared" si="115"/>
        <v>1.5052960998512326</v>
      </c>
      <c r="U275">
        <f t="shared" si="118"/>
        <v>86.247113438978985</v>
      </c>
      <c r="W275">
        <f t="shared" si="116"/>
        <v>1012.1704710670036</v>
      </c>
      <c r="X275">
        <f t="shared" si="117"/>
        <v>1.6033870274333979</v>
      </c>
      <c r="Y275">
        <f t="shared" si="119"/>
        <v>91.867309597960443</v>
      </c>
      <c r="AA275">
        <f t="shared" si="120"/>
        <v>-32.981505522362639</v>
      </c>
      <c r="AB275">
        <f t="shared" si="121"/>
        <v>1011.6329783046214</v>
      </c>
      <c r="AD275">
        <f t="shared" si="122"/>
        <v>-32.981505522362639</v>
      </c>
      <c r="AE275">
        <f t="shared" si="123"/>
        <v>2138.3670216953788</v>
      </c>
      <c r="AG275">
        <f t="shared" si="124"/>
        <v>2138.6213547939915</v>
      </c>
    </row>
    <row r="276" spans="1:33" x14ac:dyDescent="0.2">
      <c r="A276">
        <f>'建築限界数値データ　片線'!A360</f>
        <v>-1900</v>
      </c>
      <c r="B276">
        <f>'建築限界数値データ　片線'!B360</f>
        <v>1020</v>
      </c>
      <c r="D276">
        <f t="shared" ref="D276:D339" si="126">D275</f>
        <v>105</v>
      </c>
      <c r="E276">
        <f t="shared" ref="E276:E339" si="127">E275</f>
        <v>160</v>
      </c>
      <c r="F276">
        <f t="shared" ref="F276:F339" si="128">F275</f>
        <v>2110</v>
      </c>
      <c r="G276">
        <f t="shared" ref="G276:G339" si="129">G275</f>
        <v>3150</v>
      </c>
      <c r="I276">
        <f t="shared" ref="I276:I339" si="130">I275</f>
        <v>9.8090927582165199E-2</v>
      </c>
      <c r="J276">
        <f t="shared" ref="J276:J339" si="131">J275</f>
        <v>143.75</v>
      </c>
      <c r="L276">
        <f t="shared" si="125"/>
        <v>-2043.75</v>
      </c>
      <c r="M276">
        <f t="shared" ref="M276:M339" si="132">B276</f>
        <v>1020</v>
      </c>
      <c r="O276">
        <f t="shared" ref="O276:O339" si="133">L276+F276</f>
        <v>66.25</v>
      </c>
      <c r="P276">
        <f t="shared" ref="P276:P339" si="134">M276</f>
        <v>1020</v>
      </c>
      <c r="R276">
        <f t="shared" ref="R276:R339" si="135">SQRT(O276^2+P276^2)</f>
        <v>1022.1492369023224</v>
      </c>
      <c r="S276">
        <f t="shared" ref="S276:S339" si="136">IF(AND(O276=0,P276=0),0,IF(O276=0,PI()/2,ATAN(P276/O276)))</f>
        <v>1.5059364506276525</v>
      </c>
      <c r="T276">
        <f t="shared" ref="T276:T339" si="137">IF(AND(O276&gt;=0,P276&gt;=0),S276,IF(AND(O276&lt;0,P276&gt;=0),S276+PI(),IF(AND(O276&lt;0,P276&lt;0),S276+PI(),S276+2*PI())))</f>
        <v>1.5059364506276525</v>
      </c>
      <c r="U276">
        <f t="shared" si="118"/>
        <v>86.283802835875747</v>
      </c>
      <c r="W276">
        <f t="shared" ref="W276:W339" si="138">R276</f>
        <v>1022.1492369023224</v>
      </c>
      <c r="X276">
        <f t="shared" ref="X276:X339" si="139">IF(T276+I276&gt;=2*PI(),MOD(T276+I276,2*PI()),T276+I276)</f>
        <v>1.6040273782098176</v>
      </c>
      <c r="Y276">
        <f t="shared" si="119"/>
        <v>91.903998994857218</v>
      </c>
      <c r="AA276">
        <f t="shared" si="120"/>
        <v>-33.960842531050666</v>
      </c>
      <c r="AB276">
        <f t="shared" si="121"/>
        <v>1021.5849077167209</v>
      </c>
      <c r="AD276">
        <f t="shared" si="122"/>
        <v>-33.960842531050666</v>
      </c>
      <c r="AE276">
        <f t="shared" si="123"/>
        <v>2128.4150922832791</v>
      </c>
      <c r="AG276">
        <f t="shared" si="124"/>
        <v>2128.6860134563431</v>
      </c>
    </row>
    <row r="277" spans="1:33" x14ac:dyDescent="0.2">
      <c r="A277">
        <f>'建築限界数値データ　片線'!A361</f>
        <v>-1900</v>
      </c>
      <c r="B277">
        <f>'建築限界数値データ　片線'!B361</f>
        <v>1030</v>
      </c>
      <c r="D277">
        <f t="shared" si="126"/>
        <v>105</v>
      </c>
      <c r="E277">
        <f t="shared" si="127"/>
        <v>160</v>
      </c>
      <c r="F277">
        <f t="shared" si="128"/>
        <v>2110</v>
      </c>
      <c r="G277">
        <f t="shared" si="129"/>
        <v>3150</v>
      </c>
      <c r="I277">
        <f t="shared" si="130"/>
        <v>9.8090927582165199E-2</v>
      </c>
      <c r="J277">
        <f t="shared" si="131"/>
        <v>143.75</v>
      </c>
      <c r="L277">
        <f t="shared" si="125"/>
        <v>-2043.75</v>
      </c>
      <c r="M277">
        <f t="shared" si="132"/>
        <v>1030</v>
      </c>
      <c r="O277">
        <f t="shared" si="133"/>
        <v>66.25</v>
      </c>
      <c r="P277">
        <f t="shared" si="134"/>
        <v>1030</v>
      </c>
      <c r="R277">
        <f t="shared" si="135"/>
        <v>1032.1284137644889</v>
      </c>
      <c r="S277">
        <f t="shared" si="136"/>
        <v>1.5065644191407532</v>
      </c>
      <c r="T277">
        <f t="shared" si="137"/>
        <v>1.5065644191407532</v>
      </c>
      <c r="U277">
        <f t="shared" si="118"/>
        <v>86.319782781343534</v>
      </c>
      <c r="W277">
        <f t="shared" si="138"/>
        <v>1032.1284137644889</v>
      </c>
      <c r="X277">
        <f t="shared" si="139"/>
        <v>1.6046553467229185</v>
      </c>
      <c r="Y277">
        <f t="shared" si="119"/>
        <v>91.939978940325005</v>
      </c>
      <c r="AA277">
        <f t="shared" si="120"/>
        <v>-34.940179539739326</v>
      </c>
      <c r="AB277">
        <f t="shared" si="121"/>
        <v>1031.5368371288205</v>
      </c>
      <c r="AD277">
        <f t="shared" si="122"/>
        <v>-34.940179539739326</v>
      </c>
      <c r="AE277">
        <f t="shared" si="123"/>
        <v>2118.4631628711795</v>
      </c>
      <c r="AG277">
        <f t="shared" si="124"/>
        <v>2118.7512804924581</v>
      </c>
    </row>
    <row r="278" spans="1:33" x14ac:dyDescent="0.2">
      <c r="A278">
        <f>'建築限界数値データ　片線'!A362</f>
        <v>-1900</v>
      </c>
      <c r="B278">
        <f>'建築限界数値データ　片線'!B362</f>
        <v>1040</v>
      </c>
      <c r="D278">
        <f t="shared" si="126"/>
        <v>105</v>
      </c>
      <c r="E278">
        <f t="shared" si="127"/>
        <v>160</v>
      </c>
      <c r="F278">
        <f t="shared" si="128"/>
        <v>2110</v>
      </c>
      <c r="G278">
        <f t="shared" si="129"/>
        <v>3150</v>
      </c>
      <c r="I278">
        <f t="shared" si="130"/>
        <v>9.8090927582165199E-2</v>
      </c>
      <c r="J278">
        <f t="shared" si="131"/>
        <v>143.75</v>
      </c>
      <c r="L278">
        <f t="shared" si="125"/>
        <v>-2043.75</v>
      </c>
      <c r="M278">
        <f t="shared" si="132"/>
        <v>1040</v>
      </c>
      <c r="O278">
        <f t="shared" si="133"/>
        <v>66.25</v>
      </c>
      <c r="P278">
        <f t="shared" si="134"/>
        <v>1040</v>
      </c>
      <c r="R278">
        <f t="shared" si="135"/>
        <v>1042.1079898455821</v>
      </c>
      <c r="S278">
        <f t="shared" si="136"/>
        <v>1.507180360618142</v>
      </c>
      <c r="T278">
        <f t="shared" si="137"/>
        <v>1.507180360618142</v>
      </c>
      <c r="U278">
        <f t="shared" si="118"/>
        <v>86.355073628424961</v>
      </c>
      <c r="W278">
        <f t="shared" si="138"/>
        <v>1042.1079898455821</v>
      </c>
      <c r="X278">
        <f t="shared" si="139"/>
        <v>1.6052712882003073</v>
      </c>
      <c r="Y278">
        <f t="shared" si="119"/>
        <v>91.975269787406432</v>
      </c>
      <c r="AA278">
        <f t="shared" si="120"/>
        <v>-35.919516548427708</v>
      </c>
      <c r="AB278">
        <f t="shared" si="121"/>
        <v>1041.4887665409201</v>
      </c>
      <c r="AD278">
        <f t="shared" si="122"/>
        <v>-35.919516548427708</v>
      </c>
      <c r="AE278">
        <f t="shared" si="123"/>
        <v>2108.5112334590799</v>
      </c>
      <c r="AG278">
        <f t="shared" si="124"/>
        <v>2108.817164500565</v>
      </c>
    </row>
    <row r="279" spans="1:33" x14ac:dyDescent="0.2">
      <c r="A279">
        <f>'建築限界数値データ　片線'!A363</f>
        <v>-1900</v>
      </c>
      <c r="B279">
        <f>'建築限界数値データ　片線'!B363</f>
        <v>1050</v>
      </c>
      <c r="D279">
        <f t="shared" si="126"/>
        <v>105</v>
      </c>
      <c r="E279">
        <f t="shared" si="127"/>
        <v>160</v>
      </c>
      <c r="F279">
        <f t="shared" si="128"/>
        <v>2110</v>
      </c>
      <c r="G279">
        <f t="shared" si="129"/>
        <v>3150</v>
      </c>
      <c r="I279">
        <f t="shared" si="130"/>
        <v>9.8090927582165199E-2</v>
      </c>
      <c r="J279">
        <f t="shared" si="131"/>
        <v>143.75</v>
      </c>
      <c r="L279">
        <f t="shared" si="125"/>
        <v>-2043.75</v>
      </c>
      <c r="M279">
        <f t="shared" si="132"/>
        <v>1050</v>
      </c>
      <c r="O279">
        <f t="shared" si="133"/>
        <v>66.25</v>
      </c>
      <c r="P279">
        <f t="shared" si="134"/>
        <v>1050</v>
      </c>
      <c r="R279">
        <f t="shared" si="135"/>
        <v>1052.0879537852336</v>
      </c>
      <c r="S279">
        <f t="shared" si="136"/>
        <v>1.5077846168461797</v>
      </c>
      <c r="T279">
        <f t="shared" si="137"/>
        <v>1.5077846168461797</v>
      </c>
      <c r="U279">
        <f t="shared" si="118"/>
        <v>86.389694960036024</v>
      </c>
      <c r="W279">
        <f t="shared" si="138"/>
        <v>1052.0879537852336</v>
      </c>
      <c r="X279">
        <f t="shared" si="139"/>
        <v>1.6058755444283448</v>
      </c>
      <c r="Y279">
        <f t="shared" si="119"/>
        <v>92.009891119017482</v>
      </c>
      <c r="AA279">
        <f t="shared" si="120"/>
        <v>-36.898853557115785</v>
      </c>
      <c r="AB279">
        <f t="shared" si="121"/>
        <v>1051.4406959530197</v>
      </c>
      <c r="AD279">
        <f t="shared" si="122"/>
        <v>-36.898853557115785</v>
      </c>
      <c r="AE279">
        <f t="shared" si="123"/>
        <v>2098.5593040469803</v>
      </c>
      <c r="AG279">
        <f t="shared" si="124"/>
        <v>2098.8836742411372</v>
      </c>
    </row>
    <row r="280" spans="1:33" x14ac:dyDescent="0.2">
      <c r="A280">
        <f>'建築限界数値データ　片線'!A364</f>
        <v>-1900</v>
      </c>
      <c r="B280">
        <f>'建築限界数値データ　片線'!B364</f>
        <v>1060</v>
      </c>
      <c r="D280">
        <f t="shared" si="126"/>
        <v>105</v>
      </c>
      <c r="E280">
        <f t="shared" si="127"/>
        <v>160</v>
      </c>
      <c r="F280">
        <f t="shared" si="128"/>
        <v>2110</v>
      </c>
      <c r="G280">
        <f t="shared" si="129"/>
        <v>3150</v>
      </c>
      <c r="I280">
        <f t="shared" si="130"/>
        <v>9.8090927582165199E-2</v>
      </c>
      <c r="J280">
        <f t="shared" si="131"/>
        <v>143.75</v>
      </c>
      <c r="L280">
        <f t="shared" si="125"/>
        <v>-2043.75</v>
      </c>
      <c r="M280">
        <f t="shared" si="132"/>
        <v>1060</v>
      </c>
      <c r="O280">
        <f t="shared" si="133"/>
        <v>66.25</v>
      </c>
      <c r="P280">
        <f t="shared" si="134"/>
        <v>1060</v>
      </c>
      <c r="R280">
        <f t="shared" si="135"/>
        <v>1062.0682946496427</v>
      </c>
      <c r="S280">
        <f t="shared" si="136"/>
        <v>1.5083775167989393</v>
      </c>
      <c r="T280">
        <f t="shared" si="137"/>
        <v>1.5083775167989393</v>
      </c>
      <c r="U280">
        <f t="shared" si="118"/>
        <v>86.423665625002656</v>
      </c>
      <c r="W280">
        <f t="shared" si="138"/>
        <v>1062.0682946496427</v>
      </c>
      <c r="X280">
        <f t="shared" si="139"/>
        <v>1.6064684443811044</v>
      </c>
      <c r="Y280">
        <f t="shared" si="119"/>
        <v>92.043861783984113</v>
      </c>
      <c r="AA280">
        <f t="shared" si="120"/>
        <v>-37.878190565804076</v>
      </c>
      <c r="AB280">
        <f t="shared" si="121"/>
        <v>1061.3926253651193</v>
      </c>
      <c r="AD280">
        <f t="shared" si="122"/>
        <v>-37.878190565804076</v>
      </c>
      <c r="AE280">
        <f t="shared" si="123"/>
        <v>2088.6073746348807</v>
      </c>
      <c r="AG280">
        <f t="shared" si="124"/>
        <v>2088.9508186407234</v>
      </c>
    </row>
    <row r="281" spans="1:33" x14ac:dyDescent="0.2">
      <c r="A281">
        <f>'建築限界数値データ　片線'!A365</f>
        <v>-1900</v>
      </c>
      <c r="B281">
        <f>'建築限界数値データ　片線'!B365</f>
        <v>1070</v>
      </c>
      <c r="D281">
        <f t="shared" si="126"/>
        <v>105</v>
      </c>
      <c r="E281">
        <f t="shared" si="127"/>
        <v>160</v>
      </c>
      <c r="F281">
        <f t="shared" si="128"/>
        <v>2110</v>
      </c>
      <c r="G281">
        <f t="shared" si="129"/>
        <v>3150</v>
      </c>
      <c r="I281">
        <f t="shared" si="130"/>
        <v>9.8090927582165199E-2</v>
      </c>
      <c r="J281">
        <f t="shared" si="131"/>
        <v>143.75</v>
      </c>
      <c r="L281">
        <f t="shared" si="125"/>
        <v>-2043.75</v>
      </c>
      <c r="M281">
        <f t="shared" si="132"/>
        <v>1070</v>
      </c>
      <c r="O281">
        <f t="shared" si="133"/>
        <v>66.25</v>
      </c>
      <c r="P281">
        <f t="shared" si="134"/>
        <v>1070</v>
      </c>
      <c r="R281">
        <f t="shared" si="135"/>
        <v>1072.0490019117597</v>
      </c>
      <c r="S281">
        <f t="shared" si="136"/>
        <v>1.5089593772322194</v>
      </c>
      <c r="T281">
        <f t="shared" si="137"/>
        <v>1.5089593772322194</v>
      </c>
      <c r="U281">
        <f t="shared" si="118"/>
        <v>86.457003772095263</v>
      </c>
      <c r="W281">
        <f t="shared" si="138"/>
        <v>1072.0490019117597</v>
      </c>
      <c r="X281">
        <f t="shared" si="139"/>
        <v>1.6070503048143845</v>
      </c>
      <c r="Y281">
        <f t="shared" si="119"/>
        <v>92.07719993107672</v>
      </c>
      <c r="AA281">
        <f t="shared" si="120"/>
        <v>-38.857527574492359</v>
      </c>
      <c r="AB281">
        <f t="shared" si="121"/>
        <v>1071.3445547772189</v>
      </c>
      <c r="AD281">
        <f t="shared" si="122"/>
        <v>-38.857527574492359</v>
      </c>
      <c r="AE281">
        <f t="shared" si="123"/>
        <v>2078.6554452227811</v>
      </c>
      <c r="AG281">
        <f t="shared" si="124"/>
        <v>2079.0186067958894</v>
      </c>
    </row>
    <row r="282" spans="1:33" x14ac:dyDescent="0.2">
      <c r="A282">
        <f>'建築限界数値データ　片線'!A366</f>
        <v>-1900</v>
      </c>
      <c r="B282">
        <f>'建築限界数値データ　片線'!B366</f>
        <v>1080</v>
      </c>
      <c r="D282">
        <f t="shared" si="126"/>
        <v>105</v>
      </c>
      <c r="E282">
        <f t="shared" si="127"/>
        <v>160</v>
      </c>
      <c r="F282">
        <f t="shared" si="128"/>
        <v>2110</v>
      </c>
      <c r="G282">
        <f t="shared" si="129"/>
        <v>3150</v>
      </c>
      <c r="I282">
        <f t="shared" si="130"/>
        <v>9.8090927582165199E-2</v>
      </c>
      <c r="J282">
        <f t="shared" si="131"/>
        <v>143.75</v>
      </c>
      <c r="L282">
        <f t="shared" si="125"/>
        <v>-2043.75</v>
      </c>
      <c r="M282">
        <f t="shared" si="132"/>
        <v>1080</v>
      </c>
      <c r="O282">
        <f t="shared" si="133"/>
        <v>66.25</v>
      </c>
      <c r="P282">
        <f t="shared" si="134"/>
        <v>1080</v>
      </c>
      <c r="R282">
        <f t="shared" si="135"/>
        <v>1082.0300654325647</v>
      </c>
      <c r="S282">
        <f t="shared" si="136"/>
        <v>1.5095305032448558</v>
      </c>
      <c r="T282">
        <f t="shared" si="137"/>
        <v>1.5095305032448558</v>
      </c>
      <c r="U282">
        <f t="shared" si="118"/>
        <v>86.489726882189473</v>
      </c>
      <c r="W282">
        <f t="shared" si="138"/>
        <v>1082.0300654325647</v>
      </c>
      <c r="X282">
        <f t="shared" si="139"/>
        <v>1.6076214308270211</v>
      </c>
      <c r="Y282">
        <f t="shared" si="119"/>
        <v>92.10992304117093</v>
      </c>
      <c r="AA282">
        <f t="shared" si="120"/>
        <v>-39.836864583180926</v>
      </c>
      <c r="AB282">
        <f t="shared" si="121"/>
        <v>1081.2964841893186</v>
      </c>
      <c r="AD282">
        <f t="shared" si="122"/>
        <v>-39.836864583180926</v>
      </c>
      <c r="AE282">
        <f t="shared" si="123"/>
        <v>2068.7035158106814</v>
      </c>
      <c r="AG282">
        <f t="shared" si="124"/>
        <v>2069.0870479772698</v>
      </c>
    </row>
    <row r="283" spans="1:33" x14ac:dyDescent="0.2">
      <c r="A283">
        <f>'建築限界数値データ　片線'!A367</f>
        <v>-1900</v>
      </c>
      <c r="B283">
        <f>'建築限界数値データ　片線'!B367</f>
        <v>1090</v>
      </c>
      <c r="D283">
        <f t="shared" si="126"/>
        <v>105</v>
      </c>
      <c r="E283">
        <f t="shared" si="127"/>
        <v>160</v>
      </c>
      <c r="F283">
        <f t="shared" si="128"/>
        <v>2110</v>
      </c>
      <c r="G283">
        <f t="shared" si="129"/>
        <v>3150</v>
      </c>
      <c r="I283">
        <f t="shared" si="130"/>
        <v>9.8090927582165199E-2</v>
      </c>
      <c r="J283">
        <f t="shared" si="131"/>
        <v>143.75</v>
      </c>
      <c r="L283">
        <f t="shared" si="125"/>
        <v>-2043.75</v>
      </c>
      <c r="M283">
        <f t="shared" si="132"/>
        <v>1090</v>
      </c>
      <c r="O283">
        <f t="shared" si="133"/>
        <v>66.25</v>
      </c>
      <c r="P283">
        <f t="shared" si="134"/>
        <v>1090</v>
      </c>
      <c r="R283">
        <f t="shared" si="135"/>
        <v>1092.0114754433673</v>
      </c>
      <c r="S283">
        <f t="shared" si="136"/>
        <v>1.5100911888094084</v>
      </c>
      <c r="T283">
        <f t="shared" si="137"/>
        <v>1.5100911888094084</v>
      </c>
      <c r="U283">
        <f t="shared" si="118"/>
        <v>86.52185179867223</v>
      </c>
      <c r="W283">
        <f t="shared" si="138"/>
        <v>1092.0114754433673</v>
      </c>
      <c r="X283">
        <f t="shared" si="139"/>
        <v>1.6081821163915735</v>
      </c>
      <c r="Y283">
        <f t="shared" si="119"/>
        <v>92.142047957653688</v>
      </c>
      <c r="AA283">
        <f t="shared" si="120"/>
        <v>-40.816201591868989</v>
      </c>
      <c r="AB283">
        <f t="shared" si="121"/>
        <v>1091.2484136014182</v>
      </c>
      <c r="AD283">
        <f t="shared" si="122"/>
        <v>-40.816201591868989</v>
      </c>
      <c r="AE283">
        <f t="shared" si="123"/>
        <v>2058.7515863985818</v>
      </c>
      <c r="AG283">
        <f t="shared" si="124"/>
        <v>2059.1561516337379</v>
      </c>
    </row>
    <row r="284" spans="1:33" x14ac:dyDescent="0.2">
      <c r="A284">
        <f>'建築限界数値データ　片線'!A368</f>
        <v>-1900</v>
      </c>
      <c r="B284">
        <f>'建築限界数値データ　片線'!B368</f>
        <v>1100</v>
      </c>
      <c r="D284">
        <f t="shared" si="126"/>
        <v>105</v>
      </c>
      <c r="E284">
        <f t="shared" si="127"/>
        <v>160</v>
      </c>
      <c r="F284">
        <f t="shared" si="128"/>
        <v>2110</v>
      </c>
      <c r="G284">
        <f t="shared" si="129"/>
        <v>3150</v>
      </c>
      <c r="I284">
        <f t="shared" si="130"/>
        <v>9.8090927582165199E-2</v>
      </c>
      <c r="J284">
        <f t="shared" si="131"/>
        <v>143.75</v>
      </c>
      <c r="L284">
        <f t="shared" si="125"/>
        <v>-2043.75</v>
      </c>
      <c r="M284">
        <f t="shared" si="132"/>
        <v>1100</v>
      </c>
      <c r="O284">
        <f t="shared" si="133"/>
        <v>66.25</v>
      </c>
      <c r="P284">
        <f t="shared" si="134"/>
        <v>1100</v>
      </c>
      <c r="R284">
        <f t="shared" si="135"/>
        <v>1101.9932225290679</v>
      </c>
      <c r="S284">
        <f t="shared" si="136"/>
        <v>1.5106417172741538</v>
      </c>
      <c r="T284">
        <f t="shared" si="137"/>
        <v>1.5106417172741538</v>
      </c>
      <c r="U284">
        <f t="shared" si="118"/>
        <v>86.553394756203957</v>
      </c>
      <c r="W284">
        <f t="shared" si="138"/>
        <v>1101.9932225290679</v>
      </c>
      <c r="X284">
        <f t="shared" si="139"/>
        <v>1.6087326448563188</v>
      </c>
      <c r="Y284">
        <f t="shared" si="119"/>
        <v>92.173590915185414</v>
      </c>
      <c r="AA284">
        <f t="shared" si="120"/>
        <v>-41.795538600557315</v>
      </c>
      <c r="AB284">
        <f t="shared" si="121"/>
        <v>1101.2003430135178</v>
      </c>
      <c r="AD284">
        <f t="shared" si="122"/>
        <v>-41.795538600557315</v>
      </c>
      <c r="AE284">
        <f t="shared" si="123"/>
        <v>2048.7996569864822</v>
      </c>
      <c r="AG284">
        <f t="shared" si="124"/>
        <v>2049.2259273966934</v>
      </c>
    </row>
    <row r="285" spans="1:33" x14ac:dyDescent="0.2">
      <c r="A285">
        <f>'建築限界数値データ　片線'!A369</f>
        <v>-1900</v>
      </c>
      <c r="B285">
        <f>'建築限界数値データ　片線'!B369</f>
        <v>1110</v>
      </c>
      <c r="D285">
        <f t="shared" si="126"/>
        <v>105</v>
      </c>
      <c r="E285">
        <f t="shared" si="127"/>
        <v>160</v>
      </c>
      <c r="F285">
        <f t="shared" si="128"/>
        <v>2110</v>
      </c>
      <c r="G285">
        <f t="shared" si="129"/>
        <v>3150</v>
      </c>
      <c r="I285">
        <f t="shared" si="130"/>
        <v>9.8090927582165199E-2</v>
      </c>
      <c r="J285">
        <f t="shared" si="131"/>
        <v>143.75</v>
      </c>
      <c r="L285">
        <f t="shared" si="125"/>
        <v>-2043.75</v>
      </c>
      <c r="M285">
        <f t="shared" si="132"/>
        <v>1110</v>
      </c>
      <c r="O285">
        <f t="shared" si="133"/>
        <v>66.25</v>
      </c>
      <c r="P285">
        <f t="shared" si="134"/>
        <v>1110</v>
      </c>
      <c r="R285">
        <f t="shared" si="135"/>
        <v>1111.9752976123166</v>
      </c>
      <c r="S285">
        <f t="shared" si="136"/>
        <v>1.5111823618381746</v>
      </c>
      <c r="T285">
        <f t="shared" si="137"/>
        <v>1.5111823618381746</v>
      </c>
      <c r="U285">
        <f t="shared" si="118"/>
        <v>86.584371407939045</v>
      </c>
      <c r="W285">
        <f t="shared" si="138"/>
        <v>1111.9752976123166</v>
      </c>
      <c r="X285">
        <f t="shared" si="139"/>
        <v>1.6092732894203396</v>
      </c>
      <c r="Y285">
        <f t="shared" si="119"/>
        <v>92.204567566920488</v>
      </c>
      <c r="AA285">
        <f t="shared" si="120"/>
        <v>-42.774875609245662</v>
      </c>
      <c r="AB285">
        <f t="shared" si="121"/>
        <v>1111.1522724256174</v>
      </c>
      <c r="AD285">
        <f t="shared" si="122"/>
        <v>-42.774875609245662</v>
      </c>
      <c r="AE285">
        <f t="shared" si="123"/>
        <v>2038.8477275743826</v>
      </c>
      <c r="AG285">
        <f t="shared" si="124"/>
        <v>2039.2963850844758</v>
      </c>
    </row>
    <row r="286" spans="1:33" x14ac:dyDescent="0.2">
      <c r="A286">
        <f>'建築限界数値データ　片線'!A370</f>
        <v>-1900</v>
      </c>
      <c r="B286">
        <f>'建築限界数値データ　片線'!B370</f>
        <v>1120</v>
      </c>
      <c r="D286">
        <f t="shared" si="126"/>
        <v>105</v>
      </c>
      <c r="E286">
        <f t="shared" si="127"/>
        <v>160</v>
      </c>
      <c r="F286">
        <f t="shared" si="128"/>
        <v>2110</v>
      </c>
      <c r="G286">
        <f t="shared" si="129"/>
        <v>3150</v>
      </c>
      <c r="I286">
        <f t="shared" si="130"/>
        <v>9.8090927582165199E-2</v>
      </c>
      <c r="J286">
        <f t="shared" si="131"/>
        <v>143.75</v>
      </c>
      <c r="L286">
        <f t="shared" si="125"/>
        <v>-2043.75</v>
      </c>
      <c r="M286">
        <f t="shared" si="132"/>
        <v>1120</v>
      </c>
      <c r="O286">
        <f t="shared" si="133"/>
        <v>66.25</v>
      </c>
      <c r="P286">
        <f t="shared" si="134"/>
        <v>1120</v>
      </c>
      <c r="R286">
        <f t="shared" si="135"/>
        <v>1121.9576919385152</v>
      </c>
      <c r="S286">
        <f t="shared" si="136"/>
        <v>1.5117133860012115</v>
      </c>
      <c r="T286">
        <f t="shared" si="137"/>
        <v>1.5117133860012115</v>
      </c>
      <c r="U286">
        <f t="shared" si="118"/>
        <v>86.614796851300525</v>
      </c>
      <c r="W286">
        <f t="shared" si="138"/>
        <v>1121.9576919385152</v>
      </c>
      <c r="X286">
        <f t="shared" si="139"/>
        <v>1.6098043135833766</v>
      </c>
      <c r="Y286">
        <f t="shared" si="119"/>
        <v>92.234993010281983</v>
      </c>
      <c r="AA286">
        <f t="shared" si="120"/>
        <v>-43.754212617934165</v>
      </c>
      <c r="AB286">
        <f t="shared" si="121"/>
        <v>1121.104201837717</v>
      </c>
      <c r="AD286">
        <f t="shared" si="122"/>
        <v>-43.754212617934165</v>
      </c>
      <c r="AE286">
        <f t="shared" si="123"/>
        <v>2028.895798162283</v>
      </c>
      <c r="AG286">
        <f t="shared" si="124"/>
        <v>2029.3675347069054</v>
      </c>
    </row>
    <row r="287" spans="1:33" x14ac:dyDescent="0.2">
      <c r="A287">
        <f>'建築限界数値データ　片線'!A371</f>
        <v>-1900</v>
      </c>
      <c r="B287">
        <f>'建築限界数値データ　片線'!B371</f>
        <v>1130</v>
      </c>
      <c r="D287">
        <f t="shared" si="126"/>
        <v>105</v>
      </c>
      <c r="E287">
        <f t="shared" si="127"/>
        <v>160</v>
      </c>
      <c r="F287">
        <f t="shared" si="128"/>
        <v>2110</v>
      </c>
      <c r="G287">
        <f t="shared" si="129"/>
        <v>3150</v>
      </c>
      <c r="I287">
        <f t="shared" si="130"/>
        <v>9.8090927582165199E-2</v>
      </c>
      <c r="J287">
        <f t="shared" si="131"/>
        <v>143.75</v>
      </c>
      <c r="L287">
        <f t="shared" si="125"/>
        <v>-2043.75</v>
      </c>
      <c r="M287">
        <f t="shared" si="132"/>
        <v>1130</v>
      </c>
      <c r="O287">
        <f t="shared" si="133"/>
        <v>66.25</v>
      </c>
      <c r="P287">
        <f t="shared" si="134"/>
        <v>1130</v>
      </c>
      <c r="R287">
        <f t="shared" si="135"/>
        <v>1131.940397061612</v>
      </c>
      <c r="S287">
        <f t="shared" si="136"/>
        <v>1.5122350439898253</v>
      </c>
      <c r="T287">
        <f t="shared" si="137"/>
        <v>1.5122350439898253</v>
      </c>
      <c r="U287">
        <f t="shared" si="118"/>
        <v>86.644685652397385</v>
      </c>
      <c r="W287">
        <f t="shared" si="138"/>
        <v>1131.940397061612</v>
      </c>
      <c r="X287">
        <f t="shared" si="139"/>
        <v>1.6103259715719904</v>
      </c>
      <c r="Y287">
        <f t="shared" si="119"/>
        <v>92.264881811378828</v>
      </c>
      <c r="AA287">
        <f t="shared" si="120"/>
        <v>-44.733549626622519</v>
      </c>
      <c r="AB287">
        <f t="shared" si="121"/>
        <v>1131.0561312498164</v>
      </c>
      <c r="AD287">
        <f t="shared" si="122"/>
        <v>-44.733549626622519</v>
      </c>
      <c r="AE287">
        <f t="shared" si="123"/>
        <v>2018.9438687501836</v>
      </c>
      <c r="AG287">
        <f t="shared" si="124"/>
        <v>2019.4393864699568</v>
      </c>
    </row>
    <row r="288" spans="1:33" x14ac:dyDescent="0.2">
      <c r="A288">
        <f>'建築限界数値データ　片線'!A372</f>
        <v>-1900</v>
      </c>
      <c r="B288">
        <f>'建築限界数値データ　片線'!B372</f>
        <v>1140</v>
      </c>
      <c r="D288">
        <f t="shared" si="126"/>
        <v>105</v>
      </c>
      <c r="E288">
        <f t="shared" si="127"/>
        <v>160</v>
      </c>
      <c r="F288">
        <f t="shared" si="128"/>
        <v>2110</v>
      </c>
      <c r="G288">
        <f t="shared" si="129"/>
        <v>3150</v>
      </c>
      <c r="I288">
        <f t="shared" si="130"/>
        <v>9.8090927582165199E-2</v>
      </c>
      <c r="J288">
        <f t="shared" si="131"/>
        <v>143.75</v>
      </c>
      <c r="L288">
        <f t="shared" si="125"/>
        <v>-2043.75</v>
      </c>
      <c r="M288">
        <f t="shared" si="132"/>
        <v>1140</v>
      </c>
      <c r="O288">
        <f t="shared" si="133"/>
        <v>66.25</v>
      </c>
      <c r="P288">
        <f t="shared" si="134"/>
        <v>1140</v>
      </c>
      <c r="R288">
        <f t="shared" si="135"/>
        <v>1141.9234048306394</v>
      </c>
      <c r="S288">
        <f t="shared" si="136"/>
        <v>1.5127475811613118</v>
      </c>
      <c r="T288">
        <f t="shared" si="137"/>
        <v>1.5127475811613118</v>
      </c>
      <c r="U288">
        <f t="shared" si="118"/>
        <v>86.67405186916713</v>
      </c>
      <c r="W288">
        <f t="shared" si="138"/>
        <v>1141.9234048306394</v>
      </c>
      <c r="X288">
        <f t="shared" si="139"/>
        <v>1.6108385087434769</v>
      </c>
      <c r="Y288">
        <f t="shared" si="119"/>
        <v>92.294248028148587</v>
      </c>
      <c r="AA288">
        <f t="shared" si="120"/>
        <v>-45.712886635310667</v>
      </c>
      <c r="AB288">
        <f t="shared" si="121"/>
        <v>1141.0080606619165</v>
      </c>
      <c r="AD288">
        <f t="shared" si="122"/>
        <v>-45.712886635310667</v>
      </c>
      <c r="AE288">
        <f t="shared" si="123"/>
        <v>2008.9919393380835</v>
      </c>
      <c r="AG288">
        <f t="shared" si="124"/>
        <v>2009.5119507805687</v>
      </c>
    </row>
    <row r="289" spans="1:33" x14ac:dyDescent="0.2">
      <c r="A289">
        <f>'建築限界数値データ　片線'!A373</f>
        <v>-1900</v>
      </c>
      <c r="B289">
        <f>'建築限界数値データ　片線'!B373</f>
        <v>1150</v>
      </c>
      <c r="D289">
        <f t="shared" si="126"/>
        <v>105</v>
      </c>
      <c r="E289">
        <f t="shared" si="127"/>
        <v>160</v>
      </c>
      <c r="F289">
        <f t="shared" si="128"/>
        <v>2110</v>
      </c>
      <c r="G289">
        <f t="shared" si="129"/>
        <v>3150</v>
      </c>
      <c r="I289">
        <f t="shared" si="130"/>
        <v>9.8090927582165199E-2</v>
      </c>
      <c r="J289">
        <f t="shared" si="131"/>
        <v>143.75</v>
      </c>
      <c r="L289">
        <f t="shared" si="125"/>
        <v>-2043.75</v>
      </c>
      <c r="M289">
        <f t="shared" si="132"/>
        <v>1150</v>
      </c>
      <c r="O289">
        <f t="shared" si="133"/>
        <v>66.25</v>
      </c>
      <c r="P289">
        <f t="shared" si="134"/>
        <v>1150</v>
      </c>
      <c r="R289">
        <f t="shared" si="135"/>
        <v>1151.9067073769472</v>
      </c>
      <c r="S289">
        <f t="shared" si="136"/>
        <v>1.5132512343867104</v>
      </c>
      <c r="T289">
        <f t="shared" si="137"/>
        <v>1.5132512343867104</v>
      </c>
      <c r="U289">
        <f t="shared" si="118"/>
        <v>86.702909073320612</v>
      </c>
      <c r="W289">
        <f t="shared" si="138"/>
        <v>1151.9067073769472</v>
      </c>
      <c r="X289">
        <f t="shared" si="139"/>
        <v>1.6113421619688757</v>
      </c>
      <c r="Y289">
        <f t="shared" si="119"/>
        <v>92.323105232302083</v>
      </c>
      <c r="AA289">
        <f t="shared" si="120"/>
        <v>-46.692223643999412</v>
      </c>
      <c r="AB289">
        <f t="shared" si="121"/>
        <v>1150.9599900740159</v>
      </c>
      <c r="AD289">
        <f t="shared" si="122"/>
        <v>-46.692223643999412</v>
      </c>
      <c r="AE289">
        <f t="shared" si="123"/>
        <v>1999.0400099259841</v>
      </c>
      <c r="AG289">
        <f t="shared" si="124"/>
        <v>1999.585238251598</v>
      </c>
    </row>
    <row r="290" spans="1:33" x14ac:dyDescent="0.2">
      <c r="A290">
        <f>'建築限界数値データ　片線'!A374</f>
        <v>-1900</v>
      </c>
      <c r="B290">
        <f>'建築限界数値データ　片線'!B374</f>
        <v>1160</v>
      </c>
      <c r="D290">
        <f t="shared" si="126"/>
        <v>105</v>
      </c>
      <c r="E290">
        <f t="shared" si="127"/>
        <v>160</v>
      </c>
      <c r="F290">
        <f t="shared" si="128"/>
        <v>2110</v>
      </c>
      <c r="G290">
        <f t="shared" si="129"/>
        <v>3150</v>
      </c>
      <c r="I290">
        <f t="shared" si="130"/>
        <v>9.8090927582165199E-2</v>
      </c>
      <c r="J290">
        <f t="shared" si="131"/>
        <v>143.75</v>
      </c>
      <c r="L290">
        <f t="shared" si="125"/>
        <v>-2043.75</v>
      </c>
      <c r="M290">
        <f t="shared" si="132"/>
        <v>1160</v>
      </c>
      <c r="O290">
        <f t="shared" si="133"/>
        <v>66.25</v>
      </c>
      <c r="P290">
        <f t="shared" si="134"/>
        <v>1160</v>
      </c>
      <c r="R290">
        <f t="shared" si="135"/>
        <v>1161.8902971020973</v>
      </c>
      <c r="S290">
        <f t="shared" si="136"/>
        <v>1.5137462324141548</v>
      </c>
      <c r="T290">
        <f t="shared" si="137"/>
        <v>1.5137462324141548</v>
      </c>
      <c r="U290">
        <f t="shared" si="118"/>
        <v>86.731270371160491</v>
      </c>
      <c r="W290">
        <f t="shared" si="138"/>
        <v>1161.8902971020973</v>
      </c>
      <c r="X290">
        <f t="shared" si="139"/>
        <v>1.6118371599963202</v>
      </c>
      <c r="Y290">
        <f t="shared" si="119"/>
        <v>92.351466530141963</v>
      </c>
      <c r="AA290">
        <f t="shared" si="120"/>
        <v>-47.671560652687745</v>
      </c>
      <c r="AB290">
        <f t="shared" si="121"/>
        <v>1160.9119194861155</v>
      </c>
      <c r="AD290">
        <f t="shared" si="122"/>
        <v>-47.671560652687745</v>
      </c>
      <c r="AE290">
        <f t="shared" si="123"/>
        <v>1989.0880805138845</v>
      </c>
      <c r="AG290">
        <f t="shared" si="124"/>
        <v>1989.6592597069159</v>
      </c>
    </row>
    <row r="291" spans="1:33" x14ac:dyDescent="0.2">
      <c r="A291">
        <f>'建築限界数値データ　片線'!A375</f>
        <v>-1900</v>
      </c>
      <c r="B291">
        <f>'建築限界数値データ　片線'!B375</f>
        <v>1170</v>
      </c>
      <c r="D291">
        <f t="shared" si="126"/>
        <v>105</v>
      </c>
      <c r="E291">
        <f t="shared" si="127"/>
        <v>160</v>
      </c>
      <c r="F291">
        <f t="shared" si="128"/>
        <v>2110</v>
      </c>
      <c r="G291">
        <f t="shared" si="129"/>
        <v>3150</v>
      </c>
      <c r="I291">
        <f t="shared" si="130"/>
        <v>9.8090927582165199E-2</v>
      </c>
      <c r="J291">
        <f t="shared" si="131"/>
        <v>143.75</v>
      </c>
      <c r="L291">
        <f t="shared" si="125"/>
        <v>-2043.75</v>
      </c>
      <c r="M291">
        <f t="shared" si="132"/>
        <v>1170</v>
      </c>
      <c r="O291">
        <f t="shared" si="133"/>
        <v>66.25</v>
      </c>
      <c r="P291">
        <f t="shared" si="134"/>
        <v>1170</v>
      </c>
      <c r="R291">
        <f t="shared" si="135"/>
        <v>1171.8741666663705</v>
      </c>
      <c r="S291">
        <f t="shared" si="136"/>
        <v>1.5142327962137365</v>
      </c>
      <c r="T291">
        <f t="shared" si="137"/>
        <v>1.5142327962137365</v>
      </c>
      <c r="U291">
        <f t="shared" si="118"/>
        <v>86.759148423340363</v>
      </c>
      <c r="W291">
        <f t="shared" si="138"/>
        <v>1171.8741666663705</v>
      </c>
      <c r="X291">
        <f t="shared" si="139"/>
        <v>1.6123237237959018</v>
      </c>
      <c r="Y291">
        <f t="shared" si="119"/>
        <v>92.379344582321835</v>
      </c>
      <c r="AA291">
        <f t="shared" si="120"/>
        <v>-48.650897661376</v>
      </c>
      <c r="AB291">
        <f t="shared" si="121"/>
        <v>1170.8638488982151</v>
      </c>
      <c r="AD291">
        <f t="shared" si="122"/>
        <v>-48.650897661376</v>
      </c>
      <c r="AE291">
        <f t="shared" si="123"/>
        <v>1979.1361511017849</v>
      </c>
      <c r="AG291">
        <f t="shared" si="124"/>
        <v>1979.7340261866605</v>
      </c>
    </row>
    <row r="292" spans="1:33" x14ac:dyDescent="0.2">
      <c r="A292">
        <f>'建築限界数値データ　片線'!A376</f>
        <v>-1900</v>
      </c>
      <c r="B292">
        <f>'建築限界数値データ　片線'!B376</f>
        <v>1180</v>
      </c>
      <c r="D292">
        <f t="shared" si="126"/>
        <v>105</v>
      </c>
      <c r="E292">
        <f t="shared" si="127"/>
        <v>160</v>
      </c>
      <c r="F292">
        <f t="shared" si="128"/>
        <v>2110</v>
      </c>
      <c r="G292">
        <f t="shared" si="129"/>
        <v>3150</v>
      </c>
      <c r="I292">
        <f t="shared" si="130"/>
        <v>9.8090927582165199E-2</v>
      </c>
      <c r="J292">
        <f t="shared" si="131"/>
        <v>143.75</v>
      </c>
      <c r="L292">
        <f t="shared" si="125"/>
        <v>-2043.75</v>
      </c>
      <c r="M292">
        <f t="shared" si="132"/>
        <v>1180</v>
      </c>
      <c r="O292">
        <f t="shared" si="133"/>
        <v>66.25</v>
      </c>
      <c r="P292">
        <f t="shared" si="134"/>
        <v>1180</v>
      </c>
      <c r="R292">
        <f t="shared" si="135"/>
        <v>1181.8583089778572</v>
      </c>
      <c r="S292">
        <f t="shared" si="136"/>
        <v>1.5147111393049628</v>
      </c>
      <c r="T292">
        <f t="shared" si="137"/>
        <v>1.5147111393049628</v>
      </c>
      <c r="U292">
        <f t="shared" si="118"/>
        <v>86.786555463626883</v>
      </c>
      <c r="W292">
        <f t="shared" si="138"/>
        <v>1181.8583089778572</v>
      </c>
      <c r="X292">
        <f t="shared" si="139"/>
        <v>1.6128020668871281</v>
      </c>
      <c r="Y292">
        <f t="shared" si="119"/>
        <v>92.40675162260834</v>
      </c>
      <c r="AA292">
        <f t="shared" si="120"/>
        <v>-49.63023467006451</v>
      </c>
      <c r="AB292">
        <f t="shared" si="121"/>
        <v>1180.8157783103147</v>
      </c>
      <c r="AD292">
        <f t="shared" si="122"/>
        <v>-49.63023467006451</v>
      </c>
      <c r="AE292">
        <f t="shared" si="123"/>
        <v>1969.1842216896853</v>
      </c>
      <c r="AG292">
        <f t="shared" si="124"/>
        <v>1969.8095489526436</v>
      </c>
    </row>
    <row r="293" spans="1:33" x14ac:dyDescent="0.2">
      <c r="A293">
        <f>'建築限界数値データ　片線'!A377</f>
        <v>-1900</v>
      </c>
      <c r="B293">
        <f>'建築限界数値データ　片線'!B377</f>
        <v>1190</v>
      </c>
      <c r="D293">
        <f t="shared" si="126"/>
        <v>105</v>
      </c>
      <c r="E293">
        <f t="shared" si="127"/>
        <v>160</v>
      </c>
      <c r="F293">
        <f t="shared" si="128"/>
        <v>2110</v>
      </c>
      <c r="G293">
        <f t="shared" si="129"/>
        <v>3150</v>
      </c>
      <c r="I293">
        <f t="shared" si="130"/>
        <v>9.8090927582165199E-2</v>
      </c>
      <c r="J293">
        <f t="shared" si="131"/>
        <v>143.75</v>
      </c>
      <c r="L293">
        <f t="shared" si="125"/>
        <v>-2043.75</v>
      </c>
      <c r="M293">
        <f t="shared" si="132"/>
        <v>1190</v>
      </c>
      <c r="O293">
        <f t="shared" si="133"/>
        <v>66.25</v>
      </c>
      <c r="P293">
        <f t="shared" si="134"/>
        <v>1190</v>
      </c>
      <c r="R293">
        <f t="shared" si="135"/>
        <v>1191.8427171820954</v>
      </c>
      <c r="S293">
        <f t="shared" si="136"/>
        <v>1.5151814680678268</v>
      </c>
      <c r="T293">
        <f t="shared" si="137"/>
        <v>1.5151814680678268</v>
      </c>
      <c r="U293">
        <f t="shared" si="118"/>
        <v>86.813503316722603</v>
      </c>
      <c r="W293">
        <f t="shared" si="138"/>
        <v>1191.8427171820954</v>
      </c>
      <c r="X293">
        <f t="shared" si="139"/>
        <v>1.6132723956499921</v>
      </c>
      <c r="Y293">
        <f t="shared" si="119"/>
        <v>92.43369947570406</v>
      </c>
      <c r="AA293">
        <f t="shared" si="120"/>
        <v>-50.609571678752658</v>
      </c>
      <c r="AB293">
        <f t="shared" si="121"/>
        <v>1190.7677077224143</v>
      </c>
      <c r="AD293">
        <f t="shared" si="122"/>
        <v>-50.609571678752658</v>
      </c>
      <c r="AE293">
        <f t="shared" si="123"/>
        <v>1959.2322922775857</v>
      </c>
      <c r="AG293">
        <f t="shared" si="124"/>
        <v>1959.8858394939205</v>
      </c>
    </row>
    <row r="294" spans="1:33" x14ac:dyDescent="0.2">
      <c r="A294">
        <f>'建築限界数値データ　片線'!A378</f>
        <v>-1900</v>
      </c>
      <c r="B294">
        <f>'建築限界数値データ　片線'!B378</f>
        <v>1200</v>
      </c>
      <c r="D294">
        <f t="shared" si="126"/>
        <v>105</v>
      </c>
      <c r="E294">
        <f t="shared" si="127"/>
        <v>160</v>
      </c>
      <c r="F294">
        <f t="shared" si="128"/>
        <v>2110</v>
      </c>
      <c r="G294">
        <f t="shared" si="129"/>
        <v>3150</v>
      </c>
      <c r="I294">
        <f t="shared" si="130"/>
        <v>9.8090927582165199E-2</v>
      </c>
      <c r="J294">
        <f t="shared" si="131"/>
        <v>143.75</v>
      </c>
      <c r="L294">
        <f t="shared" si="125"/>
        <v>-2043.75</v>
      </c>
      <c r="M294">
        <f t="shared" si="132"/>
        <v>1200</v>
      </c>
      <c r="O294">
        <f t="shared" si="133"/>
        <v>66.25</v>
      </c>
      <c r="P294">
        <f t="shared" si="134"/>
        <v>1200</v>
      </c>
      <c r="R294">
        <f t="shared" si="135"/>
        <v>1201.827384652222</v>
      </c>
      <c r="S294">
        <f t="shared" si="136"/>
        <v>1.51564398203844</v>
      </c>
      <c r="T294">
        <f t="shared" si="137"/>
        <v>1.51564398203844</v>
      </c>
      <c r="U294">
        <f t="shared" si="118"/>
        <v>86.840003415204563</v>
      </c>
      <c r="W294">
        <f t="shared" si="138"/>
        <v>1201.827384652222</v>
      </c>
      <c r="X294">
        <f t="shared" si="139"/>
        <v>1.6137349096206051</v>
      </c>
      <c r="Y294">
        <f t="shared" si="119"/>
        <v>92.460199574186021</v>
      </c>
      <c r="AA294">
        <f t="shared" si="120"/>
        <v>-51.588908687440892</v>
      </c>
      <c r="AB294">
        <f t="shared" si="121"/>
        <v>1200.719637134514</v>
      </c>
      <c r="AD294">
        <f t="shared" si="122"/>
        <v>-51.588908687440892</v>
      </c>
      <c r="AE294">
        <f t="shared" si="123"/>
        <v>1949.280362865486</v>
      </c>
      <c r="AG294">
        <f t="shared" si="124"/>
        <v>1949.9629095325279</v>
      </c>
    </row>
    <row r="295" spans="1:33" x14ac:dyDescent="0.2">
      <c r="A295">
        <f>'建築限界数値データ　片線'!A379</f>
        <v>-1900</v>
      </c>
      <c r="B295">
        <f>'建築限界数値データ　片線'!B379</f>
        <v>1210</v>
      </c>
      <c r="D295">
        <f t="shared" si="126"/>
        <v>105</v>
      </c>
      <c r="E295">
        <f t="shared" si="127"/>
        <v>160</v>
      </c>
      <c r="F295">
        <f t="shared" si="128"/>
        <v>2110</v>
      </c>
      <c r="G295">
        <f t="shared" si="129"/>
        <v>3150</v>
      </c>
      <c r="I295">
        <f t="shared" si="130"/>
        <v>9.8090927582165199E-2</v>
      </c>
      <c r="J295">
        <f t="shared" si="131"/>
        <v>143.75</v>
      </c>
      <c r="L295">
        <f t="shared" si="125"/>
        <v>-2043.75</v>
      </c>
      <c r="M295">
        <f t="shared" si="132"/>
        <v>1210</v>
      </c>
      <c r="O295">
        <f t="shared" si="133"/>
        <v>66.25</v>
      </c>
      <c r="P295">
        <f t="shared" si="134"/>
        <v>1210</v>
      </c>
      <c r="R295">
        <f t="shared" si="135"/>
        <v>1211.812304979612</v>
      </c>
      <c r="S295">
        <f t="shared" si="136"/>
        <v>1.516098874190106</v>
      </c>
      <c r="T295">
        <f t="shared" si="137"/>
        <v>1.516098874190106</v>
      </c>
      <c r="U295">
        <f t="shared" si="118"/>
        <v>86.866066815628656</v>
      </c>
      <c r="W295">
        <f t="shared" si="138"/>
        <v>1211.812304979612</v>
      </c>
      <c r="X295">
        <f t="shared" si="139"/>
        <v>1.6141898017722713</v>
      </c>
      <c r="Y295">
        <f t="shared" si="119"/>
        <v>92.486262974610128</v>
      </c>
      <c r="AA295">
        <f t="shared" si="120"/>
        <v>-52.568245696129409</v>
      </c>
      <c r="AB295">
        <f t="shared" si="121"/>
        <v>1210.6715665466138</v>
      </c>
      <c r="AD295">
        <f t="shared" si="122"/>
        <v>-52.568245696129409</v>
      </c>
      <c r="AE295">
        <f t="shared" si="123"/>
        <v>1939.3284334533862</v>
      </c>
      <c r="AG295">
        <f t="shared" si="124"/>
        <v>1940.040771029396</v>
      </c>
    </row>
    <row r="296" spans="1:33" x14ac:dyDescent="0.2">
      <c r="A296">
        <f>'建築限界数値データ　片線'!A380</f>
        <v>-1900</v>
      </c>
      <c r="B296">
        <f>'建築限界数値データ　片線'!B380</f>
        <v>1220</v>
      </c>
      <c r="D296">
        <f t="shared" si="126"/>
        <v>105</v>
      </c>
      <c r="E296">
        <f t="shared" si="127"/>
        <v>160</v>
      </c>
      <c r="F296">
        <f t="shared" si="128"/>
        <v>2110</v>
      </c>
      <c r="G296">
        <f t="shared" si="129"/>
        <v>3150</v>
      </c>
      <c r="I296">
        <f t="shared" si="130"/>
        <v>9.8090927582165199E-2</v>
      </c>
      <c r="J296">
        <f t="shared" si="131"/>
        <v>143.75</v>
      </c>
      <c r="L296">
        <f t="shared" si="125"/>
        <v>-2043.75</v>
      </c>
      <c r="M296">
        <f t="shared" si="132"/>
        <v>1220</v>
      </c>
      <c r="O296">
        <f t="shared" si="133"/>
        <v>66.25</v>
      </c>
      <c r="P296">
        <f t="shared" si="134"/>
        <v>1220</v>
      </c>
      <c r="R296">
        <f t="shared" si="135"/>
        <v>1221.7974719649735</v>
      </c>
      <c r="S296">
        <f t="shared" si="136"/>
        <v>1.5165463312006735</v>
      </c>
      <c r="T296">
        <f t="shared" si="137"/>
        <v>1.5165463312006735</v>
      </c>
      <c r="U296">
        <f t="shared" si="118"/>
        <v>86.891704213847703</v>
      </c>
      <c r="W296">
        <f t="shared" si="138"/>
        <v>1221.7974719649735</v>
      </c>
      <c r="X296">
        <f t="shared" si="139"/>
        <v>1.6146372587828388</v>
      </c>
      <c r="Y296">
        <f t="shared" si="119"/>
        <v>92.511900372829174</v>
      </c>
      <c r="AA296">
        <f t="shared" si="120"/>
        <v>-53.547582704817678</v>
      </c>
      <c r="AB296">
        <f t="shared" si="121"/>
        <v>1220.6234959587132</v>
      </c>
      <c r="AD296">
        <f t="shared" si="122"/>
        <v>-53.547582704817678</v>
      </c>
      <c r="AE296">
        <f t="shared" si="123"/>
        <v>1929.3765040412868</v>
      </c>
      <c r="AG296">
        <f t="shared" si="124"/>
        <v>1930.1194361904411</v>
      </c>
    </row>
    <row r="297" spans="1:33" x14ac:dyDescent="0.2">
      <c r="A297">
        <f>'建築限界数値データ　片線'!A381</f>
        <v>-1900</v>
      </c>
      <c r="B297">
        <f>'建築限界数値データ　片線'!B381</f>
        <v>1230</v>
      </c>
      <c r="D297">
        <f t="shared" si="126"/>
        <v>105</v>
      </c>
      <c r="E297">
        <f t="shared" si="127"/>
        <v>160</v>
      </c>
      <c r="F297">
        <f t="shared" si="128"/>
        <v>2110</v>
      </c>
      <c r="G297">
        <f t="shared" si="129"/>
        <v>3150</v>
      </c>
      <c r="I297">
        <f t="shared" si="130"/>
        <v>9.8090927582165199E-2</v>
      </c>
      <c r="J297">
        <f t="shared" si="131"/>
        <v>143.75</v>
      </c>
      <c r="L297">
        <f t="shared" si="125"/>
        <v>-2043.75</v>
      </c>
      <c r="M297">
        <f t="shared" si="132"/>
        <v>1230</v>
      </c>
      <c r="O297">
        <f t="shared" si="133"/>
        <v>66.25</v>
      </c>
      <c r="P297">
        <f t="shared" si="134"/>
        <v>1230</v>
      </c>
      <c r="R297">
        <f t="shared" si="135"/>
        <v>1231.7828796098768</v>
      </c>
      <c r="S297">
        <f t="shared" si="136"/>
        <v>1.5169865337069341</v>
      </c>
      <c r="T297">
        <f t="shared" si="137"/>
        <v>1.5169865337069341</v>
      </c>
      <c r="U297">
        <f t="shared" si="118"/>
        <v>86.916925959587516</v>
      </c>
      <c r="W297">
        <f t="shared" si="138"/>
        <v>1231.7828796098768</v>
      </c>
      <c r="X297">
        <f t="shared" si="139"/>
        <v>1.6150774612890992</v>
      </c>
      <c r="Y297">
        <f t="shared" si="119"/>
        <v>92.537122118568988</v>
      </c>
      <c r="AA297">
        <f t="shared" si="120"/>
        <v>-54.526919713505791</v>
      </c>
      <c r="AB297">
        <f t="shared" si="121"/>
        <v>1230.5754253708128</v>
      </c>
      <c r="AD297">
        <f t="shared" si="122"/>
        <v>-54.526919713505791</v>
      </c>
      <c r="AE297">
        <f t="shared" si="123"/>
        <v>1919.4245746291872</v>
      </c>
      <c r="AG297">
        <f t="shared" si="124"/>
        <v>1920.1989174728433</v>
      </c>
    </row>
    <row r="298" spans="1:33" x14ac:dyDescent="0.2">
      <c r="A298">
        <f>'建築限界数値データ　片線'!A382</f>
        <v>-1900</v>
      </c>
      <c r="B298">
        <f>'建築限界数値データ　片線'!B382</f>
        <v>1240</v>
      </c>
      <c r="D298">
        <f t="shared" si="126"/>
        <v>105</v>
      </c>
      <c r="E298">
        <f t="shared" si="127"/>
        <v>160</v>
      </c>
      <c r="F298">
        <f t="shared" si="128"/>
        <v>2110</v>
      </c>
      <c r="G298">
        <f t="shared" si="129"/>
        <v>3150</v>
      </c>
      <c r="I298">
        <f t="shared" si="130"/>
        <v>9.8090927582165199E-2</v>
      </c>
      <c r="J298">
        <f t="shared" si="131"/>
        <v>143.75</v>
      </c>
      <c r="L298">
        <f t="shared" si="125"/>
        <v>-2043.75</v>
      </c>
      <c r="M298">
        <f t="shared" si="132"/>
        <v>1240</v>
      </c>
      <c r="O298">
        <f t="shared" si="133"/>
        <v>66.25</v>
      </c>
      <c r="P298">
        <f t="shared" si="134"/>
        <v>1240</v>
      </c>
      <c r="R298">
        <f t="shared" si="135"/>
        <v>1241.7685221086899</v>
      </c>
      <c r="S298">
        <f t="shared" si="136"/>
        <v>1.5174196565467968</v>
      </c>
      <c r="T298">
        <f t="shared" si="137"/>
        <v>1.5174196565467968</v>
      </c>
      <c r="U298">
        <f t="shared" si="118"/>
        <v>86.941742070322377</v>
      </c>
      <c r="W298">
        <f t="shared" si="138"/>
        <v>1241.7685221086899</v>
      </c>
      <c r="X298">
        <f t="shared" si="139"/>
        <v>1.6155105841289621</v>
      </c>
      <c r="Y298">
        <f t="shared" si="119"/>
        <v>92.561938229303834</v>
      </c>
      <c r="AA298">
        <f t="shared" si="120"/>
        <v>-55.506256722194507</v>
      </c>
      <c r="AB298">
        <f t="shared" si="121"/>
        <v>1240.5273547829124</v>
      </c>
      <c r="AD298">
        <f t="shared" si="122"/>
        <v>-55.506256722194507</v>
      </c>
      <c r="AE298">
        <f t="shared" si="123"/>
        <v>1909.4726452170876</v>
      </c>
      <c r="AG298">
        <f t="shared" si="124"/>
        <v>1910.2792275915194</v>
      </c>
    </row>
    <row r="299" spans="1:33" x14ac:dyDescent="0.2">
      <c r="A299">
        <f>'建築限界数値データ　片線'!A383</f>
        <v>-1900</v>
      </c>
      <c r="B299">
        <f>'建築限界数値データ　片線'!B383</f>
        <v>1250</v>
      </c>
      <c r="D299">
        <f t="shared" si="126"/>
        <v>105</v>
      </c>
      <c r="E299">
        <f t="shared" si="127"/>
        <v>160</v>
      </c>
      <c r="F299">
        <f t="shared" si="128"/>
        <v>2110</v>
      </c>
      <c r="G299">
        <f t="shared" si="129"/>
        <v>3150</v>
      </c>
      <c r="I299">
        <f t="shared" si="130"/>
        <v>9.8090927582165199E-2</v>
      </c>
      <c r="J299">
        <f t="shared" si="131"/>
        <v>143.75</v>
      </c>
      <c r="L299">
        <f t="shared" si="125"/>
        <v>-2043.75</v>
      </c>
      <c r="M299">
        <f t="shared" si="132"/>
        <v>1250</v>
      </c>
      <c r="O299">
        <f t="shared" si="133"/>
        <v>66.25</v>
      </c>
      <c r="P299">
        <f t="shared" si="134"/>
        <v>1250</v>
      </c>
      <c r="R299">
        <f t="shared" si="135"/>
        <v>1251.7543938409003</v>
      </c>
      <c r="S299">
        <f t="shared" si="136"/>
        <v>1.5178458689899148</v>
      </c>
      <c r="T299">
        <f t="shared" si="137"/>
        <v>1.5178458689899148</v>
      </c>
      <c r="U299">
        <f t="shared" si="118"/>
        <v>86.966162244488999</v>
      </c>
      <c r="W299">
        <f t="shared" si="138"/>
        <v>1251.7543938409003</v>
      </c>
      <c r="X299">
        <f t="shared" si="139"/>
        <v>1.6159367965720799</v>
      </c>
      <c r="Y299">
        <f t="shared" si="119"/>
        <v>92.586358403470442</v>
      </c>
      <c r="AA299">
        <f t="shared" si="120"/>
        <v>-56.485593730882563</v>
      </c>
      <c r="AB299">
        <f t="shared" si="121"/>
        <v>1250.479284195012</v>
      </c>
      <c r="AD299">
        <f t="shared" si="122"/>
        <v>-56.485593730882563</v>
      </c>
      <c r="AE299">
        <f t="shared" si="123"/>
        <v>1899.520715804988</v>
      </c>
      <c r="AG299">
        <f t="shared" si="124"/>
        <v>1900.3603795257952</v>
      </c>
    </row>
    <row r="300" spans="1:33" x14ac:dyDescent="0.2">
      <c r="A300">
        <f>'建築限界数値データ　片線'!A384</f>
        <v>-1900</v>
      </c>
      <c r="B300">
        <f>'建築限界数値データ　片線'!B384</f>
        <v>1260</v>
      </c>
      <c r="D300">
        <f t="shared" si="126"/>
        <v>105</v>
      </c>
      <c r="E300">
        <f t="shared" si="127"/>
        <v>160</v>
      </c>
      <c r="F300">
        <f t="shared" si="128"/>
        <v>2110</v>
      </c>
      <c r="G300">
        <f t="shared" si="129"/>
        <v>3150</v>
      </c>
      <c r="I300">
        <f t="shared" si="130"/>
        <v>9.8090927582165199E-2</v>
      </c>
      <c r="J300">
        <f t="shared" si="131"/>
        <v>143.75</v>
      </c>
      <c r="L300">
        <f t="shared" si="125"/>
        <v>-2043.75</v>
      </c>
      <c r="M300">
        <f t="shared" si="132"/>
        <v>1260</v>
      </c>
      <c r="O300">
        <f t="shared" si="133"/>
        <v>66.25</v>
      </c>
      <c r="P300">
        <f t="shared" si="134"/>
        <v>1260</v>
      </c>
      <c r="R300">
        <f t="shared" si="135"/>
        <v>1261.7404893637995</v>
      </c>
      <c r="S300">
        <f t="shared" si="136"/>
        <v>1.5182653349574042</v>
      </c>
      <c r="T300">
        <f t="shared" si="137"/>
        <v>1.5182653349574042</v>
      </c>
      <c r="U300">
        <f t="shared" si="118"/>
        <v>86.990195874075511</v>
      </c>
      <c r="W300">
        <f t="shared" si="138"/>
        <v>1261.7404893637995</v>
      </c>
      <c r="X300">
        <f t="shared" si="139"/>
        <v>1.6163562625395693</v>
      </c>
      <c r="Y300">
        <f t="shared" si="119"/>
        <v>92.610392033056968</v>
      </c>
      <c r="AA300">
        <f t="shared" si="120"/>
        <v>-57.46493073957074</v>
      </c>
      <c r="AB300">
        <f t="shared" si="121"/>
        <v>1260.4312136071117</v>
      </c>
      <c r="AD300">
        <f t="shared" si="122"/>
        <v>-57.46493073957074</v>
      </c>
      <c r="AE300">
        <f t="shared" si="123"/>
        <v>1889.5687863928883</v>
      </c>
      <c r="AG300">
        <f t="shared" si="124"/>
        <v>1890.4423865262852</v>
      </c>
    </row>
    <row r="301" spans="1:33" x14ac:dyDescent="0.2">
      <c r="A301">
        <f>'建築限界数値データ　片線'!A385</f>
        <v>-1900</v>
      </c>
      <c r="B301">
        <f>'建築限界数値データ　片線'!B385</f>
        <v>1270</v>
      </c>
      <c r="D301">
        <f t="shared" si="126"/>
        <v>105</v>
      </c>
      <c r="E301">
        <f t="shared" si="127"/>
        <v>160</v>
      </c>
      <c r="F301">
        <f t="shared" si="128"/>
        <v>2110</v>
      </c>
      <c r="G301">
        <f t="shared" si="129"/>
        <v>3150</v>
      </c>
      <c r="I301">
        <f t="shared" si="130"/>
        <v>9.8090927582165199E-2</v>
      </c>
      <c r="J301">
        <f t="shared" si="131"/>
        <v>143.75</v>
      </c>
      <c r="L301">
        <f t="shared" si="125"/>
        <v>-2043.75</v>
      </c>
      <c r="M301">
        <f t="shared" si="132"/>
        <v>1270</v>
      </c>
      <c r="O301">
        <f t="shared" si="133"/>
        <v>66.25</v>
      </c>
      <c r="P301">
        <f t="shared" si="134"/>
        <v>1270</v>
      </c>
      <c r="R301">
        <f t="shared" si="135"/>
        <v>1271.7268034055114</v>
      </c>
      <c r="S301">
        <f t="shared" si="136"/>
        <v>1.5186782132312489</v>
      </c>
      <c r="T301">
        <f t="shared" si="137"/>
        <v>1.5186782132312489</v>
      </c>
      <c r="U301">
        <f t="shared" si="118"/>
        <v>87.013852056619442</v>
      </c>
      <c r="W301">
        <f t="shared" si="138"/>
        <v>1271.7268034055114</v>
      </c>
      <c r="X301">
        <f t="shared" si="139"/>
        <v>1.6167691408134139</v>
      </c>
      <c r="Y301">
        <f t="shared" si="119"/>
        <v>92.634048215600913</v>
      </c>
      <c r="AA301">
        <f t="shared" si="120"/>
        <v>-58.444267748259136</v>
      </c>
      <c r="AB301">
        <f t="shared" si="121"/>
        <v>1270.3831430192115</v>
      </c>
      <c r="AD301">
        <f t="shared" si="122"/>
        <v>-58.444267748259136</v>
      </c>
      <c r="AE301">
        <f t="shared" si="123"/>
        <v>1879.6168569807885</v>
      </c>
      <c r="AG301">
        <f t="shared" si="124"/>
        <v>1880.5252621219872</v>
      </c>
    </row>
    <row r="302" spans="1:33" x14ac:dyDescent="0.2">
      <c r="A302">
        <f>'建築限界数値データ　片線'!A386</f>
        <v>-1900</v>
      </c>
      <c r="B302">
        <f>'建築限界数値データ　片線'!B386</f>
        <v>1280</v>
      </c>
      <c r="D302">
        <f t="shared" si="126"/>
        <v>105</v>
      </c>
      <c r="E302">
        <f t="shared" si="127"/>
        <v>160</v>
      </c>
      <c r="F302">
        <f t="shared" si="128"/>
        <v>2110</v>
      </c>
      <c r="G302">
        <f t="shared" si="129"/>
        <v>3150</v>
      </c>
      <c r="I302">
        <f t="shared" si="130"/>
        <v>9.8090927582165199E-2</v>
      </c>
      <c r="J302">
        <f t="shared" si="131"/>
        <v>143.75</v>
      </c>
      <c r="L302">
        <f t="shared" si="125"/>
        <v>-2043.75</v>
      </c>
      <c r="M302">
        <f t="shared" si="132"/>
        <v>1280</v>
      </c>
      <c r="O302">
        <f t="shared" si="133"/>
        <v>66.25</v>
      </c>
      <c r="P302">
        <f t="shared" si="134"/>
        <v>1280</v>
      </c>
      <c r="R302">
        <f t="shared" si="135"/>
        <v>1281.7133308583475</v>
      </c>
      <c r="S302">
        <f t="shared" si="136"/>
        <v>1.5190846576539512</v>
      </c>
      <c r="T302">
        <f t="shared" si="137"/>
        <v>1.5190846576539512</v>
      </c>
      <c r="U302">
        <f t="shared" si="118"/>
        <v>87.037139606646917</v>
      </c>
      <c r="W302">
        <f t="shared" si="138"/>
        <v>1281.7133308583475</v>
      </c>
      <c r="X302">
        <f t="shared" si="139"/>
        <v>1.6171755852361165</v>
      </c>
      <c r="Y302">
        <f t="shared" si="119"/>
        <v>92.657335765628389</v>
      </c>
      <c r="AA302">
        <f t="shared" si="120"/>
        <v>-59.423604756947704</v>
      </c>
      <c r="AB302">
        <f t="shared" si="121"/>
        <v>1280.3350724313109</v>
      </c>
      <c r="AD302">
        <f t="shared" si="122"/>
        <v>-59.423604756947704</v>
      </c>
      <c r="AE302">
        <f t="shared" si="123"/>
        <v>1869.6649275686891</v>
      </c>
      <c r="AG302">
        <f t="shared" si="124"/>
        <v>1870.6090201276004</v>
      </c>
    </row>
    <row r="303" spans="1:33" x14ac:dyDescent="0.2">
      <c r="A303">
        <f>'建築限界数値データ　片線'!A387</f>
        <v>-1900</v>
      </c>
      <c r="B303">
        <f>'建築限界数値データ　片線'!B387</f>
        <v>1290</v>
      </c>
      <c r="D303">
        <f t="shared" si="126"/>
        <v>105</v>
      </c>
      <c r="E303">
        <f t="shared" si="127"/>
        <v>160</v>
      </c>
      <c r="F303">
        <f t="shared" si="128"/>
        <v>2110</v>
      </c>
      <c r="G303">
        <f t="shared" si="129"/>
        <v>3150</v>
      </c>
      <c r="I303">
        <f t="shared" si="130"/>
        <v>9.8090927582165199E-2</v>
      </c>
      <c r="J303">
        <f t="shared" si="131"/>
        <v>143.75</v>
      </c>
      <c r="L303">
        <f t="shared" si="125"/>
        <v>-2043.75</v>
      </c>
      <c r="M303">
        <f t="shared" si="132"/>
        <v>1290</v>
      </c>
      <c r="O303">
        <f t="shared" si="133"/>
        <v>66.25</v>
      </c>
      <c r="P303">
        <f t="shared" si="134"/>
        <v>1290</v>
      </c>
      <c r="R303">
        <f t="shared" si="135"/>
        <v>1291.7000667724687</v>
      </c>
      <c r="S303">
        <f t="shared" si="136"/>
        <v>1.5194848173189577</v>
      </c>
      <c r="T303">
        <f t="shared" si="137"/>
        <v>1.5194848173189577</v>
      </c>
      <c r="U303">
        <f t="shared" si="118"/>
        <v>87.060067066583173</v>
      </c>
      <c r="W303">
        <f t="shared" si="138"/>
        <v>1291.7000667724687</v>
      </c>
      <c r="X303">
        <f t="shared" si="139"/>
        <v>1.617575744901123</v>
      </c>
      <c r="Y303">
        <f t="shared" si="119"/>
        <v>92.68026322556463</v>
      </c>
      <c r="AA303">
        <f t="shared" si="120"/>
        <v>-60.402941765636037</v>
      </c>
      <c r="AB303">
        <f t="shared" si="121"/>
        <v>1290.2870018434107</v>
      </c>
      <c r="AD303">
        <f t="shared" si="122"/>
        <v>-60.402941765636037</v>
      </c>
      <c r="AE303">
        <f t="shared" si="123"/>
        <v>1859.7129981565893</v>
      </c>
      <c r="AG303">
        <f t="shared" si="124"/>
        <v>1860.693674651073</v>
      </c>
    </row>
    <row r="304" spans="1:33" x14ac:dyDescent="0.2">
      <c r="A304">
        <f>'建築限界数値データ　片線'!A388</f>
        <v>-1900</v>
      </c>
      <c r="B304">
        <f>'建築限界数値データ　片線'!B388</f>
        <v>1300</v>
      </c>
      <c r="D304">
        <f t="shared" si="126"/>
        <v>105</v>
      </c>
      <c r="E304">
        <f t="shared" si="127"/>
        <v>160</v>
      </c>
      <c r="F304">
        <f t="shared" si="128"/>
        <v>2110</v>
      </c>
      <c r="G304">
        <f t="shared" si="129"/>
        <v>3150</v>
      </c>
      <c r="I304">
        <f t="shared" si="130"/>
        <v>9.8090927582165199E-2</v>
      </c>
      <c r="J304">
        <f t="shared" si="131"/>
        <v>143.75</v>
      </c>
      <c r="L304">
        <f t="shared" si="125"/>
        <v>-2043.75</v>
      </c>
      <c r="M304">
        <f t="shared" si="132"/>
        <v>1300</v>
      </c>
      <c r="O304">
        <f t="shared" si="133"/>
        <v>66.25</v>
      </c>
      <c r="P304">
        <f t="shared" si="134"/>
        <v>1300</v>
      </c>
      <c r="R304">
        <f t="shared" si="135"/>
        <v>1301.6870063498368</v>
      </c>
      <c r="S304">
        <f t="shared" si="136"/>
        <v>1.5198788367523484</v>
      </c>
      <c r="T304">
        <f t="shared" si="137"/>
        <v>1.5198788367523484</v>
      </c>
      <c r="U304">
        <f t="shared" si="118"/>
        <v>87.082642717162599</v>
      </c>
      <c r="W304">
        <f t="shared" si="138"/>
        <v>1301.6870063498368</v>
      </c>
      <c r="X304">
        <f t="shared" si="139"/>
        <v>1.6179697643345134</v>
      </c>
      <c r="Y304">
        <f t="shared" si="119"/>
        <v>92.702838876144057</v>
      </c>
      <c r="AA304">
        <f t="shared" si="120"/>
        <v>-61.382278774324242</v>
      </c>
      <c r="AB304">
        <f t="shared" si="121"/>
        <v>1300.2389312555101</v>
      </c>
      <c r="AD304">
        <f t="shared" si="122"/>
        <v>-61.382278774324242</v>
      </c>
      <c r="AE304">
        <f t="shared" si="123"/>
        <v>1849.7610687444899</v>
      </c>
      <c r="AG304">
        <f t="shared" si="124"/>
        <v>1850.7792401013921</v>
      </c>
    </row>
    <row r="305" spans="1:33" x14ac:dyDescent="0.2">
      <c r="A305">
        <f>'建築限界数値データ　片線'!A389</f>
        <v>-1900</v>
      </c>
      <c r="B305">
        <f>'建築限界数値データ　片線'!B389</f>
        <v>1310</v>
      </c>
      <c r="D305">
        <f t="shared" si="126"/>
        <v>105</v>
      </c>
      <c r="E305">
        <f t="shared" si="127"/>
        <v>160</v>
      </c>
      <c r="F305">
        <f t="shared" si="128"/>
        <v>2110</v>
      </c>
      <c r="G305">
        <f t="shared" si="129"/>
        <v>3150</v>
      </c>
      <c r="I305">
        <f t="shared" si="130"/>
        <v>9.8090927582165199E-2</v>
      </c>
      <c r="J305">
        <f t="shared" si="131"/>
        <v>143.75</v>
      </c>
      <c r="L305">
        <f t="shared" si="125"/>
        <v>-2043.75</v>
      </c>
      <c r="M305">
        <f t="shared" si="132"/>
        <v>1310</v>
      </c>
      <c r="O305">
        <f t="shared" si="133"/>
        <v>66.25</v>
      </c>
      <c r="P305">
        <f t="shared" si="134"/>
        <v>1310</v>
      </c>
      <c r="R305">
        <f t="shared" si="135"/>
        <v>1311.6741449384447</v>
      </c>
      <c r="S305">
        <f t="shared" si="136"/>
        <v>1.5202668560862556</v>
      </c>
      <c r="T305">
        <f t="shared" si="137"/>
        <v>1.5202668560862556</v>
      </c>
      <c r="U305">
        <f t="shared" si="118"/>
        <v>87.104874587364947</v>
      </c>
      <c r="W305">
        <f t="shared" si="138"/>
        <v>1311.6741449384447</v>
      </c>
      <c r="X305">
        <f t="shared" si="139"/>
        <v>1.6183577836684209</v>
      </c>
      <c r="Y305">
        <f t="shared" si="119"/>
        <v>92.725070746346418</v>
      </c>
      <c r="AA305">
        <f t="shared" si="120"/>
        <v>-62.361615783012972</v>
      </c>
      <c r="AB305">
        <f t="shared" si="121"/>
        <v>1310.1908606676097</v>
      </c>
      <c r="AD305">
        <f t="shared" si="122"/>
        <v>-62.361615783012972</v>
      </c>
      <c r="AE305">
        <f t="shared" si="123"/>
        <v>1839.8091393323903</v>
      </c>
      <c r="AG305">
        <f t="shared" si="124"/>
        <v>1840.8657311966178</v>
      </c>
    </row>
    <row r="306" spans="1:33" x14ac:dyDescent="0.2">
      <c r="A306">
        <f>'建築限界数値データ　片線'!A390</f>
        <v>-1900</v>
      </c>
      <c r="B306">
        <f>'建築限界数値データ　片線'!B390</f>
        <v>1320</v>
      </c>
      <c r="D306">
        <f t="shared" si="126"/>
        <v>105</v>
      </c>
      <c r="E306">
        <f t="shared" si="127"/>
        <v>160</v>
      </c>
      <c r="F306">
        <f t="shared" si="128"/>
        <v>2110</v>
      </c>
      <c r="G306">
        <f t="shared" si="129"/>
        <v>3150</v>
      </c>
      <c r="I306">
        <f t="shared" si="130"/>
        <v>9.8090927582165199E-2</v>
      </c>
      <c r="J306">
        <f t="shared" si="131"/>
        <v>143.75</v>
      </c>
      <c r="L306">
        <f t="shared" si="125"/>
        <v>-2043.75</v>
      </c>
      <c r="M306">
        <f t="shared" si="132"/>
        <v>1320</v>
      </c>
      <c r="O306">
        <f t="shared" si="133"/>
        <v>66.25</v>
      </c>
      <c r="P306">
        <f t="shared" si="134"/>
        <v>1320</v>
      </c>
      <c r="R306">
        <f t="shared" si="135"/>
        <v>1321.6614780268055</v>
      </c>
      <c r="S306">
        <f t="shared" si="136"/>
        <v>1.5206490112244482</v>
      </c>
      <c r="T306">
        <f t="shared" si="137"/>
        <v>1.5206490112244482</v>
      </c>
      <c r="U306">
        <f t="shared" si="118"/>
        <v>87.126770463902631</v>
      </c>
      <c r="W306">
        <f t="shared" si="138"/>
        <v>1321.6614780268055</v>
      </c>
      <c r="X306">
        <f t="shared" si="139"/>
        <v>1.6187399388066135</v>
      </c>
      <c r="Y306">
        <f t="shared" si="119"/>
        <v>92.746966622884102</v>
      </c>
      <c r="AA306">
        <f t="shared" si="120"/>
        <v>-63.340952791701284</v>
      </c>
      <c r="AB306">
        <f t="shared" si="121"/>
        <v>1320.1427900797094</v>
      </c>
      <c r="AD306">
        <f t="shared" si="122"/>
        <v>-63.340952791701284</v>
      </c>
      <c r="AE306">
        <f t="shared" si="123"/>
        <v>1829.8572099202906</v>
      </c>
      <c r="AG306">
        <f t="shared" si="124"/>
        <v>1830.9531629721803</v>
      </c>
    </row>
    <row r="307" spans="1:33" x14ac:dyDescent="0.2">
      <c r="A307">
        <f>'建築限界数値データ　片線'!A391</f>
        <v>-1900</v>
      </c>
      <c r="B307">
        <f>'建築限界数値データ　片線'!B391</f>
        <v>1330</v>
      </c>
      <c r="D307">
        <f t="shared" si="126"/>
        <v>105</v>
      </c>
      <c r="E307">
        <f t="shared" si="127"/>
        <v>160</v>
      </c>
      <c r="F307">
        <f t="shared" si="128"/>
        <v>2110</v>
      </c>
      <c r="G307">
        <f t="shared" si="129"/>
        <v>3150</v>
      </c>
      <c r="I307">
        <f t="shared" si="130"/>
        <v>9.8090927582165199E-2</v>
      </c>
      <c r="J307">
        <f t="shared" si="131"/>
        <v>143.75</v>
      </c>
      <c r="L307">
        <f t="shared" si="125"/>
        <v>-2043.75</v>
      </c>
      <c r="M307">
        <f t="shared" si="132"/>
        <v>1330</v>
      </c>
      <c r="O307">
        <f t="shared" si="133"/>
        <v>66.25</v>
      </c>
      <c r="P307">
        <f t="shared" si="134"/>
        <v>1330</v>
      </c>
      <c r="R307">
        <f t="shared" si="135"/>
        <v>1331.6490012386898</v>
      </c>
      <c r="S307">
        <f t="shared" si="136"/>
        <v>1.5210254340004898</v>
      </c>
      <c r="T307">
        <f t="shared" si="137"/>
        <v>1.5210254340004898</v>
      </c>
      <c r="U307">
        <f t="shared" si="118"/>
        <v>87.148337900282414</v>
      </c>
      <c r="W307">
        <f t="shared" si="138"/>
        <v>1331.6490012386898</v>
      </c>
      <c r="X307">
        <f t="shared" si="139"/>
        <v>1.6191163615826549</v>
      </c>
      <c r="Y307">
        <f t="shared" si="119"/>
        <v>92.768534059263885</v>
      </c>
      <c r="AA307">
        <f t="shared" si="120"/>
        <v>-64.320289800389332</v>
      </c>
      <c r="AB307">
        <f t="shared" si="121"/>
        <v>1330.094719491809</v>
      </c>
      <c r="AD307">
        <f t="shared" si="122"/>
        <v>-64.320289800389332</v>
      </c>
      <c r="AE307">
        <f t="shared" si="123"/>
        <v>1819.905280508191</v>
      </c>
      <c r="AG307">
        <f t="shared" si="124"/>
        <v>1821.0415507894386</v>
      </c>
    </row>
    <row r="308" spans="1:33" x14ac:dyDescent="0.2">
      <c r="A308">
        <f>'建築限界数値データ　片線'!A392</f>
        <v>-1900</v>
      </c>
      <c r="B308">
        <f>'建築限界数値データ　片線'!B392</f>
        <v>1340</v>
      </c>
      <c r="D308">
        <f t="shared" si="126"/>
        <v>105</v>
      </c>
      <c r="E308">
        <f t="shared" si="127"/>
        <v>160</v>
      </c>
      <c r="F308">
        <f t="shared" si="128"/>
        <v>2110</v>
      </c>
      <c r="G308">
        <f t="shared" si="129"/>
        <v>3150</v>
      </c>
      <c r="I308">
        <f t="shared" si="130"/>
        <v>9.8090927582165199E-2</v>
      </c>
      <c r="J308">
        <f t="shared" si="131"/>
        <v>143.75</v>
      </c>
      <c r="L308">
        <f t="shared" si="125"/>
        <v>-2043.75</v>
      </c>
      <c r="M308">
        <f t="shared" si="132"/>
        <v>1340</v>
      </c>
      <c r="O308">
        <f t="shared" si="133"/>
        <v>66.25</v>
      </c>
      <c r="P308">
        <f t="shared" si="134"/>
        <v>1340</v>
      </c>
      <c r="R308">
        <f t="shared" si="135"/>
        <v>1341.6367103280977</v>
      </c>
      <c r="S308">
        <f t="shared" si="136"/>
        <v>1.5213962523288562</v>
      </c>
      <c r="T308">
        <f t="shared" si="137"/>
        <v>1.5213962523288562</v>
      </c>
      <c r="U308">
        <f t="shared" si="118"/>
        <v>87.169584225463893</v>
      </c>
      <c r="W308">
        <f t="shared" si="138"/>
        <v>1341.6367103280977</v>
      </c>
      <c r="X308">
        <f t="shared" si="139"/>
        <v>1.6194871799110215</v>
      </c>
      <c r="Y308">
        <f t="shared" si="119"/>
        <v>92.789780384445365</v>
      </c>
      <c r="AA308">
        <f t="shared" si="120"/>
        <v>-65.299626809077878</v>
      </c>
      <c r="AB308">
        <f t="shared" si="121"/>
        <v>1340.0466489039084</v>
      </c>
      <c r="AD308">
        <f t="shared" si="122"/>
        <v>-65.299626809077878</v>
      </c>
      <c r="AE308">
        <f t="shared" si="123"/>
        <v>1809.9533510960916</v>
      </c>
      <c r="AG308">
        <f t="shared" si="124"/>
        <v>1811.1309103445219</v>
      </c>
    </row>
    <row r="309" spans="1:33" x14ac:dyDescent="0.2">
      <c r="A309">
        <f>'建築限界数値データ　片線'!A393</f>
        <v>-1900</v>
      </c>
      <c r="B309">
        <f>'建築限界数値データ　片線'!B393</f>
        <v>1350</v>
      </c>
      <c r="D309">
        <f t="shared" si="126"/>
        <v>105</v>
      </c>
      <c r="E309">
        <f t="shared" si="127"/>
        <v>160</v>
      </c>
      <c r="F309">
        <f t="shared" si="128"/>
        <v>2110</v>
      </c>
      <c r="G309">
        <f t="shared" si="129"/>
        <v>3150</v>
      </c>
      <c r="I309">
        <f t="shared" si="130"/>
        <v>9.8090927582165199E-2</v>
      </c>
      <c r="J309">
        <f t="shared" si="131"/>
        <v>143.75</v>
      </c>
      <c r="L309">
        <f t="shared" si="125"/>
        <v>-2043.75</v>
      </c>
      <c r="M309">
        <f t="shared" si="132"/>
        <v>1350</v>
      </c>
      <c r="O309">
        <f t="shared" si="133"/>
        <v>66.25</v>
      </c>
      <c r="P309">
        <f t="shared" si="134"/>
        <v>1350</v>
      </c>
      <c r="R309">
        <f t="shared" si="135"/>
        <v>1351.6246011744533</v>
      </c>
      <c r="S309">
        <f t="shared" si="136"/>
        <v>1.5217615903493755</v>
      </c>
      <c r="T309">
        <f t="shared" si="137"/>
        <v>1.5217615903493755</v>
      </c>
      <c r="U309">
        <f t="shared" si="118"/>
        <v>87.190516552135335</v>
      </c>
      <c r="W309">
        <f t="shared" si="138"/>
        <v>1351.6246011744533</v>
      </c>
      <c r="X309">
        <f t="shared" si="139"/>
        <v>1.6198525179315406</v>
      </c>
      <c r="Y309">
        <f t="shared" si="119"/>
        <v>92.810712711116778</v>
      </c>
      <c r="AA309">
        <f t="shared" si="120"/>
        <v>-66.278963817766027</v>
      </c>
      <c r="AB309">
        <f t="shared" si="121"/>
        <v>1349.9985783160082</v>
      </c>
      <c r="AD309">
        <f t="shared" si="122"/>
        <v>-66.278963817766027</v>
      </c>
      <c r="AE309">
        <f t="shared" si="123"/>
        <v>1800.0014216839918</v>
      </c>
      <c r="AG309">
        <f t="shared" si="124"/>
        <v>1801.2212576774537</v>
      </c>
    </row>
    <row r="310" spans="1:33" x14ac:dyDescent="0.2">
      <c r="A310">
        <f>'建築限界数値データ　片線'!A394</f>
        <v>-1900</v>
      </c>
      <c r="B310">
        <f>'建築限界数値データ　片線'!B394</f>
        <v>1360</v>
      </c>
      <c r="D310">
        <f t="shared" si="126"/>
        <v>105</v>
      </c>
      <c r="E310">
        <f t="shared" si="127"/>
        <v>160</v>
      </c>
      <c r="F310">
        <f t="shared" si="128"/>
        <v>2110</v>
      </c>
      <c r="G310">
        <f t="shared" si="129"/>
        <v>3150</v>
      </c>
      <c r="I310">
        <f t="shared" si="130"/>
        <v>9.8090927582165199E-2</v>
      </c>
      <c r="J310">
        <f t="shared" si="131"/>
        <v>143.75</v>
      </c>
      <c r="L310">
        <f t="shared" si="125"/>
        <v>-2043.75</v>
      </c>
      <c r="M310">
        <f t="shared" si="132"/>
        <v>1360</v>
      </c>
      <c r="O310">
        <f t="shared" si="133"/>
        <v>66.25</v>
      </c>
      <c r="P310">
        <f t="shared" si="134"/>
        <v>1360</v>
      </c>
      <c r="R310">
        <f t="shared" si="135"/>
        <v>1361.6126697780101</v>
      </c>
      <c r="S310">
        <f t="shared" si="136"/>
        <v>1.5221215685653313</v>
      </c>
      <c r="T310">
        <f t="shared" si="137"/>
        <v>1.5221215685653313</v>
      </c>
      <c r="U310">
        <f t="shared" si="118"/>
        <v>87.211141784626236</v>
      </c>
      <c r="W310">
        <f t="shared" si="138"/>
        <v>1361.6126697780101</v>
      </c>
      <c r="X310">
        <f t="shared" si="139"/>
        <v>1.6202124961474964</v>
      </c>
      <c r="Y310">
        <f t="shared" si="119"/>
        <v>92.831337943607707</v>
      </c>
      <c r="AA310">
        <f t="shared" si="120"/>
        <v>-67.258300826454246</v>
      </c>
      <c r="AB310">
        <f t="shared" si="121"/>
        <v>1359.9505077281078</v>
      </c>
      <c r="AD310">
        <f t="shared" si="122"/>
        <v>-67.258300826454246</v>
      </c>
      <c r="AE310">
        <f t="shared" si="123"/>
        <v>1790.0494922718922</v>
      </c>
      <c r="AG310">
        <f t="shared" si="124"/>
        <v>1791.3126091815802</v>
      </c>
    </row>
    <row r="311" spans="1:33" x14ac:dyDescent="0.2">
      <c r="A311">
        <f>'建築限界数値データ　片線'!A395</f>
        <v>-1900</v>
      </c>
      <c r="B311">
        <f>'建築限界数値データ　片線'!B395</f>
        <v>1370</v>
      </c>
      <c r="D311">
        <f t="shared" si="126"/>
        <v>105</v>
      </c>
      <c r="E311">
        <f t="shared" si="127"/>
        <v>160</v>
      </c>
      <c r="F311">
        <f t="shared" si="128"/>
        <v>2110</v>
      </c>
      <c r="G311">
        <f t="shared" si="129"/>
        <v>3150</v>
      </c>
      <c r="I311">
        <f t="shared" si="130"/>
        <v>9.8090927582165199E-2</v>
      </c>
      <c r="J311">
        <f t="shared" si="131"/>
        <v>143.75</v>
      </c>
      <c r="L311">
        <f t="shared" si="125"/>
        <v>-2043.75</v>
      </c>
      <c r="M311">
        <f t="shared" si="132"/>
        <v>1370</v>
      </c>
      <c r="O311">
        <f t="shared" si="133"/>
        <v>66.25</v>
      </c>
      <c r="P311">
        <f t="shared" si="134"/>
        <v>1370</v>
      </c>
      <c r="R311">
        <f t="shared" si="135"/>
        <v>1371.6009122554563</v>
      </c>
      <c r="S311">
        <f t="shared" si="136"/>
        <v>1.5224763039755527</v>
      </c>
      <c r="T311">
        <f t="shared" si="137"/>
        <v>1.5224763039755527</v>
      </c>
      <c r="U311">
        <f t="shared" si="118"/>
        <v>87.231466626475779</v>
      </c>
      <c r="W311">
        <f t="shared" si="138"/>
        <v>1371.6009122554563</v>
      </c>
      <c r="X311">
        <f t="shared" si="139"/>
        <v>1.6205672315577178</v>
      </c>
      <c r="Y311">
        <f t="shared" si="119"/>
        <v>92.851662785457222</v>
      </c>
      <c r="AA311">
        <f t="shared" si="120"/>
        <v>-68.237637835142507</v>
      </c>
      <c r="AB311">
        <f t="shared" si="121"/>
        <v>1369.9024371402072</v>
      </c>
      <c r="AD311">
        <f t="shared" si="122"/>
        <v>-68.237637835142507</v>
      </c>
      <c r="AE311">
        <f t="shared" si="123"/>
        <v>1780.0975628597928</v>
      </c>
      <c r="AG311">
        <f t="shared" si="124"/>
        <v>1781.4049816133033</v>
      </c>
    </row>
    <row r="312" spans="1:33" x14ac:dyDescent="0.2">
      <c r="A312">
        <f>'建築限界数値データ　片線'!A396</f>
        <v>-1900</v>
      </c>
      <c r="B312">
        <f>'建築限界数値データ　片線'!B396</f>
        <v>1380</v>
      </c>
      <c r="D312">
        <f t="shared" si="126"/>
        <v>105</v>
      </c>
      <c r="E312">
        <f t="shared" si="127"/>
        <v>160</v>
      </c>
      <c r="F312">
        <f t="shared" si="128"/>
        <v>2110</v>
      </c>
      <c r="G312">
        <f t="shared" si="129"/>
        <v>3150</v>
      </c>
      <c r="I312">
        <f t="shared" si="130"/>
        <v>9.8090927582165199E-2</v>
      </c>
      <c r="J312">
        <f t="shared" si="131"/>
        <v>143.75</v>
      </c>
      <c r="L312">
        <f t="shared" si="125"/>
        <v>-2043.75</v>
      </c>
      <c r="M312">
        <f t="shared" si="132"/>
        <v>1380</v>
      </c>
      <c r="O312">
        <f t="shared" si="133"/>
        <v>66.25</v>
      </c>
      <c r="P312">
        <f t="shared" si="134"/>
        <v>1380</v>
      </c>
      <c r="R312">
        <f t="shared" si="135"/>
        <v>1381.5893248357124</v>
      </c>
      <c r="S312">
        <f t="shared" si="136"/>
        <v>1.5228259102007913</v>
      </c>
      <c r="T312">
        <f t="shared" si="137"/>
        <v>1.5228259102007913</v>
      </c>
      <c r="U312">
        <f t="shared" si="118"/>
        <v>87.251497587673441</v>
      </c>
      <c r="W312">
        <f t="shared" si="138"/>
        <v>1381.5893248357124</v>
      </c>
      <c r="X312">
        <f t="shared" si="139"/>
        <v>1.6209168377829566</v>
      </c>
      <c r="Y312">
        <f t="shared" si="119"/>
        <v>92.871693746654913</v>
      </c>
      <c r="AA312">
        <f t="shared" si="120"/>
        <v>-69.21697484383138</v>
      </c>
      <c r="AB312">
        <f t="shared" si="121"/>
        <v>1379.8543665523068</v>
      </c>
      <c r="AD312">
        <f t="shared" si="122"/>
        <v>-69.21697484383138</v>
      </c>
      <c r="AE312">
        <f t="shared" si="123"/>
        <v>1770.1456334476932</v>
      </c>
      <c r="AG312">
        <f t="shared" si="124"/>
        <v>1771.4983921021399</v>
      </c>
    </row>
    <row r="313" spans="1:33" x14ac:dyDescent="0.2">
      <c r="A313">
        <f>'建築限界数値データ　片線'!A397</f>
        <v>-1900</v>
      </c>
      <c r="B313">
        <f>'建築限界数値データ　片線'!B397</f>
        <v>1390</v>
      </c>
      <c r="D313">
        <f t="shared" si="126"/>
        <v>105</v>
      </c>
      <c r="E313">
        <f t="shared" si="127"/>
        <v>160</v>
      </c>
      <c r="F313">
        <f t="shared" si="128"/>
        <v>2110</v>
      </c>
      <c r="G313">
        <f t="shared" si="129"/>
        <v>3150</v>
      </c>
      <c r="I313">
        <f t="shared" si="130"/>
        <v>9.8090927582165199E-2</v>
      </c>
      <c r="J313">
        <f t="shared" si="131"/>
        <v>143.75</v>
      </c>
      <c r="L313">
        <f t="shared" si="125"/>
        <v>-2043.75</v>
      </c>
      <c r="M313">
        <f t="shared" si="132"/>
        <v>1390</v>
      </c>
      <c r="O313">
        <f t="shared" si="133"/>
        <v>66.25</v>
      </c>
      <c r="P313">
        <f t="shared" si="134"/>
        <v>1390</v>
      </c>
      <c r="R313">
        <f t="shared" si="135"/>
        <v>1391.5779038559069</v>
      </c>
      <c r="S313">
        <f t="shared" si="136"/>
        <v>1.5231704976046729</v>
      </c>
      <c r="T313">
        <f t="shared" si="137"/>
        <v>1.5231704976046729</v>
      </c>
      <c r="U313">
        <f t="shared" si="118"/>
        <v>87.271240991589224</v>
      </c>
      <c r="W313">
        <f t="shared" si="138"/>
        <v>1391.5779038559069</v>
      </c>
      <c r="X313">
        <f t="shared" si="139"/>
        <v>1.6212614251868382</v>
      </c>
      <c r="Y313">
        <f t="shared" si="119"/>
        <v>92.891437150570695</v>
      </c>
      <c r="AA313">
        <f t="shared" si="120"/>
        <v>-70.196311852519727</v>
      </c>
      <c r="AB313">
        <f t="shared" si="121"/>
        <v>1389.8062959644064</v>
      </c>
      <c r="AD313">
        <f t="shared" si="122"/>
        <v>-70.196311852519727</v>
      </c>
      <c r="AE313">
        <f t="shared" si="123"/>
        <v>1760.1937040355936</v>
      </c>
      <c r="AG313">
        <f t="shared" si="124"/>
        <v>1761.5928581611131</v>
      </c>
    </row>
    <row r="314" spans="1:33" x14ac:dyDescent="0.2">
      <c r="A314">
        <f>'建築限界数値データ　片線'!A398</f>
        <v>-1900</v>
      </c>
      <c r="B314">
        <f>'建築限界数値データ　片線'!B398</f>
        <v>1400</v>
      </c>
      <c r="D314">
        <f t="shared" si="126"/>
        <v>105</v>
      </c>
      <c r="E314">
        <f t="shared" si="127"/>
        <v>160</v>
      </c>
      <c r="F314">
        <f t="shared" si="128"/>
        <v>2110</v>
      </c>
      <c r="G314">
        <f t="shared" si="129"/>
        <v>3150</v>
      </c>
      <c r="I314">
        <f t="shared" si="130"/>
        <v>9.8090927582165199E-2</v>
      </c>
      <c r="J314">
        <f t="shared" si="131"/>
        <v>143.75</v>
      </c>
      <c r="L314">
        <f t="shared" si="125"/>
        <v>-2043.75</v>
      </c>
      <c r="M314">
        <f t="shared" si="132"/>
        <v>1400</v>
      </c>
      <c r="O314">
        <f t="shared" si="133"/>
        <v>66.25</v>
      </c>
      <c r="P314">
        <f t="shared" si="134"/>
        <v>1400</v>
      </c>
      <c r="R314">
        <f t="shared" si="135"/>
        <v>1401.5666457575251</v>
      </c>
      <c r="S314">
        <f t="shared" si="136"/>
        <v>1.5235101734094947</v>
      </c>
      <c r="T314">
        <f t="shared" si="137"/>
        <v>1.5235101734094947</v>
      </c>
      <c r="U314">
        <f t="shared" si="118"/>
        <v>87.29070298160822</v>
      </c>
      <c r="W314">
        <f t="shared" si="138"/>
        <v>1401.5666457575251</v>
      </c>
      <c r="X314">
        <f t="shared" si="139"/>
        <v>1.62160110099166</v>
      </c>
      <c r="Y314">
        <f t="shared" si="119"/>
        <v>92.910899140589692</v>
      </c>
      <c r="AA314">
        <f t="shared" si="120"/>
        <v>-71.175648861207989</v>
      </c>
      <c r="AB314">
        <f t="shared" si="121"/>
        <v>1399.7582253765063</v>
      </c>
      <c r="AD314">
        <f t="shared" si="122"/>
        <v>-71.175648861207989</v>
      </c>
      <c r="AE314">
        <f t="shared" si="123"/>
        <v>1750.2417746234937</v>
      </c>
      <c r="AG314">
        <f t="shared" si="124"/>
        <v>1751.688397697493</v>
      </c>
    </row>
    <row r="315" spans="1:33" x14ac:dyDescent="0.2">
      <c r="A315">
        <f>'建築限界数値データ　片線'!A399</f>
        <v>-1900</v>
      </c>
      <c r="B315">
        <f>'建築限界数値データ　片線'!B399</f>
        <v>1410</v>
      </c>
      <c r="D315">
        <f t="shared" si="126"/>
        <v>105</v>
      </c>
      <c r="E315">
        <f t="shared" si="127"/>
        <v>160</v>
      </c>
      <c r="F315">
        <f t="shared" si="128"/>
        <v>2110</v>
      </c>
      <c r="G315">
        <f t="shared" si="129"/>
        <v>3150</v>
      </c>
      <c r="I315">
        <f t="shared" si="130"/>
        <v>9.8090927582165199E-2</v>
      </c>
      <c r="J315">
        <f t="shared" si="131"/>
        <v>143.75</v>
      </c>
      <c r="L315">
        <f t="shared" si="125"/>
        <v>-2043.75</v>
      </c>
      <c r="M315">
        <f t="shared" si="132"/>
        <v>1410</v>
      </c>
      <c r="O315">
        <f t="shared" si="133"/>
        <v>66.25</v>
      </c>
      <c r="P315">
        <f t="shared" si="134"/>
        <v>1410</v>
      </c>
      <c r="R315">
        <f t="shared" si="135"/>
        <v>1411.555547082721</v>
      </c>
      <c r="S315">
        <f t="shared" si="136"/>
        <v>1.5238450418071188</v>
      </c>
      <c r="T315">
        <f t="shared" si="137"/>
        <v>1.5238450418071188</v>
      </c>
      <c r="U315">
        <f t="shared" si="118"/>
        <v>87.309889527484387</v>
      </c>
      <c r="W315">
        <f t="shared" si="138"/>
        <v>1411.555547082721</v>
      </c>
      <c r="X315">
        <f t="shared" si="139"/>
        <v>1.6219359693892841</v>
      </c>
      <c r="Y315">
        <f t="shared" si="119"/>
        <v>92.930085686465858</v>
      </c>
      <c r="AA315">
        <f t="shared" si="120"/>
        <v>-72.154985869896308</v>
      </c>
      <c r="AB315">
        <f t="shared" si="121"/>
        <v>1409.7101547886059</v>
      </c>
      <c r="AD315">
        <f t="shared" si="122"/>
        <v>-72.154985869896308</v>
      </c>
      <c r="AE315">
        <f t="shared" si="123"/>
        <v>1740.2898452113941</v>
      </c>
      <c r="AG315">
        <f t="shared" si="124"/>
        <v>1741.7850290238985</v>
      </c>
    </row>
    <row r="316" spans="1:33" x14ac:dyDescent="0.2">
      <c r="A316">
        <f>'建築限界数値データ　片線'!A400</f>
        <v>-1900</v>
      </c>
      <c r="B316">
        <f>'建築限界数値データ　片線'!B400</f>
        <v>1420</v>
      </c>
      <c r="D316">
        <f t="shared" si="126"/>
        <v>105</v>
      </c>
      <c r="E316">
        <f t="shared" si="127"/>
        <v>160</v>
      </c>
      <c r="F316">
        <f t="shared" si="128"/>
        <v>2110</v>
      </c>
      <c r="G316">
        <f t="shared" si="129"/>
        <v>3150</v>
      </c>
      <c r="I316">
        <f t="shared" si="130"/>
        <v>9.8090927582165199E-2</v>
      </c>
      <c r="J316">
        <f t="shared" si="131"/>
        <v>143.75</v>
      </c>
      <c r="L316">
        <f t="shared" si="125"/>
        <v>-2043.75</v>
      </c>
      <c r="M316">
        <f t="shared" si="132"/>
        <v>1420</v>
      </c>
      <c r="O316">
        <f t="shared" si="133"/>
        <v>66.25</v>
      </c>
      <c r="P316">
        <f t="shared" si="134"/>
        <v>1420</v>
      </c>
      <c r="R316">
        <f t="shared" si="135"/>
        <v>1421.5446044707849</v>
      </c>
      <c r="S316">
        <f t="shared" si="136"/>
        <v>1.5241752040652057</v>
      </c>
      <c r="T316">
        <f t="shared" si="137"/>
        <v>1.5241752040652057</v>
      </c>
      <c r="U316">
        <f t="shared" si="118"/>
        <v>87.328806431427282</v>
      </c>
      <c r="W316">
        <f t="shared" si="138"/>
        <v>1421.5446044707849</v>
      </c>
      <c r="X316">
        <f t="shared" si="139"/>
        <v>1.622266131647371</v>
      </c>
      <c r="Y316">
        <f t="shared" si="119"/>
        <v>92.949002590408753</v>
      </c>
      <c r="AA316">
        <f t="shared" si="120"/>
        <v>-73.134322878584584</v>
      </c>
      <c r="AB316">
        <f t="shared" si="121"/>
        <v>1419.6620842007055</v>
      </c>
      <c r="AD316">
        <f t="shared" si="122"/>
        <v>-73.134322878584584</v>
      </c>
      <c r="AE316">
        <f t="shared" si="123"/>
        <v>1730.3379157992945</v>
      </c>
      <c r="AG316">
        <f t="shared" si="124"/>
        <v>1731.8827708697709</v>
      </c>
    </row>
    <row r="317" spans="1:33" x14ac:dyDescent="0.2">
      <c r="A317">
        <f>'建築限界数値データ　片線'!A401</f>
        <v>-1900</v>
      </c>
      <c r="B317">
        <f>'建築限界数値データ　片線'!B401</f>
        <v>1430</v>
      </c>
      <c r="D317">
        <f t="shared" si="126"/>
        <v>105</v>
      </c>
      <c r="E317">
        <f t="shared" si="127"/>
        <v>160</v>
      </c>
      <c r="F317">
        <f t="shared" si="128"/>
        <v>2110</v>
      </c>
      <c r="G317">
        <f t="shared" si="129"/>
        <v>3150</v>
      </c>
      <c r="I317">
        <f t="shared" si="130"/>
        <v>9.8090927582165199E-2</v>
      </c>
      <c r="J317">
        <f t="shared" si="131"/>
        <v>143.75</v>
      </c>
      <c r="L317">
        <f t="shared" si="125"/>
        <v>-2043.75</v>
      </c>
      <c r="M317">
        <f t="shared" si="132"/>
        <v>1430</v>
      </c>
      <c r="O317">
        <f t="shared" si="133"/>
        <v>66.25</v>
      </c>
      <c r="P317">
        <f t="shared" si="134"/>
        <v>1430</v>
      </c>
      <c r="R317">
        <f t="shared" si="135"/>
        <v>1431.533814654757</v>
      </c>
      <c r="S317">
        <f t="shared" si="136"/>
        <v>1.5245007586290129</v>
      </c>
      <c r="T317">
        <f t="shared" si="137"/>
        <v>1.5245007586290129</v>
      </c>
      <c r="U317">
        <f t="shared" si="118"/>
        <v>87.347459333934665</v>
      </c>
      <c r="W317">
        <f t="shared" si="138"/>
        <v>1431.533814654757</v>
      </c>
      <c r="X317">
        <f t="shared" si="139"/>
        <v>1.622591686211178</v>
      </c>
      <c r="Y317">
        <f t="shared" si="119"/>
        <v>92.967655492916109</v>
      </c>
      <c r="AA317">
        <f t="shared" si="120"/>
        <v>-74.113659887272505</v>
      </c>
      <c r="AB317">
        <f t="shared" si="121"/>
        <v>1429.6140136128051</v>
      </c>
      <c r="AD317">
        <f t="shared" si="122"/>
        <v>-74.113659887272505</v>
      </c>
      <c r="AE317">
        <f t="shared" si="123"/>
        <v>1720.3859863871949</v>
      </c>
      <c r="AG317">
        <f t="shared" si="124"/>
        <v>1721.9816423932421</v>
      </c>
    </row>
    <row r="318" spans="1:33" x14ac:dyDescent="0.2">
      <c r="A318">
        <f>'建築限界数値データ　片線'!A402</f>
        <v>-1900</v>
      </c>
      <c r="B318">
        <f>'建築限界数値データ　片線'!B402</f>
        <v>1440</v>
      </c>
      <c r="D318">
        <f t="shared" si="126"/>
        <v>105</v>
      </c>
      <c r="E318">
        <f t="shared" si="127"/>
        <v>160</v>
      </c>
      <c r="F318">
        <f t="shared" si="128"/>
        <v>2110</v>
      </c>
      <c r="G318">
        <f t="shared" si="129"/>
        <v>3150</v>
      </c>
      <c r="I318">
        <f t="shared" si="130"/>
        <v>9.8090927582165199E-2</v>
      </c>
      <c r="J318">
        <f t="shared" si="131"/>
        <v>143.75</v>
      </c>
      <c r="L318">
        <f t="shared" si="125"/>
        <v>-2043.75</v>
      </c>
      <c r="M318">
        <f t="shared" si="132"/>
        <v>1440</v>
      </c>
      <c r="O318">
        <f t="shared" si="133"/>
        <v>66.25</v>
      </c>
      <c r="P318">
        <f t="shared" si="134"/>
        <v>1440</v>
      </c>
      <c r="R318">
        <f t="shared" si="135"/>
        <v>1441.523174458184</v>
      </c>
      <c r="S318">
        <f t="shared" si="136"/>
        <v>1.5248218012189734</v>
      </c>
      <c r="T318">
        <f t="shared" si="137"/>
        <v>1.5248218012189734</v>
      </c>
      <c r="U318">
        <f t="shared" si="118"/>
        <v>87.365853719383338</v>
      </c>
      <c r="W318">
        <f t="shared" si="138"/>
        <v>1441.523174458184</v>
      </c>
      <c r="X318">
        <f t="shared" si="139"/>
        <v>1.6229127288011385</v>
      </c>
      <c r="Y318">
        <f t="shared" si="119"/>
        <v>92.986049878364796</v>
      </c>
      <c r="AA318">
        <f t="shared" si="120"/>
        <v>-75.092996895960852</v>
      </c>
      <c r="AB318">
        <f t="shared" si="121"/>
        <v>1439.5659430249048</v>
      </c>
      <c r="AD318">
        <f t="shared" si="122"/>
        <v>-75.092996895960852</v>
      </c>
      <c r="AE318">
        <f t="shared" si="123"/>
        <v>1710.4340569750952</v>
      </c>
      <c r="AG318">
        <f t="shared" si="124"/>
        <v>1712.0816631934063</v>
      </c>
    </row>
    <row r="319" spans="1:33" x14ac:dyDescent="0.2">
      <c r="A319">
        <f>'建築限界数値データ　片線'!A403</f>
        <v>-1900</v>
      </c>
      <c r="B319">
        <f>'建築限界数値データ　片線'!B403</f>
        <v>1450</v>
      </c>
      <c r="D319">
        <f t="shared" si="126"/>
        <v>105</v>
      </c>
      <c r="E319">
        <f t="shared" si="127"/>
        <v>160</v>
      </c>
      <c r="F319">
        <f t="shared" si="128"/>
        <v>2110</v>
      </c>
      <c r="G319">
        <f t="shared" si="129"/>
        <v>3150</v>
      </c>
      <c r="I319">
        <f t="shared" si="130"/>
        <v>9.8090927582165199E-2</v>
      </c>
      <c r="J319">
        <f t="shared" si="131"/>
        <v>143.75</v>
      </c>
      <c r="L319">
        <f t="shared" si="125"/>
        <v>-2043.75</v>
      </c>
      <c r="M319">
        <f t="shared" si="132"/>
        <v>1450</v>
      </c>
      <c r="O319">
        <f t="shared" si="133"/>
        <v>66.25</v>
      </c>
      <c r="P319">
        <f t="shared" si="134"/>
        <v>1450</v>
      </c>
      <c r="R319">
        <f t="shared" si="135"/>
        <v>1451.5126807920074</v>
      </c>
      <c r="S319">
        <f t="shared" si="136"/>
        <v>1.5251384249242559</v>
      </c>
      <c r="T319">
        <f t="shared" si="137"/>
        <v>1.5251384249242559</v>
      </c>
      <c r="U319">
        <f t="shared" si="118"/>
        <v>87.383994921389828</v>
      </c>
      <c r="W319">
        <f t="shared" si="138"/>
        <v>1451.5126807920074</v>
      </c>
      <c r="X319">
        <f t="shared" si="139"/>
        <v>1.6232293525064212</v>
      </c>
      <c r="Y319">
        <f t="shared" si="119"/>
        <v>93.004191080371299</v>
      </c>
      <c r="AA319">
        <f t="shared" si="120"/>
        <v>-76.072333904649525</v>
      </c>
      <c r="AB319">
        <f t="shared" si="121"/>
        <v>1449.5178724370044</v>
      </c>
      <c r="AD319">
        <f t="shared" si="122"/>
        <v>-76.072333904649525</v>
      </c>
      <c r="AE319">
        <f t="shared" si="123"/>
        <v>1700.4821275629956</v>
      </c>
      <c r="AG319">
        <f t="shared" si="124"/>
        <v>1702.1828533230125</v>
      </c>
    </row>
    <row r="320" spans="1:33" x14ac:dyDescent="0.2">
      <c r="A320">
        <f>'建築限界数値データ　片線'!A404</f>
        <v>-1900</v>
      </c>
      <c r="B320">
        <f>'建築限界数値データ　片線'!B404</f>
        <v>1460</v>
      </c>
      <c r="D320">
        <f t="shared" si="126"/>
        <v>105</v>
      </c>
      <c r="E320">
        <f t="shared" si="127"/>
        <v>160</v>
      </c>
      <c r="F320">
        <f t="shared" si="128"/>
        <v>2110</v>
      </c>
      <c r="G320">
        <f t="shared" si="129"/>
        <v>3150</v>
      </c>
      <c r="I320">
        <f t="shared" si="130"/>
        <v>9.8090927582165199E-2</v>
      </c>
      <c r="J320">
        <f t="shared" si="131"/>
        <v>143.75</v>
      </c>
      <c r="L320">
        <f t="shared" si="125"/>
        <v>-2043.75</v>
      </c>
      <c r="M320">
        <f t="shared" si="132"/>
        <v>1460</v>
      </c>
      <c r="O320">
        <f t="shared" si="133"/>
        <v>66.25</v>
      </c>
      <c r="P320">
        <f t="shared" si="134"/>
        <v>1460</v>
      </c>
      <c r="R320">
        <f t="shared" si="135"/>
        <v>1461.50233065158</v>
      </c>
      <c r="S320">
        <f t="shared" si="136"/>
        <v>1.5254507202925001</v>
      </c>
      <c r="T320">
        <f t="shared" si="137"/>
        <v>1.5254507202925001</v>
      </c>
      <c r="U320">
        <f t="shared" si="118"/>
        <v>87.401888127951707</v>
      </c>
      <c r="W320">
        <f t="shared" si="138"/>
        <v>1461.50233065158</v>
      </c>
      <c r="X320">
        <f t="shared" si="139"/>
        <v>1.6235416478746654</v>
      </c>
      <c r="Y320">
        <f t="shared" si="119"/>
        <v>93.022084286933165</v>
      </c>
      <c r="AA320">
        <f t="shared" si="120"/>
        <v>-77.051670913337958</v>
      </c>
      <c r="AB320">
        <f t="shared" si="121"/>
        <v>1459.469801849104</v>
      </c>
      <c r="AD320">
        <f t="shared" si="122"/>
        <v>-77.051670913337958</v>
      </c>
      <c r="AE320">
        <f t="shared" si="123"/>
        <v>1690.530198150896</v>
      </c>
      <c r="AG320">
        <f t="shared" si="124"/>
        <v>1692.2852333015983</v>
      </c>
    </row>
    <row r="321" spans="1:33" x14ac:dyDescent="0.2">
      <c r="A321">
        <f>'建築限界数値データ　片線'!A405</f>
        <v>-1900</v>
      </c>
      <c r="B321">
        <f>'建築限界数値データ　片線'!B405</f>
        <v>1470</v>
      </c>
      <c r="D321">
        <f t="shared" si="126"/>
        <v>105</v>
      </c>
      <c r="E321">
        <f t="shared" si="127"/>
        <v>160</v>
      </c>
      <c r="F321">
        <f t="shared" si="128"/>
        <v>2110</v>
      </c>
      <c r="G321">
        <f t="shared" si="129"/>
        <v>3150</v>
      </c>
      <c r="I321">
        <f t="shared" si="130"/>
        <v>9.8090927582165199E-2</v>
      </c>
      <c r="J321">
        <f t="shared" si="131"/>
        <v>143.75</v>
      </c>
      <c r="L321">
        <f t="shared" si="125"/>
        <v>-2043.75</v>
      </c>
      <c r="M321">
        <f t="shared" si="132"/>
        <v>1470</v>
      </c>
      <c r="O321">
        <f t="shared" si="133"/>
        <v>66.25</v>
      </c>
      <c r="P321">
        <f t="shared" si="134"/>
        <v>1470</v>
      </c>
      <c r="R321">
        <f t="shared" si="135"/>
        <v>1471.4921211138033</v>
      </c>
      <c r="S321">
        <f t="shared" si="136"/>
        <v>1.5257587754159059</v>
      </c>
      <c r="T321">
        <f t="shared" si="137"/>
        <v>1.5257587754159059</v>
      </c>
      <c r="U321">
        <f t="shared" si="118"/>
        <v>87.419538386380225</v>
      </c>
      <c r="W321">
        <f t="shared" si="138"/>
        <v>1471.4921211138033</v>
      </c>
      <c r="X321">
        <f t="shared" si="139"/>
        <v>1.6238497029980712</v>
      </c>
      <c r="Y321">
        <f t="shared" si="119"/>
        <v>93.039734545361696</v>
      </c>
      <c r="AA321">
        <f t="shared" si="120"/>
        <v>-78.031007922026475</v>
      </c>
      <c r="AB321">
        <f t="shared" si="121"/>
        <v>1469.4217312612036</v>
      </c>
      <c r="AD321">
        <f t="shared" si="122"/>
        <v>-78.031007922026475</v>
      </c>
      <c r="AE321">
        <f t="shared" si="123"/>
        <v>1680.5782687387964</v>
      </c>
      <c r="AG321">
        <f t="shared" si="124"/>
        <v>1682.3888241290767</v>
      </c>
    </row>
    <row r="322" spans="1:33" x14ac:dyDescent="0.2">
      <c r="A322">
        <f>'建築限界数値データ　片線'!A406</f>
        <v>-1900</v>
      </c>
      <c r="B322">
        <f>'建築限界数値データ　片線'!B406</f>
        <v>1480</v>
      </c>
      <c r="D322">
        <f t="shared" si="126"/>
        <v>105</v>
      </c>
      <c r="E322">
        <f t="shared" si="127"/>
        <v>160</v>
      </c>
      <c r="F322">
        <f t="shared" si="128"/>
        <v>2110</v>
      </c>
      <c r="G322">
        <f t="shared" si="129"/>
        <v>3150</v>
      </c>
      <c r="I322">
        <f t="shared" si="130"/>
        <v>9.8090927582165199E-2</v>
      </c>
      <c r="J322">
        <f t="shared" si="131"/>
        <v>143.75</v>
      </c>
      <c r="L322">
        <f t="shared" si="125"/>
        <v>-2043.75</v>
      </c>
      <c r="M322">
        <f t="shared" si="132"/>
        <v>1480</v>
      </c>
      <c r="O322">
        <f t="shared" si="133"/>
        <v>66.25</v>
      </c>
      <c r="P322">
        <f t="shared" si="134"/>
        <v>1480</v>
      </c>
      <c r="R322">
        <f t="shared" si="135"/>
        <v>1481.4820493343818</v>
      </c>
      <c r="S322">
        <f t="shared" si="136"/>
        <v>1.5260626760138496</v>
      </c>
      <c r="T322">
        <f t="shared" si="137"/>
        <v>1.5260626760138496</v>
      </c>
      <c r="U322">
        <f t="shared" si="118"/>
        <v>87.436950608033897</v>
      </c>
      <c r="W322">
        <f t="shared" si="138"/>
        <v>1481.4820493343818</v>
      </c>
      <c r="X322">
        <f t="shared" si="139"/>
        <v>1.6241536035960147</v>
      </c>
      <c r="Y322">
        <f t="shared" si="119"/>
        <v>93.057146767015368</v>
      </c>
      <c r="AA322">
        <f t="shared" si="120"/>
        <v>-79.010344930714282</v>
      </c>
      <c r="AB322">
        <f t="shared" si="121"/>
        <v>1479.373660673303</v>
      </c>
      <c r="AD322">
        <f t="shared" si="122"/>
        <v>-79.010344930714282</v>
      </c>
      <c r="AE322">
        <f t="shared" si="123"/>
        <v>1670.626339326697</v>
      </c>
      <c r="AG322">
        <f t="shared" si="124"/>
        <v>1672.4936472998008</v>
      </c>
    </row>
    <row r="323" spans="1:33" x14ac:dyDescent="0.2">
      <c r="A323">
        <f>'建築限界数値データ　片線'!A407</f>
        <v>-1900</v>
      </c>
      <c r="B323">
        <f>'建築限界数値データ　片線'!B407</f>
        <v>1490</v>
      </c>
      <c r="D323">
        <f t="shared" si="126"/>
        <v>105</v>
      </c>
      <c r="E323">
        <f t="shared" si="127"/>
        <v>160</v>
      </c>
      <c r="F323">
        <f t="shared" si="128"/>
        <v>2110</v>
      </c>
      <c r="G323">
        <f t="shared" si="129"/>
        <v>3150</v>
      </c>
      <c r="I323">
        <f t="shared" si="130"/>
        <v>9.8090927582165199E-2</v>
      </c>
      <c r="J323">
        <f t="shared" si="131"/>
        <v>143.75</v>
      </c>
      <c r="L323">
        <f t="shared" si="125"/>
        <v>-2043.75</v>
      </c>
      <c r="M323">
        <f t="shared" si="132"/>
        <v>1490</v>
      </c>
      <c r="O323">
        <f t="shared" si="133"/>
        <v>66.25</v>
      </c>
      <c r="P323">
        <f t="shared" si="134"/>
        <v>1490</v>
      </c>
      <c r="R323">
        <f t="shared" si="135"/>
        <v>1491.4721125451861</v>
      </c>
      <c r="S323">
        <f t="shared" si="136"/>
        <v>1.5263625055121899</v>
      </c>
      <c r="T323">
        <f t="shared" si="137"/>
        <v>1.5263625055121899</v>
      </c>
      <c r="U323">
        <f t="shared" ref="U323:U386" si="140">T323*180/PI()</f>
        <v>87.454129572862342</v>
      </c>
      <c r="W323">
        <f t="shared" si="138"/>
        <v>1491.4721125451861</v>
      </c>
      <c r="X323">
        <f t="shared" si="139"/>
        <v>1.624453433094355</v>
      </c>
      <c r="Y323">
        <f t="shared" ref="Y323:Y386" si="141">X323*180/PI()</f>
        <v>93.074325731843786</v>
      </c>
      <c r="AA323">
        <f t="shared" si="120"/>
        <v>-79.989681939402615</v>
      </c>
      <c r="AB323">
        <f t="shared" si="121"/>
        <v>1489.3255900854028</v>
      </c>
      <c r="AD323">
        <f t="shared" si="122"/>
        <v>-79.989681939402615</v>
      </c>
      <c r="AE323">
        <f t="shared" si="123"/>
        <v>1660.6744099145972</v>
      </c>
      <c r="AG323">
        <f t="shared" si="124"/>
        <v>1662.5997248171197</v>
      </c>
    </row>
    <row r="324" spans="1:33" x14ac:dyDescent="0.2">
      <c r="A324">
        <f>'建築限界数値データ　片線'!A408</f>
        <v>-1900</v>
      </c>
      <c r="B324">
        <f>'建築限界数値データ　片線'!B408</f>
        <v>1500</v>
      </c>
      <c r="D324">
        <f t="shared" si="126"/>
        <v>105</v>
      </c>
      <c r="E324">
        <f t="shared" si="127"/>
        <v>160</v>
      </c>
      <c r="F324">
        <f t="shared" si="128"/>
        <v>2110</v>
      </c>
      <c r="G324">
        <f t="shared" si="129"/>
        <v>3150</v>
      </c>
      <c r="I324">
        <f t="shared" si="130"/>
        <v>9.8090927582165199E-2</v>
      </c>
      <c r="J324">
        <f t="shared" si="131"/>
        <v>143.75</v>
      </c>
      <c r="L324">
        <f t="shared" si="125"/>
        <v>-2043.75</v>
      </c>
      <c r="M324">
        <f t="shared" si="132"/>
        <v>1500</v>
      </c>
      <c r="O324">
        <f t="shared" si="133"/>
        <v>66.25</v>
      </c>
      <c r="P324">
        <f t="shared" si="134"/>
        <v>1500</v>
      </c>
      <c r="R324">
        <f t="shared" si="135"/>
        <v>1501.4623080517206</v>
      </c>
      <c r="S324">
        <f t="shared" si="136"/>
        <v>1.5266583451194142</v>
      </c>
      <c r="T324">
        <f t="shared" si="137"/>
        <v>1.5266583451194142</v>
      </c>
      <c r="U324">
        <f t="shared" si="140"/>
        <v>87.47107993376909</v>
      </c>
      <c r="W324">
        <f t="shared" si="138"/>
        <v>1501.4623080517206</v>
      </c>
      <c r="X324">
        <f t="shared" si="139"/>
        <v>1.6247492727015795</v>
      </c>
      <c r="Y324">
        <f t="shared" si="141"/>
        <v>93.091276092750562</v>
      </c>
      <c r="AA324">
        <f t="shared" ref="AA324:AA387" si="142">W324*COS(X324)</f>
        <v>-80.969018948091332</v>
      </c>
      <c r="AB324">
        <f t="shared" ref="AB324:AB387" si="143">W324*SIN(X324)</f>
        <v>1499.2775194975025</v>
      </c>
      <c r="AD324">
        <f t="shared" ref="AD324:AD387" si="144">AA324</f>
        <v>-80.969018948091332</v>
      </c>
      <c r="AE324">
        <f t="shared" ref="AE324:AE387" si="145">G324-AB324</f>
        <v>1650.7224805024975</v>
      </c>
      <c r="AG324">
        <f t="shared" ref="AG324:AG387" si="146">SQRT(AD324^2+AE324^2)</f>
        <v>1652.7070792084528</v>
      </c>
    </row>
    <row r="325" spans="1:33" x14ac:dyDescent="0.2">
      <c r="A325">
        <f>'建築限界数値データ　片線'!A409</f>
        <v>-1900</v>
      </c>
      <c r="B325">
        <f>'建築限界数値データ　片線'!B409</f>
        <v>1510</v>
      </c>
      <c r="D325">
        <f t="shared" si="126"/>
        <v>105</v>
      </c>
      <c r="E325">
        <f t="shared" si="127"/>
        <v>160</v>
      </c>
      <c r="F325">
        <f t="shared" si="128"/>
        <v>2110</v>
      </c>
      <c r="G325">
        <f t="shared" si="129"/>
        <v>3150</v>
      </c>
      <c r="I325">
        <f t="shared" si="130"/>
        <v>9.8090927582165199E-2</v>
      </c>
      <c r="J325">
        <f t="shared" si="131"/>
        <v>143.75</v>
      </c>
      <c r="L325">
        <f t="shared" ref="L325:L388" si="147">A325-J325</f>
        <v>-2043.75</v>
      </c>
      <c r="M325">
        <f t="shared" si="132"/>
        <v>1510</v>
      </c>
      <c r="O325">
        <f t="shared" si="133"/>
        <v>66.25</v>
      </c>
      <c r="P325">
        <f t="shared" si="134"/>
        <v>1510</v>
      </c>
      <c r="R325">
        <f t="shared" si="135"/>
        <v>1511.4526332306943</v>
      </c>
      <c r="S325">
        <f t="shared" si="136"/>
        <v>1.5269502738997751</v>
      </c>
      <c r="T325">
        <f t="shared" si="137"/>
        <v>1.5269502738997751</v>
      </c>
      <c r="U325">
        <f t="shared" si="140"/>
        <v>87.48780622080217</v>
      </c>
      <c r="W325">
        <f t="shared" si="138"/>
        <v>1511.4526332306943</v>
      </c>
      <c r="X325">
        <f t="shared" si="139"/>
        <v>1.6250412014819404</v>
      </c>
      <c r="Y325">
        <f t="shared" si="141"/>
        <v>93.108002379783642</v>
      </c>
      <c r="AA325">
        <f t="shared" si="142"/>
        <v>-81.948355956779608</v>
      </c>
      <c r="AB325">
        <f t="shared" si="143"/>
        <v>1509.2294489096018</v>
      </c>
      <c r="AD325">
        <f t="shared" si="144"/>
        <v>-81.948355956779608</v>
      </c>
      <c r="AE325">
        <f t="shared" si="145"/>
        <v>1640.7705510903982</v>
      </c>
      <c r="AG325">
        <f t="shared" si="146"/>
        <v>1642.8157335408948</v>
      </c>
    </row>
    <row r="326" spans="1:33" x14ac:dyDescent="0.2">
      <c r="A326">
        <f>'建築限界数値データ　片線'!A410</f>
        <v>-1900</v>
      </c>
      <c r="B326">
        <f>'建築限界数値データ　片線'!B410</f>
        <v>1520</v>
      </c>
      <c r="D326">
        <f t="shared" si="126"/>
        <v>105</v>
      </c>
      <c r="E326">
        <f t="shared" si="127"/>
        <v>160</v>
      </c>
      <c r="F326">
        <f t="shared" si="128"/>
        <v>2110</v>
      </c>
      <c r="G326">
        <f t="shared" si="129"/>
        <v>3150</v>
      </c>
      <c r="I326">
        <f t="shared" si="130"/>
        <v>9.8090927582165199E-2</v>
      </c>
      <c r="J326">
        <f t="shared" si="131"/>
        <v>143.75</v>
      </c>
      <c r="L326">
        <f t="shared" si="147"/>
        <v>-2043.75</v>
      </c>
      <c r="M326">
        <f t="shared" si="132"/>
        <v>1520</v>
      </c>
      <c r="O326">
        <f t="shared" si="133"/>
        <v>66.25</v>
      </c>
      <c r="P326">
        <f t="shared" si="134"/>
        <v>1520</v>
      </c>
      <c r="R326">
        <f t="shared" si="135"/>
        <v>1521.4430855276842</v>
      </c>
      <c r="S326">
        <f t="shared" si="136"/>
        <v>1.5272383688435522</v>
      </c>
      <c r="T326">
        <f t="shared" si="137"/>
        <v>1.5272383688435522</v>
      </c>
      <c r="U326">
        <f t="shared" si="140"/>
        <v>87.504312845179669</v>
      </c>
      <c r="W326">
        <f t="shared" si="138"/>
        <v>1521.4430855276842</v>
      </c>
      <c r="X326">
        <f t="shared" si="139"/>
        <v>1.6253292964257176</v>
      </c>
      <c r="Y326">
        <f t="shared" si="141"/>
        <v>93.124509004161126</v>
      </c>
      <c r="AA326">
        <f t="shared" si="142"/>
        <v>-82.927692965468168</v>
      </c>
      <c r="AB326">
        <f t="shared" si="143"/>
        <v>1519.1813783217017</v>
      </c>
      <c r="AD326">
        <f t="shared" si="144"/>
        <v>-82.927692965468168</v>
      </c>
      <c r="AE326">
        <f t="shared" si="145"/>
        <v>1630.8186216782983</v>
      </c>
      <c r="AG326">
        <f t="shared" si="146"/>
        <v>1632.925711437382</v>
      </c>
    </row>
    <row r="327" spans="1:33" x14ac:dyDescent="0.2">
      <c r="A327">
        <f>'建築限界数値データ　片線'!A411</f>
        <v>-1900</v>
      </c>
      <c r="B327">
        <f>'建築限界数値データ　片線'!B411</f>
        <v>1530</v>
      </c>
      <c r="D327">
        <f t="shared" si="126"/>
        <v>105</v>
      </c>
      <c r="E327">
        <f t="shared" si="127"/>
        <v>160</v>
      </c>
      <c r="F327">
        <f t="shared" si="128"/>
        <v>2110</v>
      </c>
      <c r="G327">
        <f t="shared" si="129"/>
        <v>3150</v>
      </c>
      <c r="I327">
        <f t="shared" si="130"/>
        <v>9.8090927582165199E-2</v>
      </c>
      <c r="J327">
        <f t="shared" si="131"/>
        <v>143.75</v>
      </c>
      <c r="L327">
        <f t="shared" si="147"/>
        <v>-2043.75</v>
      </c>
      <c r="M327">
        <f t="shared" si="132"/>
        <v>1530</v>
      </c>
      <c r="O327">
        <f t="shared" si="133"/>
        <v>66.25</v>
      </c>
      <c r="P327">
        <f t="shared" si="134"/>
        <v>1530</v>
      </c>
      <c r="R327">
        <f t="shared" si="135"/>
        <v>1531.4336624548907</v>
      </c>
      <c r="S327">
        <f t="shared" si="136"/>
        <v>1.5275227049345703</v>
      </c>
      <c r="T327">
        <f t="shared" si="137"/>
        <v>1.5275227049345703</v>
      </c>
      <c r="U327">
        <f t="shared" si="140"/>
        <v>87.520604103158249</v>
      </c>
      <c r="W327">
        <f t="shared" si="138"/>
        <v>1531.4336624548907</v>
      </c>
      <c r="X327">
        <f t="shared" si="139"/>
        <v>1.6256136325167354</v>
      </c>
      <c r="Y327">
        <f t="shared" si="141"/>
        <v>93.140800262139706</v>
      </c>
      <c r="AA327">
        <f t="shared" si="142"/>
        <v>-83.90702997415606</v>
      </c>
      <c r="AB327">
        <f t="shared" si="143"/>
        <v>1529.1333077338013</v>
      </c>
      <c r="AD327">
        <f t="shared" si="144"/>
        <v>-83.90702997415606</v>
      </c>
      <c r="AE327">
        <f t="shared" si="145"/>
        <v>1620.8666922661987</v>
      </c>
      <c r="AG327">
        <f t="shared" si="146"/>
        <v>1623.0370370934399</v>
      </c>
    </row>
    <row r="328" spans="1:33" x14ac:dyDescent="0.2">
      <c r="A328">
        <f>'建築限界数値データ　片線'!A412</f>
        <v>-1900</v>
      </c>
      <c r="B328">
        <f>'建築限界数値データ　片線'!B412</f>
        <v>1540</v>
      </c>
      <c r="D328">
        <f t="shared" si="126"/>
        <v>105</v>
      </c>
      <c r="E328">
        <f t="shared" si="127"/>
        <v>160</v>
      </c>
      <c r="F328">
        <f t="shared" si="128"/>
        <v>2110</v>
      </c>
      <c r="G328">
        <f t="shared" si="129"/>
        <v>3150</v>
      </c>
      <c r="I328">
        <f t="shared" si="130"/>
        <v>9.8090927582165199E-2</v>
      </c>
      <c r="J328">
        <f t="shared" si="131"/>
        <v>143.75</v>
      </c>
      <c r="L328">
        <f t="shared" si="147"/>
        <v>-2043.75</v>
      </c>
      <c r="M328">
        <f t="shared" si="132"/>
        <v>1540</v>
      </c>
      <c r="O328">
        <f t="shared" si="133"/>
        <v>66.25</v>
      </c>
      <c r="P328">
        <f t="shared" si="134"/>
        <v>1540</v>
      </c>
      <c r="R328">
        <f t="shared" si="135"/>
        <v>1541.4243615889818</v>
      </c>
      <c r="S328">
        <f t="shared" si="136"/>
        <v>1.5278033552151</v>
      </c>
      <c r="T328">
        <f t="shared" si="137"/>
        <v>1.5278033552151</v>
      </c>
      <c r="U328">
        <f t="shared" si="140"/>
        <v>87.536684179751759</v>
      </c>
      <c r="W328">
        <f t="shared" si="138"/>
        <v>1541.4243615889818</v>
      </c>
      <c r="X328">
        <f t="shared" si="139"/>
        <v>1.6258942827972653</v>
      </c>
      <c r="Y328">
        <f t="shared" si="141"/>
        <v>93.156880338733231</v>
      </c>
      <c r="AA328">
        <f t="shared" si="142"/>
        <v>-84.886366982844635</v>
      </c>
      <c r="AB328">
        <f t="shared" si="143"/>
        <v>1539.0852371459009</v>
      </c>
      <c r="AD328">
        <f t="shared" si="144"/>
        <v>-84.886366982844635</v>
      </c>
      <c r="AE328">
        <f t="shared" si="145"/>
        <v>1610.9147628540991</v>
      </c>
      <c r="AG328">
        <f t="shared" si="146"/>
        <v>1613.1497352945339</v>
      </c>
    </row>
    <row r="329" spans="1:33" x14ac:dyDescent="0.2">
      <c r="A329">
        <f>'建築限界数値データ　片線'!A413</f>
        <v>-1900</v>
      </c>
      <c r="B329">
        <f>'建築限界数値データ　片線'!B413</f>
        <v>1550</v>
      </c>
      <c r="D329">
        <f t="shared" si="126"/>
        <v>105</v>
      </c>
      <c r="E329">
        <f t="shared" si="127"/>
        <v>160</v>
      </c>
      <c r="F329">
        <f t="shared" si="128"/>
        <v>2110</v>
      </c>
      <c r="G329">
        <f t="shared" si="129"/>
        <v>3150</v>
      </c>
      <c r="I329">
        <f t="shared" si="130"/>
        <v>9.8090927582165199E-2</v>
      </c>
      <c r="J329">
        <f t="shared" si="131"/>
        <v>143.75</v>
      </c>
      <c r="L329">
        <f t="shared" si="147"/>
        <v>-2043.75</v>
      </c>
      <c r="M329">
        <f t="shared" si="132"/>
        <v>1550</v>
      </c>
      <c r="O329">
        <f t="shared" si="133"/>
        <v>66.25</v>
      </c>
      <c r="P329">
        <f t="shared" si="134"/>
        <v>1550</v>
      </c>
      <c r="R329">
        <f t="shared" si="135"/>
        <v>1551.4151805690185</v>
      </c>
      <c r="S329">
        <f t="shared" si="136"/>
        <v>1.5280803908482559</v>
      </c>
      <c r="T329">
        <f t="shared" si="137"/>
        <v>1.5280803908482559</v>
      </c>
      <c r="U329">
        <f t="shared" si="140"/>
        <v>87.552557152306321</v>
      </c>
      <c r="W329">
        <f t="shared" si="138"/>
        <v>1551.4151805690185</v>
      </c>
      <c r="X329">
        <f t="shared" si="139"/>
        <v>1.626171318430421</v>
      </c>
      <c r="Y329">
        <f t="shared" si="141"/>
        <v>93.172753311287778</v>
      </c>
      <c r="AA329">
        <f t="shared" si="142"/>
        <v>-85.86570399153284</v>
      </c>
      <c r="AB329">
        <f t="shared" si="143"/>
        <v>1549.0371665580005</v>
      </c>
      <c r="AD329">
        <f t="shared" si="144"/>
        <v>-85.86570399153284</v>
      </c>
      <c r="AE329">
        <f t="shared" si="145"/>
        <v>1600.9628334419995</v>
      </c>
      <c r="AG329">
        <f t="shared" si="146"/>
        <v>1603.263831434052</v>
      </c>
    </row>
    <row r="330" spans="1:33" x14ac:dyDescent="0.2">
      <c r="A330">
        <f>'建築限界数値データ　片線'!A414</f>
        <v>-1900</v>
      </c>
      <c r="B330">
        <f>'建築限界数値データ　片線'!B414</f>
        <v>1560</v>
      </c>
      <c r="D330">
        <f t="shared" si="126"/>
        <v>105</v>
      </c>
      <c r="E330">
        <f t="shared" si="127"/>
        <v>160</v>
      </c>
      <c r="F330">
        <f t="shared" si="128"/>
        <v>2110</v>
      </c>
      <c r="G330">
        <f t="shared" si="129"/>
        <v>3150</v>
      </c>
      <c r="I330">
        <f t="shared" si="130"/>
        <v>9.8090927582165199E-2</v>
      </c>
      <c r="J330">
        <f t="shared" si="131"/>
        <v>143.75</v>
      </c>
      <c r="L330">
        <f t="shared" si="147"/>
        <v>-2043.75</v>
      </c>
      <c r="M330">
        <f t="shared" si="132"/>
        <v>1560</v>
      </c>
      <c r="O330">
        <f t="shared" si="133"/>
        <v>66.25</v>
      </c>
      <c r="P330">
        <f t="shared" si="134"/>
        <v>1560</v>
      </c>
      <c r="R330">
        <f t="shared" si="135"/>
        <v>1561.4061170944606</v>
      </c>
      <c r="S330">
        <f t="shared" si="136"/>
        <v>1.5283538811780042</v>
      </c>
      <c r="T330">
        <f t="shared" si="137"/>
        <v>1.5283538811780042</v>
      </c>
      <c r="U330">
        <f t="shared" si="140"/>
        <v>87.568226993938552</v>
      </c>
      <c r="W330">
        <f t="shared" si="138"/>
        <v>1561.4061170944606</v>
      </c>
      <c r="X330">
        <f t="shared" si="139"/>
        <v>1.6264448087601693</v>
      </c>
      <c r="Y330">
        <f t="shared" si="141"/>
        <v>93.188423152920009</v>
      </c>
      <c r="AA330">
        <f t="shared" si="142"/>
        <v>-86.845041000220874</v>
      </c>
      <c r="AB330">
        <f t="shared" si="143"/>
        <v>1558.9890959701002</v>
      </c>
      <c r="AD330">
        <f t="shared" si="144"/>
        <v>-86.845041000220874</v>
      </c>
      <c r="AE330">
        <f t="shared" si="145"/>
        <v>1591.0109040298998</v>
      </c>
      <c r="AG330">
        <f t="shared" si="146"/>
        <v>1593.3793515319473</v>
      </c>
    </row>
    <row r="331" spans="1:33" x14ac:dyDescent="0.2">
      <c r="A331">
        <f>'建築限界数値データ　片線'!A415</f>
        <v>-1900</v>
      </c>
      <c r="B331">
        <f>'建築限界数値データ　片線'!B415</f>
        <v>1570</v>
      </c>
      <c r="D331">
        <f t="shared" si="126"/>
        <v>105</v>
      </c>
      <c r="E331">
        <f t="shared" si="127"/>
        <v>160</v>
      </c>
      <c r="F331">
        <f t="shared" si="128"/>
        <v>2110</v>
      </c>
      <c r="G331">
        <f t="shared" si="129"/>
        <v>3150</v>
      </c>
      <c r="I331">
        <f t="shared" si="130"/>
        <v>9.8090927582165199E-2</v>
      </c>
      <c r="J331">
        <f t="shared" si="131"/>
        <v>143.75</v>
      </c>
      <c r="L331">
        <f t="shared" si="147"/>
        <v>-2043.75</v>
      </c>
      <c r="M331">
        <f t="shared" si="132"/>
        <v>1570</v>
      </c>
      <c r="O331">
        <f t="shared" si="133"/>
        <v>66.25</v>
      </c>
      <c r="P331">
        <f t="shared" si="134"/>
        <v>1570</v>
      </c>
      <c r="R331">
        <f t="shared" si="135"/>
        <v>1571.3971689232483</v>
      </c>
      <c r="S331">
        <f t="shared" si="136"/>
        <v>1.5286238937868903</v>
      </c>
      <c r="T331">
        <f t="shared" si="137"/>
        <v>1.5286238937868903</v>
      </c>
      <c r="U331">
        <f t="shared" si="140"/>
        <v>87.583697576843036</v>
      </c>
      <c r="W331">
        <f t="shared" si="138"/>
        <v>1571.3971689232483</v>
      </c>
      <c r="X331">
        <f t="shared" si="139"/>
        <v>1.6267148213690557</v>
      </c>
      <c r="Y331">
        <f t="shared" si="141"/>
        <v>93.203893735824508</v>
      </c>
      <c r="AA331">
        <f t="shared" si="142"/>
        <v>-87.824378008909804</v>
      </c>
      <c r="AB331">
        <f t="shared" si="143"/>
        <v>1568.9410253821995</v>
      </c>
      <c r="AD331">
        <f t="shared" si="144"/>
        <v>-87.824378008909804</v>
      </c>
      <c r="AE331">
        <f t="shared" si="145"/>
        <v>1581.0589746178005</v>
      </c>
      <c r="AG331">
        <f t="shared" si="146"/>
        <v>1583.4963222540628</v>
      </c>
    </row>
    <row r="332" spans="1:33" x14ac:dyDescent="0.2">
      <c r="A332">
        <f>'建築限界数値データ　片線'!A416</f>
        <v>-1900</v>
      </c>
      <c r="B332">
        <f>'建築限界数値データ　片線'!B416</f>
        <v>1580</v>
      </c>
      <c r="D332">
        <f t="shared" si="126"/>
        <v>105</v>
      </c>
      <c r="E332">
        <f t="shared" si="127"/>
        <v>160</v>
      </c>
      <c r="F332">
        <f t="shared" si="128"/>
        <v>2110</v>
      </c>
      <c r="G332">
        <f t="shared" si="129"/>
        <v>3150</v>
      </c>
      <c r="I332">
        <f t="shared" si="130"/>
        <v>9.8090927582165199E-2</v>
      </c>
      <c r="J332">
        <f t="shared" si="131"/>
        <v>143.75</v>
      </c>
      <c r="L332">
        <f t="shared" si="147"/>
        <v>-2043.75</v>
      </c>
      <c r="M332">
        <f t="shared" si="132"/>
        <v>1580</v>
      </c>
      <c r="O332">
        <f t="shared" si="133"/>
        <v>66.25</v>
      </c>
      <c r="P332">
        <f t="shared" si="134"/>
        <v>1580</v>
      </c>
      <c r="R332">
        <f t="shared" si="135"/>
        <v>1581.3883338699575</v>
      </c>
      <c r="S332">
        <f t="shared" si="136"/>
        <v>1.5288904945515784</v>
      </c>
      <c r="T332">
        <f t="shared" si="137"/>
        <v>1.5288904945515784</v>
      </c>
      <c r="U332">
        <f t="shared" si="140"/>
        <v>87.598972675474627</v>
      </c>
      <c r="W332">
        <f t="shared" si="138"/>
        <v>1581.3883338699575</v>
      </c>
      <c r="X332">
        <f t="shared" si="139"/>
        <v>1.6269814221337437</v>
      </c>
      <c r="Y332">
        <f t="shared" si="141"/>
        <v>93.219168834456099</v>
      </c>
      <c r="AA332">
        <f t="shared" si="142"/>
        <v>-88.803715017598165</v>
      </c>
      <c r="AB332">
        <f t="shared" si="143"/>
        <v>1578.8929547942994</v>
      </c>
      <c r="AD332">
        <f t="shared" si="144"/>
        <v>-88.803715017598165</v>
      </c>
      <c r="AE332">
        <f t="shared" si="145"/>
        <v>1571.1070452057006</v>
      </c>
      <c r="AG332">
        <f t="shared" si="146"/>
        <v>1573.6147709321726</v>
      </c>
    </row>
    <row r="333" spans="1:33" x14ac:dyDescent="0.2">
      <c r="A333">
        <f>'建築限界数値データ　片線'!A417</f>
        <v>-1900</v>
      </c>
      <c r="B333">
        <f>'建築限界数値データ　片線'!B417</f>
        <v>1590</v>
      </c>
      <c r="D333">
        <f t="shared" si="126"/>
        <v>105</v>
      </c>
      <c r="E333">
        <f t="shared" si="127"/>
        <v>160</v>
      </c>
      <c r="F333">
        <f t="shared" si="128"/>
        <v>2110</v>
      </c>
      <c r="G333">
        <f t="shared" si="129"/>
        <v>3150</v>
      </c>
      <c r="I333">
        <f t="shared" si="130"/>
        <v>9.8090927582165199E-2</v>
      </c>
      <c r="J333">
        <f t="shared" si="131"/>
        <v>143.75</v>
      </c>
      <c r="L333">
        <f t="shared" si="147"/>
        <v>-2043.75</v>
      </c>
      <c r="M333">
        <f t="shared" si="132"/>
        <v>1590</v>
      </c>
      <c r="O333">
        <f t="shared" si="133"/>
        <v>66.25</v>
      </c>
      <c r="P333">
        <f t="shared" si="134"/>
        <v>1590</v>
      </c>
      <c r="R333">
        <f t="shared" si="135"/>
        <v>1591.3796098040216</v>
      </c>
      <c r="S333">
        <f t="shared" si="136"/>
        <v>1.5291537476963082</v>
      </c>
      <c r="T333">
        <f t="shared" si="137"/>
        <v>1.5291537476963082</v>
      </c>
      <c r="U333">
        <f t="shared" si="140"/>
        <v>87.614055969611186</v>
      </c>
      <c r="W333">
        <f t="shared" si="138"/>
        <v>1591.3796098040216</v>
      </c>
      <c r="X333">
        <f t="shared" si="139"/>
        <v>1.6272446752784733</v>
      </c>
      <c r="Y333">
        <f t="shared" si="141"/>
        <v>93.234252128592658</v>
      </c>
      <c r="AA333">
        <f t="shared" si="142"/>
        <v>-89.783052026286043</v>
      </c>
      <c r="AB333">
        <f t="shared" si="143"/>
        <v>1588.844884206399</v>
      </c>
      <c r="AD333">
        <f t="shared" si="144"/>
        <v>-89.783052026286043</v>
      </c>
      <c r="AE333">
        <f t="shared" si="145"/>
        <v>1561.155115793601</v>
      </c>
      <c r="AG333">
        <f t="shared" si="146"/>
        <v>1563.7347255847733</v>
      </c>
    </row>
    <row r="334" spans="1:33" x14ac:dyDescent="0.2">
      <c r="A334">
        <f>'建築限界数値データ　片線'!A418</f>
        <v>-1900</v>
      </c>
      <c r="B334">
        <f>'建築限界数値データ　片線'!B418</f>
        <v>1600</v>
      </c>
      <c r="D334">
        <f t="shared" si="126"/>
        <v>105</v>
      </c>
      <c r="E334">
        <f t="shared" si="127"/>
        <v>160</v>
      </c>
      <c r="F334">
        <f t="shared" si="128"/>
        <v>2110</v>
      </c>
      <c r="G334">
        <f t="shared" si="129"/>
        <v>3150</v>
      </c>
      <c r="I334">
        <f t="shared" si="130"/>
        <v>9.8090927582165199E-2</v>
      </c>
      <c r="J334">
        <f t="shared" si="131"/>
        <v>143.75</v>
      </c>
      <c r="L334">
        <f t="shared" si="147"/>
        <v>-2043.75</v>
      </c>
      <c r="M334">
        <f t="shared" si="132"/>
        <v>1600</v>
      </c>
      <c r="O334">
        <f t="shared" si="133"/>
        <v>66.25</v>
      </c>
      <c r="P334">
        <f t="shared" si="134"/>
        <v>1600</v>
      </c>
      <c r="R334">
        <f t="shared" si="135"/>
        <v>1601.3709946480235</v>
      </c>
      <c r="S334">
        <f t="shared" si="136"/>
        <v>1.5294137158443528</v>
      </c>
      <c r="T334">
        <f t="shared" si="137"/>
        <v>1.5294137158443528</v>
      </c>
      <c r="U334">
        <f t="shared" si="140"/>
        <v>87.628951047301967</v>
      </c>
      <c r="W334">
        <f t="shared" si="138"/>
        <v>1601.3709946480235</v>
      </c>
      <c r="X334">
        <f t="shared" si="139"/>
        <v>1.6275046434265179</v>
      </c>
      <c r="Y334">
        <f t="shared" si="141"/>
        <v>93.249147206283439</v>
      </c>
      <c r="AA334">
        <f t="shared" si="142"/>
        <v>-90.76238903497439</v>
      </c>
      <c r="AB334">
        <f t="shared" si="143"/>
        <v>1598.7968136184986</v>
      </c>
      <c r="AD334">
        <f t="shared" si="144"/>
        <v>-90.76238903497439</v>
      </c>
      <c r="AE334">
        <f t="shared" si="145"/>
        <v>1551.2031863815014</v>
      </c>
      <c r="AG334">
        <f t="shared" si="146"/>
        <v>1553.8562149386469</v>
      </c>
    </row>
    <row r="335" spans="1:33" x14ac:dyDescent="0.2">
      <c r="A335">
        <f>'建築限界数値データ　片線'!A419</f>
        <v>-1900</v>
      </c>
      <c r="B335">
        <f>'建築限界数値データ　片線'!B419</f>
        <v>1610</v>
      </c>
      <c r="D335">
        <f t="shared" si="126"/>
        <v>105</v>
      </c>
      <c r="E335">
        <f t="shared" si="127"/>
        <v>160</v>
      </c>
      <c r="F335">
        <f t="shared" si="128"/>
        <v>2110</v>
      </c>
      <c r="G335">
        <f t="shared" si="129"/>
        <v>3150</v>
      </c>
      <c r="I335">
        <f t="shared" si="130"/>
        <v>9.8090927582165199E-2</v>
      </c>
      <c r="J335">
        <f t="shared" si="131"/>
        <v>143.75</v>
      </c>
      <c r="L335">
        <f t="shared" si="147"/>
        <v>-2043.75</v>
      </c>
      <c r="M335">
        <f t="shared" si="132"/>
        <v>1610</v>
      </c>
      <c r="O335">
        <f t="shared" si="133"/>
        <v>66.25</v>
      </c>
      <c r="P335">
        <f t="shared" si="134"/>
        <v>1610</v>
      </c>
      <c r="R335">
        <f t="shared" si="135"/>
        <v>1611.3624863760481</v>
      </c>
      <c r="S335">
        <f t="shared" si="136"/>
        <v>1.5296704600675675</v>
      </c>
      <c r="T335">
        <f t="shared" si="137"/>
        <v>1.5296704600675675</v>
      </c>
      <c r="U335">
        <f t="shared" si="140"/>
        <v>87.643661407706546</v>
      </c>
      <c r="W335">
        <f t="shared" si="138"/>
        <v>1611.3624863760481</v>
      </c>
      <c r="X335">
        <f t="shared" si="139"/>
        <v>1.6277613876497328</v>
      </c>
      <c r="Y335">
        <f t="shared" si="141"/>
        <v>93.263857566688003</v>
      </c>
      <c r="AA335">
        <f t="shared" si="142"/>
        <v>-91.741726043663036</v>
      </c>
      <c r="AB335">
        <f t="shared" si="143"/>
        <v>1608.748743030598</v>
      </c>
      <c r="AD335">
        <f t="shared" si="144"/>
        <v>-91.741726043663036</v>
      </c>
      <c r="AE335">
        <f t="shared" si="145"/>
        <v>1541.251256969402</v>
      </c>
      <c r="AG335">
        <f t="shared" si="146"/>
        <v>1543.979268451242</v>
      </c>
    </row>
    <row r="336" spans="1:33" x14ac:dyDescent="0.2">
      <c r="A336">
        <f>'建築限界数値データ　片線'!A420</f>
        <v>-1900</v>
      </c>
      <c r="B336">
        <f>'建築限界数値データ　片線'!B420</f>
        <v>1620</v>
      </c>
      <c r="D336">
        <f t="shared" si="126"/>
        <v>105</v>
      </c>
      <c r="E336">
        <f t="shared" si="127"/>
        <v>160</v>
      </c>
      <c r="F336">
        <f t="shared" si="128"/>
        <v>2110</v>
      </c>
      <c r="G336">
        <f t="shared" si="129"/>
        <v>3150</v>
      </c>
      <c r="I336">
        <f t="shared" si="130"/>
        <v>9.8090927582165199E-2</v>
      </c>
      <c r="J336">
        <f t="shared" si="131"/>
        <v>143.75</v>
      </c>
      <c r="L336">
        <f t="shared" si="147"/>
        <v>-2043.75</v>
      </c>
      <c r="M336">
        <f t="shared" si="132"/>
        <v>1620</v>
      </c>
      <c r="O336">
        <f t="shared" si="133"/>
        <v>66.25</v>
      </c>
      <c r="P336">
        <f t="shared" si="134"/>
        <v>1620</v>
      </c>
      <c r="R336">
        <f t="shared" si="135"/>
        <v>1621.3540830120976</v>
      </c>
      <c r="S336">
        <f t="shared" si="136"/>
        <v>1.5299240399341103</v>
      </c>
      <c r="T336">
        <f t="shared" si="137"/>
        <v>1.5299240399341103</v>
      </c>
      <c r="U336">
        <f t="shared" si="140"/>
        <v>87.65819046382893</v>
      </c>
      <c r="W336">
        <f t="shared" si="138"/>
        <v>1621.3540830120976</v>
      </c>
      <c r="X336">
        <f t="shared" si="139"/>
        <v>1.6280149675162754</v>
      </c>
      <c r="Y336">
        <f t="shared" si="141"/>
        <v>93.278386622810402</v>
      </c>
      <c r="AA336">
        <f t="shared" si="142"/>
        <v>-92.721063052351155</v>
      </c>
      <c r="AB336">
        <f t="shared" si="143"/>
        <v>1618.7006724426976</v>
      </c>
      <c r="AD336">
        <f t="shared" si="144"/>
        <v>-92.721063052351155</v>
      </c>
      <c r="AE336">
        <f t="shared" si="145"/>
        <v>1531.2993275573024</v>
      </c>
      <c r="AG336">
        <f t="shared" si="146"/>
        <v>1534.1039163338983</v>
      </c>
    </row>
    <row r="337" spans="1:33" x14ac:dyDescent="0.2">
      <c r="A337">
        <f>'建築限界数値データ　片線'!A421</f>
        <v>-1900</v>
      </c>
      <c r="B337">
        <f>'建築限界数値データ　片線'!B421</f>
        <v>1630</v>
      </c>
      <c r="D337">
        <f t="shared" si="126"/>
        <v>105</v>
      </c>
      <c r="E337">
        <f t="shared" si="127"/>
        <v>160</v>
      </c>
      <c r="F337">
        <f t="shared" si="128"/>
        <v>2110</v>
      </c>
      <c r="G337">
        <f t="shared" si="129"/>
        <v>3150</v>
      </c>
      <c r="I337">
        <f t="shared" si="130"/>
        <v>9.8090927582165199E-2</v>
      </c>
      <c r="J337">
        <f t="shared" si="131"/>
        <v>143.75</v>
      </c>
      <c r="L337">
        <f t="shared" si="147"/>
        <v>-2043.75</v>
      </c>
      <c r="M337">
        <f t="shared" si="132"/>
        <v>1630</v>
      </c>
      <c r="O337">
        <f t="shared" si="133"/>
        <v>66.25</v>
      </c>
      <c r="P337">
        <f t="shared" si="134"/>
        <v>1630</v>
      </c>
      <c r="R337">
        <f t="shared" si="135"/>
        <v>1631.3457826285635</v>
      </c>
      <c r="S337">
        <f t="shared" si="136"/>
        <v>1.5301745135544129</v>
      </c>
      <c r="T337">
        <f t="shared" si="137"/>
        <v>1.5301745135544129</v>
      </c>
      <c r="U337">
        <f t="shared" si="140"/>
        <v>87.672541545151631</v>
      </c>
      <c r="W337">
        <f t="shared" si="138"/>
        <v>1631.3457826285635</v>
      </c>
      <c r="X337">
        <f t="shared" si="139"/>
        <v>1.6282654411365782</v>
      </c>
      <c r="Y337">
        <f t="shared" si="141"/>
        <v>93.292737704133103</v>
      </c>
      <c r="AA337">
        <f t="shared" si="142"/>
        <v>-93.700400061039645</v>
      </c>
      <c r="AB337">
        <f t="shared" si="143"/>
        <v>1628.6526018547975</v>
      </c>
      <c r="AD337">
        <f t="shared" si="144"/>
        <v>-93.700400061039645</v>
      </c>
      <c r="AE337">
        <f t="shared" si="145"/>
        <v>1521.3473981452025</v>
      </c>
      <c r="AG337">
        <f t="shared" si="146"/>
        <v>1524.2301895759631</v>
      </c>
    </row>
    <row r="338" spans="1:33" x14ac:dyDescent="0.2">
      <c r="A338">
        <f>'建築限界数値データ　片線'!A422</f>
        <v>-1900</v>
      </c>
      <c r="B338">
        <f>'建築限界数値データ　片線'!B422</f>
        <v>1640</v>
      </c>
      <c r="D338">
        <f t="shared" si="126"/>
        <v>105</v>
      </c>
      <c r="E338">
        <f t="shared" si="127"/>
        <v>160</v>
      </c>
      <c r="F338">
        <f t="shared" si="128"/>
        <v>2110</v>
      </c>
      <c r="G338">
        <f t="shared" si="129"/>
        <v>3150</v>
      </c>
      <c r="I338">
        <f t="shared" si="130"/>
        <v>9.8090927582165199E-2</v>
      </c>
      <c r="J338">
        <f t="shared" si="131"/>
        <v>143.75</v>
      </c>
      <c r="L338">
        <f t="shared" si="147"/>
        <v>-2043.75</v>
      </c>
      <c r="M338">
        <f t="shared" si="132"/>
        <v>1640</v>
      </c>
      <c r="O338">
        <f t="shared" si="133"/>
        <v>66.25</v>
      </c>
      <c r="P338">
        <f t="shared" si="134"/>
        <v>1640</v>
      </c>
      <c r="R338">
        <f t="shared" si="135"/>
        <v>1641.3375833447549</v>
      </c>
      <c r="S338">
        <f t="shared" si="136"/>
        <v>1.5304219376254773</v>
      </c>
      <c r="T338">
        <f t="shared" si="137"/>
        <v>1.5304219376254773</v>
      </c>
      <c r="U338">
        <f t="shared" si="140"/>
        <v>87.686717900173576</v>
      </c>
      <c r="W338">
        <f t="shared" si="138"/>
        <v>1641.3375833447549</v>
      </c>
      <c r="X338">
        <f t="shared" si="139"/>
        <v>1.6285128652076426</v>
      </c>
      <c r="Y338">
        <f t="shared" si="141"/>
        <v>93.306914059155048</v>
      </c>
      <c r="AA338">
        <f t="shared" si="142"/>
        <v>-94.679737069728162</v>
      </c>
      <c r="AB338">
        <f t="shared" si="143"/>
        <v>1638.6045312668971</v>
      </c>
      <c r="AD338">
        <f t="shared" si="144"/>
        <v>-94.679737069728162</v>
      </c>
      <c r="AE338">
        <f t="shared" si="145"/>
        <v>1511.3954687331029</v>
      </c>
      <c r="AG338">
        <f t="shared" si="146"/>
        <v>1514.3581199698269</v>
      </c>
    </row>
    <row r="339" spans="1:33" x14ac:dyDescent="0.2">
      <c r="A339">
        <f>'建築限界数値データ　片線'!A423</f>
        <v>-1900</v>
      </c>
      <c r="B339">
        <f>'建築限界数値データ　片線'!B423</f>
        <v>1650</v>
      </c>
      <c r="D339">
        <f t="shared" si="126"/>
        <v>105</v>
      </c>
      <c r="E339">
        <f t="shared" si="127"/>
        <v>160</v>
      </c>
      <c r="F339">
        <f t="shared" si="128"/>
        <v>2110</v>
      </c>
      <c r="G339">
        <f t="shared" si="129"/>
        <v>3150</v>
      </c>
      <c r="I339">
        <f t="shared" si="130"/>
        <v>9.8090927582165199E-2</v>
      </c>
      <c r="J339">
        <f t="shared" si="131"/>
        <v>143.75</v>
      </c>
      <c r="L339">
        <f t="shared" si="147"/>
        <v>-2043.75</v>
      </c>
      <c r="M339">
        <f t="shared" si="132"/>
        <v>1650</v>
      </c>
      <c r="O339">
        <f t="shared" si="133"/>
        <v>66.25</v>
      </c>
      <c r="P339">
        <f t="shared" si="134"/>
        <v>1650</v>
      </c>
      <c r="R339">
        <f t="shared" si="135"/>
        <v>1651.3294833254811</v>
      </c>
      <c r="S339">
        <f t="shared" si="136"/>
        <v>1.5306663674735652</v>
      </c>
      <c r="T339">
        <f t="shared" si="137"/>
        <v>1.5306663674735652</v>
      </c>
      <c r="U339">
        <f t="shared" si="140"/>
        <v>87.70072269885604</v>
      </c>
      <c r="W339">
        <f t="shared" si="138"/>
        <v>1651.3294833254811</v>
      </c>
      <c r="X339">
        <f t="shared" si="139"/>
        <v>1.6287572950557303</v>
      </c>
      <c r="Y339">
        <f t="shared" si="141"/>
        <v>93.320918857837498</v>
      </c>
      <c r="AA339">
        <f t="shared" si="142"/>
        <v>-95.659074078416111</v>
      </c>
      <c r="AB339">
        <f t="shared" si="143"/>
        <v>1648.5564606789967</v>
      </c>
      <c r="AD339">
        <f t="shared" si="144"/>
        <v>-95.659074078416111</v>
      </c>
      <c r="AE339">
        <f t="shared" si="145"/>
        <v>1501.4435393210033</v>
      </c>
      <c r="AG339">
        <f t="shared" si="146"/>
        <v>1504.4877401369281</v>
      </c>
    </row>
    <row r="340" spans="1:33" x14ac:dyDescent="0.2">
      <c r="A340">
        <f>'建築限界数値データ　片線'!A424</f>
        <v>-1900</v>
      </c>
      <c r="B340">
        <f>'建築限界数値データ　片線'!B424</f>
        <v>1660</v>
      </c>
      <c r="D340">
        <f t="shared" ref="D340:D403" si="148">D339</f>
        <v>105</v>
      </c>
      <c r="E340">
        <f t="shared" ref="E340:E403" si="149">E339</f>
        <v>160</v>
      </c>
      <c r="F340">
        <f t="shared" ref="F340:F403" si="150">F339</f>
        <v>2110</v>
      </c>
      <c r="G340">
        <f t="shared" ref="G340:G403" si="151">G339</f>
        <v>3150</v>
      </c>
      <c r="I340">
        <f t="shared" ref="I340:I403" si="152">I339</f>
        <v>9.8090927582165199E-2</v>
      </c>
      <c r="J340">
        <f t="shared" ref="J340:J403" si="153">J339</f>
        <v>143.75</v>
      </c>
      <c r="L340">
        <f t="shared" si="147"/>
        <v>-2043.75</v>
      </c>
      <c r="M340">
        <f t="shared" ref="M340:M403" si="154">B340</f>
        <v>1660</v>
      </c>
      <c r="O340">
        <f t="shared" ref="O340:O403" si="155">L340+F340</f>
        <v>66.25</v>
      </c>
      <c r="P340">
        <f t="shared" ref="P340:P403" si="156">M340</f>
        <v>1660</v>
      </c>
      <c r="R340">
        <f t="shared" ref="R340:R403" si="157">SQRT(O340^2+P340^2)</f>
        <v>1661.3214807796835</v>
      </c>
      <c r="S340">
        <f t="shared" ref="S340:S403" si="158">IF(AND(O340=0,P340=0),0,IF(O340=0,PI()/2,ATAN(P340/O340)))</f>
        <v>1.5309078570953536</v>
      </c>
      <c r="T340">
        <f t="shared" ref="T340:T403" si="159">IF(AND(O340&gt;=0,P340&gt;=0),S340,IF(AND(O340&lt;0,P340&gt;=0),S340+PI(),IF(AND(O340&lt;0,P340&lt;0),S340+PI(),S340+2*PI())))</f>
        <v>1.5309078570953536</v>
      </c>
      <c r="U340">
        <f t="shared" si="140"/>
        <v>87.714559034980724</v>
      </c>
      <c r="W340">
        <f t="shared" ref="W340:W403" si="160">R340</f>
        <v>1661.3214807796835</v>
      </c>
      <c r="X340">
        <f t="shared" ref="X340:X403" si="161">IF(T340+I340&gt;=2*PI(),MOD(T340+I340,2*PI()),T340+I340)</f>
        <v>1.6289987846775187</v>
      </c>
      <c r="Y340">
        <f t="shared" si="141"/>
        <v>93.334755193962167</v>
      </c>
      <c r="AA340">
        <f t="shared" si="142"/>
        <v>-96.638411087104387</v>
      </c>
      <c r="AB340">
        <f t="shared" si="143"/>
        <v>1658.5083900910963</v>
      </c>
      <c r="AD340">
        <f t="shared" si="144"/>
        <v>-96.638411087104387</v>
      </c>
      <c r="AE340">
        <f t="shared" si="145"/>
        <v>1491.4916099089037</v>
      </c>
      <c r="AG340">
        <f t="shared" si="146"/>
        <v>1494.6190835547677</v>
      </c>
    </row>
    <row r="341" spans="1:33" x14ac:dyDescent="0.2">
      <c r="A341">
        <f>'建築限界数値データ　片線'!A425</f>
        <v>-1900</v>
      </c>
      <c r="B341">
        <f>'建築限界数値データ　片線'!B425</f>
        <v>1670</v>
      </c>
      <c r="D341">
        <f t="shared" si="148"/>
        <v>105</v>
      </c>
      <c r="E341">
        <f t="shared" si="149"/>
        <v>160</v>
      </c>
      <c r="F341">
        <f t="shared" si="150"/>
        <v>2110</v>
      </c>
      <c r="G341">
        <f t="shared" si="151"/>
        <v>3150</v>
      </c>
      <c r="I341">
        <f t="shared" si="152"/>
        <v>9.8090927582165199E-2</v>
      </c>
      <c r="J341">
        <f t="shared" si="153"/>
        <v>143.75</v>
      </c>
      <c r="L341">
        <f t="shared" si="147"/>
        <v>-2043.75</v>
      </c>
      <c r="M341">
        <f t="shared" si="154"/>
        <v>1670</v>
      </c>
      <c r="O341">
        <f t="shared" si="155"/>
        <v>66.25</v>
      </c>
      <c r="P341">
        <f t="shared" si="156"/>
        <v>1670</v>
      </c>
      <c r="R341">
        <f t="shared" si="157"/>
        <v>1671.313573959118</v>
      </c>
      <c r="S341">
        <f t="shared" si="158"/>
        <v>1.5311464591976147</v>
      </c>
      <c r="T341">
        <f t="shared" si="159"/>
        <v>1.5311464591976147</v>
      </c>
      <c r="U341">
        <f t="shared" si="140"/>
        <v>87.728229928423232</v>
      </c>
      <c r="W341">
        <f t="shared" si="160"/>
        <v>1671.313573959118</v>
      </c>
      <c r="X341">
        <f t="shared" si="161"/>
        <v>1.62923738677978</v>
      </c>
      <c r="Y341">
        <f t="shared" si="141"/>
        <v>93.348426087404704</v>
      </c>
      <c r="AA341">
        <f t="shared" si="142"/>
        <v>-97.61774809579309</v>
      </c>
      <c r="AB341">
        <f t="shared" si="143"/>
        <v>1668.4603195031959</v>
      </c>
      <c r="AD341">
        <f t="shared" si="144"/>
        <v>-97.61774809579309</v>
      </c>
      <c r="AE341">
        <f t="shared" si="145"/>
        <v>1481.5396804968041</v>
      </c>
      <c r="AG341">
        <f t="shared" si="146"/>
        <v>1484.7521845849783</v>
      </c>
    </row>
    <row r="342" spans="1:33" x14ac:dyDescent="0.2">
      <c r="A342">
        <f>'建築限界数値データ　片線'!A426</f>
        <v>-1900</v>
      </c>
      <c r="B342">
        <f>'建築限界数値データ　片線'!B426</f>
        <v>1680</v>
      </c>
      <c r="D342">
        <f t="shared" si="148"/>
        <v>105</v>
      </c>
      <c r="E342">
        <f t="shared" si="149"/>
        <v>160</v>
      </c>
      <c r="F342">
        <f t="shared" si="150"/>
        <v>2110</v>
      </c>
      <c r="G342">
        <f t="shared" si="151"/>
        <v>3150</v>
      </c>
      <c r="I342">
        <f t="shared" si="152"/>
        <v>9.8090927582165199E-2</v>
      </c>
      <c r="J342">
        <f t="shared" si="153"/>
        <v>143.75</v>
      </c>
      <c r="L342">
        <f t="shared" si="147"/>
        <v>-2043.75</v>
      </c>
      <c r="M342">
        <f t="shared" si="154"/>
        <v>1680</v>
      </c>
      <c r="O342">
        <f t="shared" si="155"/>
        <v>66.25</v>
      </c>
      <c r="P342">
        <f t="shared" si="156"/>
        <v>1680</v>
      </c>
      <c r="R342">
        <f t="shared" si="157"/>
        <v>1681.3057611570835</v>
      </c>
      <c r="S342">
        <f t="shared" si="158"/>
        <v>1.5313822252354852</v>
      </c>
      <c r="T342">
        <f t="shared" si="159"/>
        <v>1.5313822252354852</v>
      </c>
      <c r="U342">
        <f t="shared" si="140"/>
        <v>87.741738327345729</v>
      </c>
      <c r="W342">
        <f t="shared" si="160"/>
        <v>1681.3057611570835</v>
      </c>
      <c r="X342">
        <f t="shared" si="161"/>
        <v>1.6294731528176505</v>
      </c>
      <c r="Y342">
        <f t="shared" si="141"/>
        <v>93.3619344863272</v>
      </c>
      <c r="AA342">
        <f t="shared" si="142"/>
        <v>-98.597085104481479</v>
      </c>
      <c r="AB342">
        <f t="shared" si="143"/>
        <v>1678.4122489152953</v>
      </c>
      <c r="AD342">
        <f t="shared" si="144"/>
        <v>-98.597085104481479</v>
      </c>
      <c r="AE342">
        <f t="shared" si="145"/>
        <v>1471.5877510847047</v>
      </c>
      <c r="AG342">
        <f t="shared" si="146"/>
        <v>1474.8870785024997</v>
      </c>
    </row>
    <row r="343" spans="1:33" x14ac:dyDescent="0.2">
      <c r="A343">
        <f>'建築限界数値データ　片線'!A427</f>
        <v>-1900</v>
      </c>
      <c r="B343">
        <f>'建築限界数値データ　片線'!B427</f>
        <v>1690</v>
      </c>
      <c r="D343">
        <f t="shared" si="148"/>
        <v>105</v>
      </c>
      <c r="E343">
        <f t="shared" si="149"/>
        <v>160</v>
      </c>
      <c r="F343">
        <f t="shared" si="150"/>
        <v>2110</v>
      </c>
      <c r="G343">
        <f t="shared" si="151"/>
        <v>3150</v>
      </c>
      <c r="I343">
        <f t="shared" si="152"/>
        <v>9.8090927582165199E-2</v>
      </c>
      <c r="J343">
        <f t="shared" si="153"/>
        <v>143.75</v>
      </c>
      <c r="L343">
        <f t="shared" si="147"/>
        <v>-2043.75</v>
      </c>
      <c r="M343">
        <f t="shared" si="154"/>
        <v>1690</v>
      </c>
      <c r="O343">
        <f t="shared" si="155"/>
        <v>66.25</v>
      </c>
      <c r="P343">
        <f t="shared" si="156"/>
        <v>1690</v>
      </c>
      <c r="R343">
        <f t="shared" si="157"/>
        <v>1691.2980407071959</v>
      </c>
      <c r="S343">
        <f t="shared" si="158"/>
        <v>1.531615205449381</v>
      </c>
      <c r="T343">
        <f t="shared" si="159"/>
        <v>1.531615205449381</v>
      </c>
      <c r="U343">
        <f t="shared" si="140"/>
        <v>87.755087110312019</v>
      </c>
      <c r="W343">
        <f t="shared" si="160"/>
        <v>1691.2980407071959</v>
      </c>
      <c r="X343">
        <f t="shared" si="161"/>
        <v>1.6297061330315463</v>
      </c>
      <c r="Y343">
        <f t="shared" si="141"/>
        <v>93.37528326929349</v>
      </c>
      <c r="AA343">
        <f t="shared" si="142"/>
        <v>-99.57642211316977</v>
      </c>
      <c r="AB343">
        <f t="shared" si="143"/>
        <v>1688.3641783273949</v>
      </c>
      <c r="AD343">
        <f t="shared" si="144"/>
        <v>-99.57642211316977</v>
      </c>
      <c r="AE343">
        <f t="shared" si="145"/>
        <v>1461.6358216726051</v>
      </c>
      <c r="AG343">
        <f t="shared" si="146"/>
        <v>1465.023801525904</v>
      </c>
    </row>
    <row r="344" spans="1:33" x14ac:dyDescent="0.2">
      <c r="A344">
        <f>'建築限界数値データ　片線'!A428</f>
        <v>-1900</v>
      </c>
      <c r="B344">
        <f>'建築限界数値データ　片線'!B428</f>
        <v>1700</v>
      </c>
      <c r="D344">
        <f t="shared" si="148"/>
        <v>105</v>
      </c>
      <c r="E344">
        <f t="shared" si="149"/>
        <v>160</v>
      </c>
      <c r="F344">
        <f t="shared" si="150"/>
        <v>2110</v>
      </c>
      <c r="G344">
        <f t="shared" si="151"/>
        <v>3150</v>
      </c>
      <c r="I344">
        <f t="shared" si="152"/>
        <v>9.8090927582165199E-2</v>
      </c>
      <c r="J344">
        <f t="shared" si="153"/>
        <v>143.75</v>
      </c>
      <c r="L344">
        <f t="shared" si="147"/>
        <v>-2043.75</v>
      </c>
      <c r="M344">
        <f t="shared" si="154"/>
        <v>1700</v>
      </c>
      <c r="O344">
        <f t="shared" si="155"/>
        <v>66.25</v>
      </c>
      <c r="P344">
        <f t="shared" si="156"/>
        <v>1700</v>
      </c>
      <c r="R344">
        <f t="shared" si="157"/>
        <v>1701.290410982205</v>
      </c>
      <c r="S344">
        <f t="shared" si="158"/>
        <v>1.531845448900615</v>
      </c>
      <c r="T344">
        <f t="shared" si="159"/>
        <v>1.531845448900615</v>
      </c>
      <c r="U344">
        <f t="shared" si="140"/>
        <v>87.768279088328242</v>
      </c>
      <c r="W344">
        <f t="shared" si="160"/>
        <v>1701.290410982205</v>
      </c>
      <c r="X344">
        <f t="shared" si="161"/>
        <v>1.6299363764827803</v>
      </c>
      <c r="Y344">
        <f t="shared" si="141"/>
        <v>93.388475247309714</v>
      </c>
      <c r="AA344">
        <f t="shared" si="142"/>
        <v>-100.55575912185802</v>
      </c>
      <c r="AB344">
        <f t="shared" si="143"/>
        <v>1698.3161077394948</v>
      </c>
      <c r="AD344">
        <f t="shared" si="144"/>
        <v>-100.55575912185802</v>
      </c>
      <c r="AE344">
        <f t="shared" si="145"/>
        <v>1451.6838922605052</v>
      </c>
      <c r="AG344">
        <f t="shared" si="146"/>
        <v>1455.1623908489332</v>
      </c>
    </row>
    <row r="345" spans="1:33" x14ac:dyDescent="0.2">
      <c r="A345">
        <f>'建築限界数値データ　片線'!A429</f>
        <v>-1900</v>
      </c>
      <c r="B345">
        <f>'建築限界数値データ　片線'!B429</f>
        <v>1710</v>
      </c>
      <c r="D345">
        <f t="shared" si="148"/>
        <v>105</v>
      </c>
      <c r="E345">
        <f t="shared" si="149"/>
        <v>160</v>
      </c>
      <c r="F345">
        <f t="shared" si="150"/>
        <v>2110</v>
      </c>
      <c r="G345">
        <f t="shared" si="151"/>
        <v>3150</v>
      </c>
      <c r="I345">
        <f t="shared" si="152"/>
        <v>9.8090927582165199E-2</v>
      </c>
      <c r="J345">
        <f t="shared" si="153"/>
        <v>143.75</v>
      </c>
      <c r="L345">
        <f t="shared" si="147"/>
        <v>-2043.75</v>
      </c>
      <c r="M345">
        <f t="shared" si="154"/>
        <v>1710</v>
      </c>
      <c r="O345">
        <f t="shared" si="155"/>
        <v>66.25</v>
      </c>
      <c r="P345">
        <f t="shared" si="156"/>
        <v>1710</v>
      </c>
      <c r="R345">
        <f t="shared" si="157"/>
        <v>1711.2828703928524</v>
      </c>
      <c r="S345">
        <f t="shared" si="158"/>
        <v>1.5320730035057686</v>
      </c>
      <c r="T345">
        <f t="shared" si="159"/>
        <v>1.5320730035057686</v>
      </c>
      <c r="U345">
        <f t="shared" si="140"/>
        <v>87.781317006812316</v>
      </c>
      <c r="W345">
        <f t="shared" si="160"/>
        <v>1711.2828703928524</v>
      </c>
      <c r="X345">
        <f t="shared" si="161"/>
        <v>1.6301639310879339</v>
      </c>
      <c r="Y345">
        <f t="shared" si="141"/>
        <v>93.401513165793787</v>
      </c>
      <c r="AA345">
        <f t="shared" si="142"/>
        <v>-101.53509613054668</v>
      </c>
      <c r="AB345">
        <f t="shared" si="143"/>
        <v>1708.2680371515944</v>
      </c>
      <c r="AD345">
        <f t="shared" si="144"/>
        <v>-101.53509613054668</v>
      </c>
      <c r="AE345">
        <f t="shared" si="145"/>
        <v>1441.7319628484056</v>
      </c>
      <c r="AG345">
        <f t="shared" si="146"/>
        <v>1445.3028846732977</v>
      </c>
    </row>
    <row r="346" spans="1:33" x14ac:dyDescent="0.2">
      <c r="A346">
        <f>'建築限界数値データ　片線'!A430</f>
        <v>-1900</v>
      </c>
      <c r="B346">
        <f>'建築限界数値データ　片線'!B430</f>
        <v>1720</v>
      </c>
      <c r="D346">
        <f t="shared" si="148"/>
        <v>105</v>
      </c>
      <c r="E346">
        <f t="shared" si="149"/>
        <v>160</v>
      </c>
      <c r="F346">
        <f t="shared" si="150"/>
        <v>2110</v>
      </c>
      <c r="G346">
        <f t="shared" si="151"/>
        <v>3150</v>
      </c>
      <c r="I346">
        <f t="shared" si="152"/>
        <v>9.8090927582165199E-2</v>
      </c>
      <c r="J346">
        <f t="shared" si="153"/>
        <v>143.75</v>
      </c>
      <c r="L346">
        <f t="shared" si="147"/>
        <v>-2043.75</v>
      </c>
      <c r="M346">
        <f t="shared" si="154"/>
        <v>1720</v>
      </c>
      <c r="O346">
        <f t="shared" si="155"/>
        <v>66.25</v>
      </c>
      <c r="P346">
        <f t="shared" si="156"/>
        <v>1720</v>
      </c>
      <c r="R346">
        <f t="shared" si="157"/>
        <v>1721.2754173867702</v>
      </c>
      <c r="S346">
        <f t="shared" si="158"/>
        <v>1.5322979160698675</v>
      </c>
      <c r="T346">
        <f t="shared" si="159"/>
        <v>1.5322979160698675</v>
      </c>
      <c r="U346">
        <f t="shared" si="140"/>
        <v>87.794203547494661</v>
      </c>
      <c r="W346">
        <f t="shared" si="160"/>
        <v>1721.2754173867702</v>
      </c>
      <c r="X346">
        <f t="shared" si="161"/>
        <v>1.6303888436520326</v>
      </c>
      <c r="Y346">
        <f t="shared" si="141"/>
        <v>93.414399706476104</v>
      </c>
      <c r="AA346">
        <f t="shared" si="142"/>
        <v>-102.51443313923448</v>
      </c>
      <c r="AB346">
        <f t="shared" si="143"/>
        <v>1718.219966563694</v>
      </c>
      <c r="AD346">
        <f t="shared" si="144"/>
        <v>-102.51443313923448</v>
      </c>
      <c r="AE346">
        <f t="shared" si="145"/>
        <v>1431.780033436306</v>
      </c>
      <c r="AG346">
        <f t="shared" si="146"/>
        <v>1435.4453222427974</v>
      </c>
    </row>
    <row r="347" spans="1:33" x14ac:dyDescent="0.2">
      <c r="A347">
        <f>'建築限界数値データ　片線'!A431</f>
        <v>-1900</v>
      </c>
      <c r="B347">
        <f>'建築限界数値データ　片線'!B431</f>
        <v>1730</v>
      </c>
      <c r="D347">
        <f t="shared" si="148"/>
        <v>105</v>
      </c>
      <c r="E347">
        <f t="shared" si="149"/>
        <v>160</v>
      </c>
      <c r="F347">
        <f t="shared" si="150"/>
        <v>2110</v>
      </c>
      <c r="G347">
        <f t="shared" si="151"/>
        <v>3150</v>
      </c>
      <c r="I347">
        <f t="shared" si="152"/>
        <v>9.8090927582165199E-2</v>
      </c>
      <c r="J347">
        <f t="shared" si="153"/>
        <v>143.75</v>
      </c>
      <c r="L347">
        <f t="shared" si="147"/>
        <v>-2043.75</v>
      </c>
      <c r="M347">
        <f t="shared" si="154"/>
        <v>1730</v>
      </c>
      <c r="O347">
        <f t="shared" si="155"/>
        <v>66.25</v>
      </c>
      <c r="P347">
        <f t="shared" si="156"/>
        <v>1730</v>
      </c>
      <c r="R347">
        <f t="shared" si="157"/>
        <v>1731.268050447417</v>
      </c>
      <c r="S347">
        <f t="shared" si="158"/>
        <v>1.5325202323184144</v>
      </c>
      <c r="T347">
        <f t="shared" si="159"/>
        <v>1.5325202323184144</v>
      </c>
      <c r="U347">
        <f t="shared" si="140"/>
        <v>87.806941330253579</v>
      </c>
      <c r="W347">
        <f t="shared" si="160"/>
        <v>1731.268050447417</v>
      </c>
      <c r="X347">
        <f t="shared" si="161"/>
        <v>1.6306111599005795</v>
      </c>
      <c r="Y347">
        <f t="shared" si="141"/>
        <v>93.427137489235022</v>
      </c>
      <c r="AA347">
        <f t="shared" si="142"/>
        <v>-103.49377014792294</v>
      </c>
      <c r="AB347">
        <f t="shared" si="143"/>
        <v>1728.1718959757936</v>
      </c>
      <c r="AD347">
        <f t="shared" si="144"/>
        <v>-103.49377014792294</v>
      </c>
      <c r="AE347">
        <f t="shared" si="145"/>
        <v>1421.8281040242064</v>
      </c>
      <c r="AG347">
        <f t="shared" si="146"/>
        <v>1425.5897438788274</v>
      </c>
    </row>
    <row r="348" spans="1:33" x14ac:dyDescent="0.2">
      <c r="A348">
        <f>'建築限界数値データ　片線'!A432</f>
        <v>-1900</v>
      </c>
      <c r="B348">
        <f>'建築限界数値データ　片線'!B432</f>
        <v>1740</v>
      </c>
      <c r="D348">
        <f t="shared" si="148"/>
        <v>105</v>
      </c>
      <c r="E348">
        <f t="shared" si="149"/>
        <v>160</v>
      </c>
      <c r="F348">
        <f t="shared" si="150"/>
        <v>2110</v>
      </c>
      <c r="G348">
        <f t="shared" si="151"/>
        <v>3150</v>
      </c>
      <c r="I348">
        <f t="shared" si="152"/>
        <v>9.8090927582165199E-2</v>
      </c>
      <c r="J348">
        <f t="shared" si="153"/>
        <v>143.75</v>
      </c>
      <c r="L348">
        <f t="shared" si="147"/>
        <v>-2043.75</v>
      </c>
      <c r="M348">
        <f t="shared" si="154"/>
        <v>1740</v>
      </c>
      <c r="O348">
        <f t="shared" si="155"/>
        <v>66.25</v>
      </c>
      <c r="P348">
        <f t="shared" si="156"/>
        <v>1740</v>
      </c>
      <c r="R348">
        <f t="shared" si="157"/>
        <v>1741.2607680930505</v>
      </c>
      <c r="S348">
        <f t="shared" si="158"/>
        <v>1.5327399969283162</v>
      </c>
      <c r="T348">
        <f t="shared" si="159"/>
        <v>1.5327399969283162</v>
      </c>
      <c r="U348">
        <f t="shared" si="140"/>
        <v>87.819532914887276</v>
      </c>
      <c r="W348">
        <f t="shared" si="160"/>
        <v>1741.2607680930505</v>
      </c>
      <c r="X348">
        <f t="shared" si="161"/>
        <v>1.6308309245104815</v>
      </c>
      <c r="Y348">
        <f t="shared" si="141"/>
        <v>93.439729073868747</v>
      </c>
      <c r="AA348">
        <f t="shared" si="142"/>
        <v>-104.4731071566117</v>
      </c>
      <c r="AB348">
        <f t="shared" si="143"/>
        <v>1738.123825387893</v>
      </c>
      <c r="AD348">
        <f t="shared" si="144"/>
        <v>-104.4731071566117</v>
      </c>
      <c r="AE348">
        <f t="shared" si="145"/>
        <v>1411.876174612107</v>
      </c>
      <c r="AG348">
        <f t="shared" si="146"/>
        <v>1415.7361910173356</v>
      </c>
    </row>
    <row r="349" spans="1:33" x14ac:dyDescent="0.2">
      <c r="A349">
        <f>'建築限界数値データ　片線'!A433</f>
        <v>-1900</v>
      </c>
      <c r="B349">
        <f>'建築限界数値データ　片線'!B433</f>
        <v>1750</v>
      </c>
      <c r="D349">
        <f t="shared" si="148"/>
        <v>105</v>
      </c>
      <c r="E349">
        <f t="shared" si="149"/>
        <v>160</v>
      </c>
      <c r="F349">
        <f t="shared" si="150"/>
        <v>2110</v>
      </c>
      <c r="G349">
        <f t="shared" si="151"/>
        <v>3150</v>
      </c>
      <c r="I349">
        <f t="shared" si="152"/>
        <v>9.8090927582165199E-2</v>
      </c>
      <c r="J349">
        <f t="shared" si="153"/>
        <v>143.75</v>
      </c>
      <c r="L349">
        <f t="shared" si="147"/>
        <v>-2043.75</v>
      </c>
      <c r="M349">
        <f t="shared" si="154"/>
        <v>1750</v>
      </c>
      <c r="O349">
        <f t="shared" si="155"/>
        <v>66.25</v>
      </c>
      <c r="P349">
        <f t="shared" si="156"/>
        <v>1750</v>
      </c>
      <c r="R349">
        <f t="shared" si="157"/>
        <v>1751.2535688757353</v>
      </c>
      <c r="S349">
        <f t="shared" si="158"/>
        <v>1.5329572535577582</v>
      </c>
      <c r="T349">
        <f t="shared" si="159"/>
        <v>1.5329572535577582</v>
      </c>
      <c r="U349">
        <f t="shared" si="140"/>
        <v>87.831980802825541</v>
      </c>
      <c r="W349">
        <f t="shared" si="160"/>
        <v>1751.2535688757353</v>
      </c>
      <c r="X349">
        <f t="shared" si="161"/>
        <v>1.6310481811399233</v>
      </c>
      <c r="Y349">
        <f t="shared" si="141"/>
        <v>93.452176961807012</v>
      </c>
      <c r="AA349">
        <f t="shared" si="142"/>
        <v>-105.45244416529944</v>
      </c>
      <c r="AB349">
        <f t="shared" si="143"/>
        <v>1748.0757547999926</v>
      </c>
      <c r="AD349">
        <f t="shared" si="144"/>
        <v>-105.45244416529944</v>
      </c>
      <c r="AE349">
        <f t="shared" si="145"/>
        <v>1401.9242452000074</v>
      </c>
      <c r="AG349">
        <f t="shared" si="146"/>
        <v>1405.884706247296</v>
      </c>
    </row>
    <row r="350" spans="1:33" x14ac:dyDescent="0.2">
      <c r="A350">
        <f>'建築限界数値データ　片線'!A434</f>
        <v>-1900</v>
      </c>
      <c r="B350">
        <f>'建築限界数値データ　片線'!B434</f>
        <v>1760</v>
      </c>
      <c r="D350">
        <f t="shared" si="148"/>
        <v>105</v>
      </c>
      <c r="E350">
        <f t="shared" si="149"/>
        <v>160</v>
      </c>
      <c r="F350">
        <f t="shared" si="150"/>
        <v>2110</v>
      </c>
      <c r="G350">
        <f t="shared" si="151"/>
        <v>3150</v>
      </c>
      <c r="I350">
        <f t="shared" si="152"/>
        <v>9.8090927582165199E-2</v>
      </c>
      <c r="J350">
        <f t="shared" si="153"/>
        <v>143.75</v>
      </c>
      <c r="L350">
        <f t="shared" si="147"/>
        <v>-2043.75</v>
      </c>
      <c r="M350">
        <f t="shared" si="154"/>
        <v>1760</v>
      </c>
      <c r="O350">
        <f t="shared" si="155"/>
        <v>66.25</v>
      </c>
      <c r="P350">
        <f t="shared" si="156"/>
        <v>1760</v>
      </c>
      <c r="R350">
        <f t="shared" si="157"/>
        <v>1761.2464513803852</v>
      </c>
      <c r="S350">
        <f t="shared" si="158"/>
        <v>1.5331720448750621</v>
      </c>
      <c r="T350">
        <f t="shared" si="159"/>
        <v>1.5331720448750621</v>
      </c>
      <c r="U350">
        <f t="shared" si="140"/>
        <v>87.844287438783127</v>
      </c>
      <c r="W350">
        <f t="shared" si="160"/>
        <v>1761.2464513803852</v>
      </c>
      <c r="X350">
        <f t="shared" si="161"/>
        <v>1.6312629724572272</v>
      </c>
      <c r="Y350">
        <f t="shared" si="141"/>
        <v>93.46448359776457</v>
      </c>
      <c r="AA350">
        <f t="shared" si="142"/>
        <v>-106.43178117398787</v>
      </c>
      <c r="AB350">
        <f t="shared" si="143"/>
        <v>1758.0276842120923</v>
      </c>
      <c r="AD350">
        <f t="shared" si="144"/>
        <v>-106.43178117398787</v>
      </c>
      <c r="AE350">
        <f t="shared" si="145"/>
        <v>1391.9723157879077</v>
      </c>
      <c r="AG350">
        <f t="shared" si="146"/>
        <v>1396.0353333507783</v>
      </c>
    </row>
    <row r="351" spans="1:33" x14ac:dyDescent="0.2">
      <c r="A351">
        <f>'建築限界数値データ　片線'!A435</f>
        <v>-1900</v>
      </c>
      <c r="B351">
        <f>'建築限界数値データ　片線'!B435</f>
        <v>1770</v>
      </c>
      <c r="D351">
        <f t="shared" si="148"/>
        <v>105</v>
      </c>
      <c r="E351">
        <f t="shared" si="149"/>
        <v>160</v>
      </c>
      <c r="F351">
        <f t="shared" si="150"/>
        <v>2110</v>
      </c>
      <c r="G351">
        <f t="shared" si="151"/>
        <v>3150</v>
      </c>
      <c r="I351">
        <f t="shared" si="152"/>
        <v>9.8090927582165199E-2</v>
      </c>
      <c r="J351">
        <f t="shared" si="153"/>
        <v>143.75</v>
      </c>
      <c r="L351">
        <f t="shared" si="147"/>
        <v>-2043.75</v>
      </c>
      <c r="M351">
        <f t="shared" si="154"/>
        <v>1770</v>
      </c>
      <c r="O351">
        <f t="shared" si="155"/>
        <v>66.25</v>
      </c>
      <c r="P351">
        <f t="shared" si="156"/>
        <v>1770</v>
      </c>
      <c r="R351">
        <f t="shared" si="157"/>
        <v>1771.2394142238365</v>
      </c>
      <c r="S351">
        <f t="shared" si="158"/>
        <v>1.5333844125865674</v>
      </c>
      <c r="T351">
        <f t="shared" si="159"/>
        <v>1.5333844125865674</v>
      </c>
      <c r="U351">
        <f t="shared" si="140"/>
        <v>87.856455212357233</v>
      </c>
      <c r="W351">
        <f t="shared" si="160"/>
        <v>1771.2394142238365</v>
      </c>
      <c r="X351">
        <f t="shared" si="161"/>
        <v>1.6314753401687327</v>
      </c>
      <c r="Y351">
        <f t="shared" si="141"/>
        <v>93.47665137133869</v>
      </c>
      <c r="AA351">
        <f t="shared" si="142"/>
        <v>-107.4111181826765</v>
      </c>
      <c r="AB351">
        <f t="shared" si="143"/>
        <v>1767.9796136241919</v>
      </c>
      <c r="AD351">
        <f t="shared" si="144"/>
        <v>-107.4111181826765</v>
      </c>
      <c r="AE351">
        <f t="shared" si="145"/>
        <v>1382.0203863758081</v>
      </c>
      <c r="AG351">
        <f t="shared" si="146"/>
        <v>1386.1881173446809</v>
      </c>
    </row>
    <row r="352" spans="1:33" x14ac:dyDescent="0.2">
      <c r="A352">
        <f>'建築限界数値データ　片線'!A436</f>
        <v>-1900</v>
      </c>
      <c r="B352">
        <f>'建築限界数値データ　片線'!B436</f>
        <v>1780</v>
      </c>
      <c r="D352">
        <f t="shared" si="148"/>
        <v>105</v>
      </c>
      <c r="E352">
        <f t="shared" si="149"/>
        <v>160</v>
      </c>
      <c r="F352">
        <f t="shared" si="150"/>
        <v>2110</v>
      </c>
      <c r="G352">
        <f t="shared" si="151"/>
        <v>3150</v>
      </c>
      <c r="I352">
        <f t="shared" si="152"/>
        <v>9.8090927582165199E-2</v>
      </c>
      <c r="J352">
        <f t="shared" si="153"/>
        <v>143.75</v>
      </c>
      <c r="L352">
        <f t="shared" si="147"/>
        <v>-2043.75</v>
      </c>
      <c r="M352">
        <f t="shared" si="154"/>
        <v>1780</v>
      </c>
      <c r="O352">
        <f t="shared" si="155"/>
        <v>66.25</v>
      </c>
      <c r="P352">
        <f t="shared" si="156"/>
        <v>1780</v>
      </c>
      <c r="R352">
        <f t="shared" si="157"/>
        <v>1781.2324560539537</v>
      </c>
      <c r="S352">
        <f t="shared" si="158"/>
        <v>1.5335943974635793</v>
      </c>
      <c r="T352">
        <f t="shared" si="159"/>
        <v>1.5335943974635793</v>
      </c>
      <c r="U352">
        <f t="shared" si="140"/>
        <v>87.868486459571571</v>
      </c>
      <c r="W352">
        <f t="shared" si="160"/>
        <v>1781.2324560539537</v>
      </c>
      <c r="X352">
        <f t="shared" si="161"/>
        <v>1.6316853250457446</v>
      </c>
      <c r="Y352">
        <f t="shared" si="141"/>
        <v>93.488682618553042</v>
      </c>
      <c r="AA352">
        <f t="shared" si="142"/>
        <v>-108.39045519136494</v>
      </c>
      <c r="AB352">
        <f t="shared" si="143"/>
        <v>1777.9315430362917</v>
      </c>
      <c r="AD352">
        <f t="shared" si="144"/>
        <v>-108.39045519136494</v>
      </c>
      <c r="AE352">
        <f t="shared" si="145"/>
        <v>1372.0684569637083</v>
      </c>
      <c r="AG352">
        <f t="shared" si="146"/>
        <v>1376.343104524218</v>
      </c>
    </row>
    <row r="353" spans="1:33" x14ac:dyDescent="0.2">
      <c r="A353">
        <f>'建築限界数値データ　片線'!A437</f>
        <v>-1900</v>
      </c>
      <c r="B353">
        <f>'建築限界数値データ　片線'!B437</f>
        <v>1790</v>
      </c>
      <c r="D353">
        <f t="shared" si="148"/>
        <v>105</v>
      </c>
      <c r="E353">
        <f t="shared" si="149"/>
        <v>160</v>
      </c>
      <c r="F353">
        <f t="shared" si="150"/>
        <v>2110</v>
      </c>
      <c r="G353">
        <f t="shared" si="151"/>
        <v>3150</v>
      </c>
      <c r="I353">
        <f t="shared" si="152"/>
        <v>9.8090927582165199E-2</v>
      </c>
      <c r="J353">
        <f t="shared" si="153"/>
        <v>143.75</v>
      </c>
      <c r="L353">
        <f t="shared" si="147"/>
        <v>-2043.75</v>
      </c>
      <c r="M353">
        <f t="shared" si="154"/>
        <v>1790</v>
      </c>
      <c r="O353">
        <f t="shared" si="155"/>
        <v>66.25</v>
      </c>
      <c r="P353">
        <f t="shared" si="156"/>
        <v>1790</v>
      </c>
      <c r="R353">
        <f t="shared" si="157"/>
        <v>1791.2255755487638</v>
      </c>
      <c r="S353">
        <f t="shared" si="158"/>
        <v>1.5338020393684129</v>
      </c>
      <c r="T353">
        <f t="shared" si="159"/>
        <v>1.5338020393684129</v>
      </c>
      <c r="U353">
        <f t="shared" si="140"/>
        <v>87.880383464368606</v>
      </c>
      <c r="W353">
        <f t="shared" si="160"/>
        <v>1791.2255755487638</v>
      </c>
      <c r="X353">
        <f t="shared" si="161"/>
        <v>1.631892966950578</v>
      </c>
      <c r="Y353">
        <f t="shared" si="141"/>
        <v>93.500579623350049</v>
      </c>
      <c r="AA353">
        <f t="shared" si="142"/>
        <v>-109.36979220005284</v>
      </c>
      <c r="AB353">
        <f t="shared" si="143"/>
        <v>1787.8834724483913</v>
      </c>
      <c r="AD353">
        <f t="shared" si="144"/>
        <v>-109.36979220005284</v>
      </c>
      <c r="AE353">
        <f t="shared" si="145"/>
        <v>1362.1165275516087</v>
      </c>
      <c r="AG353">
        <f t="shared" si="146"/>
        <v>1366.5003425082393</v>
      </c>
    </row>
    <row r="354" spans="1:33" x14ac:dyDescent="0.2">
      <c r="A354">
        <f>'建築限界数値データ　片線'!A438</f>
        <v>-1900</v>
      </c>
      <c r="B354">
        <f>'建築限界数値データ　片線'!B438</f>
        <v>1800</v>
      </c>
      <c r="D354">
        <f t="shared" si="148"/>
        <v>105</v>
      </c>
      <c r="E354">
        <f t="shared" si="149"/>
        <v>160</v>
      </c>
      <c r="F354">
        <f t="shared" si="150"/>
        <v>2110</v>
      </c>
      <c r="G354">
        <f t="shared" si="151"/>
        <v>3150</v>
      </c>
      <c r="I354">
        <f t="shared" si="152"/>
        <v>9.8090927582165199E-2</v>
      </c>
      <c r="J354">
        <f t="shared" si="153"/>
        <v>143.75</v>
      </c>
      <c r="L354">
        <f t="shared" si="147"/>
        <v>-2043.75</v>
      </c>
      <c r="M354">
        <f t="shared" si="154"/>
        <v>1800</v>
      </c>
      <c r="O354">
        <f t="shared" si="155"/>
        <v>66.25</v>
      </c>
      <c r="P354">
        <f t="shared" si="156"/>
        <v>1800</v>
      </c>
      <c r="R354">
        <f t="shared" si="157"/>
        <v>1801.2187714156212</v>
      </c>
      <c r="S354">
        <f t="shared" si="158"/>
        <v>1.5340073772795746</v>
      </c>
      <c r="T354">
        <f t="shared" si="159"/>
        <v>1.5340073772795746</v>
      </c>
      <c r="U354">
        <f t="shared" si="140"/>
        <v>87.892148460052198</v>
      </c>
      <c r="W354">
        <f t="shared" si="160"/>
        <v>1801.2187714156212</v>
      </c>
      <c r="X354">
        <f t="shared" si="161"/>
        <v>1.6320983048617399</v>
      </c>
      <c r="Y354">
        <f t="shared" si="141"/>
        <v>93.512344619033669</v>
      </c>
      <c r="AA354">
        <f t="shared" si="142"/>
        <v>-110.34912920874154</v>
      </c>
      <c r="AB354">
        <f t="shared" si="143"/>
        <v>1797.8354018604907</v>
      </c>
      <c r="AD354">
        <f t="shared" si="144"/>
        <v>-110.34912920874154</v>
      </c>
      <c r="AE354">
        <f t="shared" si="145"/>
        <v>1352.1645981395093</v>
      </c>
      <c r="AG354">
        <f t="shared" si="146"/>
        <v>1356.6598802864733</v>
      </c>
    </row>
    <row r="355" spans="1:33" x14ac:dyDescent="0.2">
      <c r="A355">
        <f>'建築限界数値データ　片線'!A439</f>
        <v>-1900</v>
      </c>
      <c r="B355">
        <f>'建築限界数値データ　片線'!B439</f>
        <v>1810</v>
      </c>
      <c r="D355">
        <f t="shared" si="148"/>
        <v>105</v>
      </c>
      <c r="E355">
        <f t="shared" si="149"/>
        <v>160</v>
      </c>
      <c r="F355">
        <f t="shared" si="150"/>
        <v>2110</v>
      </c>
      <c r="G355">
        <f t="shared" si="151"/>
        <v>3150</v>
      </c>
      <c r="I355">
        <f t="shared" si="152"/>
        <v>9.8090927582165199E-2</v>
      </c>
      <c r="J355">
        <f t="shared" si="153"/>
        <v>143.75</v>
      </c>
      <c r="L355">
        <f t="shared" si="147"/>
        <v>-2043.75</v>
      </c>
      <c r="M355">
        <f t="shared" si="154"/>
        <v>1810</v>
      </c>
      <c r="O355">
        <f t="shared" si="155"/>
        <v>66.25</v>
      </c>
      <c r="P355">
        <f t="shared" si="156"/>
        <v>1810</v>
      </c>
      <c r="R355">
        <f t="shared" si="157"/>
        <v>1811.2120423903989</v>
      </c>
      <c r="S355">
        <f t="shared" si="158"/>
        <v>1.5342104493161102</v>
      </c>
      <c r="T355">
        <f t="shared" si="159"/>
        <v>1.5342104493161102</v>
      </c>
      <c r="U355">
        <f t="shared" si="140"/>
        <v>87.90378363068281</v>
      </c>
      <c r="W355">
        <f t="shared" si="160"/>
        <v>1811.2120423903989</v>
      </c>
      <c r="X355">
        <f t="shared" si="161"/>
        <v>1.6323013768982753</v>
      </c>
      <c r="Y355">
        <f t="shared" si="141"/>
        <v>93.523979789664267</v>
      </c>
      <c r="AA355">
        <f t="shared" si="142"/>
        <v>-111.32846621742952</v>
      </c>
      <c r="AB355">
        <f t="shared" si="143"/>
        <v>1807.7873312725906</v>
      </c>
      <c r="AD355">
        <f t="shared" si="144"/>
        <v>-111.32846621742952</v>
      </c>
      <c r="AE355">
        <f t="shared" si="145"/>
        <v>1342.2126687274094</v>
      </c>
      <c r="AG355">
        <f t="shared" si="146"/>
        <v>1346.8217682687937</v>
      </c>
    </row>
    <row r="356" spans="1:33" x14ac:dyDescent="0.2">
      <c r="A356">
        <f>'建築限界数値データ　片線'!A440</f>
        <v>-1900</v>
      </c>
      <c r="B356">
        <f>'建築限界数値データ　片線'!B440</f>
        <v>1820</v>
      </c>
      <c r="D356">
        <f t="shared" si="148"/>
        <v>105</v>
      </c>
      <c r="E356">
        <f t="shared" si="149"/>
        <v>160</v>
      </c>
      <c r="F356">
        <f t="shared" si="150"/>
        <v>2110</v>
      </c>
      <c r="G356">
        <f t="shared" si="151"/>
        <v>3150</v>
      </c>
      <c r="I356">
        <f t="shared" si="152"/>
        <v>9.8090927582165199E-2</v>
      </c>
      <c r="J356">
        <f t="shared" si="153"/>
        <v>143.75</v>
      </c>
      <c r="L356">
        <f t="shared" si="147"/>
        <v>-2043.75</v>
      </c>
      <c r="M356">
        <f t="shared" si="154"/>
        <v>1820</v>
      </c>
      <c r="O356">
        <f t="shared" si="155"/>
        <v>66.25</v>
      </c>
      <c r="P356">
        <f t="shared" si="156"/>
        <v>1820</v>
      </c>
      <c r="R356">
        <f t="shared" si="157"/>
        <v>1821.205387236706</v>
      </c>
      <c r="S356">
        <f t="shared" si="158"/>
        <v>1.5344112927611526</v>
      </c>
      <c r="T356">
        <f t="shared" si="159"/>
        <v>1.5344112927611526</v>
      </c>
      <c r="U356">
        <f t="shared" si="140"/>
        <v>87.915291112426601</v>
      </c>
      <c r="W356">
        <f t="shared" si="160"/>
        <v>1821.205387236706</v>
      </c>
      <c r="X356">
        <f t="shared" si="161"/>
        <v>1.6325022203433179</v>
      </c>
      <c r="Y356">
        <f t="shared" si="141"/>
        <v>93.535487271408073</v>
      </c>
      <c r="AA356">
        <f t="shared" si="142"/>
        <v>-112.30780322611818</v>
      </c>
      <c r="AB356">
        <f t="shared" si="143"/>
        <v>1817.7392606846902</v>
      </c>
      <c r="AD356">
        <f t="shared" si="144"/>
        <v>-112.30780322611818</v>
      </c>
      <c r="AE356">
        <f t="shared" si="145"/>
        <v>1332.2607393153098</v>
      </c>
      <c r="AG356">
        <f t="shared" si="146"/>
        <v>1336.9860583366053</v>
      </c>
    </row>
    <row r="357" spans="1:33" x14ac:dyDescent="0.2">
      <c r="A357">
        <f>'建築限界数値データ　片線'!A441</f>
        <v>-1900</v>
      </c>
      <c r="B357">
        <f>'建築限界数値データ　片線'!B441</f>
        <v>1830</v>
      </c>
      <c r="D357">
        <f t="shared" si="148"/>
        <v>105</v>
      </c>
      <c r="E357">
        <f t="shared" si="149"/>
        <v>160</v>
      </c>
      <c r="F357">
        <f t="shared" si="150"/>
        <v>2110</v>
      </c>
      <c r="G357">
        <f t="shared" si="151"/>
        <v>3150</v>
      </c>
      <c r="I357">
        <f t="shared" si="152"/>
        <v>9.8090927582165199E-2</v>
      </c>
      <c r="J357">
        <f t="shared" si="153"/>
        <v>143.75</v>
      </c>
      <c r="L357">
        <f t="shared" si="147"/>
        <v>-2043.75</v>
      </c>
      <c r="M357">
        <f t="shared" si="154"/>
        <v>1830</v>
      </c>
      <c r="O357">
        <f t="shared" si="155"/>
        <v>66.25</v>
      </c>
      <c r="P357">
        <f t="shared" si="156"/>
        <v>1830</v>
      </c>
      <c r="R357">
        <f t="shared" si="157"/>
        <v>1831.1988047451321</v>
      </c>
      <c r="S357">
        <f t="shared" si="158"/>
        <v>1.5346099440847012</v>
      </c>
      <c r="T357">
        <f t="shared" si="159"/>
        <v>1.5346099440847012</v>
      </c>
      <c r="U357">
        <f t="shared" si="140"/>
        <v>87.926672994860638</v>
      </c>
      <c r="W357">
        <f t="shared" si="160"/>
        <v>1831.1988047451321</v>
      </c>
      <c r="X357">
        <f t="shared" si="161"/>
        <v>1.6327008716668665</v>
      </c>
      <c r="Y357">
        <f t="shared" si="141"/>
        <v>93.54686915384211</v>
      </c>
      <c r="AA357">
        <f t="shared" si="142"/>
        <v>-113.28714023480666</v>
      </c>
      <c r="AB357">
        <f t="shared" si="143"/>
        <v>1827.6911900967898</v>
      </c>
      <c r="AD357">
        <f t="shared" si="144"/>
        <v>-113.28714023480666</v>
      </c>
      <c r="AE357">
        <f t="shared" si="145"/>
        <v>1322.3088099032102</v>
      </c>
      <c r="AG357">
        <f t="shared" si="146"/>
        <v>1327.1528038964559</v>
      </c>
    </row>
    <row r="358" spans="1:33" x14ac:dyDescent="0.2">
      <c r="A358">
        <f>'建築限界数値データ　片線'!A442</f>
        <v>-1900</v>
      </c>
      <c r="B358">
        <f>'建築限界数値データ　片線'!B442</f>
        <v>1840</v>
      </c>
      <c r="D358">
        <f t="shared" si="148"/>
        <v>105</v>
      </c>
      <c r="E358">
        <f t="shared" si="149"/>
        <v>160</v>
      </c>
      <c r="F358">
        <f t="shared" si="150"/>
        <v>2110</v>
      </c>
      <c r="G358">
        <f t="shared" si="151"/>
        <v>3150</v>
      </c>
      <c r="I358">
        <f t="shared" si="152"/>
        <v>9.8090927582165199E-2</v>
      </c>
      <c r="J358">
        <f t="shared" si="153"/>
        <v>143.75</v>
      </c>
      <c r="L358">
        <f t="shared" si="147"/>
        <v>-2043.75</v>
      </c>
      <c r="M358">
        <f t="shared" si="154"/>
        <v>1840</v>
      </c>
      <c r="O358">
        <f t="shared" si="155"/>
        <v>66.25</v>
      </c>
      <c r="P358">
        <f t="shared" si="156"/>
        <v>1840</v>
      </c>
      <c r="R358">
        <f t="shared" si="157"/>
        <v>1841.1922937325151</v>
      </c>
      <c r="S358">
        <f t="shared" si="158"/>
        <v>1.5348064389656586</v>
      </c>
      <c r="T358">
        <f t="shared" si="159"/>
        <v>1.5348064389656586</v>
      </c>
      <c r="U358">
        <f t="shared" si="140"/>
        <v>87.937931322235414</v>
      </c>
      <c r="W358">
        <f t="shared" si="160"/>
        <v>1841.1922937325151</v>
      </c>
      <c r="X358">
        <f t="shared" si="161"/>
        <v>1.6328973665478239</v>
      </c>
      <c r="Y358">
        <f t="shared" si="141"/>
        <v>93.558127481216886</v>
      </c>
      <c r="AA358">
        <f t="shared" si="142"/>
        <v>-114.26647724349482</v>
      </c>
      <c r="AB358">
        <f t="shared" si="143"/>
        <v>1837.6431195088892</v>
      </c>
      <c r="AD358">
        <f t="shared" si="144"/>
        <v>-114.26647724349482</v>
      </c>
      <c r="AE358">
        <f t="shared" si="145"/>
        <v>1312.3568804911108</v>
      </c>
      <c r="AG358">
        <f t="shared" si="146"/>
        <v>1317.3220599359893</v>
      </c>
    </row>
    <row r="359" spans="1:33" x14ac:dyDescent="0.2">
      <c r="A359">
        <f>'建築限界数値データ　片線'!A443</f>
        <v>-1900</v>
      </c>
      <c r="B359">
        <f>'建築限界数値データ　片線'!B443</f>
        <v>1850</v>
      </c>
      <c r="D359">
        <f t="shared" si="148"/>
        <v>105</v>
      </c>
      <c r="E359">
        <f t="shared" si="149"/>
        <v>160</v>
      </c>
      <c r="F359">
        <f t="shared" si="150"/>
        <v>2110</v>
      </c>
      <c r="G359">
        <f t="shared" si="151"/>
        <v>3150</v>
      </c>
      <c r="I359">
        <f t="shared" si="152"/>
        <v>9.8090927582165199E-2</v>
      </c>
      <c r="J359">
        <f t="shared" si="153"/>
        <v>143.75</v>
      </c>
      <c r="L359">
        <f t="shared" si="147"/>
        <v>-2043.75</v>
      </c>
      <c r="M359">
        <f t="shared" si="154"/>
        <v>1850</v>
      </c>
      <c r="O359">
        <f t="shared" si="155"/>
        <v>66.25</v>
      </c>
      <c r="P359">
        <f t="shared" si="156"/>
        <v>1850</v>
      </c>
      <c r="R359">
        <f t="shared" si="157"/>
        <v>1851.1858530412337</v>
      </c>
      <c r="S359">
        <f t="shared" si="158"/>
        <v>1.5350008123131575</v>
      </c>
      <c r="T359">
        <f t="shared" si="159"/>
        <v>1.5350008123131575</v>
      </c>
      <c r="U359">
        <f t="shared" si="140"/>
        <v>87.949068094696941</v>
      </c>
      <c r="W359">
        <f t="shared" si="160"/>
        <v>1851.1858530412337</v>
      </c>
      <c r="X359">
        <f t="shared" si="161"/>
        <v>1.6330917398953226</v>
      </c>
      <c r="Y359">
        <f t="shared" si="141"/>
        <v>93.569264253678398</v>
      </c>
      <c r="AA359">
        <f t="shared" si="142"/>
        <v>-115.24581425218285</v>
      </c>
      <c r="AB359">
        <f t="shared" si="143"/>
        <v>1847.5950489209888</v>
      </c>
      <c r="AD359">
        <f t="shared" si="144"/>
        <v>-115.24581425218285</v>
      </c>
      <c r="AE359">
        <f t="shared" si="145"/>
        <v>1302.4049510790112</v>
      </c>
      <c r="AG359">
        <f t="shared" si="146"/>
        <v>1307.4938830823532</v>
      </c>
    </row>
    <row r="360" spans="1:33" x14ac:dyDescent="0.2">
      <c r="A360">
        <f>'建築限界数値データ　片線'!A444</f>
        <v>-1900</v>
      </c>
      <c r="B360">
        <f>'建築限界数値データ　片線'!B444</f>
        <v>1860</v>
      </c>
      <c r="D360">
        <f t="shared" si="148"/>
        <v>105</v>
      </c>
      <c r="E360">
        <f t="shared" si="149"/>
        <v>160</v>
      </c>
      <c r="F360">
        <f t="shared" si="150"/>
        <v>2110</v>
      </c>
      <c r="G360">
        <f t="shared" si="151"/>
        <v>3150</v>
      </c>
      <c r="I360">
        <f t="shared" si="152"/>
        <v>9.8090927582165199E-2</v>
      </c>
      <c r="J360">
        <f t="shared" si="153"/>
        <v>143.75</v>
      </c>
      <c r="L360">
        <f t="shared" si="147"/>
        <v>-2043.75</v>
      </c>
      <c r="M360">
        <f t="shared" si="154"/>
        <v>1860</v>
      </c>
      <c r="O360">
        <f t="shared" si="155"/>
        <v>66.25</v>
      </c>
      <c r="P360">
        <f t="shared" si="156"/>
        <v>1860</v>
      </c>
      <c r="R360">
        <f t="shared" si="157"/>
        <v>1861.1794815385215</v>
      </c>
      <c r="S360">
        <f t="shared" si="158"/>
        <v>1.5351930982871991</v>
      </c>
      <c r="T360">
        <f t="shared" si="159"/>
        <v>1.5351930982871991</v>
      </c>
      <c r="U360">
        <f t="shared" si="140"/>
        <v>87.960085269469076</v>
      </c>
      <c r="W360">
        <f t="shared" si="160"/>
        <v>1861.1794815385215</v>
      </c>
      <c r="X360">
        <f t="shared" si="161"/>
        <v>1.6332840258693642</v>
      </c>
      <c r="Y360">
        <f t="shared" si="141"/>
        <v>93.580281428450533</v>
      </c>
      <c r="AA360">
        <f t="shared" si="142"/>
        <v>-116.22515126087114</v>
      </c>
      <c r="AB360">
        <f t="shared" si="143"/>
        <v>1857.5469783330884</v>
      </c>
      <c r="AD360">
        <f t="shared" si="144"/>
        <v>-116.22515126087114</v>
      </c>
      <c r="AE360">
        <f t="shared" si="145"/>
        <v>1292.4530216669116</v>
      </c>
      <c r="AG360">
        <f t="shared" si="146"/>
        <v>1297.6683316631961</v>
      </c>
    </row>
    <row r="361" spans="1:33" x14ac:dyDescent="0.2">
      <c r="A361">
        <f>'建築限界数値データ　片線'!A445</f>
        <v>-1900</v>
      </c>
      <c r="B361">
        <f>'建築限界数値データ　片線'!B445</f>
        <v>1870</v>
      </c>
      <c r="D361">
        <f t="shared" si="148"/>
        <v>105</v>
      </c>
      <c r="E361">
        <f t="shared" si="149"/>
        <v>160</v>
      </c>
      <c r="F361">
        <f t="shared" si="150"/>
        <v>2110</v>
      </c>
      <c r="G361">
        <f t="shared" si="151"/>
        <v>3150</v>
      </c>
      <c r="I361">
        <f t="shared" si="152"/>
        <v>9.8090927582165199E-2</v>
      </c>
      <c r="J361">
        <f t="shared" si="153"/>
        <v>143.75</v>
      </c>
      <c r="L361">
        <f t="shared" si="147"/>
        <v>-2043.75</v>
      </c>
      <c r="M361">
        <f t="shared" si="154"/>
        <v>1870</v>
      </c>
      <c r="O361">
        <f t="shared" si="155"/>
        <v>66.25</v>
      </c>
      <c r="P361">
        <f t="shared" si="156"/>
        <v>1870</v>
      </c>
      <c r="R361">
        <f t="shared" si="157"/>
        <v>1871.1731781158044</v>
      </c>
      <c r="S361">
        <f t="shared" si="158"/>
        <v>1.5353833303186328</v>
      </c>
      <c r="T361">
        <f t="shared" si="159"/>
        <v>1.5353833303186328</v>
      </c>
      <c r="U361">
        <f t="shared" si="140"/>
        <v>87.970984761998437</v>
      </c>
      <c r="W361">
        <f t="shared" si="160"/>
        <v>1871.1731781158044</v>
      </c>
      <c r="X361">
        <f t="shared" si="161"/>
        <v>1.6334742579007981</v>
      </c>
      <c r="Y361">
        <f t="shared" si="141"/>
        <v>93.591180920979909</v>
      </c>
      <c r="AA361">
        <f t="shared" si="142"/>
        <v>-117.20448826955986</v>
      </c>
      <c r="AB361">
        <f t="shared" si="143"/>
        <v>1867.498907745188</v>
      </c>
      <c r="AD361">
        <f t="shared" si="144"/>
        <v>-117.20448826955986</v>
      </c>
      <c r="AE361">
        <f t="shared" si="145"/>
        <v>1282.501092254812</v>
      </c>
      <c r="AG361">
        <f t="shared" si="146"/>
        <v>1287.8454657703753</v>
      </c>
    </row>
    <row r="362" spans="1:33" x14ac:dyDescent="0.2">
      <c r="A362">
        <f>'建築限界数値データ　片線'!A446</f>
        <v>-1900</v>
      </c>
      <c r="B362">
        <f>'建築限界数値データ　片線'!B446</f>
        <v>1880</v>
      </c>
      <c r="D362">
        <f t="shared" si="148"/>
        <v>105</v>
      </c>
      <c r="E362">
        <f t="shared" si="149"/>
        <v>160</v>
      </c>
      <c r="F362">
        <f t="shared" si="150"/>
        <v>2110</v>
      </c>
      <c r="G362">
        <f t="shared" si="151"/>
        <v>3150</v>
      </c>
      <c r="I362">
        <f t="shared" si="152"/>
        <v>9.8090927582165199E-2</v>
      </c>
      <c r="J362">
        <f t="shared" si="153"/>
        <v>143.75</v>
      </c>
      <c r="L362">
        <f t="shared" si="147"/>
        <v>-2043.75</v>
      </c>
      <c r="M362">
        <f t="shared" si="154"/>
        <v>1880</v>
      </c>
      <c r="O362">
        <f t="shared" si="155"/>
        <v>66.25</v>
      </c>
      <c r="P362">
        <f t="shared" si="156"/>
        <v>1880</v>
      </c>
      <c r="R362">
        <f t="shared" si="157"/>
        <v>1881.1669416880577</v>
      </c>
      <c r="S362">
        <f t="shared" si="158"/>
        <v>1.5355715411285003</v>
      </c>
      <c r="T362">
        <f t="shared" si="159"/>
        <v>1.5355715411285003</v>
      </c>
      <c r="U362">
        <f t="shared" si="140"/>
        <v>87.981768447062578</v>
      </c>
      <c r="W362">
        <f t="shared" si="160"/>
        <v>1881.1669416880577</v>
      </c>
      <c r="X362">
        <f t="shared" si="161"/>
        <v>1.6336624687106656</v>
      </c>
      <c r="Y362">
        <f t="shared" si="141"/>
        <v>93.601964606044049</v>
      </c>
      <c r="AA362">
        <f t="shared" si="142"/>
        <v>-118.18382527824834</v>
      </c>
      <c r="AB362">
        <f t="shared" si="143"/>
        <v>1877.4508371572879</v>
      </c>
      <c r="AD362">
        <f t="shared" si="144"/>
        <v>-118.18382527824834</v>
      </c>
      <c r="AE362">
        <f t="shared" si="145"/>
        <v>1272.5491628427121</v>
      </c>
      <c r="AG362">
        <f t="shared" si="146"/>
        <v>1278.0253473265259</v>
      </c>
    </row>
    <row r="363" spans="1:33" x14ac:dyDescent="0.2">
      <c r="A363">
        <f>'建築限界数値データ　片線'!A447</f>
        <v>-1900</v>
      </c>
      <c r="B363">
        <f>'建築限界数値データ　片線'!B447</f>
        <v>1890</v>
      </c>
      <c r="D363">
        <f t="shared" si="148"/>
        <v>105</v>
      </c>
      <c r="E363">
        <f t="shared" si="149"/>
        <v>160</v>
      </c>
      <c r="F363">
        <f t="shared" si="150"/>
        <v>2110</v>
      </c>
      <c r="G363">
        <f t="shared" si="151"/>
        <v>3150</v>
      </c>
      <c r="I363">
        <f t="shared" si="152"/>
        <v>9.8090927582165199E-2</v>
      </c>
      <c r="J363">
        <f t="shared" si="153"/>
        <v>143.75</v>
      </c>
      <c r="L363">
        <f t="shared" si="147"/>
        <v>-2043.75</v>
      </c>
      <c r="M363">
        <f t="shared" si="154"/>
        <v>1890</v>
      </c>
      <c r="O363">
        <f t="shared" si="155"/>
        <v>66.25</v>
      </c>
      <c r="P363">
        <f t="shared" si="156"/>
        <v>1890</v>
      </c>
      <c r="R363">
        <f t="shared" si="157"/>
        <v>1891.1607711931845</v>
      </c>
      <c r="S363">
        <f t="shared" si="158"/>
        <v>1.5357577627467656</v>
      </c>
      <c r="T363">
        <f t="shared" si="159"/>
        <v>1.5357577627467656</v>
      </c>
      <c r="U363">
        <f t="shared" si="140"/>
        <v>87.992438159843275</v>
      </c>
      <c r="W363">
        <f t="shared" si="160"/>
        <v>1891.1607711931845</v>
      </c>
      <c r="X363">
        <f t="shared" si="161"/>
        <v>1.6338486903289309</v>
      </c>
      <c r="Y363">
        <f t="shared" si="141"/>
        <v>93.612634318824746</v>
      </c>
      <c r="AA363">
        <f t="shared" si="142"/>
        <v>-119.16316228693661</v>
      </c>
      <c r="AB363">
        <f t="shared" si="143"/>
        <v>1887.4027665693875</v>
      </c>
      <c r="AD363">
        <f t="shared" si="144"/>
        <v>-119.16316228693661</v>
      </c>
      <c r="AE363">
        <f t="shared" si="145"/>
        <v>1262.5972334306125</v>
      </c>
      <c r="AG363">
        <f t="shared" si="146"/>
        <v>1268.2080401546348</v>
      </c>
    </row>
    <row r="364" spans="1:33" x14ac:dyDescent="0.2">
      <c r="A364">
        <f>'建築限界数値データ　片線'!A448</f>
        <v>-1900</v>
      </c>
      <c r="B364">
        <f>'建築限界数値データ　片線'!B448</f>
        <v>1900</v>
      </c>
      <c r="D364">
        <f t="shared" si="148"/>
        <v>105</v>
      </c>
      <c r="E364">
        <f t="shared" si="149"/>
        <v>160</v>
      </c>
      <c r="F364">
        <f t="shared" si="150"/>
        <v>2110</v>
      </c>
      <c r="G364">
        <f t="shared" si="151"/>
        <v>3150</v>
      </c>
      <c r="I364">
        <f t="shared" si="152"/>
        <v>9.8090927582165199E-2</v>
      </c>
      <c r="J364">
        <f t="shared" si="153"/>
        <v>143.75</v>
      </c>
      <c r="L364">
        <f t="shared" si="147"/>
        <v>-2043.75</v>
      </c>
      <c r="M364">
        <f t="shared" si="154"/>
        <v>1900</v>
      </c>
      <c r="O364">
        <f t="shared" si="155"/>
        <v>66.25</v>
      </c>
      <c r="P364">
        <f t="shared" si="156"/>
        <v>1900</v>
      </c>
      <c r="R364">
        <f t="shared" si="157"/>
        <v>1901.1546655914137</v>
      </c>
      <c r="S364">
        <f t="shared" si="158"/>
        <v>1.5359420265304577</v>
      </c>
      <c r="T364">
        <f t="shared" si="159"/>
        <v>1.5359420265304577</v>
      </c>
      <c r="U364">
        <f t="shared" si="140"/>
        <v>88.002995696965954</v>
      </c>
      <c r="W364">
        <f t="shared" si="160"/>
        <v>1901.1546655914137</v>
      </c>
      <c r="X364">
        <f t="shared" si="161"/>
        <v>1.6340329541126231</v>
      </c>
      <c r="Y364">
        <f t="shared" si="141"/>
        <v>93.623191855947425</v>
      </c>
      <c r="AA364">
        <f t="shared" si="142"/>
        <v>-120.14249929562482</v>
      </c>
      <c r="AB364">
        <f t="shared" si="143"/>
        <v>1897.3546959814869</v>
      </c>
      <c r="AD364">
        <f t="shared" si="144"/>
        <v>-120.14249929562482</v>
      </c>
      <c r="AE364">
        <f t="shared" si="145"/>
        <v>1252.6453040185131</v>
      </c>
      <c r="AG364">
        <f t="shared" si="146"/>
        <v>1258.393610050779</v>
      </c>
    </row>
    <row r="365" spans="1:33" x14ac:dyDescent="0.2">
      <c r="A365">
        <f>'建築限界数値データ　片線'!A449</f>
        <v>-1900</v>
      </c>
      <c r="B365">
        <f>'建築限界数値データ　片線'!B449</f>
        <v>1910</v>
      </c>
      <c r="D365">
        <f t="shared" si="148"/>
        <v>105</v>
      </c>
      <c r="E365">
        <f t="shared" si="149"/>
        <v>160</v>
      </c>
      <c r="F365">
        <f t="shared" si="150"/>
        <v>2110</v>
      </c>
      <c r="G365">
        <f t="shared" si="151"/>
        <v>3150</v>
      </c>
      <c r="I365">
        <f t="shared" si="152"/>
        <v>9.8090927582165199E-2</v>
      </c>
      <c r="J365">
        <f t="shared" si="153"/>
        <v>143.75</v>
      </c>
      <c r="L365">
        <f t="shared" si="147"/>
        <v>-2043.75</v>
      </c>
      <c r="M365">
        <f t="shared" si="154"/>
        <v>1910</v>
      </c>
      <c r="O365">
        <f t="shared" si="155"/>
        <v>66.25</v>
      </c>
      <c r="P365">
        <f t="shared" si="156"/>
        <v>1910</v>
      </c>
      <c r="R365">
        <f t="shared" si="157"/>
        <v>1911.1486238647167</v>
      </c>
      <c r="S365">
        <f t="shared" si="158"/>
        <v>1.5361243631812436</v>
      </c>
      <c r="T365">
        <f t="shared" si="159"/>
        <v>1.5361243631812436</v>
      </c>
      <c r="U365">
        <f t="shared" si="140"/>
        <v>88.01344281750653</v>
      </c>
      <c r="W365">
        <f t="shared" si="160"/>
        <v>1911.1486238647167</v>
      </c>
      <c r="X365">
        <f t="shared" si="161"/>
        <v>1.6342152907634087</v>
      </c>
      <c r="Y365">
        <f t="shared" si="141"/>
        <v>93.633638976487973</v>
      </c>
      <c r="AA365">
        <f t="shared" si="142"/>
        <v>-121.12183630431277</v>
      </c>
      <c r="AB365">
        <f t="shared" si="143"/>
        <v>1907.3066253935867</v>
      </c>
      <c r="AD365">
        <f t="shared" si="144"/>
        <v>-121.12183630431277</v>
      </c>
      <c r="AE365">
        <f t="shared" si="145"/>
        <v>1242.6933746064133</v>
      </c>
      <c r="AG365">
        <f t="shared" si="146"/>
        <v>1248.5821248601969</v>
      </c>
    </row>
    <row r="366" spans="1:33" x14ac:dyDescent="0.2">
      <c r="A366">
        <f>'建築限界数値データ　片線'!A450</f>
        <v>-1900</v>
      </c>
      <c r="B366">
        <f>'建築限界数値データ　片線'!B450</f>
        <v>1920</v>
      </c>
      <c r="D366">
        <f t="shared" si="148"/>
        <v>105</v>
      </c>
      <c r="E366">
        <f t="shared" si="149"/>
        <v>160</v>
      </c>
      <c r="F366">
        <f t="shared" si="150"/>
        <v>2110</v>
      </c>
      <c r="G366">
        <f t="shared" si="151"/>
        <v>3150</v>
      </c>
      <c r="I366">
        <f t="shared" si="152"/>
        <v>9.8090927582165199E-2</v>
      </c>
      <c r="J366">
        <f t="shared" si="153"/>
        <v>143.75</v>
      </c>
      <c r="L366">
        <f t="shared" si="147"/>
        <v>-2043.75</v>
      </c>
      <c r="M366">
        <f t="shared" si="154"/>
        <v>1920</v>
      </c>
      <c r="O366">
        <f t="shared" si="155"/>
        <v>66.25</v>
      </c>
      <c r="P366">
        <f t="shared" si="156"/>
        <v>1920</v>
      </c>
      <c r="R366">
        <f t="shared" si="157"/>
        <v>1921.1426450162414</v>
      </c>
      <c r="S366">
        <f t="shared" si="158"/>
        <v>1.5363048027624528</v>
      </c>
      <c r="T366">
        <f t="shared" si="159"/>
        <v>1.5363048027624528</v>
      </c>
      <c r="U366">
        <f t="shared" si="140"/>
        <v>88.023781243966937</v>
      </c>
      <c r="W366">
        <f t="shared" si="160"/>
        <v>1921.1426450162414</v>
      </c>
      <c r="X366">
        <f t="shared" si="161"/>
        <v>1.6343957303446182</v>
      </c>
      <c r="Y366">
        <f t="shared" si="141"/>
        <v>93.643977402948394</v>
      </c>
      <c r="AA366">
        <f t="shared" si="142"/>
        <v>-122.10117331300155</v>
      </c>
      <c r="AB366">
        <f t="shared" si="143"/>
        <v>1917.2585548056863</v>
      </c>
      <c r="AD366">
        <f t="shared" si="144"/>
        <v>-122.10117331300155</v>
      </c>
      <c r="AE366">
        <f t="shared" si="145"/>
        <v>1232.7414451943137</v>
      </c>
      <c r="AG366">
        <f t="shared" si="146"/>
        <v>1238.7736545568673</v>
      </c>
    </row>
    <row r="367" spans="1:33" x14ac:dyDescent="0.2">
      <c r="A367">
        <f>'建築限界数値データ　片線'!A451</f>
        <v>-1900</v>
      </c>
      <c r="B367">
        <f>'建築限界数値データ　片線'!B451</f>
        <v>1930</v>
      </c>
      <c r="D367">
        <f t="shared" si="148"/>
        <v>105</v>
      </c>
      <c r="E367">
        <f t="shared" si="149"/>
        <v>160</v>
      </c>
      <c r="F367">
        <f t="shared" si="150"/>
        <v>2110</v>
      </c>
      <c r="G367">
        <f t="shared" si="151"/>
        <v>3150</v>
      </c>
      <c r="I367">
        <f t="shared" si="152"/>
        <v>9.8090927582165199E-2</v>
      </c>
      <c r="J367">
        <f t="shared" si="153"/>
        <v>143.75</v>
      </c>
      <c r="L367">
        <f t="shared" si="147"/>
        <v>-2043.75</v>
      </c>
      <c r="M367">
        <f t="shared" si="154"/>
        <v>1930</v>
      </c>
      <c r="O367">
        <f t="shared" si="155"/>
        <v>66.25</v>
      </c>
      <c r="P367">
        <f t="shared" si="156"/>
        <v>1930</v>
      </c>
      <c r="R367">
        <f t="shared" si="157"/>
        <v>1931.1367280697657</v>
      </c>
      <c r="S367">
        <f t="shared" si="158"/>
        <v>1.5364833747155766</v>
      </c>
      <c r="T367">
        <f t="shared" si="159"/>
        <v>1.5364833747155766</v>
      </c>
      <c r="U367">
        <f t="shared" si="140"/>
        <v>88.034012663220324</v>
      </c>
      <c r="W367">
        <f t="shared" si="160"/>
        <v>1931.1367280697657</v>
      </c>
      <c r="X367">
        <f t="shared" si="161"/>
        <v>1.6345743022977417</v>
      </c>
      <c r="Y367">
        <f t="shared" si="141"/>
        <v>93.654208822201781</v>
      </c>
      <c r="AA367">
        <f t="shared" si="142"/>
        <v>-123.08051032168964</v>
      </c>
      <c r="AB367">
        <f t="shared" si="143"/>
        <v>1927.210484217786</v>
      </c>
      <c r="AD367">
        <f t="shared" si="144"/>
        <v>-123.08051032168964</v>
      </c>
      <c r="AE367">
        <f t="shared" si="145"/>
        <v>1222.789515782214</v>
      </c>
      <c r="AG367">
        <f t="shared" si="146"/>
        <v>1228.9682713267862</v>
      </c>
    </row>
    <row r="368" spans="1:33" x14ac:dyDescent="0.2">
      <c r="A368">
        <f>'建築限界数値データ　片線'!A452</f>
        <v>-1900</v>
      </c>
      <c r="B368">
        <f>'建築限界数値データ　片線'!B452</f>
        <v>1940</v>
      </c>
      <c r="D368">
        <f t="shared" si="148"/>
        <v>105</v>
      </c>
      <c r="E368">
        <f t="shared" si="149"/>
        <v>160</v>
      </c>
      <c r="F368">
        <f t="shared" si="150"/>
        <v>2110</v>
      </c>
      <c r="G368">
        <f t="shared" si="151"/>
        <v>3150</v>
      </c>
      <c r="I368">
        <f t="shared" si="152"/>
        <v>9.8090927582165199E-2</v>
      </c>
      <c r="J368">
        <f t="shared" si="153"/>
        <v>143.75</v>
      </c>
      <c r="L368">
        <f t="shared" si="147"/>
        <v>-2043.75</v>
      </c>
      <c r="M368">
        <f t="shared" si="154"/>
        <v>1940</v>
      </c>
      <c r="O368">
        <f t="shared" si="155"/>
        <v>66.25</v>
      </c>
      <c r="P368">
        <f t="shared" si="156"/>
        <v>1940</v>
      </c>
      <c r="R368">
        <f t="shared" si="157"/>
        <v>1941.1308720691657</v>
      </c>
      <c r="S368">
        <f t="shared" si="158"/>
        <v>1.5366601078762556</v>
      </c>
      <c r="T368">
        <f t="shared" si="159"/>
        <v>1.5366601078762556</v>
      </c>
      <c r="U368">
        <f t="shared" si="140"/>
        <v>88.044138727427239</v>
      </c>
      <c r="W368">
        <f t="shared" si="160"/>
        <v>1941.1308720691657</v>
      </c>
      <c r="X368">
        <f t="shared" si="161"/>
        <v>1.6347510354584207</v>
      </c>
      <c r="Y368">
        <f t="shared" si="141"/>
        <v>93.664334886408696</v>
      </c>
      <c r="AA368">
        <f t="shared" si="142"/>
        <v>-124.05984733037799</v>
      </c>
      <c r="AB368">
        <f t="shared" si="143"/>
        <v>1937.1624136298854</v>
      </c>
      <c r="AD368">
        <f t="shared" si="144"/>
        <v>-124.05984733037799</v>
      </c>
      <c r="AE368">
        <f t="shared" si="145"/>
        <v>1212.8375863701146</v>
      </c>
      <c r="AG368">
        <f t="shared" si="146"/>
        <v>1219.1660496551413</v>
      </c>
    </row>
    <row r="369" spans="1:33" x14ac:dyDescent="0.2">
      <c r="A369">
        <f>'建築限界数値データ　片線'!A453</f>
        <v>-1900</v>
      </c>
      <c r="B369">
        <f>'建築限界数値データ　片線'!B453</f>
        <v>1950</v>
      </c>
      <c r="D369">
        <f t="shared" si="148"/>
        <v>105</v>
      </c>
      <c r="E369">
        <f t="shared" si="149"/>
        <v>160</v>
      </c>
      <c r="F369">
        <f t="shared" si="150"/>
        <v>2110</v>
      </c>
      <c r="G369">
        <f t="shared" si="151"/>
        <v>3150</v>
      </c>
      <c r="I369">
        <f t="shared" si="152"/>
        <v>9.8090927582165199E-2</v>
      </c>
      <c r="J369">
        <f t="shared" si="153"/>
        <v>143.75</v>
      </c>
      <c r="L369">
        <f t="shared" si="147"/>
        <v>-2043.75</v>
      </c>
      <c r="M369">
        <f t="shared" si="154"/>
        <v>1950</v>
      </c>
      <c r="O369">
        <f t="shared" si="155"/>
        <v>66.25</v>
      </c>
      <c r="P369">
        <f t="shared" si="156"/>
        <v>1950</v>
      </c>
      <c r="R369">
        <f t="shared" si="157"/>
        <v>1951.1250760779023</v>
      </c>
      <c r="S369">
        <f t="shared" si="158"/>
        <v>1.5368350304897791</v>
      </c>
      <c r="T369">
        <f t="shared" si="159"/>
        <v>1.5368350304897791</v>
      </c>
      <c r="U369">
        <f t="shared" si="140"/>
        <v>88.054161054923526</v>
      </c>
      <c r="W369">
        <f t="shared" si="160"/>
        <v>1951.1250760779023</v>
      </c>
      <c r="X369">
        <f t="shared" si="161"/>
        <v>1.6349259580719444</v>
      </c>
      <c r="Y369">
        <f t="shared" si="141"/>
        <v>93.674357213904997</v>
      </c>
      <c r="AA369">
        <f t="shared" si="142"/>
        <v>-125.03918433906665</v>
      </c>
      <c r="AB369">
        <f t="shared" si="143"/>
        <v>1947.1143430419852</v>
      </c>
      <c r="AD369">
        <f t="shared" si="144"/>
        <v>-125.03918433906665</v>
      </c>
      <c r="AE369">
        <f t="shared" si="145"/>
        <v>1202.8856569580148</v>
      </c>
      <c r="AG369">
        <f t="shared" si="146"/>
        <v>1209.3670664175927</v>
      </c>
    </row>
    <row r="370" spans="1:33" x14ac:dyDescent="0.2">
      <c r="A370">
        <f>'建築限界数値データ　片線'!A454</f>
        <v>-1900</v>
      </c>
      <c r="B370">
        <f>'建築限界数値データ　片線'!B454</f>
        <v>1960</v>
      </c>
      <c r="D370">
        <f t="shared" si="148"/>
        <v>105</v>
      </c>
      <c r="E370">
        <f t="shared" si="149"/>
        <v>160</v>
      </c>
      <c r="F370">
        <f t="shared" si="150"/>
        <v>2110</v>
      </c>
      <c r="G370">
        <f t="shared" si="151"/>
        <v>3150</v>
      </c>
      <c r="I370">
        <f t="shared" si="152"/>
        <v>9.8090927582165199E-2</v>
      </c>
      <c r="J370">
        <f t="shared" si="153"/>
        <v>143.75</v>
      </c>
      <c r="L370">
        <f t="shared" si="147"/>
        <v>-2043.75</v>
      </c>
      <c r="M370">
        <f t="shared" si="154"/>
        <v>1960</v>
      </c>
      <c r="O370">
        <f t="shared" si="155"/>
        <v>66.25</v>
      </c>
      <c r="P370">
        <f t="shared" si="156"/>
        <v>1960</v>
      </c>
      <c r="R370">
        <f t="shared" si="157"/>
        <v>1961.1193391785214</v>
      </c>
      <c r="S370">
        <f t="shared" si="158"/>
        <v>1.5370081702261098</v>
      </c>
      <c r="T370">
        <f t="shared" si="159"/>
        <v>1.5370081702261098</v>
      </c>
      <c r="U370">
        <f t="shared" si="140"/>
        <v>88.064081231081289</v>
      </c>
      <c r="W370">
        <f t="shared" si="160"/>
        <v>1961.1193391785214</v>
      </c>
      <c r="X370">
        <f t="shared" si="161"/>
        <v>1.6350990978082751</v>
      </c>
      <c r="Y370">
        <f t="shared" si="141"/>
        <v>93.684277390062746</v>
      </c>
      <c r="AA370">
        <f t="shared" si="142"/>
        <v>-126.01852134775497</v>
      </c>
      <c r="AB370">
        <f t="shared" si="143"/>
        <v>1957.0662724540848</v>
      </c>
      <c r="AD370">
        <f t="shared" si="144"/>
        <v>-126.01852134775497</v>
      </c>
      <c r="AE370">
        <f t="shared" si="145"/>
        <v>1192.9337275459152</v>
      </c>
      <c r="AG370">
        <f t="shared" si="146"/>
        <v>1199.5714009758929</v>
      </c>
    </row>
    <row r="371" spans="1:33" x14ac:dyDescent="0.2">
      <c r="A371">
        <f>'建築限界数値データ　片線'!A455</f>
        <v>-1900</v>
      </c>
      <c r="B371">
        <f>'建築限界数値データ　片線'!B455</f>
        <v>1970</v>
      </c>
      <c r="D371">
        <f t="shared" si="148"/>
        <v>105</v>
      </c>
      <c r="E371">
        <f t="shared" si="149"/>
        <v>160</v>
      </c>
      <c r="F371">
        <f t="shared" si="150"/>
        <v>2110</v>
      </c>
      <c r="G371">
        <f t="shared" si="151"/>
        <v>3150</v>
      </c>
      <c r="I371">
        <f t="shared" si="152"/>
        <v>9.8090927582165199E-2</v>
      </c>
      <c r="J371">
        <f t="shared" si="153"/>
        <v>143.75</v>
      </c>
      <c r="L371">
        <f t="shared" si="147"/>
        <v>-2043.75</v>
      </c>
      <c r="M371">
        <f t="shared" si="154"/>
        <v>1970</v>
      </c>
      <c r="O371">
        <f t="shared" si="155"/>
        <v>66.25</v>
      </c>
      <c r="P371">
        <f t="shared" si="156"/>
        <v>1970</v>
      </c>
      <c r="R371">
        <f t="shared" si="157"/>
        <v>1971.1136604721707</v>
      </c>
      <c r="S371">
        <f t="shared" si="158"/>
        <v>1.5371795541944526</v>
      </c>
      <c r="T371">
        <f t="shared" si="159"/>
        <v>1.5371795541944526</v>
      </c>
      <c r="U371">
        <f t="shared" si="140"/>
        <v>88.073900809143524</v>
      </c>
      <c r="W371">
        <f t="shared" si="160"/>
        <v>1971.1136604721707</v>
      </c>
      <c r="X371">
        <f t="shared" si="161"/>
        <v>1.6352704817766179</v>
      </c>
      <c r="Y371">
        <f t="shared" si="141"/>
        <v>93.694096968124995</v>
      </c>
      <c r="AA371">
        <f t="shared" si="142"/>
        <v>-126.99785835644346</v>
      </c>
      <c r="AB371">
        <f t="shared" si="143"/>
        <v>1967.0182018661842</v>
      </c>
      <c r="AD371">
        <f t="shared" si="144"/>
        <v>-126.99785835644346</v>
      </c>
      <c r="AE371">
        <f t="shared" si="145"/>
        <v>1182.9817981338158</v>
      </c>
      <c r="AG371">
        <f t="shared" si="146"/>
        <v>1189.7791352780732</v>
      </c>
    </row>
    <row r="372" spans="1:33" x14ac:dyDescent="0.2">
      <c r="A372">
        <f>'建築限界数値データ　片線'!A456</f>
        <v>-1900</v>
      </c>
      <c r="B372">
        <f>'建築限界数値データ　片線'!B456</f>
        <v>1980</v>
      </c>
      <c r="D372">
        <f t="shared" si="148"/>
        <v>105</v>
      </c>
      <c r="E372">
        <f t="shared" si="149"/>
        <v>160</v>
      </c>
      <c r="F372">
        <f t="shared" si="150"/>
        <v>2110</v>
      </c>
      <c r="G372">
        <f t="shared" si="151"/>
        <v>3150</v>
      </c>
      <c r="I372">
        <f t="shared" si="152"/>
        <v>9.8090927582165199E-2</v>
      </c>
      <c r="J372">
        <f t="shared" si="153"/>
        <v>143.75</v>
      </c>
      <c r="L372">
        <f t="shared" si="147"/>
        <v>-2043.75</v>
      </c>
      <c r="M372">
        <f t="shared" si="154"/>
        <v>1980</v>
      </c>
      <c r="O372">
        <f t="shared" si="155"/>
        <v>66.25</v>
      </c>
      <c r="P372">
        <f t="shared" si="156"/>
        <v>1980</v>
      </c>
      <c r="R372">
        <f t="shared" si="157"/>
        <v>1981.1080390781317</v>
      </c>
      <c r="S372">
        <f t="shared" si="158"/>
        <v>1.5373492089573828</v>
      </c>
      <c r="T372">
        <f t="shared" si="159"/>
        <v>1.5373492089573828</v>
      </c>
      <c r="U372">
        <f t="shared" si="140"/>
        <v>88.083621311033724</v>
      </c>
      <c r="W372">
        <f t="shared" si="160"/>
        <v>1981.1080390781317</v>
      </c>
      <c r="X372">
        <f t="shared" si="161"/>
        <v>1.6354401365395481</v>
      </c>
      <c r="Y372">
        <f t="shared" si="141"/>
        <v>93.703817470015196</v>
      </c>
      <c r="AA372">
        <f t="shared" si="142"/>
        <v>-127.97719536513158</v>
      </c>
      <c r="AB372">
        <f t="shared" si="143"/>
        <v>1976.9701312782838</v>
      </c>
      <c r="AD372">
        <f t="shared" si="144"/>
        <v>-127.97719536513158</v>
      </c>
      <c r="AE372">
        <f t="shared" si="145"/>
        <v>1173.0298687217162</v>
      </c>
      <c r="AG372">
        <f t="shared" si="146"/>
        <v>1179.9903539634602</v>
      </c>
    </row>
    <row r="373" spans="1:33" x14ac:dyDescent="0.2">
      <c r="A373">
        <f>'建築限界数値データ　片線'!A457</f>
        <v>-1900</v>
      </c>
      <c r="B373">
        <f>'建築限界数値データ　片線'!B457</f>
        <v>1990</v>
      </c>
      <c r="D373">
        <f t="shared" si="148"/>
        <v>105</v>
      </c>
      <c r="E373">
        <f t="shared" si="149"/>
        <v>160</v>
      </c>
      <c r="F373">
        <f t="shared" si="150"/>
        <v>2110</v>
      </c>
      <c r="G373">
        <f t="shared" si="151"/>
        <v>3150</v>
      </c>
      <c r="I373">
        <f t="shared" si="152"/>
        <v>9.8090927582165199E-2</v>
      </c>
      <c r="J373">
        <f t="shared" si="153"/>
        <v>143.75</v>
      </c>
      <c r="L373">
        <f t="shared" si="147"/>
        <v>-2043.75</v>
      </c>
      <c r="M373">
        <f t="shared" si="154"/>
        <v>1990</v>
      </c>
      <c r="O373">
        <f t="shared" si="155"/>
        <v>66.25</v>
      </c>
      <c r="P373">
        <f t="shared" si="156"/>
        <v>1990</v>
      </c>
      <c r="R373">
        <f t="shared" si="157"/>
        <v>1991.1024741333631</v>
      </c>
      <c r="S373">
        <f t="shared" si="158"/>
        <v>1.5375171605445506</v>
      </c>
      <c r="T373">
        <f t="shared" si="159"/>
        <v>1.5375171605445506</v>
      </c>
      <c r="U373">
        <f t="shared" si="140"/>
        <v>88.093244228140961</v>
      </c>
      <c r="W373">
        <f t="shared" si="160"/>
        <v>1991.1024741333631</v>
      </c>
      <c r="X373">
        <f t="shared" si="161"/>
        <v>1.6356080881267157</v>
      </c>
      <c r="Y373">
        <f t="shared" si="141"/>
        <v>93.713440387122432</v>
      </c>
      <c r="AA373">
        <f t="shared" si="142"/>
        <v>-128.95653237381981</v>
      </c>
      <c r="AB373">
        <f t="shared" si="143"/>
        <v>1986.9220606903834</v>
      </c>
      <c r="AD373">
        <f t="shared" si="144"/>
        <v>-128.95653237381981</v>
      </c>
      <c r="AE373">
        <f t="shared" si="145"/>
        <v>1163.0779393096166</v>
      </c>
      <c r="AG373">
        <f t="shared" si="146"/>
        <v>1170.2051444727904</v>
      </c>
    </row>
    <row r="374" spans="1:33" x14ac:dyDescent="0.2">
      <c r="A374">
        <f>'建築限界数値データ　片線'!A458</f>
        <v>-1900</v>
      </c>
      <c r="B374">
        <f>'建築限界数値データ　片線'!B458</f>
        <v>2000</v>
      </c>
      <c r="D374">
        <f t="shared" si="148"/>
        <v>105</v>
      </c>
      <c r="E374">
        <f t="shared" si="149"/>
        <v>160</v>
      </c>
      <c r="F374">
        <f t="shared" si="150"/>
        <v>2110</v>
      </c>
      <c r="G374">
        <f t="shared" si="151"/>
        <v>3150</v>
      </c>
      <c r="I374">
        <f t="shared" si="152"/>
        <v>9.8090927582165199E-2</v>
      </c>
      <c r="J374">
        <f t="shared" si="153"/>
        <v>143.75</v>
      </c>
      <c r="L374">
        <f t="shared" si="147"/>
        <v>-2043.75</v>
      </c>
      <c r="M374">
        <f t="shared" si="154"/>
        <v>2000</v>
      </c>
      <c r="O374">
        <f t="shared" si="155"/>
        <v>66.25</v>
      </c>
      <c r="P374">
        <f t="shared" si="156"/>
        <v>2000</v>
      </c>
      <c r="R374">
        <f t="shared" si="157"/>
        <v>2001.0969647920613</v>
      </c>
      <c r="S374">
        <f t="shared" si="158"/>
        <v>1.5376834344659729</v>
      </c>
      <c r="T374">
        <f t="shared" si="159"/>
        <v>1.5376834344659729</v>
      </c>
      <c r="U374">
        <f t="shared" si="140"/>
        <v>88.102771022081569</v>
      </c>
      <c r="W374">
        <f t="shared" si="160"/>
        <v>2001.0969647920613</v>
      </c>
      <c r="X374">
        <f t="shared" si="161"/>
        <v>1.6357743620481382</v>
      </c>
      <c r="Y374">
        <f t="shared" si="141"/>
        <v>93.722967181063026</v>
      </c>
      <c r="AA374">
        <f t="shared" si="142"/>
        <v>-129.93586938250834</v>
      </c>
      <c r="AB374">
        <f t="shared" si="143"/>
        <v>1996.873990102483</v>
      </c>
      <c r="AD374">
        <f t="shared" si="144"/>
        <v>-129.93586938250834</v>
      </c>
      <c r="AE374">
        <f t="shared" si="145"/>
        <v>1153.126009897517</v>
      </c>
      <c r="AG374">
        <f t="shared" si="146"/>
        <v>1160.4235971637067</v>
      </c>
    </row>
    <row r="375" spans="1:33" x14ac:dyDescent="0.2">
      <c r="A375">
        <f>'建築限界数値データ　片線'!A459</f>
        <v>-1900</v>
      </c>
      <c r="B375">
        <f>'建築限界数値データ　片線'!B459</f>
        <v>2010</v>
      </c>
      <c r="D375">
        <f t="shared" si="148"/>
        <v>105</v>
      </c>
      <c r="E375">
        <f t="shared" si="149"/>
        <v>160</v>
      </c>
      <c r="F375">
        <f t="shared" si="150"/>
        <v>2110</v>
      </c>
      <c r="G375">
        <f t="shared" si="151"/>
        <v>3150</v>
      </c>
      <c r="I375">
        <f t="shared" si="152"/>
        <v>9.8090927582165199E-2</v>
      </c>
      <c r="J375">
        <f t="shared" si="153"/>
        <v>143.75</v>
      </c>
      <c r="L375">
        <f t="shared" si="147"/>
        <v>-2043.75</v>
      </c>
      <c r="M375">
        <f t="shared" si="154"/>
        <v>2010</v>
      </c>
      <c r="O375">
        <f t="shared" si="155"/>
        <v>66.25</v>
      </c>
      <c r="P375">
        <f t="shared" si="156"/>
        <v>2010</v>
      </c>
      <c r="R375">
        <f t="shared" si="157"/>
        <v>2011.0915102252309</v>
      </c>
      <c r="S375">
        <f t="shared" si="158"/>
        <v>1.5378480557249334</v>
      </c>
      <c r="T375">
        <f t="shared" si="159"/>
        <v>1.5378480557249334</v>
      </c>
      <c r="U375">
        <f t="shared" si="140"/>
        <v>88.112203125438128</v>
      </c>
      <c r="W375">
        <f t="shared" si="160"/>
        <v>2011.0915102252309</v>
      </c>
      <c r="X375">
        <f t="shared" si="161"/>
        <v>1.6359389833070987</v>
      </c>
      <c r="Y375">
        <f t="shared" si="141"/>
        <v>93.7323992844196</v>
      </c>
      <c r="AA375">
        <f t="shared" si="142"/>
        <v>-130.91520639119688</v>
      </c>
      <c r="AB375">
        <f t="shared" si="143"/>
        <v>2006.8259195145827</v>
      </c>
      <c r="AD375">
        <f t="shared" si="144"/>
        <v>-130.91520639119688</v>
      </c>
      <c r="AE375">
        <f t="shared" si="145"/>
        <v>1143.1740804854173</v>
      </c>
      <c r="AG375">
        <f t="shared" si="146"/>
        <v>1150.6458054319448</v>
      </c>
    </row>
    <row r="376" spans="1:33" x14ac:dyDescent="0.2">
      <c r="A376">
        <f>'建築限界数値データ　片線'!A460</f>
        <v>-1900</v>
      </c>
      <c r="B376">
        <f>'建築限界数値データ　片線'!B460</f>
        <v>2020</v>
      </c>
      <c r="D376">
        <f t="shared" si="148"/>
        <v>105</v>
      </c>
      <c r="E376">
        <f t="shared" si="149"/>
        <v>160</v>
      </c>
      <c r="F376">
        <f t="shared" si="150"/>
        <v>2110</v>
      </c>
      <c r="G376">
        <f t="shared" si="151"/>
        <v>3150</v>
      </c>
      <c r="I376">
        <f t="shared" si="152"/>
        <v>9.8090927582165199E-2</v>
      </c>
      <c r="J376">
        <f t="shared" si="153"/>
        <v>143.75</v>
      </c>
      <c r="L376">
        <f t="shared" si="147"/>
        <v>-2043.75</v>
      </c>
      <c r="M376">
        <f t="shared" si="154"/>
        <v>2020</v>
      </c>
      <c r="O376">
        <f t="shared" si="155"/>
        <v>66.25</v>
      </c>
      <c r="P376">
        <f t="shared" si="156"/>
        <v>2020</v>
      </c>
      <c r="R376">
        <f t="shared" si="157"/>
        <v>2021.0861096202705</v>
      </c>
      <c r="S376">
        <f t="shared" si="158"/>
        <v>1.5380110488304961</v>
      </c>
      <c r="T376">
        <f t="shared" si="159"/>
        <v>1.5380110488304961</v>
      </c>
      <c r="U376">
        <f t="shared" si="140"/>
        <v>88.121541942476583</v>
      </c>
      <c r="W376">
        <f t="shared" si="160"/>
        <v>2021.0861096202705</v>
      </c>
      <c r="X376">
        <f t="shared" si="161"/>
        <v>1.6361019764126614</v>
      </c>
      <c r="Y376">
        <f t="shared" si="141"/>
        <v>93.741738101458054</v>
      </c>
      <c r="AA376">
        <f t="shared" si="142"/>
        <v>-131.89454339988509</v>
      </c>
      <c r="AB376">
        <f t="shared" si="143"/>
        <v>2016.7778489266825</v>
      </c>
      <c r="AD376">
        <f t="shared" si="144"/>
        <v>-131.89454339988509</v>
      </c>
      <c r="AE376">
        <f t="shared" si="145"/>
        <v>1133.2221510733175</v>
      </c>
      <c r="AG376">
        <f t="shared" si="146"/>
        <v>1140.8718658385353</v>
      </c>
    </row>
    <row r="377" spans="1:33" x14ac:dyDescent="0.2">
      <c r="A377">
        <f>'建築限界数値データ　片線'!A461</f>
        <v>-1900</v>
      </c>
      <c r="B377">
        <f>'建築限界数値データ　片線'!B461</f>
        <v>2030</v>
      </c>
      <c r="D377">
        <f t="shared" si="148"/>
        <v>105</v>
      </c>
      <c r="E377">
        <f t="shared" si="149"/>
        <v>160</v>
      </c>
      <c r="F377">
        <f t="shared" si="150"/>
        <v>2110</v>
      </c>
      <c r="G377">
        <f t="shared" si="151"/>
        <v>3150</v>
      </c>
      <c r="I377">
        <f t="shared" si="152"/>
        <v>9.8090927582165199E-2</v>
      </c>
      <c r="J377">
        <f t="shared" si="153"/>
        <v>143.75</v>
      </c>
      <c r="L377">
        <f t="shared" si="147"/>
        <v>-2043.75</v>
      </c>
      <c r="M377">
        <f t="shared" si="154"/>
        <v>2030</v>
      </c>
      <c r="O377">
        <f t="shared" si="155"/>
        <v>66.25</v>
      </c>
      <c r="P377">
        <f t="shared" si="156"/>
        <v>2030</v>
      </c>
      <c r="R377">
        <f t="shared" si="157"/>
        <v>2031.0807621805686</v>
      </c>
      <c r="S377">
        <f t="shared" si="158"/>
        <v>1.5381724378096533</v>
      </c>
      <c r="T377">
        <f t="shared" si="159"/>
        <v>1.5381724378096533</v>
      </c>
      <c r="U377">
        <f t="shared" si="140"/>
        <v>88.130788849842233</v>
      </c>
      <c r="W377">
        <f t="shared" si="160"/>
        <v>2031.0807621805686</v>
      </c>
      <c r="X377">
        <f t="shared" si="161"/>
        <v>1.6362633653918186</v>
      </c>
      <c r="Y377">
        <f t="shared" si="141"/>
        <v>93.750985008823704</v>
      </c>
      <c r="AA377">
        <f t="shared" si="142"/>
        <v>-132.87388040857354</v>
      </c>
      <c r="AB377">
        <f t="shared" si="143"/>
        <v>2026.7297783387817</v>
      </c>
      <c r="AD377">
        <f t="shared" si="144"/>
        <v>-132.87388040857354</v>
      </c>
      <c r="AE377">
        <f t="shared" si="145"/>
        <v>1123.2702216612183</v>
      </c>
      <c r="AG377">
        <f t="shared" si="146"/>
        <v>1131.1018782433678</v>
      </c>
    </row>
    <row r="378" spans="1:33" x14ac:dyDescent="0.2">
      <c r="A378">
        <f>'建築限界数値データ　片線'!A462</f>
        <v>-1900</v>
      </c>
      <c r="B378">
        <f>'建築限界数値データ　片線'!B462</f>
        <v>2040</v>
      </c>
      <c r="D378">
        <f t="shared" si="148"/>
        <v>105</v>
      </c>
      <c r="E378">
        <f t="shared" si="149"/>
        <v>160</v>
      </c>
      <c r="F378">
        <f t="shared" si="150"/>
        <v>2110</v>
      </c>
      <c r="G378">
        <f t="shared" si="151"/>
        <v>3150</v>
      </c>
      <c r="I378">
        <f t="shared" si="152"/>
        <v>9.8090927582165199E-2</v>
      </c>
      <c r="J378">
        <f t="shared" si="153"/>
        <v>143.75</v>
      </c>
      <c r="L378">
        <f t="shared" si="147"/>
        <v>-2043.75</v>
      </c>
      <c r="M378">
        <f t="shared" si="154"/>
        <v>2040</v>
      </c>
      <c r="O378">
        <f t="shared" si="155"/>
        <v>66.25</v>
      </c>
      <c r="P378">
        <f t="shared" si="156"/>
        <v>2040</v>
      </c>
      <c r="R378">
        <f t="shared" si="157"/>
        <v>2041.0754671251134</v>
      </c>
      <c r="S378">
        <f t="shared" si="158"/>
        <v>1.5383322462191149</v>
      </c>
      <c r="T378">
        <f t="shared" si="159"/>
        <v>1.5383322462191149</v>
      </c>
      <c r="U378">
        <f t="shared" si="140"/>
        <v>88.139945197235079</v>
      </c>
      <c r="W378">
        <f t="shared" si="160"/>
        <v>2041.0754671251134</v>
      </c>
      <c r="X378">
        <f t="shared" si="161"/>
        <v>1.6364231738012802</v>
      </c>
      <c r="Y378">
        <f t="shared" si="141"/>
        <v>93.76014135621655</v>
      </c>
      <c r="AA378">
        <f t="shared" si="142"/>
        <v>-133.85321741726159</v>
      </c>
      <c r="AB378">
        <f t="shared" si="143"/>
        <v>2036.6817077508815</v>
      </c>
      <c r="AD378">
        <f t="shared" si="144"/>
        <v>-133.85321741726159</v>
      </c>
      <c r="AE378">
        <f t="shared" si="145"/>
        <v>1113.3182922491185</v>
      </c>
      <c r="AG378">
        <f t="shared" si="146"/>
        <v>1121.3359459454807</v>
      </c>
    </row>
    <row r="379" spans="1:33" x14ac:dyDescent="0.2">
      <c r="A379">
        <f>'建築限界数値データ　片線'!A463</f>
        <v>-1900</v>
      </c>
      <c r="B379">
        <f>'建築限界数値データ　片線'!B463</f>
        <v>2050</v>
      </c>
      <c r="D379">
        <f t="shared" si="148"/>
        <v>105</v>
      </c>
      <c r="E379">
        <f t="shared" si="149"/>
        <v>160</v>
      </c>
      <c r="F379">
        <f t="shared" si="150"/>
        <v>2110</v>
      </c>
      <c r="G379">
        <f t="shared" si="151"/>
        <v>3150</v>
      </c>
      <c r="I379">
        <f t="shared" si="152"/>
        <v>9.8090927582165199E-2</v>
      </c>
      <c r="J379">
        <f t="shared" si="153"/>
        <v>143.75</v>
      </c>
      <c r="L379">
        <f t="shared" si="147"/>
        <v>-2043.75</v>
      </c>
      <c r="M379">
        <f t="shared" si="154"/>
        <v>2050</v>
      </c>
      <c r="O379">
        <f t="shared" si="155"/>
        <v>66.25</v>
      </c>
      <c r="P379">
        <f t="shared" si="156"/>
        <v>2050</v>
      </c>
      <c r="R379">
        <f t="shared" si="157"/>
        <v>2051.0702236881116</v>
      </c>
      <c r="S379">
        <f t="shared" si="158"/>
        <v>1.5384904971567557</v>
      </c>
      <c r="T379">
        <f t="shared" si="159"/>
        <v>1.5384904971567557</v>
      </c>
      <c r="U379">
        <f t="shared" si="140"/>
        <v>88.149012308065878</v>
      </c>
      <c r="W379">
        <f t="shared" si="160"/>
        <v>2051.0702236881116</v>
      </c>
      <c r="X379">
        <f t="shared" si="161"/>
        <v>1.636581424738921</v>
      </c>
      <c r="Y379">
        <f t="shared" si="141"/>
        <v>93.769208467047349</v>
      </c>
      <c r="AA379">
        <f t="shared" si="142"/>
        <v>-134.83255442594998</v>
      </c>
      <c r="AB379">
        <f t="shared" si="143"/>
        <v>2046.6336371629811</v>
      </c>
      <c r="AD379">
        <f t="shared" si="144"/>
        <v>-134.83255442594998</v>
      </c>
      <c r="AE379">
        <f t="shared" si="145"/>
        <v>1103.3663628370189</v>
      </c>
      <c r="AG379">
        <f t="shared" si="146"/>
        <v>1111.5741758304835</v>
      </c>
    </row>
    <row r="380" spans="1:33" x14ac:dyDescent="0.2">
      <c r="A380">
        <f>'建築限界数値データ　片線'!A464</f>
        <v>-1900</v>
      </c>
      <c r="B380">
        <f>'建築限界数値データ　片線'!B464</f>
        <v>2060</v>
      </c>
      <c r="D380">
        <f t="shared" si="148"/>
        <v>105</v>
      </c>
      <c r="E380">
        <f t="shared" si="149"/>
        <v>160</v>
      </c>
      <c r="F380">
        <f t="shared" si="150"/>
        <v>2110</v>
      </c>
      <c r="G380">
        <f t="shared" si="151"/>
        <v>3150</v>
      </c>
      <c r="I380">
        <f t="shared" si="152"/>
        <v>9.8090927582165199E-2</v>
      </c>
      <c r="J380">
        <f t="shared" si="153"/>
        <v>143.75</v>
      </c>
      <c r="L380">
        <f t="shared" si="147"/>
        <v>-2043.75</v>
      </c>
      <c r="M380">
        <f t="shared" si="154"/>
        <v>2060</v>
      </c>
      <c r="O380">
        <f t="shared" si="155"/>
        <v>66.25</v>
      </c>
      <c r="P380">
        <f t="shared" si="156"/>
        <v>2060</v>
      </c>
      <c r="R380">
        <f t="shared" si="157"/>
        <v>2061.0650311186205</v>
      </c>
      <c r="S380">
        <f t="shared" si="158"/>
        <v>1.5386472132727276</v>
      </c>
      <c r="T380">
        <f t="shared" si="159"/>
        <v>1.5386472132727276</v>
      </c>
      <c r="U380">
        <f t="shared" si="140"/>
        <v>88.157991480092747</v>
      </c>
      <c r="W380">
        <f t="shared" si="160"/>
        <v>2061.0650311186205</v>
      </c>
      <c r="X380">
        <f t="shared" si="161"/>
        <v>1.6367381408548929</v>
      </c>
      <c r="Y380">
        <f t="shared" si="141"/>
        <v>93.778187639074218</v>
      </c>
      <c r="AA380">
        <f t="shared" si="142"/>
        <v>-135.81189143463868</v>
      </c>
      <c r="AB380">
        <f t="shared" si="143"/>
        <v>2056.585566575081</v>
      </c>
      <c r="AD380">
        <f t="shared" si="144"/>
        <v>-135.81189143463868</v>
      </c>
      <c r="AE380">
        <f t="shared" si="145"/>
        <v>1093.414433424919</v>
      </c>
      <c r="AG380">
        <f t="shared" si="146"/>
        <v>1101.8166785255116</v>
      </c>
    </row>
    <row r="381" spans="1:33" x14ac:dyDescent="0.2">
      <c r="A381">
        <f>'建築限界数値データ　片線'!A465</f>
        <v>-1900</v>
      </c>
      <c r="B381">
        <f>'建築限界数値データ　片線'!B465</f>
        <v>2070</v>
      </c>
      <c r="D381">
        <f t="shared" si="148"/>
        <v>105</v>
      </c>
      <c r="E381">
        <f t="shared" si="149"/>
        <v>160</v>
      </c>
      <c r="F381">
        <f t="shared" si="150"/>
        <v>2110</v>
      </c>
      <c r="G381">
        <f t="shared" si="151"/>
        <v>3150</v>
      </c>
      <c r="I381">
        <f t="shared" si="152"/>
        <v>9.8090927582165199E-2</v>
      </c>
      <c r="J381">
        <f t="shared" si="153"/>
        <v>143.75</v>
      </c>
      <c r="L381">
        <f t="shared" si="147"/>
        <v>-2043.75</v>
      </c>
      <c r="M381">
        <f t="shared" si="154"/>
        <v>2070</v>
      </c>
      <c r="O381">
        <f t="shared" si="155"/>
        <v>66.25</v>
      </c>
      <c r="P381">
        <f t="shared" si="156"/>
        <v>2070</v>
      </c>
      <c r="R381">
        <f t="shared" si="157"/>
        <v>2071.0598886801899</v>
      </c>
      <c r="S381">
        <f t="shared" si="158"/>
        <v>1.5388024167802519</v>
      </c>
      <c r="T381">
        <f t="shared" si="159"/>
        <v>1.5388024167802519</v>
      </c>
      <c r="U381">
        <f t="shared" si="140"/>
        <v>88.166883986039522</v>
      </c>
      <c r="W381">
        <f t="shared" si="160"/>
        <v>2071.0598886801899</v>
      </c>
      <c r="X381">
        <f t="shared" si="161"/>
        <v>1.636893344362417</v>
      </c>
      <c r="Y381">
        <f t="shared" si="141"/>
        <v>93.78708014502098</v>
      </c>
      <c r="AA381">
        <f t="shared" si="142"/>
        <v>-136.79122844332625</v>
      </c>
      <c r="AB381">
        <f t="shared" si="143"/>
        <v>2066.5374959871806</v>
      </c>
      <c r="AD381">
        <f t="shared" si="144"/>
        <v>-136.79122844332625</v>
      </c>
      <c r="AE381">
        <f t="shared" si="145"/>
        <v>1083.4625040128194</v>
      </c>
      <c r="AG381">
        <f t="shared" si="146"/>
        <v>1092.0635685621799</v>
      </c>
    </row>
    <row r="382" spans="1:33" x14ac:dyDescent="0.2">
      <c r="A382">
        <f>'建築限界数値データ　片線'!A466</f>
        <v>-1900</v>
      </c>
      <c r="B382">
        <f>'建築限界数値データ　片線'!B466</f>
        <v>2080</v>
      </c>
      <c r="D382">
        <f t="shared" si="148"/>
        <v>105</v>
      </c>
      <c r="E382">
        <f t="shared" si="149"/>
        <v>160</v>
      </c>
      <c r="F382">
        <f t="shared" si="150"/>
        <v>2110</v>
      </c>
      <c r="G382">
        <f t="shared" si="151"/>
        <v>3150</v>
      </c>
      <c r="I382">
        <f t="shared" si="152"/>
        <v>9.8090927582165199E-2</v>
      </c>
      <c r="J382">
        <f t="shared" si="153"/>
        <v>143.75</v>
      </c>
      <c r="L382">
        <f t="shared" si="147"/>
        <v>-2043.75</v>
      </c>
      <c r="M382">
        <f t="shared" si="154"/>
        <v>2080</v>
      </c>
      <c r="O382">
        <f t="shared" si="155"/>
        <v>66.25</v>
      </c>
      <c r="P382">
        <f t="shared" si="156"/>
        <v>2080</v>
      </c>
      <c r="R382">
        <f t="shared" si="157"/>
        <v>2081.0547956505134</v>
      </c>
      <c r="S382">
        <f t="shared" si="158"/>
        <v>1.5389561294661023</v>
      </c>
      <c r="T382">
        <f t="shared" si="159"/>
        <v>1.5389561294661023</v>
      </c>
      <c r="U382">
        <f t="shared" si="140"/>
        <v>88.175691074196365</v>
      </c>
      <c r="W382">
        <f t="shared" si="160"/>
        <v>2081.0547956505134</v>
      </c>
      <c r="X382">
        <f t="shared" si="161"/>
        <v>1.6370470570482674</v>
      </c>
      <c r="Y382">
        <f t="shared" si="141"/>
        <v>93.795887233177822</v>
      </c>
      <c r="AA382">
        <f t="shared" si="142"/>
        <v>-137.77056545201481</v>
      </c>
      <c r="AB382">
        <f t="shared" si="143"/>
        <v>2076.4894253992802</v>
      </c>
      <c r="AD382">
        <f t="shared" si="144"/>
        <v>-137.77056545201481</v>
      </c>
      <c r="AE382">
        <f t="shared" si="145"/>
        <v>1073.5105746007198</v>
      </c>
      <c r="AG382">
        <f t="shared" si="146"/>
        <v>1082.3149645479987</v>
      </c>
    </row>
    <row r="383" spans="1:33" x14ac:dyDescent="0.2">
      <c r="A383">
        <f>'建築限界数値データ　片線'!A467</f>
        <v>-1900</v>
      </c>
      <c r="B383">
        <f>'建築限界数値データ　片線'!B467</f>
        <v>2090</v>
      </c>
      <c r="D383">
        <f t="shared" si="148"/>
        <v>105</v>
      </c>
      <c r="E383">
        <f t="shared" si="149"/>
        <v>160</v>
      </c>
      <c r="F383">
        <f t="shared" si="150"/>
        <v>2110</v>
      </c>
      <c r="G383">
        <f t="shared" si="151"/>
        <v>3150</v>
      </c>
      <c r="I383">
        <f t="shared" si="152"/>
        <v>9.8090927582165199E-2</v>
      </c>
      <c r="J383">
        <f t="shared" si="153"/>
        <v>143.75</v>
      </c>
      <c r="L383">
        <f t="shared" si="147"/>
        <v>-2043.75</v>
      </c>
      <c r="M383">
        <f t="shared" si="154"/>
        <v>2090</v>
      </c>
      <c r="O383">
        <f t="shared" si="155"/>
        <v>66.25</v>
      </c>
      <c r="P383">
        <f t="shared" si="156"/>
        <v>2090</v>
      </c>
      <c r="R383">
        <f t="shared" si="157"/>
        <v>2091.0497513210917</v>
      </c>
      <c r="S383">
        <f t="shared" si="158"/>
        <v>1.5391083727007842</v>
      </c>
      <c r="T383">
        <f t="shared" si="159"/>
        <v>1.5391083727007842</v>
      </c>
      <c r="U383">
        <f t="shared" si="140"/>
        <v>88.18441396900306</v>
      </c>
      <c r="W383">
        <f t="shared" si="160"/>
        <v>2091.0497513210917</v>
      </c>
      <c r="X383">
        <f t="shared" si="161"/>
        <v>1.6371993002829495</v>
      </c>
      <c r="Y383">
        <f t="shared" si="141"/>
        <v>93.804610127984532</v>
      </c>
      <c r="AA383">
        <f t="shared" si="142"/>
        <v>-138.74990246070348</v>
      </c>
      <c r="AB383">
        <f t="shared" si="143"/>
        <v>2086.4413548113794</v>
      </c>
      <c r="AD383">
        <f t="shared" si="144"/>
        <v>-138.74990246070348</v>
      </c>
      <c r="AE383">
        <f t="shared" si="145"/>
        <v>1063.5586451886206</v>
      </c>
      <c r="AG383">
        <f t="shared" si="146"/>
        <v>1072.5709893467699</v>
      </c>
    </row>
    <row r="384" spans="1:33" x14ac:dyDescent="0.2">
      <c r="A384">
        <f>'建築限界数値データ　片線'!A468</f>
        <v>-1900</v>
      </c>
      <c r="B384">
        <f>'建築限界数値データ　片線'!B468</f>
        <v>2100</v>
      </c>
      <c r="D384">
        <f t="shared" si="148"/>
        <v>105</v>
      </c>
      <c r="E384">
        <f t="shared" si="149"/>
        <v>160</v>
      </c>
      <c r="F384">
        <f t="shared" si="150"/>
        <v>2110</v>
      </c>
      <c r="G384">
        <f t="shared" si="151"/>
        <v>3150</v>
      </c>
      <c r="I384">
        <f t="shared" si="152"/>
        <v>9.8090927582165199E-2</v>
      </c>
      <c r="J384">
        <f t="shared" si="153"/>
        <v>143.75</v>
      </c>
      <c r="L384">
        <f t="shared" si="147"/>
        <v>-2043.75</v>
      </c>
      <c r="M384">
        <f t="shared" si="154"/>
        <v>2100</v>
      </c>
      <c r="O384">
        <f t="shared" si="155"/>
        <v>66.25</v>
      </c>
      <c r="P384">
        <f t="shared" si="156"/>
        <v>2100</v>
      </c>
      <c r="R384">
        <f t="shared" si="157"/>
        <v>2101.044754996904</v>
      </c>
      <c r="S384">
        <f t="shared" si="158"/>
        <v>1.5392591674484275</v>
      </c>
      <c r="T384">
        <f t="shared" si="159"/>
        <v>1.5392591674484275</v>
      </c>
      <c r="U384">
        <f t="shared" si="140"/>
        <v>88.19305387161576</v>
      </c>
      <c r="W384">
        <f t="shared" si="160"/>
        <v>2101.044754996904</v>
      </c>
      <c r="X384">
        <f t="shared" si="161"/>
        <v>1.6373500950305928</v>
      </c>
      <c r="Y384">
        <f t="shared" si="141"/>
        <v>93.813250030597231</v>
      </c>
      <c r="AA384">
        <f t="shared" si="142"/>
        <v>-139.72923946939198</v>
      </c>
      <c r="AB384">
        <f t="shared" si="143"/>
        <v>2096.3932842234794</v>
      </c>
      <c r="AD384">
        <f t="shared" si="144"/>
        <v>-139.72923946939198</v>
      </c>
      <c r="AE384">
        <f t="shared" si="145"/>
        <v>1053.6067157765206</v>
      </c>
      <c r="AG384">
        <f t="shared" si="146"/>
        <v>1062.8317702685033</v>
      </c>
    </row>
    <row r="385" spans="1:33" x14ac:dyDescent="0.2">
      <c r="A385">
        <f>'建築限界数値データ　片線'!A469</f>
        <v>-1900</v>
      </c>
      <c r="B385">
        <f>'建築限界数値データ　片線'!B469</f>
        <v>2110</v>
      </c>
      <c r="D385">
        <f t="shared" si="148"/>
        <v>105</v>
      </c>
      <c r="E385">
        <f t="shared" si="149"/>
        <v>160</v>
      </c>
      <c r="F385">
        <f t="shared" si="150"/>
        <v>2110</v>
      </c>
      <c r="G385">
        <f t="shared" si="151"/>
        <v>3150</v>
      </c>
      <c r="I385">
        <f t="shared" si="152"/>
        <v>9.8090927582165199E-2</v>
      </c>
      <c r="J385">
        <f t="shared" si="153"/>
        <v>143.75</v>
      </c>
      <c r="L385">
        <f t="shared" si="147"/>
        <v>-2043.75</v>
      </c>
      <c r="M385">
        <f t="shared" si="154"/>
        <v>2110</v>
      </c>
      <c r="O385">
        <f t="shared" si="155"/>
        <v>66.25</v>
      </c>
      <c r="P385">
        <f t="shared" si="156"/>
        <v>2110</v>
      </c>
      <c r="R385">
        <f t="shared" si="157"/>
        <v>2111.0398059960876</v>
      </c>
      <c r="S385">
        <f t="shared" si="158"/>
        <v>1.5394085342763963</v>
      </c>
      <c r="T385">
        <f t="shared" si="159"/>
        <v>1.5394085342763963</v>
      </c>
      <c r="U385">
        <f t="shared" si="140"/>
        <v>88.20161196045764</v>
      </c>
      <c r="W385">
        <f t="shared" si="160"/>
        <v>2111.0398059960876</v>
      </c>
      <c r="X385">
        <f t="shared" si="161"/>
        <v>1.6374994618585617</v>
      </c>
      <c r="Y385">
        <f t="shared" si="141"/>
        <v>93.821808119439112</v>
      </c>
      <c r="AA385">
        <f t="shared" si="142"/>
        <v>-140.7085764780804</v>
      </c>
      <c r="AB385">
        <f t="shared" si="143"/>
        <v>2106.3452136355786</v>
      </c>
      <c r="AD385">
        <f t="shared" si="144"/>
        <v>-140.7085764780804</v>
      </c>
      <c r="AE385">
        <f t="shared" si="145"/>
        <v>1043.6547863644214</v>
      </c>
      <c r="AG385">
        <f t="shared" si="146"/>
        <v>1053.0974392694409</v>
      </c>
    </row>
    <row r="386" spans="1:33" x14ac:dyDescent="0.2">
      <c r="A386">
        <f>'建築限界数値データ　片線'!A470</f>
        <v>-1900</v>
      </c>
      <c r="B386">
        <f>'建築限界数値データ　片線'!B470</f>
        <v>2120</v>
      </c>
      <c r="D386">
        <f t="shared" si="148"/>
        <v>105</v>
      </c>
      <c r="E386">
        <f t="shared" si="149"/>
        <v>160</v>
      </c>
      <c r="F386">
        <f t="shared" si="150"/>
        <v>2110</v>
      </c>
      <c r="G386">
        <f t="shared" si="151"/>
        <v>3150</v>
      </c>
      <c r="I386">
        <f t="shared" si="152"/>
        <v>9.8090927582165199E-2</v>
      </c>
      <c r="J386">
        <f t="shared" si="153"/>
        <v>143.75</v>
      </c>
      <c r="L386">
        <f t="shared" si="147"/>
        <v>-2043.75</v>
      </c>
      <c r="M386">
        <f t="shared" si="154"/>
        <v>2120</v>
      </c>
      <c r="O386">
        <f t="shared" si="155"/>
        <v>66.25</v>
      </c>
      <c r="P386">
        <f t="shared" si="156"/>
        <v>2120</v>
      </c>
      <c r="R386">
        <f t="shared" si="157"/>
        <v>2121.0349036496309</v>
      </c>
      <c r="S386">
        <f t="shared" si="158"/>
        <v>1.5395564933646284</v>
      </c>
      <c r="T386">
        <f t="shared" si="159"/>
        <v>1.5395564933646284</v>
      </c>
      <c r="U386">
        <f t="shared" si="140"/>
        <v>88.210089391753939</v>
      </c>
      <c r="W386">
        <f t="shared" si="160"/>
        <v>2121.0349036496309</v>
      </c>
      <c r="X386">
        <f t="shared" si="161"/>
        <v>1.6376474209467937</v>
      </c>
      <c r="Y386">
        <f t="shared" si="141"/>
        <v>93.830285550735411</v>
      </c>
      <c r="AA386">
        <f t="shared" si="142"/>
        <v>-141.68791348676868</v>
      </c>
      <c r="AB386">
        <f t="shared" si="143"/>
        <v>2116.2971430476782</v>
      </c>
      <c r="AD386">
        <f t="shared" si="144"/>
        <v>-141.68791348676868</v>
      </c>
      <c r="AE386">
        <f t="shared" si="145"/>
        <v>1033.7028569523218</v>
      </c>
      <c r="AG386">
        <f t="shared" si="146"/>
        <v>1043.3681331627999</v>
      </c>
    </row>
    <row r="387" spans="1:33" x14ac:dyDescent="0.2">
      <c r="A387">
        <f>'建築限界数値データ　片線'!A471</f>
        <v>-1900</v>
      </c>
      <c r="B387">
        <f>'建築限界数値データ　片線'!B471</f>
        <v>2130</v>
      </c>
      <c r="D387">
        <f t="shared" si="148"/>
        <v>105</v>
      </c>
      <c r="E387">
        <f t="shared" si="149"/>
        <v>160</v>
      </c>
      <c r="F387">
        <f t="shared" si="150"/>
        <v>2110</v>
      </c>
      <c r="G387">
        <f t="shared" si="151"/>
        <v>3150</v>
      </c>
      <c r="I387">
        <f t="shared" si="152"/>
        <v>9.8090927582165199E-2</v>
      </c>
      <c r="J387">
        <f t="shared" si="153"/>
        <v>143.75</v>
      </c>
      <c r="L387">
        <f t="shared" si="147"/>
        <v>-2043.75</v>
      </c>
      <c r="M387">
        <f t="shared" si="154"/>
        <v>2130</v>
      </c>
      <c r="O387">
        <f t="shared" si="155"/>
        <v>66.25</v>
      </c>
      <c r="P387">
        <f t="shared" si="156"/>
        <v>2130</v>
      </c>
      <c r="R387">
        <f t="shared" si="157"/>
        <v>2131.0300473010698</v>
      </c>
      <c r="S387">
        <f t="shared" si="158"/>
        <v>1.5397030645147118</v>
      </c>
      <c r="T387">
        <f t="shared" si="159"/>
        <v>1.5397030645147118</v>
      </c>
      <c r="U387">
        <f t="shared" ref="U387:U450" si="162">T387*180/PI()</f>
        <v>88.218487300052089</v>
      </c>
      <c r="W387">
        <f t="shared" si="160"/>
        <v>2131.0300473010698</v>
      </c>
      <c r="X387">
        <f t="shared" si="161"/>
        <v>1.6377939920968769</v>
      </c>
      <c r="Y387">
        <f t="shared" ref="Y387:Y450" si="163">X387*180/PI()</f>
        <v>93.838683459033547</v>
      </c>
      <c r="AA387">
        <f t="shared" si="142"/>
        <v>-142.66725049545624</v>
      </c>
      <c r="AB387">
        <f t="shared" si="143"/>
        <v>2126.2490724597778</v>
      </c>
      <c r="AD387">
        <f t="shared" si="144"/>
        <v>-142.66725049545624</v>
      </c>
      <c r="AE387">
        <f t="shared" si="145"/>
        <v>1023.7509275402222</v>
      </c>
      <c r="AG387">
        <f t="shared" si="146"/>
        <v>1033.6439938409153</v>
      </c>
    </row>
    <row r="388" spans="1:33" x14ac:dyDescent="0.2">
      <c r="A388">
        <f>'建築限界数値データ　片線'!A472</f>
        <v>-1900</v>
      </c>
      <c r="B388">
        <f>'建築限界数値データ　片線'!B472</f>
        <v>2140</v>
      </c>
      <c r="D388">
        <f t="shared" si="148"/>
        <v>105</v>
      </c>
      <c r="E388">
        <f t="shared" si="149"/>
        <v>160</v>
      </c>
      <c r="F388">
        <f t="shared" si="150"/>
        <v>2110</v>
      </c>
      <c r="G388">
        <f t="shared" si="151"/>
        <v>3150</v>
      </c>
      <c r="I388">
        <f t="shared" si="152"/>
        <v>9.8090927582165199E-2</v>
      </c>
      <c r="J388">
        <f t="shared" si="153"/>
        <v>143.75</v>
      </c>
      <c r="L388">
        <f t="shared" si="147"/>
        <v>-2043.75</v>
      </c>
      <c r="M388">
        <f t="shared" si="154"/>
        <v>2140</v>
      </c>
      <c r="O388">
        <f t="shared" si="155"/>
        <v>66.25</v>
      </c>
      <c r="P388">
        <f t="shared" si="156"/>
        <v>2140</v>
      </c>
      <c r="R388">
        <f t="shared" si="157"/>
        <v>2141.0252363061954</v>
      </c>
      <c r="S388">
        <f t="shared" si="158"/>
        <v>1.5398482671587084</v>
      </c>
      <c r="T388">
        <f t="shared" si="159"/>
        <v>1.5398482671587084</v>
      </c>
      <c r="U388">
        <f t="shared" si="162"/>
        <v>88.226806798727239</v>
      </c>
      <c r="W388">
        <f t="shared" si="160"/>
        <v>2141.0252363061954</v>
      </c>
      <c r="X388">
        <f t="shared" si="161"/>
        <v>1.6379391947408735</v>
      </c>
      <c r="Y388">
        <f t="shared" si="163"/>
        <v>93.84700295770871</v>
      </c>
      <c r="AA388">
        <f t="shared" ref="AA388:AA451" si="164">W388*COS(X388)</f>
        <v>-143.64658750414489</v>
      </c>
      <c r="AB388">
        <f t="shared" ref="AB388:AB451" si="165">W388*SIN(X388)</f>
        <v>2136.2010018718779</v>
      </c>
      <c r="AD388">
        <f t="shared" ref="AD388:AD451" si="166">AA388</f>
        <v>-143.64658750414489</v>
      </c>
      <c r="AE388">
        <f t="shared" ref="AE388:AE451" si="167">G388-AB388</f>
        <v>1013.7989981281221</v>
      </c>
      <c r="AG388">
        <f t="shared" ref="AG388:AG451" si="168">SQRT(AD388^2+AE388^2)</f>
        <v>1023.9251685094814</v>
      </c>
    </row>
    <row r="389" spans="1:33" x14ac:dyDescent="0.2">
      <c r="A389">
        <f>'建築限界数値データ　片線'!A473</f>
        <v>-1900</v>
      </c>
      <c r="B389">
        <f>'建築限界数値データ　片線'!B473</f>
        <v>2150</v>
      </c>
      <c r="D389">
        <f t="shared" si="148"/>
        <v>105</v>
      </c>
      <c r="E389">
        <f t="shared" si="149"/>
        <v>160</v>
      </c>
      <c r="F389">
        <f t="shared" si="150"/>
        <v>2110</v>
      </c>
      <c r="G389">
        <f t="shared" si="151"/>
        <v>3150</v>
      </c>
      <c r="I389">
        <f t="shared" si="152"/>
        <v>9.8090927582165199E-2</v>
      </c>
      <c r="J389">
        <f t="shared" si="153"/>
        <v>143.75</v>
      </c>
      <c r="L389">
        <f t="shared" ref="L389:L452" si="169">A389-J389</f>
        <v>-2043.75</v>
      </c>
      <c r="M389">
        <f t="shared" si="154"/>
        <v>2150</v>
      </c>
      <c r="O389">
        <f t="shared" si="155"/>
        <v>66.25</v>
      </c>
      <c r="P389">
        <f t="shared" si="156"/>
        <v>2150</v>
      </c>
      <c r="R389">
        <f t="shared" si="157"/>
        <v>2151.0204700327704</v>
      </c>
      <c r="S389">
        <f t="shared" si="158"/>
        <v>1.5399921203677291</v>
      </c>
      <c r="T389">
        <f t="shared" si="159"/>
        <v>1.5399921203677291</v>
      </c>
      <c r="U389">
        <f t="shared" si="162"/>
        <v>88.23504898047355</v>
      </c>
      <c r="W389">
        <f t="shared" si="160"/>
        <v>2151.0204700327704</v>
      </c>
      <c r="X389">
        <f t="shared" si="161"/>
        <v>1.6380830479498942</v>
      </c>
      <c r="Y389">
        <f t="shared" si="163"/>
        <v>93.855245139455008</v>
      </c>
      <c r="AA389">
        <f t="shared" si="164"/>
        <v>-144.62592451283308</v>
      </c>
      <c r="AB389">
        <f t="shared" si="165"/>
        <v>2146.1529312839775</v>
      </c>
      <c r="AD389">
        <f t="shared" si="166"/>
        <v>-144.62592451283308</v>
      </c>
      <c r="AE389">
        <f t="shared" si="167"/>
        <v>1003.8470687160225</v>
      </c>
      <c r="AG389">
        <f t="shared" si="168"/>
        <v>1014.2118099346617</v>
      </c>
    </row>
    <row r="390" spans="1:33" x14ac:dyDescent="0.2">
      <c r="A390">
        <f>'建築限界数値データ　片線'!A474</f>
        <v>-1900</v>
      </c>
      <c r="B390">
        <f>'建築限界数値データ　片線'!B474</f>
        <v>2160</v>
      </c>
      <c r="D390">
        <f t="shared" si="148"/>
        <v>105</v>
      </c>
      <c r="E390">
        <f t="shared" si="149"/>
        <v>160</v>
      </c>
      <c r="F390">
        <f t="shared" si="150"/>
        <v>2110</v>
      </c>
      <c r="G390">
        <f t="shared" si="151"/>
        <v>3150</v>
      </c>
      <c r="I390">
        <f t="shared" si="152"/>
        <v>9.8090927582165199E-2</v>
      </c>
      <c r="J390">
        <f t="shared" si="153"/>
        <v>143.75</v>
      </c>
      <c r="L390">
        <f t="shared" si="169"/>
        <v>-2043.75</v>
      </c>
      <c r="M390">
        <f t="shared" si="154"/>
        <v>2160</v>
      </c>
      <c r="O390">
        <f t="shared" si="155"/>
        <v>66.25</v>
      </c>
      <c r="P390">
        <f t="shared" si="156"/>
        <v>2160</v>
      </c>
      <c r="R390">
        <f t="shared" si="157"/>
        <v>2161.0157478602509</v>
      </c>
      <c r="S390">
        <f t="shared" si="158"/>
        <v>1.5401346428602758</v>
      </c>
      <c r="T390">
        <f t="shared" si="159"/>
        <v>1.5401346428602758</v>
      </c>
      <c r="U390">
        <f t="shared" si="162"/>
        <v>88.243214917782154</v>
      </c>
      <c r="W390">
        <f t="shared" si="160"/>
        <v>2161.0157478602509</v>
      </c>
      <c r="X390">
        <f t="shared" si="161"/>
        <v>1.6382255704424411</v>
      </c>
      <c r="Y390">
        <f t="shared" si="163"/>
        <v>93.863411076763626</v>
      </c>
      <c r="AA390">
        <f t="shared" si="164"/>
        <v>-145.60526152152178</v>
      </c>
      <c r="AB390">
        <f t="shared" si="165"/>
        <v>2156.1048606960767</v>
      </c>
      <c r="AD390">
        <f t="shared" si="166"/>
        <v>-145.60526152152178</v>
      </c>
      <c r="AE390">
        <f t="shared" si="167"/>
        <v>993.89513930392332</v>
      </c>
      <c r="AG390">
        <f t="shared" si="168"/>
        <v>1004.5040767038807</v>
      </c>
    </row>
    <row r="391" spans="1:33" x14ac:dyDescent="0.2">
      <c r="A391">
        <f>'建築限界数値データ　片線'!A475</f>
        <v>-1900</v>
      </c>
      <c r="B391">
        <f>'建築限界数値データ　片線'!B475</f>
        <v>2170</v>
      </c>
      <c r="D391">
        <f t="shared" si="148"/>
        <v>105</v>
      </c>
      <c r="E391">
        <f t="shared" si="149"/>
        <v>160</v>
      </c>
      <c r="F391">
        <f t="shared" si="150"/>
        <v>2110</v>
      </c>
      <c r="G391">
        <f t="shared" si="151"/>
        <v>3150</v>
      </c>
      <c r="I391">
        <f t="shared" si="152"/>
        <v>9.8090927582165199E-2</v>
      </c>
      <c r="J391">
        <f t="shared" si="153"/>
        <v>143.75</v>
      </c>
      <c r="L391">
        <f t="shared" si="169"/>
        <v>-2043.75</v>
      </c>
      <c r="M391">
        <f t="shared" si="154"/>
        <v>2170</v>
      </c>
      <c r="O391">
        <f t="shared" si="155"/>
        <v>66.25</v>
      </c>
      <c r="P391">
        <f t="shared" si="156"/>
        <v>2170</v>
      </c>
      <c r="R391">
        <f t="shared" si="157"/>
        <v>2171.0110691795194</v>
      </c>
      <c r="S391">
        <f t="shared" si="158"/>
        <v>1.5402758530103489</v>
      </c>
      <c r="T391">
        <f t="shared" si="159"/>
        <v>1.5402758530103489</v>
      </c>
      <c r="U391">
        <f t="shared" si="162"/>
        <v>88.251305663405745</v>
      </c>
      <c r="W391">
        <f t="shared" si="160"/>
        <v>2171.0110691795194</v>
      </c>
      <c r="X391">
        <f t="shared" si="161"/>
        <v>1.6383667805925142</v>
      </c>
      <c r="Y391">
        <f t="shared" si="163"/>
        <v>93.871501822387216</v>
      </c>
      <c r="AA391">
        <f t="shared" si="164"/>
        <v>-146.58459853021026</v>
      </c>
      <c r="AB391">
        <f t="shared" si="165"/>
        <v>2166.0567901081763</v>
      </c>
      <c r="AD391">
        <f t="shared" si="166"/>
        <v>-146.58459853021026</v>
      </c>
      <c r="AE391">
        <f t="shared" si="167"/>
        <v>983.9432098918237</v>
      </c>
      <c r="AG391">
        <f t="shared" si="168"/>
        <v>994.80213350117435</v>
      </c>
    </row>
    <row r="392" spans="1:33" x14ac:dyDescent="0.2">
      <c r="A392">
        <f>'建築限界数値データ　片線'!A476</f>
        <v>-1900</v>
      </c>
      <c r="B392">
        <f>'建築限界数値データ　片線'!B476</f>
        <v>2180</v>
      </c>
      <c r="D392">
        <f t="shared" si="148"/>
        <v>105</v>
      </c>
      <c r="E392">
        <f t="shared" si="149"/>
        <v>160</v>
      </c>
      <c r="F392">
        <f t="shared" si="150"/>
        <v>2110</v>
      </c>
      <c r="G392">
        <f t="shared" si="151"/>
        <v>3150</v>
      </c>
      <c r="I392">
        <f t="shared" si="152"/>
        <v>9.8090927582165199E-2</v>
      </c>
      <c r="J392">
        <f t="shared" si="153"/>
        <v>143.75</v>
      </c>
      <c r="L392">
        <f t="shared" si="169"/>
        <v>-2043.75</v>
      </c>
      <c r="M392">
        <f t="shared" si="154"/>
        <v>2180</v>
      </c>
      <c r="O392">
        <f t="shared" si="155"/>
        <v>66.25</v>
      </c>
      <c r="P392">
        <f t="shared" si="156"/>
        <v>2180</v>
      </c>
      <c r="R392">
        <f t="shared" si="157"/>
        <v>2181.0064333926207</v>
      </c>
      <c r="S392">
        <f t="shared" si="158"/>
        <v>1.5404157688553344</v>
      </c>
      <c r="T392">
        <f t="shared" si="159"/>
        <v>1.5404157688553344</v>
      </c>
      <c r="U392">
        <f t="shared" si="162"/>
        <v>88.259322250810413</v>
      </c>
      <c r="W392">
        <f t="shared" si="160"/>
        <v>2181.0064333926207</v>
      </c>
      <c r="X392">
        <f t="shared" si="161"/>
        <v>1.6385066964374997</v>
      </c>
      <c r="Y392">
        <f t="shared" si="163"/>
        <v>93.879518409791885</v>
      </c>
      <c r="AA392">
        <f t="shared" si="164"/>
        <v>-147.56393553889862</v>
      </c>
      <c r="AB392">
        <f t="shared" si="165"/>
        <v>2176.0087195202759</v>
      </c>
      <c r="AD392">
        <f t="shared" si="166"/>
        <v>-147.56393553889862</v>
      </c>
      <c r="AE392">
        <f t="shared" si="167"/>
        <v>973.99128047972408</v>
      </c>
      <c r="AG392">
        <f t="shared" si="168"/>
        <v>985.10615139804133</v>
      </c>
    </row>
    <row r="393" spans="1:33" x14ac:dyDescent="0.2">
      <c r="A393">
        <f>'建築限界数値データ　片線'!A477</f>
        <v>-1900</v>
      </c>
      <c r="B393">
        <f>'建築限界数値データ　片線'!B477</f>
        <v>2190</v>
      </c>
      <c r="D393">
        <f t="shared" si="148"/>
        <v>105</v>
      </c>
      <c r="E393">
        <f t="shared" si="149"/>
        <v>160</v>
      </c>
      <c r="F393">
        <f t="shared" si="150"/>
        <v>2110</v>
      </c>
      <c r="G393">
        <f t="shared" si="151"/>
        <v>3150</v>
      </c>
      <c r="I393">
        <f t="shared" si="152"/>
        <v>9.8090927582165199E-2</v>
      </c>
      <c r="J393">
        <f t="shared" si="153"/>
        <v>143.75</v>
      </c>
      <c r="L393">
        <f t="shared" si="169"/>
        <v>-2043.75</v>
      </c>
      <c r="M393">
        <f t="shared" si="154"/>
        <v>2190</v>
      </c>
      <c r="O393">
        <f t="shared" si="155"/>
        <v>66.25</v>
      </c>
      <c r="P393">
        <f t="shared" si="156"/>
        <v>2190</v>
      </c>
      <c r="R393">
        <f t="shared" si="157"/>
        <v>2191.0018399125092</v>
      </c>
      <c r="S393">
        <f t="shared" si="158"/>
        <v>1.5405544081036753</v>
      </c>
      <c r="T393">
        <f t="shared" si="159"/>
        <v>1.5405544081036753</v>
      </c>
      <c r="U393">
        <f t="shared" si="162"/>
        <v>88.267265694615219</v>
      </c>
      <c r="W393">
        <f t="shared" si="160"/>
        <v>2191.0018399125092</v>
      </c>
      <c r="X393">
        <f t="shared" si="161"/>
        <v>1.6386453356858404</v>
      </c>
      <c r="Y393">
        <f t="shared" si="163"/>
        <v>93.887461853596676</v>
      </c>
      <c r="AA393">
        <f t="shared" si="164"/>
        <v>-148.5432725475863</v>
      </c>
      <c r="AB393">
        <f t="shared" si="165"/>
        <v>2185.960648932376</v>
      </c>
      <c r="AD393">
        <f t="shared" si="166"/>
        <v>-148.5432725475863</v>
      </c>
      <c r="AE393">
        <f t="shared" si="167"/>
        <v>964.03935106762401</v>
      </c>
      <c r="AG393">
        <f t="shared" si="168"/>
        <v>975.41630816079351</v>
      </c>
    </row>
    <row r="394" spans="1:33" x14ac:dyDescent="0.2">
      <c r="A394">
        <f>'建築限界数値データ　片線'!A478</f>
        <v>-1900</v>
      </c>
      <c r="B394">
        <f>'建築限界数値データ　片線'!B478</f>
        <v>2200</v>
      </c>
      <c r="D394">
        <f t="shared" si="148"/>
        <v>105</v>
      </c>
      <c r="E394">
        <f t="shared" si="149"/>
        <v>160</v>
      </c>
      <c r="F394">
        <f t="shared" si="150"/>
        <v>2110</v>
      </c>
      <c r="G394">
        <f t="shared" si="151"/>
        <v>3150</v>
      </c>
      <c r="I394">
        <f t="shared" si="152"/>
        <v>9.8090927582165199E-2</v>
      </c>
      <c r="J394">
        <f t="shared" si="153"/>
        <v>143.75</v>
      </c>
      <c r="L394">
        <f t="shared" si="169"/>
        <v>-2043.75</v>
      </c>
      <c r="M394">
        <f t="shared" si="154"/>
        <v>2200</v>
      </c>
      <c r="O394">
        <f t="shared" si="155"/>
        <v>66.25</v>
      </c>
      <c r="P394">
        <f t="shared" si="156"/>
        <v>2200</v>
      </c>
      <c r="R394">
        <f t="shared" si="157"/>
        <v>2200.9972881628</v>
      </c>
      <c r="S394">
        <f t="shared" si="158"/>
        <v>1.5406917881423337</v>
      </c>
      <c r="T394">
        <f t="shared" si="159"/>
        <v>1.5406917881423337</v>
      </c>
      <c r="U394">
        <f t="shared" si="162"/>
        <v>88.275136991019693</v>
      </c>
      <c r="W394">
        <f t="shared" si="160"/>
        <v>2200.9972881628</v>
      </c>
      <c r="X394">
        <f t="shared" si="161"/>
        <v>1.6387827157244987</v>
      </c>
      <c r="Y394">
        <f t="shared" si="163"/>
        <v>93.895333150001136</v>
      </c>
      <c r="AA394">
        <f t="shared" si="164"/>
        <v>-149.52260955627457</v>
      </c>
      <c r="AB394">
        <f t="shared" si="165"/>
        <v>2195.9125783444752</v>
      </c>
      <c r="AD394">
        <f t="shared" si="166"/>
        <v>-149.52260955627457</v>
      </c>
      <c r="AE394">
        <f t="shared" si="167"/>
        <v>954.08742165552485</v>
      </c>
      <c r="AG394">
        <f t="shared" si="168"/>
        <v>965.7327885754969</v>
      </c>
    </row>
    <row r="395" spans="1:33" x14ac:dyDescent="0.2">
      <c r="A395">
        <f>'建築限界数値データ　片線'!A479</f>
        <v>-1900</v>
      </c>
      <c r="B395">
        <f>'建築限界数値データ　片線'!B479</f>
        <v>2210</v>
      </c>
      <c r="D395">
        <f t="shared" si="148"/>
        <v>105</v>
      </c>
      <c r="E395">
        <f t="shared" si="149"/>
        <v>160</v>
      </c>
      <c r="F395">
        <f t="shared" si="150"/>
        <v>2110</v>
      </c>
      <c r="G395">
        <f t="shared" si="151"/>
        <v>3150</v>
      </c>
      <c r="I395">
        <f t="shared" si="152"/>
        <v>9.8090927582165199E-2</v>
      </c>
      <c r="J395">
        <f t="shared" si="153"/>
        <v>143.75</v>
      </c>
      <c r="L395">
        <f t="shared" si="169"/>
        <v>-2043.75</v>
      </c>
      <c r="M395">
        <f t="shared" si="154"/>
        <v>2210</v>
      </c>
      <c r="O395">
        <f t="shared" si="155"/>
        <v>66.25</v>
      </c>
      <c r="P395">
        <f t="shared" si="156"/>
        <v>2210</v>
      </c>
      <c r="R395">
        <f t="shared" si="157"/>
        <v>2210.99277757753</v>
      </c>
      <c r="S395">
        <f t="shared" si="158"/>
        <v>1.5408279260440507</v>
      </c>
      <c r="T395">
        <f t="shared" si="159"/>
        <v>1.5408279260440507</v>
      </c>
      <c r="U395">
        <f t="shared" si="162"/>
        <v>88.282937118219849</v>
      </c>
      <c r="W395">
        <f t="shared" si="160"/>
        <v>2210.99277757753</v>
      </c>
      <c r="X395">
        <f t="shared" si="161"/>
        <v>1.6389188536262158</v>
      </c>
      <c r="Y395">
        <f t="shared" si="163"/>
        <v>93.903133277201306</v>
      </c>
      <c r="AA395">
        <f t="shared" si="164"/>
        <v>-150.50194656496311</v>
      </c>
      <c r="AB395">
        <f t="shared" si="165"/>
        <v>2205.8645077565752</v>
      </c>
      <c r="AD395">
        <f t="shared" si="166"/>
        <v>-150.50194656496311</v>
      </c>
      <c r="AE395">
        <f t="shared" si="167"/>
        <v>944.13549224342478</v>
      </c>
      <c r="AG395">
        <f t="shared" si="168"/>
        <v>956.05578479164967</v>
      </c>
    </row>
    <row r="396" spans="1:33" x14ac:dyDescent="0.2">
      <c r="A396">
        <f>'建築限界数値データ　片線'!A480</f>
        <v>-1900</v>
      </c>
      <c r="B396">
        <f>'建築限界数値データ　片線'!B480</f>
        <v>2220</v>
      </c>
      <c r="D396">
        <f t="shared" si="148"/>
        <v>105</v>
      </c>
      <c r="E396">
        <f t="shared" si="149"/>
        <v>160</v>
      </c>
      <c r="F396">
        <f t="shared" si="150"/>
        <v>2110</v>
      </c>
      <c r="G396">
        <f t="shared" si="151"/>
        <v>3150</v>
      </c>
      <c r="I396">
        <f t="shared" si="152"/>
        <v>9.8090927582165199E-2</v>
      </c>
      <c r="J396">
        <f t="shared" si="153"/>
        <v>143.75</v>
      </c>
      <c r="L396">
        <f t="shared" si="169"/>
        <v>-2043.75</v>
      </c>
      <c r="M396">
        <f t="shared" si="154"/>
        <v>2220</v>
      </c>
      <c r="O396">
        <f t="shared" si="155"/>
        <v>66.25</v>
      </c>
      <c r="P396">
        <f t="shared" si="156"/>
        <v>2220</v>
      </c>
      <c r="R396">
        <f t="shared" si="157"/>
        <v>2220.9883076009201</v>
      </c>
      <c r="S396">
        <f t="shared" si="158"/>
        <v>1.5409628385744107</v>
      </c>
      <c r="T396">
        <f t="shared" si="159"/>
        <v>1.5409628385744107</v>
      </c>
      <c r="U396">
        <f t="shared" si="162"/>
        <v>88.29066703681292</v>
      </c>
      <c r="W396">
        <f t="shared" si="160"/>
        <v>2220.9883076009201</v>
      </c>
      <c r="X396">
        <f t="shared" si="161"/>
        <v>1.6390537661565761</v>
      </c>
      <c r="Y396">
        <f t="shared" si="163"/>
        <v>93.910863195794377</v>
      </c>
      <c r="AA396">
        <f t="shared" si="164"/>
        <v>-151.48128357365175</v>
      </c>
      <c r="AB396">
        <f t="shared" si="165"/>
        <v>2215.8164371686744</v>
      </c>
      <c r="AD396">
        <f t="shared" si="166"/>
        <v>-151.48128357365175</v>
      </c>
      <c r="AE396">
        <f t="shared" si="167"/>
        <v>934.18356283132562</v>
      </c>
      <c r="AG396">
        <f t="shared" si="168"/>
        <v>946.38549668586438</v>
      </c>
    </row>
    <row r="397" spans="1:33" x14ac:dyDescent="0.2">
      <c r="A397">
        <f>'建築限界数値データ　片線'!A481</f>
        <v>-1900</v>
      </c>
      <c r="B397">
        <f>'建築限界数値データ　片線'!B481</f>
        <v>2230</v>
      </c>
      <c r="D397">
        <f t="shared" si="148"/>
        <v>105</v>
      </c>
      <c r="E397">
        <f t="shared" si="149"/>
        <v>160</v>
      </c>
      <c r="F397">
        <f t="shared" si="150"/>
        <v>2110</v>
      </c>
      <c r="G397">
        <f t="shared" si="151"/>
        <v>3150</v>
      </c>
      <c r="I397">
        <f t="shared" si="152"/>
        <v>9.8090927582165199E-2</v>
      </c>
      <c r="J397">
        <f t="shared" si="153"/>
        <v>143.75</v>
      </c>
      <c r="L397">
        <f t="shared" si="169"/>
        <v>-2043.75</v>
      </c>
      <c r="M397">
        <f t="shared" si="154"/>
        <v>2230</v>
      </c>
      <c r="O397">
        <f t="shared" si="155"/>
        <v>66.25</v>
      </c>
      <c r="P397">
        <f t="shared" si="156"/>
        <v>2230</v>
      </c>
      <c r="R397">
        <f t="shared" si="157"/>
        <v>2230.9838776871516</v>
      </c>
      <c r="S397">
        <f t="shared" si="158"/>
        <v>1.5410965421987166</v>
      </c>
      <c r="T397">
        <f t="shared" si="159"/>
        <v>1.5410965421987166</v>
      </c>
      <c r="U397">
        <f t="shared" si="162"/>
        <v>88.298327690191243</v>
      </c>
      <c r="W397">
        <f t="shared" si="160"/>
        <v>2230.9838776871516</v>
      </c>
      <c r="X397">
        <f t="shared" si="161"/>
        <v>1.6391874697808819</v>
      </c>
      <c r="Y397">
        <f t="shared" si="163"/>
        <v>93.918523849172701</v>
      </c>
      <c r="AA397">
        <f t="shared" si="164"/>
        <v>-152.46062058234008</v>
      </c>
      <c r="AB397">
        <f t="shared" si="165"/>
        <v>2225.768366580774</v>
      </c>
      <c r="AD397">
        <f t="shared" si="166"/>
        <v>-152.46062058234008</v>
      </c>
      <c r="AE397">
        <f t="shared" si="167"/>
        <v>924.231633419226</v>
      </c>
      <c r="AG397">
        <f t="shared" si="168"/>
        <v>936.72213224687005</v>
      </c>
    </row>
    <row r="398" spans="1:33" x14ac:dyDescent="0.2">
      <c r="A398">
        <f>'建築限界数値データ　片線'!A482</f>
        <v>-1900</v>
      </c>
      <c r="B398">
        <f>'建築限界数値データ　片線'!B482</f>
        <v>2240</v>
      </c>
      <c r="D398">
        <f t="shared" si="148"/>
        <v>105</v>
      </c>
      <c r="E398">
        <f t="shared" si="149"/>
        <v>160</v>
      </c>
      <c r="F398">
        <f t="shared" si="150"/>
        <v>2110</v>
      </c>
      <c r="G398">
        <f t="shared" si="151"/>
        <v>3150</v>
      </c>
      <c r="I398">
        <f t="shared" si="152"/>
        <v>9.8090927582165199E-2</v>
      </c>
      <c r="J398">
        <f t="shared" si="153"/>
        <v>143.75</v>
      </c>
      <c r="L398">
        <f t="shared" si="169"/>
        <v>-2043.75</v>
      </c>
      <c r="M398">
        <f t="shared" si="154"/>
        <v>2240</v>
      </c>
      <c r="O398">
        <f t="shared" si="155"/>
        <v>66.25</v>
      </c>
      <c r="P398">
        <f t="shared" si="156"/>
        <v>2240</v>
      </c>
      <c r="R398">
        <f t="shared" si="157"/>
        <v>2240.9794873001406</v>
      </c>
      <c r="S398">
        <f t="shared" si="158"/>
        <v>1.5412290530886799</v>
      </c>
      <c r="T398">
        <f t="shared" si="159"/>
        <v>1.5412290530886799</v>
      </c>
      <c r="U398">
        <f t="shared" si="162"/>
        <v>88.305920004925653</v>
      </c>
      <c r="W398">
        <f t="shared" si="160"/>
        <v>2240.9794873001406</v>
      </c>
      <c r="X398">
        <f t="shared" si="161"/>
        <v>1.6393199806708449</v>
      </c>
      <c r="Y398">
        <f t="shared" si="163"/>
        <v>93.92611616390711</v>
      </c>
      <c r="AA398">
        <f t="shared" si="164"/>
        <v>-153.43995759102796</v>
      </c>
      <c r="AB398">
        <f t="shared" si="165"/>
        <v>2235.7202959928741</v>
      </c>
      <c r="AD398">
        <f t="shared" si="166"/>
        <v>-153.43995759102796</v>
      </c>
      <c r="AE398">
        <f t="shared" si="167"/>
        <v>914.27970400712593</v>
      </c>
      <c r="AG398">
        <f t="shared" si="168"/>
        <v>927.0659079832966</v>
      </c>
    </row>
    <row r="399" spans="1:33" x14ac:dyDescent="0.2">
      <c r="A399">
        <f>'建築限界数値データ　片線'!A483</f>
        <v>-1900</v>
      </c>
      <c r="B399">
        <f>'建築限界数値データ　片線'!B483</f>
        <v>2250</v>
      </c>
      <c r="D399">
        <f t="shared" si="148"/>
        <v>105</v>
      </c>
      <c r="E399">
        <f t="shared" si="149"/>
        <v>160</v>
      </c>
      <c r="F399">
        <f t="shared" si="150"/>
        <v>2110</v>
      </c>
      <c r="G399">
        <f t="shared" si="151"/>
        <v>3150</v>
      </c>
      <c r="I399">
        <f t="shared" si="152"/>
        <v>9.8090927582165199E-2</v>
      </c>
      <c r="J399">
        <f t="shared" si="153"/>
        <v>143.75</v>
      </c>
      <c r="L399">
        <f t="shared" si="169"/>
        <v>-2043.75</v>
      </c>
      <c r="M399">
        <f t="shared" si="154"/>
        <v>2250</v>
      </c>
      <c r="O399">
        <f t="shared" si="155"/>
        <v>66.25</v>
      </c>
      <c r="P399">
        <f t="shared" si="156"/>
        <v>2250</v>
      </c>
      <c r="R399">
        <f t="shared" si="157"/>
        <v>2250.9751359133224</v>
      </c>
      <c r="S399">
        <f t="shared" si="158"/>
        <v>1.5413603871289339</v>
      </c>
      <c r="T399">
        <f t="shared" si="159"/>
        <v>1.5413603871289339</v>
      </c>
      <c r="U399">
        <f t="shared" si="162"/>
        <v>88.313444891138602</v>
      </c>
      <c r="W399">
        <f t="shared" si="160"/>
        <v>2250.9751359133224</v>
      </c>
      <c r="X399">
        <f t="shared" si="161"/>
        <v>1.6394513147110992</v>
      </c>
      <c r="Y399">
        <f t="shared" si="163"/>
        <v>93.933641050120073</v>
      </c>
      <c r="AA399">
        <f t="shared" si="164"/>
        <v>-154.41929459971692</v>
      </c>
      <c r="AB399">
        <f t="shared" si="165"/>
        <v>2245.6722254049737</v>
      </c>
      <c r="AD399">
        <f t="shared" si="166"/>
        <v>-154.41929459971692</v>
      </c>
      <c r="AE399">
        <f t="shared" si="167"/>
        <v>904.32777459502631</v>
      </c>
      <c r="AG399">
        <f t="shared" si="168"/>
        <v>917.4170493557807</v>
      </c>
    </row>
    <row r="400" spans="1:33" x14ac:dyDescent="0.2">
      <c r="A400">
        <f>'建築限界数値データ　片線'!A484</f>
        <v>-1900</v>
      </c>
      <c r="B400">
        <f>'建築限界数値データ　片線'!B484</f>
        <v>2260</v>
      </c>
      <c r="D400">
        <f t="shared" si="148"/>
        <v>105</v>
      </c>
      <c r="E400">
        <f t="shared" si="149"/>
        <v>160</v>
      </c>
      <c r="F400">
        <f t="shared" si="150"/>
        <v>2110</v>
      </c>
      <c r="G400">
        <f t="shared" si="151"/>
        <v>3150</v>
      </c>
      <c r="I400">
        <f t="shared" si="152"/>
        <v>9.8090927582165199E-2</v>
      </c>
      <c r="J400">
        <f t="shared" si="153"/>
        <v>143.75</v>
      </c>
      <c r="L400">
        <f t="shared" si="169"/>
        <v>-2043.75</v>
      </c>
      <c r="M400">
        <f t="shared" si="154"/>
        <v>2260</v>
      </c>
      <c r="O400">
        <f t="shared" si="155"/>
        <v>66.25</v>
      </c>
      <c r="P400">
        <f t="shared" si="156"/>
        <v>2260</v>
      </c>
      <c r="R400">
        <f t="shared" si="157"/>
        <v>2260.9708230094434</v>
      </c>
      <c r="S400">
        <f t="shared" si="158"/>
        <v>1.5414905599233739</v>
      </c>
      <c r="T400">
        <f t="shared" si="159"/>
        <v>1.5414905599233739</v>
      </c>
      <c r="U400">
        <f t="shared" si="162"/>
        <v>88.320903242867445</v>
      </c>
      <c r="W400">
        <f t="shared" si="160"/>
        <v>2260.9708230094434</v>
      </c>
      <c r="X400">
        <f t="shared" si="161"/>
        <v>1.6395814875055392</v>
      </c>
      <c r="Y400">
        <f t="shared" si="163"/>
        <v>93.941099401848916</v>
      </c>
      <c r="AA400">
        <f t="shared" si="164"/>
        <v>-155.39863160840537</v>
      </c>
      <c r="AB400">
        <f t="shared" si="165"/>
        <v>2255.6241548170733</v>
      </c>
      <c r="AD400">
        <f t="shared" si="166"/>
        <v>-155.39863160840537</v>
      </c>
      <c r="AE400">
        <f t="shared" si="167"/>
        <v>894.3758451829267</v>
      </c>
      <c r="AG400">
        <f t="shared" si="168"/>
        <v>907.77579123506007</v>
      </c>
    </row>
    <row r="401" spans="1:33" x14ac:dyDescent="0.2">
      <c r="A401">
        <f>'建築限界数値データ　片線'!A485</f>
        <v>-1900</v>
      </c>
      <c r="B401">
        <f>'建築限界数値データ　片線'!B485</f>
        <v>2270</v>
      </c>
      <c r="D401">
        <f t="shared" si="148"/>
        <v>105</v>
      </c>
      <c r="E401">
        <f t="shared" si="149"/>
        <v>160</v>
      </c>
      <c r="F401">
        <f t="shared" si="150"/>
        <v>2110</v>
      </c>
      <c r="G401">
        <f t="shared" si="151"/>
        <v>3150</v>
      </c>
      <c r="I401">
        <f t="shared" si="152"/>
        <v>9.8090927582165199E-2</v>
      </c>
      <c r="J401">
        <f t="shared" si="153"/>
        <v>143.75</v>
      </c>
      <c r="L401">
        <f t="shared" si="169"/>
        <v>-2043.75</v>
      </c>
      <c r="M401">
        <f t="shared" si="154"/>
        <v>2270</v>
      </c>
      <c r="O401">
        <f t="shared" si="155"/>
        <v>66.25</v>
      </c>
      <c r="P401">
        <f t="shared" si="156"/>
        <v>2270</v>
      </c>
      <c r="R401">
        <f t="shared" si="157"/>
        <v>2270.9665480803542</v>
      </c>
      <c r="S401">
        <f t="shared" si="158"/>
        <v>1.5416195868013303</v>
      </c>
      <c r="T401">
        <f t="shared" si="159"/>
        <v>1.5416195868013303</v>
      </c>
      <c r="U401">
        <f t="shared" si="162"/>
        <v>88.328295938418094</v>
      </c>
      <c r="W401">
        <f t="shared" si="160"/>
        <v>2270.9665480803542</v>
      </c>
      <c r="X401">
        <f t="shared" si="161"/>
        <v>1.6397105143834954</v>
      </c>
      <c r="Y401">
        <f t="shared" si="163"/>
        <v>93.948492097399537</v>
      </c>
      <c r="AA401">
        <f t="shared" si="164"/>
        <v>-156.37796861709302</v>
      </c>
      <c r="AB401">
        <f t="shared" si="165"/>
        <v>2265.5760842291725</v>
      </c>
      <c r="AD401">
        <f t="shared" si="166"/>
        <v>-156.37796861709302</v>
      </c>
      <c r="AE401">
        <f t="shared" si="167"/>
        <v>884.42391577082753</v>
      </c>
      <c r="AG401">
        <f t="shared" si="168"/>
        <v>898.14237838786585</v>
      </c>
    </row>
    <row r="402" spans="1:33" x14ac:dyDescent="0.2">
      <c r="A402">
        <f>'建築限界数値データ　片線'!A486</f>
        <v>-1900</v>
      </c>
      <c r="B402">
        <f>'建築限界数値データ　片線'!B486</f>
        <v>2280</v>
      </c>
      <c r="D402">
        <f t="shared" si="148"/>
        <v>105</v>
      </c>
      <c r="E402">
        <f t="shared" si="149"/>
        <v>160</v>
      </c>
      <c r="F402">
        <f t="shared" si="150"/>
        <v>2110</v>
      </c>
      <c r="G402">
        <f t="shared" si="151"/>
        <v>3150</v>
      </c>
      <c r="I402">
        <f t="shared" si="152"/>
        <v>9.8090927582165199E-2</v>
      </c>
      <c r="J402">
        <f t="shared" si="153"/>
        <v>143.75</v>
      </c>
      <c r="L402">
        <f t="shared" si="169"/>
        <v>-2043.75</v>
      </c>
      <c r="M402">
        <f t="shared" si="154"/>
        <v>2280</v>
      </c>
      <c r="O402">
        <f t="shared" si="155"/>
        <v>66.25</v>
      </c>
      <c r="P402">
        <f t="shared" si="156"/>
        <v>2280</v>
      </c>
      <c r="R402">
        <f t="shared" si="157"/>
        <v>2280.9623106268109</v>
      </c>
      <c r="S402">
        <f t="shared" si="158"/>
        <v>1.5417474828235795</v>
      </c>
      <c r="T402">
        <f t="shared" si="159"/>
        <v>1.5417474828235795</v>
      </c>
      <c r="U402">
        <f t="shared" si="162"/>
        <v>88.335623840709488</v>
      </c>
      <c r="W402">
        <f t="shared" si="160"/>
        <v>2280.9623106268109</v>
      </c>
      <c r="X402">
        <f t="shared" si="161"/>
        <v>1.6398384104057446</v>
      </c>
      <c r="Y402">
        <f t="shared" si="163"/>
        <v>93.955819999690945</v>
      </c>
      <c r="AA402">
        <f t="shared" si="164"/>
        <v>-157.35730562578172</v>
      </c>
      <c r="AB402">
        <f t="shared" si="165"/>
        <v>2275.5280136412725</v>
      </c>
      <c r="AD402">
        <f t="shared" si="166"/>
        <v>-157.35730562578172</v>
      </c>
      <c r="AE402">
        <f t="shared" si="167"/>
        <v>874.47198635872746</v>
      </c>
      <c r="AG402">
        <f t="shared" si="168"/>
        <v>888.51706599253578</v>
      </c>
    </row>
    <row r="403" spans="1:33" x14ac:dyDescent="0.2">
      <c r="A403">
        <f>'建築限界数値データ　片線'!A487</f>
        <v>-1900</v>
      </c>
      <c r="B403">
        <f>'建築限界数値データ　片線'!B487</f>
        <v>2290</v>
      </c>
      <c r="D403">
        <f t="shared" si="148"/>
        <v>105</v>
      </c>
      <c r="E403">
        <f t="shared" si="149"/>
        <v>160</v>
      </c>
      <c r="F403">
        <f t="shared" si="150"/>
        <v>2110</v>
      </c>
      <c r="G403">
        <f t="shared" si="151"/>
        <v>3150</v>
      </c>
      <c r="I403">
        <f t="shared" si="152"/>
        <v>9.8090927582165199E-2</v>
      </c>
      <c r="J403">
        <f t="shared" si="153"/>
        <v>143.75</v>
      </c>
      <c r="L403">
        <f t="shared" si="169"/>
        <v>-2043.75</v>
      </c>
      <c r="M403">
        <f t="shared" si="154"/>
        <v>2290</v>
      </c>
      <c r="O403">
        <f t="shared" si="155"/>
        <v>66.25</v>
      </c>
      <c r="P403">
        <f t="shared" si="156"/>
        <v>2290</v>
      </c>
      <c r="R403">
        <f t="shared" si="157"/>
        <v>2290.9581101582803</v>
      </c>
      <c r="S403">
        <f t="shared" si="158"/>
        <v>1.5418742627881972</v>
      </c>
      <c r="T403">
        <f t="shared" si="159"/>
        <v>1.5418742627881972</v>
      </c>
      <c r="U403">
        <f t="shared" si="162"/>
        <v>88.342887797608896</v>
      </c>
      <c r="W403">
        <f t="shared" si="160"/>
        <v>2290.9581101582803</v>
      </c>
      <c r="X403">
        <f t="shared" si="161"/>
        <v>1.6399651903703623</v>
      </c>
      <c r="Y403">
        <f t="shared" si="163"/>
        <v>93.963083956590353</v>
      </c>
      <c r="AA403">
        <f t="shared" si="164"/>
        <v>-158.33664263446983</v>
      </c>
      <c r="AB403">
        <f t="shared" si="165"/>
        <v>2285.4799430533717</v>
      </c>
      <c r="AD403">
        <f t="shared" si="166"/>
        <v>-158.33664263446983</v>
      </c>
      <c r="AE403">
        <f t="shared" si="167"/>
        <v>864.5200569466283</v>
      </c>
      <c r="AG403">
        <f t="shared" si="168"/>
        <v>878.90012018645052</v>
      </c>
    </row>
    <row r="404" spans="1:33" x14ac:dyDescent="0.2">
      <c r="A404">
        <f>'建築限界数値データ　片線'!A488</f>
        <v>-1900</v>
      </c>
      <c r="B404">
        <f>'建築限界数値データ　片線'!B488</f>
        <v>2300</v>
      </c>
      <c r="D404">
        <f t="shared" ref="D404:D467" si="170">D403</f>
        <v>105</v>
      </c>
      <c r="E404">
        <f t="shared" ref="E404:E467" si="171">E403</f>
        <v>160</v>
      </c>
      <c r="F404">
        <f t="shared" ref="F404:F467" si="172">F403</f>
        <v>2110</v>
      </c>
      <c r="G404">
        <f t="shared" ref="G404:G467" si="173">G403</f>
        <v>3150</v>
      </c>
      <c r="I404">
        <f t="shared" ref="I404:I467" si="174">I403</f>
        <v>9.8090927582165199E-2</v>
      </c>
      <c r="J404">
        <f t="shared" ref="J404:J467" si="175">J403</f>
        <v>143.75</v>
      </c>
      <c r="L404">
        <f t="shared" si="169"/>
        <v>-2043.75</v>
      </c>
      <c r="M404">
        <f t="shared" ref="M404:M467" si="176">B404</f>
        <v>2300</v>
      </c>
      <c r="O404">
        <f t="shared" ref="O404:O467" si="177">L404+F404</f>
        <v>66.25</v>
      </c>
      <c r="P404">
        <f t="shared" ref="P404:P467" si="178">M404</f>
        <v>2300</v>
      </c>
      <c r="R404">
        <f t="shared" ref="R404:R467" si="179">SQRT(O404^2+P404^2)</f>
        <v>2300.9539461927525</v>
      </c>
      <c r="S404">
        <f t="shared" ref="S404:S467" si="180">IF(AND(O404=0,P404=0),0,IF(O404=0,PI()/2,ATAN(P404/O404)))</f>
        <v>1.5419999412362604</v>
      </c>
      <c r="T404">
        <f t="shared" ref="T404:T467" si="181">IF(AND(O404&gt;=0,P404&gt;=0),S404,IF(AND(O404&lt;0,P404&gt;=0),S404+PI(),IF(AND(O404&lt;0,P404&lt;0),S404+PI(),S404+2*PI())))</f>
        <v>1.5419999412362604</v>
      </c>
      <c r="U404">
        <f t="shared" si="162"/>
        <v>88.350088642258683</v>
      </c>
      <c r="W404">
        <f t="shared" ref="W404:W467" si="182">R404</f>
        <v>2300.9539461927525</v>
      </c>
      <c r="X404">
        <f t="shared" ref="X404:X467" si="183">IF(T404+I404&gt;=2*PI(),MOD(T404+I404,2*PI()),T404+I404)</f>
        <v>1.6400908688184255</v>
      </c>
      <c r="Y404">
        <f t="shared" si="163"/>
        <v>93.970284801240126</v>
      </c>
      <c r="AA404">
        <f t="shared" si="164"/>
        <v>-159.31597964315841</v>
      </c>
      <c r="AB404">
        <f t="shared" si="165"/>
        <v>2295.4318724654718</v>
      </c>
      <c r="AD404">
        <f t="shared" si="166"/>
        <v>-159.31597964315841</v>
      </c>
      <c r="AE404">
        <f t="shared" si="167"/>
        <v>854.56812753452823</v>
      </c>
      <c r="AG404">
        <f t="shared" si="168"/>
        <v>869.29181864752934</v>
      </c>
    </row>
    <row r="405" spans="1:33" x14ac:dyDescent="0.2">
      <c r="A405">
        <f>'建築限界数値データ　片線'!A489</f>
        <v>-1900</v>
      </c>
      <c r="B405">
        <f>'建築限界数値データ　片線'!B489</f>
        <v>2310</v>
      </c>
      <c r="D405">
        <f t="shared" si="170"/>
        <v>105</v>
      </c>
      <c r="E405">
        <f t="shared" si="171"/>
        <v>160</v>
      </c>
      <c r="F405">
        <f t="shared" si="172"/>
        <v>2110</v>
      </c>
      <c r="G405">
        <f t="shared" si="173"/>
        <v>3150</v>
      </c>
      <c r="I405">
        <f t="shared" si="174"/>
        <v>9.8090927582165199E-2</v>
      </c>
      <c r="J405">
        <f t="shared" si="175"/>
        <v>143.75</v>
      </c>
      <c r="L405">
        <f t="shared" si="169"/>
        <v>-2043.75</v>
      </c>
      <c r="M405">
        <f t="shared" si="176"/>
        <v>2310</v>
      </c>
      <c r="O405">
        <f t="shared" si="177"/>
        <v>66.25</v>
      </c>
      <c r="P405">
        <f t="shared" si="178"/>
        <v>2310</v>
      </c>
      <c r="R405">
        <f t="shared" si="179"/>
        <v>2310.949818256554</v>
      </c>
      <c r="S405">
        <f t="shared" si="180"/>
        <v>1.5421245324574</v>
      </c>
      <c r="T405">
        <f t="shared" si="181"/>
        <v>1.5421245324574</v>
      </c>
      <c r="U405">
        <f t="shared" si="162"/>
        <v>88.357227193394365</v>
      </c>
      <c r="W405">
        <f t="shared" si="182"/>
        <v>2310.949818256554</v>
      </c>
      <c r="X405">
        <f t="shared" si="183"/>
        <v>1.6402154600395651</v>
      </c>
      <c r="Y405">
        <f t="shared" si="163"/>
        <v>93.977423352375808</v>
      </c>
      <c r="AA405">
        <f t="shared" si="164"/>
        <v>-160.29531665184643</v>
      </c>
      <c r="AB405">
        <f t="shared" si="165"/>
        <v>2305.3838018775709</v>
      </c>
      <c r="AD405">
        <f t="shared" si="166"/>
        <v>-160.29531665184643</v>
      </c>
      <c r="AE405">
        <f t="shared" si="167"/>
        <v>844.61619812242907</v>
      </c>
      <c r="AG405">
        <f t="shared" si="168"/>
        <v>859.6924512122356</v>
      </c>
    </row>
    <row r="406" spans="1:33" x14ac:dyDescent="0.2">
      <c r="A406">
        <f>'建築限界数値データ　片線'!A490</f>
        <v>-1900</v>
      </c>
      <c r="B406">
        <f>'建築限界数値データ　片線'!B490</f>
        <v>2320</v>
      </c>
      <c r="D406">
        <f t="shared" si="170"/>
        <v>105</v>
      </c>
      <c r="E406">
        <f t="shared" si="171"/>
        <v>160</v>
      </c>
      <c r="F406">
        <f t="shared" si="172"/>
        <v>2110</v>
      </c>
      <c r="G406">
        <f t="shared" si="173"/>
        <v>3150</v>
      </c>
      <c r="I406">
        <f t="shared" si="174"/>
        <v>9.8090927582165199E-2</v>
      </c>
      <c r="J406">
        <f t="shared" si="175"/>
        <v>143.75</v>
      </c>
      <c r="L406">
        <f t="shared" si="169"/>
        <v>-2043.75</v>
      </c>
      <c r="M406">
        <f t="shared" si="176"/>
        <v>2320</v>
      </c>
      <c r="O406">
        <f t="shared" si="177"/>
        <v>66.25</v>
      </c>
      <c r="P406">
        <f t="shared" si="178"/>
        <v>2320</v>
      </c>
      <c r="R406">
        <f t="shared" si="179"/>
        <v>2320.9457258841708</v>
      </c>
      <c r="S406">
        <f t="shared" si="180"/>
        <v>1.5422480504952123</v>
      </c>
      <c r="T406">
        <f t="shared" si="181"/>
        <v>1.5422480504952123</v>
      </c>
      <c r="U406">
        <f t="shared" si="162"/>
        <v>88.36430425565473</v>
      </c>
      <c r="W406">
        <f t="shared" si="182"/>
        <v>2320.9457258841708</v>
      </c>
      <c r="X406">
        <f t="shared" si="183"/>
        <v>1.6403389780773776</v>
      </c>
      <c r="Y406">
        <f t="shared" si="163"/>
        <v>93.984500414636202</v>
      </c>
      <c r="AA406">
        <f t="shared" si="164"/>
        <v>-161.27465366053559</v>
      </c>
      <c r="AB406">
        <f t="shared" si="165"/>
        <v>2315.335731289671</v>
      </c>
      <c r="AD406">
        <f t="shared" si="166"/>
        <v>-161.27465366053559</v>
      </c>
      <c r="AE406">
        <f t="shared" si="167"/>
        <v>834.664268710329</v>
      </c>
      <c r="AG406">
        <f t="shared" si="168"/>
        <v>850.10232053269567</v>
      </c>
    </row>
    <row r="407" spans="1:33" x14ac:dyDescent="0.2">
      <c r="A407">
        <f>'建築限界数値データ　片線'!A491</f>
        <v>-1900</v>
      </c>
      <c r="B407">
        <f>'建築限界数値データ　片線'!B491</f>
        <v>2330</v>
      </c>
      <c r="D407">
        <f t="shared" si="170"/>
        <v>105</v>
      </c>
      <c r="E407">
        <f t="shared" si="171"/>
        <v>160</v>
      </c>
      <c r="F407">
        <f t="shared" si="172"/>
        <v>2110</v>
      </c>
      <c r="G407">
        <f t="shared" si="173"/>
        <v>3150</v>
      </c>
      <c r="I407">
        <f t="shared" si="174"/>
        <v>9.8090927582165199E-2</v>
      </c>
      <c r="J407">
        <f t="shared" si="175"/>
        <v>143.75</v>
      </c>
      <c r="L407">
        <f t="shared" si="169"/>
        <v>-2043.75</v>
      </c>
      <c r="M407">
        <f t="shared" si="176"/>
        <v>2330</v>
      </c>
      <c r="O407">
        <f t="shared" si="177"/>
        <v>66.25</v>
      </c>
      <c r="P407">
        <f t="shared" si="178"/>
        <v>2330</v>
      </c>
      <c r="R407">
        <f t="shared" si="179"/>
        <v>2330.9416686180716</v>
      </c>
      <c r="S407">
        <f t="shared" si="180"/>
        <v>1.5423705091525284</v>
      </c>
      <c r="T407">
        <f t="shared" si="181"/>
        <v>1.5423705091525284</v>
      </c>
      <c r="U407">
        <f t="shared" si="162"/>
        <v>88.37132061988379</v>
      </c>
      <c r="W407">
        <f t="shared" si="182"/>
        <v>2330.9416686180716</v>
      </c>
      <c r="X407">
        <f t="shared" si="183"/>
        <v>1.6404614367346935</v>
      </c>
      <c r="Y407">
        <f t="shared" si="163"/>
        <v>93.991516778865247</v>
      </c>
      <c r="AA407">
        <f t="shared" si="164"/>
        <v>-162.25399066922344</v>
      </c>
      <c r="AB407">
        <f t="shared" si="165"/>
        <v>2325.2876607017702</v>
      </c>
      <c r="AD407">
        <f t="shared" si="166"/>
        <v>-162.25399066922344</v>
      </c>
      <c r="AE407">
        <f t="shared" si="167"/>
        <v>824.71233929822984</v>
      </c>
      <c r="AG407">
        <f t="shared" si="168"/>
        <v>840.5217427757874</v>
      </c>
    </row>
    <row r="408" spans="1:33" x14ac:dyDescent="0.2">
      <c r="A408">
        <f>'建築限界数値データ　片線'!A492</f>
        <v>-1900</v>
      </c>
      <c r="B408">
        <f>'建築限界数値データ　片線'!B492</f>
        <v>2340</v>
      </c>
      <c r="D408">
        <f t="shared" si="170"/>
        <v>105</v>
      </c>
      <c r="E408">
        <f t="shared" si="171"/>
        <v>160</v>
      </c>
      <c r="F408">
        <f t="shared" si="172"/>
        <v>2110</v>
      </c>
      <c r="G408">
        <f t="shared" si="173"/>
        <v>3150</v>
      </c>
      <c r="I408">
        <f t="shared" si="174"/>
        <v>9.8090927582165199E-2</v>
      </c>
      <c r="J408">
        <f t="shared" si="175"/>
        <v>143.75</v>
      </c>
      <c r="L408">
        <f t="shared" si="169"/>
        <v>-2043.75</v>
      </c>
      <c r="M408">
        <f t="shared" si="176"/>
        <v>2340</v>
      </c>
      <c r="O408">
        <f t="shared" si="177"/>
        <v>66.25</v>
      </c>
      <c r="P408">
        <f t="shared" si="178"/>
        <v>2340</v>
      </c>
      <c r="R408">
        <f t="shared" si="179"/>
        <v>2340.9376460085391</v>
      </c>
      <c r="S408">
        <f t="shared" si="180"/>
        <v>1.5424919219965516</v>
      </c>
      <c r="T408">
        <f t="shared" si="181"/>
        <v>1.5424919219965516</v>
      </c>
      <c r="U408">
        <f t="shared" si="162"/>
        <v>88.378277063425003</v>
      </c>
      <c r="W408">
        <f t="shared" si="182"/>
        <v>2340.9376460085391</v>
      </c>
      <c r="X408">
        <f t="shared" si="183"/>
        <v>1.6405828495787169</v>
      </c>
      <c r="Y408">
        <f t="shared" si="163"/>
        <v>93.998473222406474</v>
      </c>
      <c r="AA408">
        <f t="shared" si="164"/>
        <v>-163.23332767791209</v>
      </c>
      <c r="AB408">
        <f t="shared" si="165"/>
        <v>2335.2395901138702</v>
      </c>
      <c r="AD408">
        <f t="shared" si="166"/>
        <v>-163.23332767791209</v>
      </c>
      <c r="AE408">
        <f t="shared" si="167"/>
        <v>814.76040988612976</v>
      </c>
      <c r="AG408">
        <f t="shared" si="168"/>
        <v>830.95104836724215</v>
      </c>
    </row>
    <row r="409" spans="1:33" x14ac:dyDescent="0.2">
      <c r="A409">
        <f>'建築限界数値データ　片線'!A493</f>
        <v>-1900</v>
      </c>
      <c r="B409">
        <f>'建築限界数値データ　片線'!B493</f>
        <v>2350</v>
      </c>
      <c r="D409">
        <f t="shared" si="170"/>
        <v>105</v>
      </c>
      <c r="E409">
        <f t="shared" si="171"/>
        <v>160</v>
      </c>
      <c r="F409">
        <f t="shared" si="172"/>
        <v>2110</v>
      </c>
      <c r="G409">
        <f t="shared" si="173"/>
        <v>3150</v>
      </c>
      <c r="I409">
        <f t="shared" si="174"/>
        <v>9.8090927582165199E-2</v>
      </c>
      <c r="J409">
        <f t="shared" si="175"/>
        <v>143.75</v>
      </c>
      <c r="L409">
        <f t="shared" si="169"/>
        <v>-2043.75</v>
      </c>
      <c r="M409">
        <f t="shared" si="176"/>
        <v>2350</v>
      </c>
      <c r="O409">
        <f t="shared" si="177"/>
        <v>66.25</v>
      </c>
      <c r="P409">
        <f t="shared" si="178"/>
        <v>2350</v>
      </c>
      <c r="R409">
        <f t="shared" si="179"/>
        <v>2350.9336576135024</v>
      </c>
      <c r="S409">
        <f t="shared" si="180"/>
        <v>1.5426123023638627</v>
      </c>
      <c r="T409">
        <f t="shared" si="181"/>
        <v>1.5426123023638627</v>
      </c>
      <c r="U409">
        <f t="shared" si="162"/>
        <v>88.38517435040815</v>
      </c>
      <c r="W409">
        <f t="shared" si="182"/>
        <v>2350.9336576135024</v>
      </c>
      <c r="X409">
        <f t="shared" si="183"/>
        <v>1.6407032299460278</v>
      </c>
      <c r="Y409">
        <f t="shared" si="163"/>
        <v>94.005370509389621</v>
      </c>
      <c r="AA409">
        <f t="shared" si="164"/>
        <v>-164.21266468659982</v>
      </c>
      <c r="AB409">
        <f t="shared" si="165"/>
        <v>2345.1915195259699</v>
      </c>
      <c r="AD409">
        <f t="shared" si="166"/>
        <v>-164.21266468659982</v>
      </c>
      <c r="AE409">
        <f t="shared" si="167"/>
        <v>804.80848047403015</v>
      </c>
      <c r="AG409">
        <f t="shared" si="168"/>
        <v>821.39058278409243</v>
      </c>
    </row>
    <row r="410" spans="1:33" x14ac:dyDescent="0.2">
      <c r="A410">
        <f>'建築限界数値データ　片線'!A494</f>
        <v>-1900</v>
      </c>
      <c r="B410">
        <f>'建築限界数値データ　片線'!B494</f>
        <v>2360</v>
      </c>
      <c r="D410">
        <f t="shared" si="170"/>
        <v>105</v>
      </c>
      <c r="E410">
        <f t="shared" si="171"/>
        <v>160</v>
      </c>
      <c r="F410">
        <f t="shared" si="172"/>
        <v>2110</v>
      </c>
      <c r="G410">
        <f t="shared" si="173"/>
        <v>3150</v>
      </c>
      <c r="I410">
        <f t="shared" si="174"/>
        <v>9.8090927582165199E-2</v>
      </c>
      <c r="J410">
        <f t="shared" si="175"/>
        <v>143.75</v>
      </c>
      <c r="L410">
        <f t="shared" si="169"/>
        <v>-2043.75</v>
      </c>
      <c r="M410">
        <f t="shared" si="176"/>
        <v>2360</v>
      </c>
      <c r="O410">
        <f t="shared" si="177"/>
        <v>66.25</v>
      </c>
      <c r="P410">
        <f t="shared" si="178"/>
        <v>2360</v>
      </c>
      <c r="R410">
        <f t="shared" si="179"/>
        <v>2360.9297029983759</v>
      </c>
      <c r="S410">
        <f t="shared" si="180"/>
        <v>1.5427316633652977</v>
      </c>
      <c r="T410">
        <f t="shared" si="181"/>
        <v>1.5427316633652977</v>
      </c>
      <c r="U410">
        <f t="shared" si="162"/>
        <v>88.392013232028845</v>
      </c>
      <c r="W410">
        <f t="shared" si="182"/>
        <v>2360.9297029983759</v>
      </c>
      <c r="X410">
        <f t="shared" si="183"/>
        <v>1.640822590947463</v>
      </c>
      <c r="Y410">
        <f t="shared" si="163"/>
        <v>94.012209391010302</v>
      </c>
      <c r="AA410">
        <f t="shared" si="164"/>
        <v>-165.19200169528861</v>
      </c>
      <c r="AB410">
        <f t="shared" si="165"/>
        <v>2355.143448938069</v>
      </c>
      <c r="AD410">
        <f t="shared" si="166"/>
        <v>-165.19200169528861</v>
      </c>
      <c r="AE410">
        <f t="shared" si="167"/>
        <v>794.85655106193099</v>
      </c>
      <c r="AG410">
        <f t="shared" si="168"/>
        <v>811.84070739903427</v>
      </c>
    </row>
    <row r="411" spans="1:33" x14ac:dyDescent="0.2">
      <c r="A411">
        <f>'建築限界数値データ　片線'!A495</f>
        <v>-1900</v>
      </c>
      <c r="B411">
        <f>'建築限界数値データ　片線'!B495</f>
        <v>2370</v>
      </c>
      <c r="D411">
        <f t="shared" si="170"/>
        <v>105</v>
      </c>
      <c r="E411">
        <f t="shared" si="171"/>
        <v>160</v>
      </c>
      <c r="F411">
        <f t="shared" si="172"/>
        <v>2110</v>
      </c>
      <c r="G411">
        <f t="shared" si="173"/>
        <v>3150</v>
      </c>
      <c r="I411">
        <f t="shared" si="174"/>
        <v>9.8090927582165199E-2</v>
      </c>
      <c r="J411">
        <f t="shared" si="175"/>
        <v>143.75</v>
      </c>
      <c r="L411">
        <f t="shared" si="169"/>
        <v>-2043.75</v>
      </c>
      <c r="M411">
        <f t="shared" si="176"/>
        <v>2370</v>
      </c>
      <c r="O411">
        <f t="shared" si="177"/>
        <v>66.25</v>
      </c>
      <c r="P411">
        <f t="shared" si="178"/>
        <v>2370</v>
      </c>
      <c r="R411">
        <f t="shared" si="179"/>
        <v>2370.9257817359025</v>
      </c>
      <c r="S411">
        <f t="shared" si="180"/>
        <v>1.5428500178907032</v>
      </c>
      <c r="T411">
        <f t="shared" si="181"/>
        <v>1.5428500178907032</v>
      </c>
      <c r="U411">
        <f t="shared" si="162"/>
        <v>88.398794446820844</v>
      </c>
      <c r="W411">
        <f t="shared" si="182"/>
        <v>2370.9257817359025</v>
      </c>
      <c r="X411">
        <f t="shared" si="183"/>
        <v>1.6409409454728685</v>
      </c>
      <c r="Y411">
        <f t="shared" si="163"/>
        <v>94.018990605802315</v>
      </c>
      <c r="AA411">
        <f t="shared" si="164"/>
        <v>-166.17133870397728</v>
      </c>
      <c r="AB411">
        <f t="shared" si="165"/>
        <v>2365.0953783501686</v>
      </c>
      <c r="AD411">
        <f t="shared" si="166"/>
        <v>-166.17133870397728</v>
      </c>
      <c r="AE411">
        <f t="shared" si="167"/>
        <v>784.90462164983137</v>
      </c>
      <c r="AG411">
        <f t="shared" si="168"/>
        <v>802.30180038059052</v>
      </c>
    </row>
    <row r="412" spans="1:33" x14ac:dyDescent="0.2">
      <c r="A412">
        <f>'建築限界数値データ　片線'!A496</f>
        <v>-1900</v>
      </c>
      <c r="B412">
        <f>'建築限界数値データ　片線'!B496</f>
        <v>2380</v>
      </c>
      <c r="D412">
        <f t="shared" si="170"/>
        <v>105</v>
      </c>
      <c r="E412">
        <f t="shared" si="171"/>
        <v>160</v>
      </c>
      <c r="F412">
        <f t="shared" si="172"/>
        <v>2110</v>
      </c>
      <c r="G412">
        <f t="shared" si="173"/>
        <v>3150</v>
      </c>
      <c r="I412">
        <f t="shared" si="174"/>
        <v>9.8090927582165199E-2</v>
      </c>
      <c r="J412">
        <f t="shared" si="175"/>
        <v>143.75</v>
      </c>
      <c r="L412">
        <f t="shared" si="169"/>
        <v>-2043.75</v>
      </c>
      <c r="M412">
        <f t="shared" si="176"/>
        <v>2380</v>
      </c>
      <c r="O412">
        <f t="shared" si="177"/>
        <v>66.25</v>
      </c>
      <c r="P412">
        <f t="shared" si="178"/>
        <v>2380</v>
      </c>
      <c r="R412">
        <f t="shared" si="179"/>
        <v>2380.9218934059973</v>
      </c>
      <c r="S412">
        <f t="shared" si="180"/>
        <v>1.5429673786135714</v>
      </c>
      <c r="T412">
        <f t="shared" si="181"/>
        <v>1.5429673786135714</v>
      </c>
      <c r="U412">
        <f t="shared" si="162"/>
        <v>88.405518720921805</v>
      </c>
      <c r="W412">
        <f t="shared" si="182"/>
        <v>2380.9218934059973</v>
      </c>
      <c r="X412">
        <f t="shared" si="183"/>
        <v>1.6410583061957364</v>
      </c>
      <c r="Y412">
        <f t="shared" si="163"/>
        <v>94.025714879903262</v>
      </c>
      <c r="AA412">
        <f t="shared" si="164"/>
        <v>-167.15067571266488</v>
      </c>
      <c r="AB412">
        <f t="shared" si="165"/>
        <v>2375.0473077622682</v>
      </c>
      <c r="AD412">
        <f t="shared" si="166"/>
        <v>-167.15067571266488</v>
      </c>
      <c r="AE412">
        <f t="shared" si="167"/>
        <v>774.95269223773175</v>
      </c>
      <c r="AG412">
        <f t="shared" si="168"/>
        <v>792.77425765327985</v>
      </c>
    </row>
    <row r="413" spans="1:33" x14ac:dyDescent="0.2">
      <c r="A413">
        <f>'建築限界数値データ　片線'!A497</f>
        <v>-1900</v>
      </c>
      <c r="B413">
        <f>'建築限界数値データ　片線'!B497</f>
        <v>2390</v>
      </c>
      <c r="D413">
        <f t="shared" si="170"/>
        <v>105</v>
      </c>
      <c r="E413">
        <f t="shared" si="171"/>
        <v>160</v>
      </c>
      <c r="F413">
        <f t="shared" si="172"/>
        <v>2110</v>
      </c>
      <c r="G413">
        <f t="shared" si="173"/>
        <v>3150</v>
      </c>
      <c r="I413">
        <f t="shared" si="174"/>
        <v>9.8090927582165199E-2</v>
      </c>
      <c r="J413">
        <f t="shared" si="175"/>
        <v>143.75</v>
      </c>
      <c r="L413">
        <f t="shared" si="169"/>
        <v>-2043.75</v>
      </c>
      <c r="M413">
        <f t="shared" si="176"/>
        <v>2390</v>
      </c>
      <c r="O413">
        <f t="shared" si="177"/>
        <v>66.25</v>
      </c>
      <c r="P413">
        <f t="shared" si="178"/>
        <v>2390</v>
      </c>
      <c r="R413">
        <f t="shared" si="179"/>
        <v>2390.9180375956012</v>
      </c>
      <c r="S413">
        <f t="shared" si="180"/>
        <v>1.5430837579955601</v>
      </c>
      <c r="T413">
        <f t="shared" si="181"/>
        <v>1.5430837579955601</v>
      </c>
      <c r="U413">
        <f t="shared" si="162"/>
        <v>88.412186768332091</v>
      </c>
      <c r="W413">
        <f t="shared" si="182"/>
        <v>2390.9180375956012</v>
      </c>
      <c r="X413">
        <f t="shared" si="183"/>
        <v>1.6411746855777252</v>
      </c>
      <c r="Y413">
        <f t="shared" si="163"/>
        <v>94.032382927313549</v>
      </c>
      <c r="AA413">
        <f t="shared" si="164"/>
        <v>-168.13001272135347</v>
      </c>
      <c r="AB413">
        <f t="shared" si="165"/>
        <v>2384.9992371743683</v>
      </c>
      <c r="AD413">
        <f t="shared" si="166"/>
        <v>-168.13001272135347</v>
      </c>
      <c r="AE413">
        <f t="shared" si="167"/>
        <v>765.00076282563168</v>
      </c>
      <c r="AG413">
        <f t="shared" si="168"/>
        <v>783.25849392233272</v>
      </c>
    </row>
    <row r="414" spans="1:33" x14ac:dyDescent="0.2">
      <c r="A414">
        <f>'建築限界数値データ　片線'!A498</f>
        <v>-1900</v>
      </c>
      <c r="B414">
        <f>'建築限界数値データ　片線'!B498</f>
        <v>2400</v>
      </c>
      <c r="D414">
        <f t="shared" si="170"/>
        <v>105</v>
      </c>
      <c r="E414">
        <f t="shared" si="171"/>
        <v>160</v>
      </c>
      <c r="F414">
        <f t="shared" si="172"/>
        <v>2110</v>
      </c>
      <c r="G414">
        <f t="shared" si="173"/>
        <v>3150</v>
      </c>
      <c r="I414">
        <f t="shared" si="174"/>
        <v>9.8090927582165199E-2</v>
      </c>
      <c r="J414">
        <f t="shared" si="175"/>
        <v>143.75</v>
      </c>
      <c r="L414">
        <f t="shared" si="169"/>
        <v>-2043.75</v>
      </c>
      <c r="M414">
        <f t="shared" si="176"/>
        <v>2400</v>
      </c>
      <c r="O414">
        <f t="shared" si="177"/>
        <v>66.25</v>
      </c>
      <c r="P414">
        <f t="shared" si="178"/>
        <v>2400</v>
      </c>
      <c r="R414">
        <f t="shared" si="179"/>
        <v>2400.9142138985308</v>
      </c>
      <c r="S414">
        <f t="shared" si="180"/>
        <v>1.5431991682908981</v>
      </c>
      <c r="T414">
        <f t="shared" si="181"/>
        <v>1.5431991682908981</v>
      </c>
      <c r="U414">
        <f t="shared" si="162"/>
        <v>88.418799291167318</v>
      </c>
      <c r="W414">
        <f t="shared" si="182"/>
        <v>2400.9142138985308</v>
      </c>
      <c r="X414">
        <f t="shared" si="183"/>
        <v>1.6412900958730634</v>
      </c>
      <c r="Y414">
        <f t="shared" si="163"/>
        <v>94.038995450148789</v>
      </c>
      <c r="AA414">
        <f t="shared" si="164"/>
        <v>-169.10934973004217</v>
      </c>
      <c r="AB414">
        <f t="shared" si="165"/>
        <v>2394.9511665864675</v>
      </c>
      <c r="AD414">
        <f t="shared" si="166"/>
        <v>-169.10934973004217</v>
      </c>
      <c r="AE414">
        <f t="shared" si="167"/>
        <v>755.04883341353252</v>
      </c>
      <c r="AG414">
        <f t="shared" si="168"/>
        <v>773.75494376789231</v>
      </c>
    </row>
    <row r="415" spans="1:33" x14ac:dyDescent="0.2">
      <c r="A415">
        <f>'建築限界数値データ　片線'!A499</f>
        <v>-1900</v>
      </c>
      <c r="B415">
        <f>'建築限界数値データ　片線'!B499</f>
        <v>2410</v>
      </c>
      <c r="D415">
        <f t="shared" si="170"/>
        <v>105</v>
      </c>
      <c r="E415">
        <f t="shared" si="171"/>
        <v>160</v>
      </c>
      <c r="F415">
        <f t="shared" si="172"/>
        <v>2110</v>
      </c>
      <c r="G415">
        <f t="shared" si="173"/>
        <v>3150</v>
      </c>
      <c r="I415">
        <f t="shared" si="174"/>
        <v>9.8090927582165199E-2</v>
      </c>
      <c r="J415">
        <f t="shared" si="175"/>
        <v>143.75</v>
      </c>
      <c r="L415">
        <f t="shared" si="169"/>
        <v>-2043.75</v>
      </c>
      <c r="M415">
        <f t="shared" si="176"/>
        <v>2410</v>
      </c>
      <c r="O415">
        <f t="shared" si="177"/>
        <v>66.25</v>
      </c>
      <c r="P415">
        <f t="shared" si="178"/>
        <v>2410</v>
      </c>
      <c r="R415">
        <f t="shared" si="179"/>
        <v>2410.9104219153396</v>
      </c>
      <c r="S415">
        <f t="shared" si="180"/>
        <v>1.5433136215506831</v>
      </c>
      <c r="T415">
        <f t="shared" si="181"/>
        <v>1.5433136215506831</v>
      </c>
      <c r="U415">
        <f t="shared" si="162"/>
        <v>88.425356979904521</v>
      </c>
      <c r="W415">
        <f t="shared" si="182"/>
        <v>2410.9104219153396</v>
      </c>
      <c r="X415">
        <f t="shared" si="183"/>
        <v>1.6414045491328482</v>
      </c>
      <c r="Y415">
        <f t="shared" si="163"/>
        <v>94.045553138885964</v>
      </c>
      <c r="AA415">
        <f t="shared" si="164"/>
        <v>-170.08868673872988</v>
      </c>
      <c r="AB415">
        <f t="shared" si="165"/>
        <v>2404.9030959985676</v>
      </c>
      <c r="AD415">
        <f t="shared" si="166"/>
        <v>-170.08868673872988</v>
      </c>
      <c r="AE415">
        <f t="shared" si="167"/>
        <v>745.09690400143245</v>
      </c>
      <c r="AG415">
        <f t="shared" si="168"/>
        <v>764.26406281404184</v>
      </c>
    </row>
    <row r="416" spans="1:33" x14ac:dyDescent="0.2">
      <c r="A416">
        <f>'建築限界数値データ　片線'!A500</f>
        <v>-1900</v>
      </c>
      <c r="B416">
        <f>'建築限界数値データ　片線'!B500</f>
        <v>2420</v>
      </c>
      <c r="D416">
        <f t="shared" si="170"/>
        <v>105</v>
      </c>
      <c r="E416">
        <f t="shared" si="171"/>
        <v>160</v>
      </c>
      <c r="F416">
        <f t="shared" si="172"/>
        <v>2110</v>
      </c>
      <c r="G416">
        <f t="shared" si="173"/>
        <v>3150</v>
      </c>
      <c r="I416">
        <f t="shared" si="174"/>
        <v>9.8090927582165199E-2</v>
      </c>
      <c r="J416">
        <f t="shared" si="175"/>
        <v>143.75</v>
      </c>
      <c r="L416">
        <f t="shared" si="169"/>
        <v>-2043.75</v>
      </c>
      <c r="M416">
        <f t="shared" si="176"/>
        <v>2420</v>
      </c>
      <c r="O416">
        <f t="shared" si="177"/>
        <v>66.25</v>
      </c>
      <c r="P416">
        <f t="shared" si="178"/>
        <v>2420</v>
      </c>
      <c r="R416">
        <f t="shared" si="179"/>
        <v>2420.906661253176</v>
      </c>
      <c r="S416">
        <f t="shared" si="180"/>
        <v>1.5434271296270716</v>
      </c>
      <c r="T416">
        <f t="shared" si="181"/>
        <v>1.5434271296270716</v>
      </c>
      <c r="U416">
        <f t="shared" si="162"/>
        <v>88.43186051362224</v>
      </c>
      <c r="W416">
        <f t="shared" si="182"/>
        <v>2420.906661253176</v>
      </c>
      <c r="X416">
        <f t="shared" si="183"/>
        <v>1.6415180572092369</v>
      </c>
      <c r="Y416">
        <f t="shared" si="163"/>
        <v>94.052056672603698</v>
      </c>
      <c r="AA416">
        <f t="shared" si="164"/>
        <v>-171.06802374741878</v>
      </c>
      <c r="AB416">
        <f t="shared" si="165"/>
        <v>2414.8550254106672</v>
      </c>
      <c r="AD416">
        <f t="shared" si="166"/>
        <v>-171.06802374741878</v>
      </c>
      <c r="AE416">
        <f t="shared" si="167"/>
        <v>735.14497458933283</v>
      </c>
      <c r="AG416">
        <f t="shared" si="168"/>
        <v>754.78632897847206</v>
      </c>
    </row>
    <row r="417" spans="1:33" x14ac:dyDescent="0.2">
      <c r="A417">
        <f>'建築限界数値データ　片線'!A501</f>
        <v>-1900</v>
      </c>
      <c r="B417">
        <f>'建築限界数値データ　片線'!B501</f>
        <v>2430</v>
      </c>
      <c r="D417">
        <f t="shared" si="170"/>
        <v>105</v>
      </c>
      <c r="E417">
        <f t="shared" si="171"/>
        <v>160</v>
      </c>
      <c r="F417">
        <f t="shared" si="172"/>
        <v>2110</v>
      </c>
      <c r="G417">
        <f t="shared" si="173"/>
        <v>3150</v>
      </c>
      <c r="I417">
        <f t="shared" si="174"/>
        <v>9.8090927582165199E-2</v>
      </c>
      <c r="J417">
        <f t="shared" si="175"/>
        <v>143.75</v>
      </c>
      <c r="L417">
        <f t="shared" si="169"/>
        <v>-2043.75</v>
      </c>
      <c r="M417">
        <f t="shared" si="176"/>
        <v>2430</v>
      </c>
      <c r="O417">
        <f t="shared" si="177"/>
        <v>66.25</v>
      </c>
      <c r="P417">
        <f t="shared" si="178"/>
        <v>2430</v>
      </c>
      <c r="R417">
        <f t="shared" si="179"/>
        <v>2430.9029315256503</v>
      </c>
      <c r="S417">
        <f t="shared" si="180"/>
        <v>1.5435397041773666</v>
      </c>
      <c r="T417">
        <f t="shared" si="181"/>
        <v>1.5435397041773666</v>
      </c>
      <c r="U417">
        <f t="shared" si="162"/>
        <v>88.438310560234726</v>
      </c>
      <c r="W417">
        <f t="shared" si="182"/>
        <v>2430.9029315256503</v>
      </c>
      <c r="X417">
        <f t="shared" si="183"/>
        <v>1.6416306317595319</v>
      </c>
      <c r="Y417">
        <f t="shared" si="163"/>
        <v>94.058506719216183</v>
      </c>
      <c r="AA417">
        <f t="shared" si="164"/>
        <v>-172.04736075610737</v>
      </c>
      <c r="AB417">
        <f t="shared" si="165"/>
        <v>2424.8069548227668</v>
      </c>
      <c r="AD417">
        <f t="shared" si="166"/>
        <v>-172.04736075610737</v>
      </c>
      <c r="AE417">
        <f t="shared" si="167"/>
        <v>725.19304517723322</v>
      </c>
      <c r="AG417">
        <f t="shared" si="168"/>
        <v>745.32224380905927</v>
      </c>
    </row>
    <row r="418" spans="1:33" x14ac:dyDescent="0.2">
      <c r="A418">
        <f>'建築限界数値データ　片線'!A502</f>
        <v>-1900</v>
      </c>
      <c r="B418">
        <f>'建築限界数値データ　片線'!B502</f>
        <v>2440</v>
      </c>
      <c r="D418">
        <f t="shared" si="170"/>
        <v>105</v>
      </c>
      <c r="E418">
        <f t="shared" si="171"/>
        <v>160</v>
      </c>
      <c r="F418">
        <f t="shared" si="172"/>
        <v>2110</v>
      </c>
      <c r="G418">
        <f t="shared" si="173"/>
        <v>3150</v>
      </c>
      <c r="I418">
        <f t="shared" si="174"/>
        <v>9.8090927582165199E-2</v>
      </c>
      <c r="J418">
        <f t="shared" si="175"/>
        <v>143.75</v>
      </c>
      <c r="L418">
        <f t="shared" si="169"/>
        <v>-2043.75</v>
      </c>
      <c r="M418">
        <f t="shared" si="176"/>
        <v>2440</v>
      </c>
      <c r="O418">
        <f t="shared" si="177"/>
        <v>66.25</v>
      </c>
      <c r="P418">
        <f t="shared" si="178"/>
        <v>2440</v>
      </c>
      <c r="R418">
        <f t="shared" si="179"/>
        <v>2440.8992323527</v>
      </c>
      <c r="S418">
        <f t="shared" si="180"/>
        <v>1.5436513566680039</v>
      </c>
      <c r="T418">
        <f t="shared" si="181"/>
        <v>1.5436513566680039</v>
      </c>
      <c r="U418">
        <f t="shared" si="162"/>
        <v>88.44470777672035</v>
      </c>
      <c r="W418">
        <f t="shared" si="182"/>
        <v>2440.8992323527</v>
      </c>
      <c r="X418">
        <f t="shared" si="183"/>
        <v>1.641742284250169</v>
      </c>
      <c r="Y418">
        <f t="shared" si="163"/>
        <v>94.064903935701807</v>
      </c>
      <c r="AA418">
        <f t="shared" si="164"/>
        <v>-173.02669776479482</v>
      </c>
      <c r="AB418">
        <f t="shared" si="165"/>
        <v>2434.7588842348659</v>
      </c>
      <c r="AD418">
        <f t="shared" si="166"/>
        <v>-173.02669776479482</v>
      </c>
      <c r="AE418">
        <f t="shared" si="167"/>
        <v>715.24111576513405</v>
      </c>
      <c r="AG418">
        <f t="shared" si="168"/>
        <v>735.87233391420796</v>
      </c>
    </row>
    <row r="419" spans="1:33" x14ac:dyDescent="0.2">
      <c r="A419">
        <f>'建築限界数値データ　片線'!A503</f>
        <v>-1900</v>
      </c>
      <c r="B419">
        <f>'建築限界数値データ　片線'!B503</f>
        <v>2450</v>
      </c>
      <c r="D419">
        <f t="shared" si="170"/>
        <v>105</v>
      </c>
      <c r="E419">
        <f t="shared" si="171"/>
        <v>160</v>
      </c>
      <c r="F419">
        <f t="shared" si="172"/>
        <v>2110</v>
      </c>
      <c r="G419">
        <f t="shared" si="173"/>
        <v>3150</v>
      </c>
      <c r="I419">
        <f t="shared" si="174"/>
        <v>9.8090927582165199E-2</v>
      </c>
      <c r="J419">
        <f t="shared" si="175"/>
        <v>143.75</v>
      </c>
      <c r="L419">
        <f t="shared" si="169"/>
        <v>-2043.75</v>
      </c>
      <c r="M419">
        <f t="shared" si="176"/>
        <v>2450</v>
      </c>
      <c r="O419">
        <f t="shared" si="177"/>
        <v>66.25</v>
      </c>
      <c r="P419">
        <f t="shared" si="178"/>
        <v>2450</v>
      </c>
      <c r="R419">
        <f t="shared" si="179"/>
        <v>2450.8955633604628</v>
      </c>
      <c r="S419">
        <f t="shared" si="180"/>
        <v>1.5437620983784428</v>
      </c>
      <c r="T419">
        <f t="shared" si="181"/>
        <v>1.5437620983784428</v>
      </c>
      <c r="U419">
        <f t="shared" si="162"/>
        <v>88.45105280934456</v>
      </c>
      <c r="W419">
        <f t="shared" si="182"/>
        <v>2450.8955633604628</v>
      </c>
      <c r="X419">
        <f t="shared" si="183"/>
        <v>1.6418530259606081</v>
      </c>
      <c r="Y419">
        <f t="shared" si="163"/>
        <v>94.071248968326017</v>
      </c>
      <c r="AA419">
        <f t="shared" si="164"/>
        <v>-174.00603477348386</v>
      </c>
      <c r="AB419">
        <f t="shared" si="165"/>
        <v>2444.710813646966</v>
      </c>
      <c r="AD419">
        <f t="shared" si="166"/>
        <v>-174.00603477348386</v>
      </c>
      <c r="AE419">
        <f t="shared" si="167"/>
        <v>705.28918635303398</v>
      </c>
      <c r="AG419">
        <f t="shared" si="168"/>
        <v>726.43715249436104</v>
      </c>
    </row>
    <row r="420" spans="1:33" x14ac:dyDescent="0.2">
      <c r="A420">
        <f>'建築限界数値データ　片線'!A504</f>
        <v>-1900</v>
      </c>
      <c r="B420">
        <f>'建築限界数値データ　片線'!B504</f>
        <v>2460</v>
      </c>
      <c r="D420">
        <f t="shared" si="170"/>
        <v>105</v>
      </c>
      <c r="E420">
        <f t="shared" si="171"/>
        <v>160</v>
      </c>
      <c r="F420">
        <f t="shared" si="172"/>
        <v>2110</v>
      </c>
      <c r="G420">
        <f t="shared" si="173"/>
        <v>3150</v>
      </c>
      <c r="I420">
        <f t="shared" si="174"/>
        <v>9.8090927582165199E-2</v>
      </c>
      <c r="J420">
        <f t="shared" si="175"/>
        <v>143.75</v>
      </c>
      <c r="L420">
        <f t="shared" si="169"/>
        <v>-2043.75</v>
      </c>
      <c r="M420">
        <f t="shared" si="176"/>
        <v>2460</v>
      </c>
      <c r="O420">
        <f t="shared" si="177"/>
        <v>66.25</v>
      </c>
      <c r="P420">
        <f t="shared" si="178"/>
        <v>2460</v>
      </c>
      <c r="R420">
        <f t="shared" si="179"/>
        <v>2460.8919241811495</v>
      </c>
      <c r="S420">
        <f t="shared" si="180"/>
        <v>1.5438719404049595</v>
      </c>
      <c r="T420">
        <f t="shared" si="181"/>
        <v>1.5438719404049595</v>
      </c>
      <c r="U420">
        <f t="shared" si="162"/>
        <v>88.457346293877123</v>
      </c>
      <c r="W420">
        <f t="shared" si="182"/>
        <v>2460.8919241811495</v>
      </c>
      <c r="X420">
        <f t="shared" si="183"/>
        <v>1.6419628679871248</v>
      </c>
      <c r="Y420">
        <f t="shared" si="163"/>
        <v>94.077542452858594</v>
      </c>
      <c r="AA420">
        <f t="shared" si="164"/>
        <v>-174.98537178217214</v>
      </c>
      <c r="AB420">
        <f t="shared" si="165"/>
        <v>2454.6627430590656</v>
      </c>
      <c r="AD420">
        <f t="shared" si="166"/>
        <v>-174.98537178217214</v>
      </c>
      <c r="AE420">
        <f t="shared" si="167"/>
        <v>695.33725694093437</v>
      </c>
      <c r="AG420">
        <f t="shared" si="168"/>
        <v>717.01728098274452</v>
      </c>
    </row>
    <row r="421" spans="1:33" x14ac:dyDescent="0.2">
      <c r="A421">
        <f>'建築限界数値データ　片線'!A505</f>
        <v>-1900</v>
      </c>
      <c r="B421">
        <f>'建築限界数値データ　片線'!B505</f>
        <v>2470</v>
      </c>
      <c r="D421">
        <f t="shared" si="170"/>
        <v>105</v>
      </c>
      <c r="E421">
        <f t="shared" si="171"/>
        <v>160</v>
      </c>
      <c r="F421">
        <f t="shared" si="172"/>
        <v>2110</v>
      </c>
      <c r="G421">
        <f t="shared" si="173"/>
        <v>3150</v>
      </c>
      <c r="I421">
        <f t="shared" si="174"/>
        <v>9.8090927582165199E-2</v>
      </c>
      <c r="J421">
        <f t="shared" si="175"/>
        <v>143.75</v>
      </c>
      <c r="L421">
        <f t="shared" si="169"/>
        <v>-2043.75</v>
      </c>
      <c r="M421">
        <f t="shared" si="176"/>
        <v>2470</v>
      </c>
      <c r="O421">
        <f t="shared" si="177"/>
        <v>66.25</v>
      </c>
      <c r="P421">
        <f t="shared" si="178"/>
        <v>2470</v>
      </c>
      <c r="R421">
        <f t="shared" si="179"/>
        <v>2470.8883144529218</v>
      </c>
      <c r="S421">
        <f t="shared" si="180"/>
        <v>1.5439808936643509</v>
      </c>
      <c r="T421">
        <f t="shared" si="181"/>
        <v>1.5439808936643509</v>
      </c>
      <c r="U421">
        <f t="shared" si="162"/>
        <v>88.46358885580446</v>
      </c>
      <c r="W421">
        <f t="shared" si="182"/>
        <v>2470.8883144529218</v>
      </c>
      <c r="X421">
        <f t="shared" si="183"/>
        <v>1.6420718212465162</v>
      </c>
      <c r="Y421">
        <f t="shared" si="163"/>
        <v>94.083785014785931</v>
      </c>
      <c r="AA421">
        <f t="shared" si="164"/>
        <v>-175.96470879086073</v>
      </c>
      <c r="AB421">
        <f t="shared" si="165"/>
        <v>2464.6146724711648</v>
      </c>
      <c r="AD421">
        <f t="shared" si="166"/>
        <v>-175.96470879086073</v>
      </c>
      <c r="AE421">
        <f t="shared" si="167"/>
        <v>685.38532752883521</v>
      </c>
      <c r="AG421">
        <f t="shared" si="168"/>
        <v>707.61333080409179</v>
      </c>
    </row>
    <row r="422" spans="1:33" x14ac:dyDescent="0.2">
      <c r="A422">
        <f>'建築限界数値データ　片線'!A506</f>
        <v>-1900</v>
      </c>
      <c r="B422">
        <f>'建築限界数値データ　片線'!B506</f>
        <v>2480</v>
      </c>
      <c r="D422">
        <f t="shared" si="170"/>
        <v>105</v>
      </c>
      <c r="E422">
        <f t="shared" si="171"/>
        <v>160</v>
      </c>
      <c r="F422">
        <f t="shared" si="172"/>
        <v>2110</v>
      </c>
      <c r="G422">
        <f t="shared" si="173"/>
        <v>3150</v>
      </c>
      <c r="I422">
        <f t="shared" si="174"/>
        <v>9.8090927582165199E-2</v>
      </c>
      <c r="J422">
        <f t="shared" si="175"/>
        <v>143.75</v>
      </c>
      <c r="L422">
        <f t="shared" si="169"/>
        <v>-2043.75</v>
      </c>
      <c r="M422">
        <f t="shared" si="176"/>
        <v>2480</v>
      </c>
      <c r="O422">
        <f t="shared" si="177"/>
        <v>66.25</v>
      </c>
      <c r="P422">
        <f t="shared" si="178"/>
        <v>2480</v>
      </c>
      <c r="R422">
        <f t="shared" si="179"/>
        <v>2480.884733819772</v>
      </c>
      <c r="S422">
        <f t="shared" si="180"/>
        <v>1.5440889688975472</v>
      </c>
      <c r="T422">
        <f t="shared" si="181"/>
        <v>1.5440889688975472</v>
      </c>
      <c r="U422">
        <f t="shared" si="162"/>
        <v>88.469781110536502</v>
      </c>
      <c r="W422">
        <f t="shared" si="182"/>
        <v>2480.884733819772</v>
      </c>
      <c r="X422">
        <f t="shared" si="183"/>
        <v>1.6421798964797123</v>
      </c>
      <c r="Y422">
        <f t="shared" si="163"/>
        <v>94.089977269517945</v>
      </c>
      <c r="AA422">
        <f t="shared" si="164"/>
        <v>-176.94404579954858</v>
      </c>
      <c r="AB422">
        <f t="shared" si="165"/>
        <v>2474.5666018832649</v>
      </c>
      <c r="AD422">
        <f t="shared" si="166"/>
        <v>-176.94404579954858</v>
      </c>
      <c r="AE422">
        <f t="shared" si="167"/>
        <v>675.43339811673513</v>
      </c>
      <c r="AG422">
        <f t="shared" si="168"/>
        <v>698.22594526086812</v>
      </c>
    </row>
    <row r="423" spans="1:33" x14ac:dyDescent="0.2">
      <c r="A423">
        <f>'建築限界数値データ　片線'!A507</f>
        <v>-1900</v>
      </c>
      <c r="B423">
        <f>'建築限界数値データ　片線'!B507</f>
        <v>2490</v>
      </c>
      <c r="D423">
        <f t="shared" si="170"/>
        <v>105</v>
      </c>
      <c r="E423">
        <f t="shared" si="171"/>
        <v>160</v>
      </c>
      <c r="F423">
        <f t="shared" si="172"/>
        <v>2110</v>
      </c>
      <c r="G423">
        <f t="shared" si="173"/>
        <v>3150</v>
      </c>
      <c r="I423">
        <f t="shared" si="174"/>
        <v>9.8090927582165199E-2</v>
      </c>
      <c r="J423">
        <f t="shared" si="175"/>
        <v>143.75</v>
      </c>
      <c r="L423">
        <f t="shared" si="169"/>
        <v>-2043.75</v>
      </c>
      <c r="M423">
        <f t="shared" si="176"/>
        <v>2490</v>
      </c>
      <c r="O423">
        <f t="shared" si="177"/>
        <v>66.25</v>
      </c>
      <c r="P423">
        <f t="shared" si="178"/>
        <v>2490</v>
      </c>
      <c r="R423">
        <f t="shared" si="179"/>
        <v>2490.8811819314064</v>
      </c>
      <c r="S423">
        <f t="shared" si="180"/>
        <v>1.5441961766731389</v>
      </c>
      <c r="T423">
        <f t="shared" si="181"/>
        <v>1.5441961766731389</v>
      </c>
      <c r="U423">
        <f t="shared" si="162"/>
        <v>88.475923663608881</v>
      </c>
      <c r="W423">
        <f t="shared" si="182"/>
        <v>2490.8811819314064</v>
      </c>
      <c r="X423">
        <f t="shared" si="183"/>
        <v>1.642287104255304</v>
      </c>
      <c r="Y423">
        <f t="shared" si="163"/>
        <v>94.096119822590339</v>
      </c>
      <c r="AA423">
        <f t="shared" si="164"/>
        <v>-177.92338280823671</v>
      </c>
      <c r="AB423">
        <f t="shared" si="165"/>
        <v>2484.518531295364</v>
      </c>
      <c r="AD423">
        <f t="shared" si="166"/>
        <v>-177.92338280823671</v>
      </c>
      <c r="AE423">
        <f t="shared" si="167"/>
        <v>665.48146870463597</v>
      </c>
      <c r="AG423">
        <f t="shared" si="168"/>
        <v>688.85580155734021</v>
      </c>
    </row>
    <row r="424" spans="1:33" x14ac:dyDescent="0.2">
      <c r="A424">
        <f>'建築限界数値データ　片線'!A508</f>
        <v>-1900</v>
      </c>
      <c r="B424">
        <f>'建築限界数値データ　片線'!B508</f>
        <v>2500</v>
      </c>
      <c r="D424">
        <f t="shared" si="170"/>
        <v>105</v>
      </c>
      <c r="E424">
        <f t="shared" si="171"/>
        <v>160</v>
      </c>
      <c r="F424">
        <f t="shared" si="172"/>
        <v>2110</v>
      </c>
      <c r="G424">
        <f t="shared" si="173"/>
        <v>3150</v>
      </c>
      <c r="I424">
        <f t="shared" si="174"/>
        <v>9.8090927582165199E-2</v>
      </c>
      <c r="J424">
        <f t="shared" si="175"/>
        <v>143.75</v>
      </c>
      <c r="L424">
        <f t="shared" si="169"/>
        <v>-2043.75</v>
      </c>
      <c r="M424">
        <f t="shared" si="176"/>
        <v>2500</v>
      </c>
      <c r="O424">
        <f t="shared" si="177"/>
        <v>66.25</v>
      </c>
      <c r="P424">
        <f t="shared" si="178"/>
        <v>2500</v>
      </c>
      <c r="R424">
        <f t="shared" si="179"/>
        <v>2500.8776584431316</v>
      </c>
      <c r="S424">
        <f t="shared" si="180"/>
        <v>1.5443025273908184</v>
      </c>
      <c r="T424">
        <f t="shared" si="181"/>
        <v>1.5443025273908184</v>
      </c>
      <c r="U424">
        <f t="shared" si="162"/>
        <v>88.482017110880093</v>
      </c>
      <c r="W424">
        <f t="shared" si="182"/>
        <v>2500.8776584431316</v>
      </c>
      <c r="X424">
        <f t="shared" si="183"/>
        <v>1.6423934549729835</v>
      </c>
      <c r="Y424">
        <f t="shared" si="163"/>
        <v>94.102213269861565</v>
      </c>
      <c r="AA424">
        <f t="shared" si="164"/>
        <v>-178.90271981692487</v>
      </c>
      <c r="AB424">
        <f t="shared" si="165"/>
        <v>2494.4704607074641</v>
      </c>
      <c r="AD424">
        <f t="shared" si="166"/>
        <v>-178.90271981692487</v>
      </c>
      <c r="AE424">
        <f t="shared" si="167"/>
        <v>655.5295392925359</v>
      </c>
      <c r="AG424">
        <f t="shared" si="168"/>
        <v>679.50361297271809</v>
      </c>
    </row>
    <row r="425" spans="1:33" x14ac:dyDescent="0.2">
      <c r="A425">
        <f>'建築限界数値データ　片線'!A509</f>
        <v>-1900</v>
      </c>
      <c r="B425">
        <f>'建築限界数値データ　片線'!B509</f>
        <v>2510</v>
      </c>
      <c r="D425">
        <f t="shared" si="170"/>
        <v>105</v>
      </c>
      <c r="E425">
        <f t="shared" si="171"/>
        <v>160</v>
      </c>
      <c r="F425">
        <f t="shared" si="172"/>
        <v>2110</v>
      </c>
      <c r="G425">
        <f t="shared" si="173"/>
        <v>3150</v>
      </c>
      <c r="I425">
        <f t="shared" si="174"/>
        <v>9.8090927582165199E-2</v>
      </c>
      <c r="J425">
        <f t="shared" si="175"/>
        <v>143.75</v>
      </c>
      <c r="L425">
        <f t="shared" si="169"/>
        <v>-2043.75</v>
      </c>
      <c r="M425">
        <f t="shared" si="176"/>
        <v>2510</v>
      </c>
      <c r="O425">
        <f t="shared" si="177"/>
        <v>66.25</v>
      </c>
      <c r="P425">
        <f t="shared" si="178"/>
        <v>2510</v>
      </c>
      <c r="R425">
        <f t="shared" si="179"/>
        <v>2510.8741630157415</v>
      </c>
      <c r="S425">
        <f t="shared" si="180"/>
        <v>1.5444080312847399</v>
      </c>
      <c r="T425">
        <f t="shared" si="181"/>
        <v>1.5444080312847399</v>
      </c>
      <c r="U425">
        <f t="shared" si="162"/>
        <v>88.488062038723996</v>
      </c>
      <c r="W425">
        <f t="shared" si="182"/>
        <v>2510.8741630157415</v>
      </c>
      <c r="X425">
        <f t="shared" si="183"/>
        <v>1.6424989588669052</v>
      </c>
      <c r="Y425">
        <f t="shared" si="163"/>
        <v>94.108258197705467</v>
      </c>
      <c r="AA425">
        <f t="shared" si="164"/>
        <v>-179.88205682561374</v>
      </c>
      <c r="AB425">
        <f t="shared" si="165"/>
        <v>2504.4223901195633</v>
      </c>
      <c r="AD425">
        <f t="shared" si="166"/>
        <v>-179.88205682561374</v>
      </c>
      <c r="AE425">
        <f t="shared" si="167"/>
        <v>645.57760988043674</v>
      </c>
      <c r="AG425">
        <f t="shared" si="168"/>
        <v>670.17013119561716</v>
      </c>
    </row>
    <row r="426" spans="1:33" x14ac:dyDescent="0.2">
      <c r="A426">
        <f>'建築限界数値データ　片線'!A510</f>
        <v>-1900</v>
      </c>
      <c r="B426">
        <f>'建築限界数値データ　片線'!B510</f>
        <v>2520</v>
      </c>
      <c r="D426">
        <f t="shared" si="170"/>
        <v>105</v>
      </c>
      <c r="E426">
        <f t="shared" si="171"/>
        <v>160</v>
      </c>
      <c r="F426">
        <f t="shared" si="172"/>
        <v>2110</v>
      </c>
      <c r="G426">
        <f t="shared" si="173"/>
        <v>3150</v>
      </c>
      <c r="I426">
        <f t="shared" si="174"/>
        <v>9.8090927582165199E-2</v>
      </c>
      <c r="J426">
        <f t="shared" si="175"/>
        <v>143.75</v>
      </c>
      <c r="L426">
        <f t="shared" si="169"/>
        <v>-2043.75</v>
      </c>
      <c r="M426">
        <f t="shared" si="176"/>
        <v>2520</v>
      </c>
      <c r="O426">
        <f t="shared" si="177"/>
        <v>66.25</v>
      </c>
      <c r="P426">
        <f t="shared" si="178"/>
        <v>2520</v>
      </c>
      <c r="R426">
        <f t="shared" si="179"/>
        <v>2520.8706953154101</v>
      </c>
      <c r="S426">
        <f t="shared" si="180"/>
        <v>1.5445126984267992</v>
      </c>
      <c r="T426">
        <f t="shared" si="181"/>
        <v>1.5445126984267992</v>
      </c>
      <c r="U426">
        <f t="shared" si="162"/>
        <v>88.494059024217691</v>
      </c>
      <c r="W426">
        <f t="shared" si="182"/>
        <v>2520.8706953154101</v>
      </c>
      <c r="X426">
        <f t="shared" si="183"/>
        <v>1.6426036260089645</v>
      </c>
      <c r="Y426">
        <f t="shared" si="163"/>
        <v>94.114255183199163</v>
      </c>
      <c r="AA426">
        <f t="shared" si="164"/>
        <v>-180.86139383430231</v>
      </c>
      <c r="AB426">
        <f t="shared" si="165"/>
        <v>2514.3743195316629</v>
      </c>
      <c r="AD426">
        <f t="shared" si="166"/>
        <v>-180.86139383430231</v>
      </c>
      <c r="AE426">
        <f t="shared" si="167"/>
        <v>635.62568046833712</v>
      </c>
      <c r="AG426">
        <f t="shared" si="168"/>
        <v>660.85614883310518</v>
      </c>
    </row>
    <row r="427" spans="1:33" x14ac:dyDescent="0.2">
      <c r="A427">
        <f>'建築限界数値データ　片線'!A511</f>
        <v>-1900</v>
      </c>
      <c r="B427">
        <f>'建築限界数値データ　片線'!B511</f>
        <v>2530</v>
      </c>
      <c r="D427">
        <f t="shared" si="170"/>
        <v>105</v>
      </c>
      <c r="E427">
        <f t="shared" si="171"/>
        <v>160</v>
      </c>
      <c r="F427">
        <f t="shared" si="172"/>
        <v>2110</v>
      </c>
      <c r="G427">
        <f t="shared" si="173"/>
        <v>3150</v>
      </c>
      <c r="I427">
        <f t="shared" si="174"/>
        <v>9.8090927582165199E-2</v>
      </c>
      <c r="J427">
        <f t="shared" si="175"/>
        <v>143.75</v>
      </c>
      <c r="L427">
        <f t="shared" si="169"/>
        <v>-2043.75</v>
      </c>
      <c r="M427">
        <f t="shared" si="176"/>
        <v>2530</v>
      </c>
      <c r="O427">
        <f t="shared" si="177"/>
        <v>66.25</v>
      </c>
      <c r="P427">
        <f t="shared" si="178"/>
        <v>2530</v>
      </c>
      <c r="R427">
        <f t="shared" si="179"/>
        <v>2530.8672550135852</v>
      </c>
      <c r="S427">
        <f t="shared" si="180"/>
        <v>1.5446165387298354</v>
      </c>
      <c r="T427">
        <f t="shared" si="181"/>
        <v>1.5446165387298354</v>
      </c>
      <c r="U427">
        <f t="shared" si="162"/>
        <v>88.500008635325031</v>
      </c>
      <c r="W427">
        <f t="shared" si="182"/>
        <v>2530.8672550135852</v>
      </c>
      <c r="X427">
        <f t="shared" si="183"/>
        <v>1.6427074663120007</v>
      </c>
      <c r="Y427">
        <f t="shared" si="163"/>
        <v>94.120204794306503</v>
      </c>
      <c r="AA427">
        <f t="shared" si="164"/>
        <v>-181.8407308429903</v>
      </c>
      <c r="AB427">
        <f t="shared" si="165"/>
        <v>2524.3262489437625</v>
      </c>
      <c r="AD427">
        <f t="shared" si="166"/>
        <v>-181.8407308429903</v>
      </c>
      <c r="AE427">
        <f t="shared" si="167"/>
        <v>625.67375105623751</v>
      </c>
      <c r="AG427">
        <f t="shared" si="168"/>
        <v>651.56250210881183</v>
      </c>
    </row>
    <row r="428" spans="1:33" x14ac:dyDescent="0.2">
      <c r="A428">
        <f>'建築限界数値データ　片線'!A512</f>
        <v>-1900</v>
      </c>
      <c r="B428">
        <f>'建築限界数値データ　片線'!B512</f>
        <v>2540</v>
      </c>
      <c r="D428">
        <f t="shared" si="170"/>
        <v>105</v>
      </c>
      <c r="E428">
        <f t="shared" si="171"/>
        <v>160</v>
      </c>
      <c r="F428">
        <f t="shared" si="172"/>
        <v>2110</v>
      </c>
      <c r="G428">
        <f t="shared" si="173"/>
        <v>3150</v>
      </c>
      <c r="I428">
        <f t="shared" si="174"/>
        <v>9.8090927582165199E-2</v>
      </c>
      <c r="J428">
        <f t="shared" si="175"/>
        <v>143.75</v>
      </c>
      <c r="L428">
        <f t="shared" si="169"/>
        <v>-2043.75</v>
      </c>
      <c r="M428">
        <f t="shared" si="176"/>
        <v>2540</v>
      </c>
      <c r="O428">
        <f t="shared" si="177"/>
        <v>66.25</v>
      </c>
      <c r="P428">
        <f t="shared" si="178"/>
        <v>2540</v>
      </c>
      <c r="R428">
        <f t="shared" si="179"/>
        <v>2540.8638417868833</v>
      </c>
      <c r="S428">
        <f t="shared" si="180"/>
        <v>1.5447195619507592</v>
      </c>
      <c r="T428">
        <f t="shared" si="181"/>
        <v>1.5447195619507592</v>
      </c>
      <c r="U428">
        <f t="shared" si="162"/>
        <v>88.505911431075816</v>
      </c>
      <c r="W428">
        <f t="shared" si="182"/>
        <v>2540.8638417868833</v>
      </c>
      <c r="X428">
        <f t="shared" si="183"/>
        <v>1.6428104895329243</v>
      </c>
      <c r="Y428">
        <f t="shared" si="163"/>
        <v>94.126107590057259</v>
      </c>
      <c r="AA428">
        <f t="shared" si="164"/>
        <v>-182.82006785167809</v>
      </c>
      <c r="AB428">
        <f t="shared" si="165"/>
        <v>2534.2781783558621</v>
      </c>
      <c r="AD428">
        <f t="shared" si="166"/>
        <v>-182.82006785167809</v>
      </c>
      <c r="AE428">
        <f t="shared" si="167"/>
        <v>615.72182164413789</v>
      </c>
      <c r="AG428">
        <f t="shared" si="168"/>
        <v>642.29007376579295</v>
      </c>
    </row>
    <row r="429" spans="1:33" x14ac:dyDescent="0.2">
      <c r="A429">
        <f>'建築限界数値データ　片線'!A513</f>
        <v>-1900</v>
      </c>
      <c r="B429">
        <f>'建築限界数値データ　片線'!B513</f>
        <v>2550</v>
      </c>
      <c r="D429">
        <f t="shared" si="170"/>
        <v>105</v>
      </c>
      <c r="E429">
        <f t="shared" si="171"/>
        <v>160</v>
      </c>
      <c r="F429">
        <f t="shared" si="172"/>
        <v>2110</v>
      </c>
      <c r="G429">
        <f t="shared" si="173"/>
        <v>3150</v>
      </c>
      <c r="I429">
        <f t="shared" si="174"/>
        <v>9.8090927582165199E-2</v>
      </c>
      <c r="J429">
        <f t="shared" si="175"/>
        <v>143.75</v>
      </c>
      <c r="L429">
        <f t="shared" si="169"/>
        <v>-2043.75</v>
      </c>
      <c r="M429">
        <f t="shared" si="176"/>
        <v>2550</v>
      </c>
      <c r="O429">
        <f t="shared" si="177"/>
        <v>66.25</v>
      </c>
      <c r="P429">
        <f t="shared" si="178"/>
        <v>2550</v>
      </c>
      <c r="R429">
        <f t="shared" si="179"/>
        <v>2550.8604553169898</v>
      </c>
      <c r="S429">
        <f t="shared" si="180"/>
        <v>1.5448217776936046</v>
      </c>
      <c r="T429">
        <f t="shared" si="181"/>
        <v>1.5448217776936046</v>
      </c>
      <c r="U429">
        <f t="shared" si="162"/>
        <v>88.511767961740659</v>
      </c>
      <c r="W429">
        <f t="shared" si="182"/>
        <v>2550.8604553169898</v>
      </c>
      <c r="X429">
        <f t="shared" si="183"/>
        <v>1.6429127052757697</v>
      </c>
      <c r="Y429">
        <f t="shared" si="163"/>
        <v>94.131964120722103</v>
      </c>
      <c r="AA429">
        <f t="shared" si="164"/>
        <v>-183.79940486036676</v>
      </c>
      <c r="AB429">
        <f t="shared" si="165"/>
        <v>2544.2301077679622</v>
      </c>
      <c r="AD429">
        <f t="shared" si="166"/>
        <v>-183.79940486036676</v>
      </c>
      <c r="AE429">
        <f t="shared" si="167"/>
        <v>605.76989223203782</v>
      </c>
      <c r="AG429">
        <f t="shared" si="168"/>
        <v>633.03979619123459</v>
      </c>
    </row>
    <row r="430" spans="1:33" x14ac:dyDescent="0.2">
      <c r="A430">
        <f>'建築限界数値データ　片線'!A514</f>
        <v>-1900</v>
      </c>
      <c r="B430">
        <f>'建築限界数値データ　片線'!B514</f>
        <v>2560</v>
      </c>
      <c r="D430">
        <f t="shared" si="170"/>
        <v>105</v>
      </c>
      <c r="E430">
        <f t="shared" si="171"/>
        <v>160</v>
      </c>
      <c r="F430">
        <f t="shared" si="172"/>
        <v>2110</v>
      </c>
      <c r="G430">
        <f t="shared" si="173"/>
        <v>3150</v>
      </c>
      <c r="I430">
        <f t="shared" si="174"/>
        <v>9.8090927582165199E-2</v>
      </c>
      <c r="J430">
        <f t="shared" si="175"/>
        <v>143.75</v>
      </c>
      <c r="L430">
        <f t="shared" si="169"/>
        <v>-2043.75</v>
      </c>
      <c r="M430">
        <f t="shared" si="176"/>
        <v>2560</v>
      </c>
      <c r="O430">
        <f t="shared" si="177"/>
        <v>66.25</v>
      </c>
      <c r="P430">
        <f t="shared" si="178"/>
        <v>2560</v>
      </c>
      <c r="R430">
        <f t="shared" si="179"/>
        <v>2560.8570952905593</v>
      </c>
      <c r="S430">
        <f t="shared" si="180"/>
        <v>1.5449231954125111</v>
      </c>
      <c r="T430">
        <f t="shared" si="181"/>
        <v>1.5449231954125111</v>
      </c>
      <c r="U430">
        <f t="shared" si="162"/>
        <v>88.51757876900183</v>
      </c>
      <c r="W430">
        <f t="shared" si="182"/>
        <v>2560.8570952905593</v>
      </c>
      <c r="X430">
        <f t="shared" si="183"/>
        <v>1.6430141229946762</v>
      </c>
      <c r="Y430">
        <f t="shared" si="163"/>
        <v>94.137774927983287</v>
      </c>
      <c r="AA430">
        <f t="shared" si="164"/>
        <v>-184.77874186905501</v>
      </c>
      <c r="AB430">
        <f t="shared" si="165"/>
        <v>2554.1820371800618</v>
      </c>
      <c r="AD430">
        <f t="shared" si="166"/>
        <v>-184.77874186905501</v>
      </c>
      <c r="AE430">
        <f t="shared" si="167"/>
        <v>595.8179628199382</v>
      </c>
      <c r="AG430">
        <f t="shared" si="168"/>
        <v>623.81265478155547</v>
      </c>
    </row>
    <row r="431" spans="1:33" x14ac:dyDescent="0.2">
      <c r="A431">
        <f>'建築限界数値データ　片線'!A515</f>
        <v>-1900</v>
      </c>
      <c r="B431">
        <f>'建築限界数値データ　片線'!B515</f>
        <v>2570</v>
      </c>
      <c r="D431">
        <f t="shared" si="170"/>
        <v>105</v>
      </c>
      <c r="E431">
        <f t="shared" si="171"/>
        <v>160</v>
      </c>
      <c r="F431">
        <f t="shared" si="172"/>
        <v>2110</v>
      </c>
      <c r="G431">
        <f t="shared" si="173"/>
        <v>3150</v>
      </c>
      <c r="I431">
        <f t="shared" si="174"/>
        <v>9.8090927582165199E-2</v>
      </c>
      <c r="J431">
        <f t="shared" si="175"/>
        <v>143.75</v>
      </c>
      <c r="L431">
        <f t="shared" si="169"/>
        <v>-2043.75</v>
      </c>
      <c r="M431">
        <f t="shared" si="176"/>
        <v>2570</v>
      </c>
      <c r="O431">
        <f t="shared" si="177"/>
        <v>66.25</v>
      </c>
      <c r="P431">
        <f t="shared" si="178"/>
        <v>2570</v>
      </c>
      <c r="R431">
        <f t="shared" si="179"/>
        <v>2570.8537613991193</v>
      </c>
      <c r="S431">
        <f t="shared" si="180"/>
        <v>1.5450238244146366</v>
      </c>
      <c r="T431">
        <f t="shared" si="181"/>
        <v>1.5450238244146366</v>
      </c>
      <c r="U431">
        <f t="shared" si="162"/>
        <v>88.523344386120229</v>
      </c>
      <c r="W431">
        <f t="shared" si="182"/>
        <v>2570.8537613991193</v>
      </c>
      <c r="X431">
        <f t="shared" si="183"/>
        <v>1.6431147519968019</v>
      </c>
      <c r="Y431">
        <f t="shared" si="163"/>
        <v>94.1435405451017</v>
      </c>
      <c r="AA431">
        <f t="shared" si="164"/>
        <v>-185.75807887774386</v>
      </c>
      <c r="AB431">
        <f t="shared" si="165"/>
        <v>2564.133966592161</v>
      </c>
      <c r="AD431">
        <f t="shared" si="166"/>
        <v>-185.75807887774386</v>
      </c>
      <c r="AE431">
        <f t="shared" si="167"/>
        <v>585.86603340783904</v>
      </c>
      <c r="AG431">
        <f t="shared" si="168"/>
        <v>614.60969156805959</v>
      </c>
    </row>
    <row r="432" spans="1:33" x14ac:dyDescent="0.2">
      <c r="A432">
        <f>'建築限界数値データ　片線'!A516</f>
        <v>-1900</v>
      </c>
      <c r="B432">
        <f>'建築限界数値データ　片線'!B516</f>
        <v>2580</v>
      </c>
      <c r="D432">
        <f t="shared" si="170"/>
        <v>105</v>
      </c>
      <c r="E432">
        <f t="shared" si="171"/>
        <v>160</v>
      </c>
      <c r="F432">
        <f t="shared" si="172"/>
        <v>2110</v>
      </c>
      <c r="G432">
        <f t="shared" si="173"/>
        <v>3150</v>
      </c>
      <c r="I432">
        <f t="shared" si="174"/>
        <v>9.8090927582165199E-2</v>
      </c>
      <c r="J432">
        <f t="shared" si="175"/>
        <v>143.75</v>
      </c>
      <c r="L432">
        <f t="shared" si="169"/>
        <v>-2043.75</v>
      </c>
      <c r="M432">
        <f t="shared" si="176"/>
        <v>2580</v>
      </c>
      <c r="O432">
        <f t="shared" si="177"/>
        <v>66.25</v>
      </c>
      <c r="P432">
        <f t="shared" si="178"/>
        <v>2580</v>
      </c>
      <c r="R432">
        <f t="shared" si="179"/>
        <v>2580.8504533389764</v>
      </c>
      <c r="S432">
        <f t="shared" si="180"/>
        <v>1.5451236738630016</v>
      </c>
      <c r="T432">
        <f t="shared" si="181"/>
        <v>1.5451236738630016</v>
      </c>
      <c r="U432">
        <f t="shared" si="162"/>
        <v>88.529065338098263</v>
      </c>
      <c r="W432">
        <f t="shared" si="182"/>
        <v>2580.8504533389764</v>
      </c>
      <c r="X432">
        <f t="shared" si="183"/>
        <v>1.643214601445167</v>
      </c>
      <c r="Y432">
        <f t="shared" si="163"/>
        <v>94.149261497079735</v>
      </c>
      <c r="AA432">
        <f t="shared" si="164"/>
        <v>-186.73741588643239</v>
      </c>
      <c r="AB432">
        <f t="shared" si="165"/>
        <v>2574.0858960042606</v>
      </c>
      <c r="AD432">
        <f t="shared" si="166"/>
        <v>-186.73741588643239</v>
      </c>
      <c r="AE432">
        <f t="shared" si="167"/>
        <v>575.91410399573942</v>
      </c>
      <c r="AG432">
        <f t="shared" si="168"/>
        <v>605.43200912501959</v>
      </c>
    </row>
    <row r="433" spans="1:33" x14ac:dyDescent="0.2">
      <c r="A433">
        <f>'建築限界数値データ　片線'!A517</f>
        <v>-1900</v>
      </c>
      <c r="B433">
        <f>'建築限界数値データ　片線'!B517</f>
        <v>2590</v>
      </c>
      <c r="D433">
        <f t="shared" si="170"/>
        <v>105</v>
      </c>
      <c r="E433">
        <f t="shared" si="171"/>
        <v>160</v>
      </c>
      <c r="F433">
        <f t="shared" si="172"/>
        <v>2110</v>
      </c>
      <c r="G433">
        <f t="shared" si="173"/>
        <v>3150</v>
      </c>
      <c r="I433">
        <f t="shared" si="174"/>
        <v>9.8090927582165199E-2</v>
      </c>
      <c r="J433">
        <f t="shared" si="175"/>
        <v>143.75</v>
      </c>
      <c r="L433">
        <f t="shared" si="169"/>
        <v>-2043.75</v>
      </c>
      <c r="M433">
        <f t="shared" si="176"/>
        <v>2590</v>
      </c>
      <c r="O433">
        <f t="shared" si="177"/>
        <v>66.25</v>
      </c>
      <c r="P433">
        <f t="shared" si="178"/>
        <v>2590</v>
      </c>
      <c r="R433">
        <f t="shared" si="179"/>
        <v>2590.8471708111229</v>
      </c>
      <c r="S433">
        <f t="shared" si="180"/>
        <v>1.5452227527792681</v>
      </c>
      <c r="T433">
        <f t="shared" si="181"/>
        <v>1.5452227527792681</v>
      </c>
      <c r="U433">
        <f t="shared" si="162"/>
        <v>88.534742141839061</v>
      </c>
      <c r="W433">
        <f t="shared" si="182"/>
        <v>2590.8471708111229</v>
      </c>
      <c r="X433">
        <f t="shared" si="183"/>
        <v>1.6433136803614334</v>
      </c>
      <c r="Y433">
        <f t="shared" si="163"/>
        <v>94.154938300820533</v>
      </c>
      <c r="AA433">
        <f t="shared" si="164"/>
        <v>-187.71675289512061</v>
      </c>
      <c r="AB433">
        <f t="shared" si="165"/>
        <v>2584.0378254163602</v>
      </c>
      <c r="AD433">
        <f t="shared" si="166"/>
        <v>-187.71675289512061</v>
      </c>
      <c r="AE433">
        <f t="shared" si="167"/>
        <v>565.96217458363981</v>
      </c>
      <c r="AG433">
        <f t="shared" si="168"/>
        <v>596.28077478393527</v>
      </c>
    </row>
    <row r="434" spans="1:33" x14ac:dyDescent="0.2">
      <c r="A434">
        <f>'建築限界数値データ　片線'!A518</f>
        <v>-1900</v>
      </c>
      <c r="B434">
        <f>'建築限界数値データ　片線'!B518</f>
        <v>2600</v>
      </c>
      <c r="D434">
        <f t="shared" si="170"/>
        <v>105</v>
      </c>
      <c r="E434">
        <f t="shared" si="171"/>
        <v>160</v>
      </c>
      <c r="F434">
        <f t="shared" si="172"/>
        <v>2110</v>
      </c>
      <c r="G434">
        <f t="shared" si="173"/>
        <v>3150</v>
      </c>
      <c r="I434">
        <f t="shared" si="174"/>
        <v>9.8090927582165199E-2</v>
      </c>
      <c r="J434">
        <f t="shared" si="175"/>
        <v>143.75</v>
      </c>
      <c r="L434">
        <f t="shared" si="169"/>
        <v>-2043.75</v>
      </c>
      <c r="M434">
        <f t="shared" si="176"/>
        <v>2600</v>
      </c>
      <c r="O434">
        <f t="shared" si="177"/>
        <v>66.25</v>
      </c>
      <c r="P434">
        <f t="shared" si="178"/>
        <v>2600</v>
      </c>
      <c r="R434">
        <f t="shared" si="179"/>
        <v>2600.8439135211479</v>
      </c>
      <c r="S434">
        <f t="shared" si="180"/>
        <v>1.5453210700464548</v>
      </c>
      <c r="T434">
        <f t="shared" si="181"/>
        <v>1.5453210700464548</v>
      </c>
      <c r="U434">
        <f t="shared" si="162"/>
        <v>88.540375306302124</v>
      </c>
      <c r="W434">
        <f t="shared" si="182"/>
        <v>2600.8439135211479</v>
      </c>
      <c r="X434">
        <f t="shared" si="183"/>
        <v>1.6434119976286201</v>
      </c>
      <c r="Y434">
        <f t="shared" si="163"/>
        <v>94.160571465283596</v>
      </c>
      <c r="AA434">
        <f t="shared" si="164"/>
        <v>-188.69608990380905</v>
      </c>
      <c r="AB434">
        <f t="shared" si="165"/>
        <v>2593.9897548284598</v>
      </c>
      <c r="AD434">
        <f t="shared" si="166"/>
        <v>-188.69608990380905</v>
      </c>
      <c r="AE434">
        <f t="shared" si="167"/>
        <v>556.01024517154019</v>
      </c>
      <c r="AG434">
        <f t="shared" si="168"/>
        <v>587.15722517968095</v>
      </c>
    </row>
    <row r="435" spans="1:33" x14ac:dyDescent="0.2">
      <c r="A435">
        <f>'建築限界数値データ　片線'!A519</f>
        <v>-1900</v>
      </c>
      <c r="B435">
        <f>'建築限界数値データ　片線'!B519</f>
        <v>2610</v>
      </c>
      <c r="D435">
        <f t="shared" si="170"/>
        <v>105</v>
      </c>
      <c r="E435">
        <f t="shared" si="171"/>
        <v>160</v>
      </c>
      <c r="F435">
        <f t="shared" si="172"/>
        <v>2110</v>
      </c>
      <c r="G435">
        <f t="shared" si="173"/>
        <v>3150</v>
      </c>
      <c r="I435">
        <f t="shared" si="174"/>
        <v>9.8090927582165199E-2</v>
      </c>
      <c r="J435">
        <f t="shared" si="175"/>
        <v>143.75</v>
      </c>
      <c r="L435">
        <f t="shared" si="169"/>
        <v>-2043.75</v>
      </c>
      <c r="M435">
        <f t="shared" si="176"/>
        <v>2610</v>
      </c>
      <c r="O435">
        <f t="shared" si="177"/>
        <v>66.25</v>
      </c>
      <c r="P435">
        <f t="shared" si="178"/>
        <v>2610</v>
      </c>
      <c r="R435">
        <f t="shared" si="179"/>
        <v>2610.8406811791483</v>
      </c>
      <c r="S435">
        <f t="shared" si="180"/>
        <v>1.545418634411589</v>
      </c>
      <c r="T435">
        <f t="shared" si="181"/>
        <v>1.545418634411589</v>
      </c>
      <c r="U435">
        <f t="shared" si="162"/>
        <v>88.545965332655186</v>
      </c>
      <c r="W435">
        <f t="shared" si="182"/>
        <v>2610.8406811791483</v>
      </c>
      <c r="X435">
        <f t="shared" si="183"/>
        <v>1.6435095619937541</v>
      </c>
      <c r="Y435">
        <f t="shared" si="163"/>
        <v>94.166161491636629</v>
      </c>
      <c r="AA435">
        <f t="shared" si="164"/>
        <v>-189.67542691249645</v>
      </c>
      <c r="AB435">
        <f t="shared" si="165"/>
        <v>2603.9416842405594</v>
      </c>
      <c r="AD435">
        <f t="shared" si="166"/>
        <v>-189.67542691249645</v>
      </c>
      <c r="AE435">
        <f t="shared" si="167"/>
        <v>546.05831575944057</v>
      </c>
      <c r="AG435">
        <f t="shared" si="168"/>
        <v>578.06267115640208</v>
      </c>
    </row>
    <row r="436" spans="1:33" x14ac:dyDescent="0.2">
      <c r="A436">
        <f>'建築限界数値データ　片線'!A520</f>
        <v>-1900</v>
      </c>
      <c r="B436">
        <f>'建築限界数値データ　片線'!B520</f>
        <v>2620</v>
      </c>
      <c r="D436">
        <f t="shared" si="170"/>
        <v>105</v>
      </c>
      <c r="E436">
        <f t="shared" si="171"/>
        <v>160</v>
      </c>
      <c r="F436">
        <f t="shared" si="172"/>
        <v>2110</v>
      </c>
      <c r="G436">
        <f t="shared" si="173"/>
        <v>3150</v>
      </c>
      <c r="I436">
        <f t="shared" si="174"/>
        <v>9.8090927582165199E-2</v>
      </c>
      <c r="J436">
        <f t="shared" si="175"/>
        <v>143.75</v>
      </c>
      <c r="L436">
        <f t="shared" si="169"/>
        <v>-2043.75</v>
      </c>
      <c r="M436">
        <f t="shared" si="176"/>
        <v>2620</v>
      </c>
      <c r="O436">
        <f t="shared" si="177"/>
        <v>66.25</v>
      </c>
      <c r="P436">
        <f t="shared" si="178"/>
        <v>2620</v>
      </c>
      <c r="R436">
        <f t="shared" si="179"/>
        <v>2620.8374734996446</v>
      </c>
      <c r="S436">
        <f t="shared" si="180"/>
        <v>1.5455154544882996</v>
      </c>
      <c r="T436">
        <f t="shared" si="181"/>
        <v>1.5455154544882996</v>
      </c>
      <c r="U436">
        <f t="shared" si="162"/>
        <v>88.551512714422842</v>
      </c>
      <c r="W436">
        <f t="shared" si="182"/>
        <v>2620.8374734996446</v>
      </c>
      <c r="X436">
        <f t="shared" si="183"/>
        <v>1.6436063820704647</v>
      </c>
      <c r="Y436">
        <f t="shared" si="163"/>
        <v>94.171708873404285</v>
      </c>
      <c r="AA436">
        <f t="shared" si="164"/>
        <v>-190.65476392118507</v>
      </c>
      <c r="AB436">
        <f t="shared" si="165"/>
        <v>2613.893613652659</v>
      </c>
      <c r="AD436">
        <f t="shared" si="166"/>
        <v>-190.65476392118507</v>
      </c>
      <c r="AE436">
        <f t="shared" si="167"/>
        <v>536.10638634734096</v>
      </c>
      <c r="AG436">
        <f t="shared" si="168"/>
        <v>568.99850306327448</v>
      </c>
    </row>
    <row r="437" spans="1:33" x14ac:dyDescent="0.2">
      <c r="A437">
        <f>'建築限界数値データ　片線'!A521</f>
        <v>-1900</v>
      </c>
      <c r="B437">
        <f>'建築限界数値データ　片線'!B521</f>
        <v>2630</v>
      </c>
      <c r="D437">
        <f t="shared" si="170"/>
        <v>105</v>
      </c>
      <c r="E437">
        <f t="shared" si="171"/>
        <v>160</v>
      </c>
      <c r="F437">
        <f t="shared" si="172"/>
        <v>2110</v>
      </c>
      <c r="G437">
        <f t="shared" si="173"/>
        <v>3150</v>
      </c>
      <c r="I437">
        <f t="shared" si="174"/>
        <v>9.8090927582165199E-2</v>
      </c>
      <c r="J437">
        <f t="shared" si="175"/>
        <v>143.75</v>
      </c>
      <c r="L437">
        <f t="shared" si="169"/>
        <v>-2043.75</v>
      </c>
      <c r="M437">
        <f t="shared" si="176"/>
        <v>2630</v>
      </c>
      <c r="O437">
        <f t="shared" si="177"/>
        <v>66.25</v>
      </c>
      <c r="P437">
        <f t="shared" si="178"/>
        <v>2630</v>
      </c>
      <c r="R437">
        <f t="shared" si="179"/>
        <v>2630.8342902014942</v>
      </c>
      <c r="S437">
        <f t="shared" si="180"/>
        <v>1.5456115387593485</v>
      </c>
      <c r="T437">
        <f t="shared" si="181"/>
        <v>1.5456115387593485</v>
      </c>
      <c r="U437">
        <f t="shared" si="162"/>
        <v>88.557017937631528</v>
      </c>
      <c r="W437">
        <f t="shared" si="182"/>
        <v>2630.8342902014942</v>
      </c>
      <c r="X437">
        <f t="shared" si="183"/>
        <v>1.6437024663415136</v>
      </c>
      <c r="Y437">
        <f t="shared" si="163"/>
        <v>94.177214096612971</v>
      </c>
      <c r="AA437">
        <f t="shared" si="164"/>
        <v>-191.63410092987309</v>
      </c>
      <c r="AB437">
        <f t="shared" si="165"/>
        <v>2623.8455430647587</v>
      </c>
      <c r="AD437">
        <f t="shared" si="166"/>
        <v>-191.63410092987309</v>
      </c>
      <c r="AE437">
        <f t="shared" si="167"/>
        <v>526.15445693524134</v>
      </c>
      <c r="AG437">
        <f t="shared" si="168"/>
        <v>559.96619647262594</v>
      </c>
    </row>
    <row r="438" spans="1:33" x14ac:dyDescent="0.2">
      <c r="A438">
        <f>'建築限界数値データ　片線'!A522</f>
        <v>-1900</v>
      </c>
      <c r="B438">
        <f>'建築限界数値データ　片線'!B522</f>
        <v>2640</v>
      </c>
      <c r="D438">
        <f t="shared" si="170"/>
        <v>105</v>
      </c>
      <c r="E438">
        <f t="shared" si="171"/>
        <v>160</v>
      </c>
      <c r="F438">
        <f t="shared" si="172"/>
        <v>2110</v>
      </c>
      <c r="G438">
        <f t="shared" si="173"/>
        <v>3150</v>
      </c>
      <c r="I438">
        <f t="shared" si="174"/>
        <v>9.8090927582165199E-2</v>
      </c>
      <c r="J438">
        <f t="shared" si="175"/>
        <v>143.75</v>
      </c>
      <c r="L438">
        <f t="shared" si="169"/>
        <v>-2043.75</v>
      </c>
      <c r="M438">
        <f t="shared" si="176"/>
        <v>2640</v>
      </c>
      <c r="O438">
        <f t="shared" si="177"/>
        <v>66.25</v>
      </c>
      <c r="P438">
        <f t="shared" si="178"/>
        <v>2640</v>
      </c>
      <c r="R438">
        <f t="shared" si="179"/>
        <v>2640.831131007812</v>
      </c>
      <c r="S438">
        <f t="shared" si="180"/>
        <v>1.5457068955791076</v>
      </c>
      <c r="T438">
        <f t="shared" si="181"/>
        <v>1.5457068955791076</v>
      </c>
      <c r="U438">
        <f t="shared" si="162"/>
        <v>88.562481480951504</v>
      </c>
      <c r="W438">
        <f t="shared" si="182"/>
        <v>2640.831131007812</v>
      </c>
      <c r="X438">
        <f t="shared" si="183"/>
        <v>1.6437978231612727</v>
      </c>
      <c r="Y438">
        <f t="shared" si="163"/>
        <v>94.182677639932962</v>
      </c>
      <c r="AA438">
        <f t="shared" si="164"/>
        <v>-192.61343793856167</v>
      </c>
      <c r="AB438">
        <f t="shared" si="165"/>
        <v>2633.7974724768583</v>
      </c>
      <c r="AD438">
        <f t="shared" si="166"/>
        <v>-192.61343793856167</v>
      </c>
      <c r="AE438">
        <f t="shared" si="167"/>
        <v>516.20252752314173</v>
      </c>
      <c r="AG438">
        <f t="shared" si="168"/>
        <v>550.96731835544654</v>
      </c>
    </row>
    <row r="439" spans="1:33" x14ac:dyDescent="0.2">
      <c r="A439">
        <f>'建築限界数値データ　片線'!A523</f>
        <v>-1900</v>
      </c>
      <c r="B439">
        <f>'建築限界数値データ　片線'!B523</f>
        <v>2650</v>
      </c>
      <c r="D439">
        <f t="shared" si="170"/>
        <v>105</v>
      </c>
      <c r="E439">
        <f t="shared" si="171"/>
        <v>160</v>
      </c>
      <c r="F439">
        <f t="shared" si="172"/>
        <v>2110</v>
      </c>
      <c r="G439">
        <f t="shared" si="173"/>
        <v>3150</v>
      </c>
      <c r="I439">
        <f t="shared" si="174"/>
        <v>9.8090927582165199E-2</v>
      </c>
      <c r="J439">
        <f t="shared" si="175"/>
        <v>143.75</v>
      </c>
      <c r="L439">
        <f t="shared" si="169"/>
        <v>-2043.75</v>
      </c>
      <c r="M439">
        <f t="shared" si="176"/>
        <v>2650</v>
      </c>
      <c r="O439">
        <f t="shared" si="177"/>
        <v>66.25</v>
      </c>
      <c r="P439">
        <f t="shared" si="178"/>
        <v>2650</v>
      </c>
      <c r="R439">
        <f t="shared" si="179"/>
        <v>2650.8279956458887</v>
      </c>
      <c r="S439">
        <f t="shared" si="180"/>
        <v>1.5458015331759765</v>
      </c>
      <c r="T439">
        <f t="shared" si="181"/>
        <v>1.5458015331759765</v>
      </c>
      <c r="U439">
        <f t="shared" si="162"/>
        <v>88.567903815835365</v>
      </c>
      <c r="W439">
        <f t="shared" si="182"/>
        <v>2650.8279956458887</v>
      </c>
      <c r="X439">
        <f t="shared" si="183"/>
        <v>1.6438924607581415</v>
      </c>
      <c r="Y439">
        <f t="shared" si="163"/>
        <v>94.188099974816822</v>
      </c>
      <c r="AA439">
        <f t="shared" si="164"/>
        <v>-193.59277494725006</v>
      </c>
      <c r="AB439">
        <f t="shared" si="165"/>
        <v>2643.7494018889579</v>
      </c>
      <c r="AD439">
        <f t="shared" si="166"/>
        <v>-193.59277494725006</v>
      </c>
      <c r="AE439">
        <f t="shared" si="167"/>
        <v>506.25059811104211</v>
      </c>
      <c r="AG439">
        <f t="shared" si="168"/>
        <v>542.00353375191617</v>
      </c>
    </row>
    <row r="440" spans="1:33" x14ac:dyDescent="0.2">
      <c r="A440">
        <f>'建築限界数値データ　片線'!A524</f>
        <v>-1900</v>
      </c>
      <c r="B440">
        <f>'建築限界数値データ　片線'!B524</f>
        <v>2660</v>
      </c>
      <c r="D440">
        <f t="shared" si="170"/>
        <v>105</v>
      </c>
      <c r="E440">
        <f t="shared" si="171"/>
        <v>160</v>
      </c>
      <c r="F440">
        <f t="shared" si="172"/>
        <v>2110</v>
      </c>
      <c r="G440">
        <f t="shared" si="173"/>
        <v>3150</v>
      </c>
      <c r="I440">
        <f t="shared" si="174"/>
        <v>9.8090927582165199E-2</v>
      </c>
      <c r="J440">
        <f t="shared" si="175"/>
        <v>143.75</v>
      </c>
      <c r="L440">
        <f t="shared" si="169"/>
        <v>-2043.75</v>
      </c>
      <c r="M440">
        <f t="shared" si="176"/>
        <v>2660</v>
      </c>
      <c r="O440">
        <f t="shared" si="177"/>
        <v>66.25</v>
      </c>
      <c r="P440">
        <f t="shared" si="178"/>
        <v>2660</v>
      </c>
      <c r="R440">
        <f t="shared" si="179"/>
        <v>2660.8248838471127</v>
      </c>
      <c r="S440">
        <f t="shared" si="180"/>
        <v>1.5458954596547487</v>
      </c>
      <c r="T440">
        <f t="shared" si="181"/>
        <v>1.5458954596547487</v>
      </c>
      <c r="U440">
        <f t="shared" si="162"/>
        <v>88.573285406653525</v>
      </c>
      <c r="W440">
        <f t="shared" si="182"/>
        <v>2660.8248838471127</v>
      </c>
      <c r="X440">
        <f t="shared" si="183"/>
        <v>1.643986387236914</v>
      </c>
      <c r="Y440">
        <f t="shared" si="163"/>
        <v>94.193481565634997</v>
      </c>
      <c r="AA440">
        <f t="shared" si="164"/>
        <v>-194.57211195593888</v>
      </c>
      <c r="AB440">
        <f t="shared" si="165"/>
        <v>2653.7013313010575</v>
      </c>
      <c r="AD440">
        <f t="shared" si="166"/>
        <v>-194.57211195593888</v>
      </c>
      <c r="AE440">
        <f t="shared" si="167"/>
        <v>496.29866869894249</v>
      </c>
      <c r="AG440">
        <f t="shared" si="168"/>
        <v>533.07661297728782</v>
      </c>
    </row>
    <row r="441" spans="1:33" x14ac:dyDescent="0.2">
      <c r="A441">
        <f>'建築限界数値データ　片線'!A525</f>
        <v>-1900</v>
      </c>
      <c r="B441">
        <f>'建築限界数値データ　片線'!B525</f>
        <v>2670</v>
      </c>
      <c r="D441">
        <f t="shared" si="170"/>
        <v>105</v>
      </c>
      <c r="E441">
        <f t="shared" si="171"/>
        <v>160</v>
      </c>
      <c r="F441">
        <f t="shared" si="172"/>
        <v>2110</v>
      </c>
      <c r="G441">
        <f t="shared" si="173"/>
        <v>3150</v>
      </c>
      <c r="I441">
        <f t="shared" si="174"/>
        <v>9.8090927582165199E-2</v>
      </c>
      <c r="J441">
        <f t="shared" si="175"/>
        <v>143.75</v>
      </c>
      <c r="L441">
        <f t="shared" si="169"/>
        <v>-2043.75</v>
      </c>
      <c r="M441">
        <f t="shared" si="176"/>
        <v>2670</v>
      </c>
      <c r="O441">
        <f t="shared" si="177"/>
        <v>66.25</v>
      </c>
      <c r="P441">
        <f t="shared" si="178"/>
        <v>2670</v>
      </c>
      <c r="R441">
        <f t="shared" si="179"/>
        <v>2670.8217953468929</v>
      </c>
      <c r="S441">
        <f t="shared" si="180"/>
        <v>1.5459886829989233</v>
      </c>
      <c r="T441">
        <f t="shared" si="181"/>
        <v>1.5459886829989233</v>
      </c>
      <c r="U441">
        <f t="shared" si="162"/>
        <v>88.578626710826825</v>
      </c>
      <c r="W441">
        <f t="shared" si="182"/>
        <v>2670.8217953468929</v>
      </c>
      <c r="X441">
        <f t="shared" si="183"/>
        <v>1.6440796105810884</v>
      </c>
      <c r="Y441">
        <f t="shared" si="163"/>
        <v>94.198822869808296</v>
      </c>
      <c r="AA441">
        <f t="shared" si="164"/>
        <v>-195.55144896462667</v>
      </c>
      <c r="AB441">
        <f t="shared" si="165"/>
        <v>2663.6532607131576</v>
      </c>
      <c r="AD441">
        <f t="shared" si="166"/>
        <v>-195.55144896462667</v>
      </c>
      <c r="AE441">
        <f t="shared" si="167"/>
        <v>486.34673928684242</v>
      </c>
      <c r="AG441">
        <f t="shared" si="168"/>
        <v>524.18843940620138</v>
      </c>
    </row>
    <row r="442" spans="1:33" x14ac:dyDescent="0.2">
      <c r="A442">
        <f>'建築限界数値データ　片線'!A526</f>
        <v>-1900</v>
      </c>
      <c r="B442">
        <f>'建築限界数値データ　片線'!B526</f>
        <v>2680</v>
      </c>
      <c r="D442">
        <f t="shared" si="170"/>
        <v>105</v>
      </c>
      <c r="E442">
        <f t="shared" si="171"/>
        <v>160</v>
      </c>
      <c r="F442">
        <f t="shared" si="172"/>
        <v>2110</v>
      </c>
      <c r="G442">
        <f t="shared" si="173"/>
        <v>3150</v>
      </c>
      <c r="I442">
        <f t="shared" si="174"/>
        <v>9.8090927582165199E-2</v>
      </c>
      <c r="J442">
        <f t="shared" si="175"/>
        <v>143.75</v>
      </c>
      <c r="L442">
        <f t="shared" si="169"/>
        <v>-2043.75</v>
      </c>
      <c r="M442">
        <f t="shared" si="176"/>
        <v>2680</v>
      </c>
      <c r="O442">
        <f t="shared" si="177"/>
        <v>66.25</v>
      </c>
      <c r="P442">
        <f t="shared" si="178"/>
        <v>2680</v>
      </c>
      <c r="R442">
        <f t="shared" si="179"/>
        <v>2680.8187298845851</v>
      </c>
      <c r="S442">
        <f t="shared" si="180"/>
        <v>1.5460812110729645</v>
      </c>
      <c r="T442">
        <f t="shared" si="181"/>
        <v>1.5460812110729645</v>
      </c>
      <c r="U442">
        <f t="shared" si="162"/>
        <v>88.583928178955873</v>
      </c>
      <c r="W442">
        <f t="shared" si="182"/>
        <v>2680.8187298845851</v>
      </c>
      <c r="X442">
        <f t="shared" si="183"/>
        <v>1.6441721386551298</v>
      </c>
      <c r="Y442">
        <f t="shared" si="163"/>
        <v>94.20412433793733</v>
      </c>
      <c r="AA442">
        <f t="shared" si="164"/>
        <v>-196.5307859733154</v>
      </c>
      <c r="AB442">
        <f t="shared" si="165"/>
        <v>2673.6051901252567</v>
      </c>
      <c r="AD442">
        <f t="shared" si="166"/>
        <v>-196.5307859733154</v>
      </c>
      <c r="AE442">
        <f t="shared" si="167"/>
        <v>476.39480987474326</v>
      </c>
      <c r="AG442">
        <f t="shared" si="168"/>
        <v>515.34101788124906</v>
      </c>
    </row>
    <row r="443" spans="1:33" x14ac:dyDescent="0.2">
      <c r="A443">
        <f>'建築限界数値データ　片線'!A527</f>
        <v>-1900</v>
      </c>
      <c r="B443">
        <f>'建築限界数値データ　片線'!B527</f>
        <v>2690</v>
      </c>
      <c r="D443">
        <f t="shared" si="170"/>
        <v>105</v>
      </c>
      <c r="E443">
        <f t="shared" si="171"/>
        <v>160</v>
      </c>
      <c r="F443">
        <f t="shared" si="172"/>
        <v>2110</v>
      </c>
      <c r="G443">
        <f t="shared" si="173"/>
        <v>3150</v>
      </c>
      <c r="I443">
        <f t="shared" si="174"/>
        <v>9.8090927582165199E-2</v>
      </c>
      <c r="J443">
        <f t="shared" si="175"/>
        <v>143.75</v>
      </c>
      <c r="L443">
        <f t="shared" si="169"/>
        <v>-2043.75</v>
      </c>
      <c r="M443">
        <f t="shared" si="176"/>
        <v>2690</v>
      </c>
      <c r="O443">
        <f t="shared" si="177"/>
        <v>66.25</v>
      </c>
      <c r="P443">
        <f t="shared" si="178"/>
        <v>2690</v>
      </c>
      <c r="R443">
        <f t="shared" si="179"/>
        <v>2690.8156872034174</v>
      </c>
      <c r="S443">
        <f t="shared" si="180"/>
        <v>1.5461730516245122</v>
      </c>
      <c r="T443">
        <f t="shared" si="181"/>
        <v>1.5461730516245122</v>
      </c>
      <c r="U443">
        <f t="shared" si="162"/>
        <v>88.589190254947709</v>
      </c>
      <c r="W443">
        <f t="shared" si="182"/>
        <v>2690.8156872034174</v>
      </c>
      <c r="X443">
        <f t="shared" si="183"/>
        <v>1.6442639792066776</v>
      </c>
      <c r="Y443">
        <f t="shared" si="163"/>
        <v>94.209386413929181</v>
      </c>
      <c r="AA443">
        <f t="shared" si="164"/>
        <v>-197.5101229820043</v>
      </c>
      <c r="AB443">
        <f t="shared" si="165"/>
        <v>2683.5571195373564</v>
      </c>
      <c r="AD443">
        <f t="shared" si="166"/>
        <v>-197.5101229820043</v>
      </c>
      <c r="AE443">
        <f t="shared" si="167"/>
        <v>466.44288046264364</v>
      </c>
      <c r="AG443">
        <f t="shared" si="168"/>
        <v>506.53648379426187</v>
      </c>
    </row>
    <row r="444" spans="1:33" x14ac:dyDescent="0.2">
      <c r="A444">
        <f>'建築限界数値データ　片線'!A528</f>
        <v>-1900</v>
      </c>
      <c r="B444">
        <f>'建築限界数値データ　片線'!B528</f>
        <v>2700</v>
      </c>
      <c r="D444">
        <f t="shared" si="170"/>
        <v>105</v>
      </c>
      <c r="E444">
        <f t="shared" si="171"/>
        <v>160</v>
      </c>
      <c r="F444">
        <f t="shared" si="172"/>
        <v>2110</v>
      </c>
      <c r="G444">
        <f t="shared" si="173"/>
        <v>3150</v>
      </c>
      <c r="I444">
        <f t="shared" si="174"/>
        <v>9.8090927582165199E-2</v>
      </c>
      <c r="J444">
        <f t="shared" si="175"/>
        <v>143.75</v>
      </c>
      <c r="L444">
        <f t="shared" si="169"/>
        <v>-2043.75</v>
      </c>
      <c r="M444">
        <f t="shared" si="176"/>
        <v>2700</v>
      </c>
      <c r="O444">
        <f t="shared" si="177"/>
        <v>66.25</v>
      </c>
      <c r="P444">
        <f t="shared" si="178"/>
        <v>2700</v>
      </c>
      <c r="R444">
        <f t="shared" si="179"/>
        <v>2700.8126670504193</v>
      </c>
      <c r="S444">
        <f t="shared" si="180"/>
        <v>1.5462642122865418</v>
      </c>
      <c r="T444">
        <f t="shared" si="181"/>
        <v>1.5462642122865418</v>
      </c>
      <c r="U444">
        <f t="shared" si="162"/>
        <v>88.594413376139613</v>
      </c>
      <c r="W444">
        <f t="shared" si="182"/>
        <v>2700.8126670504193</v>
      </c>
      <c r="X444">
        <f t="shared" si="183"/>
        <v>1.6443551398687068</v>
      </c>
      <c r="Y444">
        <f t="shared" si="163"/>
        <v>94.21460953512107</v>
      </c>
      <c r="AA444">
        <f t="shared" si="164"/>
        <v>-198.48945999069161</v>
      </c>
      <c r="AB444">
        <f t="shared" si="165"/>
        <v>2693.509048949456</v>
      </c>
      <c r="AD444">
        <f t="shared" si="166"/>
        <v>-198.48945999069161</v>
      </c>
      <c r="AE444">
        <f t="shared" si="167"/>
        <v>456.49095105054403</v>
      </c>
      <c r="AG444">
        <f t="shared" si="168"/>
        <v>497.77711289132867</v>
      </c>
    </row>
    <row r="445" spans="1:33" x14ac:dyDescent="0.2">
      <c r="A445">
        <f>'建築限界数値データ　片線'!A529</f>
        <v>-1900</v>
      </c>
      <c r="B445">
        <f>'建築限界数値データ　片線'!B529</f>
        <v>2710</v>
      </c>
      <c r="D445">
        <f t="shared" si="170"/>
        <v>105</v>
      </c>
      <c r="E445">
        <f t="shared" si="171"/>
        <v>160</v>
      </c>
      <c r="F445">
        <f t="shared" si="172"/>
        <v>2110</v>
      </c>
      <c r="G445">
        <f t="shared" si="173"/>
        <v>3150</v>
      </c>
      <c r="I445">
        <f t="shared" si="174"/>
        <v>9.8090927582165199E-2</v>
      </c>
      <c r="J445">
        <f t="shared" si="175"/>
        <v>143.75</v>
      </c>
      <c r="L445">
        <f t="shared" si="169"/>
        <v>-2043.75</v>
      </c>
      <c r="M445">
        <f t="shared" si="176"/>
        <v>2710</v>
      </c>
      <c r="O445">
        <f t="shared" si="177"/>
        <v>66.25</v>
      </c>
      <c r="P445">
        <f t="shared" si="178"/>
        <v>2710</v>
      </c>
      <c r="R445">
        <f t="shared" si="179"/>
        <v>2710.8096691763512</v>
      </c>
      <c r="S445">
        <f t="shared" si="180"/>
        <v>1.5463547005794787</v>
      </c>
      <c r="T445">
        <f t="shared" si="181"/>
        <v>1.5463547005794787</v>
      </c>
      <c r="U445">
        <f t="shared" si="162"/>
        <v>88.599597973420245</v>
      </c>
      <c r="W445">
        <f t="shared" si="182"/>
        <v>2710.8096691763512</v>
      </c>
      <c r="X445">
        <f t="shared" si="183"/>
        <v>1.6444456281616437</v>
      </c>
      <c r="Y445">
        <f t="shared" si="163"/>
        <v>94.219794132401702</v>
      </c>
      <c r="AA445">
        <f t="shared" si="164"/>
        <v>-199.4687969993802</v>
      </c>
      <c r="AB445">
        <f t="shared" si="165"/>
        <v>2703.4609783615556</v>
      </c>
      <c r="AD445">
        <f t="shared" si="166"/>
        <v>-199.4687969993802</v>
      </c>
      <c r="AE445">
        <f t="shared" si="167"/>
        <v>446.53902163844441</v>
      </c>
      <c r="AG445">
        <f t="shared" si="168"/>
        <v>489.0653318547524</v>
      </c>
    </row>
    <row r="446" spans="1:33" x14ac:dyDescent="0.2">
      <c r="A446">
        <f>'建築限界数値データ　片線'!A530</f>
        <v>-1900</v>
      </c>
      <c r="B446">
        <f>'建築限界数値データ　片線'!B530</f>
        <v>2720</v>
      </c>
      <c r="D446">
        <f t="shared" si="170"/>
        <v>105</v>
      </c>
      <c r="E446">
        <f t="shared" si="171"/>
        <v>160</v>
      </c>
      <c r="F446">
        <f t="shared" si="172"/>
        <v>2110</v>
      </c>
      <c r="G446">
        <f t="shared" si="173"/>
        <v>3150</v>
      </c>
      <c r="I446">
        <f t="shared" si="174"/>
        <v>9.8090927582165199E-2</v>
      </c>
      <c r="J446">
        <f t="shared" si="175"/>
        <v>143.75</v>
      </c>
      <c r="L446">
        <f t="shared" si="169"/>
        <v>-2043.75</v>
      </c>
      <c r="M446">
        <f t="shared" si="176"/>
        <v>2720</v>
      </c>
      <c r="O446">
        <f t="shared" si="177"/>
        <v>66.25</v>
      </c>
      <c r="P446">
        <f t="shared" si="178"/>
        <v>2720</v>
      </c>
      <c r="R446">
        <f t="shared" si="179"/>
        <v>2720.8066933356363</v>
      </c>
      <c r="S446">
        <f t="shared" si="180"/>
        <v>1.5464445239132631</v>
      </c>
      <c r="T446">
        <f t="shared" si="181"/>
        <v>1.5464445239132631</v>
      </c>
      <c r="U446">
        <f t="shared" si="162"/>
        <v>88.6047444713479</v>
      </c>
      <c r="W446">
        <f t="shared" si="182"/>
        <v>2720.8066933356363</v>
      </c>
      <c r="X446">
        <f t="shared" si="183"/>
        <v>1.6445354514954285</v>
      </c>
      <c r="Y446">
        <f t="shared" si="163"/>
        <v>94.224940630329371</v>
      </c>
      <c r="AA446">
        <f t="shared" si="164"/>
        <v>-200.4481340080691</v>
      </c>
      <c r="AB446">
        <f t="shared" si="165"/>
        <v>2713.4129077736552</v>
      </c>
      <c r="AD446">
        <f t="shared" si="166"/>
        <v>-200.4481340080691</v>
      </c>
      <c r="AE446">
        <f t="shared" si="167"/>
        <v>436.58709222634479</v>
      </c>
      <c r="AG446">
        <f t="shared" si="168"/>
        <v>480.40372971696598</v>
      </c>
    </row>
    <row r="447" spans="1:33" x14ac:dyDescent="0.2">
      <c r="A447">
        <f>'建築限界数値データ　片線'!A531</f>
        <v>-1900</v>
      </c>
      <c r="B447">
        <f>'建築限界数値データ　片線'!B531</f>
        <v>2730</v>
      </c>
      <c r="D447">
        <f t="shared" si="170"/>
        <v>105</v>
      </c>
      <c r="E447">
        <f t="shared" si="171"/>
        <v>160</v>
      </c>
      <c r="F447">
        <f t="shared" si="172"/>
        <v>2110</v>
      </c>
      <c r="G447">
        <f t="shared" si="173"/>
        <v>3150</v>
      </c>
      <c r="I447">
        <f t="shared" si="174"/>
        <v>9.8090927582165199E-2</v>
      </c>
      <c r="J447">
        <f t="shared" si="175"/>
        <v>143.75</v>
      </c>
      <c r="L447">
        <f t="shared" si="169"/>
        <v>-2043.75</v>
      </c>
      <c r="M447">
        <f t="shared" si="176"/>
        <v>2730</v>
      </c>
      <c r="O447">
        <f t="shared" si="177"/>
        <v>66.25</v>
      </c>
      <c r="P447">
        <f t="shared" si="178"/>
        <v>2730</v>
      </c>
      <c r="R447">
        <f t="shared" si="179"/>
        <v>2730.803739286293</v>
      </c>
      <c r="S447">
        <f t="shared" si="180"/>
        <v>1.5465336895893727</v>
      </c>
      <c r="T447">
        <f t="shared" si="181"/>
        <v>1.5465336895893727</v>
      </c>
      <c r="U447">
        <f t="shared" si="162"/>
        <v>88.609853288266407</v>
      </c>
      <c r="W447">
        <f t="shared" si="182"/>
        <v>2730.803739286293</v>
      </c>
      <c r="X447">
        <f t="shared" si="183"/>
        <v>1.6446246171715377</v>
      </c>
      <c r="Y447">
        <f t="shared" si="163"/>
        <v>94.23004944724785</v>
      </c>
      <c r="AA447">
        <f t="shared" si="164"/>
        <v>-201.42747101675675</v>
      </c>
      <c r="AB447">
        <f t="shared" si="165"/>
        <v>2723.3648371857548</v>
      </c>
      <c r="AD447">
        <f t="shared" si="166"/>
        <v>-201.42747101675675</v>
      </c>
      <c r="AE447">
        <f t="shared" si="167"/>
        <v>426.63516281424518</v>
      </c>
      <c r="AG447">
        <f t="shared" si="168"/>
        <v>471.79507016261192</v>
      </c>
    </row>
    <row r="448" spans="1:33" x14ac:dyDescent="0.2">
      <c r="A448">
        <f>'建築限界数値データ　片線'!A532</f>
        <v>-1900</v>
      </c>
      <c r="B448">
        <f>'建築限界数値データ　片線'!B532</f>
        <v>2740</v>
      </c>
      <c r="D448">
        <f t="shared" si="170"/>
        <v>105</v>
      </c>
      <c r="E448">
        <f t="shared" si="171"/>
        <v>160</v>
      </c>
      <c r="F448">
        <f t="shared" si="172"/>
        <v>2110</v>
      </c>
      <c r="G448">
        <f t="shared" si="173"/>
        <v>3150</v>
      </c>
      <c r="I448">
        <f t="shared" si="174"/>
        <v>9.8090927582165199E-2</v>
      </c>
      <c r="J448">
        <f t="shared" si="175"/>
        <v>143.75</v>
      </c>
      <c r="L448">
        <f t="shared" si="169"/>
        <v>-2043.75</v>
      </c>
      <c r="M448">
        <f t="shared" si="176"/>
        <v>2740</v>
      </c>
      <c r="O448">
        <f t="shared" si="177"/>
        <v>66.25</v>
      </c>
      <c r="P448">
        <f t="shared" si="178"/>
        <v>2740</v>
      </c>
      <c r="R448">
        <f t="shared" si="179"/>
        <v>2740.8008067898695</v>
      </c>
      <c r="S448">
        <f t="shared" si="180"/>
        <v>1.5466222048027982</v>
      </c>
      <c r="T448">
        <f t="shared" si="181"/>
        <v>1.5466222048027982</v>
      </c>
      <c r="U448">
        <f t="shared" si="162"/>
        <v>88.614924836418368</v>
      </c>
      <c r="W448">
        <f t="shared" si="182"/>
        <v>2740.8008067898695</v>
      </c>
      <c r="X448">
        <f t="shared" si="183"/>
        <v>1.6447131323849633</v>
      </c>
      <c r="Y448">
        <f t="shared" si="163"/>
        <v>94.235120995399839</v>
      </c>
      <c r="AA448">
        <f t="shared" si="164"/>
        <v>-202.40680802544514</v>
      </c>
      <c r="AB448">
        <f t="shared" si="165"/>
        <v>2733.3167665978544</v>
      </c>
      <c r="AD448">
        <f t="shared" si="166"/>
        <v>-202.40680802544514</v>
      </c>
      <c r="AE448">
        <f t="shared" si="167"/>
        <v>416.68323340214556</v>
      </c>
      <c r="AG448">
        <f t="shared" si="168"/>
        <v>463.24230477528317</v>
      </c>
    </row>
    <row r="449" spans="1:33" x14ac:dyDescent="0.2">
      <c r="A449">
        <f>'建築限界数値データ　片線'!A533</f>
        <v>-1900</v>
      </c>
      <c r="B449">
        <f>'建築限界数値データ　片線'!B533</f>
        <v>2750</v>
      </c>
      <c r="D449">
        <f t="shared" si="170"/>
        <v>105</v>
      </c>
      <c r="E449">
        <f t="shared" si="171"/>
        <v>160</v>
      </c>
      <c r="F449">
        <f t="shared" si="172"/>
        <v>2110</v>
      </c>
      <c r="G449">
        <f t="shared" si="173"/>
        <v>3150</v>
      </c>
      <c r="I449">
        <f t="shared" si="174"/>
        <v>9.8090927582165199E-2</v>
      </c>
      <c r="J449">
        <f t="shared" si="175"/>
        <v>143.75</v>
      </c>
      <c r="L449">
        <f t="shared" si="169"/>
        <v>-2043.75</v>
      </c>
      <c r="M449">
        <f t="shared" si="176"/>
        <v>2750</v>
      </c>
      <c r="O449">
        <f t="shared" si="177"/>
        <v>66.25</v>
      </c>
      <c r="P449">
        <f t="shared" si="178"/>
        <v>2750</v>
      </c>
      <c r="R449">
        <f t="shared" si="179"/>
        <v>2750.7978956113807</v>
      </c>
      <c r="S449">
        <f t="shared" si="180"/>
        <v>1.5467100766439783</v>
      </c>
      <c r="T449">
        <f t="shared" si="181"/>
        <v>1.5467100766439783</v>
      </c>
      <c r="U449">
        <f t="shared" si="162"/>
        <v>88.619959522056035</v>
      </c>
      <c r="W449">
        <f t="shared" si="182"/>
        <v>2750.7978956113807</v>
      </c>
      <c r="X449">
        <f t="shared" si="183"/>
        <v>1.6448010042261436</v>
      </c>
      <c r="Y449">
        <f t="shared" si="163"/>
        <v>94.240155681037507</v>
      </c>
      <c r="AA449">
        <f t="shared" si="164"/>
        <v>-203.38614503413413</v>
      </c>
      <c r="AB449">
        <f t="shared" si="165"/>
        <v>2743.2686960099541</v>
      </c>
      <c r="AD449">
        <f t="shared" si="166"/>
        <v>-203.38614503413413</v>
      </c>
      <c r="AE449">
        <f t="shared" si="167"/>
        <v>406.73130399004594</v>
      </c>
      <c r="AG449">
        <f t="shared" si="168"/>
        <v>454.7485872845445</v>
      </c>
    </row>
    <row r="450" spans="1:33" x14ac:dyDescent="0.2">
      <c r="A450">
        <f>'建築限界数値データ　片線'!A534</f>
        <v>-1900</v>
      </c>
      <c r="B450">
        <f>'建築限界数値データ　片線'!B534</f>
        <v>2760</v>
      </c>
      <c r="D450">
        <f t="shared" si="170"/>
        <v>105</v>
      </c>
      <c r="E450">
        <f t="shared" si="171"/>
        <v>160</v>
      </c>
      <c r="F450">
        <f t="shared" si="172"/>
        <v>2110</v>
      </c>
      <c r="G450">
        <f t="shared" si="173"/>
        <v>3150</v>
      </c>
      <c r="I450">
        <f t="shared" si="174"/>
        <v>9.8090927582165199E-2</v>
      </c>
      <c r="J450">
        <f t="shared" si="175"/>
        <v>143.75</v>
      </c>
      <c r="L450">
        <f t="shared" si="169"/>
        <v>-2043.75</v>
      </c>
      <c r="M450">
        <f t="shared" si="176"/>
        <v>2760</v>
      </c>
      <c r="O450">
        <f t="shared" si="177"/>
        <v>66.25</v>
      </c>
      <c r="P450">
        <f t="shared" si="178"/>
        <v>2760</v>
      </c>
      <c r="R450">
        <f t="shared" si="179"/>
        <v>2760.7950055192437</v>
      </c>
      <c r="S450">
        <f t="shared" si="180"/>
        <v>1.5467973121006908</v>
      </c>
      <c r="T450">
        <f t="shared" si="181"/>
        <v>1.5467973121006908</v>
      </c>
      <c r="U450">
        <f t="shared" si="162"/>
        <v>88.62495774554958</v>
      </c>
      <c r="W450">
        <f t="shared" si="182"/>
        <v>2760.7950055192437</v>
      </c>
      <c r="X450">
        <f t="shared" si="183"/>
        <v>1.6448882396828561</v>
      </c>
      <c r="Y450">
        <f t="shared" si="163"/>
        <v>94.245153904531037</v>
      </c>
      <c r="AA450">
        <f t="shared" si="164"/>
        <v>-204.36548204282255</v>
      </c>
      <c r="AB450">
        <f t="shared" si="165"/>
        <v>2753.2206254220537</v>
      </c>
      <c r="AD450">
        <f t="shared" si="166"/>
        <v>-204.36548204282255</v>
      </c>
      <c r="AE450">
        <f t="shared" si="167"/>
        <v>396.77937457794633</v>
      </c>
      <c r="AG450">
        <f t="shared" si="168"/>
        <v>446.31728886640889</v>
      </c>
    </row>
    <row r="451" spans="1:33" x14ac:dyDescent="0.2">
      <c r="A451">
        <f>'建築限界数値データ　片線'!A535</f>
        <v>-1900</v>
      </c>
      <c r="B451">
        <f>'建築限界数値データ　片線'!B535</f>
        <v>2770</v>
      </c>
      <c r="D451">
        <f t="shared" si="170"/>
        <v>105</v>
      </c>
      <c r="E451">
        <f t="shared" si="171"/>
        <v>160</v>
      </c>
      <c r="F451">
        <f t="shared" si="172"/>
        <v>2110</v>
      </c>
      <c r="G451">
        <f t="shared" si="173"/>
        <v>3150</v>
      </c>
      <c r="I451">
        <f t="shared" si="174"/>
        <v>9.8090927582165199E-2</v>
      </c>
      <c r="J451">
        <f t="shared" si="175"/>
        <v>143.75</v>
      </c>
      <c r="L451">
        <f t="shared" si="169"/>
        <v>-2043.75</v>
      </c>
      <c r="M451">
        <f t="shared" si="176"/>
        <v>2770</v>
      </c>
      <c r="O451">
        <f t="shared" si="177"/>
        <v>66.25</v>
      </c>
      <c r="P451">
        <f t="shared" si="178"/>
        <v>2770</v>
      </c>
      <c r="R451">
        <f t="shared" si="179"/>
        <v>2770.7921362852176</v>
      </c>
      <c r="S451">
        <f t="shared" si="180"/>
        <v>1.5468839180599039</v>
      </c>
      <c r="T451">
        <f t="shared" si="181"/>
        <v>1.5468839180599039</v>
      </c>
      <c r="U451">
        <f t="shared" ref="U451:U514" si="184">T451*180/PI()</f>
        <v>88.629919901493153</v>
      </c>
      <c r="W451">
        <f t="shared" si="182"/>
        <v>2770.7921362852176</v>
      </c>
      <c r="X451">
        <f t="shared" si="183"/>
        <v>1.6449748456420692</v>
      </c>
      <c r="Y451">
        <f t="shared" ref="Y451:Y514" si="185">X451*180/PI()</f>
        <v>94.250116060474625</v>
      </c>
      <c r="AA451">
        <f t="shared" si="164"/>
        <v>-205.34481905151085</v>
      </c>
      <c r="AB451">
        <f t="shared" si="165"/>
        <v>2763.1725548341533</v>
      </c>
      <c r="AD451">
        <f t="shared" si="166"/>
        <v>-205.34481905151085</v>
      </c>
      <c r="AE451">
        <f t="shared" si="167"/>
        <v>386.82744516584671</v>
      </c>
      <c r="AG451">
        <f t="shared" si="168"/>
        <v>437.95201454592473</v>
      </c>
    </row>
    <row r="452" spans="1:33" x14ac:dyDescent="0.2">
      <c r="A452">
        <f>'建築限界数値データ　片線'!A536</f>
        <v>-1900</v>
      </c>
      <c r="B452">
        <f>'建築限界数値データ　片線'!B536</f>
        <v>2780</v>
      </c>
      <c r="D452">
        <f t="shared" si="170"/>
        <v>105</v>
      </c>
      <c r="E452">
        <f t="shared" si="171"/>
        <v>160</v>
      </c>
      <c r="F452">
        <f t="shared" si="172"/>
        <v>2110</v>
      </c>
      <c r="G452">
        <f t="shared" si="173"/>
        <v>3150</v>
      </c>
      <c r="I452">
        <f t="shared" si="174"/>
        <v>9.8090927582165199E-2</v>
      </c>
      <c r="J452">
        <f t="shared" si="175"/>
        <v>143.75</v>
      </c>
      <c r="L452">
        <f t="shared" si="169"/>
        <v>-2043.75</v>
      </c>
      <c r="M452">
        <f t="shared" si="176"/>
        <v>2780</v>
      </c>
      <c r="O452">
        <f t="shared" si="177"/>
        <v>66.25</v>
      </c>
      <c r="P452">
        <f t="shared" si="178"/>
        <v>2780</v>
      </c>
      <c r="R452">
        <f t="shared" si="179"/>
        <v>2780.7892876843439</v>
      </c>
      <c r="S452">
        <f t="shared" si="180"/>
        <v>1.546969901309587</v>
      </c>
      <c r="T452">
        <f t="shared" si="181"/>
        <v>1.546969901309587</v>
      </c>
      <c r="U452">
        <f t="shared" si="184"/>
        <v>88.634846378808817</v>
      </c>
      <c r="W452">
        <f t="shared" si="182"/>
        <v>2780.7892876843439</v>
      </c>
      <c r="X452">
        <f t="shared" si="183"/>
        <v>1.6450608288917521</v>
      </c>
      <c r="Y452">
        <f t="shared" si="185"/>
        <v>94.255042537790274</v>
      </c>
      <c r="AA452">
        <f t="shared" ref="AA452:AA515" si="186">W452*COS(X452)</f>
        <v>-206.32415606019836</v>
      </c>
      <c r="AB452">
        <f t="shared" ref="AB452:AB515" si="187">W452*SIN(X452)</f>
        <v>2773.1244842462534</v>
      </c>
      <c r="AD452">
        <f t="shared" ref="AD452:AD515" si="188">AA452</f>
        <v>-206.32415606019836</v>
      </c>
      <c r="AE452">
        <f t="shared" ref="AE452:AE515" si="189">G452-AB452</f>
        <v>376.87551575374664</v>
      </c>
      <c r="AG452">
        <f t="shared" ref="AG452:AG515" si="190">SQRT(AD452^2+AE452^2)</f>
        <v>429.65662074336251</v>
      </c>
    </row>
    <row r="453" spans="1:33" x14ac:dyDescent="0.2">
      <c r="A453">
        <f>'建築限界数値データ　片線'!A537</f>
        <v>-1900</v>
      </c>
      <c r="B453">
        <f>'建築限界数値データ　片線'!B537</f>
        <v>2790</v>
      </c>
      <c r="D453">
        <f t="shared" si="170"/>
        <v>105</v>
      </c>
      <c r="E453">
        <f t="shared" si="171"/>
        <v>160</v>
      </c>
      <c r="F453">
        <f t="shared" si="172"/>
        <v>2110</v>
      </c>
      <c r="G453">
        <f t="shared" si="173"/>
        <v>3150</v>
      </c>
      <c r="I453">
        <f t="shared" si="174"/>
        <v>9.8090927582165199E-2</v>
      </c>
      <c r="J453">
        <f t="shared" si="175"/>
        <v>143.75</v>
      </c>
      <c r="L453">
        <f t="shared" ref="L453:L516" si="191">A453-J453</f>
        <v>-2043.75</v>
      </c>
      <c r="M453">
        <f t="shared" si="176"/>
        <v>2790</v>
      </c>
      <c r="O453">
        <f t="shared" si="177"/>
        <v>66.25</v>
      </c>
      <c r="P453">
        <f t="shared" si="178"/>
        <v>2790</v>
      </c>
      <c r="R453">
        <f t="shared" si="179"/>
        <v>2790.786459494886</v>
      </c>
      <c r="S453">
        <f t="shared" si="180"/>
        <v>1.5470552685404835</v>
      </c>
      <c r="T453">
        <f t="shared" si="181"/>
        <v>1.5470552685404835</v>
      </c>
      <c r="U453">
        <f t="shared" si="184"/>
        <v>88.639737560847905</v>
      </c>
      <c r="W453">
        <f t="shared" si="182"/>
        <v>2790.786459494886</v>
      </c>
      <c r="X453">
        <f t="shared" si="183"/>
        <v>1.6451461961226488</v>
      </c>
      <c r="Y453">
        <f t="shared" si="185"/>
        <v>94.259933719829363</v>
      </c>
      <c r="AA453">
        <f t="shared" si="186"/>
        <v>-207.30349306888746</v>
      </c>
      <c r="AB453">
        <f t="shared" si="187"/>
        <v>2783.0764136583525</v>
      </c>
      <c r="AD453">
        <f t="shared" si="188"/>
        <v>-207.30349306888746</v>
      </c>
      <c r="AE453">
        <f t="shared" si="189"/>
        <v>366.92358634164748</v>
      </c>
      <c r="AG453">
        <f t="shared" si="190"/>
        <v>421.43523399495052</v>
      </c>
    </row>
    <row r="454" spans="1:33" x14ac:dyDescent="0.2">
      <c r="A454">
        <f>'建築限界数値データ　片線'!A538</f>
        <v>-1900</v>
      </c>
      <c r="B454">
        <f>'建築限界数値データ　片線'!B538</f>
        <v>2800</v>
      </c>
      <c r="D454">
        <f t="shared" si="170"/>
        <v>105</v>
      </c>
      <c r="E454">
        <f t="shared" si="171"/>
        <v>160</v>
      </c>
      <c r="F454">
        <f t="shared" si="172"/>
        <v>2110</v>
      </c>
      <c r="G454">
        <f t="shared" si="173"/>
        <v>3150</v>
      </c>
      <c r="I454">
        <f t="shared" si="174"/>
        <v>9.8090927582165199E-2</v>
      </c>
      <c r="J454">
        <f t="shared" si="175"/>
        <v>143.75</v>
      </c>
      <c r="L454">
        <f t="shared" si="191"/>
        <v>-2043.75</v>
      </c>
      <c r="M454">
        <f t="shared" si="176"/>
        <v>2800</v>
      </c>
      <c r="O454">
        <f t="shared" si="177"/>
        <v>66.25</v>
      </c>
      <c r="P454">
        <f t="shared" si="178"/>
        <v>2800</v>
      </c>
      <c r="R454">
        <f t="shared" si="179"/>
        <v>2800.7836514982732</v>
      </c>
      <c r="S454">
        <f t="shared" si="180"/>
        <v>1.5471400263478439</v>
      </c>
      <c r="T454">
        <f t="shared" si="181"/>
        <v>1.5471400263478439</v>
      </c>
      <c r="U454">
        <f t="shared" si="184"/>
        <v>88.644593825490432</v>
      </c>
      <c r="W454">
        <f t="shared" si="182"/>
        <v>2800.7836514982732</v>
      </c>
      <c r="X454">
        <f t="shared" si="183"/>
        <v>1.645230953930009</v>
      </c>
      <c r="Y454">
        <f t="shared" si="185"/>
        <v>94.264789984471903</v>
      </c>
      <c r="AA454">
        <f t="shared" si="186"/>
        <v>-208.28283007757506</v>
      </c>
      <c r="AB454">
        <f t="shared" si="187"/>
        <v>2793.0283430704526</v>
      </c>
      <c r="AD454">
        <f t="shared" si="188"/>
        <v>-208.28283007757506</v>
      </c>
      <c r="AE454">
        <f t="shared" si="189"/>
        <v>356.97165692954741</v>
      </c>
      <c r="AG454">
        <f t="shared" si="190"/>
        <v>413.29227086427653</v>
      </c>
    </row>
    <row r="455" spans="1:33" x14ac:dyDescent="0.2">
      <c r="A455">
        <f>'建築限界数値データ　片線'!A539</f>
        <v>-1900</v>
      </c>
      <c r="B455">
        <f>'建築限界数値データ　片線'!B539</f>
        <v>2810</v>
      </c>
      <c r="D455">
        <f t="shared" si="170"/>
        <v>105</v>
      </c>
      <c r="E455">
        <f t="shared" si="171"/>
        <v>160</v>
      </c>
      <c r="F455">
        <f t="shared" si="172"/>
        <v>2110</v>
      </c>
      <c r="G455">
        <f t="shared" si="173"/>
        <v>3150</v>
      </c>
      <c r="I455">
        <f t="shared" si="174"/>
        <v>9.8090927582165199E-2</v>
      </c>
      <c r="J455">
        <f t="shared" si="175"/>
        <v>143.75</v>
      </c>
      <c r="L455">
        <f t="shared" si="191"/>
        <v>-2043.75</v>
      </c>
      <c r="M455">
        <f t="shared" si="176"/>
        <v>2810</v>
      </c>
      <c r="O455">
        <f t="shared" si="177"/>
        <v>66.25</v>
      </c>
      <c r="P455">
        <f t="shared" si="178"/>
        <v>2810</v>
      </c>
      <c r="R455">
        <f t="shared" si="179"/>
        <v>2810.780863479044</v>
      </c>
      <c r="S455">
        <f t="shared" si="180"/>
        <v>1.5472241812331242</v>
      </c>
      <c r="T455">
        <f t="shared" si="181"/>
        <v>1.5472241812331242</v>
      </c>
      <c r="U455">
        <f t="shared" si="184"/>
        <v>88.649415545242405</v>
      </c>
      <c r="W455">
        <f t="shared" si="182"/>
        <v>2810.780863479044</v>
      </c>
      <c r="X455">
        <f t="shared" si="183"/>
        <v>1.6453151088152893</v>
      </c>
      <c r="Y455">
        <f t="shared" si="185"/>
        <v>94.269611704223863</v>
      </c>
      <c r="AA455">
        <f t="shared" si="186"/>
        <v>-209.26216708626373</v>
      </c>
      <c r="AB455">
        <f t="shared" si="187"/>
        <v>2802.9802724825518</v>
      </c>
      <c r="AD455">
        <f t="shared" si="188"/>
        <v>-209.26216708626373</v>
      </c>
      <c r="AE455">
        <f t="shared" si="189"/>
        <v>347.01972751744825</v>
      </c>
      <c r="AG455">
        <f t="shared" si="190"/>
        <v>405.23245904039254</v>
      </c>
    </row>
    <row r="456" spans="1:33" x14ac:dyDescent="0.2">
      <c r="A456">
        <f>'建築限界数値データ　片線'!A540</f>
        <v>-1900</v>
      </c>
      <c r="B456">
        <f>'建築限界数値データ　片線'!B540</f>
        <v>2820</v>
      </c>
      <c r="D456">
        <f t="shared" si="170"/>
        <v>105</v>
      </c>
      <c r="E456">
        <f t="shared" si="171"/>
        <v>160</v>
      </c>
      <c r="F456">
        <f t="shared" si="172"/>
        <v>2110</v>
      </c>
      <c r="G456">
        <f t="shared" si="173"/>
        <v>3150</v>
      </c>
      <c r="I456">
        <f t="shared" si="174"/>
        <v>9.8090927582165199E-2</v>
      </c>
      <c r="J456">
        <f t="shared" si="175"/>
        <v>143.75</v>
      </c>
      <c r="L456">
        <f t="shared" si="191"/>
        <v>-2043.75</v>
      </c>
      <c r="M456">
        <f t="shared" si="176"/>
        <v>2820</v>
      </c>
      <c r="O456">
        <f t="shared" si="177"/>
        <v>66.25</v>
      </c>
      <c r="P456">
        <f t="shared" si="178"/>
        <v>2820</v>
      </c>
      <c r="R456">
        <f t="shared" si="179"/>
        <v>2820.7780952247908</v>
      </c>
      <c r="S456">
        <f t="shared" si="180"/>
        <v>1.547307739605646</v>
      </c>
      <c r="T456">
        <f t="shared" si="181"/>
        <v>1.547307739605646</v>
      </c>
      <c r="U456">
        <f t="shared" si="184"/>
        <v>88.654203087330885</v>
      </c>
      <c r="W456">
        <f t="shared" si="182"/>
        <v>2820.7780952247908</v>
      </c>
      <c r="X456">
        <f t="shared" si="183"/>
        <v>1.6453986671878114</v>
      </c>
      <c r="Y456">
        <f t="shared" si="185"/>
        <v>94.274399246312356</v>
      </c>
      <c r="AA456">
        <f t="shared" si="186"/>
        <v>-210.24150409495223</v>
      </c>
      <c r="AB456">
        <f t="shared" si="187"/>
        <v>2812.9322018946514</v>
      </c>
      <c r="AD456">
        <f t="shared" si="188"/>
        <v>-210.24150409495223</v>
      </c>
      <c r="AE456">
        <f t="shared" si="189"/>
        <v>337.06779810534863</v>
      </c>
      <c r="AG456">
        <f t="shared" si="190"/>
        <v>397.26085959190073</v>
      </c>
    </row>
    <row r="457" spans="1:33" x14ac:dyDescent="0.2">
      <c r="A457">
        <f>'建築限界数値データ　片線'!A541</f>
        <v>-1900</v>
      </c>
      <c r="B457">
        <f>'建築限界数値データ　片線'!B541</f>
        <v>2830</v>
      </c>
      <c r="D457">
        <f t="shared" si="170"/>
        <v>105</v>
      </c>
      <c r="E457">
        <f t="shared" si="171"/>
        <v>160</v>
      </c>
      <c r="F457">
        <f t="shared" si="172"/>
        <v>2110</v>
      </c>
      <c r="G457">
        <f t="shared" si="173"/>
        <v>3150</v>
      </c>
      <c r="I457">
        <f t="shared" si="174"/>
        <v>9.8090927582165199E-2</v>
      </c>
      <c r="J457">
        <f t="shared" si="175"/>
        <v>143.75</v>
      </c>
      <c r="L457">
        <f t="shared" si="191"/>
        <v>-2043.75</v>
      </c>
      <c r="M457">
        <f t="shared" si="176"/>
        <v>2830</v>
      </c>
      <c r="O457">
        <f t="shared" si="177"/>
        <v>66.25</v>
      </c>
      <c r="P457">
        <f t="shared" si="178"/>
        <v>2830</v>
      </c>
      <c r="R457">
        <f t="shared" si="179"/>
        <v>2830.7753465261067</v>
      </c>
      <c r="S457">
        <f t="shared" si="180"/>
        <v>1.5473907077842239</v>
      </c>
      <c r="T457">
        <f t="shared" si="181"/>
        <v>1.5473907077842239</v>
      </c>
      <c r="U457">
        <f t="shared" si="184"/>
        <v>88.658956813797303</v>
      </c>
      <c r="W457">
        <f t="shared" si="182"/>
        <v>2830.7753465261067</v>
      </c>
      <c r="X457">
        <f t="shared" si="183"/>
        <v>1.645481635366389</v>
      </c>
      <c r="Y457">
        <f t="shared" si="185"/>
        <v>94.279152972778746</v>
      </c>
      <c r="AA457">
        <f t="shared" si="186"/>
        <v>-211.22084110364003</v>
      </c>
      <c r="AB457">
        <f t="shared" si="187"/>
        <v>2822.884131306751</v>
      </c>
      <c r="AD457">
        <f t="shared" si="188"/>
        <v>-211.22084110364003</v>
      </c>
      <c r="AE457">
        <f t="shared" si="189"/>
        <v>327.11586869324901</v>
      </c>
      <c r="AG457">
        <f t="shared" si="190"/>
        <v>389.3828903116675</v>
      </c>
    </row>
    <row r="458" spans="1:33" x14ac:dyDescent="0.2">
      <c r="A458">
        <f>'建築限界数値データ　片線'!A542</f>
        <v>-1900</v>
      </c>
      <c r="B458">
        <f>'建築限界数値データ　片線'!B542</f>
        <v>2840</v>
      </c>
      <c r="D458">
        <f t="shared" si="170"/>
        <v>105</v>
      </c>
      <c r="E458">
        <f t="shared" si="171"/>
        <v>160</v>
      </c>
      <c r="F458">
        <f t="shared" si="172"/>
        <v>2110</v>
      </c>
      <c r="G458">
        <f t="shared" si="173"/>
        <v>3150</v>
      </c>
      <c r="I458">
        <f t="shared" si="174"/>
        <v>9.8090927582165199E-2</v>
      </c>
      <c r="J458">
        <f t="shared" si="175"/>
        <v>143.75</v>
      </c>
      <c r="L458">
        <f t="shared" si="191"/>
        <v>-2043.75</v>
      </c>
      <c r="M458">
        <f t="shared" si="176"/>
        <v>2840</v>
      </c>
      <c r="O458">
        <f t="shared" si="177"/>
        <v>66.25</v>
      </c>
      <c r="P458">
        <f t="shared" si="178"/>
        <v>2840</v>
      </c>
      <c r="R458">
        <f t="shared" si="179"/>
        <v>2840.7726171765316</v>
      </c>
      <c r="S458">
        <f t="shared" si="180"/>
        <v>1.5474730919987558</v>
      </c>
      <c r="T458">
        <f t="shared" si="181"/>
        <v>1.5474730919987558</v>
      </c>
      <c r="U458">
        <f t="shared" si="184"/>
        <v>88.663677081588474</v>
      </c>
      <c r="W458">
        <f t="shared" si="182"/>
        <v>2840.7726171765316</v>
      </c>
      <c r="X458">
        <f t="shared" si="183"/>
        <v>1.6455640195809211</v>
      </c>
      <c r="Y458">
        <f t="shared" si="185"/>
        <v>94.283873240569932</v>
      </c>
      <c r="AA458">
        <f t="shared" si="186"/>
        <v>-212.20017811232935</v>
      </c>
      <c r="AB458">
        <f t="shared" si="187"/>
        <v>2832.8360607188511</v>
      </c>
      <c r="AD458">
        <f t="shared" si="188"/>
        <v>-212.20017811232935</v>
      </c>
      <c r="AE458">
        <f t="shared" si="189"/>
        <v>317.16393928114894</v>
      </c>
      <c r="AG458">
        <f t="shared" si="190"/>
        <v>381.60435004234512</v>
      </c>
    </row>
    <row r="459" spans="1:33" x14ac:dyDescent="0.2">
      <c r="A459">
        <f>'建築限界数値データ　片線'!A543</f>
        <v>-1900</v>
      </c>
      <c r="B459">
        <f>'建築限界数値データ　片線'!B543</f>
        <v>2850</v>
      </c>
      <c r="D459">
        <f t="shared" si="170"/>
        <v>105</v>
      </c>
      <c r="E459">
        <f t="shared" si="171"/>
        <v>160</v>
      </c>
      <c r="F459">
        <f t="shared" si="172"/>
        <v>2110</v>
      </c>
      <c r="G459">
        <f t="shared" si="173"/>
        <v>3150</v>
      </c>
      <c r="I459">
        <f t="shared" si="174"/>
        <v>9.8090927582165199E-2</v>
      </c>
      <c r="J459">
        <f t="shared" si="175"/>
        <v>143.75</v>
      </c>
      <c r="L459">
        <f t="shared" si="191"/>
        <v>-2043.75</v>
      </c>
      <c r="M459">
        <f t="shared" si="176"/>
        <v>2850</v>
      </c>
      <c r="O459">
        <f t="shared" si="177"/>
        <v>66.25</v>
      </c>
      <c r="P459">
        <f t="shared" si="178"/>
        <v>2850</v>
      </c>
      <c r="R459">
        <f t="shared" si="179"/>
        <v>2850.7699069725008</v>
      </c>
      <c r="S459">
        <f t="shared" si="180"/>
        <v>1.5475548983917815</v>
      </c>
      <c r="T459">
        <f t="shared" si="181"/>
        <v>1.5475548983917815</v>
      </c>
      <c r="U459">
        <f t="shared" si="184"/>
        <v>88.668364242646035</v>
      </c>
      <c r="W459">
        <f t="shared" si="182"/>
        <v>2850.7699069725008</v>
      </c>
      <c r="X459">
        <f t="shared" si="183"/>
        <v>1.6456458259739466</v>
      </c>
      <c r="Y459">
        <f t="shared" si="185"/>
        <v>94.288560401627493</v>
      </c>
      <c r="AA459">
        <f t="shared" si="186"/>
        <v>-213.17951512101695</v>
      </c>
      <c r="AB459">
        <f t="shared" si="187"/>
        <v>2842.7879901309502</v>
      </c>
      <c r="AD459">
        <f t="shared" si="188"/>
        <v>-213.17951512101695</v>
      </c>
      <c r="AE459">
        <f t="shared" si="189"/>
        <v>307.21200986904978</v>
      </c>
      <c r="AG459">
        <f t="shared" si="190"/>
        <v>373.93144381692889</v>
      </c>
    </row>
    <row r="460" spans="1:33" x14ac:dyDescent="0.2">
      <c r="A460">
        <f>'建築限界数値データ　片線'!A544</f>
        <v>-1900</v>
      </c>
      <c r="B460">
        <f>'建築限界数値データ　片線'!B544</f>
        <v>2860</v>
      </c>
      <c r="D460">
        <f t="shared" si="170"/>
        <v>105</v>
      </c>
      <c r="E460">
        <f t="shared" si="171"/>
        <v>160</v>
      </c>
      <c r="F460">
        <f t="shared" si="172"/>
        <v>2110</v>
      </c>
      <c r="G460">
        <f t="shared" si="173"/>
        <v>3150</v>
      </c>
      <c r="I460">
        <f t="shared" si="174"/>
        <v>9.8090927582165199E-2</v>
      </c>
      <c r="J460">
        <f t="shared" si="175"/>
        <v>143.75</v>
      </c>
      <c r="L460">
        <f t="shared" si="191"/>
        <v>-2043.75</v>
      </c>
      <c r="M460">
        <f t="shared" si="176"/>
        <v>2860</v>
      </c>
      <c r="O460">
        <f t="shared" si="177"/>
        <v>66.25</v>
      </c>
      <c r="P460">
        <f t="shared" si="178"/>
        <v>2860</v>
      </c>
      <c r="R460">
        <f t="shared" si="179"/>
        <v>2860.7672157132952</v>
      </c>
      <c r="S460">
        <f t="shared" si="180"/>
        <v>1.547636133020009</v>
      </c>
      <c r="T460">
        <f t="shared" si="181"/>
        <v>1.547636133020009</v>
      </c>
      <c r="U460">
        <f t="shared" si="184"/>
        <v>88.673018643993771</v>
      </c>
      <c r="W460">
        <f t="shared" si="182"/>
        <v>2860.7672157132952</v>
      </c>
      <c r="X460">
        <f t="shared" si="183"/>
        <v>1.6457270606021743</v>
      </c>
      <c r="Y460">
        <f t="shared" si="185"/>
        <v>94.293214802975243</v>
      </c>
      <c r="AA460">
        <f t="shared" si="186"/>
        <v>-214.15885212970599</v>
      </c>
      <c r="AB460">
        <f t="shared" si="187"/>
        <v>2852.7399195430498</v>
      </c>
      <c r="AD460">
        <f t="shared" si="188"/>
        <v>-214.15885212970599</v>
      </c>
      <c r="AE460">
        <f t="shared" si="189"/>
        <v>297.26008045695016</v>
      </c>
      <c r="AG460">
        <f t="shared" si="190"/>
        <v>366.37080857893926</v>
      </c>
    </row>
    <row r="461" spans="1:33" x14ac:dyDescent="0.2">
      <c r="A461">
        <f>'建築限界数値データ　片線'!A545</f>
        <v>-1900</v>
      </c>
      <c r="B461">
        <f>'建築限界数値データ　片線'!B545</f>
        <v>2870</v>
      </c>
      <c r="D461">
        <f t="shared" si="170"/>
        <v>105</v>
      </c>
      <c r="E461">
        <f t="shared" si="171"/>
        <v>160</v>
      </c>
      <c r="F461">
        <f t="shared" si="172"/>
        <v>2110</v>
      </c>
      <c r="G461">
        <f t="shared" si="173"/>
        <v>3150</v>
      </c>
      <c r="I461">
        <f t="shared" si="174"/>
        <v>9.8090927582165199E-2</v>
      </c>
      <c r="J461">
        <f t="shared" si="175"/>
        <v>143.75</v>
      </c>
      <c r="L461">
        <f t="shared" si="191"/>
        <v>-2043.75</v>
      </c>
      <c r="M461">
        <f t="shared" si="176"/>
        <v>2870</v>
      </c>
      <c r="O461">
        <f t="shared" si="177"/>
        <v>66.25</v>
      </c>
      <c r="P461">
        <f t="shared" si="178"/>
        <v>2870</v>
      </c>
      <c r="R461">
        <f t="shared" si="179"/>
        <v>2870.7645432009917</v>
      </c>
      <c r="S461">
        <f t="shared" si="180"/>
        <v>1.5477168018558074</v>
      </c>
      <c r="T461">
        <f t="shared" si="181"/>
        <v>1.5477168018558074</v>
      </c>
      <c r="U461">
        <f t="shared" si="184"/>
        <v>88.677640627823266</v>
      </c>
      <c r="W461">
        <f t="shared" si="182"/>
        <v>2870.7645432009917</v>
      </c>
      <c r="X461">
        <f t="shared" si="183"/>
        <v>1.6458077294379727</v>
      </c>
      <c r="Y461">
        <f t="shared" si="185"/>
        <v>94.297836786804737</v>
      </c>
      <c r="AA461">
        <f t="shared" si="186"/>
        <v>-215.13818913839415</v>
      </c>
      <c r="AB461">
        <f t="shared" si="187"/>
        <v>2862.6918489551495</v>
      </c>
      <c r="AD461">
        <f t="shared" si="188"/>
        <v>-215.13818913839415</v>
      </c>
      <c r="AE461">
        <f t="shared" si="189"/>
        <v>287.30815104485055</v>
      </c>
      <c r="AG461">
        <f t="shared" si="190"/>
        <v>358.9295391613208</v>
      </c>
    </row>
    <row r="462" spans="1:33" x14ac:dyDescent="0.2">
      <c r="A462">
        <f>'建築限界数値データ　片線'!A546</f>
        <v>-1900</v>
      </c>
      <c r="B462">
        <f>'建築限界数値データ　片線'!B546</f>
        <v>2880</v>
      </c>
      <c r="D462">
        <f t="shared" si="170"/>
        <v>105</v>
      </c>
      <c r="E462">
        <f t="shared" si="171"/>
        <v>160</v>
      </c>
      <c r="F462">
        <f t="shared" si="172"/>
        <v>2110</v>
      </c>
      <c r="G462">
        <f t="shared" si="173"/>
        <v>3150</v>
      </c>
      <c r="I462">
        <f t="shared" si="174"/>
        <v>9.8090927582165199E-2</v>
      </c>
      <c r="J462">
        <f t="shared" si="175"/>
        <v>143.75</v>
      </c>
      <c r="L462">
        <f t="shared" si="191"/>
        <v>-2043.75</v>
      </c>
      <c r="M462">
        <f t="shared" si="176"/>
        <v>2880</v>
      </c>
      <c r="O462">
        <f t="shared" si="177"/>
        <v>66.25</v>
      </c>
      <c r="P462">
        <f t="shared" si="178"/>
        <v>2880</v>
      </c>
      <c r="R462">
        <f t="shared" si="179"/>
        <v>2880.7618892404143</v>
      </c>
      <c r="S462">
        <f t="shared" si="180"/>
        <v>1.54779691078867</v>
      </c>
      <c r="T462">
        <f t="shared" si="181"/>
        <v>1.54779691078867</v>
      </c>
      <c r="U462">
        <f t="shared" si="184"/>
        <v>88.682230531577588</v>
      </c>
      <c r="W462">
        <f t="shared" si="182"/>
        <v>2880.7618892404143</v>
      </c>
      <c r="X462">
        <f t="shared" si="183"/>
        <v>1.6458878383708351</v>
      </c>
      <c r="Y462">
        <f t="shared" si="185"/>
        <v>94.302426690559045</v>
      </c>
      <c r="AA462">
        <f t="shared" si="186"/>
        <v>-216.11752614708163</v>
      </c>
      <c r="AB462">
        <f t="shared" si="187"/>
        <v>2872.6437783672495</v>
      </c>
      <c r="AD462">
        <f t="shared" si="188"/>
        <v>-216.11752614708163</v>
      </c>
      <c r="AE462">
        <f t="shared" si="189"/>
        <v>277.35622163275048</v>
      </c>
      <c r="AG462">
        <f t="shared" si="190"/>
        <v>351.61521409963183</v>
      </c>
    </row>
    <row r="463" spans="1:33" x14ac:dyDescent="0.2">
      <c r="A463">
        <f>'建築限界数値データ　片線'!A547</f>
        <v>-1900</v>
      </c>
      <c r="B463">
        <f>'建築限界数値データ　片線'!B547</f>
        <v>2890</v>
      </c>
      <c r="D463">
        <f t="shared" si="170"/>
        <v>105</v>
      </c>
      <c r="E463">
        <f t="shared" si="171"/>
        <v>160</v>
      </c>
      <c r="F463">
        <f t="shared" si="172"/>
        <v>2110</v>
      </c>
      <c r="G463">
        <f t="shared" si="173"/>
        <v>3150</v>
      </c>
      <c r="I463">
        <f t="shared" si="174"/>
        <v>9.8090927582165199E-2</v>
      </c>
      <c r="J463">
        <f t="shared" si="175"/>
        <v>143.75</v>
      </c>
      <c r="L463">
        <f t="shared" si="191"/>
        <v>-2043.75</v>
      </c>
      <c r="M463">
        <f t="shared" si="176"/>
        <v>2890</v>
      </c>
      <c r="O463">
        <f t="shared" si="177"/>
        <v>66.25</v>
      </c>
      <c r="P463">
        <f t="shared" si="178"/>
        <v>2890</v>
      </c>
      <c r="R463">
        <f t="shared" si="179"/>
        <v>2890.7592536390848</v>
      </c>
      <c r="S463">
        <f t="shared" si="180"/>
        <v>1.5478764656266466</v>
      </c>
      <c r="T463">
        <f t="shared" si="181"/>
        <v>1.5478764656266466</v>
      </c>
      <c r="U463">
        <f t="shared" si="184"/>
        <v>88.686788688033502</v>
      </c>
      <c r="W463">
        <f t="shared" si="182"/>
        <v>2890.7592536390848</v>
      </c>
      <c r="X463">
        <f t="shared" si="183"/>
        <v>1.6459673932088119</v>
      </c>
      <c r="Y463">
        <f t="shared" si="185"/>
        <v>94.306984847014959</v>
      </c>
      <c r="AA463">
        <f t="shared" si="186"/>
        <v>-217.09686315577079</v>
      </c>
      <c r="AB463">
        <f t="shared" si="187"/>
        <v>2882.5957077793482</v>
      </c>
      <c r="AD463">
        <f t="shared" si="188"/>
        <v>-217.09686315577079</v>
      </c>
      <c r="AE463">
        <f t="shared" si="189"/>
        <v>267.40429222065177</v>
      </c>
      <c r="AG463">
        <f t="shared" si="190"/>
        <v>344.4359207314231</v>
      </c>
    </row>
    <row r="464" spans="1:33" x14ac:dyDescent="0.2">
      <c r="A464">
        <f>'建築限界数値データ　片線'!A548</f>
        <v>-1900</v>
      </c>
      <c r="B464">
        <f>'建築限界数値データ　片線'!B548</f>
        <v>2900</v>
      </c>
      <c r="D464">
        <f t="shared" si="170"/>
        <v>105</v>
      </c>
      <c r="E464">
        <f t="shared" si="171"/>
        <v>160</v>
      </c>
      <c r="F464">
        <f t="shared" si="172"/>
        <v>2110</v>
      </c>
      <c r="G464">
        <f t="shared" si="173"/>
        <v>3150</v>
      </c>
      <c r="I464">
        <f t="shared" si="174"/>
        <v>9.8090927582165199E-2</v>
      </c>
      <c r="J464">
        <f t="shared" si="175"/>
        <v>143.75</v>
      </c>
      <c r="L464">
        <f t="shared" si="191"/>
        <v>-2043.75</v>
      </c>
      <c r="M464">
        <f t="shared" si="176"/>
        <v>2900</v>
      </c>
      <c r="O464">
        <f t="shared" si="177"/>
        <v>66.25</v>
      </c>
      <c r="P464">
        <f t="shared" si="178"/>
        <v>2900</v>
      </c>
      <c r="R464">
        <f t="shared" si="179"/>
        <v>2900.7566362071811</v>
      </c>
      <c r="S464">
        <f t="shared" si="180"/>
        <v>1.5479554720977458</v>
      </c>
      <c r="T464">
        <f t="shared" si="181"/>
        <v>1.5479554720977458</v>
      </c>
      <c r="U464">
        <f t="shared" si="184"/>
        <v>88.691315425381703</v>
      </c>
      <c r="W464">
        <f t="shared" si="182"/>
        <v>2900.7566362071811</v>
      </c>
      <c r="X464">
        <f t="shared" si="183"/>
        <v>1.6460463996799111</v>
      </c>
      <c r="Y464">
        <f t="shared" si="185"/>
        <v>94.311511584363174</v>
      </c>
      <c r="AA464">
        <f t="shared" si="186"/>
        <v>-218.07620016445915</v>
      </c>
      <c r="AB464">
        <f t="shared" si="187"/>
        <v>2892.5476371914483</v>
      </c>
      <c r="AD464">
        <f t="shared" si="188"/>
        <v>-218.07620016445915</v>
      </c>
      <c r="AE464">
        <f t="shared" si="189"/>
        <v>257.4523628085517</v>
      </c>
      <c r="AG464">
        <f t="shared" si="190"/>
        <v>337.40027888825966</v>
      </c>
    </row>
    <row r="465" spans="1:33" x14ac:dyDescent="0.2">
      <c r="A465">
        <f>'建築限界数値データ　片線'!A549</f>
        <v>-1900</v>
      </c>
      <c r="B465">
        <f>'建築限界数値データ　片線'!B549</f>
        <v>2910</v>
      </c>
      <c r="D465">
        <f t="shared" si="170"/>
        <v>105</v>
      </c>
      <c r="E465">
        <f t="shared" si="171"/>
        <v>160</v>
      </c>
      <c r="F465">
        <f t="shared" si="172"/>
        <v>2110</v>
      </c>
      <c r="G465">
        <f t="shared" si="173"/>
        <v>3150</v>
      </c>
      <c r="I465">
        <f t="shared" si="174"/>
        <v>9.8090927582165199E-2</v>
      </c>
      <c r="J465">
        <f t="shared" si="175"/>
        <v>143.75</v>
      </c>
      <c r="L465">
        <f t="shared" si="191"/>
        <v>-2043.75</v>
      </c>
      <c r="M465">
        <f t="shared" si="176"/>
        <v>2910</v>
      </c>
      <c r="O465">
        <f t="shared" si="177"/>
        <v>66.25</v>
      </c>
      <c r="P465">
        <f t="shared" si="178"/>
        <v>2910</v>
      </c>
      <c r="R465">
        <f t="shared" si="179"/>
        <v>2910.7540367574861</v>
      </c>
      <c r="S465">
        <f t="shared" si="180"/>
        <v>1.5480339358513093</v>
      </c>
      <c r="T465">
        <f t="shared" si="181"/>
        <v>1.5480339358513093</v>
      </c>
      <c r="U465">
        <f t="shared" si="184"/>
        <v>88.695811067305641</v>
      </c>
      <c r="W465">
        <f t="shared" si="182"/>
        <v>2910.7540367574861</v>
      </c>
      <c r="X465">
        <f t="shared" si="183"/>
        <v>1.6461248634334744</v>
      </c>
      <c r="Y465">
        <f t="shared" si="185"/>
        <v>94.316007226287098</v>
      </c>
      <c r="AA465">
        <f t="shared" si="186"/>
        <v>-219.05553717314717</v>
      </c>
      <c r="AB465">
        <f t="shared" si="187"/>
        <v>2902.4995666035479</v>
      </c>
      <c r="AD465">
        <f t="shared" si="188"/>
        <v>-219.05553717314717</v>
      </c>
      <c r="AE465">
        <f t="shared" si="189"/>
        <v>247.50043339645208</v>
      </c>
      <c r="AG465">
        <f t="shared" si="190"/>
        <v>330.51746231878229</v>
      </c>
    </row>
    <row r="466" spans="1:33" x14ac:dyDescent="0.2">
      <c r="A466">
        <f>'建築限界数値データ　片線'!A550</f>
        <v>-1900</v>
      </c>
      <c r="B466">
        <f>'建築限界数値データ　片線'!B550</f>
        <v>2920</v>
      </c>
      <c r="D466">
        <f t="shared" si="170"/>
        <v>105</v>
      </c>
      <c r="E466">
        <f t="shared" si="171"/>
        <v>160</v>
      </c>
      <c r="F466">
        <f t="shared" si="172"/>
        <v>2110</v>
      </c>
      <c r="G466">
        <f t="shared" si="173"/>
        <v>3150</v>
      </c>
      <c r="I466">
        <f t="shared" si="174"/>
        <v>9.8090927582165199E-2</v>
      </c>
      <c r="J466">
        <f t="shared" si="175"/>
        <v>143.75</v>
      </c>
      <c r="L466">
        <f t="shared" si="191"/>
        <v>-2043.75</v>
      </c>
      <c r="M466">
        <f t="shared" si="176"/>
        <v>2920</v>
      </c>
      <c r="O466">
        <f t="shared" si="177"/>
        <v>66.25</v>
      </c>
      <c r="P466">
        <f t="shared" si="178"/>
        <v>2920</v>
      </c>
      <c r="R466">
        <f t="shared" si="179"/>
        <v>2920.7514551053468</v>
      </c>
      <c r="S466">
        <f t="shared" si="180"/>
        <v>1.5481118624593573</v>
      </c>
      <c r="T466">
        <f t="shared" si="181"/>
        <v>1.5481118624593573</v>
      </c>
      <c r="U466">
        <f t="shared" si="184"/>
        <v>88.700275933058563</v>
      </c>
      <c r="W466">
        <f t="shared" si="182"/>
        <v>2920.7514551053468</v>
      </c>
      <c r="X466">
        <f t="shared" si="183"/>
        <v>1.6462027900415226</v>
      </c>
      <c r="Y466">
        <f t="shared" si="185"/>
        <v>94.320472092040035</v>
      </c>
      <c r="AA466">
        <f t="shared" si="186"/>
        <v>-220.03487418183593</v>
      </c>
      <c r="AB466">
        <f t="shared" si="187"/>
        <v>2912.451496015648</v>
      </c>
      <c r="AD466">
        <f t="shared" si="188"/>
        <v>-220.03487418183593</v>
      </c>
      <c r="AE466">
        <f t="shared" si="189"/>
        <v>237.54850398435201</v>
      </c>
      <c r="AG466">
        <f t="shared" si="190"/>
        <v>323.79721679072549</v>
      </c>
    </row>
    <row r="467" spans="1:33" x14ac:dyDescent="0.2">
      <c r="A467">
        <f>'建築限界数値データ　片線'!A551</f>
        <v>-1900</v>
      </c>
      <c r="B467">
        <f>'建築限界数値データ　片線'!B551</f>
        <v>2930</v>
      </c>
      <c r="D467">
        <f t="shared" si="170"/>
        <v>105</v>
      </c>
      <c r="E467">
        <f t="shared" si="171"/>
        <v>160</v>
      </c>
      <c r="F467">
        <f t="shared" si="172"/>
        <v>2110</v>
      </c>
      <c r="G467">
        <f t="shared" si="173"/>
        <v>3150</v>
      </c>
      <c r="I467">
        <f t="shared" si="174"/>
        <v>9.8090927582165199E-2</v>
      </c>
      <c r="J467">
        <f t="shared" si="175"/>
        <v>143.75</v>
      </c>
      <c r="L467">
        <f t="shared" si="191"/>
        <v>-2043.75</v>
      </c>
      <c r="M467">
        <f t="shared" si="176"/>
        <v>2930</v>
      </c>
      <c r="O467">
        <f t="shared" si="177"/>
        <v>66.25</v>
      </c>
      <c r="P467">
        <f t="shared" si="178"/>
        <v>2930</v>
      </c>
      <c r="R467">
        <f t="shared" si="179"/>
        <v>2930.7488910686293</v>
      </c>
      <c r="S467">
        <f t="shared" si="180"/>
        <v>1.5481892574179068</v>
      </c>
      <c r="T467">
        <f t="shared" si="181"/>
        <v>1.5481892574179068</v>
      </c>
      <c r="U467">
        <f t="shared" si="184"/>
        <v>88.704710337539041</v>
      </c>
      <c r="W467">
        <f t="shared" si="182"/>
        <v>2930.7488910686293</v>
      </c>
      <c r="X467">
        <f t="shared" si="183"/>
        <v>1.6462801850000721</v>
      </c>
      <c r="Y467">
        <f t="shared" si="185"/>
        <v>94.324906496520512</v>
      </c>
      <c r="AA467">
        <f t="shared" si="186"/>
        <v>-221.01421119052404</v>
      </c>
      <c r="AB467">
        <f t="shared" si="187"/>
        <v>2922.4034254277472</v>
      </c>
      <c r="AD467">
        <f t="shared" si="188"/>
        <v>-221.01421119052404</v>
      </c>
      <c r="AE467">
        <f t="shared" si="189"/>
        <v>227.59657457225285</v>
      </c>
      <c r="AG467">
        <f t="shared" si="190"/>
        <v>317.24987360941941</v>
      </c>
    </row>
    <row r="468" spans="1:33" x14ac:dyDescent="0.2">
      <c r="A468">
        <f>'建築限界数値データ　片線'!A552</f>
        <v>-1900</v>
      </c>
      <c r="B468">
        <f>'建築限界数値データ　片線'!B552</f>
        <v>2940</v>
      </c>
      <c r="D468">
        <f t="shared" ref="D468:D531" si="192">D467</f>
        <v>105</v>
      </c>
      <c r="E468">
        <f t="shared" ref="E468:E531" si="193">E467</f>
        <v>160</v>
      </c>
      <c r="F468">
        <f t="shared" ref="F468:F531" si="194">F467</f>
        <v>2110</v>
      </c>
      <c r="G468">
        <f t="shared" ref="G468:G531" si="195">G467</f>
        <v>3150</v>
      </c>
      <c r="I468">
        <f t="shared" ref="I468:I531" si="196">I467</f>
        <v>9.8090927582165199E-2</v>
      </c>
      <c r="J468">
        <f t="shared" ref="J468:J531" si="197">J467</f>
        <v>143.75</v>
      </c>
      <c r="L468">
        <f t="shared" si="191"/>
        <v>-2043.75</v>
      </c>
      <c r="M468">
        <f t="shared" ref="M468:M531" si="198">B468</f>
        <v>2940</v>
      </c>
      <c r="O468">
        <f t="shared" ref="O468:O531" si="199">L468+F468</f>
        <v>66.25</v>
      </c>
      <c r="P468">
        <f t="shared" ref="P468:P531" si="200">M468</f>
        <v>2940</v>
      </c>
      <c r="R468">
        <f t="shared" ref="R468:R531" si="201">SQRT(O468^2+P468^2)</f>
        <v>2940.746344467676</v>
      </c>
      <c r="S468">
        <f t="shared" ref="S468:S531" si="202">IF(AND(O468=0,P468=0),0,IF(O468=0,PI()/2,ATAN(P468/O468)))</f>
        <v>1.5482661261482629</v>
      </c>
      <c r="T468">
        <f t="shared" ref="T468:T531" si="203">IF(AND(O468&gt;=0,P468&gt;=0),S468,IF(AND(O468&lt;0,P468&gt;=0),S468+PI(),IF(AND(O468&lt;0,P468&lt;0),S468+PI(),S468+2*PI())))</f>
        <v>1.5482661261482629</v>
      </c>
      <c r="U468">
        <f t="shared" si="184"/>
        <v>88.70911459136498</v>
      </c>
      <c r="W468">
        <f t="shared" ref="W468:W531" si="204">R468</f>
        <v>2940.746344467676</v>
      </c>
      <c r="X468">
        <f t="shared" ref="X468:X531" si="205">IF(T468+I468&gt;=2*PI(),MOD(T468+I468,2*PI()),T468+I468)</f>
        <v>1.6463570537304282</v>
      </c>
      <c r="Y468">
        <f t="shared" si="185"/>
        <v>94.329310750346451</v>
      </c>
      <c r="AA468">
        <f t="shared" si="186"/>
        <v>-221.99354819921234</v>
      </c>
      <c r="AB468">
        <f t="shared" si="187"/>
        <v>2932.3553548398468</v>
      </c>
      <c r="AD468">
        <f t="shared" si="188"/>
        <v>-221.99354819921234</v>
      </c>
      <c r="AE468">
        <f t="shared" si="189"/>
        <v>217.64464516015323</v>
      </c>
      <c r="AG468">
        <f t="shared" si="190"/>
        <v>310.88635706470785</v>
      </c>
    </row>
    <row r="469" spans="1:33" x14ac:dyDescent="0.2">
      <c r="A469">
        <f>'建築限界数値データ　片線'!A553</f>
        <v>-1900</v>
      </c>
      <c r="B469">
        <f>'建築限界数値データ　片線'!B553</f>
        <v>2950</v>
      </c>
      <c r="D469">
        <f t="shared" si="192"/>
        <v>105</v>
      </c>
      <c r="E469">
        <f t="shared" si="193"/>
        <v>160</v>
      </c>
      <c r="F469">
        <f t="shared" si="194"/>
        <v>2110</v>
      </c>
      <c r="G469">
        <f t="shared" si="195"/>
        <v>3150</v>
      </c>
      <c r="I469">
        <f t="shared" si="196"/>
        <v>9.8090927582165199E-2</v>
      </c>
      <c r="J469">
        <f t="shared" si="197"/>
        <v>143.75</v>
      </c>
      <c r="L469">
        <f t="shared" si="191"/>
        <v>-2043.75</v>
      </c>
      <c r="M469">
        <f t="shared" si="198"/>
        <v>2950</v>
      </c>
      <c r="O469">
        <f t="shared" si="199"/>
        <v>66.25</v>
      </c>
      <c r="P469">
        <f t="shared" si="200"/>
        <v>2950</v>
      </c>
      <c r="R469">
        <f t="shared" si="201"/>
        <v>2950.7438151252645</v>
      </c>
      <c r="S469">
        <f t="shared" si="202"/>
        <v>1.5483424739982834</v>
      </c>
      <c r="T469">
        <f t="shared" si="203"/>
        <v>1.5483424739982834</v>
      </c>
      <c r="U469">
        <f t="shared" si="184"/>
        <v>88.713489000946041</v>
      </c>
      <c r="W469">
        <f t="shared" si="204"/>
        <v>2950.7438151252645</v>
      </c>
      <c r="X469">
        <f t="shared" si="205"/>
        <v>1.6464334015804485</v>
      </c>
      <c r="Y469">
        <f t="shared" si="185"/>
        <v>94.333685159927498</v>
      </c>
      <c r="AA469">
        <f t="shared" si="186"/>
        <v>-222.9728852079003</v>
      </c>
      <c r="AB469">
        <f t="shared" si="187"/>
        <v>2942.3072842519468</v>
      </c>
      <c r="AD469">
        <f t="shared" si="188"/>
        <v>-222.9728852079003</v>
      </c>
      <c r="AE469">
        <f t="shared" si="189"/>
        <v>207.69271574805316</v>
      </c>
      <c r="AG469">
        <f t="shared" si="190"/>
        <v>304.71818408611108</v>
      </c>
    </row>
    <row r="470" spans="1:33" x14ac:dyDescent="0.2">
      <c r="A470">
        <f>'建築限界数値データ　片線'!A554</f>
        <v>-1900</v>
      </c>
      <c r="B470">
        <f>'建築限界数値データ　片線'!B554</f>
        <v>2960</v>
      </c>
      <c r="D470">
        <f t="shared" si="192"/>
        <v>105</v>
      </c>
      <c r="E470">
        <f t="shared" si="193"/>
        <v>160</v>
      </c>
      <c r="F470">
        <f t="shared" si="194"/>
        <v>2110</v>
      </c>
      <c r="G470">
        <f t="shared" si="195"/>
        <v>3150</v>
      </c>
      <c r="I470">
        <f t="shared" si="196"/>
        <v>9.8090927582165199E-2</v>
      </c>
      <c r="J470">
        <f t="shared" si="197"/>
        <v>143.75</v>
      </c>
      <c r="L470">
        <f t="shared" si="191"/>
        <v>-2043.75</v>
      </c>
      <c r="M470">
        <f t="shared" si="198"/>
        <v>2960</v>
      </c>
      <c r="O470">
        <f t="shared" si="199"/>
        <v>66.25</v>
      </c>
      <c r="P470">
        <f t="shared" si="200"/>
        <v>2960</v>
      </c>
      <c r="R470">
        <f t="shared" si="201"/>
        <v>2960.7413028665642</v>
      </c>
      <c r="S470">
        <f t="shared" si="202"/>
        <v>1.5484183062436185</v>
      </c>
      <c r="T470">
        <f t="shared" si="203"/>
        <v>1.5484183062436185</v>
      </c>
      <c r="U470">
        <f t="shared" si="184"/>
        <v>88.717833868554749</v>
      </c>
      <c r="W470">
        <f t="shared" si="204"/>
        <v>2960.7413028665642</v>
      </c>
      <c r="X470">
        <f t="shared" si="205"/>
        <v>1.6465092338257836</v>
      </c>
      <c r="Y470">
        <f t="shared" si="185"/>
        <v>94.338030027536206</v>
      </c>
      <c r="AA470">
        <f t="shared" si="186"/>
        <v>-223.95222221658881</v>
      </c>
      <c r="AB470">
        <f t="shared" si="187"/>
        <v>2952.259213664046</v>
      </c>
      <c r="AD470">
        <f t="shared" si="188"/>
        <v>-223.95222221658881</v>
      </c>
      <c r="AE470">
        <f t="shared" si="189"/>
        <v>197.740786335954</v>
      </c>
      <c r="AG470">
        <f t="shared" si="190"/>
        <v>298.75745416057788</v>
      </c>
    </row>
    <row r="471" spans="1:33" x14ac:dyDescent="0.2">
      <c r="A471">
        <f>'建築限界数値データ　片線'!A555</f>
        <v>-1900</v>
      </c>
      <c r="B471">
        <f>'建築限界数値データ　片線'!B555</f>
        <v>2970</v>
      </c>
      <c r="D471">
        <f t="shared" si="192"/>
        <v>105</v>
      </c>
      <c r="E471">
        <f t="shared" si="193"/>
        <v>160</v>
      </c>
      <c r="F471">
        <f t="shared" si="194"/>
        <v>2110</v>
      </c>
      <c r="G471">
        <f t="shared" si="195"/>
        <v>3150</v>
      </c>
      <c r="I471">
        <f t="shared" si="196"/>
        <v>9.8090927582165199E-2</v>
      </c>
      <c r="J471">
        <f t="shared" si="197"/>
        <v>143.75</v>
      </c>
      <c r="L471">
        <f t="shared" si="191"/>
        <v>-2043.75</v>
      </c>
      <c r="M471">
        <f t="shared" si="198"/>
        <v>2970</v>
      </c>
      <c r="O471">
        <f t="shared" si="199"/>
        <v>66.25</v>
      </c>
      <c r="P471">
        <f t="shared" si="200"/>
        <v>2970</v>
      </c>
      <c r="R471">
        <f t="shared" si="201"/>
        <v>2970.7388075190993</v>
      </c>
      <c r="S471">
        <f t="shared" si="202"/>
        <v>1.5484936280889252</v>
      </c>
      <c r="T471">
        <f t="shared" si="203"/>
        <v>1.5484936280889252</v>
      </c>
      <c r="U471">
        <f t="shared" si="184"/>
        <v>88.722149492395957</v>
      </c>
      <c r="W471">
        <f t="shared" si="204"/>
        <v>2970.7388075190993</v>
      </c>
      <c r="X471">
        <f t="shared" si="205"/>
        <v>1.6465845556710903</v>
      </c>
      <c r="Y471">
        <f t="shared" si="185"/>
        <v>94.342345651377428</v>
      </c>
      <c r="AA471">
        <f t="shared" si="186"/>
        <v>-224.93155922527703</v>
      </c>
      <c r="AB471">
        <f t="shared" si="187"/>
        <v>2962.2111430761456</v>
      </c>
      <c r="AD471">
        <f t="shared" si="188"/>
        <v>-224.93155922527703</v>
      </c>
      <c r="AE471">
        <f t="shared" si="189"/>
        <v>187.78885692385438</v>
      </c>
      <c r="AG471">
        <f t="shared" si="190"/>
        <v>293.01682736710217</v>
      </c>
    </row>
    <row r="472" spans="1:33" x14ac:dyDescent="0.2">
      <c r="A472">
        <f>'建築限界数値データ　片線'!A556</f>
        <v>-1900</v>
      </c>
      <c r="B472">
        <f>'建築限界数値データ　片線'!B556</f>
        <v>2980</v>
      </c>
      <c r="D472">
        <f t="shared" si="192"/>
        <v>105</v>
      </c>
      <c r="E472">
        <f t="shared" si="193"/>
        <v>160</v>
      </c>
      <c r="F472">
        <f t="shared" si="194"/>
        <v>2110</v>
      </c>
      <c r="G472">
        <f t="shared" si="195"/>
        <v>3150</v>
      </c>
      <c r="I472">
        <f t="shared" si="196"/>
        <v>9.8090927582165199E-2</v>
      </c>
      <c r="J472">
        <f t="shared" si="197"/>
        <v>143.75</v>
      </c>
      <c r="L472">
        <f t="shared" si="191"/>
        <v>-2043.75</v>
      </c>
      <c r="M472">
        <f t="shared" si="198"/>
        <v>2980</v>
      </c>
      <c r="O472">
        <f t="shared" si="199"/>
        <v>66.25</v>
      </c>
      <c r="P472">
        <f t="shared" si="200"/>
        <v>2980</v>
      </c>
      <c r="R472">
        <f t="shared" si="201"/>
        <v>2980.7363289127065</v>
      </c>
      <c r="S472">
        <f t="shared" si="202"/>
        <v>1.5485684446690573</v>
      </c>
      <c r="T472">
        <f t="shared" si="203"/>
        <v>1.5485684446690573</v>
      </c>
      <c r="U472">
        <f t="shared" si="184"/>
        <v>88.726436166675128</v>
      </c>
      <c r="W472">
        <f t="shared" si="204"/>
        <v>2980.7363289127065</v>
      </c>
      <c r="X472">
        <f t="shared" si="205"/>
        <v>1.6466593722512224</v>
      </c>
      <c r="Y472">
        <f t="shared" si="185"/>
        <v>94.346632325656586</v>
      </c>
      <c r="AA472">
        <f t="shared" si="186"/>
        <v>-225.91089623396513</v>
      </c>
      <c r="AB472">
        <f t="shared" si="187"/>
        <v>2972.1630724882452</v>
      </c>
      <c r="AD472">
        <f t="shared" si="188"/>
        <v>-225.91089623396513</v>
      </c>
      <c r="AE472">
        <f t="shared" si="189"/>
        <v>177.83692751175477</v>
      </c>
      <c r="AG472">
        <f t="shared" si="190"/>
        <v>287.50948823309204</v>
      </c>
    </row>
    <row r="473" spans="1:33" x14ac:dyDescent="0.2">
      <c r="A473">
        <f>'建築限界数値データ　片線'!A557</f>
        <v>-1900</v>
      </c>
      <c r="B473">
        <f>'建築限界数値データ　片線'!B557</f>
        <v>2990</v>
      </c>
      <c r="D473">
        <f t="shared" si="192"/>
        <v>105</v>
      </c>
      <c r="E473">
        <f t="shared" si="193"/>
        <v>160</v>
      </c>
      <c r="F473">
        <f t="shared" si="194"/>
        <v>2110</v>
      </c>
      <c r="G473">
        <f t="shared" si="195"/>
        <v>3150</v>
      </c>
      <c r="I473">
        <f t="shared" si="196"/>
        <v>9.8090927582165199E-2</v>
      </c>
      <c r="J473">
        <f t="shared" si="197"/>
        <v>143.75</v>
      </c>
      <c r="L473">
        <f t="shared" si="191"/>
        <v>-2043.75</v>
      </c>
      <c r="M473">
        <f t="shared" si="198"/>
        <v>2990</v>
      </c>
      <c r="O473">
        <f t="shared" si="199"/>
        <v>66.25</v>
      </c>
      <c r="P473">
        <f t="shared" si="200"/>
        <v>2990</v>
      </c>
      <c r="R473">
        <f t="shared" si="201"/>
        <v>2990.7338668794987</v>
      </c>
      <c r="S473">
        <f t="shared" si="202"/>
        <v>1.5486427610502316</v>
      </c>
      <c r="T473">
        <f t="shared" si="203"/>
        <v>1.5486427610502316</v>
      </c>
      <c r="U473">
        <f t="shared" si="184"/>
        <v>88.7306941816651</v>
      </c>
      <c r="W473">
        <f t="shared" si="204"/>
        <v>2990.7338668794987</v>
      </c>
      <c r="X473">
        <f t="shared" si="205"/>
        <v>1.6467336886323967</v>
      </c>
      <c r="Y473">
        <f t="shared" si="185"/>
        <v>94.350890340646558</v>
      </c>
      <c r="AA473">
        <f t="shared" si="186"/>
        <v>-226.89023324265364</v>
      </c>
      <c r="AB473">
        <f t="shared" si="187"/>
        <v>2982.1150019003449</v>
      </c>
      <c r="AD473">
        <f t="shared" si="188"/>
        <v>-226.89023324265364</v>
      </c>
      <c r="AE473">
        <f t="shared" si="189"/>
        <v>167.88499809965515</v>
      </c>
      <c r="AG473">
        <f t="shared" si="190"/>
        <v>282.24909305049499</v>
      </c>
    </row>
    <row r="474" spans="1:33" x14ac:dyDescent="0.2">
      <c r="A474">
        <f>'建築限界数値データ　片線'!A558</f>
        <v>-1900</v>
      </c>
      <c r="B474">
        <f>'建築限界数値データ　片線'!B558</f>
        <v>3000</v>
      </c>
      <c r="D474">
        <f t="shared" si="192"/>
        <v>105</v>
      </c>
      <c r="E474">
        <f t="shared" si="193"/>
        <v>160</v>
      </c>
      <c r="F474">
        <f t="shared" si="194"/>
        <v>2110</v>
      </c>
      <c r="G474">
        <f t="shared" si="195"/>
        <v>3150</v>
      </c>
      <c r="I474">
        <f t="shared" si="196"/>
        <v>9.8090927582165199E-2</v>
      </c>
      <c r="J474">
        <f t="shared" si="197"/>
        <v>143.75</v>
      </c>
      <c r="L474">
        <f t="shared" si="191"/>
        <v>-2043.75</v>
      </c>
      <c r="M474">
        <f t="shared" si="198"/>
        <v>3000</v>
      </c>
      <c r="O474">
        <f t="shared" si="199"/>
        <v>66.25</v>
      </c>
      <c r="P474">
        <f t="shared" si="200"/>
        <v>3000</v>
      </c>
      <c r="R474">
        <f t="shared" si="201"/>
        <v>3000.7314212538249</v>
      </c>
      <c r="S474">
        <f t="shared" si="202"/>
        <v>1.5487165822311701</v>
      </c>
      <c r="T474">
        <f t="shared" si="203"/>
        <v>1.5487165822311701</v>
      </c>
      <c r="U474">
        <f t="shared" si="184"/>
        <v>88.734923823771538</v>
      </c>
      <c r="W474">
        <f t="shared" si="204"/>
        <v>3000.7314212538249</v>
      </c>
      <c r="X474">
        <f t="shared" si="205"/>
        <v>1.6468075098133355</v>
      </c>
      <c r="Y474">
        <f t="shared" si="185"/>
        <v>94.35511998275301</v>
      </c>
      <c r="AA474">
        <f t="shared" si="186"/>
        <v>-227.86957025134245</v>
      </c>
      <c r="AB474">
        <f t="shared" si="187"/>
        <v>2992.0669313124445</v>
      </c>
      <c r="AD474">
        <f t="shared" si="188"/>
        <v>-227.86957025134245</v>
      </c>
      <c r="AE474">
        <f t="shared" si="189"/>
        <v>157.93306868755553</v>
      </c>
      <c r="AG474">
        <f t="shared" si="190"/>
        <v>277.2496983435683</v>
      </c>
    </row>
    <row r="475" spans="1:33" x14ac:dyDescent="0.2">
      <c r="A475">
        <f>'建築限界数値データ　片線'!A559</f>
        <v>-1900</v>
      </c>
      <c r="B475">
        <f>'建築限界数値データ　片線'!B559</f>
        <v>3010</v>
      </c>
      <c r="D475">
        <f t="shared" si="192"/>
        <v>105</v>
      </c>
      <c r="E475">
        <f t="shared" si="193"/>
        <v>160</v>
      </c>
      <c r="F475">
        <f t="shared" si="194"/>
        <v>2110</v>
      </c>
      <c r="G475">
        <f t="shared" si="195"/>
        <v>3150</v>
      </c>
      <c r="I475">
        <f t="shared" si="196"/>
        <v>9.8090927582165199E-2</v>
      </c>
      <c r="J475">
        <f t="shared" si="197"/>
        <v>143.75</v>
      </c>
      <c r="L475">
        <f t="shared" si="191"/>
        <v>-2043.75</v>
      </c>
      <c r="M475">
        <f t="shared" si="198"/>
        <v>3010</v>
      </c>
      <c r="O475">
        <f t="shared" si="199"/>
        <v>66.25</v>
      </c>
      <c r="P475">
        <f t="shared" si="200"/>
        <v>3010</v>
      </c>
      <c r="R475">
        <f t="shared" si="201"/>
        <v>3010.7289918722345</v>
      </c>
      <c r="S475">
        <f t="shared" si="202"/>
        <v>1.5487899131442213</v>
      </c>
      <c r="T475">
        <f t="shared" si="203"/>
        <v>1.5487899131442213</v>
      </c>
      <c r="U475">
        <f t="shared" si="184"/>
        <v>88.739125375597226</v>
      </c>
      <c r="W475">
        <f t="shared" si="204"/>
        <v>3010.7289918722345</v>
      </c>
      <c r="X475">
        <f t="shared" si="205"/>
        <v>1.6468808407263866</v>
      </c>
      <c r="Y475">
        <f t="shared" si="185"/>
        <v>94.359321534578697</v>
      </c>
      <c r="AA475">
        <f t="shared" si="186"/>
        <v>-228.84890726003087</v>
      </c>
      <c r="AB475">
        <f t="shared" si="187"/>
        <v>3002.0188607245441</v>
      </c>
      <c r="AD475">
        <f t="shared" si="188"/>
        <v>-228.84890726003087</v>
      </c>
      <c r="AE475">
        <f t="shared" si="189"/>
        <v>147.98113927545592</v>
      </c>
      <c r="AG475">
        <f t="shared" si="190"/>
        <v>272.52566839725779</v>
      </c>
    </row>
    <row r="476" spans="1:33" x14ac:dyDescent="0.2">
      <c r="A476">
        <f>'建築限界数値データ　片線'!A560</f>
        <v>-1900</v>
      </c>
      <c r="B476">
        <f>'建築限界数値データ　片線'!B560</f>
        <v>3020</v>
      </c>
      <c r="D476">
        <f t="shared" si="192"/>
        <v>105</v>
      </c>
      <c r="E476">
        <f t="shared" si="193"/>
        <v>160</v>
      </c>
      <c r="F476">
        <f t="shared" si="194"/>
        <v>2110</v>
      </c>
      <c r="G476">
        <f t="shared" si="195"/>
        <v>3150</v>
      </c>
      <c r="I476">
        <f t="shared" si="196"/>
        <v>9.8090927582165199E-2</v>
      </c>
      <c r="J476">
        <f t="shared" si="197"/>
        <v>143.75</v>
      </c>
      <c r="L476">
        <f t="shared" si="191"/>
        <v>-2043.75</v>
      </c>
      <c r="M476">
        <f t="shared" si="198"/>
        <v>3020</v>
      </c>
      <c r="O476">
        <f t="shared" si="199"/>
        <v>66.25</v>
      </c>
      <c r="P476">
        <f t="shared" si="200"/>
        <v>3020</v>
      </c>
      <c r="R476">
        <f t="shared" si="201"/>
        <v>3020.7265785734398</v>
      </c>
      <c r="S476">
        <f t="shared" si="202"/>
        <v>1.5488627586564567</v>
      </c>
      <c r="T476">
        <f t="shared" si="203"/>
        <v>1.5488627586564567</v>
      </c>
      <c r="U476">
        <f t="shared" si="184"/>
        <v>88.743299116004778</v>
      </c>
      <c r="W476">
        <f t="shared" si="204"/>
        <v>3020.7265785734398</v>
      </c>
      <c r="X476">
        <f t="shared" si="205"/>
        <v>1.6469536862386218</v>
      </c>
      <c r="Y476">
        <f t="shared" si="185"/>
        <v>94.363495274986249</v>
      </c>
      <c r="AA476">
        <f t="shared" si="186"/>
        <v>-229.82824426871858</v>
      </c>
      <c r="AB476">
        <f t="shared" si="187"/>
        <v>3011.9707901366437</v>
      </c>
      <c r="AD476">
        <f t="shared" si="188"/>
        <v>-229.82824426871858</v>
      </c>
      <c r="AE476">
        <f t="shared" si="189"/>
        <v>138.0292098633563</v>
      </c>
      <c r="AG476">
        <f t="shared" si="190"/>
        <v>268.09156017887659</v>
      </c>
    </row>
    <row r="477" spans="1:33" x14ac:dyDescent="0.2">
      <c r="A477">
        <f>'建築限界数値データ　片線'!A561</f>
        <v>-1900</v>
      </c>
      <c r="B477">
        <f>'建築限界数値データ　片線'!B561</f>
        <v>3030</v>
      </c>
      <c r="D477">
        <f t="shared" si="192"/>
        <v>105</v>
      </c>
      <c r="E477">
        <f t="shared" si="193"/>
        <v>160</v>
      </c>
      <c r="F477">
        <f t="shared" si="194"/>
        <v>2110</v>
      </c>
      <c r="G477">
        <f t="shared" si="195"/>
        <v>3150</v>
      </c>
      <c r="I477">
        <f t="shared" si="196"/>
        <v>9.8090927582165199E-2</v>
      </c>
      <c r="J477">
        <f t="shared" si="197"/>
        <v>143.75</v>
      </c>
      <c r="L477">
        <f t="shared" si="191"/>
        <v>-2043.75</v>
      </c>
      <c r="M477">
        <f t="shared" si="198"/>
        <v>3030</v>
      </c>
      <c r="O477">
        <f t="shared" si="199"/>
        <v>66.25</v>
      </c>
      <c r="P477">
        <f t="shared" si="200"/>
        <v>3030</v>
      </c>
      <c r="R477">
        <f t="shared" si="201"/>
        <v>3030.7241811982826</v>
      </c>
      <c r="S477">
        <f t="shared" si="202"/>
        <v>1.5489351235707478</v>
      </c>
      <c r="T477">
        <f t="shared" si="203"/>
        <v>1.5489351235707478</v>
      </c>
      <c r="U477">
        <f t="shared" si="184"/>
        <v>88.7474453201785</v>
      </c>
      <c r="W477">
        <f t="shared" si="204"/>
        <v>3030.7241811982826</v>
      </c>
      <c r="X477">
        <f t="shared" si="205"/>
        <v>1.6470260511529129</v>
      </c>
      <c r="Y477">
        <f t="shared" si="185"/>
        <v>94.367641479159943</v>
      </c>
      <c r="AA477">
        <f t="shared" si="186"/>
        <v>-230.80758127740694</v>
      </c>
      <c r="AB477">
        <f t="shared" si="187"/>
        <v>3021.9227195487438</v>
      </c>
      <c r="AD477">
        <f t="shared" si="188"/>
        <v>-230.80758127740694</v>
      </c>
      <c r="AE477">
        <f t="shared" si="189"/>
        <v>128.07728045125623</v>
      </c>
      <c r="AG477">
        <f t="shared" si="190"/>
        <v>263.96198465482973</v>
      </c>
    </row>
    <row r="478" spans="1:33" x14ac:dyDescent="0.2">
      <c r="A478">
        <f>'建築限界数値データ　片線'!A562</f>
        <v>-1900</v>
      </c>
      <c r="B478">
        <f>'建築限界数値データ　片線'!B562</f>
        <v>3040</v>
      </c>
      <c r="D478">
        <f t="shared" si="192"/>
        <v>105</v>
      </c>
      <c r="E478">
        <f t="shared" si="193"/>
        <v>160</v>
      </c>
      <c r="F478">
        <f t="shared" si="194"/>
        <v>2110</v>
      </c>
      <c r="G478">
        <f t="shared" si="195"/>
        <v>3150</v>
      </c>
      <c r="I478">
        <f t="shared" si="196"/>
        <v>9.8090927582165199E-2</v>
      </c>
      <c r="J478">
        <f t="shared" si="197"/>
        <v>143.75</v>
      </c>
      <c r="L478">
        <f t="shared" si="191"/>
        <v>-2043.75</v>
      </c>
      <c r="M478">
        <f t="shared" si="198"/>
        <v>3040</v>
      </c>
      <c r="O478">
        <f t="shared" si="199"/>
        <v>66.25</v>
      </c>
      <c r="P478">
        <f t="shared" si="200"/>
        <v>3040</v>
      </c>
      <c r="R478">
        <f t="shared" si="201"/>
        <v>3040.7217995896963</v>
      </c>
      <c r="S478">
        <f t="shared" si="202"/>
        <v>1.5490070126268207</v>
      </c>
      <c r="T478">
        <f t="shared" si="203"/>
        <v>1.5490070126268207</v>
      </c>
      <c r="U478">
        <f t="shared" si="184"/>
        <v>88.751564259684642</v>
      </c>
      <c r="W478">
        <f t="shared" si="204"/>
        <v>3040.7217995896963</v>
      </c>
      <c r="X478">
        <f t="shared" si="205"/>
        <v>1.6470979402089858</v>
      </c>
      <c r="Y478">
        <f t="shared" si="185"/>
        <v>94.371760418666113</v>
      </c>
      <c r="AA478">
        <f t="shared" si="186"/>
        <v>-231.78691828609539</v>
      </c>
      <c r="AB478">
        <f t="shared" si="187"/>
        <v>3031.8746489608429</v>
      </c>
      <c r="AD478">
        <f t="shared" si="188"/>
        <v>-231.78691828609539</v>
      </c>
      <c r="AE478">
        <f t="shared" si="189"/>
        <v>118.12535103915707</v>
      </c>
      <c r="AG478">
        <f t="shared" si="190"/>
        <v>260.15144444474862</v>
      </c>
    </row>
    <row r="479" spans="1:33" x14ac:dyDescent="0.2">
      <c r="A479">
        <f>'建築限界数値データ　片線'!A563</f>
        <v>-1900</v>
      </c>
      <c r="B479">
        <f>'建築限界数値データ　片線'!B563</f>
        <v>3050</v>
      </c>
      <c r="D479">
        <f t="shared" si="192"/>
        <v>105</v>
      </c>
      <c r="E479">
        <f t="shared" si="193"/>
        <v>160</v>
      </c>
      <c r="F479">
        <f t="shared" si="194"/>
        <v>2110</v>
      </c>
      <c r="G479">
        <f t="shared" si="195"/>
        <v>3150</v>
      </c>
      <c r="I479">
        <f t="shared" si="196"/>
        <v>9.8090927582165199E-2</v>
      </c>
      <c r="J479">
        <f t="shared" si="197"/>
        <v>143.75</v>
      </c>
      <c r="L479">
        <f t="shared" si="191"/>
        <v>-2043.75</v>
      </c>
      <c r="M479">
        <f t="shared" si="198"/>
        <v>3050</v>
      </c>
      <c r="O479">
        <f t="shared" si="199"/>
        <v>66.25</v>
      </c>
      <c r="P479">
        <f t="shared" si="200"/>
        <v>3050</v>
      </c>
      <c r="R479">
        <f t="shared" si="201"/>
        <v>3050.7194335926729</v>
      </c>
      <c r="S479">
        <f t="shared" si="202"/>
        <v>1.5490784305022904</v>
      </c>
      <c r="T479">
        <f t="shared" si="203"/>
        <v>1.5490784305022904</v>
      </c>
      <c r="U479">
        <f t="shared" si="184"/>
        <v>88.755656202530844</v>
      </c>
      <c r="W479">
        <f t="shared" si="204"/>
        <v>3050.7194335926729</v>
      </c>
      <c r="X479">
        <f t="shared" si="205"/>
        <v>1.6471693580844557</v>
      </c>
      <c r="Y479">
        <f t="shared" si="185"/>
        <v>94.375852361512315</v>
      </c>
      <c r="AA479">
        <f t="shared" si="186"/>
        <v>-232.7662552947846</v>
      </c>
      <c r="AB479">
        <f t="shared" si="187"/>
        <v>3041.8265783729425</v>
      </c>
      <c r="AD479">
        <f t="shared" si="188"/>
        <v>-232.7662552947846</v>
      </c>
      <c r="AE479">
        <f t="shared" si="189"/>
        <v>108.17342162705745</v>
      </c>
      <c r="AG479">
        <f t="shared" si="190"/>
        <v>256.67414897192509</v>
      </c>
    </row>
    <row r="480" spans="1:33" x14ac:dyDescent="0.2">
      <c r="A480">
        <f>'建築限界数値データ　片線'!A564</f>
        <v>-1900</v>
      </c>
      <c r="B480">
        <f>'建築限界数値データ　片線'!B564</f>
        <v>3060</v>
      </c>
      <c r="D480">
        <f t="shared" si="192"/>
        <v>105</v>
      </c>
      <c r="E480">
        <f t="shared" si="193"/>
        <v>160</v>
      </c>
      <c r="F480">
        <f t="shared" si="194"/>
        <v>2110</v>
      </c>
      <c r="G480">
        <f t="shared" si="195"/>
        <v>3150</v>
      </c>
      <c r="I480">
        <f t="shared" si="196"/>
        <v>9.8090927582165199E-2</v>
      </c>
      <c r="J480">
        <f t="shared" si="197"/>
        <v>143.75</v>
      </c>
      <c r="L480">
        <f t="shared" si="191"/>
        <v>-2043.75</v>
      </c>
      <c r="M480">
        <f t="shared" si="198"/>
        <v>3060</v>
      </c>
      <c r="O480">
        <f t="shared" si="199"/>
        <v>66.25</v>
      </c>
      <c r="P480">
        <f t="shared" si="200"/>
        <v>3060</v>
      </c>
      <c r="R480">
        <f t="shared" si="201"/>
        <v>3060.7170830542309</v>
      </c>
      <c r="S480">
        <f t="shared" si="202"/>
        <v>1.5491493818136746</v>
      </c>
      <c r="T480">
        <f t="shared" si="203"/>
        <v>1.5491493818136746</v>
      </c>
      <c r="U480">
        <f t="shared" si="184"/>
        <v>88.759721413224085</v>
      </c>
      <c r="W480">
        <f t="shared" si="204"/>
        <v>3060.7170830542309</v>
      </c>
      <c r="X480">
        <f t="shared" si="205"/>
        <v>1.6472403093958397</v>
      </c>
      <c r="Y480">
        <f t="shared" si="185"/>
        <v>94.379917572205528</v>
      </c>
      <c r="AA480">
        <f t="shared" si="186"/>
        <v>-233.74559230347222</v>
      </c>
      <c r="AB480">
        <f t="shared" si="187"/>
        <v>3051.7785077850422</v>
      </c>
      <c r="AD480">
        <f t="shared" si="188"/>
        <v>-233.74559230347222</v>
      </c>
      <c r="AE480">
        <f t="shared" si="189"/>
        <v>98.221492214957834</v>
      </c>
      <c r="AG480">
        <f t="shared" si="190"/>
        <v>253.54380973361208</v>
      </c>
    </row>
    <row r="481" spans="1:33" x14ac:dyDescent="0.2">
      <c r="A481">
        <f>'建築限界数値データ　片線'!A565</f>
        <v>-1900</v>
      </c>
      <c r="B481">
        <f>'建築限界数値データ　片線'!B565</f>
        <v>3070</v>
      </c>
      <c r="D481">
        <f t="shared" si="192"/>
        <v>105</v>
      </c>
      <c r="E481">
        <f t="shared" si="193"/>
        <v>160</v>
      </c>
      <c r="F481">
        <f t="shared" si="194"/>
        <v>2110</v>
      </c>
      <c r="G481">
        <f t="shared" si="195"/>
        <v>3150</v>
      </c>
      <c r="I481">
        <f t="shared" si="196"/>
        <v>9.8090927582165199E-2</v>
      </c>
      <c r="J481">
        <f t="shared" si="197"/>
        <v>143.75</v>
      </c>
      <c r="L481">
        <f t="shared" si="191"/>
        <v>-2043.75</v>
      </c>
      <c r="M481">
        <f t="shared" si="198"/>
        <v>3070</v>
      </c>
      <c r="O481">
        <f t="shared" si="199"/>
        <v>66.25</v>
      </c>
      <c r="P481">
        <f t="shared" si="200"/>
        <v>3070</v>
      </c>
      <c r="R481">
        <f t="shared" si="201"/>
        <v>3070.7147478233792</v>
      </c>
      <c r="S481">
        <f t="shared" si="202"/>
        <v>1.5492198711173877</v>
      </c>
      <c r="T481">
        <f t="shared" si="203"/>
        <v>1.5492198711173877</v>
      </c>
      <c r="U481">
        <f t="shared" si="184"/>
        <v>88.763760152827658</v>
      </c>
      <c r="W481">
        <f t="shared" si="204"/>
        <v>3070.7147478233792</v>
      </c>
      <c r="X481">
        <f t="shared" si="205"/>
        <v>1.6473107986995528</v>
      </c>
      <c r="Y481">
        <f t="shared" si="185"/>
        <v>94.383956311809101</v>
      </c>
      <c r="AA481">
        <f t="shared" si="186"/>
        <v>-234.7249293121601</v>
      </c>
      <c r="AB481">
        <f t="shared" si="187"/>
        <v>3061.7304371971418</v>
      </c>
      <c r="AD481">
        <f t="shared" si="188"/>
        <v>-234.7249293121601</v>
      </c>
      <c r="AE481">
        <f t="shared" si="189"/>
        <v>88.269562802858218</v>
      </c>
      <c r="AG481">
        <f t="shared" si="190"/>
        <v>250.77341995914617</v>
      </c>
    </row>
    <row r="482" spans="1:33" x14ac:dyDescent="0.2">
      <c r="A482">
        <f>'建築限界数値データ　片線'!A566</f>
        <v>-1900</v>
      </c>
      <c r="B482">
        <f>'建築限界数値データ　片線'!B566</f>
        <v>3080</v>
      </c>
      <c r="D482">
        <f t="shared" si="192"/>
        <v>105</v>
      </c>
      <c r="E482">
        <f t="shared" si="193"/>
        <v>160</v>
      </c>
      <c r="F482">
        <f t="shared" si="194"/>
        <v>2110</v>
      </c>
      <c r="G482">
        <f t="shared" si="195"/>
        <v>3150</v>
      </c>
      <c r="I482">
        <f t="shared" si="196"/>
        <v>9.8090927582165199E-2</v>
      </c>
      <c r="J482">
        <f t="shared" si="197"/>
        <v>143.75</v>
      </c>
      <c r="L482">
        <f t="shared" si="191"/>
        <v>-2043.75</v>
      </c>
      <c r="M482">
        <f t="shared" si="198"/>
        <v>3080</v>
      </c>
      <c r="O482">
        <f t="shared" si="199"/>
        <v>66.25</v>
      </c>
      <c r="P482">
        <f t="shared" si="200"/>
        <v>3080</v>
      </c>
      <c r="R482">
        <f t="shared" si="201"/>
        <v>3080.7124277510875</v>
      </c>
      <c r="S482">
        <f t="shared" si="202"/>
        <v>1.5492899029107166</v>
      </c>
      <c r="T482">
        <f t="shared" si="203"/>
        <v>1.5492899029107166</v>
      </c>
      <c r="U482">
        <f t="shared" si="184"/>
        <v>88.767772679017142</v>
      </c>
      <c r="W482">
        <f t="shared" si="204"/>
        <v>3080.7124277510875</v>
      </c>
      <c r="X482">
        <f t="shared" si="205"/>
        <v>1.6473808304928816</v>
      </c>
      <c r="Y482">
        <f t="shared" si="185"/>
        <v>94.387968837998585</v>
      </c>
      <c r="AA482">
        <f t="shared" si="186"/>
        <v>-235.70426632084889</v>
      </c>
      <c r="AB482">
        <f t="shared" si="187"/>
        <v>3071.6823666092414</v>
      </c>
      <c r="AD482">
        <f t="shared" si="188"/>
        <v>-235.70426632084889</v>
      </c>
      <c r="AE482">
        <f t="shared" si="189"/>
        <v>78.317633390758601</v>
      </c>
      <c r="AG482">
        <f t="shared" si="190"/>
        <v>248.37502463367554</v>
      </c>
    </row>
    <row r="483" spans="1:33" x14ac:dyDescent="0.2">
      <c r="A483">
        <f>'建築限界数値データ　片線'!A567</f>
        <v>-1900</v>
      </c>
      <c r="B483">
        <f>'建築限界数値データ　片線'!B567</f>
        <v>3090</v>
      </c>
      <c r="D483">
        <f t="shared" si="192"/>
        <v>105</v>
      </c>
      <c r="E483">
        <f t="shared" si="193"/>
        <v>160</v>
      </c>
      <c r="F483">
        <f t="shared" si="194"/>
        <v>2110</v>
      </c>
      <c r="G483">
        <f t="shared" si="195"/>
        <v>3150</v>
      </c>
      <c r="I483">
        <f t="shared" si="196"/>
        <v>9.8090927582165199E-2</v>
      </c>
      <c r="J483">
        <f t="shared" si="197"/>
        <v>143.75</v>
      </c>
      <c r="L483">
        <f t="shared" si="191"/>
        <v>-2043.75</v>
      </c>
      <c r="M483">
        <f t="shared" si="198"/>
        <v>3090</v>
      </c>
      <c r="O483">
        <f t="shared" si="199"/>
        <v>66.25</v>
      </c>
      <c r="P483">
        <f t="shared" si="200"/>
        <v>3090</v>
      </c>
      <c r="R483">
        <f t="shared" si="201"/>
        <v>3090.7101226902532</v>
      </c>
      <c r="S483">
        <f t="shared" si="202"/>
        <v>1.5493594816327745</v>
      </c>
      <c r="T483">
        <f t="shared" si="203"/>
        <v>1.5493594816327745</v>
      </c>
      <c r="U483">
        <f t="shared" si="184"/>
        <v>88.771759246134977</v>
      </c>
      <c r="W483">
        <f t="shared" si="204"/>
        <v>3090.7101226902532</v>
      </c>
      <c r="X483">
        <f t="shared" si="205"/>
        <v>1.6474504092149398</v>
      </c>
      <c r="Y483">
        <f t="shared" si="185"/>
        <v>94.391955405116448</v>
      </c>
      <c r="AA483">
        <f t="shared" si="186"/>
        <v>-236.6836033295375</v>
      </c>
      <c r="AB483">
        <f t="shared" si="187"/>
        <v>3081.634296021341</v>
      </c>
      <c r="AD483">
        <f t="shared" si="188"/>
        <v>-236.6836033295375</v>
      </c>
      <c r="AE483">
        <f t="shared" si="189"/>
        <v>68.365703978658985</v>
      </c>
      <c r="AG483">
        <f t="shared" si="190"/>
        <v>246.35948848289055</v>
      </c>
    </row>
    <row r="484" spans="1:33" x14ac:dyDescent="0.2">
      <c r="A484">
        <f>'建築限界数値データ　片線'!A568</f>
        <v>-1900</v>
      </c>
      <c r="B484">
        <f>'建築限界数値データ　片線'!B568</f>
        <v>3100</v>
      </c>
      <c r="D484">
        <f t="shared" si="192"/>
        <v>105</v>
      </c>
      <c r="E484">
        <f t="shared" si="193"/>
        <v>160</v>
      </c>
      <c r="F484">
        <f t="shared" si="194"/>
        <v>2110</v>
      </c>
      <c r="G484">
        <f t="shared" si="195"/>
        <v>3150</v>
      </c>
      <c r="I484">
        <f t="shared" si="196"/>
        <v>9.8090927582165199E-2</v>
      </c>
      <c r="J484">
        <f t="shared" si="197"/>
        <v>143.75</v>
      </c>
      <c r="L484">
        <f t="shared" si="191"/>
        <v>-2043.75</v>
      </c>
      <c r="M484">
        <f t="shared" si="198"/>
        <v>3100</v>
      </c>
      <c r="O484">
        <f t="shared" si="199"/>
        <v>66.25</v>
      </c>
      <c r="P484">
        <f t="shared" si="200"/>
        <v>3100</v>
      </c>
      <c r="R484">
        <f t="shared" si="201"/>
        <v>3100.7078324956706</v>
      </c>
      <c r="S484">
        <f t="shared" si="202"/>
        <v>1.5494286116654408</v>
      </c>
      <c r="T484">
        <f t="shared" si="203"/>
        <v>1.5494286116654408</v>
      </c>
      <c r="U484">
        <f t="shared" si="184"/>
        <v>88.775720105244332</v>
      </c>
      <c r="W484">
        <f t="shared" si="204"/>
        <v>3100.7078324956706</v>
      </c>
      <c r="X484">
        <f t="shared" si="205"/>
        <v>1.6475195392476061</v>
      </c>
      <c r="Y484">
        <f t="shared" si="185"/>
        <v>94.395916264225832</v>
      </c>
      <c r="AA484">
        <f t="shared" si="186"/>
        <v>-237.66294033822575</v>
      </c>
      <c r="AB484">
        <f t="shared" si="187"/>
        <v>3091.5862254334406</v>
      </c>
      <c r="AD484">
        <f t="shared" si="188"/>
        <v>-237.66294033822575</v>
      </c>
      <c r="AE484">
        <f t="shared" si="189"/>
        <v>58.413774566559368</v>
      </c>
      <c r="AG484">
        <f t="shared" si="190"/>
        <v>244.73627084950829</v>
      </c>
    </row>
    <row r="485" spans="1:33" x14ac:dyDescent="0.2">
      <c r="A485">
        <f>'建築限界数値データ　片線'!A569</f>
        <v>-1900</v>
      </c>
      <c r="B485">
        <f>'建築限界数値データ　片線'!B569</f>
        <v>3110</v>
      </c>
      <c r="D485">
        <f t="shared" si="192"/>
        <v>105</v>
      </c>
      <c r="E485">
        <f t="shared" si="193"/>
        <v>160</v>
      </c>
      <c r="F485">
        <f t="shared" si="194"/>
        <v>2110</v>
      </c>
      <c r="G485">
        <f t="shared" si="195"/>
        <v>3150</v>
      </c>
      <c r="I485">
        <f t="shared" si="196"/>
        <v>9.8090927582165199E-2</v>
      </c>
      <c r="J485">
        <f t="shared" si="197"/>
        <v>143.75</v>
      </c>
      <c r="L485">
        <f t="shared" si="191"/>
        <v>-2043.75</v>
      </c>
      <c r="M485">
        <f t="shared" si="198"/>
        <v>3110</v>
      </c>
      <c r="O485">
        <f t="shared" si="199"/>
        <v>66.25</v>
      </c>
      <c r="P485">
        <f t="shared" si="200"/>
        <v>3110</v>
      </c>
      <c r="R485">
        <f t="shared" si="201"/>
        <v>3110.7055570240009</v>
      </c>
      <c r="S485">
        <f t="shared" si="202"/>
        <v>1.5494972973342787</v>
      </c>
      <c r="T485">
        <f t="shared" si="203"/>
        <v>1.5494972973342787</v>
      </c>
      <c r="U485">
        <f t="shared" si="184"/>
        <v>88.77965550418179</v>
      </c>
      <c r="W485">
        <f t="shared" si="204"/>
        <v>3110.7055570240009</v>
      </c>
      <c r="X485">
        <f t="shared" si="205"/>
        <v>1.647588224916444</v>
      </c>
      <c r="Y485">
        <f t="shared" si="185"/>
        <v>94.399851663163261</v>
      </c>
      <c r="AA485">
        <f t="shared" si="186"/>
        <v>-238.64227734691445</v>
      </c>
      <c r="AB485">
        <f t="shared" si="187"/>
        <v>3101.5381548455402</v>
      </c>
      <c r="AD485">
        <f t="shared" si="188"/>
        <v>-238.64227734691445</v>
      </c>
      <c r="AE485">
        <f t="shared" si="189"/>
        <v>48.461845154459752</v>
      </c>
      <c r="AG485">
        <f t="shared" si="190"/>
        <v>243.51321724517641</v>
      </c>
    </row>
    <row r="486" spans="1:33" x14ac:dyDescent="0.2">
      <c r="A486">
        <f>'建築限界数値データ　片線'!A570</f>
        <v>-1900</v>
      </c>
      <c r="B486">
        <f>'建築限界数値データ　片線'!B570</f>
        <v>3120</v>
      </c>
      <c r="D486">
        <f t="shared" si="192"/>
        <v>105</v>
      </c>
      <c r="E486">
        <f t="shared" si="193"/>
        <v>160</v>
      </c>
      <c r="F486">
        <f t="shared" si="194"/>
        <v>2110</v>
      </c>
      <c r="G486">
        <f t="shared" si="195"/>
        <v>3150</v>
      </c>
      <c r="I486">
        <f t="shared" si="196"/>
        <v>9.8090927582165199E-2</v>
      </c>
      <c r="J486">
        <f t="shared" si="197"/>
        <v>143.75</v>
      </c>
      <c r="L486">
        <f t="shared" si="191"/>
        <v>-2043.75</v>
      </c>
      <c r="M486">
        <f t="shared" si="198"/>
        <v>3120</v>
      </c>
      <c r="O486">
        <f t="shared" si="199"/>
        <v>66.25</v>
      </c>
      <c r="P486">
        <f t="shared" si="200"/>
        <v>3120</v>
      </c>
      <c r="R486">
        <f t="shared" si="201"/>
        <v>3120.7032961337418</v>
      </c>
      <c r="S486">
        <f t="shared" si="202"/>
        <v>1.549565542909437</v>
      </c>
      <c r="T486">
        <f t="shared" si="203"/>
        <v>1.549565542909437</v>
      </c>
      <c r="U486">
        <f t="shared" si="184"/>
        <v>88.783565687608814</v>
      </c>
      <c r="W486">
        <f t="shared" si="204"/>
        <v>3120.7032961337418</v>
      </c>
      <c r="X486">
        <f t="shared" si="205"/>
        <v>1.6476564704916021</v>
      </c>
      <c r="Y486">
        <f t="shared" si="185"/>
        <v>94.403761846590257</v>
      </c>
      <c r="AA486">
        <f t="shared" si="186"/>
        <v>-239.62161435560219</v>
      </c>
      <c r="AB486">
        <f t="shared" si="187"/>
        <v>3111.4900842576399</v>
      </c>
      <c r="AD486">
        <f t="shared" si="188"/>
        <v>-239.62161435560219</v>
      </c>
      <c r="AE486">
        <f t="shared" si="189"/>
        <v>38.509915742360135</v>
      </c>
      <c r="AG486">
        <f t="shared" si="190"/>
        <v>242.69637755201171</v>
      </c>
    </row>
    <row r="487" spans="1:33" x14ac:dyDescent="0.2">
      <c r="A487">
        <f>'建築限界数値データ　片線'!A571</f>
        <v>-1900</v>
      </c>
      <c r="B487">
        <f>'建築限界数値データ　片線'!B571</f>
        <v>3130</v>
      </c>
      <c r="D487">
        <f t="shared" si="192"/>
        <v>105</v>
      </c>
      <c r="E487">
        <f t="shared" si="193"/>
        <v>160</v>
      </c>
      <c r="F487">
        <f t="shared" si="194"/>
        <v>2110</v>
      </c>
      <c r="G487">
        <f t="shared" si="195"/>
        <v>3150</v>
      </c>
      <c r="I487">
        <f t="shared" si="196"/>
        <v>9.8090927582165199E-2</v>
      </c>
      <c r="J487">
        <f t="shared" si="197"/>
        <v>143.75</v>
      </c>
      <c r="L487">
        <f t="shared" si="191"/>
        <v>-2043.75</v>
      </c>
      <c r="M487">
        <f t="shared" si="198"/>
        <v>3130</v>
      </c>
      <c r="O487">
        <f t="shared" si="199"/>
        <v>66.25</v>
      </c>
      <c r="P487">
        <f t="shared" si="200"/>
        <v>3130</v>
      </c>
      <c r="R487">
        <f t="shared" si="201"/>
        <v>3130.7010496851981</v>
      </c>
      <c r="S487">
        <f t="shared" si="202"/>
        <v>1.5496333526065356</v>
      </c>
      <c r="T487">
        <f t="shared" si="203"/>
        <v>1.5496333526065356</v>
      </c>
      <c r="U487">
        <f t="shared" si="184"/>
        <v>88.787450897062612</v>
      </c>
      <c r="W487">
        <f t="shared" si="204"/>
        <v>3130.7010496851981</v>
      </c>
      <c r="X487">
        <f t="shared" si="205"/>
        <v>1.6477242801887009</v>
      </c>
      <c r="Y487">
        <f t="shared" si="185"/>
        <v>94.407647056044084</v>
      </c>
      <c r="AA487">
        <f t="shared" si="186"/>
        <v>-240.60095136429103</v>
      </c>
      <c r="AB487">
        <f t="shared" si="187"/>
        <v>3121.4420136697395</v>
      </c>
      <c r="AD487">
        <f t="shared" si="188"/>
        <v>-240.60095136429103</v>
      </c>
      <c r="AE487">
        <f t="shared" si="189"/>
        <v>28.557986330260519</v>
      </c>
      <c r="AG487">
        <f t="shared" si="190"/>
        <v>242.28986025139659</v>
      </c>
    </row>
    <row r="488" spans="1:33" x14ac:dyDescent="0.2">
      <c r="A488">
        <f>'建築限界数値データ　片線'!A572</f>
        <v>-1900</v>
      </c>
      <c r="B488">
        <f>'建築限界数値データ　片線'!B572</f>
        <v>3140</v>
      </c>
      <c r="D488">
        <f t="shared" si="192"/>
        <v>105</v>
      </c>
      <c r="E488">
        <f t="shared" si="193"/>
        <v>160</v>
      </c>
      <c r="F488">
        <f t="shared" si="194"/>
        <v>2110</v>
      </c>
      <c r="G488">
        <f t="shared" si="195"/>
        <v>3150</v>
      </c>
      <c r="I488">
        <f t="shared" si="196"/>
        <v>9.8090927582165199E-2</v>
      </c>
      <c r="J488">
        <f t="shared" si="197"/>
        <v>143.75</v>
      </c>
      <c r="L488">
        <f t="shared" si="191"/>
        <v>-2043.75</v>
      </c>
      <c r="M488">
        <f t="shared" si="198"/>
        <v>3140</v>
      </c>
      <c r="O488">
        <f t="shared" si="199"/>
        <v>66.25</v>
      </c>
      <c r="P488">
        <f t="shared" si="200"/>
        <v>3140</v>
      </c>
      <c r="R488">
        <f t="shared" si="201"/>
        <v>3140.6988175404531</v>
      </c>
      <c r="S488">
        <f t="shared" si="202"/>
        <v>1.5497007305875319</v>
      </c>
      <c r="T488">
        <f t="shared" si="203"/>
        <v>1.5497007305875319</v>
      </c>
      <c r="U488">
        <f t="shared" si="184"/>
        <v>88.791311371005804</v>
      </c>
      <c r="W488">
        <f t="shared" si="204"/>
        <v>3140.6988175404531</v>
      </c>
      <c r="X488">
        <f t="shared" si="205"/>
        <v>1.6477916581696972</v>
      </c>
      <c r="Y488">
        <f t="shared" si="185"/>
        <v>94.411507529987276</v>
      </c>
      <c r="AA488">
        <f t="shared" si="186"/>
        <v>-241.58028837297945</v>
      </c>
      <c r="AB488">
        <f t="shared" si="187"/>
        <v>3131.3939430818391</v>
      </c>
      <c r="AD488">
        <f t="shared" si="188"/>
        <v>-241.58028837297945</v>
      </c>
      <c r="AE488">
        <f t="shared" si="189"/>
        <v>18.606056918160903</v>
      </c>
      <c r="AG488">
        <f t="shared" si="190"/>
        <v>242.29573063596015</v>
      </c>
    </row>
    <row r="489" spans="1:33" x14ac:dyDescent="0.2">
      <c r="A489">
        <f>'建築限界数値データ　片線'!A573</f>
        <v>-1900</v>
      </c>
      <c r="B489">
        <f>'建築限界数値データ　片線'!B573</f>
        <v>3150</v>
      </c>
      <c r="D489">
        <f t="shared" si="192"/>
        <v>105</v>
      </c>
      <c r="E489">
        <f t="shared" si="193"/>
        <v>160</v>
      </c>
      <c r="F489">
        <f t="shared" si="194"/>
        <v>2110</v>
      </c>
      <c r="G489">
        <f t="shared" si="195"/>
        <v>3150</v>
      </c>
      <c r="I489">
        <f t="shared" si="196"/>
        <v>9.8090927582165199E-2</v>
      </c>
      <c r="J489">
        <f t="shared" si="197"/>
        <v>143.75</v>
      </c>
      <c r="L489">
        <f t="shared" si="191"/>
        <v>-2043.75</v>
      </c>
      <c r="M489">
        <f t="shared" si="198"/>
        <v>3150</v>
      </c>
      <c r="O489">
        <f t="shared" si="199"/>
        <v>66.25</v>
      </c>
      <c r="P489">
        <f t="shared" si="200"/>
        <v>3150</v>
      </c>
      <c r="R489">
        <f t="shared" si="201"/>
        <v>3150.6965995633409</v>
      </c>
      <c r="S489">
        <f t="shared" si="202"/>
        <v>1.5497676809615724</v>
      </c>
      <c r="T489">
        <f t="shared" si="203"/>
        <v>1.5497676809615724</v>
      </c>
      <c r="U489">
        <f t="shared" si="184"/>
        <v>88.795147344875161</v>
      </c>
      <c r="W489">
        <f t="shared" si="204"/>
        <v>3150.6965995633409</v>
      </c>
      <c r="X489">
        <f t="shared" si="205"/>
        <v>1.6478586085437374</v>
      </c>
      <c r="Y489">
        <f t="shared" si="185"/>
        <v>94.415343503856619</v>
      </c>
      <c r="AA489">
        <f t="shared" si="186"/>
        <v>-242.55962538166716</v>
      </c>
      <c r="AB489">
        <f t="shared" si="187"/>
        <v>3141.3458724939387</v>
      </c>
      <c r="AD489">
        <f t="shared" si="188"/>
        <v>-242.55962538166716</v>
      </c>
      <c r="AE489">
        <f t="shared" si="189"/>
        <v>8.6541275060612861</v>
      </c>
      <c r="AG489">
        <f t="shared" si="190"/>
        <v>242.71395878314431</v>
      </c>
    </row>
    <row r="490" spans="1:33" x14ac:dyDescent="0.2">
      <c r="A490">
        <f>'建築限界数値データ　片線'!A574</f>
        <v>-1900</v>
      </c>
      <c r="B490">
        <f>'建築限界数値データ　片線'!B574</f>
        <v>3156</v>
      </c>
      <c r="D490">
        <f t="shared" si="192"/>
        <v>105</v>
      </c>
      <c r="E490">
        <f t="shared" si="193"/>
        <v>160</v>
      </c>
      <c r="F490">
        <f t="shared" si="194"/>
        <v>2110</v>
      </c>
      <c r="G490">
        <f t="shared" si="195"/>
        <v>3150</v>
      </c>
      <c r="I490">
        <f t="shared" si="196"/>
        <v>9.8090927582165199E-2</v>
      </c>
      <c r="J490">
        <f t="shared" si="197"/>
        <v>143.75</v>
      </c>
      <c r="L490">
        <f t="shared" si="191"/>
        <v>-2043.75</v>
      </c>
      <c r="M490">
        <f t="shared" si="198"/>
        <v>3156</v>
      </c>
      <c r="O490">
        <f t="shared" si="199"/>
        <v>66.25</v>
      </c>
      <c r="P490">
        <f t="shared" si="200"/>
        <v>3156</v>
      </c>
      <c r="R490">
        <f t="shared" si="201"/>
        <v>3156.6952755215384</v>
      </c>
      <c r="S490">
        <f t="shared" si="202"/>
        <v>1.5498076476245781</v>
      </c>
      <c r="T490">
        <f t="shared" si="203"/>
        <v>1.5498076476245781</v>
      </c>
      <c r="U490">
        <f t="shared" si="184"/>
        <v>88.797437265986616</v>
      </c>
      <c r="W490">
        <f t="shared" si="204"/>
        <v>3156.6952755215384</v>
      </c>
      <c r="X490">
        <f t="shared" si="205"/>
        <v>1.6478985752067432</v>
      </c>
      <c r="Y490">
        <f t="shared" si="185"/>
        <v>94.417633424968059</v>
      </c>
      <c r="AA490">
        <f t="shared" si="186"/>
        <v>-243.14722758687989</v>
      </c>
      <c r="AB490">
        <f t="shared" si="187"/>
        <v>3147.3170301411988</v>
      </c>
      <c r="AD490">
        <f t="shared" si="188"/>
        <v>-243.14722758687989</v>
      </c>
      <c r="AE490">
        <f t="shared" si="189"/>
        <v>2.6829698588012434</v>
      </c>
      <c r="AG490">
        <f t="shared" si="190"/>
        <v>243.16202954089934</v>
      </c>
    </row>
    <row r="491" spans="1:33" x14ac:dyDescent="0.2">
      <c r="A491">
        <f>'建築限界数値データ　片線'!A575</f>
        <v>-1893.0263100446982</v>
      </c>
      <c r="B491">
        <f>'建築限界数値データ　片線'!B575</f>
        <v>3169.2896494513002</v>
      </c>
      <c r="D491">
        <f t="shared" si="192"/>
        <v>105</v>
      </c>
      <c r="E491">
        <f t="shared" si="193"/>
        <v>160</v>
      </c>
      <c r="F491">
        <f t="shared" si="194"/>
        <v>2110</v>
      </c>
      <c r="G491">
        <f t="shared" si="195"/>
        <v>3150</v>
      </c>
      <c r="I491">
        <f t="shared" si="196"/>
        <v>9.8090927582165199E-2</v>
      </c>
      <c r="J491">
        <f t="shared" si="197"/>
        <v>143.75</v>
      </c>
      <c r="L491">
        <f t="shared" si="191"/>
        <v>-2036.7763100446982</v>
      </c>
      <c r="M491">
        <f t="shared" si="198"/>
        <v>3169.2896494513002</v>
      </c>
      <c r="O491">
        <f t="shared" si="199"/>
        <v>73.223689955301779</v>
      </c>
      <c r="P491">
        <f t="shared" si="200"/>
        <v>3169.2896494513002</v>
      </c>
      <c r="R491">
        <f t="shared" si="201"/>
        <v>3170.1354215379847</v>
      </c>
      <c r="S491">
        <f t="shared" si="202"/>
        <v>1.547696303362053</v>
      </c>
      <c r="T491">
        <f t="shared" si="203"/>
        <v>1.547696303362053</v>
      </c>
      <c r="U491">
        <f t="shared" si="184"/>
        <v>88.676466150644757</v>
      </c>
      <c r="W491">
        <f t="shared" si="204"/>
        <v>3170.1354215379847</v>
      </c>
      <c r="X491">
        <f t="shared" si="205"/>
        <v>1.6457872309442183</v>
      </c>
      <c r="Y491">
        <f t="shared" si="185"/>
        <v>94.296662309626228</v>
      </c>
      <c r="AA491">
        <f t="shared" si="186"/>
        <v>-237.50856512319282</v>
      </c>
      <c r="AB491">
        <f t="shared" si="187"/>
        <v>3161.225754732322</v>
      </c>
      <c r="AD491">
        <f t="shared" si="188"/>
        <v>-237.50856512319282</v>
      </c>
      <c r="AE491">
        <f t="shared" si="189"/>
        <v>-11.225754732322002</v>
      </c>
      <c r="AG491">
        <f t="shared" si="190"/>
        <v>237.7737077058525</v>
      </c>
    </row>
    <row r="492" spans="1:33" x14ac:dyDescent="0.2">
      <c r="A492">
        <f>'建築限界数値データ　片線'!A576</f>
        <v>-1888.3814455157144</v>
      </c>
      <c r="B492">
        <f>'建築限界数値データ　片線'!B576</f>
        <v>3177.8694062146133</v>
      </c>
      <c r="D492">
        <f t="shared" si="192"/>
        <v>105</v>
      </c>
      <c r="E492">
        <f t="shared" si="193"/>
        <v>160</v>
      </c>
      <c r="F492">
        <f t="shared" si="194"/>
        <v>2110</v>
      </c>
      <c r="G492">
        <f t="shared" si="195"/>
        <v>3150</v>
      </c>
      <c r="I492">
        <f t="shared" si="196"/>
        <v>9.8090927582165199E-2</v>
      </c>
      <c r="J492">
        <f t="shared" si="197"/>
        <v>143.75</v>
      </c>
      <c r="L492">
        <f t="shared" si="191"/>
        <v>-2032.1314455157144</v>
      </c>
      <c r="M492">
        <f t="shared" si="198"/>
        <v>3177.8694062146133</v>
      </c>
      <c r="O492">
        <f t="shared" si="199"/>
        <v>77.868554484285596</v>
      </c>
      <c r="P492">
        <f t="shared" si="200"/>
        <v>3177.8694062146133</v>
      </c>
      <c r="R492">
        <f t="shared" si="201"/>
        <v>3178.823284602699</v>
      </c>
      <c r="S492">
        <f t="shared" si="202"/>
        <v>1.5462978450638034</v>
      </c>
      <c r="T492">
        <f t="shared" si="203"/>
        <v>1.5462978450638034</v>
      </c>
      <c r="U492">
        <f t="shared" si="184"/>
        <v>88.596340392330021</v>
      </c>
      <c r="W492">
        <f t="shared" si="204"/>
        <v>3178.823284602699</v>
      </c>
      <c r="X492">
        <f t="shared" si="205"/>
        <v>1.6443887726459687</v>
      </c>
      <c r="Y492">
        <f t="shared" si="185"/>
        <v>94.216536551311478</v>
      </c>
      <c r="AA492">
        <f t="shared" si="186"/>
        <v>-233.72627606345753</v>
      </c>
      <c r="AB492">
        <f t="shared" si="187"/>
        <v>3170.2191568738272</v>
      </c>
      <c r="AD492">
        <f t="shared" si="188"/>
        <v>-233.72627606345753</v>
      </c>
      <c r="AE492">
        <f t="shared" si="189"/>
        <v>-20.21915687382716</v>
      </c>
      <c r="AG492">
        <f t="shared" si="190"/>
        <v>234.59920380764294</v>
      </c>
    </row>
    <row r="493" spans="1:33" x14ac:dyDescent="0.2">
      <c r="A493">
        <f>'建築限界数値データ　片線'!A577</f>
        <v>-1883.6976952429338</v>
      </c>
      <c r="B493">
        <f>'建築限界数値データ　片線'!B577</f>
        <v>3186.4279969860227</v>
      </c>
      <c r="D493">
        <f t="shared" si="192"/>
        <v>105</v>
      </c>
      <c r="E493">
        <f t="shared" si="193"/>
        <v>160</v>
      </c>
      <c r="F493">
        <f t="shared" si="194"/>
        <v>2110</v>
      </c>
      <c r="G493">
        <f t="shared" si="195"/>
        <v>3150</v>
      </c>
      <c r="I493">
        <f t="shared" si="196"/>
        <v>9.8090927582165199E-2</v>
      </c>
      <c r="J493">
        <f t="shared" si="197"/>
        <v>143.75</v>
      </c>
      <c r="L493">
        <f t="shared" si="191"/>
        <v>-2027.4476952429338</v>
      </c>
      <c r="M493">
        <f t="shared" si="198"/>
        <v>3186.4279969860227</v>
      </c>
      <c r="O493">
        <f t="shared" si="199"/>
        <v>82.552304757066167</v>
      </c>
      <c r="P493">
        <f t="shared" si="200"/>
        <v>3186.4279969860227</v>
      </c>
      <c r="R493">
        <f t="shared" si="201"/>
        <v>3187.4971785080938</v>
      </c>
      <c r="S493">
        <f t="shared" si="202"/>
        <v>1.5448946454632622</v>
      </c>
      <c r="T493">
        <f t="shared" si="203"/>
        <v>1.5448946454632622</v>
      </c>
      <c r="U493">
        <f t="shared" si="184"/>
        <v>88.515942977404563</v>
      </c>
      <c r="W493">
        <f t="shared" si="204"/>
        <v>3187.4971785080938</v>
      </c>
      <c r="X493">
        <f t="shared" si="205"/>
        <v>1.6429855730454275</v>
      </c>
      <c r="Y493">
        <f t="shared" si="185"/>
        <v>94.136139136386021</v>
      </c>
      <c r="AA493">
        <f t="shared" si="186"/>
        <v>-229.90321532206201</v>
      </c>
      <c r="AB493">
        <f t="shared" si="187"/>
        <v>3179.195302994397</v>
      </c>
      <c r="AD493">
        <f t="shared" si="188"/>
        <v>-229.90321532206201</v>
      </c>
      <c r="AE493">
        <f t="shared" si="189"/>
        <v>-29.195302994397025</v>
      </c>
      <c r="AG493">
        <f t="shared" si="190"/>
        <v>231.74955044693627</v>
      </c>
    </row>
    <row r="494" spans="1:33" x14ac:dyDescent="0.2">
      <c r="A494">
        <f>'建築限界数値データ　片線'!A578</f>
        <v>-1878.9751556746212</v>
      </c>
      <c r="B494">
        <f>'建築限界数値データ　片線'!B578</f>
        <v>3194.965245526153</v>
      </c>
      <c r="D494">
        <f t="shared" si="192"/>
        <v>105</v>
      </c>
      <c r="E494">
        <f t="shared" si="193"/>
        <v>160</v>
      </c>
      <c r="F494">
        <f t="shared" si="194"/>
        <v>2110</v>
      </c>
      <c r="G494">
        <f t="shared" si="195"/>
        <v>3150</v>
      </c>
      <c r="I494">
        <f t="shared" si="196"/>
        <v>9.8090927582165199E-2</v>
      </c>
      <c r="J494">
        <f t="shared" si="197"/>
        <v>143.75</v>
      </c>
      <c r="L494">
        <f t="shared" si="191"/>
        <v>-2022.7251556746212</v>
      </c>
      <c r="M494">
        <f t="shared" si="198"/>
        <v>3194.965245526153</v>
      </c>
      <c r="O494">
        <f t="shared" si="199"/>
        <v>87.274844325378808</v>
      </c>
      <c r="P494">
        <f t="shared" si="200"/>
        <v>3194.965245526153</v>
      </c>
      <c r="R494">
        <f t="shared" si="201"/>
        <v>3196.1570390974239</v>
      </c>
      <c r="S494">
        <f t="shared" si="202"/>
        <v>1.5434867507468213</v>
      </c>
      <c r="T494">
        <f t="shared" si="203"/>
        <v>1.5434867507468213</v>
      </c>
      <c r="U494">
        <f t="shared" si="184"/>
        <v>88.435276552153724</v>
      </c>
      <c r="W494">
        <f t="shared" si="204"/>
        <v>3196.1570390974239</v>
      </c>
      <c r="X494">
        <f t="shared" si="205"/>
        <v>1.6415776783289866</v>
      </c>
      <c r="Y494">
        <f t="shared" si="185"/>
        <v>94.055472711135195</v>
      </c>
      <c r="AA494">
        <f t="shared" si="186"/>
        <v>-226.03946162386472</v>
      </c>
      <c r="AB494">
        <f t="shared" si="187"/>
        <v>3188.1540082563147</v>
      </c>
      <c r="AD494">
        <f t="shared" si="188"/>
        <v>-226.03946162386472</v>
      </c>
      <c r="AE494">
        <f t="shared" si="189"/>
        <v>-38.154008256314683</v>
      </c>
      <c r="AG494">
        <f t="shared" si="190"/>
        <v>229.23692232541759</v>
      </c>
    </row>
    <row r="495" spans="1:33" x14ac:dyDescent="0.2">
      <c r="A495">
        <f>'建築限界数値データ　片線'!A579</f>
        <v>-1874.2139240577942</v>
      </c>
      <c r="B495">
        <f>'建築限界数値データ　片線'!B579</f>
        <v>3203.4809760351086</v>
      </c>
      <c r="D495">
        <f t="shared" si="192"/>
        <v>105</v>
      </c>
      <c r="E495">
        <f t="shared" si="193"/>
        <v>160</v>
      </c>
      <c r="F495">
        <f t="shared" si="194"/>
        <v>2110</v>
      </c>
      <c r="G495">
        <f t="shared" si="195"/>
        <v>3150</v>
      </c>
      <c r="I495">
        <f t="shared" si="196"/>
        <v>9.8090927582165199E-2</v>
      </c>
      <c r="J495">
        <f t="shared" si="197"/>
        <v>143.75</v>
      </c>
      <c r="L495">
        <f t="shared" si="191"/>
        <v>-2017.9639240577942</v>
      </c>
      <c r="M495">
        <f t="shared" si="198"/>
        <v>3203.4809760351086</v>
      </c>
      <c r="O495">
        <f t="shared" si="199"/>
        <v>92.036075942205798</v>
      </c>
      <c r="P495">
        <f t="shared" si="200"/>
        <v>3203.4809760351086</v>
      </c>
      <c r="R495">
        <f t="shared" si="201"/>
        <v>3204.8028025283697</v>
      </c>
      <c r="S495">
        <f t="shared" si="202"/>
        <v>1.5420742065329471</v>
      </c>
      <c r="T495">
        <f t="shared" si="203"/>
        <v>1.5420742065329471</v>
      </c>
      <c r="U495">
        <f t="shared" si="184"/>
        <v>88.354343730323109</v>
      </c>
      <c r="W495">
        <f t="shared" si="204"/>
        <v>3204.8028025283697</v>
      </c>
      <c r="X495">
        <f t="shared" si="205"/>
        <v>1.6401651341151124</v>
      </c>
      <c r="Y495">
        <f t="shared" si="185"/>
        <v>93.97453988930458</v>
      </c>
      <c r="AA495">
        <f t="shared" si="186"/>
        <v>-222.13509453167634</v>
      </c>
      <c r="AB495">
        <f t="shared" si="187"/>
        <v>3197.0950881810031</v>
      </c>
      <c r="AD495">
        <f t="shared" si="188"/>
        <v>-222.13509453167634</v>
      </c>
      <c r="AE495">
        <f t="shared" si="189"/>
        <v>-47.095088181003121</v>
      </c>
      <c r="AG495">
        <f t="shared" si="190"/>
        <v>227.07256010661712</v>
      </c>
    </row>
    <row r="496" spans="1:33" x14ac:dyDescent="0.2">
      <c r="A496">
        <f>'建築限界数値データ　片線'!A580</f>
        <v>-1869.4140984362209</v>
      </c>
      <c r="B496">
        <f>'建築限界数値データ　片線'!B580</f>
        <v>3211.9750131560968</v>
      </c>
      <c r="D496">
        <f t="shared" si="192"/>
        <v>105</v>
      </c>
      <c r="E496">
        <f t="shared" si="193"/>
        <v>160</v>
      </c>
      <c r="F496">
        <f t="shared" si="194"/>
        <v>2110</v>
      </c>
      <c r="G496">
        <f t="shared" si="195"/>
        <v>3150</v>
      </c>
      <c r="I496">
        <f t="shared" si="196"/>
        <v>9.8090927582165199E-2</v>
      </c>
      <c r="J496">
        <f t="shared" si="197"/>
        <v>143.75</v>
      </c>
      <c r="L496">
        <f t="shared" si="191"/>
        <v>-2013.1640984362209</v>
      </c>
      <c r="M496">
        <f t="shared" si="198"/>
        <v>3211.9750131560968</v>
      </c>
      <c r="O496">
        <f t="shared" si="199"/>
        <v>96.835901563779089</v>
      </c>
      <c r="P496">
        <f t="shared" si="200"/>
        <v>3211.9750131560968</v>
      </c>
      <c r="R496">
        <f t="shared" si="201"/>
        <v>3213.4344052696606</v>
      </c>
      <c r="S496">
        <f t="shared" si="202"/>
        <v>1.540657057880813</v>
      </c>
      <c r="T496">
        <f t="shared" si="203"/>
        <v>1.540657057880813</v>
      </c>
      <c r="U496">
        <f t="shared" si="184"/>
        <v>88.273147093613161</v>
      </c>
      <c r="W496">
        <f t="shared" si="204"/>
        <v>3213.4344052696606</v>
      </c>
      <c r="X496">
        <f t="shared" si="205"/>
        <v>1.6387479854629783</v>
      </c>
      <c r="Y496">
        <f t="shared" si="185"/>
        <v>93.893343252594633</v>
      </c>
      <c r="AA496">
        <f t="shared" si="186"/>
        <v>-218.19019444462344</v>
      </c>
      <c r="AB496">
        <f t="shared" si="187"/>
        <v>3206.0183586528315</v>
      </c>
      <c r="AD496">
        <f t="shared" si="188"/>
        <v>-218.19019444462344</v>
      </c>
      <c r="AE496">
        <f t="shared" si="189"/>
        <v>-56.018358652831466</v>
      </c>
      <c r="AG496">
        <f t="shared" si="190"/>
        <v>225.26654757850719</v>
      </c>
    </row>
    <row r="497" spans="1:33" x14ac:dyDescent="0.2">
      <c r="A497">
        <f>'建築限界数値データ　片線'!A581</f>
        <v>-1864.5757776484013</v>
      </c>
      <c r="B497">
        <f>'建築限界数値データ　片線'!B581</f>
        <v>3220.447181979036</v>
      </c>
      <c r="D497">
        <f t="shared" si="192"/>
        <v>105</v>
      </c>
      <c r="E497">
        <f t="shared" si="193"/>
        <v>160</v>
      </c>
      <c r="F497">
        <f t="shared" si="194"/>
        <v>2110</v>
      </c>
      <c r="G497">
        <f t="shared" si="195"/>
        <v>3150</v>
      </c>
      <c r="I497">
        <f t="shared" si="196"/>
        <v>9.8090927582165199E-2</v>
      </c>
      <c r="J497">
        <f t="shared" si="197"/>
        <v>143.75</v>
      </c>
      <c r="L497">
        <f t="shared" si="191"/>
        <v>-2008.3257776484013</v>
      </c>
      <c r="M497">
        <f t="shared" si="198"/>
        <v>3220.447181979036</v>
      </c>
      <c r="O497">
        <f t="shared" si="199"/>
        <v>101.6742223515987</v>
      </c>
      <c r="P497">
        <f t="shared" si="200"/>
        <v>3220.447181979036</v>
      </c>
      <c r="R497">
        <f t="shared" si="201"/>
        <v>3222.0517840977536</v>
      </c>
      <c r="S497">
        <f t="shared" si="202"/>
        <v>1.5392353492987776</v>
      </c>
      <c r="T497">
        <f t="shared" si="203"/>
        <v>1.5392353492987776</v>
      </c>
      <c r="U497">
        <f t="shared" si="184"/>
        <v>88.191689192165015</v>
      </c>
      <c r="W497">
        <f t="shared" si="204"/>
        <v>3222.0517840977536</v>
      </c>
      <c r="X497">
        <f t="shared" si="205"/>
        <v>1.6373262768809429</v>
      </c>
      <c r="Y497">
        <f t="shared" si="185"/>
        <v>93.811885351146486</v>
      </c>
      <c r="AA497">
        <f t="shared" si="186"/>
        <v>-214.20484259649155</v>
      </c>
      <c r="AB497">
        <f t="shared" si="187"/>
        <v>3214.9236359229017</v>
      </c>
      <c r="AD497">
        <f t="shared" si="188"/>
        <v>-214.20484259649155</v>
      </c>
      <c r="AE497">
        <f t="shared" si="189"/>
        <v>-64.923635922901667</v>
      </c>
      <c r="AG497">
        <f t="shared" si="190"/>
        <v>223.82759680887702</v>
      </c>
    </row>
    <row r="498" spans="1:33" x14ac:dyDescent="0.2">
      <c r="A498">
        <f>'建築限界数値データ　片線'!A582</f>
        <v>-1859.6990613255321</v>
      </c>
      <c r="B498">
        <f>'建築限界数値データ　片線'!B582</f>
        <v>3228.8973080441601</v>
      </c>
      <c r="D498">
        <f t="shared" si="192"/>
        <v>105</v>
      </c>
      <c r="E498">
        <f t="shared" si="193"/>
        <v>160</v>
      </c>
      <c r="F498">
        <f t="shared" si="194"/>
        <v>2110</v>
      </c>
      <c r="G498">
        <f t="shared" si="195"/>
        <v>3150</v>
      </c>
      <c r="I498">
        <f t="shared" si="196"/>
        <v>9.8090927582165199E-2</v>
      </c>
      <c r="J498">
        <f t="shared" si="197"/>
        <v>143.75</v>
      </c>
      <c r="L498">
        <f t="shared" si="191"/>
        <v>-2003.4490613255321</v>
      </c>
      <c r="M498">
        <f t="shared" si="198"/>
        <v>3228.8973080441601</v>
      </c>
      <c r="O498">
        <f t="shared" si="199"/>
        <v>106.55093867446794</v>
      </c>
      <c r="P498">
        <f t="shared" si="200"/>
        <v>3228.8973080441601</v>
      </c>
      <c r="R498">
        <f t="shared" si="201"/>
        <v>3230.6548760935816</v>
      </c>
      <c r="S498">
        <f t="shared" si="202"/>
        <v>1.5378091247527148</v>
      </c>
      <c r="T498">
        <f t="shared" si="203"/>
        <v>1.5378091247527148</v>
      </c>
      <c r="U498">
        <f t="shared" si="184"/>
        <v>88.109972545037664</v>
      </c>
      <c r="W498">
        <f t="shared" si="204"/>
        <v>3230.6548760935816</v>
      </c>
      <c r="X498">
        <f t="shared" si="205"/>
        <v>1.6359000523348799</v>
      </c>
      <c r="Y498">
        <f t="shared" si="185"/>
        <v>93.730168704019107</v>
      </c>
      <c r="AA498">
        <f t="shared" si="186"/>
        <v>-210.17912105405421</v>
      </c>
      <c r="AB498">
        <f t="shared" si="187"/>
        <v>3223.8107366128334</v>
      </c>
      <c r="AD498">
        <f t="shared" si="188"/>
        <v>-210.17912105405421</v>
      </c>
      <c r="AE498">
        <f t="shared" si="189"/>
        <v>-73.810736612833352</v>
      </c>
      <c r="AG498">
        <f t="shared" si="190"/>
        <v>222.76285095676036</v>
      </c>
    </row>
    <row r="499" spans="1:33" x14ac:dyDescent="0.2">
      <c r="A499">
        <f>'建築限界数値データ　片線'!A583</f>
        <v>-1854.7840498894539</v>
      </c>
      <c r="B499">
        <f>'建築限界数値データ　片線'!B583</f>
        <v>3237.3252173456094</v>
      </c>
      <c r="D499">
        <f t="shared" si="192"/>
        <v>105</v>
      </c>
      <c r="E499">
        <f t="shared" si="193"/>
        <v>160</v>
      </c>
      <c r="F499">
        <f t="shared" si="194"/>
        <v>2110</v>
      </c>
      <c r="G499">
        <f t="shared" si="195"/>
        <v>3150</v>
      </c>
      <c r="I499">
        <f t="shared" si="196"/>
        <v>9.8090927582165199E-2</v>
      </c>
      <c r="J499">
        <f t="shared" si="197"/>
        <v>143.75</v>
      </c>
      <c r="L499">
        <f t="shared" si="191"/>
        <v>-1998.5340498894539</v>
      </c>
      <c r="M499">
        <f t="shared" si="198"/>
        <v>3237.3252173456094</v>
      </c>
      <c r="O499">
        <f t="shared" si="199"/>
        <v>111.46595011054615</v>
      </c>
      <c r="P499">
        <f t="shared" si="200"/>
        <v>3237.3252173456094</v>
      </c>
      <c r="R499">
        <f t="shared" si="201"/>
        <v>3239.2436186393643</v>
      </c>
      <c r="S499">
        <f t="shared" si="202"/>
        <v>1.5363784276741936</v>
      </c>
      <c r="T499">
        <f t="shared" si="203"/>
        <v>1.5363784276741936</v>
      </c>
      <c r="U499">
        <f t="shared" si="184"/>
        <v>88.027999640676697</v>
      </c>
      <c r="W499">
        <f t="shared" si="204"/>
        <v>3239.2436186393643</v>
      </c>
      <c r="X499">
        <f t="shared" si="205"/>
        <v>1.6344693552563587</v>
      </c>
      <c r="Y499">
        <f t="shared" si="185"/>
        <v>93.648195799658154</v>
      </c>
      <c r="AA499">
        <f t="shared" si="186"/>
        <v>-206.11311271538062</v>
      </c>
      <c r="AB499">
        <f t="shared" si="187"/>
        <v>3232.679477718541</v>
      </c>
      <c r="AD499">
        <f t="shared" si="188"/>
        <v>-206.11311271538062</v>
      </c>
      <c r="AE499">
        <f t="shared" si="189"/>
        <v>-82.679477718540966</v>
      </c>
      <c r="AG499">
        <f t="shared" si="190"/>
        <v>222.07771448084094</v>
      </c>
    </row>
    <row r="500" spans="1:33" x14ac:dyDescent="0.2">
      <c r="A500">
        <f>'建築限界数値データ　片線'!A584</f>
        <v>-1849.8308445505847</v>
      </c>
      <c r="B500">
        <f>'建築限界数値データ　片線'!B584</f>
        <v>3245.7307363350128</v>
      </c>
      <c r="D500">
        <f t="shared" si="192"/>
        <v>105</v>
      </c>
      <c r="E500">
        <f t="shared" si="193"/>
        <v>160</v>
      </c>
      <c r="F500">
        <f t="shared" si="194"/>
        <v>2110</v>
      </c>
      <c r="G500">
        <f t="shared" si="195"/>
        <v>3150</v>
      </c>
      <c r="I500">
        <f t="shared" si="196"/>
        <v>9.8090927582165199E-2</v>
      </c>
      <c r="J500">
        <f t="shared" si="197"/>
        <v>143.75</v>
      </c>
      <c r="L500">
        <f t="shared" si="191"/>
        <v>-1993.5808445505847</v>
      </c>
      <c r="M500">
        <f t="shared" si="198"/>
        <v>3245.7307363350128</v>
      </c>
      <c r="O500">
        <f t="shared" si="199"/>
        <v>116.41915544941526</v>
      </c>
      <c r="P500">
        <f t="shared" si="200"/>
        <v>3245.7307363350128</v>
      </c>
      <c r="R500">
        <f t="shared" si="201"/>
        <v>3247.8179494154811</v>
      </c>
      <c r="S500">
        <f t="shared" si="202"/>
        <v>1.5349433009685176</v>
      </c>
      <c r="T500">
        <f t="shared" si="203"/>
        <v>1.5349433009685176</v>
      </c>
      <c r="U500">
        <f t="shared" si="184"/>
        <v>87.94577293737494</v>
      </c>
      <c r="W500">
        <f t="shared" si="204"/>
        <v>3247.8179494154811</v>
      </c>
      <c r="X500">
        <f t="shared" si="205"/>
        <v>1.6330342285506827</v>
      </c>
      <c r="Y500">
        <f t="shared" si="185"/>
        <v>93.565969096356397</v>
      </c>
      <c r="AA500">
        <f t="shared" si="186"/>
        <v>-202.0069013081299</v>
      </c>
      <c r="AB500">
        <f t="shared" si="187"/>
        <v>3241.5296766140004</v>
      </c>
      <c r="AD500">
        <f t="shared" si="188"/>
        <v>-202.0069013081299</v>
      </c>
      <c r="AE500">
        <f t="shared" si="189"/>
        <v>-91.529676614000437</v>
      </c>
      <c r="AG500">
        <f t="shared" si="190"/>
        <v>221.77571976475701</v>
      </c>
    </row>
    <row r="501" spans="1:33" x14ac:dyDescent="0.2">
      <c r="A501">
        <f>'建築限界数値データ　片線'!A585</f>
        <v>-1844.8395473058358</v>
      </c>
      <c r="B501">
        <f>'建築限界数値データ　片線'!B585</f>
        <v>3254.1136919250657</v>
      </c>
      <c r="D501">
        <f t="shared" si="192"/>
        <v>105</v>
      </c>
      <c r="E501">
        <f t="shared" si="193"/>
        <v>160</v>
      </c>
      <c r="F501">
        <f t="shared" si="194"/>
        <v>2110</v>
      </c>
      <c r="G501">
        <f t="shared" si="195"/>
        <v>3150</v>
      </c>
      <c r="I501">
        <f t="shared" si="196"/>
        <v>9.8090927582165199E-2</v>
      </c>
      <c r="J501">
        <f t="shared" si="197"/>
        <v>143.75</v>
      </c>
      <c r="L501">
        <f t="shared" si="191"/>
        <v>-1988.5895473058358</v>
      </c>
      <c r="M501">
        <f t="shared" si="198"/>
        <v>3254.1136919250657</v>
      </c>
      <c r="O501">
        <f t="shared" si="199"/>
        <v>121.41045269416418</v>
      </c>
      <c r="P501">
        <f t="shared" si="200"/>
        <v>3254.1136919250657</v>
      </c>
      <c r="R501">
        <f t="shared" si="201"/>
        <v>3256.3778063974064</v>
      </c>
      <c r="S501">
        <f t="shared" si="202"/>
        <v>1.5335037870226207</v>
      </c>
      <c r="T501">
        <f t="shared" si="203"/>
        <v>1.5335037870226207</v>
      </c>
      <c r="U501">
        <f t="shared" si="184"/>
        <v>87.863294863724832</v>
      </c>
      <c r="W501">
        <f t="shared" si="204"/>
        <v>3256.3778063974064</v>
      </c>
      <c r="X501">
        <f t="shared" si="205"/>
        <v>1.6315947146047858</v>
      </c>
      <c r="Y501">
        <f t="shared" si="185"/>
        <v>93.483491022706275</v>
      </c>
      <c r="AA501">
        <f t="shared" si="186"/>
        <v>-197.86057138782817</v>
      </c>
      <c r="AB501">
        <f t="shared" si="187"/>
        <v>3250.3611510550127</v>
      </c>
      <c r="AD501">
        <f t="shared" si="188"/>
        <v>-197.86057138782817</v>
      </c>
      <c r="AE501">
        <f t="shared" si="189"/>
        <v>-100.36115105501267</v>
      </c>
      <c r="AG501">
        <f t="shared" si="190"/>
        <v>221.85843763761818</v>
      </c>
    </row>
    <row r="502" spans="1:33" x14ac:dyDescent="0.2">
      <c r="A502">
        <f>'建築限界数値データ　片線'!A586</f>
        <v>-1839.8102609365101</v>
      </c>
      <c r="B502">
        <f>'建築限界数値データ　片線'!B586</f>
        <v>3262.4739114930881</v>
      </c>
      <c r="D502">
        <f t="shared" si="192"/>
        <v>105</v>
      </c>
      <c r="E502">
        <f t="shared" si="193"/>
        <v>160</v>
      </c>
      <c r="F502">
        <f t="shared" si="194"/>
        <v>2110</v>
      </c>
      <c r="G502">
        <f t="shared" si="195"/>
        <v>3150</v>
      </c>
      <c r="I502">
        <f t="shared" si="196"/>
        <v>9.8090927582165199E-2</v>
      </c>
      <c r="J502">
        <f t="shared" si="197"/>
        <v>143.75</v>
      </c>
      <c r="L502">
        <f t="shared" si="191"/>
        <v>-1983.5602609365101</v>
      </c>
      <c r="M502">
        <f t="shared" si="198"/>
        <v>3262.4739114930881</v>
      </c>
      <c r="O502">
        <f t="shared" si="199"/>
        <v>126.43973906348992</v>
      </c>
      <c r="P502">
        <f t="shared" si="200"/>
        <v>3262.4739114930881</v>
      </c>
      <c r="R502">
        <f t="shared" si="201"/>
        <v>3264.9231278526991</v>
      </c>
      <c r="S502">
        <f t="shared" si="202"/>
        <v>1.5320599277128244</v>
      </c>
      <c r="T502">
        <f t="shared" si="203"/>
        <v>1.5320599277128244</v>
      </c>
      <c r="U502">
        <f t="shared" si="184"/>
        <v>87.780567819062824</v>
      </c>
      <c r="W502">
        <f t="shared" si="204"/>
        <v>3264.9231278526991</v>
      </c>
      <c r="X502">
        <f t="shared" si="205"/>
        <v>1.6301508552949895</v>
      </c>
      <c r="Y502">
        <f t="shared" si="185"/>
        <v>93.400763978044296</v>
      </c>
      <c r="AA502">
        <f t="shared" si="186"/>
        <v>-193.67420833612383</v>
      </c>
      <c r="AB502">
        <f t="shared" si="187"/>
        <v>3259.1737191829507</v>
      </c>
      <c r="AD502">
        <f t="shared" si="188"/>
        <v>-193.67420833612383</v>
      </c>
      <c r="AE502">
        <f t="shared" si="189"/>
        <v>-109.17371918295066</v>
      </c>
      <c r="AG502">
        <f t="shared" si="190"/>
        <v>222.32543699464995</v>
      </c>
    </row>
    <row r="503" spans="1:33" x14ac:dyDescent="0.2">
      <c r="A503">
        <f>'建築限界数値データ　片線'!A587</f>
        <v>-1834.7430890061864</v>
      </c>
      <c r="B503">
        <f>'建築限界数値データ　片線'!B587</f>
        <v>3270.8112228845848</v>
      </c>
      <c r="D503">
        <f t="shared" si="192"/>
        <v>105</v>
      </c>
      <c r="E503">
        <f t="shared" si="193"/>
        <v>160</v>
      </c>
      <c r="F503">
        <f t="shared" si="194"/>
        <v>2110</v>
      </c>
      <c r="G503">
        <f t="shared" si="195"/>
        <v>3150</v>
      </c>
      <c r="I503">
        <f t="shared" si="196"/>
        <v>9.8090927582165199E-2</v>
      </c>
      <c r="J503">
        <f t="shared" si="197"/>
        <v>143.75</v>
      </c>
      <c r="L503">
        <f t="shared" si="191"/>
        <v>-1978.4930890061864</v>
      </c>
      <c r="M503">
        <f t="shared" si="198"/>
        <v>3270.8112228845848</v>
      </c>
      <c r="O503">
        <f t="shared" si="199"/>
        <v>131.50691099381356</v>
      </c>
      <c r="P503">
        <f t="shared" si="200"/>
        <v>3270.8112228845848</v>
      </c>
      <c r="R503">
        <f t="shared" si="201"/>
        <v>3273.4538523380602</v>
      </c>
      <c r="S503">
        <f t="shared" si="202"/>
        <v>1.5306117644124615</v>
      </c>
      <c r="T503">
        <f t="shared" si="203"/>
        <v>1.5306117644124615</v>
      </c>
      <c r="U503">
        <f t="shared" si="184"/>
        <v>87.697594173906296</v>
      </c>
      <c r="W503">
        <f t="shared" si="204"/>
        <v>3273.4538523380602</v>
      </c>
      <c r="X503">
        <f t="shared" si="205"/>
        <v>1.6287026919946266</v>
      </c>
      <c r="Y503">
        <f t="shared" si="185"/>
        <v>93.317790332887753</v>
      </c>
      <c r="AA503">
        <f t="shared" si="186"/>
        <v>-189.44789835903404</v>
      </c>
      <c r="AB503">
        <f t="shared" si="187"/>
        <v>3267.967199528513</v>
      </c>
      <c r="AD503">
        <f t="shared" si="188"/>
        <v>-189.44789835903404</v>
      </c>
      <c r="AE503">
        <f t="shared" si="189"/>
        <v>-117.96719952851299</v>
      </c>
      <c r="AG503">
        <f t="shared" si="190"/>
        <v>223.17429591522159</v>
      </c>
    </row>
    <row r="504" spans="1:33" x14ac:dyDescent="0.2">
      <c r="A504">
        <f>'建築限界数値データ　片線'!A588</f>
        <v>-1829.6381358585877</v>
      </c>
      <c r="B504">
        <f>'建築限界数値データ　片線'!B588</f>
        <v>3279.1254544167855</v>
      </c>
      <c r="D504">
        <f t="shared" si="192"/>
        <v>105</v>
      </c>
      <c r="E504">
        <f t="shared" si="193"/>
        <v>160</v>
      </c>
      <c r="F504">
        <f t="shared" si="194"/>
        <v>2110</v>
      </c>
      <c r="G504">
        <f t="shared" si="195"/>
        <v>3150</v>
      </c>
      <c r="I504">
        <f t="shared" si="196"/>
        <v>9.8090927582165199E-2</v>
      </c>
      <c r="J504">
        <f t="shared" si="197"/>
        <v>143.75</v>
      </c>
      <c r="L504">
        <f t="shared" si="191"/>
        <v>-1973.3881358585877</v>
      </c>
      <c r="M504">
        <f t="shared" si="198"/>
        <v>3279.1254544167855</v>
      </c>
      <c r="O504">
        <f t="shared" si="199"/>
        <v>136.6118641414123</v>
      </c>
      <c r="P504">
        <f t="shared" si="200"/>
        <v>3279.1254544167855</v>
      </c>
      <c r="R504">
        <f t="shared" si="201"/>
        <v>3281.9699186964349</v>
      </c>
      <c r="S504">
        <f t="shared" si="202"/>
        <v>1.529159337999364</v>
      </c>
      <c r="T504">
        <f t="shared" si="203"/>
        <v>1.529159337999364</v>
      </c>
      <c r="U504">
        <f t="shared" si="184"/>
        <v>87.614376270382493</v>
      </c>
      <c r="W504">
        <f t="shared" si="204"/>
        <v>3281.9699186964349</v>
      </c>
      <c r="X504">
        <f t="shared" si="205"/>
        <v>1.6272502655815293</v>
      </c>
      <c r="Y504">
        <f t="shared" si="185"/>
        <v>93.234572429363965</v>
      </c>
      <c r="AA504">
        <f t="shared" si="186"/>
        <v>-185.18172848516537</v>
      </c>
      <c r="AB504">
        <f t="shared" si="187"/>
        <v>3276.7414110154514</v>
      </c>
      <c r="AD504">
        <f t="shared" si="188"/>
        <v>-185.18172848516537</v>
      </c>
      <c r="AE504">
        <f t="shared" si="189"/>
        <v>-126.74141101545138</v>
      </c>
      <c r="AG504">
        <f t="shared" si="190"/>
        <v>224.40066361519763</v>
      </c>
    </row>
    <row r="505" spans="1:33" x14ac:dyDescent="0.2">
      <c r="A505">
        <f>'建築限界数値データ　片線'!A589</f>
        <v>-1824.4955066154305</v>
      </c>
      <c r="B505">
        <f>'建築限界数値データ　片線'!B589</f>
        <v>3287.4164348821869</v>
      </c>
      <c r="D505">
        <f t="shared" si="192"/>
        <v>105</v>
      </c>
      <c r="E505">
        <f t="shared" si="193"/>
        <v>160</v>
      </c>
      <c r="F505">
        <f t="shared" si="194"/>
        <v>2110</v>
      </c>
      <c r="G505">
        <f t="shared" si="195"/>
        <v>3150</v>
      </c>
      <c r="I505">
        <f t="shared" si="196"/>
        <v>9.8090927582165199E-2</v>
      </c>
      <c r="J505">
        <f t="shared" si="197"/>
        <v>143.75</v>
      </c>
      <c r="L505">
        <f t="shared" si="191"/>
        <v>-1968.2455066154305</v>
      </c>
      <c r="M505">
        <f t="shared" si="198"/>
        <v>3287.4164348821869</v>
      </c>
      <c r="O505">
        <f t="shared" si="199"/>
        <v>141.75449338456951</v>
      </c>
      <c r="P505">
        <f t="shared" si="200"/>
        <v>3287.4164348821869</v>
      </c>
      <c r="R505">
        <f t="shared" si="201"/>
        <v>3290.4712660541841</v>
      </c>
      <c r="S505">
        <f t="shared" si="202"/>
        <v>1.5277026888632235</v>
      </c>
      <c r="T505">
        <f t="shared" si="203"/>
        <v>1.5277026888632235</v>
      </c>
      <c r="U505">
        <f t="shared" si="184"/>
        <v>87.530916422650265</v>
      </c>
      <c r="W505">
        <f t="shared" si="204"/>
        <v>3290.4712660541841</v>
      </c>
      <c r="X505">
        <f t="shared" si="205"/>
        <v>1.6257936164453888</v>
      </c>
      <c r="Y505">
        <f t="shared" si="185"/>
        <v>93.151112581631736</v>
      </c>
      <c r="AA505">
        <f t="shared" si="186"/>
        <v>-180.87578656392333</v>
      </c>
      <c r="AB505">
        <f t="shared" si="187"/>
        <v>3285.4961729643069</v>
      </c>
      <c r="AD505">
        <f t="shared" si="188"/>
        <v>-180.87578656392333</v>
      </c>
      <c r="AE505">
        <f t="shared" si="189"/>
        <v>-135.49617296430688</v>
      </c>
      <c r="AG505">
        <f t="shared" si="190"/>
        <v>225.99836958060408</v>
      </c>
    </row>
    <row r="506" spans="1:33" x14ac:dyDescent="0.2">
      <c r="A506">
        <f>'建築限界数値データ　片線'!A590</f>
        <v>-1819.3153071742627</v>
      </c>
      <c r="B506">
        <f>'建築限界数値データ　片線'!B590</f>
        <v>3295.6839935520693</v>
      </c>
      <c r="D506">
        <f t="shared" si="192"/>
        <v>105</v>
      </c>
      <c r="E506">
        <f t="shared" si="193"/>
        <v>160</v>
      </c>
      <c r="F506">
        <f t="shared" si="194"/>
        <v>2110</v>
      </c>
      <c r="G506">
        <f t="shared" si="195"/>
        <v>3150</v>
      </c>
      <c r="I506">
        <f t="shared" si="196"/>
        <v>9.8090927582165199E-2</v>
      </c>
      <c r="J506">
        <f t="shared" si="197"/>
        <v>143.75</v>
      </c>
      <c r="L506">
        <f t="shared" si="191"/>
        <v>-1963.0653071742627</v>
      </c>
      <c r="M506">
        <f t="shared" si="198"/>
        <v>3295.6839935520693</v>
      </c>
      <c r="O506">
        <f t="shared" si="199"/>
        <v>146.93469282573733</v>
      </c>
      <c r="P506">
        <f t="shared" si="200"/>
        <v>3295.6839935520693</v>
      </c>
      <c r="R506">
        <f t="shared" si="201"/>
        <v>3298.9578338182969</v>
      </c>
      <c r="S506">
        <f t="shared" si="202"/>
        <v>1.5262418569128218</v>
      </c>
      <c r="T506">
        <f t="shared" si="203"/>
        <v>1.5262418569128218</v>
      </c>
      <c r="U506">
        <f t="shared" si="184"/>
        <v>87.447216917314378</v>
      </c>
      <c r="W506">
        <f t="shared" si="204"/>
        <v>3298.9578338182969</v>
      </c>
      <c r="X506">
        <f t="shared" si="205"/>
        <v>1.6243327844949871</v>
      </c>
      <c r="Y506">
        <f t="shared" si="185"/>
        <v>93.06741307629585</v>
      </c>
      <c r="AA506">
        <f t="shared" si="186"/>
        <v>-176.5301612637052</v>
      </c>
      <c r="AB506">
        <f t="shared" si="187"/>
        <v>3294.2313050961252</v>
      </c>
      <c r="AD506">
        <f t="shared" si="188"/>
        <v>-176.5301612637052</v>
      </c>
      <c r="AE506">
        <f t="shared" si="189"/>
        <v>-144.2313050961252</v>
      </c>
      <c r="AG506">
        <f t="shared" si="190"/>
        <v>227.95957362111668</v>
      </c>
    </row>
    <row r="507" spans="1:33" x14ac:dyDescent="0.2">
      <c r="A507">
        <f>'建築限界数値データ　片線'!A591</f>
        <v>-1814.0976442062802</v>
      </c>
      <c r="B507">
        <f>'建築限界数値データ　片線'!B591</f>
        <v>3303.9279601800208</v>
      </c>
      <c r="D507">
        <f t="shared" si="192"/>
        <v>105</v>
      </c>
      <c r="E507">
        <f t="shared" si="193"/>
        <v>160</v>
      </c>
      <c r="F507">
        <f t="shared" si="194"/>
        <v>2110</v>
      </c>
      <c r="G507">
        <f t="shared" si="195"/>
        <v>3150</v>
      </c>
      <c r="I507">
        <f t="shared" si="196"/>
        <v>9.8090927582165199E-2</v>
      </c>
      <c r="J507">
        <f t="shared" si="197"/>
        <v>143.75</v>
      </c>
      <c r="L507">
        <f t="shared" si="191"/>
        <v>-1957.8476442062802</v>
      </c>
      <c r="M507">
        <f t="shared" si="198"/>
        <v>3303.9279601800208</v>
      </c>
      <c r="O507">
        <f t="shared" si="199"/>
        <v>152.15235579371983</v>
      </c>
      <c r="P507">
        <f t="shared" si="200"/>
        <v>3303.9279601800208</v>
      </c>
      <c r="R507">
        <f t="shared" si="201"/>
        <v>3307.4295616736713</v>
      </c>
      <c r="S507">
        <f t="shared" si="202"/>
        <v>1.5247768815831371</v>
      </c>
      <c r="T507">
        <f t="shared" si="203"/>
        <v>1.5247768815831371</v>
      </c>
      <c r="U507">
        <f t="shared" si="184"/>
        <v>87.36328001383265</v>
      </c>
      <c r="W507">
        <f t="shared" si="204"/>
        <v>3307.4295616736713</v>
      </c>
      <c r="X507">
        <f t="shared" si="205"/>
        <v>1.6228678091653022</v>
      </c>
      <c r="Y507">
        <f t="shared" si="185"/>
        <v>92.983476172814107</v>
      </c>
      <c r="AA507">
        <f t="shared" si="186"/>
        <v>-172.14494207007064</v>
      </c>
      <c r="AB507">
        <f t="shared" si="187"/>
        <v>3302.9466275361738</v>
      </c>
      <c r="AD507">
        <f t="shared" si="188"/>
        <v>-172.14494207007064</v>
      </c>
      <c r="AE507">
        <f t="shared" si="189"/>
        <v>-152.94662753617376</v>
      </c>
      <c r="AG507">
        <f t="shared" si="190"/>
        <v>230.27494860491672</v>
      </c>
    </row>
    <row r="508" spans="1:33" x14ac:dyDescent="0.2">
      <c r="A508">
        <f>'建築限界数値データ　片線'!A592</f>
        <v>-1808.8426251541332</v>
      </c>
      <c r="B508">
        <f>'建築限界数値データ　片線'!B592</f>
        <v>3312.1481650054375</v>
      </c>
      <c r="D508">
        <f t="shared" si="192"/>
        <v>105</v>
      </c>
      <c r="E508">
        <f t="shared" si="193"/>
        <v>160</v>
      </c>
      <c r="F508">
        <f t="shared" si="194"/>
        <v>2110</v>
      </c>
      <c r="G508">
        <f t="shared" si="195"/>
        <v>3150</v>
      </c>
      <c r="I508">
        <f t="shared" si="196"/>
        <v>9.8090927582165199E-2</v>
      </c>
      <c r="J508">
        <f t="shared" si="197"/>
        <v>143.75</v>
      </c>
      <c r="L508">
        <f t="shared" si="191"/>
        <v>-1952.5926251541332</v>
      </c>
      <c r="M508">
        <f t="shared" si="198"/>
        <v>3312.1481650054375</v>
      </c>
      <c r="O508">
        <f t="shared" si="199"/>
        <v>157.4073748458668</v>
      </c>
      <c r="P508">
        <f t="shared" si="200"/>
        <v>3312.1481650054375</v>
      </c>
      <c r="R508">
        <f t="shared" si="201"/>
        <v>3315.8863895804325</v>
      </c>
      <c r="S508">
        <f t="shared" si="202"/>
        <v>1.5233078018423274</v>
      </c>
      <c r="T508">
        <f t="shared" si="203"/>
        <v>1.5233078018423274</v>
      </c>
      <c r="U508">
        <f t="shared" si="184"/>
        <v>87.279107944916092</v>
      </c>
      <c r="W508">
        <f t="shared" si="204"/>
        <v>3315.8863895804325</v>
      </c>
      <c r="X508">
        <f t="shared" si="205"/>
        <v>1.6213987294244925</v>
      </c>
      <c r="Y508">
        <f t="shared" si="185"/>
        <v>92.899304103897535</v>
      </c>
      <c r="AA508">
        <f t="shared" si="186"/>
        <v>-167.72021928390274</v>
      </c>
      <c r="AB508">
        <f t="shared" si="187"/>
        <v>3311.6419608176416</v>
      </c>
      <c r="AD508">
        <f t="shared" si="188"/>
        <v>-167.72021928390274</v>
      </c>
      <c r="AE508">
        <f t="shared" si="189"/>
        <v>-161.64196081764157</v>
      </c>
      <c r="AG508">
        <f t="shared" si="190"/>
        <v>232.93388644336915</v>
      </c>
    </row>
    <row r="509" spans="1:33" x14ac:dyDescent="0.2">
      <c r="A509">
        <f>'建築限界数値データ　片線'!A593</f>
        <v>-1803.5503582297099</v>
      </c>
      <c r="B509">
        <f>'建築限界数値データ　片線'!B593</f>
        <v>3320.3444387570203</v>
      </c>
      <c r="D509">
        <f t="shared" si="192"/>
        <v>105</v>
      </c>
      <c r="E509">
        <f t="shared" si="193"/>
        <v>160</v>
      </c>
      <c r="F509">
        <f t="shared" si="194"/>
        <v>2110</v>
      </c>
      <c r="G509">
        <f t="shared" si="195"/>
        <v>3150</v>
      </c>
      <c r="I509">
        <f t="shared" si="196"/>
        <v>9.8090927582165199E-2</v>
      </c>
      <c r="J509">
        <f t="shared" si="197"/>
        <v>143.75</v>
      </c>
      <c r="L509">
        <f t="shared" si="191"/>
        <v>-1947.3003582297099</v>
      </c>
      <c r="M509">
        <f t="shared" si="198"/>
        <v>3320.3444387570203</v>
      </c>
      <c r="O509">
        <f t="shared" si="199"/>
        <v>162.6996417702901</v>
      </c>
      <c r="P509">
        <f t="shared" si="200"/>
        <v>3320.3444387570203</v>
      </c>
      <c r="R509">
        <f t="shared" si="201"/>
        <v>3324.328257771313</v>
      </c>
      <c r="S509">
        <f t="shared" si="202"/>
        <v>1.5218346561985938</v>
      </c>
      <c r="T509">
        <f t="shared" si="203"/>
        <v>1.5218346561985938</v>
      </c>
      <c r="U509">
        <f t="shared" si="184"/>
        <v>87.194702916922068</v>
      </c>
      <c r="W509">
        <f t="shared" si="204"/>
        <v>3324.328257771313</v>
      </c>
      <c r="X509">
        <f t="shared" si="205"/>
        <v>1.6199255837807591</v>
      </c>
      <c r="Y509">
        <f t="shared" si="185"/>
        <v>92.81489907590354</v>
      </c>
      <c r="AA509">
        <f t="shared" si="186"/>
        <v>-163.25608401954531</v>
      </c>
      <c r="AB509">
        <f t="shared" si="187"/>
        <v>3320.3171258853358</v>
      </c>
      <c r="AD509">
        <f t="shared" si="188"/>
        <v>-163.25608401954531</v>
      </c>
      <c r="AE509">
        <f t="shared" si="189"/>
        <v>-170.31712588533583</v>
      </c>
      <c r="AG509">
        <f t="shared" si="190"/>
        <v>235.92471752497272</v>
      </c>
    </row>
    <row r="510" spans="1:33" x14ac:dyDescent="0.2">
      <c r="A510">
        <f>'建築限界数値データ　片線'!A594</f>
        <v>-1798.220952411913</v>
      </c>
      <c r="B510">
        <f>'建築限界数値データ　片線'!B594</f>
        <v>3328.5166126562631</v>
      </c>
      <c r="D510">
        <f t="shared" si="192"/>
        <v>105</v>
      </c>
      <c r="E510">
        <f t="shared" si="193"/>
        <v>160</v>
      </c>
      <c r="F510">
        <f t="shared" si="194"/>
        <v>2110</v>
      </c>
      <c r="G510">
        <f t="shared" si="195"/>
        <v>3150</v>
      </c>
      <c r="I510">
        <f t="shared" si="196"/>
        <v>9.8090927582165199E-2</v>
      </c>
      <c r="J510">
        <f t="shared" si="197"/>
        <v>143.75</v>
      </c>
      <c r="L510">
        <f t="shared" si="191"/>
        <v>-1941.970952411913</v>
      </c>
      <c r="M510">
        <f t="shared" si="198"/>
        <v>3328.5166126562631</v>
      </c>
      <c r="O510">
        <f t="shared" si="199"/>
        <v>168.029047588087</v>
      </c>
      <c r="P510">
        <f t="shared" si="200"/>
        <v>3328.5166126562631</v>
      </c>
      <c r="R510">
        <f t="shared" si="201"/>
        <v>3332.7551067490817</v>
      </c>
      <c r="S510">
        <f t="shared" si="202"/>
        <v>1.5203574827069255</v>
      </c>
      <c r="T510">
        <f t="shared" si="203"/>
        <v>1.5203574827069255</v>
      </c>
      <c r="U510">
        <f t="shared" si="184"/>
        <v>87.110067110240877</v>
      </c>
      <c r="W510">
        <f t="shared" si="204"/>
        <v>3332.7551067490817</v>
      </c>
      <c r="X510">
        <f t="shared" si="205"/>
        <v>1.6184484102890906</v>
      </c>
      <c r="Y510">
        <f t="shared" si="185"/>
        <v>92.730263269222334</v>
      </c>
      <c r="AA510">
        <f t="shared" si="186"/>
        <v>-158.75262820292585</v>
      </c>
      <c r="AB510">
        <f t="shared" si="187"/>
        <v>3328.9719440993708</v>
      </c>
      <c r="AD510">
        <f t="shared" si="188"/>
        <v>-158.75262820292585</v>
      </c>
      <c r="AE510">
        <f t="shared" si="189"/>
        <v>-178.97194409937083</v>
      </c>
      <c r="AG510">
        <f t="shared" si="190"/>
        <v>239.23493418822579</v>
      </c>
    </row>
    <row r="511" spans="1:33" x14ac:dyDescent="0.2">
      <c r="A511">
        <f>'建築限界数値データ　片線'!A595</f>
        <v>-1792.8545174444116</v>
      </c>
      <c r="B511">
        <f>'建築限界数値データ　片線'!B595</f>
        <v>3336.6645184209251</v>
      </c>
      <c r="D511">
        <f t="shared" si="192"/>
        <v>105</v>
      </c>
      <c r="E511">
        <f t="shared" si="193"/>
        <v>160</v>
      </c>
      <c r="F511">
        <f t="shared" si="194"/>
        <v>2110</v>
      </c>
      <c r="G511">
        <f t="shared" si="195"/>
        <v>3150</v>
      </c>
      <c r="I511">
        <f t="shared" si="196"/>
        <v>9.8090927582165199E-2</v>
      </c>
      <c r="J511">
        <f t="shared" si="197"/>
        <v>143.75</v>
      </c>
      <c r="L511">
        <f t="shared" si="191"/>
        <v>-1936.6045174444116</v>
      </c>
      <c r="M511">
        <f t="shared" si="198"/>
        <v>3336.6645184209251</v>
      </c>
      <c r="O511">
        <f t="shared" si="199"/>
        <v>173.39548255558839</v>
      </c>
      <c r="P511">
        <f t="shared" si="200"/>
        <v>3336.6645184209251</v>
      </c>
      <c r="R511">
        <f t="shared" si="201"/>
        <v>3341.1668772840171</v>
      </c>
      <c r="S511">
        <f t="shared" si="202"/>
        <v>1.5188763189757295</v>
      </c>
      <c r="T511">
        <f t="shared" si="203"/>
        <v>1.5188763189757295</v>
      </c>
      <c r="U511">
        <f t="shared" si="184"/>
        <v>87.025202679675488</v>
      </c>
      <c r="W511">
        <f t="shared" si="204"/>
        <v>3341.1668772840171</v>
      </c>
      <c r="X511">
        <f t="shared" si="205"/>
        <v>1.6169672465578948</v>
      </c>
      <c r="Y511">
        <f t="shared" si="185"/>
        <v>92.645398838656959</v>
      </c>
      <c r="AA511">
        <f t="shared" si="186"/>
        <v>-154.20994456967071</v>
      </c>
      <c r="AB511">
        <f t="shared" si="187"/>
        <v>3337.6062372388465</v>
      </c>
      <c r="AD511">
        <f t="shared" si="188"/>
        <v>-154.20994456967071</v>
      </c>
      <c r="AE511">
        <f t="shared" si="189"/>
        <v>-187.60623723884646</v>
      </c>
      <c r="AG511">
        <f t="shared" si="190"/>
        <v>242.85140982728359</v>
      </c>
    </row>
    <row r="512" spans="1:33" x14ac:dyDescent="0.2">
      <c r="A512">
        <f>'建築限界数値データ　片線'!A596</f>
        <v>-1787.4511638333836</v>
      </c>
      <c r="B512">
        <f>'建築限界数値データ　片線'!B596</f>
        <v>3344.7879882684974</v>
      </c>
      <c r="D512">
        <f t="shared" si="192"/>
        <v>105</v>
      </c>
      <c r="E512">
        <f t="shared" si="193"/>
        <v>160</v>
      </c>
      <c r="F512">
        <f t="shared" si="194"/>
        <v>2110</v>
      </c>
      <c r="G512">
        <f t="shared" si="195"/>
        <v>3150</v>
      </c>
      <c r="I512">
        <f t="shared" si="196"/>
        <v>9.8090927582165199E-2</v>
      </c>
      <c r="J512">
        <f t="shared" si="197"/>
        <v>143.75</v>
      </c>
      <c r="L512">
        <f t="shared" si="191"/>
        <v>-1931.2011638333836</v>
      </c>
      <c r="M512">
        <f t="shared" si="198"/>
        <v>3344.7879882684974</v>
      </c>
      <c r="O512">
        <f t="shared" si="199"/>
        <v>178.79883616661641</v>
      </c>
      <c r="P512">
        <f t="shared" si="200"/>
        <v>3344.7879882684974</v>
      </c>
      <c r="R512">
        <f t="shared" si="201"/>
        <v>3349.5635104114326</v>
      </c>
      <c r="S512">
        <f t="shared" si="202"/>
        <v>1.5173912021733464</v>
      </c>
      <c r="T512">
        <f t="shared" si="203"/>
        <v>1.5173912021733464</v>
      </c>
      <c r="U512">
        <f t="shared" si="184"/>
        <v>86.940111754814978</v>
      </c>
      <c r="W512">
        <f t="shared" si="204"/>
        <v>3349.5635104114326</v>
      </c>
      <c r="X512">
        <f t="shared" si="205"/>
        <v>1.6154821297555118</v>
      </c>
      <c r="Y512">
        <f t="shared" si="185"/>
        <v>92.56030791379645</v>
      </c>
      <c r="AA512">
        <f t="shared" si="186"/>
        <v>-149.62812666318388</v>
      </c>
      <c r="AB512">
        <f t="shared" si="187"/>
        <v>3346.219827505513</v>
      </c>
      <c r="AD512">
        <f t="shared" si="188"/>
        <v>-149.62812666318388</v>
      </c>
      <c r="AE512">
        <f t="shared" si="189"/>
        <v>-196.21982750551297</v>
      </c>
      <c r="AG512">
        <f t="shared" si="190"/>
        <v>246.76060665152178</v>
      </c>
    </row>
    <row r="513" spans="1:33" x14ac:dyDescent="0.2">
      <c r="A513">
        <f>'建築限界数値データ　片線'!A597</f>
        <v>-1782.0110028452382</v>
      </c>
      <c r="B513">
        <f>'建築限界数値データ　片線'!B597</f>
        <v>3352.8868549196591</v>
      </c>
      <c r="D513">
        <f t="shared" si="192"/>
        <v>105</v>
      </c>
      <c r="E513">
        <f t="shared" si="193"/>
        <v>160</v>
      </c>
      <c r="F513">
        <f t="shared" si="194"/>
        <v>2110</v>
      </c>
      <c r="G513">
        <f t="shared" si="195"/>
        <v>3150</v>
      </c>
      <c r="I513">
        <f t="shared" si="196"/>
        <v>9.8090927582165199E-2</v>
      </c>
      <c r="J513">
        <f t="shared" si="197"/>
        <v>143.75</v>
      </c>
      <c r="L513">
        <f t="shared" si="191"/>
        <v>-1925.7610028452382</v>
      </c>
      <c r="M513">
        <f t="shared" si="198"/>
        <v>3352.8868549196591</v>
      </c>
      <c r="O513">
        <f t="shared" si="199"/>
        <v>184.23899715476182</v>
      </c>
      <c r="P513">
        <f t="shared" si="200"/>
        <v>3352.8868549196591</v>
      </c>
      <c r="R513">
        <f t="shared" si="201"/>
        <v>3357.944947429251</v>
      </c>
      <c r="S513">
        <f t="shared" si="202"/>
        <v>1.515902169034455</v>
      </c>
      <c r="T513">
        <f t="shared" si="203"/>
        <v>1.515902169034455</v>
      </c>
      <c r="U513">
        <f t="shared" si="184"/>
        <v>86.854796440401387</v>
      </c>
      <c r="W513">
        <f t="shared" si="204"/>
        <v>3357.944947429251</v>
      </c>
      <c r="X513">
        <f t="shared" si="205"/>
        <v>1.6139930966166203</v>
      </c>
      <c r="Y513">
        <f t="shared" si="185"/>
        <v>92.474992599382858</v>
      </c>
      <c r="AA513">
        <f t="shared" si="186"/>
        <v>-145.00726883272736</v>
      </c>
      <c r="AB513">
        <f t="shared" si="187"/>
        <v>3354.8125375274408</v>
      </c>
      <c r="AD513">
        <f t="shared" si="188"/>
        <v>-145.00726883272736</v>
      </c>
      <c r="AE513">
        <f t="shared" si="189"/>
        <v>-204.81253752744078</v>
      </c>
      <c r="AG513">
        <f t="shared" si="190"/>
        <v>250.94876676874944</v>
      </c>
    </row>
    <row r="514" spans="1:33" x14ac:dyDescent="0.2">
      <c r="A514">
        <f>'建築限界数値データ　片線'!A598</f>
        <v>-1776.5341465043273</v>
      </c>
      <c r="B514">
        <f>'建築限界数値データ　片線'!B598</f>
        <v>3360.960951601719</v>
      </c>
      <c r="D514">
        <f t="shared" si="192"/>
        <v>105</v>
      </c>
      <c r="E514">
        <f t="shared" si="193"/>
        <v>160</v>
      </c>
      <c r="F514">
        <f t="shared" si="194"/>
        <v>2110</v>
      </c>
      <c r="G514">
        <f t="shared" si="195"/>
        <v>3150</v>
      </c>
      <c r="I514">
        <f t="shared" si="196"/>
        <v>9.8090927582165199E-2</v>
      </c>
      <c r="J514">
        <f t="shared" si="197"/>
        <v>143.75</v>
      </c>
      <c r="L514">
        <f t="shared" si="191"/>
        <v>-1920.2841465043273</v>
      </c>
      <c r="M514">
        <f t="shared" si="198"/>
        <v>3360.960951601719</v>
      </c>
      <c r="O514">
        <f t="shared" si="199"/>
        <v>189.71585349567272</v>
      </c>
      <c r="P514">
        <f t="shared" si="200"/>
        <v>3360.960951601719</v>
      </c>
      <c r="R514">
        <f t="shared" si="201"/>
        <v>3366.3111298956201</v>
      </c>
      <c r="S514">
        <f t="shared" si="202"/>
        <v>1.5144092558663689</v>
      </c>
      <c r="T514">
        <f t="shared" si="203"/>
        <v>1.5144092558663689</v>
      </c>
      <c r="U514">
        <f t="shared" si="184"/>
        <v>86.769258816690552</v>
      </c>
      <c r="W514">
        <f t="shared" si="204"/>
        <v>3366.3111298956201</v>
      </c>
      <c r="X514">
        <f t="shared" si="205"/>
        <v>1.612500183448534</v>
      </c>
      <c r="Y514">
        <f t="shared" si="185"/>
        <v>92.389454975671995</v>
      </c>
      <c r="AA514">
        <f t="shared" si="186"/>
        <v>-140.34746623147797</v>
      </c>
      <c r="AB514">
        <f t="shared" si="187"/>
        <v>3363.3841903626667</v>
      </c>
      <c r="AD514">
        <f t="shared" si="188"/>
        <v>-140.34746623147797</v>
      </c>
      <c r="AE514">
        <f t="shared" si="189"/>
        <v>-213.38419036266669</v>
      </c>
      <c r="AG514">
        <f t="shared" si="190"/>
        <v>255.40208294829279</v>
      </c>
    </row>
    <row r="515" spans="1:33" x14ac:dyDescent="0.2">
      <c r="A515">
        <f>'建築限界数値データ　片線'!A599</f>
        <v>-1771.0207075906367</v>
      </c>
      <c r="B515">
        <f>'建築限界数値データ　片線'!B599</f>
        <v>3369.010112052054</v>
      </c>
      <c r="D515">
        <f t="shared" si="192"/>
        <v>105</v>
      </c>
      <c r="E515">
        <f t="shared" si="193"/>
        <v>160</v>
      </c>
      <c r="F515">
        <f t="shared" si="194"/>
        <v>2110</v>
      </c>
      <c r="G515">
        <f t="shared" si="195"/>
        <v>3150</v>
      </c>
      <c r="I515">
        <f t="shared" si="196"/>
        <v>9.8090927582165199E-2</v>
      </c>
      <c r="J515">
        <f t="shared" si="197"/>
        <v>143.75</v>
      </c>
      <c r="L515">
        <f t="shared" si="191"/>
        <v>-1914.7707075906367</v>
      </c>
      <c r="M515">
        <f t="shared" si="198"/>
        <v>3369.010112052054</v>
      </c>
      <c r="O515">
        <f t="shared" si="199"/>
        <v>195.22929240936332</v>
      </c>
      <c r="P515">
        <f t="shared" si="200"/>
        <v>3369.010112052054</v>
      </c>
      <c r="R515">
        <f t="shared" si="201"/>
        <v>3374.6619996265781</v>
      </c>
      <c r="S515">
        <f t="shared" si="202"/>
        <v>1.5129124985552254</v>
      </c>
      <c r="T515">
        <f t="shared" si="203"/>
        <v>1.5129124985552254</v>
      </c>
      <c r="U515">
        <f t="shared" ref="U515:U578" si="206">T515*180/PI()</f>
        <v>86.683500939806677</v>
      </c>
      <c r="W515">
        <f t="shared" si="204"/>
        <v>3374.6619996265781</v>
      </c>
      <c r="X515">
        <f t="shared" si="205"/>
        <v>1.6110034261373904</v>
      </c>
      <c r="Y515">
        <f t="shared" ref="Y515:Y578" si="207">X515*180/PI()</f>
        <v>92.30369709878812</v>
      </c>
      <c r="AA515">
        <f t="shared" si="186"/>
        <v>-135.64881481456882</v>
      </c>
      <c r="AB515">
        <f t="shared" si="187"/>
        <v>3371.9346095028382</v>
      </c>
      <c r="AD515">
        <f t="shared" si="188"/>
        <v>-135.64881481456882</v>
      </c>
      <c r="AE515">
        <f t="shared" si="189"/>
        <v>-221.93460950283816</v>
      </c>
      <c r="AG515">
        <f t="shared" si="190"/>
        <v>260.10684699902544</v>
      </c>
    </row>
    <row r="516" spans="1:33" x14ac:dyDescent="0.2">
      <c r="A516">
        <f>'建築限界数値データ　片線'!A600</f>
        <v>-1765.4707996374636</v>
      </c>
      <c r="B516">
        <f>'建築限界数値データ　片線'!B600</f>
        <v>3377.0341705215278</v>
      </c>
      <c r="D516">
        <f t="shared" si="192"/>
        <v>105</v>
      </c>
      <c r="E516">
        <f t="shared" si="193"/>
        <v>160</v>
      </c>
      <c r="F516">
        <f t="shared" si="194"/>
        <v>2110</v>
      </c>
      <c r="G516">
        <f t="shared" si="195"/>
        <v>3150</v>
      </c>
      <c r="I516">
        <f t="shared" si="196"/>
        <v>9.8090927582165199E-2</v>
      </c>
      <c r="J516">
        <f t="shared" si="197"/>
        <v>143.75</v>
      </c>
      <c r="L516">
        <f t="shared" si="191"/>
        <v>-1909.2207996374636</v>
      </c>
      <c r="M516">
        <f t="shared" si="198"/>
        <v>3377.0341705215278</v>
      </c>
      <c r="O516">
        <f t="shared" si="199"/>
        <v>200.77920036253636</v>
      </c>
      <c r="P516">
        <f t="shared" si="200"/>
        <v>3377.0341705215278</v>
      </c>
      <c r="R516">
        <f t="shared" si="201"/>
        <v>3382.9974986937609</v>
      </c>
      <c r="S516">
        <f t="shared" si="202"/>
        <v>1.5114119325720692</v>
      </c>
      <c r="T516">
        <f t="shared" si="203"/>
        <v>1.5114119325720692</v>
      </c>
      <c r="U516">
        <f t="shared" si="206"/>
        <v>86.59752484209092</v>
      </c>
      <c r="W516">
        <f t="shared" si="204"/>
        <v>3382.9974986937609</v>
      </c>
      <c r="X516">
        <f t="shared" si="205"/>
        <v>1.6095028601542345</v>
      </c>
      <c r="Y516">
        <f t="shared" si="207"/>
        <v>92.217721001072391</v>
      </c>
      <c r="AA516">
        <f t="shared" ref="AA516:AA579" si="208">W516*COS(X516)</f>
        <v>-130.91141133710983</v>
      </c>
      <c r="AB516">
        <f t="shared" ref="AB516:AB579" si="209">W516*SIN(X516)</f>
        <v>3380.46361887685</v>
      </c>
      <c r="AD516">
        <f t="shared" ref="AD516:AD579" si="210">AA516</f>
        <v>-130.91141133710983</v>
      </c>
      <c r="AE516">
        <f t="shared" ref="AE516:AE579" si="211">G516-AB516</f>
        <v>-230.46361887684998</v>
      </c>
      <c r="AG516">
        <f t="shared" ref="AG516:AG579" si="212">SQRT(AD516^2+AE516^2)</f>
        <v>265.04957506868016</v>
      </c>
    </row>
    <row r="517" spans="1:33" x14ac:dyDescent="0.2">
      <c r="A517">
        <f>'建築限界数値データ　片線'!A601</f>
        <v>-1759.8845369290809</v>
      </c>
      <c r="B517">
        <f>'建築限界数値データ　片線'!B601</f>
        <v>3385.0329617779098</v>
      </c>
      <c r="D517">
        <f t="shared" si="192"/>
        <v>105</v>
      </c>
      <c r="E517">
        <f t="shared" si="193"/>
        <v>160</v>
      </c>
      <c r="F517">
        <f t="shared" si="194"/>
        <v>2110</v>
      </c>
      <c r="G517">
        <f t="shared" si="195"/>
        <v>3150</v>
      </c>
      <c r="I517">
        <f t="shared" si="196"/>
        <v>9.8090927582165199E-2</v>
      </c>
      <c r="J517">
        <f t="shared" si="197"/>
        <v>143.75</v>
      </c>
      <c r="L517">
        <f t="shared" ref="L517:L580" si="213">A517-J517</f>
        <v>-1903.6345369290809</v>
      </c>
      <c r="M517">
        <f t="shared" si="198"/>
        <v>3385.0329617779098</v>
      </c>
      <c r="O517">
        <f t="shared" si="199"/>
        <v>206.36546307091908</v>
      </c>
      <c r="P517">
        <f t="shared" si="200"/>
        <v>3385.0329617779098</v>
      </c>
      <c r="R517">
        <f t="shared" si="201"/>
        <v>3391.3175694221563</v>
      </c>
      <c r="S517">
        <f t="shared" si="202"/>
        <v>1.5099075929788348</v>
      </c>
      <c r="T517">
        <f t="shared" si="203"/>
        <v>1.5099075929788348</v>
      </c>
      <c r="U517">
        <f t="shared" si="206"/>
        <v>86.511332532444158</v>
      </c>
      <c r="W517">
        <f t="shared" si="204"/>
        <v>3391.3175694221563</v>
      </c>
      <c r="X517">
        <f t="shared" si="205"/>
        <v>1.6079985205609999</v>
      </c>
      <c r="Y517">
        <f t="shared" si="207"/>
        <v>92.131528691425615</v>
      </c>
      <c r="AA517">
        <f t="shared" si="208"/>
        <v>-126.13535335219703</v>
      </c>
      <c r="AB517">
        <f t="shared" si="209"/>
        <v>3388.9710428544709</v>
      </c>
      <c r="AD517">
        <f t="shared" si="210"/>
        <v>-126.13535335219703</v>
      </c>
      <c r="AE517">
        <f t="shared" si="211"/>
        <v>-238.97104285447085</v>
      </c>
      <c r="AG517">
        <f t="shared" si="212"/>
        <v>270.21711028030211</v>
      </c>
    </row>
    <row r="518" spans="1:33" x14ac:dyDescent="0.2">
      <c r="A518">
        <f>'建築限界数値データ　片線'!A602</f>
        <v>-1754.2620344983804</v>
      </c>
      <c r="B518">
        <f>'建築限界数値データ　片線'!B602</f>
        <v>3393.0063211092702</v>
      </c>
      <c r="D518">
        <f t="shared" si="192"/>
        <v>105</v>
      </c>
      <c r="E518">
        <f t="shared" si="193"/>
        <v>160</v>
      </c>
      <c r="F518">
        <f t="shared" si="194"/>
        <v>2110</v>
      </c>
      <c r="G518">
        <f t="shared" si="195"/>
        <v>3150</v>
      </c>
      <c r="I518">
        <f t="shared" si="196"/>
        <v>9.8090927582165199E-2</v>
      </c>
      <c r="J518">
        <f t="shared" si="197"/>
        <v>143.75</v>
      </c>
      <c r="L518">
        <f t="shared" si="213"/>
        <v>-1898.0120344983804</v>
      </c>
      <c r="M518">
        <f t="shared" si="198"/>
        <v>3393.0063211092702</v>
      </c>
      <c r="O518">
        <f t="shared" si="199"/>
        <v>211.98796550161956</v>
      </c>
      <c r="P518">
        <f t="shared" si="200"/>
        <v>3393.0063211092702</v>
      </c>
      <c r="R518">
        <f t="shared" si="201"/>
        <v>3399.6221543878928</v>
      </c>
      <c r="S518">
        <f t="shared" si="202"/>
        <v>1.5083995144342255</v>
      </c>
      <c r="T518">
        <f t="shared" si="203"/>
        <v>1.5083995144342255</v>
      </c>
      <c r="U518">
        <f t="shared" si="206"/>
        <v>86.424925996663816</v>
      </c>
      <c r="W518">
        <f t="shared" si="204"/>
        <v>3399.6221543878928</v>
      </c>
      <c r="X518">
        <f t="shared" si="205"/>
        <v>1.6064904420163906</v>
      </c>
      <c r="Y518">
        <f t="shared" si="207"/>
        <v>92.045122155645288</v>
      </c>
      <c r="AA518">
        <f t="shared" si="208"/>
        <v>-121.3207392089052</v>
      </c>
      <c r="AB518">
        <f t="shared" si="209"/>
        <v>3397.4567062499532</v>
      </c>
      <c r="AD518">
        <f t="shared" si="210"/>
        <v>-121.3207392089052</v>
      </c>
      <c r="AE518">
        <f t="shared" si="211"/>
        <v>-247.45670624995319</v>
      </c>
      <c r="AG518">
        <f t="shared" si="212"/>
        <v>275.59670395393124</v>
      </c>
    </row>
    <row r="519" spans="1:33" x14ac:dyDescent="0.2">
      <c r="A519">
        <f>'建築限界数値データ　片線'!A603</f>
        <v>-1748.603408124508</v>
      </c>
      <c r="B519">
        <f>'建築限界数値データ　片線'!B603</f>
        <v>3400.9540843273808</v>
      </c>
      <c r="D519">
        <f t="shared" si="192"/>
        <v>105</v>
      </c>
      <c r="E519">
        <f t="shared" si="193"/>
        <v>160</v>
      </c>
      <c r="F519">
        <f t="shared" si="194"/>
        <v>2110</v>
      </c>
      <c r="G519">
        <f t="shared" si="195"/>
        <v>3150</v>
      </c>
      <c r="I519">
        <f t="shared" si="196"/>
        <v>9.8090927582165199E-2</v>
      </c>
      <c r="J519">
        <f t="shared" si="197"/>
        <v>143.75</v>
      </c>
      <c r="L519">
        <f t="shared" si="213"/>
        <v>-1892.353408124508</v>
      </c>
      <c r="M519">
        <f t="shared" si="198"/>
        <v>3400.9540843273808</v>
      </c>
      <c r="O519">
        <f t="shared" si="199"/>
        <v>217.64659187549205</v>
      </c>
      <c r="P519">
        <f t="shared" si="200"/>
        <v>3400.9540843273808</v>
      </c>
      <c r="R519">
        <f t="shared" si="201"/>
        <v>3407.9111964160847</v>
      </c>
      <c r="S519">
        <f t="shared" si="202"/>
        <v>1.5068877311994968</v>
      </c>
      <c r="T519">
        <f t="shared" si="203"/>
        <v>1.5068877311994968</v>
      </c>
      <c r="U519">
        <f t="shared" si="206"/>
        <v>86.338307197775237</v>
      </c>
      <c r="W519">
        <f t="shared" si="204"/>
        <v>3407.9111964160847</v>
      </c>
      <c r="X519">
        <f t="shared" si="205"/>
        <v>1.6049786587816621</v>
      </c>
      <c r="Y519">
        <f t="shared" si="207"/>
        <v>91.958503356756708</v>
      </c>
      <c r="AA519">
        <f t="shared" si="208"/>
        <v>-116.4676680502625</v>
      </c>
      <c r="AB519">
        <f t="shared" si="209"/>
        <v>3405.9204343256529</v>
      </c>
      <c r="AD519">
        <f t="shared" si="210"/>
        <v>-116.4676680502625</v>
      </c>
      <c r="AE519">
        <f t="shared" si="211"/>
        <v>-255.92043432565288</v>
      </c>
      <c r="AG519">
        <f t="shared" si="212"/>
        <v>281.17607723008183</v>
      </c>
    </row>
    <row r="520" spans="1:33" x14ac:dyDescent="0.2">
      <c r="A520">
        <f>'建築限界数値データ　片線'!A604</f>
        <v>-1742.9087743304758</v>
      </c>
      <c r="B520">
        <f>'建築限界数値データ　片線'!B604</f>
        <v>3408.8760877710874</v>
      </c>
      <c r="D520">
        <f t="shared" si="192"/>
        <v>105</v>
      </c>
      <c r="E520">
        <f t="shared" si="193"/>
        <v>160</v>
      </c>
      <c r="F520">
        <f t="shared" si="194"/>
        <v>2110</v>
      </c>
      <c r="G520">
        <f t="shared" si="195"/>
        <v>3150</v>
      </c>
      <c r="I520">
        <f t="shared" si="196"/>
        <v>9.8090927582165199E-2</v>
      </c>
      <c r="J520">
        <f t="shared" si="197"/>
        <v>143.75</v>
      </c>
      <c r="L520">
        <f t="shared" si="213"/>
        <v>-1886.6587743304758</v>
      </c>
      <c r="M520">
        <f t="shared" si="198"/>
        <v>3408.8760877710874</v>
      </c>
      <c r="O520">
        <f t="shared" si="199"/>
        <v>223.34122566952419</v>
      </c>
      <c r="P520">
        <f t="shared" si="200"/>
        <v>3408.8760877710874</v>
      </c>
      <c r="R520">
        <f t="shared" si="201"/>
        <v>3416.1846385786994</v>
      </c>
      <c r="S520">
        <f t="shared" si="202"/>
        <v>1.50537227714414</v>
      </c>
      <c r="T520">
        <f t="shared" si="203"/>
        <v>1.50537227714414</v>
      </c>
      <c r="U520">
        <f t="shared" si="206"/>
        <v>86.251478076357316</v>
      </c>
      <c r="W520">
        <f t="shared" si="204"/>
        <v>3416.1846385786994</v>
      </c>
      <c r="X520">
        <f t="shared" si="205"/>
        <v>1.6034632047263053</v>
      </c>
      <c r="Y520">
        <f t="shared" si="207"/>
        <v>91.871674235338773</v>
      </c>
      <c r="AA520">
        <f t="shared" si="208"/>
        <v>-111.57623981120425</v>
      </c>
      <c r="AB520">
        <f t="shared" si="209"/>
        <v>3414.3620527956127</v>
      </c>
      <c r="AD520">
        <f t="shared" si="210"/>
        <v>-111.57623981120425</v>
      </c>
      <c r="AE520">
        <f t="shared" si="211"/>
        <v>-264.36205279561273</v>
      </c>
      <c r="AG520">
        <f t="shared" si="212"/>
        <v>286.94346524832673</v>
      </c>
    </row>
    <row r="521" spans="1:33" x14ac:dyDescent="0.2">
      <c r="A521">
        <f>'建築限界数値データ　片線'!A605</f>
        <v>-1737.1782503807656</v>
      </c>
      <c r="B521">
        <f>'建築限界数値データ　片線'!B605</f>
        <v>3416.7721683096852</v>
      </c>
      <c r="D521">
        <f t="shared" si="192"/>
        <v>105</v>
      </c>
      <c r="E521">
        <f t="shared" si="193"/>
        <v>160</v>
      </c>
      <c r="F521">
        <f t="shared" si="194"/>
        <v>2110</v>
      </c>
      <c r="G521">
        <f t="shared" si="195"/>
        <v>3150</v>
      </c>
      <c r="I521">
        <f t="shared" si="196"/>
        <v>9.8090927582165199E-2</v>
      </c>
      <c r="J521">
        <f t="shared" si="197"/>
        <v>143.75</v>
      </c>
      <c r="L521">
        <f t="shared" si="213"/>
        <v>-1880.9282503807656</v>
      </c>
      <c r="M521">
        <f t="shared" si="198"/>
        <v>3416.7721683096852</v>
      </c>
      <c r="O521">
        <f t="shared" si="199"/>
        <v>229.07174961923442</v>
      </c>
      <c r="P521">
        <f t="shared" si="200"/>
        <v>3416.7721683096852</v>
      </c>
      <c r="R521">
        <f t="shared" si="201"/>
        <v>3424.4424241924826</v>
      </c>
      <c r="S521">
        <f t="shared" si="202"/>
        <v>1.5038531857514721</v>
      </c>
      <c r="T521">
        <f t="shared" si="203"/>
        <v>1.5038531857514721</v>
      </c>
      <c r="U521">
        <f t="shared" si="206"/>
        <v>86.164440550862778</v>
      </c>
      <c r="W521">
        <f t="shared" si="204"/>
        <v>3424.4424241924826</v>
      </c>
      <c r="X521">
        <f t="shared" si="205"/>
        <v>1.6019441133336372</v>
      </c>
      <c r="Y521">
        <f t="shared" si="207"/>
        <v>91.78463670984425</v>
      </c>
      <c r="AA521">
        <f t="shared" si="208"/>
        <v>-106.64655521652024</v>
      </c>
      <c r="AB521">
        <f t="shared" si="209"/>
        <v>3422.781387829164</v>
      </c>
      <c r="AD521">
        <f t="shared" si="210"/>
        <v>-106.64655521652024</v>
      </c>
      <c r="AE521">
        <f t="shared" si="211"/>
        <v>-272.78138782916403</v>
      </c>
      <c r="AG521">
        <f t="shared" si="212"/>
        <v>292.88764618118512</v>
      </c>
    </row>
    <row r="522" spans="1:33" x14ac:dyDescent="0.2">
      <c r="A522">
        <f>'建築限界数値データ　片線'!A606</f>
        <v>-1731.4119542789124</v>
      </c>
      <c r="B522">
        <f>'建築限界数値データ　片線'!B606</f>
        <v>3424.6421633462774</v>
      </c>
      <c r="D522">
        <f t="shared" si="192"/>
        <v>105</v>
      </c>
      <c r="E522">
        <f t="shared" si="193"/>
        <v>160</v>
      </c>
      <c r="F522">
        <f t="shared" si="194"/>
        <v>2110</v>
      </c>
      <c r="G522">
        <f t="shared" si="195"/>
        <v>3150</v>
      </c>
      <c r="I522">
        <f t="shared" si="196"/>
        <v>9.8090927582165199E-2</v>
      </c>
      <c r="J522">
        <f t="shared" si="197"/>
        <v>143.75</v>
      </c>
      <c r="L522">
        <f t="shared" si="213"/>
        <v>-1875.1619542789124</v>
      </c>
      <c r="M522">
        <f t="shared" si="198"/>
        <v>3424.6421633462774</v>
      </c>
      <c r="O522">
        <f t="shared" si="199"/>
        <v>234.83804572108761</v>
      </c>
      <c r="P522">
        <f t="shared" si="200"/>
        <v>3424.6421633462774</v>
      </c>
      <c r="R522">
        <f t="shared" si="201"/>
        <v>3432.6844968169112</v>
      </c>
      <c r="S522">
        <f t="shared" si="202"/>
        <v>1.5023304901241328</v>
      </c>
      <c r="T522">
        <f t="shared" si="203"/>
        <v>1.5023304901241328</v>
      </c>
      <c r="U522">
        <f t="shared" si="206"/>
        <v>86.077196517933203</v>
      </c>
      <c r="W522">
        <f t="shared" si="204"/>
        <v>3432.6844968169112</v>
      </c>
      <c r="X522">
        <f t="shared" si="205"/>
        <v>1.6004214177062979</v>
      </c>
      <c r="Y522">
        <f t="shared" si="207"/>
        <v>91.697392676914674</v>
      </c>
      <c r="AA522">
        <f t="shared" si="208"/>
        <v>-101.67871577878257</v>
      </c>
      <c r="AB522">
        <f t="shared" si="209"/>
        <v>3431.1782660544973</v>
      </c>
      <c r="AD522">
        <f t="shared" si="210"/>
        <v>-101.67871577878257</v>
      </c>
      <c r="AE522">
        <f t="shared" si="211"/>
        <v>-281.17826605449727</v>
      </c>
      <c r="AG522">
        <f t="shared" si="212"/>
        <v>298.99795742418729</v>
      </c>
    </row>
    <row r="523" spans="1:33" x14ac:dyDescent="0.2">
      <c r="A523">
        <f>'建築限界数値データ　片線'!A607</f>
        <v>-1725.6100047650746</v>
      </c>
      <c r="B523">
        <f>'建築限界数値データ　片線'!B607</f>
        <v>3432.4859108211203</v>
      </c>
      <c r="D523">
        <f t="shared" si="192"/>
        <v>105</v>
      </c>
      <c r="E523">
        <f t="shared" si="193"/>
        <v>160</v>
      </c>
      <c r="F523">
        <f t="shared" si="194"/>
        <v>2110</v>
      </c>
      <c r="G523">
        <f t="shared" si="195"/>
        <v>3150</v>
      </c>
      <c r="I523">
        <f t="shared" si="196"/>
        <v>9.8090927582165199E-2</v>
      </c>
      <c r="J523">
        <f t="shared" si="197"/>
        <v>143.75</v>
      </c>
      <c r="L523">
        <f t="shared" si="213"/>
        <v>-1869.3600047650746</v>
      </c>
      <c r="M523">
        <f t="shared" si="198"/>
        <v>3432.4859108211203</v>
      </c>
      <c r="O523">
        <f t="shared" si="199"/>
        <v>240.63999523492544</v>
      </c>
      <c r="P523">
        <f t="shared" si="200"/>
        <v>3432.4859108211203</v>
      </c>
      <c r="R523">
        <f t="shared" si="201"/>
        <v>3440.9108002521893</v>
      </c>
      <c r="S523">
        <f t="shared" si="202"/>
        <v>1.5008042229894878</v>
      </c>
      <c r="T523">
        <f t="shared" si="203"/>
        <v>1.5008042229894878</v>
      </c>
      <c r="U523">
        <f t="shared" si="206"/>
        <v>85.989747852708533</v>
      </c>
      <c r="W523">
        <f t="shared" si="204"/>
        <v>3440.9108002521893</v>
      </c>
      <c r="X523">
        <f t="shared" si="205"/>
        <v>1.5988951505716531</v>
      </c>
      <c r="Y523">
        <f t="shared" si="207"/>
        <v>91.609944011690004</v>
      </c>
      <c r="AA523">
        <f t="shared" si="208"/>
        <v>-96.672823796246888</v>
      </c>
      <c r="AB523">
        <f t="shared" si="209"/>
        <v>3439.5525145622391</v>
      </c>
      <c r="AD523">
        <f t="shared" si="210"/>
        <v>-96.672823796246888</v>
      </c>
      <c r="AE523">
        <f t="shared" si="211"/>
        <v>-289.55251456223914</v>
      </c>
      <c r="AG523">
        <f t="shared" si="212"/>
        <v>305.26430113928473</v>
      </c>
    </row>
    <row r="524" spans="1:33" x14ac:dyDescent="0.2">
      <c r="A524">
        <f>'建築限界数値データ　片線'!A608</f>
        <v>-1719.7725213135902</v>
      </c>
      <c r="B524">
        <f>'建築限界数値データ　片線'!B608</f>
        <v>3440.3032492149655</v>
      </c>
      <c r="D524">
        <f t="shared" si="192"/>
        <v>105</v>
      </c>
      <c r="E524">
        <f t="shared" si="193"/>
        <v>160</v>
      </c>
      <c r="F524">
        <f t="shared" si="194"/>
        <v>2110</v>
      </c>
      <c r="G524">
        <f t="shared" si="195"/>
        <v>3150</v>
      </c>
      <c r="I524">
        <f t="shared" si="196"/>
        <v>9.8090927582165199E-2</v>
      </c>
      <c r="J524">
        <f t="shared" si="197"/>
        <v>143.75</v>
      </c>
      <c r="L524">
        <f t="shared" si="213"/>
        <v>-1863.5225213135902</v>
      </c>
      <c r="M524">
        <f t="shared" si="198"/>
        <v>3440.3032492149655</v>
      </c>
      <c r="O524">
        <f t="shared" si="199"/>
        <v>246.47747868640977</v>
      </c>
      <c r="P524">
        <f t="shared" si="200"/>
        <v>3440.3032492149655</v>
      </c>
      <c r="R524">
        <f t="shared" si="201"/>
        <v>3449.1212785372827</v>
      </c>
      <c r="S524">
        <f t="shared" si="202"/>
        <v>1.4992744167049459</v>
      </c>
      <c r="T524">
        <f t="shared" si="203"/>
        <v>1.4992744167049459</v>
      </c>
      <c r="U524">
        <f t="shared" si="206"/>
        <v>85.902096409131687</v>
      </c>
      <c r="W524">
        <f t="shared" si="204"/>
        <v>3449.1212785372827</v>
      </c>
      <c r="X524">
        <f t="shared" si="205"/>
        <v>1.5973653442871112</v>
      </c>
      <c r="Y524">
        <f t="shared" si="207"/>
        <v>91.522292568113158</v>
      </c>
      <c r="AA524">
        <f t="shared" si="208"/>
        <v>-91.628982350752779</v>
      </c>
      <c r="AB524">
        <f t="shared" si="209"/>
        <v>3447.9039609090078</v>
      </c>
      <c r="AD524">
        <f t="shared" si="210"/>
        <v>-91.628982350752779</v>
      </c>
      <c r="AE524">
        <f t="shared" si="211"/>
        <v>-297.90396090900776</v>
      </c>
      <c r="AG524">
        <f t="shared" si="212"/>
        <v>311.67714117642669</v>
      </c>
    </row>
    <row r="525" spans="1:33" x14ac:dyDescent="0.2">
      <c r="A525">
        <f>'建築限界数値データ　片線'!A609</f>
        <v>-1713.8996241305153</v>
      </c>
      <c r="B525">
        <f>'建築限界数値データ　片線'!B609</f>
        <v>3448.0940175523801</v>
      </c>
      <c r="D525">
        <f t="shared" si="192"/>
        <v>105</v>
      </c>
      <c r="E525">
        <f t="shared" si="193"/>
        <v>160</v>
      </c>
      <c r="F525">
        <f t="shared" si="194"/>
        <v>2110</v>
      </c>
      <c r="G525">
        <f t="shared" si="195"/>
        <v>3150</v>
      </c>
      <c r="I525">
        <f t="shared" si="196"/>
        <v>9.8090927582165199E-2</v>
      </c>
      <c r="J525">
        <f t="shared" si="197"/>
        <v>143.75</v>
      </c>
      <c r="L525">
        <f t="shared" si="213"/>
        <v>-1857.6496241305153</v>
      </c>
      <c r="M525">
        <f t="shared" si="198"/>
        <v>3448.0940175523801</v>
      </c>
      <c r="O525">
        <f t="shared" si="199"/>
        <v>252.35037586948465</v>
      </c>
      <c r="P525">
        <f t="shared" si="200"/>
        <v>3448.0940175523801</v>
      </c>
      <c r="R525">
        <f t="shared" si="201"/>
        <v>3457.3158759479852</v>
      </c>
      <c r="S525">
        <f t="shared" si="202"/>
        <v>1.4977411032631842</v>
      </c>
      <c r="T525">
        <f t="shared" si="203"/>
        <v>1.4977411032631842</v>
      </c>
      <c r="U525">
        <f t="shared" si="206"/>
        <v>85.814244020248069</v>
      </c>
      <c r="W525">
        <f t="shared" si="204"/>
        <v>3457.3158759479852</v>
      </c>
      <c r="X525">
        <f t="shared" si="205"/>
        <v>1.5958320308453495</v>
      </c>
      <c r="Y525">
        <f t="shared" si="207"/>
        <v>91.434440179229526</v>
      </c>
      <c r="AA525">
        <f t="shared" si="208"/>
        <v>-86.547295305599505</v>
      </c>
      <c r="AB525">
        <f t="shared" si="209"/>
        <v>3456.2324331209657</v>
      </c>
      <c r="AD525">
        <f t="shared" si="210"/>
        <v>-86.547295305599505</v>
      </c>
      <c r="AE525">
        <f t="shared" si="211"/>
        <v>-306.23243312096565</v>
      </c>
      <c r="AG525">
        <f t="shared" si="212"/>
        <v>318.22749318671595</v>
      </c>
    </row>
    <row r="526" spans="1:33" x14ac:dyDescent="0.2">
      <c r="A526">
        <f>'建築限界数値データ　片線'!A610</f>
        <v>-1707.991434151149</v>
      </c>
      <c r="B526">
        <f>'建築限界数値データ　片線'!B610</f>
        <v>3455.8580554050664</v>
      </c>
      <c r="D526">
        <f t="shared" si="192"/>
        <v>105</v>
      </c>
      <c r="E526">
        <f t="shared" si="193"/>
        <v>160</v>
      </c>
      <c r="F526">
        <f t="shared" si="194"/>
        <v>2110</v>
      </c>
      <c r="G526">
        <f t="shared" si="195"/>
        <v>3150</v>
      </c>
      <c r="I526">
        <f t="shared" si="196"/>
        <v>9.8090927582165199E-2</v>
      </c>
      <c r="J526">
        <f t="shared" si="197"/>
        <v>143.75</v>
      </c>
      <c r="L526">
        <f t="shared" si="213"/>
        <v>-1851.741434151149</v>
      </c>
      <c r="M526">
        <f t="shared" si="198"/>
        <v>3455.8580554050664</v>
      </c>
      <c r="O526">
        <f t="shared" si="199"/>
        <v>258.25856584885105</v>
      </c>
      <c r="P526">
        <f t="shared" si="200"/>
        <v>3455.8580554050664</v>
      </c>
      <c r="R526">
        <f t="shared" si="201"/>
        <v>3465.4945369950292</v>
      </c>
      <c r="S526">
        <f t="shared" si="202"/>
        <v>1.4962043142972896</v>
      </c>
      <c r="T526">
        <f t="shared" si="203"/>
        <v>1.4962043142972896</v>
      </c>
      <c r="U526">
        <f t="shared" si="206"/>
        <v>85.726192498500026</v>
      </c>
      <c r="W526">
        <f t="shared" si="204"/>
        <v>3465.4945369950292</v>
      </c>
      <c r="X526">
        <f t="shared" si="205"/>
        <v>1.5942952418794549</v>
      </c>
      <c r="Y526">
        <f t="shared" si="207"/>
        <v>91.346388657481498</v>
      </c>
      <c r="AA526">
        <f t="shared" si="208"/>
        <v>-81.42786730340643</v>
      </c>
      <c r="AB526">
        <f t="shared" si="209"/>
        <v>3464.5377596973613</v>
      </c>
      <c r="AD526">
        <f t="shared" si="210"/>
        <v>-81.42786730340643</v>
      </c>
      <c r="AE526">
        <f t="shared" si="211"/>
        <v>-314.53775969736125</v>
      </c>
      <c r="AG526">
        <f t="shared" si="212"/>
        <v>324.90690951258046</v>
      </c>
    </row>
    <row r="527" spans="1:33" x14ac:dyDescent="0.2">
      <c r="A527">
        <f>'建築限界数値データ　片線'!A611</f>
        <v>-1702.0480730375434</v>
      </c>
      <c r="B527">
        <f>'建築限界数値データ　片線'!B611</f>
        <v>3463.5952028951633</v>
      </c>
      <c r="D527">
        <f t="shared" si="192"/>
        <v>105</v>
      </c>
      <c r="E527">
        <f t="shared" si="193"/>
        <v>160</v>
      </c>
      <c r="F527">
        <f t="shared" si="194"/>
        <v>2110</v>
      </c>
      <c r="G527">
        <f t="shared" si="195"/>
        <v>3150</v>
      </c>
      <c r="I527">
        <f t="shared" si="196"/>
        <v>9.8090927582165199E-2</v>
      </c>
      <c r="J527">
        <f t="shared" si="197"/>
        <v>143.75</v>
      </c>
      <c r="L527">
        <f t="shared" si="213"/>
        <v>-1845.7980730375434</v>
      </c>
      <c r="M527">
        <f t="shared" si="198"/>
        <v>3463.5952028951633</v>
      </c>
      <c r="O527">
        <f t="shared" si="199"/>
        <v>264.20192696245658</v>
      </c>
      <c r="P527">
        <f t="shared" si="200"/>
        <v>3463.5952028951633</v>
      </c>
      <c r="R527">
        <f t="shared" si="201"/>
        <v>3473.657206422226</v>
      </c>
      <c r="S527">
        <f t="shared" si="202"/>
        <v>1.4946640810858138</v>
      </c>
      <c r="T527">
        <f t="shared" si="203"/>
        <v>1.4946640810858138</v>
      </c>
      <c r="U527">
        <f t="shared" si="206"/>
        <v>85.637943636016587</v>
      </c>
      <c r="W527">
        <f t="shared" si="204"/>
        <v>3473.657206422226</v>
      </c>
      <c r="X527">
        <f t="shared" si="205"/>
        <v>1.5927550086679791</v>
      </c>
      <c r="Y527">
        <f t="shared" si="207"/>
        <v>91.258139794998044</v>
      </c>
      <c r="AA527">
        <f t="shared" si="208"/>
        <v>-76.27080376395719</v>
      </c>
      <c r="AB527">
        <f t="shared" si="209"/>
        <v>3472.8197696140614</v>
      </c>
      <c r="AD527">
        <f t="shared" si="210"/>
        <v>-76.27080376395719</v>
      </c>
      <c r="AE527">
        <f t="shared" si="211"/>
        <v>-322.81976961406144</v>
      </c>
      <c r="AG527">
        <f t="shared" si="212"/>
        <v>331.7074602122716</v>
      </c>
    </row>
    <row r="528" spans="1:33" x14ac:dyDescent="0.2">
      <c r="A528">
        <f>'建築限界数値データ　片線'!A612</f>
        <v>-1696.0696631759984</v>
      </c>
      <c r="B528">
        <f>'建築限界数値データ　片線'!B612</f>
        <v>3471.3053006985383</v>
      </c>
      <c r="D528">
        <f t="shared" si="192"/>
        <v>105</v>
      </c>
      <c r="E528">
        <f t="shared" si="193"/>
        <v>160</v>
      </c>
      <c r="F528">
        <f t="shared" si="194"/>
        <v>2110</v>
      </c>
      <c r="G528">
        <f t="shared" si="195"/>
        <v>3150</v>
      </c>
      <c r="I528">
        <f t="shared" si="196"/>
        <v>9.8090927582165199E-2</v>
      </c>
      <c r="J528">
        <f t="shared" si="197"/>
        <v>143.75</v>
      </c>
      <c r="L528">
        <f t="shared" si="213"/>
        <v>-1839.8196631759984</v>
      </c>
      <c r="M528">
        <f t="shared" si="198"/>
        <v>3471.3053006985383</v>
      </c>
      <c r="O528">
        <f t="shared" si="199"/>
        <v>270.18033682400164</v>
      </c>
      <c r="P528">
        <f t="shared" si="200"/>
        <v>3471.3053006985383</v>
      </c>
      <c r="R528">
        <f t="shared" si="201"/>
        <v>3481.8038292046408</v>
      </c>
      <c r="S528">
        <f t="shared" si="202"/>
        <v>1.4931204345577473</v>
      </c>
      <c r="T528">
        <f t="shared" si="203"/>
        <v>1.4931204345577473</v>
      </c>
      <c r="U528">
        <f t="shared" si="206"/>
        <v>85.549499204898353</v>
      </c>
      <c r="W528">
        <f t="shared" si="204"/>
        <v>3481.8038292046408</v>
      </c>
      <c r="X528">
        <f t="shared" si="205"/>
        <v>1.5912113621399127</v>
      </c>
      <c r="Y528">
        <f t="shared" si="207"/>
        <v>91.169695363879825</v>
      </c>
      <c r="AA528">
        <f t="shared" si="208"/>
        <v>-71.076210882032953</v>
      </c>
      <c r="AB528">
        <f t="shared" si="209"/>
        <v>3481.0782923270704</v>
      </c>
      <c r="AD528">
        <f t="shared" si="210"/>
        <v>-71.076210882032953</v>
      </c>
      <c r="AE528">
        <f t="shared" si="211"/>
        <v>-331.07829232707036</v>
      </c>
      <c r="AG528">
        <f t="shared" si="212"/>
        <v>338.62171135879089</v>
      </c>
    </row>
    <row r="529" spans="1:33" x14ac:dyDescent="0.2">
      <c r="A529">
        <f>'建築限界数値データ　片線'!A613</f>
        <v>-1690.0563276745411</v>
      </c>
      <c r="B529">
        <f>'建築限界数値データ　片線'!B613</f>
        <v>3478.9881900480696</v>
      </c>
      <c r="D529">
        <f t="shared" si="192"/>
        <v>105</v>
      </c>
      <c r="E529">
        <f t="shared" si="193"/>
        <v>160</v>
      </c>
      <c r="F529">
        <f t="shared" si="194"/>
        <v>2110</v>
      </c>
      <c r="G529">
        <f t="shared" si="195"/>
        <v>3150</v>
      </c>
      <c r="I529">
        <f t="shared" si="196"/>
        <v>9.8090927582165199E-2</v>
      </c>
      <c r="J529">
        <f t="shared" si="197"/>
        <v>143.75</v>
      </c>
      <c r="L529">
        <f t="shared" si="213"/>
        <v>-1833.8063276745411</v>
      </c>
      <c r="M529">
        <f t="shared" si="198"/>
        <v>3478.9881900480696</v>
      </c>
      <c r="O529">
        <f t="shared" si="199"/>
        <v>276.19367232545892</v>
      </c>
      <c r="P529">
        <f t="shared" si="200"/>
        <v>3478.9881900480696</v>
      </c>
      <c r="R529">
        <f t="shared" si="201"/>
        <v>3489.9343505468073</v>
      </c>
      <c r="S529">
        <f t="shared" si="202"/>
        <v>1.491573405297409</v>
      </c>
      <c r="T529">
        <f t="shared" si="203"/>
        <v>1.491573405297409</v>
      </c>
      <c r="U529">
        <f t="shared" si="206"/>
        <v>85.460860957497715</v>
      </c>
      <c r="W529">
        <f t="shared" si="204"/>
        <v>3489.9343505468073</v>
      </c>
      <c r="X529">
        <f t="shared" si="205"/>
        <v>1.5896643328795741</v>
      </c>
      <c r="Y529">
        <f t="shared" si="207"/>
        <v>91.081057116479187</v>
      </c>
      <c r="AA529">
        <f t="shared" si="208"/>
        <v>-65.844195625220024</v>
      </c>
      <c r="AB529">
        <f t="shared" si="209"/>
        <v>3489.313157776045</v>
      </c>
      <c r="AD529">
        <f t="shared" si="210"/>
        <v>-65.844195625220024</v>
      </c>
      <c r="AE529">
        <f t="shared" si="211"/>
        <v>-339.31315777604505</v>
      </c>
      <c r="AG529">
        <f t="shared" si="212"/>
        <v>345.64270155390739</v>
      </c>
    </row>
    <row r="530" spans="1:33" x14ac:dyDescent="0.2">
      <c r="A530">
        <f>'建築限界数値データ　片線'!A614</f>
        <v>-1684.0081903603902</v>
      </c>
      <c r="B530">
        <f>'建築限界数値データ　片線'!B614</f>
        <v>3486.6437127369145</v>
      </c>
      <c r="D530">
        <f t="shared" si="192"/>
        <v>105</v>
      </c>
      <c r="E530">
        <f t="shared" si="193"/>
        <v>160</v>
      </c>
      <c r="F530">
        <f t="shared" si="194"/>
        <v>2110</v>
      </c>
      <c r="G530">
        <f t="shared" si="195"/>
        <v>3150</v>
      </c>
      <c r="I530">
        <f t="shared" si="196"/>
        <v>9.8090927582165199E-2</v>
      </c>
      <c r="J530">
        <f t="shared" si="197"/>
        <v>143.75</v>
      </c>
      <c r="L530">
        <f t="shared" si="213"/>
        <v>-1827.7581903603902</v>
      </c>
      <c r="M530">
        <f t="shared" si="198"/>
        <v>3486.6437127369145</v>
      </c>
      <c r="O530">
        <f t="shared" si="199"/>
        <v>282.24180963960976</v>
      </c>
      <c r="P530">
        <f t="shared" si="200"/>
        <v>3486.6437127369145</v>
      </c>
      <c r="R530">
        <f t="shared" si="201"/>
        <v>3498.0487158809692</v>
      </c>
      <c r="S530">
        <f t="shared" si="202"/>
        <v>1.4900230235492575</v>
      </c>
      <c r="T530">
        <f t="shared" si="203"/>
        <v>1.4900230235492575</v>
      </c>
      <c r="U530">
        <f t="shared" si="206"/>
        <v>85.372030626694539</v>
      </c>
      <c r="W530">
        <f t="shared" si="204"/>
        <v>3498.0487158809692</v>
      </c>
      <c r="X530">
        <f t="shared" si="205"/>
        <v>1.5881139511314228</v>
      </c>
      <c r="Y530">
        <f t="shared" si="207"/>
        <v>90.99222678567601</v>
      </c>
      <c r="AA530">
        <f t="shared" si="208"/>
        <v>-60.57486573171289</v>
      </c>
      <c r="AB530">
        <f t="shared" si="209"/>
        <v>3497.5241963877938</v>
      </c>
      <c r="AD530">
        <f t="shared" si="210"/>
        <v>-60.57486573171289</v>
      </c>
      <c r="AE530">
        <f t="shared" si="211"/>
        <v>-347.52419638779384</v>
      </c>
      <c r="AG530">
        <f t="shared" si="212"/>
        <v>352.76391741984742</v>
      </c>
    </row>
    <row r="531" spans="1:33" x14ac:dyDescent="0.2">
      <c r="A531">
        <f>'建築限界数値データ　片線'!A615</f>
        <v>-1677.9253757774088</v>
      </c>
      <c r="B531">
        <f>'建築限界数値データ　片線'!B615</f>
        <v>3494.2717111217662</v>
      </c>
      <c r="D531">
        <f t="shared" si="192"/>
        <v>105</v>
      </c>
      <c r="E531">
        <f t="shared" si="193"/>
        <v>160</v>
      </c>
      <c r="F531">
        <f t="shared" si="194"/>
        <v>2110</v>
      </c>
      <c r="G531">
        <f t="shared" si="195"/>
        <v>3150</v>
      </c>
      <c r="I531">
        <f t="shared" si="196"/>
        <v>9.8090927582165199E-2</v>
      </c>
      <c r="J531">
        <f t="shared" si="197"/>
        <v>143.75</v>
      </c>
      <c r="L531">
        <f t="shared" si="213"/>
        <v>-1821.6753757774088</v>
      </c>
      <c r="M531">
        <f t="shared" si="198"/>
        <v>3494.2717111217662</v>
      </c>
      <c r="O531">
        <f t="shared" si="199"/>
        <v>288.32462422259118</v>
      </c>
      <c r="P531">
        <f t="shared" si="200"/>
        <v>3494.2717111217662</v>
      </c>
      <c r="R531">
        <f t="shared" si="201"/>
        <v>3506.146870865357</v>
      </c>
      <c r="S531">
        <f t="shared" si="202"/>
        <v>1.4884693192226248</v>
      </c>
      <c r="T531">
        <f t="shared" si="203"/>
        <v>1.4884693192226248</v>
      </c>
      <c r="U531">
        <f t="shared" si="206"/>
        <v>85.283009926167253</v>
      </c>
      <c r="W531">
        <f t="shared" si="204"/>
        <v>3506.146870865357</v>
      </c>
      <c r="X531">
        <f t="shared" si="205"/>
        <v>1.5865602468047899</v>
      </c>
      <c r="Y531">
        <f t="shared" si="207"/>
        <v>90.90320608514871</v>
      </c>
      <c r="AA531">
        <f t="shared" si="208"/>
        <v>-55.268329708090349</v>
      </c>
      <c r="AB531">
        <f t="shared" si="209"/>
        <v>3505.7112390797693</v>
      </c>
      <c r="AD531">
        <f t="shared" si="210"/>
        <v>-55.268329708090349</v>
      </c>
      <c r="AE531">
        <f t="shared" si="211"/>
        <v>-355.71123907976926</v>
      </c>
      <c r="AG531">
        <f t="shared" si="212"/>
        <v>359.97926867583215</v>
      </c>
    </row>
    <row r="532" spans="1:33" x14ac:dyDescent="0.2">
      <c r="A532">
        <f>'建築限界数値データ　片線'!A616</f>
        <v>-1671.8080091835363</v>
      </c>
      <c r="B532">
        <f>'建築限界数値データ　片線'!B616</f>
        <v>3501.8720281261021</v>
      </c>
      <c r="D532">
        <f t="shared" ref="D532:D595" si="214">D531</f>
        <v>105</v>
      </c>
      <c r="E532">
        <f t="shared" ref="E532:E595" si="215">E531</f>
        <v>160</v>
      </c>
      <c r="F532">
        <f t="shared" ref="F532:F595" si="216">F531</f>
        <v>2110</v>
      </c>
      <c r="G532">
        <f t="shared" ref="G532:G595" si="217">G531</f>
        <v>3150</v>
      </c>
      <c r="I532">
        <f t="shared" ref="I532:I595" si="218">I531</f>
        <v>9.8090927582165199E-2</v>
      </c>
      <c r="J532">
        <f t="shared" ref="J532:J595" si="219">J531</f>
        <v>143.75</v>
      </c>
      <c r="L532">
        <f t="shared" si="213"/>
        <v>-1815.5580091835363</v>
      </c>
      <c r="M532">
        <f t="shared" ref="M532:M595" si="220">B532</f>
        <v>3501.8720281261021</v>
      </c>
      <c r="O532">
        <f t="shared" ref="O532:O595" si="221">L532+F532</f>
        <v>294.44199081646366</v>
      </c>
      <c r="P532">
        <f t="shared" ref="P532:P595" si="222">M532</f>
        <v>3501.8720281261021</v>
      </c>
      <c r="R532">
        <f t="shared" ref="R532:R595" si="223">SQRT(O532^2+P532^2)</f>
        <v>3514.2287613825001</v>
      </c>
      <c r="S532">
        <f t="shared" ref="S532:S595" si="224">IF(AND(O532=0,P532=0),0,IF(O532=0,PI()/2,ATAN(P532/O532)))</f>
        <v>1.4869123218963693</v>
      </c>
      <c r="T532">
        <f t="shared" ref="T532:T595" si="225">IF(AND(O532&gt;=0,P532&gt;=0),S532,IF(AND(O532&lt;0,P532&gt;=0),S532+PI(),IF(AND(O532&lt;0,P532&lt;0),S532+PI(),S532+2*PI())))</f>
        <v>1.4869123218963693</v>
      </c>
      <c r="U532">
        <f t="shared" si="206"/>
        <v>85.193800550659674</v>
      </c>
      <c r="W532">
        <f t="shared" ref="W532:W595" si="226">R532</f>
        <v>3514.2287613825001</v>
      </c>
      <c r="X532">
        <f t="shared" ref="X532:X595" si="227">IF(T532+I532&gt;=2*PI(),MOD(T532+I532,2*PI()),T532+I532)</f>
        <v>1.5850032494785347</v>
      </c>
      <c r="Y532">
        <f t="shared" si="207"/>
        <v>90.813996709641131</v>
      </c>
      <c r="AA532">
        <f t="shared" si="208"/>
        <v>-49.924696827086201</v>
      </c>
      <c r="AB532">
        <f t="shared" si="209"/>
        <v>3513.8741172635519</v>
      </c>
      <c r="AD532">
        <f t="shared" si="210"/>
        <v>-49.924696827086201</v>
      </c>
      <c r="AE532">
        <f t="shared" si="211"/>
        <v>-363.87411726355185</v>
      </c>
      <c r="AG532">
        <f t="shared" si="212"/>
        <v>367.28306327355415</v>
      </c>
    </row>
    <row r="533" spans="1:33" x14ac:dyDescent="0.2">
      <c r="A533">
        <f>'建築限界数値データ　片線'!A617</f>
        <v>-1665.6562165482108</v>
      </c>
      <c r="B533">
        <f>'建築限界数値データ　片線'!B617</f>
        <v>3509.4445072434182</v>
      </c>
      <c r="D533">
        <f t="shared" si="214"/>
        <v>105</v>
      </c>
      <c r="E533">
        <f t="shared" si="215"/>
        <v>160</v>
      </c>
      <c r="F533">
        <f t="shared" si="216"/>
        <v>2110</v>
      </c>
      <c r="G533">
        <f t="shared" si="217"/>
        <v>3150</v>
      </c>
      <c r="I533">
        <f t="shared" si="218"/>
        <v>9.8090927582165199E-2</v>
      </c>
      <c r="J533">
        <f t="shared" si="219"/>
        <v>143.75</v>
      </c>
      <c r="L533">
        <f t="shared" si="213"/>
        <v>-1809.4062165482108</v>
      </c>
      <c r="M533">
        <f t="shared" si="220"/>
        <v>3509.4445072434182</v>
      </c>
      <c r="O533">
        <f t="shared" si="221"/>
        <v>300.59378345178925</v>
      </c>
      <c r="P533">
        <f t="shared" si="222"/>
        <v>3509.4445072434182</v>
      </c>
      <c r="R533">
        <f t="shared" si="223"/>
        <v>3522.294333537568</v>
      </c>
      <c r="S533">
        <f t="shared" si="224"/>
        <v>1.4853520608234576</v>
      </c>
      <c r="T533">
        <f t="shared" si="225"/>
        <v>1.4853520608234576</v>
      </c>
      <c r="U533">
        <f t="shared" si="206"/>
        <v>85.104404176243278</v>
      </c>
      <c r="W533">
        <f t="shared" si="226"/>
        <v>3522.294333537568</v>
      </c>
      <c r="X533">
        <f t="shared" si="227"/>
        <v>1.5834429884056229</v>
      </c>
      <c r="Y533">
        <f t="shared" si="207"/>
        <v>90.72460033522475</v>
      </c>
      <c r="AA533">
        <f t="shared" si="208"/>
        <v>-44.544077125333779</v>
      </c>
      <c r="AB533">
        <f t="shared" si="209"/>
        <v>3522.0126628483199</v>
      </c>
      <c r="AD533">
        <f t="shared" si="210"/>
        <v>-44.544077125333779</v>
      </c>
      <c r="AE533">
        <f t="shared" si="211"/>
        <v>-372.01266284831991</v>
      </c>
      <c r="AG533">
        <f t="shared" si="212"/>
        <v>374.66998295359269</v>
      </c>
    </row>
    <row r="534" spans="1:33" x14ac:dyDescent="0.2">
      <c r="A534">
        <f>'建築限界数値データ　片線'!A618</f>
        <v>-1659.4701245497752</v>
      </c>
      <c r="B534">
        <f>'建築限界数値データ　片線'!B618</f>
        <v>3516.9889925404495</v>
      </c>
      <c r="D534">
        <f t="shared" si="214"/>
        <v>105</v>
      </c>
      <c r="E534">
        <f t="shared" si="215"/>
        <v>160</v>
      </c>
      <c r="F534">
        <f t="shared" si="216"/>
        <v>2110</v>
      </c>
      <c r="G534">
        <f t="shared" si="217"/>
        <v>3150</v>
      </c>
      <c r="I534">
        <f t="shared" si="218"/>
        <v>9.8090927582165199E-2</v>
      </c>
      <c r="J534">
        <f t="shared" si="219"/>
        <v>143.75</v>
      </c>
      <c r="L534">
        <f t="shared" si="213"/>
        <v>-1803.2201245497752</v>
      </c>
      <c r="M534">
        <f t="shared" si="220"/>
        <v>3516.9889925404495</v>
      </c>
      <c r="O534">
        <f t="shared" si="221"/>
        <v>306.77987545022484</v>
      </c>
      <c r="P534">
        <f t="shared" si="222"/>
        <v>3516.9889925404495</v>
      </c>
      <c r="R534">
        <f t="shared" si="223"/>
        <v>3530.3435336567377</v>
      </c>
      <c r="S534">
        <f t="shared" si="224"/>
        <v>1.4837885649354683</v>
      </c>
      <c r="T534">
        <f t="shared" si="225"/>
        <v>1.4837885649354683</v>
      </c>
      <c r="U534">
        <f t="shared" si="206"/>
        <v>85.014822460575431</v>
      </c>
      <c r="W534">
        <f t="shared" si="226"/>
        <v>3530.3435336567377</v>
      </c>
      <c r="X534">
        <f t="shared" si="227"/>
        <v>1.5818794925176336</v>
      </c>
      <c r="Y534">
        <f t="shared" si="207"/>
        <v>90.635018619556888</v>
      </c>
      <c r="AA534">
        <f t="shared" si="208"/>
        <v>-39.126581401104325</v>
      </c>
      <c r="AB534">
        <f t="shared" si="209"/>
        <v>3530.1267082443096</v>
      </c>
      <c r="AD534">
        <f t="shared" si="210"/>
        <v>-39.126581401104325</v>
      </c>
      <c r="AE534">
        <f t="shared" si="211"/>
        <v>-380.12670824430961</v>
      </c>
      <c r="AG534">
        <f t="shared" si="212"/>
        <v>382.13505949178716</v>
      </c>
    </row>
    <row r="535" spans="1:33" x14ac:dyDescent="0.2">
      <c r="A535">
        <f>'建築限界数値データ　片線'!A619</f>
        <v>-1653.2498605728686</v>
      </c>
      <c r="B535">
        <f>'建築限界数値データ　片線'!B619</f>
        <v>3524.5053286603843</v>
      </c>
      <c r="D535">
        <f t="shared" si="214"/>
        <v>105</v>
      </c>
      <c r="E535">
        <f t="shared" si="215"/>
        <v>160</v>
      </c>
      <c r="F535">
        <f t="shared" si="216"/>
        <v>2110</v>
      </c>
      <c r="G535">
        <f t="shared" si="217"/>
        <v>3150</v>
      </c>
      <c r="I535">
        <f t="shared" si="218"/>
        <v>9.8090927582165199E-2</v>
      </c>
      <c r="J535">
        <f t="shared" si="219"/>
        <v>143.75</v>
      </c>
      <c r="L535">
        <f t="shared" si="213"/>
        <v>-1796.9998605728686</v>
      </c>
      <c r="M535">
        <f t="shared" si="220"/>
        <v>3524.5053286603843</v>
      </c>
      <c r="O535">
        <f t="shared" si="221"/>
        <v>313.00013942713144</v>
      </c>
      <c r="P535">
        <f t="shared" si="222"/>
        <v>3524.5053286603843</v>
      </c>
      <c r="R535">
        <f t="shared" si="223"/>
        <v>3538.3763082856021</v>
      </c>
      <c r="S535">
        <f t="shared" si="224"/>
        <v>1.4822218628470252</v>
      </c>
      <c r="T535">
        <f t="shared" si="225"/>
        <v>1.4822218628470252</v>
      </c>
      <c r="U535">
        <f t="shared" si="206"/>
        <v>84.925057043153302</v>
      </c>
      <c r="W535">
        <f t="shared" si="226"/>
        <v>3538.3763082856021</v>
      </c>
      <c r="X535">
        <f t="shared" si="227"/>
        <v>1.5803127904291903</v>
      </c>
      <c r="Y535">
        <f t="shared" si="207"/>
        <v>90.545253202134745</v>
      </c>
      <c r="AA535">
        <f t="shared" si="208"/>
        <v>-33.672321212022247</v>
      </c>
      <c r="AB535">
        <f t="shared" si="209"/>
        <v>3538.2160863662693</v>
      </c>
      <c r="AD535">
        <f t="shared" si="210"/>
        <v>-33.672321212022247</v>
      </c>
      <c r="AE535">
        <f t="shared" si="211"/>
        <v>-388.21608636626934</v>
      </c>
      <c r="AG535">
        <f t="shared" si="212"/>
        <v>389.67365182848624</v>
      </c>
    </row>
    <row r="536" spans="1:33" x14ac:dyDescent="0.2">
      <c r="A536">
        <f>'建築限界数値データ　片線'!A620</f>
        <v>-1646.9955527058028</v>
      </c>
      <c r="B536">
        <f>'建築限界数値データ　片線'!B620</f>
        <v>3531.9933608260594</v>
      </c>
      <c r="D536">
        <f t="shared" si="214"/>
        <v>105</v>
      </c>
      <c r="E536">
        <f t="shared" si="215"/>
        <v>160</v>
      </c>
      <c r="F536">
        <f t="shared" si="216"/>
        <v>2110</v>
      </c>
      <c r="G536">
        <f t="shared" si="217"/>
        <v>3150</v>
      </c>
      <c r="I536">
        <f t="shared" si="218"/>
        <v>9.8090927582165199E-2</v>
      </c>
      <c r="J536">
        <f t="shared" si="219"/>
        <v>143.75</v>
      </c>
      <c r="L536">
        <f t="shared" si="213"/>
        <v>-1790.7455527058028</v>
      </c>
      <c r="M536">
        <f t="shared" si="220"/>
        <v>3531.9933608260594</v>
      </c>
      <c r="O536">
        <f t="shared" si="221"/>
        <v>319.25444729419723</v>
      </c>
      <c r="P536">
        <f t="shared" si="222"/>
        <v>3531.9933608260594</v>
      </c>
      <c r="R536">
        <f t="shared" si="223"/>
        <v>3546.392604187597</v>
      </c>
      <c r="S536">
        <f t="shared" si="224"/>
        <v>1.4806519828601588</v>
      </c>
      <c r="T536">
        <f t="shared" si="225"/>
        <v>1.4806519828601588</v>
      </c>
      <c r="U536">
        <f t="shared" si="206"/>
        <v>84.835109545563796</v>
      </c>
      <c r="W536">
        <f t="shared" si="226"/>
        <v>3546.392604187597</v>
      </c>
      <c r="X536">
        <f t="shared" si="227"/>
        <v>1.5787429104423238</v>
      </c>
      <c r="Y536">
        <f t="shared" si="207"/>
        <v>90.455305704545268</v>
      </c>
      <c r="AA536">
        <f t="shared" si="208"/>
        <v>-28.181408872774036</v>
      </c>
      <c r="AB536">
        <f t="shared" si="209"/>
        <v>3546.2806306368975</v>
      </c>
      <c r="AD536">
        <f t="shared" si="210"/>
        <v>-28.181408872774036</v>
      </c>
      <c r="AE536">
        <f t="shared" si="211"/>
        <v>-396.28063063689751</v>
      </c>
      <c r="AG536">
        <f t="shared" si="212"/>
        <v>397.2814242121467</v>
      </c>
    </row>
    <row r="537" spans="1:33" x14ac:dyDescent="0.2">
      <c r="A537">
        <f>'建築限界数値データ　片線'!A621</f>
        <v>-1640.7073297379247</v>
      </c>
      <c r="B537">
        <f>'建築限界数値データ　片線'!B621</f>
        <v>3539.452934843152</v>
      </c>
      <c r="D537">
        <f t="shared" si="214"/>
        <v>105</v>
      </c>
      <c r="E537">
        <f t="shared" si="215"/>
        <v>160</v>
      </c>
      <c r="F537">
        <f t="shared" si="216"/>
        <v>2110</v>
      </c>
      <c r="G537">
        <f t="shared" si="217"/>
        <v>3150</v>
      </c>
      <c r="I537">
        <f t="shared" si="218"/>
        <v>9.8090927582165199E-2</v>
      </c>
      <c r="J537">
        <f t="shared" si="219"/>
        <v>143.75</v>
      </c>
      <c r="L537">
        <f t="shared" si="213"/>
        <v>-1784.4573297379247</v>
      </c>
      <c r="M537">
        <f t="shared" si="220"/>
        <v>3539.452934843152</v>
      </c>
      <c r="O537">
        <f t="shared" si="221"/>
        <v>325.54267026207526</v>
      </c>
      <c r="P537">
        <f t="shared" si="222"/>
        <v>3539.452934843152</v>
      </c>
      <c r="R537">
        <f t="shared" si="223"/>
        <v>3554.3923683424659</v>
      </c>
      <c r="S537">
        <f t="shared" si="224"/>
        <v>1.4790789529685957</v>
      </c>
      <c r="T537">
        <f t="shared" si="225"/>
        <v>1.4790789529685957</v>
      </c>
      <c r="U537">
        <f t="shared" si="206"/>
        <v>84.744981571729326</v>
      </c>
      <c r="W537">
        <f t="shared" si="226"/>
        <v>3554.3923683424659</v>
      </c>
      <c r="X537">
        <f t="shared" si="227"/>
        <v>1.5771698805507608</v>
      </c>
      <c r="Y537">
        <f t="shared" si="207"/>
        <v>90.365177730710784</v>
      </c>
      <c r="AA537">
        <f t="shared" si="208"/>
        <v>-22.653957452786063</v>
      </c>
      <c r="AB537">
        <f t="shared" si="209"/>
        <v>3554.3201749902737</v>
      </c>
      <c r="AD537">
        <f t="shared" si="210"/>
        <v>-22.653957452786063</v>
      </c>
      <c r="AE537">
        <f t="shared" si="211"/>
        <v>-404.3201749902737</v>
      </c>
      <c r="AG537">
        <f t="shared" si="212"/>
        <v>404.95432543984288</v>
      </c>
    </row>
    <row r="538" spans="1:33" x14ac:dyDescent="0.2">
      <c r="A538">
        <f>'建築限界数値データ　片線'!A622</f>
        <v>-1634.3853211569644</v>
      </c>
      <c r="B538">
        <f>'建築限界数値データ　片線'!B622</f>
        <v>3546.883897103351</v>
      </c>
      <c r="D538">
        <f t="shared" si="214"/>
        <v>105</v>
      </c>
      <c r="E538">
        <f t="shared" si="215"/>
        <v>160</v>
      </c>
      <c r="F538">
        <f t="shared" si="216"/>
        <v>2110</v>
      </c>
      <c r="G538">
        <f t="shared" si="217"/>
        <v>3150</v>
      </c>
      <c r="I538">
        <f t="shared" si="218"/>
        <v>9.8090927582165199E-2</v>
      </c>
      <c r="J538">
        <f t="shared" si="219"/>
        <v>143.75</v>
      </c>
      <c r="L538">
        <f t="shared" si="213"/>
        <v>-1778.1353211569644</v>
      </c>
      <c r="M538">
        <f t="shared" si="220"/>
        <v>3546.883897103351</v>
      </c>
      <c r="O538">
        <f t="shared" si="221"/>
        <v>331.86467884303556</v>
      </c>
      <c r="P538">
        <f t="shared" si="222"/>
        <v>3546.883897103351</v>
      </c>
      <c r="R538">
        <f t="shared" si="223"/>
        <v>3562.3755479447486</v>
      </c>
      <c r="S538">
        <f t="shared" si="224"/>
        <v>1.4775028008619819</v>
      </c>
      <c r="T538">
        <f t="shared" si="225"/>
        <v>1.4775028008619819</v>
      </c>
      <c r="U538">
        <f t="shared" si="206"/>
        <v>84.654674708149699</v>
      </c>
      <c r="W538">
        <f t="shared" si="226"/>
        <v>3562.3755479447486</v>
      </c>
      <c r="X538">
        <f t="shared" si="227"/>
        <v>1.5755937284441472</v>
      </c>
      <c r="Y538">
        <f t="shared" si="207"/>
        <v>90.27487086713117</v>
      </c>
      <c r="AA538">
        <f t="shared" si="208"/>
        <v>-17.090080773904457</v>
      </c>
      <c r="AB538">
        <f t="shared" si="209"/>
        <v>3562.3345538752797</v>
      </c>
      <c r="AD538">
        <f t="shared" si="210"/>
        <v>-17.090080773904457</v>
      </c>
      <c r="AE538">
        <f t="shared" si="211"/>
        <v>-412.33455387527965</v>
      </c>
      <c r="AG538">
        <f t="shared" si="212"/>
        <v>412.68856923882015</v>
      </c>
    </row>
    <row r="539" spans="1:33" x14ac:dyDescent="0.2">
      <c r="A539">
        <f>'建築限界数値データ　片線'!A623</f>
        <v>-1628.0296571463698</v>
      </c>
      <c r="B539">
        <f>'建築限界数値データ　片線'!B623</f>
        <v>3554.2860945875218</v>
      </c>
      <c r="D539">
        <f t="shared" si="214"/>
        <v>105</v>
      </c>
      <c r="E539">
        <f t="shared" si="215"/>
        <v>160</v>
      </c>
      <c r="F539">
        <f t="shared" si="216"/>
        <v>2110</v>
      </c>
      <c r="G539">
        <f t="shared" si="217"/>
        <v>3150</v>
      </c>
      <c r="I539">
        <f t="shared" si="218"/>
        <v>9.8090927582165199E-2</v>
      </c>
      <c r="J539">
        <f t="shared" si="219"/>
        <v>143.75</v>
      </c>
      <c r="L539">
        <f t="shared" si="213"/>
        <v>-1771.7796571463698</v>
      </c>
      <c r="M539">
        <f t="shared" si="220"/>
        <v>3554.2860945875218</v>
      </c>
      <c r="O539">
        <f t="shared" si="221"/>
        <v>338.2203428536302</v>
      </c>
      <c r="P539">
        <f t="shared" si="222"/>
        <v>3554.2860945875218</v>
      </c>
      <c r="R539">
        <f t="shared" si="223"/>
        <v>3570.3420904022973</v>
      </c>
      <c r="S539">
        <f t="shared" si="224"/>
        <v>1.4759235539300364</v>
      </c>
      <c r="T539">
        <f t="shared" si="225"/>
        <v>1.4759235539300364</v>
      </c>
      <c r="U539">
        <f t="shared" si="206"/>
        <v>84.56419052414023</v>
      </c>
      <c r="W539">
        <f t="shared" si="226"/>
        <v>3570.3420904022973</v>
      </c>
      <c r="X539">
        <f t="shared" si="227"/>
        <v>1.5740144815122017</v>
      </c>
      <c r="Y539">
        <f t="shared" si="207"/>
        <v>90.184386683121701</v>
      </c>
      <c r="AA539">
        <f t="shared" si="208"/>
        <v>-11.489893408045639</v>
      </c>
      <c r="AB539">
        <f t="shared" si="209"/>
        <v>3570.3236022590049</v>
      </c>
      <c r="AD539">
        <f t="shared" si="210"/>
        <v>-11.489893408045639</v>
      </c>
      <c r="AE539">
        <f t="shared" si="211"/>
        <v>-420.32360225900493</v>
      </c>
      <c r="AG539">
        <f t="shared" si="212"/>
        <v>420.48061580352839</v>
      </c>
    </row>
    <row r="540" spans="1:33" x14ac:dyDescent="0.2">
      <c r="A540">
        <f>'建築限界数値データ　片線'!A624</f>
        <v>-1621.640468582623</v>
      </c>
      <c r="B540">
        <f>'建築限界数値データ　片線'!B624</f>
        <v>3561.6593748688565</v>
      </c>
      <c r="D540">
        <f t="shared" si="214"/>
        <v>105</v>
      </c>
      <c r="E540">
        <f t="shared" si="215"/>
        <v>160</v>
      </c>
      <c r="F540">
        <f t="shared" si="216"/>
        <v>2110</v>
      </c>
      <c r="G540">
        <f t="shared" si="217"/>
        <v>3150</v>
      </c>
      <c r="I540">
        <f t="shared" si="218"/>
        <v>9.8090927582165199E-2</v>
      </c>
      <c r="J540">
        <f t="shared" si="219"/>
        <v>143.75</v>
      </c>
      <c r="L540">
        <f t="shared" si="213"/>
        <v>-1765.390468582623</v>
      </c>
      <c r="M540">
        <f t="shared" si="220"/>
        <v>3561.6593748688565</v>
      </c>
      <c r="O540">
        <f t="shared" si="221"/>
        <v>344.60953141737696</v>
      </c>
      <c r="P540">
        <f t="shared" si="222"/>
        <v>3561.6593748688565</v>
      </c>
      <c r="R540">
        <f t="shared" si="223"/>
        <v>3578.2919433348247</v>
      </c>
      <c r="S540">
        <f t="shared" si="224"/>
        <v>1.4743412392666382</v>
      </c>
      <c r="T540">
        <f t="shared" si="225"/>
        <v>1.4743412392666382</v>
      </c>
      <c r="U540">
        <f t="shared" si="206"/>
        <v>84.473530572065854</v>
      </c>
      <c r="W540">
        <f t="shared" si="226"/>
        <v>3578.2919433348247</v>
      </c>
      <c r="X540">
        <f t="shared" si="227"/>
        <v>1.5724321668488033</v>
      </c>
      <c r="Y540">
        <f t="shared" si="207"/>
        <v>90.093726731047312</v>
      </c>
      <c r="AA540">
        <f t="shared" si="208"/>
        <v>-5.853510674838649</v>
      </c>
      <c r="AB540">
        <f t="shared" si="209"/>
        <v>3578.2871556301479</v>
      </c>
      <c r="AD540">
        <f t="shared" si="210"/>
        <v>-5.853510674838649</v>
      </c>
      <c r="AE540">
        <f t="shared" si="211"/>
        <v>-428.28715563014794</v>
      </c>
      <c r="AG540">
        <f t="shared" si="212"/>
        <v>428.32715448005746</v>
      </c>
    </row>
    <row r="541" spans="1:33" x14ac:dyDescent="0.2">
      <c r="A541">
        <f>'建築限界数値データ　片線'!A625</f>
        <v>-1615.217887032549</v>
      </c>
      <c r="B541">
        <f>'建築限界数値データ　片線'!B625</f>
        <v>3569.003586116014</v>
      </c>
      <c r="D541">
        <f t="shared" si="214"/>
        <v>105</v>
      </c>
      <c r="E541">
        <f t="shared" si="215"/>
        <v>160</v>
      </c>
      <c r="F541">
        <f t="shared" si="216"/>
        <v>2110</v>
      </c>
      <c r="G541">
        <f t="shared" si="217"/>
        <v>3150</v>
      </c>
      <c r="I541">
        <f t="shared" si="218"/>
        <v>9.8090927582165199E-2</v>
      </c>
      <c r="J541">
        <f t="shared" si="219"/>
        <v>143.75</v>
      </c>
      <c r="L541">
        <f t="shared" si="213"/>
        <v>-1758.967887032549</v>
      </c>
      <c r="M541">
        <f t="shared" si="220"/>
        <v>3569.003586116014</v>
      </c>
      <c r="O541">
        <f t="shared" si="221"/>
        <v>351.03211296745098</v>
      </c>
      <c r="P541">
        <f t="shared" si="222"/>
        <v>3569.003586116014</v>
      </c>
      <c r="R541">
        <f t="shared" si="223"/>
        <v>3586.2250545724764</v>
      </c>
      <c r="S541">
        <f t="shared" si="224"/>
        <v>1.472755883673851</v>
      </c>
      <c r="T541">
        <f t="shared" si="225"/>
        <v>1.472755883673851</v>
      </c>
      <c r="U541">
        <f t="shared" si="206"/>
        <v>84.382696387571698</v>
      </c>
      <c r="W541">
        <f t="shared" si="226"/>
        <v>3586.2250545724764</v>
      </c>
      <c r="X541">
        <f t="shared" si="227"/>
        <v>1.5708468112560161</v>
      </c>
      <c r="Y541">
        <f t="shared" si="207"/>
        <v>90.002892546553142</v>
      </c>
      <c r="AA541">
        <f t="shared" si="208"/>
        <v>-0.1810486392563902</v>
      </c>
      <c r="AB541">
        <f t="shared" si="209"/>
        <v>3586.2250500024047</v>
      </c>
      <c r="AD541">
        <f t="shared" si="210"/>
        <v>-0.1810486392563902</v>
      </c>
      <c r="AE541">
        <f t="shared" si="211"/>
        <v>-436.22505000240471</v>
      </c>
      <c r="AG541">
        <f t="shared" si="212"/>
        <v>436.22508757315904</v>
      </c>
    </row>
    <row r="542" spans="1:33" x14ac:dyDescent="0.2">
      <c r="A542">
        <f>'建築限界数値データ　片線'!A626</f>
        <v>-1608.7620447506031</v>
      </c>
      <c r="B542">
        <f>'建築限界数値データ　片線'!B626</f>
        <v>3576.3185770962455</v>
      </c>
      <c r="D542">
        <f t="shared" si="214"/>
        <v>105</v>
      </c>
      <c r="E542">
        <f t="shared" si="215"/>
        <v>160</v>
      </c>
      <c r="F542">
        <f t="shared" si="216"/>
        <v>2110</v>
      </c>
      <c r="G542">
        <f t="shared" si="217"/>
        <v>3150</v>
      </c>
      <c r="I542">
        <f t="shared" si="218"/>
        <v>9.8090927582165199E-2</v>
      </c>
      <c r="J542">
        <f t="shared" si="219"/>
        <v>143.75</v>
      </c>
      <c r="L542">
        <f t="shared" si="213"/>
        <v>-1752.5120447506031</v>
      </c>
      <c r="M542">
        <f t="shared" si="220"/>
        <v>3576.3185770962455</v>
      </c>
      <c r="O542">
        <f t="shared" si="221"/>
        <v>357.48795524939692</v>
      </c>
      <c r="P542">
        <f t="shared" si="222"/>
        <v>3576.3185770962455</v>
      </c>
      <c r="R542">
        <f t="shared" si="223"/>
        <v>3594.1413721544272</v>
      </c>
      <c r="S542">
        <f t="shared" si="224"/>
        <v>1.4711675136658799</v>
      </c>
      <c r="T542">
        <f t="shared" si="225"/>
        <v>1.4711675136658799</v>
      </c>
      <c r="U542">
        <f t="shared" si="206"/>
        <v>84.291689489809784</v>
      </c>
      <c r="W542">
        <f t="shared" si="226"/>
        <v>3594.1413721544272</v>
      </c>
      <c r="X542">
        <f t="shared" si="227"/>
        <v>1.5692584412480453</v>
      </c>
      <c r="Y542">
        <f t="shared" si="207"/>
        <v>89.911885648791255</v>
      </c>
      <c r="AA542">
        <f t="shared" si="208"/>
        <v>5.5273758907841808</v>
      </c>
      <c r="AB542">
        <f t="shared" si="209"/>
        <v>3594.1371219178423</v>
      </c>
      <c r="AD542">
        <f t="shared" si="210"/>
        <v>5.5273758907841808</v>
      </c>
      <c r="AE542">
        <f t="shared" si="211"/>
        <v>-444.13712191784225</v>
      </c>
      <c r="AG542">
        <f t="shared" si="212"/>
        <v>444.17151523899219</v>
      </c>
    </row>
    <row r="543" spans="1:33" x14ac:dyDescent="0.2">
      <c r="A543">
        <f>'建築限界数値データ　片線'!A627</f>
        <v>-1602.2730746761497</v>
      </c>
      <c r="B543">
        <f>'建築限界数値データ　片線'!B627</f>
        <v>3583.6041971785089</v>
      </c>
      <c r="D543">
        <f t="shared" si="214"/>
        <v>105</v>
      </c>
      <c r="E543">
        <f t="shared" si="215"/>
        <v>160</v>
      </c>
      <c r="F543">
        <f t="shared" si="216"/>
        <v>2110</v>
      </c>
      <c r="G543">
        <f t="shared" si="217"/>
        <v>3150</v>
      </c>
      <c r="I543">
        <f t="shared" si="218"/>
        <v>9.8090927582165199E-2</v>
      </c>
      <c r="J543">
        <f t="shared" si="219"/>
        <v>143.75</v>
      </c>
      <c r="L543">
        <f t="shared" si="213"/>
        <v>-1746.0230746761497</v>
      </c>
      <c r="M543">
        <f t="shared" si="220"/>
        <v>3583.6041971785089</v>
      </c>
      <c r="O543">
        <f t="shared" si="221"/>
        <v>363.97692532385031</v>
      </c>
      <c r="P543">
        <f t="shared" si="222"/>
        <v>3583.6041971785089</v>
      </c>
      <c r="R543">
        <f t="shared" si="223"/>
        <v>3602.0408443275082</v>
      </c>
      <c r="S543">
        <f t="shared" si="224"/>
        <v>1.4695761554729687</v>
      </c>
      <c r="T543">
        <f t="shared" si="225"/>
        <v>1.4695761554729687</v>
      </c>
      <c r="U543">
        <f t="shared" si="206"/>
        <v>84.200511381662409</v>
      </c>
      <c r="W543">
        <f t="shared" si="226"/>
        <v>3602.0408443275082</v>
      </c>
      <c r="X543">
        <f t="shared" si="227"/>
        <v>1.567667083055134</v>
      </c>
      <c r="Y543">
        <f t="shared" si="207"/>
        <v>89.820707540643866</v>
      </c>
      <c r="AA543">
        <f t="shared" si="208"/>
        <v>11.271645366822201</v>
      </c>
      <c r="AB543">
        <f t="shared" si="209"/>
        <v>3602.0232084502663</v>
      </c>
      <c r="AD543">
        <f t="shared" si="210"/>
        <v>11.271645366822201</v>
      </c>
      <c r="AE543">
        <f t="shared" si="211"/>
        <v>-452.02320845026634</v>
      </c>
      <c r="AG543">
        <f t="shared" si="212"/>
        <v>452.16372141841316</v>
      </c>
    </row>
    <row r="544" spans="1:33" x14ac:dyDescent="0.2">
      <c r="A544">
        <f>'建築限界数値データ　片線'!A628</f>
        <v>-1595.7511104307243</v>
      </c>
      <c r="B544">
        <f>'建築限界数値データ　片線'!B628</f>
        <v>3590.8602963365711</v>
      </c>
      <c r="D544">
        <f t="shared" si="214"/>
        <v>105</v>
      </c>
      <c r="E544">
        <f t="shared" si="215"/>
        <v>160</v>
      </c>
      <c r="F544">
        <f t="shared" si="216"/>
        <v>2110</v>
      </c>
      <c r="G544">
        <f t="shared" si="217"/>
        <v>3150</v>
      </c>
      <c r="I544">
        <f t="shared" si="218"/>
        <v>9.8090927582165199E-2</v>
      </c>
      <c r="J544">
        <f t="shared" si="219"/>
        <v>143.75</v>
      </c>
      <c r="L544">
        <f t="shared" si="213"/>
        <v>-1739.5011104307243</v>
      </c>
      <c r="M544">
        <f t="shared" si="220"/>
        <v>3590.8602963365711</v>
      </c>
      <c r="O544">
        <f t="shared" si="221"/>
        <v>370.49888956927566</v>
      </c>
      <c r="P544">
        <f t="shared" si="222"/>
        <v>3590.8602963365711</v>
      </c>
      <c r="R544">
        <f t="shared" si="223"/>
        <v>3609.9234195448571</v>
      </c>
      <c r="S544">
        <f t="shared" si="224"/>
        <v>1.4679818350452329</v>
      </c>
      <c r="T544">
        <f t="shared" si="225"/>
        <v>1.4679818350452329</v>
      </c>
      <c r="U544">
        <f t="shared" si="206"/>
        <v>84.10916354996165</v>
      </c>
      <c r="W544">
        <f t="shared" si="226"/>
        <v>3609.9234195448571</v>
      </c>
      <c r="X544">
        <f t="shared" si="227"/>
        <v>1.5660727626273983</v>
      </c>
      <c r="Y544">
        <f t="shared" si="207"/>
        <v>89.729359708943122</v>
      </c>
      <c r="AA544">
        <f t="shared" si="208"/>
        <v>17.051641502273242</v>
      </c>
      <c r="AB544">
        <f t="shared" si="209"/>
        <v>3609.8831472085785</v>
      </c>
      <c r="AD544">
        <f t="shared" si="210"/>
        <v>17.051641502273242</v>
      </c>
      <c r="AE544">
        <f t="shared" si="211"/>
        <v>-459.88314720857852</v>
      </c>
      <c r="AG544">
        <f t="shared" si="212"/>
        <v>460.19916076019643</v>
      </c>
    </row>
    <row r="545" spans="1:33" x14ac:dyDescent="0.2">
      <c r="A545">
        <f>'建築限界数値データ　片線'!A629</f>
        <v>-1589.196286315281</v>
      </c>
      <c r="B545">
        <f>'建築限界数値データ　片線'!B629</f>
        <v>3598.0867251520949</v>
      </c>
      <c r="D545">
        <f t="shared" si="214"/>
        <v>105</v>
      </c>
      <c r="E545">
        <f t="shared" si="215"/>
        <v>160</v>
      </c>
      <c r="F545">
        <f t="shared" si="216"/>
        <v>2110</v>
      </c>
      <c r="G545">
        <f t="shared" si="217"/>
        <v>3150</v>
      </c>
      <c r="I545">
        <f t="shared" si="218"/>
        <v>9.8090927582165199E-2</v>
      </c>
      <c r="J545">
        <f t="shared" si="219"/>
        <v>143.75</v>
      </c>
      <c r="L545">
        <f t="shared" si="213"/>
        <v>-1732.946286315281</v>
      </c>
      <c r="M545">
        <f t="shared" si="220"/>
        <v>3598.0867251520949</v>
      </c>
      <c r="O545">
        <f t="shared" si="221"/>
        <v>377.05371368471901</v>
      </c>
      <c r="P545">
        <f t="shared" si="222"/>
        <v>3598.0867251520949</v>
      </c>
      <c r="R545">
        <f t="shared" si="223"/>
        <v>3617.7890464645898</v>
      </c>
      <c r="S545">
        <f t="shared" si="224"/>
        <v>1.4663845780564344</v>
      </c>
      <c r="T545">
        <f t="shared" si="225"/>
        <v>1.4663845780564344</v>
      </c>
      <c r="U545">
        <f t="shared" si="206"/>
        <v>84.017647465705721</v>
      </c>
      <c r="W545">
        <f t="shared" si="226"/>
        <v>3617.7890464645898</v>
      </c>
      <c r="X545">
        <f t="shared" si="227"/>
        <v>1.5644755056385997</v>
      </c>
      <c r="Y545">
        <f t="shared" si="207"/>
        <v>89.637843624687193</v>
      </c>
      <c r="AA545">
        <f t="shared" si="208"/>
        <v>22.867245274865869</v>
      </c>
      <c r="AB545">
        <f t="shared" si="209"/>
        <v>3617.7167763401139</v>
      </c>
      <c r="AD545">
        <f t="shared" si="210"/>
        <v>22.867245274865869</v>
      </c>
      <c r="AE545">
        <f t="shared" si="211"/>
        <v>-467.71677634011394</v>
      </c>
      <c r="AG545">
        <f t="shared" si="212"/>
        <v>468.27544648043317</v>
      </c>
    </row>
    <row r="546" spans="1:33" x14ac:dyDescent="0.2">
      <c r="A546">
        <f>'建築限界数値データ　片線'!A630</f>
        <v>-1582.608737307429</v>
      </c>
      <c r="B546">
        <f>'建築限界数値データ　片線'!B630</f>
        <v>3605.2833348177201</v>
      </c>
      <c r="D546">
        <f t="shared" si="214"/>
        <v>105</v>
      </c>
      <c r="E546">
        <f t="shared" si="215"/>
        <v>160</v>
      </c>
      <c r="F546">
        <f t="shared" si="216"/>
        <v>2110</v>
      </c>
      <c r="G546">
        <f t="shared" si="217"/>
        <v>3150</v>
      </c>
      <c r="I546">
        <f t="shared" si="218"/>
        <v>9.8090927582165199E-2</v>
      </c>
      <c r="J546">
        <f t="shared" si="219"/>
        <v>143.75</v>
      </c>
      <c r="L546">
        <f t="shared" si="213"/>
        <v>-1726.358737307429</v>
      </c>
      <c r="M546">
        <f t="shared" si="220"/>
        <v>3605.2833348177201</v>
      </c>
      <c r="O546">
        <f t="shared" si="221"/>
        <v>383.64126269257099</v>
      </c>
      <c r="P546">
        <f t="shared" si="222"/>
        <v>3605.2833348177201</v>
      </c>
      <c r="R546">
        <f t="shared" si="223"/>
        <v>3625.6376739485054</v>
      </c>
      <c r="S546">
        <f t="shared" si="224"/>
        <v>1.4647844099076954</v>
      </c>
      <c r="T546">
        <f t="shared" si="225"/>
        <v>1.4647844099076954</v>
      </c>
      <c r="U546">
        <f t="shared" si="206"/>
        <v>83.925964584271711</v>
      </c>
      <c r="W546">
        <f t="shared" si="226"/>
        <v>3625.6376739485054</v>
      </c>
      <c r="X546">
        <f t="shared" si="227"/>
        <v>1.5628753374898605</v>
      </c>
      <c r="Y546">
        <f t="shared" si="207"/>
        <v>89.546160743253182</v>
      </c>
      <c r="AA546">
        <f t="shared" si="208"/>
        <v>28.718336929092008</v>
      </c>
      <c r="AB546">
        <f t="shared" si="209"/>
        <v>3625.5239345339805</v>
      </c>
      <c r="AD546">
        <f t="shared" si="210"/>
        <v>28.718336929092008</v>
      </c>
      <c r="AE546">
        <f t="shared" si="211"/>
        <v>-475.52393453398054</v>
      </c>
      <c r="AG546">
        <f t="shared" si="212"/>
        <v>476.39033910297786</v>
      </c>
    </row>
    <row r="547" spans="1:33" x14ac:dyDescent="0.2">
      <c r="A547">
        <f>'建築限界数値データ　片線'!A631</f>
        <v>-1575.9885990586499</v>
      </c>
      <c r="B547">
        <f>'建築限界数値データ　片線'!B631</f>
        <v>3612.4499771401256</v>
      </c>
      <c r="D547">
        <f t="shared" si="214"/>
        <v>105</v>
      </c>
      <c r="E547">
        <f t="shared" si="215"/>
        <v>160</v>
      </c>
      <c r="F547">
        <f t="shared" si="216"/>
        <v>2110</v>
      </c>
      <c r="G547">
        <f t="shared" si="217"/>
        <v>3150</v>
      </c>
      <c r="I547">
        <f t="shared" si="218"/>
        <v>9.8090927582165199E-2</v>
      </c>
      <c r="J547">
        <f t="shared" si="219"/>
        <v>143.75</v>
      </c>
      <c r="L547">
        <f t="shared" si="213"/>
        <v>-1719.7385990586499</v>
      </c>
      <c r="M547">
        <f t="shared" si="220"/>
        <v>3612.4499771401256</v>
      </c>
      <c r="O547">
        <f t="shared" si="221"/>
        <v>390.26140094135008</v>
      </c>
      <c r="P547">
        <f t="shared" si="222"/>
        <v>3612.4499771401256</v>
      </c>
      <c r="R547">
        <f t="shared" si="223"/>
        <v>3633.4692510608093</v>
      </c>
      <c r="S547">
        <f t="shared" si="224"/>
        <v>1.4631813557311533</v>
      </c>
      <c r="T547">
        <f t="shared" si="225"/>
        <v>1.4631813557311533</v>
      </c>
      <c r="U547">
        <f t="shared" si="206"/>
        <v>83.834116345625034</v>
      </c>
      <c r="W547">
        <f t="shared" si="226"/>
        <v>3633.4692510608093</v>
      </c>
      <c r="X547">
        <f t="shared" si="227"/>
        <v>1.5612722833133184</v>
      </c>
      <c r="Y547">
        <f t="shared" si="207"/>
        <v>89.454312504606477</v>
      </c>
      <c r="AA547">
        <f t="shared" si="208"/>
        <v>34.604795978674865</v>
      </c>
      <c r="AB547">
        <f t="shared" si="209"/>
        <v>3633.3044610243819</v>
      </c>
      <c r="AD547">
        <f t="shared" si="210"/>
        <v>34.604795978674865</v>
      </c>
      <c r="AE547">
        <f t="shared" si="211"/>
        <v>-483.30446102438191</v>
      </c>
      <c r="AG547">
        <f t="shared" si="212"/>
        <v>484.54173602569472</v>
      </c>
    </row>
    <row r="548" spans="1:33" x14ac:dyDescent="0.2">
      <c r="A548">
        <f>'建築限界数値データ　片線'!A632</f>
        <v>-1569.3360078915084</v>
      </c>
      <c r="B548">
        <f>'建築限界数値データ　片線'!B632</f>
        <v>3619.5865045430783</v>
      </c>
      <c r="D548">
        <f t="shared" si="214"/>
        <v>105</v>
      </c>
      <c r="E548">
        <f t="shared" si="215"/>
        <v>160</v>
      </c>
      <c r="F548">
        <f t="shared" si="216"/>
        <v>2110</v>
      </c>
      <c r="G548">
        <f t="shared" si="217"/>
        <v>3150</v>
      </c>
      <c r="I548">
        <f t="shared" si="218"/>
        <v>9.8090927582165199E-2</v>
      </c>
      <c r="J548">
        <f t="shared" si="219"/>
        <v>143.75</v>
      </c>
      <c r="L548">
        <f t="shared" si="213"/>
        <v>-1713.0860078915084</v>
      </c>
      <c r="M548">
        <f t="shared" si="220"/>
        <v>3619.5865045430783</v>
      </c>
      <c r="O548">
        <f t="shared" si="221"/>
        <v>396.91399210849158</v>
      </c>
      <c r="P548">
        <f t="shared" si="222"/>
        <v>3619.5865045430783</v>
      </c>
      <c r="R548">
        <f t="shared" si="223"/>
        <v>3641.2837270668538</v>
      </c>
      <c r="S548">
        <f t="shared" si="224"/>
        <v>1.4615754403935608</v>
      </c>
      <c r="T548">
        <f t="shared" si="225"/>
        <v>1.4615754403935608</v>
      </c>
      <c r="U548">
        <f t="shared" si="206"/>
        <v>83.742104174525664</v>
      </c>
      <c r="W548">
        <f t="shared" si="226"/>
        <v>3641.2837270668538</v>
      </c>
      <c r="X548">
        <f t="shared" si="227"/>
        <v>1.5596663679757259</v>
      </c>
      <c r="Y548">
        <f t="shared" si="207"/>
        <v>89.362300333507108</v>
      </c>
      <c r="AA548">
        <f t="shared" si="208"/>
        <v>40.526501209046877</v>
      </c>
      <c r="AB548">
        <f t="shared" si="209"/>
        <v>3641.0581955939169</v>
      </c>
      <c r="AD548">
        <f t="shared" si="210"/>
        <v>40.526501209046877</v>
      </c>
      <c r="AE548">
        <f t="shared" si="211"/>
        <v>-491.05819559391693</v>
      </c>
      <c r="AG548">
        <f t="shared" si="212"/>
        <v>492.72766185815107</v>
      </c>
    </row>
    <row r="549" spans="1:33" x14ac:dyDescent="0.2">
      <c r="A549">
        <f>'建築限界数値データ　片線'!A633</f>
        <v>-1562.6511007968409</v>
      </c>
      <c r="B549">
        <f>'建築限界数値データ　片線'!B633</f>
        <v>3626.6927700704778</v>
      </c>
      <c r="D549">
        <f t="shared" si="214"/>
        <v>105</v>
      </c>
      <c r="E549">
        <f t="shared" si="215"/>
        <v>160</v>
      </c>
      <c r="F549">
        <f t="shared" si="216"/>
        <v>2110</v>
      </c>
      <c r="G549">
        <f t="shared" si="217"/>
        <v>3150</v>
      </c>
      <c r="I549">
        <f t="shared" si="218"/>
        <v>9.8090927582165199E-2</v>
      </c>
      <c r="J549">
        <f t="shared" si="219"/>
        <v>143.75</v>
      </c>
      <c r="L549">
        <f t="shared" si="213"/>
        <v>-1706.4011007968409</v>
      </c>
      <c r="M549">
        <f t="shared" si="220"/>
        <v>3626.6927700704778</v>
      </c>
      <c r="O549">
        <f t="shared" si="221"/>
        <v>403.59889920315914</v>
      </c>
      <c r="P549">
        <f t="shared" si="222"/>
        <v>3626.6927700704778</v>
      </c>
      <c r="R549">
        <f t="shared" si="223"/>
        <v>3649.0810514319187</v>
      </c>
      <c r="S549">
        <f t="shared" si="224"/>
        <v>1.4599666884998268</v>
      </c>
      <c r="T549">
        <f t="shared" si="225"/>
        <v>1.4599666884998268</v>
      </c>
      <c r="U549">
        <f t="shared" si="206"/>
        <v>83.649929480731018</v>
      </c>
      <c r="W549">
        <f t="shared" si="226"/>
        <v>3649.0810514319187</v>
      </c>
      <c r="X549">
        <f t="shared" si="227"/>
        <v>1.5580576160819919</v>
      </c>
      <c r="Y549">
        <f t="shared" si="207"/>
        <v>89.270125639712475</v>
      </c>
      <c r="AA549">
        <f t="shared" si="208"/>
        <v>46.483330679849651</v>
      </c>
      <c r="AB549">
        <f t="shared" si="209"/>
        <v>3648.784978576894</v>
      </c>
      <c r="AD549">
        <f t="shared" si="210"/>
        <v>46.483330679849651</v>
      </c>
      <c r="AE549">
        <f t="shared" si="211"/>
        <v>-498.78497857689399</v>
      </c>
      <c r="AG549">
        <f t="shared" si="212"/>
        <v>500.94625947804508</v>
      </c>
    </row>
    <row r="550" spans="1:33" x14ac:dyDescent="0.2">
      <c r="A550">
        <f>'建築限界数値データ　片線'!A634</f>
        <v>-1555.9340154309391</v>
      </c>
      <c r="B550">
        <f>'建築限界数値データ　片線'!B634</f>
        <v>3633.7686273893769</v>
      </c>
      <c r="D550">
        <f t="shared" si="214"/>
        <v>105</v>
      </c>
      <c r="E550">
        <f t="shared" si="215"/>
        <v>160</v>
      </c>
      <c r="F550">
        <f t="shared" si="216"/>
        <v>2110</v>
      </c>
      <c r="G550">
        <f t="shared" si="217"/>
        <v>3150</v>
      </c>
      <c r="I550">
        <f t="shared" si="218"/>
        <v>9.8090927582165199E-2</v>
      </c>
      <c r="J550">
        <f t="shared" si="219"/>
        <v>143.75</v>
      </c>
      <c r="L550">
        <f t="shared" si="213"/>
        <v>-1699.6840154309391</v>
      </c>
      <c r="M550">
        <f t="shared" si="220"/>
        <v>3633.7686273893769</v>
      </c>
      <c r="O550">
        <f t="shared" si="221"/>
        <v>410.3159845690609</v>
      </c>
      <c r="P550">
        <f t="shared" si="222"/>
        <v>3633.7686273893769</v>
      </c>
      <c r="R550">
        <f t="shared" si="223"/>
        <v>3656.8611738199952</v>
      </c>
      <c r="S550">
        <f t="shared" si="224"/>
        <v>1.4583551243965045</v>
      </c>
      <c r="T550">
        <f t="shared" si="225"/>
        <v>1.4583551243965045</v>
      </c>
      <c r="U550">
        <f t="shared" si="206"/>
        <v>83.557593659195859</v>
      </c>
      <c r="W550">
        <f t="shared" si="226"/>
        <v>3656.8611738199952</v>
      </c>
      <c r="X550">
        <f t="shared" si="227"/>
        <v>1.5564460519786696</v>
      </c>
      <c r="Y550">
        <f t="shared" si="207"/>
        <v>89.177789818177331</v>
      </c>
      <c r="AA550">
        <f t="shared" si="208"/>
        <v>52.475161727439861</v>
      </c>
      <c r="AB550">
        <f t="shared" si="209"/>
        <v>3656.4846508626056</v>
      </c>
      <c r="AD550">
        <f t="shared" si="210"/>
        <v>52.475161727439861</v>
      </c>
      <c r="AE550">
        <f t="shared" si="211"/>
        <v>-506.48465086260558</v>
      </c>
      <c r="AG550">
        <f t="shared" si="212"/>
        <v>509.19578175563908</v>
      </c>
    </row>
    <row r="551" spans="1:33" x14ac:dyDescent="0.2">
      <c r="A551">
        <f>'建築限界数値データ　片線'!A635</f>
        <v>-1549.1848901127105</v>
      </c>
      <c r="B551">
        <f>'建築限界数値データ　片線'!B635</f>
        <v>3640.8139307929978</v>
      </c>
      <c r="D551">
        <f t="shared" si="214"/>
        <v>105</v>
      </c>
      <c r="E551">
        <f t="shared" si="215"/>
        <v>160</v>
      </c>
      <c r="F551">
        <f t="shared" si="216"/>
        <v>2110</v>
      </c>
      <c r="G551">
        <f t="shared" si="217"/>
        <v>3150</v>
      </c>
      <c r="I551">
        <f t="shared" si="218"/>
        <v>9.8090927582165199E-2</v>
      </c>
      <c r="J551">
        <f t="shared" si="219"/>
        <v>143.75</v>
      </c>
      <c r="L551">
        <f t="shared" si="213"/>
        <v>-1692.9348901127105</v>
      </c>
      <c r="M551">
        <f t="shared" si="220"/>
        <v>3640.8139307929978</v>
      </c>
      <c r="O551">
        <f t="shared" si="221"/>
        <v>417.06510988728951</v>
      </c>
      <c r="P551">
        <f t="shared" si="222"/>
        <v>3640.8139307929978</v>
      </c>
      <c r="R551">
        <f t="shared" si="223"/>
        <v>3664.6240440926076</v>
      </c>
      <c r="S551">
        <f t="shared" si="224"/>
        <v>1.4567407721752221</v>
      </c>
      <c r="T551">
        <f t="shared" si="225"/>
        <v>1.4567407721752221</v>
      </c>
      <c r="U551">
        <f t="shared" si="206"/>
        <v>83.46509809026881</v>
      </c>
      <c r="W551">
        <f t="shared" si="226"/>
        <v>3664.6240440926076</v>
      </c>
      <c r="X551">
        <f t="shared" si="227"/>
        <v>1.5548316997573872</v>
      </c>
      <c r="Y551">
        <f t="shared" si="207"/>
        <v>89.085294249250282</v>
      </c>
      <c r="AA551">
        <f t="shared" si="208"/>
        <v>58.501870967422661</v>
      </c>
      <c r="AB551">
        <f t="shared" si="209"/>
        <v>3664.1570538986139</v>
      </c>
      <c r="AD551">
        <f t="shared" si="210"/>
        <v>58.501870967422661</v>
      </c>
      <c r="AE551">
        <f t="shared" si="211"/>
        <v>-514.15705389861387</v>
      </c>
      <c r="AG551">
        <f t="shared" si="212"/>
        <v>517.47458389798339</v>
      </c>
    </row>
    <row r="552" spans="1:33" x14ac:dyDescent="0.2">
      <c r="A552">
        <f>'建築限界数値データ　片線'!A636</f>
        <v>-1542.4038638208342</v>
      </c>
      <c r="B552">
        <f>'建築限界数値データ　片線'!B636</f>
        <v>3647.8285352037333</v>
      </c>
      <c r="D552">
        <f t="shared" si="214"/>
        <v>105</v>
      </c>
      <c r="E552">
        <f t="shared" si="215"/>
        <v>160</v>
      </c>
      <c r="F552">
        <f t="shared" si="216"/>
        <v>2110</v>
      </c>
      <c r="G552">
        <f t="shared" si="217"/>
        <v>3150</v>
      </c>
      <c r="I552">
        <f t="shared" si="218"/>
        <v>9.8090927582165199E-2</v>
      </c>
      <c r="J552">
        <f t="shared" si="219"/>
        <v>143.75</v>
      </c>
      <c r="L552">
        <f t="shared" si="213"/>
        <v>-1686.1538638208342</v>
      </c>
      <c r="M552">
        <f t="shared" si="220"/>
        <v>3647.8285352037333</v>
      </c>
      <c r="O552">
        <f t="shared" si="221"/>
        <v>423.8461361791658</v>
      </c>
      <c r="P552">
        <f t="shared" si="222"/>
        <v>3647.8285352037333</v>
      </c>
      <c r="R552">
        <f t="shared" si="223"/>
        <v>3672.3696123076475</v>
      </c>
      <c r="S552">
        <f t="shared" si="224"/>
        <v>1.4551236556760649</v>
      </c>
      <c r="T552">
        <f t="shared" si="225"/>
        <v>1.4551236556760649</v>
      </c>
      <c r="U552">
        <f t="shared" si="206"/>
        <v>83.372444139886127</v>
      </c>
      <c r="W552">
        <f t="shared" si="226"/>
        <v>3672.3696123076475</v>
      </c>
      <c r="X552">
        <f t="shared" si="227"/>
        <v>1.5532145832582303</v>
      </c>
      <c r="Y552">
        <f t="shared" si="207"/>
        <v>88.992640298867599</v>
      </c>
      <c r="AA552">
        <f t="shared" si="208"/>
        <v>64.563334297182024</v>
      </c>
      <c r="AB552">
        <f t="shared" si="209"/>
        <v>3671.8020296940099</v>
      </c>
      <c r="AD552">
        <f t="shared" si="210"/>
        <v>64.563334297182024</v>
      </c>
      <c r="AE552">
        <f t="shared" si="211"/>
        <v>-521.80202969400989</v>
      </c>
      <c r="AG552">
        <f t="shared" si="212"/>
        <v>525.78111636721803</v>
      </c>
    </row>
    <row r="553" spans="1:33" x14ac:dyDescent="0.2">
      <c r="A553">
        <f>'建築限界数値データ　片線'!A637</f>
        <v>-1535.5910761908965</v>
      </c>
      <c r="B553">
        <f>'建築限界数値データ　片線'!B637</f>
        <v>3654.8122961761328</v>
      </c>
      <c r="D553">
        <f t="shared" si="214"/>
        <v>105</v>
      </c>
      <c r="E553">
        <f t="shared" si="215"/>
        <v>160</v>
      </c>
      <c r="F553">
        <f t="shared" si="216"/>
        <v>2110</v>
      </c>
      <c r="G553">
        <f t="shared" si="217"/>
        <v>3150</v>
      </c>
      <c r="I553">
        <f t="shared" si="218"/>
        <v>9.8090927582165199E-2</v>
      </c>
      <c r="J553">
        <f t="shared" si="219"/>
        <v>143.75</v>
      </c>
      <c r="L553">
        <f t="shared" si="213"/>
        <v>-1679.3410761908965</v>
      </c>
      <c r="M553">
        <f t="shared" si="220"/>
        <v>3654.8122961761328</v>
      </c>
      <c r="O553">
        <f t="shared" si="221"/>
        <v>430.6589238091035</v>
      </c>
      <c r="P553">
        <f t="shared" si="222"/>
        <v>3654.8122961761328</v>
      </c>
      <c r="R553">
        <f t="shared" si="223"/>
        <v>3680.0978287182356</v>
      </c>
      <c r="S553">
        <f t="shared" si="224"/>
        <v>1.4535037984908998</v>
      </c>
      <c r="T553">
        <f t="shared" si="225"/>
        <v>1.4535037984908998</v>
      </c>
      <c r="U553">
        <f t="shared" si="206"/>
        <v>83.279633159762241</v>
      </c>
      <c r="W553">
        <f t="shared" si="226"/>
        <v>3680.0978287182356</v>
      </c>
      <c r="X553">
        <f t="shared" si="227"/>
        <v>1.5515947260730649</v>
      </c>
      <c r="Y553">
        <f t="shared" si="207"/>
        <v>88.899829318743699</v>
      </c>
      <c r="AA553">
        <f t="shared" si="208"/>
        <v>70.659426898448743</v>
      </c>
      <c r="AB553">
        <f t="shared" si="209"/>
        <v>3679.4194208226731</v>
      </c>
      <c r="AD553">
        <f t="shared" si="210"/>
        <v>70.659426898448743</v>
      </c>
      <c r="AE553">
        <f t="shared" si="211"/>
        <v>-529.41942082267315</v>
      </c>
      <c r="AG553">
        <f t="shared" si="212"/>
        <v>534.11391833000562</v>
      </c>
    </row>
    <row r="554" spans="1:33" x14ac:dyDescent="0.2">
      <c r="A554">
        <f>'建築限界数値データ　片線'!A638</f>
        <v>-1528.7466675125174</v>
      </c>
      <c r="B554">
        <f>'建築限界数値データ　片線'!B638</f>
        <v>3661.765069899875</v>
      </c>
      <c r="D554">
        <f t="shared" si="214"/>
        <v>105</v>
      </c>
      <c r="E554">
        <f t="shared" si="215"/>
        <v>160</v>
      </c>
      <c r="F554">
        <f t="shared" si="216"/>
        <v>2110</v>
      </c>
      <c r="G554">
        <f t="shared" si="217"/>
        <v>3150</v>
      </c>
      <c r="I554">
        <f t="shared" si="218"/>
        <v>9.8090927582165199E-2</v>
      </c>
      <c r="J554">
        <f t="shared" si="219"/>
        <v>143.75</v>
      </c>
      <c r="L554">
        <f t="shared" si="213"/>
        <v>-1672.4966675125174</v>
      </c>
      <c r="M554">
        <f t="shared" si="220"/>
        <v>3661.765069899875</v>
      </c>
      <c r="O554">
        <f t="shared" si="221"/>
        <v>437.50333248748257</v>
      </c>
      <c r="P554">
        <f t="shared" si="222"/>
        <v>3661.765069899875</v>
      </c>
      <c r="R554">
        <f t="shared" si="223"/>
        <v>3687.8086437715947</v>
      </c>
      <c r="S554">
        <f t="shared" si="224"/>
        <v>1.4518812239666521</v>
      </c>
      <c r="T554">
        <f t="shared" si="225"/>
        <v>1.4518812239666521</v>
      </c>
      <c r="U554">
        <f t="shared" si="206"/>
        <v>83.186666487577384</v>
      </c>
      <c r="W554">
        <f t="shared" si="226"/>
        <v>3687.8086437715947</v>
      </c>
      <c r="X554">
        <f t="shared" si="227"/>
        <v>1.5499721515488174</v>
      </c>
      <c r="Y554">
        <f t="shared" si="207"/>
        <v>88.806862646558855</v>
      </c>
      <c r="AA554">
        <f t="shared" si="208"/>
        <v>76.790023239857319</v>
      </c>
      <c r="AB554">
        <f t="shared" si="209"/>
        <v>3687.0090704265035</v>
      </c>
      <c r="AD554">
        <f t="shared" si="210"/>
        <v>76.790023239857319</v>
      </c>
      <c r="AE554">
        <f t="shared" si="211"/>
        <v>-537.00907042650351</v>
      </c>
      <c r="AG554">
        <f t="shared" si="212"/>
        <v>542.4716115978008</v>
      </c>
    </row>
    <row r="555" spans="1:33" x14ac:dyDescent="0.2">
      <c r="A555">
        <f>'建築限界数値データ　片線'!A639</f>
        <v>-1521.8707787264598</v>
      </c>
      <c r="B555">
        <f>'建築限界数値データ　片線'!B639</f>
        <v>3668.6867132027328</v>
      </c>
      <c r="D555">
        <f t="shared" si="214"/>
        <v>105</v>
      </c>
      <c r="E555">
        <f t="shared" si="215"/>
        <v>160</v>
      </c>
      <c r="F555">
        <f t="shared" si="216"/>
        <v>2110</v>
      </c>
      <c r="G555">
        <f t="shared" si="217"/>
        <v>3150</v>
      </c>
      <c r="I555">
        <f t="shared" si="218"/>
        <v>9.8090927582165199E-2</v>
      </c>
      <c r="J555">
        <f t="shared" si="219"/>
        <v>143.75</v>
      </c>
      <c r="L555">
        <f t="shared" si="213"/>
        <v>-1665.6207787264598</v>
      </c>
      <c r="M555">
        <f t="shared" si="220"/>
        <v>3668.6867132027328</v>
      </c>
      <c r="O555">
        <f t="shared" si="221"/>
        <v>444.37922127354022</v>
      </c>
      <c r="P555">
        <f t="shared" si="222"/>
        <v>3668.6867132027328</v>
      </c>
      <c r="R555">
        <f t="shared" si="223"/>
        <v>3695.5020081079579</v>
      </c>
      <c r="S555">
        <f t="shared" si="224"/>
        <v>1.4502559552085301</v>
      </c>
      <c r="T555">
        <f t="shared" si="225"/>
        <v>1.4502559552085301</v>
      </c>
      <c r="U555">
        <f t="shared" si="206"/>
        <v>83.093545447162541</v>
      </c>
      <c r="W555">
        <f t="shared" si="226"/>
        <v>3695.5020081079579</v>
      </c>
      <c r="X555">
        <f t="shared" si="227"/>
        <v>1.5483468827906952</v>
      </c>
      <c r="Y555">
        <f t="shared" si="207"/>
        <v>88.713741606143984</v>
      </c>
      <c r="AA555">
        <f t="shared" si="208"/>
        <v>82.95499707954437</v>
      </c>
      <c r="AB555">
        <f t="shared" si="209"/>
        <v>3694.5708222186622</v>
      </c>
      <c r="AD555">
        <f t="shared" si="210"/>
        <v>82.95499707954437</v>
      </c>
      <c r="AE555">
        <f t="shared" si="211"/>
        <v>-544.57082221866222</v>
      </c>
      <c r="AG555">
        <f t="shared" si="212"/>
        <v>550.85289502041928</v>
      </c>
    </row>
    <row r="556" spans="1:33" x14ac:dyDescent="0.2">
      <c r="A556">
        <f>'建築限界数値データ　片線'!A640</f>
        <v>-1514.9635514217287</v>
      </c>
      <c r="B556">
        <f>'建築限界数値データ　片線'!B640</f>
        <v>3675.57708355352</v>
      </c>
      <c r="D556">
        <f t="shared" si="214"/>
        <v>105</v>
      </c>
      <c r="E556">
        <f t="shared" si="215"/>
        <v>160</v>
      </c>
      <c r="F556">
        <f t="shared" si="216"/>
        <v>2110</v>
      </c>
      <c r="G556">
        <f t="shared" si="217"/>
        <v>3150</v>
      </c>
      <c r="I556">
        <f t="shared" si="218"/>
        <v>9.8090927582165199E-2</v>
      </c>
      <c r="J556">
        <f t="shared" si="219"/>
        <v>143.75</v>
      </c>
      <c r="L556">
        <f t="shared" si="213"/>
        <v>-1658.7135514217287</v>
      </c>
      <c r="M556">
        <f t="shared" si="220"/>
        <v>3675.57708355352</v>
      </c>
      <c r="O556">
        <f t="shared" si="221"/>
        <v>451.28644857827135</v>
      </c>
      <c r="P556">
        <f t="shared" si="222"/>
        <v>3675.57708355352</v>
      </c>
      <c r="R556">
        <f t="shared" si="223"/>
        <v>3703.1778725594845</v>
      </c>
      <c r="S556">
        <f t="shared" si="224"/>
        <v>1.4486280150832007</v>
      </c>
      <c r="T556">
        <f t="shared" si="225"/>
        <v>1.4486280150832007</v>
      </c>
      <c r="U556">
        <f t="shared" si="206"/>
        <v>83.000271348681153</v>
      </c>
      <c r="W556">
        <f t="shared" si="226"/>
        <v>3703.1778725594845</v>
      </c>
      <c r="X556">
        <f t="shared" si="227"/>
        <v>1.546718942665366</v>
      </c>
      <c r="Y556">
        <f t="shared" si="207"/>
        <v>88.620467507662624</v>
      </c>
      <c r="AA556">
        <f t="shared" si="208"/>
        <v>89.154221467735468</v>
      </c>
      <c r="AB556">
        <f t="shared" si="209"/>
        <v>3702.1045204867828</v>
      </c>
      <c r="AD556">
        <f t="shared" si="210"/>
        <v>89.154221467735468</v>
      </c>
      <c r="AE556">
        <f t="shared" si="211"/>
        <v>-552.1045204867828</v>
      </c>
      <c r="AG556">
        <f t="shared" si="212"/>
        <v>559.2565392978953</v>
      </c>
    </row>
    <row r="557" spans="1:33" x14ac:dyDescent="0.2">
      <c r="A557">
        <f>'建築限界数値データ　片線'!A641</f>
        <v>-1508.0251278326548</v>
      </c>
      <c r="B557">
        <f>'建築限界数値データ　片線'!B641</f>
        <v>3682.4360390650254</v>
      </c>
      <c r="D557">
        <f t="shared" si="214"/>
        <v>105</v>
      </c>
      <c r="E557">
        <f t="shared" si="215"/>
        <v>160</v>
      </c>
      <c r="F557">
        <f t="shared" si="216"/>
        <v>2110</v>
      </c>
      <c r="G557">
        <f t="shared" si="217"/>
        <v>3150</v>
      </c>
      <c r="I557">
        <f t="shared" si="218"/>
        <v>9.8090927582165199E-2</v>
      </c>
      <c r="J557">
        <f t="shared" si="219"/>
        <v>143.75</v>
      </c>
      <c r="L557">
        <f t="shared" si="213"/>
        <v>-1651.7751278326548</v>
      </c>
      <c r="M557">
        <f t="shared" si="220"/>
        <v>3682.4360390650254</v>
      </c>
      <c r="O557">
        <f t="shared" si="221"/>
        <v>458.22487216734521</v>
      </c>
      <c r="P557">
        <f t="shared" si="222"/>
        <v>3682.4360390650254</v>
      </c>
      <c r="R557">
        <f t="shared" si="223"/>
        <v>3710.8361881492015</v>
      </c>
      <c r="S557">
        <f t="shared" si="224"/>
        <v>1.4469974262219161</v>
      </c>
      <c r="T557">
        <f t="shared" si="225"/>
        <v>1.4469974262219161</v>
      </c>
      <c r="U557">
        <f t="shared" si="206"/>
        <v>82.9068454888085</v>
      </c>
      <c r="W557">
        <f t="shared" si="226"/>
        <v>3710.8361881492015</v>
      </c>
      <c r="X557">
        <f t="shared" si="227"/>
        <v>1.5450883538040814</v>
      </c>
      <c r="Y557">
        <f t="shared" si="207"/>
        <v>88.527041647789972</v>
      </c>
      <c r="AA557">
        <f t="shared" si="208"/>
        <v>95.387568749370402</v>
      </c>
      <c r="AB557">
        <f t="shared" si="209"/>
        <v>3709.6100100961798</v>
      </c>
      <c r="AD557">
        <f t="shared" si="210"/>
        <v>95.387568749370402</v>
      </c>
      <c r="AE557">
        <f t="shared" si="211"/>
        <v>-559.61001009617985</v>
      </c>
      <c r="AG557">
        <f t="shared" si="212"/>
        <v>567.68138217820956</v>
      </c>
    </row>
    <row r="558" spans="1:33" x14ac:dyDescent="0.2">
      <c r="A558">
        <f>'建築限界数値データ　片線'!A642</f>
        <v>-1501.0556508359664</v>
      </c>
      <c r="B558">
        <f>'建築限界数値データ　片線'!B642</f>
        <v>3689.2634384969369</v>
      </c>
      <c r="D558">
        <f t="shared" si="214"/>
        <v>105</v>
      </c>
      <c r="E558">
        <f t="shared" si="215"/>
        <v>160</v>
      </c>
      <c r="F558">
        <f t="shared" si="216"/>
        <v>2110</v>
      </c>
      <c r="G558">
        <f t="shared" si="217"/>
        <v>3150</v>
      </c>
      <c r="I558">
        <f t="shared" si="218"/>
        <v>9.8090927582165199E-2</v>
      </c>
      <c r="J558">
        <f t="shared" si="219"/>
        <v>143.75</v>
      </c>
      <c r="L558">
        <f t="shared" si="213"/>
        <v>-1644.8056508359664</v>
      </c>
      <c r="M558">
        <f t="shared" si="220"/>
        <v>3689.2634384969369</v>
      </c>
      <c r="O558">
        <f t="shared" si="221"/>
        <v>465.19434916403361</v>
      </c>
      <c r="P558">
        <f t="shared" si="222"/>
        <v>3689.2634384969369</v>
      </c>
      <c r="R558">
        <f t="shared" si="223"/>
        <v>3718.4769060899639</v>
      </c>
      <c r="S558">
        <f t="shared" si="224"/>
        <v>1.4453642110235927</v>
      </c>
      <c r="T558">
        <f t="shared" si="225"/>
        <v>1.4453642110235927</v>
      </c>
      <c r="U558">
        <f t="shared" si="206"/>
        <v>82.813269150907956</v>
      </c>
      <c r="W558">
        <f t="shared" si="226"/>
        <v>3718.4769060899639</v>
      </c>
      <c r="X558">
        <f t="shared" si="227"/>
        <v>1.5434551386057578</v>
      </c>
      <c r="Y558">
        <f t="shared" si="207"/>
        <v>88.433465309889428</v>
      </c>
      <c r="AA558">
        <f t="shared" si="208"/>
        <v>101.65491056672316</v>
      </c>
      <c r="AB558">
        <f t="shared" si="209"/>
        <v>3717.0871364930445</v>
      </c>
      <c r="AD558">
        <f t="shared" si="210"/>
        <v>101.65491056672316</v>
      </c>
      <c r="AE558">
        <f t="shared" si="211"/>
        <v>-567.08713649304445</v>
      </c>
      <c r="AG558">
        <f t="shared" si="212"/>
        <v>576.12632401081044</v>
      </c>
    </row>
    <row r="559" spans="1:33" x14ac:dyDescent="0.2">
      <c r="A559">
        <f>'建築限界数値データ　片線'!A643</f>
        <v>-1494.0552639478462</v>
      </c>
      <c r="B559">
        <f>'建築限界数値データ　片線'!B643</f>
        <v>3696.0591412587464</v>
      </c>
      <c r="D559">
        <f t="shared" si="214"/>
        <v>105</v>
      </c>
      <c r="E559">
        <f t="shared" si="215"/>
        <v>160</v>
      </c>
      <c r="F559">
        <f t="shared" si="216"/>
        <v>2110</v>
      </c>
      <c r="G559">
        <f t="shared" si="217"/>
        <v>3150</v>
      </c>
      <c r="I559">
        <f t="shared" si="218"/>
        <v>9.8090927582165199E-2</v>
      </c>
      <c r="J559">
        <f t="shared" si="219"/>
        <v>143.75</v>
      </c>
      <c r="L559">
        <f t="shared" si="213"/>
        <v>-1637.8052639478462</v>
      </c>
      <c r="M559">
        <f t="shared" si="220"/>
        <v>3696.0591412587464</v>
      </c>
      <c r="O559">
        <f t="shared" si="221"/>
        <v>472.19473605215376</v>
      </c>
      <c r="P559">
        <f t="shared" si="222"/>
        <v>3696.0591412587464</v>
      </c>
      <c r="R559">
        <f t="shared" si="223"/>
        <v>3726.0999777834336</v>
      </c>
      <c r="S559">
        <f t="shared" si="224"/>
        <v>1.4437283916578418</v>
      </c>
      <c r="T559">
        <f t="shared" si="225"/>
        <v>1.4437283916578418</v>
      </c>
      <c r="U559">
        <f t="shared" si="206"/>
        <v>82.719543605204677</v>
      </c>
      <c r="W559">
        <f t="shared" si="226"/>
        <v>3726.0999777834336</v>
      </c>
      <c r="X559">
        <f t="shared" si="227"/>
        <v>1.5418193192400071</v>
      </c>
      <c r="Y559">
        <f t="shared" si="207"/>
        <v>88.339739764186149</v>
      </c>
      <c r="AA559">
        <f t="shared" si="208"/>
        <v>107.95611786204987</v>
      </c>
      <c r="AB559">
        <f t="shared" si="209"/>
        <v>3724.5357457076257</v>
      </c>
      <c r="AD559">
        <f t="shared" si="210"/>
        <v>107.95611786204987</v>
      </c>
      <c r="AE559">
        <f t="shared" si="211"/>
        <v>-574.53574570762567</v>
      </c>
      <c r="AG559">
        <f t="shared" si="212"/>
        <v>584.59032362814764</v>
      </c>
    </row>
    <row r="560" spans="1:33" x14ac:dyDescent="0.2">
      <c r="A560">
        <f>'建築限界数値データ　片線'!A644</f>
        <v>-1487.0241113209763</v>
      </c>
      <c r="B560">
        <f>'建築限界数値データ　片線'!B644</f>
        <v>3702.8230074126477</v>
      </c>
      <c r="D560">
        <f t="shared" si="214"/>
        <v>105</v>
      </c>
      <c r="E560">
        <f t="shared" si="215"/>
        <v>160</v>
      </c>
      <c r="F560">
        <f t="shared" si="216"/>
        <v>2110</v>
      </c>
      <c r="G560">
        <f t="shared" si="217"/>
        <v>3150</v>
      </c>
      <c r="I560">
        <f t="shared" si="218"/>
        <v>9.8090927582165199E-2</v>
      </c>
      <c r="J560">
        <f t="shared" si="219"/>
        <v>143.75</v>
      </c>
      <c r="L560">
        <f t="shared" si="213"/>
        <v>-1630.7741113209763</v>
      </c>
      <c r="M560">
        <f t="shared" si="220"/>
        <v>3702.8230074126477</v>
      </c>
      <c r="O560">
        <f t="shared" si="221"/>
        <v>479.22588867902368</v>
      </c>
      <c r="P560">
        <f t="shared" si="222"/>
        <v>3702.8230074126477</v>
      </c>
      <c r="R560">
        <f t="shared" si="223"/>
        <v>3733.7053548190765</v>
      </c>
      <c r="S560">
        <f t="shared" si="224"/>
        <v>1.4420899900679567</v>
      </c>
      <c r="T560">
        <f t="shared" si="225"/>
        <v>1.4420899900679567</v>
      </c>
      <c r="U560">
        <f t="shared" si="206"/>
        <v>82.625670108956726</v>
      </c>
      <c r="W560">
        <f t="shared" si="226"/>
        <v>3733.7053548190765</v>
      </c>
      <c r="X560">
        <f t="shared" si="227"/>
        <v>1.540180917650122</v>
      </c>
      <c r="Y560">
        <f t="shared" si="207"/>
        <v>88.245866267938197</v>
      </c>
      <c r="AA560">
        <f t="shared" si="208"/>
        <v>114.29106088024781</v>
      </c>
      <c r="AB560">
        <f t="shared" si="209"/>
        <v>3731.9556843574005</v>
      </c>
      <c r="AD560">
        <f t="shared" si="210"/>
        <v>114.29106088024781</v>
      </c>
      <c r="AE560">
        <f t="shared" si="211"/>
        <v>-581.95568435740051</v>
      </c>
      <c r="AG560">
        <f t="shared" si="212"/>
        <v>593.0723945295573</v>
      </c>
    </row>
    <row r="561" spans="1:33" x14ac:dyDescent="0.2">
      <c r="A561">
        <f>'建築限界数値データ　片線'!A645</f>
        <v>-1479.9623377415712</v>
      </c>
      <c r="B561">
        <f>'建築限界数値データ　片線'!B645</f>
        <v>3709.5548976764185</v>
      </c>
      <c r="D561">
        <f t="shared" si="214"/>
        <v>105</v>
      </c>
      <c r="E561">
        <f t="shared" si="215"/>
        <v>160</v>
      </c>
      <c r="F561">
        <f t="shared" si="216"/>
        <v>2110</v>
      </c>
      <c r="G561">
        <f t="shared" si="217"/>
        <v>3150</v>
      </c>
      <c r="I561">
        <f t="shared" si="218"/>
        <v>9.8090927582165199E-2</v>
      </c>
      <c r="J561">
        <f t="shared" si="219"/>
        <v>143.75</v>
      </c>
      <c r="L561">
        <f t="shared" si="213"/>
        <v>-1623.7123377415712</v>
      </c>
      <c r="M561">
        <f t="shared" si="220"/>
        <v>3709.5548976764185</v>
      </c>
      <c r="O561">
        <f t="shared" si="221"/>
        <v>486.28766225842878</v>
      </c>
      <c r="P561">
        <f t="shared" si="222"/>
        <v>3709.5548976764185</v>
      </c>
      <c r="R561">
        <f t="shared" si="223"/>
        <v>3741.2929889731799</v>
      </c>
      <c r="S561">
        <f t="shared" si="224"/>
        <v>1.440449027973852</v>
      </c>
      <c r="T561">
        <f t="shared" si="225"/>
        <v>1.440449027973852</v>
      </c>
      <c r="U561">
        <f t="shared" si="206"/>
        <v>82.531649906623571</v>
      </c>
      <c r="W561">
        <f t="shared" si="226"/>
        <v>3741.2929889731799</v>
      </c>
      <c r="X561">
        <f t="shared" si="227"/>
        <v>1.5385399555560171</v>
      </c>
      <c r="Y561">
        <f t="shared" si="207"/>
        <v>88.151846065605042</v>
      </c>
      <c r="AA561">
        <f t="shared" si="208"/>
        <v>120.65960917152169</v>
      </c>
      <c r="AB561">
        <f t="shared" si="209"/>
        <v>3739.3467996502341</v>
      </c>
      <c r="AD561">
        <f t="shared" si="210"/>
        <v>120.65960917152169</v>
      </c>
      <c r="AE561">
        <f t="shared" si="211"/>
        <v>-589.34679965023406</v>
      </c>
      <c r="AG561">
        <f t="shared" si="212"/>
        <v>601.57160134384458</v>
      </c>
    </row>
    <row r="562" spans="1:33" x14ac:dyDescent="0.2">
      <c r="A562">
        <f>'建築限界数値データ　片線'!A646</f>
        <v>-1472.8700886263939</v>
      </c>
      <c r="B562">
        <f>'建築限界数値データ　片線'!B646</f>
        <v>3716.2546734262851</v>
      </c>
      <c r="D562">
        <f t="shared" si="214"/>
        <v>105</v>
      </c>
      <c r="E562">
        <f t="shared" si="215"/>
        <v>160</v>
      </c>
      <c r="F562">
        <f t="shared" si="216"/>
        <v>2110</v>
      </c>
      <c r="G562">
        <f t="shared" si="217"/>
        <v>3150</v>
      </c>
      <c r="I562">
        <f t="shared" si="218"/>
        <v>9.8090927582165199E-2</v>
      </c>
      <c r="J562">
        <f t="shared" si="219"/>
        <v>143.75</v>
      </c>
      <c r="L562">
        <f t="shared" si="213"/>
        <v>-1616.6200886263939</v>
      </c>
      <c r="M562">
        <f t="shared" si="220"/>
        <v>3716.2546734262851</v>
      </c>
      <c r="O562">
        <f t="shared" si="221"/>
        <v>493.37991137360609</v>
      </c>
      <c r="P562">
        <f t="shared" si="222"/>
        <v>3716.2546734262851</v>
      </c>
      <c r="R562">
        <f t="shared" si="223"/>
        <v>3748.8628322078862</v>
      </c>
      <c r="S562">
        <f t="shared" si="224"/>
        <v>1.4388055268749591</v>
      </c>
      <c r="T562">
        <f t="shared" si="225"/>
        <v>1.4388055268749591</v>
      </c>
      <c r="U562">
        <f t="shared" si="206"/>
        <v>82.437484230031899</v>
      </c>
      <c r="W562">
        <f t="shared" si="226"/>
        <v>3748.8628322078862</v>
      </c>
      <c r="X562">
        <f t="shared" si="227"/>
        <v>1.5368964544571244</v>
      </c>
      <c r="Y562">
        <f t="shared" si="207"/>
        <v>88.05768038901337</v>
      </c>
      <c r="AA562">
        <f t="shared" si="208"/>
        <v>127.06163159407193</v>
      </c>
      <c r="AB562">
        <f t="shared" si="209"/>
        <v>3746.708939387524</v>
      </c>
      <c r="AD562">
        <f t="shared" si="210"/>
        <v>127.06163159407193</v>
      </c>
      <c r="AE562">
        <f t="shared" si="211"/>
        <v>-596.70893938752397</v>
      </c>
      <c r="AG562">
        <f t="shared" si="212"/>
        <v>610.08705654876121</v>
      </c>
    </row>
    <row r="563" spans="1:33" x14ac:dyDescent="0.2">
      <c r="A563">
        <f>'建築限界数値データ　片線'!A647</f>
        <v>-1465.7475100197637</v>
      </c>
      <c r="B563">
        <f>'建築限界数値データ　片線'!B647</f>
        <v>3722.9221966997802</v>
      </c>
      <c r="D563">
        <f t="shared" si="214"/>
        <v>105</v>
      </c>
      <c r="E563">
        <f t="shared" si="215"/>
        <v>160</v>
      </c>
      <c r="F563">
        <f t="shared" si="216"/>
        <v>2110</v>
      </c>
      <c r="G563">
        <f t="shared" si="217"/>
        <v>3150</v>
      </c>
      <c r="I563">
        <f t="shared" si="218"/>
        <v>9.8090927582165199E-2</v>
      </c>
      <c r="J563">
        <f t="shared" si="219"/>
        <v>143.75</v>
      </c>
      <c r="L563">
        <f t="shared" si="213"/>
        <v>-1609.4975100197637</v>
      </c>
      <c r="M563">
        <f t="shared" si="220"/>
        <v>3722.9221966997802</v>
      </c>
      <c r="O563">
        <f t="shared" si="221"/>
        <v>500.50248998023631</v>
      </c>
      <c r="P563">
        <f t="shared" si="222"/>
        <v>3722.9221966997802</v>
      </c>
      <c r="R563">
        <f t="shared" si="223"/>
        <v>3756.4148366702439</v>
      </c>
      <c r="S563">
        <f t="shared" si="224"/>
        <v>1.4371595080530779</v>
      </c>
      <c r="T563">
        <f t="shared" si="225"/>
        <v>1.4371595080530779</v>
      </c>
      <c r="U563">
        <f t="shared" si="206"/>
        <v>82.343174298539012</v>
      </c>
      <c r="W563">
        <f t="shared" si="226"/>
        <v>3756.4148366702439</v>
      </c>
      <c r="X563">
        <f t="shared" si="227"/>
        <v>1.535250435635243</v>
      </c>
      <c r="Y563">
        <f t="shared" si="207"/>
        <v>87.963370457520469</v>
      </c>
      <c r="AA563">
        <f t="shared" si="208"/>
        <v>133.49699631680238</v>
      </c>
      <c r="AB563">
        <f t="shared" si="209"/>
        <v>3754.041951967336</v>
      </c>
      <c r="AD563">
        <f t="shared" si="210"/>
        <v>133.49699631680238</v>
      </c>
      <c r="AE563">
        <f t="shared" si="211"/>
        <v>-604.04195196733599</v>
      </c>
      <c r="AG563">
        <f t="shared" si="212"/>
        <v>618.6179174273226</v>
      </c>
    </row>
    <row r="564" spans="1:33" x14ac:dyDescent="0.2">
      <c r="A564">
        <f>'建築限界数値データ　片線'!A648</f>
        <v>-1458.5947485905472</v>
      </c>
      <c r="B564">
        <f>'建築限界数値データ　片線'!B648</f>
        <v>3729.5573301985842</v>
      </c>
      <c r="D564">
        <f t="shared" si="214"/>
        <v>105</v>
      </c>
      <c r="E564">
        <f t="shared" si="215"/>
        <v>160</v>
      </c>
      <c r="F564">
        <f t="shared" si="216"/>
        <v>2110</v>
      </c>
      <c r="G564">
        <f t="shared" si="217"/>
        <v>3150</v>
      </c>
      <c r="I564">
        <f t="shared" si="218"/>
        <v>9.8090927582165199E-2</v>
      </c>
      <c r="J564">
        <f t="shared" si="219"/>
        <v>143.75</v>
      </c>
      <c r="L564">
        <f t="shared" si="213"/>
        <v>-1602.3447485905472</v>
      </c>
      <c r="M564">
        <f t="shared" si="220"/>
        <v>3729.5573301985842</v>
      </c>
      <c r="O564">
        <f t="shared" si="221"/>
        <v>507.65525140945283</v>
      </c>
      <c r="P564">
        <f t="shared" si="222"/>
        <v>3729.5573301985842</v>
      </c>
      <c r="R564">
        <f t="shared" si="223"/>
        <v>3763.948954691281</v>
      </c>
      <c r="S564">
        <f t="shared" si="224"/>
        <v>1.4355109925751863</v>
      </c>
      <c r="T564">
        <f t="shared" si="225"/>
        <v>1.4355109925751863</v>
      </c>
      <c r="U564">
        <f t="shared" si="206"/>
        <v>82.248721319193834</v>
      </c>
      <c r="W564">
        <f t="shared" si="226"/>
        <v>3763.948954691281</v>
      </c>
      <c r="X564">
        <f t="shared" si="227"/>
        <v>1.5336019201573516</v>
      </c>
      <c r="Y564">
        <f t="shared" si="207"/>
        <v>87.868917478175305</v>
      </c>
      <c r="AA564">
        <f t="shared" si="208"/>
        <v>139.9655708220196</v>
      </c>
      <c r="AB564">
        <f t="shared" si="209"/>
        <v>3761.3456863875267</v>
      </c>
      <c r="AD564">
        <f t="shared" si="210"/>
        <v>139.9655708220196</v>
      </c>
      <c r="AE564">
        <f t="shared" si="211"/>
        <v>-611.34568638752671</v>
      </c>
      <c r="AG564">
        <f t="shared" si="212"/>
        <v>627.16338324249284</v>
      </c>
    </row>
    <row r="565" spans="1:33" x14ac:dyDescent="0.2">
      <c r="A565">
        <f>'建築限界数値データ　片線'!A649</f>
        <v>-1451.4119516291391</v>
      </c>
      <c r="B565">
        <f>'建築限界数値データ　片線'!B649</f>
        <v>3736.1599372913479</v>
      </c>
      <c r="D565">
        <f t="shared" si="214"/>
        <v>105</v>
      </c>
      <c r="E565">
        <f t="shared" si="215"/>
        <v>160</v>
      </c>
      <c r="F565">
        <f t="shared" si="216"/>
        <v>2110</v>
      </c>
      <c r="G565">
        <f t="shared" si="217"/>
        <v>3150</v>
      </c>
      <c r="I565">
        <f t="shared" si="218"/>
        <v>9.8090927582165199E-2</v>
      </c>
      <c r="J565">
        <f t="shared" si="219"/>
        <v>143.75</v>
      </c>
      <c r="L565">
        <f t="shared" si="213"/>
        <v>-1595.1619516291391</v>
      </c>
      <c r="M565">
        <f t="shared" si="220"/>
        <v>3736.1599372913479</v>
      </c>
      <c r="O565">
        <f t="shared" si="221"/>
        <v>514.83804837086086</v>
      </c>
      <c r="P565">
        <f t="shared" si="222"/>
        <v>3736.1599372913479</v>
      </c>
      <c r="R565">
        <f t="shared" si="223"/>
        <v>3771.4651387850859</v>
      </c>
      <c r="S565">
        <f t="shared" si="224"/>
        <v>1.4338600012962051</v>
      </c>
      <c r="T565">
        <f t="shared" si="225"/>
        <v>1.4338600012962051</v>
      </c>
      <c r="U565">
        <f t="shared" si="206"/>
        <v>82.154126486895294</v>
      </c>
      <c r="W565">
        <f t="shared" si="226"/>
        <v>3771.4651387850859</v>
      </c>
      <c r="X565">
        <f t="shared" si="227"/>
        <v>1.5319509288783704</v>
      </c>
      <c r="Y565">
        <f t="shared" si="207"/>
        <v>87.774322645876765</v>
      </c>
      <c r="AA565">
        <f t="shared" si="208"/>
        <v>146.46722190818019</v>
      </c>
      <c r="AB565">
        <f t="shared" si="209"/>
        <v>3768.6199922488477</v>
      </c>
      <c r="AD565">
        <f t="shared" si="210"/>
        <v>146.46722190818019</v>
      </c>
      <c r="AE565">
        <f t="shared" si="211"/>
        <v>-618.61999224884767</v>
      </c>
      <c r="AG565">
        <f t="shared" si="212"/>
        <v>635.72269261326869</v>
      </c>
    </row>
    <row r="566" spans="1:33" x14ac:dyDescent="0.2">
      <c r="A566">
        <f>'建築限界数値データ　片線'!A650</f>
        <v>-1444.199267044429</v>
      </c>
      <c r="B566">
        <f>'建築限界数値データ　片線'!B650</f>
        <v>3742.7298820165124</v>
      </c>
      <c r="D566">
        <f t="shared" si="214"/>
        <v>105</v>
      </c>
      <c r="E566">
        <f t="shared" si="215"/>
        <v>160</v>
      </c>
      <c r="F566">
        <f t="shared" si="216"/>
        <v>2110</v>
      </c>
      <c r="G566">
        <f t="shared" si="217"/>
        <v>3150</v>
      </c>
      <c r="I566">
        <f t="shared" si="218"/>
        <v>9.8090927582165199E-2</v>
      </c>
      <c r="J566">
        <f t="shared" si="219"/>
        <v>143.75</v>
      </c>
      <c r="L566">
        <f t="shared" si="213"/>
        <v>-1587.949267044429</v>
      </c>
      <c r="M566">
        <f t="shared" si="220"/>
        <v>3742.7298820165124</v>
      </c>
      <c r="O566">
        <f t="shared" si="221"/>
        <v>522.05073295557099</v>
      </c>
      <c r="P566">
        <f t="shared" si="222"/>
        <v>3742.7298820165124</v>
      </c>
      <c r="R566">
        <f t="shared" si="223"/>
        <v>3778.963341647916</v>
      </c>
      <c r="S566">
        <f t="shared" si="224"/>
        <v>1.432206554861724</v>
      </c>
      <c r="T566">
        <f t="shared" si="225"/>
        <v>1.432206554861724</v>
      </c>
      <c r="U566">
        <f t="shared" si="206"/>
        <v>82.059390984548585</v>
      </c>
      <c r="W566">
        <f t="shared" si="226"/>
        <v>3778.963341647916</v>
      </c>
      <c r="X566">
        <f t="shared" si="227"/>
        <v>1.5302974824438893</v>
      </c>
      <c r="Y566">
        <f t="shared" si="207"/>
        <v>87.679587143530043</v>
      </c>
      <c r="AA566">
        <f t="shared" si="208"/>
        <v>153.00181569261827</v>
      </c>
      <c r="AB566">
        <f t="shared" si="209"/>
        <v>3775.8647197580513</v>
      </c>
      <c r="AD566">
        <f t="shared" si="210"/>
        <v>153.00181569261827</v>
      </c>
      <c r="AE566">
        <f t="shared" si="211"/>
        <v>-625.86471975805125</v>
      </c>
      <c r="AG566">
        <f t="shared" si="212"/>
        <v>644.29512107656228</v>
      </c>
    </row>
    <row r="567" spans="1:33" x14ac:dyDescent="0.2">
      <c r="A567">
        <f>'建築限界数値データ　片線'!A651</f>
        <v>-1436.9568433607551</v>
      </c>
      <c r="B567">
        <f>'建築限界数値データ　片線'!B651</f>
        <v>3749.2670290851038</v>
      </c>
      <c r="D567">
        <f t="shared" si="214"/>
        <v>105</v>
      </c>
      <c r="E567">
        <f t="shared" si="215"/>
        <v>160</v>
      </c>
      <c r="F567">
        <f t="shared" si="216"/>
        <v>2110</v>
      </c>
      <c r="G567">
        <f t="shared" si="217"/>
        <v>3150</v>
      </c>
      <c r="I567">
        <f t="shared" si="218"/>
        <v>9.8090927582165199E-2</v>
      </c>
      <c r="J567">
        <f t="shared" si="219"/>
        <v>143.75</v>
      </c>
      <c r="L567">
        <f t="shared" si="213"/>
        <v>-1580.7068433607551</v>
      </c>
      <c r="M567">
        <f t="shared" si="220"/>
        <v>3749.2670290851038</v>
      </c>
      <c r="O567">
        <f t="shared" si="221"/>
        <v>529.2931566392449</v>
      </c>
      <c r="P567">
        <f t="shared" si="222"/>
        <v>3749.2670290851038</v>
      </c>
      <c r="R567">
        <f t="shared" si="223"/>
        <v>3786.443516157316</v>
      </c>
      <c r="S567">
        <f t="shared" si="224"/>
        <v>1.4305506737106848</v>
      </c>
      <c r="T567">
        <f t="shared" si="225"/>
        <v>1.4305506737106848</v>
      </c>
      <c r="U567">
        <f t="shared" si="206"/>
        <v>81.964515983218774</v>
      </c>
      <c r="W567">
        <f t="shared" si="226"/>
        <v>3786.443516157316</v>
      </c>
      <c r="X567">
        <f t="shared" si="227"/>
        <v>1.5286416012928501</v>
      </c>
      <c r="Y567">
        <f t="shared" si="207"/>
        <v>87.584712142200246</v>
      </c>
      <c r="AA567">
        <f t="shared" si="208"/>
        <v>159.5692176143119</v>
      </c>
      <c r="AB567">
        <f t="shared" si="209"/>
        <v>3783.0797197309676</v>
      </c>
      <c r="AD567">
        <f t="shared" si="210"/>
        <v>159.5692176143119</v>
      </c>
      <c r="AE567">
        <f t="shared" si="211"/>
        <v>-633.07971973096755</v>
      </c>
      <c r="AG567">
        <f t="shared" si="212"/>
        <v>652.87997882052105</v>
      </c>
    </row>
    <row r="568" spans="1:33" x14ac:dyDescent="0.2">
      <c r="A568">
        <f>'建築限界数値データ　片線'!A652</f>
        <v>-1429.6848297148465</v>
      </c>
      <c r="B568">
        <f>'建築限界数値データ　片線'!B652</f>
        <v>3755.771243883521</v>
      </c>
      <c r="D568">
        <f t="shared" si="214"/>
        <v>105</v>
      </c>
      <c r="E568">
        <f t="shared" si="215"/>
        <v>160</v>
      </c>
      <c r="F568">
        <f t="shared" si="216"/>
        <v>2110</v>
      </c>
      <c r="G568">
        <f t="shared" si="217"/>
        <v>3150</v>
      </c>
      <c r="I568">
        <f t="shared" si="218"/>
        <v>9.8090927582165199E-2</v>
      </c>
      <c r="J568">
        <f t="shared" si="219"/>
        <v>143.75</v>
      </c>
      <c r="L568">
        <f t="shared" si="213"/>
        <v>-1573.4348297148465</v>
      </c>
      <c r="M568">
        <f t="shared" si="220"/>
        <v>3755.771243883521</v>
      </c>
      <c r="O568">
        <f t="shared" si="221"/>
        <v>536.5651702851535</v>
      </c>
      <c r="P568">
        <f t="shared" si="222"/>
        <v>3755.771243883521</v>
      </c>
      <c r="R568">
        <f t="shared" si="223"/>
        <v>3793.9056153712504</v>
      </c>
      <c r="S568">
        <f t="shared" si="224"/>
        <v>1.428892378078026</v>
      </c>
      <c r="T568">
        <f t="shared" si="225"/>
        <v>1.428892378078026</v>
      </c>
      <c r="U568">
        <f t="shared" si="206"/>
        <v>81.869502642282441</v>
      </c>
      <c r="W568">
        <f t="shared" si="226"/>
        <v>3793.9056153712504</v>
      </c>
      <c r="X568">
        <f t="shared" si="227"/>
        <v>1.5269833056601914</v>
      </c>
      <c r="Y568">
        <f t="shared" si="207"/>
        <v>87.489698801263913</v>
      </c>
      <c r="AA568">
        <f t="shared" si="208"/>
        <v>166.16929243664734</v>
      </c>
      <c r="AB568">
        <f t="shared" si="209"/>
        <v>3790.264843595578</v>
      </c>
      <c r="AD568">
        <f t="shared" si="210"/>
        <v>166.16929243664734</v>
      </c>
      <c r="AE568">
        <f t="shared" si="211"/>
        <v>-640.26484359557799</v>
      </c>
      <c r="AG568">
        <f t="shared" si="212"/>
        <v>661.47660857612038</v>
      </c>
    </row>
    <row r="569" spans="1:33" x14ac:dyDescent="0.2">
      <c r="A569">
        <f>'建築限界数値データ　片線'!A653</f>
        <v>-1422.3833758527514</v>
      </c>
      <c r="B569">
        <f>'建築限界数値データ　片線'!B653</f>
        <v>3762.2423924763079</v>
      </c>
      <c r="D569">
        <f t="shared" si="214"/>
        <v>105</v>
      </c>
      <c r="E569">
        <f t="shared" si="215"/>
        <v>160</v>
      </c>
      <c r="F569">
        <f t="shared" si="216"/>
        <v>2110</v>
      </c>
      <c r="G569">
        <f t="shared" si="217"/>
        <v>3150</v>
      </c>
      <c r="I569">
        <f t="shared" si="218"/>
        <v>9.8090927582165199E-2</v>
      </c>
      <c r="J569">
        <f t="shared" si="219"/>
        <v>143.75</v>
      </c>
      <c r="L569">
        <f t="shared" si="213"/>
        <v>-1566.1333758527514</v>
      </c>
      <c r="M569">
        <f t="shared" si="220"/>
        <v>3762.2423924763079</v>
      </c>
      <c r="O569">
        <f t="shared" si="221"/>
        <v>543.86662414724856</v>
      </c>
      <c r="P569">
        <f t="shared" si="222"/>
        <v>3762.2423924763079</v>
      </c>
      <c r="R569">
        <f t="shared" si="223"/>
        <v>3801.3495925272618</v>
      </c>
      <c r="S569">
        <f t="shared" si="224"/>
        <v>1.4272316879972859</v>
      </c>
      <c r="T569">
        <f t="shared" si="225"/>
        <v>1.4272316879972859</v>
      </c>
      <c r="U569">
        <f t="shared" si="206"/>
        <v>81.774352109576796</v>
      </c>
      <c r="W569">
        <f t="shared" si="226"/>
        <v>3801.3495925272618</v>
      </c>
      <c r="X569">
        <f t="shared" si="227"/>
        <v>1.525322615579451</v>
      </c>
      <c r="Y569">
        <f t="shared" si="207"/>
        <v>87.394548268558253</v>
      </c>
      <c r="AA569">
        <f t="shared" si="208"/>
        <v>172.80190425021192</v>
      </c>
      <c r="AB569">
        <f t="shared" si="209"/>
        <v>3797.4199433950785</v>
      </c>
      <c r="AD569">
        <f t="shared" si="210"/>
        <v>172.80190425021192</v>
      </c>
      <c r="AE569">
        <f t="shared" si="211"/>
        <v>-647.41994339507846</v>
      </c>
      <c r="AG569">
        <f t="shared" si="212"/>
        <v>670.08438365491406</v>
      </c>
    </row>
    <row r="570" spans="1:33" x14ac:dyDescent="0.2">
      <c r="A570">
        <f>'建築限界数値データ　片線'!A654</f>
        <v>-1415.0526321267546</v>
      </c>
      <c r="B570">
        <f>'建築限界数値データ　片線'!B654</f>
        <v>3768.6803416089119</v>
      </c>
      <c r="D570">
        <f t="shared" si="214"/>
        <v>105</v>
      </c>
      <c r="E570">
        <f t="shared" si="215"/>
        <v>160</v>
      </c>
      <c r="F570">
        <f t="shared" si="216"/>
        <v>2110</v>
      </c>
      <c r="G570">
        <f t="shared" si="217"/>
        <v>3150</v>
      </c>
      <c r="I570">
        <f t="shared" si="218"/>
        <v>9.8090927582165199E-2</v>
      </c>
      <c r="J570">
        <f t="shared" si="219"/>
        <v>143.75</v>
      </c>
      <c r="L570">
        <f t="shared" si="213"/>
        <v>-1558.8026321267546</v>
      </c>
      <c r="M570">
        <f t="shared" si="220"/>
        <v>3768.6803416089119</v>
      </c>
      <c r="O570">
        <f t="shared" si="221"/>
        <v>551.19736787324541</v>
      </c>
      <c r="P570">
        <f t="shared" si="222"/>
        <v>3768.6803416089119</v>
      </c>
      <c r="R570">
        <f t="shared" si="223"/>
        <v>3808.7754010416338</v>
      </c>
      <c r="S570">
        <f t="shared" si="224"/>
        <v>1.4255686233031695</v>
      </c>
      <c r="T570">
        <f t="shared" si="225"/>
        <v>1.4255686233031695</v>
      </c>
      <c r="U570">
        <f t="shared" si="206"/>
        <v>81.679065521546718</v>
      </c>
      <c r="W570">
        <f t="shared" si="226"/>
        <v>3808.7754010416338</v>
      </c>
      <c r="X570">
        <f t="shared" si="227"/>
        <v>1.5236595508853346</v>
      </c>
      <c r="Y570">
        <f t="shared" si="207"/>
        <v>87.299261680528161</v>
      </c>
      <c r="AA570">
        <f t="shared" si="208"/>
        <v>179.4669164755822</v>
      </c>
      <c r="AB570">
        <f t="shared" si="209"/>
        <v>3804.5448717909221</v>
      </c>
      <c r="AD570">
        <f t="shared" si="210"/>
        <v>179.4669164755822</v>
      </c>
      <c r="AE570">
        <f t="shared" si="211"/>
        <v>-654.54487179092212</v>
      </c>
      <c r="AG570">
        <f t="shared" si="212"/>
        <v>678.70270612179547</v>
      </c>
    </row>
    <row r="571" spans="1:33" x14ac:dyDescent="0.2">
      <c r="A571">
        <f>'建築限界数値データ　片線'!A655</f>
        <v>-1407.6927494922804</v>
      </c>
      <c r="B571">
        <f>'建築限界数値データ　片線'!B655</f>
        <v>3775.0849587104249</v>
      </c>
      <c r="D571">
        <f t="shared" si="214"/>
        <v>105</v>
      </c>
      <c r="E571">
        <f t="shared" si="215"/>
        <v>160</v>
      </c>
      <c r="F571">
        <f t="shared" si="216"/>
        <v>2110</v>
      </c>
      <c r="G571">
        <f t="shared" si="217"/>
        <v>3150</v>
      </c>
      <c r="I571">
        <f t="shared" si="218"/>
        <v>9.8090927582165199E-2</v>
      </c>
      <c r="J571">
        <f t="shared" si="219"/>
        <v>143.75</v>
      </c>
      <c r="L571">
        <f t="shared" si="213"/>
        <v>-1551.4427494922804</v>
      </c>
      <c r="M571">
        <f t="shared" si="220"/>
        <v>3775.0849587104249</v>
      </c>
      <c r="O571">
        <f t="shared" si="221"/>
        <v>558.55725050771957</v>
      </c>
      <c r="P571">
        <f t="shared" si="222"/>
        <v>3775.0849587104249</v>
      </c>
      <c r="R571">
        <f t="shared" si="223"/>
        <v>3816.1829945085747</v>
      </c>
      <c r="S571">
        <f t="shared" si="224"/>
        <v>1.4239032036340749</v>
      </c>
      <c r="T571">
        <f t="shared" si="225"/>
        <v>1.4239032036340749</v>
      </c>
      <c r="U571">
        <f t="shared" si="206"/>
        <v>81.583644003389509</v>
      </c>
      <c r="W571">
        <f t="shared" si="226"/>
        <v>3816.1829945085747</v>
      </c>
      <c r="X571">
        <f t="shared" si="227"/>
        <v>1.5219941312162399</v>
      </c>
      <c r="Y571">
        <f t="shared" si="207"/>
        <v>87.203840162370966</v>
      </c>
      <c r="AA571">
        <f t="shared" si="208"/>
        <v>186.16419186614564</v>
      </c>
      <c r="AB571">
        <f t="shared" si="209"/>
        <v>3811.6394820658547</v>
      </c>
      <c r="AD571">
        <f t="shared" si="210"/>
        <v>186.16419186614564</v>
      </c>
      <c r="AE571">
        <f t="shared" si="211"/>
        <v>-661.63948206585474</v>
      </c>
      <c r="AG571">
        <f t="shared" si="212"/>
        <v>687.33100509255917</v>
      </c>
    </row>
    <row r="572" spans="1:33" x14ac:dyDescent="0.2">
      <c r="A572">
        <f>'建築限界数値データ　片線'!A656</f>
        <v>-1400.3038795047844</v>
      </c>
      <c r="B572">
        <f>'建築限界数値データ　片線'!B656</f>
        <v>3781.4561118963175</v>
      </c>
      <c r="D572">
        <f t="shared" si="214"/>
        <v>105</v>
      </c>
      <c r="E572">
        <f t="shared" si="215"/>
        <v>160</v>
      </c>
      <c r="F572">
        <f t="shared" si="216"/>
        <v>2110</v>
      </c>
      <c r="G572">
        <f t="shared" si="217"/>
        <v>3150</v>
      </c>
      <c r="I572">
        <f t="shared" si="218"/>
        <v>9.8090927582165199E-2</v>
      </c>
      <c r="J572">
        <f t="shared" si="219"/>
        <v>143.75</v>
      </c>
      <c r="L572">
        <f t="shared" si="213"/>
        <v>-1544.0538795047844</v>
      </c>
      <c r="M572">
        <f t="shared" si="220"/>
        <v>3781.4561118963175</v>
      </c>
      <c r="O572">
        <f t="shared" si="221"/>
        <v>565.94612049521561</v>
      </c>
      <c r="P572">
        <f t="shared" si="222"/>
        <v>3781.4561118963175</v>
      </c>
      <c r="R572">
        <f t="shared" si="223"/>
        <v>3823.5723266994178</v>
      </c>
      <c r="S572">
        <f t="shared" si="224"/>
        <v>1.4222354484345838</v>
      </c>
      <c r="T572">
        <f t="shared" si="225"/>
        <v>1.4222354484345838</v>
      </c>
      <c r="U572">
        <f t="shared" si="206"/>
        <v>81.48808866919768</v>
      </c>
      <c r="W572">
        <f t="shared" si="226"/>
        <v>3823.5723266994178</v>
      </c>
      <c r="X572">
        <f t="shared" si="227"/>
        <v>1.5203263760167491</v>
      </c>
      <c r="Y572">
        <f t="shared" si="207"/>
        <v>87.108284828179151</v>
      </c>
      <c r="AA572">
        <f t="shared" si="208"/>
        <v>192.89359251092168</v>
      </c>
      <c r="AB572">
        <f t="shared" si="209"/>
        <v>3818.7036281269366</v>
      </c>
      <c r="AD572">
        <f t="shared" si="210"/>
        <v>192.89359251092168</v>
      </c>
      <c r="AE572">
        <f t="shared" si="211"/>
        <v>-668.70362812693656</v>
      </c>
      <c r="AG572">
        <f t="shared" si="212"/>
        <v>695.96873514684387</v>
      </c>
    </row>
    <row r="573" spans="1:33" x14ac:dyDescent="0.2">
      <c r="A573">
        <f>'建築限界数値データ　片線'!A657</f>
        <v>-1392.8861743166326</v>
      </c>
      <c r="B573">
        <f>'建築限界数値データ　片線'!B657</f>
        <v>3787.7936699711518</v>
      </c>
      <c r="D573">
        <f t="shared" si="214"/>
        <v>105</v>
      </c>
      <c r="E573">
        <f t="shared" si="215"/>
        <v>160</v>
      </c>
      <c r="F573">
        <f t="shared" si="216"/>
        <v>2110</v>
      </c>
      <c r="G573">
        <f t="shared" si="217"/>
        <v>3150</v>
      </c>
      <c r="I573">
        <f t="shared" si="218"/>
        <v>9.8090927582165199E-2</v>
      </c>
      <c r="J573">
        <f t="shared" si="219"/>
        <v>143.75</v>
      </c>
      <c r="L573">
        <f t="shared" si="213"/>
        <v>-1536.6361743166326</v>
      </c>
      <c r="M573">
        <f t="shared" si="220"/>
        <v>3787.7936699711518</v>
      </c>
      <c r="O573">
        <f t="shared" si="221"/>
        <v>573.36382568336739</v>
      </c>
      <c r="P573">
        <f t="shared" si="222"/>
        <v>3787.7936699711518</v>
      </c>
      <c r="R573">
        <f t="shared" si="223"/>
        <v>3830.9433515618307</v>
      </c>
      <c r="S573">
        <f t="shared" si="224"/>
        <v>1.4205653769579143</v>
      </c>
      <c r="T573">
        <f t="shared" si="225"/>
        <v>1.4205653769579143</v>
      </c>
      <c r="U573">
        <f t="shared" si="206"/>
        <v>81.392400622099331</v>
      </c>
      <c r="W573">
        <f t="shared" si="226"/>
        <v>3830.9433515618307</v>
      </c>
      <c r="X573">
        <f t="shared" si="227"/>
        <v>1.5186563045400794</v>
      </c>
      <c r="Y573">
        <f t="shared" si="207"/>
        <v>87.012596781080802</v>
      </c>
      <c r="AA573">
        <f t="shared" si="208"/>
        <v>199.65497983740832</v>
      </c>
      <c r="AB573">
        <f t="shared" si="209"/>
        <v>3825.7371645085495</v>
      </c>
      <c r="AD573">
        <f t="shared" si="210"/>
        <v>199.65497983740832</v>
      </c>
      <c r="AE573">
        <f t="shared" si="211"/>
        <v>-675.73716450854954</v>
      </c>
      <c r="AG573">
        <f t="shared" si="212"/>
        <v>704.61537484781752</v>
      </c>
    </row>
    <row r="574" spans="1:33" x14ac:dyDescent="0.2">
      <c r="A574">
        <f>'建築限界数値データ　片線'!A658</f>
        <v>-1385.4397866739687</v>
      </c>
      <c r="B574">
        <f>'建築限界数値データ　片線'!B658</f>
        <v>3794.0975024312847</v>
      </c>
      <c r="D574">
        <f t="shared" si="214"/>
        <v>105</v>
      </c>
      <c r="E574">
        <f t="shared" si="215"/>
        <v>160</v>
      </c>
      <c r="F574">
        <f t="shared" si="216"/>
        <v>2110</v>
      </c>
      <c r="G574">
        <f t="shared" si="217"/>
        <v>3150</v>
      </c>
      <c r="I574">
        <f t="shared" si="218"/>
        <v>9.8090927582165199E-2</v>
      </c>
      <c r="J574">
        <f t="shared" si="219"/>
        <v>143.75</v>
      </c>
      <c r="L574">
        <f t="shared" si="213"/>
        <v>-1529.1897866739687</v>
      </c>
      <c r="M574">
        <f t="shared" si="220"/>
        <v>3794.0975024312847</v>
      </c>
      <c r="O574">
        <f t="shared" si="221"/>
        <v>580.81021332603132</v>
      </c>
      <c r="P574">
        <f t="shared" si="222"/>
        <v>3794.0975024312847</v>
      </c>
      <c r="R574">
        <f t="shared" si="223"/>
        <v>3838.2960232190458</v>
      </c>
      <c r="S574">
        <f t="shared" si="224"/>
        <v>1.4188930082683386</v>
      </c>
      <c r="T574">
        <f t="shared" si="225"/>
        <v>1.4188930082683386</v>
      </c>
      <c r="U574">
        <f t="shared" si="206"/>
        <v>81.296580954396816</v>
      </c>
      <c r="W574">
        <f t="shared" si="226"/>
        <v>3838.2960232190458</v>
      </c>
      <c r="X574">
        <f t="shared" si="227"/>
        <v>1.516983935850504</v>
      </c>
      <c r="Y574">
        <f t="shared" si="207"/>
        <v>86.916777113378302</v>
      </c>
      <c r="AA574">
        <f t="shared" si="208"/>
        <v>206.44821461442152</v>
      </c>
      <c r="AB574">
        <f t="shared" si="209"/>
        <v>3832.7399463753941</v>
      </c>
      <c r="AD574">
        <f t="shared" si="210"/>
        <v>206.44821461442152</v>
      </c>
      <c r="AE574">
        <f t="shared" si="211"/>
        <v>-682.73994637539408</v>
      </c>
      <c r="AG574">
        <f t="shared" si="212"/>
        <v>713.27042536064698</v>
      </c>
    </row>
    <row r="575" spans="1:33" x14ac:dyDescent="0.2">
      <c r="A575">
        <f>'建築限界数値データ　片線'!A659</f>
        <v>-1377.9648699135689</v>
      </c>
      <c r="B575">
        <f>'建築限界数値データ　片線'!B659</f>
        <v>3800.3674794675517</v>
      </c>
      <c r="D575">
        <f t="shared" si="214"/>
        <v>105</v>
      </c>
      <c r="E575">
        <f t="shared" si="215"/>
        <v>160</v>
      </c>
      <c r="F575">
        <f t="shared" si="216"/>
        <v>2110</v>
      </c>
      <c r="G575">
        <f t="shared" si="217"/>
        <v>3150</v>
      </c>
      <c r="I575">
        <f t="shared" si="218"/>
        <v>9.8090927582165199E-2</v>
      </c>
      <c r="J575">
        <f t="shared" si="219"/>
        <v>143.75</v>
      </c>
      <c r="L575">
        <f t="shared" si="213"/>
        <v>-1521.7148699135689</v>
      </c>
      <c r="M575">
        <f t="shared" si="220"/>
        <v>3800.3674794675517</v>
      </c>
      <c r="O575">
        <f t="shared" si="221"/>
        <v>588.28513008643108</v>
      </c>
      <c r="P575">
        <f t="shared" si="222"/>
        <v>3800.3674794675517</v>
      </c>
      <c r="R575">
        <f t="shared" si="223"/>
        <v>3845.6302959690966</v>
      </c>
      <c r="S575">
        <f t="shared" si="224"/>
        <v>1.4172183612435636</v>
      </c>
      <c r="T575">
        <f t="shared" si="225"/>
        <v>1.4172183612435636</v>
      </c>
      <c r="U575">
        <f t="shared" si="206"/>
        <v>81.200630747703073</v>
      </c>
      <c r="W575">
        <f t="shared" si="226"/>
        <v>3845.6302959690966</v>
      </c>
      <c r="X575">
        <f t="shared" si="227"/>
        <v>1.5153092888257289</v>
      </c>
      <c r="Y575">
        <f t="shared" si="207"/>
        <v>86.820826906684545</v>
      </c>
      <c r="AA575">
        <f t="shared" si="208"/>
        <v>213.27315695497978</v>
      </c>
      <c r="AB575">
        <f t="shared" si="209"/>
        <v>3839.7118295254681</v>
      </c>
      <c r="AD575">
        <f t="shared" si="210"/>
        <v>213.27315695497978</v>
      </c>
      <c r="AE575">
        <f t="shared" si="211"/>
        <v>-689.71182952546815</v>
      </c>
      <c r="AG575">
        <f t="shared" si="212"/>
        <v>721.9334091624462</v>
      </c>
    </row>
    <row r="576" spans="1:33" x14ac:dyDescent="0.2">
      <c r="A576">
        <f>'建築限界数値データ　片線'!A660</f>
        <v>-1370.4615779596832</v>
      </c>
      <c r="B576">
        <f>'建築限界数値データ　片線'!B660</f>
        <v>3806.6034719679465</v>
      </c>
      <c r="D576">
        <f t="shared" si="214"/>
        <v>105</v>
      </c>
      <c r="E576">
        <f t="shared" si="215"/>
        <v>160</v>
      </c>
      <c r="F576">
        <f t="shared" si="216"/>
        <v>2110</v>
      </c>
      <c r="G576">
        <f t="shared" si="217"/>
        <v>3150</v>
      </c>
      <c r="I576">
        <f t="shared" si="218"/>
        <v>9.8090927582165199E-2</v>
      </c>
      <c r="J576">
        <f t="shared" si="219"/>
        <v>143.75</v>
      </c>
      <c r="L576">
        <f t="shared" si="213"/>
        <v>-1514.2115779596832</v>
      </c>
      <c r="M576">
        <f t="shared" si="220"/>
        <v>3806.6034719679465</v>
      </c>
      <c r="O576">
        <f t="shared" si="221"/>
        <v>595.78842204031685</v>
      </c>
      <c r="P576">
        <f t="shared" si="222"/>
        <v>3806.6034719679465</v>
      </c>
      <c r="R576">
        <f t="shared" si="223"/>
        <v>3852.9461242840803</v>
      </c>
      <c r="S576">
        <f t="shared" si="224"/>
        <v>1.4155414545770781</v>
      </c>
      <c r="T576">
        <f t="shared" si="225"/>
        <v>1.4155414545770781</v>
      </c>
      <c r="U576">
        <f t="shared" si="206"/>
        <v>81.104551073076109</v>
      </c>
      <c r="W576">
        <f t="shared" si="226"/>
        <v>3852.9461242840803</v>
      </c>
      <c r="X576">
        <f t="shared" si="227"/>
        <v>1.5136323821592432</v>
      </c>
      <c r="Y576">
        <f t="shared" si="207"/>
        <v>86.724747232057553</v>
      </c>
      <c r="AA576">
        <f t="shared" si="208"/>
        <v>220.12966631917112</v>
      </c>
      <c r="AB576">
        <f t="shared" si="209"/>
        <v>3846.6526703930426</v>
      </c>
      <c r="AD576">
        <f t="shared" si="210"/>
        <v>220.12966631917112</v>
      </c>
      <c r="AE576">
        <f t="shared" si="211"/>
        <v>-696.65267039304263</v>
      </c>
      <c r="AG576">
        <f t="shared" si="212"/>
        <v>730.6038688369689</v>
      </c>
    </row>
    <row r="577" spans="1:33" x14ac:dyDescent="0.2">
      <c r="A577">
        <f>'建築限界数値データ　片線'!A661</f>
        <v>-1362.9300653208659</v>
      </c>
      <c r="B577">
        <f>'建築限界数値データ　片線'!B661</f>
        <v>3812.8053515202737</v>
      </c>
      <c r="D577">
        <f t="shared" si="214"/>
        <v>105</v>
      </c>
      <c r="E577">
        <f t="shared" si="215"/>
        <v>160</v>
      </c>
      <c r="F577">
        <f t="shared" si="216"/>
        <v>2110</v>
      </c>
      <c r="G577">
        <f t="shared" si="217"/>
        <v>3150</v>
      </c>
      <c r="I577">
        <f t="shared" si="218"/>
        <v>9.8090927582165199E-2</v>
      </c>
      <c r="J577">
        <f t="shared" si="219"/>
        <v>143.75</v>
      </c>
      <c r="L577">
        <f t="shared" si="213"/>
        <v>-1506.6800653208659</v>
      </c>
      <c r="M577">
        <f t="shared" si="220"/>
        <v>3812.8053515202737</v>
      </c>
      <c r="O577">
        <f t="shared" si="221"/>
        <v>603.31993467913412</v>
      </c>
      <c r="P577">
        <f t="shared" si="222"/>
        <v>3812.8053515202737</v>
      </c>
      <c r="R577">
        <f t="shared" si="223"/>
        <v>3860.2434628094211</v>
      </c>
      <c r="S577">
        <f t="shared" si="224"/>
        <v>1.4138623067804641</v>
      </c>
      <c r="T577">
        <f t="shared" si="225"/>
        <v>1.4138623067804641</v>
      </c>
      <c r="U577">
        <f t="shared" si="206"/>
        <v>81.008342991151437</v>
      </c>
      <c r="W577">
        <f t="shared" si="226"/>
        <v>3860.2434628094211</v>
      </c>
      <c r="X577">
        <f t="shared" si="227"/>
        <v>1.5119532343626294</v>
      </c>
      <c r="Y577">
        <f t="shared" si="207"/>
        <v>86.628539150132895</v>
      </c>
      <c r="AA577">
        <f t="shared" si="208"/>
        <v>227.01760151705244</v>
      </c>
      <c r="AB577">
        <f t="shared" si="209"/>
        <v>3853.5623260516127</v>
      </c>
      <c r="AD577">
        <f t="shared" si="210"/>
        <v>227.01760151705244</v>
      </c>
      <c r="AE577">
        <f t="shared" si="211"/>
        <v>-703.56232605161267</v>
      </c>
      <c r="AG577">
        <f t="shared" si="212"/>
        <v>739.28136594784462</v>
      </c>
    </row>
    <row r="578" spans="1:33" x14ac:dyDescent="0.2">
      <c r="A578">
        <f>'建築限界数値データ　片線'!A662</f>
        <v>-1355.3704870867957</v>
      </c>
      <c r="B578">
        <f>'建築限界数値データ　片線'!B662</f>
        <v>3818.9729904147944</v>
      </c>
      <c r="D578">
        <f t="shared" si="214"/>
        <v>105</v>
      </c>
      <c r="E578">
        <f t="shared" si="215"/>
        <v>160</v>
      </c>
      <c r="F578">
        <f t="shared" si="216"/>
        <v>2110</v>
      </c>
      <c r="G578">
        <f t="shared" si="217"/>
        <v>3150</v>
      </c>
      <c r="I578">
        <f t="shared" si="218"/>
        <v>9.8090927582165199E-2</v>
      </c>
      <c r="J578">
        <f t="shared" si="219"/>
        <v>143.75</v>
      </c>
      <c r="L578">
        <f t="shared" si="213"/>
        <v>-1499.1204870867957</v>
      </c>
      <c r="M578">
        <f t="shared" si="220"/>
        <v>3818.9729904147944</v>
      </c>
      <c r="O578">
        <f t="shared" si="221"/>
        <v>610.87951291320428</v>
      </c>
      <c r="P578">
        <f t="shared" si="222"/>
        <v>3818.9729904147944</v>
      </c>
      <c r="R578">
        <f t="shared" si="223"/>
        <v>3867.5222663631548</v>
      </c>
      <c r="S578">
        <f t="shared" si="224"/>
        <v>1.4121809361856754</v>
      </c>
      <c r="T578">
        <f t="shared" si="225"/>
        <v>1.4121809361856754</v>
      </c>
      <c r="U578">
        <f t="shared" si="206"/>
        <v>80.912007552272641</v>
      </c>
      <c r="W578">
        <f t="shared" si="226"/>
        <v>3867.5222663631548</v>
      </c>
      <c r="X578">
        <f t="shared" si="227"/>
        <v>1.5102718637678407</v>
      </c>
      <c r="Y578">
        <f t="shared" si="207"/>
        <v>86.532203711254112</v>
      </c>
      <c r="AA578">
        <f t="shared" si="208"/>
        <v>233.93682071156087</v>
      </c>
      <c r="AB578">
        <f t="shared" si="209"/>
        <v>3860.4406542168422</v>
      </c>
      <c r="AD578">
        <f t="shared" si="210"/>
        <v>233.93682071156087</v>
      </c>
      <c r="AE578">
        <f t="shared" si="211"/>
        <v>-710.44065421684218</v>
      </c>
      <c r="AG578">
        <f t="shared" si="212"/>
        <v>747.96547998466326</v>
      </c>
    </row>
    <row r="579" spans="1:33" x14ac:dyDescent="0.2">
      <c r="A579">
        <f>'建築限界数値データ　片線'!A663</f>
        <v>-1350.12057394608</v>
      </c>
      <c r="B579">
        <f>'建築限界数値データ　片線'!B663</f>
        <v>3823.2227693309451</v>
      </c>
      <c r="D579">
        <f t="shared" si="214"/>
        <v>105</v>
      </c>
      <c r="E579">
        <f t="shared" si="215"/>
        <v>160</v>
      </c>
      <c r="F579">
        <f t="shared" si="216"/>
        <v>2110</v>
      </c>
      <c r="G579">
        <f t="shared" si="217"/>
        <v>3150</v>
      </c>
      <c r="I579">
        <f t="shared" si="218"/>
        <v>9.8090927582165199E-2</v>
      </c>
      <c r="J579">
        <f t="shared" si="219"/>
        <v>143.75</v>
      </c>
      <c r="L579">
        <f t="shared" si="213"/>
        <v>-1493.87057394608</v>
      </c>
      <c r="M579">
        <f t="shared" si="220"/>
        <v>3823.2227693309451</v>
      </c>
      <c r="O579">
        <f t="shared" si="221"/>
        <v>616.12942605392004</v>
      </c>
      <c r="P579">
        <f t="shared" si="222"/>
        <v>3823.2227693309451</v>
      </c>
      <c r="R579">
        <f t="shared" si="223"/>
        <v>3872.5505566202896</v>
      </c>
      <c r="S579">
        <f t="shared" si="224"/>
        <v>1.4110156178280158</v>
      </c>
      <c r="T579">
        <f t="shared" si="225"/>
        <v>1.4110156178280158</v>
      </c>
      <c r="U579">
        <f t="shared" ref="U579:U642" si="228">T579*180/PI()</f>
        <v>80.845239728589618</v>
      </c>
      <c r="W579">
        <f t="shared" si="226"/>
        <v>3872.5505566202896</v>
      </c>
      <c r="X579">
        <f t="shared" si="227"/>
        <v>1.5091065454101811</v>
      </c>
      <c r="Y579">
        <f t="shared" ref="Y579:Y642" si="229">X579*180/PI()</f>
        <v>86.46543588757109</v>
      </c>
      <c r="AA579">
        <f t="shared" si="208"/>
        <v>238.74530063403378</v>
      </c>
      <c r="AB579">
        <f t="shared" si="209"/>
        <v>3865.1841476190084</v>
      </c>
      <c r="AD579">
        <f t="shared" si="210"/>
        <v>238.74530063403378</v>
      </c>
      <c r="AE579">
        <f t="shared" si="211"/>
        <v>-715.1841476190084</v>
      </c>
      <c r="AG579">
        <f t="shared" si="212"/>
        <v>753.98122229957607</v>
      </c>
    </row>
    <row r="580" spans="1:33" x14ac:dyDescent="0.2">
      <c r="A580">
        <f>'建築限界数値データ　片線'!A664</f>
        <v>-1350</v>
      </c>
      <c r="B580">
        <f>'建築限界数値データ　片線'!B664</f>
        <v>3823</v>
      </c>
      <c r="D580">
        <f t="shared" si="214"/>
        <v>105</v>
      </c>
      <c r="E580">
        <f t="shared" si="215"/>
        <v>160</v>
      </c>
      <c r="F580">
        <f t="shared" si="216"/>
        <v>2110</v>
      </c>
      <c r="G580">
        <f t="shared" si="217"/>
        <v>3150</v>
      </c>
      <c r="I580">
        <f t="shared" si="218"/>
        <v>9.8090927582165199E-2</v>
      </c>
      <c r="J580">
        <f t="shared" si="219"/>
        <v>143.75</v>
      </c>
      <c r="L580">
        <f t="shared" si="213"/>
        <v>-1493.75</v>
      </c>
      <c r="M580">
        <f t="shared" si="220"/>
        <v>3823</v>
      </c>
      <c r="O580">
        <f t="shared" si="221"/>
        <v>616.25</v>
      </c>
      <c r="P580">
        <f t="shared" si="222"/>
        <v>3823</v>
      </c>
      <c r="R580">
        <f t="shared" si="223"/>
        <v>3872.3498114839781</v>
      </c>
      <c r="S580">
        <f t="shared" si="224"/>
        <v>1.4109757244587384</v>
      </c>
      <c r="T580">
        <f t="shared" si="225"/>
        <v>1.4109757244587384</v>
      </c>
      <c r="U580">
        <f t="shared" si="228"/>
        <v>80.842954006899475</v>
      </c>
      <c r="W580">
        <f t="shared" si="226"/>
        <v>3872.3498114839781</v>
      </c>
      <c r="X580">
        <f t="shared" si="227"/>
        <v>1.5090666520409037</v>
      </c>
      <c r="Y580">
        <f t="shared" si="229"/>
        <v>86.463150165880933</v>
      </c>
      <c r="AA580">
        <f t="shared" ref="AA580:AA643" si="230">W580*COS(X580)</f>
        <v>238.88711159908561</v>
      </c>
      <c r="AB580">
        <f t="shared" ref="AB580:AB643" si="231">W580*SIN(X580)</f>
        <v>3864.9742574061015</v>
      </c>
      <c r="AD580">
        <f t="shared" ref="AD580:AD643" si="232">AA580</f>
        <v>238.88711159908561</v>
      </c>
      <c r="AE580">
        <f t="shared" ref="AE580:AE643" si="233">G580-AB580</f>
        <v>-714.97425740610151</v>
      </c>
      <c r="AG580">
        <f t="shared" ref="AG580:AG643" si="234">SQRT(AD580^2+AE580^2)</f>
        <v>753.82706295380524</v>
      </c>
    </row>
    <row r="581" spans="1:33" x14ac:dyDescent="0.2">
      <c r="A581">
        <f>'建築限界数値データ　片線'!A665</f>
        <v>-1350</v>
      </c>
      <c r="B581">
        <f>'建築限界数値データ　片線'!B665</f>
        <v>3833</v>
      </c>
      <c r="D581">
        <f t="shared" si="214"/>
        <v>105</v>
      </c>
      <c r="E581">
        <f t="shared" si="215"/>
        <v>160</v>
      </c>
      <c r="F581">
        <f t="shared" si="216"/>
        <v>2110</v>
      </c>
      <c r="G581">
        <f t="shared" si="217"/>
        <v>3150</v>
      </c>
      <c r="I581">
        <f t="shared" si="218"/>
        <v>9.8090927582165199E-2</v>
      </c>
      <c r="J581">
        <f t="shared" si="219"/>
        <v>143.75</v>
      </c>
      <c r="L581">
        <f t="shared" ref="L581:L644" si="235">A581-J581</f>
        <v>-1493.75</v>
      </c>
      <c r="M581">
        <f t="shared" si="220"/>
        <v>3833</v>
      </c>
      <c r="O581">
        <f t="shared" si="221"/>
        <v>616.25</v>
      </c>
      <c r="P581">
        <f t="shared" si="222"/>
        <v>3833</v>
      </c>
      <c r="R581">
        <f t="shared" si="223"/>
        <v>3882.2226961497199</v>
      </c>
      <c r="S581">
        <f t="shared" si="224"/>
        <v>1.4113856471105171</v>
      </c>
      <c r="T581">
        <f t="shared" si="225"/>
        <v>1.4113856471105171</v>
      </c>
      <c r="U581">
        <f t="shared" si="228"/>
        <v>80.866440844773194</v>
      </c>
      <c r="W581">
        <f t="shared" si="226"/>
        <v>3882.2226961497199</v>
      </c>
      <c r="X581">
        <f t="shared" si="227"/>
        <v>1.5094765746926821</v>
      </c>
      <c r="Y581">
        <f t="shared" si="229"/>
        <v>86.486637003754652</v>
      </c>
      <c r="AA581">
        <f t="shared" si="230"/>
        <v>237.90777459039811</v>
      </c>
      <c r="AB581">
        <f t="shared" si="231"/>
        <v>3874.9261868182016</v>
      </c>
      <c r="AD581">
        <f t="shared" si="232"/>
        <v>237.90777459039811</v>
      </c>
      <c r="AE581">
        <f t="shared" si="233"/>
        <v>-724.92618681820159</v>
      </c>
      <c r="AG581">
        <f t="shared" si="234"/>
        <v>762.96663462128788</v>
      </c>
    </row>
    <row r="582" spans="1:33" x14ac:dyDescent="0.2">
      <c r="A582">
        <f>'建築限界数値データ　片線'!A666</f>
        <v>-1350</v>
      </c>
      <c r="B582">
        <f>'建築限界数値データ　片線'!B666</f>
        <v>3843</v>
      </c>
      <c r="D582">
        <f t="shared" si="214"/>
        <v>105</v>
      </c>
      <c r="E582">
        <f t="shared" si="215"/>
        <v>160</v>
      </c>
      <c r="F582">
        <f t="shared" si="216"/>
        <v>2110</v>
      </c>
      <c r="G582">
        <f t="shared" si="217"/>
        <v>3150</v>
      </c>
      <c r="I582">
        <f t="shared" si="218"/>
        <v>9.8090927582165199E-2</v>
      </c>
      <c r="J582">
        <f t="shared" si="219"/>
        <v>143.75</v>
      </c>
      <c r="L582">
        <f t="shared" si="235"/>
        <v>-1493.75</v>
      </c>
      <c r="M582">
        <f t="shared" si="220"/>
        <v>3843</v>
      </c>
      <c r="O582">
        <f t="shared" si="221"/>
        <v>616.25</v>
      </c>
      <c r="P582">
        <f t="shared" si="222"/>
        <v>3843</v>
      </c>
      <c r="R582">
        <f t="shared" si="223"/>
        <v>3892.0962298612299</v>
      </c>
      <c r="S582">
        <f t="shared" si="224"/>
        <v>1.4117934900334925</v>
      </c>
      <c r="T582">
        <f t="shared" si="225"/>
        <v>1.4117934900334925</v>
      </c>
      <c r="U582">
        <f t="shared" si="228"/>
        <v>80.889808522963975</v>
      </c>
      <c r="W582">
        <f t="shared" si="226"/>
        <v>3892.0962298612299</v>
      </c>
      <c r="X582">
        <f t="shared" si="227"/>
        <v>1.5098844176156576</v>
      </c>
      <c r="Y582">
        <f t="shared" si="229"/>
        <v>86.510004681945432</v>
      </c>
      <c r="AA582">
        <f t="shared" si="230"/>
        <v>236.92843758170943</v>
      </c>
      <c r="AB582">
        <f t="shared" si="231"/>
        <v>3884.8781162303007</v>
      </c>
      <c r="AD582">
        <f t="shared" si="232"/>
        <v>236.92843758170943</v>
      </c>
      <c r="AE582">
        <f t="shared" si="233"/>
        <v>-734.87811623030075</v>
      </c>
      <c r="AG582">
        <f t="shared" si="234"/>
        <v>772.12753496369078</v>
      </c>
    </row>
    <row r="583" spans="1:33" x14ac:dyDescent="0.2">
      <c r="A583">
        <f>'建築限界数値データ　片線'!A667</f>
        <v>-1350</v>
      </c>
      <c r="B583">
        <f>'建築限界数値データ　片線'!B667</f>
        <v>3853</v>
      </c>
      <c r="D583">
        <f t="shared" si="214"/>
        <v>105</v>
      </c>
      <c r="E583">
        <f t="shared" si="215"/>
        <v>160</v>
      </c>
      <c r="F583">
        <f t="shared" si="216"/>
        <v>2110</v>
      </c>
      <c r="G583">
        <f t="shared" si="217"/>
        <v>3150</v>
      </c>
      <c r="I583">
        <f t="shared" si="218"/>
        <v>9.8090927582165199E-2</v>
      </c>
      <c r="J583">
        <f t="shared" si="219"/>
        <v>143.75</v>
      </c>
      <c r="L583">
        <f t="shared" si="235"/>
        <v>-1493.75</v>
      </c>
      <c r="M583">
        <f t="shared" si="220"/>
        <v>3853</v>
      </c>
      <c r="O583">
        <f t="shared" si="221"/>
        <v>616.25</v>
      </c>
      <c r="P583">
        <f t="shared" si="222"/>
        <v>3853</v>
      </c>
      <c r="R583">
        <f t="shared" si="223"/>
        <v>3901.9704076914782</v>
      </c>
      <c r="S583">
        <f t="shared" si="224"/>
        <v>1.4121992688801168</v>
      </c>
      <c r="T583">
        <f t="shared" si="225"/>
        <v>1.4121992688801168</v>
      </c>
      <c r="U583">
        <f t="shared" si="228"/>
        <v>80.913057938291232</v>
      </c>
      <c r="W583">
        <f t="shared" si="226"/>
        <v>3901.9704076914782</v>
      </c>
      <c r="X583">
        <f t="shared" si="227"/>
        <v>1.5102901964622819</v>
      </c>
      <c r="Y583">
        <f t="shared" si="229"/>
        <v>86.533254097272689</v>
      </c>
      <c r="AA583">
        <f t="shared" si="230"/>
        <v>235.94910057302178</v>
      </c>
      <c r="AB583">
        <f t="shared" si="231"/>
        <v>3894.8300456424004</v>
      </c>
      <c r="AD583">
        <f t="shared" si="232"/>
        <v>235.94910057302178</v>
      </c>
      <c r="AE583">
        <f t="shared" si="233"/>
        <v>-744.83004564240036</v>
      </c>
      <c r="AG583">
        <f t="shared" si="234"/>
        <v>781.30901374096413</v>
      </c>
    </row>
    <row r="584" spans="1:33" x14ac:dyDescent="0.2">
      <c r="A584">
        <f>'建築限界数値データ　片線'!A668</f>
        <v>-1350</v>
      </c>
      <c r="B584">
        <f>'建築限界数値データ　片線'!B668</f>
        <v>3863</v>
      </c>
      <c r="D584">
        <f t="shared" si="214"/>
        <v>105</v>
      </c>
      <c r="E584">
        <f t="shared" si="215"/>
        <v>160</v>
      </c>
      <c r="F584">
        <f t="shared" si="216"/>
        <v>2110</v>
      </c>
      <c r="G584">
        <f t="shared" si="217"/>
        <v>3150</v>
      </c>
      <c r="I584">
        <f t="shared" si="218"/>
        <v>9.8090927582165199E-2</v>
      </c>
      <c r="J584">
        <f t="shared" si="219"/>
        <v>143.75</v>
      </c>
      <c r="L584">
        <f t="shared" si="235"/>
        <v>-1493.75</v>
      </c>
      <c r="M584">
        <f t="shared" si="220"/>
        <v>3863</v>
      </c>
      <c r="O584">
        <f t="shared" si="221"/>
        <v>616.25</v>
      </c>
      <c r="P584">
        <f t="shared" si="222"/>
        <v>3863</v>
      </c>
      <c r="R584">
        <f t="shared" si="223"/>
        <v>3911.8452247628611</v>
      </c>
      <c r="S584">
        <f t="shared" si="224"/>
        <v>1.4126029991475291</v>
      </c>
      <c r="T584">
        <f t="shared" si="225"/>
        <v>1.4126029991475291</v>
      </c>
      <c r="U584">
        <f t="shared" si="228"/>
        <v>80.936189978675642</v>
      </c>
      <c r="W584">
        <f t="shared" si="226"/>
        <v>3911.8452247628611</v>
      </c>
      <c r="X584">
        <f t="shared" si="227"/>
        <v>1.5106939267296942</v>
      </c>
      <c r="Y584">
        <f t="shared" si="229"/>
        <v>86.5563861376571</v>
      </c>
      <c r="AA584">
        <f t="shared" si="230"/>
        <v>234.96976356433265</v>
      </c>
      <c r="AB584">
        <f t="shared" si="231"/>
        <v>3904.7819750544995</v>
      </c>
      <c r="AD584">
        <f t="shared" si="232"/>
        <v>234.96976356433265</v>
      </c>
      <c r="AE584">
        <f t="shared" si="233"/>
        <v>-754.78197505449953</v>
      </c>
      <c r="AG584">
        <f t="shared" si="234"/>
        <v>790.5103539212181</v>
      </c>
    </row>
    <row r="585" spans="1:33" x14ac:dyDescent="0.2">
      <c r="A585">
        <f>'建築限界数値データ　片線'!A669</f>
        <v>-1350</v>
      </c>
      <c r="B585">
        <f>'建築限界数値データ　片線'!B669</f>
        <v>3873</v>
      </c>
      <c r="D585">
        <f t="shared" si="214"/>
        <v>105</v>
      </c>
      <c r="E585">
        <f t="shared" si="215"/>
        <v>160</v>
      </c>
      <c r="F585">
        <f t="shared" si="216"/>
        <v>2110</v>
      </c>
      <c r="G585">
        <f t="shared" si="217"/>
        <v>3150</v>
      </c>
      <c r="I585">
        <f t="shared" si="218"/>
        <v>9.8090927582165199E-2</v>
      </c>
      <c r="J585">
        <f t="shared" si="219"/>
        <v>143.75</v>
      </c>
      <c r="L585">
        <f t="shared" si="235"/>
        <v>-1493.75</v>
      </c>
      <c r="M585">
        <f t="shared" si="220"/>
        <v>3873</v>
      </c>
      <c r="O585">
        <f t="shared" si="221"/>
        <v>616.25</v>
      </c>
      <c r="P585">
        <f t="shared" si="222"/>
        <v>3873</v>
      </c>
      <c r="R585">
        <f t="shared" si="223"/>
        <v>3921.7206762465885</v>
      </c>
      <c r="S585">
        <f t="shared" si="224"/>
        <v>1.4130046961794576</v>
      </c>
      <c r="T585">
        <f t="shared" si="225"/>
        <v>1.4130046961794576</v>
      </c>
      <c r="U585">
        <f t="shared" si="228"/>
        <v>80.959205523248073</v>
      </c>
      <c r="W585">
        <f t="shared" si="226"/>
        <v>3921.7206762465885</v>
      </c>
      <c r="X585">
        <f t="shared" si="227"/>
        <v>1.5110956237616229</v>
      </c>
      <c r="Y585">
        <f t="shared" si="229"/>
        <v>86.579401682229545</v>
      </c>
      <c r="AA585">
        <f t="shared" si="230"/>
        <v>233.99042655564375</v>
      </c>
      <c r="AB585">
        <f t="shared" si="231"/>
        <v>3914.7339044665996</v>
      </c>
      <c r="AD585">
        <f t="shared" si="232"/>
        <v>233.99042655564375</v>
      </c>
      <c r="AE585">
        <f t="shared" si="233"/>
        <v>-764.7339044665996</v>
      </c>
      <c r="AG585">
        <f t="shared" si="234"/>
        <v>799.73086995590108</v>
      </c>
    </row>
    <row r="586" spans="1:33" x14ac:dyDescent="0.2">
      <c r="A586">
        <f>'建築限界数値データ　片線'!A670</f>
        <v>-1350</v>
      </c>
      <c r="B586">
        <f>'建築限界数値データ　片線'!B670</f>
        <v>3883</v>
      </c>
      <c r="D586">
        <f t="shared" si="214"/>
        <v>105</v>
      </c>
      <c r="E586">
        <f t="shared" si="215"/>
        <v>160</v>
      </c>
      <c r="F586">
        <f t="shared" si="216"/>
        <v>2110</v>
      </c>
      <c r="G586">
        <f t="shared" si="217"/>
        <v>3150</v>
      </c>
      <c r="I586">
        <f t="shared" si="218"/>
        <v>9.8090927582165199E-2</v>
      </c>
      <c r="J586">
        <f t="shared" si="219"/>
        <v>143.75</v>
      </c>
      <c r="L586">
        <f t="shared" si="235"/>
        <v>-1493.75</v>
      </c>
      <c r="M586">
        <f t="shared" si="220"/>
        <v>3883</v>
      </c>
      <c r="O586">
        <f t="shared" si="221"/>
        <v>616.25</v>
      </c>
      <c r="P586">
        <f t="shared" si="222"/>
        <v>3883</v>
      </c>
      <c r="R586">
        <f t="shared" si="223"/>
        <v>3931.5967573620774</v>
      </c>
      <c r="S586">
        <f t="shared" si="224"/>
        <v>1.4134043751680987</v>
      </c>
      <c r="T586">
        <f t="shared" si="225"/>
        <v>1.4134043751680987</v>
      </c>
      <c r="U586">
        <f t="shared" si="228"/>
        <v>80.982105442457268</v>
      </c>
      <c r="W586">
        <f t="shared" si="226"/>
        <v>3931.5967573620774</v>
      </c>
      <c r="X586">
        <f t="shared" si="227"/>
        <v>1.511495302750264</v>
      </c>
      <c r="Y586">
        <f t="shared" si="229"/>
        <v>86.602301601438754</v>
      </c>
      <c r="AA586">
        <f t="shared" si="230"/>
        <v>233.01108954695593</v>
      </c>
      <c r="AB586">
        <f t="shared" si="231"/>
        <v>3924.6858338786992</v>
      </c>
      <c r="AD586">
        <f t="shared" si="232"/>
        <v>233.01108954695593</v>
      </c>
      <c r="AE586">
        <f t="shared" si="233"/>
        <v>-774.68583387869921</v>
      </c>
      <c r="AG586">
        <f t="shared" si="234"/>
        <v>808.96990615485504</v>
      </c>
    </row>
    <row r="587" spans="1:33" x14ac:dyDescent="0.2">
      <c r="A587">
        <f>'建築限界数値データ　片線'!A671</f>
        <v>-1350</v>
      </c>
      <c r="B587">
        <f>'建築限界数値データ　片線'!B671</f>
        <v>3893</v>
      </c>
      <c r="D587">
        <f t="shared" si="214"/>
        <v>105</v>
      </c>
      <c r="E587">
        <f t="shared" si="215"/>
        <v>160</v>
      </c>
      <c r="F587">
        <f t="shared" si="216"/>
        <v>2110</v>
      </c>
      <c r="G587">
        <f t="shared" si="217"/>
        <v>3150</v>
      </c>
      <c r="I587">
        <f t="shared" si="218"/>
        <v>9.8090927582165199E-2</v>
      </c>
      <c r="J587">
        <f t="shared" si="219"/>
        <v>143.75</v>
      </c>
      <c r="L587">
        <f t="shared" si="235"/>
        <v>-1493.75</v>
      </c>
      <c r="M587">
        <f t="shared" si="220"/>
        <v>3893</v>
      </c>
      <c r="O587">
        <f t="shared" si="221"/>
        <v>616.25</v>
      </c>
      <c r="P587">
        <f t="shared" si="222"/>
        <v>3893</v>
      </c>
      <c r="R587">
        <f t="shared" si="223"/>
        <v>3941.4734633763551</v>
      </c>
      <c r="S587">
        <f t="shared" si="224"/>
        <v>1.4138020511559655</v>
      </c>
      <c r="T587">
        <f t="shared" si="225"/>
        <v>1.4138020511559655</v>
      </c>
      <c r="U587">
        <f t="shared" si="228"/>
        <v>81.004890598175734</v>
      </c>
      <c r="W587">
        <f t="shared" si="226"/>
        <v>3941.4734633763551</v>
      </c>
      <c r="X587">
        <f t="shared" si="227"/>
        <v>1.5118929787381306</v>
      </c>
      <c r="Y587">
        <f t="shared" si="229"/>
        <v>86.625086757157192</v>
      </c>
      <c r="AA587">
        <f t="shared" si="230"/>
        <v>232.03175253826805</v>
      </c>
      <c r="AB587">
        <f t="shared" si="231"/>
        <v>3934.6377632907988</v>
      </c>
      <c r="AD587">
        <f t="shared" si="232"/>
        <v>232.03175253826805</v>
      </c>
      <c r="AE587">
        <f t="shared" si="233"/>
        <v>-784.63776329079883</v>
      </c>
      <c r="AG587">
        <f t="shared" si="234"/>
        <v>818.22683515512233</v>
      </c>
    </row>
    <row r="588" spans="1:33" x14ac:dyDescent="0.2">
      <c r="A588">
        <f>'建築限界数値データ　片線'!A672</f>
        <v>-1350</v>
      </c>
      <c r="B588">
        <f>'建築限界数値データ　片線'!B672</f>
        <v>3903</v>
      </c>
      <c r="D588">
        <f t="shared" si="214"/>
        <v>105</v>
      </c>
      <c r="E588">
        <f t="shared" si="215"/>
        <v>160</v>
      </c>
      <c r="F588">
        <f t="shared" si="216"/>
        <v>2110</v>
      </c>
      <c r="G588">
        <f t="shared" si="217"/>
        <v>3150</v>
      </c>
      <c r="I588">
        <f t="shared" si="218"/>
        <v>9.8090927582165199E-2</v>
      </c>
      <c r="J588">
        <f t="shared" si="219"/>
        <v>143.75</v>
      </c>
      <c r="L588">
        <f t="shared" si="235"/>
        <v>-1493.75</v>
      </c>
      <c r="M588">
        <f t="shared" si="220"/>
        <v>3903</v>
      </c>
      <c r="O588">
        <f t="shared" si="221"/>
        <v>616.25</v>
      </c>
      <c r="P588">
        <f t="shared" si="222"/>
        <v>3903</v>
      </c>
      <c r="R588">
        <f t="shared" si="223"/>
        <v>3951.3507896034744</v>
      </c>
      <c r="S588">
        <f t="shared" si="224"/>
        <v>1.4141977390377096</v>
      </c>
      <c r="T588">
        <f t="shared" si="225"/>
        <v>1.4141977390377096</v>
      </c>
      <c r="U588">
        <f t="shared" si="228"/>
        <v>81.02756184380415</v>
      </c>
      <c r="W588">
        <f t="shared" si="226"/>
        <v>3951.3507896034744</v>
      </c>
      <c r="X588">
        <f t="shared" si="227"/>
        <v>1.5122886666198747</v>
      </c>
      <c r="Y588">
        <f t="shared" si="229"/>
        <v>86.647758002785594</v>
      </c>
      <c r="AA588">
        <f t="shared" si="230"/>
        <v>231.0524155295798</v>
      </c>
      <c r="AB588">
        <f t="shared" si="231"/>
        <v>3944.5896927028984</v>
      </c>
      <c r="AD588">
        <f t="shared" si="232"/>
        <v>231.0524155295798</v>
      </c>
      <c r="AE588">
        <f t="shared" si="233"/>
        <v>-794.58969270289845</v>
      </c>
      <c r="AG588">
        <f t="shared" si="234"/>
        <v>827.50105647771841</v>
      </c>
    </row>
    <row r="589" spans="1:33" x14ac:dyDescent="0.2">
      <c r="A589">
        <f>'建築限界数値データ　片線'!A673</f>
        <v>-1350</v>
      </c>
      <c r="B589">
        <f>'建築限界数値データ　片線'!B673</f>
        <v>3913</v>
      </c>
      <c r="D589">
        <f t="shared" si="214"/>
        <v>105</v>
      </c>
      <c r="E589">
        <f t="shared" si="215"/>
        <v>160</v>
      </c>
      <c r="F589">
        <f t="shared" si="216"/>
        <v>2110</v>
      </c>
      <c r="G589">
        <f t="shared" si="217"/>
        <v>3150</v>
      </c>
      <c r="I589">
        <f t="shared" si="218"/>
        <v>9.8090927582165199E-2</v>
      </c>
      <c r="J589">
        <f t="shared" si="219"/>
        <v>143.75</v>
      </c>
      <c r="L589">
        <f t="shared" si="235"/>
        <v>-1493.75</v>
      </c>
      <c r="M589">
        <f t="shared" si="220"/>
        <v>3913</v>
      </c>
      <c r="O589">
        <f t="shared" si="221"/>
        <v>616.25</v>
      </c>
      <c r="P589">
        <f t="shared" si="222"/>
        <v>3913</v>
      </c>
      <c r="R589">
        <f t="shared" si="223"/>
        <v>3961.2287314039313</v>
      </c>
      <c r="S589">
        <f t="shared" si="224"/>
        <v>1.4145914535619191</v>
      </c>
      <c r="T589">
        <f t="shared" si="225"/>
        <v>1.4145914535619191</v>
      </c>
      <c r="U589">
        <f t="shared" si="228"/>
        <v>81.050120024374351</v>
      </c>
      <c r="W589">
        <f t="shared" si="226"/>
        <v>3961.2287314039313</v>
      </c>
      <c r="X589">
        <f t="shared" si="227"/>
        <v>1.5126823811440842</v>
      </c>
      <c r="Y589">
        <f t="shared" si="229"/>
        <v>86.670316183355808</v>
      </c>
      <c r="AA589">
        <f t="shared" si="230"/>
        <v>230.07307852089136</v>
      </c>
      <c r="AB589">
        <f t="shared" si="231"/>
        <v>3954.5416221149981</v>
      </c>
      <c r="AD589">
        <f t="shared" si="232"/>
        <v>230.07307852089136</v>
      </c>
      <c r="AE589">
        <f t="shared" si="233"/>
        <v>-804.54162211499806</v>
      </c>
      <c r="AG589">
        <f t="shared" si="234"/>
        <v>836.79199516696656</v>
      </c>
    </row>
    <row r="590" spans="1:33" x14ac:dyDescent="0.2">
      <c r="A590">
        <f>'建築限界数値データ　片線'!A674</f>
        <v>-1350</v>
      </c>
      <c r="B590">
        <f>'建築限界数値データ　片線'!B674</f>
        <v>3923</v>
      </c>
      <c r="D590">
        <f t="shared" si="214"/>
        <v>105</v>
      </c>
      <c r="E590">
        <f t="shared" si="215"/>
        <v>160</v>
      </c>
      <c r="F590">
        <f t="shared" si="216"/>
        <v>2110</v>
      </c>
      <c r="G590">
        <f t="shared" si="217"/>
        <v>3150</v>
      </c>
      <c r="I590">
        <f t="shared" si="218"/>
        <v>9.8090927582165199E-2</v>
      </c>
      <c r="J590">
        <f t="shared" si="219"/>
        <v>143.75</v>
      </c>
      <c r="L590">
        <f t="shared" si="235"/>
        <v>-1493.75</v>
      </c>
      <c r="M590">
        <f t="shared" si="220"/>
        <v>3923</v>
      </c>
      <c r="O590">
        <f t="shared" si="221"/>
        <v>616.25</v>
      </c>
      <c r="P590">
        <f t="shared" si="222"/>
        <v>3923</v>
      </c>
      <c r="R590">
        <f t="shared" si="223"/>
        <v>3971.1072841840978</v>
      </c>
      <c r="S590">
        <f t="shared" si="224"/>
        <v>1.4149832093328876</v>
      </c>
      <c r="T590">
        <f t="shared" si="225"/>
        <v>1.4149832093328876</v>
      </c>
      <c r="U590">
        <f t="shared" si="228"/>
        <v>81.072565976650736</v>
      </c>
      <c r="W590">
        <f t="shared" si="226"/>
        <v>3971.1072841840978</v>
      </c>
      <c r="X590">
        <f t="shared" si="227"/>
        <v>1.5130741369150527</v>
      </c>
      <c r="Y590">
        <f t="shared" si="229"/>
        <v>86.692762135632194</v>
      </c>
      <c r="AA590">
        <f t="shared" si="230"/>
        <v>229.09374151220314</v>
      </c>
      <c r="AB590">
        <f t="shared" si="231"/>
        <v>3964.4935515270977</v>
      </c>
      <c r="AD590">
        <f t="shared" si="232"/>
        <v>229.09374151220314</v>
      </c>
      <c r="AE590">
        <f t="shared" si="233"/>
        <v>-814.49355152709768</v>
      </c>
      <c r="AG590">
        <f t="shared" si="234"/>
        <v>846.09910050731355</v>
      </c>
    </row>
    <row r="591" spans="1:33" x14ac:dyDescent="0.2">
      <c r="A591">
        <f>'建築限界数値データ　片線'!A675</f>
        <v>-1350</v>
      </c>
      <c r="B591">
        <f>'建築限界数値データ　片線'!B675</f>
        <v>3933</v>
      </c>
      <c r="D591">
        <f t="shared" si="214"/>
        <v>105</v>
      </c>
      <c r="E591">
        <f t="shared" si="215"/>
        <v>160</v>
      </c>
      <c r="F591">
        <f t="shared" si="216"/>
        <v>2110</v>
      </c>
      <c r="G591">
        <f t="shared" si="217"/>
        <v>3150</v>
      </c>
      <c r="I591">
        <f t="shared" si="218"/>
        <v>9.8090927582165199E-2</v>
      </c>
      <c r="J591">
        <f t="shared" si="219"/>
        <v>143.75</v>
      </c>
      <c r="L591">
        <f t="shared" si="235"/>
        <v>-1493.75</v>
      </c>
      <c r="M591">
        <f t="shared" si="220"/>
        <v>3933</v>
      </c>
      <c r="O591">
        <f t="shared" si="221"/>
        <v>616.25</v>
      </c>
      <c r="P591">
        <f t="shared" si="222"/>
        <v>3933</v>
      </c>
      <c r="R591">
        <f t="shared" si="223"/>
        <v>3980.9864433956568</v>
      </c>
      <c r="S591">
        <f t="shared" si="224"/>
        <v>1.4153730208123603</v>
      </c>
      <c r="T591">
        <f t="shared" si="225"/>
        <v>1.4153730208123603</v>
      </c>
      <c r="U591">
        <f t="shared" si="228"/>
        <v>81.094900529230273</v>
      </c>
      <c r="W591">
        <f t="shared" si="226"/>
        <v>3980.9864433956568</v>
      </c>
      <c r="X591">
        <f t="shared" si="227"/>
        <v>1.5134639483945254</v>
      </c>
      <c r="Y591">
        <f t="shared" si="229"/>
        <v>86.71509668821173</v>
      </c>
      <c r="AA591">
        <f t="shared" si="230"/>
        <v>228.11440450351478</v>
      </c>
      <c r="AB591">
        <f t="shared" si="231"/>
        <v>3974.4454809391973</v>
      </c>
      <c r="AD591">
        <f t="shared" si="232"/>
        <v>228.11440450351478</v>
      </c>
      <c r="AE591">
        <f t="shared" si="233"/>
        <v>-824.4454809391973</v>
      </c>
      <c r="AG591">
        <f t="shared" si="234"/>
        <v>855.42184481287211</v>
      </c>
    </row>
    <row r="592" spans="1:33" x14ac:dyDescent="0.2">
      <c r="A592">
        <f>'建築限界数値データ　片線'!A676</f>
        <v>-1350</v>
      </c>
      <c r="B592">
        <f>'建築限界数値データ　片線'!B676</f>
        <v>3943</v>
      </c>
      <c r="D592">
        <f t="shared" si="214"/>
        <v>105</v>
      </c>
      <c r="E592">
        <f t="shared" si="215"/>
        <v>160</v>
      </c>
      <c r="F592">
        <f t="shared" si="216"/>
        <v>2110</v>
      </c>
      <c r="G592">
        <f t="shared" si="217"/>
        <v>3150</v>
      </c>
      <c r="I592">
        <f t="shared" si="218"/>
        <v>9.8090927582165199E-2</v>
      </c>
      <c r="J592">
        <f t="shared" si="219"/>
        <v>143.75</v>
      </c>
      <c r="L592">
        <f t="shared" si="235"/>
        <v>-1493.75</v>
      </c>
      <c r="M592">
        <f t="shared" si="220"/>
        <v>3943</v>
      </c>
      <c r="O592">
        <f t="shared" si="221"/>
        <v>616.25</v>
      </c>
      <c r="P592">
        <f t="shared" si="222"/>
        <v>3943</v>
      </c>
      <c r="R592">
        <f t="shared" si="223"/>
        <v>3990.8662045350507</v>
      </c>
      <c r="S592">
        <f t="shared" si="224"/>
        <v>1.4157609023212534</v>
      </c>
      <c r="T592">
        <f t="shared" si="225"/>
        <v>1.4157609023212534</v>
      </c>
      <c r="U592">
        <f t="shared" si="228"/>
        <v>81.117124502641019</v>
      </c>
      <c r="W592">
        <f t="shared" si="226"/>
        <v>3990.8662045350507</v>
      </c>
      <c r="X592">
        <f t="shared" si="227"/>
        <v>1.5138518299034187</v>
      </c>
      <c r="Y592">
        <f t="shared" si="229"/>
        <v>86.737320661622476</v>
      </c>
      <c r="AA592">
        <f t="shared" si="230"/>
        <v>227.13506749482531</v>
      </c>
      <c r="AB592">
        <f t="shared" si="231"/>
        <v>3984.3974103512969</v>
      </c>
      <c r="AD592">
        <f t="shared" si="232"/>
        <v>227.13506749482531</v>
      </c>
      <c r="AE592">
        <f t="shared" si="233"/>
        <v>-834.39741035129691</v>
      </c>
      <c r="AG592">
        <f t="shared" si="234"/>
        <v>864.75972228523074</v>
      </c>
    </row>
    <row r="593" spans="1:33" x14ac:dyDescent="0.2">
      <c r="A593">
        <f>'建築限界数値データ　片線'!A677</f>
        <v>-1350</v>
      </c>
      <c r="B593">
        <f>'建築限界数値データ　片線'!B677</f>
        <v>3953</v>
      </c>
      <c r="D593">
        <f t="shared" si="214"/>
        <v>105</v>
      </c>
      <c r="E593">
        <f t="shared" si="215"/>
        <v>160</v>
      </c>
      <c r="F593">
        <f t="shared" si="216"/>
        <v>2110</v>
      </c>
      <c r="G593">
        <f t="shared" si="217"/>
        <v>3150</v>
      </c>
      <c r="I593">
        <f t="shared" si="218"/>
        <v>9.8090927582165199E-2</v>
      </c>
      <c r="J593">
        <f t="shared" si="219"/>
        <v>143.75</v>
      </c>
      <c r="L593">
        <f t="shared" si="235"/>
        <v>-1493.75</v>
      </c>
      <c r="M593">
        <f t="shared" si="220"/>
        <v>3953</v>
      </c>
      <c r="O593">
        <f t="shared" si="221"/>
        <v>616.25</v>
      </c>
      <c r="P593">
        <f t="shared" si="222"/>
        <v>3953</v>
      </c>
      <c r="R593">
        <f t="shared" si="223"/>
        <v>4000.7465631429341</v>
      </c>
      <c r="S593">
        <f t="shared" si="224"/>
        <v>1.4161468680413494</v>
      </c>
      <c r="T593">
        <f t="shared" si="225"/>
        <v>1.4161468680413494</v>
      </c>
      <c r="U593">
        <f t="shared" si="228"/>
        <v>81.13923870943924</v>
      </c>
      <c r="W593">
        <f t="shared" si="226"/>
        <v>4000.7465631429341</v>
      </c>
      <c r="X593">
        <f t="shared" si="227"/>
        <v>1.5142377956235147</v>
      </c>
      <c r="Y593">
        <f t="shared" si="229"/>
        <v>86.759434868420712</v>
      </c>
      <c r="AA593">
        <f t="shared" si="230"/>
        <v>226.1557304861376</v>
      </c>
      <c r="AB593">
        <f t="shared" si="231"/>
        <v>3994.3493397633965</v>
      </c>
      <c r="AD593">
        <f t="shared" si="232"/>
        <v>226.1557304861376</v>
      </c>
      <c r="AE593">
        <f t="shared" si="233"/>
        <v>-844.34933976339653</v>
      </c>
      <c r="AG593">
        <f t="shared" si="234"/>
        <v>874.11224793535655</v>
      </c>
    </row>
    <row r="594" spans="1:33" x14ac:dyDescent="0.2">
      <c r="A594">
        <f>'建築限界数値データ　片線'!A678</f>
        <v>-1350</v>
      </c>
      <c r="B594">
        <f>'建築限界数値データ　片線'!B678</f>
        <v>3963</v>
      </c>
      <c r="D594">
        <f t="shared" si="214"/>
        <v>105</v>
      </c>
      <c r="E594">
        <f t="shared" si="215"/>
        <v>160</v>
      </c>
      <c r="F594">
        <f t="shared" si="216"/>
        <v>2110</v>
      </c>
      <c r="G594">
        <f t="shared" si="217"/>
        <v>3150</v>
      </c>
      <c r="I594">
        <f t="shared" si="218"/>
        <v>9.8090927582165199E-2</v>
      </c>
      <c r="J594">
        <f t="shared" si="219"/>
        <v>143.75</v>
      </c>
      <c r="L594">
        <f t="shared" si="235"/>
        <v>-1493.75</v>
      </c>
      <c r="M594">
        <f t="shared" si="220"/>
        <v>3963</v>
      </c>
      <c r="O594">
        <f t="shared" si="221"/>
        <v>616.25</v>
      </c>
      <c r="P594">
        <f t="shared" si="222"/>
        <v>3963</v>
      </c>
      <c r="R594">
        <f t="shared" si="223"/>
        <v>4010.6275148036375</v>
      </c>
      <c r="S594">
        <f t="shared" si="224"/>
        <v>1.416530932016969</v>
      </c>
      <c r="T594">
        <f t="shared" si="225"/>
        <v>1.416530932016969</v>
      </c>
      <c r="U594">
        <f t="shared" si="228"/>
        <v>81.161243954305263</v>
      </c>
      <c r="W594">
        <f t="shared" si="226"/>
        <v>4010.6275148036375</v>
      </c>
      <c r="X594">
        <f t="shared" si="227"/>
        <v>1.5146218595991341</v>
      </c>
      <c r="Y594">
        <f t="shared" si="229"/>
        <v>86.781440113286706</v>
      </c>
      <c r="AA594">
        <f t="shared" si="230"/>
        <v>225.17639347744995</v>
      </c>
      <c r="AB594">
        <f t="shared" si="231"/>
        <v>4004.3012691754966</v>
      </c>
      <c r="AD594">
        <f t="shared" si="232"/>
        <v>225.17639347744995</v>
      </c>
      <c r="AE594">
        <f t="shared" si="233"/>
        <v>-854.3012691754966</v>
      </c>
      <c r="AG594">
        <f t="shared" si="234"/>
        <v>883.47895656567596</v>
      </c>
    </row>
    <row r="595" spans="1:33" x14ac:dyDescent="0.2">
      <c r="A595">
        <f>'建築限界数値データ　片線'!A679</f>
        <v>-1350</v>
      </c>
      <c r="B595">
        <f>'建築限界数値データ　片線'!B679</f>
        <v>3973</v>
      </c>
      <c r="D595">
        <f t="shared" si="214"/>
        <v>105</v>
      </c>
      <c r="E595">
        <f t="shared" si="215"/>
        <v>160</v>
      </c>
      <c r="F595">
        <f t="shared" si="216"/>
        <v>2110</v>
      </c>
      <c r="G595">
        <f t="shared" si="217"/>
        <v>3150</v>
      </c>
      <c r="I595">
        <f t="shared" si="218"/>
        <v>9.8090927582165199E-2</v>
      </c>
      <c r="J595">
        <f t="shared" si="219"/>
        <v>143.75</v>
      </c>
      <c r="L595">
        <f t="shared" si="235"/>
        <v>-1493.75</v>
      </c>
      <c r="M595">
        <f t="shared" si="220"/>
        <v>3973</v>
      </c>
      <c r="O595">
        <f t="shared" si="221"/>
        <v>616.25</v>
      </c>
      <c r="P595">
        <f t="shared" si="222"/>
        <v>3973</v>
      </c>
      <c r="R595">
        <f t="shared" si="223"/>
        <v>4020.5090551446342</v>
      </c>
      <c r="S595">
        <f t="shared" si="224"/>
        <v>1.4169131081566175</v>
      </c>
      <c r="T595">
        <f t="shared" si="225"/>
        <v>1.4169131081566175</v>
      </c>
      <c r="U595">
        <f t="shared" si="228"/>
        <v>81.183141034137719</v>
      </c>
      <c r="W595">
        <f t="shared" si="226"/>
        <v>4020.5090551446342</v>
      </c>
      <c r="X595">
        <f t="shared" si="227"/>
        <v>1.5150040357387828</v>
      </c>
      <c r="Y595">
        <f t="shared" si="229"/>
        <v>86.803337193119191</v>
      </c>
      <c r="AA595">
        <f t="shared" si="230"/>
        <v>224.1970564687602</v>
      </c>
      <c r="AB595">
        <f t="shared" si="231"/>
        <v>4014.2531985875953</v>
      </c>
      <c r="AD595">
        <f t="shared" si="232"/>
        <v>224.1970564687602</v>
      </c>
      <c r="AE595">
        <f t="shared" si="233"/>
        <v>-864.25319858759531</v>
      </c>
      <c r="AG595">
        <f t="shared" si="234"/>
        <v>892.85940180867556</v>
      </c>
    </row>
    <row r="596" spans="1:33" x14ac:dyDescent="0.2">
      <c r="A596">
        <f>'建築限界数値データ　片線'!A680</f>
        <v>-1350</v>
      </c>
      <c r="B596">
        <f>'建築限界数値データ　片線'!B680</f>
        <v>3983</v>
      </c>
      <c r="D596">
        <f t="shared" ref="D596:D659" si="236">D595</f>
        <v>105</v>
      </c>
      <c r="E596">
        <f t="shared" ref="E596:E659" si="237">E595</f>
        <v>160</v>
      </c>
      <c r="F596">
        <f t="shared" ref="F596:F659" si="238">F595</f>
        <v>2110</v>
      </c>
      <c r="G596">
        <f t="shared" ref="G596:G659" si="239">G595</f>
        <v>3150</v>
      </c>
      <c r="I596">
        <f t="shared" ref="I596:I659" si="240">I595</f>
        <v>9.8090927582165199E-2</v>
      </c>
      <c r="J596">
        <f t="shared" ref="J596:J659" si="241">J595</f>
        <v>143.75</v>
      </c>
      <c r="L596">
        <f t="shared" si="235"/>
        <v>-1493.75</v>
      </c>
      <c r="M596">
        <f t="shared" ref="M596:M659" si="242">B596</f>
        <v>3983</v>
      </c>
      <c r="O596">
        <f t="shared" ref="O596:O659" si="243">L596+F596</f>
        <v>616.25</v>
      </c>
      <c r="P596">
        <f t="shared" ref="P596:P659" si="244">M596</f>
        <v>3983</v>
      </c>
      <c r="R596">
        <f t="shared" ref="R596:R659" si="245">SQRT(O596^2+P596^2)</f>
        <v>4030.3911798360218</v>
      </c>
      <c r="S596">
        <f t="shared" ref="S596:S659" si="246">IF(AND(O596=0,P596=0),0,IF(O596=0,PI()/2,ATAN(P596/O596)))</f>
        <v>1.4172934102346089</v>
      </c>
      <c r="T596">
        <f t="shared" ref="T596:T659" si="247">IF(AND(O596&gt;=0,P596&gt;=0),S596,IF(AND(O596&lt;0,P596&gt;=0),S596+PI(),IF(AND(O596&lt;0,P596&lt;0),S596+PI(),S596+2*PI())))</f>
        <v>1.4172934102346089</v>
      </c>
      <c r="U596">
        <f t="shared" si="228"/>
        <v>81.204930738146686</v>
      </c>
      <c r="W596">
        <f t="shared" ref="W596:W659" si="248">R596</f>
        <v>4030.3911798360218</v>
      </c>
      <c r="X596">
        <f t="shared" ref="X596:X659" si="249">IF(T596+I596&gt;=2*PI(),MOD(T596+I596,2*PI()),T596+I596)</f>
        <v>1.5153843378167742</v>
      </c>
      <c r="Y596">
        <f t="shared" si="229"/>
        <v>86.825126897128143</v>
      </c>
      <c r="AA596">
        <f t="shared" si="230"/>
        <v>223.21771946007252</v>
      </c>
      <c r="AB596">
        <f t="shared" si="231"/>
        <v>4024.2051279996949</v>
      </c>
      <c r="AD596">
        <f t="shared" si="232"/>
        <v>223.21771946007252</v>
      </c>
      <c r="AE596">
        <f t="shared" si="233"/>
        <v>-874.20512799969492</v>
      </c>
      <c r="AG596">
        <f t="shared" si="234"/>
        <v>902.25315521859977</v>
      </c>
    </row>
    <row r="597" spans="1:33" x14ac:dyDescent="0.2">
      <c r="A597">
        <f>'建築限界数値データ　片線'!A681</f>
        <v>-1350</v>
      </c>
      <c r="B597">
        <f>'建築限界数値データ　片線'!B681</f>
        <v>3993</v>
      </c>
      <c r="D597">
        <f t="shared" si="236"/>
        <v>105</v>
      </c>
      <c r="E597">
        <f t="shared" si="237"/>
        <v>160</v>
      </c>
      <c r="F597">
        <f t="shared" si="238"/>
        <v>2110</v>
      </c>
      <c r="G597">
        <f t="shared" si="239"/>
        <v>3150</v>
      </c>
      <c r="I597">
        <f t="shared" si="240"/>
        <v>9.8090927582165199E-2</v>
      </c>
      <c r="J597">
        <f t="shared" si="241"/>
        <v>143.75</v>
      </c>
      <c r="L597">
        <f t="shared" si="235"/>
        <v>-1493.75</v>
      </c>
      <c r="M597">
        <f t="shared" si="242"/>
        <v>3993</v>
      </c>
      <c r="O597">
        <f t="shared" si="243"/>
        <v>616.25</v>
      </c>
      <c r="P597">
        <f t="shared" si="244"/>
        <v>3993</v>
      </c>
      <c r="R597">
        <f t="shared" si="245"/>
        <v>4040.2738845900039</v>
      </c>
      <c r="S597">
        <f t="shared" si="246"/>
        <v>1.4176718518926676</v>
      </c>
      <c r="T597">
        <f t="shared" si="247"/>
        <v>1.4176718518926676</v>
      </c>
      <c r="U597">
        <f t="shared" si="228"/>
        <v>81.226613847945387</v>
      </c>
      <c r="W597">
        <f t="shared" si="248"/>
        <v>4040.2738845900039</v>
      </c>
      <c r="X597">
        <f t="shared" si="249"/>
        <v>1.5157627794748327</v>
      </c>
      <c r="Y597">
        <f t="shared" si="229"/>
        <v>86.846810006926844</v>
      </c>
      <c r="AA597">
        <f t="shared" si="230"/>
        <v>222.23838245138467</v>
      </c>
      <c r="AB597">
        <f t="shared" si="231"/>
        <v>4034.157057411795</v>
      </c>
      <c r="AD597">
        <f t="shared" si="232"/>
        <v>222.23838245138467</v>
      </c>
      <c r="AE597">
        <f t="shared" si="233"/>
        <v>-884.15705741179499</v>
      </c>
      <c r="AG597">
        <f t="shared" si="234"/>
        <v>911.65980541301258</v>
      </c>
    </row>
    <row r="598" spans="1:33" x14ac:dyDescent="0.2">
      <c r="A598">
        <f>'建築限界数値データ　片線'!A682</f>
        <v>-1350</v>
      </c>
      <c r="B598">
        <f>'建築限界数値データ　片線'!B682</f>
        <v>4003</v>
      </c>
      <c r="D598">
        <f t="shared" si="236"/>
        <v>105</v>
      </c>
      <c r="E598">
        <f t="shared" si="237"/>
        <v>160</v>
      </c>
      <c r="F598">
        <f t="shared" si="238"/>
        <v>2110</v>
      </c>
      <c r="G598">
        <f t="shared" si="239"/>
        <v>3150</v>
      </c>
      <c r="I598">
        <f t="shared" si="240"/>
        <v>9.8090927582165199E-2</v>
      </c>
      <c r="J598">
        <f t="shared" si="241"/>
        <v>143.75</v>
      </c>
      <c r="L598">
        <f t="shared" si="235"/>
        <v>-1493.75</v>
      </c>
      <c r="M598">
        <f t="shared" si="242"/>
        <v>4003</v>
      </c>
      <c r="O598">
        <f t="shared" si="243"/>
        <v>616.25</v>
      </c>
      <c r="P598">
        <f t="shared" si="244"/>
        <v>4003</v>
      </c>
      <c r="R598">
        <f t="shared" si="245"/>
        <v>4050.1571651603845</v>
      </c>
      <c r="S598">
        <f t="shared" si="246"/>
        <v>1.4180484466415055</v>
      </c>
      <c r="T598">
        <f t="shared" si="247"/>
        <v>1.4180484466415055</v>
      </c>
      <c r="U598">
        <f t="shared" si="228"/>
        <v>81.248191137640589</v>
      </c>
      <c r="W598">
        <f t="shared" si="248"/>
        <v>4050.1571651603845</v>
      </c>
      <c r="X598">
        <f t="shared" si="249"/>
        <v>1.5161393742236706</v>
      </c>
      <c r="Y598">
        <f t="shared" si="229"/>
        <v>86.868387296622046</v>
      </c>
      <c r="AA598">
        <f t="shared" si="230"/>
        <v>221.2590454426965</v>
      </c>
      <c r="AB598">
        <f t="shared" si="231"/>
        <v>4044.1089868238946</v>
      </c>
      <c r="AD598">
        <f t="shared" si="232"/>
        <v>221.2590454426965</v>
      </c>
      <c r="AE598">
        <f t="shared" si="233"/>
        <v>-894.10898682389461</v>
      </c>
      <c r="AG598">
        <f t="shared" si="234"/>
        <v>921.07895726124616</v>
      </c>
    </row>
    <row r="599" spans="1:33" x14ac:dyDescent="0.2">
      <c r="A599">
        <f>'建築限界数値データ　片線'!A683</f>
        <v>-1350</v>
      </c>
      <c r="B599">
        <f>'建築限界数値データ　片線'!B683</f>
        <v>4013</v>
      </c>
      <c r="D599">
        <f t="shared" si="236"/>
        <v>105</v>
      </c>
      <c r="E599">
        <f t="shared" si="237"/>
        <v>160</v>
      </c>
      <c r="F599">
        <f t="shared" si="238"/>
        <v>2110</v>
      </c>
      <c r="G599">
        <f t="shared" si="239"/>
        <v>3150</v>
      </c>
      <c r="I599">
        <f t="shared" si="240"/>
        <v>9.8090927582165199E-2</v>
      </c>
      <c r="J599">
        <f t="shared" si="241"/>
        <v>143.75</v>
      </c>
      <c r="L599">
        <f t="shared" si="235"/>
        <v>-1493.75</v>
      </c>
      <c r="M599">
        <f t="shared" si="242"/>
        <v>4013</v>
      </c>
      <c r="O599">
        <f t="shared" si="243"/>
        <v>616.25</v>
      </c>
      <c r="P599">
        <f t="shared" si="244"/>
        <v>4013</v>
      </c>
      <c r="R599">
        <f t="shared" si="245"/>
        <v>4060.0410173420664</v>
      </c>
      <c r="S599">
        <f t="shared" si="246"/>
        <v>1.4184232078623786</v>
      </c>
      <c r="T599">
        <f t="shared" si="247"/>
        <v>1.4184232078623786</v>
      </c>
      <c r="U599">
        <f t="shared" si="228"/>
        <v>81.269663373921773</v>
      </c>
      <c r="W599">
        <f t="shared" si="248"/>
        <v>4060.0410173420664</v>
      </c>
      <c r="X599">
        <f t="shared" si="249"/>
        <v>1.5165141354445439</v>
      </c>
      <c r="Y599">
        <f t="shared" si="229"/>
        <v>86.889859532903245</v>
      </c>
      <c r="AA599">
        <f t="shared" si="230"/>
        <v>220.2797084340076</v>
      </c>
      <c r="AB599">
        <f t="shared" si="231"/>
        <v>4054.0609162359942</v>
      </c>
      <c r="AD599">
        <f t="shared" si="232"/>
        <v>220.2797084340076</v>
      </c>
      <c r="AE599">
        <f t="shared" si="233"/>
        <v>-904.06091623599423</v>
      </c>
      <c r="AG599">
        <f t="shared" si="234"/>
        <v>930.51023111690552</v>
      </c>
    </row>
    <row r="600" spans="1:33" x14ac:dyDescent="0.2">
      <c r="A600">
        <f>'建築限界数値データ　片線'!A684</f>
        <v>-1350</v>
      </c>
      <c r="B600">
        <f>'建築限界数値データ　片線'!B684</f>
        <v>4023</v>
      </c>
      <c r="D600">
        <f t="shared" si="236"/>
        <v>105</v>
      </c>
      <c r="E600">
        <f t="shared" si="237"/>
        <v>160</v>
      </c>
      <c r="F600">
        <f t="shared" si="238"/>
        <v>2110</v>
      </c>
      <c r="G600">
        <f t="shared" si="239"/>
        <v>3150</v>
      </c>
      <c r="I600">
        <f t="shared" si="240"/>
        <v>9.8090927582165199E-2</v>
      </c>
      <c r="J600">
        <f t="shared" si="241"/>
        <v>143.75</v>
      </c>
      <c r="L600">
        <f t="shared" si="235"/>
        <v>-1493.75</v>
      </c>
      <c r="M600">
        <f t="shared" si="242"/>
        <v>4023</v>
      </c>
      <c r="O600">
        <f t="shared" si="243"/>
        <v>616.25</v>
      </c>
      <c r="P600">
        <f t="shared" si="244"/>
        <v>4023</v>
      </c>
      <c r="R600">
        <f t="shared" si="245"/>
        <v>4069.9254369705595</v>
      </c>
      <c r="S600">
        <f t="shared" si="246"/>
        <v>1.4187961488086211</v>
      </c>
      <c r="T600">
        <f t="shared" si="247"/>
        <v>1.4187961488086211</v>
      </c>
      <c r="U600">
        <f t="shared" si="228"/>
        <v>81.291031316149102</v>
      </c>
      <c r="W600">
        <f t="shared" si="248"/>
        <v>4069.9254369705595</v>
      </c>
      <c r="X600">
        <f t="shared" si="249"/>
        <v>1.5168870763907862</v>
      </c>
      <c r="Y600">
        <f t="shared" si="229"/>
        <v>86.911227475130559</v>
      </c>
      <c r="AA600">
        <f t="shared" si="230"/>
        <v>219.3003714253193</v>
      </c>
      <c r="AB600">
        <f t="shared" si="231"/>
        <v>4064.0128456480938</v>
      </c>
      <c r="AD600">
        <f t="shared" si="232"/>
        <v>219.3003714253193</v>
      </c>
      <c r="AE600">
        <f t="shared" si="233"/>
        <v>-914.01284564809384</v>
      </c>
      <c r="AG600">
        <f t="shared" si="234"/>
        <v>939.95326209179643</v>
      </c>
    </row>
    <row r="601" spans="1:33" x14ac:dyDescent="0.2">
      <c r="A601">
        <f>'建築限界数値データ　片線'!A685</f>
        <v>-1350</v>
      </c>
      <c r="B601">
        <f>'建築限界数値データ　片線'!B685</f>
        <v>4033</v>
      </c>
      <c r="D601">
        <f t="shared" si="236"/>
        <v>105</v>
      </c>
      <c r="E601">
        <f t="shared" si="237"/>
        <v>160</v>
      </c>
      <c r="F601">
        <f t="shared" si="238"/>
        <v>2110</v>
      </c>
      <c r="G601">
        <f t="shared" si="239"/>
        <v>3150</v>
      </c>
      <c r="I601">
        <f t="shared" si="240"/>
        <v>9.8090927582165199E-2</v>
      </c>
      <c r="J601">
        <f t="shared" si="241"/>
        <v>143.75</v>
      </c>
      <c r="L601">
        <f t="shared" si="235"/>
        <v>-1493.75</v>
      </c>
      <c r="M601">
        <f t="shared" si="242"/>
        <v>4033</v>
      </c>
      <c r="O601">
        <f t="shared" si="243"/>
        <v>616.25</v>
      </c>
      <c r="P601">
        <f t="shared" si="244"/>
        <v>4033</v>
      </c>
      <c r="R601">
        <f t="shared" si="245"/>
        <v>4079.8104199214945</v>
      </c>
      <c r="S601">
        <f t="shared" si="246"/>
        <v>1.4191672826071566</v>
      </c>
      <c r="T601">
        <f t="shared" si="247"/>
        <v>1.4191672826071566</v>
      </c>
      <c r="U601">
        <f t="shared" si="228"/>
        <v>81.312295716439834</v>
      </c>
      <c r="W601">
        <f t="shared" si="248"/>
        <v>4079.8104199214945</v>
      </c>
      <c r="X601">
        <f t="shared" si="249"/>
        <v>1.5172582101893219</v>
      </c>
      <c r="Y601">
        <f t="shared" si="229"/>
        <v>86.932491875421306</v>
      </c>
      <c r="AA601">
        <f t="shared" si="230"/>
        <v>218.32103441663074</v>
      </c>
      <c r="AB601">
        <f t="shared" si="231"/>
        <v>4073.9647750601935</v>
      </c>
      <c r="AD601">
        <f t="shared" si="232"/>
        <v>218.32103441663074</v>
      </c>
      <c r="AE601">
        <f t="shared" si="233"/>
        <v>-923.96477506019346</v>
      </c>
      <c r="AG601">
        <f t="shared" si="234"/>
        <v>949.40769936881259</v>
      </c>
    </row>
    <row r="602" spans="1:33" x14ac:dyDescent="0.2">
      <c r="A602">
        <f>'建築限界数値データ　片線'!A686</f>
        <v>-1350</v>
      </c>
      <c r="B602">
        <f>'建築限界数値データ　片線'!B686</f>
        <v>4043</v>
      </c>
      <c r="D602">
        <f t="shared" si="236"/>
        <v>105</v>
      </c>
      <c r="E602">
        <f t="shared" si="237"/>
        <v>160</v>
      </c>
      <c r="F602">
        <f t="shared" si="238"/>
        <v>2110</v>
      </c>
      <c r="G602">
        <f t="shared" si="239"/>
        <v>3150</v>
      </c>
      <c r="I602">
        <f t="shared" si="240"/>
        <v>9.8090927582165199E-2</v>
      </c>
      <c r="J602">
        <f t="shared" si="241"/>
        <v>143.75</v>
      </c>
      <c r="L602">
        <f t="shared" si="235"/>
        <v>-1493.75</v>
      </c>
      <c r="M602">
        <f t="shared" si="242"/>
        <v>4043</v>
      </c>
      <c r="O602">
        <f t="shared" si="243"/>
        <v>616.25</v>
      </c>
      <c r="P602">
        <f t="shared" si="244"/>
        <v>4043</v>
      </c>
      <c r="R602">
        <f t="shared" si="245"/>
        <v>4089.6959621101419</v>
      </c>
      <c r="S602">
        <f t="shared" si="246"/>
        <v>1.4195366222599914</v>
      </c>
      <c r="T602">
        <f t="shared" si="247"/>
        <v>1.4195366222599914</v>
      </c>
      <c r="U602">
        <f t="shared" si="228"/>
        <v>81.333457319754089</v>
      </c>
      <c r="W602">
        <f t="shared" si="248"/>
        <v>4089.6959621101419</v>
      </c>
      <c r="X602">
        <f t="shared" si="249"/>
        <v>1.5176275498421568</v>
      </c>
      <c r="Y602">
        <f t="shared" si="229"/>
        <v>86.953653478735575</v>
      </c>
      <c r="AA602">
        <f t="shared" si="230"/>
        <v>217.34169740794201</v>
      </c>
      <c r="AB602">
        <f t="shared" si="231"/>
        <v>4083.9167044722926</v>
      </c>
      <c r="AD602">
        <f t="shared" si="232"/>
        <v>217.34169740794201</v>
      </c>
      <c r="AE602">
        <f t="shared" si="233"/>
        <v>-933.91670447229262</v>
      </c>
      <c r="AG602">
        <f t="shared" si="234"/>
        <v>958.87320555147062</v>
      </c>
    </row>
    <row r="603" spans="1:33" x14ac:dyDescent="0.2">
      <c r="A603">
        <f>'建築限界数値データ　片線'!A687</f>
        <v>-1350</v>
      </c>
      <c r="B603">
        <f>'建築限界数値データ　片線'!B687</f>
        <v>4053</v>
      </c>
      <c r="D603">
        <f t="shared" si="236"/>
        <v>105</v>
      </c>
      <c r="E603">
        <f t="shared" si="237"/>
        <v>160</v>
      </c>
      <c r="F603">
        <f t="shared" si="238"/>
        <v>2110</v>
      </c>
      <c r="G603">
        <f t="shared" si="239"/>
        <v>3150</v>
      </c>
      <c r="I603">
        <f t="shared" si="240"/>
        <v>9.8090927582165199E-2</v>
      </c>
      <c r="J603">
        <f t="shared" si="241"/>
        <v>143.75</v>
      </c>
      <c r="L603">
        <f t="shared" si="235"/>
        <v>-1493.75</v>
      </c>
      <c r="M603">
        <f t="shared" si="242"/>
        <v>4053</v>
      </c>
      <c r="O603">
        <f t="shared" si="243"/>
        <v>616.25</v>
      </c>
      <c r="P603">
        <f t="shared" si="244"/>
        <v>4053</v>
      </c>
      <c r="R603">
        <f t="shared" si="245"/>
        <v>4099.5820594909428</v>
      </c>
      <c r="S603">
        <f t="shared" si="246"/>
        <v>1.4199041806456827</v>
      </c>
      <c r="T603">
        <f t="shared" si="247"/>
        <v>1.4199041806456827</v>
      </c>
      <c r="U603">
        <f t="shared" si="228"/>
        <v>81.354516863978844</v>
      </c>
      <c r="W603">
        <f t="shared" si="248"/>
        <v>4099.5820594909428</v>
      </c>
      <c r="X603">
        <f t="shared" si="249"/>
        <v>1.517995108227848</v>
      </c>
      <c r="Y603">
        <f t="shared" si="229"/>
        <v>86.97471302296033</v>
      </c>
      <c r="AA603">
        <f t="shared" si="230"/>
        <v>216.36236039925402</v>
      </c>
      <c r="AB603">
        <f t="shared" si="231"/>
        <v>4093.8686338843927</v>
      </c>
      <c r="AD603">
        <f t="shared" si="232"/>
        <v>216.36236039925402</v>
      </c>
      <c r="AE603">
        <f t="shared" si="233"/>
        <v>-943.86863388439269</v>
      </c>
      <c r="AG603">
        <f t="shared" si="234"/>
        <v>968.34945604793234</v>
      </c>
    </row>
    <row r="604" spans="1:33" x14ac:dyDescent="0.2">
      <c r="A604">
        <f>'建築限界数値データ　片線'!A688</f>
        <v>-1350</v>
      </c>
      <c r="B604">
        <f>'建築限界数値データ　片線'!B688</f>
        <v>4063</v>
      </c>
      <c r="D604">
        <f t="shared" si="236"/>
        <v>105</v>
      </c>
      <c r="E604">
        <f t="shared" si="237"/>
        <v>160</v>
      </c>
      <c r="F604">
        <f t="shared" si="238"/>
        <v>2110</v>
      </c>
      <c r="G604">
        <f t="shared" si="239"/>
        <v>3150</v>
      </c>
      <c r="I604">
        <f t="shared" si="240"/>
        <v>9.8090927582165199E-2</v>
      </c>
      <c r="J604">
        <f t="shared" si="241"/>
        <v>143.75</v>
      </c>
      <c r="L604">
        <f t="shared" si="235"/>
        <v>-1493.75</v>
      </c>
      <c r="M604">
        <f t="shared" si="242"/>
        <v>4063</v>
      </c>
      <c r="O604">
        <f t="shared" si="243"/>
        <v>616.25</v>
      </c>
      <c r="P604">
        <f t="shared" si="244"/>
        <v>4063</v>
      </c>
      <c r="R604">
        <f t="shared" si="245"/>
        <v>4109.4687080570402</v>
      </c>
      <c r="S604">
        <f t="shared" si="246"/>
        <v>1.4202699705207897</v>
      </c>
      <c r="T604">
        <f t="shared" si="247"/>
        <v>1.4202699705207897</v>
      </c>
      <c r="U604">
        <f t="shared" si="228"/>
        <v>81.3754750800111</v>
      </c>
      <c r="W604">
        <f t="shared" si="248"/>
        <v>4109.4687080570402</v>
      </c>
      <c r="X604">
        <f t="shared" si="249"/>
        <v>1.518360898102955</v>
      </c>
      <c r="Y604">
        <f t="shared" si="229"/>
        <v>86.995671238992571</v>
      </c>
      <c r="AA604">
        <f t="shared" si="230"/>
        <v>215.38302339056577</v>
      </c>
      <c r="AB604">
        <f t="shared" si="231"/>
        <v>4103.8205632964919</v>
      </c>
      <c r="AD604">
        <f t="shared" si="232"/>
        <v>215.38302339056577</v>
      </c>
      <c r="AE604">
        <f t="shared" si="233"/>
        <v>-953.82056329649185</v>
      </c>
      <c r="AG604">
        <f t="shared" si="234"/>
        <v>977.83613848747586</v>
      </c>
    </row>
    <row r="605" spans="1:33" x14ac:dyDescent="0.2">
      <c r="A605">
        <f>'建築限界数値データ　片線'!A689</f>
        <v>-1350</v>
      </c>
      <c r="B605">
        <f>'建築限界数値データ　片線'!B689</f>
        <v>4073</v>
      </c>
      <c r="D605">
        <f t="shared" si="236"/>
        <v>105</v>
      </c>
      <c r="E605">
        <f t="shared" si="237"/>
        <v>160</v>
      </c>
      <c r="F605">
        <f t="shared" si="238"/>
        <v>2110</v>
      </c>
      <c r="G605">
        <f t="shared" si="239"/>
        <v>3150</v>
      </c>
      <c r="I605">
        <f t="shared" si="240"/>
        <v>9.8090927582165199E-2</v>
      </c>
      <c r="J605">
        <f t="shared" si="241"/>
        <v>143.75</v>
      </c>
      <c r="L605">
        <f t="shared" si="235"/>
        <v>-1493.75</v>
      </c>
      <c r="M605">
        <f t="shared" si="242"/>
        <v>4073</v>
      </c>
      <c r="O605">
        <f t="shared" si="243"/>
        <v>616.25</v>
      </c>
      <c r="P605">
        <f t="shared" si="244"/>
        <v>4073</v>
      </c>
      <c r="R605">
        <f t="shared" si="245"/>
        <v>4119.3559038398225</v>
      </c>
      <c r="S605">
        <f t="shared" si="246"/>
        <v>1.4206340045213031</v>
      </c>
      <c r="T605">
        <f t="shared" si="247"/>
        <v>1.4206340045213031</v>
      </c>
      <c r="U605">
        <f t="shared" si="228"/>
        <v>81.396332691839774</v>
      </c>
      <c r="W605">
        <f t="shared" si="248"/>
        <v>4119.3559038398225</v>
      </c>
      <c r="X605">
        <f t="shared" si="249"/>
        <v>1.5187249321034684</v>
      </c>
      <c r="Y605">
        <f t="shared" si="229"/>
        <v>87.016528850821246</v>
      </c>
      <c r="AA605">
        <f t="shared" si="230"/>
        <v>214.40368638187658</v>
      </c>
      <c r="AB605">
        <f t="shared" si="231"/>
        <v>4113.7724927085919</v>
      </c>
      <c r="AD605">
        <f t="shared" si="232"/>
        <v>214.40368638187658</v>
      </c>
      <c r="AE605">
        <f t="shared" si="233"/>
        <v>-963.77249270859193</v>
      </c>
      <c r="AG605">
        <f t="shared" si="234"/>
        <v>987.33295216754061</v>
      </c>
    </row>
    <row r="606" spans="1:33" x14ac:dyDescent="0.2">
      <c r="A606">
        <f>'建築限界数値データ　片線'!A690</f>
        <v>-1350</v>
      </c>
      <c r="B606">
        <f>'建築限界数値データ　片線'!B690</f>
        <v>4083</v>
      </c>
      <c r="D606">
        <f t="shared" si="236"/>
        <v>105</v>
      </c>
      <c r="E606">
        <f t="shared" si="237"/>
        <v>160</v>
      </c>
      <c r="F606">
        <f t="shared" si="238"/>
        <v>2110</v>
      </c>
      <c r="G606">
        <f t="shared" si="239"/>
        <v>3150</v>
      </c>
      <c r="I606">
        <f t="shared" si="240"/>
        <v>9.8090927582165199E-2</v>
      </c>
      <c r="J606">
        <f t="shared" si="241"/>
        <v>143.75</v>
      </c>
      <c r="L606">
        <f t="shared" si="235"/>
        <v>-1493.75</v>
      </c>
      <c r="M606">
        <f t="shared" si="242"/>
        <v>4083</v>
      </c>
      <c r="O606">
        <f t="shared" si="243"/>
        <v>616.25</v>
      </c>
      <c r="P606">
        <f t="shared" si="244"/>
        <v>4083</v>
      </c>
      <c r="R606">
        <f t="shared" si="245"/>
        <v>4129.2436429084682</v>
      </c>
      <c r="S606">
        <f t="shared" si="246"/>
        <v>1.4209962951640531</v>
      </c>
      <c r="T606">
        <f t="shared" si="247"/>
        <v>1.4209962951640531</v>
      </c>
      <c r="U606">
        <f t="shared" si="228"/>
        <v>81.417090416626436</v>
      </c>
      <c r="W606">
        <f t="shared" si="248"/>
        <v>4129.2436429084682</v>
      </c>
      <c r="X606">
        <f t="shared" si="249"/>
        <v>1.5190872227462182</v>
      </c>
      <c r="Y606">
        <f t="shared" si="229"/>
        <v>87.037286575607894</v>
      </c>
      <c r="AA606">
        <f t="shared" si="230"/>
        <v>213.42434937318995</v>
      </c>
      <c r="AB606">
        <f t="shared" si="231"/>
        <v>4123.7244221206911</v>
      </c>
      <c r="AD606">
        <f t="shared" si="232"/>
        <v>213.42434937318995</v>
      </c>
      <c r="AE606">
        <f t="shared" si="233"/>
        <v>-973.72442212069109</v>
      </c>
      <c r="AG606">
        <f t="shared" si="234"/>
        <v>996.83960752953794</v>
      </c>
    </row>
    <row r="607" spans="1:33" x14ac:dyDescent="0.2">
      <c r="A607">
        <f>'建築限界数値データ　片線'!A691</f>
        <v>-1350</v>
      </c>
      <c r="B607">
        <f>'建築限界数値データ　片線'!B691</f>
        <v>4093</v>
      </c>
      <c r="D607">
        <f t="shared" si="236"/>
        <v>105</v>
      </c>
      <c r="E607">
        <f t="shared" si="237"/>
        <v>160</v>
      </c>
      <c r="F607">
        <f t="shared" si="238"/>
        <v>2110</v>
      </c>
      <c r="G607">
        <f t="shared" si="239"/>
        <v>3150</v>
      </c>
      <c r="I607">
        <f t="shared" si="240"/>
        <v>9.8090927582165199E-2</v>
      </c>
      <c r="J607">
        <f t="shared" si="241"/>
        <v>143.75</v>
      </c>
      <c r="L607">
        <f t="shared" si="235"/>
        <v>-1493.75</v>
      </c>
      <c r="M607">
        <f t="shared" si="242"/>
        <v>4093</v>
      </c>
      <c r="O607">
        <f t="shared" si="243"/>
        <v>616.25</v>
      </c>
      <c r="P607">
        <f t="shared" si="244"/>
        <v>4093</v>
      </c>
      <c r="R607">
        <f t="shared" si="245"/>
        <v>4139.1319213695042</v>
      </c>
      <c r="S607">
        <f t="shared" si="246"/>
        <v>1.4213568548481026</v>
      </c>
      <c r="T607">
        <f t="shared" si="247"/>
        <v>1.4213568548481026</v>
      </c>
      <c r="U607">
        <f t="shared" si="228"/>
        <v>81.437748964785044</v>
      </c>
      <c r="W607">
        <f t="shared" si="248"/>
        <v>4139.1319213695042</v>
      </c>
      <c r="X607">
        <f t="shared" si="249"/>
        <v>1.5194477824302677</v>
      </c>
      <c r="Y607">
        <f t="shared" si="229"/>
        <v>87.057945123766501</v>
      </c>
      <c r="AA607">
        <f t="shared" si="230"/>
        <v>212.44501236450162</v>
      </c>
      <c r="AB607">
        <f t="shared" si="231"/>
        <v>4133.6763515327912</v>
      </c>
      <c r="AD607">
        <f t="shared" si="232"/>
        <v>212.44501236450162</v>
      </c>
      <c r="AE607">
        <f t="shared" si="233"/>
        <v>-983.67635153279116</v>
      </c>
      <c r="AG607">
        <f t="shared" si="234"/>
        <v>1006.3558256617868</v>
      </c>
    </row>
    <row r="608" spans="1:33" x14ac:dyDescent="0.2">
      <c r="A608">
        <f>'建築限界数値データ　片線'!A692</f>
        <v>-1350</v>
      </c>
      <c r="B608">
        <f>'建築限界数値データ　片線'!B692</f>
        <v>4103</v>
      </c>
      <c r="D608">
        <f t="shared" si="236"/>
        <v>105</v>
      </c>
      <c r="E608">
        <f t="shared" si="237"/>
        <v>160</v>
      </c>
      <c r="F608">
        <f t="shared" si="238"/>
        <v>2110</v>
      </c>
      <c r="G608">
        <f t="shared" si="239"/>
        <v>3150</v>
      </c>
      <c r="I608">
        <f t="shared" si="240"/>
        <v>9.8090927582165199E-2</v>
      </c>
      <c r="J608">
        <f t="shared" si="241"/>
        <v>143.75</v>
      </c>
      <c r="L608">
        <f t="shared" si="235"/>
        <v>-1493.75</v>
      </c>
      <c r="M608">
        <f t="shared" si="242"/>
        <v>4103</v>
      </c>
      <c r="O608">
        <f t="shared" si="243"/>
        <v>616.25</v>
      </c>
      <c r="P608">
        <f t="shared" si="244"/>
        <v>4103</v>
      </c>
      <c r="R608">
        <f t="shared" si="245"/>
        <v>4149.0207353663591</v>
      </c>
      <c r="S608">
        <f t="shared" si="246"/>
        <v>1.4217156958561152</v>
      </c>
      <c r="T608">
        <f t="shared" si="247"/>
        <v>1.4217156958561152</v>
      </c>
      <c r="U608">
        <f t="shared" si="228"/>
        <v>81.458309040060385</v>
      </c>
      <c r="W608">
        <f t="shared" si="248"/>
        <v>4149.0207353663591</v>
      </c>
      <c r="X608">
        <f t="shared" si="249"/>
        <v>1.5198066234382805</v>
      </c>
      <c r="Y608">
        <f t="shared" si="229"/>
        <v>87.078505199041857</v>
      </c>
      <c r="AA608">
        <f t="shared" si="230"/>
        <v>211.46567535581158</v>
      </c>
      <c r="AB608">
        <f t="shared" si="231"/>
        <v>4143.6282809448912</v>
      </c>
      <c r="AD608">
        <f t="shared" si="232"/>
        <v>211.46567535581158</v>
      </c>
      <c r="AE608">
        <f t="shared" si="233"/>
        <v>-993.62828094489123</v>
      </c>
      <c r="AG608">
        <f t="shared" si="234"/>
        <v>1015.8813378279913</v>
      </c>
    </row>
    <row r="609" spans="1:33" x14ac:dyDescent="0.2">
      <c r="A609">
        <f>'建築限界数値データ　片線'!A693</f>
        <v>-1350</v>
      </c>
      <c r="B609">
        <f>'建築限界数値データ　片線'!B693</f>
        <v>4113</v>
      </c>
      <c r="D609">
        <f t="shared" si="236"/>
        <v>105</v>
      </c>
      <c r="E609">
        <f t="shared" si="237"/>
        <v>160</v>
      </c>
      <c r="F609">
        <f t="shared" si="238"/>
        <v>2110</v>
      </c>
      <c r="G609">
        <f t="shared" si="239"/>
        <v>3150</v>
      </c>
      <c r="I609">
        <f t="shared" si="240"/>
        <v>9.8090927582165199E-2</v>
      </c>
      <c r="J609">
        <f t="shared" si="241"/>
        <v>143.75</v>
      </c>
      <c r="L609">
        <f t="shared" si="235"/>
        <v>-1493.75</v>
      </c>
      <c r="M609">
        <f t="shared" si="242"/>
        <v>4113</v>
      </c>
      <c r="O609">
        <f t="shared" si="243"/>
        <v>616.25</v>
      </c>
      <c r="P609">
        <f t="shared" si="244"/>
        <v>4113</v>
      </c>
      <c r="R609">
        <f t="shared" si="245"/>
        <v>4158.9100810789359</v>
      </c>
      <c r="S609">
        <f t="shared" si="246"/>
        <v>1.4220728303557082</v>
      </c>
      <c r="T609">
        <f t="shared" si="247"/>
        <v>1.4220728303557082</v>
      </c>
      <c r="U609">
        <f t="shared" si="228"/>
        <v>81.478771339605586</v>
      </c>
      <c r="W609">
        <f t="shared" si="248"/>
        <v>4158.9100810789359</v>
      </c>
      <c r="X609">
        <f t="shared" si="249"/>
        <v>1.5201637579378735</v>
      </c>
      <c r="Y609">
        <f t="shared" si="229"/>
        <v>87.098967498587044</v>
      </c>
      <c r="AA609">
        <f t="shared" si="230"/>
        <v>210.48633834712336</v>
      </c>
      <c r="AB609">
        <f t="shared" si="231"/>
        <v>4153.5802103569904</v>
      </c>
      <c r="AD609">
        <f t="shared" si="232"/>
        <v>210.48633834712336</v>
      </c>
      <c r="AE609">
        <f t="shared" si="233"/>
        <v>-1003.5802103569904</v>
      </c>
      <c r="AG609">
        <f t="shared" si="234"/>
        <v>1025.4158850198103</v>
      </c>
    </row>
    <row r="610" spans="1:33" x14ac:dyDescent="0.2">
      <c r="A610">
        <f>'建築限界数値データ　片線'!A694</f>
        <v>-1350</v>
      </c>
      <c r="B610">
        <f>'建築限界数値データ　片線'!B694</f>
        <v>4123</v>
      </c>
      <c r="D610">
        <f t="shared" si="236"/>
        <v>105</v>
      </c>
      <c r="E610">
        <f t="shared" si="237"/>
        <v>160</v>
      </c>
      <c r="F610">
        <f t="shared" si="238"/>
        <v>2110</v>
      </c>
      <c r="G610">
        <f t="shared" si="239"/>
        <v>3150</v>
      </c>
      <c r="I610">
        <f t="shared" si="240"/>
        <v>9.8090927582165199E-2</v>
      </c>
      <c r="J610">
        <f t="shared" si="241"/>
        <v>143.75</v>
      </c>
      <c r="L610">
        <f t="shared" si="235"/>
        <v>-1493.75</v>
      </c>
      <c r="M610">
        <f t="shared" si="242"/>
        <v>4123</v>
      </c>
      <c r="O610">
        <f t="shared" si="243"/>
        <v>616.25</v>
      </c>
      <c r="P610">
        <f t="shared" si="244"/>
        <v>4123</v>
      </c>
      <c r="R610">
        <f t="shared" si="245"/>
        <v>4168.7999547231811</v>
      </c>
      <c r="S610">
        <f t="shared" si="246"/>
        <v>1.422428270400786</v>
      </c>
      <c r="T610">
        <f t="shared" si="247"/>
        <v>1.422428270400786</v>
      </c>
      <c r="U610">
        <f t="shared" si="228"/>
        <v>81.499136554058467</v>
      </c>
      <c r="W610">
        <f t="shared" si="248"/>
        <v>4168.7999547231811</v>
      </c>
      <c r="X610">
        <f t="shared" si="249"/>
        <v>1.5205191979829511</v>
      </c>
      <c r="Y610">
        <f t="shared" si="229"/>
        <v>87.119332713039938</v>
      </c>
      <c r="AA610">
        <f t="shared" si="230"/>
        <v>209.50700133843651</v>
      </c>
      <c r="AB610">
        <f t="shared" si="231"/>
        <v>4163.5321397690896</v>
      </c>
      <c r="AD610">
        <f t="shared" si="232"/>
        <v>209.50700133843651</v>
      </c>
      <c r="AE610">
        <f t="shared" si="233"/>
        <v>-1013.5321397690896</v>
      </c>
      <c r="AG610">
        <f t="shared" si="234"/>
        <v>1034.9592175321368</v>
      </c>
    </row>
    <row r="611" spans="1:33" x14ac:dyDescent="0.2">
      <c r="A611">
        <f>'建築限界数値データ　片線'!A695</f>
        <v>-1350</v>
      </c>
      <c r="B611">
        <f>'建築限界数値データ　片線'!B695</f>
        <v>4133</v>
      </c>
      <c r="D611">
        <f t="shared" si="236"/>
        <v>105</v>
      </c>
      <c r="E611">
        <f t="shared" si="237"/>
        <v>160</v>
      </c>
      <c r="F611">
        <f t="shared" si="238"/>
        <v>2110</v>
      </c>
      <c r="G611">
        <f t="shared" si="239"/>
        <v>3150</v>
      </c>
      <c r="I611">
        <f t="shared" si="240"/>
        <v>9.8090927582165199E-2</v>
      </c>
      <c r="J611">
        <f t="shared" si="241"/>
        <v>143.75</v>
      </c>
      <c r="L611">
        <f t="shared" si="235"/>
        <v>-1493.75</v>
      </c>
      <c r="M611">
        <f t="shared" si="242"/>
        <v>4133</v>
      </c>
      <c r="O611">
        <f t="shared" si="243"/>
        <v>616.25</v>
      </c>
      <c r="P611">
        <f t="shared" si="244"/>
        <v>4133</v>
      </c>
      <c r="R611">
        <f t="shared" si="245"/>
        <v>4178.690352550665</v>
      </c>
      <c r="S611">
        <f t="shared" si="246"/>
        <v>1.4227820279328554</v>
      </c>
      <c r="T611">
        <f t="shared" si="247"/>
        <v>1.4227820279328554</v>
      </c>
      <c r="U611">
        <f t="shared" si="228"/>
        <v>81.519405367617011</v>
      </c>
      <c r="W611">
        <f t="shared" si="248"/>
        <v>4178.690352550665</v>
      </c>
      <c r="X611">
        <f t="shared" si="249"/>
        <v>1.5208729555150207</v>
      </c>
      <c r="Y611">
        <f t="shared" si="229"/>
        <v>87.139601526598483</v>
      </c>
      <c r="AA611">
        <f t="shared" si="230"/>
        <v>208.52766432974687</v>
      </c>
      <c r="AB611">
        <f t="shared" si="231"/>
        <v>4173.4840691811896</v>
      </c>
      <c r="AD611">
        <f t="shared" si="232"/>
        <v>208.52766432974687</v>
      </c>
      <c r="AE611">
        <f t="shared" si="233"/>
        <v>-1023.4840691811896</v>
      </c>
      <c r="AG611">
        <f t="shared" si="234"/>
        <v>1044.5110945597974</v>
      </c>
    </row>
    <row r="612" spans="1:33" x14ac:dyDescent="0.2">
      <c r="A612">
        <f>'建築限界数値データ　片線'!A696</f>
        <v>-1350</v>
      </c>
      <c r="B612">
        <f>'建築限界数値データ　片線'!B696</f>
        <v>4143</v>
      </c>
      <c r="D612">
        <f t="shared" si="236"/>
        <v>105</v>
      </c>
      <c r="E612">
        <f t="shared" si="237"/>
        <v>160</v>
      </c>
      <c r="F612">
        <f t="shared" si="238"/>
        <v>2110</v>
      </c>
      <c r="G612">
        <f t="shared" si="239"/>
        <v>3150</v>
      </c>
      <c r="I612">
        <f t="shared" si="240"/>
        <v>9.8090927582165199E-2</v>
      </c>
      <c r="J612">
        <f t="shared" si="241"/>
        <v>143.75</v>
      </c>
      <c r="L612">
        <f t="shared" si="235"/>
        <v>-1493.75</v>
      </c>
      <c r="M612">
        <f t="shared" si="242"/>
        <v>4143</v>
      </c>
      <c r="O612">
        <f t="shared" si="243"/>
        <v>616.25</v>
      </c>
      <c r="P612">
        <f t="shared" si="244"/>
        <v>4143</v>
      </c>
      <c r="R612">
        <f t="shared" si="245"/>
        <v>4188.5812708481617</v>
      </c>
      <c r="S612">
        <f t="shared" si="246"/>
        <v>1.4231341147823209</v>
      </c>
      <c r="T612">
        <f t="shared" si="247"/>
        <v>1.4231341147823209</v>
      </c>
      <c r="U612">
        <f t="shared" si="228"/>
        <v>81.539578458113439</v>
      </c>
      <c r="W612">
        <f t="shared" si="248"/>
        <v>4188.5812708481617</v>
      </c>
      <c r="X612">
        <f t="shared" si="249"/>
        <v>1.521225042364486</v>
      </c>
      <c r="Y612">
        <f t="shared" si="229"/>
        <v>87.159774617094911</v>
      </c>
      <c r="AA612">
        <f t="shared" si="230"/>
        <v>207.54832732105962</v>
      </c>
      <c r="AB612">
        <f t="shared" si="231"/>
        <v>4183.4359985932897</v>
      </c>
      <c r="AD612">
        <f t="shared" si="232"/>
        <v>207.54832732105962</v>
      </c>
      <c r="AE612">
        <f t="shared" si="233"/>
        <v>-1033.4359985932897</v>
      </c>
      <c r="AG612">
        <f t="shared" si="234"/>
        <v>1054.0712838144675</v>
      </c>
    </row>
    <row r="613" spans="1:33" x14ac:dyDescent="0.2">
      <c r="A613">
        <f>'建築限界数値データ　片線'!A697</f>
        <v>-1350</v>
      </c>
      <c r="B613">
        <f>'建築限界数値データ　片線'!B697</f>
        <v>4153</v>
      </c>
      <c r="D613">
        <f t="shared" si="236"/>
        <v>105</v>
      </c>
      <c r="E613">
        <f t="shared" si="237"/>
        <v>160</v>
      </c>
      <c r="F613">
        <f t="shared" si="238"/>
        <v>2110</v>
      </c>
      <c r="G613">
        <f t="shared" si="239"/>
        <v>3150</v>
      </c>
      <c r="I613">
        <f t="shared" si="240"/>
        <v>9.8090927582165199E-2</v>
      </c>
      <c r="J613">
        <f t="shared" si="241"/>
        <v>143.75</v>
      </c>
      <c r="L613">
        <f t="shared" si="235"/>
        <v>-1493.75</v>
      </c>
      <c r="M613">
        <f t="shared" si="242"/>
        <v>4153</v>
      </c>
      <c r="O613">
        <f t="shared" si="243"/>
        <v>616.25</v>
      </c>
      <c r="P613">
        <f t="shared" si="244"/>
        <v>4153</v>
      </c>
      <c r="R613">
        <f t="shared" si="245"/>
        <v>4198.4727059372435</v>
      </c>
      <c r="S613">
        <f t="shared" si="246"/>
        <v>1.4234845426697655</v>
      </c>
      <c r="T613">
        <f t="shared" si="247"/>
        <v>1.4234845426697655</v>
      </c>
      <c r="U613">
        <f t="shared" si="228"/>
        <v>81.559656497087701</v>
      </c>
      <c r="W613">
        <f t="shared" si="248"/>
        <v>4198.4727059372435</v>
      </c>
      <c r="X613">
        <f t="shared" si="249"/>
        <v>1.5215754702519306</v>
      </c>
      <c r="Y613">
        <f t="shared" si="229"/>
        <v>87.179852656069173</v>
      </c>
      <c r="AA613">
        <f t="shared" si="230"/>
        <v>206.56899031237154</v>
      </c>
      <c r="AB613">
        <f t="shared" si="231"/>
        <v>4193.3879280053889</v>
      </c>
      <c r="AD613">
        <f t="shared" si="232"/>
        <v>206.56899031237154</v>
      </c>
      <c r="AE613">
        <f t="shared" si="233"/>
        <v>-1043.3879280053889</v>
      </c>
      <c r="AG613">
        <f t="shared" si="234"/>
        <v>1063.6395611606647</v>
      </c>
    </row>
    <row r="614" spans="1:33" x14ac:dyDescent="0.2">
      <c r="A614">
        <f>'建築限界数値データ　片線'!A698</f>
        <v>-1350</v>
      </c>
      <c r="B614">
        <f>'建築限界数値データ　片線'!B698</f>
        <v>4163</v>
      </c>
      <c r="D614">
        <f t="shared" si="236"/>
        <v>105</v>
      </c>
      <c r="E614">
        <f t="shared" si="237"/>
        <v>160</v>
      </c>
      <c r="F614">
        <f t="shared" si="238"/>
        <v>2110</v>
      </c>
      <c r="G614">
        <f t="shared" si="239"/>
        <v>3150</v>
      </c>
      <c r="I614">
        <f t="shared" si="240"/>
        <v>9.8090927582165199E-2</v>
      </c>
      <c r="J614">
        <f t="shared" si="241"/>
        <v>143.75</v>
      </c>
      <c r="L614">
        <f t="shared" si="235"/>
        <v>-1493.75</v>
      </c>
      <c r="M614">
        <f t="shared" si="242"/>
        <v>4163</v>
      </c>
      <c r="O614">
        <f t="shared" si="243"/>
        <v>616.25</v>
      </c>
      <c r="P614">
        <f t="shared" si="244"/>
        <v>4163</v>
      </c>
      <c r="R614">
        <f t="shared" si="245"/>
        <v>4208.3646541738754</v>
      </c>
      <c r="S614">
        <f t="shared" si="246"/>
        <v>1.4238333232072118</v>
      </c>
      <c r="T614">
        <f t="shared" si="247"/>
        <v>1.4238333232072118</v>
      </c>
      <c r="U614">
        <f t="shared" si="228"/>
        <v>81.579640149859685</v>
      </c>
      <c r="W614">
        <f t="shared" si="248"/>
        <v>4208.3646541738754</v>
      </c>
      <c r="X614">
        <f t="shared" si="249"/>
        <v>1.5219242507893771</v>
      </c>
      <c r="Y614">
        <f t="shared" si="229"/>
        <v>87.199836308841157</v>
      </c>
      <c r="AA614">
        <f t="shared" si="230"/>
        <v>205.58965330368184</v>
      </c>
      <c r="AB614">
        <f t="shared" si="231"/>
        <v>4203.3398574174889</v>
      </c>
      <c r="AD614">
        <f t="shared" si="232"/>
        <v>205.58965330368184</v>
      </c>
      <c r="AE614">
        <f t="shared" si="233"/>
        <v>-1053.3398574174889</v>
      </c>
      <c r="AG614">
        <f t="shared" si="234"/>
        <v>1073.2157102697593</v>
      </c>
    </row>
    <row r="615" spans="1:33" x14ac:dyDescent="0.2">
      <c r="A615">
        <f>'建築限界数値データ　片線'!A699</f>
        <v>-1350</v>
      </c>
      <c r="B615">
        <f>'建築限界数値データ　片線'!B699</f>
        <v>4173</v>
      </c>
      <c r="D615">
        <f t="shared" si="236"/>
        <v>105</v>
      </c>
      <c r="E615">
        <f t="shared" si="237"/>
        <v>160</v>
      </c>
      <c r="F615">
        <f t="shared" si="238"/>
        <v>2110</v>
      </c>
      <c r="G615">
        <f t="shared" si="239"/>
        <v>3150</v>
      </c>
      <c r="I615">
        <f t="shared" si="240"/>
        <v>9.8090927582165199E-2</v>
      </c>
      <c r="J615">
        <f t="shared" si="241"/>
        <v>143.75</v>
      </c>
      <c r="L615">
        <f t="shared" si="235"/>
        <v>-1493.75</v>
      </c>
      <c r="M615">
        <f t="shared" si="242"/>
        <v>4173</v>
      </c>
      <c r="O615">
        <f t="shared" si="243"/>
        <v>616.25</v>
      </c>
      <c r="P615">
        <f t="shared" si="244"/>
        <v>4173</v>
      </c>
      <c r="R615">
        <f t="shared" si="245"/>
        <v>4218.2571119480144</v>
      </c>
      <c r="S615">
        <f t="shared" si="246"/>
        <v>1.4241804678993653</v>
      </c>
      <c r="T615">
        <f t="shared" si="247"/>
        <v>1.4241804678993653</v>
      </c>
      <c r="U615">
        <f t="shared" si="228"/>
        <v>81.599530075600441</v>
      </c>
      <c r="W615">
        <f t="shared" si="248"/>
        <v>4218.2571119480144</v>
      </c>
      <c r="X615">
        <f t="shared" si="249"/>
        <v>1.5222713954815306</v>
      </c>
      <c r="Y615">
        <f t="shared" si="229"/>
        <v>87.219726234581913</v>
      </c>
      <c r="AA615">
        <f t="shared" si="230"/>
        <v>204.61031629499405</v>
      </c>
      <c r="AB615">
        <f t="shared" si="231"/>
        <v>4213.2917868295881</v>
      </c>
      <c r="AD615">
        <f t="shared" si="232"/>
        <v>204.61031629499405</v>
      </c>
      <c r="AE615">
        <f t="shared" si="233"/>
        <v>-1063.2917868295881</v>
      </c>
      <c r="AG615">
        <f t="shared" si="234"/>
        <v>1082.7995222909897</v>
      </c>
    </row>
    <row r="616" spans="1:33" x14ac:dyDescent="0.2">
      <c r="A616">
        <f>'建築限界数値データ　片線'!A700</f>
        <v>-1350</v>
      </c>
      <c r="B616">
        <f>'建築限界数値データ　片線'!B700</f>
        <v>4183</v>
      </c>
      <c r="D616">
        <f t="shared" si="236"/>
        <v>105</v>
      </c>
      <c r="E616">
        <f t="shared" si="237"/>
        <v>160</v>
      </c>
      <c r="F616">
        <f t="shared" si="238"/>
        <v>2110</v>
      </c>
      <c r="G616">
        <f t="shared" si="239"/>
        <v>3150</v>
      </c>
      <c r="I616">
        <f t="shared" si="240"/>
        <v>9.8090927582165199E-2</v>
      </c>
      <c r="J616">
        <f t="shared" si="241"/>
        <v>143.75</v>
      </c>
      <c r="L616">
        <f t="shared" si="235"/>
        <v>-1493.75</v>
      </c>
      <c r="M616">
        <f t="shared" si="242"/>
        <v>4183</v>
      </c>
      <c r="O616">
        <f t="shared" si="243"/>
        <v>616.25</v>
      </c>
      <c r="P616">
        <f t="shared" si="244"/>
        <v>4183</v>
      </c>
      <c r="R616">
        <f t="shared" si="245"/>
        <v>4228.1500756832174</v>
      </c>
      <c r="S616">
        <f t="shared" si="246"/>
        <v>1.4245259881448438</v>
      </c>
      <c r="T616">
        <f t="shared" si="247"/>
        <v>1.4245259881448438</v>
      </c>
      <c r="U616">
        <f t="shared" si="228"/>
        <v>81.619326927402696</v>
      </c>
      <c r="W616">
        <f t="shared" si="248"/>
        <v>4228.1500756832174</v>
      </c>
      <c r="X616">
        <f t="shared" si="249"/>
        <v>1.5226169157270091</v>
      </c>
      <c r="Y616">
        <f t="shared" si="229"/>
        <v>87.239523086384168</v>
      </c>
      <c r="AA616">
        <f t="shared" si="230"/>
        <v>203.63097928630489</v>
      </c>
      <c r="AB616">
        <f t="shared" si="231"/>
        <v>4223.2437162416873</v>
      </c>
      <c r="AD616">
        <f t="shared" si="232"/>
        <v>203.63097928630489</v>
      </c>
      <c r="AE616">
        <f t="shared" si="233"/>
        <v>-1073.2437162416873</v>
      </c>
      <c r="AG616">
        <f t="shared" si="234"/>
        <v>1092.3907955385594</v>
      </c>
    </row>
    <row r="617" spans="1:33" x14ac:dyDescent="0.2">
      <c r="A617">
        <f>'建築限界数値データ　片線'!A701</f>
        <v>-1350</v>
      </c>
      <c r="B617">
        <f>'建築限界数値データ　片線'!B701</f>
        <v>4193</v>
      </c>
      <c r="D617">
        <f t="shared" si="236"/>
        <v>105</v>
      </c>
      <c r="E617">
        <f t="shared" si="237"/>
        <v>160</v>
      </c>
      <c r="F617">
        <f t="shared" si="238"/>
        <v>2110</v>
      </c>
      <c r="G617">
        <f t="shared" si="239"/>
        <v>3150</v>
      </c>
      <c r="I617">
        <f t="shared" si="240"/>
        <v>9.8090927582165199E-2</v>
      </c>
      <c r="J617">
        <f t="shared" si="241"/>
        <v>143.75</v>
      </c>
      <c r="L617">
        <f t="shared" si="235"/>
        <v>-1493.75</v>
      </c>
      <c r="M617">
        <f t="shared" si="242"/>
        <v>4193</v>
      </c>
      <c r="O617">
        <f t="shared" si="243"/>
        <v>616.25</v>
      </c>
      <c r="P617">
        <f t="shared" si="244"/>
        <v>4193</v>
      </c>
      <c r="R617">
        <f t="shared" si="245"/>
        <v>4238.0435418362567</v>
      </c>
      <c r="S617">
        <f t="shared" si="246"/>
        <v>1.4248698952373859</v>
      </c>
      <c r="T617">
        <f t="shared" si="247"/>
        <v>1.4248698952373859</v>
      </c>
      <c r="U617">
        <f t="shared" si="228"/>
        <v>81.639031352349974</v>
      </c>
      <c r="W617">
        <f t="shared" si="248"/>
        <v>4238.0435418362567</v>
      </c>
      <c r="X617">
        <f t="shared" si="249"/>
        <v>1.522960822819551</v>
      </c>
      <c r="Y617">
        <f t="shared" si="229"/>
        <v>87.259227511331432</v>
      </c>
      <c r="AA617">
        <f t="shared" si="230"/>
        <v>202.65164227761832</v>
      </c>
      <c r="AB617">
        <f t="shared" si="231"/>
        <v>4233.1956456537873</v>
      </c>
      <c r="AD617">
        <f t="shared" si="232"/>
        <v>202.65164227761832</v>
      </c>
      <c r="AE617">
        <f t="shared" si="233"/>
        <v>-1083.1956456537873</v>
      </c>
      <c r="AG617">
        <f t="shared" si="234"/>
        <v>1101.9893351939215</v>
      </c>
    </row>
    <row r="618" spans="1:33" x14ac:dyDescent="0.2">
      <c r="A618">
        <f>'建築限界数値データ　片線'!A702</f>
        <v>-1350</v>
      </c>
      <c r="B618">
        <f>'建築限界数値データ　片線'!B702</f>
        <v>4203</v>
      </c>
      <c r="D618">
        <f t="shared" si="236"/>
        <v>105</v>
      </c>
      <c r="E618">
        <f t="shared" si="237"/>
        <v>160</v>
      </c>
      <c r="F618">
        <f t="shared" si="238"/>
        <v>2110</v>
      </c>
      <c r="G618">
        <f t="shared" si="239"/>
        <v>3150</v>
      </c>
      <c r="I618">
        <f t="shared" si="240"/>
        <v>9.8090927582165199E-2</v>
      </c>
      <c r="J618">
        <f t="shared" si="241"/>
        <v>143.75</v>
      </c>
      <c r="L618">
        <f t="shared" si="235"/>
        <v>-1493.75</v>
      </c>
      <c r="M618">
        <f t="shared" si="242"/>
        <v>4203</v>
      </c>
      <c r="O618">
        <f t="shared" si="243"/>
        <v>616.25</v>
      </c>
      <c r="P618">
        <f t="shared" si="244"/>
        <v>4203</v>
      </c>
      <c r="R618">
        <f t="shared" si="245"/>
        <v>4247.9375068967292</v>
      </c>
      <c r="S618">
        <f t="shared" si="246"/>
        <v>1.425212200367048</v>
      </c>
      <c r="T618">
        <f t="shared" si="247"/>
        <v>1.425212200367048</v>
      </c>
      <c r="U618">
        <f t="shared" si="228"/>
        <v>81.658643991585279</v>
      </c>
      <c r="W618">
        <f t="shared" si="248"/>
        <v>4247.9375068967292</v>
      </c>
      <c r="X618">
        <f t="shared" si="249"/>
        <v>1.5233031279492133</v>
      </c>
      <c r="Y618">
        <f t="shared" si="229"/>
        <v>87.278840150566751</v>
      </c>
      <c r="AA618">
        <f t="shared" si="230"/>
        <v>201.67230526892902</v>
      </c>
      <c r="AB618">
        <f t="shared" si="231"/>
        <v>4243.1475750658874</v>
      </c>
      <c r="AD618">
        <f t="shared" si="232"/>
        <v>201.67230526892902</v>
      </c>
      <c r="AE618">
        <f t="shared" si="233"/>
        <v>-1093.1475750658874</v>
      </c>
      <c r="AG618">
        <f t="shared" si="234"/>
        <v>1111.5949530224188</v>
      </c>
    </row>
    <row r="619" spans="1:33" x14ac:dyDescent="0.2">
      <c r="A619">
        <f>'建築限界数値データ　片線'!A703</f>
        <v>-1350</v>
      </c>
      <c r="B619">
        <f>'建築限界数値データ　片線'!B703</f>
        <v>4213</v>
      </c>
      <c r="D619">
        <f t="shared" si="236"/>
        <v>105</v>
      </c>
      <c r="E619">
        <f t="shared" si="237"/>
        <v>160</v>
      </c>
      <c r="F619">
        <f t="shared" si="238"/>
        <v>2110</v>
      </c>
      <c r="G619">
        <f t="shared" si="239"/>
        <v>3150</v>
      </c>
      <c r="I619">
        <f t="shared" si="240"/>
        <v>9.8090927582165199E-2</v>
      </c>
      <c r="J619">
        <f t="shared" si="241"/>
        <v>143.75</v>
      </c>
      <c r="L619">
        <f t="shared" si="235"/>
        <v>-1493.75</v>
      </c>
      <c r="M619">
        <f t="shared" si="242"/>
        <v>4213</v>
      </c>
      <c r="O619">
        <f t="shared" si="243"/>
        <v>616.25</v>
      </c>
      <c r="P619">
        <f t="shared" si="244"/>
        <v>4213</v>
      </c>
      <c r="R619">
        <f t="shared" si="245"/>
        <v>4257.831967386689</v>
      </c>
      <c r="S619">
        <f t="shared" si="246"/>
        <v>1.4255529146213801</v>
      </c>
      <c r="T619">
        <f t="shared" si="247"/>
        <v>1.4255529146213801</v>
      </c>
      <c r="U619">
        <f t="shared" si="228"/>
        <v>81.678165480378453</v>
      </c>
      <c r="W619">
        <f t="shared" si="248"/>
        <v>4257.831967386689</v>
      </c>
      <c r="X619">
        <f t="shared" si="249"/>
        <v>1.5236438422035454</v>
      </c>
      <c r="Y619">
        <f t="shared" si="229"/>
        <v>87.298361639359925</v>
      </c>
      <c r="AA619">
        <f t="shared" si="230"/>
        <v>200.69296826023998</v>
      </c>
      <c r="AB619">
        <f t="shared" si="231"/>
        <v>4253.0995044779866</v>
      </c>
      <c r="AD619">
        <f t="shared" si="232"/>
        <v>200.69296826023998</v>
      </c>
      <c r="AE619">
        <f t="shared" si="233"/>
        <v>-1103.0995044779866</v>
      </c>
      <c r="AG619">
        <f t="shared" si="234"/>
        <v>1121.2074671035175</v>
      </c>
    </row>
    <row r="620" spans="1:33" x14ac:dyDescent="0.2">
      <c r="A620">
        <f>'建築限界数値データ　片線'!A704</f>
        <v>-1350</v>
      </c>
      <c r="B620">
        <f>'建築限界数値データ　片線'!B704</f>
        <v>4223</v>
      </c>
      <c r="D620">
        <f t="shared" si="236"/>
        <v>105</v>
      </c>
      <c r="E620">
        <f t="shared" si="237"/>
        <v>160</v>
      </c>
      <c r="F620">
        <f t="shared" si="238"/>
        <v>2110</v>
      </c>
      <c r="G620">
        <f t="shared" si="239"/>
        <v>3150</v>
      </c>
      <c r="I620">
        <f t="shared" si="240"/>
        <v>9.8090927582165199E-2</v>
      </c>
      <c r="J620">
        <f t="shared" si="241"/>
        <v>143.75</v>
      </c>
      <c r="L620">
        <f t="shared" si="235"/>
        <v>-1493.75</v>
      </c>
      <c r="M620">
        <f t="shared" si="242"/>
        <v>4223</v>
      </c>
      <c r="O620">
        <f t="shared" si="243"/>
        <v>616.25</v>
      </c>
      <c r="P620">
        <f t="shared" si="244"/>
        <v>4223</v>
      </c>
      <c r="R620">
        <f t="shared" si="245"/>
        <v>4267.7269198602671</v>
      </c>
      <c r="S620">
        <f t="shared" si="246"/>
        <v>1.4258920489865889</v>
      </c>
      <c r="T620">
        <f t="shared" si="247"/>
        <v>1.4258920489865889</v>
      </c>
      <c r="U620">
        <f t="shared" si="228"/>
        <v>81.697596448192783</v>
      </c>
      <c r="W620">
        <f t="shared" si="248"/>
        <v>4267.7269198602671</v>
      </c>
      <c r="X620">
        <f t="shared" si="249"/>
        <v>1.523982976568754</v>
      </c>
      <c r="Y620">
        <f t="shared" si="229"/>
        <v>87.317792607174226</v>
      </c>
      <c r="AA620">
        <f t="shared" si="230"/>
        <v>199.71363125155315</v>
      </c>
      <c r="AB620">
        <f t="shared" si="231"/>
        <v>4263.0514338900866</v>
      </c>
      <c r="AD620">
        <f t="shared" si="232"/>
        <v>199.71363125155315</v>
      </c>
      <c r="AE620">
        <f t="shared" si="233"/>
        <v>-1113.0514338900866</v>
      </c>
      <c r="AG620">
        <f t="shared" si="234"/>
        <v>1130.8267015738791</v>
      </c>
    </row>
    <row r="621" spans="1:33" x14ac:dyDescent="0.2">
      <c r="A621">
        <f>'建築限界数値データ　片線'!A705</f>
        <v>-1350</v>
      </c>
      <c r="B621">
        <f>'建築限界数値データ　片線'!B705</f>
        <v>4233</v>
      </c>
      <c r="D621">
        <f t="shared" si="236"/>
        <v>105</v>
      </c>
      <c r="E621">
        <f t="shared" si="237"/>
        <v>160</v>
      </c>
      <c r="F621">
        <f t="shared" si="238"/>
        <v>2110</v>
      </c>
      <c r="G621">
        <f t="shared" si="239"/>
        <v>3150</v>
      </c>
      <c r="I621">
        <f t="shared" si="240"/>
        <v>9.8090927582165199E-2</v>
      </c>
      <c r="J621">
        <f t="shared" si="241"/>
        <v>143.75</v>
      </c>
      <c r="L621">
        <f t="shared" si="235"/>
        <v>-1493.75</v>
      </c>
      <c r="M621">
        <f t="shared" si="242"/>
        <v>4233</v>
      </c>
      <c r="O621">
        <f t="shared" si="243"/>
        <v>616.25</v>
      </c>
      <c r="P621">
        <f t="shared" si="244"/>
        <v>4233</v>
      </c>
      <c r="R621">
        <f t="shared" si="245"/>
        <v>4277.6223609033095</v>
      </c>
      <c r="S621">
        <f t="shared" si="246"/>
        <v>1.4262296143486854</v>
      </c>
      <c r="T621">
        <f t="shared" si="247"/>
        <v>1.4262296143486854</v>
      </c>
      <c r="U621">
        <f t="shared" si="228"/>
        <v>81.716937518750711</v>
      </c>
      <c r="W621">
        <f t="shared" si="248"/>
        <v>4277.6223609033095</v>
      </c>
      <c r="X621">
        <f t="shared" si="249"/>
        <v>1.5243205419308508</v>
      </c>
      <c r="Y621">
        <f t="shared" si="229"/>
        <v>87.337133677732169</v>
      </c>
      <c r="AA621">
        <f t="shared" si="230"/>
        <v>198.73429424286402</v>
      </c>
      <c r="AB621">
        <f t="shared" si="231"/>
        <v>4273.0033633021858</v>
      </c>
      <c r="AD621">
        <f t="shared" si="232"/>
        <v>198.73429424286402</v>
      </c>
      <c r="AE621">
        <f t="shared" si="233"/>
        <v>-1123.0033633021858</v>
      </c>
      <c r="AG621">
        <f t="shared" si="234"/>
        <v>1140.4524863825895</v>
      </c>
    </row>
    <row r="622" spans="1:33" x14ac:dyDescent="0.2">
      <c r="A622">
        <f>'建築限界数値データ　片線'!A706</f>
        <v>-1350</v>
      </c>
      <c r="B622">
        <f>'建築限界数値データ　片線'!B706</f>
        <v>4243</v>
      </c>
      <c r="D622">
        <f t="shared" si="236"/>
        <v>105</v>
      </c>
      <c r="E622">
        <f t="shared" si="237"/>
        <v>160</v>
      </c>
      <c r="F622">
        <f t="shared" si="238"/>
        <v>2110</v>
      </c>
      <c r="G622">
        <f t="shared" si="239"/>
        <v>3150</v>
      </c>
      <c r="I622">
        <f t="shared" si="240"/>
        <v>9.8090927582165199E-2</v>
      </c>
      <c r="J622">
        <f t="shared" si="241"/>
        <v>143.75</v>
      </c>
      <c r="L622">
        <f t="shared" si="235"/>
        <v>-1493.75</v>
      </c>
      <c r="M622">
        <f t="shared" si="242"/>
        <v>4243</v>
      </c>
      <c r="O622">
        <f t="shared" si="243"/>
        <v>616.25</v>
      </c>
      <c r="P622">
        <f t="shared" si="244"/>
        <v>4243</v>
      </c>
      <c r="R622">
        <f t="shared" si="245"/>
        <v>4287.5182871330126</v>
      </c>
      <c r="S622">
        <f t="shared" si="246"/>
        <v>1.426565621494615</v>
      </c>
      <c r="T622">
        <f t="shared" si="247"/>
        <v>1.426565621494615</v>
      </c>
      <c r="U622">
        <f t="shared" si="228"/>
        <v>81.736189310098723</v>
      </c>
      <c r="W622">
        <f t="shared" si="248"/>
        <v>4287.5182871330126</v>
      </c>
      <c r="X622">
        <f t="shared" si="249"/>
        <v>1.5246565490767803</v>
      </c>
      <c r="Y622">
        <f t="shared" si="229"/>
        <v>87.356385469080195</v>
      </c>
      <c r="AA622">
        <f t="shared" si="230"/>
        <v>197.75495723417527</v>
      </c>
      <c r="AB622">
        <f t="shared" si="231"/>
        <v>4282.955292714285</v>
      </c>
      <c r="AD622">
        <f t="shared" si="232"/>
        <v>197.75495723417527</v>
      </c>
      <c r="AE622">
        <f t="shared" si="233"/>
        <v>-1132.955292714285</v>
      </c>
      <c r="AG622">
        <f t="shared" si="234"/>
        <v>1150.084657057906</v>
      </c>
    </row>
    <row r="623" spans="1:33" x14ac:dyDescent="0.2">
      <c r="A623">
        <f>'建築限界数値データ　片線'!A707</f>
        <v>-1350</v>
      </c>
      <c r="B623">
        <f>'建築限界数値データ　片線'!B707</f>
        <v>4253</v>
      </c>
      <c r="D623">
        <f t="shared" si="236"/>
        <v>105</v>
      </c>
      <c r="E623">
        <f t="shared" si="237"/>
        <v>160</v>
      </c>
      <c r="F623">
        <f t="shared" si="238"/>
        <v>2110</v>
      </c>
      <c r="G623">
        <f t="shared" si="239"/>
        <v>3150</v>
      </c>
      <c r="I623">
        <f t="shared" si="240"/>
        <v>9.8090927582165199E-2</v>
      </c>
      <c r="J623">
        <f t="shared" si="241"/>
        <v>143.75</v>
      </c>
      <c r="L623">
        <f t="shared" si="235"/>
        <v>-1493.75</v>
      </c>
      <c r="M623">
        <f t="shared" si="242"/>
        <v>4253</v>
      </c>
      <c r="O623">
        <f t="shared" si="243"/>
        <v>616.25</v>
      </c>
      <c r="P623">
        <f t="shared" si="244"/>
        <v>4253</v>
      </c>
      <c r="R623">
        <f t="shared" si="245"/>
        <v>4297.4146951975672</v>
      </c>
      <c r="S623">
        <f t="shared" si="246"/>
        <v>1.4269000811133734</v>
      </c>
      <c r="T623">
        <f t="shared" si="247"/>
        <v>1.4269000811133734</v>
      </c>
      <c r="U623">
        <f t="shared" si="228"/>
        <v>81.755352434671124</v>
      </c>
      <c r="W623">
        <f t="shared" si="248"/>
        <v>4297.4146951975672</v>
      </c>
      <c r="X623">
        <f t="shared" si="249"/>
        <v>1.5249910086955385</v>
      </c>
      <c r="Y623">
        <f t="shared" si="229"/>
        <v>87.375548593652582</v>
      </c>
      <c r="AA623">
        <f t="shared" si="230"/>
        <v>196.77562022548759</v>
      </c>
      <c r="AB623">
        <f t="shared" si="231"/>
        <v>4292.907222126385</v>
      </c>
      <c r="AD623">
        <f t="shared" si="232"/>
        <v>196.77562022548759</v>
      </c>
      <c r="AE623">
        <f t="shared" si="233"/>
        <v>-1142.907222126385</v>
      </c>
      <c r="AG623">
        <f t="shared" si="234"/>
        <v>1159.7230544848953</v>
      </c>
    </row>
    <row r="624" spans="1:33" x14ac:dyDescent="0.2">
      <c r="A624">
        <f>'建築限界数値データ　片線'!A708</f>
        <v>-1350</v>
      </c>
      <c r="B624">
        <f>'建築限界数値データ　片線'!B708</f>
        <v>4263</v>
      </c>
      <c r="D624">
        <f t="shared" si="236"/>
        <v>105</v>
      </c>
      <c r="E624">
        <f t="shared" si="237"/>
        <v>160</v>
      </c>
      <c r="F624">
        <f t="shared" si="238"/>
        <v>2110</v>
      </c>
      <c r="G624">
        <f t="shared" si="239"/>
        <v>3150</v>
      </c>
      <c r="I624">
        <f t="shared" si="240"/>
        <v>9.8090927582165199E-2</v>
      </c>
      <c r="J624">
        <f t="shared" si="241"/>
        <v>143.75</v>
      </c>
      <c r="L624">
        <f t="shared" si="235"/>
        <v>-1493.75</v>
      </c>
      <c r="M624">
        <f t="shared" si="242"/>
        <v>4263</v>
      </c>
      <c r="O624">
        <f t="shared" si="243"/>
        <v>616.25</v>
      </c>
      <c r="P624">
        <f t="shared" si="244"/>
        <v>4263</v>
      </c>
      <c r="R624">
        <f t="shared" si="245"/>
        <v>4307.3115817758062</v>
      </c>
      <c r="S624">
        <f t="shared" si="246"/>
        <v>1.4272330037971086</v>
      </c>
      <c r="T624">
        <f t="shared" si="247"/>
        <v>1.4272330037971086</v>
      </c>
      <c r="U624">
        <f t="shared" si="228"/>
        <v>81.774427499353322</v>
      </c>
      <c r="W624">
        <f t="shared" si="248"/>
        <v>4307.3115817758062</v>
      </c>
      <c r="X624">
        <f t="shared" si="249"/>
        <v>1.5253239313792739</v>
      </c>
      <c r="Y624">
        <f t="shared" si="229"/>
        <v>87.394623658334794</v>
      </c>
      <c r="AA624">
        <f t="shared" si="230"/>
        <v>195.79628321679877</v>
      </c>
      <c r="AB624">
        <f t="shared" si="231"/>
        <v>4302.8591515384842</v>
      </c>
      <c r="AD624">
        <f t="shared" si="232"/>
        <v>195.79628321679877</v>
      </c>
      <c r="AE624">
        <f t="shared" si="233"/>
        <v>-1152.8591515384842</v>
      </c>
      <c r="AG624">
        <f t="shared" si="234"/>
        <v>1169.3675246933901</v>
      </c>
    </row>
    <row r="625" spans="1:33" x14ac:dyDescent="0.2">
      <c r="A625">
        <f>'建築限界数値データ　片線'!A709</f>
        <v>-1350</v>
      </c>
      <c r="B625">
        <f>'建築限界数値データ　片線'!B709</f>
        <v>4273</v>
      </c>
      <c r="D625">
        <f t="shared" si="236"/>
        <v>105</v>
      </c>
      <c r="E625">
        <f t="shared" si="237"/>
        <v>160</v>
      </c>
      <c r="F625">
        <f t="shared" si="238"/>
        <v>2110</v>
      </c>
      <c r="G625">
        <f t="shared" si="239"/>
        <v>3150</v>
      </c>
      <c r="I625">
        <f t="shared" si="240"/>
        <v>9.8090927582165199E-2</v>
      </c>
      <c r="J625">
        <f t="shared" si="241"/>
        <v>143.75</v>
      </c>
      <c r="L625">
        <f t="shared" si="235"/>
        <v>-1493.75</v>
      </c>
      <c r="M625">
        <f t="shared" si="242"/>
        <v>4273</v>
      </c>
      <c r="O625">
        <f t="shared" si="243"/>
        <v>616.25</v>
      </c>
      <c r="P625">
        <f t="shared" si="244"/>
        <v>4273</v>
      </c>
      <c r="R625">
        <f t="shared" si="245"/>
        <v>4317.2089435768567</v>
      </c>
      <c r="S625">
        <f t="shared" si="246"/>
        <v>1.4275644000422072</v>
      </c>
      <c r="T625">
        <f t="shared" si="247"/>
        <v>1.4275644000422072</v>
      </c>
      <c r="U625">
        <f t="shared" si="228"/>
        <v>81.793415105543957</v>
      </c>
      <c r="W625">
        <f t="shared" si="248"/>
        <v>4317.2089435768567</v>
      </c>
      <c r="X625">
        <f t="shared" si="249"/>
        <v>1.5256553276243725</v>
      </c>
      <c r="Y625">
        <f t="shared" si="229"/>
        <v>87.413611264525414</v>
      </c>
      <c r="AA625">
        <f t="shared" si="230"/>
        <v>194.8169462081099</v>
      </c>
      <c r="AB625">
        <f t="shared" si="231"/>
        <v>4312.8110809505843</v>
      </c>
      <c r="AD625">
        <f t="shared" si="232"/>
        <v>194.8169462081099</v>
      </c>
      <c r="AE625">
        <f t="shared" si="233"/>
        <v>-1162.8110809505843</v>
      </c>
      <c r="AG625">
        <f t="shared" si="234"/>
        <v>1179.017918655743</v>
      </c>
    </row>
    <row r="626" spans="1:33" x14ac:dyDescent="0.2">
      <c r="A626">
        <f>'建築限界数値データ　片線'!A710</f>
        <v>-1350</v>
      </c>
      <c r="B626">
        <f>'建築限界数値データ　片線'!B710</f>
        <v>4283</v>
      </c>
      <c r="D626">
        <f t="shared" si="236"/>
        <v>105</v>
      </c>
      <c r="E626">
        <f t="shared" si="237"/>
        <v>160</v>
      </c>
      <c r="F626">
        <f t="shared" si="238"/>
        <v>2110</v>
      </c>
      <c r="G626">
        <f t="shared" si="239"/>
        <v>3150</v>
      </c>
      <c r="I626">
        <f t="shared" si="240"/>
        <v>9.8090927582165199E-2</v>
      </c>
      <c r="J626">
        <f t="shared" si="241"/>
        <v>143.75</v>
      </c>
      <c r="L626">
        <f t="shared" si="235"/>
        <v>-1493.75</v>
      </c>
      <c r="M626">
        <f t="shared" si="242"/>
        <v>4283</v>
      </c>
      <c r="O626">
        <f t="shared" si="243"/>
        <v>616.25</v>
      </c>
      <c r="P626">
        <f t="shared" si="244"/>
        <v>4283</v>
      </c>
      <c r="R626">
        <f t="shared" si="245"/>
        <v>4327.1067773397963</v>
      </c>
      <c r="S626">
        <f t="shared" si="246"/>
        <v>1.4278942802503651</v>
      </c>
      <c r="T626">
        <f t="shared" si="247"/>
        <v>1.4278942802503651</v>
      </c>
      <c r="U626">
        <f t="shared" si="228"/>
        <v>81.81231584921629</v>
      </c>
      <c r="W626">
        <f t="shared" si="248"/>
        <v>4327.1067773397963</v>
      </c>
      <c r="X626">
        <f t="shared" si="249"/>
        <v>1.5259852078325302</v>
      </c>
      <c r="Y626">
        <f t="shared" si="229"/>
        <v>87.432512008197762</v>
      </c>
      <c r="AA626">
        <f t="shared" si="230"/>
        <v>193.83760919942316</v>
      </c>
      <c r="AB626">
        <f t="shared" si="231"/>
        <v>4322.7630103626834</v>
      </c>
      <c r="AD626">
        <f t="shared" si="232"/>
        <v>193.83760919942316</v>
      </c>
      <c r="AE626">
        <f t="shared" si="233"/>
        <v>-1172.7630103626834</v>
      </c>
      <c r="AG626">
        <f t="shared" si="234"/>
        <v>1188.6740920938303</v>
      </c>
    </row>
    <row r="627" spans="1:33" x14ac:dyDescent="0.2">
      <c r="A627">
        <f>'建築限界数値データ　片線'!A711</f>
        <v>-1350</v>
      </c>
      <c r="B627">
        <f>'建築限界数値データ　片線'!B711</f>
        <v>4293</v>
      </c>
      <c r="D627">
        <f t="shared" si="236"/>
        <v>105</v>
      </c>
      <c r="E627">
        <f t="shared" si="237"/>
        <v>160</v>
      </c>
      <c r="F627">
        <f t="shared" si="238"/>
        <v>2110</v>
      </c>
      <c r="G627">
        <f t="shared" si="239"/>
        <v>3150</v>
      </c>
      <c r="I627">
        <f t="shared" si="240"/>
        <v>9.8090927582165199E-2</v>
      </c>
      <c r="J627">
        <f t="shared" si="241"/>
        <v>143.75</v>
      </c>
      <c r="L627">
        <f t="shared" si="235"/>
        <v>-1493.75</v>
      </c>
      <c r="M627">
        <f t="shared" si="242"/>
        <v>4293</v>
      </c>
      <c r="O627">
        <f t="shared" si="243"/>
        <v>616.25</v>
      </c>
      <c r="P627">
        <f t="shared" si="244"/>
        <v>4293</v>
      </c>
      <c r="R627">
        <f t="shared" si="245"/>
        <v>4337.0050798333177</v>
      </c>
      <c r="S627">
        <f t="shared" si="246"/>
        <v>1.4282226547296473</v>
      </c>
      <c r="T627">
        <f t="shared" si="247"/>
        <v>1.4282226547296473</v>
      </c>
      <c r="U627">
        <f t="shared" si="228"/>
        <v>81.831130320978971</v>
      </c>
      <c r="W627">
        <f t="shared" si="248"/>
        <v>4337.0050798333177</v>
      </c>
      <c r="X627">
        <f t="shared" si="249"/>
        <v>1.5263135823118126</v>
      </c>
      <c r="Y627">
        <f t="shared" si="229"/>
        <v>87.451326479960443</v>
      </c>
      <c r="AA627">
        <f t="shared" si="230"/>
        <v>192.85827219073349</v>
      </c>
      <c r="AB627">
        <f t="shared" si="231"/>
        <v>4332.7149397747835</v>
      </c>
      <c r="AD627">
        <f t="shared" si="232"/>
        <v>192.85827219073349</v>
      </c>
      <c r="AE627">
        <f t="shared" si="233"/>
        <v>-1182.7149397747835</v>
      </c>
      <c r="AG627">
        <f t="shared" si="234"/>
        <v>1198.3359052948654</v>
      </c>
    </row>
    <row r="628" spans="1:33" x14ac:dyDescent="0.2">
      <c r="A628">
        <f>'建築限界数値データ　片線'!A712</f>
        <v>-1350</v>
      </c>
      <c r="B628">
        <f>'建築限界数値データ　片線'!B712</f>
        <v>4303</v>
      </c>
      <c r="D628">
        <f t="shared" si="236"/>
        <v>105</v>
      </c>
      <c r="E628">
        <f t="shared" si="237"/>
        <v>160</v>
      </c>
      <c r="F628">
        <f t="shared" si="238"/>
        <v>2110</v>
      </c>
      <c r="G628">
        <f t="shared" si="239"/>
        <v>3150</v>
      </c>
      <c r="I628">
        <f t="shared" si="240"/>
        <v>9.8090927582165199E-2</v>
      </c>
      <c r="J628">
        <f t="shared" si="241"/>
        <v>143.75</v>
      </c>
      <c r="L628">
        <f t="shared" si="235"/>
        <v>-1493.75</v>
      </c>
      <c r="M628">
        <f t="shared" si="242"/>
        <v>4303</v>
      </c>
      <c r="O628">
        <f t="shared" si="243"/>
        <v>616.25</v>
      </c>
      <c r="P628">
        <f t="shared" si="244"/>
        <v>4303</v>
      </c>
      <c r="R628">
        <f t="shared" si="245"/>
        <v>4346.9038478553903</v>
      </c>
      <c r="S628">
        <f t="shared" si="246"/>
        <v>1.4285495336955292</v>
      </c>
      <c r="T628">
        <f t="shared" si="247"/>
        <v>1.4285495336955292</v>
      </c>
      <c r="U628">
        <f t="shared" si="228"/>
        <v>81.849859106135611</v>
      </c>
      <c r="W628">
        <f t="shared" si="248"/>
        <v>4346.9038478553903</v>
      </c>
      <c r="X628">
        <f t="shared" si="249"/>
        <v>1.5266404612776943</v>
      </c>
      <c r="Y628">
        <f t="shared" si="229"/>
        <v>87.470055265117054</v>
      </c>
      <c r="AA628">
        <f t="shared" si="230"/>
        <v>191.87893518204575</v>
      </c>
      <c r="AB628">
        <f t="shared" si="231"/>
        <v>4342.6668691868826</v>
      </c>
      <c r="AD628">
        <f t="shared" si="232"/>
        <v>191.87893518204575</v>
      </c>
      <c r="AE628">
        <f t="shared" si="233"/>
        <v>-1192.6668691868826</v>
      </c>
      <c r="AG628">
        <f t="shared" si="234"/>
        <v>1208.0032229355336</v>
      </c>
    </row>
    <row r="629" spans="1:33" x14ac:dyDescent="0.2">
      <c r="A629">
        <f>'建築限界数値データ　片線'!A713</f>
        <v>-1350</v>
      </c>
      <c r="B629">
        <f>'建築限界数値データ　片線'!B713</f>
        <v>4313</v>
      </c>
      <c r="D629">
        <f t="shared" si="236"/>
        <v>105</v>
      </c>
      <c r="E629">
        <f t="shared" si="237"/>
        <v>160</v>
      </c>
      <c r="F629">
        <f t="shared" si="238"/>
        <v>2110</v>
      </c>
      <c r="G629">
        <f t="shared" si="239"/>
        <v>3150</v>
      </c>
      <c r="I629">
        <f t="shared" si="240"/>
        <v>9.8090927582165199E-2</v>
      </c>
      <c r="J629">
        <f t="shared" si="241"/>
        <v>143.75</v>
      </c>
      <c r="L629">
        <f t="shared" si="235"/>
        <v>-1493.75</v>
      </c>
      <c r="M629">
        <f t="shared" si="242"/>
        <v>4313</v>
      </c>
      <c r="O629">
        <f t="shared" si="243"/>
        <v>616.25</v>
      </c>
      <c r="P629">
        <f t="shared" si="244"/>
        <v>4313</v>
      </c>
      <c r="R629">
        <f t="shared" si="245"/>
        <v>4356.8030782329379</v>
      </c>
      <c r="S629">
        <f t="shared" si="246"/>
        <v>1.4288749272719279</v>
      </c>
      <c r="T629">
        <f t="shared" si="247"/>
        <v>1.4288749272719279</v>
      </c>
      <c r="U629">
        <f t="shared" si="228"/>
        <v>81.868502784743924</v>
      </c>
      <c r="W629">
        <f t="shared" si="248"/>
        <v>4356.8030782329379</v>
      </c>
      <c r="X629">
        <f t="shared" si="249"/>
        <v>1.526965854854093</v>
      </c>
      <c r="Y629">
        <f t="shared" si="229"/>
        <v>87.488698943725382</v>
      </c>
      <c r="AA629">
        <f t="shared" si="230"/>
        <v>190.8995981733575</v>
      </c>
      <c r="AB629">
        <f t="shared" si="231"/>
        <v>4352.6187985989827</v>
      </c>
      <c r="AD629">
        <f t="shared" si="232"/>
        <v>190.8995981733575</v>
      </c>
      <c r="AE629">
        <f t="shared" si="233"/>
        <v>-1202.6187985989827</v>
      </c>
      <c r="AG629">
        <f t="shared" si="234"/>
        <v>1217.6759139140472</v>
      </c>
    </row>
    <row r="630" spans="1:33" x14ac:dyDescent="0.2">
      <c r="A630">
        <f>'建築限界数値データ　片線'!A714</f>
        <v>-1350</v>
      </c>
      <c r="B630">
        <f>'建築限界数値データ　片線'!B714</f>
        <v>4323</v>
      </c>
      <c r="D630">
        <f t="shared" si="236"/>
        <v>105</v>
      </c>
      <c r="E630">
        <f t="shared" si="237"/>
        <v>160</v>
      </c>
      <c r="F630">
        <f t="shared" si="238"/>
        <v>2110</v>
      </c>
      <c r="G630">
        <f t="shared" si="239"/>
        <v>3150</v>
      </c>
      <c r="I630">
        <f t="shared" si="240"/>
        <v>9.8090927582165199E-2</v>
      </c>
      <c r="J630">
        <f t="shared" si="241"/>
        <v>143.75</v>
      </c>
      <c r="L630">
        <f t="shared" si="235"/>
        <v>-1493.75</v>
      </c>
      <c r="M630">
        <f t="shared" si="242"/>
        <v>4323</v>
      </c>
      <c r="O630">
        <f t="shared" si="243"/>
        <v>616.25</v>
      </c>
      <c r="P630">
        <f t="shared" si="244"/>
        <v>4323</v>
      </c>
      <c r="R630">
        <f t="shared" si="245"/>
        <v>4366.7027678215054</v>
      </c>
      <c r="S630">
        <f t="shared" si="246"/>
        <v>1.429198845492218</v>
      </c>
      <c r="T630">
        <f t="shared" si="247"/>
        <v>1.429198845492218</v>
      </c>
      <c r="U630">
        <f t="shared" si="228"/>
        <v>81.887061931673927</v>
      </c>
      <c r="W630">
        <f t="shared" si="248"/>
        <v>4366.7027678215054</v>
      </c>
      <c r="X630">
        <f t="shared" si="249"/>
        <v>1.5272897730743833</v>
      </c>
      <c r="Y630">
        <f t="shared" si="229"/>
        <v>87.507258090655398</v>
      </c>
      <c r="AA630">
        <f t="shared" si="230"/>
        <v>189.9202611646688</v>
      </c>
      <c r="AB630">
        <f t="shared" si="231"/>
        <v>4362.5707280110819</v>
      </c>
      <c r="AD630">
        <f t="shared" si="232"/>
        <v>189.9202611646688</v>
      </c>
      <c r="AE630">
        <f t="shared" si="233"/>
        <v>-1212.5707280110819</v>
      </c>
      <c r="AG630">
        <f t="shared" si="234"/>
        <v>1227.353851189697</v>
      </c>
    </row>
    <row r="631" spans="1:33" x14ac:dyDescent="0.2">
      <c r="A631">
        <f>'建築限界数値データ　片線'!A715</f>
        <v>-1350</v>
      </c>
      <c r="B631">
        <f>'建築限界数値データ　片線'!B715</f>
        <v>4333</v>
      </c>
      <c r="D631">
        <f t="shared" si="236"/>
        <v>105</v>
      </c>
      <c r="E631">
        <f t="shared" si="237"/>
        <v>160</v>
      </c>
      <c r="F631">
        <f t="shared" si="238"/>
        <v>2110</v>
      </c>
      <c r="G631">
        <f t="shared" si="239"/>
        <v>3150</v>
      </c>
      <c r="I631">
        <f t="shared" si="240"/>
        <v>9.8090927582165199E-2</v>
      </c>
      <c r="J631">
        <f t="shared" si="241"/>
        <v>143.75</v>
      </c>
      <c r="L631">
        <f t="shared" si="235"/>
        <v>-1493.75</v>
      </c>
      <c r="M631">
        <f t="shared" si="242"/>
        <v>4333</v>
      </c>
      <c r="O631">
        <f t="shared" si="243"/>
        <v>616.25</v>
      </c>
      <c r="P631">
        <f t="shared" si="244"/>
        <v>4333</v>
      </c>
      <c r="R631">
        <f t="shared" si="245"/>
        <v>4376.6029135049484</v>
      </c>
      <c r="S631">
        <f t="shared" si="246"/>
        <v>1.4295212983002348</v>
      </c>
      <c r="T631">
        <f t="shared" si="247"/>
        <v>1.4295212983002348</v>
      </c>
      <c r="U631">
        <f t="shared" si="228"/>
        <v>81.905537116665442</v>
      </c>
      <c r="W631">
        <f t="shared" si="248"/>
        <v>4376.6029135049484</v>
      </c>
      <c r="X631">
        <f t="shared" si="249"/>
        <v>1.5276122258823999</v>
      </c>
      <c r="Y631">
        <f t="shared" si="229"/>
        <v>87.525733275646886</v>
      </c>
      <c r="AA631">
        <f t="shared" si="230"/>
        <v>188.94092415598081</v>
      </c>
      <c r="AB631">
        <f t="shared" si="231"/>
        <v>4372.522657423182</v>
      </c>
      <c r="AD631">
        <f t="shared" si="232"/>
        <v>188.94092415598081</v>
      </c>
      <c r="AE631">
        <f t="shared" si="233"/>
        <v>-1222.522657423182</v>
      </c>
      <c r="AG631">
        <f t="shared" si="234"/>
        <v>1237.0369116295419</v>
      </c>
    </row>
    <row r="632" spans="1:33" x14ac:dyDescent="0.2">
      <c r="A632">
        <f>'建築限界数値データ　片線'!A716</f>
        <v>-1350</v>
      </c>
      <c r="B632">
        <f>'建築限界数値データ　片線'!B716</f>
        <v>4343</v>
      </c>
      <c r="D632">
        <f t="shared" si="236"/>
        <v>105</v>
      </c>
      <c r="E632">
        <f t="shared" si="237"/>
        <v>160</v>
      </c>
      <c r="F632">
        <f t="shared" si="238"/>
        <v>2110</v>
      </c>
      <c r="G632">
        <f t="shared" si="239"/>
        <v>3150</v>
      </c>
      <c r="I632">
        <f t="shared" si="240"/>
        <v>9.8090927582165199E-2</v>
      </c>
      <c r="J632">
        <f t="shared" si="241"/>
        <v>143.75</v>
      </c>
      <c r="L632">
        <f t="shared" si="235"/>
        <v>-1493.75</v>
      </c>
      <c r="M632">
        <f t="shared" si="242"/>
        <v>4343</v>
      </c>
      <c r="O632">
        <f t="shared" si="243"/>
        <v>616.25</v>
      </c>
      <c r="P632">
        <f t="shared" si="244"/>
        <v>4343</v>
      </c>
      <c r="R632">
        <f t="shared" si="245"/>
        <v>4386.5035121951059</v>
      </c>
      <c r="S632">
        <f t="shared" si="246"/>
        <v>1.4298422955512624</v>
      </c>
      <c r="T632">
        <f t="shared" si="247"/>
        <v>1.4298422955512624</v>
      </c>
      <c r="U632">
        <f t="shared" si="228"/>
        <v>81.923928904384624</v>
      </c>
      <c r="W632">
        <f t="shared" si="248"/>
        <v>4386.5035121951059</v>
      </c>
      <c r="X632">
        <f t="shared" si="249"/>
        <v>1.5279332231334277</v>
      </c>
      <c r="Y632">
        <f t="shared" si="229"/>
        <v>87.544125063366081</v>
      </c>
      <c r="AA632">
        <f t="shared" si="230"/>
        <v>187.96158714729211</v>
      </c>
      <c r="AB632">
        <f t="shared" si="231"/>
        <v>4382.4745868352811</v>
      </c>
      <c r="AD632">
        <f t="shared" si="232"/>
        <v>187.96158714729211</v>
      </c>
      <c r="AE632">
        <f t="shared" si="233"/>
        <v>-1232.4745868352811</v>
      </c>
      <c r="AG632">
        <f t="shared" si="234"/>
        <v>1246.7249758618482</v>
      </c>
    </row>
    <row r="633" spans="1:33" x14ac:dyDescent="0.2">
      <c r="A633">
        <f>'建築限界数値データ　片線'!A717</f>
        <v>-1350</v>
      </c>
      <c r="B633">
        <f>'建築限界数値データ　片線'!B717</f>
        <v>4353</v>
      </c>
      <c r="D633">
        <f t="shared" si="236"/>
        <v>105</v>
      </c>
      <c r="E633">
        <f t="shared" si="237"/>
        <v>160</v>
      </c>
      <c r="F633">
        <f t="shared" si="238"/>
        <v>2110</v>
      </c>
      <c r="G633">
        <f t="shared" si="239"/>
        <v>3150</v>
      </c>
      <c r="I633">
        <f t="shared" si="240"/>
        <v>9.8090927582165199E-2</v>
      </c>
      <c r="J633">
        <f t="shared" si="241"/>
        <v>143.75</v>
      </c>
      <c r="L633">
        <f t="shared" si="235"/>
        <v>-1493.75</v>
      </c>
      <c r="M633">
        <f t="shared" si="242"/>
        <v>4353</v>
      </c>
      <c r="O633">
        <f t="shared" si="243"/>
        <v>616.25</v>
      </c>
      <c r="P633">
        <f t="shared" si="244"/>
        <v>4353</v>
      </c>
      <c r="R633">
        <f t="shared" si="245"/>
        <v>4396.4045608314982</v>
      </c>
      <c r="S633">
        <f t="shared" si="246"/>
        <v>1.4301618470130126</v>
      </c>
      <c r="T633">
        <f t="shared" si="247"/>
        <v>1.4301618470130126</v>
      </c>
      <c r="U633">
        <f t="shared" si="228"/>
        <v>81.942237854480155</v>
      </c>
      <c r="W633">
        <f t="shared" si="248"/>
        <v>4396.4045608314982</v>
      </c>
      <c r="X633">
        <f t="shared" si="249"/>
        <v>1.5282527745951779</v>
      </c>
      <c r="Y633">
        <f t="shared" si="229"/>
        <v>87.562434013461626</v>
      </c>
      <c r="AA633">
        <f t="shared" si="230"/>
        <v>186.98225013860306</v>
      </c>
      <c r="AB633">
        <f t="shared" si="231"/>
        <v>4392.4265162473812</v>
      </c>
      <c r="AD633">
        <f t="shared" si="232"/>
        <v>186.98225013860306</v>
      </c>
      <c r="AE633">
        <f t="shared" si="233"/>
        <v>-1242.4265162473812</v>
      </c>
      <c r="AG633">
        <f t="shared" si="234"/>
        <v>1256.4179281359764</v>
      </c>
    </row>
    <row r="634" spans="1:33" x14ac:dyDescent="0.2">
      <c r="A634">
        <f>'建築限界数値データ　片線'!A718</f>
        <v>-1350</v>
      </c>
      <c r="B634">
        <f>'建築限界数値データ　片線'!B718</f>
        <v>4363</v>
      </c>
      <c r="D634">
        <f t="shared" si="236"/>
        <v>105</v>
      </c>
      <c r="E634">
        <f t="shared" si="237"/>
        <v>160</v>
      </c>
      <c r="F634">
        <f t="shared" si="238"/>
        <v>2110</v>
      </c>
      <c r="G634">
        <f t="shared" si="239"/>
        <v>3150</v>
      </c>
      <c r="I634">
        <f t="shared" si="240"/>
        <v>9.8090927582165199E-2</v>
      </c>
      <c r="J634">
        <f t="shared" si="241"/>
        <v>143.75</v>
      </c>
      <c r="L634">
        <f t="shared" si="235"/>
        <v>-1493.75</v>
      </c>
      <c r="M634">
        <f t="shared" si="242"/>
        <v>4363</v>
      </c>
      <c r="O634">
        <f t="shared" si="243"/>
        <v>616.25</v>
      </c>
      <c r="P634">
        <f t="shared" si="244"/>
        <v>4363</v>
      </c>
      <c r="R634">
        <f t="shared" si="245"/>
        <v>4406.3060563810131</v>
      </c>
      <c r="S634">
        <f t="shared" si="246"/>
        <v>1.4304799623665863</v>
      </c>
      <c r="T634">
        <f t="shared" si="247"/>
        <v>1.4304799623665863</v>
      </c>
      <c r="U634">
        <f t="shared" si="228"/>
        <v>81.960464521638229</v>
      </c>
      <c r="W634">
        <f t="shared" si="248"/>
        <v>4406.3060563810131</v>
      </c>
      <c r="X634">
        <f t="shared" si="249"/>
        <v>1.5285708899487513</v>
      </c>
      <c r="Y634">
        <f t="shared" si="229"/>
        <v>87.580660680619673</v>
      </c>
      <c r="AA634">
        <f t="shared" si="230"/>
        <v>186.00291312991629</v>
      </c>
      <c r="AB634">
        <f t="shared" si="231"/>
        <v>4402.3784456594803</v>
      </c>
      <c r="AD634">
        <f t="shared" si="232"/>
        <v>186.00291312991629</v>
      </c>
      <c r="AE634">
        <f t="shared" si="233"/>
        <v>-1252.3784456594803</v>
      </c>
      <c r="AG634">
        <f t="shared" si="234"/>
        <v>1266.1156561883561</v>
      </c>
    </row>
    <row r="635" spans="1:33" x14ac:dyDescent="0.2">
      <c r="A635">
        <f>'建築限界数値データ　片線'!A719</f>
        <v>-1350</v>
      </c>
      <c r="B635">
        <f>'建築限界数値データ　片線'!B719</f>
        <v>4373</v>
      </c>
      <c r="D635">
        <f t="shared" si="236"/>
        <v>105</v>
      </c>
      <c r="E635">
        <f t="shared" si="237"/>
        <v>160</v>
      </c>
      <c r="F635">
        <f t="shared" si="238"/>
        <v>2110</v>
      </c>
      <c r="G635">
        <f t="shared" si="239"/>
        <v>3150</v>
      </c>
      <c r="I635">
        <f t="shared" si="240"/>
        <v>9.8090927582165199E-2</v>
      </c>
      <c r="J635">
        <f t="shared" si="241"/>
        <v>143.75</v>
      </c>
      <c r="L635">
        <f t="shared" si="235"/>
        <v>-1493.75</v>
      </c>
      <c r="M635">
        <f t="shared" si="242"/>
        <v>4373</v>
      </c>
      <c r="O635">
        <f t="shared" si="243"/>
        <v>616.25</v>
      </c>
      <c r="P635">
        <f t="shared" si="244"/>
        <v>4373</v>
      </c>
      <c r="R635">
        <f t="shared" si="245"/>
        <v>4416.2079958376053</v>
      </c>
      <c r="S635">
        <f t="shared" si="246"/>
        <v>1.4307966512074266</v>
      </c>
      <c r="T635">
        <f t="shared" si="247"/>
        <v>1.4307966512074266</v>
      </c>
      <c r="U635">
        <f t="shared" si="228"/>
        <v>81.978609455637269</v>
      </c>
      <c r="W635">
        <f t="shared" si="248"/>
        <v>4416.2079958376053</v>
      </c>
      <c r="X635">
        <f t="shared" si="249"/>
        <v>1.5288875787895919</v>
      </c>
      <c r="Y635">
        <f t="shared" si="229"/>
        <v>87.59880561461874</v>
      </c>
      <c r="AA635">
        <f t="shared" si="230"/>
        <v>185.0235761212264</v>
      </c>
      <c r="AB635">
        <f t="shared" si="231"/>
        <v>4412.3303750715804</v>
      </c>
      <c r="AD635">
        <f t="shared" si="232"/>
        <v>185.0235761212264</v>
      </c>
      <c r="AE635">
        <f t="shared" si="233"/>
        <v>-1262.3303750715804</v>
      </c>
      <c r="AG635">
        <f t="shared" si="234"/>
        <v>1275.8180511142818</v>
      </c>
    </row>
    <row r="636" spans="1:33" x14ac:dyDescent="0.2">
      <c r="A636">
        <f>'建築限界数値データ　片線'!A720</f>
        <v>-1350</v>
      </c>
      <c r="B636">
        <f>'建築限界数値データ　片線'!B720</f>
        <v>4383</v>
      </c>
      <c r="D636">
        <f t="shared" si="236"/>
        <v>105</v>
      </c>
      <c r="E636">
        <f t="shared" si="237"/>
        <v>160</v>
      </c>
      <c r="F636">
        <f t="shared" si="238"/>
        <v>2110</v>
      </c>
      <c r="G636">
        <f t="shared" si="239"/>
        <v>3150</v>
      </c>
      <c r="I636">
        <f t="shared" si="240"/>
        <v>9.8090927582165199E-2</v>
      </c>
      <c r="J636">
        <f t="shared" si="241"/>
        <v>143.75</v>
      </c>
      <c r="L636">
        <f t="shared" si="235"/>
        <v>-1493.75</v>
      </c>
      <c r="M636">
        <f t="shared" si="242"/>
        <v>4383</v>
      </c>
      <c r="O636">
        <f t="shared" si="243"/>
        <v>616.25</v>
      </c>
      <c r="P636">
        <f t="shared" si="244"/>
        <v>4383</v>
      </c>
      <c r="R636">
        <f t="shared" si="245"/>
        <v>4426.1103762219936</v>
      </c>
      <c r="S636">
        <f t="shared" si="246"/>
        <v>1.4311119230462561</v>
      </c>
      <c r="T636">
        <f t="shared" si="247"/>
        <v>1.4311119230462561</v>
      </c>
      <c r="U636">
        <f t="shared" si="228"/>
        <v>81.996673201401521</v>
      </c>
      <c r="W636">
        <f t="shared" si="248"/>
        <v>4426.1103762219936</v>
      </c>
      <c r="X636">
        <f t="shared" si="249"/>
        <v>1.5292028506284212</v>
      </c>
      <c r="Y636">
        <f t="shared" si="229"/>
        <v>87.616869360382992</v>
      </c>
      <c r="AA636">
        <f t="shared" si="230"/>
        <v>184.0442391125394</v>
      </c>
      <c r="AB636">
        <f t="shared" si="231"/>
        <v>4422.2823044836796</v>
      </c>
      <c r="AD636">
        <f t="shared" si="232"/>
        <v>184.0442391125394</v>
      </c>
      <c r="AE636">
        <f t="shared" si="233"/>
        <v>-1272.2823044836796</v>
      </c>
      <c r="AG636">
        <f t="shared" si="234"/>
        <v>1285.5250072452172</v>
      </c>
    </row>
    <row r="637" spans="1:33" x14ac:dyDescent="0.2">
      <c r="A637">
        <f>'建築限界数値データ　片線'!A721</f>
        <v>-1350</v>
      </c>
      <c r="B637">
        <f>'建築限界数値データ　片線'!B721</f>
        <v>4393</v>
      </c>
      <c r="D637">
        <f t="shared" si="236"/>
        <v>105</v>
      </c>
      <c r="E637">
        <f t="shared" si="237"/>
        <v>160</v>
      </c>
      <c r="F637">
        <f t="shared" si="238"/>
        <v>2110</v>
      </c>
      <c r="G637">
        <f t="shared" si="239"/>
        <v>3150</v>
      </c>
      <c r="I637">
        <f t="shared" si="240"/>
        <v>9.8090927582165199E-2</v>
      </c>
      <c r="J637">
        <f t="shared" si="241"/>
        <v>143.75</v>
      </c>
      <c r="L637">
        <f t="shared" si="235"/>
        <v>-1493.75</v>
      </c>
      <c r="M637">
        <f t="shared" si="242"/>
        <v>4393</v>
      </c>
      <c r="O637">
        <f t="shared" si="243"/>
        <v>616.25</v>
      </c>
      <c r="P637">
        <f t="shared" si="244"/>
        <v>4393</v>
      </c>
      <c r="R637">
        <f t="shared" si="245"/>
        <v>4436.0131945813691</v>
      </c>
      <c r="S637">
        <f t="shared" si="246"/>
        <v>1.4314257873100047</v>
      </c>
      <c r="T637">
        <f t="shared" si="247"/>
        <v>1.4314257873100047</v>
      </c>
      <c r="U637">
        <f t="shared" si="228"/>
        <v>82.014656299054295</v>
      </c>
      <c r="W637">
        <f t="shared" si="248"/>
        <v>4436.0131945813691</v>
      </c>
      <c r="X637">
        <f t="shared" si="249"/>
        <v>1.52951671489217</v>
      </c>
      <c r="Y637">
        <f t="shared" si="229"/>
        <v>87.634852458035766</v>
      </c>
      <c r="AA637">
        <f t="shared" si="230"/>
        <v>183.06490210385005</v>
      </c>
      <c r="AB637">
        <f t="shared" si="231"/>
        <v>4432.2342338957797</v>
      </c>
      <c r="AD637">
        <f t="shared" si="232"/>
        <v>183.06490210385005</v>
      </c>
      <c r="AE637">
        <f t="shared" si="233"/>
        <v>-1282.2342338957797</v>
      </c>
      <c r="AG637">
        <f t="shared" si="234"/>
        <v>1295.2364220313561</v>
      </c>
    </row>
    <row r="638" spans="1:33" x14ac:dyDescent="0.2">
      <c r="A638">
        <f>'建築限界数値データ　片線'!A722</f>
        <v>-1350</v>
      </c>
      <c r="B638">
        <f>'建築限界数値データ　片線'!B722</f>
        <v>4403</v>
      </c>
      <c r="D638">
        <f t="shared" si="236"/>
        <v>105</v>
      </c>
      <c r="E638">
        <f t="shared" si="237"/>
        <v>160</v>
      </c>
      <c r="F638">
        <f t="shared" si="238"/>
        <v>2110</v>
      </c>
      <c r="G638">
        <f t="shared" si="239"/>
        <v>3150</v>
      </c>
      <c r="I638">
        <f t="shared" si="240"/>
        <v>9.8090927582165199E-2</v>
      </c>
      <c r="J638">
        <f t="shared" si="241"/>
        <v>143.75</v>
      </c>
      <c r="L638">
        <f t="shared" si="235"/>
        <v>-1493.75</v>
      </c>
      <c r="M638">
        <f t="shared" si="242"/>
        <v>4403</v>
      </c>
      <c r="O638">
        <f t="shared" si="243"/>
        <v>616.25</v>
      </c>
      <c r="P638">
        <f t="shared" si="244"/>
        <v>4403</v>
      </c>
      <c r="R638">
        <f t="shared" si="245"/>
        <v>4445.9164479890978</v>
      </c>
      <c r="S638">
        <f t="shared" si="246"/>
        <v>1.431738253342723</v>
      </c>
      <c r="T638">
        <f t="shared" si="247"/>
        <v>1.431738253342723</v>
      </c>
      <c r="U638">
        <f t="shared" si="228"/>
        <v>82.032559283970244</v>
      </c>
      <c r="W638">
        <f t="shared" si="248"/>
        <v>4445.9164479890978</v>
      </c>
      <c r="X638">
        <f t="shared" si="249"/>
        <v>1.5298291809248883</v>
      </c>
      <c r="Y638">
        <f t="shared" si="229"/>
        <v>87.652755442951715</v>
      </c>
      <c r="AA638">
        <f t="shared" si="230"/>
        <v>182.08556509516157</v>
      </c>
      <c r="AB638">
        <f t="shared" si="231"/>
        <v>4442.1861633078788</v>
      </c>
      <c r="AD638">
        <f t="shared" si="232"/>
        <v>182.08556509516157</v>
      </c>
      <c r="AE638">
        <f t="shared" si="233"/>
        <v>-1292.1861633078788</v>
      </c>
      <c r="AG638">
        <f t="shared" si="234"/>
        <v>1304.952195929169</v>
      </c>
    </row>
    <row r="639" spans="1:33" x14ac:dyDescent="0.2">
      <c r="A639">
        <f>'建築限界数値データ　片線'!A723</f>
        <v>-1350</v>
      </c>
      <c r="B639">
        <f>'建築限界数値データ　片線'!B723</f>
        <v>4413</v>
      </c>
      <c r="D639">
        <f t="shared" si="236"/>
        <v>105</v>
      </c>
      <c r="E639">
        <f t="shared" si="237"/>
        <v>160</v>
      </c>
      <c r="F639">
        <f t="shared" si="238"/>
        <v>2110</v>
      </c>
      <c r="G639">
        <f t="shared" si="239"/>
        <v>3150</v>
      </c>
      <c r="I639">
        <f t="shared" si="240"/>
        <v>9.8090927582165199E-2</v>
      </c>
      <c r="J639">
        <f t="shared" si="241"/>
        <v>143.75</v>
      </c>
      <c r="L639">
        <f t="shared" si="235"/>
        <v>-1493.75</v>
      </c>
      <c r="M639">
        <f t="shared" si="242"/>
        <v>4413</v>
      </c>
      <c r="O639">
        <f t="shared" si="243"/>
        <v>616.25</v>
      </c>
      <c r="P639">
        <f t="shared" si="244"/>
        <v>4413</v>
      </c>
      <c r="R639">
        <f t="shared" si="245"/>
        <v>4455.820133544441</v>
      </c>
      <c r="S639">
        <f t="shared" si="246"/>
        <v>1.4320493304064854</v>
      </c>
      <c r="T639">
        <f t="shared" si="247"/>
        <v>1.4320493304064854</v>
      </c>
      <c r="U639">
        <f t="shared" si="228"/>
        <v>82.050382686827163</v>
      </c>
      <c r="W639">
        <f t="shared" si="248"/>
        <v>4455.820133544441</v>
      </c>
      <c r="X639">
        <f t="shared" si="249"/>
        <v>1.5301402579886507</v>
      </c>
      <c r="Y639">
        <f t="shared" si="229"/>
        <v>87.670578845808635</v>
      </c>
      <c r="AA639">
        <f t="shared" si="230"/>
        <v>181.10622808647335</v>
      </c>
      <c r="AB639">
        <f t="shared" si="231"/>
        <v>4452.1380927199789</v>
      </c>
      <c r="AD639">
        <f t="shared" si="232"/>
        <v>181.10622808647335</v>
      </c>
      <c r="AE639">
        <f t="shared" si="233"/>
        <v>-1302.1380927199789</v>
      </c>
      <c r="AG639">
        <f t="shared" si="234"/>
        <v>1314.6722322937128</v>
      </c>
    </row>
    <row r="640" spans="1:33" x14ac:dyDescent="0.2">
      <c r="A640">
        <f>'建築限界数値データ　片線'!A724</f>
        <v>-1350</v>
      </c>
      <c r="B640">
        <f>'建築限界数値データ　片線'!B724</f>
        <v>4423</v>
      </c>
      <c r="D640">
        <f t="shared" si="236"/>
        <v>105</v>
      </c>
      <c r="E640">
        <f t="shared" si="237"/>
        <v>160</v>
      </c>
      <c r="F640">
        <f t="shared" si="238"/>
        <v>2110</v>
      </c>
      <c r="G640">
        <f t="shared" si="239"/>
        <v>3150</v>
      </c>
      <c r="I640">
        <f t="shared" si="240"/>
        <v>9.8090927582165199E-2</v>
      </c>
      <c r="J640">
        <f t="shared" si="241"/>
        <v>143.75</v>
      </c>
      <c r="L640">
        <f t="shared" si="235"/>
        <v>-1493.75</v>
      </c>
      <c r="M640">
        <f t="shared" si="242"/>
        <v>4423</v>
      </c>
      <c r="O640">
        <f t="shared" si="243"/>
        <v>616.25</v>
      </c>
      <c r="P640">
        <f t="shared" si="244"/>
        <v>4423</v>
      </c>
      <c r="R640">
        <f t="shared" si="245"/>
        <v>4465.7242483722612</v>
      </c>
      <c r="S640">
        <f t="shared" si="246"/>
        <v>1.4323590276822813</v>
      </c>
      <c r="T640">
        <f t="shared" si="247"/>
        <v>1.4323590276822813</v>
      </c>
      <c r="U640">
        <f t="shared" si="228"/>
        <v>82.068127033656964</v>
      </c>
      <c r="W640">
        <f t="shared" si="248"/>
        <v>4465.7242483722612</v>
      </c>
      <c r="X640">
        <f t="shared" si="249"/>
        <v>1.5304499552644466</v>
      </c>
      <c r="Y640">
        <f t="shared" si="229"/>
        <v>87.688323192638435</v>
      </c>
      <c r="AA640">
        <f t="shared" si="230"/>
        <v>180.12689107778471</v>
      </c>
      <c r="AB640">
        <f t="shared" si="231"/>
        <v>4462.090022132078</v>
      </c>
      <c r="AD640">
        <f t="shared" si="232"/>
        <v>180.12689107778471</v>
      </c>
      <c r="AE640">
        <f t="shared" si="233"/>
        <v>-1312.090022132078</v>
      </c>
      <c r="AG640">
        <f t="shared" si="234"/>
        <v>1324.3964372754501</v>
      </c>
    </row>
    <row r="641" spans="1:33" x14ac:dyDescent="0.2">
      <c r="A641">
        <f>'建築限界数値データ　片線'!A725</f>
        <v>-1350</v>
      </c>
      <c r="B641">
        <f>'建築限界数値データ　片線'!B725</f>
        <v>4433</v>
      </c>
      <c r="D641">
        <f t="shared" si="236"/>
        <v>105</v>
      </c>
      <c r="E641">
        <f t="shared" si="237"/>
        <v>160</v>
      </c>
      <c r="F641">
        <f t="shared" si="238"/>
        <v>2110</v>
      </c>
      <c r="G641">
        <f t="shared" si="239"/>
        <v>3150</v>
      </c>
      <c r="I641">
        <f t="shared" si="240"/>
        <v>9.8090927582165199E-2</v>
      </c>
      <c r="J641">
        <f t="shared" si="241"/>
        <v>143.75</v>
      </c>
      <c r="L641">
        <f t="shared" si="235"/>
        <v>-1493.75</v>
      </c>
      <c r="M641">
        <f t="shared" si="242"/>
        <v>4433</v>
      </c>
      <c r="O641">
        <f t="shared" si="243"/>
        <v>616.25</v>
      </c>
      <c r="P641">
        <f t="shared" si="244"/>
        <v>4433</v>
      </c>
      <c r="R641">
        <f t="shared" si="245"/>
        <v>4475.6287896227495</v>
      </c>
      <c r="S641">
        <f t="shared" si="246"/>
        <v>1.4326673542708936</v>
      </c>
      <c r="T641">
        <f t="shared" si="247"/>
        <v>1.4326673542708936</v>
      </c>
      <c r="U641">
        <f t="shared" si="228"/>
        <v>82.085792845896137</v>
      </c>
      <c r="W641">
        <f t="shared" si="248"/>
        <v>4475.6287896227495</v>
      </c>
      <c r="X641">
        <f t="shared" si="249"/>
        <v>1.5307582818530587</v>
      </c>
      <c r="Y641">
        <f t="shared" si="229"/>
        <v>87.70598900487758</v>
      </c>
      <c r="AA641">
        <f t="shared" si="230"/>
        <v>179.14755406909777</v>
      </c>
      <c r="AB641">
        <f t="shared" si="231"/>
        <v>4472.0419515441772</v>
      </c>
      <c r="AD641">
        <f t="shared" si="232"/>
        <v>179.14755406909777</v>
      </c>
      <c r="AE641">
        <f t="shared" si="233"/>
        <v>-1322.0419515441772</v>
      </c>
      <c r="AG641">
        <f t="shared" si="234"/>
        <v>1334.1247197213897</v>
      </c>
    </row>
    <row r="642" spans="1:33" x14ac:dyDescent="0.2">
      <c r="A642">
        <f>'建築限界数値データ　片線'!A726</f>
        <v>-1350</v>
      </c>
      <c r="B642">
        <f>'建築限界数値データ　片線'!B726</f>
        <v>4443</v>
      </c>
      <c r="D642">
        <f t="shared" si="236"/>
        <v>105</v>
      </c>
      <c r="E642">
        <f t="shared" si="237"/>
        <v>160</v>
      </c>
      <c r="F642">
        <f t="shared" si="238"/>
        <v>2110</v>
      </c>
      <c r="G642">
        <f t="shared" si="239"/>
        <v>3150</v>
      </c>
      <c r="I642">
        <f t="shared" si="240"/>
        <v>9.8090927582165199E-2</v>
      </c>
      <c r="J642">
        <f t="shared" si="241"/>
        <v>143.75</v>
      </c>
      <c r="L642">
        <f t="shared" si="235"/>
        <v>-1493.75</v>
      </c>
      <c r="M642">
        <f t="shared" si="242"/>
        <v>4443</v>
      </c>
      <c r="O642">
        <f t="shared" si="243"/>
        <v>616.25</v>
      </c>
      <c r="P642">
        <f t="shared" si="244"/>
        <v>4443</v>
      </c>
      <c r="R642">
        <f t="shared" si="245"/>
        <v>4485.5337544711447</v>
      </c>
      <c r="S642">
        <f t="shared" si="246"/>
        <v>1.4329743191937681</v>
      </c>
      <c r="T642">
        <f t="shared" si="247"/>
        <v>1.4329743191937681</v>
      </c>
      <c r="U642">
        <f t="shared" si="228"/>
        <v>82.103380640435375</v>
      </c>
      <c r="W642">
        <f t="shared" si="248"/>
        <v>4485.5337544711447</v>
      </c>
      <c r="X642">
        <f t="shared" si="249"/>
        <v>1.5310652467759334</v>
      </c>
      <c r="Y642">
        <f t="shared" si="229"/>
        <v>87.723576799416861</v>
      </c>
      <c r="AA642">
        <f t="shared" si="230"/>
        <v>178.16821706040892</v>
      </c>
      <c r="AB642">
        <f t="shared" si="231"/>
        <v>4481.9938809562782</v>
      </c>
      <c r="AD642">
        <f t="shared" si="232"/>
        <v>178.16821706040892</v>
      </c>
      <c r="AE642">
        <f t="shared" si="233"/>
        <v>-1331.9938809562782</v>
      </c>
      <c r="AG642">
        <f t="shared" si="234"/>
        <v>1343.8569910803205</v>
      </c>
    </row>
    <row r="643" spans="1:33" x14ac:dyDescent="0.2">
      <c r="A643">
        <f>'建築限界数値データ　片線'!A727</f>
        <v>-1350</v>
      </c>
      <c r="B643">
        <f>'建築限界数値データ　片線'!B727</f>
        <v>4453</v>
      </c>
      <c r="D643">
        <f t="shared" si="236"/>
        <v>105</v>
      </c>
      <c r="E643">
        <f t="shared" si="237"/>
        <v>160</v>
      </c>
      <c r="F643">
        <f t="shared" si="238"/>
        <v>2110</v>
      </c>
      <c r="G643">
        <f t="shared" si="239"/>
        <v>3150</v>
      </c>
      <c r="I643">
        <f t="shared" si="240"/>
        <v>9.8090927582165199E-2</v>
      </c>
      <c r="J643">
        <f t="shared" si="241"/>
        <v>143.75</v>
      </c>
      <c r="L643">
        <f t="shared" si="235"/>
        <v>-1493.75</v>
      </c>
      <c r="M643">
        <f t="shared" si="242"/>
        <v>4453</v>
      </c>
      <c r="O643">
        <f t="shared" si="243"/>
        <v>616.25</v>
      </c>
      <c r="P643">
        <f t="shared" si="244"/>
        <v>4453</v>
      </c>
      <c r="R643">
        <f t="shared" si="245"/>
        <v>4495.4391401174589</v>
      </c>
      <c r="S643">
        <f t="shared" si="246"/>
        <v>1.4332799313938693</v>
      </c>
      <c r="T643">
        <f t="shared" si="247"/>
        <v>1.4332799313938693</v>
      </c>
      <c r="U643">
        <f t="shared" ref="U643:U706" si="250">T643*180/PI()</f>
        <v>82.120890929668903</v>
      </c>
      <c r="W643">
        <f t="shared" si="248"/>
        <v>4495.4391401174589</v>
      </c>
      <c r="X643">
        <f t="shared" si="249"/>
        <v>1.5313708589760346</v>
      </c>
      <c r="Y643">
        <f t="shared" ref="Y643:Y706" si="251">X643*180/PI()</f>
        <v>87.74108708865036</v>
      </c>
      <c r="AA643">
        <f t="shared" si="230"/>
        <v>177.18888005171959</v>
      </c>
      <c r="AB643">
        <f t="shared" si="231"/>
        <v>4491.9458103683774</v>
      </c>
      <c r="AD643">
        <f t="shared" si="232"/>
        <v>177.18888005171959</v>
      </c>
      <c r="AE643">
        <f t="shared" si="233"/>
        <v>-1341.9458103683774</v>
      </c>
      <c r="AG643">
        <f t="shared" si="234"/>
        <v>1353.5931653119499</v>
      </c>
    </row>
    <row r="644" spans="1:33" x14ac:dyDescent="0.2">
      <c r="A644">
        <f>'建築限界数値データ　片線'!A728</f>
        <v>-1350</v>
      </c>
      <c r="B644">
        <f>'建築限界数値データ　片線'!B728</f>
        <v>4463</v>
      </c>
      <c r="D644">
        <f t="shared" si="236"/>
        <v>105</v>
      </c>
      <c r="E644">
        <f t="shared" si="237"/>
        <v>160</v>
      </c>
      <c r="F644">
        <f t="shared" si="238"/>
        <v>2110</v>
      </c>
      <c r="G644">
        <f t="shared" si="239"/>
        <v>3150</v>
      </c>
      <c r="I644">
        <f t="shared" si="240"/>
        <v>9.8090927582165199E-2</v>
      </c>
      <c r="J644">
        <f t="shared" si="241"/>
        <v>143.75</v>
      </c>
      <c r="L644">
        <f t="shared" si="235"/>
        <v>-1493.75</v>
      </c>
      <c r="M644">
        <f t="shared" si="242"/>
        <v>4463</v>
      </c>
      <c r="O644">
        <f t="shared" si="243"/>
        <v>616.25</v>
      </c>
      <c r="P644">
        <f t="shared" si="244"/>
        <v>4463</v>
      </c>
      <c r="R644">
        <f t="shared" si="245"/>
        <v>4505.3449437862137</v>
      </c>
      <c r="S644">
        <f t="shared" si="246"/>
        <v>1.4335841997365264</v>
      </c>
      <c r="T644">
        <f t="shared" si="247"/>
        <v>1.4335841997365264</v>
      </c>
      <c r="U644">
        <f t="shared" si="250"/>
        <v>82.138324221542589</v>
      </c>
      <c r="W644">
        <f t="shared" si="248"/>
        <v>4505.3449437862137</v>
      </c>
      <c r="X644">
        <f t="shared" si="249"/>
        <v>1.5316751273186915</v>
      </c>
      <c r="Y644">
        <f t="shared" si="251"/>
        <v>87.758520380524033</v>
      </c>
      <c r="AA644">
        <f t="shared" ref="AA644:AA707" si="252">W644*COS(X644)</f>
        <v>176.20954304303228</v>
      </c>
      <c r="AB644">
        <f t="shared" ref="AB644:AB707" si="253">W644*SIN(X644)</f>
        <v>4501.8977397804774</v>
      </c>
      <c r="AD644">
        <f t="shared" ref="AD644:AD707" si="254">AA644</f>
        <v>176.20954304303228</v>
      </c>
      <c r="AE644">
        <f t="shared" ref="AE644:AE707" si="255">G644-AB644</f>
        <v>-1351.8977397804774</v>
      </c>
      <c r="AG644">
        <f t="shared" ref="AG644:AG707" si="256">SQRT(AD644^2+AE644^2)</f>
        <v>1363.3331587997843</v>
      </c>
    </row>
    <row r="645" spans="1:33" x14ac:dyDescent="0.2">
      <c r="A645">
        <f>'建築限界数値データ　片線'!A729</f>
        <v>-1350</v>
      </c>
      <c r="B645">
        <f>'建築限界数値データ　片線'!B729</f>
        <v>4473</v>
      </c>
      <c r="D645">
        <f t="shared" si="236"/>
        <v>105</v>
      </c>
      <c r="E645">
        <f t="shared" si="237"/>
        <v>160</v>
      </c>
      <c r="F645">
        <f t="shared" si="238"/>
        <v>2110</v>
      </c>
      <c r="G645">
        <f t="shared" si="239"/>
        <v>3150</v>
      </c>
      <c r="I645">
        <f t="shared" si="240"/>
        <v>9.8090927582165199E-2</v>
      </c>
      <c r="J645">
        <f t="shared" si="241"/>
        <v>143.75</v>
      </c>
      <c r="L645">
        <f t="shared" ref="L645:L708" si="257">A645-J645</f>
        <v>-1493.75</v>
      </c>
      <c r="M645">
        <f t="shared" si="242"/>
        <v>4473</v>
      </c>
      <c r="O645">
        <f t="shared" si="243"/>
        <v>616.25</v>
      </c>
      <c r="P645">
        <f t="shared" si="244"/>
        <v>4473</v>
      </c>
      <c r="R645">
        <f t="shared" si="245"/>
        <v>4515.2511627261665</v>
      </c>
      <c r="S645">
        <f t="shared" si="246"/>
        <v>1.4338871330102689</v>
      </c>
      <c r="T645">
        <f t="shared" si="247"/>
        <v>1.4338871330102689</v>
      </c>
      <c r="U645">
        <f t="shared" si="250"/>
        <v>82.155681019602113</v>
      </c>
      <c r="W645">
        <f t="shared" si="248"/>
        <v>4515.2511627261665</v>
      </c>
      <c r="X645">
        <f t="shared" si="249"/>
        <v>1.5319780605924342</v>
      </c>
      <c r="Y645">
        <f t="shared" si="251"/>
        <v>87.775877178583585</v>
      </c>
      <c r="AA645">
        <f t="shared" si="252"/>
        <v>175.23020603434298</v>
      </c>
      <c r="AB645">
        <f t="shared" si="253"/>
        <v>4511.8496691925766</v>
      </c>
      <c r="AD645">
        <f t="shared" si="254"/>
        <v>175.23020603434298</v>
      </c>
      <c r="AE645">
        <f t="shared" si="255"/>
        <v>-1361.8496691925766</v>
      </c>
      <c r="AG645">
        <f t="shared" si="256"/>
        <v>1373.0768902675366</v>
      </c>
    </row>
    <row r="646" spans="1:33" x14ac:dyDescent="0.2">
      <c r="A646">
        <f>'建築限界数値データ　片線'!A730</f>
        <v>-1350</v>
      </c>
      <c r="B646">
        <f>'建築限界数値データ　片線'!B730</f>
        <v>4483</v>
      </c>
      <c r="D646">
        <f t="shared" si="236"/>
        <v>105</v>
      </c>
      <c r="E646">
        <f t="shared" si="237"/>
        <v>160</v>
      </c>
      <c r="F646">
        <f t="shared" si="238"/>
        <v>2110</v>
      </c>
      <c r="G646">
        <f t="shared" si="239"/>
        <v>3150</v>
      </c>
      <c r="I646">
        <f t="shared" si="240"/>
        <v>9.8090927582165199E-2</v>
      </c>
      <c r="J646">
        <f t="shared" si="241"/>
        <v>143.75</v>
      </c>
      <c r="L646">
        <f t="shared" si="257"/>
        <v>-1493.75</v>
      </c>
      <c r="M646">
        <f t="shared" si="242"/>
        <v>4483</v>
      </c>
      <c r="O646">
        <f t="shared" si="243"/>
        <v>616.25</v>
      </c>
      <c r="P646">
        <f t="shared" si="244"/>
        <v>4483</v>
      </c>
      <c r="R646">
        <f t="shared" si="245"/>
        <v>4525.1577942100539</v>
      </c>
      <c r="S646">
        <f t="shared" si="246"/>
        <v>1.4341887399276507</v>
      </c>
      <c r="T646">
        <f t="shared" si="247"/>
        <v>1.4341887399276507</v>
      </c>
      <c r="U646">
        <f t="shared" si="250"/>
        <v>82.17296182304004</v>
      </c>
      <c r="W646">
        <f t="shared" si="248"/>
        <v>4525.1577942100539</v>
      </c>
      <c r="X646">
        <f t="shared" si="249"/>
        <v>1.5322796675098158</v>
      </c>
      <c r="Y646">
        <f t="shared" si="251"/>
        <v>87.793157982021498</v>
      </c>
      <c r="AA646">
        <f t="shared" si="252"/>
        <v>174.25086902565596</v>
      </c>
      <c r="AB646">
        <f t="shared" si="253"/>
        <v>4521.8015986046767</v>
      </c>
      <c r="AD646">
        <f t="shared" si="254"/>
        <v>174.25086902565596</v>
      </c>
      <c r="AE646">
        <f t="shared" si="255"/>
        <v>-1371.8015986046767</v>
      </c>
      <c r="AG646">
        <f t="shared" si="256"/>
        <v>1382.8242806989408</v>
      </c>
    </row>
    <row r="647" spans="1:33" x14ac:dyDescent="0.2">
      <c r="A647">
        <f>'建築限界数値データ　片線'!A731</f>
        <v>-1350</v>
      </c>
      <c r="B647">
        <f>'建築限界数値データ　片線'!B731</f>
        <v>4493</v>
      </c>
      <c r="D647">
        <f t="shared" si="236"/>
        <v>105</v>
      </c>
      <c r="E647">
        <f t="shared" si="237"/>
        <v>160</v>
      </c>
      <c r="F647">
        <f t="shared" si="238"/>
        <v>2110</v>
      </c>
      <c r="G647">
        <f t="shared" si="239"/>
        <v>3150</v>
      </c>
      <c r="I647">
        <f t="shared" si="240"/>
        <v>9.8090927582165199E-2</v>
      </c>
      <c r="J647">
        <f t="shared" si="241"/>
        <v>143.75</v>
      </c>
      <c r="L647">
        <f t="shared" si="257"/>
        <v>-1493.75</v>
      </c>
      <c r="M647">
        <f t="shared" si="242"/>
        <v>4493</v>
      </c>
      <c r="O647">
        <f t="shared" si="243"/>
        <v>616.25</v>
      </c>
      <c r="P647">
        <f t="shared" si="244"/>
        <v>4493</v>
      </c>
      <c r="R647">
        <f t="shared" si="245"/>
        <v>4535.0648355343283</v>
      </c>
      <c r="S647">
        <f t="shared" si="246"/>
        <v>1.4344890291260639</v>
      </c>
      <c r="T647">
        <f t="shared" si="247"/>
        <v>1.4344890291260639</v>
      </c>
      <c r="U647">
        <f t="shared" si="250"/>
        <v>82.190167126742494</v>
      </c>
      <c r="W647">
        <f t="shared" si="248"/>
        <v>4535.0648355343283</v>
      </c>
      <c r="X647">
        <f t="shared" si="249"/>
        <v>1.5325799567082292</v>
      </c>
      <c r="Y647">
        <f t="shared" si="251"/>
        <v>87.810363285723952</v>
      </c>
      <c r="AA647">
        <f t="shared" si="252"/>
        <v>173.27153201696689</v>
      </c>
      <c r="AB647">
        <f t="shared" si="253"/>
        <v>4531.7535280167758</v>
      </c>
      <c r="AD647">
        <f t="shared" si="254"/>
        <v>173.27153201696689</v>
      </c>
      <c r="AE647">
        <f t="shared" si="255"/>
        <v>-1381.7535280167758</v>
      </c>
      <c r="AG647">
        <f t="shared" si="256"/>
        <v>1392.5752532607758</v>
      </c>
    </row>
    <row r="648" spans="1:33" x14ac:dyDescent="0.2">
      <c r="A648">
        <f>'建築限界数値データ　片線'!A732</f>
        <v>-1350</v>
      </c>
      <c r="B648">
        <f>'建築限界数値データ　片線'!B732</f>
        <v>4503</v>
      </c>
      <c r="D648">
        <f t="shared" si="236"/>
        <v>105</v>
      </c>
      <c r="E648">
        <f t="shared" si="237"/>
        <v>160</v>
      </c>
      <c r="F648">
        <f t="shared" si="238"/>
        <v>2110</v>
      </c>
      <c r="G648">
        <f t="shared" si="239"/>
        <v>3150</v>
      </c>
      <c r="I648">
        <f t="shared" si="240"/>
        <v>9.8090927582165199E-2</v>
      </c>
      <c r="J648">
        <f t="shared" si="241"/>
        <v>143.75</v>
      </c>
      <c r="L648">
        <f t="shared" si="257"/>
        <v>-1493.75</v>
      </c>
      <c r="M648">
        <f t="shared" si="242"/>
        <v>4503</v>
      </c>
      <c r="O648">
        <f t="shared" si="243"/>
        <v>616.25</v>
      </c>
      <c r="P648">
        <f t="shared" si="244"/>
        <v>4503</v>
      </c>
      <c r="R648">
        <f t="shared" si="245"/>
        <v>4544.9722840189024</v>
      </c>
      <c r="S648">
        <f t="shared" si="246"/>
        <v>1.4347880091685423</v>
      </c>
      <c r="T648">
        <f t="shared" si="247"/>
        <v>1.4347880091685423</v>
      </c>
      <c r="U648">
        <f t="shared" si="250"/>
        <v>82.207297421335127</v>
      </c>
      <c r="W648">
        <f t="shared" si="248"/>
        <v>4544.9722840189024</v>
      </c>
      <c r="X648">
        <f t="shared" si="249"/>
        <v>1.5328789367507074</v>
      </c>
      <c r="Y648">
        <f t="shared" si="251"/>
        <v>87.827493580316599</v>
      </c>
      <c r="AA648">
        <f t="shared" si="252"/>
        <v>172.29219500827944</v>
      </c>
      <c r="AB648">
        <f t="shared" si="253"/>
        <v>4541.705457428875</v>
      </c>
      <c r="AD648">
        <f t="shared" si="254"/>
        <v>172.29219500827944</v>
      </c>
      <c r="AE648">
        <f t="shared" si="255"/>
        <v>-1391.705457428875</v>
      </c>
      <c r="AG648">
        <f t="shared" si="256"/>
        <v>1402.3297332289881</v>
      </c>
    </row>
    <row r="649" spans="1:33" x14ac:dyDescent="0.2">
      <c r="A649">
        <f>'建築限界数値データ　片線'!A733</f>
        <v>-1350</v>
      </c>
      <c r="B649">
        <f>'建築限界数値データ　片線'!B733</f>
        <v>4513</v>
      </c>
      <c r="D649">
        <f t="shared" si="236"/>
        <v>105</v>
      </c>
      <c r="E649">
        <f t="shared" si="237"/>
        <v>160</v>
      </c>
      <c r="F649">
        <f t="shared" si="238"/>
        <v>2110</v>
      </c>
      <c r="G649">
        <f t="shared" si="239"/>
        <v>3150</v>
      </c>
      <c r="I649">
        <f t="shared" si="240"/>
        <v>9.8090927582165199E-2</v>
      </c>
      <c r="J649">
        <f t="shared" si="241"/>
        <v>143.75</v>
      </c>
      <c r="L649">
        <f t="shared" si="257"/>
        <v>-1493.75</v>
      </c>
      <c r="M649">
        <f t="shared" si="242"/>
        <v>4513</v>
      </c>
      <c r="O649">
        <f t="shared" si="243"/>
        <v>616.25</v>
      </c>
      <c r="P649">
        <f t="shared" si="244"/>
        <v>4513</v>
      </c>
      <c r="R649">
        <f t="shared" si="245"/>
        <v>4554.8801370069004</v>
      </c>
      <c r="S649">
        <f t="shared" si="246"/>
        <v>1.4350856885445546</v>
      </c>
      <c r="T649">
        <f t="shared" si="247"/>
        <v>1.4350856885445546</v>
      </c>
      <c r="U649">
        <f t="shared" si="250"/>
        <v>82.224353193228723</v>
      </c>
      <c r="W649">
        <f t="shared" si="248"/>
        <v>4554.8801370069004</v>
      </c>
      <c r="X649">
        <f t="shared" si="249"/>
        <v>1.53317661612672</v>
      </c>
      <c r="Y649">
        <f t="shared" si="251"/>
        <v>87.844549352210194</v>
      </c>
      <c r="AA649">
        <f t="shared" si="252"/>
        <v>171.31285799958988</v>
      </c>
      <c r="AB649">
        <f t="shared" si="253"/>
        <v>4551.6573868409751</v>
      </c>
      <c r="AD649">
        <f t="shared" si="254"/>
        <v>171.31285799958988</v>
      </c>
      <c r="AE649">
        <f t="shared" si="255"/>
        <v>-1401.6573868409751</v>
      </c>
      <c r="AG649">
        <f t="shared" si="256"/>
        <v>1412.0876479177412</v>
      </c>
    </row>
    <row r="650" spans="1:33" x14ac:dyDescent="0.2">
      <c r="A650">
        <f>'建築限界数値データ　片線'!A734</f>
        <v>-1350</v>
      </c>
      <c r="B650">
        <f>'建築限界数値データ　片線'!B734</f>
        <v>4523</v>
      </c>
      <c r="D650">
        <f t="shared" si="236"/>
        <v>105</v>
      </c>
      <c r="E650">
        <f t="shared" si="237"/>
        <v>160</v>
      </c>
      <c r="F650">
        <f t="shared" si="238"/>
        <v>2110</v>
      </c>
      <c r="G650">
        <f t="shared" si="239"/>
        <v>3150</v>
      </c>
      <c r="I650">
        <f t="shared" si="240"/>
        <v>9.8090927582165199E-2</v>
      </c>
      <c r="J650">
        <f t="shared" si="241"/>
        <v>143.75</v>
      </c>
      <c r="L650">
        <f t="shared" si="257"/>
        <v>-1493.75</v>
      </c>
      <c r="M650">
        <f t="shared" si="242"/>
        <v>4523</v>
      </c>
      <c r="O650">
        <f t="shared" si="243"/>
        <v>616.25</v>
      </c>
      <c r="P650">
        <f t="shared" si="244"/>
        <v>4523</v>
      </c>
      <c r="R650">
        <f t="shared" si="245"/>
        <v>4564.7883918644029</v>
      </c>
      <c r="S650">
        <f t="shared" si="246"/>
        <v>1.4353820756707876</v>
      </c>
      <c r="T650">
        <f t="shared" si="247"/>
        <v>1.4353820756707876</v>
      </c>
      <c r="U650">
        <f t="shared" si="250"/>
        <v>82.241334924663889</v>
      </c>
      <c r="W650">
        <f t="shared" si="248"/>
        <v>4564.7883918644029</v>
      </c>
      <c r="X650">
        <f t="shared" si="249"/>
        <v>1.5334730032529529</v>
      </c>
      <c r="Y650">
        <f t="shared" si="251"/>
        <v>87.86153108364536</v>
      </c>
      <c r="AA650">
        <f t="shared" si="252"/>
        <v>170.3335209909022</v>
      </c>
      <c r="AB650">
        <f t="shared" si="253"/>
        <v>4561.6093162530751</v>
      </c>
      <c r="AD650">
        <f t="shared" si="254"/>
        <v>170.3335209909022</v>
      </c>
      <c r="AE650">
        <f t="shared" si="255"/>
        <v>-1411.6093162530751</v>
      </c>
      <c r="AG650">
        <f t="shared" si="256"/>
        <v>1421.848926611274</v>
      </c>
    </row>
    <row r="651" spans="1:33" x14ac:dyDescent="0.2">
      <c r="A651">
        <f>'建築限界数値データ　片線'!A735</f>
        <v>-1350</v>
      </c>
      <c r="B651">
        <f>'建築限界数値データ　片線'!B735</f>
        <v>4533</v>
      </c>
      <c r="D651">
        <f t="shared" si="236"/>
        <v>105</v>
      </c>
      <c r="E651">
        <f t="shared" si="237"/>
        <v>160</v>
      </c>
      <c r="F651">
        <f t="shared" si="238"/>
        <v>2110</v>
      </c>
      <c r="G651">
        <f t="shared" si="239"/>
        <v>3150</v>
      </c>
      <c r="I651">
        <f t="shared" si="240"/>
        <v>9.8090927582165199E-2</v>
      </c>
      <c r="J651">
        <f t="shared" si="241"/>
        <v>143.75</v>
      </c>
      <c r="L651">
        <f t="shared" si="257"/>
        <v>-1493.75</v>
      </c>
      <c r="M651">
        <f t="shared" si="242"/>
        <v>4533</v>
      </c>
      <c r="O651">
        <f t="shared" si="243"/>
        <v>616.25</v>
      </c>
      <c r="P651">
        <f t="shared" si="244"/>
        <v>4533</v>
      </c>
      <c r="R651">
        <f t="shared" si="245"/>
        <v>4574.6970459802033</v>
      </c>
      <c r="S651">
        <f t="shared" si="246"/>
        <v>1.4356771788919198</v>
      </c>
      <c r="T651">
        <f t="shared" si="247"/>
        <v>1.4356771788919198</v>
      </c>
      <c r="U651">
        <f t="shared" si="250"/>
        <v>82.258243093755496</v>
      </c>
      <c r="W651">
        <f t="shared" si="248"/>
        <v>4574.6970459802033</v>
      </c>
      <c r="X651">
        <f t="shared" si="249"/>
        <v>1.5337681064740849</v>
      </c>
      <c r="Y651">
        <f t="shared" si="251"/>
        <v>87.878439252736939</v>
      </c>
      <c r="AA651">
        <f t="shared" si="252"/>
        <v>169.35418398221464</v>
      </c>
      <c r="AB651">
        <f t="shared" si="253"/>
        <v>4571.5612456651743</v>
      </c>
      <c r="AD651">
        <f t="shared" si="254"/>
        <v>169.35418398221464</v>
      </c>
      <c r="AE651">
        <f t="shared" si="255"/>
        <v>-1421.5612456651743</v>
      </c>
      <c r="AG651">
        <f t="shared" si="256"/>
        <v>1431.6135004984424</v>
      </c>
    </row>
    <row r="652" spans="1:33" x14ac:dyDescent="0.2">
      <c r="A652">
        <f>'建築限界数値データ　片線'!A736</f>
        <v>-1350</v>
      </c>
      <c r="B652">
        <f>'建築限界数値データ　片線'!B736</f>
        <v>4543</v>
      </c>
      <c r="D652">
        <f t="shared" si="236"/>
        <v>105</v>
      </c>
      <c r="E652">
        <f t="shared" si="237"/>
        <v>160</v>
      </c>
      <c r="F652">
        <f t="shared" si="238"/>
        <v>2110</v>
      </c>
      <c r="G652">
        <f t="shared" si="239"/>
        <v>3150</v>
      </c>
      <c r="I652">
        <f t="shared" si="240"/>
        <v>9.8090927582165199E-2</v>
      </c>
      <c r="J652">
        <f t="shared" si="241"/>
        <v>143.75</v>
      </c>
      <c r="L652">
        <f t="shared" si="257"/>
        <v>-1493.75</v>
      </c>
      <c r="M652">
        <f t="shared" si="242"/>
        <v>4543</v>
      </c>
      <c r="O652">
        <f t="shared" si="243"/>
        <v>616.25</v>
      </c>
      <c r="P652">
        <f t="shared" si="244"/>
        <v>4543</v>
      </c>
      <c r="R652">
        <f t="shared" si="245"/>
        <v>4584.6060967655658</v>
      </c>
      <c r="S652">
        <f t="shared" si="246"/>
        <v>1.4359710064813844</v>
      </c>
      <c r="T652">
        <f t="shared" si="247"/>
        <v>1.4359710064813844</v>
      </c>
      <c r="U652">
        <f t="shared" si="250"/>
        <v>82.275078174536318</v>
      </c>
      <c r="W652">
        <f t="shared" si="248"/>
        <v>4584.6060967655658</v>
      </c>
      <c r="X652">
        <f t="shared" si="249"/>
        <v>1.5340619340635495</v>
      </c>
      <c r="Y652">
        <f t="shared" si="251"/>
        <v>87.895274333517762</v>
      </c>
      <c r="AA652">
        <f t="shared" si="252"/>
        <v>168.37484697352625</v>
      </c>
      <c r="AB652">
        <f t="shared" si="253"/>
        <v>4581.5131750772734</v>
      </c>
      <c r="AD652">
        <f t="shared" si="254"/>
        <v>168.37484697352625</v>
      </c>
      <c r="AE652">
        <f t="shared" si="255"/>
        <v>-1431.5131750772734</v>
      </c>
      <c r="AG652">
        <f t="shared" si="256"/>
        <v>1441.3813026098178</v>
      </c>
    </row>
    <row r="653" spans="1:33" x14ac:dyDescent="0.2">
      <c r="A653">
        <f>'建築限界数値データ　片線'!A737</f>
        <v>-1350</v>
      </c>
      <c r="B653">
        <f>'建築限界数値データ　片線'!B737</f>
        <v>4553</v>
      </c>
      <c r="D653">
        <f t="shared" si="236"/>
        <v>105</v>
      </c>
      <c r="E653">
        <f t="shared" si="237"/>
        <v>160</v>
      </c>
      <c r="F653">
        <f t="shared" si="238"/>
        <v>2110</v>
      </c>
      <c r="G653">
        <f t="shared" si="239"/>
        <v>3150</v>
      </c>
      <c r="I653">
        <f t="shared" si="240"/>
        <v>9.8090927582165199E-2</v>
      </c>
      <c r="J653">
        <f t="shared" si="241"/>
        <v>143.75</v>
      </c>
      <c r="L653">
        <f t="shared" si="257"/>
        <v>-1493.75</v>
      </c>
      <c r="M653">
        <f t="shared" si="242"/>
        <v>4553</v>
      </c>
      <c r="O653">
        <f t="shared" si="243"/>
        <v>616.25</v>
      </c>
      <c r="P653">
        <f t="shared" si="244"/>
        <v>4553</v>
      </c>
      <c r="R653">
        <f t="shared" si="245"/>
        <v>4594.5155416539837</v>
      </c>
      <c r="S653">
        <f t="shared" si="246"/>
        <v>1.4362635666421235</v>
      </c>
      <c r="T653">
        <f t="shared" si="247"/>
        <v>1.4362635666421235</v>
      </c>
      <c r="U653">
        <f t="shared" si="250"/>
        <v>82.291840637000334</v>
      </c>
      <c r="W653">
        <f t="shared" si="248"/>
        <v>4594.5155416539837</v>
      </c>
      <c r="X653">
        <f t="shared" si="249"/>
        <v>1.5343544942242886</v>
      </c>
      <c r="Y653">
        <f t="shared" si="251"/>
        <v>87.912036795981791</v>
      </c>
      <c r="AA653">
        <f t="shared" si="252"/>
        <v>167.39550996483811</v>
      </c>
      <c r="AB653">
        <f t="shared" si="253"/>
        <v>4591.4651044893735</v>
      </c>
      <c r="AD653">
        <f t="shared" si="254"/>
        <v>167.39550996483811</v>
      </c>
      <c r="AE653">
        <f t="shared" si="255"/>
        <v>-1441.4651044893735</v>
      </c>
      <c r="AG653">
        <f t="shared" si="256"/>
        <v>1451.1522677572291</v>
      </c>
    </row>
    <row r="654" spans="1:33" x14ac:dyDescent="0.2">
      <c r="A654">
        <f>'建築限界数値データ　片線'!A738</f>
        <v>-1350</v>
      </c>
      <c r="B654">
        <f>'建築限界数値データ　片線'!B738</f>
        <v>4563</v>
      </c>
      <c r="D654">
        <f t="shared" si="236"/>
        <v>105</v>
      </c>
      <c r="E654">
        <f t="shared" si="237"/>
        <v>160</v>
      </c>
      <c r="F654">
        <f t="shared" si="238"/>
        <v>2110</v>
      </c>
      <c r="G654">
        <f t="shared" si="239"/>
        <v>3150</v>
      </c>
      <c r="I654">
        <f t="shared" si="240"/>
        <v>9.8090927582165199E-2</v>
      </c>
      <c r="J654">
        <f t="shared" si="241"/>
        <v>143.75</v>
      </c>
      <c r="L654">
        <f t="shared" si="257"/>
        <v>-1493.75</v>
      </c>
      <c r="M654">
        <f t="shared" si="242"/>
        <v>4563</v>
      </c>
      <c r="O654">
        <f t="shared" si="243"/>
        <v>616.25</v>
      </c>
      <c r="P654">
        <f t="shared" si="244"/>
        <v>4563</v>
      </c>
      <c r="R654">
        <f t="shared" si="245"/>
        <v>4604.425378100942</v>
      </c>
      <c r="S654">
        <f t="shared" si="246"/>
        <v>1.4365548675073325</v>
      </c>
      <c r="T654">
        <f t="shared" si="247"/>
        <v>1.4365548675073325</v>
      </c>
      <c r="U654">
        <f t="shared" si="250"/>
        <v>82.308530947145314</v>
      </c>
      <c r="W654">
        <f t="shared" si="248"/>
        <v>4604.425378100942</v>
      </c>
      <c r="X654">
        <f t="shared" si="249"/>
        <v>1.5346457950894976</v>
      </c>
      <c r="Y654">
        <f t="shared" si="251"/>
        <v>87.928727106126772</v>
      </c>
      <c r="AA654">
        <f t="shared" si="252"/>
        <v>166.41617295614961</v>
      </c>
      <c r="AB654">
        <f t="shared" si="253"/>
        <v>4601.4170339014727</v>
      </c>
      <c r="AD654">
        <f t="shared" si="254"/>
        <v>166.41617295614961</v>
      </c>
      <c r="AE654">
        <f t="shared" si="255"/>
        <v>-1451.4170339014727</v>
      </c>
      <c r="AG654">
        <f t="shared" si="256"/>
        <v>1460.9263324756387</v>
      </c>
    </row>
    <row r="655" spans="1:33" x14ac:dyDescent="0.2">
      <c r="A655">
        <f>'建築限界数値データ　片線'!A739</f>
        <v>-1350</v>
      </c>
      <c r="B655">
        <f>'建築限界数値データ　片線'!B739</f>
        <v>4573</v>
      </c>
      <c r="D655">
        <f t="shared" si="236"/>
        <v>105</v>
      </c>
      <c r="E655">
        <f t="shared" si="237"/>
        <v>160</v>
      </c>
      <c r="F655">
        <f t="shared" si="238"/>
        <v>2110</v>
      </c>
      <c r="G655">
        <f t="shared" si="239"/>
        <v>3150</v>
      </c>
      <c r="I655">
        <f t="shared" si="240"/>
        <v>9.8090927582165199E-2</v>
      </c>
      <c r="J655">
        <f t="shared" si="241"/>
        <v>143.75</v>
      </c>
      <c r="L655">
        <f t="shared" si="257"/>
        <v>-1493.75</v>
      </c>
      <c r="M655">
        <f t="shared" si="242"/>
        <v>4573</v>
      </c>
      <c r="O655">
        <f t="shared" si="243"/>
        <v>616.25</v>
      </c>
      <c r="P655">
        <f t="shared" si="244"/>
        <v>4573</v>
      </c>
      <c r="R655">
        <f t="shared" si="245"/>
        <v>4614.3356035836841</v>
      </c>
      <c r="S655">
        <f t="shared" si="246"/>
        <v>1.436844917141195</v>
      </c>
      <c r="T655">
        <f t="shared" si="247"/>
        <v>1.436844917141195</v>
      </c>
      <c r="U655">
        <f t="shared" si="250"/>
        <v>82.325149567014947</v>
      </c>
      <c r="W655">
        <f t="shared" si="248"/>
        <v>4614.3356035836841</v>
      </c>
      <c r="X655">
        <f t="shared" si="249"/>
        <v>1.5349358447233601</v>
      </c>
      <c r="Y655">
        <f t="shared" si="251"/>
        <v>87.945345725996404</v>
      </c>
      <c r="AA655">
        <f t="shared" si="252"/>
        <v>165.43683594746085</v>
      </c>
      <c r="AB655">
        <f t="shared" si="253"/>
        <v>4611.3689633135727</v>
      </c>
      <c r="AD655">
        <f t="shared" si="254"/>
        <v>165.43683594746085</v>
      </c>
      <c r="AE655">
        <f t="shared" si="255"/>
        <v>-1461.3689633135727</v>
      </c>
      <c r="AG655">
        <f t="shared" si="256"/>
        <v>1470.7034349672585</v>
      </c>
    </row>
    <row r="656" spans="1:33" x14ac:dyDescent="0.2">
      <c r="A656">
        <f>'建築限界数値データ　片線'!A740</f>
        <v>-1350</v>
      </c>
      <c r="B656">
        <f>'建築限界数値データ　片線'!B740</f>
        <v>4583</v>
      </c>
      <c r="D656">
        <f t="shared" si="236"/>
        <v>105</v>
      </c>
      <c r="E656">
        <f t="shared" si="237"/>
        <v>160</v>
      </c>
      <c r="F656">
        <f t="shared" si="238"/>
        <v>2110</v>
      </c>
      <c r="G656">
        <f t="shared" si="239"/>
        <v>3150</v>
      </c>
      <c r="I656">
        <f t="shared" si="240"/>
        <v>9.8090927582165199E-2</v>
      </c>
      <c r="J656">
        <f t="shared" si="241"/>
        <v>143.75</v>
      </c>
      <c r="L656">
        <f t="shared" si="257"/>
        <v>-1493.75</v>
      </c>
      <c r="M656">
        <f t="shared" si="242"/>
        <v>4583</v>
      </c>
      <c r="O656">
        <f t="shared" si="243"/>
        <v>616.25</v>
      </c>
      <c r="P656">
        <f t="shared" si="244"/>
        <v>4583</v>
      </c>
      <c r="R656">
        <f t="shared" si="245"/>
        <v>4624.2462156009815</v>
      </c>
      <c r="S656">
        <f t="shared" si="246"/>
        <v>1.4371337235396084</v>
      </c>
      <c r="T656">
        <f t="shared" si="247"/>
        <v>1.4371337235396084</v>
      </c>
      <c r="U656">
        <f t="shared" si="250"/>
        <v>82.341696954740414</v>
      </c>
      <c r="W656">
        <f t="shared" si="248"/>
        <v>4624.2462156009815</v>
      </c>
      <c r="X656">
        <f t="shared" si="249"/>
        <v>1.5352246511217738</v>
      </c>
      <c r="Y656">
        <f t="shared" si="251"/>
        <v>87.961893113721871</v>
      </c>
      <c r="AA656">
        <f t="shared" si="252"/>
        <v>164.45749893877144</v>
      </c>
      <c r="AB656">
        <f t="shared" si="253"/>
        <v>4621.3208927256719</v>
      </c>
      <c r="AD656">
        <f t="shared" si="254"/>
        <v>164.45749893877144</v>
      </c>
      <c r="AE656">
        <f t="shared" si="255"/>
        <v>-1471.3208927256719</v>
      </c>
      <c r="AG656">
        <f t="shared" si="256"/>
        <v>1480.4835150477913</v>
      </c>
    </row>
    <row r="657" spans="1:33" x14ac:dyDescent="0.2">
      <c r="A657">
        <f>'建築限界数値データ　片線'!A741</f>
        <v>-1350</v>
      </c>
      <c r="B657">
        <f>'建築限界数値データ　片線'!B741</f>
        <v>4593</v>
      </c>
      <c r="D657">
        <f t="shared" si="236"/>
        <v>105</v>
      </c>
      <c r="E657">
        <f t="shared" si="237"/>
        <v>160</v>
      </c>
      <c r="F657">
        <f t="shared" si="238"/>
        <v>2110</v>
      </c>
      <c r="G657">
        <f t="shared" si="239"/>
        <v>3150</v>
      </c>
      <c r="I657">
        <f t="shared" si="240"/>
        <v>9.8090927582165199E-2</v>
      </c>
      <c r="J657">
        <f t="shared" si="241"/>
        <v>143.75</v>
      </c>
      <c r="L657">
        <f t="shared" si="257"/>
        <v>-1493.75</v>
      </c>
      <c r="M657">
        <f t="shared" si="242"/>
        <v>4593</v>
      </c>
      <c r="O657">
        <f t="shared" si="243"/>
        <v>616.25</v>
      </c>
      <c r="P657">
        <f t="shared" si="244"/>
        <v>4593</v>
      </c>
      <c r="R657">
        <f t="shared" si="245"/>
        <v>4634.1572116729058</v>
      </c>
      <c r="S657">
        <f t="shared" si="246"/>
        <v>1.4374212946309013</v>
      </c>
      <c r="T657">
        <f t="shared" si="247"/>
        <v>1.4374212946309013</v>
      </c>
      <c r="U657">
        <f t="shared" si="250"/>
        <v>82.358173564581463</v>
      </c>
      <c r="W657">
        <f t="shared" si="248"/>
        <v>4634.1572116729058</v>
      </c>
      <c r="X657">
        <f t="shared" si="249"/>
        <v>1.5355122222130664</v>
      </c>
      <c r="Y657">
        <f t="shared" si="251"/>
        <v>87.978369723562921</v>
      </c>
      <c r="AA657">
        <f t="shared" si="252"/>
        <v>163.47816193008447</v>
      </c>
      <c r="AB657">
        <f t="shared" si="253"/>
        <v>4631.272822137772</v>
      </c>
      <c r="AD657">
        <f t="shared" si="254"/>
        <v>163.47816193008447</v>
      </c>
      <c r="AE657">
        <f t="shared" si="255"/>
        <v>-1481.272822137772</v>
      </c>
      <c r="AG657">
        <f t="shared" si="256"/>
        <v>1490.2665140947233</v>
      </c>
    </row>
    <row r="658" spans="1:33" x14ac:dyDescent="0.2">
      <c r="A658">
        <f>'建築限界数値データ　片線'!A742</f>
        <v>-1350</v>
      </c>
      <c r="B658">
        <f>'建築限界数値データ　片線'!B742</f>
        <v>4603</v>
      </c>
      <c r="D658">
        <f t="shared" si="236"/>
        <v>105</v>
      </c>
      <c r="E658">
        <f t="shared" si="237"/>
        <v>160</v>
      </c>
      <c r="F658">
        <f t="shared" si="238"/>
        <v>2110</v>
      </c>
      <c r="G658">
        <f t="shared" si="239"/>
        <v>3150</v>
      </c>
      <c r="I658">
        <f t="shared" si="240"/>
        <v>9.8090927582165199E-2</v>
      </c>
      <c r="J658">
        <f t="shared" si="241"/>
        <v>143.75</v>
      </c>
      <c r="L658">
        <f t="shared" si="257"/>
        <v>-1493.75</v>
      </c>
      <c r="M658">
        <f t="shared" si="242"/>
        <v>4603</v>
      </c>
      <c r="O658">
        <f t="shared" si="243"/>
        <v>616.25</v>
      </c>
      <c r="P658">
        <f t="shared" si="244"/>
        <v>4603</v>
      </c>
      <c r="R658">
        <f t="shared" si="245"/>
        <v>4644.0685893406007</v>
      </c>
      <c r="S658">
        <f t="shared" si="246"/>
        <v>1.4377076382765408</v>
      </c>
      <c r="T658">
        <f t="shared" si="247"/>
        <v>1.4377076382765408</v>
      </c>
      <c r="U658">
        <f t="shared" si="250"/>
        <v>82.374579846967009</v>
      </c>
      <c r="W658">
        <f t="shared" si="248"/>
        <v>4644.0685893406007</v>
      </c>
      <c r="X658">
        <f t="shared" si="249"/>
        <v>1.5357985658587059</v>
      </c>
      <c r="Y658">
        <f t="shared" si="251"/>
        <v>87.994776005948452</v>
      </c>
      <c r="AA658">
        <f t="shared" si="252"/>
        <v>162.49882492139582</v>
      </c>
      <c r="AB658">
        <f t="shared" si="253"/>
        <v>4641.2247515498711</v>
      </c>
      <c r="AD658">
        <f t="shared" si="254"/>
        <v>162.49882492139582</v>
      </c>
      <c r="AE658">
        <f t="shared" si="255"/>
        <v>-1491.2247515498711</v>
      </c>
      <c r="AG658">
        <f t="shared" si="256"/>
        <v>1500.0523749975564</v>
      </c>
    </row>
    <row r="659" spans="1:33" x14ac:dyDescent="0.2">
      <c r="A659">
        <f>'建築限界数値データ　片線'!A743</f>
        <v>-1350</v>
      </c>
      <c r="B659">
        <f>'建築限界数値データ　片線'!B743</f>
        <v>4613</v>
      </c>
      <c r="D659">
        <f t="shared" si="236"/>
        <v>105</v>
      </c>
      <c r="E659">
        <f t="shared" si="237"/>
        <v>160</v>
      </c>
      <c r="F659">
        <f t="shared" si="238"/>
        <v>2110</v>
      </c>
      <c r="G659">
        <f t="shared" si="239"/>
        <v>3150</v>
      </c>
      <c r="I659">
        <f t="shared" si="240"/>
        <v>9.8090927582165199E-2</v>
      </c>
      <c r="J659">
        <f t="shared" si="241"/>
        <v>143.75</v>
      </c>
      <c r="L659">
        <f t="shared" si="257"/>
        <v>-1493.75</v>
      </c>
      <c r="M659">
        <f t="shared" si="242"/>
        <v>4613</v>
      </c>
      <c r="O659">
        <f t="shared" si="243"/>
        <v>616.25</v>
      </c>
      <c r="P659">
        <f t="shared" si="244"/>
        <v>4613</v>
      </c>
      <c r="R659">
        <f t="shared" si="245"/>
        <v>4653.980346166064</v>
      </c>
      <c r="S659">
        <f t="shared" si="246"/>
        <v>1.4379927622718314</v>
      </c>
      <c r="T659">
        <f t="shared" si="247"/>
        <v>1.4379927622718314</v>
      </c>
      <c r="U659">
        <f t="shared" si="250"/>
        <v>82.390916248535063</v>
      </c>
      <c r="W659">
        <f t="shared" si="248"/>
        <v>4653.980346166064</v>
      </c>
      <c r="X659">
        <f t="shared" si="249"/>
        <v>1.5360836898539967</v>
      </c>
      <c r="Y659">
        <f t="shared" si="251"/>
        <v>88.011112407516521</v>
      </c>
      <c r="AA659">
        <f t="shared" si="252"/>
        <v>161.51948791270635</v>
      </c>
      <c r="AB659">
        <f t="shared" si="253"/>
        <v>4651.1766809619703</v>
      </c>
      <c r="AD659">
        <f t="shared" si="254"/>
        <v>161.51948791270635</v>
      </c>
      <c r="AE659">
        <f t="shared" si="255"/>
        <v>-1501.1766809619703</v>
      </c>
      <c r="AG659">
        <f t="shared" si="256"/>
        <v>1509.8410421099236</v>
      </c>
    </row>
    <row r="660" spans="1:33" x14ac:dyDescent="0.2">
      <c r="A660">
        <f>'建築限界数値データ　片線'!A744</f>
        <v>-1350</v>
      </c>
      <c r="B660">
        <f>'建築限界数値データ　片線'!B744</f>
        <v>4623</v>
      </c>
      <c r="D660">
        <f t="shared" ref="D660:D723" si="258">D659</f>
        <v>105</v>
      </c>
      <c r="E660">
        <f t="shared" ref="E660:E723" si="259">E659</f>
        <v>160</v>
      </c>
      <c r="F660">
        <f t="shared" ref="F660:F723" si="260">F659</f>
        <v>2110</v>
      </c>
      <c r="G660">
        <f t="shared" ref="G660:G723" si="261">G659</f>
        <v>3150</v>
      </c>
      <c r="I660">
        <f t="shared" ref="I660:I723" si="262">I659</f>
        <v>9.8090927582165199E-2</v>
      </c>
      <c r="J660">
        <f t="shared" ref="J660:J723" si="263">J659</f>
        <v>143.75</v>
      </c>
      <c r="L660">
        <f t="shared" si="257"/>
        <v>-1493.75</v>
      </c>
      <c r="M660">
        <f t="shared" ref="M660:M723" si="264">B660</f>
        <v>4623</v>
      </c>
      <c r="O660">
        <f t="shared" ref="O660:O723" si="265">L660+F660</f>
        <v>616.25</v>
      </c>
      <c r="P660">
        <f t="shared" ref="P660:P723" si="266">M660</f>
        <v>4623</v>
      </c>
      <c r="R660">
        <f t="shared" ref="R660:R723" si="267">SQRT(O660^2+P660^2)</f>
        <v>4663.8924797319241</v>
      </c>
      <c r="S660">
        <f t="shared" ref="S660:S723" si="268">IF(AND(O660=0,P660=0),0,IF(O660=0,PI()/2,ATAN(P660/O660)))</f>
        <v>1.4382766743466053</v>
      </c>
      <c r="T660">
        <f t="shared" ref="T660:T723" si="269">IF(AND(O660&gt;=0,P660&gt;=0),S660,IF(AND(O660&lt;0,P660&gt;=0),S660+PI(),IF(AND(O660&lt;0,P660&lt;0),S660+PI(),S660+2*PI())))</f>
        <v>1.4382766743466053</v>
      </c>
      <c r="U660">
        <f t="shared" si="250"/>
        <v>82.407183212172399</v>
      </c>
      <c r="W660">
        <f t="shared" ref="W660:W723" si="270">R660</f>
        <v>4663.8924797319241</v>
      </c>
      <c r="X660">
        <f t="shared" ref="X660:X723" si="271">IF(T660+I660&gt;=2*PI(),MOD(T660+I660,2*PI()),T660+I660)</f>
        <v>1.5363676019287706</v>
      </c>
      <c r="Y660">
        <f t="shared" si="251"/>
        <v>88.02737937115387</v>
      </c>
      <c r="AA660">
        <f t="shared" si="252"/>
        <v>160.54015090401859</v>
      </c>
      <c r="AB660">
        <f t="shared" si="253"/>
        <v>4661.1286103740704</v>
      </c>
      <c r="AD660">
        <f t="shared" si="254"/>
        <v>160.54015090401859</v>
      </c>
      <c r="AE660">
        <f t="shared" si="255"/>
        <v>-1511.1286103740704</v>
      </c>
      <c r="AG660">
        <f t="shared" si="256"/>
        <v>1519.6324612034825</v>
      </c>
    </row>
    <row r="661" spans="1:33" x14ac:dyDescent="0.2">
      <c r="A661">
        <f>'建築限界数値データ　片線'!A745</f>
        <v>-1350</v>
      </c>
      <c r="B661">
        <f>'建築限界数値データ　片線'!B745</f>
        <v>4633</v>
      </c>
      <c r="D661">
        <f t="shared" si="258"/>
        <v>105</v>
      </c>
      <c r="E661">
        <f t="shared" si="259"/>
        <v>160</v>
      </c>
      <c r="F661">
        <f t="shared" si="260"/>
        <v>2110</v>
      </c>
      <c r="G661">
        <f t="shared" si="261"/>
        <v>3150</v>
      </c>
      <c r="I661">
        <f t="shared" si="262"/>
        <v>9.8090927582165199E-2</v>
      </c>
      <c r="J661">
        <f t="shared" si="263"/>
        <v>143.75</v>
      </c>
      <c r="L661">
        <f t="shared" si="257"/>
        <v>-1493.75</v>
      </c>
      <c r="M661">
        <f t="shared" si="264"/>
        <v>4633</v>
      </c>
      <c r="O661">
        <f t="shared" si="265"/>
        <v>616.25</v>
      </c>
      <c r="P661">
        <f t="shared" si="266"/>
        <v>4633</v>
      </c>
      <c r="R661">
        <f t="shared" si="267"/>
        <v>4673.804987641226</v>
      </c>
      <c r="S661">
        <f t="shared" si="268"/>
        <v>1.4385593821659051</v>
      </c>
      <c r="T661">
        <f t="shared" si="269"/>
        <v>1.4385593821659051</v>
      </c>
      <c r="U661">
        <f t="shared" si="250"/>
        <v>82.423381177053628</v>
      </c>
      <c r="W661">
        <f t="shared" si="270"/>
        <v>4673.804987641226</v>
      </c>
      <c r="X661">
        <f t="shared" si="271"/>
        <v>1.5366503097480702</v>
      </c>
      <c r="Y661">
        <f t="shared" si="251"/>
        <v>88.043577336035085</v>
      </c>
      <c r="AA661">
        <f t="shared" si="252"/>
        <v>159.56081389533063</v>
      </c>
      <c r="AB661">
        <f t="shared" si="253"/>
        <v>4671.0805397861704</v>
      </c>
      <c r="AD661">
        <f t="shared" si="254"/>
        <v>159.56081389533063</v>
      </c>
      <c r="AE661">
        <f t="shared" si="255"/>
        <v>-1521.0805397861704</v>
      </c>
      <c r="AG661">
        <f t="shared" si="256"/>
        <v>1529.4265794235198</v>
      </c>
    </row>
    <row r="662" spans="1:33" x14ac:dyDescent="0.2">
      <c r="A662">
        <f>'建築限界数値データ　片線'!A746</f>
        <v>-1350</v>
      </c>
      <c r="B662">
        <f>'建築限界数値データ　片線'!B746</f>
        <v>4643</v>
      </c>
      <c r="D662">
        <f t="shared" si="258"/>
        <v>105</v>
      </c>
      <c r="E662">
        <f t="shared" si="259"/>
        <v>160</v>
      </c>
      <c r="F662">
        <f t="shared" si="260"/>
        <v>2110</v>
      </c>
      <c r="G662">
        <f t="shared" si="261"/>
        <v>3150</v>
      </c>
      <c r="I662">
        <f t="shared" si="262"/>
        <v>9.8090927582165199E-2</v>
      </c>
      <c r="J662">
        <f t="shared" si="263"/>
        <v>143.75</v>
      </c>
      <c r="L662">
        <f t="shared" si="257"/>
        <v>-1493.75</v>
      </c>
      <c r="M662">
        <f t="shared" si="264"/>
        <v>4643</v>
      </c>
      <c r="O662">
        <f t="shared" si="265"/>
        <v>616.25</v>
      </c>
      <c r="P662">
        <f t="shared" si="266"/>
        <v>4643</v>
      </c>
      <c r="R662">
        <f t="shared" si="267"/>
        <v>4683.7178675172145</v>
      </c>
      <c r="S662">
        <f t="shared" si="268"/>
        <v>1.4388408933306549</v>
      </c>
      <c r="T662">
        <f t="shared" si="269"/>
        <v>1.4388408933306549</v>
      </c>
      <c r="U662">
        <f t="shared" si="250"/>
        <v>82.439510578679617</v>
      </c>
      <c r="W662">
        <f t="shared" si="270"/>
        <v>4683.7178675172145</v>
      </c>
      <c r="X662">
        <f t="shared" si="271"/>
        <v>1.53693182091282</v>
      </c>
      <c r="Y662">
        <f t="shared" si="251"/>
        <v>88.05970673766106</v>
      </c>
      <c r="AA662">
        <f t="shared" si="252"/>
        <v>158.58147688664226</v>
      </c>
      <c r="AB662">
        <f t="shared" si="253"/>
        <v>4681.0324691982705</v>
      </c>
      <c r="AD662">
        <f t="shared" si="254"/>
        <v>158.58147688664226</v>
      </c>
      <c r="AE662">
        <f t="shared" si="255"/>
        <v>-1531.0324691982705</v>
      </c>
      <c r="AG662">
        <f t="shared" si="256"/>
        <v>1539.2233452461999</v>
      </c>
    </row>
    <row r="663" spans="1:33" x14ac:dyDescent="0.2">
      <c r="A663">
        <f>'建築限界数値データ　片線'!A747</f>
        <v>-1350</v>
      </c>
      <c r="B663">
        <f>'建築限界数値データ　片線'!B747</f>
        <v>4653</v>
      </c>
      <c r="D663">
        <f t="shared" si="258"/>
        <v>105</v>
      </c>
      <c r="E663">
        <f t="shared" si="259"/>
        <v>160</v>
      </c>
      <c r="F663">
        <f t="shared" si="260"/>
        <v>2110</v>
      </c>
      <c r="G663">
        <f t="shared" si="261"/>
        <v>3150</v>
      </c>
      <c r="I663">
        <f t="shared" si="262"/>
        <v>9.8090927582165199E-2</v>
      </c>
      <c r="J663">
        <f t="shared" si="263"/>
        <v>143.75</v>
      </c>
      <c r="L663">
        <f t="shared" si="257"/>
        <v>-1493.75</v>
      </c>
      <c r="M663">
        <f t="shared" si="264"/>
        <v>4653</v>
      </c>
      <c r="O663">
        <f t="shared" si="265"/>
        <v>616.25</v>
      </c>
      <c r="P663">
        <f t="shared" si="266"/>
        <v>4653</v>
      </c>
      <c r="R663">
        <f t="shared" si="267"/>
        <v>4693.6311170031249</v>
      </c>
      <c r="S663">
        <f t="shared" si="268"/>
        <v>1.4391212153783275</v>
      </c>
      <c r="T663">
        <f t="shared" si="269"/>
        <v>1.4391212153783275</v>
      </c>
      <c r="U663">
        <f t="shared" si="250"/>
        <v>82.45557184891571</v>
      </c>
      <c r="W663">
        <f t="shared" si="270"/>
        <v>4693.6311170031249</v>
      </c>
      <c r="X663">
        <f t="shared" si="271"/>
        <v>1.5372121429604926</v>
      </c>
      <c r="Y663">
        <f t="shared" si="251"/>
        <v>88.075768007897153</v>
      </c>
      <c r="AA663">
        <f t="shared" si="252"/>
        <v>157.60213987795379</v>
      </c>
      <c r="AB663">
        <f t="shared" si="253"/>
        <v>4690.9843986103697</v>
      </c>
      <c r="AD663">
        <f t="shared" si="254"/>
        <v>157.60213987795379</v>
      </c>
      <c r="AE663">
        <f t="shared" si="255"/>
        <v>-1540.9843986103697</v>
      </c>
      <c r="AG663">
        <f t="shared" si="256"/>
        <v>1549.0227084373789</v>
      </c>
    </row>
    <row r="664" spans="1:33" x14ac:dyDescent="0.2">
      <c r="A664">
        <f>'建築限界数値データ　片線'!A748</f>
        <v>-1350</v>
      </c>
      <c r="B664">
        <f>'建築限界数値データ　片線'!B748</f>
        <v>4663</v>
      </c>
      <c r="D664">
        <f t="shared" si="258"/>
        <v>105</v>
      </c>
      <c r="E664">
        <f t="shared" si="259"/>
        <v>160</v>
      </c>
      <c r="F664">
        <f t="shared" si="260"/>
        <v>2110</v>
      </c>
      <c r="G664">
        <f t="shared" si="261"/>
        <v>3150</v>
      </c>
      <c r="I664">
        <f t="shared" si="262"/>
        <v>9.8090927582165199E-2</v>
      </c>
      <c r="J664">
        <f t="shared" si="263"/>
        <v>143.75</v>
      </c>
      <c r="L664">
        <f t="shared" si="257"/>
        <v>-1493.75</v>
      </c>
      <c r="M664">
        <f t="shared" si="264"/>
        <v>4663</v>
      </c>
      <c r="O664">
        <f t="shared" si="265"/>
        <v>616.25</v>
      </c>
      <c r="P664">
        <f t="shared" si="266"/>
        <v>4663</v>
      </c>
      <c r="R664">
        <f t="shared" si="267"/>
        <v>4703.5447337619744</v>
      </c>
      <c r="S664">
        <f t="shared" si="268"/>
        <v>1.4394003557835997</v>
      </c>
      <c r="T664">
        <f t="shared" si="269"/>
        <v>1.4394003557835997</v>
      </c>
      <c r="U664">
        <f t="shared" si="250"/>
        <v>82.471565416029378</v>
      </c>
      <c r="W664">
        <f t="shared" si="270"/>
        <v>4703.5447337619744</v>
      </c>
      <c r="X664">
        <f t="shared" si="271"/>
        <v>1.5374912833657648</v>
      </c>
      <c r="Y664">
        <f t="shared" si="251"/>
        <v>88.09176157501085</v>
      </c>
      <c r="AA664">
        <f t="shared" si="252"/>
        <v>156.62280286926546</v>
      </c>
      <c r="AB664">
        <f t="shared" si="253"/>
        <v>4700.9363280224688</v>
      </c>
      <c r="AD664">
        <f t="shared" si="254"/>
        <v>156.62280286926546</v>
      </c>
      <c r="AE664">
        <f t="shared" si="255"/>
        <v>-1550.9363280224688</v>
      </c>
      <c r="AG664">
        <f t="shared" si="256"/>
        <v>1558.8246200129261</v>
      </c>
    </row>
    <row r="665" spans="1:33" x14ac:dyDescent="0.2">
      <c r="A665">
        <f>'建築限界数値データ　片線'!A749</f>
        <v>-1350</v>
      </c>
      <c r="B665">
        <f>'建築限界数値データ　片線'!B749</f>
        <v>4673</v>
      </c>
      <c r="D665">
        <f t="shared" si="258"/>
        <v>105</v>
      </c>
      <c r="E665">
        <f t="shared" si="259"/>
        <v>160</v>
      </c>
      <c r="F665">
        <f t="shared" si="260"/>
        <v>2110</v>
      </c>
      <c r="G665">
        <f t="shared" si="261"/>
        <v>3150</v>
      </c>
      <c r="I665">
        <f t="shared" si="262"/>
        <v>9.8090927582165199E-2</v>
      </c>
      <c r="J665">
        <f t="shared" si="263"/>
        <v>143.75</v>
      </c>
      <c r="L665">
        <f t="shared" si="257"/>
        <v>-1493.75</v>
      </c>
      <c r="M665">
        <f t="shared" si="264"/>
        <v>4673</v>
      </c>
      <c r="O665">
        <f t="shared" si="265"/>
        <v>616.25</v>
      </c>
      <c r="P665">
        <f t="shared" si="266"/>
        <v>4673</v>
      </c>
      <c r="R665">
        <f t="shared" si="267"/>
        <v>4713.458715476354</v>
      </c>
      <c r="S665">
        <f t="shared" si="268"/>
        <v>1.4396783219590015</v>
      </c>
      <c r="T665">
        <f t="shared" si="269"/>
        <v>1.4396783219590015</v>
      </c>
      <c r="U665">
        <f t="shared" si="250"/>
        <v>82.48749170472729</v>
      </c>
      <c r="W665">
        <f t="shared" si="270"/>
        <v>4713.458715476354</v>
      </c>
      <c r="X665">
        <f t="shared" si="271"/>
        <v>1.5377692495411668</v>
      </c>
      <c r="Y665">
        <f t="shared" si="251"/>
        <v>88.107687863708762</v>
      </c>
      <c r="AA665">
        <f t="shared" si="252"/>
        <v>155.64346586057667</v>
      </c>
      <c r="AB665">
        <f t="shared" si="253"/>
        <v>4710.8882574345689</v>
      </c>
      <c r="AD665">
        <f t="shared" si="254"/>
        <v>155.64346586057667</v>
      </c>
      <c r="AE665">
        <f t="shared" si="255"/>
        <v>-1560.8882574345689</v>
      </c>
      <c r="AG665">
        <f t="shared" si="256"/>
        <v>1568.6290322004809</v>
      </c>
    </row>
    <row r="666" spans="1:33" x14ac:dyDescent="0.2">
      <c r="A666">
        <f>'建築限界数値データ　片線'!A750</f>
        <v>-1350</v>
      </c>
      <c r="B666">
        <f>'建築限界数値データ　片線'!B750</f>
        <v>4683</v>
      </c>
      <c r="D666">
        <f t="shared" si="258"/>
        <v>105</v>
      </c>
      <c r="E666">
        <f t="shared" si="259"/>
        <v>160</v>
      </c>
      <c r="F666">
        <f t="shared" si="260"/>
        <v>2110</v>
      </c>
      <c r="G666">
        <f t="shared" si="261"/>
        <v>3150</v>
      </c>
      <c r="I666">
        <f t="shared" si="262"/>
        <v>9.8090927582165199E-2</v>
      </c>
      <c r="J666">
        <f t="shared" si="263"/>
        <v>143.75</v>
      </c>
      <c r="L666">
        <f t="shared" si="257"/>
        <v>-1493.75</v>
      </c>
      <c r="M666">
        <f t="shared" si="264"/>
        <v>4683</v>
      </c>
      <c r="O666">
        <f t="shared" si="265"/>
        <v>616.25</v>
      </c>
      <c r="P666">
        <f t="shared" si="266"/>
        <v>4683</v>
      </c>
      <c r="R666">
        <f t="shared" si="267"/>
        <v>4723.3730598482271</v>
      </c>
      <c r="S666">
        <f t="shared" si="268"/>
        <v>1.4399551212555568</v>
      </c>
      <c r="T666">
        <f t="shared" si="269"/>
        <v>1.4399551212555568</v>
      </c>
      <c r="U666">
        <f t="shared" si="250"/>
        <v>82.503351136192109</v>
      </c>
      <c r="W666">
        <f t="shared" si="270"/>
        <v>4723.3730598482271</v>
      </c>
      <c r="X666">
        <f t="shared" si="271"/>
        <v>1.5380460488377219</v>
      </c>
      <c r="Y666">
        <f t="shared" si="251"/>
        <v>88.123547295173552</v>
      </c>
      <c r="AA666">
        <f t="shared" si="252"/>
        <v>154.6641288518895</v>
      </c>
      <c r="AB666">
        <f t="shared" si="253"/>
        <v>4720.840186846669</v>
      </c>
      <c r="AD666">
        <f t="shared" si="254"/>
        <v>154.6641288518895</v>
      </c>
      <c r="AE666">
        <f t="shared" si="255"/>
        <v>-1570.840186846669</v>
      </c>
      <c r="AG666">
        <f t="shared" si="256"/>
        <v>1578.4358984025901</v>
      </c>
    </row>
    <row r="667" spans="1:33" x14ac:dyDescent="0.2">
      <c r="A667">
        <f>'建築限界数値データ　片線'!A751</f>
        <v>-1350</v>
      </c>
      <c r="B667">
        <f>'建築限界数値データ　片線'!B751</f>
        <v>4693</v>
      </c>
      <c r="D667">
        <f t="shared" si="258"/>
        <v>105</v>
      </c>
      <c r="E667">
        <f t="shared" si="259"/>
        <v>160</v>
      </c>
      <c r="F667">
        <f t="shared" si="260"/>
        <v>2110</v>
      </c>
      <c r="G667">
        <f t="shared" si="261"/>
        <v>3150</v>
      </c>
      <c r="I667">
        <f t="shared" si="262"/>
        <v>9.8090927582165199E-2</v>
      </c>
      <c r="J667">
        <f t="shared" si="263"/>
        <v>143.75</v>
      </c>
      <c r="L667">
        <f t="shared" si="257"/>
        <v>-1493.75</v>
      </c>
      <c r="M667">
        <f t="shared" si="264"/>
        <v>4693</v>
      </c>
      <c r="O667">
        <f t="shared" si="265"/>
        <v>616.25</v>
      </c>
      <c r="P667">
        <f t="shared" si="266"/>
        <v>4693</v>
      </c>
      <c r="R667">
        <f t="shared" si="267"/>
        <v>4733.2877645987255</v>
      </c>
      <c r="S667">
        <f t="shared" si="268"/>
        <v>1.440230760963416</v>
      </c>
      <c r="T667">
        <f t="shared" si="269"/>
        <v>1.440230760963416</v>
      </c>
      <c r="U667">
        <f t="shared" si="250"/>
        <v>82.519144128118654</v>
      </c>
      <c r="W667">
        <f t="shared" si="270"/>
        <v>4733.2877645987255</v>
      </c>
      <c r="X667">
        <f t="shared" si="271"/>
        <v>1.5383216885455813</v>
      </c>
      <c r="Y667">
        <f t="shared" si="251"/>
        <v>88.139340287100126</v>
      </c>
      <c r="AA667">
        <f t="shared" si="252"/>
        <v>153.68479184320003</v>
      </c>
      <c r="AB667">
        <f t="shared" si="253"/>
        <v>4730.7921162587681</v>
      </c>
      <c r="AD667">
        <f t="shared" si="254"/>
        <v>153.68479184320003</v>
      </c>
      <c r="AE667">
        <f t="shared" si="255"/>
        <v>-1580.7921162587681</v>
      </c>
      <c r="AG667">
        <f t="shared" si="256"/>
        <v>1588.2451731611725</v>
      </c>
    </row>
    <row r="668" spans="1:33" x14ac:dyDescent="0.2">
      <c r="A668">
        <f>'建築限界数値データ　片線'!A752</f>
        <v>-1350</v>
      </c>
      <c r="B668">
        <f>'建築限界数値データ　片線'!B752</f>
        <v>4703</v>
      </c>
      <c r="D668">
        <f t="shared" si="258"/>
        <v>105</v>
      </c>
      <c r="E668">
        <f t="shared" si="259"/>
        <v>160</v>
      </c>
      <c r="F668">
        <f t="shared" si="260"/>
        <v>2110</v>
      </c>
      <c r="G668">
        <f t="shared" si="261"/>
        <v>3150</v>
      </c>
      <c r="I668">
        <f t="shared" si="262"/>
        <v>9.8090927582165199E-2</v>
      </c>
      <c r="J668">
        <f t="shared" si="263"/>
        <v>143.75</v>
      </c>
      <c r="L668">
        <f t="shared" si="257"/>
        <v>-1493.75</v>
      </c>
      <c r="M668">
        <f t="shared" si="264"/>
        <v>4703</v>
      </c>
      <c r="O668">
        <f t="shared" si="265"/>
        <v>616.25</v>
      </c>
      <c r="P668">
        <f t="shared" si="266"/>
        <v>4703</v>
      </c>
      <c r="R668">
        <f t="shared" si="267"/>
        <v>4743.2028274679551</v>
      </c>
      <c r="S668">
        <f t="shared" si="268"/>
        <v>1.4405052483124809</v>
      </c>
      <c r="T668">
        <f t="shared" si="269"/>
        <v>1.4405052483124809</v>
      </c>
      <c r="U668">
        <f t="shared" si="250"/>
        <v>82.534871094749818</v>
      </c>
      <c r="W668">
        <f t="shared" si="270"/>
        <v>4743.2028274679551</v>
      </c>
      <c r="X668">
        <f t="shared" si="271"/>
        <v>1.538596175894646</v>
      </c>
      <c r="Y668">
        <f t="shared" si="251"/>
        <v>88.155067253731261</v>
      </c>
      <c r="AA668">
        <f t="shared" si="252"/>
        <v>152.70545483451227</v>
      </c>
      <c r="AB668">
        <f t="shared" si="253"/>
        <v>4740.7440456708682</v>
      </c>
      <c r="AD668">
        <f t="shared" si="254"/>
        <v>152.70545483451227</v>
      </c>
      <c r="AE668">
        <f t="shared" si="255"/>
        <v>-1590.7440456708682</v>
      </c>
      <c r="AG668">
        <f t="shared" si="256"/>
        <v>1598.0568121232538</v>
      </c>
    </row>
    <row r="669" spans="1:33" x14ac:dyDescent="0.2">
      <c r="A669">
        <f>'建築限界数値データ　片線'!A753</f>
        <v>-1350</v>
      </c>
      <c r="B669">
        <f>'建築限界数値データ　片線'!B753</f>
        <v>4713</v>
      </c>
      <c r="D669">
        <f t="shared" si="258"/>
        <v>105</v>
      </c>
      <c r="E669">
        <f t="shared" si="259"/>
        <v>160</v>
      </c>
      <c r="F669">
        <f t="shared" si="260"/>
        <v>2110</v>
      </c>
      <c r="G669">
        <f t="shared" si="261"/>
        <v>3150</v>
      </c>
      <c r="I669">
        <f t="shared" si="262"/>
        <v>9.8090927582165199E-2</v>
      </c>
      <c r="J669">
        <f t="shared" si="263"/>
        <v>143.75</v>
      </c>
      <c r="L669">
        <f t="shared" si="257"/>
        <v>-1493.75</v>
      </c>
      <c r="M669">
        <f t="shared" si="264"/>
        <v>4713</v>
      </c>
      <c r="O669">
        <f t="shared" si="265"/>
        <v>616.25</v>
      </c>
      <c r="P669">
        <f t="shared" si="266"/>
        <v>4713</v>
      </c>
      <c r="R669">
        <f t="shared" si="267"/>
        <v>4753.1182462147945</v>
      </c>
      <c r="S669">
        <f t="shared" si="268"/>
        <v>1.4407785904730226</v>
      </c>
      <c r="T669">
        <f t="shared" si="269"/>
        <v>1.4407785904730226</v>
      </c>
      <c r="U669">
        <f t="shared" si="250"/>
        <v>82.550532446911831</v>
      </c>
      <c r="W669">
        <f t="shared" si="270"/>
        <v>4753.1182462147945</v>
      </c>
      <c r="X669">
        <f t="shared" si="271"/>
        <v>1.5388695180551877</v>
      </c>
      <c r="Y669">
        <f t="shared" si="251"/>
        <v>88.170728605893302</v>
      </c>
      <c r="AA669">
        <f t="shared" si="252"/>
        <v>151.72611782582376</v>
      </c>
      <c r="AB669">
        <f t="shared" si="253"/>
        <v>4750.6959750829674</v>
      </c>
      <c r="AD669">
        <f t="shared" si="254"/>
        <v>151.72611782582376</v>
      </c>
      <c r="AE669">
        <f t="shared" si="255"/>
        <v>-1600.6959750829674</v>
      </c>
      <c r="AG669">
        <f t="shared" si="256"/>
        <v>1607.8707720079085</v>
      </c>
    </row>
    <row r="670" spans="1:33" x14ac:dyDescent="0.2">
      <c r="A670">
        <f>'建築限界数値データ　片線'!A754</f>
        <v>-1350</v>
      </c>
      <c r="B670">
        <f>'建築限界数値データ　片線'!B754</f>
        <v>4723</v>
      </c>
      <c r="D670">
        <f t="shared" si="258"/>
        <v>105</v>
      </c>
      <c r="E670">
        <f t="shared" si="259"/>
        <v>160</v>
      </c>
      <c r="F670">
        <f t="shared" si="260"/>
        <v>2110</v>
      </c>
      <c r="G670">
        <f t="shared" si="261"/>
        <v>3150</v>
      </c>
      <c r="I670">
        <f t="shared" si="262"/>
        <v>9.8090927582165199E-2</v>
      </c>
      <c r="J670">
        <f t="shared" si="263"/>
        <v>143.75</v>
      </c>
      <c r="L670">
        <f t="shared" si="257"/>
        <v>-1493.75</v>
      </c>
      <c r="M670">
        <f t="shared" si="264"/>
        <v>4723</v>
      </c>
      <c r="O670">
        <f t="shared" si="265"/>
        <v>616.25</v>
      </c>
      <c r="P670">
        <f t="shared" si="266"/>
        <v>4723</v>
      </c>
      <c r="R670">
        <f t="shared" si="267"/>
        <v>4763.034018616705</v>
      </c>
      <c r="S670">
        <f t="shared" si="268"/>
        <v>1.4410507945562907</v>
      </c>
      <c r="T670">
        <f t="shared" si="269"/>
        <v>1.4410507945562907</v>
      </c>
      <c r="U670">
        <f t="shared" si="250"/>
        <v>82.566128592049324</v>
      </c>
      <c r="W670">
        <f t="shared" si="270"/>
        <v>4763.034018616705</v>
      </c>
      <c r="X670">
        <f t="shared" si="271"/>
        <v>1.539141722138456</v>
      </c>
      <c r="Y670">
        <f t="shared" si="251"/>
        <v>88.186324751030796</v>
      </c>
      <c r="AA670">
        <f t="shared" si="252"/>
        <v>150.74678081713498</v>
      </c>
      <c r="AB670">
        <f t="shared" si="253"/>
        <v>4760.6479044950665</v>
      </c>
      <c r="AD670">
        <f t="shared" si="254"/>
        <v>150.74678081713498</v>
      </c>
      <c r="AE670">
        <f t="shared" si="255"/>
        <v>-1610.6479044950665</v>
      </c>
      <c r="AG670">
        <f t="shared" si="256"/>
        <v>1617.6870105743812</v>
      </c>
    </row>
    <row r="671" spans="1:33" x14ac:dyDescent="0.2">
      <c r="A671">
        <f>'建築限界数値データ　片線'!A755</f>
        <v>-1350</v>
      </c>
      <c r="B671">
        <f>'建築限界数値データ　片線'!B755</f>
        <v>4733</v>
      </c>
      <c r="D671">
        <f t="shared" si="258"/>
        <v>105</v>
      </c>
      <c r="E671">
        <f t="shared" si="259"/>
        <v>160</v>
      </c>
      <c r="F671">
        <f t="shared" si="260"/>
        <v>2110</v>
      </c>
      <c r="G671">
        <f t="shared" si="261"/>
        <v>3150</v>
      </c>
      <c r="I671">
        <f t="shared" si="262"/>
        <v>9.8090927582165199E-2</v>
      </c>
      <c r="J671">
        <f t="shared" si="263"/>
        <v>143.75</v>
      </c>
      <c r="L671">
        <f t="shared" si="257"/>
        <v>-1493.75</v>
      </c>
      <c r="M671">
        <f t="shared" si="264"/>
        <v>4733</v>
      </c>
      <c r="O671">
        <f t="shared" si="265"/>
        <v>616.25</v>
      </c>
      <c r="P671">
        <f t="shared" si="266"/>
        <v>4733</v>
      </c>
      <c r="R671">
        <f t="shared" si="267"/>
        <v>4772.95014246954</v>
      </c>
      <c r="S671">
        <f t="shared" si="268"/>
        <v>1.4413218676151169</v>
      </c>
      <c r="T671">
        <f t="shared" si="269"/>
        <v>1.4413218676151169</v>
      </c>
      <c r="U671">
        <f t="shared" si="250"/>
        <v>82.581659934259775</v>
      </c>
      <c r="W671">
        <f t="shared" si="270"/>
        <v>4772.95014246954</v>
      </c>
      <c r="X671">
        <f t="shared" si="271"/>
        <v>1.5394127951972822</v>
      </c>
      <c r="Y671">
        <f t="shared" si="251"/>
        <v>88.201856093241247</v>
      </c>
      <c r="AA671">
        <f t="shared" si="252"/>
        <v>149.76744380844625</v>
      </c>
      <c r="AB671">
        <f t="shared" si="253"/>
        <v>4770.5998339071666</v>
      </c>
      <c r="AD671">
        <f t="shared" si="254"/>
        <v>149.76744380844625</v>
      </c>
      <c r="AE671">
        <f t="shared" si="255"/>
        <v>-1620.5998339071666</v>
      </c>
      <c r="AG671">
        <f t="shared" si="256"/>
        <v>1627.505486591321</v>
      </c>
    </row>
    <row r="672" spans="1:33" x14ac:dyDescent="0.2">
      <c r="A672">
        <f>'建築限界数値データ　片線'!A756</f>
        <v>-1350</v>
      </c>
      <c r="B672">
        <f>'建築限界数値データ　片線'!B756</f>
        <v>4743</v>
      </c>
      <c r="D672">
        <f t="shared" si="258"/>
        <v>105</v>
      </c>
      <c r="E672">
        <f t="shared" si="259"/>
        <v>160</v>
      </c>
      <c r="F672">
        <f t="shared" si="260"/>
        <v>2110</v>
      </c>
      <c r="G672">
        <f t="shared" si="261"/>
        <v>3150</v>
      </c>
      <c r="I672">
        <f t="shared" si="262"/>
        <v>9.8090927582165199E-2</v>
      </c>
      <c r="J672">
        <f t="shared" si="263"/>
        <v>143.75</v>
      </c>
      <c r="L672">
        <f t="shared" si="257"/>
        <v>-1493.75</v>
      </c>
      <c r="M672">
        <f t="shared" si="264"/>
        <v>4743</v>
      </c>
      <c r="O672">
        <f t="shared" si="265"/>
        <v>616.25</v>
      </c>
      <c r="P672">
        <f t="shared" si="266"/>
        <v>4743</v>
      </c>
      <c r="R672">
        <f t="shared" si="267"/>
        <v>4782.8666155873507</v>
      </c>
      <c r="S672">
        <f t="shared" si="268"/>
        <v>1.4415918166445088</v>
      </c>
      <c r="T672">
        <f t="shared" si="269"/>
        <v>1.4415918166445088</v>
      </c>
      <c r="U672">
        <f t="shared" si="250"/>
        <v>82.597126874327571</v>
      </c>
      <c r="W672">
        <f t="shared" si="270"/>
        <v>4782.8666155873507</v>
      </c>
      <c r="X672">
        <f t="shared" si="271"/>
        <v>1.5396827442266741</v>
      </c>
      <c r="Y672">
        <f t="shared" si="251"/>
        <v>88.217323033309029</v>
      </c>
      <c r="AA672">
        <f t="shared" si="252"/>
        <v>148.7881067997582</v>
      </c>
      <c r="AB672">
        <f t="shared" si="253"/>
        <v>4780.5517633192658</v>
      </c>
      <c r="AD672">
        <f t="shared" si="254"/>
        <v>148.7881067997582</v>
      </c>
      <c r="AE672">
        <f t="shared" si="255"/>
        <v>-1630.5517633192658</v>
      </c>
      <c r="AG672">
        <f t="shared" si="256"/>
        <v>1637.3261598070874</v>
      </c>
    </row>
    <row r="673" spans="1:33" x14ac:dyDescent="0.2">
      <c r="A673">
        <f>'建築限界数値データ　片線'!A757</f>
        <v>-1350</v>
      </c>
      <c r="B673">
        <f>'建築限界数値データ　片線'!B757</f>
        <v>4753</v>
      </c>
      <c r="D673">
        <f t="shared" si="258"/>
        <v>105</v>
      </c>
      <c r="E673">
        <f t="shared" si="259"/>
        <v>160</v>
      </c>
      <c r="F673">
        <f t="shared" si="260"/>
        <v>2110</v>
      </c>
      <c r="G673">
        <f t="shared" si="261"/>
        <v>3150</v>
      </c>
      <c r="I673">
        <f t="shared" si="262"/>
        <v>9.8090927582165199E-2</v>
      </c>
      <c r="J673">
        <f t="shared" si="263"/>
        <v>143.75</v>
      </c>
      <c r="L673">
        <f t="shared" si="257"/>
        <v>-1493.75</v>
      </c>
      <c r="M673">
        <f t="shared" si="264"/>
        <v>4753</v>
      </c>
      <c r="O673">
        <f t="shared" si="265"/>
        <v>616.25</v>
      </c>
      <c r="P673">
        <f t="shared" si="266"/>
        <v>4753</v>
      </c>
      <c r="R673">
        <f t="shared" si="267"/>
        <v>4792.7834358022064</v>
      </c>
      <c r="S673">
        <f t="shared" si="268"/>
        <v>1.4418606485822385</v>
      </c>
      <c r="T673">
        <f t="shared" si="269"/>
        <v>1.4418606485822385</v>
      </c>
      <c r="U673">
        <f t="shared" si="250"/>
        <v>82.612529809757817</v>
      </c>
      <c r="W673">
        <f t="shared" si="270"/>
        <v>4792.7834358022064</v>
      </c>
      <c r="X673">
        <f t="shared" si="271"/>
        <v>1.5399515761644036</v>
      </c>
      <c r="Y673">
        <f t="shared" si="251"/>
        <v>88.232725968739274</v>
      </c>
      <c r="AA673">
        <f t="shared" si="252"/>
        <v>147.8087697910714</v>
      </c>
      <c r="AB673">
        <f t="shared" si="253"/>
        <v>4790.5036927313658</v>
      </c>
      <c r="AD673">
        <f t="shared" si="254"/>
        <v>147.8087697910714</v>
      </c>
      <c r="AE673">
        <f t="shared" si="255"/>
        <v>-1640.5036927313658</v>
      </c>
      <c r="AG673">
        <f t="shared" si="256"/>
        <v>1647.1489909210998</v>
      </c>
    </row>
    <row r="674" spans="1:33" x14ac:dyDescent="0.2">
      <c r="A674">
        <f>'建築限界数値データ　片線'!A758</f>
        <v>-1350</v>
      </c>
      <c r="B674">
        <f>'建築限界数値データ　片線'!B758</f>
        <v>4763</v>
      </c>
      <c r="D674">
        <f t="shared" si="258"/>
        <v>105</v>
      </c>
      <c r="E674">
        <f t="shared" si="259"/>
        <v>160</v>
      </c>
      <c r="F674">
        <f t="shared" si="260"/>
        <v>2110</v>
      </c>
      <c r="G674">
        <f t="shared" si="261"/>
        <v>3150</v>
      </c>
      <c r="I674">
        <f t="shared" si="262"/>
        <v>9.8090927582165199E-2</v>
      </c>
      <c r="J674">
        <f t="shared" si="263"/>
        <v>143.75</v>
      </c>
      <c r="L674">
        <f t="shared" si="257"/>
        <v>-1493.75</v>
      </c>
      <c r="M674">
        <f t="shared" si="264"/>
        <v>4763</v>
      </c>
      <c r="O674">
        <f t="shared" si="265"/>
        <v>616.25</v>
      </c>
      <c r="P674">
        <f t="shared" si="266"/>
        <v>4763</v>
      </c>
      <c r="R674">
        <f t="shared" si="267"/>
        <v>4802.7006009640036</v>
      </c>
      <c r="S674">
        <f t="shared" si="268"/>
        <v>1.4421283703094239</v>
      </c>
      <c r="T674">
        <f t="shared" si="269"/>
        <v>1.4421283703094239</v>
      </c>
      <c r="U674">
        <f t="shared" si="250"/>
        <v>82.627869134809472</v>
      </c>
      <c r="W674">
        <f t="shared" si="270"/>
        <v>4802.7006009640036</v>
      </c>
      <c r="X674">
        <f t="shared" si="271"/>
        <v>1.5402192978915892</v>
      </c>
      <c r="Y674">
        <f t="shared" si="251"/>
        <v>88.248065293790944</v>
      </c>
      <c r="AA674">
        <f t="shared" si="252"/>
        <v>146.82943278238176</v>
      </c>
      <c r="AB674">
        <f t="shared" si="253"/>
        <v>4800.455622143465</v>
      </c>
      <c r="AD674">
        <f t="shared" si="254"/>
        <v>146.82943278238176</v>
      </c>
      <c r="AE674">
        <f t="shared" si="255"/>
        <v>-1650.455622143465</v>
      </c>
      <c r="AG674">
        <f t="shared" si="256"/>
        <v>1656.9739415561633</v>
      </c>
    </row>
    <row r="675" spans="1:33" x14ac:dyDescent="0.2">
      <c r="A675">
        <f>'建築限界数値データ　片線'!A759</f>
        <v>-1350</v>
      </c>
      <c r="B675">
        <f>'建築限界数値データ　片線'!B759</f>
        <v>4773</v>
      </c>
      <c r="D675">
        <f t="shared" si="258"/>
        <v>105</v>
      </c>
      <c r="E675">
        <f t="shared" si="259"/>
        <v>160</v>
      </c>
      <c r="F675">
        <f t="shared" si="260"/>
        <v>2110</v>
      </c>
      <c r="G675">
        <f t="shared" si="261"/>
        <v>3150</v>
      </c>
      <c r="I675">
        <f t="shared" si="262"/>
        <v>9.8090927582165199E-2</v>
      </c>
      <c r="J675">
        <f t="shared" si="263"/>
        <v>143.75</v>
      </c>
      <c r="L675">
        <f t="shared" si="257"/>
        <v>-1493.75</v>
      </c>
      <c r="M675">
        <f t="shared" si="264"/>
        <v>4773</v>
      </c>
      <c r="O675">
        <f t="shared" si="265"/>
        <v>616.25</v>
      </c>
      <c r="P675">
        <f t="shared" si="266"/>
        <v>4773</v>
      </c>
      <c r="R675">
        <f t="shared" si="267"/>
        <v>4812.6181089402889</v>
      </c>
      <c r="S675">
        <f t="shared" si="268"/>
        <v>1.4423949886511014</v>
      </c>
      <c r="T675">
        <f t="shared" si="269"/>
        <v>1.4423949886511014</v>
      </c>
      <c r="U675">
        <f t="shared" si="250"/>
        <v>82.643145240528369</v>
      </c>
      <c r="W675">
        <f t="shared" si="270"/>
        <v>4812.6181089402889</v>
      </c>
      <c r="X675">
        <f t="shared" si="271"/>
        <v>1.5404859162332665</v>
      </c>
      <c r="Y675">
        <f t="shared" si="251"/>
        <v>88.263341399509841</v>
      </c>
      <c r="AA675">
        <f t="shared" si="252"/>
        <v>145.85009577369377</v>
      </c>
      <c r="AB675">
        <f t="shared" si="253"/>
        <v>4810.4075515555651</v>
      </c>
      <c r="AD675">
        <f t="shared" si="254"/>
        <v>145.85009577369377</v>
      </c>
      <c r="AE675">
        <f t="shared" si="255"/>
        <v>-1660.4075515555651</v>
      </c>
      <c r="AG675">
        <f t="shared" si="256"/>
        <v>1666.8009742317593</v>
      </c>
    </row>
    <row r="676" spans="1:33" x14ac:dyDescent="0.2">
      <c r="A676">
        <f>'建築限界数値データ　片線'!A760</f>
        <v>-1350</v>
      </c>
      <c r="B676">
        <f>'建築限界数値データ　片線'!B760</f>
        <v>4783</v>
      </c>
      <c r="D676">
        <f t="shared" si="258"/>
        <v>105</v>
      </c>
      <c r="E676">
        <f t="shared" si="259"/>
        <v>160</v>
      </c>
      <c r="F676">
        <f t="shared" si="260"/>
        <v>2110</v>
      </c>
      <c r="G676">
        <f t="shared" si="261"/>
        <v>3150</v>
      </c>
      <c r="I676">
        <f t="shared" si="262"/>
        <v>9.8090927582165199E-2</v>
      </c>
      <c r="J676">
        <f t="shared" si="263"/>
        <v>143.75</v>
      </c>
      <c r="L676">
        <f t="shared" si="257"/>
        <v>-1493.75</v>
      </c>
      <c r="M676">
        <f t="shared" si="264"/>
        <v>4783</v>
      </c>
      <c r="O676">
        <f t="shared" si="265"/>
        <v>616.25</v>
      </c>
      <c r="P676">
        <f t="shared" si="266"/>
        <v>4783</v>
      </c>
      <c r="R676">
        <f t="shared" si="267"/>
        <v>4822.5359576160754</v>
      </c>
      <c r="S676">
        <f t="shared" si="268"/>
        <v>1.4426605103767931</v>
      </c>
      <c r="T676">
        <f t="shared" si="269"/>
        <v>1.4426605103767931</v>
      </c>
      <c r="U676">
        <f t="shared" si="250"/>
        <v>82.65835851477955</v>
      </c>
      <c r="W676">
        <f t="shared" si="270"/>
        <v>4822.5359576160754</v>
      </c>
      <c r="X676">
        <f t="shared" si="271"/>
        <v>1.5407514379589582</v>
      </c>
      <c r="Y676">
        <f t="shared" si="251"/>
        <v>88.278554673760993</v>
      </c>
      <c r="AA676">
        <f t="shared" si="252"/>
        <v>144.87075876500617</v>
      </c>
      <c r="AB676">
        <f t="shared" si="253"/>
        <v>4820.3594809676642</v>
      </c>
      <c r="AD676">
        <f t="shared" si="254"/>
        <v>144.87075876500617</v>
      </c>
      <c r="AE676">
        <f t="shared" si="255"/>
        <v>-1670.3594809676642</v>
      </c>
      <c r="AG676">
        <f t="shared" si="256"/>
        <v>1676.6300523382351</v>
      </c>
    </row>
    <row r="677" spans="1:33" x14ac:dyDescent="0.2">
      <c r="A677">
        <f>'建築限界数値データ　片線'!A761</f>
        <v>-1350</v>
      </c>
      <c r="B677">
        <f>'建築限界数値データ　片線'!B761</f>
        <v>4793</v>
      </c>
      <c r="D677">
        <f t="shared" si="258"/>
        <v>105</v>
      </c>
      <c r="E677">
        <f t="shared" si="259"/>
        <v>160</v>
      </c>
      <c r="F677">
        <f t="shared" si="260"/>
        <v>2110</v>
      </c>
      <c r="G677">
        <f t="shared" si="261"/>
        <v>3150</v>
      </c>
      <c r="I677">
        <f t="shared" si="262"/>
        <v>9.8090927582165199E-2</v>
      </c>
      <c r="J677">
        <f t="shared" si="263"/>
        <v>143.75</v>
      </c>
      <c r="L677">
        <f t="shared" si="257"/>
        <v>-1493.75</v>
      </c>
      <c r="M677">
        <f t="shared" si="264"/>
        <v>4793</v>
      </c>
      <c r="O677">
        <f t="shared" si="265"/>
        <v>616.25</v>
      </c>
      <c r="P677">
        <f t="shared" si="266"/>
        <v>4793</v>
      </c>
      <c r="R677">
        <f t="shared" si="267"/>
        <v>4832.4541448936689</v>
      </c>
      <c r="S677">
        <f t="shared" si="268"/>
        <v>1.4429249422010679</v>
      </c>
      <c r="T677">
        <f t="shared" si="269"/>
        <v>1.4429249422010679</v>
      </c>
      <c r="U677">
        <f t="shared" si="250"/>
        <v>82.673509342279431</v>
      </c>
      <c r="W677">
        <f t="shared" si="270"/>
        <v>4832.4541448936689</v>
      </c>
      <c r="X677">
        <f t="shared" si="271"/>
        <v>1.5410158697832332</v>
      </c>
      <c r="Y677">
        <f t="shared" si="251"/>
        <v>88.293705501260902</v>
      </c>
      <c r="AA677">
        <f t="shared" si="252"/>
        <v>143.89142175631687</v>
      </c>
      <c r="AB677">
        <f t="shared" si="253"/>
        <v>4830.3114103797643</v>
      </c>
      <c r="AD677">
        <f t="shared" si="254"/>
        <v>143.89142175631687</v>
      </c>
      <c r="AE677">
        <f t="shared" si="255"/>
        <v>-1680.3114103797643</v>
      </c>
      <c r="AG677">
        <f t="shared" si="256"/>
        <v>1686.4611401118873</v>
      </c>
    </row>
    <row r="678" spans="1:33" x14ac:dyDescent="0.2">
      <c r="A678">
        <f>'建築限界数値データ　片線'!A762</f>
        <v>-1350</v>
      </c>
      <c r="B678">
        <f>'建築限界数値データ　片線'!B762</f>
        <v>4803</v>
      </c>
      <c r="D678">
        <f t="shared" si="258"/>
        <v>105</v>
      </c>
      <c r="E678">
        <f t="shared" si="259"/>
        <v>160</v>
      </c>
      <c r="F678">
        <f t="shared" si="260"/>
        <v>2110</v>
      </c>
      <c r="G678">
        <f t="shared" si="261"/>
        <v>3150</v>
      </c>
      <c r="I678">
        <f t="shared" si="262"/>
        <v>9.8090927582165199E-2</v>
      </c>
      <c r="J678">
        <f t="shared" si="263"/>
        <v>143.75</v>
      </c>
      <c r="L678">
        <f t="shared" si="257"/>
        <v>-1493.75</v>
      </c>
      <c r="M678">
        <f t="shared" si="264"/>
        <v>4803</v>
      </c>
      <c r="O678">
        <f t="shared" si="265"/>
        <v>616.25</v>
      </c>
      <c r="P678">
        <f t="shared" si="266"/>
        <v>4803</v>
      </c>
      <c r="R678">
        <f t="shared" si="267"/>
        <v>4842.3726686924874</v>
      </c>
      <c r="S678">
        <f t="shared" si="268"/>
        <v>1.4431882907840936</v>
      </c>
      <c r="T678">
        <f t="shared" si="269"/>
        <v>1.4431882907840936</v>
      </c>
      <c r="U678">
        <f t="shared" si="250"/>
        <v>82.688598104627559</v>
      </c>
      <c r="W678">
        <f t="shared" si="270"/>
        <v>4842.3726686924874</v>
      </c>
      <c r="X678">
        <f t="shared" si="271"/>
        <v>1.5412792183662587</v>
      </c>
      <c r="Y678">
        <f t="shared" si="251"/>
        <v>88.308794263609016</v>
      </c>
      <c r="AA678">
        <f t="shared" si="252"/>
        <v>142.91208474762914</v>
      </c>
      <c r="AB678">
        <f t="shared" si="253"/>
        <v>4840.2633397918644</v>
      </c>
      <c r="AD678">
        <f t="shared" si="254"/>
        <v>142.91208474762914</v>
      </c>
      <c r="AE678">
        <f t="shared" si="255"/>
        <v>-1690.2633397918644</v>
      </c>
      <c r="AG678">
        <f t="shared" si="256"/>
        <v>1696.294202610874</v>
      </c>
    </row>
    <row r="679" spans="1:33" x14ac:dyDescent="0.2">
      <c r="A679">
        <f>'建築限界数値データ　片線'!A763</f>
        <v>-1350</v>
      </c>
      <c r="B679">
        <f>'建築限界数値データ　片線'!B763</f>
        <v>4813</v>
      </c>
      <c r="D679">
        <f t="shared" si="258"/>
        <v>105</v>
      </c>
      <c r="E679">
        <f t="shared" si="259"/>
        <v>160</v>
      </c>
      <c r="F679">
        <f t="shared" si="260"/>
        <v>2110</v>
      </c>
      <c r="G679">
        <f t="shared" si="261"/>
        <v>3150</v>
      </c>
      <c r="I679">
        <f t="shared" si="262"/>
        <v>9.8090927582165199E-2</v>
      </c>
      <c r="J679">
        <f t="shared" si="263"/>
        <v>143.75</v>
      </c>
      <c r="L679">
        <f t="shared" si="257"/>
        <v>-1493.75</v>
      </c>
      <c r="M679">
        <f t="shared" si="264"/>
        <v>4813</v>
      </c>
      <c r="O679">
        <f t="shared" si="265"/>
        <v>616.25</v>
      </c>
      <c r="P679">
        <f t="shared" si="266"/>
        <v>4813</v>
      </c>
      <c r="R679">
        <f t="shared" si="267"/>
        <v>4852.2915269488913</v>
      </c>
      <c r="S679">
        <f t="shared" si="268"/>
        <v>1.4434505627321836</v>
      </c>
      <c r="T679">
        <f t="shared" si="269"/>
        <v>1.4434505627321836</v>
      </c>
      <c r="U679">
        <f t="shared" si="250"/>
        <v>82.703625180337809</v>
      </c>
      <c r="W679">
        <f t="shared" si="270"/>
        <v>4852.2915269488913</v>
      </c>
      <c r="X679">
        <f t="shared" si="271"/>
        <v>1.5415414903143487</v>
      </c>
      <c r="Y679">
        <f t="shared" si="251"/>
        <v>88.323821339319252</v>
      </c>
      <c r="AA679">
        <f t="shared" si="252"/>
        <v>141.93274773894098</v>
      </c>
      <c r="AB679">
        <f t="shared" si="253"/>
        <v>4850.2152692039635</v>
      </c>
      <c r="AD679">
        <f t="shared" si="254"/>
        <v>141.93274773894098</v>
      </c>
      <c r="AE679">
        <f t="shared" si="255"/>
        <v>-1700.2152692039635</v>
      </c>
      <c r="AG679">
        <f t="shared" si="256"/>
        <v>1706.1292056919465</v>
      </c>
    </row>
    <row r="680" spans="1:33" x14ac:dyDescent="0.2">
      <c r="A680">
        <f>'建築限界数値データ　片線'!A764</f>
        <v>-1350</v>
      </c>
      <c r="B680">
        <f>'建築限界数値データ　片線'!B764</f>
        <v>4823</v>
      </c>
      <c r="D680">
        <f t="shared" si="258"/>
        <v>105</v>
      </c>
      <c r="E680">
        <f t="shared" si="259"/>
        <v>160</v>
      </c>
      <c r="F680">
        <f t="shared" si="260"/>
        <v>2110</v>
      </c>
      <c r="G680">
        <f t="shared" si="261"/>
        <v>3150</v>
      </c>
      <c r="I680">
        <f t="shared" si="262"/>
        <v>9.8090927582165199E-2</v>
      </c>
      <c r="J680">
        <f t="shared" si="263"/>
        <v>143.75</v>
      </c>
      <c r="L680">
        <f t="shared" si="257"/>
        <v>-1493.75</v>
      </c>
      <c r="M680">
        <f t="shared" si="264"/>
        <v>4823</v>
      </c>
      <c r="O680">
        <f t="shared" si="265"/>
        <v>616.25</v>
      </c>
      <c r="P680">
        <f t="shared" si="266"/>
        <v>4823</v>
      </c>
      <c r="R680">
        <f t="shared" si="267"/>
        <v>4862.2107176160107</v>
      </c>
      <c r="S680">
        <f t="shared" si="268"/>
        <v>1.4437117645983382</v>
      </c>
      <c r="T680">
        <f t="shared" si="269"/>
        <v>1.4437117645983382</v>
      </c>
      <c r="U680">
        <f t="shared" si="250"/>
        <v>82.718590944869391</v>
      </c>
      <c r="W680">
        <f t="shared" si="270"/>
        <v>4862.2107176160107</v>
      </c>
      <c r="X680">
        <f t="shared" si="271"/>
        <v>1.5418026921805033</v>
      </c>
      <c r="Y680">
        <f t="shared" si="251"/>
        <v>88.338787103850848</v>
      </c>
      <c r="AA680">
        <f t="shared" si="252"/>
        <v>140.9534107302523</v>
      </c>
      <c r="AB680">
        <f t="shared" si="253"/>
        <v>4860.1671986160636</v>
      </c>
      <c r="AD680">
        <f t="shared" si="254"/>
        <v>140.9534107302523</v>
      </c>
      <c r="AE680">
        <f t="shared" si="255"/>
        <v>-1710.1671986160636</v>
      </c>
      <c r="AG680">
        <f t="shared" si="256"/>
        <v>1715.9661159879604</v>
      </c>
    </row>
    <row r="681" spans="1:33" x14ac:dyDescent="0.2">
      <c r="A681">
        <f>'建築限界数値データ　片線'!A765</f>
        <v>-1350</v>
      </c>
      <c r="B681">
        <f>'建築限界数値データ　片線'!B765</f>
        <v>4833</v>
      </c>
      <c r="D681">
        <f t="shared" si="258"/>
        <v>105</v>
      </c>
      <c r="E681">
        <f t="shared" si="259"/>
        <v>160</v>
      </c>
      <c r="F681">
        <f t="shared" si="260"/>
        <v>2110</v>
      </c>
      <c r="G681">
        <f t="shared" si="261"/>
        <v>3150</v>
      </c>
      <c r="I681">
        <f t="shared" si="262"/>
        <v>9.8090927582165199E-2</v>
      </c>
      <c r="J681">
        <f t="shared" si="263"/>
        <v>143.75</v>
      </c>
      <c r="L681">
        <f t="shared" si="257"/>
        <v>-1493.75</v>
      </c>
      <c r="M681">
        <f t="shared" si="264"/>
        <v>4833</v>
      </c>
      <c r="O681">
        <f t="shared" si="265"/>
        <v>616.25</v>
      </c>
      <c r="P681">
        <f t="shared" si="266"/>
        <v>4833</v>
      </c>
      <c r="R681">
        <f t="shared" si="267"/>
        <v>4872.1302386635762</v>
      </c>
      <c r="S681">
        <f t="shared" si="268"/>
        <v>1.4439719028827767</v>
      </c>
      <c r="T681">
        <f t="shared" si="269"/>
        <v>1.4439719028827767</v>
      </c>
      <c r="U681">
        <f t="shared" si="250"/>
        <v>82.733495770657498</v>
      </c>
      <c r="W681">
        <f t="shared" si="270"/>
        <v>4872.1302386635762</v>
      </c>
      <c r="X681">
        <f t="shared" si="271"/>
        <v>1.5420628304649417</v>
      </c>
      <c r="Y681">
        <f t="shared" si="251"/>
        <v>88.353691929638941</v>
      </c>
      <c r="AA681">
        <f t="shared" si="252"/>
        <v>139.97407372156448</v>
      </c>
      <c r="AB681">
        <f t="shared" si="253"/>
        <v>4870.1191280281628</v>
      </c>
      <c r="AD681">
        <f t="shared" si="254"/>
        <v>139.97407372156448</v>
      </c>
      <c r="AE681">
        <f t="shared" si="255"/>
        <v>-1720.1191280281628</v>
      </c>
      <c r="AG681">
        <f t="shared" si="256"/>
        <v>1725.8049008861278</v>
      </c>
    </row>
    <row r="682" spans="1:33" x14ac:dyDescent="0.2">
      <c r="A682">
        <f>'建築限界数値データ　片線'!A766</f>
        <v>-1350</v>
      </c>
      <c r="B682">
        <f>'建築限界数値データ　片線'!B766</f>
        <v>4843</v>
      </c>
      <c r="D682">
        <f t="shared" si="258"/>
        <v>105</v>
      </c>
      <c r="E682">
        <f t="shared" si="259"/>
        <v>160</v>
      </c>
      <c r="F682">
        <f t="shared" si="260"/>
        <v>2110</v>
      </c>
      <c r="G682">
        <f t="shared" si="261"/>
        <v>3150</v>
      </c>
      <c r="I682">
        <f t="shared" si="262"/>
        <v>9.8090927582165199E-2</v>
      </c>
      <c r="J682">
        <f t="shared" si="263"/>
        <v>143.75</v>
      </c>
      <c r="L682">
        <f t="shared" si="257"/>
        <v>-1493.75</v>
      </c>
      <c r="M682">
        <f t="shared" si="264"/>
        <v>4843</v>
      </c>
      <c r="O682">
        <f t="shared" si="265"/>
        <v>616.25</v>
      </c>
      <c r="P682">
        <f t="shared" si="266"/>
        <v>4843</v>
      </c>
      <c r="R682">
        <f t="shared" si="267"/>
        <v>4882.0500880777536</v>
      </c>
      <c r="S682">
        <f t="shared" si="268"/>
        <v>1.4442309840334664</v>
      </c>
      <c r="T682">
        <f t="shared" si="269"/>
        <v>1.4442309840334664</v>
      </c>
      <c r="U682">
        <f t="shared" si="250"/>
        <v>82.748340027143399</v>
      </c>
      <c r="W682">
        <f t="shared" si="270"/>
        <v>4882.0500880777536</v>
      </c>
      <c r="X682">
        <f t="shared" si="271"/>
        <v>1.5423219116156317</v>
      </c>
      <c r="Y682">
        <f t="shared" si="251"/>
        <v>88.368536186124871</v>
      </c>
      <c r="AA682">
        <f t="shared" si="252"/>
        <v>138.99473671287487</v>
      </c>
      <c r="AB682">
        <f t="shared" si="253"/>
        <v>4880.0710574402619</v>
      </c>
      <c r="AD682">
        <f t="shared" si="254"/>
        <v>138.99473671287487</v>
      </c>
      <c r="AE682">
        <f t="shared" si="255"/>
        <v>-1730.0710574402619</v>
      </c>
      <c r="AG682">
        <f t="shared" si="256"/>
        <v>1735.6455285070012</v>
      </c>
    </row>
    <row r="683" spans="1:33" x14ac:dyDescent="0.2">
      <c r="A683">
        <f>'建築限界数値データ　片線'!A767</f>
        <v>-1350</v>
      </c>
      <c r="B683">
        <f>'建築限界数値データ　片線'!B767</f>
        <v>4853</v>
      </c>
      <c r="D683">
        <f t="shared" si="258"/>
        <v>105</v>
      </c>
      <c r="E683">
        <f t="shared" si="259"/>
        <v>160</v>
      </c>
      <c r="F683">
        <f t="shared" si="260"/>
        <v>2110</v>
      </c>
      <c r="G683">
        <f t="shared" si="261"/>
        <v>3150</v>
      </c>
      <c r="I683">
        <f t="shared" si="262"/>
        <v>9.8090927582165199E-2</v>
      </c>
      <c r="J683">
        <f t="shared" si="263"/>
        <v>143.75</v>
      </c>
      <c r="L683">
        <f t="shared" si="257"/>
        <v>-1493.75</v>
      </c>
      <c r="M683">
        <f t="shared" si="264"/>
        <v>4853</v>
      </c>
      <c r="O683">
        <f t="shared" si="265"/>
        <v>616.25</v>
      </c>
      <c r="P683">
        <f t="shared" si="266"/>
        <v>4853</v>
      </c>
      <c r="R683">
        <f t="shared" si="267"/>
        <v>4891.9702638609733</v>
      </c>
      <c r="S683">
        <f t="shared" si="268"/>
        <v>1.4444890144466425</v>
      </c>
      <c r="T683">
        <f t="shared" si="269"/>
        <v>1.4444890144466425</v>
      </c>
      <c r="U683">
        <f t="shared" si="250"/>
        <v>82.763124080804417</v>
      </c>
      <c r="W683">
        <f t="shared" si="270"/>
        <v>4891.9702638609733</v>
      </c>
      <c r="X683">
        <f t="shared" si="271"/>
        <v>1.5425799420288078</v>
      </c>
      <c r="Y683">
        <f t="shared" si="251"/>
        <v>88.383320239785874</v>
      </c>
      <c r="AA683">
        <f t="shared" si="252"/>
        <v>138.01539970418617</v>
      </c>
      <c r="AB683">
        <f t="shared" si="253"/>
        <v>4890.022986852362</v>
      </c>
      <c r="AD683">
        <f t="shared" si="254"/>
        <v>138.01539970418617</v>
      </c>
      <c r="AE683">
        <f t="shared" si="255"/>
        <v>-1740.022986852362</v>
      </c>
      <c r="AG683">
        <f t="shared" si="256"/>
        <v>1745.4879676841435</v>
      </c>
    </row>
    <row r="684" spans="1:33" x14ac:dyDescent="0.2">
      <c r="A684">
        <f>'建築限界数値データ　片線'!A768</f>
        <v>-1350</v>
      </c>
      <c r="B684">
        <f>'建築限界数値データ　片線'!B768</f>
        <v>4863</v>
      </c>
      <c r="D684">
        <f t="shared" si="258"/>
        <v>105</v>
      </c>
      <c r="E684">
        <f t="shared" si="259"/>
        <v>160</v>
      </c>
      <c r="F684">
        <f t="shared" si="260"/>
        <v>2110</v>
      </c>
      <c r="G684">
        <f t="shared" si="261"/>
        <v>3150</v>
      </c>
      <c r="I684">
        <f t="shared" si="262"/>
        <v>9.8090927582165199E-2</v>
      </c>
      <c r="J684">
        <f t="shared" si="263"/>
        <v>143.75</v>
      </c>
      <c r="L684">
        <f t="shared" si="257"/>
        <v>-1493.75</v>
      </c>
      <c r="M684">
        <f t="shared" si="264"/>
        <v>4863</v>
      </c>
      <c r="O684">
        <f t="shared" si="265"/>
        <v>616.25</v>
      </c>
      <c r="P684">
        <f t="shared" si="266"/>
        <v>4863</v>
      </c>
      <c r="R684">
        <f t="shared" si="267"/>
        <v>4901.890764031773</v>
      </c>
      <c r="S684">
        <f t="shared" si="268"/>
        <v>1.4447460004673229</v>
      </c>
      <c r="T684">
        <f t="shared" si="269"/>
        <v>1.4447460004673229</v>
      </c>
      <c r="U684">
        <f t="shared" si="250"/>
        <v>82.777848295183276</v>
      </c>
      <c r="W684">
        <f t="shared" si="270"/>
        <v>4901.890764031773</v>
      </c>
      <c r="X684">
        <f t="shared" si="271"/>
        <v>1.5428369280494882</v>
      </c>
      <c r="Y684">
        <f t="shared" si="251"/>
        <v>88.398044454164747</v>
      </c>
      <c r="AA684">
        <f t="shared" si="252"/>
        <v>137.0360626954986</v>
      </c>
      <c r="AB684">
        <f t="shared" si="253"/>
        <v>4899.9749162644612</v>
      </c>
      <c r="AD684">
        <f t="shared" si="254"/>
        <v>137.0360626954986</v>
      </c>
      <c r="AE684">
        <f t="shared" si="255"/>
        <v>-1749.9749162644612</v>
      </c>
      <c r="AG684">
        <f t="shared" si="256"/>
        <v>1755.3321879444622</v>
      </c>
    </row>
    <row r="685" spans="1:33" x14ac:dyDescent="0.2">
      <c r="A685">
        <f>'建築限界数値データ　片線'!A769</f>
        <v>-1350</v>
      </c>
      <c r="B685">
        <f>'建築限界数値データ　片線'!B769</f>
        <v>4873</v>
      </c>
      <c r="D685">
        <f t="shared" si="258"/>
        <v>105</v>
      </c>
      <c r="E685">
        <f t="shared" si="259"/>
        <v>160</v>
      </c>
      <c r="F685">
        <f t="shared" si="260"/>
        <v>2110</v>
      </c>
      <c r="G685">
        <f t="shared" si="261"/>
        <v>3150</v>
      </c>
      <c r="I685">
        <f t="shared" si="262"/>
        <v>9.8090927582165199E-2</v>
      </c>
      <c r="J685">
        <f t="shared" si="263"/>
        <v>143.75</v>
      </c>
      <c r="L685">
        <f t="shared" si="257"/>
        <v>-1493.75</v>
      </c>
      <c r="M685">
        <f t="shared" si="264"/>
        <v>4873</v>
      </c>
      <c r="O685">
        <f t="shared" si="265"/>
        <v>616.25</v>
      </c>
      <c r="P685">
        <f t="shared" si="266"/>
        <v>4873</v>
      </c>
      <c r="R685">
        <f t="shared" si="267"/>
        <v>4911.8115866246335</v>
      </c>
      <c r="S685">
        <f t="shared" si="268"/>
        <v>1.4450019483898187</v>
      </c>
      <c r="T685">
        <f t="shared" si="269"/>
        <v>1.4450019483898187</v>
      </c>
      <c r="U685">
        <f t="shared" si="250"/>
        <v>82.792513030917405</v>
      </c>
      <c r="W685">
        <f t="shared" si="270"/>
        <v>4911.8115866246335</v>
      </c>
      <c r="X685">
        <f t="shared" si="271"/>
        <v>1.543092875971984</v>
      </c>
      <c r="Y685">
        <f t="shared" si="251"/>
        <v>88.412709189898877</v>
      </c>
      <c r="AA685">
        <f t="shared" si="252"/>
        <v>136.05672568680924</v>
      </c>
      <c r="AB685">
        <f t="shared" si="253"/>
        <v>4909.9268456765612</v>
      </c>
      <c r="AD685">
        <f t="shared" si="254"/>
        <v>136.05672568680924</v>
      </c>
      <c r="AE685">
        <f t="shared" si="255"/>
        <v>-1759.9268456765612</v>
      </c>
      <c r="AG685">
        <f t="shared" si="256"/>
        <v>1765.1781594891961</v>
      </c>
    </row>
    <row r="686" spans="1:33" x14ac:dyDescent="0.2">
      <c r="A686">
        <f>'建築限界数値データ　片線'!A770</f>
        <v>-1350</v>
      </c>
      <c r="B686">
        <f>'建築限界数値データ　片線'!B770</f>
        <v>4883</v>
      </c>
      <c r="D686">
        <f t="shared" si="258"/>
        <v>105</v>
      </c>
      <c r="E686">
        <f t="shared" si="259"/>
        <v>160</v>
      </c>
      <c r="F686">
        <f t="shared" si="260"/>
        <v>2110</v>
      </c>
      <c r="G686">
        <f t="shared" si="261"/>
        <v>3150</v>
      </c>
      <c r="I686">
        <f t="shared" si="262"/>
        <v>9.8090927582165199E-2</v>
      </c>
      <c r="J686">
        <f t="shared" si="263"/>
        <v>143.75</v>
      </c>
      <c r="L686">
        <f t="shared" si="257"/>
        <v>-1493.75</v>
      </c>
      <c r="M686">
        <f t="shared" si="264"/>
        <v>4883</v>
      </c>
      <c r="O686">
        <f t="shared" si="265"/>
        <v>616.25</v>
      </c>
      <c r="P686">
        <f t="shared" si="266"/>
        <v>4883</v>
      </c>
      <c r="R686">
        <f t="shared" si="267"/>
        <v>4921.7327296898193</v>
      </c>
      <c r="S686">
        <f t="shared" si="268"/>
        <v>1.445256864458234</v>
      </c>
      <c r="T686">
        <f t="shared" si="269"/>
        <v>1.445256864458234</v>
      </c>
      <c r="U686">
        <f t="shared" si="250"/>
        <v>82.807118645767687</v>
      </c>
      <c r="W686">
        <f t="shared" si="270"/>
        <v>4921.7327296898193</v>
      </c>
      <c r="X686">
        <f t="shared" si="271"/>
        <v>1.5433477920403993</v>
      </c>
      <c r="Y686">
        <f t="shared" si="251"/>
        <v>88.427314804749159</v>
      </c>
      <c r="AA686">
        <f t="shared" si="252"/>
        <v>135.07738867812108</v>
      </c>
      <c r="AB686">
        <f t="shared" si="253"/>
        <v>4919.8787750886604</v>
      </c>
      <c r="AD686">
        <f t="shared" si="254"/>
        <v>135.07738867812108</v>
      </c>
      <c r="AE686">
        <f t="shared" si="255"/>
        <v>-1769.8787750886604</v>
      </c>
      <c r="AG686">
        <f t="shared" si="256"/>
        <v>1775.0258531755071</v>
      </c>
    </row>
    <row r="687" spans="1:33" x14ac:dyDescent="0.2">
      <c r="A687">
        <f>'建築限界数値データ　片線'!A771</f>
        <v>-1350</v>
      </c>
      <c r="B687">
        <f>'建築限界数値データ　片線'!B771</f>
        <v>4893</v>
      </c>
      <c r="D687">
        <f t="shared" si="258"/>
        <v>105</v>
      </c>
      <c r="E687">
        <f t="shared" si="259"/>
        <v>160</v>
      </c>
      <c r="F687">
        <f t="shared" si="260"/>
        <v>2110</v>
      </c>
      <c r="G687">
        <f t="shared" si="261"/>
        <v>3150</v>
      </c>
      <c r="I687">
        <f t="shared" si="262"/>
        <v>9.8090927582165199E-2</v>
      </c>
      <c r="J687">
        <f t="shared" si="263"/>
        <v>143.75</v>
      </c>
      <c r="L687">
        <f t="shared" si="257"/>
        <v>-1493.75</v>
      </c>
      <c r="M687">
        <f t="shared" si="264"/>
        <v>4893</v>
      </c>
      <c r="O687">
        <f t="shared" si="265"/>
        <v>616.25</v>
      </c>
      <c r="P687">
        <f t="shared" si="266"/>
        <v>4893</v>
      </c>
      <c r="R687">
        <f t="shared" si="267"/>
        <v>4931.6541912932216</v>
      </c>
      <c r="S687">
        <f t="shared" si="268"/>
        <v>1.4455107548669655</v>
      </c>
      <c r="T687">
        <f t="shared" si="269"/>
        <v>1.4455107548669655</v>
      </c>
      <c r="U687">
        <f t="shared" si="250"/>
        <v>82.821665494646837</v>
      </c>
      <c r="W687">
        <f t="shared" si="270"/>
        <v>4931.6541912932216</v>
      </c>
      <c r="X687">
        <f t="shared" si="271"/>
        <v>1.5436016824491308</v>
      </c>
      <c r="Y687">
        <f t="shared" si="251"/>
        <v>88.441861653628308</v>
      </c>
      <c r="AA687">
        <f t="shared" si="252"/>
        <v>134.09805166943349</v>
      </c>
      <c r="AB687">
        <f t="shared" si="253"/>
        <v>4929.8307045007605</v>
      </c>
      <c r="AD687">
        <f t="shared" si="254"/>
        <v>134.09805166943349</v>
      </c>
      <c r="AE687">
        <f t="shared" si="255"/>
        <v>-1779.8307045007605</v>
      </c>
      <c r="AG687">
        <f t="shared" si="256"/>
        <v>1784.8752404986774</v>
      </c>
    </row>
    <row r="688" spans="1:33" x14ac:dyDescent="0.2">
      <c r="A688">
        <f>'建築限界数値データ　片線'!A772</f>
        <v>-1350</v>
      </c>
      <c r="B688">
        <f>'建築限界数値データ　片線'!B772</f>
        <v>4903</v>
      </c>
      <c r="D688">
        <f t="shared" si="258"/>
        <v>105</v>
      </c>
      <c r="E688">
        <f t="shared" si="259"/>
        <v>160</v>
      </c>
      <c r="F688">
        <f t="shared" si="260"/>
        <v>2110</v>
      </c>
      <c r="G688">
        <f t="shared" si="261"/>
        <v>3150</v>
      </c>
      <c r="I688">
        <f t="shared" si="262"/>
        <v>9.8090927582165199E-2</v>
      </c>
      <c r="J688">
        <f t="shared" si="263"/>
        <v>143.75</v>
      </c>
      <c r="L688">
        <f t="shared" si="257"/>
        <v>-1493.75</v>
      </c>
      <c r="M688">
        <f t="shared" si="264"/>
        <v>4903</v>
      </c>
      <c r="O688">
        <f t="shared" si="265"/>
        <v>616.25</v>
      </c>
      <c r="P688">
        <f t="shared" si="266"/>
        <v>4903</v>
      </c>
      <c r="R688">
        <f t="shared" si="267"/>
        <v>4941.5759695162033</v>
      </c>
      <c r="S688">
        <f t="shared" si="268"/>
        <v>1.4457636257611923</v>
      </c>
      <c r="T688">
        <f t="shared" si="269"/>
        <v>1.4457636257611923</v>
      </c>
      <c r="U688">
        <f t="shared" si="250"/>
        <v>82.836153929647736</v>
      </c>
      <c r="W688">
        <f t="shared" si="270"/>
        <v>4941.5759695162033</v>
      </c>
      <c r="X688">
        <f t="shared" si="271"/>
        <v>1.5438545533433574</v>
      </c>
      <c r="Y688">
        <f t="shared" si="251"/>
        <v>88.456350088629208</v>
      </c>
      <c r="AA688">
        <f t="shared" si="252"/>
        <v>133.11871466074581</v>
      </c>
      <c r="AB688">
        <f t="shared" si="253"/>
        <v>4939.7826339128605</v>
      </c>
      <c r="AD688">
        <f t="shared" si="254"/>
        <v>133.11871466074581</v>
      </c>
      <c r="AE688">
        <f t="shared" si="255"/>
        <v>-1789.7826339128605</v>
      </c>
      <c r="AG688">
        <f t="shared" si="256"/>
        <v>1794.7262935748686</v>
      </c>
    </row>
    <row r="689" spans="1:33" x14ac:dyDescent="0.2">
      <c r="A689">
        <f>'建築限界数値データ　片線'!A773</f>
        <v>-1350</v>
      </c>
      <c r="B689">
        <f>'建築限界数値データ　片線'!B773</f>
        <v>4913</v>
      </c>
      <c r="D689">
        <f t="shared" si="258"/>
        <v>105</v>
      </c>
      <c r="E689">
        <f t="shared" si="259"/>
        <v>160</v>
      </c>
      <c r="F689">
        <f t="shared" si="260"/>
        <v>2110</v>
      </c>
      <c r="G689">
        <f t="shared" si="261"/>
        <v>3150</v>
      </c>
      <c r="I689">
        <f t="shared" si="262"/>
        <v>9.8090927582165199E-2</v>
      </c>
      <c r="J689">
        <f t="shared" si="263"/>
        <v>143.75</v>
      </c>
      <c r="L689">
        <f t="shared" si="257"/>
        <v>-1493.75</v>
      </c>
      <c r="M689">
        <f t="shared" si="264"/>
        <v>4913</v>
      </c>
      <c r="O689">
        <f t="shared" si="265"/>
        <v>616.25</v>
      </c>
      <c r="P689">
        <f t="shared" si="266"/>
        <v>4913</v>
      </c>
      <c r="R689">
        <f t="shared" si="267"/>
        <v>4951.4980624554428</v>
      </c>
      <c r="S689">
        <f t="shared" si="268"/>
        <v>1.4460154832373608</v>
      </c>
      <c r="T689">
        <f t="shared" si="269"/>
        <v>1.4460154832373608</v>
      </c>
      <c r="U689">
        <f t="shared" si="250"/>
        <v>82.850584300071006</v>
      </c>
      <c r="W689">
        <f t="shared" si="270"/>
        <v>4951.4980624554428</v>
      </c>
      <c r="X689">
        <f t="shared" si="271"/>
        <v>1.5441064108195262</v>
      </c>
      <c r="Y689">
        <f t="shared" si="251"/>
        <v>88.470780459052477</v>
      </c>
      <c r="AA689">
        <f t="shared" si="252"/>
        <v>132.13937765205631</v>
      </c>
      <c r="AB689">
        <f t="shared" si="253"/>
        <v>4949.7345633249597</v>
      </c>
      <c r="AD689">
        <f t="shared" si="254"/>
        <v>132.13937765205631</v>
      </c>
      <c r="AE689">
        <f t="shared" si="255"/>
        <v>-1799.7345633249597</v>
      </c>
      <c r="AG689">
        <f t="shared" si="256"/>
        <v>1804.5789851244406</v>
      </c>
    </row>
    <row r="690" spans="1:33" x14ac:dyDescent="0.2">
      <c r="A690">
        <f>'建築限界数値データ　片線'!A774</f>
        <v>-1350</v>
      </c>
      <c r="B690">
        <f>'建築限界数値データ　片線'!B774</f>
        <v>4923</v>
      </c>
      <c r="D690">
        <f t="shared" si="258"/>
        <v>105</v>
      </c>
      <c r="E690">
        <f t="shared" si="259"/>
        <v>160</v>
      </c>
      <c r="F690">
        <f t="shared" si="260"/>
        <v>2110</v>
      </c>
      <c r="G690">
        <f t="shared" si="261"/>
        <v>3150</v>
      </c>
      <c r="I690">
        <f t="shared" si="262"/>
        <v>9.8090927582165199E-2</v>
      </c>
      <c r="J690">
        <f t="shared" si="263"/>
        <v>143.75</v>
      </c>
      <c r="L690">
        <f t="shared" si="257"/>
        <v>-1493.75</v>
      </c>
      <c r="M690">
        <f t="shared" si="264"/>
        <v>4923</v>
      </c>
      <c r="O690">
        <f t="shared" si="265"/>
        <v>616.25</v>
      </c>
      <c r="P690">
        <f t="shared" si="266"/>
        <v>4923</v>
      </c>
      <c r="R690">
        <f t="shared" si="267"/>
        <v>4961.4204682227855</v>
      </c>
      <c r="S690">
        <f t="shared" si="268"/>
        <v>1.4462663333436647</v>
      </c>
      <c r="T690">
        <f t="shared" si="269"/>
        <v>1.4462663333436647</v>
      </c>
      <c r="U690">
        <f t="shared" si="250"/>
        <v>82.86495695245263</v>
      </c>
      <c r="W690">
        <f t="shared" si="270"/>
        <v>4961.4204682227855</v>
      </c>
      <c r="X690">
        <f t="shared" si="271"/>
        <v>1.54435726092583</v>
      </c>
      <c r="Y690">
        <f t="shared" si="251"/>
        <v>88.485153111434101</v>
      </c>
      <c r="AA690">
        <f t="shared" si="252"/>
        <v>131.16004064336826</v>
      </c>
      <c r="AB690">
        <f t="shared" si="253"/>
        <v>4959.6864927370598</v>
      </c>
      <c r="AD690">
        <f t="shared" si="254"/>
        <v>131.16004064336826</v>
      </c>
      <c r="AE690">
        <f t="shared" si="255"/>
        <v>-1809.6864927370598</v>
      </c>
      <c r="AG690">
        <f t="shared" si="256"/>
        <v>1814.4332884558005</v>
      </c>
    </row>
    <row r="691" spans="1:33" x14ac:dyDescent="0.2">
      <c r="A691">
        <f>'建築限界数値データ　片線'!A775</f>
        <v>-1350</v>
      </c>
      <c r="B691">
        <f>'建築限界数値データ　片線'!B775</f>
        <v>4933</v>
      </c>
      <c r="D691">
        <f t="shared" si="258"/>
        <v>105</v>
      </c>
      <c r="E691">
        <f t="shared" si="259"/>
        <v>160</v>
      </c>
      <c r="F691">
        <f t="shared" si="260"/>
        <v>2110</v>
      </c>
      <c r="G691">
        <f t="shared" si="261"/>
        <v>3150</v>
      </c>
      <c r="I691">
        <f t="shared" si="262"/>
        <v>9.8090927582165199E-2</v>
      </c>
      <c r="J691">
        <f t="shared" si="263"/>
        <v>143.75</v>
      </c>
      <c r="L691">
        <f t="shared" si="257"/>
        <v>-1493.75</v>
      </c>
      <c r="M691">
        <f t="shared" si="264"/>
        <v>4933</v>
      </c>
      <c r="O691">
        <f t="shared" si="265"/>
        <v>616.25</v>
      </c>
      <c r="P691">
        <f t="shared" si="266"/>
        <v>4933</v>
      </c>
      <c r="R691">
        <f t="shared" si="267"/>
        <v>4971.3431849450908</v>
      </c>
      <c r="S691">
        <f t="shared" si="268"/>
        <v>1.4465161820805188</v>
      </c>
      <c r="T691">
        <f t="shared" si="269"/>
        <v>1.4465161820805188</v>
      </c>
      <c r="U691">
        <f t="shared" si="250"/>
        <v>82.879272230591056</v>
      </c>
      <c r="W691">
        <f t="shared" si="270"/>
        <v>4971.3431849450908</v>
      </c>
      <c r="X691">
        <f t="shared" si="271"/>
        <v>1.5446071096626839</v>
      </c>
      <c r="Y691">
        <f t="shared" si="251"/>
        <v>88.499468389572499</v>
      </c>
      <c r="AA691">
        <f t="shared" si="252"/>
        <v>130.18070363468127</v>
      </c>
      <c r="AB691">
        <f t="shared" si="253"/>
        <v>4969.638422149158</v>
      </c>
      <c r="AD691">
        <f t="shared" si="254"/>
        <v>130.18070363468127</v>
      </c>
      <c r="AE691">
        <f t="shared" si="255"/>
        <v>-1819.638422149158</v>
      </c>
      <c r="AG691">
        <f t="shared" si="256"/>
        <v>1824.2891774497534</v>
      </c>
    </row>
    <row r="692" spans="1:33" x14ac:dyDescent="0.2">
      <c r="A692">
        <f>'建築限界数値データ　片線'!A776</f>
        <v>-1350</v>
      </c>
      <c r="B692">
        <f>'建築限界数値データ　片線'!B776</f>
        <v>4943</v>
      </c>
      <c r="D692">
        <f t="shared" si="258"/>
        <v>105</v>
      </c>
      <c r="E692">
        <f t="shared" si="259"/>
        <v>160</v>
      </c>
      <c r="F692">
        <f t="shared" si="260"/>
        <v>2110</v>
      </c>
      <c r="G692">
        <f t="shared" si="261"/>
        <v>3150</v>
      </c>
      <c r="I692">
        <f t="shared" si="262"/>
        <v>9.8090927582165199E-2</v>
      </c>
      <c r="J692">
        <f t="shared" si="263"/>
        <v>143.75</v>
      </c>
      <c r="L692">
        <f t="shared" si="257"/>
        <v>-1493.75</v>
      </c>
      <c r="M692">
        <f t="shared" si="264"/>
        <v>4943</v>
      </c>
      <c r="O692">
        <f t="shared" si="265"/>
        <v>616.25</v>
      </c>
      <c r="P692">
        <f t="shared" si="266"/>
        <v>4943</v>
      </c>
      <c r="R692">
        <f t="shared" si="267"/>
        <v>4981.2662107640863</v>
      </c>
      <c r="S692">
        <f t="shared" si="268"/>
        <v>1.4467650354010273</v>
      </c>
      <c r="T692">
        <f t="shared" si="269"/>
        <v>1.4467650354010273</v>
      </c>
      <c r="U692">
        <f t="shared" si="250"/>
        <v>82.893530475573996</v>
      </c>
      <c r="W692">
        <f t="shared" si="270"/>
        <v>4981.2662107640863</v>
      </c>
      <c r="X692">
        <f t="shared" si="271"/>
        <v>1.5448559629831924</v>
      </c>
      <c r="Y692">
        <f t="shared" si="251"/>
        <v>88.513726634555454</v>
      </c>
      <c r="AA692">
        <f t="shared" si="252"/>
        <v>129.20136662599262</v>
      </c>
      <c r="AB692">
        <f t="shared" si="253"/>
        <v>4979.5903515612581</v>
      </c>
      <c r="AD692">
        <f t="shared" si="254"/>
        <v>129.20136662599262</v>
      </c>
      <c r="AE692">
        <f t="shared" si="255"/>
        <v>-1829.5903515612581</v>
      </c>
      <c r="AG692">
        <f t="shared" si="256"/>
        <v>1834.1466265443644</v>
      </c>
    </row>
    <row r="693" spans="1:33" x14ac:dyDescent="0.2">
      <c r="A693">
        <f>'建築限界数値データ　片線'!A777</f>
        <v>-1350</v>
      </c>
      <c r="B693">
        <f>'建築限界数値データ　片線'!B777</f>
        <v>4953</v>
      </c>
      <c r="D693">
        <f t="shared" si="258"/>
        <v>105</v>
      </c>
      <c r="E693">
        <f t="shared" si="259"/>
        <v>160</v>
      </c>
      <c r="F693">
        <f t="shared" si="260"/>
        <v>2110</v>
      </c>
      <c r="G693">
        <f t="shared" si="261"/>
        <v>3150</v>
      </c>
      <c r="I693">
        <f t="shared" si="262"/>
        <v>9.8090927582165199E-2</v>
      </c>
      <c r="J693">
        <f t="shared" si="263"/>
        <v>143.75</v>
      </c>
      <c r="L693">
        <f t="shared" si="257"/>
        <v>-1493.75</v>
      </c>
      <c r="M693">
        <f t="shared" si="264"/>
        <v>4953</v>
      </c>
      <c r="O693">
        <f t="shared" si="265"/>
        <v>616.25</v>
      </c>
      <c r="P693">
        <f t="shared" si="266"/>
        <v>4953</v>
      </c>
      <c r="R693">
        <f t="shared" si="267"/>
        <v>4991.1895438362189</v>
      </c>
      <c r="S693">
        <f t="shared" si="268"/>
        <v>1.4470128992114464</v>
      </c>
      <c r="T693">
        <f t="shared" si="269"/>
        <v>1.4470128992114464</v>
      </c>
      <c r="U693">
        <f t="shared" si="250"/>
        <v>82.907732025805046</v>
      </c>
      <c r="W693">
        <f t="shared" si="270"/>
        <v>4991.1895438362189</v>
      </c>
      <c r="X693">
        <f t="shared" si="271"/>
        <v>1.5451038267936115</v>
      </c>
      <c r="Y693">
        <f t="shared" si="251"/>
        <v>88.527928184786504</v>
      </c>
      <c r="AA693">
        <f t="shared" si="252"/>
        <v>128.2220296173044</v>
      </c>
      <c r="AB693">
        <f t="shared" si="253"/>
        <v>4989.5422809733582</v>
      </c>
      <c r="AD693">
        <f t="shared" si="254"/>
        <v>128.2220296173044</v>
      </c>
      <c r="AE693">
        <f t="shared" si="255"/>
        <v>-1839.5422809733582</v>
      </c>
      <c r="AG693">
        <f t="shared" si="256"/>
        <v>1844.0056107202727</v>
      </c>
    </row>
    <row r="694" spans="1:33" x14ac:dyDescent="0.2">
      <c r="A694">
        <f>'建築限界数値データ　片線'!A778</f>
        <v>-1350</v>
      </c>
      <c r="B694">
        <f>'建築限界数値データ　片線'!B778</f>
        <v>4963</v>
      </c>
      <c r="D694">
        <f t="shared" si="258"/>
        <v>105</v>
      </c>
      <c r="E694">
        <f t="shared" si="259"/>
        <v>160</v>
      </c>
      <c r="F694">
        <f t="shared" si="260"/>
        <v>2110</v>
      </c>
      <c r="G694">
        <f t="shared" si="261"/>
        <v>3150</v>
      </c>
      <c r="I694">
        <f t="shared" si="262"/>
        <v>9.8090927582165199E-2</v>
      </c>
      <c r="J694">
        <f t="shared" si="263"/>
        <v>143.75</v>
      </c>
      <c r="L694">
        <f t="shared" si="257"/>
        <v>-1493.75</v>
      </c>
      <c r="M694">
        <f t="shared" si="264"/>
        <v>4963</v>
      </c>
      <c r="O694">
        <f t="shared" si="265"/>
        <v>616.25</v>
      </c>
      <c r="P694">
        <f t="shared" si="266"/>
        <v>4963</v>
      </c>
      <c r="R694">
        <f t="shared" si="267"/>
        <v>5001.1131823325095</v>
      </c>
      <c r="S694">
        <f t="shared" si="268"/>
        <v>1.4472597793716422</v>
      </c>
      <c r="T694">
        <f t="shared" si="269"/>
        <v>1.4472597793716422</v>
      </c>
      <c r="U694">
        <f t="shared" si="250"/>
        <v>82.921877217029774</v>
      </c>
      <c r="W694">
        <f t="shared" si="270"/>
        <v>5001.1131823325095</v>
      </c>
      <c r="X694">
        <f t="shared" si="271"/>
        <v>1.5453507069538075</v>
      </c>
      <c r="Y694">
        <f t="shared" si="251"/>
        <v>88.542073376011246</v>
      </c>
      <c r="AA694">
        <f t="shared" si="252"/>
        <v>127.24269260861512</v>
      </c>
      <c r="AB694">
        <f t="shared" si="253"/>
        <v>4999.4942103854573</v>
      </c>
      <c r="AD694">
        <f t="shared" si="254"/>
        <v>127.24269260861512</v>
      </c>
      <c r="AE694">
        <f t="shared" si="255"/>
        <v>-1849.4942103854573</v>
      </c>
      <c r="AG694">
        <f t="shared" si="256"/>
        <v>1853.8661054864822</v>
      </c>
    </row>
    <row r="695" spans="1:33" x14ac:dyDescent="0.2">
      <c r="A695">
        <f>'建築限界数値データ　片線'!A779</f>
        <v>-1350</v>
      </c>
      <c r="B695">
        <f>'建築限界数値データ　片線'!B779</f>
        <v>4973</v>
      </c>
      <c r="D695">
        <f t="shared" si="258"/>
        <v>105</v>
      </c>
      <c r="E695">
        <f t="shared" si="259"/>
        <v>160</v>
      </c>
      <c r="F695">
        <f t="shared" si="260"/>
        <v>2110</v>
      </c>
      <c r="G695">
        <f t="shared" si="261"/>
        <v>3150</v>
      </c>
      <c r="I695">
        <f t="shared" si="262"/>
        <v>9.8090927582165199E-2</v>
      </c>
      <c r="J695">
        <f t="shared" si="263"/>
        <v>143.75</v>
      </c>
      <c r="L695">
        <f t="shared" si="257"/>
        <v>-1493.75</v>
      </c>
      <c r="M695">
        <f t="shared" si="264"/>
        <v>4973</v>
      </c>
      <c r="O695">
        <f t="shared" si="265"/>
        <v>616.25</v>
      </c>
      <c r="P695">
        <f t="shared" si="266"/>
        <v>4973</v>
      </c>
      <c r="R695">
        <f t="shared" si="267"/>
        <v>5011.0371244384132</v>
      </c>
      <c r="S695">
        <f t="shared" si="268"/>
        <v>1.4475056816955427</v>
      </c>
      <c r="T695">
        <f t="shared" si="269"/>
        <v>1.4475056816955427</v>
      </c>
      <c r="U695">
        <f t="shared" si="250"/>
        <v>82.935966382361741</v>
      </c>
      <c r="W695">
        <f t="shared" si="270"/>
        <v>5011.0371244384132</v>
      </c>
      <c r="X695">
        <f t="shared" si="271"/>
        <v>1.545596609277708</v>
      </c>
      <c r="Y695">
        <f t="shared" si="251"/>
        <v>88.556162541343198</v>
      </c>
      <c r="AA695">
        <f t="shared" si="252"/>
        <v>126.26335559992663</v>
      </c>
      <c r="AB695">
        <f t="shared" si="253"/>
        <v>5009.4461397975574</v>
      </c>
      <c r="AD695">
        <f t="shared" si="254"/>
        <v>126.26335559992663</v>
      </c>
      <c r="AE695">
        <f t="shared" si="255"/>
        <v>-1859.4461397975574</v>
      </c>
      <c r="AG695">
        <f t="shared" si="256"/>
        <v>1863.7280868665875</v>
      </c>
    </row>
    <row r="696" spans="1:33" x14ac:dyDescent="0.2">
      <c r="A696">
        <f>'建築限界数値データ　片線'!A780</f>
        <v>-1350</v>
      </c>
      <c r="B696">
        <f>'建築限界数値データ　片線'!B780</f>
        <v>4983</v>
      </c>
      <c r="D696">
        <f t="shared" si="258"/>
        <v>105</v>
      </c>
      <c r="E696">
        <f t="shared" si="259"/>
        <v>160</v>
      </c>
      <c r="F696">
        <f t="shared" si="260"/>
        <v>2110</v>
      </c>
      <c r="G696">
        <f t="shared" si="261"/>
        <v>3150</v>
      </c>
      <c r="I696">
        <f t="shared" si="262"/>
        <v>9.8090927582165199E-2</v>
      </c>
      <c r="J696">
        <f t="shared" si="263"/>
        <v>143.75</v>
      </c>
      <c r="L696">
        <f t="shared" si="257"/>
        <v>-1493.75</v>
      </c>
      <c r="M696">
        <f t="shared" si="264"/>
        <v>4983</v>
      </c>
      <c r="O696">
        <f t="shared" si="265"/>
        <v>616.25</v>
      </c>
      <c r="P696">
        <f t="shared" si="266"/>
        <v>4983</v>
      </c>
      <c r="R696">
        <f t="shared" si="267"/>
        <v>5020.9613683536745</v>
      </c>
      <c r="S696">
        <f t="shared" si="268"/>
        <v>1.4477506119515846</v>
      </c>
      <c r="T696">
        <f t="shared" si="269"/>
        <v>1.4477506119515846</v>
      </c>
      <c r="U696">
        <f t="shared" si="250"/>
        <v>82.949999852307997</v>
      </c>
      <c r="W696">
        <f t="shared" si="270"/>
        <v>5020.9613683536745</v>
      </c>
      <c r="X696">
        <f t="shared" si="271"/>
        <v>1.5458415395337499</v>
      </c>
      <c r="Y696">
        <f t="shared" si="251"/>
        <v>88.570196011289454</v>
      </c>
      <c r="AA696">
        <f t="shared" si="252"/>
        <v>125.28401859123822</v>
      </c>
      <c r="AB696">
        <f t="shared" si="253"/>
        <v>5019.3980692096566</v>
      </c>
      <c r="AD696">
        <f t="shared" si="254"/>
        <v>125.28401859123822</v>
      </c>
      <c r="AE696">
        <f t="shared" si="255"/>
        <v>-1869.3980692096566</v>
      </c>
      <c r="AG696">
        <f t="shared" si="256"/>
        <v>1873.5915313854196</v>
      </c>
    </row>
    <row r="697" spans="1:33" x14ac:dyDescent="0.2">
      <c r="A697">
        <f>'建築限界数値データ　片線'!A781</f>
        <v>-1350</v>
      </c>
      <c r="B697">
        <f>'建築限界数値データ　片線'!B781</f>
        <v>4993</v>
      </c>
      <c r="D697">
        <f t="shared" si="258"/>
        <v>105</v>
      </c>
      <c r="E697">
        <f t="shared" si="259"/>
        <v>160</v>
      </c>
      <c r="F697">
        <f t="shared" si="260"/>
        <v>2110</v>
      </c>
      <c r="G697">
        <f t="shared" si="261"/>
        <v>3150</v>
      </c>
      <c r="I697">
        <f t="shared" si="262"/>
        <v>9.8090927582165199E-2</v>
      </c>
      <c r="J697">
        <f t="shared" si="263"/>
        <v>143.75</v>
      </c>
      <c r="L697">
        <f t="shared" si="257"/>
        <v>-1493.75</v>
      </c>
      <c r="M697">
        <f t="shared" si="264"/>
        <v>4993</v>
      </c>
      <c r="O697">
        <f t="shared" si="265"/>
        <v>616.25</v>
      </c>
      <c r="P697">
        <f t="shared" si="266"/>
        <v>4993</v>
      </c>
      <c r="R697">
        <f t="shared" si="267"/>
        <v>5030.8859122921876</v>
      </c>
      <c r="S697">
        <f t="shared" si="268"/>
        <v>1.4479945758631552</v>
      </c>
      <c r="T697">
        <f t="shared" si="269"/>
        <v>1.4479945758631552</v>
      </c>
      <c r="U697">
        <f t="shared" si="250"/>
        <v>82.963977954794487</v>
      </c>
      <c r="W697">
        <f t="shared" si="270"/>
        <v>5030.8859122921876</v>
      </c>
      <c r="X697">
        <f t="shared" si="271"/>
        <v>1.5460855034453203</v>
      </c>
      <c r="Y697">
        <f t="shared" si="251"/>
        <v>88.584174113775958</v>
      </c>
      <c r="AA697">
        <f t="shared" si="252"/>
        <v>124.3046815825504</v>
      </c>
      <c r="AB697">
        <f t="shared" si="253"/>
        <v>5029.3499986217557</v>
      </c>
      <c r="AD697">
        <f t="shared" si="254"/>
        <v>124.3046815825504</v>
      </c>
      <c r="AE697">
        <f t="shared" si="255"/>
        <v>-1879.3499986217557</v>
      </c>
      <c r="AG697">
        <f t="shared" si="256"/>
        <v>1883.4564160561117</v>
      </c>
    </row>
    <row r="698" spans="1:33" x14ac:dyDescent="0.2">
      <c r="A698">
        <f>'建築限界数値データ　片線'!A782</f>
        <v>-1350</v>
      </c>
      <c r="B698">
        <f>'建築限界数値データ　片線'!B782</f>
        <v>5003</v>
      </c>
      <c r="D698">
        <f t="shared" si="258"/>
        <v>105</v>
      </c>
      <c r="E698">
        <f t="shared" si="259"/>
        <v>160</v>
      </c>
      <c r="F698">
        <f t="shared" si="260"/>
        <v>2110</v>
      </c>
      <c r="G698">
        <f t="shared" si="261"/>
        <v>3150</v>
      </c>
      <c r="I698">
        <f t="shared" si="262"/>
        <v>9.8090927582165199E-2</v>
      </c>
      <c r="J698">
        <f t="shared" si="263"/>
        <v>143.75</v>
      </c>
      <c r="L698">
        <f t="shared" si="257"/>
        <v>-1493.75</v>
      </c>
      <c r="M698">
        <f t="shared" si="264"/>
        <v>5003</v>
      </c>
      <c r="O698">
        <f t="shared" si="265"/>
        <v>616.25</v>
      </c>
      <c r="P698">
        <f t="shared" si="266"/>
        <v>5003</v>
      </c>
      <c r="R698">
        <f t="shared" si="267"/>
        <v>5040.8107544818622</v>
      </c>
      <c r="S698">
        <f t="shared" si="268"/>
        <v>1.4482375791090285</v>
      </c>
      <c r="T698">
        <f t="shared" si="269"/>
        <v>1.4482375791090285</v>
      </c>
      <c r="U698">
        <f t="shared" si="250"/>
        <v>82.977901015191023</v>
      </c>
      <c r="W698">
        <f t="shared" si="270"/>
        <v>5040.8107544818622</v>
      </c>
      <c r="X698">
        <f t="shared" si="271"/>
        <v>1.5463285066911938</v>
      </c>
      <c r="Y698">
        <f t="shared" si="251"/>
        <v>88.598097174172494</v>
      </c>
      <c r="AA698">
        <f t="shared" si="252"/>
        <v>123.32534457386072</v>
      </c>
      <c r="AB698">
        <f t="shared" si="253"/>
        <v>5039.3019280338558</v>
      </c>
      <c r="AD698">
        <f t="shared" si="254"/>
        <v>123.32534457386072</v>
      </c>
      <c r="AE698">
        <f t="shared" si="255"/>
        <v>-1889.3019280338558</v>
      </c>
      <c r="AG698">
        <f t="shared" si="256"/>
        <v>1893.3227183675544</v>
      </c>
    </row>
    <row r="699" spans="1:33" x14ac:dyDescent="0.2">
      <c r="A699">
        <f>'建築限界数値データ　片線'!A783</f>
        <v>-1350</v>
      </c>
      <c r="B699">
        <f>'建築限界数値データ　片線'!B783</f>
        <v>5013</v>
      </c>
      <c r="D699">
        <f t="shared" si="258"/>
        <v>105</v>
      </c>
      <c r="E699">
        <f t="shared" si="259"/>
        <v>160</v>
      </c>
      <c r="F699">
        <f t="shared" si="260"/>
        <v>2110</v>
      </c>
      <c r="G699">
        <f t="shared" si="261"/>
        <v>3150</v>
      </c>
      <c r="I699">
        <f t="shared" si="262"/>
        <v>9.8090927582165199E-2</v>
      </c>
      <c r="J699">
        <f t="shared" si="263"/>
        <v>143.75</v>
      </c>
      <c r="L699">
        <f t="shared" si="257"/>
        <v>-1493.75</v>
      </c>
      <c r="M699">
        <f t="shared" si="264"/>
        <v>5013</v>
      </c>
      <c r="O699">
        <f t="shared" si="265"/>
        <v>616.25</v>
      </c>
      <c r="P699">
        <f t="shared" si="266"/>
        <v>5013</v>
      </c>
      <c r="R699">
        <f t="shared" si="267"/>
        <v>5050.7358931644803</v>
      </c>
      <c r="S699">
        <f t="shared" si="268"/>
        <v>1.4484796273237974</v>
      </c>
      <c r="T699">
        <f t="shared" si="269"/>
        <v>1.4484796273237974</v>
      </c>
      <c r="U699">
        <f t="shared" si="250"/>
        <v>82.991769356335965</v>
      </c>
      <c r="W699">
        <f t="shared" si="270"/>
        <v>5050.7358931644803</v>
      </c>
      <c r="X699">
        <f t="shared" si="271"/>
        <v>1.5465705549059625</v>
      </c>
      <c r="Y699">
        <f t="shared" si="251"/>
        <v>88.611965515317408</v>
      </c>
      <c r="AA699">
        <f t="shared" si="252"/>
        <v>122.34600756517457</v>
      </c>
      <c r="AB699">
        <f t="shared" si="253"/>
        <v>5049.2538574459559</v>
      </c>
      <c r="AD699">
        <f t="shared" si="254"/>
        <v>122.34600756517457</v>
      </c>
      <c r="AE699">
        <f t="shared" si="255"/>
        <v>-1899.2538574459559</v>
      </c>
      <c r="AG699">
        <f t="shared" si="256"/>
        <v>1903.1904162722344</v>
      </c>
    </row>
    <row r="700" spans="1:33" x14ac:dyDescent="0.2">
      <c r="A700">
        <f>'建築限界数値データ　片線'!A784</f>
        <v>-1350</v>
      </c>
      <c r="B700">
        <f>'建築限界数値データ　片線'!B784</f>
        <v>5023</v>
      </c>
      <c r="D700">
        <f t="shared" si="258"/>
        <v>105</v>
      </c>
      <c r="E700">
        <f t="shared" si="259"/>
        <v>160</v>
      </c>
      <c r="F700">
        <f t="shared" si="260"/>
        <v>2110</v>
      </c>
      <c r="G700">
        <f t="shared" si="261"/>
        <v>3150</v>
      </c>
      <c r="I700">
        <f t="shared" si="262"/>
        <v>9.8090927582165199E-2</v>
      </c>
      <c r="J700">
        <f t="shared" si="263"/>
        <v>143.75</v>
      </c>
      <c r="L700">
        <f t="shared" si="257"/>
        <v>-1493.75</v>
      </c>
      <c r="M700">
        <f t="shared" si="264"/>
        <v>5023</v>
      </c>
      <c r="O700">
        <f t="shared" si="265"/>
        <v>616.25</v>
      </c>
      <c r="P700">
        <f t="shared" si="266"/>
        <v>5023</v>
      </c>
      <c r="R700">
        <f t="shared" si="267"/>
        <v>5060.6613265955666</v>
      </c>
      <c r="S700">
        <f t="shared" si="268"/>
        <v>1.4487207260983008</v>
      </c>
      <c r="T700">
        <f t="shared" si="269"/>
        <v>1.4487207260983008</v>
      </c>
      <c r="U700">
        <f t="shared" si="250"/>
        <v>83.005583298560779</v>
      </c>
      <c r="W700">
        <f t="shared" si="270"/>
        <v>5060.6613265955666</v>
      </c>
      <c r="X700">
        <f t="shared" si="271"/>
        <v>1.5468116536804661</v>
      </c>
      <c r="Y700">
        <f t="shared" si="251"/>
        <v>88.625779457542251</v>
      </c>
      <c r="AA700">
        <f t="shared" si="252"/>
        <v>121.36667055648427</v>
      </c>
      <c r="AB700">
        <f t="shared" si="253"/>
        <v>5059.205786858055</v>
      </c>
      <c r="AD700">
        <f t="shared" si="254"/>
        <v>121.36667055648427</v>
      </c>
      <c r="AE700">
        <f t="shared" si="255"/>
        <v>-1909.205786858055</v>
      </c>
      <c r="AG700">
        <f t="shared" si="256"/>
        <v>1913.0594881744403</v>
      </c>
    </row>
    <row r="701" spans="1:33" x14ac:dyDescent="0.2">
      <c r="A701">
        <f>'建築限界数値データ　片線'!A785</f>
        <v>-1350</v>
      </c>
      <c r="B701">
        <f>'建築限界数値データ　片線'!B785</f>
        <v>5033</v>
      </c>
      <c r="D701">
        <f t="shared" si="258"/>
        <v>105</v>
      </c>
      <c r="E701">
        <f t="shared" si="259"/>
        <v>160</v>
      </c>
      <c r="F701">
        <f t="shared" si="260"/>
        <v>2110</v>
      </c>
      <c r="G701">
        <f t="shared" si="261"/>
        <v>3150</v>
      </c>
      <c r="I701">
        <f t="shared" si="262"/>
        <v>9.8090927582165199E-2</v>
      </c>
      <c r="J701">
        <f t="shared" si="263"/>
        <v>143.75</v>
      </c>
      <c r="L701">
        <f t="shared" si="257"/>
        <v>-1493.75</v>
      </c>
      <c r="M701">
        <f t="shared" si="264"/>
        <v>5033</v>
      </c>
      <c r="O701">
        <f t="shared" si="265"/>
        <v>616.25</v>
      </c>
      <c r="P701">
        <f t="shared" si="266"/>
        <v>5033</v>
      </c>
      <c r="R701">
        <f t="shared" si="267"/>
        <v>5070.5870530442526</v>
      </c>
      <c r="S701">
        <f t="shared" si="268"/>
        <v>1.4489608809800434</v>
      </c>
      <c r="T701">
        <f t="shared" si="269"/>
        <v>1.4489608809800434</v>
      </c>
      <c r="U701">
        <f t="shared" si="250"/>
        <v>83.019343159714083</v>
      </c>
      <c r="W701">
        <f t="shared" si="270"/>
        <v>5070.5870530442526</v>
      </c>
      <c r="X701">
        <f t="shared" si="271"/>
        <v>1.5470518085622085</v>
      </c>
      <c r="Y701">
        <f t="shared" si="251"/>
        <v>88.63953931869554</v>
      </c>
      <c r="AA701">
        <f t="shared" si="252"/>
        <v>120.3873335477971</v>
      </c>
      <c r="AB701">
        <f t="shared" si="253"/>
        <v>5069.1577162701551</v>
      </c>
      <c r="AD701">
        <f t="shared" si="254"/>
        <v>120.3873335477971</v>
      </c>
      <c r="AE701">
        <f t="shared" si="255"/>
        <v>-1919.1577162701551</v>
      </c>
      <c r="AG701">
        <f t="shared" si="256"/>
        <v>1922.9299129188316</v>
      </c>
    </row>
    <row r="702" spans="1:33" x14ac:dyDescent="0.2">
      <c r="A702">
        <f>'建築限界数値データ　片線'!A786</f>
        <v>-1350</v>
      </c>
      <c r="B702">
        <f>'建築限界数値データ　片線'!B786</f>
        <v>5043</v>
      </c>
      <c r="D702">
        <f t="shared" si="258"/>
        <v>105</v>
      </c>
      <c r="E702">
        <f t="shared" si="259"/>
        <v>160</v>
      </c>
      <c r="F702">
        <f t="shared" si="260"/>
        <v>2110</v>
      </c>
      <c r="G702">
        <f t="shared" si="261"/>
        <v>3150</v>
      </c>
      <c r="I702">
        <f t="shared" si="262"/>
        <v>9.8090927582165199E-2</v>
      </c>
      <c r="J702">
        <f t="shared" si="263"/>
        <v>143.75</v>
      </c>
      <c r="L702">
        <f t="shared" si="257"/>
        <v>-1493.75</v>
      </c>
      <c r="M702">
        <f t="shared" si="264"/>
        <v>5043</v>
      </c>
      <c r="O702">
        <f t="shared" si="265"/>
        <v>616.25</v>
      </c>
      <c r="P702">
        <f t="shared" si="266"/>
        <v>5043</v>
      </c>
      <c r="R702">
        <f t="shared" si="267"/>
        <v>5080.5130707931457</v>
      </c>
      <c r="S702">
        <f t="shared" si="268"/>
        <v>1.4492000974736143</v>
      </c>
      <c r="T702">
        <f t="shared" si="269"/>
        <v>1.4492000974736143</v>
      </c>
      <c r="U702">
        <f t="shared" si="250"/>
        <v>83.033049255185603</v>
      </c>
      <c r="W702">
        <f t="shared" si="270"/>
        <v>5080.5130707931457</v>
      </c>
      <c r="X702">
        <f t="shared" si="271"/>
        <v>1.5472910250557796</v>
      </c>
      <c r="Y702">
        <f t="shared" si="251"/>
        <v>88.653245414167102</v>
      </c>
      <c r="AA702">
        <f t="shared" si="252"/>
        <v>119.40799653910777</v>
      </c>
      <c r="AB702">
        <f t="shared" si="253"/>
        <v>5079.1096456822543</v>
      </c>
      <c r="AD702">
        <f t="shared" si="254"/>
        <v>119.40799653910777</v>
      </c>
      <c r="AE702">
        <f t="shared" si="255"/>
        <v>-1929.1096456822543</v>
      </c>
      <c r="AG702">
        <f t="shared" si="256"/>
        <v>1932.8016697793378</v>
      </c>
    </row>
    <row r="703" spans="1:33" x14ac:dyDescent="0.2">
      <c r="A703">
        <f>'建築限界数値データ　片線'!A787</f>
        <v>-1350</v>
      </c>
      <c r="B703">
        <f>'建築限界数値データ　片線'!B787</f>
        <v>5053</v>
      </c>
      <c r="D703">
        <f t="shared" si="258"/>
        <v>105</v>
      </c>
      <c r="E703">
        <f t="shared" si="259"/>
        <v>160</v>
      </c>
      <c r="F703">
        <f t="shared" si="260"/>
        <v>2110</v>
      </c>
      <c r="G703">
        <f t="shared" si="261"/>
        <v>3150</v>
      </c>
      <c r="I703">
        <f t="shared" si="262"/>
        <v>9.8090927582165199E-2</v>
      </c>
      <c r="J703">
        <f t="shared" si="263"/>
        <v>143.75</v>
      </c>
      <c r="L703">
        <f t="shared" si="257"/>
        <v>-1493.75</v>
      </c>
      <c r="M703">
        <f t="shared" si="264"/>
        <v>5053</v>
      </c>
      <c r="O703">
        <f t="shared" si="265"/>
        <v>616.25</v>
      </c>
      <c r="P703">
        <f t="shared" si="266"/>
        <v>5053</v>
      </c>
      <c r="R703">
        <f t="shared" si="267"/>
        <v>5090.4393781381978</v>
      </c>
      <c r="S703">
        <f t="shared" si="268"/>
        <v>1.4494383810410987</v>
      </c>
      <c r="T703">
        <f t="shared" si="269"/>
        <v>1.4494383810410987</v>
      </c>
      <c r="U703">
        <f t="shared" si="250"/>
        <v>83.046701897929793</v>
      </c>
      <c r="W703">
        <f t="shared" si="270"/>
        <v>5090.4393781381978</v>
      </c>
      <c r="X703">
        <f t="shared" si="271"/>
        <v>1.5475293086232638</v>
      </c>
      <c r="Y703">
        <f t="shared" si="251"/>
        <v>88.666898056911251</v>
      </c>
      <c r="AA703">
        <f t="shared" si="252"/>
        <v>118.4286595304206</v>
      </c>
      <c r="AB703">
        <f t="shared" si="253"/>
        <v>5089.0615750943543</v>
      </c>
      <c r="AD703">
        <f t="shared" si="254"/>
        <v>118.4286595304206</v>
      </c>
      <c r="AE703">
        <f t="shared" si="255"/>
        <v>-1939.0615750943543</v>
      </c>
      <c r="AG703">
        <f t="shared" si="256"/>
        <v>1942.6747384484029</v>
      </c>
    </row>
    <row r="704" spans="1:33" x14ac:dyDescent="0.2">
      <c r="A704">
        <f>'建築限界数値データ　片線'!A788</f>
        <v>-1350</v>
      </c>
      <c r="B704">
        <f>'建築限界数値データ　片線'!B788</f>
        <v>5063</v>
      </c>
      <c r="D704">
        <f t="shared" si="258"/>
        <v>105</v>
      </c>
      <c r="E704">
        <f t="shared" si="259"/>
        <v>160</v>
      </c>
      <c r="F704">
        <f t="shared" si="260"/>
        <v>2110</v>
      </c>
      <c r="G704">
        <f t="shared" si="261"/>
        <v>3150</v>
      </c>
      <c r="I704">
        <f t="shared" si="262"/>
        <v>9.8090927582165199E-2</v>
      </c>
      <c r="J704">
        <f t="shared" si="263"/>
        <v>143.75</v>
      </c>
      <c r="L704">
        <f t="shared" si="257"/>
        <v>-1493.75</v>
      </c>
      <c r="M704">
        <f t="shared" si="264"/>
        <v>5063</v>
      </c>
      <c r="O704">
        <f t="shared" si="265"/>
        <v>616.25</v>
      </c>
      <c r="P704">
        <f t="shared" si="266"/>
        <v>5063</v>
      </c>
      <c r="R704">
        <f t="shared" si="267"/>
        <v>5100.3659733885761</v>
      </c>
      <c r="S704">
        <f t="shared" si="268"/>
        <v>1.4496757371024847</v>
      </c>
      <c r="T704">
        <f t="shared" si="269"/>
        <v>1.4496757371024847</v>
      </c>
      <c r="U704">
        <f t="shared" si="250"/>
        <v>83.060301398489059</v>
      </c>
      <c r="W704">
        <f t="shared" si="270"/>
        <v>5100.3659733885761</v>
      </c>
      <c r="X704">
        <f t="shared" si="271"/>
        <v>1.5477666646846497</v>
      </c>
      <c r="Y704">
        <f t="shared" si="251"/>
        <v>88.680497557470517</v>
      </c>
      <c r="AA704">
        <f t="shared" si="252"/>
        <v>117.44932252173214</v>
      </c>
      <c r="AB704">
        <f t="shared" si="253"/>
        <v>5099.0135045064535</v>
      </c>
      <c r="AD704">
        <f t="shared" si="254"/>
        <v>117.44932252173214</v>
      </c>
      <c r="AE704">
        <f t="shared" si="255"/>
        <v>-1949.0135045064535</v>
      </c>
      <c r="AG704">
        <f t="shared" si="256"/>
        <v>1952.5490990265369</v>
      </c>
    </row>
    <row r="705" spans="1:33" x14ac:dyDescent="0.2">
      <c r="A705">
        <f>'建築限界数値データ　片線'!A789</f>
        <v>-1350</v>
      </c>
      <c r="B705">
        <f>'建築限界数値データ　片線'!B789</f>
        <v>5073</v>
      </c>
      <c r="D705">
        <f t="shared" si="258"/>
        <v>105</v>
      </c>
      <c r="E705">
        <f t="shared" si="259"/>
        <v>160</v>
      </c>
      <c r="F705">
        <f t="shared" si="260"/>
        <v>2110</v>
      </c>
      <c r="G705">
        <f t="shared" si="261"/>
        <v>3150</v>
      </c>
      <c r="I705">
        <f t="shared" si="262"/>
        <v>9.8090927582165199E-2</v>
      </c>
      <c r="J705">
        <f t="shared" si="263"/>
        <v>143.75</v>
      </c>
      <c r="L705">
        <f t="shared" si="257"/>
        <v>-1493.75</v>
      </c>
      <c r="M705">
        <f t="shared" si="264"/>
        <v>5073</v>
      </c>
      <c r="O705">
        <f t="shared" si="265"/>
        <v>616.25</v>
      </c>
      <c r="P705">
        <f t="shared" si="266"/>
        <v>5073</v>
      </c>
      <c r="R705">
        <f t="shared" si="267"/>
        <v>5110.2928548665386</v>
      </c>
      <c r="S705">
        <f t="shared" si="268"/>
        <v>1.4499121710360663</v>
      </c>
      <c r="T705">
        <f t="shared" si="269"/>
        <v>1.4499121710360663</v>
      </c>
      <c r="U705">
        <f t="shared" si="250"/>
        <v>83.073848065016961</v>
      </c>
      <c r="W705">
        <f t="shared" si="270"/>
        <v>5110.2928548665386</v>
      </c>
      <c r="X705">
        <f t="shared" si="271"/>
        <v>1.5480030986182314</v>
      </c>
      <c r="Y705">
        <f t="shared" si="251"/>
        <v>88.694044223998432</v>
      </c>
      <c r="AA705">
        <f t="shared" si="252"/>
        <v>116.46998551304443</v>
      </c>
      <c r="AB705">
        <f t="shared" si="253"/>
        <v>5108.9654339185536</v>
      </c>
      <c r="AD705">
        <f t="shared" si="254"/>
        <v>116.46998551304443</v>
      </c>
      <c r="AE705">
        <f t="shared" si="255"/>
        <v>-1958.9654339185536</v>
      </c>
      <c r="AG705">
        <f t="shared" si="256"/>
        <v>1962.4247320121899</v>
      </c>
    </row>
    <row r="706" spans="1:33" x14ac:dyDescent="0.2">
      <c r="A706">
        <f>'建築限界数値データ　片線'!A790</f>
        <v>-1350</v>
      </c>
      <c r="B706">
        <f>'建築限界数値データ　片線'!B790</f>
        <v>5083</v>
      </c>
      <c r="D706">
        <f t="shared" si="258"/>
        <v>105</v>
      </c>
      <c r="E706">
        <f t="shared" si="259"/>
        <v>160</v>
      </c>
      <c r="F706">
        <f t="shared" si="260"/>
        <v>2110</v>
      </c>
      <c r="G706">
        <f t="shared" si="261"/>
        <v>3150</v>
      </c>
      <c r="I706">
        <f t="shared" si="262"/>
        <v>9.8090927582165199E-2</v>
      </c>
      <c r="J706">
        <f t="shared" si="263"/>
        <v>143.75</v>
      </c>
      <c r="L706">
        <f t="shared" si="257"/>
        <v>-1493.75</v>
      </c>
      <c r="M706">
        <f t="shared" si="264"/>
        <v>5083</v>
      </c>
      <c r="O706">
        <f t="shared" si="265"/>
        <v>616.25</v>
      </c>
      <c r="P706">
        <f t="shared" si="266"/>
        <v>5083</v>
      </c>
      <c r="R706">
        <f t="shared" si="267"/>
        <v>5120.2200209073044</v>
      </c>
      <c r="S706">
        <f t="shared" si="268"/>
        <v>1.4501476881788422</v>
      </c>
      <c r="T706">
        <f t="shared" si="269"/>
        <v>1.4501476881788422</v>
      </c>
      <c r="U706">
        <f t="shared" si="250"/>
        <v>83.087342203301006</v>
      </c>
      <c r="W706">
        <f t="shared" si="270"/>
        <v>5120.2200209073044</v>
      </c>
      <c r="X706">
        <f t="shared" si="271"/>
        <v>1.5482386157610075</v>
      </c>
      <c r="Y706">
        <f t="shared" si="251"/>
        <v>88.707538362282477</v>
      </c>
      <c r="AA706">
        <f t="shared" si="252"/>
        <v>115.49064850435468</v>
      </c>
      <c r="AB706">
        <f t="shared" si="253"/>
        <v>5118.9173633306527</v>
      </c>
      <c r="AD706">
        <f t="shared" si="254"/>
        <v>115.49064850435468</v>
      </c>
      <c r="AE706">
        <f t="shared" si="255"/>
        <v>-1968.9173633306527</v>
      </c>
      <c r="AG706">
        <f t="shared" si="256"/>
        <v>1972.3016182919098</v>
      </c>
    </row>
    <row r="707" spans="1:33" x14ac:dyDescent="0.2">
      <c r="A707">
        <f>'建築限界数値データ　片線'!A791</f>
        <v>-1350</v>
      </c>
      <c r="B707">
        <f>'建築限界数値データ　片線'!B791</f>
        <v>5093</v>
      </c>
      <c r="D707">
        <f t="shared" si="258"/>
        <v>105</v>
      </c>
      <c r="E707">
        <f t="shared" si="259"/>
        <v>160</v>
      </c>
      <c r="F707">
        <f t="shared" si="260"/>
        <v>2110</v>
      </c>
      <c r="G707">
        <f t="shared" si="261"/>
        <v>3150</v>
      </c>
      <c r="I707">
        <f t="shared" si="262"/>
        <v>9.8090927582165199E-2</v>
      </c>
      <c r="J707">
        <f t="shared" si="263"/>
        <v>143.75</v>
      </c>
      <c r="L707">
        <f t="shared" si="257"/>
        <v>-1493.75</v>
      </c>
      <c r="M707">
        <f t="shared" si="264"/>
        <v>5093</v>
      </c>
      <c r="O707">
        <f t="shared" si="265"/>
        <v>616.25</v>
      </c>
      <c r="P707">
        <f t="shared" si="266"/>
        <v>5093</v>
      </c>
      <c r="R707">
        <f t="shared" si="267"/>
        <v>5130.1474698589318</v>
      </c>
      <c r="S707">
        <f t="shared" si="268"/>
        <v>1.4503822938269082</v>
      </c>
      <c r="T707">
        <f t="shared" si="269"/>
        <v>1.4503822938269082</v>
      </c>
      <c r="U707">
        <f t="shared" ref="U707:U770" si="272">T707*180/PI()</f>
        <v>83.100784116785107</v>
      </c>
      <c r="W707">
        <f t="shared" si="270"/>
        <v>5130.1474698589318</v>
      </c>
      <c r="X707">
        <f t="shared" si="271"/>
        <v>1.5484732214090733</v>
      </c>
      <c r="Y707">
        <f t="shared" ref="Y707:Y770" si="273">X707*180/PI()</f>
        <v>88.720980275766564</v>
      </c>
      <c r="AA707">
        <f t="shared" si="252"/>
        <v>114.51131149566726</v>
      </c>
      <c r="AB707">
        <f t="shared" si="253"/>
        <v>5128.8692927427528</v>
      </c>
      <c r="AD707">
        <f t="shared" si="254"/>
        <v>114.51131149566726</v>
      </c>
      <c r="AE707">
        <f t="shared" si="255"/>
        <v>-1978.8692927427528</v>
      </c>
      <c r="AG707">
        <f t="shared" si="256"/>
        <v>1982.1797391308037</v>
      </c>
    </row>
    <row r="708" spans="1:33" x14ac:dyDescent="0.2">
      <c r="A708">
        <f>'建築限界数値データ　片線'!A792</f>
        <v>-1350</v>
      </c>
      <c r="B708">
        <f>'建築限界数値データ　片線'!B792</f>
        <v>5103</v>
      </c>
      <c r="D708">
        <f t="shared" si="258"/>
        <v>105</v>
      </c>
      <c r="E708">
        <f t="shared" si="259"/>
        <v>160</v>
      </c>
      <c r="F708">
        <f t="shared" si="260"/>
        <v>2110</v>
      </c>
      <c r="G708">
        <f t="shared" si="261"/>
        <v>3150</v>
      </c>
      <c r="I708">
        <f t="shared" si="262"/>
        <v>9.8090927582165199E-2</v>
      </c>
      <c r="J708">
        <f t="shared" si="263"/>
        <v>143.75</v>
      </c>
      <c r="L708">
        <f t="shared" si="257"/>
        <v>-1493.75</v>
      </c>
      <c r="M708">
        <f t="shared" si="264"/>
        <v>5103</v>
      </c>
      <c r="O708">
        <f t="shared" si="265"/>
        <v>616.25</v>
      </c>
      <c r="P708">
        <f t="shared" si="266"/>
        <v>5103</v>
      </c>
      <c r="R708">
        <f t="shared" si="267"/>
        <v>5140.0752000821931</v>
      </c>
      <c r="S708">
        <f t="shared" si="268"/>
        <v>1.4506159932358469</v>
      </c>
      <c r="T708">
        <f t="shared" si="269"/>
        <v>1.4506159932358469</v>
      </c>
      <c r="U708">
        <f t="shared" si="272"/>
        <v>83.114174106592003</v>
      </c>
      <c r="W708">
        <f t="shared" si="270"/>
        <v>5140.0752000821931</v>
      </c>
      <c r="X708">
        <f t="shared" si="271"/>
        <v>1.5487069208180122</v>
      </c>
      <c r="Y708">
        <f t="shared" si="273"/>
        <v>88.734370265573475</v>
      </c>
      <c r="AA708">
        <f t="shared" ref="AA708:AA771" si="274">W708*COS(X708)</f>
        <v>113.53197448697836</v>
      </c>
      <c r="AB708">
        <f t="shared" ref="AB708:AB771" si="275">W708*SIN(X708)</f>
        <v>5138.821222154852</v>
      </c>
      <c r="AD708">
        <f t="shared" ref="AD708:AD771" si="276">AA708</f>
        <v>113.53197448697836</v>
      </c>
      <c r="AE708">
        <f t="shared" ref="AE708:AE771" si="277">G708-AB708</f>
        <v>-1988.821222154852</v>
      </c>
      <c r="AG708">
        <f t="shared" ref="AG708:AG771" si="278">SQRT(AD708^2+AE708^2)</f>
        <v>1992.0590761632625</v>
      </c>
    </row>
    <row r="709" spans="1:33" x14ac:dyDescent="0.2">
      <c r="A709">
        <f>'建築限界数値データ　片線'!A793</f>
        <v>-1350</v>
      </c>
      <c r="B709">
        <f>'建築限界数値データ　片線'!B793</f>
        <v>5113</v>
      </c>
      <c r="D709">
        <f t="shared" si="258"/>
        <v>105</v>
      </c>
      <c r="E709">
        <f t="shared" si="259"/>
        <v>160</v>
      </c>
      <c r="F709">
        <f t="shared" si="260"/>
        <v>2110</v>
      </c>
      <c r="G709">
        <f t="shared" si="261"/>
        <v>3150</v>
      </c>
      <c r="I709">
        <f t="shared" si="262"/>
        <v>9.8090927582165199E-2</v>
      </c>
      <c r="J709">
        <f t="shared" si="263"/>
        <v>143.75</v>
      </c>
      <c r="L709">
        <f t="shared" ref="L709:L772" si="279">A709-J709</f>
        <v>-1493.75</v>
      </c>
      <c r="M709">
        <f t="shared" si="264"/>
        <v>5113</v>
      </c>
      <c r="O709">
        <f t="shared" si="265"/>
        <v>616.25</v>
      </c>
      <c r="P709">
        <f t="shared" si="266"/>
        <v>5113</v>
      </c>
      <c r="R709">
        <f t="shared" si="267"/>
        <v>5150.003209950456</v>
      </c>
      <c r="S709">
        <f t="shared" si="268"/>
        <v>1.450848791621113</v>
      </c>
      <c r="T709">
        <f t="shared" si="269"/>
        <v>1.450848791621113</v>
      </c>
      <c r="U709">
        <f t="shared" si="272"/>
        <v>83.127512471545216</v>
      </c>
      <c r="W709">
        <f t="shared" si="270"/>
        <v>5150.003209950456</v>
      </c>
      <c r="X709">
        <f t="shared" si="271"/>
        <v>1.5489397192032781</v>
      </c>
      <c r="Y709">
        <f t="shared" si="273"/>
        <v>88.74770863052666</v>
      </c>
      <c r="AA709">
        <f t="shared" si="274"/>
        <v>112.55263747829025</v>
      </c>
      <c r="AB709">
        <f t="shared" si="275"/>
        <v>5148.773151566952</v>
      </c>
      <c r="AD709">
        <f t="shared" si="276"/>
        <v>112.55263747829025</v>
      </c>
      <c r="AE709">
        <f t="shared" si="277"/>
        <v>-1998.773151566952</v>
      </c>
      <c r="AG709">
        <f t="shared" si="278"/>
        <v>2001.9396113839709</v>
      </c>
    </row>
    <row r="710" spans="1:33" x14ac:dyDescent="0.2">
      <c r="A710">
        <f>'建築限界数値データ　片線'!A794</f>
        <v>-1350</v>
      </c>
      <c r="B710">
        <f>'建築限界数値データ　片線'!B794</f>
        <v>5123</v>
      </c>
      <c r="D710">
        <f t="shared" si="258"/>
        <v>105</v>
      </c>
      <c r="E710">
        <f t="shared" si="259"/>
        <v>160</v>
      </c>
      <c r="F710">
        <f t="shared" si="260"/>
        <v>2110</v>
      </c>
      <c r="G710">
        <f t="shared" si="261"/>
        <v>3150</v>
      </c>
      <c r="I710">
        <f t="shared" si="262"/>
        <v>9.8090927582165199E-2</v>
      </c>
      <c r="J710">
        <f t="shared" si="263"/>
        <v>143.75</v>
      </c>
      <c r="L710">
        <f t="shared" si="279"/>
        <v>-1493.75</v>
      </c>
      <c r="M710">
        <f t="shared" si="264"/>
        <v>5123</v>
      </c>
      <c r="O710">
        <f t="shared" si="265"/>
        <v>616.25</v>
      </c>
      <c r="P710">
        <f t="shared" si="266"/>
        <v>5123</v>
      </c>
      <c r="R710">
        <f t="shared" si="267"/>
        <v>5159.9314978495595</v>
      </c>
      <c r="S710">
        <f t="shared" si="268"/>
        <v>1.4510806941584122</v>
      </c>
      <c r="T710">
        <f t="shared" si="269"/>
        <v>1.4510806941584122</v>
      </c>
      <c r="U710">
        <f t="shared" si="272"/>
        <v>83.140799508190824</v>
      </c>
      <c r="W710">
        <f t="shared" si="270"/>
        <v>5159.9314978495595</v>
      </c>
      <c r="X710">
        <f t="shared" si="271"/>
        <v>1.5491716217405775</v>
      </c>
      <c r="Y710">
        <f t="shared" si="273"/>
        <v>88.760995667172295</v>
      </c>
      <c r="AA710">
        <f t="shared" si="274"/>
        <v>111.57330046960102</v>
      </c>
      <c r="AB710">
        <f t="shared" si="275"/>
        <v>5158.7250809790512</v>
      </c>
      <c r="AD710">
        <f t="shared" si="276"/>
        <v>111.57330046960102</v>
      </c>
      <c r="AE710">
        <f t="shared" si="277"/>
        <v>-2008.7250809790512</v>
      </c>
      <c r="AG710">
        <f t="shared" si="278"/>
        <v>2011.8213271391612</v>
      </c>
    </row>
    <row r="711" spans="1:33" x14ac:dyDescent="0.2">
      <c r="A711">
        <f>'建築限界数値データ　片線'!A795</f>
        <v>-1350</v>
      </c>
      <c r="B711">
        <f>'建築限界数値データ　片線'!B795</f>
        <v>5133</v>
      </c>
      <c r="D711">
        <f t="shared" si="258"/>
        <v>105</v>
      </c>
      <c r="E711">
        <f t="shared" si="259"/>
        <v>160</v>
      </c>
      <c r="F711">
        <f t="shared" si="260"/>
        <v>2110</v>
      </c>
      <c r="G711">
        <f t="shared" si="261"/>
        <v>3150</v>
      </c>
      <c r="I711">
        <f t="shared" si="262"/>
        <v>9.8090927582165199E-2</v>
      </c>
      <c r="J711">
        <f t="shared" si="263"/>
        <v>143.75</v>
      </c>
      <c r="L711">
        <f t="shared" si="279"/>
        <v>-1493.75</v>
      </c>
      <c r="M711">
        <f t="shared" si="264"/>
        <v>5133</v>
      </c>
      <c r="O711">
        <f t="shared" si="265"/>
        <v>616.25</v>
      </c>
      <c r="P711">
        <f t="shared" si="266"/>
        <v>5133</v>
      </c>
      <c r="R711">
        <f t="shared" si="267"/>
        <v>5169.8600621776986</v>
      </c>
      <c r="S711">
        <f t="shared" si="268"/>
        <v>1.4513117059840788</v>
      </c>
      <c r="T711">
        <f t="shared" si="269"/>
        <v>1.4513117059840788</v>
      </c>
      <c r="U711">
        <f t="shared" si="272"/>
        <v>83.154035510819142</v>
      </c>
      <c r="W711">
        <f t="shared" si="270"/>
        <v>5169.8600621776986</v>
      </c>
      <c r="X711">
        <f t="shared" si="271"/>
        <v>1.5494026335662441</v>
      </c>
      <c r="Y711">
        <f t="shared" si="273"/>
        <v>88.774231669800614</v>
      </c>
      <c r="AA711">
        <f t="shared" si="274"/>
        <v>110.59396346091326</v>
      </c>
      <c r="AB711">
        <f t="shared" si="275"/>
        <v>5168.6770103911504</v>
      </c>
      <c r="AD711">
        <f t="shared" si="276"/>
        <v>110.59396346091326</v>
      </c>
      <c r="AE711">
        <f t="shared" si="277"/>
        <v>-2018.6770103911504</v>
      </c>
      <c r="AG711">
        <f t="shared" si="278"/>
        <v>2021.7042061181321</v>
      </c>
    </row>
    <row r="712" spans="1:33" x14ac:dyDescent="0.2">
      <c r="A712">
        <f>'建築限界数値データ　片線'!A796</f>
        <v>-1350</v>
      </c>
      <c r="B712">
        <f>'建築限界数値データ　片線'!B796</f>
        <v>5143</v>
      </c>
      <c r="D712">
        <f t="shared" si="258"/>
        <v>105</v>
      </c>
      <c r="E712">
        <f t="shared" si="259"/>
        <v>160</v>
      </c>
      <c r="F712">
        <f t="shared" si="260"/>
        <v>2110</v>
      </c>
      <c r="G712">
        <f t="shared" si="261"/>
        <v>3150</v>
      </c>
      <c r="I712">
        <f t="shared" si="262"/>
        <v>9.8090927582165199E-2</v>
      </c>
      <c r="J712">
        <f t="shared" si="263"/>
        <v>143.75</v>
      </c>
      <c r="L712">
        <f t="shared" si="279"/>
        <v>-1493.75</v>
      </c>
      <c r="M712">
        <f t="shared" si="264"/>
        <v>5143</v>
      </c>
      <c r="O712">
        <f t="shared" si="265"/>
        <v>616.25</v>
      </c>
      <c r="P712">
        <f t="shared" si="266"/>
        <v>5143</v>
      </c>
      <c r="R712">
        <f t="shared" si="267"/>
        <v>5179.788901345305</v>
      </c>
      <c r="S712">
        <f t="shared" si="268"/>
        <v>1.4515418321954467</v>
      </c>
      <c r="T712">
        <f t="shared" si="269"/>
        <v>1.4515418321954467</v>
      </c>
      <c r="U712">
        <f t="shared" si="272"/>
        <v>83.167220771485859</v>
      </c>
      <c r="W712">
        <f t="shared" si="270"/>
        <v>5179.788901345305</v>
      </c>
      <c r="X712">
        <f t="shared" si="271"/>
        <v>1.5496327597776118</v>
      </c>
      <c r="Y712">
        <f t="shared" si="273"/>
        <v>88.787416930467316</v>
      </c>
      <c r="AA712">
        <f t="shared" si="274"/>
        <v>109.61462645222554</v>
      </c>
      <c r="AB712">
        <f t="shared" si="275"/>
        <v>5178.6289398032513</v>
      </c>
      <c r="AD712">
        <f t="shared" si="276"/>
        <v>109.61462645222554</v>
      </c>
      <c r="AE712">
        <f t="shared" si="277"/>
        <v>-2028.6289398032513</v>
      </c>
      <c r="AG712">
        <f t="shared" si="278"/>
        <v>2031.5882313450047</v>
      </c>
    </row>
    <row r="713" spans="1:33" x14ac:dyDescent="0.2">
      <c r="A713">
        <f>'建築限界数値データ　片線'!A797</f>
        <v>-1350</v>
      </c>
      <c r="B713">
        <f>'建築限界数値データ　片線'!B797</f>
        <v>5153</v>
      </c>
      <c r="D713">
        <f t="shared" si="258"/>
        <v>105</v>
      </c>
      <c r="E713">
        <f t="shared" si="259"/>
        <v>160</v>
      </c>
      <c r="F713">
        <f t="shared" si="260"/>
        <v>2110</v>
      </c>
      <c r="G713">
        <f t="shared" si="261"/>
        <v>3150</v>
      </c>
      <c r="I713">
        <f t="shared" si="262"/>
        <v>9.8090927582165199E-2</v>
      </c>
      <c r="J713">
        <f t="shared" si="263"/>
        <v>143.75</v>
      </c>
      <c r="L713">
        <f t="shared" si="279"/>
        <v>-1493.75</v>
      </c>
      <c r="M713">
        <f t="shared" si="264"/>
        <v>5153</v>
      </c>
      <c r="O713">
        <f t="shared" si="265"/>
        <v>616.25</v>
      </c>
      <c r="P713">
        <f t="shared" si="266"/>
        <v>5153</v>
      </c>
      <c r="R713">
        <f t="shared" si="267"/>
        <v>5189.7180137749292</v>
      </c>
      <c r="S713">
        <f t="shared" si="268"/>
        <v>1.451771077851217</v>
      </c>
      <c r="T713">
        <f t="shared" si="269"/>
        <v>1.451771077851217</v>
      </c>
      <c r="U713">
        <f t="shared" si="272"/>
        <v>83.180355580033208</v>
      </c>
      <c r="W713">
        <f t="shared" si="270"/>
        <v>5189.7180137749292</v>
      </c>
      <c r="X713">
        <f t="shared" si="271"/>
        <v>1.5498620054333823</v>
      </c>
      <c r="Y713">
        <f t="shared" si="273"/>
        <v>88.800551739014679</v>
      </c>
      <c r="AA713">
        <f t="shared" si="274"/>
        <v>108.63528944353658</v>
      </c>
      <c r="AB713">
        <f t="shared" si="275"/>
        <v>5188.5808692153496</v>
      </c>
      <c r="AD713">
        <f t="shared" si="276"/>
        <v>108.63528944353658</v>
      </c>
      <c r="AE713">
        <f t="shared" si="277"/>
        <v>-2038.5808692153496</v>
      </c>
      <c r="AG713">
        <f t="shared" si="278"/>
        <v>2041.4733861707068</v>
      </c>
    </row>
    <row r="714" spans="1:33" x14ac:dyDescent="0.2">
      <c r="A714">
        <f>'建築限界数値データ　片線'!A798</f>
        <v>-1350</v>
      </c>
      <c r="B714">
        <f>'建築限界数値データ　片線'!B798</f>
        <v>5163</v>
      </c>
      <c r="D714">
        <f t="shared" si="258"/>
        <v>105</v>
      </c>
      <c r="E714">
        <f t="shared" si="259"/>
        <v>160</v>
      </c>
      <c r="F714">
        <f t="shared" si="260"/>
        <v>2110</v>
      </c>
      <c r="G714">
        <f t="shared" si="261"/>
        <v>3150</v>
      </c>
      <c r="I714">
        <f t="shared" si="262"/>
        <v>9.8090927582165199E-2</v>
      </c>
      <c r="J714">
        <f t="shared" si="263"/>
        <v>143.75</v>
      </c>
      <c r="L714">
        <f t="shared" si="279"/>
        <v>-1493.75</v>
      </c>
      <c r="M714">
        <f t="shared" si="264"/>
        <v>5163</v>
      </c>
      <c r="O714">
        <f t="shared" si="265"/>
        <v>616.25</v>
      </c>
      <c r="P714">
        <f t="shared" si="266"/>
        <v>5163</v>
      </c>
      <c r="R714">
        <f t="shared" si="267"/>
        <v>5199.6473979011307</v>
      </c>
      <c r="S714">
        <f t="shared" si="268"/>
        <v>1.4519994479718219</v>
      </c>
      <c r="T714">
        <f t="shared" si="269"/>
        <v>1.4519994479718219</v>
      </c>
      <c r="U714">
        <f t="shared" si="272"/>
        <v>83.193440224110759</v>
      </c>
      <c r="W714">
        <f t="shared" si="270"/>
        <v>5199.6473979011307</v>
      </c>
      <c r="X714">
        <f t="shared" si="271"/>
        <v>1.550090375553987</v>
      </c>
      <c r="Y714">
        <f t="shared" si="273"/>
        <v>88.813636383092216</v>
      </c>
      <c r="AA714">
        <f t="shared" si="274"/>
        <v>107.6559524348489</v>
      </c>
      <c r="AB714">
        <f t="shared" si="275"/>
        <v>5198.5327986274497</v>
      </c>
      <c r="AD714">
        <f t="shared" si="276"/>
        <v>107.6559524348489</v>
      </c>
      <c r="AE714">
        <f t="shared" si="277"/>
        <v>-2048.5327986274497</v>
      </c>
      <c r="AG714">
        <f t="shared" si="278"/>
        <v>2051.3596542652062</v>
      </c>
    </row>
    <row r="715" spans="1:33" x14ac:dyDescent="0.2">
      <c r="A715">
        <f>'建築限界数値データ　片線'!A799</f>
        <v>-1350</v>
      </c>
      <c r="B715">
        <f>'建築限界数値データ　片線'!B799</f>
        <v>5173</v>
      </c>
      <c r="D715">
        <f t="shared" si="258"/>
        <v>105</v>
      </c>
      <c r="E715">
        <f t="shared" si="259"/>
        <v>160</v>
      </c>
      <c r="F715">
        <f t="shared" si="260"/>
        <v>2110</v>
      </c>
      <c r="G715">
        <f t="shared" si="261"/>
        <v>3150</v>
      </c>
      <c r="I715">
        <f t="shared" si="262"/>
        <v>9.8090927582165199E-2</v>
      </c>
      <c r="J715">
        <f t="shared" si="263"/>
        <v>143.75</v>
      </c>
      <c r="L715">
        <f t="shared" si="279"/>
        <v>-1493.75</v>
      </c>
      <c r="M715">
        <f t="shared" si="264"/>
        <v>5173</v>
      </c>
      <c r="O715">
        <f t="shared" si="265"/>
        <v>616.25</v>
      </c>
      <c r="P715">
        <f t="shared" si="266"/>
        <v>5173</v>
      </c>
      <c r="R715">
        <f t="shared" si="267"/>
        <v>5209.577052170358</v>
      </c>
      <c r="S715">
        <f t="shared" si="268"/>
        <v>1.4522269475397838</v>
      </c>
      <c r="T715">
        <f t="shared" si="269"/>
        <v>1.4522269475397838</v>
      </c>
      <c r="U715">
        <f t="shared" si="272"/>
        <v>83.20647498919601</v>
      </c>
      <c r="W715">
        <f t="shared" si="270"/>
        <v>5209.577052170358</v>
      </c>
      <c r="X715">
        <f t="shared" si="271"/>
        <v>1.5503178751219489</v>
      </c>
      <c r="Y715">
        <f t="shared" si="273"/>
        <v>88.826671148177482</v>
      </c>
      <c r="AA715">
        <f t="shared" si="274"/>
        <v>106.67661542616032</v>
      </c>
      <c r="AB715">
        <f t="shared" si="275"/>
        <v>5208.4847280395497</v>
      </c>
      <c r="AD715">
        <f t="shared" si="276"/>
        <v>106.67661542616032</v>
      </c>
      <c r="AE715">
        <f t="shared" si="277"/>
        <v>-2058.4847280395497</v>
      </c>
      <c r="AG715">
        <f t="shared" si="278"/>
        <v>2061.2470196099353</v>
      </c>
    </row>
    <row r="716" spans="1:33" x14ac:dyDescent="0.2">
      <c r="A716">
        <f>'建築限界数値データ　片線'!A800</f>
        <v>-1350</v>
      </c>
      <c r="B716">
        <f>'建築限界数値データ　片線'!B800</f>
        <v>5183</v>
      </c>
      <c r="D716">
        <f t="shared" si="258"/>
        <v>105</v>
      </c>
      <c r="E716">
        <f t="shared" si="259"/>
        <v>160</v>
      </c>
      <c r="F716">
        <f t="shared" si="260"/>
        <v>2110</v>
      </c>
      <c r="G716">
        <f t="shared" si="261"/>
        <v>3150</v>
      </c>
      <c r="I716">
        <f t="shared" si="262"/>
        <v>9.8090927582165199E-2</v>
      </c>
      <c r="J716">
        <f t="shared" si="263"/>
        <v>143.75</v>
      </c>
      <c r="L716">
        <f t="shared" si="279"/>
        <v>-1493.75</v>
      </c>
      <c r="M716">
        <f t="shared" si="264"/>
        <v>5183</v>
      </c>
      <c r="O716">
        <f t="shared" si="265"/>
        <v>616.25</v>
      </c>
      <c r="P716">
        <f t="shared" si="266"/>
        <v>5183</v>
      </c>
      <c r="R716">
        <f t="shared" si="267"/>
        <v>5219.506975040842</v>
      </c>
      <c r="S716">
        <f t="shared" si="268"/>
        <v>1.4524535815000705</v>
      </c>
      <c r="T716">
        <f t="shared" si="269"/>
        <v>1.4524535815000705</v>
      </c>
      <c r="U716">
        <f t="shared" si="272"/>
        <v>83.21946015861478</v>
      </c>
      <c r="W716">
        <f t="shared" si="270"/>
        <v>5219.506975040842</v>
      </c>
      <c r="X716">
        <f t="shared" si="271"/>
        <v>1.5505445090822358</v>
      </c>
      <c r="Y716">
        <f t="shared" si="273"/>
        <v>88.839656317596251</v>
      </c>
      <c r="AA716">
        <f t="shared" si="274"/>
        <v>105.69727841747169</v>
      </c>
      <c r="AB716">
        <f t="shared" si="275"/>
        <v>5218.4366574516489</v>
      </c>
      <c r="AD716">
        <f t="shared" si="276"/>
        <v>105.69727841747169</v>
      </c>
      <c r="AE716">
        <f t="shared" si="277"/>
        <v>-2068.4366574516489</v>
      </c>
      <c r="AG716">
        <f t="shared" si="278"/>
        <v>2071.1354664904493</v>
      </c>
    </row>
    <row r="717" spans="1:33" x14ac:dyDescent="0.2">
      <c r="A717">
        <f>'建築限界数値データ　片線'!A801</f>
        <v>-1350</v>
      </c>
      <c r="B717">
        <f>'建築限界数値データ　片線'!B801</f>
        <v>5190</v>
      </c>
      <c r="D717">
        <f t="shared" si="258"/>
        <v>105</v>
      </c>
      <c r="E717">
        <f t="shared" si="259"/>
        <v>160</v>
      </c>
      <c r="F717">
        <f t="shared" si="260"/>
        <v>2110</v>
      </c>
      <c r="G717">
        <f t="shared" si="261"/>
        <v>3150</v>
      </c>
      <c r="I717">
        <f t="shared" si="262"/>
        <v>9.8090927582165199E-2</v>
      </c>
      <c r="J717">
        <f t="shared" si="263"/>
        <v>143.75</v>
      </c>
      <c r="L717">
        <f t="shared" si="279"/>
        <v>-1493.75</v>
      </c>
      <c r="M717">
        <f t="shared" si="264"/>
        <v>5190</v>
      </c>
      <c r="O717">
        <f t="shared" si="265"/>
        <v>616.25</v>
      </c>
      <c r="P717">
        <f t="shared" si="266"/>
        <v>5190</v>
      </c>
      <c r="R717">
        <f t="shared" si="267"/>
        <v>5226.4580800480935</v>
      </c>
      <c r="S717">
        <f t="shared" si="268"/>
        <v>1.4526117128652971</v>
      </c>
      <c r="T717">
        <f t="shared" si="269"/>
        <v>1.4526117128652971</v>
      </c>
      <c r="U717">
        <f t="shared" si="272"/>
        <v>83.228520418450913</v>
      </c>
      <c r="W717">
        <f t="shared" si="270"/>
        <v>5226.4580800480935</v>
      </c>
      <c r="X717">
        <f t="shared" si="271"/>
        <v>1.5507026404474624</v>
      </c>
      <c r="Y717">
        <f t="shared" si="273"/>
        <v>88.84871657743237</v>
      </c>
      <c r="AA717">
        <f t="shared" si="274"/>
        <v>105.0117425113891</v>
      </c>
      <c r="AB717">
        <f t="shared" si="275"/>
        <v>5225.4030080401199</v>
      </c>
      <c r="AD717">
        <f t="shared" si="276"/>
        <v>105.0117425113891</v>
      </c>
      <c r="AE717">
        <f t="shared" si="277"/>
        <v>-2075.4030080401199</v>
      </c>
      <c r="AG717">
        <f t="shared" si="278"/>
        <v>2078.0580145528315</v>
      </c>
    </row>
    <row r="718" spans="1:33" x14ac:dyDescent="0.2">
      <c r="A718">
        <f>'建築限界数値データ　片線'!A802</f>
        <v>-1346.8705490935281</v>
      </c>
      <c r="B718">
        <f>'建築限界数値データ　片線'!B802</f>
        <v>5194.1271808247639</v>
      </c>
      <c r="D718">
        <f t="shared" si="258"/>
        <v>105</v>
      </c>
      <c r="E718">
        <f t="shared" si="259"/>
        <v>160</v>
      </c>
      <c r="F718">
        <f t="shared" si="260"/>
        <v>2110</v>
      </c>
      <c r="G718">
        <f t="shared" si="261"/>
        <v>3150</v>
      </c>
      <c r="I718">
        <f t="shared" si="262"/>
        <v>9.8090927582165199E-2</v>
      </c>
      <c r="J718">
        <f t="shared" si="263"/>
        <v>143.75</v>
      </c>
      <c r="L718">
        <f t="shared" si="279"/>
        <v>-1490.6205490935281</v>
      </c>
      <c r="M718">
        <f t="shared" si="264"/>
        <v>5194.1271808247639</v>
      </c>
      <c r="O718">
        <f t="shared" si="265"/>
        <v>619.3794509064719</v>
      </c>
      <c r="P718">
        <f t="shared" si="266"/>
        <v>5194.1271808247639</v>
      </c>
      <c r="R718">
        <f t="shared" si="267"/>
        <v>5230.9261201806139</v>
      </c>
      <c r="S718">
        <f t="shared" si="268"/>
        <v>1.4521106569626354</v>
      </c>
      <c r="T718">
        <f t="shared" si="269"/>
        <v>1.4521106569626354</v>
      </c>
      <c r="U718">
        <f t="shared" si="272"/>
        <v>83.199812029928268</v>
      </c>
      <c r="W718">
        <f t="shared" si="270"/>
        <v>5230.9261201806139</v>
      </c>
      <c r="X718">
        <f t="shared" si="271"/>
        <v>1.5502015845448005</v>
      </c>
      <c r="Y718">
        <f t="shared" si="273"/>
        <v>88.820008188909739</v>
      </c>
      <c r="AA718">
        <f t="shared" si="274"/>
        <v>107.72195987105015</v>
      </c>
      <c r="AB718">
        <f t="shared" si="275"/>
        <v>5229.8168279729789</v>
      </c>
      <c r="AD718">
        <f t="shared" si="276"/>
        <v>107.72195987105015</v>
      </c>
      <c r="AE718">
        <f t="shared" si="277"/>
        <v>-2079.8168279729789</v>
      </c>
      <c r="AG718">
        <f t="shared" si="278"/>
        <v>2082.6046332796927</v>
      </c>
    </row>
    <row r="719" spans="1:33" x14ac:dyDescent="0.2">
      <c r="A719">
        <f>'建築限界数値データ　片線'!A803</f>
        <v>-1341.4379229846836</v>
      </c>
      <c r="B719">
        <f>'建築限界数値データ　片線'!B803</f>
        <v>5200.2267697308453</v>
      </c>
      <c r="D719">
        <f t="shared" si="258"/>
        <v>105</v>
      </c>
      <c r="E719">
        <f t="shared" si="259"/>
        <v>160</v>
      </c>
      <c r="F719">
        <f t="shared" si="260"/>
        <v>2110</v>
      </c>
      <c r="G719">
        <f t="shared" si="261"/>
        <v>3150</v>
      </c>
      <c r="I719">
        <f t="shared" si="262"/>
        <v>9.8090927582165199E-2</v>
      </c>
      <c r="J719">
        <f t="shared" si="263"/>
        <v>143.75</v>
      </c>
      <c r="L719">
        <f t="shared" si="279"/>
        <v>-1485.1879229846836</v>
      </c>
      <c r="M719">
        <f t="shared" si="264"/>
        <v>5200.2267697308453</v>
      </c>
      <c r="O719">
        <f t="shared" si="265"/>
        <v>624.81207701531639</v>
      </c>
      <c r="P719">
        <f t="shared" si="266"/>
        <v>5200.2267697308453</v>
      </c>
      <c r="R719">
        <f t="shared" si="267"/>
        <v>5237.6281452781177</v>
      </c>
      <c r="S719">
        <f t="shared" si="268"/>
        <v>1.451218617031087</v>
      </c>
      <c r="T719">
        <f t="shared" si="269"/>
        <v>1.451218617031087</v>
      </c>
      <c r="U719">
        <f t="shared" si="272"/>
        <v>83.148701906693418</v>
      </c>
      <c r="W719">
        <f t="shared" si="270"/>
        <v>5237.6281452781177</v>
      </c>
      <c r="X719">
        <f t="shared" si="271"/>
        <v>1.5493095446132523</v>
      </c>
      <c r="Y719">
        <f t="shared" si="273"/>
        <v>88.76889806567489</v>
      </c>
      <c r="AA719">
        <f t="shared" si="274"/>
        <v>112.53111571145361</v>
      </c>
      <c r="AB719">
        <f t="shared" si="275"/>
        <v>5236.4191329768692</v>
      </c>
      <c r="AD719">
        <f t="shared" si="276"/>
        <v>112.53111571145361</v>
      </c>
      <c r="AE719">
        <f t="shared" si="277"/>
        <v>-2086.4191329768692</v>
      </c>
      <c r="AG719">
        <f t="shared" si="278"/>
        <v>2089.4516147676682</v>
      </c>
    </row>
    <row r="720" spans="1:33" x14ac:dyDescent="0.2">
      <c r="A720">
        <f>'建築限界数値データ　片線'!A804</f>
        <v>-1335.9776738489784</v>
      </c>
      <c r="B720">
        <f>'建築限界数値データ　片線'!B804</f>
        <v>5206.3016434445708</v>
      </c>
      <c r="D720">
        <f t="shared" si="258"/>
        <v>105</v>
      </c>
      <c r="E720">
        <f t="shared" si="259"/>
        <v>160</v>
      </c>
      <c r="F720">
        <f t="shared" si="260"/>
        <v>2110</v>
      </c>
      <c r="G720">
        <f t="shared" si="261"/>
        <v>3150</v>
      </c>
      <c r="I720">
        <f t="shared" si="262"/>
        <v>9.8090927582165199E-2</v>
      </c>
      <c r="J720">
        <f t="shared" si="263"/>
        <v>143.75</v>
      </c>
      <c r="L720">
        <f t="shared" si="279"/>
        <v>-1479.7276738489784</v>
      </c>
      <c r="M720">
        <f t="shared" si="264"/>
        <v>5206.3016434445708</v>
      </c>
      <c r="O720">
        <f t="shared" si="265"/>
        <v>630.27232615102162</v>
      </c>
      <c r="P720">
        <f t="shared" si="266"/>
        <v>5206.3016434445708</v>
      </c>
      <c r="R720">
        <f t="shared" si="267"/>
        <v>5244.3131111371922</v>
      </c>
      <c r="S720">
        <f t="shared" si="268"/>
        <v>1.4503230623589611</v>
      </c>
      <c r="T720">
        <f t="shared" si="269"/>
        <v>1.4503230623589611</v>
      </c>
      <c r="U720">
        <f t="shared" si="272"/>
        <v>83.097390403657386</v>
      </c>
      <c r="W720">
        <f t="shared" si="270"/>
        <v>5244.3131111371922</v>
      </c>
      <c r="X720">
        <f t="shared" si="271"/>
        <v>1.5484139899411264</v>
      </c>
      <c r="Y720">
        <f t="shared" si="273"/>
        <v>88.717586562638857</v>
      </c>
      <c r="AA720">
        <f t="shared" si="274"/>
        <v>117.37018224345863</v>
      </c>
      <c r="AB720">
        <f t="shared" si="275"/>
        <v>5242.9995468210363</v>
      </c>
      <c r="AD720">
        <f t="shared" si="276"/>
        <v>117.37018224345863</v>
      </c>
      <c r="AE720">
        <f t="shared" si="277"/>
        <v>-2092.9995468210363</v>
      </c>
      <c r="AG720">
        <f t="shared" si="278"/>
        <v>2096.2878768606488</v>
      </c>
    </row>
    <row r="721" spans="1:33" x14ac:dyDescent="0.2">
      <c r="A721">
        <f>'建築限界数値データ　片線'!A805</f>
        <v>-1330.4899141244211</v>
      </c>
      <c r="B721">
        <f>'建築限界数値データ　片線'!B805</f>
        <v>5212.3516768715217</v>
      </c>
      <c r="D721">
        <f t="shared" si="258"/>
        <v>105</v>
      </c>
      <c r="E721">
        <f t="shared" si="259"/>
        <v>160</v>
      </c>
      <c r="F721">
        <f t="shared" si="260"/>
        <v>2110</v>
      </c>
      <c r="G721">
        <f t="shared" si="261"/>
        <v>3150</v>
      </c>
      <c r="I721">
        <f t="shared" si="262"/>
        <v>9.8090927582165199E-2</v>
      </c>
      <c r="J721">
        <f t="shared" si="263"/>
        <v>143.75</v>
      </c>
      <c r="L721">
        <f t="shared" si="279"/>
        <v>-1474.2399141244211</v>
      </c>
      <c r="M721">
        <f t="shared" si="264"/>
        <v>5212.3516768715217</v>
      </c>
      <c r="O721">
        <f t="shared" si="265"/>
        <v>635.76008587557885</v>
      </c>
      <c r="P721">
        <f t="shared" si="266"/>
        <v>5212.3516768715217</v>
      </c>
      <c r="R721">
        <f t="shared" si="267"/>
        <v>5250.9809455165505</v>
      </c>
      <c r="S721">
        <f t="shared" si="268"/>
        <v>1.4494240153124114</v>
      </c>
      <c r="T721">
        <f t="shared" si="269"/>
        <v>1.4494240153124114</v>
      </c>
      <c r="U721">
        <f t="shared" si="272"/>
        <v>83.045878802306376</v>
      </c>
      <c r="W721">
        <f t="shared" si="270"/>
        <v>5250.9809455165505</v>
      </c>
      <c r="X721">
        <f t="shared" si="271"/>
        <v>1.5475149428945767</v>
      </c>
      <c r="Y721">
        <f t="shared" si="273"/>
        <v>88.666074961287848</v>
      </c>
      <c r="AA721">
        <f t="shared" si="274"/>
        <v>122.23905982051257</v>
      </c>
      <c r="AB721">
        <f t="shared" si="275"/>
        <v>5249.5579340009272</v>
      </c>
      <c r="AD721">
        <f t="shared" si="276"/>
        <v>122.23905982051257</v>
      </c>
      <c r="AE721">
        <f t="shared" si="277"/>
        <v>-2099.5579340009272</v>
      </c>
      <c r="AG721">
        <f t="shared" si="278"/>
        <v>2103.1133840028797</v>
      </c>
    </row>
    <row r="722" spans="1:33" x14ac:dyDescent="0.2">
      <c r="A722">
        <f>'建築限界数値データ　片線'!A806</f>
        <v>-1324.9747568155219</v>
      </c>
      <c r="B722">
        <f>'建築限界数値データ　片線'!B806</f>
        <v>5218.376745428789</v>
      </c>
      <c r="D722">
        <f t="shared" si="258"/>
        <v>105</v>
      </c>
      <c r="E722">
        <f t="shared" si="259"/>
        <v>160</v>
      </c>
      <c r="F722">
        <f t="shared" si="260"/>
        <v>2110</v>
      </c>
      <c r="G722">
        <f t="shared" si="261"/>
        <v>3150</v>
      </c>
      <c r="I722">
        <f t="shared" si="262"/>
        <v>9.8090927582165199E-2</v>
      </c>
      <c r="J722">
        <f t="shared" si="263"/>
        <v>143.75</v>
      </c>
      <c r="L722">
        <f t="shared" si="279"/>
        <v>-1468.7247568155219</v>
      </c>
      <c r="M722">
        <f t="shared" si="264"/>
        <v>5218.376745428789</v>
      </c>
      <c r="O722">
        <f t="shared" si="265"/>
        <v>641.27524318447809</v>
      </c>
      <c r="P722">
        <f t="shared" si="266"/>
        <v>5218.376745428789</v>
      </c>
      <c r="R722">
        <f t="shared" si="267"/>
        <v>5257.6315765516765</v>
      </c>
      <c r="S722">
        <f t="shared" si="268"/>
        <v>1.4485214981246828</v>
      </c>
      <c r="T722">
        <f t="shared" si="269"/>
        <v>1.4485214981246828</v>
      </c>
      <c r="U722">
        <f t="shared" si="272"/>
        <v>82.99416837651151</v>
      </c>
      <c r="W722">
        <f t="shared" si="270"/>
        <v>5257.6315765516765</v>
      </c>
      <c r="X722">
        <f t="shared" si="271"/>
        <v>1.5466124257068481</v>
      </c>
      <c r="Y722">
        <f t="shared" si="273"/>
        <v>88.614364535492982</v>
      </c>
      <c r="AA722">
        <f t="shared" si="274"/>
        <v>127.13764818218999</v>
      </c>
      <c r="AB722">
        <f t="shared" si="275"/>
        <v>5256.0941594655596</v>
      </c>
      <c r="AD722">
        <f t="shared" si="276"/>
        <v>127.13764818218999</v>
      </c>
      <c r="AE722">
        <f t="shared" si="277"/>
        <v>-2106.0941594655596</v>
      </c>
      <c r="AG722">
        <f t="shared" si="278"/>
        <v>2109.9281006992255</v>
      </c>
    </row>
    <row r="723" spans="1:33" x14ac:dyDescent="0.2">
      <c r="A723">
        <f>'建築限界数値データ　片線'!A807</f>
        <v>-1319.4323154909628</v>
      </c>
      <c r="B723">
        <f>'建築限界数値データ　片線'!B807</f>
        <v>5224.3767250475466</v>
      </c>
      <c r="D723">
        <f t="shared" si="258"/>
        <v>105</v>
      </c>
      <c r="E723">
        <f t="shared" si="259"/>
        <v>160</v>
      </c>
      <c r="F723">
        <f t="shared" si="260"/>
        <v>2110</v>
      </c>
      <c r="G723">
        <f t="shared" si="261"/>
        <v>3150</v>
      </c>
      <c r="I723">
        <f t="shared" si="262"/>
        <v>9.8090927582165199E-2</v>
      </c>
      <c r="J723">
        <f t="shared" si="263"/>
        <v>143.75</v>
      </c>
      <c r="L723">
        <f t="shared" si="279"/>
        <v>-1463.1823154909628</v>
      </c>
      <c r="M723">
        <f t="shared" si="264"/>
        <v>5224.3767250475466</v>
      </c>
      <c r="O723">
        <f t="shared" si="265"/>
        <v>646.81768450903724</v>
      </c>
      <c r="P723">
        <f t="shared" si="266"/>
        <v>5224.3767250475466</v>
      </c>
      <c r="R723">
        <f t="shared" si="267"/>
        <v>5264.2649327529252</v>
      </c>
      <c r="S723">
        <f t="shared" si="268"/>
        <v>1.4476155328970772</v>
      </c>
      <c r="T723">
        <f t="shared" si="269"/>
        <v>1.4476155328970772</v>
      </c>
      <c r="U723">
        <f t="shared" si="272"/>
        <v>82.942260392584117</v>
      </c>
      <c r="W723">
        <f t="shared" si="270"/>
        <v>5264.2649327529252</v>
      </c>
      <c r="X723">
        <f t="shared" si="271"/>
        <v>1.5457064604792423</v>
      </c>
      <c r="Y723">
        <f t="shared" si="273"/>
        <v>88.56245655156556</v>
      </c>
      <c r="AA723">
        <f t="shared" si="274"/>
        <v>132.06584645626054</v>
      </c>
      <c r="AB723">
        <f t="shared" si="275"/>
        <v>5262.6080886203135</v>
      </c>
      <c r="AD723">
        <f t="shared" si="276"/>
        <v>132.06584645626054</v>
      </c>
      <c r="AE723">
        <f t="shared" si="277"/>
        <v>-2112.6080886203135</v>
      </c>
      <c r="AG723">
        <f t="shared" si="278"/>
        <v>2116.7319915152657</v>
      </c>
    </row>
    <row r="724" spans="1:33" x14ac:dyDescent="0.2">
      <c r="A724">
        <f>'建築限界数値データ　片線'!A808</f>
        <v>-1313.8627042812627</v>
      </c>
      <c r="B724">
        <f>'建築限界数値データ　片線'!B808</f>
        <v>5230.3514921756005</v>
      </c>
      <c r="D724">
        <f t="shared" ref="D724:D787" si="280">D723</f>
        <v>105</v>
      </c>
      <c r="E724">
        <f t="shared" ref="E724:E787" si="281">E723</f>
        <v>160</v>
      </c>
      <c r="F724">
        <f t="shared" ref="F724:F787" si="282">F723</f>
        <v>2110</v>
      </c>
      <c r="G724">
        <f t="shared" ref="G724:G787" si="283">G723</f>
        <v>3150</v>
      </c>
      <c r="I724">
        <f t="shared" ref="I724:I787" si="284">I723</f>
        <v>9.8090927582165199E-2</v>
      </c>
      <c r="J724">
        <f t="shared" ref="J724:J787" si="285">J723</f>
        <v>143.75</v>
      </c>
      <c r="L724">
        <f t="shared" si="279"/>
        <v>-1457.6127042812627</v>
      </c>
      <c r="M724">
        <f t="shared" ref="M724:M787" si="286">B724</f>
        <v>5230.3514921756005</v>
      </c>
      <c r="O724">
        <f t="shared" ref="O724:O787" si="287">L724+F724</f>
        <v>652.38729571873728</v>
      </c>
      <c r="P724">
        <f t="shared" ref="P724:P787" si="288">M724</f>
        <v>5230.3514921756005</v>
      </c>
      <c r="R724">
        <f t="shared" ref="R724:R787" si="289">SQRT(O724^2+P724^2)</f>
        <v>5270.8809430036208</v>
      </c>
      <c r="S724">
        <f t="shared" ref="S724:S787" si="290">IF(AND(O724=0,P724=0),0,IF(O724=0,PI()/2,ATAN(P724/O724)))</f>
        <v>1.4467061415999147</v>
      </c>
      <c r="T724">
        <f t="shared" ref="T724:T787" si="291">IF(AND(O724&gt;=0,P724&gt;=0),S724,IF(AND(O724&lt;0,P724&gt;=0),S724+PI(),IF(AND(O724&lt;0,P724&lt;0),S724+PI(),S724+2*PI())))</f>
        <v>1.4467061415999147</v>
      </c>
      <c r="U724">
        <f t="shared" si="272"/>
        <v>82.890156109330775</v>
      </c>
      <c r="W724">
        <f t="shared" ref="W724:W787" si="292">R724</f>
        <v>5270.8809430036208</v>
      </c>
      <c r="X724">
        <f t="shared" ref="X724:X787" si="293">IF(T724+I724&gt;=2*PI(),MOD(T724+I724,2*PI()),T724+I724)</f>
        <v>1.54479706918208</v>
      </c>
      <c r="Y724">
        <f t="shared" si="273"/>
        <v>88.510352268312246</v>
      </c>
      <c r="AA724">
        <f t="shared" si="274"/>
        <v>137.02355316075699</v>
      </c>
      <c r="AB724">
        <f t="shared" si="275"/>
        <v>5269.0995873296933</v>
      </c>
      <c r="AD724">
        <f t="shared" si="276"/>
        <v>137.02355316075699</v>
      </c>
      <c r="AE724">
        <f t="shared" si="277"/>
        <v>-2119.0995873296933</v>
      </c>
      <c r="AG724">
        <f t="shared" si="278"/>
        <v>2123.525021077377</v>
      </c>
    </row>
    <row r="725" spans="1:33" x14ac:dyDescent="0.2">
      <c r="A725">
        <f>'建築限界数値データ　片線'!A809</f>
        <v>-1308.2660378764249</v>
      </c>
      <c r="B725">
        <f>'建築限界数値データ　片線'!B809</f>
        <v>5236.3009237799351</v>
      </c>
      <c r="D725">
        <f t="shared" si="280"/>
        <v>105</v>
      </c>
      <c r="E725">
        <f t="shared" si="281"/>
        <v>160</v>
      </c>
      <c r="F725">
        <f t="shared" si="282"/>
        <v>2110</v>
      </c>
      <c r="G725">
        <f t="shared" si="283"/>
        <v>3150</v>
      </c>
      <c r="I725">
        <f t="shared" si="284"/>
        <v>9.8090927582165199E-2</v>
      </c>
      <c r="J725">
        <f t="shared" si="285"/>
        <v>143.75</v>
      </c>
      <c r="L725">
        <f t="shared" si="279"/>
        <v>-1452.0160378764249</v>
      </c>
      <c r="M725">
        <f t="shared" si="286"/>
        <v>5236.3009237799351</v>
      </c>
      <c r="O725">
        <f t="shared" si="287"/>
        <v>657.98396212357511</v>
      </c>
      <c r="P725">
        <f t="shared" si="288"/>
        <v>5236.3009237799351</v>
      </c>
      <c r="R725">
        <f t="shared" si="289"/>
        <v>5277.4795365581895</v>
      </c>
      <c r="S725">
        <f t="shared" si="290"/>
        <v>1.4457933460734882</v>
      </c>
      <c r="T725">
        <f t="shared" si="291"/>
        <v>1.4457933460734882</v>
      </c>
      <c r="U725">
        <f t="shared" si="272"/>
        <v>82.837856778108119</v>
      </c>
      <c r="W725">
        <f t="shared" si="292"/>
        <v>5277.4795365581895</v>
      </c>
      <c r="X725">
        <f t="shared" si="293"/>
        <v>1.5438842736556535</v>
      </c>
      <c r="Y725">
        <f t="shared" si="273"/>
        <v>88.458052937089576</v>
      </c>
      <c r="AA725">
        <f t="shared" si="274"/>
        <v>142.0106662060798</v>
      </c>
      <c r="AB725">
        <f t="shared" si="275"/>
        <v>5275.5685219200923</v>
      </c>
      <c r="AD725">
        <f t="shared" si="276"/>
        <v>142.0106662060798</v>
      </c>
      <c r="AE725">
        <f t="shared" si="277"/>
        <v>-2125.5685219200923</v>
      </c>
      <c r="AG725">
        <f t="shared" si="278"/>
        <v>2130.3071540728256</v>
      </c>
    </row>
    <row r="726" spans="1:33" x14ac:dyDescent="0.2">
      <c r="A726">
        <f>'建築限界数値データ　片線'!A810</f>
        <v>-1302.642431523577</v>
      </c>
      <c r="B726">
        <f>'建築限界数値データ　片線'!B810</f>
        <v>5242.224897349246</v>
      </c>
      <c r="D726">
        <f t="shared" si="280"/>
        <v>105</v>
      </c>
      <c r="E726">
        <f t="shared" si="281"/>
        <v>160</v>
      </c>
      <c r="F726">
        <f t="shared" si="282"/>
        <v>2110</v>
      </c>
      <c r="G726">
        <f t="shared" si="283"/>
        <v>3150</v>
      </c>
      <c r="I726">
        <f t="shared" si="284"/>
        <v>9.8090927582165199E-2</v>
      </c>
      <c r="J726">
        <f t="shared" si="285"/>
        <v>143.75</v>
      </c>
      <c r="L726">
        <f t="shared" si="279"/>
        <v>-1446.392431523577</v>
      </c>
      <c r="M726">
        <f t="shared" si="286"/>
        <v>5242.224897349246</v>
      </c>
      <c r="O726">
        <f t="shared" si="287"/>
        <v>663.60756847642301</v>
      </c>
      <c r="P726">
        <f t="shared" si="288"/>
        <v>5242.224897349246</v>
      </c>
      <c r="R726">
        <f t="shared" si="289"/>
        <v>5284.0606430403031</v>
      </c>
      <c r="S726">
        <f t="shared" si="290"/>
        <v>1.4448771680290138</v>
      </c>
      <c r="T726">
        <f t="shared" si="291"/>
        <v>1.4448771680290138</v>
      </c>
      <c r="U726">
        <f t="shared" si="272"/>
        <v>82.785363642877172</v>
      </c>
      <c r="W726">
        <f t="shared" si="292"/>
        <v>5284.0606430403031</v>
      </c>
      <c r="X726">
        <f t="shared" si="293"/>
        <v>1.5429680956111791</v>
      </c>
      <c r="Y726">
        <f t="shared" si="273"/>
        <v>88.405559801858644</v>
      </c>
      <c r="AA726">
        <f t="shared" si="274"/>
        <v>147.02708289708593</v>
      </c>
      <c r="AB726">
        <f t="shared" si="275"/>
        <v>5282.014759182548</v>
      </c>
      <c r="AD726">
        <f t="shared" si="276"/>
        <v>147.02708289708593</v>
      </c>
      <c r="AE726">
        <f t="shared" si="277"/>
        <v>-2132.014759182548</v>
      </c>
      <c r="AG726">
        <f t="shared" si="278"/>
        <v>2137.0783552498597</v>
      </c>
    </row>
    <row r="727" spans="1:33" x14ac:dyDescent="0.2">
      <c r="A727">
        <f>'建築限界数値データ　片線'!A811</f>
        <v>-1296.9920010245949</v>
      </c>
      <c r="B727">
        <f>'建築限界数値データ　片線'!B811</f>
        <v>5248.123290896463</v>
      </c>
      <c r="D727">
        <f t="shared" si="280"/>
        <v>105</v>
      </c>
      <c r="E727">
        <f t="shared" si="281"/>
        <v>160</v>
      </c>
      <c r="F727">
        <f t="shared" si="282"/>
        <v>2110</v>
      </c>
      <c r="G727">
        <f t="shared" si="283"/>
        <v>3150</v>
      </c>
      <c r="I727">
        <f t="shared" si="284"/>
        <v>9.8090927582165199E-2</v>
      </c>
      <c r="J727">
        <f t="shared" si="285"/>
        <v>143.75</v>
      </c>
      <c r="L727">
        <f t="shared" si="279"/>
        <v>-1440.7420010245949</v>
      </c>
      <c r="M727">
        <f t="shared" si="286"/>
        <v>5248.123290896463</v>
      </c>
      <c r="O727">
        <f t="shared" si="287"/>
        <v>669.25799897540514</v>
      </c>
      <c r="P727">
        <f t="shared" si="288"/>
        <v>5248.123290896463</v>
      </c>
      <c r="R727">
        <f t="shared" si="289"/>
        <v>5290.6241924410469</v>
      </c>
      <c r="S727">
        <f t="shared" si="290"/>
        <v>1.4439576290495753</v>
      </c>
      <c r="T727">
        <f t="shared" si="291"/>
        <v>1.4439576290495753</v>
      </c>
      <c r="U727">
        <f t="shared" si="272"/>
        <v>82.732677940257588</v>
      </c>
      <c r="W727">
        <f t="shared" si="292"/>
        <v>5290.6241924410469</v>
      </c>
      <c r="X727">
        <f t="shared" si="293"/>
        <v>1.5420485566317406</v>
      </c>
      <c r="Y727">
        <f t="shared" si="273"/>
        <v>88.35287409923906</v>
      </c>
      <c r="AA727">
        <f t="shared" si="274"/>
        <v>152.07269993521103</v>
      </c>
      <c r="AB727">
        <f t="shared" si="275"/>
        <v>5288.4381663754839</v>
      </c>
      <c r="AD727">
        <f t="shared" si="276"/>
        <v>152.07269993521103</v>
      </c>
      <c r="AE727">
        <f t="shared" si="277"/>
        <v>-2138.4381663754839</v>
      </c>
      <c r="AG727">
        <f t="shared" si="278"/>
        <v>2143.8385894178055</v>
      </c>
    </row>
    <row r="728" spans="1:33" x14ac:dyDescent="0.2">
      <c r="A728">
        <f>'建築限界数値データ　片線'!A812</f>
        <v>-1291.3148627337216</v>
      </c>
      <c r="B728">
        <f>'建築限界数値データ　片線'!B812</f>
        <v>5253.9959829612653</v>
      </c>
      <c r="D728">
        <f t="shared" si="280"/>
        <v>105</v>
      </c>
      <c r="E728">
        <f t="shared" si="281"/>
        <v>160</v>
      </c>
      <c r="F728">
        <f t="shared" si="282"/>
        <v>2110</v>
      </c>
      <c r="G728">
        <f t="shared" si="283"/>
        <v>3150</v>
      </c>
      <c r="I728">
        <f t="shared" si="284"/>
        <v>9.8090927582165199E-2</v>
      </c>
      <c r="J728">
        <f t="shared" si="285"/>
        <v>143.75</v>
      </c>
      <c r="L728">
        <f t="shared" si="279"/>
        <v>-1435.0648627337216</v>
      </c>
      <c r="M728">
        <f t="shared" si="286"/>
        <v>5253.9959829612653</v>
      </c>
      <c r="O728">
        <f t="shared" si="287"/>
        <v>674.93513726627839</v>
      </c>
      <c r="P728">
        <f t="shared" si="288"/>
        <v>5253.9959829612653</v>
      </c>
      <c r="R728">
        <f t="shared" si="289"/>
        <v>5297.1701151171046</v>
      </c>
      <c r="S728">
        <f t="shared" si="290"/>
        <v>1.4430347505910641</v>
      </c>
      <c r="T728">
        <f t="shared" si="291"/>
        <v>1.4430347505910641</v>
      </c>
      <c r="U728">
        <f t="shared" si="272"/>
        <v>82.679800899581338</v>
      </c>
      <c r="W728">
        <f t="shared" si="292"/>
        <v>5297.1701151171046</v>
      </c>
      <c r="X728">
        <f t="shared" si="293"/>
        <v>1.5411256781732292</v>
      </c>
      <c r="Y728">
        <f t="shared" si="273"/>
        <v>88.299997058562809</v>
      </c>
      <c r="AA728">
        <f t="shared" si="274"/>
        <v>157.1474134205925</v>
      </c>
      <c r="AB728">
        <f t="shared" si="275"/>
        <v>5294.8386112274447</v>
      </c>
      <c r="AD728">
        <f t="shared" si="276"/>
        <v>157.1474134205925</v>
      </c>
      <c r="AE728">
        <f t="shared" si="277"/>
        <v>-2144.8386112274447</v>
      </c>
      <c r="AG728">
        <f t="shared" si="278"/>
        <v>2150.5878214471632</v>
      </c>
    </row>
    <row r="729" spans="1:33" x14ac:dyDescent="0.2">
      <c r="A729">
        <f>'建築限界数値データ　片線'!A813</f>
        <v>-1285.6111335551691</v>
      </c>
      <c r="B729">
        <f>'建築限界数値データ　片線'!B813</f>
        <v>5259.8428526125763</v>
      </c>
      <c r="D729">
        <f t="shared" si="280"/>
        <v>105</v>
      </c>
      <c r="E729">
        <f t="shared" si="281"/>
        <v>160</v>
      </c>
      <c r="F729">
        <f t="shared" si="282"/>
        <v>2110</v>
      </c>
      <c r="G729">
        <f t="shared" si="283"/>
        <v>3150</v>
      </c>
      <c r="I729">
        <f t="shared" si="284"/>
        <v>9.8090927582165199E-2</v>
      </c>
      <c r="J729">
        <f t="shared" si="285"/>
        <v>143.75</v>
      </c>
      <c r="L729">
        <f t="shared" si="279"/>
        <v>-1429.3611335551691</v>
      </c>
      <c r="M729">
        <f t="shared" si="286"/>
        <v>5259.8428526125763</v>
      </c>
      <c r="O729">
        <f t="shared" si="287"/>
        <v>680.63886644483091</v>
      </c>
      <c r="P729">
        <f t="shared" si="288"/>
        <v>5259.8428526125763</v>
      </c>
      <c r="R729">
        <f t="shared" si="289"/>
        <v>5303.6983417889542</v>
      </c>
      <c r="S729">
        <f t="shared" si="290"/>
        <v>1.4421085539831124</v>
      </c>
      <c r="T729">
        <f t="shared" si="291"/>
        <v>1.4421085539831124</v>
      </c>
      <c r="U729">
        <f t="shared" si="272"/>
        <v>82.626733742946399</v>
      </c>
      <c r="W729">
        <f t="shared" si="292"/>
        <v>5303.6983417889542</v>
      </c>
      <c r="X729">
        <f t="shared" si="293"/>
        <v>1.5401994815652778</v>
      </c>
      <c r="Y729">
        <f t="shared" si="273"/>
        <v>88.246929901927857</v>
      </c>
      <c r="AA729">
        <f t="shared" si="274"/>
        <v>162.25111885420935</v>
      </c>
      <c r="AB729">
        <f t="shared" si="275"/>
        <v>5301.2159619398126</v>
      </c>
      <c r="AD729">
        <f t="shared" si="276"/>
        <v>162.25111885420935</v>
      </c>
      <c r="AE729">
        <f t="shared" si="277"/>
        <v>-2151.2159619398126</v>
      </c>
      <c r="AG729">
        <f t="shared" si="278"/>
        <v>2157.3260162696956</v>
      </c>
    </row>
    <row r="730" spans="1:33" x14ac:dyDescent="0.2">
      <c r="A730">
        <f>'建築限界数値データ　片線'!A814</f>
        <v>-1279.8809309407122</v>
      </c>
      <c r="B730">
        <f>'建築限界数値データ　片線'!B814</f>
        <v>5265.663779451058</v>
      </c>
      <c r="D730">
        <f t="shared" si="280"/>
        <v>105</v>
      </c>
      <c r="E730">
        <f t="shared" si="281"/>
        <v>160</v>
      </c>
      <c r="F730">
        <f t="shared" si="282"/>
        <v>2110</v>
      </c>
      <c r="G730">
        <f t="shared" si="283"/>
        <v>3150</v>
      </c>
      <c r="I730">
        <f t="shared" si="284"/>
        <v>9.8090927582165199E-2</v>
      </c>
      <c r="J730">
        <f t="shared" si="285"/>
        <v>143.75</v>
      </c>
      <c r="L730">
        <f t="shared" si="279"/>
        <v>-1423.6309309407122</v>
      </c>
      <c r="M730">
        <f t="shared" si="286"/>
        <v>5265.663779451058</v>
      </c>
      <c r="O730">
        <f t="shared" si="287"/>
        <v>686.36906905928777</v>
      </c>
      <c r="P730">
        <f t="shared" si="288"/>
        <v>5265.663779451058</v>
      </c>
      <c r="R730">
        <f t="shared" si="289"/>
        <v>5310.2088035390962</v>
      </c>
      <c r="S730">
        <f t="shared" si="290"/>
        <v>1.4411790604300225</v>
      </c>
      <c r="T730">
        <f t="shared" si="291"/>
        <v>1.4411790604300225</v>
      </c>
      <c r="U730">
        <f t="shared" si="272"/>
        <v>82.573477685269722</v>
      </c>
      <c r="W730">
        <f t="shared" si="292"/>
        <v>5310.2088035390962</v>
      </c>
      <c r="X730">
        <f t="shared" si="293"/>
        <v>1.5392699880121876</v>
      </c>
      <c r="Y730">
        <f t="shared" si="273"/>
        <v>88.193673844251165</v>
      </c>
      <c r="AA730">
        <f t="shared" si="274"/>
        <v>167.38371114004161</v>
      </c>
      <c r="AB730">
        <f t="shared" si="275"/>
        <v>5307.5700871895333</v>
      </c>
      <c r="AD730">
        <f t="shared" si="276"/>
        <v>167.38371114004161</v>
      </c>
      <c r="AE730">
        <f t="shared" si="277"/>
        <v>-2157.5700871895333</v>
      </c>
      <c r="AG730">
        <f t="shared" si="278"/>
        <v>2164.0531388785403</v>
      </c>
    </row>
    <row r="731" spans="1:33" x14ac:dyDescent="0.2">
      <c r="A731">
        <f>'建築限界数値データ　片線'!A815</f>
        <v>-1274.1243728872687</v>
      </c>
      <c r="B731">
        <f>'建築限界数値データ　片線'!B815</f>
        <v>5271.4586436115897</v>
      </c>
      <c r="D731">
        <f t="shared" si="280"/>
        <v>105</v>
      </c>
      <c r="E731">
        <f t="shared" si="281"/>
        <v>160</v>
      </c>
      <c r="F731">
        <f t="shared" si="282"/>
        <v>2110</v>
      </c>
      <c r="G731">
        <f t="shared" si="283"/>
        <v>3150</v>
      </c>
      <c r="I731">
        <f t="shared" si="284"/>
        <v>9.8090927582165199E-2</v>
      </c>
      <c r="J731">
        <f t="shared" si="285"/>
        <v>143.75</v>
      </c>
      <c r="L731">
        <f t="shared" si="279"/>
        <v>-1417.8743728872687</v>
      </c>
      <c r="M731">
        <f t="shared" si="286"/>
        <v>5271.4586436115897</v>
      </c>
      <c r="O731">
        <f t="shared" si="287"/>
        <v>692.12562711273131</v>
      </c>
      <c r="P731">
        <f t="shared" si="288"/>
        <v>5271.4586436115897</v>
      </c>
      <c r="R731">
        <f t="shared" si="289"/>
        <v>5316.7014318102847</v>
      </c>
      <c r="S731">
        <f t="shared" si="290"/>
        <v>1.4402462910116896</v>
      </c>
      <c r="T731">
        <f t="shared" si="291"/>
        <v>1.4402462910116896</v>
      </c>
      <c r="U731">
        <f t="shared" si="272"/>
        <v>82.520033934340361</v>
      </c>
      <c r="W731">
        <f t="shared" si="292"/>
        <v>5316.7014318102847</v>
      </c>
      <c r="X731">
        <f t="shared" si="293"/>
        <v>1.5383372185938549</v>
      </c>
      <c r="Y731">
        <f t="shared" si="273"/>
        <v>88.140230093321833</v>
      </c>
      <c r="AA731">
        <f t="shared" si="274"/>
        <v>172.54508458722063</v>
      </c>
      <c r="AB731">
        <f t="shared" si="275"/>
        <v>5313.9008561318042</v>
      </c>
      <c r="AD731">
        <f t="shared" si="276"/>
        <v>172.54508458722063</v>
      </c>
      <c r="AE731">
        <f t="shared" si="277"/>
        <v>-2163.9008561318042</v>
      </c>
      <c r="AG731">
        <f t="shared" si="278"/>
        <v>2170.7691543282913</v>
      </c>
    </row>
    <row r="732" spans="1:33" x14ac:dyDescent="0.2">
      <c r="A732">
        <f>'建築限界数値データ　片線'!A816</f>
        <v>-1268.3415779344705</v>
      </c>
      <c r="B732">
        <f>'建築限界数値データ　片線'!B816</f>
        <v>5277.227325765738</v>
      </c>
      <c r="D732">
        <f t="shared" si="280"/>
        <v>105</v>
      </c>
      <c r="E732">
        <f t="shared" si="281"/>
        <v>160</v>
      </c>
      <c r="F732">
        <f t="shared" si="282"/>
        <v>2110</v>
      </c>
      <c r="G732">
        <f t="shared" si="283"/>
        <v>3150</v>
      </c>
      <c r="I732">
        <f t="shared" si="284"/>
        <v>9.8090927582165199E-2</v>
      </c>
      <c r="J732">
        <f t="shared" si="285"/>
        <v>143.75</v>
      </c>
      <c r="L732">
        <f t="shared" si="279"/>
        <v>-1412.0915779344705</v>
      </c>
      <c r="M732">
        <f t="shared" si="286"/>
        <v>5277.227325765738</v>
      </c>
      <c r="O732">
        <f t="shared" si="287"/>
        <v>697.90842206552952</v>
      </c>
      <c r="P732">
        <f t="shared" si="288"/>
        <v>5277.227325765738</v>
      </c>
      <c r="R732">
        <f t="shared" si="289"/>
        <v>5323.1761584037959</v>
      </c>
      <c r="S732">
        <f t="shared" si="290"/>
        <v>1.4393102666845206</v>
      </c>
      <c r="T732">
        <f t="shared" si="291"/>
        <v>1.4393102666845206</v>
      </c>
      <c r="U732">
        <f t="shared" si="272"/>
        <v>82.466403690872013</v>
      </c>
      <c r="W732">
        <f t="shared" si="292"/>
        <v>5323.1761584037959</v>
      </c>
      <c r="X732">
        <f t="shared" si="293"/>
        <v>1.5374011942666859</v>
      </c>
      <c r="Y732">
        <f t="shared" si="273"/>
        <v>88.086599849853485</v>
      </c>
      <c r="AA732">
        <f t="shared" si="274"/>
        <v>177.73513291221758</v>
      </c>
      <c r="AB732">
        <f t="shared" si="275"/>
        <v>5320.2081384027897</v>
      </c>
      <c r="AD732">
        <f t="shared" si="276"/>
        <v>177.73513291221758</v>
      </c>
      <c r="AE732">
        <f t="shared" si="277"/>
        <v>-2170.2081384027897</v>
      </c>
      <c r="AG732">
        <f t="shared" si="278"/>
        <v>2177.4740277351248</v>
      </c>
    </row>
    <row r="733" spans="1:33" x14ac:dyDescent="0.2">
      <c r="A733">
        <f>'建築限界数値データ　片線'!A817</f>
        <v>-1262.5326651622227</v>
      </c>
      <c r="B733">
        <f>'建築限界数値データ　片線'!B817</f>
        <v>5282.9697071242081</v>
      </c>
      <c r="D733">
        <f t="shared" si="280"/>
        <v>105</v>
      </c>
      <c r="E733">
        <f t="shared" si="281"/>
        <v>160</v>
      </c>
      <c r="F733">
        <f t="shared" si="282"/>
        <v>2110</v>
      </c>
      <c r="G733">
        <f t="shared" si="283"/>
        <v>3150</v>
      </c>
      <c r="I733">
        <f t="shared" si="284"/>
        <v>9.8090927582165199E-2</v>
      </c>
      <c r="J733">
        <f t="shared" si="285"/>
        <v>143.75</v>
      </c>
      <c r="L733">
        <f t="shared" si="279"/>
        <v>-1406.2826651622227</v>
      </c>
      <c r="M733">
        <f t="shared" si="286"/>
        <v>5282.9697071242081</v>
      </c>
      <c r="O733">
        <f t="shared" si="287"/>
        <v>703.71733483777734</v>
      </c>
      <c r="P733">
        <f t="shared" si="288"/>
        <v>5282.9697071242081</v>
      </c>
      <c r="R733">
        <f t="shared" si="289"/>
        <v>5329.6329154776904</v>
      </c>
      <c r="S733">
        <f t="shared" si="290"/>
        <v>1.4383710082823455</v>
      </c>
      <c r="T733">
        <f t="shared" si="291"/>
        <v>1.4383710082823455</v>
      </c>
      <c r="U733">
        <f t="shared" si="272"/>
        <v>82.412588148555173</v>
      </c>
      <c r="W733">
        <f t="shared" si="292"/>
        <v>5329.6329154776904</v>
      </c>
      <c r="X733">
        <f t="shared" si="293"/>
        <v>1.5364619358645109</v>
      </c>
      <c r="Y733">
        <f t="shared" si="273"/>
        <v>88.032784307536645</v>
      </c>
      <c r="AA733">
        <f t="shared" si="274"/>
        <v>182.95374924102765</v>
      </c>
      <c r="AB733">
        <f t="shared" si="275"/>
        <v>5326.4918041222854</v>
      </c>
      <c r="AD733">
        <f t="shared" si="276"/>
        <v>182.95374924102765</v>
      </c>
      <c r="AE733">
        <f t="shared" si="277"/>
        <v>-2176.4918041222854</v>
      </c>
      <c r="AG733">
        <f t="shared" si="278"/>
        <v>2184.1677242768765</v>
      </c>
    </row>
    <row r="734" spans="1:33" x14ac:dyDescent="0.2">
      <c r="A734">
        <f>'建築限界数値データ　片線'!A818</f>
        <v>-1256.6977541882509</v>
      </c>
      <c r="B734">
        <f>'建築限界数値データ　片線'!B818</f>
        <v>5288.6856694392955</v>
      </c>
      <c r="D734">
        <f t="shared" si="280"/>
        <v>105</v>
      </c>
      <c r="E734">
        <f t="shared" si="281"/>
        <v>160</v>
      </c>
      <c r="F734">
        <f t="shared" si="282"/>
        <v>2110</v>
      </c>
      <c r="G734">
        <f t="shared" si="283"/>
        <v>3150</v>
      </c>
      <c r="I734">
        <f t="shared" si="284"/>
        <v>9.8090927582165199E-2</v>
      </c>
      <c r="J734">
        <f t="shared" si="285"/>
        <v>143.75</v>
      </c>
      <c r="L734">
        <f t="shared" si="279"/>
        <v>-1400.4477541882509</v>
      </c>
      <c r="M734">
        <f t="shared" si="286"/>
        <v>5288.6856694392955</v>
      </c>
      <c r="O734">
        <f t="shared" si="287"/>
        <v>709.55224581174912</v>
      </c>
      <c r="P734">
        <f t="shared" si="288"/>
        <v>5288.6856694392955</v>
      </c>
      <c r="R734">
        <f t="shared" si="289"/>
        <v>5336.0716355451095</v>
      </c>
      <c r="S734">
        <f t="shared" si="290"/>
        <v>1.437428536517326</v>
      </c>
      <c r="T734">
        <f t="shared" si="291"/>
        <v>1.437428536517326</v>
      </c>
      <c r="U734">
        <f t="shared" si="272"/>
        <v>82.358588494109313</v>
      </c>
      <c r="W734">
        <f t="shared" si="292"/>
        <v>5336.0716355451095</v>
      </c>
      <c r="X734">
        <f t="shared" si="293"/>
        <v>1.5355194640994911</v>
      </c>
      <c r="Y734">
        <f t="shared" si="273"/>
        <v>87.978784653090784</v>
      </c>
      <c r="AA734">
        <f t="shared" si="274"/>
        <v>188.20082611137079</v>
      </c>
      <c r="AB734">
        <f t="shared" si="275"/>
        <v>5332.7517238964028</v>
      </c>
      <c r="AD734">
        <f t="shared" si="276"/>
        <v>188.20082611137079</v>
      </c>
      <c r="AE734">
        <f t="shared" si="277"/>
        <v>-2182.7517238964028</v>
      </c>
      <c r="AG734">
        <f t="shared" si="278"/>
        <v>2190.8502091931618</v>
      </c>
    </row>
    <row r="735" spans="1:33" x14ac:dyDescent="0.2">
      <c r="A735">
        <f>'建築限界数値データ　片線'!A819</f>
        <v>-1250.8369651656387</v>
      </c>
      <c r="B735">
        <f>'建築限界数値データ　片線'!B819</f>
        <v>5294.3750950073227</v>
      </c>
      <c r="D735">
        <f t="shared" si="280"/>
        <v>105</v>
      </c>
      <c r="E735">
        <f t="shared" si="281"/>
        <v>160</v>
      </c>
      <c r="F735">
        <f t="shared" si="282"/>
        <v>2110</v>
      </c>
      <c r="G735">
        <f t="shared" si="283"/>
        <v>3150</v>
      </c>
      <c r="I735">
        <f t="shared" si="284"/>
        <v>9.8090927582165199E-2</v>
      </c>
      <c r="J735">
        <f t="shared" si="285"/>
        <v>143.75</v>
      </c>
      <c r="L735">
        <f t="shared" si="279"/>
        <v>-1394.5869651656387</v>
      </c>
      <c r="M735">
        <f t="shared" si="286"/>
        <v>5294.3750950073227</v>
      </c>
      <c r="O735">
        <f t="shared" si="287"/>
        <v>715.41303483436127</v>
      </c>
      <c r="P735">
        <f t="shared" si="288"/>
        <v>5294.3750950073227</v>
      </c>
      <c r="R735">
        <f t="shared" si="289"/>
        <v>5342.492251472594</v>
      </c>
      <c r="S735">
        <f t="shared" si="290"/>
        <v>1.4364828719808569</v>
      </c>
      <c r="T735">
        <f t="shared" si="291"/>
        <v>1.4364828719808569</v>
      </c>
      <c r="U735">
        <f t="shared" si="272"/>
        <v>82.304405907334427</v>
      </c>
      <c r="W735">
        <f t="shared" si="292"/>
        <v>5342.492251472594</v>
      </c>
      <c r="X735">
        <f t="shared" si="293"/>
        <v>1.534573799563022</v>
      </c>
      <c r="Y735">
        <f t="shared" si="273"/>
        <v>87.924602066315899</v>
      </c>
      <c r="AA735">
        <f t="shared" si="274"/>
        <v>193.47625547490071</v>
      </c>
      <c r="AB735">
        <f t="shared" si="275"/>
        <v>5338.9877688202396</v>
      </c>
      <c r="AD735">
        <f t="shared" si="276"/>
        <v>193.47625547490071</v>
      </c>
      <c r="AE735">
        <f t="shared" si="277"/>
        <v>-2188.9877688202396</v>
      </c>
      <c r="AG735">
        <f t="shared" si="278"/>
        <v>2197.5214477854815</v>
      </c>
    </row>
    <row r="736" spans="1:33" x14ac:dyDescent="0.2">
      <c r="A736">
        <f>'建築限界数値データ　片線'!A820</f>
        <v>-1244.9504187803523</v>
      </c>
      <c r="B736">
        <f>'建築限界数値データ　片線'!B820</f>
        <v>5300.037866671054</v>
      </c>
      <c r="D736">
        <f t="shared" si="280"/>
        <v>105</v>
      </c>
      <c r="E736">
        <f t="shared" si="281"/>
        <v>160</v>
      </c>
      <c r="F736">
        <f t="shared" si="282"/>
        <v>2110</v>
      </c>
      <c r="G736">
        <f t="shared" si="283"/>
        <v>3150</v>
      </c>
      <c r="I736">
        <f t="shared" si="284"/>
        <v>9.8090927582165199E-2</v>
      </c>
      <c r="J736">
        <f t="shared" si="285"/>
        <v>143.75</v>
      </c>
      <c r="L736">
        <f t="shared" si="279"/>
        <v>-1388.7004187803523</v>
      </c>
      <c r="M736">
        <f t="shared" si="286"/>
        <v>5300.037866671054</v>
      </c>
      <c r="O736">
        <f t="shared" si="287"/>
        <v>721.29958121964773</v>
      </c>
      <c r="P736">
        <f t="shared" si="288"/>
        <v>5300.037866671054</v>
      </c>
      <c r="R736">
        <f t="shared" si="289"/>
        <v>5348.8946964783945</v>
      </c>
      <c r="S736">
        <f t="shared" si="290"/>
        <v>1.4355340351444623</v>
      </c>
      <c r="T736">
        <f t="shared" si="291"/>
        <v>1.4355340351444623</v>
      </c>
      <c r="U736">
        <f t="shared" si="272"/>
        <v>82.25004156116249</v>
      </c>
      <c r="W736">
        <f t="shared" si="292"/>
        <v>5348.8946964783945</v>
      </c>
      <c r="X736">
        <f t="shared" si="293"/>
        <v>1.5336249627266274</v>
      </c>
      <c r="Y736">
        <f t="shared" si="273"/>
        <v>87.870237720143948</v>
      </c>
      <c r="AA736">
        <f t="shared" si="274"/>
        <v>198.77992869943881</v>
      </c>
      <c r="AB736">
        <f t="shared" si="275"/>
        <v>5345.1998104805161</v>
      </c>
      <c r="AD736">
        <f t="shared" si="276"/>
        <v>198.77992869943881</v>
      </c>
      <c r="AE736">
        <f t="shared" si="277"/>
        <v>-2195.1998104805161</v>
      </c>
      <c r="AG736">
        <f t="shared" si="278"/>
        <v>2204.1814054173146</v>
      </c>
    </row>
    <row r="737" spans="1:33" x14ac:dyDescent="0.2">
      <c r="A737">
        <f>'建築限界数値データ　片線'!A821</f>
        <v>-1239.0382362487571</v>
      </c>
      <c r="B737">
        <f>'建築限界数値データ　片線'!B821</f>
        <v>5305.6738678221172</v>
      </c>
      <c r="D737">
        <f t="shared" si="280"/>
        <v>105</v>
      </c>
      <c r="E737">
        <f t="shared" si="281"/>
        <v>160</v>
      </c>
      <c r="F737">
        <f t="shared" si="282"/>
        <v>2110</v>
      </c>
      <c r="G737">
        <f t="shared" si="283"/>
        <v>3150</v>
      </c>
      <c r="I737">
        <f t="shared" si="284"/>
        <v>9.8090927582165199E-2</v>
      </c>
      <c r="J737">
        <f t="shared" si="285"/>
        <v>143.75</v>
      </c>
      <c r="L737">
        <f t="shared" si="279"/>
        <v>-1382.7882362487571</v>
      </c>
      <c r="M737">
        <f t="shared" si="286"/>
        <v>5305.6738678221172</v>
      </c>
      <c r="O737">
        <f t="shared" si="287"/>
        <v>727.21176375124287</v>
      </c>
      <c r="P737">
        <f t="shared" si="288"/>
        <v>5305.6738678221172</v>
      </c>
      <c r="R737">
        <f t="shared" si="289"/>
        <v>5355.2789041308297</v>
      </c>
      <c r="S737">
        <f t="shared" si="290"/>
        <v>1.4345820463606882</v>
      </c>
      <c r="T737">
        <f t="shared" si="291"/>
        <v>1.4345820463606882</v>
      </c>
      <c r="U737">
        <f t="shared" si="272"/>
        <v>82.195496621708429</v>
      </c>
      <c r="W737">
        <f t="shared" si="292"/>
        <v>5355.2789041308297</v>
      </c>
      <c r="X737">
        <f t="shared" si="293"/>
        <v>1.5326729739428533</v>
      </c>
      <c r="Y737">
        <f t="shared" si="273"/>
        <v>87.815692780689901</v>
      </c>
      <c r="AA737">
        <f t="shared" si="274"/>
        <v>204.11173657120261</v>
      </c>
      <c r="AB737">
        <f t="shared" si="275"/>
        <v>5351.3877209582361</v>
      </c>
      <c r="AD737">
        <f t="shared" si="276"/>
        <v>204.11173657120261</v>
      </c>
      <c r="AE737">
        <f t="shared" si="277"/>
        <v>-2201.3877209582361</v>
      </c>
      <c r="AG737">
        <f t="shared" si="278"/>
        <v>2210.8300475142382</v>
      </c>
    </row>
    <row r="738" spans="1:33" x14ac:dyDescent="0.2">
      <c r="A738">
        <f>'建築限界数値データ　片線'!A822</f>
        <v>-1233.1005393151206</v>
      </c>
      <c r="B738">
        <f>'建築限界数値データ　片線'!B822</f>
        <v>5311.2829824034015</v>
      </c>
      <c r="D738">
        <f t="shared" si="280"/>
        <v>105</v>
      </c>
      <c r="E738">
        <f t="shared" si="281"/>
        <v>160</v>
      </c>
      <c r="F738">
        <f t="shared" si="282"/>
        <v>2110</v>
      </c>
      <c r="G738">
        <f t="shared" si="283"/>
        <v>3150</v>
      </c>
      <c r="I738">
        <f t="shared" si="284"/>
        <v>9.8090927582165199E-2</v>
      </c>
      <c r="J738">
        <f t="shared" si="285"/>
        <v>143.75</v>
      </c>
      <c r="L738">
        <f t="shared" si="279"/>
        <v>-1376.8505393151206</v>
      </c>
      <c r="M738">
        <f t="shared" si="286"/>
        <v>5311.2829824034015</v>
      </c>
      <c r="O738">
        <f t="shared" si="287"/>
        <v>733.14946068487939</v>
      </c>
      <c r="P738">
        <f t="shared" si="288"/>
        <v>5311.2829824034015</v>
      </c>
      <c r="R738">
        <f t="shared" si="289"/>
        <v>5361.6448083466421</v>
      </c>
      <c r="S738">
        <f t="shared" si="290"/>
        <v>1.4336269258639875</v>
      </c>
      <c r="T738">
        <f t="shared" si="291"/>
        <v>1.4336269258639875</v>
      </c>
      <c r="U738">
        <f t="shared" si="272"/>
        <v>82.140772248321056</v>
      </c>
      <c r="W738">
        <f t="shared" si="292"/>
        <v>5361.6448083466421</v>
      </c>
      <c r="X738">
        <f t="shared" si="293"/>
        <v>1.5317178534461529</v>
      </c>
      <c r="Y738">
        <f t="shared" si="273"/>
        <v>87.760968407302528</v>
      </c>
      <c r="AA738">
        <f t="shared" si="274"/>
        <v>209.4715692970575</v>
      </c>
      <c r="AB738">
        <f t="shared" si="275"/>
        <v>5357.5513728313172</v>
      </c>
      <c r="AD738">
        <f t="shared" si="276"/>
        <v>209.4715692970575</v>
      </c>
      <c r="AE738">
        <f t="shared" si="277"/>
        <v>-2207.5513728313172</v>
      </c>
      <c r="AG738">
        <f t="shared" si="278"/>
        <v>2217.4673395640361</v>
      </c>
    </row>
    <row r="739" spans="1:33" x14ac:dyDescent="0.2">
      <c r="A739">
        <f>'建築限界数値データ　片線'!A823</f>
        <v>-1227.1374502491044</v>
      </c>
      <c r="B739">
        <f>'建築限界数値データ　片線'!B823</f>
        <v>5316.8650949114435</v>
      </c>
      <c r="D739">
        <f t="shared" si="280"/>
        <v>105</v>
      </c>
      <c r="E739">
        <f t="shared" si="281"/>
        <v>160</v>
      </c>
      <c r="F739">
        <f t="shared" si="282"/>
        <v>2110</v>
      </c>
      <c r="G739">
        <f t="shared" si="283"/>
        <v>3150</v>
      </c>
      <c r="I739">
        <f t="shared" si="284"/>
        <v>9.8090927582165199E-2</v>
      </c>
      <c r="J739">
        <f t="shared" si="285"/>
        <v>143.75</v>
      </c>
      <c r="L739">
        <f t="shared" si="279"/>
        <v>-1370.8874502491044</v>
      </c>
      <c r="M739">
        <f t="shared" si="286"/>
        <v>5316.8650949114435</v>
      </c>
      <c r="O739">
        <f t="shared" si="287"/>
        <v>739.1125497508956</v>
      </c>
      <c r="P739">
        <f t="shared" si="288"/>
        <v>5316.8650949114435</v>
      </c>
      <c r="R739">
        <f t="shared" si="289"/>
        <v>5367.9923433893737</v>
      </c>
      <c r="S739">
        <f t="shared" si="290"/>
        <v>1.4326686937716007</v>
      </c>
      <c r="T739">
        <f t="shared" si="291"/>
        <v>1.4326686937716007</v>
      </c>
      <c r="U739">
        <f t="shared" si="272"/>
        <v>82.085869593633291</v>
      </c>
      <c r="W739">
        <f t="shared" si="292"/>
        <v>5367.9923433893737</v>
      </c>
      <c r="X739">
        <f t="shared" si="293"/>
        <v>1.530759621353766</v>
      </c>
      <c r="Y739">
        <f t="shared" si="273"/>
        <v>87.706065752614762</v>
      </c>
      <c r="AA739">
        <f t="shared" si="274"/>
        <v>214.85931650678504</v>
      </c>
      <c r="AB739">
        <f t="shared" si="275"/>
        <v>5363.6906391772054</v>
      </c>
      <c r="AD739">
        <f t="shared" si="276"/>
        <v>214.85931650678504</v>
      </c>
      <c r="AE739">
        <f t="shared" si="277"/>
        <v>-2213.6906391772054</v>
      </c>
      <c r="AG739">
        <f t="shared" si="278"/>
        <v>2224.0932471167989</v>
      </c>
    </row>
    <row r="740" spans="1:33" x14ac:dyDescent="0.2">
      <c r="A740">
        <f>'建築限界数値データ　片線'!A824</f>
        <v>-1221.1490918432487</v>
      </c>
      <c r="B740">
        <f>'建築限界数値データ　片線'!B824</f>
        <v>5322.4200903988149</v>
      </c>
      <c r="D740">
        <f t="shared" si="280"/>
        <v>105</v>
      </c>
      <c r="E740">
        <f t="shared" si="281"/>
        <v>160</v>
      </c>
      <c r="F740">
        <f t="shared" si="282"/>
        <v>2110</v>
      </c>
      <c r="G740">
        <f t="shared" si="283"/>
        <v>3150</v>
      </c>
      <c r="I740">
        <f t="shared" si="284"/>
        <v>9.8090927582165199E-2</v>
      </c>
      <c r="J740">
        <f t="shared" si="285"/>
        <v>143.75</v>
      </c>
      <c r="L740">
        <f t="shared" si="279"/>
        <v>-1364.8990918432487</v>
      </c>
      <c r="M740">
        <f t="shared" si="286"/>
        <v>5322.4200903988149</v>
      </c>
      <c r="O740">
        <f t="shared" si="287"/>
        <v>745.1009081567513</v>
      </c>
      <c r="P740">
        <f t="shared" si="288"/>
        <v>5322.4200903988149</v>
      </c>
      <c r="R740">
        <f t="shared" si="289"/>
        <v>5374.3214438677696</v>
      </c>
      <c r="S740">
        <f t="shared" si="290"/>
        <v>1.4317073700844325</v>
      </c>
      <c r="T740">
        <f t="shared" si="291"/>
        <v>1.4317073700844325</v>
      </c>
      <c r="U740">
        <f t="shared" si="272"/>
        <v>82.030789803612606</v>
      </c>
      <c r="W740">
        <f t="shared" si="292"/>
        <v>5374.3214438677696</v>
      </c>
      <c r="X740">
        <f t="shared" si="293"/>
        <v>1.5297982976665976</v>
      </c>
      <c r="Y740">
        <f t="shared" si="273"/>
        <v>87.650985962594063</v>
      </c>
      <c r="AA740">
        <f t="shared" si="274"/>
        <v>220.27486725534058</v>
      </c>
      <c r="AB740">
        <f t="shared" si="275"/>
        <v>5369.8053935755051</v>
      </c>
      <c r="AD740">
        <f t="shared" si="276"/>
        <v>220.27486725534058</v>
      </c>
      <c r="AE740">
        <f t="shared" si="277"/>
        <v>-2219.8053935755051</v>
      </c>
      <c r="AG740">
        <f t="shared" si="278"/>
        <v>2230.7077357850494</v>
      </c>
    </row>
    <row r="741" spans="1:33" x14ac:dyDescent="0.2">
      <c r="A741">
        <f>'建築限界数値データ　片線'!A825</f>
        <v>-1215.135587410442</v>
      </c>
      <c r="B741">
        <f>'建築限界数値データ　片線'!B825</f>
        <v>5327.9478544764779</v>
      </c>
      <c r="D741">
        <f t="shared" si="280"/>
        <v>105</v>
      </c>
      <c r="E741">
        <f t="shared" si="281"/>
        <v>160</v>
      </c>
      <c r="F741">
        <f t="shared" si="282"/>
        <v>2110</v>
      </c>
      <c r="G741">
        <f t="shared" si="283"/>
        <v>3150</v>
      </c>
      <c r="I741">
        <f t="shared" si="284"/>
        <v>9.8090927582165199E-2</v>
      </c>
      <c r="J741">
        <f t="shared" si="285"/>
        <v>143.75</v>
      </c>
      <c r="L741">
        <f t="shared" si="279"/>
        <v>-1358.885587410442</v>
      </c>
      <c r="M741">
        <f t="shared" si="286"/>
        <v>5327.9478544764779</v>
      </c>
      <c r="O741">
        <f t="shared" si="287"/>
        <v>751.11441258955801</v>
      </c>
      <c r="P741">
        <f t="shared" si="288"/>
        <v>5327.9478544764779</v>
      </c>
      <c r="R741">
        <f t="shared" si="289"/>
        <v>5380.6320447341741</v>
      </c>
      <c r="S741">
        <f t="shared" si="290"/>
        <v>1.4307429746879203</v>
      </c>
      <c r="T741">
        <f t="shared" si="291"/>
        <v>1.4307429746879203</v>
      </c>
      <c r="U741">
        <f t="shared" si="272"/>
        <v>81.975534017610613</v>
      </c>
      <c r="W741">
        <f t="shared" si="292"/>
        <v>5380.6320447341741</v>
      </c>
      <c r="X741">
        <f t="shared" si="293"/>
        <v>1.5288339022700854</v>
      </c>
      <c r="Y741">
        <f t="shared" si="273"/>
        <v>87.595730176592056</v>
      </c>
      <c r="AA741">
        <f t="shared" si="274"/>
        <v>225.71811002515008</v>
      </c>
      <c r="AB741">
        <f t="shared" si="275"/>
        <v>5375.8955101105648</v>
      </c>
      <c r="AD741">
        <f t="shared" si="276"/>
        <v>225.71811002515008</v>
      </c>
      <c r="AE741">
        <f t="shared" si="277"/>
        <v>-2225.8955101105648</v>
      </c>
      <c r="AG741">
        <f t="shared" si="278"/>
        <v>2237.3107712438382</v>
      </c>
    </row>
    <row r="742" spans="1:33" x14ac:dyDescent="0.2">
      <c r="A742">
        <f>'建築限界数値データ　片線'!A826</f>
        <v>-1209.0970607813824</v>
      </c>
      <c r="B742">
        <f>'建築限界数値データ　片線'!B826</f>
        <v>5333.4482733161494</v>
      </c>
      <c r="D742">
        <f t="shared" si="280"/>
        <v>105</v>
      </c>
      <c r="E742">
        <f t="shared" si="281"/>
        <v>160</v>
      </c>
      <c r="F742">
        <f t="shared" si="282"/>
        <v>2110</v>
      </c>
      <c r="G742">
        <f t="shared" si="283"/>
        <v>3150</v>
      </c>
      <c r="I742">
        <f t="shared" si="284"/>
        <v>9.8090927582165199E-2</v>
      </c>
      <c r="J742">
        <f t="shared" si="285"/>
        <v>143.75</v>
      </c>
      <c r="L742">
        <f t="shared" si="279"/>
        <v>-1352.8470607813824</v>
      </c>
      <c r="M742">
        <f t="shared" si="286"/>
        <v>5333.4482733161494</v>
      </c>
      <c r="O742">
        <f t="shared" si="287"/>
        <v>757.15293921861758</v>
      </c>
      <c r="P742">
        <f t="shared" si="288"/>
        <v>5333.4482733161494</v>
      </c>
      <c r="R742">
        <f t="shared" si="289"/>
        <v>5386.924081282973</v>
      </c>
      <c r="S742">
        <f t="shared" si="290"/>
        <v>1.4297755273529011</v>
      </c>
      <c r="T742">
        <f t="shared" si="291"/>
        <v>1.4297755273529011</v>
      </c>
      <c r="U742">
        <f t="shared" si="272"/>
        <v>81.920103368412825</v>
      </c>
      <c r="W742">
        <f t="shared" si="292"/>
        <v>5386.924081282973</v>
      </c>
      <c r="X742">
        <f t="shared" si="293"/>
        <v>1.5278664549350665</v>
      </c>
      <c r="Y742">
        <f t="shared" si="273"/>
        <v>87.540299527394296</v>
      </c>
      <c r="AA742">
        <f t="shared" si="274"/>
        <v>231.18893272839918</v>
      </c>
      <c r="AB742">
        <f t="shared" si="275"/>
        <v>5381.9608633740836</v>
      </c>
      <c r="AD742">
        <f t="shared" si="276"/>
        <v>231.18893272839918</v>
      </c>
      <c r="AE742">
        <f t="shared" si="277"/>
        <v>-2231.9608633740836</v>
      </c>
      <c r="AG742">
        <f t="shared" si="278"/>
        <v>2243.9023192308709</v>
      </c>
    </row>
    <row r="743" spans="1:33" x14ac:dyDescent="0.2">
      <c r="A743">
        <f>'建築限界数値データ　片線'!A827</f>
        <v>-1203.0336363020274</v>
      </c>
      <c r="B743">
        <f>'建築限界数値データ　片線'!B827</f>
        <v>5338.9212336526452</v>
      </c>
      <c r="D743">
        <f t="shared" si="280"/>
        <v>105</v>
      </c>
      <c r="E743">
        <f t="shared" si="281"/>
        <v>160</v>
      </c>
      <c r="F743">
        <f t="shared" si="282"/>
        <v>2110</v>
      </c>
      <c r="G743">
        <f t="shared" si="283"/>
        <v>3150</v>
      </c>
      <c r="I743">
        <f t="shared" si="284"/>
        <v>9.8090927582165199E-2</v>
      </c>
      <c r="J743">
        <f t="shared" si="285"/>
        <v>143.75</v>
      </c>
      <c r="L743">
        <f t="shared" si="279"/>
        <v>-1346.7836363020274</v>
      </c>
      <c r="M743">
        <f t="shared" si="286"/>
        <v>5338.9212336526452</v>
      </c>
      <c r="O743">
        <f t="shared" si="287"/>
        <v>763.21636369797261</v>
      </c>
      <c r="P743">
        <f t="shared" si="288"/>
        <v>5338.9212336526452</v>
      </c>
      <c r="R743">
        <f t="shared" si="289"/>
        <v>5393.1974891490336</v>
      </c>
      <c r="S743">
        <f t="shared" si="290"/>
        <v>1.4288050477364693</v>
      </c>
      <c r="T743">
        <f t="shared" si="291"/>
        <v>1.4288050477364693</v>
      </c>
      <c r="U743">
        <f t="shared" si="272"/>
        <v>81.864498982287799</v>
      </c>
      <c r="W743">
        <f t="shared" si="292"/>
        <v>5393.1974891490336</v>
      </c>
      <c r="X743">
        <f t="shared" si="293"/>
        <v>1.5268959753186344</v>
      </c>
      <c r="Y743">
        <f t="shared" si="273"/>
        <v>87.48469514126927</v>
      </c>
      <c r="AA743">
        <f t="shared" si="274"/>
        <v>236.68722270935248</v>
      </c>
      <c r="AB743">
        <f t="shared" si="275"/>
        <v>5388.0013284676879</v>
      </c>
      <c r="AD743">
        <f t="shared" si="276"/>
        <v>236.68722270935248</v>
      </c>
      <c r="AE743">
        <f t="shared" si="277"/>
        <v>-2238.0013284676879</v>
      </c>
      <c r="AG743">
        <f t="shared" si="278"/>
        <v>2250.4823455466171</v>
      </c>
    </row>
    <row r="744" spans="1:33" x14ac:dyDescent="0.2">
      <c r="A744">
        <f>'建築限界数値データ　片線'!A828</f>
        <v>-1196.9454388310342</v>
      </c>
      <c r="B744">
        <f>'建築限界数値データ　片線'!B828</f>
        <v>5344.3666227862032</v>
      </c>
      <c r="D744">
        <f t="shared" si="280"/>
        <v>105</v>
      </c>
      <c r="E744">
        <f t="shared" si="281"/>
        <v>160</v>
      </c>
      <c r="F744">
        <f t="shared" si="282"/>
        <v>2110</v>
      </c>
      <c r="G744">
        <f t="shared" si="283"/>
        <v>3150</v>
      </c>
      <c r="I744">
        <f t="shared" si="284"/>
        <v>9.8090927582165199E-2</v>
      </c>
      <c r="J744">
        <f t="shared" si="285"/>
        <v>143.75</v>
      </c>
      <c r="L744">
        <f t="shared" si="279"/>
        <v>-1340.6954388310342</v>
      </c>
      <c r="M744">
        <f t="shared" si="286"/>
        <v>5344.3666227862032</v>
      </c>
      <c r="O744">
        <f t="shared" si="287"/>
        <v>769.30456116896585</v>
      </c>
      <c r="P744">
        <f t="shared" si="288"/>
        <v>5344.3666227862032</v>
      </c>
      <c r="R744">
        <f t="shared" si="289"/>
        <v>5399.4522043061534</v>
      </c>
      <c r="S744">
        <f t="shared" si="290"/>
        <v>1.427831555382832</v>
      </c>
      <c r="T744">
        <f t="shared" si="291"/>
        <v>1.427831555382832</v>
      </c>
      <c r="U744">
        <f t="shared" si="272"/>
        <v>81.808721979036136</v>
      </c>
      <c r="W744">
        <f t="shared" si="292"/>
        <v>5399.4522043061534</v>
      </c>
      <c r="X744">
        <f t="shared" si="293"/>
        <v>1.5259224829649973</v>
      </c>
      <c r="Y744">
        <f t="shared" si="273"/>
        <v>87.428918138017607</v>
      </c>
      <c r="AA744">
        <f t="shared" si="274"/>
        <v>242.2128667466562</v>
      </c>
      <c r="AB744">
        <f t="shared" si="275"/>
        <v>5394.0167810055009</v>
      </c>
      <c r="AD744">
        <f t="shared" si="276"/>
        <v>242.2128667466562</v>
      </c>
      <c r="AE744">
        <f t="shared" si="277"/>
        <v>-2244.0167810055009</v>
      </c>
      <c r="AG744">
        <f t="shared" si="278"/>
        <v>2257.05081605442</v>
      </c>
    </row>
    <row r="745" spans="1:33" x14ac:dyDescent="0.2">
      <c r="A745">
        <f>'建築限界数値データ　片線'!A829</f>
        <v>-1190.8325937371872</v>
      </c>
      <c r="B745">
        <f>'建築限界数値データ　片線'!B829</f>
        <v>5349.7843285848157</v>
      </c>
      <c r="D745">
        <f t="shared" si="280"/>
        <v>105</v>
      </c>
      <c r="E745">
        <f t="shared" si="281"/>
        <v>160</v>
      </c>
      <c r="F745">
        <f t="shared" si="282"/>
        <v>2110</v>
      </c>
      <c r="G745">
        <f t="shared" si="283"/>
        <v>3150</v>
      </c>
      <c r="I745">
        <f t="shared" si="284"/>
        <v>9.8090927582165199E-2</v>
      </c>
      <c r="J745">
        <f t="shared" si="285"/>
        <v>143.75</v>
      </c>
      <c r="L745">
        <f t="shared" si="279"/>
        <v>-1334.5825937371872</v>
      </c>
      <c r="M745">
        <f t="shared" si="286"/>
        <v>5349.7843285848157</v>
      </c>
      <c r="O745">
        <f t="shared" si="287"/>
        <v>775.41740626281285</v>
      </c>
      <c r="P745">
        <f t="shared" si="288"/>
        <v>5349.7843285848157</v>
      </c>
      <c r="R745">
        <f t="shared" si="289"/>
        <v>5405.6881630655535</v>
      </c>
      <c r="S745">
        <f t="shared" si="290"/>
        <v>1.4268550697241584</v>
      </c>
      <c r="T745">
        <f t="shared" si="291"/>
        <v>1.4268550697241584</v>
      </c>
      <c r="U745">
        <f t="shared" si="272"/>
        <v>81.752773472039095</v>
      </c>
      <c r="W745">
        <f t="shared" si="292"/>
        <v>5405.6881630655535</v>
      </c>
      <c r="X745">
        <f t="shared" si="293"/>
        <v>1.5249459973063235</v>
      </c>
      <c r="Y745">
        <f t="shared" si="273"/>
        <v>87.372969631020538</v>
      </c>
      <c r="AA745">
        <f t="shared" si="274"/>
        <v>247.76575105568745</v>
      </c>
      <c r="AB745">
        <f t="shared" si="275"/>
        <v>5400.0070971167115</v>
      </c>
      <c r="AD745">
        <f t="shared" si="276"/>
        <v>247.76575105568745</v>
      </c>
      <c r="AE745">
        <f t="shared" si="277"/>
        <v>-2250.0070971167115</v>
      </c>
      <c r="AG745">
        <f t="shared" si="278"/>
        <v>2263.607696680624</v>
      </c>
    </row>
    <row r="746" spans="1:33" x14ac:dyDescent="0.2">
      <c r="A746">
        <f>'建築限界数値データ　片線'!A830</f>
        <v>-1184.6952268968178</v>
      </c>
      <c r="B746">
        <f>'建築限界数値データ　片線'!B830</f>
        <v>5355.1742394865305</v>
      </c>
      <c r="D746">
        <f t="shared" si="280"/>
        <v>105</v>
      </c>
      <c r="E746">
        <f t="shared" si="281"/>
        <v>160</v>
      </c>
      <c r="F746">
        <f t="shared" si="282"/>
        <v>2110</v>
      </c>
      <c r="G746">
        <f t="shared" si="283"/>
        <v>3150</v>
      </c>
      <c r="I746">
        <f t="shared" si="284"/>
        <v>9.8090927582165199E-2</v>
      </c>
      <c r="J746">
        <f t="shared" si="285"/>
        <v>143.75</v>
      </c>
      <c r="L746">
        <f t="shared" si="279"/>
        <v>-1328.4452268968178</v>
      </c>
      <c r="M746">
        <f t="shared" si="286"/>
        <v>5355.1742394865305</v>
      </c>
      <c r="O746">
        <f t="shared" si="287"/>
        <v>781.55477310318224</v>
      </c>
      <c r="P746">
        <f t="shared" si="288"/>
        <v>5355.1742394865305</v>
      </c>
      <c r="R746">
        <f t="shared" si="289"/>
        <v>5411.905302074354</v>
      </c>
      <c r="S746">
        <f t="shared" si="290"/>
        <v>1.4258756100814234</v>
      </c>
      <c r="T746">
        <f t="shared" si="291"/>
        <v>1.4258756100814234</v>
      </c>
      <c r="U746">
        <f t="shared" si="272"/>
        <v>81.696654568306982</v>
      </c>
      <c r="W746">
        <f t="shared" si="292"/>
        <v>5411.905302074354</v>
      </c>
      <c r="X746">
        <f t="shared" si="293"/>
        <v>1.5239665376635885</v>
      </c>
      <c r="Y746">
        <f t="shared" si="273"/>
        <v>87.316850727288426</v>
      </c>
      <c r="AA746">
        <f t="shared" si="274"/>
        <v>253.34576129088106</v>
      </c>
      <c r="AB746">
        <f t="shared" si="275"/>
        <v>5405.972153448115</v>
      </c>
      <c r="AD746">
        <f t="shared" si="276"/>
        <v>253.34576129088106</v>
      </c>
      <c r="AE746">
        <f t="shared" si="277"/>
        <v>-2255.972153448115</v>
      </c>
      <c r="AG746">
        <f t="shared" si="278"/>
        <v>2270.1529534146771</v>
      </c>
    </row>
    <row r="747" spans="1:33" x14ac:dyDescent="0.2">
      <c r="A747">
        <f>'建築限界数値データ　片線'!A831</f>
        <v>-1178.5334646912115</v>
      </c>
      <c r="B747">
        <f>'建築限界数値データ　片線'!B831</f>
        <v>5360.5362445017508</v>
      </c>
      <c r="D747">
        <f t="shared" si="280"/>
        <v>105</v>
      </c>
      <c r="E747">
        <f t="shared" si="281"/>
        <v>160</v>
      </c>
      <c r="F747">
        <f t="shared" si="282"/>
        <v>2110</v>
      </c>
      <c r="G747">
        <f t="shared" si="283"/>
        <v>3150</v>
      </c>
      <c r="I747">
        <f t="shared" si="284"/>
        <v>9.8090927582165199E-2</v>
      </c>
      <c r="J747">
        <f t="shared" si="285"/>
        <v>143.75</v>
      </c>
      <c r="L747">
        <f t="shared" si="279"/>
        <v>-1322.2834646912115</v>
      </c>
      <c r="M747">
        <f t="shared" si="286"/>
        <v>5360.5362445017508</v>
      </c>
      <c r="O747">
        <f t="shared" si="287"/>
        <v>787.71653530878848</v>
      </c>
      <c r="P747">
        <f t="shared" si="288"/>
        <v>5360.5362445017508</v>
      </c>
      <c r="R747">
        <f t="shared" si="289"/>
        <v>5418.1035583140911</v>
      </c>
      <c r="S747">
        <f t="shared" si="290"/>
        <v>1.4248931956652462</v>
      </c>
      <c r="T747">
        <f t="shared" si="291"/>
        <v>1.4248931956652462</v>
      </c>
      <c r="U747">
        <f t="shared" si="272"/>
        <v>81.640366368527211</v>
      </c>
      <c r="W747">
        <f t="shared" si="292"/>
        <v>5418.1035583140911</v>
      </c>
      <c r="X747">
        <f t="shared" si="293"/>
        <v>1.5229841232474115</v>
      </c>
      <c r="Y747">
        <f t="shared" si="273"/>
        <v>87.260562527508682</v>
      </c>
      <c r="AA747">
        <f t="shared" si="274"/>
        <v>258.9527825480958</v>
      </c>
      <c r="AB747">
        <f t="shared" si="275"/>
        <v>5411.911827166663</v>
      </c>
      <c r="AD747">
        <f t="shared" si="276"/>
        <v>258.9527825480958</v>
      </c>
      <c r="AE747">
        <f t="shared" si="277"/>
        <v>-2261.911827166663</v>
      </c>
      <c r="AG747">
        <f t="shared" si="278"/>
        <v>2276.686552309262</v>
      </c>
    </row>
    <row r="748" spans="1:33" x14ac:dyDescent="0.2">
      <c r="A748">
        <f>'建築限界数値データ　片線'!A832</f>
        <v>-1172.3474340040057</v>
      </c>
      <c r="B748">
        <f>'建築限界数値データ　片線'!B832</f>
        <v>5365.8702332155217</v>
      </c>
      <c r="D748">
        <f t="shared" si="280"/>
        <v>105</v>
      </c>
      <c r="E748">
        <f t="shared" si="281"/>
        <v>160</v>
      </c>
      <c r="F748">
        <f t="shared" si="282"/>
        <v>2110</v>
      </c>
      <c r="G748">
        <f t="shared" si="283"/>
        <v>3150</v>
      </c>
      <c r="I748">
        <f t="shared" si="284"/>
        <v>9.8090927582165199E-2</v>
      </c>
      <c r="J748">
        <f t="shared" si="285"/>
        <v>143.75</v>
      </c>
      <c r="L748">
        <f t="shared" si="279"/>
        <v>-1316.0974340040057</v>
      </c>
      <c r="M748">
        <f t="shared" si="286"/>
        <v>5365.8702332155217</v>
      </c>
      <c r="O748">
        <f t="shared" si="287"/>
        <v>793.90256599599434</v>
      </c>
      <c r="P748">
        <f t="shared" si="288"/>
        <v>5365.8702332155217</v>
      </c>
      <c r="R748">
        <f t="shared" si="289"/>
        <v>5424.2828690992346</v>
      </c>
      <c r="S748">
        <f t="shared" si="290"/>
        <v>1.4239078455767245</v>
      </c>
      <c r="T748">
        <f t="shared" si="291"/>
        <v>1.4239078455767245</v>
      </c>
      <c r="U748">
        <f t="shared" si="272"/>
        <v>81.583909967112078</v>
      </c>
      <c r="W748">
        <f t="shared" si="292"/>
        <v>5424.2828690992346</v>
      </c>
      <c r="X748">
        <f t="shared" si="293"/>
        <v>1.5219987731588898</v>
      </c>
      <c r="Y748">
        <f t="shared" si="273"/>
        <v>87.204106126093549</v>
      </c>
      <c r="AA748">
        <f t="shared" si="274"/>
        <v>264.58669936697811</v>
      </c>
      <c r="AB748">
        <f t="shared" si="275"/>
        <v>5417.8259959619882</v>
      </c>
      <c r="AD748">
        <f t="shared" si="276"/>
        <v>264.58669936697811</v>
      </c>
      <c r="AE748">
        <f t="shared" si="277"/>
        <v>-2267.8259959619882</v>
      </c>
      <c r="AG748">
        <f t="shared" si="278"/>
        <v>2283.2084594804073</v>
      </c>
    </row>
    <row r="749" spans="1:33" x14ac:dyDescent="0.2">
      <c r="A749">
        <f>'建築限界数値データ　片線'!A833</f>
        <v>-1166.1372622185761</v>
      </c>
      <c r="B749">
        <f>'建築限界数値データ　片線'!B833</f>
        <v>5371.1760957898023</v>
      </c>
      <c r="D749">
        <f t="shared" si="280"/>
        <v>105</v>
      </c>
      <c r="E749">
        <f t="shared" si="281"/>
        <v>160</v>
      </c>
      <c r="F749">
        <f t="shared" si="282"/>
        <v>2110</v>
      </c>
      <c r="G749">
        <f t="shared" si="283"/>
        <v>3150</v>
      </c>
      <c r="I749">
        <f t="shared" si="284"/>
        <v>9.8090927582165199E-2</v>
      </c>
      <c r="J749">
        <f t="shared" si="285"/>
        <v>143.75</v>
      </c>
      <c r="L749">
        <f t="shared" si="279"/>
        <v>-1309.8872622185761</v>
      </c>
      <c r="M749">
        <f t="shared" si="286"/>
        <v>5371.1760957898023</v>
      </c>
      <c r="O749">
        <f t="shared" si="287"/>
        <v>800.1127377814239</v>
      </c>
      <c r="P749">
        <f t="shared" si="288"/>
        <v>5371.1760957898023</v>
      </c>
      <c r="R749">
        <f t="shared" si="289"/>
        <v>5430.4431720757257</v>
      </c>
      <c r="S749">
        <f t="shared" si="290"/>
        <v>1.4229195788082616</v>
      </c>
      <c r="T749">
        <f t="shared" si="291"/>
        <v>1.4229195788082616</v>
      </c>
      <c r="U749">
        <f t="shared" si="272"/>
        <v>81.52728645224613</v>
      </c>
      <c r="W749">
        <f t="shared" si="292"/>
        <v>5430.4431720757257</v>
      </c>
      <c r="X749">
        <f t="shared" si="293"/>
        <v>1.5210105063904269</v>
      </c>
      <c r="Y749">
        <f t="shared" si="273"/>
        <v>87.147482611227602</v>
      </c>
      <c r="AA749">
        <f t="shared" si="274"/>
        <v>270.24739573333818</v>
      </c>
      <c r="AB749">
        <f t="shared" si="275"/>
        <v>5423.714538048921</v>
      </c>
      <c r="AD749">
        <f t="shared" si="276"/>
        <v>270.24739573333818</v>
      </c>
      <c r="AE749">
        <f t="shared" si="277"/>
        <v>-2273.714538048921</v>
      </c>
      <c r="AG749">
        <f t="shared" si="278"/>
        <v>2289.7186411076077</v>
      </c>
    </row>
    <row r="750" spans="1:33" x14ac:dyDescent="0.2">
      <c r="A750">
        <f>'建築限界数値データ　片線'!A834</f>
        <v>-1159.9030772154158</v>
      </c>
      <c r="B750">
        <f>'建築限界数値データ　片線'!B834</f>
        <v>5376.4537229657271</v>
      </c>
      <c r="D750">
        <f t="shared" si="280"/>
        <v>105</v>
      </c>
      <c r="E750">
        <f t="shared" si="281"/>
        <v>160</v>
      </c>
      <c r="F750">
        <f t="shared" si="282"/>
        <v>2110</v>
      </c>
      <c r="G750">
        <f t="shared" si="283"/>
        <v>3150</v>
      </c>
      <c r="I750">
        <f t="shared" si="284"/>
        <v>9.8090927582165199E-2</v>
      </c>
      <c r="J750">
        <f t="shared" si="285"/>
        <v>143.75</v>
      </c>
      <c r="L750">
        <f t="shared" si="279"/>
        <v>-1303.6530772154158</v>
      </c>
      <c r="M750">
        <f t="shared" si="286"/>
        <v>5376.4537229657271</v>
      </c>
      <c r="O750">
        <f t="shared" si="287"/>
        <v>806.34692278458419</v>
      </c>
      <c r="P750">
        <f t="shared" si="288"/>
        <v>5376.4537229657271</v>
      </c>
      <c r="R750">
        <f t="shared" si="289"/>
        <v>5436.5844052195307</v>
      </c>
      <c r="S750">
        <f t="shared" si="290"/>
        <v>1.4219284142443913</v>
      </c>
      <c r="T750">
        <f t="shared" si="291"/>
        <v>1.4219284142443913</v>
      </c>
      <c r="U750">
        <f t="shared" si="272"/>
        <v>81.47049690593343</v>
      </c>
      <c r="W750">
        <f t="shared" si="292"/>
        <v>5436.5844052195307</v>
      </c>
      <c r="X750">
        <f t="shared" si="293"/>
        <v>1.5200193418265564</v>
      </c>
      <c r="Y750">
        <f t="shared" si="273"/>
        <v>87.090693064914888</v>
      </c>
      <c r="AA750">
        <f t="shared" si="274"/>
        <v>275.93475508153824</v>
      </c>
      <c r="AB750">
        <f t="shared" si="275"/>
        <v>5429.5773321699999</v>
      </c>
      <c r="AD750">
        <f t="shared" si="276"/>
        <v>275.93475508153824</v>
      </c>
      <c r="AE750">
        <f t="shared" si="277"/>
        <v>-2279.5773321699999</v>
      </c>
      <c r="AG750">
        <f t="shared" si="278"/>
        <v>2296.2170634339436</v>
      </c>
    </row>
    <row r="751" spans="1:33" x14ac:dyDescent="0.2">
      <c r="A751">
        <f>'建築限界数値データ　片線'!A835</f>
        <v>-1153.6450073694996</v>
      </c>
      <c r="B751">
        <f>'建築限界数値データ　片線'!B835</f>
        <v>5381.7030060658572</v>
      </c>
      <c r="D751">
        <f t="shared" si="280"/>
        <v>105</v>
      </c>
      <c r="E751">
        <f t="shared" si="281"/>
        <v>160</v>
      </c>
      <c r="F751">
        <f t="shared" si="282"/>
        <v>2110</v>
      </c>
      <c r="G751">
        <f t="shared" si="283"/>
        <v>3150</v>
      </c>
      <c r="I751">
        <f t="shared" si="284"/>
        <v>9.8090927582165199E-2</v>
      </c>
      <c r="J751">
        <f t="shared" si="285"/>
        <v>143.75</v>
      </c>
      <c r="L751">
        <f t="shared" si="279"/>
        <v>-1297.3950073694996</v>
      </c>
      <c r="M751">
        <f t="shared" si="286"/>
        <v>5381.7030060658572</v>
      </c>
      <c r="O751">
        <f t="shared" si="287"/>
        <v>812.60499263050042</v>
      </c>
      <c r="P751">
        <f t="shared" si="288"/>
        <v>5381.7030060658572</v>
      </c>
      <c r="R751">
        <f t="shared" si="289"/>
        <v>5442.7065068352067</v>
      </c>
      <c r="S751">
        <f t="shared" si="290"/>
        <v>1.4209343706625954</v>
      </c>
      <c r="T751">
        <f t="shared" si="291"/>
        <v>1.4209343706625954</v>
      </c>
      <c r="U751">
        <f t="shared" si="272"/>
        <v>81.413542404044449</v>
      </c>
      <c r="W751">
        <f t="shared" si="292"/>
        <v>5442.7065068352067</v>
      </c>
      <c r="X751">
        <f t="shared" si="293"/>
        <v>1.5190252982447605</v>
      </c>
      <c r="Y751">
        <f t="shared" si="273"/>
        <v>87.033738563025921</v>
      </c>
      <c r="AA751">
        <f t="shared" si="274"/>
        <v>281.64866029688892</v>
      </c>
      <c r="AB751">
        <f t="shared" si="275"/>
        <v>5435.4142575979677</v>
      </c>
      <c r="AD751">
        <f t="shared" si="276"/>
        <v>281.64866029688892</v>
      </c>
      <c r="AE751">
        <f t="shared" si="277"/>
        <v>-2285.4142575979677</v>
      </c>
      <c r="AG751">
        <f t="shared" si="278"/>
        <v>2302.7036927662016</v>
      </c>
    </row>
    <row r="752" spans="1:33" x14ac:dyDescent="0.2">
      <c r="A752">
        <f>'建築限界数値データ　片線'!A836</f>
        <v>-1147.3631815476417</v>
      </c>
      <c r="B752">
        <f>'建築限界数値データ　片線'!B836</f>
        <v>5386.9238369964205</v>
      </c>
      <c r="D752">
        <f t="shared" si="280"/>
        <v>105</v>
      </c>
      <c r="E752">
        <f t="shared" si="281"/>
        <v>160</v>
      </c>
      <c r="F752">
        <f t="shared" si="282"/>
        <v>2110</v>
      </c>
      <c r="G752">
        <f t="shared" si="283"/>
        <v>3150</v>
      </c>
      <c r="I752">
        <f t="shared" si="284"/>
        <v>9.8090927582165199E-2</v>
      </c>
      <c r="J752">
        <f t="shared" si="285"/>
        <v>143.75</v>
      </c>
      <c r="L752">
        <f t="shared" si="279"/>
        <v>-1291.1131815476417</v>
      </c>
      <c r="M752">
        <f t="shared" si="286"/>
        <v>5386.9238369964205</v>
      </c>
      <c r="O752">
        <f t="shared" si="287"/>
        <v>818.88681845235828</v>
      </c>
      <c r="P752">
        <f t="shared" si="288"/>
        <v>5386.9238369964205</v>
      </c>
      <c r="R752">
        <f t="shared" si="289"/>
        <v>5448.8094155544895</v>
      </c>
      <c r="S752">
        <f t="shared" si="290"/>
        <v>1.419937466734116</v>
      </c>
      <c r="T752">
        <f t="shared" si="291"/>
        <v>1.419937466734116</v>
      </c>
      <c r="U752">
        <f t="shared" si="272"/>
        <v>81.356424016362581</v>
      </c>
      <c r="W752">
        <f t="shared" si="292"/>
        <v>5448.8094155544895</v>
      </c>
      <c r="X752">
        <f t="shared" si="293"/>
        <v>1.5180283943162811</v>
      </c>
      <c r="Y752">
        <f t="shared" si="273"/>
        <v>86.976620175344038</v>
      </c>
      <c r="AA752">
        <f t="shared" si="274"/>
        <v>287.38899371807167</v>
      </c>
      <c r="AB752">
        <f t="shared" si="275"/>
        <v>5441.2251941382619</v>
      </c>
      <c r="AD752">
        <f t="shared" si="276"/>
        <v>287.38899371807167</v>
      </c>
      <c r="AE752">
        <f t="shared" si="277"/>
        <v>-2291.2251941382619</v>
      </c>
      <c r="AG752">
        <f t="shared" si="278"/>
        <v>2309.1784954750037</v>
      </c>
    </row>
    <row r="753" spans="1:33" x14ac:dyDescent="0.2">
      <c r="A753">
        <f>'建築限界数値データ　片線'!A837</f>
        <v>-1141.0577291058412</v>
      </c>
      <c r="B753">
        <f>'建築限界数値データ　片線'!B837</f>
        <v>5392.116108249531</v>
      </c>
      <c r="D753">
        <f t="shared" si="280"/>
        <v>105</v>
      </c>
      <c r="E753">
        <f t="shared" si="281"/>
        <v>160</v>
      </c>
      <c r="F753">
        <f t="shared" si="282"/>
        <v>2110</v>
      </c>
      <c r="G753">
        <f t="shared" si="283"/>
        <v>3150</v>
      </c>
      <c r="I753">
        <f t="shared" si="284"/>
        <v>9.8090927582165199E-2</v>
      </c>
      <c r="J753">
        <f t="shared" si="285"/>
        <v>143.75</v>
      </c>
      <c r="L753">
        <f t="shared" si="279"/>
        <v>-1284.8077291058412</v>
      </c>
      <c r="M753">
        <f t="shared" si="286"/>
        <v>5392.116108249531</v>
      </c>
      <c r="O753">
        <f t="shared" si="287"/>
        <v>825.19227089415881</v>
      </c>
      <c r="P753">
        <f t="shared" si="288"/>
        <v>5392.116108249531</v>
      </c>
      <c r="R753">
        <f t="shared" si="289"/>
        <v>5454.8930703348833</v>
      </c>
      <c r="S753">
        <f t="shared" si="290"/>
        <v>1.418937721024764</v>
      </c>
      <c r="T753">
        <f t="shared" si="291"/>
        <v>1.418937721024764</v>
      </c>
      <c r="U753">
        <f t="shared" si="272"/>
        <v>81.2991428066304</v>
      </c>
      <c r="W753">
        <f t="shared" si="292"/>
        <v>5454.8930703348833</v>
      </c>
      <c r="X753">
        <f t="shared" si="293"/>
        <v>1.5170286486069293</v>
      </c>
      <c r="Y753">
        <f t="shared" si="273"/>
        <v>86.919338965611857</v>
      </c>
      <c r="AA753">
        <f t="shared" si="274"/>
        <v>293.15563713955277</v>
      </c>
      <c r="AB753">
        <f t="shared" si="275"/>
        <v>5447.0100221314842</v>
      </c>
      <c r="AD753">
        <f t="shared" si="276"/>
        <v>293.15563713955277</v>
      </c>
      <c r="AE753">
        <f t="shared" si="277"/>
        <v>-2297.0100221314842</v>
      </c>
      <c r="AG753">
        <f t="shared" si="278"/>
        <v>2315.6414379949197</v>
      </c>
    </row>
    <row r="754" spans="1:33" x14ac:dyDescent="0.2">
      <c r="A754">
        <f>'建築限界数値データ　片線'!A838</f>
        <v>-1134.7287798866196</v>
      </c>
      <c r="B754">
        <f>'建築限界数値データ　片線'!B838</f>
        <v>5397.2797129054097</v>
      </c>
      <c r="D754">
        <f t="shared" si="280"/>
        <v>105</v>
      </c>
      <c r="E754">
        <f t="shared" si="281"/>
        <v>160</v>
      </c>
      <c r="F754">
        <f t="shared" si="282"/>
        <v>2110</v>
      </c>
      <c r="G754">
        <f t="shared" si="283"/>
        <v>3150</v>
      </c>
      <c r="I754">
        <f t="shared" si="284"/>
        <v>9.8090927582165199E-2</v>
      </c>
      <c r="J754">
        <f t="shared" si="285"/>
        <v>143.75</v>
      </c>
      <c r="L754">
        <f t="shared" si="279"/>
        <v>-1278.4787798866196</v>
      </c>
      <c r="M754">
        <f t="shared" si="286"/>
        <v>5397.2797129054097</v>
      </c>
      <c r="O754">
        <f t="shared" si="287"/>
        <v>831.52122011338042</v>
      </c>
      <c r="P754">
        <f t="shared" si="288"/>
        <v>5397.2797129054097</v>
      </c>
      <c r="R754">
        <f t="shared" si="289"/>
        <v>5460.9574104582744</v>
      </c>
      <c r="S754">
        <f t="shared" si="290"/>
        <v>1.4179351519957215</v>
      </c>
      <c r="T754">
        <f t="shared" si="291"/>
        <v>1.4179351519957215</v>
      </c>
      <c r="U754">
        <f t="shared" si="272"/>
        <v>81.241699832595728</v>
      </c>
      <c r="W754">
        <f t="shared" si="292"/>
        <v>5460.9574104582744</v>
      </c>
      <c r="X754">
        <f t="shared" si="293"/>
        <v>1.5160260795778866</v>
      </c>
      <c r="Y754">
        <f t="shared" si="273"/>
        <v>86.861895991577185</v>
      </c>
      <c r="AA754">
        <f t="shared" si="274"/>
        <v>298.94847181402594</v>
      </c>
      <c r="AB754">
        <f t="shared" si="275"/>
        <v>5452.768622455862</v>
      </c>
      <c r="AD754">
        <f t="shared" si="276"/>
        <v>298.94847181402594</v>
      </c>
      <c r="AE754">
        <f t="shared" si="277"/>
        <v>-2302.768622455862</v>
      </c>
      <c r="AG754">
        <f t="shared" si="278"/>
        <v>2322.0924868245902</v>
      </c>
    </row>
    <row r="755" spans="1:33" x14ac:dyDescent="0.2">
      <c r="A755">
        <f>'建築限界数値データ　片線'!A839</f>
        <v>-1130.3335037688082</v>
      </c>
      <c r="B755">
        <f>'建築限界数値データ　片線'!B839</f>
        <v>5400.8376673468374</v>
      </c>
      <c r="D755">
        <f t="shared" si="280"/>
        <v>105</v>
      </c>
      <c r="E755">
        <f t="shared" si="281"/>
        <v>160</v>
      </c>
      <c r="F755">
        <f t="shared" si="282"/>
        <v>2110</v>
      </c>
      <c r="G755">
        <f t="shared" si="283"/>
        <v>3150</v>
      </c>
      <c r="I755">
        <f t="shared" si="284"/>
        <v>9.8090927582165199E-2</v>
      </c>
      <c r="J755">
        <f t="shared" si="285"/>
        <v>143.75</v>
      </c>
      <c r="L755">
        <f t="shared" si="279"/>
        <v>-1274.0835037688082</v>
      </c>
      <c r="M755">
        <f t="shared" si="286"/>
        <v>5400.8376673468374</v>
      </c>
      <c r="O755">
        <f t="shared" si="287"/>
        <v>835.91649623119179</v>
      </c>
      <c r="P755">
        <f t="shared" si="288"/>
        <v>5400.8376673468374</v>
      </c>
      <c r="R755">
        <f t="shared" si="289"/>
        <v>5465.1444535075061</v>
      </c>
      <c r="S755">
        <f t="shared" si="290"/>
        <v>1.4172394215024573</v>
      </c>
      <c r="T755">
        <f t="shared" si="291"/>
        <v>1.4172394215024573</v>
      </c>
      <c r="U755">
        <f t="shared" si="272"/>
        <v>81.201837411653131</v>
      </c>
      <c r="W755">
        <f t="shared" si="292"/>
        <v>5465.1444535075061</v>
      </c>
      <c r="X755">
        <f t="shared" si="293"/>
        <v>1.5153303490846226</v>
      </c>
      <c r="Y755">
        <f t="shared" si="273"/>
        <v>86.822033570634602</v>
      </c>
      <c r="AA755">
        <f t="shared" si="274"/>
        <v>302.97417593516849</v>
      </c>
      <c r="AB755">
        <f t="shared" si="275"/>
        <v>5456.7399192576759</v>
      </c>
      <c r="AD755">
        <f t="shared" si="276"/>
        <v>302.97417593516849</v>
      </c>
      <c r="AE755">
        <f t="shared" si="277"/>
        <v>-2306.7399192576759</v>
      </c>
      <c r="AG755">
        <f t="shared" si="278"/>
        <v>2326.5516126620755</v>
      </c>
    </row>
    <row r="756" spans="1:33" x14ac:dyDescent="0.2">
      <c r="A756">
        <f>'建築限界数値データ　片線'!A840</f>
        <v>-1122.0009129025566</v>
      </c>
      <c r="B756">
        <f>'建築限界数値データ　片線'!B840</f>
        <v>5407.5204977000622</v>
      </c>
      <c r="D756">
        <f t="shared" si="280"/>
        <v>105</v>
      </c>
      <c r="E756">
        <f t="shared" si="281"/>
        <v>160</v>
      </c>
      <c r="F756">
        <f t="shared" si="282"/>
        <v>2110</v>
      </c>
      <c r="G756">
        <f t="shared" si="283"/>
        <v>3150</v>
      </c>
      <c r="I756">
        <f t="shared" si="284"/>
        <v>9.8090927582165199E-2</v>
      </c>
      <c r="J756">
        <f t="shared" si="285"/>
        <v>143.75</v>
      </c>
      <c r="L756">
        <f t="shared" si="279"/>
        <v>-1265.7509129025566</v>
      </c>
      <c r="M756">
        <f t="shared" si="286"/>
        <v>5407.5204977000622</v>
      </c>
      <c r="O756">
        <f t="shared" si="287"/>
        <v>844.24908709744341</v>
      </c>
      <c r="P756">
        <f t="shared" si="288"/>
        <v>5407.5204977000622</v>
      </c>
      <c r="R756">
        <f t="shared" si="289"/>
        <v>5473.0279054752855</v>
      </c>
      <c r="S756">
        <f t="shared" si="290"/>
        <v>1.4159216173049336</v>
      </c>
      <c r="T756">
        <f t="shared" si="291"/>
        <v>1.4159216173049336</v>
      </c>
      <c r="U756">
        <f t="shared" si="272"/>
        <v>81.126332792910404</v>
      </c>
      <c r="W756">
        <f t="shared" si="292"/>
        <v>5473.0279054752855</v>
      </c>
      <c r="X756">
        <f t="shared" si="293"/>
        <v>1.5140125448870987</v>
      </c>
      <c r="Y756">
        <f t="shared" si="273"/>
        <v>86.746528951891861</v>
      </c>
      <c r="AA756">
        <f t="shared" si="274"/>
        <v>310.6122372384832</v>
      </c>
      <c r="AB756">
        <f t="shared" si="275"/>
        <v>5464.2066663138658</v>
      </c>
      <c r="AD756">
        <f t="shared" si="276"/>
        <v>310.6122372384832</v>
      </c>
      <c r="AE756">
        <f t="shared" si="277"/>
        <v>-2314.2066663138658</v>
      </c>
      <c r="AG756">
        <f t="shared" si="278"/>
        <v>2334.9587697288857</v>
      </c>
    </row>
    <row r="757" spans="1:33" x14ac:dyDescent="0.2">
      <c r="A757">
        <f>'建築限界数値データ　片線'!A841</f>
        <v>-1115.6022572312525</v>
      </c>
      <c r="B757">
        <f>'建築限界数値データ　片線'!B841</f>
        <v>5412.5974669595489</v>
      </c>
      <c r="D757">
        <f t="shared" si="280"/>
        <v>105</v>
      </c>
      <c r="E757">
        <f t="shared" si="281"/>
        <v>160</v>
      </c>
      <c r="F757">
        <f t="shared" si="282"/>
        <v>2110</v>
      </c>
      <c r="G757">
        <f t="shared" si="283"/>
        <v>3150</v>
      </c>
      <c r="I757">
        <f t="shared" si="284"/>
        <v>9.8090927582165199E-2</v>
      </c>
      <c r="J757">
        <f t="shared" si="285"/>
        <v>143.75</v>
      </c>
      <c r="L757">
        <f t="shared" si="279"/>
        <v>-1259.3522572312525</v>
      </c>
      <c r="M757">
        <f t="shared" si="286"/>
        <v>5412.5974669595489</v>
      </c>
      <c r="O757">
        <f t="shared" si="287"/>
        <v>850.64774276874755</v>
      </c>
      <c r="P757">
        <f t="shared" si="288"/>
        <v>5412.5974669595489</v>
      </c>
      <c r="R757">
        <f t="shared" si="289"/>
        <v>5479.033940542301</v>
      </c>
      <c r="S757">
        <f t="shared" si="290"/>
        <v>1.4149106880495641</v>
      </c>
      <c r="T757">
        <f t="shared" si="291"/>
        <v>1.4149106880495641</v>
      </c>
      <c r="U757">
        <f t="shared" si="272"/>
        <v>81.068410813191434</v>
      </c>
      <c r="W757">
        <f t="shared" si="292"/>
        <v>5479.033940542301</v>
      </c>
      <c r="X757">
        <f t="shared" si="293"/>
        <v>1.5130016156317292</v>
      </c>
      <c r="Y757">
        <f t="shared" si="273"/>
        <v>86.688606972172877</v>
      </c>
      <c r="AA757">
        <f t="shared" si="274"/>
        <v>316.48292780701962</v>
      </c>
      <c r="AB757">
        <f t="shared" si="275"/>
        <v>5469.8858743141236</v>
      </c>
      <c r="AD757">
        <f t="shared" si="276"/>
        <v>316.48292780701962</v>
      </c>
      <c r="AE757">
        <f t="shared" si="277"/>
        <v>-2319.8858743141236</v>
      </c>
      <c r="AG757">
        <f t="shared" si="278"/>
        <v>2341.3739371222846</v>
      </c>
    </row>
    <row r="758" spans="1:33" x14ac:dyDescent="0.2">
      <c r="A758">
        <f>'建築限界数値データ　片線'!A842</f>
        <v>-1109.1806289642068</v>
      </c>
      <c r="B758">
        <f>'建築限界数値データ　片線'!B842</f>
        <v>5417.6453478675712</v>
      </c>
      <c r="D758">
        <f t="shared" si="280"/>
        <v>105</v>
      </c>
      <c r="E758">
        <f t="shared" si="281"/>
        <v>160</v>
      </c>
      <c r="F758">
        <f t="shared" si="282"/>
        <v>2110</v>
      </c>
      <c r="G758">
        <f t="shared" si="283"/>
        <v>3150</v>
      </c>
      <c r="I758">
        <f t="shared" si="284"/>
        <v>9.8090927582165199E-2</v>
      </c>
      <c r="J758">
        <f t="shared" si="285"/>
        <v>143.75</v>
      </c>
      <c r="L758">
        <f t="shared" si="279"/>
        <v>-1252.9306289642068</v>
      </c>
      <c r="M758">
        <f t="shared" si="286"/>
        <v>5417.6453478675712</v>
      </c>
      <c r="O758">
        <f t="shared" si="287"/>
        <v>857.06937103579321</v>
      </c>
      <c r="P758">
        <f t="shared" si="288"/>
        <v>5417.6453478675712</v>
      </c>
      <c r="R758">
        <f t="shared" si="289"/>
        <v>5485.0204212964263</v>
      </c>
      <c r="S758">
        <f t="shared" si="290"/>
        <v>1.4138970082888269</v>
      </c>
      <c r="T758">
        <f t="shared" si="291"/>
        <v>1.4138970082888269</v>
      </c>
      <c r="U758">
        <f t="shared" si="272"/>
        <v>81.010331241123353</v>
      </c>
      <c r="W758">
        <f t="shared" si="292"/>
        <v>5485.0204212964263</v>
      </c>
      <c r="X758">
        <f t="shared" si="293"/>
        <v>1.5119879358709922</v>
      </c>
      <c r="Y758">
        <f t="shared" si="273"/>
        <v>86.630527400104825</v>
      </c>
      <c r="AA758">
        <f t="shared" si="274"/>
        <v>322.37932927058864</v>
      </c>
      <c r="AB758">
        <f t="shared" si="275"/>
        <v>5475.5383835836519</v>
      </c>
      <c r="AD758">
        <f t="shared" si="276"/>
        <v>322.37932927058864</v>
      </c>
      <c r="AE758">
        <f t="shared" si="277"/>
        <v>-2325.5383835836519</v>
      </c>
      <c r="AG758">
        <f t="shared" si="278"/>
        <v>2347.7770774632372</v>
      </c>
    </row>
    <row r="759" spans="1:33" x14ac:dyDescent="0.2">
      <c r="A759">
        <f>'建築限界数値データ　片線'!A843</f>
        <v>-1102.7361603362458</v>
      </c>
      <c r="B759">
        <f>'建築限界数値データ　片線'!B843</f>
        <v>5422.6640364776476</v>
      </c>
      <c r="D759">
        <f t="shared" si="280"/>
        <v>105</v>
      </c>
      <c r="E759">
        <f t="shared" si="281"/>
        <v>160</v>
      </c>
      <c r="F759">
        <f t="shared" si="282"/>
        <v>2110</v>
      </c>
      <c r="G759">
        <f t="shared" si="283"/>
        <v>3150</v>
      </c>
      <c r="I759">
        <f t="shared" si="284"/>
        <v>9.8090927582165199E-2</v>
      </c>
      <c r="J759">
        <f t="shared" si="285"/>
        <v>143.75</v>
      </c>
      <c r="L759">
        <f t="shared" si="279"/>
        <v>-1246.4861603362458</v>
      </c>
      <c r="M759">
        <f t="shared" si="286"/>
        <v>5422.6640364776476</v>
      </c>
      <c r="O759">
        <f t="shared" si="287"/>
        <v>863.5138396637542</v>
      </c>
      <c r="P759">
        <f t="shared" si="288"/>
        <v>5422.6640364776476</v>
      </c>
      <c r="R759">
        <f t="shared" si="289"/>
        <v>5490.987288621136</v>
      </c>
      <c r="S759">
        <f t="shared" si="290"/>
        <v>1.4128805959726265</v>
      </c>
      <c r="T759">
        <f t="shared" si="291"/>
        <v>1.4128805959726265</v>
      </c>
      <c r="U759">
        <f t="shared" si="272"/>
        <v>80.952095105159955</v>
      </c>
      <c r="W759">
        <f t="shared" si="292"/>
        <v>5490.987288621136</v>
      </c>
      <c r="X759">
        <f t="shared" si="293"/>
        <v>1.5109715235547916</v>
      </c>
      <c r="Y759">
        <f t="shared" si="273"/>
        <v>86.572291264141398</v>
      </c>
      <c r="AA759">
        <f t="shared" si="274"/>
        <v>328.30132020989271</v>
      </c>
      <c r="AB759">
        <f t="shared" si="275"/>
        <v>5481.1640777253997</v>
      </c>
      <c r="AD759">
        <f t="shared" si="276"/>
        <v>328.30132020989271</v>
      </c>
      <c r="AE759">
        <f t="shared" si="277"/>
        <v>-2331.1640777253997</v>
      </c>
      <c r="AG759">
        <f t="shared" si="278"/>
        <v>2354.1681575726216</v>
      </c>
    </row>
    <row r="760" spans="1:33" x14ac:dyDescent="0.2">
      <c r="A760">
        <f>'建築限界数値データ　片線'!A844</f>
        <v>-1096.2689840525261</v>
      </c>
      <c r="B760">
        <f>'建築限界数値データ　片線'!B844</f>
        <v>5427.65342944443</v>
      </c>
      <c r="D760">
        <f t="shared" si="280"/>
        <v>105</v>
      </c>
      <c r="E760">
        <f t="shared" si="281"/>
        <v>160</v>
      </c>
      <c r="F760">
        <f t="shared" si="282"/>
        <v>2110</v>
      </c>
      <c r="G760">
        <f t="shared" si="283"/>
        <v>3150</v>
      </c>
      <c r="I760">
        <f t="shared" si="284"/>
        <v>9.8090927582165199E-2</v>
      </c>
      <c r="J760">
        <f t="shared" si="285"/>
        <v>143.75</v>
      </c>
      <c r="L760">
        <f t="shared" si="279"/>
        <v>-1240.0189840525261</v>
      </c>
      <c r="M760">
        <f t="shared" si="286"/>
        <v>5427.65342944443</v>
      </c>
      <c r="O760">
        <f t="shared" si="287"/>
        <v>869.98101594747391</v>
      </c>
      <c r="P760">
        <f t="shared" si="288"/>
        <v>5427.65342944443</v>
      </c>
      <c r="R760">
        <f t="shared" si="289"/>
        <v>5496.9344837162544</v>
      </c>
      <c r="S760">
        <f t="shared" si="290"/>
        <v>1.4118614689509499</v>
      </c>
      <c r="T760">
        <f t="shared" si="291"/>
        <v>1.4118614689509499</v>
      </c>
      <c r="U760">
        <f t="shared" si="272"/>
        <v>80.89370342803015</v>
      </c>
      <c r="W760">
        <f t="shared" si="292"/>
        <v>5496.9344837162544</v>
      </c>
      <c r="X760">
        <f t="shared" si="293"/>
        <v>1.509952396533115</v>
      </c>
      <c r="Y760">
        <f t="shared" si="273"/>
        <v>86.513899587011608</v>
      </c>
      <c r="AA760">
        <f t="shared" si="274"/>
        <v>334.24877867868508</v>
      </c>
      <c r="AB760">
        <f t="shared" si="275"/>
        <v>5486.7628408945011</v>
      </c>
      <c r="AD760">
        <f t="shared" si="276"/>
        <v>334.24877867868508</v>
      </c>
      <c r="AE760">
        <f t="shared" si="277"/>
        <v>-2336.7628408945011</v>
      </c>
      <c r="AG760">
        <f t="shared" si="278"/>
        <v>2360.5471443361457</v>
      </c>
    </row>
    <row r="761" spans="1:33" x14ac:dyDescent="0.2">
      <c r="A761">
        <f>'建築限界数値データ　片線'!A845</f>
        <v>-1089.7792332858023</v>
      </c>
      <c r="B761">
        <f>'建築限界数値データ　片線'!B845</f>
        <v>5432.6134240258289</v>
      </c>
      <c r="D761">
        <f t="shared" si="280"/>
        <v>105</v>
      </c>
      <c r="E761">
        <f t="shared" si="281"/>
        <v>160</v>
      </c>
      <c r="F761">
        <f t="shared" si="282"/>
        <v>2110</v>
      </c>
      <c r="G761">
        <f t="shared" si="283"/>
        <v>3150</v>
      </c>
      <c r="I761">
        <f t="shared" si="284"/>
        <v>9.8090927582165199E-2</v>
      </c>
      <c r="J761">
        <f t="shared" si="285"/>
        <v>143.75</v>
      </c>
      <c r="L761">
        <f t="shared" si="279"/>
        <v>-1233.5292332858023</v>
      </c>
      <c r="M761">
        <f t="shared" si="286"/>
        <v>5432.6134240258289</v>
      </c>
      <c r="O761">
        <f t="shared" si="287"/>
        <v>876.47076671419768</v>
      </c>
      <c r="P761">
        <f t="shared" si="288"/>
        <v>5432.6134240258289</v>
      </c>
      <c r="R761">
        <f t="shared" si="289"/>
        <v>5502.8619480966645</v>
      </c>
      <c r="S761">
        <f t="shared" si="290"/>
        <v>1.4108396449746339</v>
      </c>
      <c r="T761">
        <f t="shared" si="291"/>
        <v>1.4108396449746339</v>
      </c>
      <c r="U761">
        <f t="shared" si="272"/>
        <v>80.835157226781959</v>
      </c>
      <c r="W761">
        <f t="shared" si="292"/>
        <v>5502.8619480966645</v>
      </c>
      <c r="X761">
        <f t="shared" si="293"/>
        <v>1.5089305725567992</v>
      </c>
      <c r="Y761">
        <f t="shared" si="273"/>
        <v>86.455353385763431</v>
      </c>
      <c r="AA761">
        <f t="shared" si="274"/>
        <v>340.22158220629427</v>
      </c>
      <c r="AB761">
        <f t="shared" si="275"/>
        <v>5492.3345578006501</v>
      </c>
      <c r="AD761">
        <f t="shared" si="276"/>
        <v>340.22158220629427</v>
      </c>
      <c r="AE761">
        <f t="shared" si="277"/>
        <v>-2342.3345578006501</v>
      </c>
      <c r="AG761">
        <f t="shared" si="278"/>
        <v>2366.9140047044639</v>
      </c>
    </row>
    <row r="762" spans="1:33" x14ac:dyDescent="0.2">
      <c r="A762">
        <f>'建築限界数値データ　片線'!A846</f>
        <v>-1083.2670416736871</v>
      </c>
      <c r="B762">
        <f>'建築限界数値データ　片線'!B846</f>
        <v>5437.5439180851272</v>
      </c>
      <c r="D762">
        <f t="shared" si="280"/>
        <v>105</v>
      </c>
      <c r="E762">
        <f t="shared" si="281"/>
        <v>160</v>
      </c>
      <c r="F762">
        <f t="shared" si="282"/>
        <v>2110</v>
      </c>
      <c r="G762">
        <f t="shared" si="283"/>
        <v>3150</v>
      </c>
      <c r="I762">
        <f t="shared" si="284"/>
        <v>9.8090927582165199E-2</v>
      </c>
      <c r="J762">
        <f t="shared" si="285"/>
        <v>143.75</v>
      </c>
      <c r="L762">
        <f t="shared" si="279"/>
        <v>-1227.0170416736871</v>
      </c>
      <c r="M762">
        <f t="shared" si="286"/>
        <v>5437.5439180851272</v>
      </c>
      <c r="O762">
        <f t="shared" si="287"/>
        <v>882.98295832631288</v>
      </c>
      <c r="P762">
        <f t="shared" si="288"/>
        <v>5437.5439180851272</v>
      </c>
      <c r="R762">
        <f t="shared" si="289"/>
        <v>5508.7696235910289</v>
      </c>
      <c r="S762">
        <f t="shared" si="290"/>
        <v>1.4098151416961291</v>
      </c>
      <c r="T762">
        <f t="shared" si="291"/>
        <v>1.4098151416961291</v>
      </c>
      <c r="U762">
        <f t="shared" si="272"/>
        <v>80.776457512826326</v>
      </c>
      <c r="W762">
        <f t="shared" si="292"/>
        <v>5508.7696235910289</v>
      </c>
      <c r="X762">
        <f t="shared" si="293"/>
        <v>1.5079060692782944</v>
      </c>
      <c r="Y762">
        <f t="shared" si="273"/>
        <v>86.396653671807783</v>
      </c>
      <c r="AA762">
        <f t="shared" si="274"/>
        <v>346.21960780013814</v>
      </c>
      <c r="AB762">
        <f t="shared" si="275"/>
        <v>5497.8791137104827</v>
      </c>
      <c r="AD762">
        <f t="shared" si="276"/>
        <v>346.21960780013814</v>
      </c>
      <c r="AE762">
        <f t="shared" si="277"/>
        <v>-2347.8791137104827</v>
      </c>
      <c r="AG762">
        <f t="shared" si="278"/>
        <v>2373.2687056933109</v>
      </c>
    </row>
    <row r="763" spans="1:33" x14ac:dyDescent="0.2">
      <c r="A763">
        <f>'建築限界数値データ　片線'!A847</f>
        <v>-1076.7325433158949</v>
      </c>
      <c r="B763">
        <f>'建築限界数値データ　片線'!B847</f>
        <v>5442.4448100930877</v>
      </c>
      <c r="D763">
        <f t="shared" si="280"/>
        <v>105</v>
      </c>
      <c r="E763">
        <f t="shared" si="281"/>
        <v>160</v>
      </c>
      <c r="F763">
        <f t="shared" si="282"/>
        <v>2110</v>
      </c>
      <c r="G763">
        <f t="shared" si="283"/>
        <v>3150</v>
      </c>
      <c r="I763">
        <f t="shared" si="284"/>
        <v>9.8090927582165199E-2</v>
      </c>
      <c r="J763">
        <f t="shared" si="285"/>
        <v>143.75</v>
      </c>
      <c r="L763">
        <f t="shared" si="279"/>
        <v>-1220.4825433158949</v>
      </c>
      <c r="M763">
        <f t="shared" si="286"/>
        <v>5442.4448100930877</v>
      </c>
      <c r="O763">
        <f t="shared" si="287"/>
        <v>889.51745668410513</v>
      </c>
      <c r="P763">
        <f t="shared" si="288"/>
        <v>5442.4448100930877</v>
      </c>
      <c r="R763">
        <f t="shared" si="289"/>
        <v>5514.6574523405297</v>
      </c>
      <c r="S763">
        <f t="shared" si="290"/>
        <v>1.4087879766702556</v>
      </c>
      <c r="T763">
        <f t="shared" si="291"/>
        <v>1.4087879766702556</v>
      </c>
      <c r="U763">
        <f t="shared" si="272"/>
        <v>80.71760529198032</v>
      </c>
      <c r="W763">
        <f t="shared" si="292"/>
        <v>5514.6574523405297</v>
      </c>
      <c r="X763">
        <f t="shared" si="293"/>
        <v>1.5068789042524209</v>
      </c>
      <c r="Y763">
        <f t="shared" si="273"/>
        <v>86.337801450961791</v>
      </c>
      <c r="AA763">
        <f t="shared" si="274"/>
        <v>352.24273194826316</v>
      </c>
      <c r="AB763">
        <f t="shared" si="275"/>
        <v>5503.3963944499365</v>
      </c>
      <c r="AD763">
        <f t="shared" si="276"/>
        <v>352.24273194826316</v>
      </c>
      <c r="AE763">
        <f t="shared" si="277"/>
        <v>-2353.3963944499365</v>
      </c>
      <c r="AG763">
        <f t="shared" si="278"/>
        <v>2379.6112143836303</v>
      </c>
    </row>
    <row r="764" spans="1:33" x14ac:dyDescent="0.2">
      <c r="A764">
        <f>'建築限界数値データ　片線'!A848</f>
        <v>-1070.1758727714839</v>
      </c>
      <c r="B764">
        <f>'建築限界数値データ　片線'!B848</f>
        <v>5447.3159991300427</v>
      </c>
      <c r="D764">
        <f t="shared" si="280"/>
        <v>105</v>
      </c>
      <c r="E764">
        <f t="shared" si="281"/>
        <v>160</v>
      </c>
      <c r="F764">
        <f t="shared" si="282"/>
        <v>2110</v>
      </c>
      <c r="G764">
        <f t="shared" si="283"/>
        <v>3150</v>
      </c>
      <c r="I764">
        <f t="shared" si="284"/>
        <v>9.8090927582165199E-2</v>
      </c>
      <c r="J764">
        <f t="shared" si="285"/>
        <v>143.75</v>
      </c>
      <c r="L764">
        <f t="shared" si="279"/>
        <v>-1213.9258727714839</v>
      </c>
      <c r="M764">
        <f t="shared" si="286"/>
        <v>5447.3159991300427</v>
      </c>
      <c r="O764">
        <f t="shared" si="287"/>
        <v>896.07412722851609</v>
      </c>
      <c r="P764">
        <f t="shared" si="288"/>
        <v>5447.3159991300427</v>
      </c>
      <c r="R764">
        <f t="shared" si="289"/>
        <v>5520.5253767976183</v>
      </c>
      <c r="S764">
        <f t="shared" si="290"/>
        <v>1.407758167354958</v>
      </c>
      <c r="T764">
        <f t="shared" si="291"/>
        <v>1.407758167354958</v>
      </c>
      <c r="U764">
        <f t="shared" si="272"/>
        <v>80.658601564510519</v>
      </c>
      <c r="W764">
        <f t="shared" si="292"/>
        <v>5520.5253767976183</v>
      </c>
      <c r="X764">
        <f t="shared" si="293"/>
        <v>1.505849094937123</v>
      </c>
      <c r="Y764">
        <f t="shared" si="273"/>
        <v>86.278797723491977</v>
      </c>
      <c r="AA764">
        <f t="shared" si="274"/>
        <v>358.29083062188158</v>
      </c>
      <c r="AB764">
        <f t="shared" si="275"/>
        <v>5508.8862864066059</v>
      </c>
      <c r="AD764">
        <f t="shared" si="276"/>
        <v>358.29083062188158</v>
      </c>
      <c r="AE764">
        <f t="shared" si="277"/>
        <v>-2358.8862864066059</v>
      </c>
      <c r="AG764">
        <f t="shared" si="278"/>
        <v>2385.941497921704</v>
      </c>
    </row>
    <row r="765" spans="1:33" x14ac:dyDescent="0.2">
      <c r="A765">
        <f>'建築限界数値データ　片線'!A849</f>
        <v>-1063.5971650560846</v>
      </c>
      <c r="B765">
        <f>'建築限界数値データ　片線'!B849</f>
        <v>5452.1573848879671</v>
      </c>
      <c r="D765">
        <f t="shared" si="280"/>
        <v>105</v>
      </c>
      <c r="E765">
        <f t="shared" si="281"/>
        <v>160</v>
      </c>
      <c r="F765">
        <f t="shared" si="282"/>
        <v>2110</v>
      </c>
      <c r="G765">
        <f t="shared" si="283"/>
        <v>3150</v>
      </c>
      <c r="I765">
        <f t="shared" si="284"/>
        <v>9.8090927582165199E-2</v>
      </c>
      <c r="J765">
        <f t="shared" si="285"/>
        <v>143.75</v>
      </c>
      <c r="L765">
        <f t="shared" si="279"/>
        <v>-1207.3471650560846</v>
      </c>
      <c r="M765">
        <f t="shared" si="286"/>
        <v>5452.1573848879671</v>
      </c>
      <c r="O765">
        <f t="shared" si="287"/>
        <v>902.65283494391542</v>
      </c>
      <c r="P765">
        <f t="shared" si="288"/>
        <v>5452.1573848879671</v>
      </c>
      <c r="R765">
        <f t="shared" si="289"/>
        <v>5526.3733397247679</v>
      </c>
      <c r="S765">
        <f t="shared" si="290"/>
        <v>1.4067257311120531</v>
      </c>
      <c r="T765">
        <f t="shared" si="291"/>
        <v>1.4067257311120531</v>
      </c>
      <c r="U765">
        <f t="shared" si="272"/>
        <v>80.599447325175731</v>
      </c>
      <c r="W765">
        <f t="shared" si="292"/>
        <v>5526.3733397247679</v>
      </c>
      <c r="X765">
        <f t="shared" si="293"/>
        <v>1.5048166586942182</v>
      </c>
      <c r="Y765">
        <f t="shared" si="273"/>
        <v>86.219643484157174</v>
      </c>
      <c r="AA765">
        <f t="shared" si="274"/>
        <v>364.36377927792228</v>
      </c>
      <c r="AB765">
        <f t="shared" si="275"/>
        <v>5514.3486765320704</v>
      </c>
      <c r="AD765">
        <f t="shared" si="276"/>
        <v>364.36377927792228</v>
      </c>
      <c r="AE765">
        <f t="shared" si="277"/>
        <v>-2364.3486765320704</v>
      </c>
      <c r="AG765">
        <f t="shared" si="278"/>
        <v>2392.2595235192698</v>
      </c>
    </row>
    <row r="766" spans="1:33" x14ac:dyDescent="0.2">
      <c r="A766">
        <f>'建築限界数値データ　片線'!A850</f>
        <v>-1056.9965556391194</v>
      </c>
      <c r="B766">
        <f>'建築限界数値データ　片線'!B850</f>
        <v>5456.9688676725518</v>
      </c>
      <c r="D766">
        <f t="shared" si="280"/>
        <v>105</v>
      </c>
      <c r="E766">
        <f t="shared" si="281"/>
        <v>160</v>
      </c>
      <c r="F766">
        <f t="shared" si="282"/>
        <v>2110</v>
      </c>
      <c r="G766">
        <f t="shared" si="283"/>
        <v>3150</v>
      </c>
      <c r="I766">
        <f t="shared" si="284"/>
        <v>9.8090927582165199E-2</v>
      </c>
      <c r="J766">
        <f t="shared" si="285"/>
        <v>143.75</v>
      </c>
      <c r="L766">
        <f t="shared" si="279"/>
        <v>-1200.7465556391194</v>
      </c>
      <c r="M766">
        <f t="shared" si="286"/>
        <v>5456.9688676725518</v>
      </c>
      <c r="O766">
        <f t="shared" si="287"/>
        <v>909.25344436088062</v>
      </c>
      <c r="P766">
        <f t="shared" si="288"/>
        <v>5456.9688676725518</v>
      </c>
      <c r="R766">
        <f t="shared" si="289"/>
        <v>5532.2012841932619</v>
      </c>
      <c r="S766">
        <f t="shared" si="290"/>
        <v>1.4056906852079722</v>
      </c>
      <c r="T766">
        <f t="shared" si="291"/>
        <v>1.4056906852079722</v>
      </c>
      <c r="U766">
        <f t="shared" si="272"/>
        <v>80.540143563269581</v>
      </c>
      <c r="W766">
        <f t="shared" si="292"/>
        <v>5532.2012841932619</v>
      </c>
      <c r="X766">
        <f t="shared" si="293"/>
        <v>1.5037816127901373</v>
      </c>
      <c r="Y766">
        <f t="shared" si="273"/>
        <v>86.160339722251038</v>
      </c>
      <c r="AA766">
        <f t="shared" si="274"/>
        <v>370.46145286161004</v>
      </c>
      <c r="AB766">
        <f t="shared" si="275"/>
        <v>5519.7834523442352</v>
      </c>
      <c r="AD766">
        <f t="shared" si="276"/>
        <v>370.46145286161004</v>
      </c>
      <c r="AE766">
        <f t="shared" si="277"/>
        <v>-2369.7834523442352</v>
      </c>
      <c r="AG766">
        <f t="shared" si="278"/>
        <v>2398.5652584536651</v>
      </c>
    </row>
    <row r="767" spans="1:33" x14ac:dyDescent="0.2">
      <c r="A767">
        <f>'建築限界数値データ　片線'!A851</f>
        <v>-1050.3741804410117</v>
      </c>
      <c r="B767">
        <f>'建築限界数値データ　片線'!B851</f>
        <v>5461.7503484052513</v>
      </c>
      <c r="D767">
        <f t="shared" si="280"/>
        <v>105</v>
      </c>
      <c r="E767">
        <f t="shared" si="281"/>
        <v>160</v>
      </c>
      <c r="F767">
        <f t="shared" si="282"/>
        <v>2110</v>
      </c>
      <c r="G767">
        <f t="shared" si="283"/>
        <v>3150</v>
      </c>
      <c r="I767">
        <f t="shared" si="284"/>
        <v>9.8090927582165199E-2</v>
      </c>
      <c r="J767">
        <f t="shared" si="285"/>
        <v>143.75</v>
      </c>
      <c r="L767">
        <f t="shared" si="279"/>
        <v>-1194.1241804410117</v>
      </c>
      <c r="M767">
        <f t="shared" si="286"/>
        <v>5461.7503484052513</v>
      </c>
      <c r="O767">
        <f t="shared" si="287"/>
        <v>915.87581955898827</v>
      </c>
      <c r="P767">
        <f t="shared" si="288"/>
        <v>5461.7503484052513</v>
      </c>
      <c r="R767">
        <f t="shared" si="289"/>
        <v>5538.0091535819738</v>
      </c>
      <c r="S767">
        <f t="shared" si="290"/>
        <v>1.4046530468145013</v>
      </c>
      <c r="T767">
        <f t="shared" si="291"/>
        <v>1.4046530468145013</v>
      </c>
      <c r="U767">
        <f t="shared" si="272"/>
        <v>80.480691262662972</v>
      </c>
      <c r="W767">
        <f t="shared" si="292"/>
        <v>5538.0091535819738</v>
      </c>
      <c r="X767">
        <f t="shared" si="293"/>
        <v>1.5027439743966666</v>
      </c>
      <c r="Y767">
        <f t="shared" si="273"/>
        <v>86.10088742164443</v>
      </c>
      <c r="AA767">
        <f t="shared" si="274"/>
        <v>376.58372580902278</v>
      </c>
      <c r="AB767">
        <f t="shared" si="275"/>
        <v>5525.1905019296419</v>
      </c>
      <c r="AD767">
        <f t="shared" si="276"/>
        <v>376.58372580902278</v>
      </c>
      <c r="AE767">
        <f t="shared" si="277"/>
        <v>-2375.1905019296419</v>
      </c>
      <c r="AG767">
        <f t="shared" si="278"/>
        <v>2404.8586700679502</v>
      </c>
    </row>
    <row r="768" spans="1:33" x14ac:dyDescent="0.2">
      <c r="A768">
        <f>'建築限界数値データ　片線'!A852</f>
        <v>-1043.7301758303886</v>
      </c>
      <c r="B768">
        <f>'建築限界数値データ　片線'!B852</f>
        <v>5466.5017286253251</v>
      </c>
      <c r="D768">
        <f t="shared" si="280"/>
        <v>105</v>
      </c>
      <c r="E768">
        <f t="shared" si="281"/>
        <v>160</v>
      </c>
      <c r="F768">
        <f t="shared" si="282"/>
        <v>2110</v>
      </c>
      <c r="G768">
        <f t="shared" si="283"/>
        <v>3150</v>
      </c>
      <c r="I768">
        <f t="shared" si="284"/>
        <v>9.8090927582165199E-2</v>
      </c>
      <c r="J768">
        <f t="shared" si="285"/>
        <v>143.75</v>
      </c>
      <c r="L768">
        <f t="shared" si="279"/>
        <v>-1187.4801758303886</v>
      </c>
      <c r="M768">
        <f t="shared" si="286"/>
        <v>5466.5017286253251</v>
      </c>
      <c r="O768">
        <f t="shared" si="287"/>
        <v>922.51982416961141</v>
      </c>
      <c r="P768">
        <f t="shared" si="288"/>
        <v>5466.5017286253251</v>
      </c>
      <c r="R768">
        <f t="shared" si="289"/>
        <v>5543.7968915761694</v>
      </c>
      <c r="S768">
        <f t="shared" si="290"/>
        <v>1.403612833009513</v>
      </c>
      <c r="T768">
        <f t="shared" si="291"/>
        <v>1.403612833009513</v>
      </c>
      <c r="U768">
        <f t="shared" si="272"/>
        <v>80.421091401845899</v>
      </c>
      <c r="W768">
        <f t="shared" si="292"/>
        <v>5543.7968915761694</v>
      </c>
      <c r="X768">
        <f t="shared" si="293"/>
        <v>1.5017037605916781</v>
      </c>
      <c r="Y768">
        <f t="shared" si="273"/>
        <v>86.041287560827342</v>
      </c>
      <c r="AA768">
        <f t="shared" si="274"/>
        <v>382.73047204969515</v>
      </c>
      <c r="AB768">
        <f t="shared" si="275"/>
        <v>5530.5697139457716</v>
      </c>
      <c r="AD768">
        <f t="shared" si="276"/>
        <v>382.73047204969515</v>
      </c>
      <c r="AE768">
        <f t="shared" si="277"/>
        <v>-2380.5697139457716</v>
      </c>
      <c r="AG768">
        <f t="shared" si="278"/>
        <v>2411.1397257710378</v>
      </c>
    </row>
    <row r="769" spans="1:33" x14ac:dyDescent="0.2">
      <c r="A769">
        <f>'建築限界数値データ　片線'!A853</f>
        <v>-1037.0646786212724</v>
      </c>
      <c r="B769">
        <f>'建築限界数値データ　片線'!B853</f>
        <v>5471.2229104918661</v>
      </c>
      <c r="D769">
        <f t="shared" si="280"/>
        <v>105</v>
      </c>
      <c r="E769">
        <f t="shared" si="281"/>
        <v>160</v>
      </c>
      <c r="F769">
        <f t="shared" si="282"/>
        <v>2110</v>
      </c>
      <c r="G769">
        <f t="shared" si="283"/>
        <v>3150</v>
      </c>
      <c r="I769">
        <f t="shared" si="284"/>
        <v>9.8090927582165199E-2</v>
      </c>
      <c r="J769">
        <f t="shared" si="285"/>
        <v>143.75</v>
      </c>
      <c r="L769">
        <f t="shared" si="279"/>
        <v>-1180.8146786212724</v>
      </c>
      <c r="M769">
        <f t="shared" si="286"/>
        <v>5471.2229104918661</v>
      </c>
      <c r="O769">
        <f t="shared" si="287"/>
        <v>929.18532137872762</v>
      </c>
      <c r="P769">
        <f t="shared" si="288"/>
        <v>5471.2229104918661</v>
      </c>
      <c r="R769">
        <f t="shared" si="289"/>
        <v>5549.5644421663201</v>
      </c>
      <c r="S769">
        <f t="shared" si="290"/>
        <v>1.4025700607776965</v>
      </c>
      <c r="T769">
        <f t="shared" si="291"/>
        <v>1.4025700607776965</v>
      </c>
      <c r="U769">
        <f t="shared" si="272"/>
        <v>80.361344953969379</v>
      </c>
      <c r="W769">
        <f t="shared" si="292"/>
        <v>5549.5644421663201</v>
      </c>
      <c r="X769">
        <f t="shared" si="293"/>
        <v>1.5006609883598618</v>
      </c>
      <c r="Y769">
        <f t="shared" si="273"/>
        <v>85.98154111295085</v>
      </c>
      <c r="AA769">
        <f t="shared" si="274"/>
        <v>388.90156500919591</v>
      </c>
      <c r="AB769">
        <f t="shared" si="275"/>
        <v>5535.920977623342</v>
      </c>
      <c r="AD769">
        <f t="shared" si="276"/>
        <v>388.90156500919591</v>
      </c>
      <c r="AE769">
        <f t="shared" si="277"/>
        <v>-2385.920977623342</v>
      </c>
      <c r="AG769">
        <f t="shared" si="278"/>
        <v>2417.408393037826</v>
      </c>
    </row>
    <row r="770" spans="1:33" x14ac:dyDescent="0.2">
      <c r="A770">
        <f>'建築限界数値データ　片線'!A854</f>
        <v>-1030.3778260702638</v>
      </c>
      <c r="B770">
        <f>'建築限界数値データ　片線'!B854</f>
        <v>5475.9137967858142</v>
      </c>
      <c r="D770">
        <f t="shared" si="280"/>
        <v>105</v>
      </c>
      <c r="E770">
        <f t="shared" si="281"/>
        <v>160</v>
      </c>
      <c r="F770">
        <f t="shared" si="282"/>
        <v>2110</v>
      </c>
      <c r="G770">
        <f t="shared" si="283"/>
        <v>3150</v>
      </c>
      <c r="I770">
        <f t="shared" si="284"/>
        <v>9.8090927582165199E-2</v>
      </c>
      <c r="J770">
        <f t="shared" si="285"/>
        <v>143.75</v>
      </c>
      <c r="L770">
        <f t="shared" si="279"/>
        <v>-1174.1278260702638</v>
      </c>
      <c r="M770">
        <f t="shared" si="286"/>
        <v>5475.9137967858142</v>
      </c>
      <c r="O770">
        <f t="shared" si="287"/>
        <v>935.87217392973616</v>
      </c>
      <c r="P770">
        <f t="shared" si="288"/>
        <v>5475.9137967858142</v>
      </c>
      <c r="R770">
        <f t="shared" si="289"/>
        <v>5555.3117496469267</v>
      </c>
      <c r="S770">
        <f t="shared" si="290"/>
        <v>1.4015247470112819</v>
      </c>
      <c r="T770">
        <f t="shared" si="291"/>
        <v>1.4015247470112819</v>
      </c>
      <c r="U770">
        <f t="shared" si="272"/>
        <v>80.301452886886892</v>
      </c>
      <c r="W770">
        <f t="shared" si="292"/>
        <v>5555.3117496469267</v>
      </c>
      <c r="X770">
        <f t="shared" si="293"/>
        <v>1.4996156745934472</v>
      </c>
      <c r="Y770">
        <f t="shared" si="273"/>
        <v>85.921649045868364</v>
      </c>
      <c r="AA770">
        <f t="shared" si="274"/>
        <v>395.09687761175093</v>
      </c>
      <c r="AB770">
        <f t="shared" si="275"/>
        <v>5541.2441827685816</v>
      </c>
      <c r="AD770">
        <f t="shared" si="276"/>
        <v>395.09687761175093</v>
      </c>
      <c r="AE770">
        <f t="shared" si="277"/>
        <v>-2391.2441827685816</v>
      </c>
      <c r="AG770">
        <f t="shared" si="278"/>
        <v>2423.6646394093254</v>
      </c>
    </row>
    <row r="771" spans="1:33" x14ac:dyDescent="0.2">
      <c r="A771">
        <f>'建築限界数値データ　片線'!A855</f>
        <v>-1023.669755873713</v>
      </c>
      <c r="B771">
        <f>'建築限界数値データ　片線'!B855</f>
        <v>5480.5742909119599</v>
      </c>
      <c r="D771">
        <f t="shared" si="280"/>
        <v>105</v>
      </c>
      <c r="E771">
        <f t="shared" si="281"/>
        <v>160</v>
      </c>
      <c r="F771">
        <f t="shared" si="282"/>
        <v>2110</v>
      </c>
      <c r="G771">
        <f t="shared" si="283"/>
        <v>3150</v>
      </c>
      <c r="I771">
        <f t="shared" si="284"/>
        <v>9.8090927582165199E-2</v>
      </c>
      <c r="J771">
        <f t="shared" si="285"/>
        <v>143.75</v>
      </c>
      <c r="L771">
        <f t="shared" si="279"/>
        <v>-1167.419755873713</v>
      </c>
      <c r="M771">
        <f t="shared" si="286"/>
        <v>5480.5742909119599</v>
      </c>
      <c r="O771">
        <f t="shared" si="287"/>
        <v>942.58024412628697</v>
      </c>
      <c r="P771">
        <f t="shared" si="288"/>
        <v>5480.5742909119599</v>
      </c>
      <c r="R771">
        <f t="shared" si="289"/>
        <v>5561.0387586153638</v>
      </c>
      <c r="S771">
        <f t="shared" si="290"/>
        <v>1.4004769085107593</v>
      </c>
      <c r="T771">
        <f t="shared" si="291"/>
        <v>1.4004769085107593</v>
      </c>
      <c r="U771">
        <f t="shared" ref="U771:U834" si="294">T771*180/PI()</f>
        <v>80.241416163195638</v>
      </c>
      <c r="W771">
        <f t="shared" si="292"/>
        <v>5561.0387586153638</v>
      </c>
      <c r="X771">
        <f t="shared" si="293"/>
        <v>1.4985678360929247</v>
      </c>
      <c r="Y771">
        <f t="shared" ref="Y771:Y834" si="295">X771*180/PI()</f>
        <v>85.861612322177109</v>
      </c>
      <c r="AA771">
        <f t="shared" si="274"/>
        <v>401.31628228284848</v>
      </c>
      <c r="AB771">
        <f t="shared" si="275"/>
        <v>5546.5392197655083</v>
      </c>
      <c r="AD771">
        <f t="shared" si="276"/>
        <v>401.31628228284848</v>
      </c>
      <c r="AE771">
        <f t="shared" si="277"/>
        <v>-2396.5392197655083</v>
      </c>
      <c r="AG771">
        <f t="shared" si="278"/>
        <v>2429.9084324927962</v>
      </c>
    </row>
    <row r="772" spans="1:33" x14ac:dyDescent="0.2">
      <c r="A772">
        <f>'建築限界数値データ　片線'!A856</f>
        <v>-1016.9406061648884</v>
      </c>
      <c r="B772">
        <f>'建築限界数値データ　片線'!B856</f>
        <v>5485.2042969009308</v>
      </c>
      <c r="D772">
        <f t="shared" si="280"/>
        <v>105</v>
      </c>
      <c r="E772">
        <f t="shared" si="281"/>
        <v>160</v>
      </c>
      <c r="F772">
        <f t="shared" si="282"/>
        <v>2110</v>
      </c>
      <c r="G772">
        <f t="shared" si="283"/>
        <v>3150</v>
      </c>
      <c r="I772">
        <f t="shared" si="284"/>
        <v>9.8090927582165199E-2</v>
      </c>
      <c r="J772">
        <f t="shared" si="285"/>
        <v>143.75</v>
      </c>
      <c r="L772">
        <f t="shared" si="279"/>
        <v>-1160.6906061648883</v>
      </c>
      <c r="M772">
        <f t="shared" si="286"/>
        <v>5485.2042969009308</v>
      </c>
      <c r="O772">
        <f t="shared" si="287"/>
        <v>949.30939383511168</v>
      </c>
      <c r="P772">
        <f t="shared" si="288"/>
        <v>5485.2042969009308</v>
      </c>
      <c r="R772">
        <f t="shared" si="289"/>
        <v>5566.7454139707179</v>
      </c>
      <c r="S772">
        <f t="shared" si="290"/>
        <v>1.3994265619855939</v>
      </c>
      <c r="T772">
        <f t="shared" si="291"/>
        <v>1.3994265619855939</v>
      </c>
      <c r="U772">
        <f t="shared" si="294"/>
        <v>80.181235740277415</v>
      </c>
      <c r="W772">
        <f t="shared" si="292"/>
        <v>5566.7454139707179</v>
      </c>
      <c r="X772">
        <f t="shared" si="293"/>
        <v>1.497517489567759</v>
      </c>
      <c r="Y772">
        <f t="shared" si="295"/>
        <v>85.801431899258873</v>
      </c>
      <c r="AA772">
        <f t="shared" ref="AA772:AA835" si="296">W772*COS(X772)</f>
        <v>407.55965095187184</v>
      </c>
      <c r="AB772">
        <f t="shared" ref="AB772:AB835" si="297">W772*SIN(X772)</f>
        <v>5551.8059795781774</v>
      </c>
      <c r="AD772">
        <f t="shared" ref="AD772:AD835" si="298">AA772</f>
        <v>407.55965095187184</v>
      </c>
      <c r="AE772">
        <f t="shared" ref="AE772:AE835" si="299">G772-AB772</f>
        <v>-2401.8059795781774</v>
      </c>
      <c r="AG772">
        <f t="shared" ref="AG772:AG835" si="300">SQRT(AD772^2+AE772^2)</f>
        <v>2436.1397399618727</v>
      </c>
    </row>
    <row r="773" spans="1:33" x14ac:dyDescent="0.2">
      <c r="A773">
        <f>'建築限界数値データ　片線'!A857</f>
        <v>-1010.1905155111281</v>
      </c>
      <c r="B773">
        <f>'建築限界数値データ　片線'!B857</f>
        <v>5489.8037194111721</v>
      </c>
      <c r="D773">
        <f t="shared" si="280"/>
        <v>105</v>
      </c>
      <c r="E773">
        <f t="shared" si="281"/>
        <v>160</v>
      </c>
      <c r="F773">
        <f t="shared" si="282"/>
        <v>2110</v>
      </c>
      <c r="G773">
        <f t="shared" si="283"/>
        <v>3150</v>
      </c>
      <c r="I773">
        <f t="shared" si="284"/>
        <v>9.8090927582165199E-2</v>
      </c>
      <c r="J773">
        <f t="shared" si="285"/>
        <v>143.75</v>
      </c>
      <c r="L773">
        <f t="shared" ref="L773:L836" si="301">A773-J773</f>
        <v>-1153.9405155111281</v>
      </c>
      <c r="M773">
        <f t="shared" si="286"/>
        <v>5489.8037194111721</v>
      </c>
      <c r="O773">
        <f t="shared" si="287"/>
        <v>956.05948448887193</v>
      </c>
      <c r="P773">
        <f t="shared" si="288"/>
        <v>5489.8037194111721</v>
      </c>
      <c r="R773">
        <f t="shared" si="289"/>
        <v>5572.4316609126636</v>
      </c>
      <c r="S773">
        <f t="shared" si="290"/>
        <v>1.3983737240549354</v>
      </c>
      <c r="T773">
        <f t="shared" si="291"/>
        <v>1.3983737240549354</v>
      </c>
      <c r="U773">
        <f t="shared" si="294"/>
        <v>80.120912570339414</v>
      </c>
      <c r="W773">
        <f t="shared" si="292"/>
        <v>5572.4316609126636</v>
      </c>
      <c r="X773">
        <f t="shared" si="293"/>
        <v>1.4964646516371007</v>
      </c>
      <c r="Y773">
        <f t="shared" si="295"/>
        <v>85.741108729320871</v>
      </c>
      <c r="AA773">
        <f t="shared" si="296"/>
        <v>413.82685505473262</v>
      </c>
      <c r="AB773">
        <f t="shared" si="297"/>
        <v>5557.0443537529345</v>
      </c>
      <c r="AD773">
        <f t="shared" si="298"/>
        <v>413.82685505473262</v>
      </c>
      <c r="AE773">
        <f t="shared" si="299"/>
        <v>-2407.0443537529345</v>
      </c>
      <c r="AG773">
        <f t="shared" si="300"/>
        <v>2442.3585295567013</v>
      </c>
    </row>
    <row r="774" spans="1:33" x14ac:dyDescent="0.2">
      <c r="A774">
        <f>'建築限界数値データ　片線'!A858</f>
        <v>-1003.4196229109895</v>
      </c>
      <c r="B774">
        <f>'建築限界数値データ　片線'!B858</f>
        <v>5494.3724637309024</v>
      </c>
      <c r="D774">
        <f t="shared" si="280"/>
        <v>105</v>
      </c>
      <c r="E774">
        <f t="shared" si="281"/>
        <v>160</v>
      </c>
      <c r="F774">
        <f t="shared" si="282"/>
        <v>2110</v>
      </c>
      <c r="G774">
        <f t="shared" si="283"/>
        <v>3150</v>
      </c>
      <c r="I774">
        <f t="shared" si="284"/>
        <v>9.8090927582165199E-2</v>
      </c>
      <c r="J774">
        <f t="shared" si="285"/>
        <v>143.75</v>
      </c>
      <c r="L774">
        <f t="shared" si="301"/>
        <v>-1147.1696229109893</v>
      </c>
      <c r="M774">
        <f t="shared" si="286"/>
        <v>5494.3724637309024</v>
      </c>
      <c r="O774">
        <f t="shared" si="287"/>
        <v>962.83037708901065</v>
      </c>
      <c r="P774">
        <f t="shared" si="288"/>
        <v>5494.3724637309024</v>
      </c>
      <c r="R774">
        <f t="shared" si="289"/>
        <v>5578.0974449403229</v>
      </c>
      <c r="S774">
        <f t="shared" si="290"/>
        <v>1.3973184112483243</v>
      </c>
      <c r="T774">
        <f t="shared" si="291"/>
        <v>1.3973184112483243</v>
      </c>
      <c r="U774">
        <f t="shared" si="294"/>
        <v>80.060447600454481</v>
      </c>
      <c r="W774">
        <f t="shared" si="292"/>
        <v>5578.0974449403229</v>
      </c>
      <c r="X774">
        <f t="shared" si="293"/>
        <v>1.4954093388304894</v>
      </c>
      <c r="Y774">
        <f t="shared" si="295"/>
        <v>85.680643759435938</v>
      </c>
      <c r="AA774">
        <f t="shared" si="296"/>
        <v>420.11776553652879</v>
      </c>
      <c r="AB774">
        <f t="shared" si="297"/>
        <v>5562.2542344206413</v>
      </c>
      <c r="AD774">
        <f t="shared" si="298"/>
        <v>420.11776553652879</v>
      </c>
      <c r="AE774">
        <f t="shared" si="299"/>
        <v>-2412.2542344206413</v>
      </c>
      <c r="AG774">
        <f t="shared" si="300"/>
        <v>2448.5647690840692</v>
      </c>
    </row>
    <row r="775" spans="1:33" x14ac:dyDescent="0.2">
      <c r="A775">
        <f>'建築限界数値データ　片線'!A859</f>
        <v>-996.62806779138464</v>
      </c>
      <c r="B775">
        <f>'建築限界数値データ　片線'!B859</f>
        <v>5498.9104357800734</v>
      </c>
      <c r="D775">
        <f t="shared" si="280"/>
        <v>105</v>
      </c>
      <c r="E775">
        <f t="shared" si="281"/>
        <v>160</v>
      </c>
      <c r="F775">
        <f t="shared" si="282"/>
        <v>2110</v>
      </c>
      <c r="G775">
        <f t="shared" si="283"/>
        <v>3150</v>
      </c>
      <c r="I775">
        <f t="shared" si="284"/>
        <v>9.8090927582165199E-2</v>
      </c>
      <c r="J775">
        <f t="shared" si="285"/>
        <v>143.75</v>
      </c>
      <c r="L775">
        <f t="shared" si="301"/>
        <v>-1140.3780677913846</v>
      </c>
      <c r="M775">
        <f t="shared" si="286"/>
        <v>5498.9104357800734</v>
      </c>
      <c r="O775">
        <f t="shared" si="287"/>
        <v>969.62193220861536</v>
      </c>
      <c r="P775">
        <f t="shared" si="288"/>
        <v>5498.9104357800734</v>
      </c>
      <c r="R775">
        <f t="shared" si="289"/>
        <v>5583.7427118511614</v>
      </c>
      <c r="S775">
        <f t="shared" si="290"/>
        <v>1.3962606400063931</v>
      </c>
      <c r="T775">
        <f t="shared" si="291"/>
        <v>1.3962606400063931</v>
      </c>
      <c r="U775">
        <f t="shared" si="294"/>
        <v>79.999841772601499</v>
      </c>
      <c r="W775">
        <f t="shared" si="292"/>
        <v>5583.7427118511614</v>
      </c>
      <c r="X775">
        <f t="shared" si="293"/>
        <v>1.4943515675885584</v>
      </c>
      <c r="Y775">
        <f t="shared" si="295"/>
        <v>85.620037931582985</v>
      </c>
      <c r="AA775">
        <f t="shared" si="296"/>
        <v>426.432252854181</v>
      </c>
      <c r="AB775">
        <f t="shared" si="297"/>
        <v>5567.4355142989007</v>
      </c>
      <c r="AD775">
        <f t="shared" si="298"/>
        <v>426.432252854181</v>
      </c>
      <c r="AE775">
        <f t="shared" si="299"/>
        <v>-2417.4355142989007</v>
      </c>
      <c r="AG775">
        <f t="shared" si="300"/>
        <v>2454.758426417533</v>
      </c>
    </row>
    <row r="776" spans="1:33" x14ac:dyDescent="0.2">
      <c r="A776">
        <f>'建築限界数値データ　片線'!A860</f>
        <v>-989.81599000471192</v>
      </c>
      <c r="B776">
        <f>'建築限界数値データ　片線'!B860</f>
        <v>5503.4175421123009</v>
      </c>
      <c r="D776">
        <f t="shared" si="280"/>
        <v>105</v>
      </c>
      <c r="E776">
        <f t="shared" si="281"/>
        <v>160</v>
      </c>
      <c r="F776">
        <f t="shared" si="282"/>
        <v>2110</v>
      </c>
      <c r="G776">
        <f t="shared" si="283"/>
        <v>3150</v>
      </c>
      <c r="I776">
        <f t="shared" si="284"/>
        <v>9.8090927582165199E-2</v>
      </c>
      <c r="J776">
        <f t="shared" si="285"/>
        <v>143.75</v>
      </c>
      <c r="L776">
        <f t="shared" si="301"/>
        <v>-1133.5659900047119</v>
      </c>
      <c r="M776">
        <f t="shared" si="286"/>
        <v>5503.4175421123009</v>
      </c>
      <c r="O776">
        <f t="shared" si="287"/>
        <v>976.43400999528808</v>
      </c>
      <c r="P776">
        <f t="shared" si="288"/>
        <v>5503.4175421123009</v>
      </c>
      <c r="R776">
        <f t="shared" si="289"/>
        <v>5589.3674077398846</v>
      </c>
      <c r="S776">
        <f t="shared" si="290"/>
        <v>1.3952004266815607</v>
      </c>
      <c r="T776">
        <f t="shared" si="291"/>
        <v>1.3952004266815607</v>
      </c>
      <c r="U776">
        <f t="shared" si="294"/>
        <v>79.93909602370509</v>
      </c>
      <c r="W776">
        <f t="shared" si="292"/>
        <v>5589.3674077398846</v>
      </c>
      <c r="X776">
        <f t="shared" si="293"/>
        <v>1.4932913542637261</v>
      </c>
      <c r="Y776">
        <f t="shared" si="295"/>
        <v>85.559292182686548</v>
      </c>
      <c r="AA776">
        <f t="shared" si="296"/>
        <v>432.77018697912723</v>
      </c>
      <c r="AB776">
        <f t="shared" si="297"/>
        <v>5572.5880866942716</v>
      </c>
      <c r="AD776">
        <f t="shared" si="298"/>
        <v>432.77018697912723</v>
      </c>
      <c r="AE776">
        <f t="shared" si="299"/>
        <v>-2422.5880866942716</v>
      </c>
      <c r="AG776">
        <f t="shared" si="300"/>
        <v>2460.9394694975658</v>
      </c>
    </row>
    <row r="777" spans="1:33" x14ac:dyDescent="0.2">
      <c r="A777">
        <f>'建築限界数値データ　片線'!A861</f>
        <v>-982.98352982597214</v>
      </c>
      <c r="B777">
        <f>'建築限界数値データ　片線'!B861</f>
        <v>5507.8936899167902</v>
      </c>
      <c r="D777">
        <f t="shared" si="280"/>
        <v>105</v>
      </c>
      <c r="E777">
        <f t="shared" si="281"/>
        <v>160</v>
      </c>
      <c r="F777">
        <f t="shared" si="282"/>
        <v>2110</v>
      </c>
      <c r="G777">
        <f t="shared" si="283"/>
        <v>3150</v>
      </c>
      <c r="I777">
        <f t="shared" si="284"/>
        <v>9.8090927582165199E-2</v>
      </c>
      <c r="J777">
        <f t="shared" si="285"/>
        <v>143.75</v>
      </c>
      <c r="L777">
        <f t="shared" si="301"/>
        <v>-1126.7335298259723</v>
      </c>
      <c r="M777">
        <f t="shared" si="286"/>
        <v>5507.8936899167902</v>
      </c>
      <c r="O777">
        <f t="shared" si="287"/>
        <v>983.26647017402775</v>
      </c>
      <c r="P777">
        <f t="shared" si="288"/>
        <v>5507.8936899167902</v>
      </c>
      <c r="R777">
        <f t="shared" si="289"/>
        <v>5594.9714789973405</v>
      </c>
      <c r="S777">
        <f t="shared" si="290"/>
        <v>1.3941377875387266</v>
      </c>
      <c r="T777">
        <f t="shared" si="291"/>
        <v>1.3941377875387266</v>
      </c>
      <c r="U777">
        <f t="shared" si="294"/>
        <v>79.878211285675292</v>
      </c>
      <c r="W777">
        <f t="shared" si="292"/>
        <v>5594.9714789973405</v>
      </c>
      <c r="X777">
        <f t="shared" si="293"/>
        <v>1.4922287151208917</v>
      </c>
      <c r="Y777">
        <f t="shared" si="295"/>
        <v>85.498407444656749</v>
      </c>
      <c r="AA777">
        <f t="shared" si="296"/>
        <v>439.13143739997889</v>
      </c>
      <c r="AB777">
        <f t="shared" si="297"/>
        <v>5577.7118455044556</v>
      </c>
      <c r="AD777">
        <f t="shared" si="298"/>
        <v>439.13143739997889</v>
      </c>
      <c r="AE777">
        <f t="shared" si="299"/>
        <v>-2427.7118455044556</v>
      </c>
      <c r="AG777">
        <f t="shared" si="300"/>
        <v>2467.1078663316734</v>
      </c>
    </row>
    <row r="778" spans="1:33" x14ac:dyDescent="0.2">
      <c r="A778">
        <f>'建築限界数値データ　片線'!A862</f>
        <v>-976.13082794988554</v>
      </c>
      <c r="B778">
        <f>'建築限界数値データ　片線'!B862</f>
        <v>5512.3387870202469</v>
      </c>
      <c r="D778">
        <f t="shared" si="280"/>
        <v>105</v>
      </c>
      <c r="E778">
        <f t="shared" si="281"/>
        <v>160</v>
      </c>
      <c r="F778">
        <f t="shared" si="282"/>
        <v>2110</v>
      </c>
      <c r="G778">
        <f t="shared" si="283"/>
        <v>3150</v>
      </c>
      <c r="I778">
        <f t="shared" si="284"/>
        <v>9.8090927582165199E-2</v>
      </c>
      <c r="J778">
        <f t="shared" si="285"/>
        <v>143.75</v>
      </c>
      <c r="L778">
        <f t="shared" si="301"/>
        <v>-1119.8808279498855</v>
      </c>
      <c r="M778">
        <f t="shared" si="286"/>
        <v>5512.3387870202469</v>
      </c>
      <c r="O778">
        <f t="shared" si="287"/>
        <v>990.11917205011446</v>
      </c>
      <c r="P778">
        <f t="shared" si="288"/>
        <v>5512.3387870202469</v>
      </c>
      <c r="R778">
        <f t="shared" si="289"/>
        <v>5600.5548723094444</v>
      </c>
      <c r="S778">
        <f t="shared" si="290"/>
        <v>1.3930727387559565</v>
      </c>
      <c r="T778">
        <f t="shared" si="291"/>
        <v>1.3930727387559565</v>
      </c>
      <c r="U778">
        <f t="shared" si="294"/>
        <v>79.817188485447019</v>
      </c>
      <c r="W778">
        <f t="shared" si="292"/>
        <v>5600.5548723094444</v>
      </c>
      <c r="X778">
        <f t="shared" si="293"/>
        <v>1.4911636663381218</v>
      </c>
      <c r="Y778">
        <f t="shared" si="295"/>
        <v>85.437384644428491</v>
      </c>
      <c r="AA778">
        <f t="shared" si="296"/>
        <v>445.51587312521229</v>
      </c>
      <c r="AB778">
        <f t="shared" si="297"/>
        <v>5582.8066852204847</v>
      </c>
      <c r="AD778">
        <f t="shared" si="298"/>
        <v>445.51587312521229</v>
      </c>
      <c r="AE778">
        <f t="shared" si="299"/>
        <v>-2432.8066852204847</v>
      </c>
      <c r="AG778">
        <f t="shared" si="300"/>
        <v>2473.2635849945318</v>
      </c>
    </row>
    <row r="779" spans="1:33" x14ac:dyDescent="0.2">
      <c r="A779">
        <f>'建築限界数値データ　片線'!A863</f>
        <v>-969.25802548798845</v>
      </c>
      <c r="B779">
        <f>'建築限界数値データ　片線'!B863</f>
        <v>5516.7527418887785</v>
      </c>
      <c r="D779">
        <f t="shared" si="280"/>
        <v>105</v>
      </c>
      <c r="E779">
        <f t="shared" si="281"/>
        <v>160</v>
      </c>
      <c r="F779">
        <f t="shared" si="282"/>
        <v>2110</v>
      </c>
      <c r="G779">
        <f t="shared" si="283"/>
        <v>3150</v>
      </c>
      <c r="I779">
        <f t="shared" si="284"/>
        <v>9.8090927582165199E-2</v>
      </c>
      <c r="J779">
        <f t="shared" si="285"/>
        <v>143.75</v>
      </c>
      <c r="L779">
        <f t="shared" si="301"/>
        <v>-1113.0080254879886</v>
      </c>
      <c r="M779">
        <f t="shared" si="286"/>
        <v>5516.7527418887785</v>
      </c>
      <c r="O779">
        <f t="shared" si="287"/>
        <v>996.99197451201144</v>
      </c>
      <c r="P779">
        <f t="shared" si="288"/>
        <v>5516.7527418887785</v>
      </c>
      <c r="R779">
        <f t="shared" si="289"/>
        <v>5606.1175346561113</v>
      </c>
      <c r="S779">
        <f t="shared" si="290"/>
        <v>1.392005296425165</v>
      </c>
      <c r="T779">
        <f t="shared" si="291"/>
        <v>1.392005296425165</v>
      </c>
      <c r="U779">
        <f t="shared" si="294"/>
        <v>79.756028545019049</v>
      </c>
      <c r="W779">
        <f t="shared" si="292"/>
        <v>5606.1175346561113</v>
      </c>
      <c r="X779">
        <f t="shared" si="293"/>
        <v>1.4900962240073303</v>
      </c>
      <c r="Y779">
        <f t="shared" si="295"/>
        <v>85.376224704000521</v>
      </c>
      <c r="AA779">
        <f t="shared" si="296"/>
        <v>451.92336268587877</v>
      </c>
      <c r="AB779">
        <f t="shared" si="297"/>
        <v>5587.8725009289001</v>
      </c>
      <c r="AD779">
        <f t="shared" si="298"/>
        <v>451.92336268587877</v>
      </c>
      <c r="AE779">
        <f t="shared" si="299"/>
        <v>-2437.8725009289001</v>
      </c>
      <c r="AG779">
        <f t="shared" si="300"/>
        <v>2479.406593628129</v>
      </c>
    </row>
    <row r="780" spans="1:33" x14ac:dyDescent="0.2">
      <c r="A780">
        <f>'建築限界数値データ　片線'!A864</f>
        <v>-962.36526396573231</v>
      </c>
      <c r="B780">
        <f>'建築限界数値データ　片線'!B864</f>
        <v>5521.1354636297738</v>
      </c>
      <c r="D780">
        <f t="shared" si="280"/>
        <v>105</v>
      </c>
      <c r="E780">
        <f t="shared" si="281"/>
        <v>160</v>
      </c>
      <c r="F780">
        <f t="shared" si="282"/>
        <v>2110</v>
      </c>
      <c r="G780">
        <f t="shared" si="283"/>
        <v>3150</v>
      </c>
      <c r="I780">
        <f t="shared" si="284"/>
        <v>9.8090927582165199E-2</v>
      </c>
      <c r="J780">
        <f t="shared" si="285"/>
        <v>143.75</v>
      </c>
      <c r="L780">
        <f t="shared" si="301"/>
        <v>-1106.1152639657323</v>
      </c>
      <c r="M780">
        <f t="shared" si="286"/>
        <v>5521.1354636297738</v>
      </c>
      <c r="O780">
        <f t="shared" si="287"/>
        <v>1003.8847360342677</v>
      </c>
      <c r="P780">
        <f t="shared" si="288"/>
        <v>5521.1354636297738</v>
      </c>
      <c r="R780">
        <f t="shared" si="289"/>
        <v>5611.6594133101971</v>
      </c>
      <c r="S780">
        <f t="shared" si="290"/>
        <v>1.3909354765527941</v>
      </c>
      <c r="T780">
        <f t="shared" si="291"/>
        <v>1.3909354765527941</v>
      </c>
      <c r="U780">
        <f t="shared" si="294"/>
        <v>79.694732381492983</v>
      </c>
      <c r="W780">
        <f t="shared" si="292"/>
        <v>5611.6594133101971</v>
      </c>
      <c r="X780">
        <f t="shared" si="293"/>
        <v>1.4890264041349592</v>
      </c>
      <c r="Y780">
        <f t="shared" si="295"/>
        <v>85.314928540474426</v>
      </c>
      <c r="AA780">
        <f t="shared" si="296"/>
        <v>458.3537741382998</v>
      </c>
      <c r="AB780">
        <f t="shared" si="297"/>
        <v>5592.9091883139072</v>
      </c>
      <c r="AD780">
        <f t="shared" si="298"/>
        <v>458.3537741382998</v>
      </c>
      <c r="AE780">
        <f t="shared" si="299"/>
        <v>-2442.9091883139072</v>
      </c>
      <c r="AG780">
        <f t="shared" si="300"/>
        <v>2485.5368604418918</v>
      </c>
    </row>
    <row r="781" spans="1:33" x14ac:dyDescent="0.2">
      <c r="A781">
        <f>'建築限界数値データ　片線'!A865</f>
        <v>-955.45268531956742</v>
      </c>
      <c r="B781">
        <f>'建築限界数値データ　片線'!B865</f>
        <v>5525.4868619937788</v>
      </c>
      <c r="D781">
        <f t="shared" si="280"/>
        <v>105</v>
      </c>
      <c r="E781">
        <f t="shared" si="281"/>
        <v>160</v>
      </c>
      <c r="F781">
        <f t="shared" si="282"/>
        <v>2110</v>
      </c>
      <c r="G781">
        <f t="shared" si="283"/>
        <v>3150</v>
      </c>
      <c r="I781">
        <f t="shared" si="284"/>
        <v>9.8090927582165199E-2</v>
      </c>
      <c r="J781">
        <f t="shared" si="285"/>
        <v>143.75</v>
      </c>
      <c r="L781">
        <f t="shared" si="301"/>
        <v>-1099.2026853195675</v>
      </c>
      <c r="M781">
        <f t="shared" si="286"/>
        <v>5525.4868619937788</v>
      </c>
      <c r="O781">
        <f t="shared" si="287"/>
        <v>1010.7973146804325</v>
      </c>
      <c r="P781">
        <f t="shared" si="288"/>
        <v>5525.4868619937788</v>
      </c>
      <c r="R781">
        <f t="shared" si="289"/>
        <v>5617.1804558364538</v>
      </c>
      <c r="S781">
        <f t="shared" si="290"/>
        <v>1.3898632950604879</v>
      </c>
      <c r="T781">
        <f t="shared" si="291"/>
        <v>1.3898632950604879</v>
      </c>
      <c r="U781">
        <f t="shared" si="294"/>
        <v>79.633300907111789</v>
      </c>
      <c r="W781">
        <f t="shared" si="292"/>
        <v>5617.1804558364538</v>
      </c>
      <c r="X781">
        <f t="shared" si="293"/>
        <v>1.487954222642653</v>
      </c>
      <c r="Y781">
        <f t="shared" si="295"/>
        <v>85.25349706609326</v>
      </c>
      <c r="AA781">
        <f t="shared" si="296"/>
        <v>464.80697506677922</v>
      </c>
      <c r="AB781">
        <f t="shared" si="297"/>
        <v>5597.9166436595233</v>
      </c>
      <c r="AD781">
        <f t="shared" si="298"/>
        <v>464.80697506677922</v>
      </c>
      <c r="AE781">
        <f t="shared" si="299"/>
        <v>-2447.9166436595233</v>
      </c>
      <c r="AG781">
        <f t="shared" si="300"/>
        <v>2491.6543537128168</v>
      </c>
    </row>
    <row r="782" spans="1:33" x14ac:dyDescent="0.2">
      <c r="A782">
        <f>'建築限界数値データ　片線'!A866</f>
        <v>-948.52043189401945</v>
      </c>
      <c r="B782">
        <f>'建築限界数値データ　片線'!B866</f>
        <v>5529.8068473763551</v>
      </c>
      <c r="D782">
        <f t="shared" si="280"/>
        <v>105</v>
      </c>
      <c r="E782">
        <f t="shared" si="281"/>
        <v>160</v>
      </c>
      <c r="F782">
        <f t="shared" si="282"/>
        <v>2110</v>
      </c>
      <c r="G782">
        <f t="shared" si="283"/>
        <v>3150</v>
      </c>
      <c r="I782">
        <f t="shared" si="284"/>
        <v>9.8090927582165199E-2</v>
      </c>
      <c r="J782">
        <f t="shared" si="285"/>
        <v>143.75</v>
      </c>
      <c r="L782">
        <f t="shared" si="301"/>
        <v>-1092.2704318940196</v>
      </c>
      <c r="M782">
        <f t="shared" si="286"/>
        <v>5529.8068473763551</v>
      </c>
      <c r="O782">
        <f t="shared" si="287"/>
        <v>1017.7295681059804</v>
      </c>
      <c r="P782">
        <f t="shared" si="288"/>
        <v>5529.8068473763551</v>
      </c>
      <c r="R782">
        <f t="shared" si="289"/>
        <v>5622.6806100904942</v>
      </c>
      <c r="S782">
        <f t="shared" si="290"/>
        <v>1.3887887677857593</v>
      </c>
      <c r="T782">
        <f t="shared" si="291"/>
        <v>1.3887887677857593</v>
      </c>
      <c r="U782">
        <f t="shared" si="294"/>
        <v>79.571735029298154</v>
      </c>
      <c r="W782">
        <f t="shared" si="292"/>
        <v>5622.6806100904942</v>
      </c>
      <c r="X782">
        <f t="shared" si="293"/>
        <v>1.4868796953679246</v>
      </c>
      <c r="Y782">
        <f t="shared" si="295"/>
        <v>85.191931188279625</v>
      </c>
      <c r="AA782">
        <f t="shared" si="296"/>
        <v>471.28283258634752</v>
      </c>
      <c r="AB782">
        <f t="shared" si="297"/>
        <v>5602.8947638517184</v>
      </c>
      <c r="AD782">
        <f t="shared" si="298"/>
        <v>471.28283258634752</v>
      </c>
      <c r="AE782">
        <f t="shared" si="299"/>
        <v>-2452.8947638517184</v>
      </c>
      <c r="AG782">
        <f t="shared" si="300"/>
        <v>2497.759041785614</v>
      </c>
    </row>
    <row r="783" spans="1:33" x14ac:dyDescent="0.2">
      <c r="A783">
        <f>'建築限界数値データ　片線'!A867</f>
        <v>-941.56864643876031</v>
      </c>
      <c r="B783">
        <f>'建築限界数値データ　片線'!B867</f>
        <v>5534.0953308199205</v>
      </c>
      <c r="D783">
        <f t="shared" si="280"/>
        <v>105</v>
      </c>
      <c r="E783">
        <f t="shared" si="281"/>
        <v>160</v>
      </c>
      <c r="F783">
        <f t="shared" si="282"/>
        <v>2110</v>
      </c>
      <c r="G783">
        <f t="shared" si="283"/>
        <v>3150</v>
      </c>
      <c r="I783">
        <f t="shared" si="284"/>
        <v>9.8090927582165199E-2</v>
      </c>
      <c r="J783">
        <f t="shared" si="285"/>
        <v>143.75</v>
      </c>
      <c r="L783">
        <f t="shared" si="301"/>
        <v>-1085.3186464387604</v>
      </c>
      <c r="M783">
        <f t="shared" si="286"/>
        <v>5534.0953308199205</v>
      </c>
      <c r="O783">
        <f t="shared" si="287"/>
        <v>1024.6813535612396</v>
      </c>
      <c r="P783">
        <f t="shared" si="288"/>
        <v>5534.0953308199205</v>
      </c>
      <c r="R783">
        <f t="shared" si="289"/>
        <v>5628.1598242177643</v>
      </c>
      <c r="S783">
        <f t="shared" si="290"/>
        <v>1.3877119104826579</v>
      </c>
      <c r="T783">
        <f t="shared" si="291"/>
        <v>1.3877119104826579</v>
      </c>
      <c r="U783">
        <f t="shared" si="294"/>
        <v>79.5100356506926</v>
      </c>
      <c r="W783">
        <f t="shared" si="292"/>
        <v>5628.1598242177643</v>
      </c>
      <c r="X783">
        <f t="shared" si="293"/>
        <v>1.4858028380648229</v>
      </c>
      <c r="Y783">
        <f t="shared" si="295"/>
        <v>85.130231809674058</v>
      </c>
      <c r="AA783">
        <f t="shared" si="296"/>
        <v>477.78121334548581</v>
      </c>
      <c r="AB783">
        <f t="shared" si="297"/>
        <v>5607.8434463805288</v>
      </c>
      <c r="AD783">
        <f t="shared" si="298"/>
        <v>477.78121334548581</v>
      </c>
      <c r="AE783">
        <f t="shared" si="299"/>
        <v>-2457.8434463805288</v>
      </c>
      <c r="AG783">
        <f t="shared" si="300"/>
        <v>2503.8508930728285</v>
      </c>
    </row>
    <row r="784" spans="1:33" x14ac:dyDescent="0.2">
      <c r="A784">
        <f>'建築限界数値データ　片線'!A868</f>
        <v>-934.59747210566661</v>
      </c>
      <c r="B784">
        <f>'建築限界数値データ　片線'!B868</f>
        <v>5538.3522240155853</v>
      </c>
      <c r="D784">
        <f t="shared" si="280"/>
        <v>105</v>
      </c>
      <c r="E784">
        <f t="shared" si="281"/>
        <v>160</v>
      </c>
      <c r="F784">
        <f t="shared" si="282"/>
        <v>2110</v>
      </c>
      <c r="G784">
        <f t="shared" si="283"/>
        <v>3150</v>
      </c>
      <c r="I784">
        <f t="shared" si="284"/>
        <v>9.8090927582165199E-2</v>
      </c>
      <c r="J784">
        <f t="shared" si="285"/>
        <v>143.75</v>
      </c>
      <c r="L784">
        <f t="shared" si="301"/>
        <v>-1078.3474721056666</v>
      </c>
      <c r="M784">
        <f t="shared" si="286"/>
        <v>5538.3522240155853</v>
      </c>
      <c r="O784">
        <f t="shared" si="287"/>
        <v>1031.6525278943334</v>
      </c>
      <c r="P784">
        <f t="shared" si="288"/>
        <v>5538.3522240155853</v>
      </c>
      <c r="R784">
        <f t="shared" si="289"/>
        <v>5633.6180466525375</v>
      </c>
      <c r="S784">
        <f t="shared" si="290"/>
        <v>1.386632738822428</v>
      </c>
      <c r="T784">
        <f t="shared" si="291"/>
        <v>1.386632738822428</v>
      </c>
      <c r="U784">
        <f t="shared" si="294"/>
        <v>79.448203669191301</v>
      </c>
      <c r="W784">
        <f t="shared" si="292"/>
        <v>5633.6180466525375</v>
      </c>
      <c r="X784">
        <f t="shared" si="293"/>
        <v>1.4847236664045931</v>
      </c>
      <c r="Y784">
        <f t="shared" si="295"/>
        <v>85.068399828172758</v>
      </c>
      <c r="AA784">
        <f t="shared" si="296"/>
        <v>484.30198352887044</v>
      </c>
      <c r="AB784">
        <f t="shared" si="297"/>
        <v>5612.7625893421819</v>
      </c>
      <c r="AD784">
        <f t="shared" si="298"/>
        <v>484.30198352887044</v>
      </c>
      <c r="AE784">
        <f t="shared" si="299"/>
        <v>-2462.7625893421819</v>
      </c>
      <c r="AG784">
        <f t="shared" si="300"/>
        <v>2509.9298760549877</v>
      </c>
    </row>
    <row r="785" spans="1:33" x14ac:dyDescent="0.2">
      <c r="A785">
        <f>'建築限界数値データ　片線'!A869</f>
        <v>-927.60705244587268</v>
      </c>
      <c r="B785">
        <f>'建築限界数値データ　片線'!B869</f>
        <v>5542.5774393049705</v>
      </c>
      <c r="D785">
        <f t="shared" si="280"/>
        <v>105</v>
      </c>
      <c r="E785">
        <f t="shared" si="281"/>
        <v>160</v>
      </c>
      <c r="F785">
        <f t="shared" si="282"/>
        <v>2110</v>
      </c>
      <c r="G785">
        <f t="shared" si="283"/>
        <v>3150</v>
      </c>
      <c r="I785">
        <f t="shared" si="284"/>
        <v>9.8090927582165199E-2</v>
      </c>
      <c r="J785">
        <f t="shared" si="285"/>
        <v>143.75</v>
      </c>
      <c r="L785">
        <f t="shared" si="301"/>
        <v>-1071.3570524458728</v>
      </c>
      <c r="M785">
        <f t="shared" si="286"/>
        <v>5542.5774393049705</v>
      </c>
      <c r="O785">
        <f t="shared" si="287"/>
        <v>1038.6429475541272</v>
      </c>
      <c r="P785">
        <f t="shared" si="288"/>
        <v>5542.5774393049705</v>
      </c>
      <c r="R785">
        <f t="shared" si="289"/>
        <v>5639.0552261169041</v>
      </c>
      <c r="S785">
        <f t="shared" si="290"/>
        <v>1.3855512683941666</v>
      </c>
      <c r="T785">
        <f t="shared" si="291"/>
        <v>1.3855512683941666</v>
      </c>
      <c r="U785">
        <f t="shared" si="294"/>
        <v>79.38623997798372</v>
      </c>
      <c r="W785">
        <f t="shared" si="292"/>
        <v>5639.0552261169041</v>
      </c>
      <c r="X785">
        <f t="shared" si="293"/>
        <v>1.4836421959763317</v>
      </c>
      <c r="Y785">
        <f t="shared" si="295"/>
        <v>85.006436136965178</v>
      </c>
      <c r="AA785">
        <f t="shared" si="296"/>
        <v>490.84500886013433</v>
      </c>
      <c r="AB785">
        <f t="shared" si="297"/>
        <v>5617.6520914411794</v>
      </c>
      <c r="AD785">
        <f t="shared" si="298"/>
        <v>490.84500886013433</v>
      </c>
      <c r="AE785">
        <f t="shared" si="299"/>
        <v>-2467.6520914411794</v>
      </c>
      <c r="AG785">
        <f t="shared" si="300"/>
        <v>2515.9959592807245</v>
      </c>
    </row>
    <row r="786" spans="1:33" x14ac:dyDescent="0.2">
      <c r="A786">
        <f>'建築限界数値データ　片線'!A870</f>
        <v>-920.59753140681482</v>
      </c>
      <c r="B786">
        <f>'建築限界数値データ　片線'!B870</f>
        <v>5546.7708896820104</v>
      </c>
      <c r="D786">
        <f t="shared" si="280"/>
        <v>105</v>
      </c>
      <c r="E786">
        <f t="shared" si="281"/>
        <v>160</v>
      </c>
      <c r="F786">
        <f t="shared" si="282"/>
        <v>2110</v>
      </c>
      <c r="G786">
        <f t="shared" si="283"/>
        <v>3150</v>
      </c>
      <c r="I786">
        <f t="shared" si="284"/>
        <v>9.8090927582165199E-2</v>
      </c>
      <c r="J786">
        <f t="shared" si="285"/>
        <v>143.75</v>
      </c>
      <c r="L786">
        <f t="shared" si="301"/>
        <v>-1064.3475314068148</v>
      </c>
      <c r="M786">
        <f t="shared" si="286"/>
        <v>5546.7708896820104</v>
      </c>
      <c r="O786">
        <f t="shared" si="287"/>
        <v>1045.6524685931852</v>
      </c>
      <c r="P786">
        <f t="shared" si="288"/>
        <v>5546.7708896820104</v>
      </c>
      <c r="R786">
        <f t="shared" si="289"/>
        <v>5644.4713116197854</v>
      </c>
      <c r="S786">
        <f t="shared" si="290"/>
        <v>1.3844675147054735</v>
      </c>
      <c r="T786">
        <f t="shared" si="291"/>
        <v>1.3844675147054735</v>
      </c>
      <c r="U786">
        <f t="shared" si="294"/>
        <v>79.324145465589865</v>
      </c>
      <c r="W786">
        <f t="shared" si="292"/>
        <v>5644.4713116197854</v>
      </c>
      <c r="X786">
        <f t="shared" si="293"/>
        <v>1.4825584422876386</v>
      </c>
      <c r="Y786">
        <f t="shared" si="295"/>
        <v>84.944341624571322</v>
      </c>
      <c r="AA786">
        <f t="shared" si="296"/>
        <v>497.41015460463399</v>
      </c>
      <c r="AB786">
        <f t="shared" si="297"/>
        <v>5622.5118519923972</v>
      </c>
      <c r="AD786">
        <f t="shared" si="298"/>
        <v>497.41015460463399</v>
      </c>
      <c r="AE786">
        <f t="shared" si="299"/>
        <v>-2472.5118519923972</v>
      </c>
      <c r="AG786">
        <f t="shared" si="300"/>
        <v>2522.0491113669218</v>
      </c>
    </row>
    <row r="787" spans="1:33" x14ac:dyDescent="0.2">
      <c r="A787">
        <f>'建築限界数値データ　片線'!A871</f>
        <v>-913.5690533292676</v>
      </c>
      <c r="B787">
        <f>'建築限界数値データ　片線'!B871</f>
        <v>5550.932488794746</v>
      </c>
      <c r="D787">
        <f t="shared" si="280"/>
        <v>105</v>
      </c>
      <c r="E787">
        <f t="shared" si="281"/>
        <v>160</v>
      </c>
      <c r="F787">
        <f t="shared" si="282"/>
        <v>2110</v>
      </c>
      <c r="G787">
        <f t="shared" si="283"/>
        <v>3150</v>
      </c>
      <c r="I787">
        <f t="shared" si="284"/>
        <v>9.8090927582165199E-2</v>
      </c>
      <c r="J787">
        <f t="shared" si="285"/>
        <v>143.75</v>
      </c>
      <c r="L787">
        <f t="shared" si="301"/>
        <v>-1057.3190533292677</v>
      </c>
      <c r="M787">
        <f t="shared" si="286"/>
        <v>5550.932488794746</v>
      </c>
      <c r="O787">
        <f t="shared" si="287"/>
        <v>1052.6809466707323</v>
      </c>
      <c r="P787">
        <f t="shared" si="288"/>
        <v>5550.932488794746</v>
      </c>
      <c r="R787">
        <f t="shared" si="289"/>
        <v>5649.8662524559486</v>
      </c>
      <c r="S787">
        <f t="shared" si="290"/>
        <v>1.3833814931831001</v>
      </c>
      <c r="T787">
        <f t="shared" si="291"/>
        <v>1.3833814931831001</v>
      </c>
      <c r="U787">
        <f t="shared" si="294"/>
        <v>79.261921015897499</v>
      </c>
      <c r="W787">
        <f t="shared" si="292"/>
        <v>5649.8662524559486</v>
      </c>
      <c r="X787">
        <f t="shared" si="293"/>
        <v>1.4814724207652654</v>
      </c>
      <c r="Y787">
        <f t="shared" si="295"/>
        <v>84.882117174878971</v>
      </c>
      <c r="AA787">
        <f t="shared" si="296"/>
        <v>503.99728557221414</v>
      </c>
      <c r="AB787">
        <f t="shared" si="297"/>
        <v>5627.341770923148</v>
      </c>
      <c r="AD787">
        <f t="shared" si="298"/>
        <v>503.99728557221414</v>
      </c>
      <c r="AE787">
        <f t="shared" si="299"/>
        <v>-2477.341770923148</v>
      </c>
      <c r="AG787">
        <f t="shared" si="300"/>
        <v>2528.089300998839</v>
      </c>
    </row>
    <row r="788" spans="1:33" x14ac:dyDescent="0.2">
      <c r="A788">
        <f>'建築限界数値データ　片線'!A872</f>
        <v>-906.52176294436958</v>
      </c>
      <c r="B788">
        <f>'建築限界数値データ　片線'!B872</f>
        <v>5555.0621509471039</v>
      </c>
      <c r="D788">
        <f t="shared" ref="D788:D851" si="302">D787</f>
        <v>105</v>
      </c>
      <c r="E788">
        <f t="shared" ref="E788:E851" si="303">E787</f>
        <v>160</v>
      </c>
      <c r="F788">
        <f t="shared" ref="F788:F851" si="304">F787</f>
        <v>2110</v>
      </c>
      <c r="G788">
        <f t="shared" ref="G788:G851" si="305">G787</f>
        <v>3150</v>
      </c>
      <c r="I788">
        <f t="shared" ref="I788:I851" si="306">I787</f>
        <v>9.8090927582165199E-2</v>
      </c>
      <c r="J788">
        <f t="shared" ref="J788:J851" si="307">J787</f>
        <v>143.75</v>
      </c>
      <c r="L788">
        <f t="shared" si="301"/>
        <v>-1050.2717629443696</v>
      </c>
      <c r="M788">
        <f t="shared" ref="M788:M851" si="308">B788</f>
        <v>5555.0621509471039</v>
      </c>
      <c r="O788">
        <f t="shared" ref="O788:O851" si="309">L788+F788</f>
        <v>1059.7282370556304</v>
      </c>
      <c r="P788">
        <f t="shared" ref="P788:P851" si="310">M788</f>
        <v>5555.0621509471039</v>
      </c>
      <c r="R788">
        <f t="shared" ref="R788:R851" si="311">SQRT(O788^2+P788^2)</f>
        <v>5655.2399982050365</v>
      </c>
      <c r="S788">
        <f t="shared" ref="S788:S851" si="312">IF(AND(O788=0,P788=0),0,IF(O788=0,PI()/2,ATAN(P788/O788)))</f>
        <v>1.3822932191735922</v>
      </c>
      <c r="T788">
        <f t="shared" ref="T788:T851" si="313">IF(AND(O788&gt;=0,P788&gt;=0),S788,IF(AND(O788&lt;0,P788&gt;=0),S788+PI(),IF(AND(O788&lt;0,P788&lt;0),S788+PI(),S788+2*PI())))</f>
        <v>1.3822932191735922</v>
      </c>
      <c r="U788">
        <f t="shared" si="294"/>
        <v>79.199567508198925</v>
      </c>
      <c r="W788">
        <f t="shared" ref="W788:W851" si="314">R788</f>
        <v>5655.2399982050365</v>
      </c>
      <c r="X788">
        <f t="shared" ref="X788:X851" si="315">IF(T788+I788&gt;=2*PI(),MOD(T788+I788,2*PI()),T788+I788)</f>
        <v>1.4803841467557572</v>
      </c>
      <c r="Y788">
        <f t="shared" si="295"/>
        <v>84.819763667180382</v>
      </c>
      <c r="AA788">
        <f t="shared" si="296"/>
        <v>510.60626612000453</v>
      </c>
      <c r="AB788">
        <f t="shared" si="297"/>
        <v>5632.141748775246</v>
      </c>
      <c r="AD788">
        <f t="shared" si="298"/>
        <v>510.60626612000453</v>
      </c>
      <c r="AE788">
        <f t="shared" si="299"/>
        <v>-2482.141748775246</v>
      </c>
      <c r="AG788">
        <f t="shared" si="300"/>
        <v>2534.1164969302517</v>
      </c>
    </row>
    <row r="789" spans="1:33" x14ac:dyDescent="0.2">
      <c r="A789">
        <f>'建築限界数値データ　片線'!A873</f>
        <v>-899.45580537064495</v>
      </c>
      <c r="B789">
        <f>'建築限界数値データ　片線'!B873</f>
        <v>5559.1597911006575</v>
      </c>
      <c r="D789">
        <f t="shared" si="302"/>
        <v>105</v>
      </c>
      <c r="E789">
        <f t="shared" si="303"/>
        <v>160</v>
      </c>
      <c r="F789">
        <f t="shared" si="304"/>
        <v>2110</v>
      </c>
      <c r="G789">
        <f t="shared" si="305"/>
        <v>3150</v>
      </c>
      <c r="I789">
        <f t="shared" si="306"/>
        <v>9.8090927582165199E-2</v>
      </c>
      <c r="J789">
        <f t="shared" si="307"/>
        <v>143.75</v>
      </c>
      <c r="L789">
        <f t="shared" si="301"/>
        <v>-1043.2058053706451</v>
      </c>
      <c r="M789">
        <f t="shared" si="308"/>
        <v>5559.1597911006575</v>
      </c>
      <c r="O789">
        <f t="shared" si="309"/>
        <v>1066.7941946293549</v>
      </c>
      <c r="P789">
        <f t="shared" si="310"/>
        <v>5559.1597911006575</v>
      </c>
      <c r="R789">
        <f t="shared" si="311"/>
        <v>5660.5924987306053</v>
      </c>
      <c r="S789">
        <f t="shared" si="312"/>
        <v>1.3812027079439286</v>
      </c>
      <c r="T789">
        <f t="shared" si="313"/>
        <v>1.3812027079439286</v>
      </c>
      <c r="U789">
        <f t="shared" si="294"/>
        <v>79.137085817227572</v>
      </c>
      <c r="W789">
        <f t="shared" si="314"/>
        <v>5660.5924987306053</v>
      </c>
      <c r="X789">
        <f t="shared" si="315"/>
        <v>1.4792936355260937</v>
      </c>
      <c r="Y789">
        <f t="shared" si="295"/>
        <v>84.757281976209029</v>
      </c>
      <c r="AA789">
        <f t="shared" si="296"/>
        <v>517.23696015519783</v>
      </c>
      <c r="AB789">
        <f t="shared" si="297"/>
        <v>5636.9116867070579</v>
      </c>
      <c r="AD789">
        <f t="shared" si="298"/>
        <v>517.23696015519783</v>
      </c>
      <c r="AE789">
        <f t="shared" si="299"/>
        <v>-2486.9116867070579</v>
      </c>
      <c r="AG789">
        <f t="shared" si="300"/>
        <v>2540.1306679835848</v>
      </c>
    </row>
    <row r="790" spans="1:33" x14ac:dyDescent="0.2">
      <c r="A790">
        <f>'建築限界数値データ　片線'!A874</f>
        <v>-892.37132611101481</v>
      </c>
      <c r="B790">
        <f>'建築限界数値データ　片線'!B874</f>
        <v>5563.2253248763818</v>
      </c>
      <c r="D790">
        <f t="shared" si="302"/>
        <v>105</v>
      </c>
      <c r="E790">
        <f t="shared" si="303"/>
        <v>160</v>
      </c>
      <c r="F790">
        <f t="shared" si="304"/>
        <v>2110</v>
      </c>
      <c r="G790">
        <f t="shared" si="305"/>
        <v>3150</v>
      </c>
      <c r="I790">
        <f t="shared" si="306"/>
        <v>9.8090927582165199E-2</v>
      </c>
      <c r="J790">
        <f t="shared" si="307"/>
        <v>143.75</v>
      </c>
      <c r="L790">
        <f t="shared" si="301"/>
        <v>-1036.1213261110147</v>
      </c>
      <c r="M790">
        <f t="shared" si="308"/>
        <v>5563.2253248763818</v>
      </c>
      <c r="O790">
        <f t="shared" si="309"/>
        <v>1073.8786738889853</v>
      </c>
      <c r="P790">
        <f t="shared" si="310"/>
        <v>5563.2253248763818</v>
      </c>
      <c r="R790">
        <f t="shared" si="311"/>
        <v>5665.9237041791775</v>
      </c>
      <c r="S790">
        <f t="shared" si="312"/>
        <v>1.3801099746821563</v>
      </c>
      <c r="T790">
        <f t="shared" si="313"/>
        <v>1.3801099746821563</v>
      </c>
      <c r="U790">
        <f t="shared" si="294"/>
        <v>79.074476813194451</v>
      </c>
      <c r="W790">
        <f t="shared" si="314"/>
        <v>5665.9237041791775</v>
      </c>
      <c r="X790">
        <f t="shared" si="315"/>
        <v>1.4782009022643217</v>
      </c>
      <c r="Y790">
        <f t="shared" si="295"/>
        <v>84.694672972175923</v>
      </c>
      <c r="AA790">
        <f t="shared" si="296"/>
        <v>523.88923113786609</v>
      </c>
      <c r="AB790">
        <f t="shared" si="297"/>
        <v>5641.6514864955343</v>
      </c>
      <c r="AD790">
        <f t="shared" si="298"/>
        <v>523.88923113786609</v>
      </c>
      <c r="AE790">
        <f t="shared" si="299"/>
        <v>-2491.6514864955343</v>
      </c>
      <c r="AG790">
        <f t="shared" si="300"/>
        <v>2546.1317830500507</v>
      </c>
    </row>
    <row r="791" spans="1:33" x14ac:dyDescent="0.2">
      <c r="A791">
        <f>'建築限界数値データ　片線'!A875</f>
        <v>-885.26847104980027</v>
      </c>
      <c r="B791">
        <f>'建築限界数値データ　片線'!B875</f>
        <v>5567.2586685563901</v>
      </c>
      <c r="D791">
        <f t="shared" si="302"/>
        <v>105</v>
      </c>
      <c r="E791">
        <f t="shared" si="303"/>
        <v>160</v>
      </c>
      <c r="F791">
        <f t="shared" si="304"/>
        <v>2110</v>
      </c>
      <c r="G791">
        <f t="shared" si="305"/>
        <v>3150</v>
      </c>
      <c r="I791">
        <f t="shared" si="306"/>
        <v>9.8090927582165199E-2</v>
      </c>
      <c r="J791">
        <f t="shared" si="307"/>
        <v>143.75</v>
      </c>
      <c r="L791">
        <f t="shared" si="301"/>
        <v>-1029.0184710498002</v>
      </c>
      <c r="M791">
        <f t="shared" si="308"/>
        <v>5567.2586685563901</v>
      </c>
      <c r="O791">
        <f t="shared" si="309"/>
        <v>1080.9815289501998</v>
      </c>
      <c r="P791">
        <f t="shared" si="310"/>
        <v>5567.2586685563901</v>
      </c>
      <c r="R791">
        <f t="shared" si="311"/>
        <v>5671.2335649792967</v>
      </c>
      <c r="S791">
        <f t="shared" si="312"/>
        <v>1.3790150344980214</v>
      </c>
      <c r="T791">
        <f t="shared" si="313"/>
        <v>1.3790150344980214</v>
      </c>
      <c r="U791">
        <f t="shared" si="294"/>
        <v>79.011741361824249</v>
      </c>
      <c r="W791">
        <f t="shared" si="314"/>
        <v>5671.2335649792967</v>
      </c>
      <c r="X791">
        <f t="shared" si="315"/>
        <v>1.4771059620801865</v>
      </c>
      <c r="Y791">
        <f t="shared" si="295"/>
        <v>84.631937520805707</v>
      </c>
      <c r="AA791">
        <f t="shared" si="296"/>
        <v>530.56294208376585</v>
      </c>
      <c r="AB791">
        <f t="shared" si="297"/>
        <v>5646.3610505382312</v>
      </c>
      <c r="AD791">
        <f t="shared" si="298"/>
        <v>530.56294208376585</v>
      </c>
      <c r="AE791">
        <f t="shared" si="299"/>
        <v>-2496.3610505382312</v>
      </c>
      <c r="AG791">
        <f t="shared" si="300"/>
        <v>2552.1198110897776</v>
      </c>
    </row>
    <row r="792" spans="1:33" x14ac:dyDescent="0.2">
      <c r="A792">
        <f>'建築限界数値データ　片線'!A876</f>
        <v>-878.14738644971897</v>
      </c>
      <c r="B792">
        <f>'建築限界数値データ　片線'!B876</f>
        <v>5571.2597390856572</v>
      </c>
      <c r="D792">
        <f t="shared" si="302"/>
        <v>105</v>
      </c>
      <c r="E792">
        <f t="shared" si="303"/>
        <v>160</v>
      </c>
      <c r="F792">
        <f t="shared" si="304"/>
        <v>2110</v>
      </c>
      <c r="G792">
        <f t="shared" si="305"/>
        <v>3150</v>
      </c>
      <c r="I792">
        <f t="shared" si="306"/>
        <v>9.8090927582165199E-2</v>
      </c>
      <c r="J792">
        <f t="shared" si="307"/>
        <v>143.75</v>
      </c>
      <c r="L792">
        <f t="shared" si="301"/>
        <v>-1021.897386449719</v>
      </c>
      <c r="M792">
        <f t="shared" si="308"/>
        <v>5571.2597390856572</v>
      </c>
      <c r="O792">
        <f t="shared" si="309"/>
        <v>1088.1026135502811</v>
      </c>
      <c r="P792">
        <f t="shared" si="310"/>
        <v>5571.2597390856572</v>
      </c>
      <c r="R792">
        <f t="shared" si="311"/>
        <v>5676.5220318406</v>
      </c>
      <c r="S792">
        <f t="shared" si="312"/>
        <v>1.3779179024235941</v>
      </c>
      <c r="T792">
        <f t="shared" si="313"/>
        <v>1.3779179024235941</v>
      </c>
      <c r="U792">
        <f t="shared" si="294"/>
        <v>78.948880324391126</v>
      </c>
      <c r="W792">
        <f t="shared" si="314"/>
        <v>5676.5220318406</v>
      </c>
      <c r="X792">
        <f t="shared" si="315"/>
        <v>1.4760088300057594</v>
      </c>
      <c r="Y792">
        <f t="shared" si="295"/>
        <v>84.569076483372612</v>
      </c>
      <c r="AA792">
        <f t="shared" si="296"/>
        <v>537.25795556715605</v>
      </c>
      <c r="AB792">
        <f t="shared" si="297"/>
        <v>5651.0402818553266</v>
      </c>
      <c r="AD792">
        <f t="shared" si="298"/>
        <v>537.25795556715605</v>
      </c>
      <c r="AE792">
        <f t="shared" si="299"/>
        <v>-2501.0402818553266</v>
      </c>
      <c r="AG792">
        <f t="shared" si="300"/>
        <v>2558.0947211319544</v>
      </c>
    </row>
    <row r="793" spans="1:33" x14ac:dyDescent="0.2">
      <c r="A793">
        <f>'建築限界数値データ　片線'!A877</f>
        <v>-871.00821894887258</v>
      </c>
      <c r="B793">
        <f>'建築限界数値データ　片線'!B877</f>
        <v>5575.2284540737301</v>
      </c>
      <c r="D793">
        <f t="shared" si="302"/>
        <v>105</v>
      </c>
      <c r="E793">
        <f t="shared" si="303"/>
        <v>160</v>
      </c>
      <c r="F793">
        <f t="shared" si="304"/>
        <v>2110</v>
      </c>
      <c r="G793">
        <f t="shared" si="305"/>
        <v>3150</v>
      </c>
      <c r="I793">
        <f t="shared" si="306"/>
        <v>9.8090927582165199E-2</v>
      </c>
      <c r="J793">
        <f t="shared" si="307"/>
        <v>143.75</v>
      </c>
      <c r="L793">
        <f t="shared" si="301"/>
        <v>-1014.7582189488726</v>
      </c>
      <c r="M793">
        <f t="shared" si="308"/>
        <v>5575.2284540737301</v>
      </c>
      <c r="O793">
        <f t="shared" si="309"/>
        <v>1095.2417810511274</v>
      </c>
      <c r="P793">
        <f t="shared" si="310"/>
        <v>5575.2284540737301</v>
      </c>
      <c r="R793">
        <f t="shared" si="311"/>
        <v>5681.7890557528972</v>
      </c>
      <c r="S793">
        <f t="shared" si="312"/>
        <v>1.3768185934138923</v>
      </c>
      <c r="T793">
        <f t="shared" si="313"/>
        <v>1.3768185934138923</v>
      </c>
      <c r="U793">
        <f t="shared" si="294"/>
        <v>78.885894557754511</v>
      </c>
      <c r="W793">
        <f t="shared" si="314"/>
        <v>5681.7890557528972</v>
      </c>
      <c r="X793">
        <f t="shared" si="315"/>
        <v>1.4749095209960577</v>
      </c>
      <c r="Y793">
        <f t="shared" si="295"/>
        <v>84.506090716735983</v>
      </c>
      <c r="AA793">
        <f t="shared" si="296"/>
        <v>543.97413372363803</v>
      </c>
      <c r="AB793">
        <f t="shared" si="297"/>
        <v>5655.6890840916121</v>
      </c>
      <c r="AD793">
        <f t="shared" si="298"/>
        <v>543.97413372363803</v>
      </c>
      <c r="AE793">
        <f t="shared" si="299"/>
        <v>-2505.6890840916121</v>
      </c>
      <c r="AG793">
        <f t="shared" si="300"/>
        <v>2564.0564822749602</v>
      </c>
    </row>
    <row r="794" spans="1:33" x14ac:dyDescent="0.2">
      <c r="A794">
        <f>'建築限界数値データ　片線'!A878</f>
        <v>-863.85111555772903</v>
      </c>
      <c r="B794">
        <f>'建築限界数値データ　片線'!B878</f>
        <v>5579.1647317964225</v>
      </c>
      <c r="D794">
        <f t="shared" si="302"/>
        <v>105</v>
      </c>
      <c r="E794">
        <f t="shared" si="303"/>
        <v>160</v>
      </c>
      <c r="F794">
        <f t="shared" si="304"/>
        <v>2110</v>
      </c>
      <c r="G794">
        <f t="shared" si="305"/>
        <v>3150</v>
      </c>
      <c r="I794">
        <f t="shared" si="306"/>
        <v>9.8090927582165199E-2</v>
      </c>
      <c r="J794">
        <f t="shared" si="307"/>
        <v>143.75</v>
      </c>
      <c r="L794">
        <f t="shared" si="301"/>
        <v>-1007.601115557729</v>
      </c>
      <c r="M794">
        <f t="shared" si="308"/>
        <v>5579.1647317964225</v>
      </c>
      <c r="O794">
        <f t="shared" si="309"/>
        <v>1102.3988844422711</v>
      </c>
      <c r="P794">
        <f t="shared" si="310"/>
        <v>5579.1647317964225</v>
      </c>
      <c r="R794">
        <f t="shared" si="311"/>
        <v>5687.0345879852548</v>
      </c>
      <c r="S794">
        <f t="shared" si="312"/>
        <v>1.3757171223474991</v>
      </c>
      <c r="T794">
        <f t="shared" si="313"/>
        <v>1.3757171223474991</v>
      </c>
      <c r="U794">
        <f t="shared" si="294"/>
        <v>78.822784914394404</v>
      </c>
      <c r="W794">
        <f t="shared" si="314"/>
        <v>5687.0345879852548</v>
      </c>
      <c r="X794">
        <f t="shared" si="315"/>
        <v>1.4738080499296644</v>
      </c>
      <c r="Y794">
        <f t="shared" si="295"/>
        <v>84.442981073375876</v>
      </c>
      <c r="AA794">
        <f t="shared" si="296"/>
        <v>550.71133825298386</v>
      </c>
      <c r="AB794">
        <f t="shared" si="297"/>
        <v>5660.307361518474</v>
      </c>
      <c r="AD794">
        <f t="shared" si="298"/>
        <v>550.71133825298386</v>
      </c>
      <c r="AE794">
        <f t="shared" si="299"/>
        <v>-2510.307361518474</v>
      </c>
      <c r="AG794">
        <f t="shared" si="300"/>
        <v>2570.0050636864971</v>
      </c>
    </row>
    <row r="795" spans="1:33" x14ac:dyDescent="0.2">
      <c r="A795">
        <f>'建築限界数値データ　片線'!A879</f>
        <v>-856.67622365609259</v>
      </c>
      <c r="B795">
        <f>'建築限界数値データ　片線'!B879</f>
        <v>5583.0684911975022</v>
      </c>
      <c r="D795">
        <f t="shared" si="302"/>
        <v>105</v>
      </c>
      <c r="E795">
        <f t="shared" si="303"/>
        <v>160</v>
      </c>
      <c r="F795">
        <f t="shared" si="304"/>
        <v>2110</v>
      </c>
      <c r="G795">
        <f t="shared" si="305"/>
        <v>3150</v>
      </c>
      <c r="I795">
        <f t="shared" si="306"/>
        <v>9.8090927582165199E-2</v>
      </c>
      <c r="J795">
        <f t="shared" si="307"/>
        <v>143.75</v>
      </c>
      <c r="L795">
        <f t="shared" si="301"/>
        <v>-1000.4262236560926</v>
      </c>
      <c r="M795">
        <f t="shared" si="308"/>
        <v>5583.0684911975022</v>
      </c>
      <c r="O795">
        <f t="shared" si="309"/>
        <v>1109.5737763439074</v>
      </c>
      <c r="P795">
        <f t="shared" si="310"/>
        <v>5583.0684911975022</v>
      </c>
      <c r="R795">
        <f t="shared" si="311"/>
        <v>5692.2585800850993</v>
      </c>
      <c r="S795">
        <f t="shared" si="312"/>
        <v>1.3746135040271772</v>
      </c>
      <c r="T795">
        <f t="shared" si="313"/>
        <v>1.3746135040271772</v>
      </c>
      <c r="U795">
        <f t="shared" si="294"/>
        <v>78.759552242446645</v>
      </c>
      <c r="W795">
        <f t="shared" si="314"/>
        <v>5692.2585800850993</v>
      </c>
      <c r="X795">
        <f t="shared" si="315"/>
        <v>1.4727044316093423</v>
      </c>
      <c r="Y795">
        <f t="shared" si="295"/>
        <v>84.379748401428088</v>
      </c>
      <c r="AA795">
        <f t="shared" si="296"/>
        <v>557.46943042198893</v>
      </c>
      <c r="AB795">
        <f t="shared" si="297"/>
        <v>5664.8950190358701</v>
      </c>
      <c r="AD795">
        <f t="shared" si="298"/>
        <v>557.46943042198893</v>
      </c>
      <c r="AE795">
        <f t="shared" si="299"/>
        <v>-2514.8950190358701</v>
      </c>
      <c r="AG795">
        <f t="shared" si="300"/>
        <v>2575.9404346037286</v>
      </c>
    </row>
    <row r="796" spans="1:33" x14ac:dyDescent="0.2">
      <c r="A796">
        <f>'建築限界数値データ　片線'!A880</f>
        <v>-849.48369099007107</v>
      </c>
      <c r="B796">
        <f>'建築限界数値データ　片線'!B880</f>
        <v>5586.9396518903559</v>
      </c>
      <c r="D796">
        <f t="shared" si="302"/>
        <v>105</v>
      </c>
      <c r="E796">
        <f t="shared" si="303"/>
        <v>160</v>
      </c>
      <c r="F796">
        <f t="shared" si="304"/>
        <v>2110</v>
      </c>
      <c r="G796">
        <f t="shared" si="305"/>
        <v>3150</v>
      </c>
      <c r="I796">
        <f t="shared" si="306"/>
        <v>9.8090927582165199E-2</v>
      </c>
      <c r="J796">
        <f t="shared" si="307"/>
        <v>143.75</v>
      </c>
      <c r="L796">
        <f t="shared" si="301"/>
        <v>-993.23369099007107</v>
      </c>
      <c r="M796">
        <f t="shared" si="308"/>
        <v>5586.9396518903559</v>
      </c>
      <c r="O796">
        <f t="shared" si="309"/>
        <v>1116.766309009929</v>
      </c>
      <c r="P796">
        <f t="shared" si="310"/>
        <v>5586.9396518903559</v>
      </c>
      <c r="R796">
        <f t="shared" si="311"/>
        <v>5697.4609838773267</v>
      </c>
      <c r="S796">
        <f t="shared" si="312"/>
        <v>1.3735077531804785</v>
      </c>
      <c r="T796">
        <f t="shared" si="313"/>
        <v>1.3735077531804785</v>
      </c>
      <c r="U796">
        <f t="shared" si="294"/>
        <v>78.69619738573779</v>
      </c>
      <c r="W796">
        <f t="shared" si="314"/>
        <v>5697.4609838773267</v>
      </c>
      <c r="X796">
        <f t="shared" si="315"/>
        <v>1.4715986807626438</v>
      </c>
      <c r="Y796">
        <f t="shared" si="295"/>
        <v>84.316393544719261</v>
      </c>
      <c r="AA796">
        <f t="shared" si="296"/>
        <v>564.24827106732459</v>
      </c>
      <c r="AB796">
        <f t="shared" si="297"/>
        <v>5669.451962174292</v>
      </c>
      <c r="AD796">
        <f t="shared" si="298"/>
        <v>564.24827106732459</v>
      </c>
      <c r="AE796">
        <f t="shared" si="299"/>
        <v>-2519.451962174292</v>
      </c>
      <c r="AG796">
        <f t="shared" si="300"/>
        <v>2581.8625643334221</v>
      </c>
    </row>
    <row r="797" spans="1:33" x14ac:dyDescent="0.2">
      <c r="A797">
        <f>'建築限界数値データ　片線'!A881</f>
        <v>-842.27366566903197</v>
      </c>
      <c r="B797">
        <f>'建築限界数値データ　片線'!B881</f>
        <v>5590.7781341596483</v>
      </c>
      <c r="D797">
        <f t="shared" si="302"/>
        <v>105</v>
      </c>
      <c r="E797">
        <f t="shared" si="303"/>
        <v>160</v>
      </c>
      <c r="F797">
        <f t="shared" si="304"/>
        <v>2110</v>
      </c>
      <c r="G797">
        <f t="shared" si="305"/>
        <v>3150</v>
      </c>
      <c r="I797">
        <f t="shared" si="306"/>
        <v>9.8090927582165199E-2</v>
      </c>
      <c r="J797">
        <f t="shared" si="307"/>
        <v>143.75</v>
      </c>
      <c r="L797">
        <f t="shared" si="301"/>
        <v>-986.02366566903197</v>
      </c>
      <c r="M797">
        <f t="shared" si="308"/>
        <v>5590.7781341596483</v>
      </c>
      <c r="O797">
        <f t="shared" si="309"/>
        <v>1123.976334330968</v>
      </c>
      <c r="P797">
        <f t="shared" si="310"/>
        <v>5590.7781341596483</v>
      </c>
      <c r="R797">
        <f t="shared" si="311"/>
        <v>5702.641751463414</v>
      </c>
      <c r="S797">
        <f t="shared" si="312"/>
        <v>1.3723998844603498</v>
      </c>
      <c r="T797">
        <f t="shared" si="313"/>
        <v>1.3723998844603498</v>
      </c>
      <c r="U797">
        <f t="shared" si="294"/>
        <v>78.632721183819854</v>
      </c>
      <c r="W797">
        <f t="shared" si="314"/>
        <v>5702.641751463414</v>
      </c>
      <c r="X797">
        <f t="shared" si="315"/>
        <v>1.4704908120425149</v>
      </c>
      <c r="Y797">
        <f t="shared" si="295"/>
        <v>84.252917342801325</v>
      </c>
      <c r="AA797">
        <f t="shared" si="296"/>
        <v>571.04772059841866</v>
      </c>
      <c r="AB797">
        <f t="shared" si="297"/>
        <v>5673.9780970966976</v>
      </c>
      <c r="AD797">
        <f t="shared" si="298"/>
        <v>571.04772059841866</v>
      </c>
      <c r="AE797">
        <f t="shared" si="299"/>
        <v>-2523.9780970966976</v>
      </c>
      <c r="AG797">
        <f t="shared" si="300"/>
        <v>2587.7714222520731</v>
      </c>
    </row>
    <row r="798" spans="1:33" x14ac:dyDescent="0.2">
      <c r="A798">
        <f>'建築限界数値データ　片線'!A882</f>
        <v>-835.04629616255477</v>
      </c>
      <c r="B798">
        <f>'建築限界数値データ　片線'!B882</f>
        <v>5594.5838589629584</v>
      </c>
      <c r="D798">
        <f t="shared" si="302"/>
        <v>105</v>
      </c>
      <c r="E798">
        <f t="shared" si="303"/>
        <v>160</v>
      </c>
      <c r="F798">
        <f t="shared" si="304"/>
        <v>2110</v>
      </c>
      <c r="G798">
        <f t="shared" si="305"/>
        <v>3150</v>
      </c>
      <c r="I798">
        <f t="shared" si="306"/>
        <v>9.8090927582165199E-2</v>
      </c>
      <c r="J798">
        <f t="shared" si="307"/>
        <v>143.75</v>
      </c>
      <c r="L798">
        <f t="shared" si="301"/>
        <v>-978.79629616255477</v>
      </c>
      <c r="M798">
        <f t="shared" si="308"/>
        <v>5594.5838589629584</v>
      </c>
      <c r="O798">
        <f t="shared" si="309"/>
        <v>1131.2037038374451</v>
      </c>
      <c r="P798">
        <f t="shared" si="310"/>
        <v>5594.5838589629584</v>
      </c>
      <c r="R798">
        <f t="shared" si="311"/>
        <v>5707.8008352205516</v>
      </c>
      <c r="S798">
        <f t="shared" si="312"/>
        <v>1.3712899124457361</v>
      </c>
      <c r="T798">
        <f t="shared" si="313"/>
        <v>1.3712899124457361</v>
      </c>
      <c r="U798">
        <f t="shared" si="294"/>
        <v>78.569124472004859</v>
      </c>
      <c r="W798">
        <f t="shared" si="314"/>
        <v>5707.8008352205516</v>
      </c>
      <c r="X798">
        <f t="shared" si="315"/>
        <v>1.4693808400279011</v>
      </c>
      <c r="Y798">
        <f t="shared" si="295"/>
        <v>84.189320630986302</v>
      </c>
      <c r="AA798">
        <f t="shared" si="296"/>
        <v>577.86763900030417</v>
      </c>
      <c r="AB798">
        <f t="shared" si="297"/>
        <v>5678.4733306004564</v>
      </c>
      <c r="AD798">
        <f t="shared" si="298"/>
        <v>577.86763900030417</v>
      </c>
      <c r="AE798">
        <f t="shared" si="299"/>
        <v>-2528.4733306004564</v>
      </c>
      <c r="AG798">
        <f t="shared" si="300"/>
        <v>2593.6669778060464</v>
      </c>
    </row>
    <row r="799" spans="1:33" x14ac:dyDescent="0.2">
      <c r="A799">
        <f>'建築限界数値データ　片線'!A883</f>
        <v>-827.80173129737068</v>
      </c>
      <c r="B799">
        <f>'建築限界数値データ　片線'!B883</f>
        <v>5598.356747932412</v>
      </c>
      <c r="D799">
        <f t="shared" si="302"/>
        <v>105</v>
      </c>
      <c r="E799">
        <f t="shared" si="303"/>
        <v>160</v>
      </c>
      <c r="F799">
        <f t="shared" si="304"/>
        <v>2110</v>
      </c>
      <c r="G799">
        <f t="shared" si="305"/>
        <v>3150</v>
      </c>
      <c r="I799">
        <f t="shared" si="306"/>
        <v>9.8090927582165199E-2</v>
      </c>
      <c r="J799">
        <f t="shared" si="307"/>
        <v>143.75</v>
      </c>
      <c r="L799">
        <f t="shared" si="301"/>
        <v>-971.55173129737068</v>
      </c>
      <c r="M799">
        <f t="shared" si="308"/>
        <v>5598.356747932412</v>
      </c>
      <c r="O799">
        <f t="shared" si="309"/>
        <v>1138.4482687026293</v>
      </c>
      <c r="P799">
        <f t="shared" si="310"/>
        <v>5598.356747932412</v>
      </c>
      <c r="R799">
        <f t="shared" si="311"/>
        <v>5712.9381878007734</v>
      </c>
      <c r="S799">
        <f t="shared" si="312"/>
        <v>1.3701778516421765</v>
      </c>
      <c r="T799">
        <f t="shared" si="313"/>
        <v>1.3701778516421765</v>
      </c>
      <c r="U799">
        <f t="shared" si="294"/>
        <v>78.505408081398969</v>
      </c>
      <c r="W799">
        <f t="shared" si="314"/>
        <v>5712.9381878007734</v>
      </c>
      <c r="X799">
        <f t="shared" si="315"/>
        <v>1.4682687792243416</v>
      </c>
      <c r="Y799">
        <f t="shared" si="295"/>
        <v>84.125604240380426</v>
      </c>
      <c r="AA799">
        <f t="shared" si="296"/>
        <v>584.70788583652757</v>
      </c>
      <c r="AB799">
        <f t="shared" si="297"/>
        <v>5682.9375701192566</v>
      </c>
      <c r="AD799">
        <f t="shared" si="298"/>
        <v>584.70788583652757</v>
      </c>
      <c r="AE799">
        <f t="shared" si="299"/>
        <v>-2532.9375701192566</v>
      </c>
      <c r="AG799">
        <f t="shared" si="300"/>
        <v>2599.5492005117089</v>
      </c>
    </row>
    <row r="800" spans="1:33" x14ac:dyDescent="0.2">
      <c r="A800">
        <f>'建築限界数値データ　片線'!A884</f>
        <v>-820.54012025430029</v>
      </c>
      <c r="B800">
        <f>'建築限界数値データ　片線'!B884</f>
        <v>5602.096723376294</v>
      </c>
      <c r="D800">
        <f t="shared" si="302"/>
        <v>105</v>
      </c>
      <c r="E800">
        <f t="shared" si="303"/>
        <v>160</v>
      </c>
      <c r="F800">
        <f t="shared" si="304"/>
        <v>2110</v>
      </c>
      <c r="G800">
        <f t="shared" si="305"/>
        <v>3150</v>
      </c>
      <c r="I800">
        <f t="shared" si="306"/>
        <v>9.8090927582165199E-2</v>
      </c>
      <c r="J800">
        <f t="shared" si="307"/>
        <v>143.75</v>
      </c>
      <c r="L800">
        <f t="shared" si="301"/>
        <v>-964.29012025430029</v>
      </c>
      <c r="M800">
        <f t="shared" si="308"/>
        <v>5602.096723376294</v>
      </c>
      <c r="O800">
        <f t="shared" si="309"/>
        <v>1145.7098797456997</v>
      </c>
      <c r="P800">
        <f t="shared" si="310"/>
        <v>5602.096723376294</v>
      </c>
      <c r="R800">
        <f t="shared" si="311"/>
        <v>5718.053762130111</v>
      </c>
      <c r="S800">
        <f t="shared" si="312"/>
        <v>1.3690637164824004</v>
      </c>
      <c r="T800">
        <f t="shared" si="313"/>
        <v>1.3690637164824004</v>
      </c>
      <c r="U800">
        <f t="shared" si="294"/>
        <v>78.441572838936665</v>
      </c>
      <c r="W800">
        <f t="shared" si="314"/>
        <v>5718.053762130111</v>
      </c>
      <c r="X800">
        <f t="shared" si="315"/>
        <v>1.4671546440645655</v>
      </c>
      <c r="Y800">
        <f t="shared" si="295"/>
        <v>84.061768997918122</v>
      </c>
      <c r="AA800">
        <f t="shared" si="296"/>
        <v>591.56832025202493</v>
      </c>
      <c r="AB800">
        <f t="shared" si="297"/>
        <v>5687.3707237250246</v>
      </c>
      <c r="AD800">
        <f t="shared" si="298"/>
        <v>591.56832025202493</v>
      </c>
      <c r="AE800">
        <f t="shared" si="299"/>
        <v>-2537.3707237250246</v>
      </c>
      <c r="AG800">
        <f t="shared" si="300"/>
        <v>2605.4180599555721</v>
      </c>
    </row>
    <row r="801" spans="1:33" x14ac:dyDescent="0.2">
      <c r="A801">
        <f>'建築限界数値データ　片線'!A885</f>
        <v>-813.26161256518003</v>
      </c>
      <c r="B801">
        <f>'建築限界数値データ　片線'!B885</f>
        <v>5605.8037082806486</v>
      </c>
      <c r="D801">
        <f t="shared" si="302"/>
        <v>105</v>
      </c>
      <c r="E801">
        <f t="shared" si="303"/>
        <v>160</v>
      </c>
      <c r="F801">
        <f t="shared" si="304"/>
        <v>2110</v>
      </c>
      <c r="G801">
        <f t="shared" si="305"/>
        <v>3150</v>
      </c>
      <c r="I801">
        <f t="shared" si="306"/>
        <v>9.8090927582165199E-2</v>
      </c>
      <c r="J801">
        <f t="shared" si="307"/>
        <v>143.75</v>
      </c>
      <c r="L801">
        <f t="shared" si="301"/>
        <v>-957.01161256518003</v>
      </c>
      <c r="M801">
        <f t="shared" si="308"/>
        <v>5605.8037082806486</v>
      </c>
      <c r="O801">
        <f t="shared" si="309"/>
        <v>1152.98838743482</v>
      </c>
      <c r="P801">
        <f t="shared" si="310"/>
        <v>5605.8037082806486</v>
      </c>
      <c r="R801">
        <f t="shared" si="311"/>
        <v>5723.1475114077411</v>
      </c>
      <c r="S801">
        <f t="shared" si="312"/>
        <v>1.3679475213269154</v>
      </c>
      <c r="T801">
        <f t="shared" si="313"/>
        <v>1.3679475213269154</v>
      </c>
      <c r="U801">
        <f t="shared" si="294"/>
        <v>78.377619567414428</v>
      </c>
      <c r="W801">
        <f t="shared" si="314"/>
        <v>5723.1475114077411</v>
      </c>
      <c r="X801">
        <f t="shared" si="315"/>
        <v>1.4660384489090807</v>
      </c>
      <c r="Y801">
        <f t="shared" si="295"/>
        <v>83.997815726395899</v>
      </c>
      <c r="AA801">
        <f t="shared" si="296"/>
        <v>598.44880097603095</v>
      </c>
      <c r="AB801">
        <f t="shared" si="297"/>
        <v>5691.7727001298081</v>
      </c>
      <c r="AD801">
        <f t="shared" si="298"/>
        <v>598.44880097603095</v>
      </c>
      <c r="AE801">
        <f t="shared" si="299"/>
        <v>-2541.7727001298081</v>
      </c>
      <c r="AG801">
        <f t="shared" si="300"/>
        <v>2611.2735257944205</v>
      </c>
    </row>
    <row r="802" spans="1:33" x14ac:dyDescent="0.2">
      <c r="A802">
        <f>'建築限界数値データ　片線'!A886</f>
        <v>-805.96635810978546</v>
      </c>
      <c r="B802">
        <f>'建築限界数値データ　片線'!B886</f>
        <v>5609.4776263108624</v>
      </c>
      <c r="D802">
        <f t="shared" si="302"/>
        <v>105</v>
      </c>
      <c r="E802">
        <f t="shared" si="303"/>
        <v>160</v>
      </c>
      <c r="F802">
        <f t="shared" si="304"/>
        <v>2110</v>
      </c>
      <c r="G802">
        <f t="shared" si="305"/>
        <v>3150</v>
      </c>
      <c r="I802">
        <f t="shared" si="306"/>
        <v>9.8090927582165199E-2</v>
      </c>
      <c r="J802">
        <f t="shared" si="307"/>
        <v>143.75</v>
      </c>
      <c r="L802">
        <f t="shared" si="301"/>
        <v>-949.71635810978546</v>
      </c>
      <c r="M802">
        <f t="shared" si="308"/>
        <v>5609.4776263108624</v>
      </c>
      <c r="O802">
        <f t="shared" si="309"/>
        <v>1160.2836418902145</v>
      </c>
      <c r="P802">
        <f t="shared" si="310"/>
        <v>5609.4776263108624</v>
      </c>
      <c r="R802">
        <f t="shared" si="311"/>
        <v>5728.2193891051493</v>
      </c>
      <c r="S802">
        <f t="shared" si="312"/>
        <v>1.3668292804645958</v>
      </c>
      <c r="T802">
        <f t="shared" si="313"/>
        <v>1.3668292804645958</v>
      </c>
      <c r="U802">
        <f t="shared" si="294"/>
        <v>78.313549085524443</v>
      </c>
      <c r="W802">
        <f t="shared" si="314"/>
        <v>5728.2193891051493</v>
      </c>
      <c r="X802">
        <f t="shared" si="315"/>
        <v>1.4649202080467609</v>
      </c>
      <c r="Y802">
        <f t="shared" si="295"/>
        <v>83.9337452445059</v>
      </c>
      <c r="AA802">
        <f t="shared" si="296"/>
        <v>605.34918632498295</v>
      </c>
      <c r="AB802">
        <f t="shared" si="297"/>
        <v>5696.1434086876579</v>
      </c>
      <c r="AD802">
        <f t="shared" si="298"/>
        <v>605.34918632498295</v>
      </c>
      <c r="AE802">
        <f t="shared" si="299"/>
        <v>-2546.1434086876579</v>
      </c>
      <c r="AG802">
        <f t="shared" si="300"/>
        <v>2617.1155677554489</v>
      </c>
    </row>
    <row r="803" spans="1:33" x14ac:dyDescent="0.2">
      <c r="A803">
        <f>'建築限界数値データ　片線'!A887</f>
        <v>-798.65450711274173</v>
      </c>
      <c r="B803">
        <f>'建築限界数値データ　片線'!B887</f>
        <v>5613.1184018132408</v>
      </c>
      <c r="D803">
        <f t="shared" si="302"/>
        <v>105</v>
      </c>
      <c r="E803">
        <f t="shared" si="303"/>
        <v>160</v>
      </c>
      <c r="F803">
        <f t="shared" si="304"/>
        <v>2110</v>
      </c>
      <c r="G803">
        <f t="shared" si="305"/>
        <v>3150</v>
      </c>
      <c r="I803">
        <f t="shared" si="306"/>
        <v>9.8090927582165199E-2</v>
      </c>
      <c r="J803">
        <f t="shared" si="307"/>
        <v>143.75</v>
      </c>
      <c r="L803">
        <f t="shared" si="301"/>
        <v>-942.40450711274173</v>
      </c>
      <c r="M803">
        <f t="shared" si="308"/>
        <v>5613.1184018132408</v>
      </c>
      <c r="O803">
        <f t="shared" si="309"/>
        <v>1167.5954928872584</v>
      </c>
      <c r="P803">
        <f t="shared" si="310"/>
        <v>5613.1184018132408</v>
      </c>
      <c r="R803">
        <f t="shared" si="311"/>
        <v>5733.2693489653066</v>
      </c>
      <c r="S803">
        <f t="shared" si="312"/>
        <v>1.3657090081132626</v>
      </c>
      <c r="T803">
        <f t="shared" si="313"/>
        <v>1.3657090081132626</v>
      </c>
      <c r="U803">
        <f t="shared" si="294"/>
        <v>78.249362207887856</v>
      </c>
      <c r="W803">
        <f t="shared" si="314"/>
        <v>5733.2693489653066</v>
      </c>
      <c r="X803">
        <f t="shared" si="315"/>
        <v>1.4637999356954277</v>
      </c>
      <c r="Y803">
        <f t="shared" si="295"/>
        <v>83.869558366869299</v>
      </c>
      <c r="AA803">
        <f t="shared" si="296"/>
        <v>612.26933420544015</v>
      </c>
      <c r="AB803">
        <f t="shared" si="297"/>
        <v>5700.4827593964965</v>
      </c>
      <c r="AD803">
        <f t="shared" si="298"/>
        <v>612.26933420544015</v>
      </c>
      <c r="AE803">
        <f t="shared" si="299"/>
        <v>-2550.4827593964965</v>
      </c>
      <c r="AG803">
        <f t="shared" si="300"/>
        <v>2622.9441556363986</v>
      </c>
    </row>
    <row r="804" spans="1:33" x14ac:dyDescent="0.2">
      <c r="A804">
        <f>'建築限界数値データ　片線'!A888</f>
        <v>-791.32621014043195</v>
      </c>
      <c r="B804">
        <f>'建築限界数値データ　片線'!B888</f>
        <v>5616.725959816561</v>
      </c>
      <c r="D804">
        <f t="shared" si="302"/>
        <v>105</v>
      </c>
      <c r="E804">
        <f t="shared" si="303"/>
        <v>160</v>
      </c>
      <c r="F804">
        <f t="shared" si="304"/>
        <v>2110</v>
      </c>
      <c r="G804">
        <f t="shared" si="305"/>
        <v>3150</v>
      </c>
      <c r="I804">
        <f t="shared" si="306"/>
        <v>9.8090927582165199E-2</v>
      </c>
      <c r="J804">
        <f t="shared" si="307"/>
        <v>143.75</v>
      </c>
      <c r="L804">
        <f t="shared" si="301"/>
        <v>-935.07621014043195</v>
      </c>
      <c r="M804">
        <f t="shared" si="308"/>
        <v>5616.725959816561</v>
      </c>
      <c r="O804">
        <f t="shared" si="309"/>
        <v>1174.9237898595679</v>
      </c>
      <c r="P804">
        <f t="shared" si="310"/>
        <v>5616.725959816561</v>
      </c>
      <c r="R804">
        <f t="shared" si="311"/>
        <v>5738.2973450018462</v>
      </c>
      <c r="S804">
        <f t="shared" si="312"/>
        <v>1.3645867184202638</v>
      </c>
      <c r="T804">
        <f t="shared" si="313"/>
        <v>1.3645867184202638</v>
      </c>
      <c r="U804">
        <f t="shared" si="294"/>
        <v>78.185059745087997</v>
      </c>
      <c r="W804">
        <f t="shared" si="314"/>
        <v>5738.2973450018462</v>
      </c>
      <c r="X804">
        <f t="shared" si="315"/>
        <v>1.4626776460024291</v>
      </c>
      <c r="Y804">
        <f t="shared" si="295"/>
        <v>83.805255904069455</v>
      </c>
      <c r="AA804">
        <f t="shared" si="296"/>
        <v>619.20910211700777</v>
      </c>
      <c r="AB804">
        <f t="shared" si="297"/>
        <v>5704.7906628999699</v>
      </c>
      <c r="AD804">
        <f t="shared" si="298"/>
        <v>619.20910211700777</v>
      </c>
      <c r="AE804">
        <f t="shared" si="299"/>
        <v>-2554.7906628999699</v>
      </c>
      <c r="AG804">
        <f t="shared" si="300"/>
        <v>2628.7592593056934</v>
      </c>
    </row>
    <row r="805" spans="1:33" x14ac:dyDescent="0.2">
      <c r="A805">
        <f>'建築限界数値データ　片線'!A889</f>
        <v>-783.98161809789644</v>
      </c>
      <c r="B805">
        <f>'建築限界数値データ　片線'!B889</f>
        <v>5620.3002260336216</v>
      </c>
      <c r="D805">
        <f t="shared" si="302"/>
        <v>105</v>
      </c>
      <c r="E805">
        <f t="shared" si="303"/>
        <v>160</v>
      </c>
      <c r="F805">
        <f t="shared" si="304"/>
        <v>2110</v>
      </c>
      <c r="G805">
        <f t="shared" si="305"/>
        <v>3150</v>
      </c>
      <c r="I805">
        <f t="shared" si="306"/>
        <v>9.8090927582165199E-2</v>
      </c>
      <c r="J805">
        <f t="shared" si="307"/>
        <v>143.75</v>
      </c>
      <c r="L805">
        <f t="shared" si="301"/>
        <v>-927.73161809789644</v>
      </c>
      <c r="M805">
        <f t="shared" si="308"/>
        <v>5620.3002260336216</v>
      </c>
      <c r="O805">
        <f t="shared" si="309"/>
        <v>1182.2683819021036</v>
      </c>
      <c r="P805">
        <f t="shared" si="310"/>
        <v>5620.3002260336216</v>
      </c>
      <c r="R805">
        <f t="shared" si="311"/>
        <v>5743.3033314982586</v>
      </c>
      <c r="S805">
        <f t="shared" si="312"/>
        <v>1.3634624254630483</v>
      </c>
      <c r="T805">
        <f t="shared" si="313"/>
        <v>1.3634624254630483</v>
      </c>
      <c r="U805">
        <f t="shared" si="294"/>
        <v>78.120642503703252</v>
      </c>
      <c r="W805">
        <f t="shared" si="314"/>
        <v>5743.3033314982586</v>
      </c>
      <c r="X805">
        <f t="shared" si="315"/>
        <v>1.4615533530452134</v>
      </c>
      <c r="Y805">
        <f t="shared" si="295"/>
        <v>83.740838662684723</v>
      </c>
      <c r="AA805">
        <f t="shared" si="296"/>
        <v>626.16834715527955</v>
      </c>
      <c r="AB805">
        <f t="shared" si="297"/>
        <v>5709.0670304892919</v>
      </c>
      <c r="AD805">
        <f t="shared" si="298"/>
        <v>626.16834715527955</v>
      </c>
      <c r="AE805">
        <f t="shared" si="299"/>
        <v>-2559.0670304892919</v>
      </c>
      <c r="AG805">
        <f t="shared" si="300"/>
        <v>2634.5608487025797</v>
      </c>
    </row>
    <row r="806" spans="1:33" x14ac:dyDescent="0.2">
      <c r="A806">
        <f>'建築限界数値データ　片線'!A890</f>
        <v>-776.62088222572629</v>
      </c>
      <c r="B806">
        <f>'建築限界数値データ　片線'!B890</f>
        <v>5623.8411268627651</v>
      </c>
      <c r="D806">
        <f t="shared" si="302"/>
        <v>105</v>
      </c>
      <c r="E806">
        <f t="shared" si="303"/>
        <v>160</v>
      </c>
      <c r="F806">
        <f t="shared" si="304"/>
        <v>2110</v>
      </c>
      <c r="G806">
        <f t="shared" si="305"/>
        <v>3150</v>
      </c>
      <c r="I806">
        <f t="shared" si="306"/>
        <v>9.8090927582165199E-2</v>
      </c>
      <c r="J806">
        <f t="shared" si="307"/>
        <v>143.75</v>
      </c>
      <c r="L806">
        <f t="shared" si="301"/>
        <v>-920.37088222572629</v>
      </c>
      <c r="M806">
        <f t="shared" si="308"/>
        <v>5623.8411268627651</v>
      </c>
      <c r="O806">
        <f t="shared" si="309"/>
        <v>1189.6291177742737</v>
      </c>
      <c r="P806">
        <f t="shared" si="310"/>
        <v>5623.8411268627651</v>
      </c>
      <c r="R806">
        <f t="shared" si="311"/>
        <v>5748.2872630070824</v>
      </c>
      <c r="S806">
        <f t="shared" si="312"/>
        <v>1.3623361432497367</v>
      </c>
      <c r="T806">
        <f t="shared" si="313"/>
        <v>1.3623361432497367</v>
      </c>
      <c r="U806">
        <f t="shared" si="294"/>
        <v>78.056111286339856</v>
      </c>
      <c r="W806">
        <f t="shared" si="314"/>
        <v>5748.2872630070824</v>
      </c>
      <c r="X806">
        <f t="shared" si="315"/>
        <v>1.4604270708319018</v>
      </c>
      <c r="Y806">
        <f t="shared" si="295"/>
        <v>83.676307445321314</v>
      </c>
      <c r="AA806">
        <f t="shared" si="296"/>
        <v>633.14692601476656</v>
      </c>
      <c r="AB806">
        <f t="shared" si="297"/>
        <v>5713.3117741050592</v>
      </c>
      <c r="AD806">
        <f t="shared" si="298"/>
        <v>633.14692601476656</v>
      </c>
      <c r="AE806">
        <f t="shared" si="299"/>
        <v>-2563.3117741050592</v>
      </c>
      <c r="AG806">
        <f t="shared" si="300"/>
        <v>2640.348893837247</v>
      </c>
    </row>
    <row r="807" spans="1:33" x14ac:dyDescent="0.2">
      <c r="A807">
        <f>'建築限界数値データ　片線'!A891</f>
        <v>-769.24415409694654</v>
      </c>
      <c r="B807">
        <f>'建築限界数値データ　片線'!B891</f>
        <v>5627.3485893894012</v>
      </c>
      <c r="D807">
        <f t="shared" si="302"/>
        <v>105</v>
      </c>
      <c r="E807">
        <f t="shared" si="303"/>
        <v>160</v>
      </c>
      <c r="F807">
        <f t="shared" si="304"/>
        <v>2110</v>
      </c>
      <c r="G807">
        <f t="shared" si="305"/>
        <v>3150</v>
      </c>
      <c r="I807">
        <f t="shared" si="306"/>
        <v>9.8090927582165199E-2</v>
      </c>
      <c r="J807">
        <f t="shared" si="307"/>
        <v>143.75</v>
      </c>
      <c r="L807">
        <f t="shared" si="301"/>
        <v>-912.99415409694654</v>
      </c>
      <c r="M807">
        <f t="shared" si="308"/>
        <v>5627.3485893894012</v>
      </c>
      <c r="O807">
        <f t="shared" si="309"/>
        <v>1197.0058459030533</v>
      </c>
      <c r="P807">
        <f t="shared" si="310"/>
        <v>5627.3485893894012</v>
      </c>
      <c r="R807">
        <f t="shared" si="311"/>
        <v>5753.2490943491193</v>
      </c>
      <c r="S807">
        <f t="shared" si="312"/>
        <v>1.3612078857196888</v>
      </c>
      <c r="T807">
        <f t="shared" si="313"/>
        <v>1.3612078857196888</v>
      </c>
      <c r="U807">
        <f t="shared" si="294"/>
        <v>77.991466891664246</v>
      </c>
      <c r="W807">
        <f t="shared" si="314"/>
        <v>5753.2490943491193</v>
      </c>
      <c r="X807">
        <f t="shared" si="315"/>
        <v>1.4592988133018538</v>
      </c>
      <c r="Y807">
        <f t="shared" si="295"/>
        <v>83.611663050645717</v>
      </c>
      <c r="AA807">
        <f t="shared" si="296"/>
        <v>640.14469499186077</v>
      </c>
      <c r="AB807">
        <f t="shared" si="297"/>
        <v>5717.52480633908</v>
      </c>
      <c r="AD807">
        <f t="shared" si="298"/>
        <v>640.14469499186077</v>
      </c>
      <c r="AE807">
        <f t="shared" si="299"/>
        <v>-2567.52480633908</v>
      </c>
      <c r="AG807">
        <f t="shared" si="300"/>
        <v>2646.123364790983</v>
      </c>
    </row>
    <row r="808" spans="1:33" x14ac:dyDescent="0.2">
      <c r="A808">
        <f>'建築限界数値データ　片線'!A892</f>
        <v>-761.8515856138971</v>
      </c>
      <c r="B808">
        <f>'建築限界数値データ　片線'!B892</f>
        <v>5630.8225413875025</v>
      </c>
      <c r="D808">
        <f t="shared" si="302"/>
        <v>105</v>
      </c>
      <c r="E808">
        <f t="shared" si="303"/>
        <v>160</v>
      </c>
      <c r="F808">
        <f t="shared" si="304"/>
        <v>2110</v>
      </c>
      <c r="G808">
        <f t="shared" si="305"/>
        <v>3150</v>
      </c>
      <c r="I808">
        <f t="shared" si="306"/>
        <v>9.8090927582165199E-2</v>
      </c>
      <c r="J808">
        <f t="shared" si="307"/>
        <v>143.75</v>
      </c>
      <c r="L808">
        <f t="shared" si="301"/>
        <v>-905.6015856138971</v>
      </c>
      <c r="M808">
        <f t="shared" si="308"/>
        <v>5630.8225413875025</v>
      </c>
      <c r="O808">
        <f t="shared" si="309"/>
        <v>1204.398414386103</v>
      </c>
      <c r="P808">
        <f t="shared" si="310"/>
        <v>5630.8225413875025</v>
      </c>
      <c r="R808">
        <f t="shared" si="311"/>
        <v>5758.1887806126479</v>
      </c>
      <c r="S808">
        <f t="shared" si="312"/>
        <v>1.3600776667440664</v>
      </c>
      <c r="T808">
        <f t="shared" si="313"/>
        <v>1.3600776667440664</v>
      </c>
      <c r="U808">
        <f t="shared" si="294"/>
        <v>77.92671011443548</v>
      </c>
      <c r="W808">
        <f t="shared" si="314"/>
        <v>5758.1887806126479</v>
      </c>
      <c r="X808">
        <f t="shared" si="315"/>
        <v>1.4581685943262315</v>
      </c>
      <c r="Y808">
        <f t="shared" si="295"/>
        <v>83.546906273416937</v>
      </c>
      <c r="AA808">
        <f t="shared" si="296"/>
        <v>647.16150998778915</v>
      </c>
      <c r="AB808">
        <f t="shared" si="297"/>
        <v>5721.7060404361655</v>
      </c>
      <c r="AD808">
        <f t="shared" si="298"/>
        <v>647.16150998778915</v>
      </c>
      <c r="AE808">
        <f t="shared" si="299"/>
        <v>-2571.7060404361655</v>
      </c>
      <c r="AG808">
        <f t="shared" si="300"/>
        <v>2651.8842317162971</v>
      </c>
    </row>
    <row r="809" spans="1:33" x14ac:dyDescent="0.2">
      <c r="A809">
        <f>'建築限界数値データ　片線'!A893</f>
        <v>-754.44332900510369</v>
      </c>
      <c r="B809">
        <f>'建築限界数値データ　片線'!B893</f>
        <v>5634.2629113210933</v>
      </c>
      <c r="D809">
        <f t="shared" si="302"/>
        <v>105</v>
      </c>
      <c r="E809">
        <f t="shared" si="303"/>
        <v>160</v>
      </c>
      <c r="F809">
        <f t="shared" si="304"/>
        <v>2110</v>
      </c>
      <c r="G809">
        <f t="shared" si="305"/>
        <v>3150</v>
      </c>
      <c r="I809">
        <f t="shared" si="306"/>
        <v>9.8090927582165199E-2</v>
      </c>
      <c r="J809">
        <f t="shared" si="307"/>
        <v>143.75</v>
      </c>
      <c r="L809">
        <f t="shared" si="301"/>
        <v>-898.19332900510369</v>
      </c>
      <c r="M809">
        <f t="shared" si="308"/>
        <v>5634.2629113210933</v>
      </c>
      <c r="O809">
        <f t="shared" si="309"/>
        <v>1211.8066709948962</v>
      </c>
      <c r="P809">
        <f t="shared" si="310"/>
        <v>5634.2629113210933</v>
      </c>
      <c r="R809">
        <f t="shared" si="311"/>
        <v>5763.1062771526413</v>
      </c>
      <c r="S809">
        <f t="shared" si="312"/>
        <v>1.3589455001263941</v>
      </c>
      <c r="T809">
        <f t="shared" si="313"/>
        <v>1.3589455001263941</v>
      </c>
      <c r="U809">
        <f t="shared" si="294"/>
        <v>77.861841745537262</v>
      </c>
      <c r="W809">
        <f t="shared" si="314"/>
        <v>5763.1062771526413</v>
      </c>
      <c r="X809">
        <f t="shared" si="315"/>
        <v>1.4570364277085592</v>
      </c>
      <c r="Y809">
        <f t="shared" si="295"/>
        <v>83.48203790451872</v>
      </c>
      <c r="AA809">
        <f t="shared" si="296"/>
        <v>654.19722651157736</v>
      </c>
      <c r="AB809">
        <f t="shared" si="297"/>
        <v>5725.8553902959111</v>
      </c>
      <c r="AD809">
        <f t="shared" si="298"/>
        <v>654.19722651157736</v>
      </c>
      <c r="AE809">
        <f t="shared" si="299"/>
        <v>-2575.8553902959111</v>
      </c>
      <c r="AG809">
        <f t="shared" si="300"/>
        <v>2657.631464837053</v>
      </c>
    </row>
    <row r="810" spans="1:33" x14ac:dyDescent="0.2">
      <c r="A810">
        <f>'建築限界数値データ　片線'!A894</f>
        <v>-747.01953682214412</v>
      </c>
      <c r="B810">
        <f>'建築限界数値データ　片線'!B894</f>
        <v>5637.6696283457259</v>
      </c>
      <c r="D810">
        <f t="shared" si="302"/>
        <v>105</v>
      </c>
      <c r="E810">
        <f t="shared" si="303"/>
        <v>160</v>
      </c>
      <c r="F810">
        <f t="shared" si="304"/>
        <v>2110</v>
      </c>
      <c r="G810">
        <f t="shared" si="305"/>
        <v>3150</v>
      </c>
      <c r="I810">
        <f t="shared" si="306"/>
        <v>9.8090927582165199E-2</v>
      </c>
      <c r="J810">
        <f t="shared" si="307"/>
        <v>143.75</v>
      </c>
      <c r="L810">
        <f t="shared" si="301"/>
        <v>-890.76953682214412</v>
      </c>
      <c r="M810">
        <f t="shared" si="308"/>
        <v>5637.6696283457259</v>
      </c>
      <c r="O810">
        <f t="shared" si="309"/>
        <v>1219.2304631778559</v>
      </c>
      <c r="P810">
        <f t="shared" si="310"/>
        <v>5637.6696283457259</v>
      </c>
      <c r="R810">
        <f t="shared" si="311"/>
        <v>5768.00153959001</v>
      </c>
      <c r="S810">
        <f t="shared" si="312"/>
        <v>1.357811399603114</v>
      </c>
      <c r="T810">
        <f t="shared" si="313"/>
        <v>1.357811399603114</v>
      </c>
      <c r="U810">
        <f t="shared" si="294"/>
        <v>77.796862572009729</v>
      </c>
      <c r="W810">
        <f t="shared" si="314"/>
        <v>5768.00153959001</v>
      </c>
      <c r="X810">
        <f t="shared" si="315"/>
        <v>1.4559023271852793</v>
      </c>
      <c r="Y810">
        <f t="shared" si="295"/>
        <v>83.417058730991215</v>
      </c>
      <c r="AA810">
        <f t="shared" si="296"/>
        <v>661.25169968303214</v>
      </c>
      <c r="AB810">
        <f t="shared" si="297"/>
        <v>5729.9727704744837</v>
      </c>
      <c r="AD810">
        <f t="shared" si="298"/>
        <v>661.25169968303214</v>
      </c>
      <c r="AE810">
        <f t="shared" si="299"/>
        <v>-2579.9727704744837</v>
      </c>
      <c r="AG810">
        <f t="shared" si="300"/>
        <v>2663.3650344486168</v>
      </c>
    </row>
    <row r="811" spans="1:33" x14ac:dyDescent="0.2">
      <c r="A811">
        <f>'建築限界数値データ　片線'!A895</f>
        <v>-739.58036193650685</v>
      </c>
      <c r="B811">
        <f>'建築限界数値データ　片線'!B895</f>
        <v>5641.0426223099339</v>
      </c>
      <c r="D811">
        <f t="shared" si="302"/>
        <v>105</v>
      </c>
      <c r="E811">
        <f t="shared" si="303"/>
        <v>160</v>
      </c>
      <c r="F811">
        <f t="shared" si="304"/>
        <v>2110</v>
      </c>
      <c r="G811">
        <f t="shared" si="305"/>
        <v>3150</v>
      </c>
      <c r="I811">
        <f t="shared" si="306"/>
        <v>9.8090927582165199E-2</v>
      </c>
      <c r="J811">
        <f t="shared" si="307"/>
        <v>143.75</v>
      </c>
      <c r="L811">
        <f t="shared" si="301"/>
        <v>-883.33036193650685</v>
      </c>
      <c r="M811">
        <f t="shared" si="308"/>
        <v>5641.0426223099339</v>
      </c>
      <c r="O811">
        <f t="shared" si="309"/>
        <v>1226.669638063493</v>
      </c>
      <c r="P811">
        <f t="shared" si="310"/>
        <v>5641.0426223099339</v>
      </c>
      <c r="R811">
        <f t="shared" si="311"/>
        <v>5772.8745238108331</v>
      </c>
      <c r="S811">
        <f t="shared" si="312"/>
        <v>1.3566753788441392</v>
      </c>
      <c r="T811">
        <f t="shared" si="313"/>
        <v>1.3566753788441392</v>
      </c>
      <c r="U811">
        <f t="shared" si="294"/>
        <v>77.731773377081225</v>
      </c>
      <c r="W811">
        <f t="shared" si="314"/>
        <v>5772.8745238108331</v>
      </c>
      <c r="X811">
        <f t="shared" si="315"/>
        <v>1.4547663064263046</v>
      </c>
      <c r="Y811">
        <f t="shared" si="295"/>
        <v>83.351969536062697</v>
      </c>
      <c r="AA811">
        <f t="shared" si="296"/>
        <v>668.32478423572081</v>
      </c>
      <c r="AB811">
        <f t="shared" si="297"/>
        <v>5734.058096186367</v>
      </c>
      <c r="AD811">
        <f t="shared" si="298"/>
        <v>668.32478423572081</v>
      </c>
      <c r="AE811">
        <f t="shared" si="299"/>
        <v>-2584.058096186367</v>
      </c>
      <c r="AG811">
        <f t="shared" si="300"/>
        <v>2669.0849109179785</v>
      </c>
    </row>
    <row r="812" spans="1:33" x14ac:dyDescent="0.2">
      <c r="A812">
        <f>'建築限界数値データ　片線'!A896</f>
        <v>-732.12595753644064</v>
      </c>
      <c r="B812">
        <f>'建築限界数値データ　片線'!B896</f>
        <v>5644.3818237566811</v>
      </c>
      <c r="D812">
        <f t="shared" si="302"/>
        <v>105</v>
      </c>
      <c r="E812">
        <f t="shared" si="303"/>
        <v>160</v>
      </c>
      <c r="F812">
        <f t="shared" si="304"/>
        <v>2110</v>
      </c>
      <c r="G812">
        <f t="shared" si="305"/>
        <v>3150</v>
      </c>
      <c r="I812">
        <f t="shared" si="306"/>
        <v>9.8090927582165199E-2</v>
      </c>
      <c r="J812">
        <f t="shared" si="307"/>
        <v>143.75</v>
      </c>
      <c r="L812">
        <f t="shared" si="301"/>
        <v>-875.87595753644064</v>
      </c>
      <c r="M812">
        <f t="shared" si="308"/>
        <v>5644.3818237566811</v>
      </c>
      <c r="O812">
        <f t="shared" si="309"/>
        <v>1234.1240424635594</v>
      </c>
      <c r="P812">
        <f t="shared" si="310"/>
        <v>5644.3818237566811</v>
      </c>
      <c r="R812">
        <f t="shared" si="311"/>
        <v>5777.7251859656144</v>
      </c>
      <c r="S812">
        <f t="shared" si="312"/>
        <v>1.3555374514534011</v>
      </c>
      <c r="T812">
        <f t="shared" si="313"/>
        <v>1.3555374514534011</v>
      </c>
      <c r="U812">
        <f t="shared" si="294"/>
        <v>77.666574940199595</v>
      </c>
      <c r="W812">
        <f t="shared" si="314"/>
        <v>5777.7251859656144</v>
      </c>
      <c r="X812">
        <f t="shared" si="315"/>
        <v>1.4536283790355662</v>
      </c>
      <c r="Y812">
        <f t="shared" si="295"/>
        <v>83.286771099181053</v>
      </c>
      <c r="AA812">
        <f t="shared" si="296"/>
        <v>675.41633451996688</v>
      </c>
      <c r="AB812">
        <f t="shared" si="297"/>
        <v>5738.1112833061197</v>
      </c>
      <c r="AD812">
        <f t="shared" si="298"/>
        <v>675.41633451996688</v>
      </c>
      <c r="AE812">
        <f t="shared" si="299"/>
        <v>-2588.1112833061197</v>
      </c>
      <c r="AG812">
        <f t="shared" si="300"/>
        <v>2674.7910646839009</v>
      </c>
    </row>
    <row r="813" spans="1:33" x14ac:dyDescent="0.2">
      <c r="A813">
        <f>'建築限界数値データ　片線'!A897</f>
        <v>-724.65647712380269</v>
      </c>
      <c r="B813">
        <f>'建築限界数値データ　片線'!B897</f>
        <v>5647.6871639247902</v>
      </c>
      <c r="D813">
        <f t="shared" si="302"/>
        <v>105</v>
      </c>
      <c r="E813">
        <f t="shared" si="303"/>
        <v>160</v>
      </c>
      <c r="F813">
        <f t="shared" si="304"/>
        <v>2110</v>
      </c>
      <c r="G813">
        <f t="shared" si="305"/>
        <v>3150</v>
      </c>
      <c r="I813">
        <f t="shared" si="306"/>
        <v>9.8090927582165199E-2</v>
      </c>
      <c r="J813">
        <f t="shared" si="307"/>
        <v>143.75</v>
      </c>
      <c r="L813">
        <f t="shared" si="301"/>
        <v>-868.40647712380269</v>
      </c>
      <c r="M813">
        <f t="shared" si="308"/>
        <v>5647.6871639247902</v>
      </c>
      <c r="O813">
        <f t="shared" si="309"/>
        <v>1241.5935228761973</v>
      </c>
      <c r="P813">
        <f t="shared" si="310"/>
        <v>5647.6871639247902</v>
      </c>
      <c r="R813">
        <f t="shared" si="311"/>
        <v>5782.5534824685337</v>
      </c>
      <c r="S813">
        <f t="shared" si="312"/>
        <v>1.3543976309693964</v>
      </c>
      <c r="T813">
        <f t="shared" si="313"/>
        <v>1.3543976309693964</v>
      </c>
      <c r="U813">
        <f t="shared" si="294"/>
        <v>77.601268037063576</v>
      </c>
      <c r="W813">
        <f t="shared" si="314"/>
        <v>5782.5534824685337</v>
      </c>
      <c r="X813">
        <f t="shared" si="315"/>
        <v>1.4524885585515617</v>
      </c>
      <c r="Y813">
        <f t="shared" si="295"/>
        <v>83.221464196045034</v>
      </c>
      <c r="AA813">
        <f t="shared" si="296"/>
        <v>682.52620450583561</v>
      </c>
      <c r="AB813">
        <f t="shared" si="297"/>
        <v>5742.1322483700969</v>
      </c>
      <c r="AD813">
        <f t="shared" si="298"/>
        <v>682.52620450583561</v>
      </c>
      <c r="AE813">
        <f t="shared" si="299"/>
        <v>-2592.1322483700969</v>
      </c>
      <c r="AG813">
        <f t="shared" si="300"/>
        <v>2680.4834662570402</v>
      </c>
    </row>
    <row r="814" spans="1:33" x14ac:dyDescent="0.2">
      <c r="A814">
        <f>'建築限界数値データ　片線'!A898</f>
        <v>-717.17207451089894</v>
      </c>
      <c r="B814">
        <f>'建築限界数値データ　片線'!B898</f>
        <v>5650.9585747503579</v>
      </c>
      <c r="D814">
        <f t="shared" si="302"/>
        <v>105</v>
      </c>
      <c r="E814">
        <f t="shared" si="303"/>
        <v>160</v>
      </c>
      <c r="F814">
        <f t="shared" si="304"/>
        <v>2110</v>
      </c>
      <c r="G814">
        <f t="shared" si="305"/>
        <v>3150</v>
      </c>
      <c r="I814">
        <f t="shared" si="306"/>
        <v>9.8090927582165199E-2</v>
      </c>
      <c r="J814">
        <f t="shared" si="307"/>
        <v>143.75</v>
      </c>
      <c r="L814">
        <f t="shared" si="301"/>
        <v>-860.92207451089894</v>
      </c>
      <c r="M814">
        <f t="shared" si="308"/>
        <v>5650.9585747503579</v>
      </c>
      <c r="O814">
        <f t="shared" si="309"/>
        <v>1249.0779254891011</v>
      </c>
      <c r="P814">
        <f t="shared" si="310"/>
        <v>5650.9585747503579</v>
      </c>
      <c r="R814">
        <f t="shared" si="311"/>
        <v>5787.3593699967132</v>
      </c>
      <c r="S814">
        <f t="shared" si="312"/>
        <v>1.3532559308657273</v>
      </c>
      <c r="T814">
        <f t="shared" si="313"/>
        <v>1.3532559308657273</v>
      </c>
      <c r="U814">
        <f t="shared" si="294"/>
        <v>77.535853439653678</v>
      </c>
      <c r="W814">
        <f t="shared" si="314"/>
        <v>5787.3593699967132</v>
      </c>
      <c r="X814">
        <f t="shared" si="315"/>
        <v>1.4513468584478924</v>
      </c>
      <c r="Y814">
        <f t="shared" si="295"/>
        <v>83.15604959863515</v>
      </c>
      <c r="AA814">
        <f t="shared" si="296"/>
        <v>689.65424778616205</v>
      </c>
      <c r="AB814">
        <f t="shared" si="297"/>
        <v>5746.1209085781738</v>
      </c>
      <c r="AD814">
        <f t="shared" si="298"/>
        <v>689.65424778616205</v>
      </c>
      <c r="AE814">
        <f t="shared" si="299"/>
        <v>-2596.1209085781738</v>
      </c>
      <c r="AG814">
        <f t="shared" si="300"/>
        <v>2686.1620862200889</v>
      </c>
    </row>
    <row r="815" spans="1:33" x14ac:dyDescent="0.2">
      <c r="A815">
        <f>'建築限界数値データ　片線'!A899</f>
        <v>-709.67290381731198</v>
      </c>
      <c r="B815">
        <f>'建築限界数値データ　片線'!B899</f>
        <v>5654.1959888681586</v>
      </c>
      <c r="D815">
        <f t="shared" si="302"/>
        <v>105</v>
      </c>
      <c r="E815">
        <f t="shared" si="303"/>
        <v>160</v>
      </c>
      <c r="F815">
        <f t="shared" si="304"/>
        <v>2110</v>
      </c>
      <c r="G815">
        <f t="shared" si="305"/>
        <v>3150</v>
      </c>
      <c r="I815">
        <f t="shared" si="306"/>
        <v>9.8090927582165199E-2</v>
      </c>
      <c r="J815">
        <f t="shared" si="307"/>
        <v>143.75</v>
      </c>
      <c r="L815">
        <f t="shared" si="301"/>
        <v>-853.42290381731198</v>
      </c>
      <c r="M815">
        <f t="shared" si="308"/>
        <v>5654.1959888681586</v>
      </c>
      <c r="O815">
        <f t="shared" si="309"/>
        <v>1256.5770961826879</v>
      </c>
      <c r="P815">
        <f t="shared" si="310"/>
        <v>5654.1959888681586</v>
      </c>
      <c r="R815">
        <f t="shared" si="311"/>
        <v>5792.1428054894923</v>
      </c>
      <c r="S815">
        <f t="shared" si="312"/>
        <v>1.35211236455164</v>
      </c>
      <c r="T815">
        <f t="shared" si="313"/>
        <v>1.35211236455164</v>
      </c>
      <c r="U815">
        <f t="shared" si="294"/>
        <v>77.470331916263149</v>
      </c>
      <c r="W815">
        <f t="shared" si="314"/>
        <v>5792.1428054894923</v>
      </c>
      <c r="X815">
        <f t="shared" si="315"/>
        <v>1.4502032921338053</v>
      </c>
      <c r="Y815">
        <f t="shared" si="295"/>
        <v>83.090528075244606</v>
      </c>
      <c r="AA815">
        <f t="shared" si="296"/>
        <v>696.80031757954555</v>
      </c>
      <c r="AB815">
        <f t="shared" si="297"/>
        <v>5750.0771817954519</v>
      </c>
      <c r="AD815">
        <f t="shared" si="298"/>
        <v>696.80031757954555</v>
      </c>
      <c r="AE815">
        <f t="shared" si="299"/>
        <v>-2600.0771817954519</v>
      </c>
      <c r="AG815">
        <f t="shared" si="300"/>
        <v>2691.8268952279109</v>
      </c>
    </row>
    <row r="816" spans="1:33" x14ac:dyDescent="0.2">
      <c r="A816">
        <f>'建築限界数値データ　片線'!A900</f>
        <v>-702.15911946673145</v>
      </c>
      <c r="B816">
        <f>'建築限界数値データ　片線'!B900</f>
        <v>5657.399339613029</v>
      </c>
      <c r="D816">
        <f t="shared" si="302"/>
        <v>105</v>
      </c>
      <c r="E816">
        <f t="shared" si="303"/>
        <v>160</v>
      </c>
      <c r="F816">
        <f t="shared" si="304"/>
        <v>2110</v>
      </c>
      <c r="G816">
        <f t="shared" si="305"/>
        <v>3150</v>
      </c>
      <c r="I816">
        <f t="shared" si="306"/>
        <v>9.8090927582165199E-2</v>
      </c>
      <c r="J816">
        <f t="shared" si="307"/>
        <v>143.75</v>
      </c>
      <c r="L816">
        <f t="shared" si="301"/>
        <v>-845.90911946673145</v>
      </c>
      <c r="M816">
        <f t="shared" si="308"/>
        <v>5657.399339613029</v>
      </c>
      <c r="O816">
        <f t="shared" si="309"/>
        <v>1264.0908805332685</v>
      </c>
      <c r="P816">
        <f t="shared" si="310"/>
        <v>5657.399339613029</v>
      </c>
      <c r="R816">
        <f t="shared" si="311"/>
        <v>5796.9037461477064</v>
      </c>
      <c r="S816">
        <f t="shared" si="312"/>
        <v>1.350966945372559</v>
      </c>
      <c r="T816">
        <f t="shared" si="313"/>
        <v>1.350966945372559</v>
      </c>
      <c r="U816">
        <f t="shared" si="294"/>
        <v>77.40470423152847</v>
      </c>
      <c r="W816">
        <f t="shared" si="314"/>
        <v>5796.9037461477064</v>
      </c>
      <c r="X816">
        <f t="shared" si="315"/>
        <v>1.4490578729547243</v>
      </c>
      <c r="Y816">
        <f t="shared" si="295"/>
        <v>83.024900390509941</v>
      </c>
      <c r="AA816">
        <f t="shared" si="296"/>
        <v>703.96426673339067</v>
      </c>
      <c r="AB816">
        <f t="shared" si="297"/>
        <v>5754.0009865539505</v>
      </c>
      <c r="AD816">
        <f t="shared" si="298"/>
        <v>703.96426673339067</v>
      </c>
      <c r="AE816">
        <f t="shared" si="299"/>
        <v>-2604.0009865539505</v>
      </c>
      <c r="AG816">
        <f t="shared" si="300"/>
        <v>2697.4778640076788</v>
      </c>
    </row>
    <row r="817" spans="1:33" x14ac:dyDescent="0.2">
      <c r="A817">
        <f>'建築限界数値データ　片線'!A901</f>
        <v>-694.63087618377369</v>
      </c>
      <c r="B817">
        <f>'建築限界数値データ　片線'!B901</f>
        <v>5660.568561021244</v>
      </c>
      <c r="D817">
        <f t="shared" si="302"/>
        <v>105</v>
      </c>
      <c r="E817">
        <f t="shared" si="303"/>
        <v>160</v>
      </c>
      <c r="F817">
        <f t="shared" si="304"/>
        <v>2110</v>
      </c>
      <c r="G817">
        <f t="shared" si="305"/>
        <v>3150</v>
      </c>
      <c r="I817">
        <f t="shared" si="306"/>
        <v>9.8090927582165199E-2</v>
      </c>
      <c r="J817">
        <f t="shared" si="307"/>
        <v>143.75</v>
      </c>
      <c r="L817">
        <f t="shared" si="301"/>
        <v>-838.38087618377369</v>
      </c>
      <c r="M817">
        <f t="shared" si="308"/>
        <v>5660.568561021244</v>
      </c>
      <c r="O817">
        <f t="shared" si="309"/>
        <v>1271.6191238162264</v>
      </c>
      <c r="P817">
        <f t="shared" si="310"/>
        <v>5660.568561021244</v>
      </c>
      <c r="R817">
        <f t="shared" si="311"/>
        <v>5801.6421494329743</v>
      </c>
      <c r="S817">
        <f t="shared" si="312"/>
        <v>1.3498196866106185</v>
      </c>
      <c r="T817">
        <f t="shared" si="313"/>
        <v>1.3498196866106185</v>
      </c>
      <c r="U817">
        <f t="shared" si="294"/>
        <v>77.338971146459869</v>
      </c>
      <c r="W817">
        <f t="shared" si="314"/>
        <v>5801.6421494329743</v>
      </c>
      <c r="X817">
        <f t="shared" si="315"/>
        <v>1.4479106141927836</v>
      </c>
      <c r="Y817">
        <f t="shared" si="295"/>
        <v>82.959167305441326</v>
      </c>
      <c r="AA817">
        <f t="shared" si="296"/>
        <v>711.14594772692396</v>
      </c>
      <c r="AB817">
        <f t="shared" si="297"/>
        <v>5757.8922420542776</v>
      </c>
      <c r="AD817">
        <f t="shared" si="298"/>
        <v>711.14594772692396</v>
      </c>
      <c r="AE817">
        <f t="shared" si="299"/>
        <v>-2607.8922420542776</v>
      </c>
      <c r="AG817">
        <f t="shared" si="300"/>
        <v>2703.1149633589971</v>
      </c>
    </row>
    <row r="818" spans="1:33" x14ac:dyDescent="0.2">
      <c r="A818">
        <f>'建築限界数値データ　片線'!A902</f>
        <v>-687.08832899079312</v>
      </c>
      <c r="B818">
        <f>'建築限界数値データ　片線'!B902</f>
        <v>5663.7035878318711</v>
      </c>
      <c r="D818">
        <f t="shared" si="302"/>
        <v>105</v>
      </c>
      <c r="E818">
        <f t="shared" si="303"/>
        <v>160</v>
      </c>
      <c r="F818">
        <f t="shared" si="304"/>
        <v>2110</v>
      </c>
      <c r="G818">
        <f t="shared" si="305"/>
        <v>3150</v>
      </c>
      <c r="I818">
        <f t="shared" si="306"/>
        <v>9.8090927582165199E-2</v>
      </c>
      <c r="J818">
        <f t="shared" si="307"/>
        <v>143.75</v>
      </c>
      <c r="L818">
        <f t="shared" si="301"/>
        <v>-830.83832899079312</v>
      </c>
      <c r="M818">
        <f t="shared" si="308"/>
        <v>5663.7035878318711</v>
      </c>
      <c r="O818">
        <f t="shared" si="309"/>
        <v>1279.1616710092069</v>
      </c>
      <c r="P818">
        <f t="shared" si="310"/>
        <v>5663.7035878318711</v>
      </c>
      <c r="R818">
        <f t="shared" si="311"/>
        <v>5806.3579730669962</v>
      </c>
      <c r="S818">
        <f t="shared" si="312"/>
        <v>1.3486706014851895</v>
      </c>
      <c r="T818">
        <f t="shared" si="313"/>
        <v>1.3486706014851895</v>
      </c>
      <c r="U818">
        <f t="shared" si="294"/>
        <v>77.273133418471531</v>
      </c>
      <c r="W818">
        <f t="shared" si="314"/>
        <v>5806.3579730669962</v>
      </c>
      <c r="X818">
        <f t="shared" si="315"/>
        <v>1.4467615290673548</v>
      </c>
      <c r="Y818">
        <f t="shared" si="295"/>
        <v>82.893329577453002</v>
      </c>
      <c r="AA818">
        <f t="shared" si="296"/>
        <v>718.3452126742327</v>
      </c>
      <c r="AB818">
        <f t="shared" si="297"/>
        <v>5761.7508681673053</v>
      </c>
      <c r="AD818">
        <f t="shared" si="298"/>
        <v>718.3452126742327</v>
      </c>
      <c r="AE818">
        <f t="shared" si="299"/>
        <v>-2611.7508681673053</v>
      </c>
      <c r="AG818">
        <f t="shared" si="300"/>
        <v>2708.7381641540514</v>
      </c>
    </row>
    <row r="819" spans="1:33" x14ac:dyDescent="0.2">
      <c r="A819">
        <f>'建築限界数値データ　片線'!A903</f>
        <v>-679.53163320469378</v>
      </c>
      <c r="B819">
        <f>'建築限界数値データ　片線'!B903</f>
        <v>5666.8043554881187</v>
      </c>
      <c r="D819">
        <f t="shared" si="302"/>
        <v>105</v>
      </c>
      <c r="E819">
        <f t="shared" si="303"/>
        <v>160</v>
      </c>
      <c r="F819">
        <f t="shared" si="304"/>
        <v>2110</v>
      </c>
      <c r="G819">
        <f t="shared" si="305"/>
        <v>3150</v>
      </c>
      <c r="I819">
        <f t="shared" si="306"/>
        <v>9.8090927582165199E-2</v>
      </c>
      <c r="J819">
        <f t="shared" si="307"/>
        <v>143.75</v>
      </c>
      <c r="L819">
        <f t="shared" si="301"/>
        <v>-823.28163320469378</v>
      </c>
      <c r="M819">
        <f t="shared" si="308"/>
        <v>5666.8043554881187</v>
      </c>
      <c r="O819">
        <f t="shared" si="309"/>
        <v>1286.7183667953063</v>
      </c>
      <c r="P819">
        <f t="shared" si="310"/>
        <v>5666.8043554881187</v>
      </c>
      <c r="R819">
        <f t="shared" si="311"/>
        <v>5811.051175030856</v>
      </c>
      <c r="S819">
        <f t="shared" si="312"/>
        <v>1.3475197031534047</v>
      </c>
      <c r="T819">
        <f t="shared" si="313"/>
        <v>1.3475197031534047</v>
      </c>
      <c r="U819">
        <f t="shared" si="294"/>
        <v>77.207191801411611</v>
      </c>
      <c r="W819">
        <f t="shared" si="314"/>
        <v>5811.051175030856</v>
      </c>
      <c r="X819">
        <f t="shared" si="315"/>
        <v>1.4456106307355698</v>
      </c>
      <c r="Y819">
        <f t="shared" si="295"/>
        <v>82.827387960393082</v>
      </c>
      <c r="AA819">
        <f t="shared" si="296"/>
        <v>725.56191332731953</v>
      </c>
      <c r="AB819">
        <f t="shared" si="297"/>
        <v>5765.5767854358064</v>
      </c>
      <c r="AD819">
        <f t="shared" si="298"/>
        <v>725.56191332731953</v>
      </c>
      <c r="AE819">
        <f t="shared" si="299"/>
        <v>-2615.5767854358064</v>
      </c>
      <c r="AG819">
        <f t="shared" si="300"/>
        <v>2714.3474373377308</v>
      </c>
    </row>
    <row r="820" spans="1:33" x14ac:dyDescent="0.2">
      <c r="A820">
        <f>'建築限界数値データ　片線'!A904</f>
        <v>-671.96094443372681</v>
      </c>
      <c r="B820">
        <f>'建築限界数値データ　片線'!B904</f>
        <v>5669.8708001386613</v>
      </c>
      <c r="D820">
        <f t="shared" si="302"/>
        <v>105</v>
      </c>
      <c r="E820">
        <f t="shared" si="303"/>
        <v>160</v>
      </c>
      <c r="F820">
        <f t="shared" si="304"/>
        <v>2110</v>
      </c>
      <c r="G820">
        <f t="shared" si="305"/>
        <v>3150</v>
      </c>
      <c r="I820">
        <f t="shared" si="306"/>
        <v>9.8090927582165199E-2</v>
      </c>
      <c r="J820">
        <f t="shared" si="307"/>
        <v>143.75</v>
      </c>
      <c r="L820">
        <f t="shared" si="301"/>
        <v>-815.71094443372681</v>
      </c>
      <c r="M820">
        <f t="shared" si="308"/>
        <v>5669.8708001386613</v>
      </c>
      <c r="O820">
        <f t="shared" si="309"/>
        <v>1294.2890555662732</v>
      </c>
      <c r="P820">
        <f t="shared" si="310"/>
        <v>5669.8708001386613</v>
      </c>
      <c r="R820">
        <f t="shared" si="311"/>
        <v>5815.7217135643323</v>
      </c>
      <c r="S820">
        <f t="shared" si="312"/>
        <v>1.3463670047106779</v>
      </c>
      <c r="T820">
        <f t="shared" si="313"/>
        <v>1.3463670047106779</v>
      </c>
      <c r="U820">
        <f t="shared" si="294"/>
        <v>77.141147045592064</v>
      </c>
      <c r="W820">
        <f t="shared" si="314"/>
        <v>5815.7217135643323</v>
      </c>
      <c r="X820">
        <f t="shared" si="315"/>
        <v>1.4444579322928432</v>
      </c>
      <c r="Y820">
        <f t="shared" si="295"/>
        <v>82.761343204573549</v>
      </c>
      <c r="AA820">
        <f t="shared" si="296"/>
        <v>732.79590107914498</v>
      </c>
      <c r="AB820">
        <f t="shared" si="297"/>
        <v>5769.3699150761049</v>
      </c>
      <c r="AD820">
        <f t="shared" si="298"/>
        <v>732.79590107914498</v>
      </c>
      <c r="AE820">
        <f t="shared" si="299"/>
        <v>-2619.3699150761049</v>
      </c>
      <c r="AG820">
        <f t="shared" si="300"/>
        <v>2719.9427539277731</v>
      </c>
    </row>
    <row r="821" spans="1:33" x14ac:dyDescent="0.2">
      <c r="A821">
        <f>'建築限界数値データ　片線'!A905</f>
        <v>-664.3764185742898</v>
      </c>
      <c r="B821">
        <f>'建築限界数値データ　片線'!B905</f>
        <v>5672.9028586389586</v>
      </c>
      <c r="D821">
        <f t="shared" si="302"/>
        <v>105</v>
      </c>
      <c r="E821">
        <f t="shared" si="303"/>
        <v>160</v>
      </c>
      <c r="F821">
        <f t="shared" si="304"/>
        <v>2110</v>
      </c>
      <c r="G821">
        <f t="shared" si="305"/>
        <v>3150</v>
      </c>
      <c r="I821">
        <f t="shared" si="306"/>
        <v>9.8090927582165199E-2</v>
      </c>
      <c r="J821">
        <f t="shared" si="307"/>
        <v>143.75</v>
      </c>
      <c r="L821">
        <f t="shared" si="301"/>
        <v>-808.1264185742898</v>
      </c>
      <c r="M821">
        <f t="shared" si="308"/>
        <v>5672.9028586389586</v>
      </c>
      <c r="O821">
        <f t="shared" si="309"/>
        <v>1301.8735814257102</v>
      </c>
      <c r="P821">
        <f t="shared" si="310"/>
        <v>5672.9028586389586</v>
      </c>
      <c r="R821">
        <f t="shared" si="311"/>
        <v>5820.3695471652209</v>
      </c>
      <c r="S821">
        <f t="shared" si="312"/>
        <v>1.3452125191912225</v>
      </c>
      <c r="T821">
        <f t="shared" si="313"/>
        <v>1.3452125191912225</v>
      </c>
      <c r="U821">
        <f t="shared" si="294"/>
        <v>77.074999897818316</v>
      </c>
      <c r="W821">
        <f t="shared" si="314"/>
        <v>5820.3695471652209</v>
      </c>
      <c r="X821">
        <f t="shared" si="315"/>
        <v>1.4433034467733878</v>
      </c>
      <c r="Y821">
        <f t="shared" si="295"/>
        <v>82.695196056799787</v>
      </c>
      <c r="AA821">
        <f t="shared" si="296"/>
        <v>740.0470269666971</v>
      </c>
      <c r="AB821">
        <f t="shared" si="297"/>
        <v>5773.1301789796871</v>
      </c>
      <c r="AD821">
        <f t="shared" si="298"/>
        <v>740.0470269666971</v>
      </c>
      <c r="AE821">
        <f t="shared" si="299"/>
        <v>-2623.1301789796871</v>
      </c>
      <c r="AG821">
        <f t="shared" si="300"/>
        <v>2725.5240850148898</v>
      </c>
    </row>
    <row r="822" spans="1:33" x14ac:dyDescent="0.2">
      <c r="A822">
        <f>'建築限界数値データ　片線'!A906</f>
        <v>-656.77821180771559</v>
      </c>
      <c r="B822">
        <f>'建築限界数値データ　片線'!B906</f>
        <v>5675.9004685525506</v>
      </c>
      <c r="D822">
        <f t="shared" si="302"/>
        <v>105</v>
      </c>
      <c r="E822">
        <f t="shared" si="303"/>
        <v>160</v>
      </c>
      <c r="F822">
        <f t="shared" si="304"/>
        <v>2110</v>
      </c>
      <c r="G822">
        <f t="shared" si="305"/>
        <v>3150</v>
      </c>
      <c r="I822">
        <f t="shared" si="306"/>
        <v>9.8090927582165199E-2</v>
      </c>
      <c r="J822">
        <f t="shared" si="307"/>
        <v>143.75</v>
      </c>
      <c r="L822">
        <f t="shared" si="301"/>
        <v>-800.52821180771559</v>
      </c>
      <c r="M822">
        <f t="shared" si="308"/>
        <v>5675.9004685525506</v>
      </c>
      <c r="O822">
        <f t="shared" si="309"/>
        <v>1309.4717881922843</v>
      </c>
      <c r="P822">
        <f t="shared" si="310"/>
        <v>5675.9004685525506</v>
      </c>
      <c r="R822">
        <f t="shared" si="311"/>
        <v>5824.9946345886501</v>
      </c>
      <c r="S822">
        <f t="shared" si="312"/>
        <v>1.3440562595685657</v>
      </c>
      <c r="T822">
        <f t="shared" si="313"/>
        <v>1.3440562595685657</v>
      </c>
      <c r="U822">
        <f t="shared" si="294"/>
        <v>77.008751101418682</v>
      </c>
      <c r="W822">
        <f t="shared" si="314"/>
        <v>5824.9946345886501</v>
      </c>
      <c r="X822">
        <f t="shared" si="315"/>
        <v>1.4421471871507308</v>
      </c>
      <c r="Y822">
        <f t="shared" si="295"/>
        <v>82.628947260400153</v>
      </c>
      <c r="AA822">
        <f t="shared" si="296"/>
        <v>747.31514167404657</v>
      </c>
      <c r="AB822">
        <f t="shared" si="297"/>
        <v>5776.8574997148116</v>
      </c>
      <c r="AD822">
        <f t="shared" si="298"/>
        <v>747.31514167404657</v>
      </c>
      <c r="AE822">
        <f t="shared" si="299"/>
        <v>-2626.8574997148116</v>
      </c>
      <c r="AG822">
        <f t="shared" si="300"/>
        <v>2731.091401762902</v>
      </c>
    </row>
    <row r="823" spans="1:33" x14ac:dyDescent="0.2">
      <c r="A823">
        <f>'建築限界数値データ　片線'!A907</f>
        <v>-649.16648059705369</v>
      </c>
      <c r="B823">
        <f>'建築限界数値データ　片線'!B907</f>
        <v>5678.8635681523483</v>
      </c>
      <c r="D823">
        <f t="shared" si="302"/>
        <v>105</v>
      </c>
      <c r="E823">
        <f t="shared" si="303"/>
        <v>160</v>
      </c>
      <c r="F823">
        <f t="shared" si="304"/>
        <v>2110</v>
      </c>
      <c r="G823">
        <f t="shared" si="305"/>
        <v>3150</v>
      </c>
      <c r="I823">
        <f t="shared" si="306"/>
        <v>9.8090927582165199E-2</v>
      </c>
      <c r="J823">
        <f t="shared" si="307"/>
        <v>143.75</v>
      </c>
      <c r="L823">
        <f t="shared" si="301"/>
        <v>-792.91648059705369</v>
      </c>
      <c r="M823">
        <f t="shared" si="308"/>
        <v>5678.8635681523483</v>
      </c>
      <c r="O823">
        <f t="shared" si="309"/>
        <v>1317.0835194029464</v>
      </c>
      <c r="P823">
        <f t="shared" si="310"/>
        <v>5678.8635681523483</v>
      </c>
      <c r="R823">
        <f t="shared" si="311"/>
        <v>5829.5969348464287</v>
      </c>
      <c r="S823">
        <f t="shared" si="312"/>
        <v>1.3428982387560571</v>
      </c>
      <c r="T823">
        <f t="shared" si="313"/>
        <v>1.3428982387560571</v>
      </c>
      <c r="U823">
        <f t="shared" si="294"/>
        <v>76.942401396273624</v>
      </c>
      <c r="W823">
        <f t="shared" si="314"/>
        <v>5829.5969348464287</v>
      </c>
      <c r="X823">
        <f t="shared" si="315"/>
        <v>1.4409891663382224</v>
      </c>
      <c r="Y823">
        <f t="shared" si="295"/>
        <v>82.562597555255095</v>
      </c>
      <c r="AA823">
        <f t="shared" si="296"/>
        <v>754.60009553543262</v>
      </c>
      <c r="AB823">
        <f t="shared" si="297"/>
        <v>5780.5518005281119</v>
      </c>
      <c r="AD823">
        <f t="shared" si="298"/>
        <v>754.60009553543262</v>
      </c>
      <c r="AE823">
        <f t="shared" si="299"/>
        <v>-2630.5518005281119</v>
      </c>
      <c r="AG823">
        <f t="shared" si="300"/>
        <v>2736.6446754088802</v>
      </c>
    </row>
    <row r="824" spans="1:33" x14ac:dyDescent="0.2">
      <c r="A824">
        <f>'建築限界数値データ　片線'!A908</f>
        <v>-641.54138168385134</v>
      </c>
      <c r="B824">
        <f>'建築限界数値データ　片線'!B908</f>
        <v>5681.7920964219011</v>
      </c>
      <c r="D824">
        <f t="shared" si="302"/>
        <v>105</v>
      </c>
      <c r="E824">
        <f t="shared" si="303"/>
        <v>160</v>
      </c>
      <c r="F824">
        <f t="shared" si="304"/>
        <v>2110</v>
      </c>
      <c r="G824">
        <f t="shared" si="305"/>
        <v>3150</v>
      </c>
      <c r="I824">
        <f t="shared" si="306"/>
        <v>9.8090927582165199E-2</v>
      </c>
      <c r="J824">
        <f t="shared" si="307"/>
        <v>143.75</v>
      </c>
      <c r="L824">
        <f t="shared" si="301"/>
        <v>-785.29138168385134</v>
      </c>
      <c r="M824">
        <f t="shared" si="308"/>
        <v>5681.7920964219011</v>
      </c>
      <c r="O824">
        <f t="shared" si="309"/>
        <v>1324.7086183161487</v>
      </c>
      <c r="P824">
        <f t="shared" si="310"/>
        <v>5681.7920964219011</v>
      </c>
      <c r="R824">
        <f t="shared" si="311"/>
        <v>5834.1764072063734</v>
      </c>
      <c r="S824">
        <f t="shared" si="312"/>
        <v>1.3417384696073784</v>
      </c>
      <c r="T824">
        <f t="shared" si="313"/>
        <v>1.3417384696073784</v>
      </c>
      <c r="U824">
        <f t="shared" si="294"/>
        <v>76.875951518844857</v>
      </c>
      <c r="W824">
        <f t="shared" si="314"/>
        <v>5834.1764072063734</v>
      </c>
      <c r="X824">
        <f t="shared" si="315"/>
        <v>1.4398293971895435</v>
      </c>
      <c r="Y824">
        <f t="shared" si="295"/>
        <v>82.496147677826315</v>
      </c>
      <c r="AA824">
        <f t="shared" si="296"/>
        <v>761.90173853834494</v>
      </c>
      <c r="AB824">
        <f t="shared" si="297"/>
        <v>5784.2130053461651</v>
      </c>
      <c r="AD824">
        <f t="shared" si="298"/>
        <v>761.90173853834494</v>
      </c>
      <c r="AE824">
        <f t="shared" si="299"/>
        <v>-2634.2130053461651</v>
      </c>
      <c r="AG824">
        <f t="shared" si="300"/>
        <v>2742.1838772632714</v>
      </c>
    </row>
    <row r="825" spans="1:33" x14ac:dyDescent="0.2">
      <c r="A825">
        <f>'建築限界数値データ　片線'!A909</f>
        <v>-633.90307208492572</v>
      </c>
      <c r="B825">
        <f>'建築限界数値データ　片線'!B909</f>
        <v>5684.685993056657</v>
      </c>
      <c r="D825">
        <f t="shared" si="302"/>
        <v>105</v>
      </c>
      <c r="E825">
        <f t="shared" si="303"/>
        <v>160</v>
      </c>
      <c r="F825">
        <f t="shared" si="304"/>
        <v>2110</v>
      </c>
      <c r="G825">
        <f t="shared" si="305"/>
        <v>3150</v>
      </c>
      <c r="I825">
        <f t="shared" si="306"/>
        <v>9.8090927582165199E-2</v>
      </c>
      <c r="J825">
        <f t="shared" si="307"/>
        <v>143.75</v>
      </c>
      <c r="L825">
        <f t="shared" si="301"/>
        <v>-777.65307208492572</v>
      </c>
      <c r="M825">
        <f t="shared" si="308"/>
        <v>5684.685993056657</v>
      </c>
      <c r="O825">
        <f t="shared" si="309"/>
        <v>1332.3469279150743</v>
      </c>
      <c r="P825">
        <f t="shared" si="310"/>
        <v>5684.685993056657</v>
      </c>
      <c r="R825">
        <f t="shared" si="311"/>
        <v>5838.7330111916644</v>
      </c>
      <c r="S825">
        <f t="shared" si="312"/>
        <v>1.3405769649170469</v>
      </c>
      <c r="T825">
        <f t="shared" si="313"/>
        <v>1.3405769649170469</v>
      </c>
      <c r="U825">
        <f t="shared" si="294"/>
        <v>76.809402202204211</v>
      </c>
      <c r="W825">
        <f t="shared" si="314"/>
        <v>5838.7330111916644</v>
      </c>
      <c r="X825">
        <f t="shared" si="315"/>
        <v>1.438667892499212</v>
      </c>
      <c r="Y825">
        <f t="shared" si="295"/>
        <v>82.429598361185683</v>
      </c>
      <c r="AA825">
        <f t="shared" si="296"/>
        <v>769.21992032659773</v>
      </c>
      <c r="AB825">
        <f t="shared" si="297"/>
        <v>5787.8410387770691</v>
      </c>
      <c r="AD825">
        <f t="shared" si="298"/>
        <v>769.21992032659773</v>
      </c>
      <c r="AE825">
        <f t="shared" si="299"/>
        <v>-2637.8410387770691</v>
      </c>
      <c r="AG825">
        <f t="shared" si="300"/>
        <v>2747.7089787100354</v>
      </c>
    </row>
    <row r="826" spans="1:33" x14ac:dyDescent="0.2">
      <c r="A826">
        <f>'建築限界数値データ　片線'!A910</f>
        <v>-626.25170908912833</v>
      </c>
      <c r="B826">
        <f>'建築限界数値データ　片線'!B910</f>
        <v>5687.5451984651982</v>
      </c>
      <c r="D826">
        <f t="shared" si="302"/>
        <v>105</v>
      </c>
      <c r="E826">
        <f t="shared" si="303"/>
        <v>160</v>
      </c>
      <c r="F826">
        <f t="shared" si="304"/>
        <v>2110</v>
      </c>
      <c r="G826">
        <f t="shared" si="305"/>
        <v>3150</v>
      </c>
      <c r="I826">
        <f t="shared" si="306"/>
        <v>9.8090927582165199E-2</v>
      </c>
      <c r="J826">
        <f t="shared" si="307"/>
        <v>143.75</v>
      </c>
      <c r="L826">
        <f t="shared" si="301"/>
        <v>-770.00170908912833</v>
      </c>
      <c r="M826">
        <f t="shared" si="308"/>
        <v>5687.5451984651982</v>
      </c>
      <c r="O826">
        <f t="shared" si="309"/>
        <v>1339.9982909108717</v>
      </c>
      <c r="P826">
        <f t="shared" si="310"/>
        <v>5687.5451984651982</v>
      </c>
      <c r="R826">
        <f t="shared" si="311"/>
        <v>5843.2667065801979</v>
      </c>
      <c r="S826">
        <f t="shared" si="312"/>
        <v>1.3394137374209147</v>
      </c>
      <c r="T826">
        <f t="shared" si="313"/>
        <v>1.3394137374209147</v>
      </c>
      <c r="U826">
        <f t="shared" si="294"/>
        <v>76.742754176062263</v>
      </c>
      <c r="W826">
        <f t="shared" si="314"/>
        <v>5843.2667065801979</v>
      </c>
      <c r="X826">
        <f t="shared" si="315"/>
        <v>1.4375046650030798</v>
      </c>
      <c r="Y826">
        <f t="shared" si="295"/>
        <v>82.362950335043735</v>
      </c>
      <c r="AA826">
        <f t="shared" si="296"/>
        <v>776.55449020344872</v>
      </c>
      <c r="AB826">
        <f t="shared" si="297"/>
        <v>5791.4358261119887</v>
      </c>
      <c r="AD826">
        <f t="shared" si="298"/>
        <v>776.55449020344872</v>
      </c>
      <c r="AE826">
        <f t="shared" si="299"/>
        <v>-2641.4358261119887</v>
      </c>
      <c r="AG826">
        <f t="shared" si="300"/>
        <v>2753.2199512067796</v>
      </c>
    </row>
    <row r="827" spans="1:33" x14ac:dyDescent="0.2">
      <c r="A827">
        <f>'建築限界数値データ　片線'!A911</f>
        <v>-618.58745025410894</v>
      </c>
      <c r="B827">
        <f>'建築限界数値データ　片線'!B911</f>
        <v>5690.3696537704764</v>
      </c>
      <c r="D827">
        <f t="shared" si="302"/>
        <v>105</v>
      </c>
      <c r="E827">
        <f t="shared" si="303"/>
        <v>160</v>
      </c>
      <c r="F827">
        <f t="shared" si="304"/>
        <v>2110</v>
      </c>
      <c r="G827">
        <f t="shared" si="305"/>
        <v>3150</v>
      </c>
      <c r="I827">
        <f t="shared" si="306"/>
        <v>9.8090927582165199E-2</v>
      </c>
      <c r="J827">
        <f t="shared" si="307"/>
        <v>143.75</v>
      </c>
      <c r="L827">
        <f t="shared" si="301"/>
        <v>-762.33745025410894</v>
      </c>
      <c r="M827">
        <f t="shared" si="308"/>
        <v>5690.3696537704764</v>
      </c>
      <c r="O827">
        <f t="shared" si="309"/>
        <v>1347.6625497458911</v>
      </c>
      <c r="P827">
        <f t="shared" si="310"/>
        <v>5690.3696537704764</v>
      </c>
      <c r="R827">
        <f t="shared" si="311"/>
        <v>5847.7774534039454</v>
      </c>
      <c r="S827">
        <f t="shared" si="312"/>
        <v>1.338248799796669</v>
      </c>
      <c r="T827">
        <f t="shared" si="313"/>
        <v>1.338248799796669</v>
      </c>
      <c r="U827">
        <f t="shared" si="294"/>
        <v>76.67600816679699</v>
      </c>
      <c r="W827">
        <f t="shared" si="314"/>
        <v>5847.7774534039454</v>
      </c>
      <c r="X827">
        <f t="shared" si="315"/>
        <v>1.4363397273788343</v>
      </c>
      <c r="Y827">
        <f t="shared" si="295"/>
        <v>82.296204325778461</v>
      </c>
      <c r="AA827">
        <f t="shared" si="296"/>
        <v>783.9052971346797</v>
      </c>
      <c r="AB827">
        <f t="shared" si="297"/>
        <v>5794.9972933266954</v>
      </c>
      <c r="AD827">
        <f t="shared" si="298"/>
        <v>783.9052971346797</v>
      </c>
      <c r="AE827">
        <f t="shared" si="299"/>
        <v>-2644.9972933266954</v>
      </c>
      <c r="AG827">
        <f t="shared" si="300"/>
        <v>2758.7167662848892</v>
      </c>
    </row>
    <row r="828" spans="1:33" x14ac:dyDescent="0.2">
      <c r="A828">
        <f>'建築限界数値データ　片線'!A912</f>
        <v>-610.91045340306869</v>
      </c>
      <c r="B828">
        <f>'建築限界数値データ　片線'!B912</f>
        <v>5693.1593008110185</v>
      </c>
      <c r="D828">
        <f t="shared" si="302"/>
        <v>105</v>
      </c>
      <c r="E828">
        <f t="shared" si="303"/>
        <v>160</v>
      </c>
      <c r="F828">
        <f t="shared" si="304"/>
        <v>2110</v>
      </c>
      <c r="G828">
        <f t="shared" si="305"/>
        <v>3150</v>
      </c>
      <c r="I828">
        <f t="shared" si="306"/>
        <v>9.8090927582165199E-2</v>
      </c>
      <c r="J828">
        <f t="shared" si="307"/>
        <v>143.75</v>
      </c>
      <c r="L828">
        <f t="shared" si="301"/>
        <v>-754.66045340306869</v>
      </c>
      <c r="M828">
        <f t="shared" si="308"/>
        <v>5693.1593008110185</v>
      </c>
      <c r="O828">
        <f t="shared" si="309"/>
        <v>1355.3395465969313</v>
      </c>
      <c r="P828">
        <f t="shared" si="310"/>
        <v>5693.1593008110185</v>
      </c>
      <c r="R828">
        <f t="shared" si="311"/>
        <v>5852.2652119483255</v>
      </c>
      <c r="S828">
        <f t="shared" si="312"/>
        <v>1.3370821646643236</v>
      </c>
      <c r="T828">
        <f t="shared" si="313"/>
        <v>1.3370821646643236</v>
      </c>
      <c r="U828">
        <f t="shared" si="294"/>
        <v>76.609164897481918</v>
      </c>
      <c r="W828">
        <f t="shared" si="314"/>
        <v>5852.2652119483255</v>
      </c>
      <c r="X828">
        <f t="shared" si="315"/>
        <v>1.4351730922464889</v>
      </c>
      <c r="Y828">
        <f t="shared" si="295"/>
        <v>82.229361056463389</v>
      </c>
      <c r="AA828">
        <f t="shared" si="296"/>
        <v>791.27218975172832</v>
      </c>
      <c r="AB828">
        <f t="shared" si="297"/>
        <v>5798.5253670830898</v>
      </c>
      <c r="AD828">
        <f t="shared" si="298"/>
        <v>791.27218975172832</v>
      </c>
      <c r="AE828">
        <f t="shared" si="299"/>
        <v>-2648.5253670830898</v>
      </c>
      <c r="AG828">
        <f t="shared" si="300"/>
        <v>2764.1993955496609</v>
      </c>
    </row>
    <row r="829" spans="1:33" x14ac:dyDescent="0.2">
      <c r="A829">
        <f>'建築限界数値データ　片線'!A913</f>
        <v>-603.22087662151148</v>
      </c>
      <c r="B829">
        <f>'建築限界数値データ　片線'!B913</f>
        <v>5695.9140821421279</v>
      </c>
      <c r="D829">
        <f t="shared" si="302"/>
        <v>105</v>
      </c>
      <c r="E829">
        <f t="shared" si="303"/>
        <v>160</v>
      </c>
      <c r="F829">
        <f t="shared" si="304"/>
        <v>2110</v>
      </c>
      <c r="G829">
        <f t="shared" si="305"/>
        <v>3150</v>
      </c>
      <c r="I829">
        <f t="shared" si="306"/>
        <v>9.8090927582165199E-2</v>
      </c>
      <c r="J829">
        <f t="shared" si="307"/>
        <v>143.75</v>
      </c>
      <c r="L829">
        <f t="shared" si="301"/>
        <v>-746.97087662151148</v>
      </c>
      <c r="M829">
        <f t="shared" si="308"/>
        <v>5695.9140821421279</v>
      </c>
      <c r="O829">
        <f t="shared" si="309"/>
        <v>1363.0291233784885</v>
      </c>
      <c r="P829">
        <f t="shared" si="310"/>
        <v>5695.9140821421279</v>
      </c>
      <c r="R829">
        <f t="shared" si="311"/>
        <v>5856.7299427515809</v>
      </c>
      <c r="S829">
        <f t="shared" si="312"/>
        <v>1.3359138445867125</v>
      </c>
      <c r="T829">
        <f t="shared" si="313"/>
        <v>1.3359138445867125</v>
      </c>
      <c r="U829">
        <f t="shared" si="294"/>
        <v>76.542225087914403</v>
      </c>
      <c r="W829">
        <f t="shared" si="314"/>
        <v>5856.7299427515809</v>
      </c>
      <c r="X829">
        <f t="shared" si="315"/>
        <v>1.4340047721688776</v>
      </c>
      <c r="Y829">
        <f t="shared" si="295"/>
        <v>82.16242124689586</v>
      </c>
      <c r="AA829">
        <f t="shared" si="296"/>
        <v>798.65501635478722</v>
      </c>
      <c r="AB829">
        <f t="shared" si="297"/>
        <v>5802.0199747307206</v>
      </c>
      <c r="AD829">
        <f t="shared" si="298"/>
        <v>798.65501635478722</v>
      </c>
      <c r="AE829">
        <f t="shared" si="299"/>
        <v>-2652.0199747307206</v>
      </c>
      <c r="AG829">
        <f t="shared" si="300"/>
        <v>2769.6678106804429</v>
      </c>
    </row>
    <row r="830" spans="1:33" x14ac:dyDescent="0.2">
      <c r="A830">
        <f>'建築限界数値データ　片線'!A914</f>
        <v>-595.5188782539891</v>
      </c>
      <c r="B830">
        <f>'建築限界数値データ　片線'!B914</f>
        <v>5698.6339410370647</v>
      </c>
      <c r="D830">
        <f t="shared" si="302"/>
        <v>105</v>
      </c>
      <c r="E830">
        <f t="shared" si="303"/>
        <v>160</v>
      </c>
      <c r="F830">
        <f t="shared" si="304"/>
        <v>2110</v>
      </c>
      <c r="G830">
        <f t="shared" si="305"/>
        <v>3150</v>
      </c>
      <c r="I830">
        <f t="shared" si="306"/>
        <v>9.8090927582165199E-2</v>
      </c>
      <c r="J830">
        <f t="shared" si="307"/>
        <v>143.75</v>
      </c>
      <c r="L830">
        <f t="shared" si="301"/>
        <v>-739.2688782539891</v>
      </c>
      <c r="M830">
        <f t="shared" si="308"/>
        <v>5698.6339410370647</v>
      </c>
      <c r="O830">
        <f t="shared" si="309"/>
        <v>1370.731121746011</v>
      </c>
      <c r="P830">
        <f t="shared" si="310"/>
        <v>5698.6339410370647</v>
      </c>
      <c r="R830">
        <f t="shared" si="311"/>
        <v>5861.1716066041527</v>
      </c>
      <c r="S830">
        <f t="shared" si="312"/>
        <v>1.3347438520699764</v>
      </c>
      <c r="T830">
        <f t="shared" si="313"/>
        <v>1.3347438520699764</v>
      </c>
      <c r="U830">
        <f t="shared" si="294"/>
        <v>76.475189454643527</v>
      </c>
      <c r="W830">
        <f t="shared" si="314"/>
        <v>5861.1716066041527</v>
      </c>
      <c r="X830">
        <f t="shared" si="315"/>
        <v>1.4328347796521417</v>
      </c>
      <c r="Y830">
        <f t="shared" si="295"/>
        <v>82.095385613625012</v>
      </c>
      <c r="AA830">
        <f t="shared" si="296"/>
        <v>806.05362491593257</v>
      </c>
      <c r="AB830">
        <f t="shared" si="297"/>
        <v>5805.4810443082652</v>
      </c>
      <c r="AD830">
        <f t="shared" si="298"/>
        <v>806.05362491593257</v>
      </c>
      <c r="AE830">
        <f t="shared" si="299"/>
        <v>-2655.4810443082652</v>
      </c>
      <c r="AG830">
        <f t="shared" si="300"/>
        <v>2775.1219834307517</v>
      </c>
    </row>
    <row r="831" spans="1:33" x14ac:dyDescent="0.2">
      <c r="A831">
        <f>'建築限界数値データ　片線'!A915</f>
        <v>-587</v>
      </c>
      <c r="B831">
        <f>'建築限界数値データ　片線'!B915</f>
        <v>5700</v>
      </c>
      <c r="D831">
        <f t="shared" si="302"/>
        <v>105</v>
      </c>
      <c r="E831">
        <f t="shared" si="303"/>
        <v>160</v>
      </c>
      <c r="F831">
        <f t="shared" si="304"/>
        <v>2110</v>
      </c>
      <c r="G831">
        <f t="shared" si="305"/>
        <v>3150</v>
      </c>
      <c r="I831">
        <f t="shared" si="306"/>
        <v>9.8090927582165199E-2</v>
      </c>
      <c r="J831">
        <f t="shared" si="307"/>
        <v>143.75</v>
      </c>
      <c r="L831">
        <f t="shared" si="301"/>
        <v>-730.75</v>
      </c>
      <c r="M831">
        <f t="shared" si="308"/>
        <v>5700</v>
      </c>
      <c r="O831">
        <f t="shared" si="309"/>
        <v>1379.25</v>
      </c>
      <c r="P831">
        <f t="shared" si="310"/>
        <v>5700</v>
      </c>
      <c r="R831">
        <f t="shared" si="311"/>
        <v>5864.4974688800066</v>
      </c>
      <c r="S831">
        <f t="shared" si="312"/>
        <v>1.3333859921286473</v>
      </c>
      <c r="T831">
        <f t="shared" si="313"/>
        <v>1.3333859921286473</v>
      </c>
      <c r="U831">
        <f t="shared" si="294"/>
        <v>76.397389810835506</v>
      </c>
      <c r="W831">
        <f t="shared" si="314"/>
        <v>5864.4974688800066</v>
      </c>
      <c r="X831">
        <f t="shared" si="315"/>
        <v>1.4314769197108124</v>
      </c>
      <c r="Y831">
        <f t="shared" si="295"/>
        <v>82.017585969816949</v>
      </c>
      <c r="AA831">
        <f t="shared" si="296"/>
        <v>814.39776921148564</v>
      </c>
      <c r="AB831">
        <f t="shared" si="297"/>
        <v>5807.6748218201192</v>
      </c>
      <c r="AD831">
        <f t="shared" si="298"/>
        <v>814.39776921148564</v>
      </c>
      <c r="AE831">
        <f t="shared" si="299"/>
        <v>-2657.6748218201192</v>
      </c>
      <c r="AG831">
        <f t="shared" si="300"/>
        <v>2779.65450821379</v>
      </c>
    </row>
    <row r="832" spans="1:33" x14ac:dyDescent="0.2">
      <c r="A832">
        <f>'建築限界数値データ　片線'!A916</f>
        <v>-577</v>
      </c>
      <c r="B832">
        <f>'建築限界数値データ　片線'!B916</f>
        <v>5700</v>
      </c>
      <c r="D832">
        <f t="shared" si="302"/>
        <v>105</v>
      </c>
      <c r="E832">
        <f t="shared" si="303"/>
        <v>160</v>
      </c>
      <c r="F832">
        <f t="shared" si="304"/>
        <v>2110</v>
      </c>
      <c r="G832">
        <f t="shared" si="305"/>
        <v>3150</v>
      </c>
      <c r="I832">
        <f t="shared" si="306"/>
        <v>9.8090927582165199E-2</v>
      </c>
      <c r="J832">
        <f t="shared" si="307"/>
        <v>143.75</v>
      </c>
      <c r="L832">
        <f t="shared" si="301"/>
        <v>-720.75</v>
      </c>
      <c r="M832">
        <f t="shared" si="308"/>
        <v>5700</v>
      </c>
      <c r="O832">
        <f t="shared" si="309"/>
        <v>1389.25</v>
      </c>
      <c r="P832">
        <f t="shared" si="310"/>
        <v>5700</v>
      </c>
      <c r="R832">
        <f t="shared" si="311"/>
        <v>5866.8573838555167</v>
      </c>
      <c r="S832">
        <f t="shared" si="312"/>
        <v>1.3317293117828484</v>
      </c>
      <c r="T832">
        <f t="shared" si="313"/>
        <v>1.3317293117828484</v>
      </c>
      <c r="U832">
        <f t="shared" si="294"/>
        <v>76.302469019018943</v>
      </c>
      <c r="W832">
        <f t="shared" si="314"/>
        <v>5866.8573838555167</v>
      </c>
      <c r="X832">
        <f t="shared" si="315"/>
        <v>1.4298202393650135</v>
      </c>
      <c r="Y832">
        <f t="shared" si="295"/>
        <v>81.9226651780004</v>
      </c>
      <c r="AA832">
        <f t="shared" si="296"/>
        <v>824.3496986235848</v>
      </c>
      <c r="AB832">
        <f t="shared" si="297"/>
        <v>5808.6541588288082</v>
      </c>
      <c r="AD832">
        <f t="shared" si="298"/>
        <v>824.3496986235848</v>
      </c>
      <c r="AE832">
        <f t="shared" si="299"/>
        <v>-2658.6541588288082</v>
      </c>
      <c r="AG832">
        <f t="shared" si="300"/>
        <v>2783.5219348657042</v>
      </c>
    </row>
    <row r="833" spans="1:33" x14ac:dyDescent="0.2">
      <c r="A833">
        <f>'建築限界数値データ　片線'!A917</f>
        <v>-567</v>
      </c>
      <c r="B833">
        <f>'建築限界数値データ　片線'!B917</f>
        <v>5700</v>
      </c>
      <c r="D833">
        <f t="shared" si="302"/>
        <v>105</v>
      </c>
      <c r="E833">
        <f t="shared" si="303"/>
        <v>160</v>
      </c>
      <c r="F833">
        <f t="shared" si="304"/>
        <v>2110</v>
      </c>
      <c r="G833">
        <f t="shared" si="305"/>
        <v>3150</v>
      </c>
      <c r="I833">
        <f t="shared" si="306"/>
        <v>9.8090927582165199E-2</v>
      </c>
      <c r="J833">
        <f t="shared" si="307"/>
        <v>143.75</v>
      </c>
      <c r="L833">
        <f t="shared" si="301"/>
        <v>-710.75</v>
      </c>
      <c r="M833">
        <f t="shared" si="308"/>
        <v>5700</v>
      </c>
      <c r="O833">
        <f t="shared" si="309"/>
        <v>1399.25</v>
      </c>
      <c r="P833">
        <f t="shared" si="310"/>
        <v>5700</v>
      </c>
      <c r="R833">
        <f t="shared" si="311"/>
        <v>5869.2333879732541</v>
      </c>
      <c r="S833">
        <f t="shared" si="312"/>
        <v>1.3300739682234286</v>
      </c>
      <c r="T833">
        <f t="shared" si="313"/>
        <v>1.3300739682234286</v>
      </c>
      <c r="U833">
        <f t="shared" si="294"/>
        <v>76.207624819420033</v>
      </c>
      <c r="W833">
        <f t="shared" si="314"/>
        <v>5869.2333879732541</v>
      </c>
      <c r="X833">
        <f t="shared" si="315"/>
        <v>1.4281648958055939</v>
      </c>
      <c r="Y833">
        <f t="shared" si="295"/>
        <v>81.827820978401505</v>
      </c>
      <c r="AA833">
        <f t="shared" si="296"/>
        <v>834.30162803568396</v>
      </c>
      <c r="AB833">
        <f t="shared" si="297"/>
        <v>5809.6334958374964</v>
      </c>
      <c r="AD833">
        <f t="shared" si="298"/>
        <v>834.30162803568396</v>
      </c>
      <c r="AE833">
        <f t="shared" si="299"/>
        <v>-2659.6334958374964</v>
      </c>
      <c r="AG833">
        <f t="shared" si="300"/>
        <v>2787.419871265141</v>
      </c>
    </row>
    <row r="834" spans="1:33" x14ac:dyDescent="0.2">
      <c r="A834">
        <f>'建築限界数値データ　片線'!A918</f>
        <v>-557</v>
      </c>
      <c r="B834">
        <f>'建築限界数値データ　片線'!B918</f>
        <v>5700</v>
      </c>
      <c r="D834">
        <f t="shared" si="302"/>
        <v>105</v>
      </c>
      <c r="E834">
        <f t="shared" si="303"/>
        <v>160</v>
      </c>
      <c r="F834">
        <f t="shared" si="304"/>
        <v>2110</v>
      </c>
      <c r="G834">
        <f t="shared" si="305"/>
        <v>3150</v>
      </c>
      <c r="I834">
        <f t="shared" si="306"/>
        <v>9.8090927582165199E-2</v>
      </c>
      <c r="J834">
        <f t="shared" si="307"/>
        <v>143.75</v>
      </c>
      <c r="L834">
        <f t="shared" si="301"/>
        <v>-700.75</v>
      </c>
      <c r="M834">
        <f t="shared" si="308"/>
        <v>5700</v>
      </c>
      <c r="O834">
        <f t="shared" si="309"/>
        <v>1409.25</v>
      </c>
      <c r="P834">
        <f t="shared" si="310"/>
        <v>5700</v>
      </c>
      <c r="R834">
        <f t="shared" si="311"/>
        <v>5871.6254617013847</v>
      </c>
      <c r="S834">
        <f t="shared" si="312"/>
        <v>1.3284199688938487</v>
      </c>
      <c r="T834">
        <f t="shared" si="313"/>
        <v>1.3284199688938487</v>
      </c>
      <c r="U834">
        <f t="shared" si="294"/>
        <v>76.112857638517639</v>
      </c>
      <c r="W834">
        <f t="shared" si="314"/>
        <v>5871.6254617013847</v>
      </c>
      <c r="X834">
        <f t="shared" si="315"/>
        <v>1.4265108964760138</v>
      </c>
      <c r="Y834">
        <f t="shared" si="295"/>
        <v>81.733053797499096</v>
      </c>
      <c r="AA834">
        <f t="shared" si="296"/>
        <v>844.25355744778483</v>
      </c>
      <c r="AB834">
        <f t="shared" si="297"/>
        <v>5810.6128328461846</v>
      </c>
      <c r="AD834">
        <f t="shared" si="298"/>
        <v>844.25355744778483</v>
      </c>
      <c r="AE834">
        <f t="shared" si="299"/>
        <v>-2660.6128328461846</v>
      </c>
      <c r="AG834">
        <f t="shared" si="300"/>
        <v>2791.3481895974642</v>
      </c>
    </row>
    <row r="835" spans="1:33" x14ac:dyDescent="0.2">
      <c r="A835">
        <f>'建築限界数値データ　片線'!A919</f>
        <v>-547</v>
      </c>
      <c r="B835">
        <f>'建築限界数値データ　片線'!B919</f>
        <v>5700</v>
      </c>
      <c r="D835">
        <f t="shared" si="302"/>
        <v>105</v>
      </c>
      <c r="E835">
        <f t="shared" si="303"/>
        <v>160</v>
      </c>
      <c r="F835">
        <f t="shared" si="304"/>
        <v>2110</v>
      </c>
      <c r="G835">
        <f t="shared" si="305"/>
        <v>3150</v>
      </c>
      <c r="I835">
        <f t="shared" si="306"/>
        <v>9.8090927582165199E-2</v>
      </c>
      <c r="J835">
        <f t="shared" si="307"/>
        <v>143.75</v>
      </c>
      <c r="L835">
        <f t="shared" si="301"/>
        <v>-690.75</v>
      </c>
      <c r="M835">
        <f t="shared" si="308"/>
        <v>5700</v>
      </c>
      <c r="O835">
        <f t="shared" si="309"/>
        <v>1419.25</v>
      </c>
      <c r="P835">
        <f t="shared" si="310"/>
        <v>5700</v>
      </c>
      <c r="R835">
        <f t="shared" si="311"/>
        <v>5874.0335854079012</v>
      </c>
      <c r="S835">
        <f t="shared" si="312"/>
        <v>1.3267673211960658</v>
      </c>
      <c r="T835">
        <f t="shared" si="313"/>
        <v>1.3267673211960658</v>
      </c>
      <c r="U835">
        <f t="shared" ref="U835:U898" si="316">T835*180/PI()</f>
        <v>76.018167900412649</v>
      </c>
      <c r="W835">
        <f t="shared" si="314"/>
        <v>5874.0335854079012</v>
      </c>
      <c r="X835">
        <f t="shared" si="315"/>
        <v>1.4248582487782309</v>
      </c>
      <c r="Y835">
        <f t="shared" ref="Y835:Y898" si="317">X835*180/PI()</f>
        <v>81.638364059394121</v>
      </c>
      <c r="AA835">
        <f t="shared" si="296"/>
        <v>854.20548685988422</v>
      </c>
      <c r="AB835">
        <f t="shared" si="297"/>
        <v>5811.5921698548736</v>
      </c>
      <c r="AD835">
        <f t="shared" si="298"/>
        <v>854.20548685988422</v>
      </c>
      <c r="AE835">
        <f t="shared" si="299"/>
        <v>-2661.5921698548736</v>
      </c>
      <c r="AG835">
        <f t="shared" si="300"/>
        <v>2795.3067617730808</v>
      </c>
    </row>
    <row r="836" spans="1:33" x14ac:dyDescent="0.2">
      <c r="A836">
        <f>'建築限界数値データ　片線'!A920</f>
        <v>-537</v>
      </c>
      <c r="B836">
        <f>'建築限界数値データ　片線'!B920</f>
        <v>5700</v>
      </c>
      <c r="D836">
        <f t="shared" si="302"/>
        <v>105</v>
      </c>
      <c r="E836">
        <f t="shared" si="303"/>
        <v>160</v>
      </c>
      <c r="F836">
        <f t="shared" si="304"/>
        <v>2110</v>
      </c>
      <c r="G836">
        <f t="shared" si="305"/>
        <v>3150</v>
      </c>
      <c r="I836">
        <f t="shared" si="306"/>
        <v>9.8090927582165199E-2</v>
      </c>
      <c r="J836">
        <f t="shared" si="307"/>
        <v>143.75</v>
      </c>
      <c r="L836">
        <f t="shared" si="301"/>
        <v>-680.75</v>
      </c>
      <c r="M836">
        <f t="shared" si="308"/>
        <v>5700</v>
      </c>
      <c r="O836">
        <f t="shared" si="309"/>
        <v>1429.25</v>
      </c>
      <c r="P836">
        <f t="shared" si="310"/>
        <v>5700</v>
      </c>
      <c r="R836">
        <f t="shared" si="311"/>
        <v>5876.4577393613581</v>
      </c>
      <c r="S836">
        <f t="shared" si="312"/>
        <v>1.3251160324904112</v>
      </c>
      <c r="T836">
        <f t="shared" si="313"/>
        <v>1.3251160324904112</v>
      </c>
      <c r="U836">
        <f t="shared" si="316"/>
        <v>75.923556026821032</v>
      </c>
      <c r="W836">
        <f t="shared" si="314"/>
        <v>5876.4577393613581</v>
      </c>
      <c r="X836">
        <f t="shared" si="315"/>
        <v>1.4232069600725765</v>
      </c>
      <c r="Y836">
        <f t="shared" si="317"/>
        <v>81.543752185802504</v>
      </c>
      <c r="AA836">
        <f t="shared" ref="AA836:AA890" si="318">W836*COS(X836)</f>
        <v>864.15741627198315</v>
      </c>
      <c r="AB836">
        <f t="shared" ref="AB836:AB890" si="319">W836*SIN(X836)</f>
        <v>5812.5715068635609</v>
      </c>
      <c r="AD836">
        <f t="shared" ref="AD836:AD890" si="320">AA836</f>
        <v>864.15741627198315</v>
      </c>
      <c r="AE836">
        <f t="shared" ref="AE836:AE890" si="321">G836-AB836</f>
        <v>-2662.5715068635609</v>
      </c>
      <c r="AG836">
        <f t="shared" ref="AG836:AG890" si="322">SQRT(AD836^2+AE836^2)</f>
        <v>2799.295459443244</v>
      </c>
    </row>
    <row r="837" spans="1:33" x14ac:dyDescent="0.2">
      <c r="A837">
        <f>'建築限界数値データ　片線'!A921</f>
        <v>-527</v>
      </c>
      <c r="B837">
        <f>'建築限界数値データ　片線'!B921</f>
        <v>5700</v>
      </c>
      <c r="D837">
        <f t="shared" si="302"/>
        <v>105</v>
      </c>
      <c r="E837">
        <f t="shared" si="303"/>
        <v>160</v>
      </c>
      <c r="F837">
        <f t="shared" si="304"/>
        <v>2110</v>
      </c>
      <c r="G837">
        <f t="shared" si="305"/>
        <v>3150</v>
      </c>
      <c r="I837">
        <f t="shared" si="306"/>
        <v>9.8090927582165199E-2</v>
      </c>
      <c r="J837">
        <f t="shared" si="307"/>
        <v>143.75</v>
      </c>
      <c r="L837">
        <f t="shared" ref="L837:L890" si="323">A837-J837</f>
        <v>-670.75</v>
      </c>
      <c r="M837">
        <f t="shared" si="308"/>
        <v>5700</v>
      </c>
      <c r="O837">
        <f t="shared" si="309"/>
        <v>1439.25</v>
      </c>
      <c r="P837">
        <f t="shared" si="310"/>
        <v>5700</v>
      </c>
      <c r="R837">
        <f t="shared" si="311"/>
        <v>5878.8979037316167</v>
      </c>
      <c r="S837">
        <f t="shared" si="312"/>
        <v>1.3234661100954721</v>
      </c>
      <c r="T837">
        <f t="shared" si="313"/>
        <v>1.3234661100954721</v>
      </c>
      <c r="U837">
        <f t="shared" si="316"/>
        <v>75.829022437066911</v>
      </c>
      <c r="W837">
        <f t="shared" si="314"/>
        <v>5878.8979037316167</v>
      </c>
      <c r="X837">
        <f t="shared" si="315"/>
        <v>1.4215570376776374</v>
      </c>
      <c r="Y837">
        <f t="shared" si="317"/>
        <v>81.449218596048382</v>
      </c>
      <c r="AA837">
        <f t="shared" si="318"/>
        <v>874.10934568408265</v>
      </c>
      <c r="AB837">
        <f t="shared" si="319"/>
        <v>5813.55084387225</v>
      </c>
      <c r="AD837">
        <f t="shared" si="320"/>
        <v>874.10934568408265</v>
      </c>
      <c r="AE837">
        <f t="shared" si="321"/>
        <v>-2663.55084387225</v>
      </c>
      <c r="AG837">
        <f t="shared" si="322"/>
        <v>2803.3141540157126</v>
      </c>
    </row>
    <row r="838" spans="1:33" x14ac:dyDescent="0.2">
      <c r="A838">
        <f>'建築限界数値データ　片線'!A922</f>
        <v>-517</v>
      </c>
      <c r="B838">
        <f>'建築限界数値データ　片線'!B922</f>
        <v>5700</v>
      </c>
      <c r="D838">
        <f t="shared" si="302"/>
        <v>105</v>
      </c>
      <c r="E838">
        <f t="shared" si="303"/>
        <v>160</v>
      </c>
      <c r="F838">
        <f t="shared" si="304"/>
        <v>2110</v>
      </c>
      <c r="G838">
        <f t="shared" si="305"/>
        <v>3150</v>
      </c>
      <c r="I838">
        <f t="shared" si="306"/>
        <v>9.8090927582165199E-2</v>
      </c>
      <c r="J838">
        <f t="shared" si="307"/>
        <v>143.75</v>
      </c>
      <c r="L838">
        <f t="shared" si="323"/>
        <v>-660.75</v>
      </c>
      <c r="M838">
        <f t="shared" si="308"/>
        <v>5700</v>
      </c>
      <c r="O838">
        <f t="shared" si="309"/>
        <v>1449.25</v>
      </c>
      <c r="P838">
        <f t="shared" si="310"/>
        <v>5700</v>
      </c>
      <c r="R838">
        <f t="shared" si="311"/>
        <v>5881.3540585905894</v>
      </c>
      <c r="S838">
        <f t="shared" si="312"/>
        <v>1.3218175612879741</v>
      </c>
      <c r="T838">
        <f t="shared" si="313"/>
        <v>1.3218175612879741</v>
      </c>
      <c r="U838">
        <f t="shared" si="316"/>
        <v>75.734567548075944</v>
      </c>
      <c r="W838">
        <f t="shared" si="314"/>
        <v>5881.3540585905894</v>
      </c>
      <c r="X838">
        <f t="shared" si="315"/>
        <v>1.4199084888701394</v>
      </c>
      <c r="Y838">
        <f t="shared" si="317"/>
        <v>81.354763707057415</v>
      </c>
      <c r="AA838">
        <f t="shared" si="318"/>
        <v>884.06127509618113</v>
      </c>
      <c r="AB838">
        <f t="shared" si="319"/>
        <v>5814.5301808809381</v>
      </c>
      <c r="AD838">
        <f t="shared" si="320"/>
        <v>884.06127509618113</v>
      </c>
      <c r="AE838">
        <f t="shared" si="321"/>
        <v>-2664.5301808809381</v>
      </c>
      <c r="AG838">
        <f t="shared" si="322"/>
        <v>2807.3627166702368</v>
      </c>
    </row>
    <row r="839" spans="1:33" x14ac:dyDescent="0.2">
      <c r="A839">
        <f>'建築限界数値データ　片線'!A923</f>
        <v>-507</v>
      </c>
      <c r="B839">
        <f>'建築限界数値データ　片線'!B923</f>
        <v>5700</v>
      </c>
      <c r="D839">
        <f t="shared" si="302"/>
        <v>105</v>
      </c>
      <c r="E839">
        <f t="shared" si="303"/>
        <v>160</v>
      </c>
      <c r="F839">
        <f t="shared" si="304"/>
        <v>2110</v>
      </c>
      <c r="G839">
        <f t="shared" si="305"/>
        <v>3150</v>
      </c>
      <c r="I839">
        <f t="shared" si="306"/>
        <v>9.8090927582165199E-2</v>
      </c>
      <c r="J839">
        <f t="shared" si="307"/>
        <v>143.75</v>
      </c>
      <c r="L839">
        <f t="shared" si="323"/>
        <v>-650.75</v>
      </c>
      <c r="M839">
        <f t="shared" si="308"/>
        <v>5700</v>
      </c>
      <c r="O839">
        <f t="shared" si="309"/>
        <v>1459.25</v>
      </c>
      <c r="P839">
        <f t="shared" si="310"/>
        <v>5700</v>
      </c>
      <c r="R839">
        <f t="shared" si="311"/>
        <v>5883.8261839129818</v>
      </c>
      <c r="S839">
        <f t="shared" si="312"/>
        <v>1.3201703933026676</v>
      </c>
      <c r="T839">
        <f t="shared" si="313"/>
        <v>1.3201703933026676</v>
      </c>
      <c r="U839">
        <f t="shared" si="316"/>
        <v>75.640191774368816</v>
      </c>
      <c r="W839">
        <f t="shared" si="314"/>
        <v>5883.8261839129818</v>
      </c>
      <c r="X839">
        <f t="shared" si="315"/>
        <v>1.4182613208848327</v>
      </c>
      <c r="Y839">
        <f t="shared" si="317"/>
        <v>81.260387933350273</v>
      </c>
      <c r="AA839">
        <f t="shared" si="318"/>
        <v>894.01320450828212</v>
      </c>
      <c r="AB839">
        <f t="shared" si="319"/>
        <v>5815.5095178896263</v>
      </c>
      <c r="AD839">
        <f t="shared" si="320"/>
        <v>894.01320450828212</v>
      </c>
      <c r="AE839">
        <f t="shared" si="321"/>
        <v>-2665.5095178896263</v>
      </c>
      <c r="AG839">
        <f t="shared" si="322"/>
        <v>2811.4410183739146</v>
      </c>
    </row>
    <row r="840" spans="1:33" x14ac:dyDescent="0.2">
      <c r="A840">
        <f>'建築限界数値データ　片線'!A924</f>
        <v>-497</v>
      </c>
      <c r="B840">
        <f>'建築限界数値データ　片線'!B924</f>
        <v>5700</v>
      </c>
      <c r="D840">
        <f t="shared" si="302"/>
        <v>105</v>
      </c>
      <c r="E840">
        <f t="shared" si="303"/>
        <v>160</v>
      </c>
      <c r="F840">
        <f t="shared" si="304"/>
        <v>2110</v>
      </c>
      <c r="G840">
        <f t="shared" si="305"/>
        <v>3150</v>
      </c>
      <c r="I840">
        <f t="shared" si="306"/>
        <v>9.8090927582165199E-2</v>
      </c>
      <c r="J840">
        <f t="shared" si="307"/>
        <v>143.75</v>
      </c>
      <c r="L840">
        <f t="shared" si="323"/>
        <v>-640.75</v>
      </c>
      <c r="M840">
        <f t="shared" si="308"/>
        <v>5700</v>
      </c>
      <c r="O840">
        <f t="shared" si="309"/>
        <v>1469.25</v>
      </c>
      <c r="P840">
        <f t="shared" si="310"/>
        <v>5700</v>
      </c>
      <c r="R840">
        <f t="shared" si="311"/>
        <v>5886.3142595770405</v>
      </c>
      <c r="S840">
        <f t="shared" si="312"/>
        <v>1.3185246133322182</v>
      </c>
      <c r="T840">
        <f t="shared" si="313"/>
        <v>1.3185246133322182</v>
      </c>
      <c r="U840">
        <f t="shared" si="316"/>
        <v>75.545895528054899</v>
      </c>
      <c r="W840">
        <f t="shared" si="314"/>
        <v>5886.3142595770405</v>
      </c>
      <c r="X840">
        <f t="shared" si="315"/>
        <v>1.4166155409143832</v>
      </c>
      <c r="Y840">
        <f t="shared" si="317"/>
        <v>81.166091687036356</v>
      </c>
      <c r="AA840">
        <f t="shared" si="318"/>
        <v>903.96513392038173</v>
      </c>
      <c r="AB840">
        <f t="shared" si="319"/>
        <v>5816.4888548983145</v>
      </c>
      <c r="AD840">
        <f t="shared" si="320"/>
        <v>903.96513392038173</v>
      </c>
      <c r="AE840">
        <f t="shared" si="321"/>
        <v>-2666.4888548983145</v>
      </c>
      <c r="AG840">
        <f t="shared" si="322"/>
        <v>2815.5489298963744</v>
      </c>
    </row>
    <row r="841" spans="1:33" x14ac:dyDescent="0.2">
      <c r="A841">
        <f>'建築限界数値データ　片線'!A925</f>
        <v>-487</v>
      </c>
      <c r="B841">
        <f>'建築限界数値データ　片線'!B925</f>
        <v>5700</v>
      </c>
      <c r="D841">
        <f t="shared" si="302"/>
        <v>105</v>
      </c>
      <c r="E841">
        <f t="shared" si="303"/>
        <v>160</v>
      </c>
      <c r="F841">
        <f t="shared" si="304"/>
        <v>2110</v>
      </c>
      <c r="G841">
        <f t="shared" si="305"/>
        <v>3150</v>
      </c>
      <c r="I841">
        <f t="shared" si="306"/>
        <v>9.8090927582165199E-2</v>
      </c>
      <c r="J841">
        <f t="shared" si="307"/>
        <v>143.75</v>
      </c>
      <c r="L841">
        <f t="shared" si="323"/>
        <v>-630.75</v>
      </c>
      <c r="M841">
        <f t="shared" si="308"/>
        <v>5700</v>
      </c>
      <c r="O841">
        <f t="shared" si="309"/>
        <v>1479.25</v>
      </c>
      <c r="P841">
        <f t="shared" si="310"/>
        <v>5700</v>
      </c>
      <c r="R841">
        <f t="shared" si="311"/>
        <v>5888.8182653653021</v>
      </c>
      <c r="S841">
        <f t="shared" si="312"/>
        <v>1.3168802285270977</v>
      </c>
      <c r="T841">
        <f t="shared" si="313"/>
        <v>1.3168802285270977</v>
      </c>
      <c r="U841">
        <f t="shared" si="316"/>
        <v>75.451679218826058</v>
      </c>
      <c r="W841">
        <f t="shared" si="314"/>
        <v>5888.8182653653021</v>
      </c>
      <c r="X841">
        <f t="shared" si="315"/>
        <v>1.4149711561092628</v>
      </c>
      <c r="Y841">
        <f t="shared" si="317"/>
        <v>81.071875377807515</v>
      </c>
      <c r="AA841">
        <f t="shared" si="318"/>
        <v>913.91706333248192</v>
      </c>
      <c r="AB841">
        <f t="shared" si="319"/>
        <v>5817.4681919070035</v>
      </c>
      <c r="AD841">
        <f t="shared" si="320"/>
        <v>913.91706333248192</v>
      </c>
      <c r="AE841">
        <f t="shared" si="321"/>
        <v>-2667.4681919070035</v>
      </c>
      <c r="AG841">
        <f t="shared" si="322"/>
        <v>2819.6863218248031</v>
      </c>
    </row>
    <row r="842" spans="1:33" x14ac:dyDescent="0.2">
      <c r="A842">
        <f>'建築限界数値データ　片線'!A926</f>
        <v>-477</v>
      </c>
      <c r="B842">
        <f>'建築限界数値データ　片線'!B926</f>
        <v>5700</v>
      </c>
      <c r="D842">
        <f t="shared" si="302"/>
        <v>105</v>
      </c>
      <c r="E842">
        <f t="shared" si="303"/>
        <v>160</v>
      </c>
      <c r="F842">
        <f t="shared" si="304"/>
        <v>2110</v>
      </c>
      <c r="G842">
        <f t="shared" si="305"/>
        <v>3150</v>
      </c>
      <c r="I842">
        <f t="shared" si="306"/>
        <v>9.8090927582165199E-2</v>
      </c>
      <c r="J842">
        <f t="shared" si="307"/>
        <v>143.75</v>
      </c>
      <c r="L842">
        <f t="shared" si="323"/>
        <v>-620.75</v>
      </c>
      <c r="M842">
        <f t="shared" si="308"/>
        <v>5700</v>
      </c>
      <c r="O842">
        <f t="shared" si="309"/>
        <v>1489.25</v>
      </c>
      <c r="P842">
        <f t="shared" si="310"/>
        <v>5700</v>
      </c>
      <c r="R842">
        <f t="shared" si="311"/>
        <v>5891.3381809653401</v>
      </c>
      <c r="S842">
        <f t="shared" si="312"/>
        <v>1.3152372459954806</v>
      </c>
      <c r="T842">
        <f t="shared" si="313"/>
        <v>1.3152372459954806</v>
      </c>
      <c r="U842">
        <f t="shared" si="316"/>
        <v>75.357543253950681</v>
      </c>
      <c r="W842">
        <f t="shared" si="314"/>
        <v>5891.3381809653401</v>
      </c>
      <c r="X842">
        <f t="shared" si="315"/>
        <v>1.413328173577646</v>
      </c>
      <c r="Y842">
        <f t="shared" si="317"/>
        <v>80.977739412932138</v>
      </c>
      <c r="AA842">
        <f t="shared" si="318"/>
        <v>923.86899274458017</v>
      </c>
      <c r="AB842">
        <f t="shared" si="319"/>
        <v>5818.4475289156917</v>
      </c>
      <c r="AD842">
        <f t="shared" si="320"/>
        <v>923.86899274458017</v>
      </c>
      <c r="AE842">
        <f t="shared" si="321"/>
        <v>-2668.4475289156917</v>
      </c>
      <c r="AG842">
        <f t="shared" si="322"/>
        <v>2823.8530645788119</v>
      </c>
    </row>
    <row r="843" spans="1:33" x14ac:dyDescent="0.2">
      <c r="A843">
        <f>'建築限界数値データ　片線'!A927</f>
        <v>-467</v>
      </c>
      <c r="B843">
        <f>'建築限界数値データ　片線'!B927</f>
        <v>5700</v>
      </c>
      <c r="D843">
        <f t="shared" si="302"/>
        <v>105</v>
      </c>
      <c r="E843">
        <f t="shared" si="303"/>
        <v>160</v>
      </c>
      <c r="F843">
        <f t="shared" si="304"/>
        <v>2110</v>
      </c>
      <c r="G843">
        <f t="shared" si="305"/>
        <v>3150</v>
      </c>
      <c r="I843">
        <f t="shared" si="306"/>
        <v>9.8090927582165199E-2</v>
      </c>
      <c r="J843">
        <f t="shared" si="307"/>
        <v>143.75</v>
      </c>
      <c r="L843">
        <f t="shared" si="323"/>
        <v>-610.75</v>
      </c>
      <c r="M843">
        <f t="shared" si="308"/>
        <v>5700</v>
      </c>
      <c r="O843">
        <f t="shared" si="309"/>
        <v>1499.25</v>
      </c>
      <c r="P843">
        <f t="shared" si="310"/>
        <v>5700</v>
      </c>
      <c r="R843">
        <f t="shared" si="311"/>
        <v>5893.8739859705174</v>
      </c>
      <c r="S843">
        <f t="shared" si="312"/>
        <v>1.3135956728031408</v>
      </c>
      <c r="T843">
        <f t="shared" si="313"/>
        <v>1.3135956728031408</v>
      </c>
      <c r="U843">
        <f t="shared" si="316"/>
        <v>75.263488038267795</v>
      </c>
      <c r="W843">
        <f t="shared" si="314"/>
        <v>5893.8739859705174</v>
      </c>
      <c r="X843">
        <f t="shared" si="315"/>
        <v>1.4116866003853059</v>
      </c>
      <c r="Y843">
        <f t="shared" si="317"/>
        <v>80.883684197249238</v>
      </c>
      <c r="AA843">
        <f t="shared" si="318"/>
        <v>933.82092215668081</v>
      </c>
      <c r="AB843">
        <f t="shared" si="319"/>
        <v>5819.4268659243789</v>
      </c>
      <c r="AD843">
        <f t="shared" si="320"/>
        <v>933.82092215668081</v>
      </c>
      <c r="AE843">
        <f t="shared" si="321"/>
        <v>-2669.4268659243789</v>
      </c>
      <c r="AG843">
        <f t="shared" si="322"/>
        <v>2828.049028425145</v>
      </c>
    </row>
    <row r="844" spans="1:33" x14ac:dyDescent="0.2">
      <c r="A844">
        <f>'建築限界数値データ　片線'!A928</f>
        <v>-457</v>
      </c>
      <c r="B844">
        <f>'建築限界数値データ　片線'!B928</f>
        <v>5700</v>
      </c>
      <c r="D844">
        <f t="shared" si="302"/>
        <v>105</v>
      </c>
      <c r="E844">
        <f t="shared" si="303"/>
        <v>160</v>
      </c>
      <c r="F844">
        <f t="shared" si="304"/>
        <v>2110</v>
      </c>
      <c r="G844">
        <f t="shared" si="305"/>
        <v>3150</v>
      </c>
      <c r="I844">
        <f t="shared" si="306"/>
        <v>9.8090927582165199E-2</v>
      </c>
      <c r="J844">
        <f t="shared" si="307"/>
        <v>143.75</v>
      </c>
      <c r="L844">
        <f t="shared" si="323"/>
        <v>-600.75</v>
      </c>
      <c r="M844">
        <f t="shared" si="308"/>
        <v>5700</v>
      </c>
      <c r="O844">
        <f t="shared" si="309"/>
        <v>1509.25</v>
      </c>
      <c r="P844">
        <f t="shared" si="310"/>
        <v>5700</v>
      </c>
      <c r="R844">
        <f t="shared" si="311"/>
        <v>5896.4256598807378</v>
      </c>
      <c r="S844">
        <f t="shared" si="312"/>
        <v>1.3119555159733531</v>
      </c>
      <c r="T844">
        <f t="shared" si="313"/>
        <v>1.3119555159733531</v>
      </c>
      <c r="U844">
        <f t="shared" si="316"/>
        <v>75.169513974181399</v>
      </c>
      <c r="W844">
        <f t="shared" si="314"/>
        <v>5896.4256598807378</v>
      </c>
      <c r="X844">
        <f t="shared" si="315"/>
        <v>1.4100464435555184</v>
      </c>
      <c r="Y844">
        <f t="shared" si="317"/>
        <v>80.78971013316287</v>
      </c>
      <c r="AA844">
        <f t="shared" si="318"/>
        <v>943.77285156877895</v>
      </c>
      <c r="AB844">
        <f t="shared" si="319"/>
        <v>5820.406202933068</v>
      </c>
      <c r="AD844">
        <f t="shared" si="320"/>
        <v>943.77285156877895</v>
      </c>
      <c r="AE844">
        <f t="shared" si="321"/>
        <v>-2670.406202933068</v>
      </c>
      <c r="AG844">
        <f t="shared" si="322"/>
        <v>2832.2740834922156</v>
      </c>
    </row>
    <row r="845" spans="1:33" x14ac:dyDescent="0.2">
      <c r="A845">
        <f>'建築限界数値データ　片線'!A929</f>
        <v>-447</v>
      </c>
      <c r="B845">
        <f>'建築限界数値データ　片線'!B929</f>
        <v>5700</v>
      </c>
      <c r="D845">
        <f t="shared" si="302"/>
        <v>105</v>
      </c>
      <c r="E845">
        <f t="shared" si="303"/>
        <v>160</v>
      </c>
      <c r="F845">
        <f t="shared" si="304"/>
        <v>2110</v>
      </c>
      <c r="G845">
        <f t="shared" si="305"/>
        <v>3150</v>
      </c>
      <c r="I845">
        <f t="shared" si="306"/>
        <v>9.8090927582165199E-2</v>
      </c>
      <c r="J845">
        <f t="shared" si="307"/>
        <v>143.75</v>
      </c>
      <c r="L845">
        <f t="shared" si="323"/>
        <v>-590.75</v>
      </c>
      <c r="M845">
        <f t="shared" si="308"/>
        <v>5700</v>
      </c>
      <c r="O845">
        <f t="shared" si="309"/>
        <v>1519.25</v>
      </c>
      <c r="P845">
        <f t="shared" si="310"/>
        <v>5700</v>
      </c>
      <c r="R845">
        <f t="shared" si="311"/>
        <v>5898.9931821031969</v>
      </c>
      <c r="S845">
        <f t="shared" si="312"/>
        <v>1.3103167824867969</v>
      </c>
      <c r="T845">
        <f t="shared" si="313"/>
        <v>1.3103167824867969</v>
      </c>
      <c r="U845">
        <f t="shared" si="316"/>
        <v>75.075621461654976</v>
      </c>
      <c r="W845">
        <f t="shared" si="314"/>
        <v>5898.9931821031969</v>
      </c>
      <c r="X845">
        <f t="shared" si="315"/>
        <v>1.4084077100689623</v>
      </c>
      <c r="Y845">
        <f t="shared" si="317"/>
        <v>80.695817620636433</v>
      </c>
      <c r="AA845">
        <f t="shared" si="318"/>
        <v>953.72478098087925</v>
      </c>
      <c r="AB845">
        <f t="shared" si="319"/>
        <v>5821.3855399417562</v>
      </c>
      <c r="AD845">
        <f t="shared" si="320"/>
        <v>953.72478098087925</v>
      </c>
      <c r="AE845">
        <f t="shared" si="321"/>
        <v>-2671.3855399417562</v>
      </c>
      <c r="AG845">
        <f t="shared" si="322"/>
        <v>2836.5280997844766</v>
      </c>
    </row>
    <row r="846" spans="1:33" x14ac:dyDescent="0.2">
      <c r="A846">
        <f>'建築限界数値データ　片線'!A930</f>
        <v>-437</v>
      </c>
      <c r="B846">
        <f>'建築限界数値データ　片線'!B930</f>
        <v>5700</v>
      </c>
      <c r="D846">
        <f t="shared" si="302"/>
        <v>105</v>
      </c>
      <c r="E846">
        <f t="shared" si="303"/>
        <v>160</v>
      </c>
      <c r="F846">
        <f t="shared" si="304"/>
        <v>2110</v>
      </c>
      <c r="G846">
        <f t="shared" si="305"/>
        <v>3150</v>
      </c>
      <c r="I846">
        <f t="shared" si="306"/>
        <v>9.8090927582165199E-2</v>
      </c>
      <c r="J846">
        <f t="shared" si="307"/>
        <v>143.75</v>
      </c>
      <c r="L846">
        <f t="shared" si="323"/>
        <v>-580.75</v>
      </c>
      <c r="M846">
        <f t="shared" si="308"/>
        <v>5700</v>
      </c>
      <c r="O846">
        <f t="shared" si="309"/>
        <v>1529.25</v>
      </c>
      <c r="P846">
        <f t="shared" si="310"/>
        <v>5700</v>
      </c>
      <c r="R846">
        <f t="shared" si="311"/>
        <v>5901.5765319531356</v>
      </c>
      <c r="S846">
        <f t="shared" si="312"/>
        <v>1.3086794792814633</v>
      </c>
      <c r="T846">
        <f t="shared" si="313"/>
        <v>1.3086794792814633</v>
      </c>
      <c r="U846">
        <f t="shared" si="316"/>
        <v>74.98181089820612</v>
      </c>
      <c r="W846">
        <f t="shared" si="314"/>
        <v>5901.5765319531356</v>
      </c>
      <c r="X846">
        <f t="shared" si="315"/>
        <v>1.4067704068636284</v>
      </c>
      <c r="Y846">
        <f t="shared" si="317"/>
        <v>80.602007057187564</v>
      </c>
      <c r="AA846">
        <f t="shared" si="318"/>
        <v>963.67671039297966</v>
      </c>
      <c r="AB846">
        <f t="shared" si="319"/>
        <v>5822.3648769504443</v>
      </c>
      <c r="AD846">
        <f t="shared" si="320"/>
        <v>963.67671039297966</v>
      </c>
      <c r="AE846">
        <f t="shared" si="321"/>
        <v>-2672.3648769504443</v>
      </c>
      <c r="AG846">
        <f t="shared" si="322"/>
        <v>2840.8109471966272</v>
      </c>
    </row>
    <row r="847" spans="1:33" x14ac:dyDescent="0.2">
      <c r="A847">
        <f>'建築限界数値データ　片線'!A931</f>
        <v>-427</v>
      </c>
      <c r="B847">
        <f>'建築限界数値データ　片線'!B931</f>
        <v>5700</v>
      </c>
      <c r="D847">
        <f t="shared" si="302"/>
        <v>105</v>
      </c>
      <c r="E847">
        <f t="shared" si="303"/>
        <v>160</v>
      </c>
      <c r="F847">
        <f t="shared" si="304"/>
        <v>2110</v>
      </c>
      <c r="G847">
        <f t="shared" si="305"/>
        <v>3150</v>
      </c>
      <c r="I847">
        <f t="shared" si="306"/>
        <v>9.8090927582165199E-2</v>
      </c>
      <c r="J847">
        <f t="shared" si="307"/>
        <v>143.75</v>
      </c>
      <c r="L847">
        <f t="shared" si="323"/>
        <v>-570.75</v>
      </c>
      <c r="M847">
        <f t="shared" si="308"/>
        <v>5700</v>
      </c>
      <c r="O847">
        <f t="shared" si="309"/>
        <v>1539.25</v>
      </c>
      <c r="P847">
        <f t="shared" si="310"/>
        <v>5700</v>
      </c>
      <c r="R847">
        <f t="shared" si="311"/>
        <v>5904.1756886545982</v>
      </c>
      <c r="S847">
        <f t="shared" si="312"/>
        <v>1.3070436132525634</v>
      </c>
      <c r="T847">
        <f t="shared" si="313"/>
        <v>1.3070436132525634</v>
      </c>
      <c r="U847">
        <f t="shared" si="316"/>
        <v>74.888082678901313</v>
      </c>
      <c r="W847">
        <f t="shared" si="314"/>
        <v>5904.1756886545982</v>
      </c>
      <c r="X847">
        <f t="shared" si="315"/>
        <v>1.4051345408347284</v>
      </c>
      <c r="Y847">
        <f t="shared" si="317"/>
        <v>80.50827883788277</v>
      </c>
      <c r="AA847">
        <f t="shared" si="318"/>
        <v>973.62863980507973</v>
      </c>
      <c r="AB847">
        <f t="shared" si="319"/>
        <v>5823.3442139591325</v>
      </c>
      <c r="AD847">
        <f t="shared" si="320"/>
        <v>973.62863980507973</v>
      </c>
      <c r="AE847">
        <f t="shared" si="321"/>
        <v>-2673.3442139591325</v>
      </c>
      <c r="AG847">
        <f t="shared" si="322"/>
        <v>2845.1224955276462</v>
      </c>
    </row>
    <row r="848" spans="1:33" x14ac:dyDescent="0.2">
      <c r="A848">
        <f>'建築限界数値データ　片線'!A932</f>
        <v>-417</v>
      </c>
      <c r="B848">
        <f>'建築限界数値データ　片線'!B932</f>
        <v>5700</v>
      </c>
      <c r="D848">
        <f t="shared" si="302"/>
        <v>105</v>
      </c>
      <c r="E848">
        <f t="shared" si="303"/>
        <v>160</v>
      </c>
      <c r="F848">
        <f t="shared" si="304"/>
        <v>2110</v>
      </c>
      <c r="G848">
        <f t="shared" si="305"/>
        <v>3150</v>
      </c>
      <c r="I848">
        <f t="shared" si="306"/>
        <v>9.8090927582165199E-2</v>
      </c>
      <c r="J848">
        <f t="shared" si="307"/>
        <v>143.75</v>
      </c>
      <c r="L848">
        <f t="shared" si="323"/>
        <v>-560.75</v>
      </c>
      <c r="M848">
        <f t="shared" si="308"/>
        <v>5700</v>
      </c>
      <c r="O848">
        <f t="shared" si="309"/>
        <v>1549.25</v>
      </c>
      <c r="P848">
        <f t="shared" si="310"/>
        <v>5700</v>
      </c>
      <c r="R848">
        <f t="shared" si="311"/>
        <v>5906.7906313411859</v>
      </c>
      <c r="S848">
        <f t="shared" si="312"/>
        <v>1.3054091912524417</v>
      </c>
      <c r="T848">
        <f t="shared" si="313"/>
        <v>1.3054091912524417</v>
      </c>
      <c r="U848">
        <f t="shared" si="316"/>
        <v>74.794437196351012</v>
      </c>
      <c r="W848">
        <f t="shared" si="314"/>
        <v>5906.7906313411859</v>
      </c>
      <c r="X848">
        <f t="shared" si="315"/>
        <v>1.4035001188346068</v>
      </c>
      <c r="Y848">
        <f t="shared" si="317"/>
        <v>80.414633355332469</v>
      </c>
      <c r="AA848">
        <f t="shared" si="318"/>
        <v>983.58056921717935</v>
      </c>
      <c r="AB848">
        <f t="shared" si="319"/>
        <v>5824.3235509678216</v>
      </c>
      <c r="AD848">
        <f t="shared" si="320"/>
        <v>983.58056921717935</v>
      </c>
      <c r="AE848">
        <f t="shared" si="321"/>
        <v>-2674.3235509678216</v>
      </c>
      <c r="AG848">
        <f t="shared" si="322"/>
        <v>2849.4626144946574</v>
      </c>
    </row>
    <row r="849" spans="1:33" x14ac:dyDescent="0.2">
      <c r="A849">
        <f>'建築限界数値データ　片線'!A933</f>
        <v>-407</v>
      </c>
      <c r="B849">
        <f>'建築限界数値データ　片線'!B933</f>
        <v>5700</v>
      </c>
      <c r="D849">
        <f t="shared" si="302"/>
        <v>105</v>
      </c>
      <c r="E849">
        <f t="shared" si="303"/>
        <v>160</v>
      </c>
      <c r="F849">
        <f t="shared" si="304"/>
        <v>2110</v>
      </c>
      <c r="G849">
        <f t="shared" si="305"/>
        <v>3150</v>
      </c>
      <c r="I849">
        <f t="shared" si="306"/>
        <v>9.8090927582165199E-2</v>
      </c>
      <c r="J849">
        <f t="shared" si="307"/>
        <v>143.75</v>
      </c>
      <c r="L849">
        <f t="shared" si="323"/>
        <v>-550.75</v>
      </c>
      <c r="M849">
        <f t="shared" si="308"/>
        <v>5700</v>
      </c>
      <c r="O849">
        <f t="shared" si="309"/>
        <v>1559.25</v>
      </c>
      <c r="P849">
        <f t="shared" si="310"/>
        <v>5700</v>
      </c>
      <c r="R849">
        <f t="shared" si="311"/>
        <v>5909.421339056812</v>
      </c>
      <c r="S849">
        <f t="shared" si="312"/>
        <v>1.303776220090491</v>
      </c>
      <c r="T849">
        <f t="shared" si="313"/>
        <v>1.303776220090491</v>
      </c>
      <c r="U849">
        <f t="shared" si="316"/>
        <v>74.700874840704657</v>
      </c>
      <c r="W849">
        <f t="shared" si="314"/>
        <v>5909.421339056812</v>
      </c>
      <c r="X849">
        <f t="shared" si="315"/>
        <v>1.4018671476726561</v>
      </c>
      <c r="Y849">
        <f t="shared" si="317"/>
        <v>80.321070999686114</v>
      </c>
      <c r="AA849">
        <f t="shared" si="318"/>
        <v>993.53249862927839</v>
      </c>
      <c r="AB849">
        <f t="shared" si="319"/>
        <v>5825.3028879765106</v>
      </c>
      <c r="AD849">
        <f t="shared" si="320"/>
        <v>993.53249862927839</v>
      </c>
      <c r="AE849">
        <f t="shared" si="321"/>
        <v>-2675.3028879765106</v>
      </c>
      <c r="AG849">
        <f t="shared" si="322"/>
        <v>2853.8311737466174</v>
      </c>
    </row>
    <row r="850" spans="1:33" x14ac:dyDescent="0.2">
      <c r="A850">
        <f>'建築限界数値データ　片線'!A934</f>
        <v>-397</v>
      </c>
      <c r="B850">
        <f>'建築限界数値データ　片線'!B934</f>
        <v>5700</v>
      </c>
      <c r="D850">
        <f t="shared" si="302"/>
        <v>105</v>
      </c>
      <c r="E850">
        <f t="shared" si="303"/>
        <v>160</v>
      </c>
      <c r="F850">
        <f t="shared" si="304"/>
        <v>2110</v>
      </c>
      <c r="G850">
        <f t="shared" si="305"/>
        <v>3150</v>
      </c>
      <c r="I850">
        <f t="shared" si="306"/>
        <v>9.8090927582165199E-2</v>
      </c>
      <c r="J850">
        <f t="shared" si="307"/>
        <v>143.75</v>
      </c>
      <c r="L850">
        <f t="shared" si="323"/>
        <v>-540.75</v>
      </c>
      <c r="M850">
        <f t="shared" si="308"/>
        <v>5700</v>
      </c>
      <c r="O850">
        <f t="shared" si="309"/>
        <v>1569.25</v>
      </c>
      <c r="P850">
        <f t="shared" si="310"/>
        <v>5700</v>
      </c>
      <c r="R850">
        <f t="shared" si="311"/>
        <v>5912.0677907564623</v>
      </c>
      <c r="S850">
        <f t="shared" si="312"/>
        <v>1.3021447065330698</v>
      </c>
      <c r="T850">
        <f t="shared" si="313"/>
        <v>1.3021447065330698</v>
      </c>
      <c r="U850">
        <f t="shared" si="316"/>
        <v>74.607395999646059</v>
      </c>
      <c r="W850">
        <f t="shared" si="314"/>
        <v>5912.0677907564623</v>
      </c>
      <c r="X850">
        <f t="shared" si="315"/>
        <v>1.4002356341152349</v>
      </c>
      <c r="Y850">
        <f t="shared" si="317"/>
        <v>80.227592158627502</v>
      </c>
      <c r="AA850">
        <f t="shared" si="318"/>
        <v>1003.4844280413785</v>
      </c>
      <c r="AB850">
        <f t="shared" si="319"/>
        <v>5826.2822249851979</v>
      </c>
      <c r="AD850">
        <f t="shared" si="320"/>
        <v>1003.4844280413785</v>
      </c>
      <c r="AE850">
        <f t="shared" si="321"/>
        <v>-2676.2822249851979</v>
      </c>
      <c r="AG850">
        <f t="shared" si="322"/>
        <v>2858.228042877834</v>
      </c>
    </row>
    <row r="851" spans="1:33" x14ac:dyDescent="0.2">
      <c r="A851">
        <f>'建築限界数値データ　片線'!A935</f>
        <v>-387</v>
      </c>
      <c r="B851">
        <f>'建築限界数値データ　片線'!B935</f>
        <v>5700</v>
      </c>
      <c r="D851">
        <f t="shared" si="302"/>
        <v>105</v>
      </c>
      <c r="E851">
        <f t="shared" si="303"/>
        <v>160</v>
      </c>
      <c r="F851">
        <f t="shared" si="304"/>
        <v>2110</v>
      </c>
      <c r="G851">
        <f t="shared" si="305"/>
        <v>3150</v>
      </c>
      <c r="I851">
        <f t="shared" si="306"/>
        <v>9.8090927582165199E-2</v>
      </c>
      <c r="J851">
        <f t="shared" si="307"/>
        <v>143.75</v>
      </c>
      <c r="L851">
        <f t="shared" si="323"/>
        <v>-530.75</v>
      </c>
      <c r="M851">
        <f t="shared" si="308"/>
        <v>5700</v>
      </c>
      <c r="O851">
        <f t="shared" si="309"/>
        <v>1579.25</v>
      </c>
      <c r="P851">
        <f t="shared" si="310"/>
        <v>5700</v>
      </c>
      <c r="R851">
        <f t="shared" si="311"/>
        <v>5914.729965306954</v>
      </c>
      <c r="S851">
        <f t="shared" si="312"/>
        <v>1.3005146573034243</v>
      </c>
      <c r="T851">
        <f t="shared" si="313"/>
        <v>1.3005146573034243</v>
      </c>
      <c r="U851">
        <f t="shared" si="316"/>
        <v>74.514001058388814</v>
      </c>
      <c r="W851">
        <f t="shared" si="314"/>
        <v>5914.729965306954</v>
      </c>
      <c r="X851">
        <f t="shared" si="315"/>
        <v>1.3986055848855896</v>
      </c>
      <c r="Y851">
        <f t="shared" si="317"/>
        <v>80.134197217370286</v>
      </c>
      <c r="AA851">
        <f t="shared" si="318"/>
        <v>1013.4363574534763</v>
      </c>
      <c r="AB851">
        <f t="shared" si="319"/>
        <v>5827.261561993887</v>
      </c>
      <c r="AD851">
        <f t="shared" si="320"/>
        <v>1013.4363574534763</v>
      </c>
      <c r="AE851">
        <f t="shared" si="321"/>
        <v>-2677.261561993887</v>
      </c>
      <c r="AG851">
        <f t="shared" si="322"/>
        <v>2862.6530914413152</v>
      </c>
    </row>
    <row r="852" spans="1:33" x14ac:dyDescent="0.2">
      <c r="A852">
        <f>'建築限界数値データ　片線'!A936</f>
        <v>-377</v>
      </c>
      <c r="B852">
        <f>'建築限界数値データ　片線'!B936</f>
        <v>5700</v>
      </c>
      <c r="D852">
        <f t="shared" ref="D852:D890" si="324">D851</f>
        <v>105</v>
      </c>
      <c r="E852">
        <f t="shared" ref="E852:E890" si="325">E851</f>
        <v>160</v>
      </c>
      <c r="F852">
        <f t="shared" ref="F852:F890" si="326">F851</f>
        <v>2110</v>
      </c>
      <c r="G852">
        <f t="shared" ref="G852:G890" si="327">G851</f>
        <v>3150</v>
      </c>
      <c r="I852">
        <f t="shared" ref="I852:I890" si="328">I851</f>
        <v>9.8090927582165199E-2</v>
      </c>
      <c r="J852">
        <f t="shared" ref="J852:J890" si="329">J851</f>
        <v>143.75</v>
      </c>
      <c r="L852">
        <f t="shared" si="323"/>
        <v>-520.75</v>
      </c>
      <c r="M852">
        <f t="shared" ref="M852:M890" si="330">B852</f>
        <v>5700</v>
      </c>
      <c r="O852">
        <f t="shared" ref="O852:O890" si="331">L852+F852</f>
        <v>1589.25</v>
      </c>
      <c r="P852">
        <f t="shared" ref="P852:P890" si="332">M852</f>
        <v>5700</v>
      </c>
      <c r="R852">
        <f t="shared" ref="R852:R890" si="333">SQRT(O852^2+P852^2)</f>
        <v>5917.4078414876894</v>
      </c>
      <c r="S852">
        <f t="shared" ref="S852:S890" si="334">IF(AND(O852=0,P852=0),0,IF(O852=0,PI()/2,ATAN(P852/O852)))</f>
        <v>1.2988860790816106</v>
      </c>
      <c r="T852">
        <f t="shared" ref="T852:T890" si="335">IF(AND(O852&gt;=0,P852&gt;=0),S852,IF(AND(O852&lt;0,P852&gt;=0),S852+PI(),IF(AND(O852&lt;0,P852&lt;0),S852+PI(),S852+2*PI())))</f>
        <v>1.2988860790816106</v>
      </c>
      <c r="U852">
        <f t="shared" si="316"/>
        <v>74.420690399671969</v>
      </c>
      <c r="W852">
        <f t="shared" ref="W852:W890" si="336">R852</f>
        <v>5917.4078414876894</v>
      </c>
      <c r="X852">
        <f t="shared" ref="X852:X890" si="337">IF(T852+I852&gt;=2*PI(),MOD(T852+I852,2*PI()),T852+I852)</f>
        <v>1.3969770066637759</v>
      </c>
      <c r="Y852">
        <f t="shared" si="317"/>
        <v>80.04088655865344</v>
      </c>
      <c r="AA852">
        <f t="shared" si="318"/>
        <v>1023.3882868655763</v>
      </c>
      <c r="AB852">
        <f t="shared" si="319"/>
        <v>5828.2408990025742</v>
      </c>
      <c r="AD852">
        <f t="shared" si="320"/>
        <v>1023.3882868655763</v>
      </c>
      <c r="AE852">
        <f t="shared" si="321"/>
        <v>-2678.2408990025742</v>
      </c>
      <c r="AG852">
        <f t="shared" si="322"/>
        <v>2867.1061889619255</v>
      </c>
    </row>
    <row r="853" spans="1:33" x14ac:dyDescent="0.2">
      <c r="A853">
        <f>'建築限界数値データ　片線'!A937</f>
        <v>-367</v>
      </c>
      <c r="B853">
        <f>'建築限界数値データ　片線'!B937</f>
        <v>5700</v>
      </c>
      <c r="D853">
        <f t="shared" si="324"/>
        <v>105</v>
      </c>
      <c r="E853">
        <f t="shared" si="325"/>
        <v>160</v>
      </c>
      <c r="F853">
        <f t="shared" si="326"/>
        <v>2110</v>
      </c>
      <c r="G853">
        <f t="shared" si="327"/>
        <v>3150</v>
      </c>
      <c r="I853">
        <f t="shared" si="328"/>
        <v>9.8090927582165199E-2</v>
      </c>
      <c r="J853">
        <f t="shared" si="329"/>
        <v>143.75</v>
      </c>
      <c r="L853">
        <f t="shared" si="323"/>
        <v>-510.75</v>
      </c>
      <c r="M853">
        <f t="shared" si="330"/>
        <v>5700</v>
      </c>
      <c r="O853">
        <f t="shared" si="331"/>
        <v>1599.25</v>
      </c>
      <c r="P853">
        <f t="shared" si="332"/>
        <v>5700</v>
      </c>
      <c r="R853">
        <f t="shared" si="333"/>
        <v>5920.1013979914233</v>
      </c>
      <c r="S853">
        <f t="shared" si="334"/>
        <v>1.2972589785044224</v>
      </c>
      <c r="T853">
        <f t="shared" si="335"/>
        <v>1.2972589785044224</v>
      </c>
      <c r="U853">
        <f t="shared" si="316"/>
        <v>74.327464403755783</v>
      </c>
      <c r="W853">
        <f t="shared" si="336"/>
        <v>5920.1013979914233</v>
      </c>
      <c r="X853">
        <f t="shared" si="337"/>
        <v>1.3953499060865875</v>
      </c>
      <c r="Y853">
        <f t="shared" si="317"/>
        <v>79.947660562737241</v>
      </c>
      <c r="AA853">
        <f t="shared" si="318"/>
        <v>1033.3402162776777</v>
      </c>
      <c r="AB853">
        <f t="shared" si="319"/>
        <v>5829.2202360112633</v>
      </c>
      <c r="AD853">
        <f t="shared" si="320"/>
        <v>1033.3402162776777</v>
      </c>
      <c r="AE853">
        <f t="shared" si="321"/>
        <v>-2679.2202360112633</v>
      </c>
      <c r="AG853">
        <f t="shared" si="322"/>
        <v>2871.5872049493896</v>
      </c>
    </row>
    <row r="854" spans="1:33" x14ac:dyDescent="0.2">
      <c r="A854">
        <f>'建築限界数値データ　片線'!A938</f>
        <v>-357</v>
      </c>
      <c r="B854">
        <f>'建築限界数値データ　片線'!B938</f>
        <v>5700</v>
      </c>
      <c r="D854">
        <f t="shared" si="324"/>
        <v>105</v>
      </c>
      <c r="E854">
        <f t="shared" si="325"/>
        <v>160</v>
      </c>
      <c r="F854">
        <f t="shared" si="326"/>
        <v>2110</v>
      </c>
      <c r="G854">
        <f t="shared" si="327"/>
        <v>3150</v>
      </c>
      <c r="I854">
        <f t="shared" si="328"/>
        <v>9.8090927582165199E-2</v>
      </c>
      <c r="J854">
        <f t="shared" si="329"/>
        <v>143.75</v>
      </c>
      <c r="L854">
        <f t="shared" si="323"/>
        <v>-500.75</v>
      </c>
      <c r="M854">
        <f t="shared" si="330"/>
        <v>5700</v>
      </c>
      <c r="O854">
        <f t="shared" si="331"/>
        <v>1609.25</v>
      </c>
      <c r="P854">
        <f t="shared" si="332"/>
        <v>5700</v>
      </c>
      <c r="R854">
        <f t="shared" si="333"/>
        <v>5922.8106134250147</v>
      </c>
      <c r="S854">
        <f t="shared" si="334"/>
        <v>1.2956333621653198</v>
      </c>
      <c r="T854">
        <f t="shared" si="335"/>
        <v>1.2956333621653198</v>
      </c>
      <c r="U854">
        <f t="shared" si="316"/>
        <v>74.234323448417697</v>
      </c>
      <c r="W854">
        <f t="shared" si="336"/>
        <v>5922.8106134250147</v>
      </c>
      <c r="X854">
        <f t="shared" si="337"/>
        <v>1.3937242897474849</v>
      </c>
      <c r="Y854">
        <f t="shared" si="317"/>
        <v>79.854519607399155</v>
      </c>
      <c r="AA854">
        <f t="shared" si="318"/>
        <v>1043.2921456897766</v>
      </c>
      <c r="AB854">
        <f t="shared" si="319"/>
        <v>5830.1995730199505</v>
      </c>
      <c r="AD854">
        <f t="shared" si="320"/>
        <v>1043.2921456897766</v>
      </c>
      <c r="AE854">
        <f t="shared" si="321"/>
        <v>-2680.1995730199505</v>
      </c>
      <c r="AG854">
        <f t="shared" si="322"/>
        <v>2876.0960089110904</v>
      </c>
    </row>
    <row r="855" spans="1:33" x14ac:dyDescent="0.2">
      <c r="A855">
        <f>'建築限界数値データ　片線'!A939</f>
        <v>-347</v>
      </c>
      <c r="B855">
        <f>'建築限界数値データ　片線'!B939</f>
        <v>5700</v>
      </c>
      <c r="D855">
        <f t="shared" si="324"/>
        <v>105</v>
      </c>
      <c r="E855">
        <f t="shared" si="325"/>
        <v>160</v>
      </c>
      <c r="F855">
        <f t="shared" si="326"/>
        <v>2110</v>
      </c>
      <c r="G855">
        <f t="shared" si="327"/>
        <v>3150</v>
      </c>
      <c r="I855">
        <f t="shared" si="328"/>
        <v>9.8090927582165199E-2</v>
      </c>
      <c r="J855">
        <f t="shared" si="329"/>
        <v>143.75</v>
      </c>
      <c r="L855">
        <f t="shared" si="323"/>
        <v>-490.75</v>
      </c>
      <c r="M855">
        <f t="shared" si="330"/>
        <v>5700</v>
      </c>
      <c r="O855">
        <f t="shared" si="331"/>
        <v>1619.25</v>
      </c>
      <c r="P855">
        <f t="shared" si="332"/>
        <v>5700</v>
      </c>
      <c r="R855">
        <f t="shared" si="333"/>
        <v>5925.5354663101971</v>
      </c>
      <c r="S855">
        <f t="shared" si="334"/>
        <v>1.2940092366143605</v>
      </c>
      <c r="T855">
        <f t="shared" si="335"/>
        <v>1.2940092366143605</v>
      </c>
      <c r="U855">
        <f t="shared" si="316"/>
        <v>74.141267908948379</v>
      </c>
      <c r="W855">
        <f t="shared" si="336"/>
        <v>5925.5354663101971</v>
      </c>
      <c r="X855">
        <f t="shared" si="337"/>
        <v>1.3921001641965258</v>
      </c>
      <c r="Y855">
        <f t="shared" si="317"/>
        <v>79.76146406792985</v>
      </c>
      <c r="AA855">
        <f t="shared" si="318"/>
        <v>1053.2440751018755</v>
      </c>
      <c r="AB855">
        <f t="shared" si="319"/>
        <v>5831.1789100286405</v>
      </c>
      <c r="AD855">
        <f t="shared" si="320"/>
        <v>1053.2440751018755</v>
      </c>
      <c r="AE855">
        <f t="shared" si="321"/>
        <v>-2681.1789100286405</v>
      </c>
      <c r="AG855">
        <f t="shared" si="322"/>
        <v>2880.6324703647242</v>
      </c>
    </row>
    <row r="856" spans="1:33" x14ac:dyDescent="0.2">
      <c r="A856">
        <f>'建築限界数値データ　片線'!A940</f>
        <v>-337</v>
      </c>
      <c r="B856">
        <f>'建築限界数値データ　片線'!B940</f>
        <v>5700</v>
      </c>
      <c r="D856">
        <f t="shared" si="324"/>
        <v>105</v>
      </c>
      <c r="E856">
        <f t="shared" si="325"/>
        <v>160</v>
      </c>
      <c r="F856">
        <f t="shared" si="326"/>
        <v>2110</v>
      </c>
      <c r="G856">
        <f t="shared" si="327"/>
        <v>3150</v>
      </c>
      <c r="I856">
        <f t="shared" si="328"/>
        <v>9.8090927582165199E-2</v>
      </c>
      <c r="J856">
        <f t="shared" si="329"/>
        <v>143.75</v>
      </c>
      <c r="L856">
        <f t="shared" si="323"/>
        <v>-480.75</v>
      </c>
      <c r="M856">
        <f t="shared" si="330"/>
        <v>5700</v>
      </c>
      <c r="O856">
        <f t="shared" si="331"/>
        <v>1629.25</v>
      </c>
      <c r="P856">
        <f t="shared" si="332"/>
        <v>5700</v>
      </c>
      <c r="R856">
        <f t="shared" si="333"/>
        <v>5928.2759350843307</v>
      </c>
      <c r="S856">
        <f t="shared" si="334"/>
        <v>1.2923866083581363</v>
      </c>
      <c r="T856">
        <f t="shared" si="335"/>
        <v>1.2923866083581363</v>
      </c>
      <c r="U856">
        <f t="shared" si="316"/>
        <v>74.048298158148057</v>
      </c>
      <c r="W856">
        <f t="shared" si="336"/>
        <v>5928.2759350843307</v>
      </c>
      <c r="X856">
        <f t="shared" si="337"/>
        <v>1.3904775359403017</v>
      </c>
      <c r="Y856">
        <f t="shared" si="317"/>
        <v>79.668494317129529</v>
      </c>
      <c r="AA856">
        <f t="shared" si="318"/>
        <v>1063.1960045139745</v>
      </c>
      <c r="AB856">
        <f t="shared" si="319"/>
        <v>5832.1582470373278</v>
      </c>
      <c r="AD856">
        <f t="shared" si="320"/>
        <v>1063.1960045139745</v>
      </c>
      <c r="AE856">
        <f t="shared" si="321"/>
        <v>-2682.1582470373278</v>
      </c>
      <c r="AG856">
        <f t="shared" si="322"/>
        <v>2885.1964588507367</v>
      </c>
    </row>
    <row r="857" spans="1:33" x14ac:dyDescent="0.2">
      <c r="A857">
        <f>'建築限界数値データ　片線'!A941</f>
        <v>-327</v>
      </c>
      <c r="B857">
        <f>'建築限界数値データ　片線'!B941</f>
        <v>5700</v>
      </c>
      <c r="D857">
        <f t="shared" si="324"/>
        <v>105</v>
      </c>
      <c r="E857">
        <f t="shared" si="325"/>
        <v>160</v>
      </c>
      <c r="F857">
        <f t="shared" si="326"/>
        <v>2110</v>
      </c>
      <c r="G857">
        <f t="shared" si="327"/>
        <v>3150</v>
      </c>
      <c r="I857">
        <f t="shared" si="328"/>
        <v>9.8090927582165199E-2</v>
      </c>
      <c r="J857">
        <f t="shared" si="329"/>
        <v>143.75</v>
      </c>
      <c r="L857">
        <f t="shared" si="323"/>
        <v>-470.75</v>
      </c>
      <c r="M857">
        <f t="shared" si="330"/>
        <v>5700</v>
      </c>
      <c r="O857">
        <f t="shared" si="331"/>
        <v>1639.25</v>
      </c>
      <c r="P857">
        <f t="shared" si="332"/>
        <v>5700</v>
      </c>
      <c r="R857">
        <f t="shared" si="333"/>
        <v>5931.0319981011735</v>
      </c>
      <c r="S857">
        <f t="shared" si="334"/>
        <v>1.2907654838597091</v>
      </c>
      <c r="T857">
        <f t="shared" si="335"/>
        <v>1.2907654838597091</v>
      </c>
      <c r="U857">
        <f t="shared" si="316"/>
        <v>73.955414566322915</v>
      </c>
      <c r="W857">
        <f t="shared" si="336"/>
        <v>5931.0319981011735</v>
      </c>
      <c r="X857">
        <f t="shared" si="337"/>
        <v>1.3888564114418744</v>
      </c>
      <c r="Y857">
        <f t="shared" si="317"/>
        <v>79.575610725304387</v>
      </c>
      <c r="AA857">
        <f t="shared" si="318"/>
        <v>1073.1479339260748</v>
      </c>
      <c r="AB857">
        <f t="shared" si="319"/>
        <v>5833.1375840460159</v>
      </c>
      <c r="AD857">
        <f t="shared" si="320"/>
        <v>1073.1479339260748</v>
      </c>
      <c r="AE857">
        <f t="shared" si="321"/>
        <v>-2683.1375840460159</v>
      </c>
      <c r="AG857">
        <f t="shared" si="322"/>
        <v>2889.7878439446195</v>
      </c>
    </row>
    <row r="858" spans="1:33" x14ac:dyDescent="0.2">
      <c r="A858">
        <f>'建築限界数値データ　片線'!A942</f>
        <v>-317</v>
      </c>
      <c r="B858">
        <f>'建築限界数値データ　片線'!B942</f>
        <v>5700</v>
      </c>
      <c r="D858">
        <f t="shared" si="324"/>
        <v>105</v>
      </c>
      <c r="E858">
        <f t="shared" si="325"/>
        <v>160</v>
      </c>
      <c r="F858">
        <f t="shared" si="326"/>
        <v>2110</v>
      </c>
      <c r="G858">
        <f t="shared" si="327"/>
        <v>3150</v>
      </c>
      <c r="I858">
        <f t="shared" si="328"/>
        <v>9.8090927582165199E-2</v>
      </c>
      <c r="J858">
        <f t="shared" si="329"/>
        <v>143.75</v>
      </c>
      <c r="L858">
        <f t="shared" si="323"/>
        <v>-460.75</v>
      </c>
      <c r="M858">
        <f t="shared" si="330"/>
        <v>5700</v>
      </c>
      <c r="O858">
        <f t="shared" si="331"/>
        <v>1649.25</v>
      </c>
      <c r="P858">
        <f t="shared" si="332"/>
        <v>5700</v>
      </c>
      <c r="R858">
        <f t="shared" si="333"/>
        <v>5933.8036336316354</v>
      </c>
      <c r="S858">
        <f t="shared" si="334"/>
        <v>1.2891458695385523</v>
      </c>
      <c r="T858">
        <f t="shared" si="335"/>
        <v>1.2891458695385523</v>
      </c>
      <c r="U858">
        <f t="shared" si="316"/>
        <v>73.862617501281676</v>
      </c>
      <c r="W858">
        <f t="shared" si="336"/>
        <v>5933.8036336316354</v>
      </c>
      <c r="X858">
        <f t="shared" si="337"/>
        <v>1.3872367971207176</v>
      </c>
      <c r="Y858">
        <f t="shared" si="317"/>
        <v>79.482813660263147</v>
      </c>
      <c r="AA858">
        <f t="shared" si="318"/>
        <v>1083.0998633381746</v>
      </c>
      <c r="AB858">
        <f t="shared" si="319"/>
        <v>5834.116921054705</v>
      </c>
      <c r="AD858">
        <f t="shared" si="320"/>
        <v>1083.0998633381746</v>
      </c>
      <c r="AE858">
        <f t="shared" si="321"/>
        <v>-2684.116921054705</v>
      </c>
      <c r="AG858">
        <f t="shared" si="322"/>
        <v>2894.4064952689978</v>
      </c>
    </row>
    <row r="859" spans="1:33" x14ac:dyDescent="0.2">
      <c r="A859">
        <f>'建築限界数値データ　片線'!A943</f>
        <v>-307</v>
      </c>
      <c r="B859">
        <f>'建築限界数値データ　片線'!B943</f>
        <v>5700</v>
      </c>
      <c r="D859">
        <f t="shared" si="324"/>
        <v>105</v>
      </c>
      <c r="E859">
        <f t="shared" si="325"/>
        <v>160</v>
      </c>
      <c r="F859">
        <f t="shared" si="326"/>
        <v>2110</v>
      </c>
      <c r="G859">
        <f t="shared" si="327"/>
        <v>3150</v>
      </c>
      <c r="I859">
        <f t="shared" si="328"/>
        <v>9.8090927582165199E-2</v>
      </c>
      <c r="J859">
        <f t="shared" si="329"/>
        <v>143.75</v>
      </c>
      <c r="L859">
        <f t="shared" si="323"/>
        <v>-450.75</v>
      </c>
      <c r="M859">
        <f t="shared" si="330"/>
        <v>5700</v>
      </c>
      <c r="O859">
        <f t="shared" si="331"/>
        <v>1659.25</v>
      </c>
      <c r="P859">
        <f t="shared" si="332"/>
        <v>5700</v>
      </c>
      <c r="R859">
        <f t="shared" si="333"/>
        <v>5936.5908198645457</v>
      </c>
      <c r="S859">
        <f t="shared" si="334"/>
        <v>1.2875277717704934</v>
      </c>
      <c r="T859">
        <f t="shared" si="335"/>
        <v>1.2875277717704934</v>
      </c>
      <c r="U859">
        <f t="shared" si="316"/>
        <v>73.769907328332366</v>
      </c>
      <c r="W859">
        <f t="shared" si="336"/>
        <v>5936.5908198645457</v>
      </c>
      <c r="X859">
        <f t="shared" si="337"/>
        <v>1.3856186993526585</v>
      </c>
      <c r="Y859">
        <f t="shared" si="317"/>
        <v>79.390103487313823</v>
      </c>
      <c r="AA859">
        <f t="shared" si="318"/>
        <v>1093.0517927502744</v>
      </c>
      <c r="AB859">
        <f t="shared" si="319"/>
        <v>5835.0962580633932</v>
      </c>
      <c r="AD859">
        <f t="shared" si="320"/>
        <v>1093.0517927502744</v>
      </c>
      <c r="AE859">
        <f t="shared" si="321"/>
        <v>-2685.0962580633932</v>
      </c>
      <c r="AG859">
        <f t="shared" si="322"/>
        <v>2899.0522825055473</v>
      </c>
    </row>
    <row r="860" spans="1:33" x14ac:dyDescent="0.2">
      <c r="A860">
        <f>'建築限界数値データ　片線'!A944</f>
        <v>-297</v>
      </c>
      <c r="B860">
        <f>'建築限界数値データ　片線'!B944</f>
        <v>5700</v>
      </c>
      <c r="D860">
        <f t="shared" si="324"/>
        <v>105</v>
      </c>
      <c r="E860">
        <f t="shared" si="325"/>
        <v>160</v>
      </c>
      <c r="F860">
        <f t="shared" si="326"/>
        <v>2110</v>
      </c>
      <c r="G860">
        <f t="shared" si="327"/>
        <v>3150</v>
      </c>
      <c r="I860">
        <f t="shared" si="328"/>
        <v>9.8090927582165199E-2</v>
      </c>
      <c r="J860">
        <f t="shared" si="329"/>
        <v>143.75</v>
      </c>
      <c r="L860">
        <f t="shared" si="323"/>
        <v>-440.75</v>
      </c>
      <c r="M860">
        <f t="shared" si="330"/>
        <v>5700</v>
      </c>
      <c r="O860">
        <f t="shared" si="331"/>
        <v>1669.25</v>
      </c>
      <c r="P860">
        <f t="shared" si="332"/>
        <v>5700</v>
      </c>
      <c r="R860">
        <f t="shared" si="333"/>
        <v>5939.3935349074154</v>
      </c>
      <c r="S860">
        <f t="shared" si="334"/>
        <v>1.2859111968876593</v>
      </c>
      <c r="T860">
        <f t="shared" si="335"/>
        <v>1.2859111968876593</v>
      </c>
      <c r="U860">
        <f t="shared" si="316"/>
        <v>73.677284410279114</v>
      </c>
      <c r="W860">
        <f t="shared" si="336"/>
        <v>5939.3935349074154</v>
      </c>
      <c r="X860">
        <f t="shared" si="337"/>
        <v>1.3840021244698244</v>
      </c>
      <c r="Y860">
        <f t="shared" si="317"/>
        <v>79.297480569260586</v>
      </c>
      <c r="AA860">
        <f t="shared" si="318"/>
        <v>1103.0037221623752</v>
      </c>
      <c r="AB860">
        <f t="shared" si="319"/>
        <v>5836.0755950720813</v>
      </c>
      <c r="AD860">
        <f t="shared" si="320"/>
        <v>1103.0037221623752</v>
      </c>
      <c r="AE860">
        <f t="shared" si="321"/>
        <v>-2686.0755950720813</v>
      </c>
      <c r="AG860">
        <f t="shared" si="322"/>
        <v>2903.7250754067422</v>
      </c>
    </row>
    <row r="861" spans="1:33" x14ac:dyDescent="0.2">
      <c r="A861">
        <f>'建築限界数値データ　片線'!A945</f>
        <v>-287</v>
      </c>
      <c r="B861">
        <f>'建築限界数値データ　片線'!B945</f>
        <v>5700</v>
      </c>
      <c r="D861">
        <f t="shared" si="324"/>
        <v>105</v>
      </c>
      <c r="E861">
        <f t="shared" si="325"/>
        <v>160</v>
      </c>
      <c r="F861">
        <f t="shared" si="326"/>
        <v>2110</v>
      </c>
      <c r="G861">
        <f t="shared" si="327"/>
        <v>3150</v>
      </c>
      <c r="I861">
        <f t="shared" si="328"/>
        <v>9.8090927582165199E-2</v>
      </c>
      <c r="J861">
        <f t="shared" si="329"/>
        <v>143.75</v>
      </c>
      <c r="L861">
        <f t="shared" si="323"/>
        <v>-430.75</v>
      </c>
      <c r="M861">
        <f t="shared" si="330"/>
        <v>5700</v>
      </c>
      <c r="O861">
        <f t="shared" si="331"/>
        <v>1679.25</v>
      </c>
      <c r="P861">
        <f t="shared" si="332"/>
        <v>5700</v>
      </c>
      <c r="R861">
        <f t="shared" si="333"/>
        <v>5942.2117567871983</v>
      </c>
      <c r="S861">
        <f t="shared" si="334"/>
        <v>1.2842961511784268</v>
      </c>
      <c r="T861">
        <f t="shared" si="335"/>
        <v>1.2842961511784268</v>
      </c>
      <c r="U861">
        <f t="shared" si="316"/>
        <v>73.584749107419384</v>
      </c>
      <c r="W861">
        <f t="shared" si="336"/>
        <v>5942.2117567871983</v>
      </c>
      <c r="X861">
        <f t="shared" si="337"/>
        <v>1.3823870787605919</v>
      </c>
      <c r="Y861">
        <f t="shared" si="317"/>
        <v>79.204945266400841</v>
      </c>
      <c r="AA861">
        <f t="shared" si="318"/>
        <v>1112.9556515744739</v>
      </c>
      <c r="AB861">
        <f t="shared" si="319"/>
        <v>5837.0549320807695</v>
      </c>
      <c r="AD861">
        <f t="shared" si="320"/>
        <v>1112.9556515744739</v>
      </c>
      <c r="AE861">
        <f t="shared" si="321"/>
        <v>-2687.0549320807695</v>
      </c>
      <c r="AG861">
        <f t="shared" si="322"/>
        <v>2908.4247438074017</v>
      </c>
    </row>
    <row r="862" spans="1:33" x14ac:dyDescent="0.2">
      <c r="A862">
        <f>'建築限界数値データ　片線'!A946</f>
        <v>-277</v>
      </c>
      <c r="B862">
        <f>'建築限界数値データ　片線'!B946</f>
        <v>5700</v>
      </c>
      <c r="D862">
        <f t="shared" si="324"/>
        <v>105</v>
      </c>
      <c r="E862">
        <f t="shared" si="325"/>
        <v>160</v>
      </c>
      <c r="F862">
        <f t="shared" si="326"/>
        <v>2110</v>
      </c>
      <c r="G862">
        <f t="shared" si="327"/>
        <v>3150</v>
      </c>
      <c r="I862">
        <f t="shared" si="328"/>
        <v>9.8090927582165199E-2</v>
      </c>
      <c r="J862">
        <f t="shared" si="329"/>
        <v>143.75</v>
      </c>
      <c r="L862">
        <f t="shared" si="323"/>
        <v>-420.75</v>
      </c>
      <c r="M862">
        <f t="shared" si="330"/>
        <v>5700</v>
      </c>
      <c r="O862">
        <f t="shared" si="331"/>
        <v>1689.25</v>
      </c>
      <c r="P862">
        <f t="shared" si="332"/>
        <v>5700</v>
      </c>
      <c r="R862">
        <f t="shared" si="333"/>
        <v>5945.0454634510579</v>
      </c>
      <c r="S862">
        <f t="shared" si="334"/>
        <v>1.2826826408873713</v>
      </c>
      <c r="T862">
        <f t="shared" si="335"/>
        <v>1.2826826408873713</v>
      </c>
      <c r="U862">
        <f t="shared" si="316"/>
        <v>73.492301777540973</v>
      </c>
      <c r="W862">
        <f t="shared" si="336"/>
        <v>5945.0454634510579</v>
      </c>
      <c r="X862">
        <f t="shared" si="337"/>
        <v>1.3807735684695364</v>
      </c>
      <c r="Y862">
        <f t="shared" si="317"/>
        <v>79.112497936522431</v>
      </c>
      <c r="AA862">
        <f t="shared" si="318"/>
        <v>1122.9075809865735</v>
      </c>
      <c r="AB862">
        <f t="shared" si="319"/>
        <v>5838.0342690894586</v>
      </c>
      <c r="AD862">
        <f t="shared" si="320"/>
        <v>1122.9075809865735</v>
      </c>
      <c r="AE862">
        <f t="shared" si="321"/>
        <v>-2688.0342690894586</v>
      </c>
      <c r="AG862">
        <f t="shared" si="322"/>
        <v>2913.1511576360772</v>
      </c>
    </row>
    <row r="863" spans="1:33" x14ac:dyDescent="0.2">
      <c r="A863">
        <f>'建築限界数値データ　片線'!A947</f>
        <v>-267</v>
      </c>
      <c r="B863">
        <f>'建築限界数値データ　片線'!B947</f>
        <v>5700</v>
      </c>
      <c r="D863">
        <f t="shared" si="324"/>
        <v>105</v>
      </c>
      <c r="E863">
        <f t="shared" si="325"/>
        <v>160</v>
      </c>
      <c r="F863">
        <f t="shared" si="326"/>
        <v>2110</v>
      </c>
      <c r="G863">
        <f t="shared" si="327"/>
        <v>3150</v>
      </c>
      <c r="I863">
        <f t="shared" si="328"/>
        <v>9.8090927582165199E-2</v>
      </c>
      <c r="J863">
        <f t="shared" si="329"/>
        <v>143.75</v>
      </c>
      <c r="L863">
        <f t="shared" si="323"/>
        <v>-410.75</v>
      </c>
      <c r="M863">
        <f t="shared" si="330"/>
        <v>5700</v>
      </c>
      <c r="O863">
        <f t="shared" si="331"/>
        <v>1699.25</v>
      </c>
      <c r="P863">
        <f t="shared" si="332"/>
        <v>5700</v>
      </c>
      <c r="R863">
        <f t="shared" si="333"/>
        <v>5947.8946327671274</v>
      </c>
      <c r="S863">
        <f t="shared" si="334"/>
        <v>1.2810706722152225</v>
      </c>
      <c r="T863">
        <f t="shared" si="335"/>
        <v>1.2810706722152225</v>
      </c>
      <c r="U863">
        <f t="shared" si="316"/>
        <v>73.399942775919541</v>
      </c>
      <c r="W863">
        <f t="shared" si="336"/>
        <v>5947.8946327671274</v>
      </c>
      <c r="X863">
        <f t="shared" si="337"/>
        <v>1.3791615997973876</v>
      </c>
      <c r="Y863">
        <f t="shared" si="317"/>
        <v>79.020138934900999</v>
      </c>
      <c r="AA863">
        <f t="shared" si="318"/>
        <v>1132.859510398674</v>
      </c>
      <c r="AB863">
        <f t="shared" si="319"/>
        <v>5839.0136060981458</v>
      </c>
      <c r="AD863">
        <f t="shared" si="320"/>
        <v>1132.859510398674</v>
      </c>
      <c r="AE863">
        <f t="shared" si="321"/>
        <v>-2689.0136060981458</v>
      </c>
      <c r="AG863">
        <f t="shared" si="322"/>
        <v>2917.9041869262392</v>
      </c>
    </row>
    <row r="864" spans="1:33" x14ac:dyDescent="0.2">
      <c r="A864">
        <f>'建築限界数値データ　片線'!A948</f>
        <v>-257</v>
      </c>
      <c r="B864">
        <f>'建築限界数値データ　片線'!B948</f>
        <v>5700</v>
      </c>
      <c r="D864">
        <f t="shared" si="324"/>
        <v>105</v>
      </c>
      <c r="E864">
        <f t="shared" si="325"/>
        <v>160</v>
      </c>
      <c r="F864">
        <f t="shared" si="326"/>
        <v>2110</v>
      </c>
      <c r="G864">
        <f t="shared" si="327"/>
        <v>3150</v>
      </c>
      <c r="I864">
        <f t="shared" si="328"/>
        <v>9.8090927582165199E-2</v>
      </c>
      <c r="J864">
        <f t="shared" si="329"/>
        <v>143.75</v>
      </c>
      <c r="L864">
        <f t="shared" si="323"/>
        <v>-400.75</v>
      </c>
      <c r="M864">
        <f t="shared" si="330"/>
        <v>5700</v>
      </c>
      <c r="O864">
        <f t="shared" si="331"/>
        <v>1709.25</v>
      </c>
      <c r="P864">
        <f t="shared" si="332"/>
        <v>5700</v>
      </c>
      <c r="R864">
        <f t="shared" si="333"/>
        <v>5950.759242525276</v>
      </c>
      <c r="S864">
        <f t="shared" si="334"/>
        <v>1.2794602513188214</v>
      </c>
      <c r="T864">
        <f t="shared" si="335"/>
        <v>1.2794602513188214</v>
      </c>
      <c r="U864">
        <f t="shared" si="316"/>
        <v>73.307672455316094</v>
      </c>
      <c r="W864">
        <f t="shared" si="336"/>
        <v>5950.759242525276</v>
      </c>
      <c r="X864">
        <f t="shared" si="337"/>
        <v>1.3775511789009864</v>
      </c>
      <c r="Y864">
        <f t="shared" si="317"/>
        <v>78.927868614297537</v>
      </c>
      <c r="AA864">
        <f t="shared" si="318"/>
        <v>1142.8114398107725</v>
      </c>
      <c r="AB864">
        <f t="shared" si="319"/>
        <v>5839.9929431068349</v>
      </c>
      <c r="AD864">
        <f t="shared" si="320"/>
        <v>1142.8114398107725</v>
      </c>
      <c r="AE864">
        <f t="shared" si="321"/>
        <v>-2689.9929431068349</v>
      </c>
      <c r="AG864">
        <f t="shared" si="322"/>
        <v>2922.6837018273022</v>
      </c>
    </row>
    <row r="865" spans="1:33" x14ac:dyDescent="0.2">
      <c r="A865">
        <f>'建築限界数値データ　片線'!A949</f>
        <v>-247</v>
      </c>
      <c r="B865">
        <f>'建築限界数値データ　片線'!B949</f>
        <v>5700</v>
      </c>
      <c r="D865">
        <f t="shared" si="324"/>
        <v>105</v>
      </c>
      <c r="E865">
        <f t="shared" si="325"/>
        <v>160</v>
      </c>
      <c r="F865">
        <f t="shared" si="326"/>
        <v>2110</v>
      </c>
      <c r="G865">
        <f t="shared" si="327"/>
        <v>3150</v>
      </c>
      <c r="I865">
        <f t="shared" si="328"/>
        <v>9.8090927582165199E-2</v>
      </c>
      <c r="J865">
        <f t="shared" si="329"/>
        <v>143.75</v>
      </c>
      <c r="L865">
        <f t="shared" si="323"/>
        <v>-390.75</v>
      </c>
      <c r="M865">
        <f t="shared" si="330"/>
        <v>5700</v>
      </c>
      <c r="O865">
        <f t="shared" si="331"/>
        <v>1719.25</v>
      </c>
      <c r="P865">
        <f t="shared" si="332"/>
        <v>5700</v>
      </c>
      <c r="R865">
        <f t="shared" si="333"/>
        <v>5953.6392704378723</v>
      </c>
      <c r="S865">
        <f t="shared" si="334"/>
        <v>1.2778513843110775</v>
      </c>
      <c r="T865">
        <f t="shared" si="335"/>
        <v>1.2778513843110775</v>
      </c>
      <c r="U865">
        <f t="shared" si="316"/>
        <v>73.215491165974512</v>
      </c>
      <c r="W865">
        <f t="shared" si="336"/>
        <v>5953.6392704378723</v>
      </c>
      <c r="X865">
        <f t="shared" si="337"/>
        <v>1.3759423118932426</v>
      </c>
      <c r="Y865">
        <f t="shared" si="317"/>
        <v>78.83568732495597</v>
      </c>
      <c r="AA865">
        <f t="shared" si="318"/>
        <v>1152.7633692228724</v>
      </c>
      <c r="AB865">
        <f t="shared" si="319"/>
        <v>5840.9722801155231</v>
      </c>
      <c r="AD865">
        <f t="shared" si="320"/>
        <v>1152.7633692228724</v>
      </c>
      <c r="AE865">
        <f t="shared" si="321"/>
        <v>-2690.9722801155231</v>
      </c>
      <c r="AG865">
        <f t="shared" si="322"/>
        <v>2927.4895726154527</v>
      </c>
    </row>
    <row r="866" spans="1:33" x14ac:dyDescent="0.2">
      <c r="A866">
        <f>'建築限界数値データ　片線'!A950</f>
        <v>-237</v>
      </c>
      <c r="B866">
        <f>'建築限界数値データ　片線'!B950</f>
        <v>5700</v>
      </c>
      <c r="D866">
        <f t="shared" si="324"/>
        <v>105</v>
      </c>
      <c r="E866">
        <f t="shared" si="325"/>
        <v>160</v>
      </c>
      <c r="F866">
        <f t="shared" si="326"/>
        <v>2110</v>
      </c>
      <c r="G866">
        <f t="shared" si="327"/>
        <v>3150</v>
      </c>
      <c r="I866">
        <f t="shared" si="328"/>
        <v>9.8090927582165199E-2</v>
      </c>
      <c r="J866">
        <f t="shared" si="329"/>
        <v>143.75</v>
      </c>
      <c r="L866">
        <f t="shared" si="323"/>
        <v>-380.75</v>
      </c>
      <c r="M866">
        <f t="shared" si="330"/>
        <v>5700</v>
      </c>
      <c r="O866">
        <f t="shared" si="331"/>
        <v>1729.25</v>
      </c>
      <c r="P866">
        <f t="shared" si="332"/>
        <v>5700</v>
      </c>
      <c r="R866">
        <f t="shared" si="333"/>
        <v>5956.5346941405451</v>
      </c>
      <c r="S866">
        <f t="shared" si="334"/>
        <v>1.2762440772609334</v>
      </c>
      <c r="T866">
        <f t="shared" si="335"/>
        <v>1.2762440772609334</v>
      </c>
      <c r="U866">
        <f t="shared" si="316"/>
        <v>73.123399255619631</v>
      </c>
      <c r="W866">
        <f t="shared" si="336"/>
        <v>5956.5346941405451</v>
      </c>
      <c r="X866">
        <f t="shared" si="337"/>
        <v>1.3743350048430987</v>
      </c>
      <c r="Y866">
        <f t="shared" si="317"/>
        <v>78.743595414601103</v>
      </c>
      <c r="AA866">
        <f t="shared" si="318"/>
        <v>1162.7152986349708</v>
      </c>
      <c r="AB866">
        <f t="shared" si="319"/>
        <v>5841.9516171242112</v>
      </c>
      <c r="AD866">
        <f t="shared" si="320"/>
        <v>1162.7152986349708</v>
      </c>
      <c r="AE866">
        <f t="shared" si="321"/>
        <v>-2691.9516171242112</v>
      </c>
      <c r="AG866">
        <f t="shared" si="322"/>
        <v>2932.3216697043085</v>
      </c>
    </row>
    <row r="867" spans="1:33" x14ac:dyDescent="0.2">
      <c r="A867">
        <f>'建築限界数値データ　片線'!A951</f>
        <v>-227</v>
      </c>
      <c r="B867">
        <f>'建築限界数値データ　片線'!B951</f>
        <v>5700</v>
      </c>
      <c r="D867">
        <f t="shared" si="324"/>
        <v>105</v>
      </c>
      <c r="E867">
        <f t="shared" si="325"/>
        <v>160</v>
      </c>
      <c r="F867">
        <f t="shared" si="326"/>
        <v>2110</v>
      </c>
      <c r="G867">
        <f t="shared" si="327"/>
        <v>3150</v>
      </c>
      <c r="I867">
        <f t="shared" si="328"/>
        <v>9.8090927582165199E-2</v>
      </c>
      <c r="J867">
        <f t="shared" si="329"/>
        <v>143.75</v>
      </c>
      <c r="L867">
        <f t="shared" si="323"/>
        <v>-370.75</v>
      </c>
      <c r="M867">
        <f t="shared" si="330"/>
        <v>5700</v>
      </c>
      <c r="O867">
        <f t="shared" si="331"/>
        <v>1739.25</v>
      </c>
      <c r="P867">
        <f t="shared" si="332"/>
        <v>5700</v>
      </c>
      <c r="R867">
        <f t="shared" si="333"/>
        <v>5959.4454911929515</v>
      </c>
      <c r="S867">
        <f t="shared" si="334"/>
        <v>1.2746383361933278</v>
      </c>
      <c r="T867">
        <f t="shared" si="335"/>
        <v>1.2746383361933278</v>
      </c>
      <c r="U867">
        <f t="shared" si="316"/>
        <v>73.031397069455011</v>
      </c>
      <c r="W867">
        <f t="shared" si="336"/>
        <v>5959.4454911929515</v>
      </c>
      <c r="X867">
        <f t="shared" si="337"/>
        <v>1.3727292637754931</v>
      </c>
      <c r="Y867">
        <f t="shared" si="317"/>
        <v>78.651593228436482</v>
      </c>
      <c r="AA867">
        <f t="shared" si="318"/>
        <v>1172.6672280470709</v>
      </c>
      <c r="AB867">
        <f t="shared" si="319"/>
        <v>5842.9309541328994</v>
      </c>
      <c r="AD867">
        <f t="shared" si="320"/>
        <v>1172.6672280470709</v>
      </c>
      <c r="AE867">
        <f t="shared" si="321"/>
        <v>-2692.9309541328994</v>
      </c>
      <c r="AG867">
        <f t="shared" si="322"/>
        <v>2937.1798636553958</v>
      </c>
    </row>
    <row r="868" spans="1:33" x14ac:dyDescent="0.2">
      <c r="A868">
        <f>'建築限界数値データ　片線'!A952</f>
        <v>-217</v>
      </c>
      <c r="B868">
        <f>'建築限界数値データ　片線'!B952</f>
        <v>5700</v>
      </c>
      <c r="D868">
        <f t="shared" si="324"/>
        <v>105</v>
      </c>
      <c r="E868">
        <f t="shared" si="325"/>
        <v>160</v>
      </c>
      <c r="F868">
        <f t="shared" si="326"/>
        <v>2110</v>
      </c>
      <c r="G868">
        <f t="shared" si="327"/>
        <v>3150</v>
      </c>
      <c r="I868">
        <f t="shared" si="328"/>
        <v>9.8090927582165199E-2</v>
      </c>
      <c r="J868">
        <f t="shared" si="329"/>
        <v>143.75</v>
      </c>
      <c r="L868">
        <f t="shared" si="323"/>
        <v>-360.75</v>
      </c>
      <c r="M868">
        <f t="shared" si="330"/>
        <v>5700</v>
      </c>
      <c r="O868">
        <f t="shared" si="331"/>
        <v>1749.25</v>
      </c>
      <c r="P868">
        <f t="shared" si="332"/>
        <v>5700</v>
      </c>
      <c r="R868">
        <f t="shared" si="333"/>
        <v>5962.3716390795362</v>
      </c>
      <c r="S868">
        <f t="shared" si="334"/>
        <v>1.2730341670891641</v>
      </c>
      <c r="T868">
        <f t="shared" si="335"/>
        <v>1.2730341670891641</v>
      </c>
      <c r="U868">
        <f t="shared" si="316"/>
        <v>72.939484950161145</v>
      </c>
      <c r="W868">
        <f t="shared" si="336"/>
        <v>5962.3716390795362</v>
      </c>
      <c r="X868">
        <f t="shared" si="337"/>
        <v>1.3711250946713291</v>
      </c>
      <c r="Y868">
        <f t="shared" si="317"/>
        <v>78.559681109142602</v>
      </c>
      <c r="AA868">
        <f t="shared" si="318"/>
        <v>1182.6191574591708</v>
      </c>
      <c r="AB868">
        <f t="shared" si="319"/>
        <v>5843.9102911415875</v>
      </c>
      <c r="AD868">
        <f t="shared" si="320"/>
        <v>1182.6191574591708</v>
      </c>
      <c r="AE868">
        <f t="shared" si="321"/>
        <v>-2693.9102911415875</v>
      </c>
      <c r="AG868">
        <f t="shared" si="322"/>
        <v>2942.0640251884379</v>
      </c>
    </row>
    <row r="869" spans="1:33" x14ac:dyDescent="0.2">
      <c r="A869">
        <f>'建築限界数値データ　片線'!A953</f>
        <v>-207</v>
      </c>
      <c r="B869">
        <f>'建築限界数値データ　片線'!B953</f>
        <v>5700</v>
      </c>
      <c r="D869">
        <f t="shared" si="324"/>
        <v>105</v>
      </c>
      <c r="E869">
        <f t="shared" si="325"/>
        <v>160</v>
      </c>
      <c r="F869">
        <f t="shared" si="326"/>
        <v>2110</v>
      </c>
      <c r="G869">
        <f t="shared" si="327"/>
        <v>3150</v>
      </c>
      <c r="I869">
        <f t="shared" si="328"/>
        <v>9.8090927582165199E-2</v>
      </c>
      <c r="J869">
        <f t="shared" si="329"/>
        <v>143.75</v>
      </c>
      <c r="L869">
        <f t="shared" si="323"/>
        <v>-350.75</v>
      </c>
      <c r="M869">
        <f t="shared" si="330"/>
        <v>5700</v>
      </c>
      <c r="O869">
        <f t="shared" si="331"/>
        <v>1759.25</v>
      </c>
      <c r="P869">
        <f t="shared" si="332"/>
        <v>5700</v>
      </c>
      <c r="R869">
        <f t="shared" si="333"/>
        <v>5965.3131152102987</v>
      </c>
      <c r="S869">
        <f t="shared" si="334"/>
        <v>1.2714315758852786</v>
      </c>
      <c r="T869">
        <f t="shared" si="335"/>
        <v>1.2714315758852786</v>
      </c>
      <c r="U869">
        <f t="shared" si="316"/>
        <v>72.847663237893713</v>
      </c>
      <c r="W869">
        <f t="shared" si="336"/>
        <v>5965.3131152102987</v>
      </c>
      <c r="X869">
        <f t="shared" si="337"/>
        <v>1.3695225034674436</v>
      </c>
      <c r="Y869">
        <f t="shared" si="317"/>
        <v>78.46785939687517</v>
      </c>
      <c r="AA869">
        <f t="shared" si="318"/>
        <v>1192.5710868712706</v>
      </c>
      <c r="AB869">
        <f t="shared" si="319"/>
        <v>5844.8896281502766</v>
      </c>
      <c r="AD869">
        <f t="shared" si="320"/>
        <v>1192.5710868712706</v>
      </c>
      <c r="AE869">
        <f t="shared" si="321"/>
        <v>-2694.8896281502766</v>
      </c>
      <c r="AG869">
        <f t="shared" si="322"/>
        <v>2946.9740251914777</v>
      </c>
    </row>
    <row r="870" spans="1:33" x14ac:dyDescent="0.2">
      <c r="A870">
        <f>'建築限界数値データ　片線'!A954</f>
        <v>-197</v>
      </c>
      <c r="B870">
        <f>'建築限界数値データ　片線'!B954</f>
        <v>5700</v>
      </c>
      <c r="D870">
        <f t="shared" si="324"/>
        <v>105</v>
      </c>
      <c r="E870">
        <f t="shared" si="325"/>
        <v>160</v>
      </c>
      <c r="F870">
        <f t="shared" si="326"/>
        <v>2110</v>
      </c>
      <c r="G870">
        <f t="shared" si="327"/>
        <v>3150</v>
      </c>
      <c r="I870">
        <f t="shared" si="328"/>
        <v>9.8090927582165199E-2</v>
      </c>
      <c r="J870">
        <f t="shared" si="329"/>
        <v>143.75</v>
      </c>
      <c r="L870">
        <f t="shared" si="323"/>
        <v>-340.75</v>
      </c>
      <c r="M870">
        <f t="shared" si="330"/>
        <v>5700</v>
      </c>
      <c r="O870">
        <f t="shared" si="331"/>
        <v>1769.25</v>
      </c>
      <c r="P870">
        <f t="shared" si="332"/>
        <v>5700</v>
      </c>
      <c r="R870">
        <f t="shared" si="333"/>
        <v>5968.2698969215526</v>
      </c>
      <c r="S870">
        <f t="shared" si="334"/>
        <v>1.2698305684744151</v>
      </c>
      <c r="T870">
        <f t="shared" si="335"/>
        <v>1.2698305684744151</v>
      </c>
      <c r="U870">
        <f t="shared" si="316"/>
        <v>72.755932270282074</v>
      </c>
      <c r="W870">
        <f t="shared" si="336"/>
        <v>5968.2698969215526</v>
      </c>
      <c r="X870">
        <f t="shared" si="337"/>
        <v>1.3679214960565802</v>
      </c>
      <c r="Y870">
        <f t="shared" si="317"/>
        <v>78.376128429263531</v>
      </c>
      <c r="AA870">
        <f t="shared" si="318"/>
        <v>1202.5230162833702</v>
      </c>
      <c r="AB870">
        <f t="shared" si="319"/>
        <v>5845.8689651589648</v>
      </c>
      <c r="AD870">
        <f t="shared" si="320"/>
        <v>1202.5230162833702</v>
      </c>
      <c r="AE870">
        <f t="shared" si="321"/>
        <v>-2695.8689651589648</v>
      </c>
      <c r="AG870">
        <f t="shared" si="322"/>
        <v>2951.9097347308102</v>
      </c>
    </row>
    <row r="871" spans="1:33" x14ac:dyDescent="0.2">
      <c r="A871">
        <f>'建築限界数値データ　片線'!A955</f>
        <v>-187</v>
      </c>
      <c r="B871">
        <f>'建築限界数値データ　片線'!B955</f>
        <v>5700</v>
      </c>
      <c r="D871">
        <f t="shared" si="324"/>
        <v>105</v>
      </c>
      <c r="E871">
        <f t="shared" si="325"/>
        <v>160</v>
      </c>
      <c r="F871">
        <f t="shared" si="326"/>
        <v>2110</v>
      </c>
      <c r="G871">
        <f t="shared" si="327"/>
        <v>3150</v>
      </c>
      <c r="I871">
        <f t="shared" si="328"/>
        <v>9.8090927582165199E-2</v>
      </c>
      <c r="J871">
        <f t="shared" si="329"/>
        <v>143.75</v>
      </c>
      <c r="L871">
        <f t="shared" si="323"/>
        <v>-330.75</v>
      </c>
      <c r="M871">
        <f t="shared" si="330"/>
        <v>5700</v>
      </c>
      <c r="O871">
        <f t="shared" si="331"/>
        <v>1779.25</v>
      </c>
      <c r="P871">
        <f t="shared" si="332"/>
        <v>5700</v>
      </c>
      <c r="R871">
        <f t="shared" si="333"/>
        <v>5971.2419614766914</v>
      </c>
      <c r="S871">
        <f t="shared" si="334"/>
        <v>1.2682311507051989</v>
      </c>
      <c r="T871">
        <f t="shared" si="335"/>
        <v>1.2682311507051989</v>
      </c>
      <c r="U871">
        <f t="shared" si="316"/>
        <v>72.66429238242776</v>
      </c>
      <c r="W871">
        <f t="shared" si="336"/>
        <v>5971.2419614766914</v>
      </c>
      <c r="X871">
        <f t="shared" si="337"/>
        <v>1.366322078287364</v>
      </c>
      <c r="Y871">
        <f t="shared" si="317"/>
        <v>78.284488541409218</v>
      </c>
      <c r="AA871">
        <f t="shared" si="318"/>
        <v>1212.4749456954708</v>
      </c>
      <c r="AB871">
        <f t="shared" si="319"/>
        <v>5846.8483021676529</v>
      </c>
      <c r="AD871">
        <f t="shared" si="320"/>
        <v>1212.4749456954708</v>
      </c>
      <c r="AE871">
        <f t="shared" si="321"/>
        <v>-2696.8483021676529</v>
      </c>
      <c r="AG871">
        <f t="shared" si="322"/>
        <v>2956.871025060746</v>
      </c>
    </row>
    <row r="872" spans="1:33" x14ac:dyDescent="0.2">
      <c r="A872">
        <f>'建築限界数値データ　片線'!A956</f>
        <v>-177</v>
      </c>
      <c r="B872">
        <f>'建築限界数値データ　片線'!B956</f>
        <v>5700</v>
      </c>
      <c r="D872">
        <f t="shared" si="324"/>
        <v>105</v>
      </c>
      <c r="E872">
        <f t="shared" si="325"/>
        <v>160</v>
      </c>
      <c r="F872">
        <f t="shared" si="326"/>
        <v>2110</v>
      </c>
      <c r="G872">
        <f t="shared" si="327"/>
        <v>3150</v>
      </c>
      <c r="I872">
        <f t="shared" si="328"/>
        <v>9.8090927582165199E-2</v>
      </c>
      <c r="J872">
        <f t="shared" si="329"/>
        <v>143.75</v>
      </c>
      <c r="L872">
        <f t="shared" si="323"/>
        <v>-320.75</v>
      </c>
      <c r="M872">
        <f t="shared" si="330"/>
        <v>5700</v>
      </c>
      <c r="O872">
        <f t="shared" si="331"/>
        <v>1789.25</v>
      </c>
      <c r="P872">
        <f t="shared" si="332"/>
        <v>5700</v>
      </c>
      <c r="R872">
        <f t="shared" si="333"/>
        <v>5974.2292860669486</v>
      </c>
      <c r="S872">
        <f t="shared" si="334"/>
        <v>1.2666333283821152</v>
      </c>
      <c r="T872">
        <f t="shared" si="335"/>
        <v>1.2666333283821152</v>
      </c>
      <c r="U872">
        <f t="shared" si="316"/>
        <v>72.57274390690327</v>
      </c>
      <c r="W872">
        <f t="shared" si="336"/>
        <v>5974.2292860669486</v>
      </c>
      <c r="X872">
        <f t="shared" si="337"/>
        <v>1.3647242559642803</v>
      </c>
      <c r="Y872">
        <f t="shared" si="317"/>
        <v>78.192940065884727</v>
      </c>
      <c r="AA872">
        <f t="shared" si="318"/>
        <v>1222.4268751075704</v>
      </c>
      <c r="AB872">
        <f t="shared" si="319"/>
        <v>5847.8276391763411</v>
      </c>
      <c r="AD872">
        <f t="shared" si="320"/>
        <v>1222.4268751075704</v>
      </c>
      <c r="AE872">
        <f t="shared" si="321"/>
        <v>-2697.8276391763411</v>
      </c>
      <c r="AG872">
        <f t="shared" si="322"/>
        <v>2961.8577676331874</v>
      </c>
    </row>
    <row r="873" spans="1:33" x14ac:dyDescent="0.2">
      <c r="A873">
        <f>'建築限界数値データ　片線'!A957</f>
        <v>-167</v>
      </c>
      <c r="B873">
        <f>'建築限界数値データ　片線'!B957</f>
        <v>5700</v>
      </c>
      <c r="D873">
        <f t="shared" si="324"/>
        <v>105</v>
      </c>
      <c r="E873">
        <f t="shared" si="325"/>
        <v>160</v>
      </c>
      <c r="F873">
        <f t="shared" si="326"/>
        <v>2110</v>
      </c>
      <c r="G873">
        <f t="shared" si="327"/>
        <v>3150</v>
      </c>
      <c r="I873">
        <f t="shared" si="328"/>
        <v>9.8090927582165199E-2</v>
      </c>
      <c r="J873">
        <f t="shared" si="329"/>
        <v>143.75</v>
      </c>
      <c r="L873">
        <f t="shared" si="323"/>
        <v>-310.75</v>
      </c>
      <c r="M873">
        <f t="shared" si="330"/>
        <v>5700</v>
      </c>
      <c r="O873">
        <f t="shared" si="331"/>
        <v>1799.25</v>
      </c>
      <c r="P873">
        <f t="shared" si="332"/>
        <v>5700</v>
      </c>
      <c r="R873">
        <f t="shared" si="333"/>
        <v>5977.2318478121624</v>
      </c>
      <c r="S873">
        <f t="shared" si="334"/>
        <v>1.2650371072654889</v>
      </c>
      <c r="T873">
        <f t="shared" si="335"/>
        <v>1.2650371072654889</v>
      </c>
      <c r="U873">
        <f t="shared" si="316"/>
        <v>72.481287173750928</v>
      </c>
      <c r="W873">
        <f t="shared" si="336"/>
        <v>5977.2318478121624</v>
      </c>
      <c r="X873">
        <f t="shared" si="337"/>
        <v>1.3631280348476542</v>
      </c>
      <c r="Y873">
        <f t="shared" si="317"/>
        <v>78.101483332732386</v>
      </c>
      <c r="AA873">
        <f t="shared" si="318"/>
        <v>1232.3788045196684</v>
      </c>
      <c r="AB873">
        <f t="shared" si="319"/>
        <v>5848.8069761850302</v>
      </c>
      <c r="AD873">
        <f t="shared" si="320"/>
        <v>1232.3788045196684</v>
      </c>
      <c r="AE873">
        <f t="shared" si="321"/>
        <v>-2698.8069761850302</v>
      </c>
      <c r="AG873">
        <f t="shared" si="322"/>
        <v>2966.8698341070362</v>
      </c>
    </row>
    <row r="874" spans="1:33" x14ac:dyDescent="0.2">
      <c r="A874">
        <f>'建築限界数値データ　片線'!A958</f>
        <v>-157</v>
      </c>
      <c r="B874">
        <f>'建築限界数値データ　片線'!B958</f>
        <v>5700</v>
      </c>
      <c r="D874">
        <f t="shared" si="324"/>
        <v>105</v>
      </c>
      <c r="E874">
        <f t="shared" si="325"/>
        <v>160</v>
      </c>
      <c r="F874">
        <f t="shared" si="326"/>
        <v>2110</v>
      </c>
      <c r="G874">
        <f t="shared" si="327"/>
        <v>3150</v>
      </c>
      <c r="I874">
        <f t="shared" si="328"/>
        <v>9.8090927582165199E-2</v>
      </c>
      <c r="J874">
        <f t="shared" si="329"/>
        <v>143.75</v>
      </c>
      <c r="L874">
        <f t="shared" si="323"/>
        <v>-300.75</v>
      </c>
      <c r="M874">
        <f t="shared" si="330"/>
        <v>5700</v>
      </c>
      <c r="O874">
        <f t="shared" si="331"/>
        <v>1809.25</v>
      </c>
      <c r="P874">
        <f t="shared" si="332"/>
        <v>5700</v>
      </c>
      <c r="R874">
        <f t="shared" si="333"/>
        <v>5980.2496237615369</v>
      </c>
      <c r="S874">
        <f t="shared" si="334"/>
        <v>1.2634424930714681</v>
      </c>
      <c r="T874">
        <f t="shared" si="335"/>
        <v>1.2634424930714681</v>
      </c>
      <c r="U874">
        <f t="shared" si="316"/>
        <v>72.389922510481867</v>
      </c>
      <c r="W874">
        <f t="shared" si="336"/>
        <v>5980.2496237615369</v>
      </c>
      <c r="X874">
        <f t="shared" si="337"/>
        <v>1.3615334206536334</v>
      </c>
      <c r="Y874">
        <f t="shared" si="317"/>
        <v>78.010118669463338</v>
      </c>
      <c r="AA874">
        <f t="shared" si="318"/>
        <v>1242.330733931768</v>
      </c>
      <c r="AB874">
        <f t="shared" si="319"/>
        <v>5849.7863131937183</v>
      </c>
      <c r="AD874">
        <f t="shared" si="320"/>
        <v>1242.330733931768</v>
      </c>
      <c r="AE874">
        <f t="shared" si="321"/>
        <v>-2699.7863131937183</v>
      </c>
      <c r="AG874">
        <f t="shared" si="322"/>
        <v>2971.9070963574172</v>
      </c>
    </row>
    <row r="875" spans="1:33" x14ac:dyDescent="0.2">
      <c r="A875">
        <f>'建築限界数値データ　片線'!A959</f>
        <v>-147</v>
      </c>
      <c r="B875">
        <f>'建築限界数値データ　片線'!B959</f>
        <v>5700</v>
      </c>
      <c r="D875">
        <f t="shared" si="324"/>
        <v>105</v>
      </c>
      <c r="E875">
        <f t="shared" si="325"/>
        <v>160</v>
      </c>
      <c r="F875">
        <f t="shared" si="326"/>
        <v>2110</v>
      </c>
      <c r="G875">
        <f t="shared" si="327"/>
        <v>3150</v>
      </c>
      <c r="I875">
        <f t="shared" si="328"/>
        <v>9.8090927582165199E-2</v>
      </c>
      <c r="J875">
        <f t="shared" si="329"/>
        <v>143.75</v>
      </c>
      <c r="L875">
        <f t="shared" si="323"/>
        <v>-290.75</v>
      </c>
      <c r="M875">
        <f t="shared" si="330"/>
        <v>5700</v>
      </c>
      <c r="O875">
        <f t="shared" si="331"/>
        <v>1819.25</v>
      </c>
      <c r="P875">
        <f t="shared" si="332"/>
        <v>5700</v>
      </c>
      <c r="R875">
        <f t="shared" si="333"/>
        <v>5983.2825908943996</v>
      </c>
      <c r="S875">
        <f t="shared" si="334"/>
        <v>1.2618494914720093</v>
      </c>
      <c r="T875">
        <f t="shared" si="335"/>
        <v>1.2618494914720093</v>
      </c>
      <c r="U875">
        <f t="shared" si="316"/>
        <v>72.298650242075297</v>
      </c>
      <c r="W875">
        <f t="shared" si="336"/>
        <v>5983.2825908943996</v>
      </c>
      <c r="X875">
        <f t="shared" si="337"/>
        <v>1.3599404190541744</v>
      </c>
      <c r="Y875">
        <f t="shared" si="317"/>
        <v>77.918846401056754</v>
      </c>
      <c r="AA875">
        <f t="shared" si="318"/>
        <v>1252.2826633438683</v>
      </c>
      <c r="AB875">
        <f t="shared" si="319"/>
        <v>5850.7656502024065</v>
      </c>
      <c r="AD875">
        <f t="shared" si="320"/>
        <v>1252.2826633438683</v>
      </c>
      <c r="AE875">
        <f t="shared" si="321"/>
        <v>-2700.7656502024065</v>
      </c>
      <c r="AG875">
        <f t="shared" si="322"/>
        <v>2976.969426484733</v>
      </c>
    </row>
    <row r="876" spans="1:33" x14ac:dyDescent="0.2">
      <c r="A876">
        <f>'建築限界数値データ　片線'!A960</f>
        <v>-137</v>
      </c>
      <c r="B876">
        <f>'建築限界数値データ　片線'!B960</f>
        <v>5700</v>
      </c>
      <c r="D876">
        <f t="shared" si="324"/>
        <v>105</v>
      </c>
      <c r="E876">
        <f t="shared" si="325"/>
        <v>160</v>
      </c>
      <c r="F876">
        <f t="shared" si="326"/>
        <v>2110</v>
      </c>
      <c r="G876">
        <f t="shared" si="327"/>
        <v>3150</v>
      </c>
      <c r="I876">
        <f t="shared" si="328"/>
        <v>9.8090927582165199E-2</v>
      </c>
      <c r="J876">
        <f t="shared" si="329"/>
        <v>143.75</v>
      </c>
      <c r="L876">
        <f t="shared" si="323"/>
        <v>-280.75</v>
      </c>
      <c r="M876">
        <f t="shared" si="330"/>
        <v>5700</v>
      </c>
      <c r="O876">
        <f t="shared" si="331"/>
        <v>1829.25</v>
      </c>
      <c r="P876">
        <f t="shared" si="332"/>
        <v>5700</v>
      </c>
      <c r="R876">
        <f t="shared" si="333"/>
        <v>5986.3307261209684</v>
      </c>
      <c r="S876">
        <f t="shared" si="334"/>
        <v>1.2602581080948656</v>
      </c>
      <c r="T876">
        <f t="shared" si="335"/>
        <v>1.2602581080948656</v>
      </c>
      <c r="U876">
        <f t="shared" si="316"/>
        <v>72.207470690977686</v>
      </c>
      <c r="W876">
        <f t="shared" si="336"/>
        <v>5986.3307261209684</v>
      </c>
      <c r="X876">
        <f t="shared" si="337"/>
        <v>1.3583490356770307</v>
      </c>
      <c r="Y876">
        <f t="shared" si="317"/>
        <v>77.827666849959144</v>
      </c>
      <c r="AA876">
        <f t="shared" si="318"/>
        <v>1262.2345927559679</v>
      </c>
      <c r="AB876">
        <f t="shared" si="319"/>
        <v>5851.7449872110947</v>
      </c>
      <c r="AD876">
        <f t="shared" si="320"/>
        <v>1262.2345927559679</v>
      </c>
      <c r="AE876">
        <f t="shared" si="321"/>
        <v>-2701.7449872110947</v>
      </c>
      <c r="AG876">
        <f t="shared" si="322"/>
        <v>2982.0566968235366</v>
      </c>
    </row>
    <row r="877" spans="1:33" x14ac:dyDescent="0.2">
      <c r="A877">
        <f>'建築限界数値データ　片線'!A961</f>
        <v>-127</v>
      </c>
      <c r="B877">
        <f>'建築限界数値データ　片線'!B961</f>
        <v>5700</v>
      </c>
      <c r="D877">
        <f t="shared" si="324"/>
        <v>105</v>
      </c>
      <c r="E877">
        <f t="shared" si="325"/>
        <v>160</v>
      </c>
      <c r="F877">
        <f t="shared" si="326"/>
        <v>2110</v>
      </c>
      <c r="G877">
        <f t="shared" si="327"/>
        <v>3150</v>
      </c>
      <c r="I877">
        <f t="shared" si="328"/>
        <v>9.8090927582165199E-2</v>
      </c>
      <c r="J877">
        <f t="shared" si="329"/>
        <v>143.75</v>
      </c>
      <c r="L877">
        <f t="shared" si="323"/>
        <v>-270.75</v>
      </c>
      <c r="M877">
        <f t="shared" si="330"/>
        <v>5700</v>
      </c>
      <c r="O877">
        <f t="shared" si="331"/>
        <v>1839.25</v>
      </c>
      <c r="P877">
        <f t="shared" si="332"/>
        <v>5700</v>
      </c>
      <c r="R877">
        <f t="shared" si="333"/>
        <v>5989.3940062831061</v>
      </c>
      <c r="S877">
        <f t="shared" si="334"/>
        <v>1.2586683485235772</v>
      </c>
      <c r="T877">
        <f t="shared" si="335"/>
        <v>1.2586683485235772</v>
      </c>
      <c r="U877">
        <f t="shared" si="316"/>
        <v>72.116384177102333</v>
      </c>
      <c r="W877">
        <f t="shared" si="336"/>
        <v>5989.3940062831061</v>
      </c>
      <c r="X877">
        <f t="shared" si="337"/>
        <v>1.3567592761057425</v>
      </c>
      <c r="Y877">
        <f t="shared" si="317"/>
        <v>77.736580336083804</v>
      </c>
      <c r="AA877">
        <f t="shared" si="318"/>
        <v>1272.1865221680669</v>
      </c>
      <c r="AB877">
        <f t="shared" si="319"/>
        <v>5852.7243242197828</v>
      </c>
      <c r="AD877">
        <f t="shared" si="320"/>
        <v>1272.1865221680669</v>
      </c>
      <c r="AE877">
        <f t="shared" si="321"/>
        <v>-2702.7243242197828</v>
      </c>
      <c r="AG877">
        <f t="shared" si="322"/>
        <v>2987.168779951237</v>
      </c>
    </row>
    <row r="878" spans="1:33" x14ac:dyDescent="0.2">
      <c r="A878">
        <f>'建築限界数値データ　片線'!A962</f>
        <v>-117</v>
      </c>
      <c r="B878">
        <f>'建築限界数値データ　片線'!B962</f>
        <v>5700</v>
      </c>
      <c r="D878">
        <f t="shared" si="324"/>
        <v>105</v>
      </c>
      <c r="E878">
        <f t="shared" si="325"/>
        <v>160</v>
      </c>
      <c r="F878">
        <f t="shared" si="326"/>
        <v>2110</v>
      </c>
      <c r="G878">
        <f t="shared" si="327"/>
        <v>3150</v>
      </c>
      <c r="I878">
        <f t="shared" si="328"/>
        <v>9.8090927582165199E-2</v>
      </c>
      <c r="J878">
        <f t="shared" si="329"/>
        <v>143.75</v>
      </c>
      <c r="L878">
        <f t="shared" si="323"/>
        <v>-260.75</v>
      </c>
      <c r="M878">
        <f t="shared" si="330"/>
        <v>5700</v>
      </c>
      <c r="O878">
        <f t="shared" si="331"/>
        <v>1849.25</v>
      </c>
      <c r="P878">
        <f t="shared" si="332"/>
        <v>5700</v>
      </c>
      <c r="R878">
        <f t="shared" si="333"/>
        <v>5992.4724081550848</v>
      </c>
      <c r="S878">
        <f t="shared" si="334"/>
        <v>1.257080218297465</v>
      </c>
      <c r="T878">
        <f t="shared" si="335"/>
        <v>1.257080218297465</v>
      </c>
      <c r="U878">
        <f t="shared" si="316"/>
        <v>72.025391017828952</v>
      </c>
      <c r="W878">
        <f t="shared" si="336"/>
        <v>5992.4724081550848</v>
      </c>
      <c r="X878">
        <f t="shared" si="337"/>
        <v>1.3551711458796301</v>
      </c>
      <c r="Y878">
        <f t="shared" si="317"/>
        <v>77.645587176810409</v>
      </c>
      <c r="AA878">
        <f t="shared" si="318"/>
        <v>1282.1384515801676</v>
      </c>
      <c r="AB878">
        <f t="shared" si="319"/>
        <v>5853.703661228471</v>
      </c>
      <c r="AD878">
        <f t="shared" si="320"/>
        <v>1282.1384515801676</v>
      </c>
      <c r="AE878">
        <f t="shared" si="321"/>
        <v>-2703.703661228471</v>
      </c>
      <c r="AG878">
        <f t="shared" si="322"/>
        <v>2992.3055486966277</v>
      </c>
    </row>
    <row r="879" spans="1:33" x14ac:dyDescent="0.2">
      <c r="A879">
        <f>'建築限界数値データ　片線'!A963</f>
        <v>-107</v>
      </c>
      <c r="B879">
        <f>'建築限界数値データ　片線'!B963</f>
        <v>5700</v>
      </c>
      <c r="D879">
        <f t="shared" si="324"/>
        <v>105</v>
      </c>
      <c r="E879">
        <f t="shared" si="325"/>
        <v>160</v>
      </c>
      <c r="F879">
        <f t="shared" si="326"/>
        <v>2110</v>
      </c>
      <c r="G879">
        <f t="shared" si="327"/>
        <v>3150</v>
      </c>
      <c r="I879">
        <f t="shared" si="328"/>
        <v>9.8090927582165199E-2</v>
      </c>
      <c r="J879">
        <f t="shared" si="329"/>
        <v>143.75</v>
      </c>
      <c r="L879">
        <f t="shared" si="323"/>
        <v>-250.75</v>
      </c>
      <c r="M879">
        <f t="shared" si="330"/>
        <v>5700</v>
      </c>
      <c r="O879">
        <f t="shared" si="331"/>
        <v>1859.25</v>
      </c>
      <c r="P879">
        <f t="shared" si="332"/>
        <v>5700</v>
      </c>
      <c r="R879">
        <f t="shared" si="333"/>
        <v>5995.5659084443396</v>
      </c>
      <c r="S879">
        <f t="shared" si="334"/>
        <v>1.255493722911625</v>
      </c>
      <c r="T879">
        <f t="shared" si="335"/>
        <v>1.255493722911625</v>
      </c>
      <c r="U879">
        <f t="shared" si="316"/>
        <v>71.934491528003335</v>
      </c>
      <c r="W879">
        <f t="shared" si="336"/>
        <v>5995.5659084443396</v>
      </c>
      <c r="X879">
        <f t="shared" si="337"/>
        <v>1.3535846504937901</v>
      </c>
      <c r="Y879">
        <f t="shared" si="317"/>
        <v>77.554687686984792</v>
      </c>
      <c r="AA879">
        <f t="shared" si="318"/>
        <v>1292.0903809922675</v>
      </c>
      <c r="AB879">
        <f t="shared" si="319"/>
        <v>5854.6829982371601</v>
      </c>
      <c r="AD879">
        <f t="shared" si="320"/>
        <v>1292.0903809922675</v>
      </c>
      <c r="AE879">
        <f t="shared" si="321"/>
        <v>-2704.6829982371601</v>
      </c>
      <c r="AG879">
        <f t="shared" si="322"/>
        <v>2997.4668761482412</v>
      </c>
    </row>
    <row r="880" spans="1:33" x14ac:dyDescent="0.2">
      <c r="A880">
        <f>'建築限界数値データ　片線'!A964</f>
        <v>-97</v>
      </c>
      <c r="B880">
        <f>'建築限界数値データ　片線'!B964</f>
        <v>5700</v>
      </c>
      <c r="D880">
        <f t="shared" si="324"/>
        <v>105</v>
      </c>
      <c r="E880">
        <f t="shared" si="325"/>
        <v>160</v>
      </c>
      <c r="F880">
        <f t="shared" si="326"/>
        <v>2110</v>
      </c>
      <c r="G880">
        <f t="shared" si="327"/>
        <v>3150</v>
      </c>
      <c r="I880">
        <f t="shared" si="328"/>
        <v>9.8090927582165199E-2</v>
      </c>
      <c r="J880">
        <f t="shared" si="329"/>
        <v>143.75</v>
      </c>
      <c r="L880">
        <f t="shared" si="323"/>
        <v>-240.75</v>
      </c>
      <c r="M880">
        <f t="shared" si="330"/>
        <v>5700</v>
      </c>
      <c r="O880">
        <f t="shared" si="331"/>
        <v>1869.25</v>
      </c>
      <c r="P880">
        <f t="shared" si="332"/>
        <v>5700</v>
      </c>
      <c r="R880">
        <f t="shared" si="333"/>
        <v>5998.6744837922315</v>
      </c>
      <c r="S880">
        <f t="shared" si="334"/>
        <v>1.2539088678169277</v>
      </c>
      <c r="T880">
        <f t="shared" si="335"/>
        <v>1.2539088678169277</v>
      </c>
      <c r="U880">
        <f t="shared" si="316"/>
        <v>71.84368601993738</v>
      </c>
      <c r="W880">
        <f t="shared" si="336"/>
        <v>5998.6744837922315</v>
      </c>
      <c r="X880">
        <f t="shared" si="337"/>
        <v>1.351999795399093</v>
      </c>
      <c r="Y880">
        <f t="shared" si="317"/>
        <v>77.463882178918851</v>
      </c>
      <c r="AA880">
        <f t="shared" si="318"/>
        <v>1302.0423104043659</v>
      </c>
      <c r="AB880">
        <f t="shared" si="319"/>
        <v>5855.6623352458482</v>
      </c>
      <c r="AD880">
        <f t="shared" si="320"/>
        <v>1302.0423104043659</v>
      </c>
      <c r="AE880">
        <f t="shared" si="321"/>
        <v>-2705.6623352458482</v>
      </c>
      <c r="AG880">
        <f t="shared" si="322"/>
        <v>3002.6526356625332</v>
      </c>
    </row>
    <row r="881" spans="1:33" x14ac:dyDescent="0.2">
      <c r="A881">
        <f>'建築限界数値データ　片線'!A965</f>
        <v>-87</v>
      </c>
      <c r="B881">
        <f>'建築限界数値データ　片線'!B965</f>
        <v>5700</v>
      </c>
      <c r="D881">
        <f t="shared" si="324"/>
        <v>105</v>
      </c>
      <c r="E881">
        <f t="shared" si="325"/>
        <v>160</v>
      </c>
      <c r="F881">
        <f t="shared" si="326"/>
        <v>2110</v>
      </c>
      <c r="G881">
        <f t="shared" si="327"/>
        <v>3150</v>
      </c>
      <c r="I881">
        <f t="shared" si="328"/>
        <v>9.8090927582165199E-2</v>
      </c>
      <c r="J881">
        <f t="shared" si="329"/>
        <v>143.75</v>
      </c>
      <c r="L881">
        <f t="shared" si="323"/>
        <v>-230.75</v>
      </c>
      <c r="M881">
        <f t="shared" si="330"/>
        <v>5700</v>
      </c>
      <c r="O881">
        <f t="shared" si="331"/>
        <v>1879.25</v>
      </c>
      <c r="P881">
        <f t="shared" si="332"/>
        <v>5700</v>
      </c>
      <c r="R881">
        <f t="shared" si="333"/>
        <v>6001.7981107748037</v>
      </c>
      <c r="S881">
        <f t="shared" si="334"/>
        <v>1.252325658420018</v>
      </c>
      <c r="T881">
        <f t="shared" si="335"/>
        <v>1.252325658420018</v>
      </c>
      <c r="U881">
        <f t="shared" si="316"/>
        <v>71.752974803409003</v>
      </c>
      <c r="W881">
        <f t="shared" si="336"/>
        <v>6001.7981107748037</v>
      </c>
      <c r="X881">
        <f t="shared" si="337"/>
        <v>1.3504165860021833</v>
      </c>
      <c r="Y881">
        <f t="shared" si="317"/>
        <v>77.373170962390461</v>
      </c>
      <c r="AA881">
        <f t="shared" si="318"/>
        <v>1311.9942398164646</v>
      </c>
      <c r="AB881">
        <f t="shared" si="319"/>
        <v>5856.6416722545373</v>
      </c>
      <c r="AD881">
        <f t="shared" si="320"/>
        <v>1311.9942398164646</v>
      </c>
      <c r="AE881">
        <f t="shared" si="321"/>
        <v>-2706.6416722545373</v>
      </c>
      <c r="AG881">
        <f t="shared" si="322"/>
        <v>3007.8627008719031</v>
      </c>
    </row>
    <row r="882" spans="1:33" x14ac:dyDescent="0.2">
      <c r="A882">
        <f>'建築限界数値データ　片線'!A966</f>
        <v>-77</v>
      </c>
      <c r="B882">
        <f>'建築限界数値データ　片線'!B966</f>
        <v>5700</v>
      </c>
      <c r="D882">
        <f t="shared" si="324"/>
        <v>105</v>
      </c>
      <c r="E882">
        <f t="shared" si="325"/>
        <v>160</v>
      </c>
      <c r="F882">
        <f t="shared" si="326"/>
        <v>2110</v>
      </c>
      <c r="G882">
        <f t="shared" si="327"/>
        <v>3150</v>
      </c>
      <c r="I882">
        <f t="shared" si="328"/>
        <v>9.8090927582165199E-2</v>
      </c>
      <c r="J882">
        <f t="shared" si="329"/>
        <v>143.75</v>
      </c>
      <c r="L882">
        <f t="shared" si="323"/>
        <v>-220.75</v>
      </c>
      <c r="M882">
        <f t="shared" si="330"/>
        <v>5700</v>
      </c>
      <c r="O882">
        <f t="shared" si="331"/>
        <v>1889.25</v>
      </c>
      <c r="P882">
        <f t="shared" si="332"/>
        <v>5700</v>
      </c>
      <c r="R882">
        <f t="shared" si="333"/>
        <v>6004.9367659035343</v>
      </c>
      <c r="S882">
        <f t="shared" si="334"/>
        <v>1.2507441000833177</v>
      </c>
      <c r="T882">
        <f t="shared" si="335"/>
        <v>1.2507441000833177</v>
      </c>
      <c r="U882">
        <f t="shared" si="316"/>
        <v>71.662358185662342</v>
      </c>
      <c r="W882">
        <f t="shared" si="336"/>
        <v>6004.9367659035343</v>
      </c>
      <c r="X882">
        <f t="shared" si="337"/>
        <v>1.348835027665483</v>
      </c>
      <c r="Y882">
        <f t="shared" si="317"/>
        <v>77.282554344643813</v>
      </c>
      <c r="AA882">
        <f t="shared" si="318"/>
        <v>1321.9461692285645</v>
      </c>
      <c r="AB882">
        <f t="shared" si="319"/>
        <v>5857.6210092632246</v>
      </c>
      <c r="AD882">
        <f t="shared" si="320"/>
        <v>1321.9461692285645</v>
      </c>
      <c r="AE882">
        <f t="shared" si="321"/>
        <v>-2707.6210092632246</v>
      </c>
      <c r="AG882">
        <f t="shared" si="322"/>
        <v>3013.0969456925345</v>
      </c>
    </row>
    <row r="883" spans="1:33" x14ac:dyDescent="0.2">
      <c r="A883">
        <f>'建築限界数値データ　片線'!A967</f>
        <v>-67</v>
      </c>
      <c r="B883">
        <f>'建築限界数値データ　片線'!B967</f>
        <v>5700</v>
      </c>
      <c r="D883">
        <f t="shared" si="324"/>
        <v>105</v>
      </c>
      <c r="E883">
        <f t="shared" si="325"/>
        <v>160</v>
      </c>
      <c r="F883">
        <f t="shared" si="326"/>
        <v>2110</v>
      </c>
      <c r="G883">
        <f t="shared" si="327"/>
        <v>3150</v>
      </c>
      <c r="I883">
        <f t="shared" si="328"/>
        <v>9.8090927582165199E-2</v>
      </c>
      <c r="J883">
        <f t="shared" si="329"/>
        <v>143.75</v>
      </c>
      <c r="L883">
        <f t="shared" si="323"/>
        <v>-210.75</v>
      </c>
      <c r="M883">
        <f t="shared" si="330"/>
        <v>5700</v>
      </c>
      <c r="O883">
        <f t="shared" si="331"/>
        <v>1899.25</v>
      </c>
      <c r="P883">
        <f t="shared" si="332"/>
        <v>5700</v>
      </c>
      <c r="R883">
        <f t="shared" si="333"/>
        <v>6008.0904256260992</v>
      </c>
      <c r="S883">
        <f t="shared" si="334"/>
        <v>1.2491641981250321</v>
      </c>
      <c r="T883">
        <f t="shared" si="335"/>
        <v>1.2491641981250321</v>
      </c>
      <c r="U883">
        <f t="shared" si="316"/>
        <v>71.571836471408119</v>
      </c>
      <c r="W883">
        <f t="shared" si="336"/>
        <v>6008.0904256260992</v>
      </c>
      <c r="X883">
        <f t="shared" si="337"/>
        <v>1.3472551257071972</v>
      </c>
      <c r="Y883">
        <f t="shared" si="317"/>
        <v>77.192032630389576</v>
      </c>
      <c r="AA883">
        <f t="shared" si="318"/>
        <v>1331.8980986406659</v>
      </c>
      <c r="AB883">
        <f t="shared" si="319"/>
        <v>5858.6003462719127</v>
      </c>
      <c r="AD883">
        <f t="shared" si="320"/>
        <v>1331.8980986406659</v>
      </c>
      <c r="AE883">
        <f t="shared" si="321"/>
        <v>-2708.6003462719127</v>
      </c>
      <c r="AG883">
        <f t="shared" si="322"/>
        <v>3018.3552443320764</v>
      </c>
    </row>
    <row r="884" spans="1:33" x14ac:dyDescent="0.2">
      <c r="A884">
        <f>'建築限界数値データ　片線'!A968</f>
        <v>-57</v>
      </c>
      <c r="B884">
        <f>'建築限界数値データ　片線'!B968</f>
        <v>5700</v>
      </c>
      <c r="D884">
        <f t="shared" si="324"/>
        <v>105</v>
      </c>
      <c r="E884">
        <f t="shared" si="325"/>
        <v>160</v>
      </c>
      <c r="F884">
        <f t="shared" si="326"/>
        <v>2110</v>
      </c>
      <c r="G884">
        <f t="shared" si="327"/>
        <v>3150</v>
      </c>
      <c r="I884">
        <f t="shared" si="328"/>
        <v>9.8090927582165199E-2</v>
      </c>
      <c r="J884">
        <f t="shared" si="329"/>
        <v>143.75</v>
      </c>
      <c r="L884">
        <f t="shared" si="323"/>
        <v>-200.75</v>
      </c>
      <c r="M884">
        <f t="shared" si="330"/>
        <v>5700</v>
      </c>
      <c r="O884">
        <f t="shared" si="331"/>
        <v>1909.25</v>
      </c>
      <c r="P884">
        <f t="shared" si="332"/>
        <v>5700</v>
      </c>
      <c r="R884">
        <f t="shared" si="333"/>
        <v>6011.2590663271203</v>
      </c>
      <c r="S884">
        <f t="shared" si="334"/>
        <v>1.247585957819157</v>
      </c>
      <c r="T884">
        <f t="shared" si="335"/>
        <v>1.247585957819157</v>
      </c>
      <c r="U884">
        <f t="shared" si="316"/>
        <v>71.481409962824046</v>
      </c>
      <c r="W884">
        <f t="shared" si="336"/>
        <v>6011.2590663271203</v>
      </c>
      <c r="X884">
        <f t="shared" si="337"/>
        <v>1.3456768854013221</v>
      </c>
      <c r="Y884">
        <f t="shared" si="317"/>
        <v>77.101606121805503</v>
      </c>
      <c r="AA884">
        <f t="shared" si="318"/>
        <v>1341.850028052766</v>
      </c>
      <c r="AB884">
        <f t="shared" si="319"/>
        <v>5859.5796832806018</v>
      </c>
      <c r="AD884">
        <f t="shared" si="320"/>
        <v>1341.850028052766</v>
      </c>
      <c r="AE884">
        <f t="shared" si="321"/>
        <v>-2709.5796832806018</v>
      </c>
      <c r="AG884">
        <f t="shared" si="322"/>
        <v>3023.6374712971487</v>
      </c>
    </row>
    <row r="885" spans="1:33" x14ac:dyDescent="0.2">
      <c r="A885">
        <f>'建築限界数値データ　片線'!A969</f>
        <v>-47</v>
      </c>
      <c r="B885">
        <f>'建築限界数値データ　片線'!B969</f>
        <v>5700</v>
      </c>
      <c r="D885">
        <f t="shared" si="324"/>
        <v>105</v>
      </c>
      <c r="E885">
        <f t="shared" si="325"/>
        <v>160</v>
      </c>
      <c r="F885">
        <f t="shared" si="326"/>
        <v>2110</v>
      </c>
      <c r="G885">
        <f t="shared" si="327"/>
        <v>3150</v>
      </c>
      <c r="I885">
        <f t="shared" si="328"/>
        <v>9.8090927582165199E-2</v>
      </c>
      <c r="J885">
        <f t="shared" si="329"/>
        <v>143.75</v>
      </c>
      <c r="L885">
        <f t="shared" si="323"/>
        <v>-190.75</v>
      </c>
      <c r="M885">
        <f t="shared" si="330"/>
        <v>5700</v>
      </c>
      <c r="O885">
        <f t="shared" si="331"/>
        <v>1919.25</v>
      </c>
      <c r="P885">
        <f t="shared" si="332"/>
        <v>5700</v>
      </c>
      <c r="R885">
        <f t="shared" si="333"/>
        <v>6014.4426643289235</v>
      </c>
      <c r="S885">
        <f t="shared" si="334"/>
        <v>1.2460093843954894</v>
      </c>
      <c r="T885">
        <f t="shared" si="335"/>
        <v>1.2460093843954894</v>
      </c>
      <c r="U885">
        <f t="shared" si="316"/>
        <v>71.391078959555401</v>
      </c>
      <c r="W885">
        <f t="shared" si="336"/>
        <v>6014.4426643289235</v>
      </c>
      <c r="X885">
        <f t="shared" si="337"/>
        <v>1.3441003119776544</v>
      </c>
      <c r="Y885">
        <f t="shared" si="317"/>
        <v>77.011275118536844</v>
      </c>
      <c r="AA885">
        <f t="shared" si="318"/>
        <v>1351.8019574648654</v>
      </c>
      <c r="AB885">
        <f t="shared" si="319"/>
        <v>5860.5590202892899</v>
      </c>
      <c r="AD885">
        <f t="shared" si="320"/>
        <v>1351.8019574648654</v>
      </c>
      <c r="AE885">
        <f t="shared" si="321"/>
        <v>-2710.5590202892899</v>
      </c>
      <c r="AG885">
        <f t="shared" si="322"/>
        <v>3028.9435014006908</v>
      </c>
    </row>
    <row r="886" spans="1:33" x14ac:dyDescent="0.2">
      <c r="A886">
        <f>'建築限界数値データ　片線'!A970</f>
        <v>-37</v>
      </c>
      <c r="B886">
        <f>'建築限界数値データ　片線'!B970</f>
        <v>5700</v>
      </c>
      <c r="D886">
        <f t="shared" si="324"/>
        <v>105</v>
      </c>
      <c r="E886">
        <f t="shared" si="325"/>
        <v>160</v>
      </c>
      <c r="F886">
        <f t="shared" si="326"/>
        <v>2110</v>
      </c>
      <c r="G886">
        <f t="shared" si="327"/>
        <v>3150</v>
      </c>
      <c r="I886">
        <f t="shared" si="328"/>
        <v>9.8090927582165199E-2</v>
      </c>
      <c r="J886">
        <f t="shared" si="329"/>
        <v>143.75</v>
      </c>
      <c r="L886">
        <f t="shared" si="323"/>
        <v>-180.75</v>
      </c>
      <c r="M886">
        <f t="shared" si="330"/>
        <v>5700</v>
      </c>
      <c r="O886">
        <f t="shared" si="331"/>
        <v>1929.25</v>
      </c>
      <c r="P886">
        <f t="shared" si="332"/>
        <v>5700</v>
      </c>
      <c r="R886">
        <f t="shared" si="333"/>
        <v>6017.6411958922909</v>
      </c>
      <c r="S886">
        <f t="shared" si="334"/>
        <v>1.2444344830396394</v>
      </c>
      <c r="T886">
        <f t="shared" si="335"/>
        <v>1.2444344830396394</v>
      </c>
      <c r="U886">
        <f t="shared" si="316"/>
        <v>71.300843758715757</v>
      </c>
      <c r="W886">
        <f t="shared" si="336"/>
        <v>6017.6411958922909</v>
      </c>
      <c r="X886">
        <f t="shared" si="337"/>
        <v>1.3425254106218047</v>
      </c>
      <c r="Y886">
        <f t="shared" si="317"/>
        <v>76.921039917697229</v>
      </c>
      <c r="AA886">
        <f t="shared" si="318"/>
        <v>1361.7538868769634</v>
      </c>
      <c r="AB886">
        <f t="shared" si="319"/>
        <v>5861.538357297979</v>
      </c>
      <c r="AD886">
        <f t="shared" si="320"/>
        <v>1361.7538868769634</v>
      </c>
      <c r="AE886">
        <f t="shared" si="321"/>
        <v>-2711.538357297979</v>
      </c>
      <c r="AG886">
        <f t="shared" si="322"/>
        <v>3034.2732097691433</v>
      </c>
    </row>
    <row r="887" spans="1:33" x14ac:dyDescent="0.2">
      <c r="A887">
        <f>'建築限界数値データ　片線'!A971</f>
        <v>-27</v>
      </c>
      <c r="B887">
        <f>'建築限界数値データ　片線'!B971</f>
        <v>5700</v>
      </c>
      <c r="D887">
        <f t="shared" si="324"/>
        <v>105</v>
      </c>
      <c r="E887">
        <f t="shared" si="325"/>
        <v>160</v>
      </c>
      <c r="F887">
        <f t="shared" si="326"/>
        <v>2110</v>
      </c>
      <c r="G887">
        <f t="shared" si="327"/>
        <v>3150</v>
      </c>
      <c r="I887">
        <f t="shared" si="328"/>
        <v>9.8090927582165199E-2</v>
      </c>
      <c r="J887">
        <f t="shared" si="329"/>
        <v>143.75</v>
      </c>
      <c r="L887">
        <f t="shared" si="323"/>
        <v>-170.75</v>
      </c>
      <c r="M887">
        <f t="shared" si="330"/>
        <v>5700</v>
      </c>
      <c r="O887">
        <f t="shared" si="331"/>
        <v>1939.25</v>
      </c>
      <c r="P887">
        <f t="shared" si="332"/>
        <v>5700</v>
      </c>
      <c r="R887">
        <f t="shared" si="333"/>
        <v>6020.8546372172113</v>
      </c>
      <c r="S887">
        <f t="shared" si="334"/>
        <v>1.2428612588930461</v>
      </c>
      <c r="T887">
        <f t="shared" si="335"/>
        <v>1.2428612588930461</v>
      </c>
      <c r="U887">
        <f t="shared" si="316"/>
        <v>71.210704654887891</v>
      </c>
      <c r="W887">
        <f t="shared" si="336"/>
        <v>6020.8546372172113</v>
      </c>
      <c r="X887">
        <f t="shared" si="337"/>
        <v>1.3409521864752114</v>
      </c>
      <c r="Y887">
        <f t="shared" si="317"/>
        <v>76.830900813869363</v>
      </c>
      <c r="AA887">
        <f t="shared" si="318"/>
        <v>1371.7058162890635</v>
      </c>
      <c r="AB887">
        <f t="shared" si="319"/>
        <v>5862.5176943066663</v>
      </c>
      <c r="AD887">
        <f t="shared" si="320"/>
        <v>1371.7058162890635</v>
      </c>
      <c r="AE887">
        <f t="shared" si="321"/>
        <v>-2712.5176943066663</v>
      </c>
      <c r="AG887">
        <f t="shared" si="322"/>
        <v>3039.6264718494604</v>
      </c>
    </row>
    <row r="888" spans="1:33" x14ac:dyDescent="0.2">
      <c r="A888">
        <f>'建築限界数値データ　片線'!A972</f>
        <v>-17</v>
      </c>
      <c r="B888">
        <f>'建築限界数値データ　片線'!B972</f>
        <v>5700</v>
      </c>
      <c r="D888">
        <f t="shared" si="324"/>
        <v>105</v>
      </c>
      <c r="E888">
        <f t="shared" si="325"/>
        <v>160</v>
      </c>
      <c r="F888">
        <f t="shared" si="326"/>
        <v>2110</v>
      </c>
      <c r="G888">
        <f t="shared" si="327"/>
        <v>3150</v>
      </c>
      <c r="I888">
        <f t="shared" si="328"/>
        <v>9.8090927582165199E-2</v>
      </c>
      <c r="J888">
        <f t="shared" si="329"/>
        <v>143.75</v>
      </c>
      <c r="L888">
        <f t="shared" si="323"/>
        <v>-160.75</v>
      </c>
      <c r="M888">
        <f t="shared" si="330"/>
        <v>5700</v>
      </c>
      <c r="O888">
        <f t="shared" si="331"/>
        <v>1949.25</v>
      </c>
      <c r="P888">
        <f t="shared" si="332"/>
        <v>5700</v>
      </c>
      <c r="R888">
        <f t="shared" si="333"/>
        <v>6024.0829644436335</v>
      </c>
      <c r="S888">
        <f t="shared" si="334"/>
        <v>1.2412897170529948</v>
      </c>
      <c r="T888">
        <f t="shared" si="335"/>
        <v>1.2412897170529948</v>
      </c>
      <c r="U888">
        <f t="shared" si="316"/>
        <v>71.120661940124734</v>
      </c>
      <c r="W888">
        <f t="shared" si="336"/>
        <v>6024.0829644436335</v>
      </c>
      <c r="X888">
        <f t="shared" si="337"/>
        <v>1.3393806446351602</v>
      </c>
      <c r="Y888">
        <f t="shared" si="317"/>
        <v>76.740858099106205</v>
      </c>
      <c r="AA888">
        <f t="shared" si="318"/>
        <v>1381.6577457011617</v>
      </c>
      <c r="AB888">
        <f t="shared" si="319"/>
        <v>5863.4970313153544</v>
      </c>
      <c r="AD888">
        <f t="shared" si="320"/>
        <v>1381.6577457011617</v>
      </c>
      <c r="AE888">
        <f t="shared" si="321"/>
        <v>-2713.4970313153544</v>
      </c>
      <c r="AG888">
        <f t="shared" si="322"/>
        <v>3045.0031634159691</v>
      </c>
    </row>
    <row r="889" spans="1:33" x14ac:dyDescent="0.2">
      <c r="A889">
        <f>'建築限界数値データ　片線'!A973</f>
        <v>-7</v>
      </c>
      <c r="B889">
        <f>'建築限界数値データ　片線'!B973</f>
        <v>5700</v>
      </c>
      <c r="D889">
        <f t="shared" si="324"/>
        <v>105</v>
      </c>
      <c r="E889">
        <f t="shared" si="325"/>
        <v>160</v>
      </c>
      <c r="F889">
        <f t="shared" si="326"/>
        <v>2110</v>
      </c>
      <c r="G889">
        <f t="shared" si="327"/>
        <v>3150</v>
      </c>
      <c r="I889">
        <f t="shared" si="328"/>
        <v>9.8090927582165199E-2</v>
      </c>
      <c r="J889">
        <f t="shared" si="329"/>
        <v>143.75</v>
      </c>
      <c r="L889">
        <f t="shared" si="323"/>
        <v>-150.75</v>
      </c>
      <c r="M889">
        <f t="shared" si="330"/>
        <v>5700</v>
      </c>
      <c r="O889">
        <f t="shared" si="331"/>
        <v>1959.25</v>
      </c>
      <c r="P889">
        <f t="shared" si="332"/>
        <v>5700</v>
      </c>
      <c r="R889">
        <f t="shared" si="333"/>
        <v>6027.326153652215</v>
      </c>
      <c r="S889">
        <f t="shared" si="334"/>
        <v>1.2397198625726358</v>
      </c>
      <c r="T889">
        <f t="shared" si="335"/>
        <v>1.2397198625726358</v>
      </c>
      <c r="U889">
        <f t="shared" si="316"/>
        <v>71.030715903950451</v>
      </c>
      <c r="W889">
        <f t="shared" si="336"/>
        <v>6027.326153652215</v>
      </c>
      <c r="X889">
        <f t="shared" si="337"/>
        <v>1.3378107901548009</v>
      </c>
      <c r="Y889">
        <f t="shared" si="317"/>
        <v>76.650912062931923</v>
      </c>
      <c r="AA889">
        <f t="shared" si="318"/>
        <v>1391.6096751132634</v>
      </c>
      <c r="AB889">
        <f t="shared" si="319"/>
        <v>5864.4763683240435</v>
      </c>
      <c r="AD889">
        <f t="shared" si="320"/>
        <v>1391.6096751132634</v>
      </c>
      <c r="AE889">
        <f t="shared" si="321"/>
        <v>-2714.4763683240435</v>
      </c>
      <c r="AG889">
        <f t="shared" si="322"/>
        <v>3050.403160577062</v>
      </c>
    </row>
    <row r="890" spans="1:33" x14ac:dyDescent="0.2">
      <c r="A890">
        <f>'建築限界数値データ　片線'!A974</f>
        <v>0</v>
      </c>
      <c r="B890">
        <f>'建築限界数値データ　片線'!B974</f>
        <v>5700</v>
      </c>
      <c r="D890">
        <f t="shared" si="324"/>
        <v>105</v>
      </c>
      <c r="E890">
        <f t="shared" si="325"/>
        <v>160</v>
      </c>
      <c r="F890">
        <f t="shared" si="326"/>
        <v>2110</v>
      </c>
      <c r="G890">
        <f t="shared" si="327"/>
        <v>3150</v>
      </c>
      <c r="I890">
        <f t="shared" si="328"/>
        <v>9.8090927582165199E-2</v>
      </c>
      <c r="J890">
        <f t="shared" si="329"/>
        <v>143.75</v>
      </c>
      <c r="L890">
        <f t="shared" si="323"/>
        <v>-143.75</v>
      </c>
      <c r="M890">
        <f t="shared" si="330"/>
        <v>5700</v>
      </c>
      <c r="O890">
        <f t="shared" si="331"/>
        <v>1966.25</v>
      </c>
      <c r="P890">
        <f t="shared" si="332"/>
        <v>5700</v>
      </c>
      <c r="R890">
        <f t="shared" si="333"/>
        <v>6029.6052161397765</v>
      </c>
      <c r="S890">
        <f t="shared" si="334"/>
        <v>1.2386219710995126</v>
      </c>
      <c r="T890">
        <f t="shared" si="335"/>
        <v>1.2386219710995126</v>
      </c>
      <c r="U890">
        <f t="shared" si="316"/>
        <v>70.967811356177094</v>
      </c>
      <c r="W890">
        <f t="shared" si="336"/>
        <v>6029.6052161397765</v>
      </c>
      <c r="X890">
        <f t="shared" si="337"/>
        <v>1.3367128986816779</v>
      </c>
      <c r="Y890">
        <f t="shared" si="317"/>
        <v>76.588007515158566</v>
      </c>
      <c r="AA890">
        <f t="shared" si="318"/>
        <v>1398.5760257017323</v>
      </c>
      <c r="AB890">
        <f t="shared" si="319"/>
        <v>5865.1619042301254</v>
      </c>
      <c r="AD890">
        <f t="shared" si="320"/>
        <v>1398.5760257017323</v>
      </c>
      <c r="AE890">
        <f t="shared" si="321"/>
        <v>-2715.1619042301254</v>
      </c>
      <c r="AG890">
        <f t="shared" si="322"/>
        <v>3054.1969592431678</v>
      </c>
    </row>
    <row r="891" spans="1:33" x14ac:dyDescent="0.2">
      <c r="A891">
        <f>'建築限界数値データ　片線'!A975</f>
        <v>7</v>
      </c>
      <c r="B891">
        <f>'建築限界数値データ　片線'!B975</f>
        <v>5700</v>
      </c>
      <c r="D891">
        <f>D890</f>
        <v>105</v>
      </c>
      <c r="E891">
        <f>E890</f>
        <v>160</v>
      </c>
      <c r="F891">
        <f>F890</f>
        <v>2110</v>
      </c>
      <c r="G891">
        <f>G890</f>
        <v>3150</v>
      </c>
      <c r="I891">
        <f>I890</f>
        <v>9.8090927582165199E-2</v>
      </c>
      <c r="J891">
        <f>J890</f>
        <v>143.75</v>
      </c>
      <c r="L891">
        <f>A891-J891</f>
        <v>-136.75</v>
      </c>
      <c r="M891">
        <f>B891</f>
        <v>5700</v>
      </c>
      <c r="O891">
        <f>L891+F891</f>
        <v>1973.25</v>
      </c>
      <c r="P891">
        <f>M891</f>
        <v>5700</v>
      </c>
      <c r="R891">
        <f>SQRT(O891^2+P891^2)</f>
        <v>6031.8915410093377</v>
      </c>
      <c r="S891">
        <f>IF(AND(O891=0,P891=0),0,IF(O891=0,PI()/2,ATAN(P891/O891)))</f>
        <v>1.2375249105932311</v>
      </c>
      <c r="T891">
        <f>IF(AND(O891&gt;=0,P891&gt;=0),S891,IF(AND(O891&lt;0,P891&gt;=0),S891+PI(),IF(AND(O891&lt;0,P891&lt;0),S891+PI(),S891+2*PI())))</f>
        <v>1.2375249105932311</v>
      </c>
      <c r="U891">
        <f t="shared" si="316"/>
        <v>70.904954419296686</v>
      </c>
      <c r="W891">
        <f>R891</f>
        <v>6031.8915410093377</v>
      </c>
      <c r="X891">
        <f>IF(T891+I891&gt;=2*PI(),MOD(T891+I891,2*PI()),T891+I891)</f>
        <v>1.3356158381753964</v>
      </c>
      <c r="Y891">
        <f t="shared" si="317"/>
        <v>76.525150578278158</v>
      </c>
      <c r="AA891">
        <f>W891*COS(X891)</f>
        <v>1405.5423762902012</v>
      </c>
      <c r="AB891">
        <f>W891*SIN(X891)</f>
        <v>5865.8474401362073</v>
      </c>
      <c r="AD891">
        <f>AA891</f>
        <v>1405.5423762902012</v>
      </c>
      <c r="AE891">
        <f>G891-AB891</f>
        <v>-2715.8474401362073</v>
      </c>
      <c r="AG891">
        <f>SQRT(AD891^2+AE891^2)</f>
        <v>3058.0020748262905</v>
      </c>
    </row>
    <row r="892" spans="1:33" x14ac:dyDescent="0.2">
      <c r="A892">
        <f>'建築限界数値データ　片線'!A976</f>
        <v>17</v>
      </c>
      <c r="B892">
        <f>'建築限界数値データ　片線'!B976</f>
        <v>5700</v>
      </c>
      <c r="D892">
        <f t="shared" ref="D892:D955" si="338">D891</f>
        <v>105</v>
      </c>
      <c r="E892">
        <f t="shared" ref="E892:E955" si="339">E891</f>
        <v>160</v>
      </c>
      <c r="F892">
        <f t="shared" ref="F892:F955" si="340">F891</f>
        <v>2110</v>
      </c>
      <c r="G892">
        <f t="shared" ref="G892:G955" si="341">G891</f>
        <v>3150</v>
      </c>
      <c r="I892">
        <f t="shared" ref="I892:I955" si="342">I891</f>
        <v>9.8090927582165199E-2</v>
      </c>
      <c r="J892">
        <f t="shared" ref="J892:J955" si="343">J891</f>
        <v>143.75</v>
      </c>
      <c r="L892">
        <f t="shared" ref="L892:L955" si="344">A892-J892</f>
        <v>-126.75</v>
      </c>
      <c r="M892">
        <f t="shared" ref="M892:M955" si="345">B892</f>
        <v>5700</v>
      </c>
      <c r="O892">
        <f t="shared" ref="O892:O955" si="346">L892+F892</f>
        <v>1983.25</v>
      </c>
      <c r="P892">
        <f t="shared" ref="P892:P955" si="347">M892</f>
        <v>5700</v>
      </c>
      <c r="R892">
        <f t="shared" ref="R892:R955" si="348">SQRT(O892^2+P892^2)</f>
        <v>6035.1703010354231</v>
      </c>
      <c r="S892">
        <f t="shared" ref="S892:S955" si="349">IF(AND(O892=0,P892=0),0,IF(O892=0,PI()/2,ATAN(P892/O892)))</f>
        <v>1.2359591261290728</v>
      </c>
      <c r="T892">
        <f t="shared" ref="T892:T955" si="350">IF(AND(O892&gt;=0,P892&gt;=0),S892,IF(AND(O892&lt;0,P892&gt;=0),S892+PI(),IF(AND(O892&lt;0,P892&lt;0),S892+PI(),S892+2*PI())))</f>
        <v>1.2359591261290728</v>
      </c>
      <c r="U892">
        <f t="shared" si="316"/>
        <v>70.815241577873266</v>
      </c>
      <c r="W892">
        <f t="shared" ref="W892:W955" si="351">R892</f>
        <v>6035.1703010354231</v>
      </c>
      <c r="X892">
        <f t="shared" ref="X892:X955" si="352">IF(T892+I892&gt;=2*PI(),MOD(T892+I892,2*PI()),T892+I892)</f>
        <v>1.3340500537112381</v>
      </c>
      <c r="Y892">
        <f t="shared" si="317"/>
        <v>76.435437736854723</v>
      </c>
      <c r="AA892">
        <f t="shared" ref="AA892:AA955" si="353">W892*COS(X892)</f>
        <v>1415.4943057023013</v>
      </c>
      <c r="AB892">
        <f t="shared" ref="AB892:AB955" si="354">W892*SIN(X892)</f>
        <v>5866.8267771448955</v>
      </c>
      <c r="AD892">
        <f t="shared" ref="AD892:AD955" si="355">AA892</f>
        <v>1415.4943057023013</v>
      </c>
      <c r="AE892">
        <f t="shared" ref="AE892:AE955" si="356">G892-AB892</f>
        <v>-2716.8267771448955</v>
      </c>
      <c r="AG892">
        <f t="shared" ref="AG892:AG955" si="357">SQRT(AD892^2+AE892^2)</f>
        <v>3063.4575019880981</v>
      </c>
    </row>
    <row r="893" spans="1:33" x14ac:dyDescent="0.2">
      <c r="A893">
        <f>'建築限界数値データ　片線'!A977</f>
        <v>27</v>
      </c>
      <c r="B893">
        <f>'建築限界数値データ　片線'!B977</f>
        <v>5700</v>
      </c>
      <c r="D893">
        <f t="shared" si="338"/>
        <v>105</v>
      </c>
      <c r="E893">
        <f t="shared" si="339"/>
        <v>160</v>
      </c>
      <c r="F893">
        <f t="shared" si="340"/>
        <v>2110</v>
      </c>
      <c r="G893">
        <f t="shared" si="341"/>
        <v>3150</v>
      </c>
      <c r="I893">
        <f t="shared" si="342"/>
        <v>9.8090927582165199E-2</v>
      </c>
      <c r="J893">
        <f t="shared" si="343"/>
        <v>143.75</v>
      </c>
      <c r="L893">
        <f t="shared" si="344"/>
        <v>-116.75</v>
      </c>
      <c r="M893">
        <f t="shared" si="345"/>
        <v>5700</v>
      </c>
      <c r="O893">
        <f t="shared" si="346"/>
        <v>1993.25</v>
      </c>
      <c r="P893">
        <f t="shared" si="347"/>
        <v>5700</v>
      </c>
      <c r="R893">
        <f t="shared" si="348"/>
        <v>6038.4638412844706</v>
      </c>
      <c r="S893">
        <f t="shared" si="349"/>
        <v>1.2343950458755104</v>
      </c>
      <c r="T893">
        <f t="shared" si="350"/>
        <v>1.2343950458755104</v>
      </c>
      <c r="U893">
        <f t="shared" si="316"/>
        <v>70.725626380524389</v>
      </c>
      <c r="W893">
        <f t="shared" si="351"/>
        <v>6038.4638412844706</v>
      </c>
      <c r="X893">
        <f t="shared" si="352"/>
        <v>1.3324859734576755</v>
      </c>
      <c r="Y893">
        <f t="shared" si="317"/>
        <v>76.345822539505846</v>
      </c>
      <c r="AA893">
        <f t="shared" si="353"/>
        <v>1425.446235114402</v>
      </c>
      <c r="AB893">
        <f t="shared" si="354"/>
        <v>5867.8061141535845</v>
      </c>
      <c r="AD893">
        <f t="shared" si="355"/>
        <v>1425.446235114402</v>
      </c>
      <c r="AE893">
        <f t="shared" si="356"/>
        <v>-2717.8061141535845</v>
      </c>
      <c r="AG893">
        <f t="shared" si="357"/>
        <v>3068.935816098543</v>
      </c>
    </row>
    <row r="894" spans="1:33" x14ac:dyDescent="0.2">
      <c r="A894">
        <f>'建築限界数値データ　片線'!A978</f>
        <v>37</v>
      </c>
      <c r="B894">
        <f>'建築限界数値データ　片線'!B978</f>
        <v>5700</v>
      </c>
      <c r="D894">
        <f t="shared" si="338"/>
        <v>105</v>
      </c>
      <c r="E894">
        <f t="shared" si="339"/>
        <v>160</v>
      </c>
      <c r="F894">
        <f t="shared" si="340"/>
        <v>2110</v>
      </c>
      <c r="G894">
        <f t="shared" si="341"/>
        <v>3150</v>
      </c>
      <c r="I894">
        <f t="shared" si="342"/>
        <v>9.8090927582165199E-2</v>
      </c>
      <c r="J894">
        <f t="shared" si="343"/>
        <v>143.75</v>
      </c>
      <c r="L894">
        <f t="shared" si="344"/>
        <v>-106.75</v>
      </c>
      <c r="M894">
        <f t="shared" si="345"/>
        <v>5700</v>
      </c>
      <c r="O894">
        <f t="shared" si="346"/>
        <v>2003.25</v>
      </c>
      <c r="P894">
        <f t="shared" si="347"/>
        <v>5700</v>
      </c>
      <c r="R894">
        <f t="shared" si="348"/>
        <v>6041.7721375851306</v>
      </c>
      <c r="S894">
        <f t="shared" si="349"/>
        <v>1.2328326746917964</v>
      </c>
      <c r="T894">
        <f t="shared" si="350"/>
        <v>1.2328326746917964</v>
      </c>
      <c r="U894">
        <f t="shared" si="316"/>
        <v>70.636109105664701</v>
      </c>
      <c r="W894">
        <f t="shared" si="351"/>
        <v>6041.7721375851306</v>
      </c>
      <c r="X894">
        <f t="shared" si="352"/>
        <v>1.3309236022739617</v>
      </c>
      <c r="Y894">
        <f t="shared" si="317"/>
        <v>76.256305264646173</v>
      </c>
      <c r="AA894">
        <f t="shared" si="353"/>
        <v>1435.3981645265003</v>
      </c>
      <c r="AB894">
        <f t="shared" si="354"/>
        <v>5868.7854511622718</v>
      </c>
      <c r="AD894">
        <f t="shared" si="355"/>
        <v>1435.3981645265003</v>
      </c>
      <c r="AE894">
        <f t="shared" si="356"/>
        <v>-2718.7854511622718</v>
      </c>
      <c r="AG894">
        <f t="shared" si="357"/>
        <v>3074.4368948114197</v>
      </c>
    </row>
    <row r="895" spans="1:33" x14ac:dyDescent="0.2">
      <c r="A895">
        <f>'建築限界数値データ　片線'!A979</f>
        <v>47</v>
      </c>
      <c r="B895">
        <f>'建築限界数値データ　片線'!B979</f>
        <v>5700</v>
      </c>
      <c r="D895">
        <f t="shared" si="338"/>
        <v>105</v>
      </c>
      <c r="E895">
        <f t="shared" si="339"/>
        <v>160</v>
      </c>
      <c r="F895">
        <f t="shared" si="340"/>
        <v>2110</v>
      </c>
      <c r="G895">
        <f t="shared" si="341"/>
        <v>3150</v>
      </c>
      <c r="I895">
        <f t="shared" si="342"/>
        <v>9.8090927582165199E-2</v>
      </c>
      <c r="J895">
        <f t="shared" si="343"/>
        <v>143.75</v>
      </c>
      <c r="L895">
        <f t="shared" si="344"/>
        <v>-96.75</v>
      </c>
      <c r="M895">
        <f t="shared" si="345"/>
        <v>5700</v>
      </c>
      <c r="O895">
        <f t="shared" si="346"/>
        <v>2013.25</v>
      </c>
      <c r="P895">
        <f t="shared" si="347"/>
        <v>5700</v>
      </c>
      <c r="R895">
        <f t="shared" si="348"/>
        <v>6045.0951657107926</v>
      </c>
      <c r="S895">
        <f t="shared" si="349"/>
        <v>1.231272017393195</v>
      </c>
      <c r="T895">
        <f t="shared" si="350"/>
        <v>1.231272017393195</v>
      </c>
      <c r="U895">
        <f t="shared" si="316"/>
        <v>70.546690029188568</v>
      </c>
      <c r="W895">
        <f t="shared" si="351"/>
        <v>6045.0951657107926</v>
      </c>
      <c r="X895">
        <f t="shared" si="352"/>
        <v>1.3293629449753603</v>
      </c>
      <c r="Y895">
        <f t="shared" si="317"/>
        <v>76.166886188170039</v>
      </c>
      <c r="AA895">
        <f t="shared" si="353"/>
        <v>1445.3500939386001</v>
      </c>
      <c r="AB895">
        <f t="shared" si="354"/>
        <v>5869.7647881709599</v>
      </c>
      <c r="AD895">
        <f t="shared" si="355"/>
        <v>1445.3500939386001</v>
      </c>
      <c r="AE895">
        <f t="shared" si="356"/>
        <v>-2719.7647881709599</v>
      </c>
      <c r="AG895">
        <f t="shared" si="357"/>
        <v>3079.9606161480292</v>
      </c>
    </row>
    <row r="896" spans="1:33" x14ac:dyDescent="0.2">
      <c r="A896">
        <f>'建築限界数値データ　片線'!A980</f>
        <v>57</v>
      </c>
      <c r="B896">
        <f>'建築限界数値データ　片線'!B980</f>
        <v>5700</v>
      </c>
      <c r="D896">
        <f t="shared" si="338"/>
        <v>105</v>
      </c>
      <c r="E896">
        <f t="shared" si="339"/>
        <v>160</v>
      </c>
      <c r="F896">
        <f t="shared" si="340"/>
        <v>2110</v>
      </c>
      <c r="G896">
        <f t="shared" si="341"/>
        <v>3150</v>
      </c>
      <c r="I896">
        <f t="shared" si="342"/>
        <v>9.8090927582165199E-2</v>
      </c>
      <c r="J896">
        <f t="shared" si="343"/>
        <v>143.75</v>
      </c>
      <c r="L896">
        <f t="shared" si="344"/>
        <v>-86.75</v>
      </c>
      <c r="M896">
        <f t="shared" si="345"/>
        <v>5700</v>
      </c>
      <c r="O896">
        <f t="shared" si="346"/>
        <v>2023.25</v>
      </c>
      <c r="P896">
        <f t="shared" si="347"/>
        <v>5700</v>
      </c>
      <c r="R896">
        <f t="shared" si="348"/>
        <v>6048.4329013803235</v>
      </c>
      <c r="S896">
        <f t="shared" si="349"/>
        <v>1.2297130787510171</v>
      </c>
      <c r="T896">
        <f t="shared" si="350"/>
        <v>1.2297130787510171</v>
      </c>
      <c r="U896">
        <f t="shared" si="316"/>
        <v>70.457369424471921</v>
      </c>
      <c r="W896">
        <f t="shared" si="351"/>
        <v>6048.4329013803235</v>
      </c>
      <c r="X896">
        <f t="shared" si="352"/>
        <v>1.3278040063331824</v>
      </c>
      <c r="Y896">
        <f t="shared" si="317"/>
        <v>76.077565583453392</v>
      </c>
      <c r="AA896">
        <f t="shared" si="353"/>
        <v>1455.3020233506995</v>
      </c>
      <c r="AB896">
        <f t="shared" si="354"/>
        <v>5870.744125179649</v>
      </c>
      <c r="AD896">
        <f t="shared" si="355"/>
        <v>1455.3020233506995</v>
      </c>
      <c r="AE896">
        <f t="shared" si="356"/>
        <v>-2720.744125179649</v>
      </c>
      <c r="AG896">
        <f t="shared" si="357"/>
        <v>3085.5068585028639</v>
      </c>
    </row>
    <row r="897" spans="1:33" x14ac:dyDescent="0.2">
      <c r="A897">
        <f>'建築限界数値データ　片線'!A981</f>
        <v>67</v>
      </c>
      <c r="B897">
        <f>'建築限界数値データ　片線'!B981</f>
        <v>5700</v>
      </c>
      <c r="D897">
        <f t="shared" si="338"/>
        <v>105</v>
      </c>
      <c r="E897">
        <f t="shared" si="339"/>
        <v>160</v>
      </c>
      <c r="F897">
        <f t="shared" si="340"/>
        <v>2110</v>
      </c>
      <c r="G897">
        <f t="shared" si="341"/>
        <v>3150</v>
      </c>
      <c r="I897">
        <f t="shared" si="342"/>
        <v>9.8090927582165199E-2</v>
      </c>
      <c r="J897">
        <f t="shared" si="343"/>
        <v>143.75</v>
      </c>
      <c r="L897">
        <f t="shared" si="344"/>
        <v>-76.75</v>
      </c>
      <c r="M897">
        <f t="shared" si="345"/>
        <v>5700</v>
      </c>
      <c r="O897">
        <f t="shared" si="346"/>
        <v>2033.25</v>
      </c>
      <c r="P897">
        <f t="shared" si="347"/>
        <v>5700</v>
      </c>
      <c r="R897">
        <f t="shared" si="348"/>
        <v>6051.7853202588076</v>
      </c>
      <c r="S897">
        <f t="shared" si="349"/>
        <v>1.2281558634926557</v>
      </c>
      <c r="T897">
        <f t="shared" si="350"/>
        <v>1.2281558634926557</v>
      </c>
      <c r="U897">
        <f t="shared" si="316"/>
        <v>70.368147562374432</v>
      </c>
      <c r="W897">
        <f t="shared" si="351"/>
        <v>6051.7853202588076</v>
      </c>
      <c r="X897">
        <f t="shared" si="352"/>
        <v>1.326246791074821</v>
      </c>
      <c r="Y897">
        <f t="shared" si="317"/>
        <v>75.988343721355903</v>
      </c>
      <c r="AA897">
        <f t="shared" si="353"/>
        <v>1465.2539527627987</v>
      </c>
      <c r="AB897">
        <f t="shared" si="354"/>
        <v>5871.7234621883372</v>
      </c>
      <c r="AD897">
        <f t="shared" si="355"/>
        <v>1465.2539527627987</v>
      </c>
      <c r="AE897">
        <f t="shared" si="356"/>
        <v>-2721.7234621883372</v>
      </c>
      <c r="AG897">
        <f t="shared" si="357"/>
        <v>3091.0755006491631</v>
      </c>
    </row>
    <row r="898" spans="1:33" x14ac:dyDescent="0.2">
      <c r="A898">
        <f>'建築限界数値データ　片線'!A982</f>
        <v>77</v>
      </c>
      <c r="B898">
        <f>'建築限界数値データ　片線'!B982</f>
        <v>5700</v>
      </c>
      <c r="D898">
        <f t="shared" si="338"/>
        <v>105</v>
      </c>
      <c r="E898">
        <f t="shared" si="339"/>
        <v>160</v>
      </c>
      <c r="F898">
        <f t="shared" si="340"/>
        <v>2110</v>
      </c>
      <c r="G898">
        <f t="shared" si="341"/>
        <v>3150</v>
      </c>
      <c r="I898">
        <f t="shared" si="342"/>
        <v>9.8090927582165199E-2</v>
      </c>
      <c r="J898">
        <f t="shared" si="343"/>
        <v>143.75</v>
      </c>
      <c r="L898">
        <f t="shared" si="344"/>
        <v>-66.75</v>
      </c>
      <c r="M898">
        <f t="shared" si="345"/>
        <v>5700</v>
      </c>
      <c r="O898">
        <f t="shared" si="346"/>
        <v>2043.25</v>
      </c>
      <c r="P898">
        <f t="shared" si="347"/>
        <v>5700</v>
      </c>
      <c r="R898">
        <f t="shared" si="348"/>
        <v>6055.1523979582871</v>
      </c>
      <c r="S898">
        <f t="shared" si="349"/>
        <v>1.2266003763016253</v>
      </c>
      <c r="T898">
        <f t="shared" si="350"/>
        <v>1.2266003763016253</v>
      </c>
      <c r="U898">
        <f t="shared" si="316"/>
        <v>70.279024711241732</v>
      </c>
      <c r="W898">
        <f t="shared" si="351"/>
        <v>6055.1523979582871</v>
      </c>
      <c r="X898">
        <f t="shared" si="352"/>
        <v>1.3246913038837906</v>
      </c>
      <c r="Y898">
        <f t="shared" si="317"/>
        <v>75.899220870223203</v>
      </c>
      <c r="AA898">
        <f t="shared" si="353"/>
        <v>1475.2058821748983</v>
      </c>
      <c r="AB898">
        <f t="shared" si="354"/>
        <v>5872.7027991970253</v>
      </c>
      <c r="AD898">
        <f t="shared" si="355"/>
        <v>1475.2058821748983</v>
      </c>
      <c r="AE898">
        <f t="shared" si="356"/>
        <v>-2722.7027991970253</v>
      </c>
      <c r="AG898">
        <f t="shared" si="357"/>
        <v>3096.6664217443144</v>
      </c>
    </row>
    <row r="899" spans="1:33" x14ac:dyDescent="0.2">
      <c r="A899">
        <f>'建築限界数値データ　片線'!A983</f>
        <v>87</v>
      </c>
      <c r="B899">
        <f>'建築限界数値データ　片線'!B983</f>
        <v>5700</v>
      </c>
      <c r="D899">
        <f t="shared" si="338"/>
        <v>105</v>
      </c>
      <c r="E899">
        <f t="shared" si="339"/>
        <v>160</v>
      </c>
      <c r="F899">
        <f t="shared" si="340"/>
        <v>2110</v>
      </c>
      <c r="G899">
        <f t="shared" si="341"/>
        <v>3150</v>
      </c>
      <c r="I899">
        <f t="shared" si="342"/>
        <v>9.8090927582165199E-2</v>
      </c>
      <c r="J899">
        <f t="shared" si="343"/>
        <v>143.75</v>
      </c>
      <c r="L899">
        <f t="shared" si="344"/>
        <v>-56.75</v>
      </c>
      <c r="M899">
        <f t="shared" si="345"/>
        <v>5700</v>
      </c>
      <c r="O899">
        <f t="shared" si="346"/>
        <v>2053.25</v>
      </c>
      <c r="P899">
        <f t="shared" si="347"/>
        <v>5700</v>
      </c>
      <c r="R899">
        <f t="shared" si="348"/>
        <v>6058.5341100385003</v>
      </c>
      <c r="S899">
        <f t="shared" si="349"/>
        <v>1.2250466218176028</v>
      </c>
      <c r="T899">
        <f t="shared" si="350"/>
        <v>1.2250466218176028</v>
      </c>
      <c r="U899">
        <f t="shared" ref="U899:U962" si="358">T899*180/PI()</f>
        <v>70.190001136907711</v>
      </c>
      <c r="W899">
        <f t="shared" si="351"/>
        <v>6058.5341100385003</v>
      </c>
      <c r="X899">
        <f t="shared" si="352"/>
        <v>1.3231375493997679</v>
      </c>
      <c r="Y899">
        <f t="shared" ref="Y899:Y962" si="359">X899*180/PI()</f>
        <v>75.810197295889168</v>
      </c>
      <c r="AA899">
        <f t="shared" si="353"/>
        <v>1485.1578115869991</v>
      </c>
      <c r="AB899">
        <f t="shared" si="354"/>
        <v>5873.6821362057144</v>
      </c>
      <c r="AD899">
        <f t="shared" si="355"/>
        <v>1485.1578115869991</v>
      </c>
      <c r="AE899">
        <f t="shared" si="356"/>
        <v>-2723.6821362057144</v>
      </c>
      <c r="AG899">
        <f t="shared" si="357"/>
        <v>3102.2795013351083</v>
      </c>
    </row>
    <row r="900" spans="1:33" x14ac:dyDescent="0.2">
      <c r="A900">
        <f>'建築限界数値データ　片線'!A984</f>
        <v>97</v>
      </c>
      <c r="B900">
        <f>'建築限界数値データ　片線'!B984</f>
        <v>5700</v>
      </c>
      <c r="D900">
        <f t="shared" si="338"/>
        <v>105</v>
      </c>
      <c r="E900">
        <f t="shared" si="339"/>
        <v>160</v>
      </c>
      <c r="F900">
        <f t="shared" si="340"/>
        <v>2110</v>
      </c>
      <c r="G900">
        <f t="shared" si="341"/>
        <v>3150</v>
      </c>
      <c r="I900">
        <f t="shared" si="342"/>
        <v>9.8090927582165199E-2</v>
      </c>
      <c r="J900">
        <f t="shared" si="343"/>
        <v>143.75</v>
      </c>
      <c r="L900">
        <f t="shared" si="344"/>
        <v>-46.75</v>
      </c>
      <c r="M900">
        <f t="shared" si="345"/>
        <v>5700</v>
      </c>
      <c r="O900">
        <f t="shared" si="346"/>
        <v>2063.25</v>
      </c>
      <c r="P900">
        <f t="shared" si="347"/>
        <v>5700</v>
      </c>
      <c r="R900">
        <f t="shared" si="348"/>
        <v>6061.9304320076126</v>
      </c>
      <c r="S900">
        <f t="shared" si="349"/>
        <v>1.2234946046364701</v>
      </c>
      <c r="T900">
        <f t="shared" si="350"/>
        <v>1.2234946046364701</v>
      </c>
      <c r="U900">
        <f t="shared" si="358"/>
        <v>70.101077102697019</v>
      </c>
      <c r="W900">
        <f t="shared" si="351"/>
        <v>6061.9304320076126</v>
      </c>
      <c r="X900">
        <f t="shared" si="352"/>
        <v>1.3215855322186352</v>
      </c>
      <c r="Y900">
        <f t="shared" si="359"/>
        <v>75.721273261678476</v>
      </c>
      <c r="AA900">
        <f t="shared" si="353"/>
        <v>1495.1097409990989</v>
      </c>
      <c r="AB900">
        <f t="shared" si="354"/>
        <v>5874.6614732144017</v>
      </c>
      <c r="AD900">
        <f t="shared" si="355"/>
        <v>1495.1097409990989</v>
      </c>
      <c r="AE900">
        <f t="shared" si="356"/>
        <v>-2724.6614732144017</v>
      </c>
      <c r="AG900">
        <f t="shared" si="357"/>
        <v>3107.9146193628399</v>
      </c>
    </row>
    <row r="901" spans="1:33" x14ac:dyDescent="0.2">
      <c r="A901">
        <f>'建築限界数値データ　片線'!A985</f>
        <v>107</v>
      </c>
      <c r="B901">
        <f>'建築限界数値データ　片線'!B985</f>
        <v>5700</v>
      </c>
      <c r="D901">
        <f t="shared" si="338"/>
        <v>105</v>
      </c>
      <c r="E901">
        <f t="shared" si="339"/>
        <v>160</v>
      </c>
      <c r="F901">
        <f t="shared" si="340"/>
        <v>2110</v>
      </c>
      <c r="G901">
        <f t="shared" si="341"/>
        <v>3150</v>
      </c>
      <c r="I901">
        <f t="shared" si="342"/>
        <v>9.8090927582165199E-2</v>
      </c>
      <c r="J901">
        <f t="shared" si="343"/>
        <v>143.75</v>
      </c>
      <c r="L901">
        <f t="shared" si="344"/>
        <v>-36.75</v>
      </c>
      <c r="M901">
        <f t="shared" si="345"/>
        <v>5700</v>
      </c>
      <c r="O901">
        <f t="shared" si="346"/>
        <v>2073.25</v>
      </c>
      <c r="P901">
        <f t="shared" si="347"/>
        <v>5700</v>
      </c>
      <c r="R901">
        <f t="shared" si="348"/>
        <v>6065.3413393229566</v>
      </c>
      <c r="S901">
        <f t="shared" si="349"/>
        <v>1.2219443293103596</v>
      </c>
      <c r="T901">
        <f t="shared" si="350"/>
        <v>1.2219443293103596</v>
      </c>
      <c r="U901">
        <f t="shared" si="358"/>
        <v>70.012252869427627</v>
      </c>
      <c r="W901">
        <f t="shared" si="351"/>
        <v>6065.3413393229566</v>
      </c>
      <c r="X901">
        <f t="shared" si="352"/>
        <v>1.3200352568925249</v>
      </c>
      <c r="Y901">
        <f t="shared" si="359"/>
        <v>75.632449028409098</v>
      </c>
      <c r="AA901">
        <f t="shared" si="353"/>
        <v>1505.0616704111978</v>
      </c>
      <c r="AB901">
        <f t="shared" si="354"/>
        <v>5875.6408102230898</v>
      </c>
      <c r="AD901">
        <f t="shared" si="355"/>
        <v>1505.0616704111978</v>
      </c>
      <c r="AE901">
        <f t="shared" si="356"/>
        <v>-2725.6408102230898</v>
      </c>
      <c r="AG901">
        <f t="shared" si="357"/>
        <v>3113.5716561682866</v>
      </c>
    </row>
    <row r="902" spans="1:33" x14ac:dyDescent="0.2">
      <c r="A902">
        <f>'建築限界数値データ　片線'!A986</f>
        <v>117</v>
      </c>
      <c r="B902">
        <f>'建築限界数値データ　片線'!B986</f>
        <v>5700</v>
      </c>
      <c r="D902">
        <f t="shared" si="338"/>
        <v>105</v>
      </c>
      <c r="E902">
        <f t="shared" si="339"/>
        <v>160</v>
      </c>
      <c r="F902">
        <f t="shared" si="340"/>
        <v>2110</v>
      </c>
      <c r="G902">
        <f t="shared" si="341"/>
        <v>3150</v>
      </c>
      <c r="I902">
        <f t="shared" si="342"/>
        <v>9.8090927582165199E-2</v>
      </c>
      <c r="J902">
        <f t="shared" si="343"/>
        <v>143.75</v>
      </c>
      <c r="L902">
        <f t="shared" si="344"/>
        <v>-26.75</v>
      </c>
      <c r="M902">
        <f t="shared" si="345"/>
        <v>5700</v>
      </c>
      <c r="O902">
        <f t="shared" si="346"/>
        <v>2083.25</v>
      </c>
      <c r="P902">
        <f t="shared" si="347"/>
        <v>5700</v>
      </c>
      <c r="R902">
        <f t="shared" si="348"/>
        <v>6068.7668073917621</v>
      </c>
      <c r="S902">
        <f t="shared" si="349"/>
        <v>1.2203958003477018</v>
      </c>
      <c r="T902">
        <f t="shared" si="350"/>
        <v>1.2203958003477018</v>
      </c>
      <c r="U902">
        <f t="shared" si="358"/>
        <v>69.923528695413552</v>
      </c>
      <c r="W902">
        <f t="shared" si="351"/>
        <v>6068.7668073917621</v>
      </c>
      <c r="X902">
        <f t="shared" si="352"/>
        <v>1.3184867279298671</v>
      </c>
      <c r="Y902">
        <f t="shared" si="359"/>
        <v>75.543724854395023</v>
      </c>
      <c r="AA902">
        <f t="shared" si="353"/>
        <v>1515.013599823297</v>
      </c>
      <c r="AB902">
        <f t="shared" si="354"/>
        <v>5876.6201472317789</v>
      </c>
      <c r="AD902">
        <f t="shared" si="355"/>
        <v>1515.013599823297</v>
      </c>
      <c r="AE902">
        <f t="shared" si="356"/>
        <v>-2726.6201472317789</v>
      </c>
      <c r="AG902">
        <f t="shared" si="357"/>
        <v>3119.2504924965219</v>
      </c>
    </row>
    <row r="903" spans="1:33" x14ac:dyDescent="0.2">
      <c r="A903">
        <f>'建築限界数値データ　片線'!A987</f>
        <v>127</v>
      </c>
      <c r="B903">
        <f>'建築限界数値データ　片線'!B987</f>
        <v>5700</v>
      </c>
      <c r="D903">
        <f t="shared" si="338"/>
        <v>105</v>
      </c>
      <c r="E903">
        <f t="shared" si="339"/>
        <v>160</v>
      </c>
      <c r="F903">
        <f t="shared" si="340"/>
        <v>2110</v>
      </c>
      <c r="G903">
        <f t="shared" si="341"/>
        <v>3150</v>
      </c>
      <c r="I903">
        <f t="shared" si="342"/>
        <v>9.8090927582165199E-2</v>
      </c>
      <c r="J903">
        <f t="shared" si="343"/>
        <v>143.75</v>
      </c>
      <c r="L903">
        <f t="shared" si="344"/>
        <v>-16.75</v>
      </c>
      <c r="M903">
        <f t="shared" si="345"/>
        <v>5700</v>
      </c>
      <c r="O903">
        <f t="shared" si="346"/>
        <v>2093.25</v>
      </c>
      <c r="P903">
        <f t="shared" si="347"/>
        <v>5700</v>
      </c>
      <c r="R903">
        <f t="shared" si="348"/>
        <v>6072.2068115718848</v>
      </c>
      <c r="S903">
        <f t="shared" si="349"/>
        <v>1.2188490222132737</v>
      </c>
      <c r="T903">
        <f t="shared" si="350"/>
        <v>1.2188490222132737</v>
      </c>
      <c r="U903">
        <f t="shared" si="358"/>
        <v>69.834904836467715</v>
      </c>
      <c r="W903">
        <f t="shared" si="351"/>
        <v>6072.2068115718848</v>
      </c>
      <c r="X903">
        <f t="shared" si="352"/>
        <v>1.3169399497954388</v>
      </c>
      <c r="Y903">
        <f t="shared" si="359"/>
        <v>75.455100995449172</v>
      </c>
      <c r="AA903">
        <f t="shared" si="353"/>
        <v>1524.965529235398</v>
      </c>
      <c r="AB903">
        <f t="shared" si="354"/>
        <v>5877.5994842404671</v>
      </c>
      <c r="AD903">
        <f t="shared" si="355"/>
        <v>1524.965529235398</v>
      </c>
      <c r="AE903">
        <f t="shared" si="356"/>
        <v>-2727.5994842404671</v>
      </c>
      <c r="AG903">
        <f t="shared" si="357"/>
        <v>3124.9510095015985</v>
      </c>
    </row>
    <row r="904" spans="1:33" x14ac:dyDescent="0.2">
      <c r="A904">
        <f>'建築限界数値データ　片線'!A988</f>
        <v>137</v>
      </c>
      <c r="B904">
        <f>'建築限界数値データ　片線'!B988</f>
        <v>5700</v>
      </c>
      <c r="D904">
        <f t="shared" si="338"/>
        <v>105</v>
      </c>
      <c r="E904">
        <f t="shared" si="339"/>
        <v>160</v>
      </c>
      <c r="F904">
        <f t="shared" si="340"/>
        <v>2110</v>
      </c>
      <c r="G904">
        <f t="shared" si="341"/>
        <v>3150</v>
      </c>
      <c r="I904">
        <f t="shared" si="342"/>
        <v>9.8090927582165199E-2</v>
      </c>
      <c r="J904">
        <f t="shared" si="343"/>
        <v>143.75</v>
      </c>
      <c r="L904">
        <f t="shared" si="344"/>
        <v>-6.75</v>
      </c>
      <c r="M904">
        <f t="shared" si="345"/>
        <v>5700</v>
      </c>
      <c r="O904">
        <f t="shared" si="346"/>
        <v>2103.25</v>
      </c>
      <c r="P904">
        <f t="shared" si="347"/>
        <v>5700</v>
      </c>
      <c r="R904">
        <f t="shared" si="348"/>
        <v>6075.661327172541</v>
      </c>
      <c r="S904">
        <f t="shared" si="349"/>
        <v>1.2173039993282515</v>
      </c>
      <c r="T904">
        <f t="shared" si="350"/>
        <v>1.2173039993282515</v>
      </c>
      <c r="U904">
        <f t="shared" si="358"/>
        <v>69.746381545904811</v>
      </c>
      <c r="W904">
        <f t="shared" si="351"/>
        <v>6075.661327172541</v>
      </c>
      <c r="X904">
        <f t="shared" si="352"/>
        <v>1.3153949269104168</v>
      </c>
      <c r="Y904">
        <f t="shared" si="359"/>
        <v>75.366577704886282</v>
      </c>
      <c r="AA904">
        <f t="shared" si="353"/>
        <v>1534.9174586474967</v>
      </c>
      <c r="AB904">
        <f t="shared" si="354"/>
        <v>5878.5788212491561</v>
      </c>
      <c r="AD904">
        <f t="shared" si="355"/>
        <v>1534.9174586474967</v>
      </c>
      <c r="AE904">
        <f t="shared" si="356"/>
        <v>-2728.5788212491561</v>
      </c>
      <c r="AG904">
        <f t="shared" si="357"/>
        <v>3130.6730887510953</v>
      </c>
    </row>
    <row r="905" spans="1:33" x14ac:dyDescent="0.2">
      <c r="A905">
        <f>'建築限界数値データ　片線'!A989</f>
        <v>147</v>
      </c>
      <c r="B905">
        <f>'建築限界数値データ　片線'!B989</f>
        <v>5700</v>
      </c>
      <c r="D905">
        <f t="shared" si="338"/>
        <v>105</v>
      </c>
      <c r="E905">
        <f t="shared" si="339"/>
        <v>160</v>
      </c>
      <c r="F905">
        <f t="shared" si="340"/>
        <v>2110</v>
      </c>
      <c r="G905">
        <f t="shared" si="341"/>
        <v>3150</v>
      </c>
      <c r="I905">
        <f t="shared" si="342"/>
        <v>9.8090927582165199E-2</v>
      </c>
      <c r="J905">
        <f t="shared" si="343"/>
        <v>143.75</v>
      </c>
      <c r="L905">
        <f t="shared" si="344"/>
        <v>3.25</v>
      </c>
      <c r="M905">
        <f t="shared" si="345"/>
        <v>5700</v>
      </c>
      <c r="O905">
        <f t="shared" si="346"/>
        <v>2113.25</v>
      </c>
      <c r="P905">
        <f t="shared" si="347"/>
        <v>5700</v>
      </c>
      <c r="R905">
        <f t="shared" si="348"/>
        <v>6079.130329455028</v>
      </c>
      <c r="S905">
        <f t="shared" si="349"/>
        <v>1.2157607360702634</v>
      </c>
      <c r="T905">
        <f t="shared" si="350"/>
        <v>1.2157607360702634</v>
      </c>
      <c r="U905">
        <f t="shared" si="358"/>
        <v>69.657959074544479</v>
      </c>
      <c r="W905">
        <f t="shared" si="351"/>
        <v>6079.130329455028</v>
      </c>
      <c r="X905">
        <f t="shared" si="352"/>
        <v>1.3138516636524287</v>
      </c>
      <c r="Y905">
        <f t="shared" si="359"/>
        <v>75.278155233525951</v>
      </c>
      <c r="AA905">
        <f t="shared" si="353"/>
        <v>1544.8693880595961</v>
      </c>
      <c r="AB905">
        <f t="shared" si="354"/>
        <v>5879.5581582578434</v>
      </c>
      <c r="AD905">
        <f t="shared" si="355"/>
        <v>1544.8693880595961</v>
      </c>
      <c r="AE905">
        <f t="shared" si="356"/>
        <v>-2729.5581582578434</v>
      </c>
      <c r="AG905">
        <f t="shared" si="357"/>
        <v>3136.4166122305214</v>
      </c>
    </row>
    <row r="906" spans="1:33" x14ac:dyDescent="0.2">
      <c r="A906">
        <f>'建築限界数値データ　片線'!A990</f>
        <v>157</v>
      </c>
      <c r="B906">
        <f>'建築限界数値データ　片線'!B990</f>
        <v>5700</v>
      </c>
      <c r="D906">
        <f t="shared" si="338"/>
        <v>105</v>
      </c>
      <c r="E906">
        <f t="shared" si="339"/>
        <v>160</v>
      </c>
      <c r="F906">
        <f t="shared" si="340"/>
        <v>2110</v>
      </c>
      <c r="G906">
        <f t="shared" si="341"/>
        <v>3150</v>
      </c>
      <c r="I906">
        <f t="shared" si="342"/>
        <v>9.8090927582165199E-2</v>
      </c>
      <c r="J906">
        <f t="shared" si="343"/>
        <v>143.75</v>
      </c>
      <c r="L906">
        <f t="shared" si="344"/>
        <v>13.25</v>
      </c>
      <c r="M906">
        <f t="shared" si="345"/>
        <v>5700</v>
      </c>
      <c r="O906">
        <f t="shared" si="346"/>
        <v>2123.25</v>
      </c>
      <c r="P906">
        <f t="shared" si="347"/>
        <v>5700</v>
      </c>
      <c r="R906">
        <f t="shared" si="348"/>
        <v>6082.6137936334571</v>
      </c>
      <c r="S906">
        <f t="shared" si="349"/>
        <v>1.2142192367734455</v>
      </c>
      <c r="T906">
        <f t="shared" si="350"/>
        <v>1.2142192367734455</v>
      </c>
      <c r="U906">
        <f t="shared" si="358"/>
        <v>69.569637670714428</v>
      </c>
      <c r="W906">
        <f t="shared" si="351"/>
        <v>6082.6137936334571</v>
      </c>
      <c r="X906">
        <f t="shared" si="352"/>
        <v>1.3123101643556105</v>
      </c>
      <c r="Y906">
        <f t="shared" si="359"/>
        <v>75.189833829695885</v>
      </c>
      <c r="AA906">
        <f t="shared" si="353"/>
        <v>1554.8213174716968</v>
      </c>
      <c r="AB906">
        <f t="shared" si="354"/>
        <v>5880.5374952665316</v>
      </c>
      <c r="AD906">
        <f t="shared" si="355"/>
        <v>1554.8213174716968</v>
      </c>
      <c r="AE906">
        <f t="shared" si="356"/>
        <v>-2730.5374952665316</v>
      </c>
      <c r="AG906">
        <f t="shared" si="357"/>
        <v>3142.1814623475912</v>
      </c>
    </row>
    <row r="907" spans="1:33" x14ac:dyDescent="0.2">
      <c r="A907">
        <f>'建築限界数値データ　片線'!A991</f>
        <v>167</v>
      </c>
      <c r="B907">
        <f>'建築限界数値データ　片線'!B991</f>
        <v>5700</v>
      </c>
      <c r="D907">
        <f t="shared" si="338"/>
        <v>105</v>
      </c>
      <c r="E907">
        <f t="shared" si="339"/>
        <v>160</v>
      </c>
      <c r="F907">
        <f t="shared" si="340"/>
        <v>2110</v>
      </c>
      <c r="G907">
        <f t="shared" si="341"/>
        <v>3150</v>
      </c>
      <c r="I907">
        <f t="shared" si="342"/>
        <v>9.8090927582165199E-2</v>
      </c>
      <c r="J907">
        <f t="shared" si="343"/>
        <v>143.75</v>
      </c>
      <c r="L907">
        <f t="shared" si="344"/>
        <v>23.25</v>
      </c>
      <c r="M907">
        <f t="shared" si="345"/>
        <v>5700</v>
      </c>
      <c r="O907">
        <f t="shared" si="346"/>
        <v>2133.25</v>
      </c>
      <c r="P907">
        <f t="shared" si="347"/>
        <v>5700</v>
      </c>
      <c r="R907">
        <f t="shared" si="348"/>
        <v>6086.1116948754725</v>
      </c>
      <c r="S907">
        <f t="shared" si="349"/>
        <v>1.2126795057284991</v>
      </c>
      <c r="T907">
        <f t="shared" si="350"/>
        <v>1.2126795057284991</v>
      </c>
      <c r="U907">
        <f t="shared" si="358"/>
        <v>69.481417580253733</v>
      </c>
      <c r="W907">
        <f t="shared" si="351"/>
        <v>6086.1116948754725</v>
      </c>
      <c r="X907">
        <f t="shared" si="352"/>
        <v>1.3107704333106645</v>
      </c>
      <c r="Y907">
        <f t="shared" si="359"/>
        <v>75.101613739235205</v>
      </c>
      <c r="AA907">
        <f t="shared" si="353"/>
        <v>1564.7732468837955</v>
      </c>
      <c r="AB907">
        <f t="shared" si="354"/>
        <v>5881.5168322752206</v>
      </c>
      <c r="AD907">
        <f t="shared" si="355"/>
        <v>1564.7732468837955</v>
      </c>
      <c r="AE907">
        <f t="shared" si="356"/>
        <v>-2731.5168322752206</v>
      </c>
      <c r="AG907">
        <f t="shared" si="357"/>
        <v>3147.9675219363544</v>
      </c>
    </row>
    <row r="908" spans="1:33" x14ac:dyDescent="0.2">
      <c r="A908">
        <f>'建築限界数値データ　片線'!A992</f>
        <v>177</v>
      </c>
      <c r="B908">
        <f>'建築限界数値データ　片線'!B992</f>
        <v>5700</v>
      </c>
      <c r="D908">
        <f t="shared" si="338"/>
        <v>105</v>
      </c>
      <c r="E908">
        <f t="shared" si="339"/>
        <v>160</v>
      </c>
      <c r="F908">
        <f t="shared" si="340"/>
        <v>2110</v>
      </c>
      <c r="G908">
        <f t="shared" si="341"/>
        <v>3150</v>
      </c>
      <c r="I908">
        <f t="shared" si="342"/>
        <v>9.8090927582165199E-2</v>
      </c>
      <c r="J908">
        <f t="shared" si="343"/>
        <v>143.75</v>
      </c>
      <c r="L908">
        <f t="shared" si="344"/>
        <v>33.25</v>
      </c>
      <c r="M908">
        <f t="shared" si="345"/>
        <v>5700</v>
      </c>
      <c r="O908">
        <f t="shared" si="346"/>
        <v>2143.25</v>
      </c>
      <c r="P908">
        <f t="shared" si="347"/>
        <v>5700</v>
      </c>
      <c r="R908">
        <f t="shared" si="348"/>
        <v>6089.6240083029761</v>
      </c>
      <c r="S908">
        <f t="shared" si="349"/>
        <v>1.2111415471827514</v>
      </c>
      <c r="T908">
        <f t="shared" si="350"/>
        <v>1.2111415471827514</v>
      </c>
      <c r="U908">
        <f t="shared" si="358"/>
        <v>69.393299046516304</v>
      </c>
      <c r="W908">
        <f t="shared" si="351"/>
        <v>6089.6240083029761</v>
      </c>
      <c r="X908">
        <f t="shared" si="352"/>
        <v>1.3092324747649164</v>
      </c>
      <c r="Y908">
        <f t="shared" si="359"/>
        <v>75.013495205497776</v>
      </c>
      <c r="AA908">
        <f t="shared" si="353"/>
        <v>1574.7251762958965</v>
      </c>
      <c r="AB908">
        <f t="shared" si="354"/>
        <v>5882.4961692839088</v>
      </c>
      <c r="AD908">
        <f t="shared" si="355"/>
        <v>1574.7251762958965</v>
      </c>
      <c r="AE908">
        <f t="shared" si="356"/>
        <v>-2732.4961692839088</v>
      </c>
      <c r="AG908">
        <f t="shared" si="357"/>
        <v>3153.7746742612067</v>
      </c>
    </row>
    <row r="909" spans="1:33" x14ac:dyDescent="0.2">
      <c r="A909">
        <f>'建築限界数値データ　片線'!A993</f>
        <v>187</v>
      </c>
      <c r="B909">
        <f>'建築限界数値データ　片線'!B993</f>
        <v>5700</v>
      </c>
      <c r="D909">
        <f t="shared" si="338"/>
        <v>105</v>
      </c>
      <c r="E909">
        <f t="shared" si="339"/>
        <v>160</v>
      </c>
      <c r="F909">
        <f t="shared" si="340"/>
        <v>2110</v>
      </c>
      <c r="G909">
        <f t="shared" si="341"/>
        <v>3150</v>
      </c>
      <c r="I909">
        <f t="shared" si="342"/>
        <v>9.8090927582165199E-2</v>
      </c>
      <c r="J909">
        <f t="shared" si="343"/>
        <v>143.75</v>
      </c>
      <c r="L909">
        <f t="shared" si="344"/>
        <v>43.25</v>
      </c>
      <c r="M909">
        <f t="shared" si="345"/>
        <v>5700</v>
      </c>
      <c r="O909">
        <f t="shared" si="346"/>
        <v>2153.25</v>
      </c>
      <c r="P909">
        <f t="shared" si="347"/>
        <v>5700</v>
      </c>
      <c r="R909">
        <f t="shared" si="348"/>
        <v>6093.1507089928446</v>
      </c>
      <c r="S909">
        <f t="shared" si="349"/>
        <v>1.2096053653402157</v>
      </c>
      <c r="T909">
        <f t="shared" si="350"/>
        <v>1.2096053653402157</v>
      </c>
      <c r="U909">
        <f t="shared" si="358"/>
        <v>69.30528231037438</v>
      </c>
      <c r="W909">
        <f t="shared" si="351"/>
        <v>6093.1507089928446</v>
      </c>
      <c r="X909">
        <f t="shared" si="352"/>
        <v>1.307696292922381</v>
      </c>
      <c r="Y909">
        <f t="shared" si="359"/>
        <v>74.925478469355852</v>
      </c>
      <c r="AA909">
        <f t="shared" si="353"/>
        <v>1584.6771057079941</v>
      </c>
      <c r="AB909">
        <f t="shared" si="354"/>
        <v>5883.4755062925979</v>
      </c>
      <c r="AD909">
        <f t="shared" si="355"/>
        <v>1584.6771057079941</v>
      </c>
      <c r="AE909">
        <f t="shared" si="356"/>
        <v>-2733.4755062925979</v>
      </c>
      <c r="AG909">
        <f t="shared" si="357"/>
        <v>3159.6028030207594</v>
      </c>
    </row>
    <row r="910" spans="1:33" x14ac:dyDescent="0.2">
      <c r="A910">
        <f>'建築限界数値データ　片線'!A994</f>
        <v>197</v>
      </c>
      <c r="B910">
        <f>'建築限界数値データ　片線'!B994</f>
        <v>5700</v>
      </c>
      <c r="D910">
        <f t="shared" si="338"/>
        <v>105</v>
      </c>
      <c r="E910">
        <f t="shared" si="339"/>
        <v>160</v>
      </c>
      <c r="F910">
        <f t="shared" si="340"/>
        <v>2110</v>
      </c>
      <c r="G910">
        <f t="shared" si="341"/>
        <v>3150</v>
      </c>
      <c r="I910">
        <f t="shared" si="342"/>
        <v>9.8090927582165199E-2</v>
      </c>
      <c r="J910">
        <f t="shared" si="343"/>
        <v>143.75</v>
      </c>
      <c r="L910">
        <f t="shared" si="344"/>
        <v>53.25</v>
      </c>
      <c r="M910">
        <f t="shared" si="345"/>
        <v>5700</v>
      </c>
      <c r="O910">
        <f t="shared" si="346"/>
        <v>2163.25</v>
      </c>
      <c r="P910">
        <f t="shared" si="347"/>
        <v>5700</v>
      </c>
      <c r="R910">
        <f t="shared" si="348"/>
        <v>6096.691771977652</v>
      </c>
      <c r="S910">
        <f t="shared" si="349"/>
        <v>1.2080709643616558</v>
      </c>
      <c r="T910">
        <f t="shared" si="350"/>
        <v>1.2080709643616558</v>
      </c>
      <c r="U910">
        <f t="shared" si="358"/>
        <v>69.217367610222169</v>
      </c>
      <c r="W910">
        <f t="shared" si="351"/>
        <v>6096.691771977652</v>
      </c>
      <c r="X910">
        <f t="shared" si="352"/>
        <v>1.3061618919438209</v>
      </c>
      <c r="Y910">
        <f t="shared" si="359"/>
        <v>74.837563769203626</v>
      </c>
      <c r="AA910">
        <f t="shared" si="353"/>
        <v>1594.6290351200962</v>
      </c>
      <c r="AB910">
        <f t="shared" si="354"/>
        <v>5884.4548433012851</v>
      </c>
      <c r="AD910">
        <f t="shared" si="355"/>
        <v>1594.6290351200962</v>
      </c>
      <c r="AE910">
        <f t="shared" si="356"/>
        <v>-2734.4548433012851</v>
      </c>
      <c r="AG910">
        <f t="shared" si="357"/>
        <v>3165.4517923515918</v>
      </c>
    </row>
    <row r="911" spans="1:33" x14ac:dyDescent="0.2">
      <c r="A911">
        <f>'建築限界数値データ　片線'!A995</f>
        <v>207</v>
      </c>
      <c r="B911">
        <f>'建築限界数値データ　片線'!B995</f>
        <v>5700</v>
      </c>
      <c r="D911">
        <f t="shared" si="338"/>
        <v>105</v>
      </c>
      <c r="E911">
        <f t="shared" si="339"/>
        <v>160</v>
      </c>
      <c r="F911">
        <f t="shared" si="340"/>
        <v>2110</v>
      </c>
      <c r="G911">
        <f t="shared" si="341"/>
        <v>3150</v>
      </c>
      <c r="I911">
        <f t="shared" si="342"/>
        <v>9.8090927582165199E-2</v>
      </c>
      <c r="J911">
        <f t="shared" si="343"/>
        <v>143.75</v>
      </c>
      <c r="L911">
        <f t="shared" si="344"/>
        <v>63.25</v>
      </c>
      <c r="M911">
        <f t="shared" si="345"/>
        <v>5700</v>
      </c>
      <c r="O911">
        <f t="shared" si="346"/>
        <v>2173.25</v>
      </c>
      <c r="P911">
        <f t="shared" si="347"/>
        <v>5700</v>
      </c>
      <c r="R911">
        <f t="shared" si="348"/>
        <v>6100.2471722463833</v>
      </c>
      <c r="S911">
        <f t="shared" si="349"/>
        <v>1.2065383483646526</v>
      </c>
      <c r="T911">
        <f t="shared" si="350"/>
        <v>1.2065383483646526</v>
      </c>
      <c r="U911">
        <f t="shared" si="358"/>
        <v>69.129555181979654</v>
      </c>
      <c r="W911">
        <f t="shared" si="351"/>
        <v>6100.2471722463833</v>
      </c>
      <c r="X911">
        <f t="shared" si="352"/>
        <v>1.3046292759468177</v>
      </c>
      <c r="Y911">
        <f t="shared" si="359"/>
        <v>74.749751340961097</v>
      </c>
      <c r="AA911">
        <f t="shared" si="353"/>
        <v>1604.5809645321947</v>
      </c>
      <c r="AB911">
        <f t="shared" si="354"/>
        <v>5885.4341803099733</v>
      </c>
      <c r="AD911">
        <f t="shared" si="355"/>
        <v>1604.5809645321947</v>
      </c>
      <c r="AE911">
        <f t="shared" si="356"/>
        <v>-2735.4341803099733</v>
      </c>
      <c r="AG911">
        <f t="shared" si="357"/>
        <v>3171.3215268318604</v>
      </c>
    </row>
    <row r="912" spans="1:33" x14ac:dyDescent="0.2">
      <c r="A912">
        <f>'建築限界数値データ　片線'!A996</f>
        <v>217</v>
      </c>
      <c r="B912">
        <f>'建築限界数値データ　片線'!B996</f>
        <v>5700</v>
      </c>
      <c r="D912">
        <f t="shared" si="338"/>
        <v>105</v>
      </c>
      <c r="E912">
        <f t="shared" si="339"/>
        <v>160</v>
      </c>
      <c r="F912">
        <f t="shared" si="340"/>
        <v>2110</v>
      </c>
      <c r="G912">
        <f t="shared" si="341"/>
        <v>3150</v>
      </c>
      <c r="I912">
        <f t="shared" si="342"/>
        <v>9.8090927582165199E-2</v>
      </c>
      <c r="J912">
        <f t="shared" si="343"/>
        <v>143.75</v>
      </c>
      <c r="L912">
        <f t="shared" si="344"/>
        <v>73.25</v>
      </c>
      <c r="M912">
        <f t="shared" si="345"/>
        <v>5700</v>
      </c>
      <c r="O912">
        <f t="shared" si="346"/>
        <v>2183.25</v>
      </c>
      <c r="P912">
        <f t="shared" si="347"/>
        <v>5700</v>
      </c>
      <c r="R912">
        <f t="shared" si="348"/>
        <v>6103.8168847451507</v>
      </c>
      <c r="S912">
        <f t="shared" si="349"/>
        <v>1.2050075214236693</v>
      </c>
      <c r="T912">
        <f t="shared" si="350"/>
        <v>1.2050075214236693</v>
      </c>
      <c r="U912">
        <f t="shared" si="358"/>
        <v>69.041845259096377</v>
      </c>
      <c r="W912">
        <f t="shared" si="351"/>
        <v>6103.8168847451507</v>
      </c>
      <c r="X912">
        <f t="shared" si="352"/>
        <v>1.3030984490058346</v>
      </c>
      <c r="Y912">
        <f t="shared" si="359"/>
        <v>74.662041418077848</v>
      </c>
      <c r="AA912">
        <f t="shared" si="353"/>
        <v>1614.5328939442929</v>
      </c>
      <c r="AB912">
        <f t="shared" si="354"/>
        <v>5886.4135173186623</v>
      </c>
      <c r="AD912">
        <f t="shared" si="355"/>
        <v>1614.5328939442929</v>
      </c>
      <c r="AE912">
        <f t="shared" si="356"/>
        <v>-2736.4135173186623</v>
      </c>
      <c r="AG912">
        <f t="shared" si="357"/>
        <v>3177.2118914848011</v>
      </c>
    </row>
    <row r="913" spans="1:33" x14ac:dyDescent="0.2">
      <c r="A913">
        <f>'建築限界数値データ　片線'!A997</f>
        <v>227</v>
      </c>
      <c r="B913">
        <f>'建築限界数値データ　片線'!B997</f>
        <v>5700</v>
      </c>
      <c r="D913">
        <f t="shared" si="338"/>
        <v>105</v>
      </c>
      <c r="E913">
        <f t="shared" si="339"/>
        <v>160</v>
      </c>
      <c r="F913">
        <f t="shared" si="340"/>
        <v>2110</v>
      </c>
      <c r="G913">
        <f t="shared" si="341"/>
        <v>3150</v>
      </c>
      <c r="I913">
        <f t="shared" si="342"/>
        <v>9.8090927582165199E-2</v>
      </c>
      <c r="J913">
        <f t="shared" si="343"/>
        <v>143.75</v>
      </c>
      <c r="L913">
        <f t="shared" si="344"/>
        <v>83.25</v>
      </c>
      <c r="M913">
        <f t="shared" si="345"/>
        <v>5700</v>
      </c>
      <c r="O913">
        <f t="shared" si="346"/>
        <v>2193.25</v>
      </c>
      <c r="P913">
        <f t="shared" si="347"/>
        <v>5700</v>
      </c>
      <c r="R913">
        <f t="shared" si="348"/>
        <v>6107.4008843779038</v>
      </c>
      <c r="S913">
        <f t="shared" si="349"/>
        <v>1.2034784875701228</v>
      </c>
      <c r="T913">
        <f t="shared" si="350"/>
        <v>1.2034784875701228</v>
      </c>
      <c r="U913">
        <f t="shared" si="358"/>
        <v>68.95423807255554</v>
      </c>
      <c r="W913">
        <f t="shared" si="351"/>
        <v>6107.4008843779038</v>
      </c>
      <c r="X913">
        <f t="shared" si="352"/>
        <v>1.3015694151522879</v>
      </c>
      <c r="Y913">
        <f t="shared" si="359"/>
        <v>74.574434231536998</v>
      </c>
      <c r="AA913">
        <f t="shared" si="353"/>
        <v>1624.4848233563948</v>
      </c>
      <c r="AB913">
        <f t="shared" si="354"/>
        <v>5887.3928543273505</v>
      </c>
      <c r="AD913">
        <f t="shared" si="355"/>
        <v>1624.4848233563948</v>
      </c>
      <c r="AE913">
        <f t="shared" si="356"/>
        <v>-2737.3928543273505</v>
      </c>
      <c r="AG913">
        <f t="shared" si="357"/>
        <v>3183.1227717820902</v>
      </c>
    </row>
    <row r="914" spans="1:33" x14ac:dyDescent="0.2">
      <c r="A914">
        <f>'建築限界数値データ　片線'!A998</f>
        <v>237</v>
      </c>
      <c r="B914">
        <f>'建築限界数値データ　片線'!B998</f>
        <v>5700</v>
      </c>
      <c r="D914">
        <f t="shared" si="338"/>
        <v>105</v>
      </c>
      <c r="E914">
        <f t="shared" si="339"/>
        <v>160</v>
      </c>
      <c r="F914">
        <f t="shared" si="340"/>
        <v>2110</v>
      </c>
      <c r="G914">
        <f t="shared" si="341"/>
        <v>3150</v>
      </c>
      <c r="I914">
        <f t="shared" si="342"/>
        <v>9.8090927582165199E-2</v>
      </c>
      <c r="J914">
        <f t="shared" si="343"/>
        <v>143.75</v>
      </c>
      <c r="L914">
        <f t="shared" si="344"/>
        <v>93.25</v>
      </c>
      <c r="M914">
        <f t="shared" si="345"/>
        <v>5700</v>
      </c>
      <c r="O914">
        <f t="shared" si="346"/>
        <v>2203.25</v>
      </c>
      <c r="P914">
        <f t="shared" si="347"/>
        <v>5700</v>
      </c>
      <c r="R914">
        <f t="shared" si="348"/>
        <v>6110.9991460071406</v>
      </c>
      <c r="S914">
        <f t="shared" si="349"/>
        <v>1.2019512507924548</v>
      </c>
      <c r="T914">
        <f t="shared" si="350"/>
        <v>1.2019512507924548</v>
      </c>
      <c r="U914">
        <f t="shared" si="358"/>
        <v>68.866733850878006</v>
      </c>
      <c r="W914">
        <f t="shared" si="351"/>
        <v>6110.9991460071406</v>
      </c>
      <c r="X914">
        <f t="shared" si="352"/>
        <v>1.3000421783746199</v>
      </c>
      <c r="Y914">
        <f t="shared" si="359"/>
        <v>74.486930009859464</v>
      </c>
      <c r="AA914">
        <f t="shared" si="353"/>
        <v>1634.4367527684942</v>
      </c>
      <c r="AB914">
        <f t="shared" si="354"/>
        <v>5888.3721913360387</v>
      </c>
      <c r="AD914">
        <f t="shared" si="355"/>
        <v>1634.4367527684942</v>
      </c>
      <c r="AE914">
        <f t="shared" si="356"/>
        <v>-2738.3721913360387</v>
      </c>
      <c r="AG914">
        <f t="shared" si="357"/>
        <v>3189.0540536470935</v>
      </c>
    </row>
    <row r="915" spans="1:33" x14ac:dyDescent="0.2">
      <c r="A915">
        <f>'建築限界数値データ　片線'!A999</f>
        <v>247</v>
      </c>
      <c r="B915">
        <f>'建築限界数値データ　片線'!B999</f>
        <v>5700</v>
      </c>
      <c r="D915">
        <f t="shared" si="338"/>
        <v>105</v>
      </c>
      <c r="E915">
        <f t="shared" si="339"/>
        <v>160</v>
      </c>
      <c r="F915">
        <f t="shared" si="340"/>
        <v>2110</v>
      </c>
      <c r="G915">
        <f t="shared" si="341"/>
        <v>3150</v>
      </c>
      <c r="I915">
        <f t="shared" si="342"/>
        <v>9.8090927582165199E-2</v>
      </c>
      <c r="J915">
        <f t="shared" si="343"/>
        <v>143.75</v>
      </c>
      <c r="L915">
        <f t="shared" si="344"/>
        <v>103.25</v>
      </c>
      <c r="M915">
        <f t="shared" si="345"/>
        <v>5700</v>
      </c>
      <c r="O915">
        <f t="shared" si="346"/>
        <v>2213.25</v>
      </c>
      <c r="P915">
        <f t="shared" si="347"/>
        <v>5700</v>
      </c>
      <c r="R915">
        <f t="shared" si="348"/>
        <v>6114.6116444546178</v>
      </c>
      <c r="S915">
        <f t="shared" si="349"/>
        <v>1.2004258150362044</v>
      </c>
      <c r="T915">
        <f t="shared" si="350"/>
        <v>1.2004258150362044</v>
      </c>
      <c r="U915">
        <f t="shared" si="358"/>
        <v>68.779332820126513</v>
      </c>
      <c r="W915">
        <f t="shared" si="351"/>
        <v>6114.6116444546178</v>
      </c>
      <c r="X915">
        <f t="shared" si="352"/>
        <v>1.2985167426183697</v>
      </c>
      <c r="Y915">
        <f t="shared" si="359"/>
        <v>74.39952897910797</v>
      </c>
      <c r="AA915">
        <f t="shared" si="353"/>
        <v>1644.3886821805918</v>
      </c>
      <c r="AB915">
        <f t="shared" si="354"/>
        <v>5889.3515283447277</v>
      </c>
      <c r="AD915">
        <f t="shared" si="355"/>
        <v>1644.3886821805918</v>
      </c>
      <c r="AE915">
        <f t="shared" si="356"/>
        <v>-2739.3515283447277</v>
      </c>
      <c r="AG915">
        <f t="shared" si="357"/>
        <v>3195.0056234579961</v>
      </c>
    </row>
    <row r="916" spans="1:33" x14ac:dyDescent="0.2">
      <c r="A916">
        <f>'建築限界数値データ　片線'!A1000</f>
        <v>257</v>
      </c>
      <c r="B916">
        <f>'建築限界数値データ　片線'!B1000</f>
        <v>5700</v>
      </c>
      <c r="D916">
        <f t="shared" si="338"/>
        <v>105</v>
      </c>
      <c r="E916">
        <f t="shared" si="339"/>
        <v>160</v>
      </c>
      <c r="F916">
        <f t="shared" si="340"/>
        <v>2110</v>
      </c>
      <c r="G916">
        <f t="shared" si="341"/>
        <v>3150</v>
      </c>
      <c r="I916">
        <f t="shared" si="342"/>
        <v>9.8090927582165199E-2</v>
      </c>
      <c r="J916">
        <f t="shared" si="343"/>
        <v>143.75</v>
      </c>
      <c r="L916">
        <f t="shared" si="344"/>
        <v>113.25</v>
      </c>
      <c r="M916">
        <f t="shared" si="345"/>
        <v>5700</v>
      </c>
      <c r="O916">
        <f t="shared" si="346"/>
        <v>2223.25</v>
      </c>
      <c r="P916">
        <f t="shared" si="347"/>
        <v>5700</v>
      </c>
      <c r="R916">
        <f t="shared" si="348"/>
        <v>6118.2383545020539</v>
      </c>
      <c r="S916">
        <f t="shared" si="349"/>
        <v>1.198902184204083</v>
      </c>
      <c r="T916">
        <f t="shared" si="350"/>
        <v>1.198902184204083</v>
      </c>
      <c r="U916">
        <f t="shared" si="358"/>
        <v>68.692035203909953</v>
      </c>
      <c r="W916">
        <f t="shared" si="351"/>
        <v>6118.2383545020539</v>
      </c>
      <c r="X916">
        <f t="shared" si="352"/>
        <v>1.2969931117862483</v>
      </c>
      <c r="Y916">
        <f t="shared" si="359"/>
        <v>74.312231362891424</v>
      </c>
      <c r="AA916">
        <f t="shared" si="353"/>
        <v>1654.3406115926923</v>
      </c>
      <c r="AB916">
        <f t="shared" si="354"/>
        <v>5890.330865353415</v>
      </c>
      <c r="AD916">
        <f t="shared" si="355"/>
        <v>1654.3406115926923</v>
      </c>
      <c r="AE916">
        <f t="shared" si="356"/>
        <v>-2740.330865353415</v>
      </c>
      <c r="AG916">
        <f t="shared" si="357"/>
        <v>3200.9773680508083</v>
      </c>
    </row>
    <row r="917" spans="1:33" x14ac:dyDescent="0.2">
      <c r="A917">
        <f>'建築限界数値データ　片線'!A1001</f>
        <v>267</v>
      </c>
      <c r="B917">
        <f>'建築限界数値データ　片線'!B1001</f>
        <v>5700</v>
      </c>
      <c r="D917">
        <f t="shared" si="338"/>
        <v>105</v>
      </c>
      <c r="E917">
        <f t="shared" si="339"/>
        <v>160</v>
      </c>
      <c r="F917">
        <f t="shared" si="340"/>
        <v>2110</v>
      </c>
      <c r="G917">
        <f t="shared" si="341"/>
        <v>3150</v>
      </c>
      <c r="I917">
        <f t="shared" si="342"/>
        <v>9.8090927582165199E-2</v>
      </c>
      <c r="J917">
        <f t="shared" si="343"/>
        <v>143.75</v>
      </c>
      <c r="L917">
        <f t="shared" si="344"/>
        <v>123.25</v>
      </c>
      <c r="M917">
        <f t="shared" si="345"/>
        <v>5700</v>
      </c>
      <c r="O917">
        <f t="shared" si="346"/>
        <v>2233.25</v>
      </c>
      <c r="P917">
        <f t="shared" si="347"/>
        <v>5700</v>
      </c>
      <c r="R917">
        <f t="shared" si="348"/>
        <v>6121.8792508918368</v>
      </c>
      <c r="S917">
        <f t="shared" si="349"/>
        <v>1.197380362156053</v>
      </c>
      <c r="T917">
        <f t="shared" si="350"/>
        <v>1.197380362156053</v>
      </c>
      <c r="U917">
        <f t="shared" si="358"/>
        <v>68.604841223387879</v>
      </c>
      <c r="W917">
        <f t="shared" si="351"/>
        <v>6121.8792508918368</v>
      </c>
      <c r="X917">
        <f t="shared" si="352"/>
        <v>1.2954712897382183</v>
      </c>
      <c r="Y917">
        <f t="shared" si="359"/>
        <v>74.225037382369337</v>
      </c>
      <c r="AA917">
        <f t="shared" si="353"/>
        <v>1664.2925410047917</v>
      </c>
      <c r="AB917">
        <f t="shared" si="354"/>
        <v>5891.3102023621032</v>
      </c>
      <c r="AD917">
        <f t="shared" si="355"/>
        <v>1664.2925410047917</v>
      </c>
      <c r="AE917">
        <f t="shared" si="356"/>
        <v>-2741.3102023621032</v>
      </c>
      <c r="AG917">
        <f t="shared" si="357"/>
        <v>3206.969174722255</v>
      </c>
    </row>
    <row r="918" spans="1:33" x14ac:dyDescent="0.2">
      <c r="A918">
        <f>'建築限界数値データ　片線'!A1002</f>
        <v>277</v>
      </c>
      <c r="B918">
        <f>'建築限界数値データ　片線'!B1002</f>
        <v>5700</v>
      </c>
      <c r="D918">
        <f t="shared" si="338"/>
        <v>105</v>
      </c>
      <c r="E918">
        <f t="shared" si="339"/>
        <v>160</v>
      </c>
      <c r="F918">
        <f t="shared" si="340"/>
        <v>2110</v>
      </c>
      <c r="G918">
        <f t="shared" si="341"/>
        <v>3150</v>
      </c>
      <c r="I918">
        <f t="shared" si="342"/>
        <v>9.8090927582165199E-2</v>
      </c>
      <c r="J918">
        <f t="shared" si="343"/>
        <v>143.75</v>
      </c>
      <c r="L918">
        <f t="shared" si="344"/>
        <v>133.25</v>
      </c>
      <c r="M918">
        <f t="shared" si="345"/>
        <v>5700</v>
      </c>
      <c r="O918">
        <f t="shared" si="346"/>
        <v>2243.25</v>
      </c>
      <c r="P918">
        <f t="shared" si="347"/>
        <v>5700</v>
      </c>
      <c r="R918">
        <f t="shared" si="348"/>
        <v>6125.534308327723</v>
      </c>
      <c r="S918">
        <f t="shared" si="349"/>
        <v>1.1958603527094045</v>
      </c>
      <c r="T918">
        <f t="shared" si="350"/>
        <v>1.1958603527094045</v>
      </c>
      <c r="U918">
        <f t="shared" si="358"/>
        <v>68.517751097274896</v>
      </c>
      <c r="W918">
        <f t="shared" si="351"/>
        <v>6125.534308327723</v>
      </c>
      <c r="X918">
        <f t="shared" si="352"/>
        <v>1.2939512802915698</v>
      </c>
      <c r="Y918">
        <f t="shared" si="359"/>
        <v>74.137947256256368</v>
      </c>
      <c r="AA918">
        <f t="shared" si="353"/>
        <v>1674.2444704168911</v>
      </c>
      <c r="AB918">
        <f t="shared" si="354"/>
        <v>5892.2895393707922</v>
      </c>
      <c r="AD918">
        <f t="shared" si="355"/>
        <v>1674.2444704168911</v>
      </c>
      <c r="AE918">
        <f t="shared" si="356"/>
        <v>-2742.2895393707922</v>
      </c>
      <c r="AG918">
        <f t="shared" si="357"/>
        <v>3212.9809312325538</v>
      </c>
    </row>
    <row r="919" spans="1:33" x14ac:dyDescent="0.2">
      <c r="A919">
        <f>'建築限界数値データ　片線'!A1003</f>
        <v>287</v>
      </c>
      <c r="B919">
        <f>'建築限界数値データ　片線'!B1003</f>
        <v>5700</v>
      </c>
      <c r="D919">
        <f t="shared" si="338"/>
        <v>105</v>
      </c>
      <c r="E919">
        <f t="shared" si="339"/>
        <v>160</v>
      </c>
      <c r="F919">
        <f t="shared" si="340"/>
        <v>2110</v>
      </c>
      <c r="G919">
        <f t="shared" si="341"/>
        <v>3150</v>
      </c>
      <c r="I919">
        <f t="shared" si="342"/>
        <v>9.8090927582165199E-2</v>
      </c>
      <c r="J919">
        <f t="shared" si="343"/>
        <v>143.75</v>
      </c>
      <c r="L919">
        <f t="shared" si="344"/>
        <v>143.25</v>
      </c>
      <c r="M919">
        <f t="shared" si="345"/>
        <v>5700</v>
      </c>
      <c r="O919">
        <f t="shared" si="346"/>
        <v>2253.25</v>
      </c>
      <c r="P919">
        <f t="shared" si="347"/>
        <v>5700</v>
      </c>
      <c r="R919">
        <f t="shared" si="348"/>
        <v>6129.2035014755384</v>
      </c>
      <c r="S919">
        <f t="shared" si="349"/>
        <v>1.1943421596388368</v>
      </c>
      <c r="T919">
        <f t="shared" si="350"/>
        <v>1.1943421596388368</v>
      </c>
      <c r="U919">
        <f t="shared" si="358"/>
        <v>68.430765041845362</v>
      </c>
      <c r="W919">
        <f t="shared" si="351"/>
        <v>6129.2035014755384</v>
      </c>
      <c r="X919">
        <f t="shared" si="352"/>
        <v>1.2924330872210019</v>
      </c>
      <c r="Y919">
        <f t="shared" si="359"/>
        <v>74.050961200826819</v>
      </c>
      <c r="AA919">
        <f t="shared" si="353"/>
        <v>1684.1963998289921</v>
      </c>
      <c r="AB919">
        <f t="shared" si="354"/>
        <v>5893.2688763794804</v>
      </c>
      <c r="AD919">
        <f t="shared" si="355"/>
        <v>1684.1963998289921</v>
      </c>
      <c r="AE919">
        <f t="shared" si="356"/>
        <v>-2743.2688763794804</v>
      </c>
      <c r="AG919">
        <f t="shared" si="357"/>
        <v>3219.0125258080739</v>
      </c>
    </row>
    <row r="920" spans="1:33" x14ac:dyDescent="0.2">
      <c r="A920">
        <f>'建築限界数値データ　片線'!A1004</f>
        <v>297</v>
      </c>
      <c r="B920">
        <f>'建築限界数値データ　片線'!B1004</f>
        <v>5700</v>
      </c>
      <c r="D920">
        <f t="shared" si="338"/>
        <v>105</v>
      </c>
      <c r="E920">
        <f t="shared" si="339"/>
        <v>160</v>
      </c>
      <c r="F920">
        <f t="shared" si="340"/>
        <v>2110</v>
      </c>
      <c r="G920">
        <f t="shared" si="341"/>
        <v>3150</v>
      </c>
      <c r="I920">
        <f t="shared" si="342"/>
        <v>9.8090927582165199E-2</v>
      </c>
      <c r="J920">
        <f t="shared" si="343"/>
        <v>143.75</v>
      </c>
      <c r="L920">
        <f t="shared" si="344"/>
        <v>153.25</v>
      </c>
      <c r="M920">
        <f t="shared" si="345"/>
        <v>5700</v>
      </c>
      <c r="O920">
        <f t="shared" si="346"/>
        <v>2263.25</v>
      </c>
      <c r="P920">
        <f t="shared" si="347"/>
        <v>5700</v>
      </c>
      <c r="R920">
        <f t="shared" si="348"/>
        <v>6132.8868049638741</v>
      </c>
      <c r="S920">
        <f t="shared" si="349"/>
        <v>1.1928257866765413</v>
      </c>
      <c r="T920">
        <f t="shared" si="350"/>
        <v>1.1928257866765413</v>
      </c>
      <c r="U920">
        <f t="shared" si="358"/>
        <v>68.343883270938079</v>
      </c>
      <c r="W920">
        <f t="shared" si="351"/>
        <v>6132.8868049638741</v>
      </c>
      <c r="X920">
        <f t="shared" si="352"/>
        <v>1.2909167142587066</v>
      </c>
      <c r="Y920">
        <f t="shared" si="359"/>
        <v>73.964079429919551</v>
      </c>
      <c r="AA920">
        <f t="shared" si="353"/>
        <v>1694.1483292410901</v>
      </c>
      <c r="AB920">
        <f t="shared" si="354"/>
        <v>5894.2482133881686</v>
      </c>
      <c r="AD920">
        <f t="shared" si="355"/>
        <v>1694.1483292410901</v>
      </c>
      <c r="AE920">
        <f t="shared" si="356"/>
        <v>-2744.2482133881686</v>
      </c>
      <c r="AG920">
        <f t="shared" si="357"/>
        <v>3225.0638471438874</v>
      </c>
    </row>
    <row r="921" spans="1:33" x14ac:dyDescent="0.2">
      <c r="A921">
        <f>'建築限界数値データ　片線'!A1005</f>
        <v>307</v>
      </c>
      <c r="B921">
        <f>'建築限界数値データ　片線'!B1005</f>
        <v>5700</v>
      </c>
      <c r="D921">
        <f t="shared" si="338"/>
        <v>105</v>
      </c>
      <c r="E921">
        <f t="shared" si="339"/>
        <v>160</v>
      </c>
      <c r="F921">
        <f t="shared" si="340"/>
        <v>2110</v>
      </c>
      <c r="G921">
        <f t="shared" si="341"/>
        <v>3150</v>
      </c>
      <c r="I921">
        <f t="shared" si="342"/>
        <v>9.8090927582165199E-2</v>
      </c>
      <c r="J921">
        <f t="shared" si="343"/>
        <v>143.75</v>
      </c>
      <c r="L921">
        <f t="shared" si="344"/>
        <v>163.25</v>
      </c>
      <c r="M921">
        <f t="shared" si="345"/>
        <v>5700</v>
      </c>
      <c r="O921">
        <f t="shared" si="346"/>
        <v>2273.25</v>
      </c>
      <c r="P921">
        <f t="shared" si="347"/>
        <v>5700</v>
      </c>
      <c r="R921">
        <f t="shared" si="348"/>
        <v>6136.584193384786</v>
      </c>
      <c r="S921">
        <f t="shared" si="349"/>
        <v>1.1913112375122845</v>
      </c>
      <c r="T921">
        <f t="shared" si="350"/>
        <v>1.1913112375122845</v>
      </c>
      <c r="U921">
        <f t="shared" si="358"/>
        <v>68.257105995961098</v>
      </c>
      <c r="W921">
        <f t="shared" si="351"/>
        <v>6136.584193384786</v>
      </c>
      <c r="X921">
        <f t="shared" si="352"/>
        <v>1.2894021650944496</v>
      </c>
      <c r="Y921">
        <f t="shared" si="359"/>
        <v>73.877302154942555</v>
      </c>
      <c r="AA921">
        <f t="shared" si="353"/>
        <v>1704.1002586531911</v>
      </c>
      <c r="AB921">
        <f t="shared" si="354"/>
        <v>5895.2275503968576</v>
      </c>
      <c r="AD921">
        <f t="shared" si="355"/>
        <v>1704.1002586531911</v>
      </c>
      <c r="AE921">
        <f t="shared" si="356"/>
        <v>-2745.2275503968576</v>
      </c>
      <c r="AG921">
        <f t="shared" si="357"/>
        <v>3231.1347844062161</v>
      </c>
    </row>
    <row r="922" spans="1:33" x14ac:dyDescent="0.2">
      <c r="A922">
        <f>'建築限界数値データ　片線'!A1006</f>
        <v>317</v>
      </c>
      <c r="B922">
        <f>'建築限界数値データ　片線'!B1006</f>
        <v>5700</v>
      </c>
      <c r="D922">
        <f t="shared" si="338"/>
        <v>105</v>
      </c>
      <c r="E922">
        <f t="shared" si="339"/>
        <v>160</v>
      </c>
      <c r="F922">
        <f t="shared" si="340"/>
        <v>2110</v>
      </c>
      <c r="G922">
        <f t="shared" si="341"/>
        <v>3150</v>
      </c>
      <c r="I922">
        <f t="shared" si="342"/>
        <v>9.8090927582165199E-2</v>
      </c>
      <c r="J922">
        <f t="shared" si="343"/>
        <v>143.75</v>
      </c>
      <c r="L922">
        <f t="shared" si="344"/>
        <v>173.25</v>
      </c>
      <c r="M922">
        <f t="shared" si="345"/>
        <v>5700</v>
      </c>
      <c r="O922">
        <f t="shared" si="346"/>
        <v>2283.25</v>
      </c>
      <c r="P922">
        <f t="shared" si="347"/>
        <v>5700</v>
      </c>
      <c r="R922">
        <f t="shared" si="348"/>
        <v>6140.2956412944804</v>
      </c>
      <c r="S922">
        <f t="shared" si="349"/>
        <v>1.1897985157934949</v>
      </c>
      <c r="T922">
        <f t="shared" si="350"/>
        <v>1.1897985157934949</v>
      </c>
      <c r="U922">
        <f t="shared" si="358"/>
        <v>68.17043342589669</v>
      </c>
      <c r="W922">
        <f t="shared" si="351"/>
        <v>6140.2956412944804</v>
      </c>
      <c r="X922">
        <f t="shared" si="352"/>
        <v>1.28788944337566</v>
      </c>
      <c r="Y922">
        <f t="shared" si="359"/>
        <v>73.790629584878147</v>
      </c>
      <c r="AA922">
        <f t="shared" si="353"/>
        <v>1714.0521880652905</v>
      </c>
      <c r="AB922">
        <f t="shared" si="354"/>
        <v>5896.2068874055449</v>
      </c>
      <c r="AD922">
        <f t="shared" si="355"/>
        <v>1714.0521880652905</v>
      </c>
      <c r="AE922">
        <f t="shared" si="356"/>
        <v>-2746.2068874055449</v>
      </c>
      <c r="AG922">
        <f t="shared" si="357"/>
        <v>3237.2252272347469</v>
      </c>
    </row>
    <row r="923" spans="1:33" x14ac:dyDescent="0.2">
      <c r="A923">
        <f>'建築限界数値データ　片線'!A1007</f>
        <v>327</v>
      </c>
      <c r="B923">
        <f>'建築限界数値データ　片線'!B1007</f>
        <v>5700</v>
      </c>
      <c r="D923">
        <f t="shared" si="338"/>
        <v>105</v>
      </c>
      <c r="E923">
        <f t="shared" si="339"/>
        <v>160</v>
      </c>
      <c r="F923">
        <f t="shared" si="340"/>
        <v>2110</v>
      </c>
      <c r="G923">
        <f t="shared" si="341"/>
        <v>3150</v>
      </c>
      <c r="I923">
        <f t="shared" si="342"/>
        <v>9.8090927582165199E-2</v>
      </c>
      <c r="J923">
        <f t="shared" si="343"/>
        <v>143.75</v>
      </c>
      <c r="L923">
        <f t="shared" si="344"/>
        <v>183.25</v>
      </c>
      <c r="M923">
        <f t="shared" si="345"/>
        <v>5700</v>
      </c>
      <c r="O923">
        <f t="shared" si="346"/>
        <v>2293.25</v>
      </c>
      <c r="P923">
        <f t="shared" si="347"/>
        <v>5700</v>
      </c>
      <c r="R923">
        <f t="shared" si="348"/>
        <v>6144.0211232140146</v>
      </c>
      <c r="S923">
        <f t="shared" si="349"/>
        <v>1.1882876251253502</v>
      </c>
      <c r="T923">
        <f t="shared" si="350"/>
        <v>1.1882876251253502</v>
      </c>
      <c r="U923">
        <f t="shared" si="358"/>
        <v>68.083865767306293</v>
      </c>
      <c r="W923">
        <f t="shared" si="351"/>
        <v>6144.0211232140146</v>
      </c>
      <c r="X923">
        <f t="shared" si="352"/>
        <v>1.2863785527075153</v>
      </c>
      <c r="Y923">
        <f t="shared" si="359"/>
        <v>73.70406192628775</v>
      </c>
      <c r="AA923">
        <f t="shared" si="353"/>
        <v>1724.0041174773901</v>
      </c>
      <c r="AB923">
        <f t="shared" si="354"/>
        <v>5897.1862244142339</v>
      </c>
      <c r="AD923">
        <f t="shared" si="355"/>
        <v>1724.0041174773901</v>
      </c>
      <c r="AE923">
        <f t="shared" si="356"/>
        <v>-2747.1862244142339</v>
      </c>
      <c r="AG923">
        <f t="shared" si="357"/>
        <v>3243.3350657448773</v>
      </c>
    </row>
    <row r="924" spans="1:33" x14ac:dyDescent="0.2">
      <c r="A924">
        <f>'建築限界数値データ　片線'!A1008</f>
        <v>337</v>
      </c>
      <c r="B924">
        <f>'建築限界数値データ　片線'!B1008</f>
        <v>5700</v>
      </c>
      <c r="D924">
        <f t="shared" si="338"/>
        <v>105</v>
      </c>
      <c r="E924">
        <f t="shared" si="339"/>
        <v>160</v>
      </c>
      <c r="F924">
        <f t="shared" si="340"/>
        <v>2110</v>
      </c>
      <c r="G924">
        <f t="shared" si="341"/>
        <v>3150</v>
      </c>
      <c r="I924">
        <f t="shared" si="342"/>
        <v>9.8090927582165199E-2</v>
      </c>
      <c r="J924">
        <f t="shared" si="343"/>
        <v>143.75</v>
      </c>
      <c r="L924">
        <f t="shared" si="344"/>
        <v>193.25</v>
      </c>
      <c r="M924">
        <f t="shared" si="345"/>
        <v>5700</v>
      </c>
      <c r="O924">
        <f t="shared" si="346"/>
        <v>2303.25</v>
      </c>
      <c r="P924">
        <f t="shared" si="347"/>
        <v>5700</v>
      </c>
      <c r="R924">
        <f t="shared" si="348"/>
        <v>6147.7606136299746</v>
      </c>
      <c r="S924">
        <f t="shared" si="349"/>
        <v>1.1867785690708663</v>
      </c>
      <c r="T924">
        <f t="shared" si="350"/>
        <v>1.1867785690708663</v>
      </c>
      <c r="U924">
        <f t="shared" si="358"/>
        <v>67.997403224335699</v>
      </c>
      <c r="W924">
        <f t="shared" si="351"/>
        <v>6147.7606136299746</v>
      </c>
      <c r="X924">
        <f t="shared" si="352"/>
        <v>1.2848694966530316</v>
      </c>
      <c r="Y924">
        <f t="shared" si="359"/>
        <v>73.617599383317156</v>
      </c>
      <c r="AA924">
        <f t="shared" si="353"/>
        <v>1733.9560468894895</v>
      </c>
      <c r="AB924">
        <f t="shared" si="354"/>
        <v>5898.1655614229221</v>
      </c>
      <c r="AD924">
        <f t="shared" si="355"/>
        <v>1733.9560468894895</v>
      </c>
      <c r="AE924">
        <f t="shared" si="356"/>
        <v>-2748.1655614229221</v>
      </c>
      <c r="AG924">
        <f t="shared" si="357"/>
        <v>3249.4641905298158</v>
      </c>
    </row>
    <row r="925" spans="1:33" x14ac:dyDescent="0.2">
      <c r="A925">
        <f>'建築限界数値データ　片線'!A1009</f>
        <v>347</v>
      </c>
      <c r="B925">
        <f>'建築限界数値データ　片線'!B1009</f>
        <v>5700</v>
      </c>
      <c r="D925">
        <f t="shared" si="338"/>
        <v>105</v>
      </c>
      <c r="E925">
        <f t="shared" si="339"/>
        <v>160</v>
      </c>
      <c r="F925">
        <f t="shared" si="340"/>
        <v>2110</v>
      </c>
      <c r="G925">
        <f t="shared" si="341"/>
        <v>3150</v>
      </c>
      <c r="I925">
        <f t="shared" si="342"/>
        <v>9.8090927582165199E-2</v>
      </c>
      <c r="J925">
        <f t="shared" si="343"/>
        <v>143.75</v>
      </c>
      <c r="L925">
        <f t="shared" si="344"/>
        <v>203.25</v>
      </c>
      <c r="M925">
        <f t="shared" si="345"/>
        <v>5700</v>
      </c>
      <c r="O925">
        <f t="shared" si="346"/>
        <v>2313.25</v>
      </c>
      <c r="P925">
        <f t="shared" si="347"/>
        <v>5700</v>
      </c>
      <c r="R925">
        <f t="shared" si="348"/>
        <v>6151.5140869951683</v>
      </c>
      <c r="S925">
        <f t="shared" si="349"/>
        <v>1.1852713511509896</v>
      </c>
      <c r="T925">
        <f t="shared" si="350"/>
        <v>1.1852713511509896</v>
      </c>
      <c r="U925">
        <f t="shared" si="358"/>
        <v>67.911045998720283</v>
      </c>
      <c r="W925">
        <f t="shared" si="351"/>
        <v>6151.5140869951683</v>
      </c>
      <c r="X925">
        <f t="shared" si="352"/>
        <v>1.2833622787331547</v>
      </c>
      <c r="Y925">
        <f t="shared" si="359"/>
        <v>73.531242157701726</v>
      </c>
      <c r="AA925">
        <f t="shared" si="353"/>
        <v>1743.9079763015891</v>
      </c>
      <c r="AB925">
        <f t="shared" si="354"/>
        <v>5899.1448984316103</v>
      </c>
      <c r="AD925">
        <f t="shared" si="355"/>
        <v>1743.9079763015891</v>
      </c>
      <c r="AE925">
        <f t="shared" si="356"/>
        <v>-2749.1448984316103</v>
      </c>
      <c r="AG925">
        <f t="shared" si="357"/>
        <v>3255.6124926626098</v>
      </c>
    </row>
    <row r="926" spans="1:33" x14ac:dyDescent="0.2">
      <c r="A926">
        <f>'建築限界数値データ　片線'!A1010</f>
        <v>357</v>
      </c>
      <c r="B926">
        <f>'建築限界数値データ　片線'!B1010</f>
        <v>5700</v>
      </c>
      <c r="D926">
        <f t="shared" si="338"/>
        <v>105</v>
      </c>
      <c r="E926">
        <f t="shared" si="339"/>
        <v>160</v>
      </c>
      <c r="F926">
        <f t="shared" si="340"/>
        <v>2110</v>
      </c>
      <c r="G926">
        <f t="shared" si="341"/>
        <v>3150</v>
      </c>
      <c r="I926">
        <f t="shared" si="342"/>
        <v>9.8090927582165199E-2</v>
      </c>
      <c r="J926">
        <f t="shared" si="343"/>
        <v>143.75</v>
      </c>
      <c r="L926">
        <f t="shared" si="344"/>
        <v>213.25</v>
      </c>
      <c r="M926">
        <f t="shared" si="345"/>
        <v>5700</v>
      </c>
      <c r="O926">
        <f t="shared" si="346"/>
        <v>2323.25</v>
      </c>
      <c r="P926">
        <f t="shared" si="347"/>
        <v>5700</v>
      </c>
      <c r="R926">
        <f t="shared" si="348"/>
        <v>6155.2815177293069</v>
      </c>
      <c r="S926">
        <f t="shared" si="349"/>
        <v>1.1837659748446874</v>
      </c>
      <c r="T926">
        <f t="shared" si="350"/>
        <v>1.1837659748446874</v>
      </c>
      <c r="U926">
        <f t="shared" si="358"/>
        <v>67.824794289790162</v>
      </c>
      <c r="W926">
        <f t="shared" si="351"/>
        <v>6155.2815177293069</v>
      </c>
      <c r="X926">
        <f t="shared" si="352"/>
        <v>1.2818569024268527</v>
      </c>
      <c r="Y926">
        <f t="shared" si="359"/>
        <v>73.444990448771634</v>
      </c>
      <c r="AA926">
        <f t="shared" si="353"/>
        <v>1753.859905713688</v>
      </c>
      <c r="AB926">
        <f t="shared" si="354"/>
        <v>5900.1242354402993</v>
      </c>
      <c r="AD926">
        <f t="shared" si="355"/>
        <v>1753.859905713688</v>
      </c>
      <c r="AE926">
        <f t="shared" si="356"/>
        <v>-2750.1242354402993</v>
      </c>
      <c r="AG926">
        <f t="shared" si="357"/>
        <v>3261.7798636980574</v>
      </c>
    </row>
    <row r="927" spans="1:33" x14ac:dyDescent="0.2">
      <c r="A927">
        <f>'建築限界数値データ　片線'!A1011</f>
        <v>367</v>
      </c>
      <c r="B927">
        <f>'建築限界数値データ　片線'!B1011</f>
        <v>5700</v>
      </c>
      <c r="D927">
        <f t="shared" si="338"/>
        <v>105</v>
      </c>
      <c r="E927">
        <f t="shared" si="339"/>
        <v>160</v>
      </c>
      <c r="F927">
        <f t="shared" si="340"/>
        <v>2110</v>
      </c>
      <c r="G927">
        <f t="shared" si="341"/>
        <v>3150</v>
      </c>
      <c r="I927">
        <f t="shared" si="342"/>
        <v>9.8090927582165199E-2</v>
      </c>
      <c r="J927">
        <f t="shared" si="343"/>
        <v>143.75</v>
      </c>
      <c r="L927">
        <f t="shared" si="344"/>
        <v>223.25</v>
      </c>
      <c r="M927">
        <f t="shared" si="345"/>
        <v>5700</v>
      </c>
      <c r="O927">
        <f t="shared" si="346"/>
        <v>2333.25</v>
      </c>
      <c r="P927">
        <f t="shared" si="347"/>
        <v>5700</v>
      </c>
      <c r="R927">
        <f t="shared" si="348"/>
        <v>6159.0628802196852</v>
      </c>
      <c r="S927">
        <f t="shared" si="349"/>
        <v>1.182262443589045</v>
      </c>
      <c r="T927">
        <f t="shared" si="350"/>
        <v>1.182262443589045</v>
      </c>
      <c r="U927">
        <f t="shared" si="358"/>
        <v>67.738648294475851</v>
      </c>
      <c r="W927">
        <f t="shared" si="351"/>
        <v>6159.0628802196852</v>
      </c>
      <c r="X927">
        <f t="shared" si="352"/>
        <v>1.2803533711712101</v>
      </c>
      <c r="Y927">
        <f t="shared" si="359"/>
        <v>73.358844453457309</v>
      </c>
      <c r="AA927">
        <f t="shared" si="353"/>
        <v>1763.8118351257888</v>
      </c>
      <c r="AB927">
        <f t="shared" si="354"/>
        <v>5901.1035724489875</v>
      </c>
      <c r="AD927">
        <f t="shared" si="355"/>
        <v>1763.8118351257888</v>
      </c>
      <c r="AE927">
        <f t="shared" si="356"/>
        <v>-2751.1035724489875</v>
      </c>
      <c r="AG927">
        <f t="shared" si="357"/>
        <v>3267.9661956745181</v>
      </c>
    </row>
    <row r="928" spans="1:33" x14ac:dyDescent="0.2">
      <c r="A928">
        <f>'建築限界数値データ　片線'!A1012</f>
        <v>377</v>
      </c>
      <c r="B928">
        <f>'建築限界数値データ　片線'!B1012</f>
        <v>5700</v>
      </c>
      <c r="D928">
        <f t="shared" si="338"/>
        <v>105</v>
      </c>
      <c r="E928">
        <f t="shared" si="339"/>
        <v>160</v>
      </c>
      <c r="F928">
        <f t="shared" si="340"/>
        <v>2110</v>
      </c>
      <c r="G928">
        <f t="shared" si="341"/>
        <v>3150</v>
      </c>
      <c r="I928">
        <f t="shared" si="342"/>
        <v>9.8090927582165199E-2</v>
      </c>
      <c r="J928">
        <f t="shared" si="343"/>
        <v>143.75</v>
      </c>
      <c r="L928">
        <f t="shared" si="344"/>
        <v>233.25</v>
      </c>
      <c r="M928">
        <f t="shared" si="345"/>
        <v>5700</v>
      </c>
      <c r="O928">
        <f t="shared" si="346"/>
        <v>2343.25</v>
      </c>
      <c r="P928">
        <f t="shared" si="347"/>
        <v>5700</v>
      </c>
      <c r="R928">
        <f t="shared" si="348"/>
        <v>6162.8581488218597</v>
      </c>
      <c r="S928">
        <f t="shared" si="349"/>
        <v>1.1807607607793593</v>
      </c>
      <c r="T928">
        <f t="shared" si="350"/>
        <v>1.1807607607793593</v>
      </c>
      <c r="U928">
        <f t="shared" si="358"/>
        <v>67.65260820731352</v>
      </c>
      <c r="W928">
        <f t="shared" si="351"/>
        <v>6162.8581488218597</v>
      </c>
      <c r="X928">
        <f t="shared" si="352"/>
        <v>1.2788516883615246</v>
      </c>
      <c r="Y928">
        <f t="shared" si="359"/>
        <v>73.272804366294977</v>
      </c>
      <c r="AA928">
        <f t="shared" si="353"/>
        <v>1773.7637645378873</v>
      </c>
      <c r="AB928">
        <f t="shared" si="354"/>
        <v>5902.0829094576757</v>
      </c>
      <c r="AD928">
        <f t="shared" si="355"/>
        <v>1773.7637645378873</v>
      </c>
      <c r="AE928">
        <f t="shared" si="356"/>
        <v>-2752.0829094576757</v>
      </c>
      <c r="AG928">
        <f t="shared" si="357"/>
        <v>3274.1713811156314</v>
      </c>
    </row>
    <row r="929" spans="1:33" x14ac:dyDescent="0.2">
      <c r="A929">
        <f>'建築限界数値データ　片線'!A1013</f>
        <v>387</v>
      </c>
      <c r="B929">
        <f>'建築限界数値データ　片線'!B1013</f>
        <v>5700</v>
      </c>
      <c r="D929">
        <f t="shared" si="338"/>
        <v>105</v>
      </c>
      <c r="E929">
        <f t="shared" si="339"/>
        <v>160</v>
      </c>
      <c r="F929">
        <f t="shared" si="340"/>
        <v>2110</v>
      </c>
      <c r="G929">
        <f t="shared" si="341"/>
        <v>3150</v>
      </c>
      <c r="I929">
        <f t="shared" si="342"/>
        <v>9.8090927582165199E-2</v>
      </c>
      <c r="J929">
        <f t="shared" si="343"/>
        <v>143.75</v>
      </c>
      <c r="L929">
        <f t="shared" si="344"/>
        <v>243.25</v>
      </c>
      <c r="M929">
        <f t="shared" si="345"/>
        <v>5700</v>
      </c>
      <c r="O929">
        <f t="shared" si="346"/>
        <v>2353.25</v>
      </c>
      <c r="P929">
        <f t="shared" si="347"/>
        <v>5700</v>
      </c>
      <c r="R929">
        <f t="shared" si="348"/>
        <v>6166.6672978603283</v>
      </c>
      <c r="S929">
        <f t="shared" si="349"/>
        <v>1.1792609297692382</v>
      </c>
      <c r="T929">
        <f t="shared" si="350"/>
        <v>1.1792609297692382</v>
      </c>
      <c r="U929">
        <f t="shared" si="358"/>
        <v>67.566674220450736</v>
      </c>
      <c r="W929">
        <f t="shared" si="351"/>
        <v>6166.6672978603283</v>
      </c>
      <c r="X929">
        <f t="shared" si="352"/>
        <v>1.2773518573514036</v>
      </c>
      <c r="Y929">
        <f t="shared" si="359"/>
        <v>73.186870379432207</v>
      </c>
      <c r="AA929">
        <f t="shared" si="353"/>
        <v>1783.7156939499873</v>
      </c>
      <c r="AB929">
        <f t="shared" si="354"/>
        <v>5903.0622464663638</v>
      </c>
      <c r="AD929">
        <f t="shared" si="355"/>
        <v>1783.7156939499873</v>
      </c>
      <c r="AE929">
        <f t="shared" si="356"/>
        <v>-2753.0622464663638</v>
      </c>
      <c r="AG929">
        <f t="shared" si="357"/>
        <v>3280.3953130319378</v>
      </c>
    </row>
    <row r="930" spans="1:33" x14ac:dyDescent="0.2">
      <c r="A930">
        <f>'建築限界数値データ　片線'!A1014</f>
        <v>397</v>
      </c>
      <c r="B930">
        <f>'建築限界数値データ　片線'!B1014</f>
        <v>5700</v>
      </c>
      <c r="D930">
        <f t="shared" si="338"/>
        <v>105</v>
      </c>
      <c r="E930">
        <f t="shared" si="339"/>
        <v>160</v>
      </c>
      <c r="F930">
        <f t="shared" si="340"/>
        <v>2110</v>
      </c>
      <c r="G930">
        <f t="shared" si="341"/>
        <v>3150</v>
      </c>
      <c r="I930">
        <f t="shared" si="342"/>
        <v>9.8090927582165199E-2</v>
      </c>
      <c r="J930">
        <f t="shared" si="343"/>
        <v>143.75</v>
      </c>
      <c r="L930">
        <f t="shared" si="344"/>
        <v>253.25</v>
      </c>
      <c r="M930">
        <f t="shared" si="345"/>
        <v>5700</v>
      </c>
      <c r="O930">
        <f t="shared" si="346"/>
        <v>2363.25</v>
      </c>
      <c r="P930">
        <f t="shared" si="347"/>
        <v>5700</v>
      </c>
      <c r="R930">
        <f t="shared" si="348"/>
        <v>6170.4903016291992</v>
      </c>
      <c r="S930">
        <f t="shared" si="349"/>
        <v>1.1777629538706988</v>
      </c>
      <c r="T930">
        <f t="shared" si="350"/>
        <v>1.1777629538706988</v>
      </c>
      <c r="U930">
        <f t="shared" si="358"/>
        <v>67.480846523652104</v>
      </c>
      <c r="W930">
        <f t="shared" si="351"/>
        <v>6170.4903016291992</v>
      </c>
      <c r="X930">
        <f t="shared" si="352"/>
        <v>1.2758538814528642</v>
      </c>
      <c r="Y930">
        <f t="shared" si="359"/>
        <v>73.101042682633576</v>
      </c>
      <c r="AA930">
        <f t="shared" si="353"/>
        <v>1793.6676233620856</v>
      </c>
      <c r="AB930">
        <f t="shared" si="354"/>
        <v>5904.0415834750529</v>
      </c>
      <c r="AD930">
        <f t="shared" si="355"/>
        <v>1793.6676233620856</v>
      </c>
      <c r="AE930">
        <f t="shared" si="356"/>
        <v>-2754.0415834750529</v>
      </c>
      <c r="AG930">
        <f t="shared" si="357"/>
        <v>3286.6378849223975</v>
      </c>
    </row>
    <row r="931" spans="1:33" x14ac:dyDescent="0.2">
      <c r="A931">
        <f>'建築限界数値データ　片線'!A1015</f>
        <v>407</v>
      </c>
      <c r="B931">
        <f>'建築限界数値データ　片線'!B1015</f>
        <v>5700</v>
      </c>
      <c r="D931">
        <f t="shared" si="338"/>
        <v>105</v>
      </c>
      <c r="E931">
        <f t="shared" si="339"/>
        <v>160</v>
      </c>
      <c r="F931">
        <f t="shared" si="340"/>
        <v>2110</v>
      </c>
      <c r="G931">
        <f t="shared" si="341"/>
        <v>3150</v>
      </c>
      <c r="I931">
        <f t="shared" si="342"/>
        <v>9.8090927582165199E-2</v>
      </c>
      <c r="J931">
        <f t="shared" si="343"/>
        <v>143.75</v>
      </c>
      <c r="L931">
        <f t="shared" si="344"/>
        <v>263.25</v>
      </c>
      <c r="M931">
        <f t="shared" si="345"/>
        <v>5700</v>
      </c>
      <c r="O931">
        <f t="shared" si="346"/>
        <v>2373.25</v>
      </c>
      <c r="P931">
        <f t="shared" si="347"/>
        <v>5700</v>
      </c>
      <c r="R931">
        <f t="shared" si="348"/>
        <v>6174.3271343928645</v>
      </c>
      <c r="S931">
        <f t="shared" si="349"/>
        <v>1.1762668363542677</v>
      </c>
      <c r="T931">
        <f t="shared" si="350"/>
        <v>1.1762668363542677</v>
      </c>
      <c r="U931">
        <f t="shared" si="358"/>
        <v>67.395125304304997</v>
      </c>
      <c r="W931">
        <f t="shared" si="351"/>
        <v>6174.3271343928645</v>
      </c>
      <c r="X931">
        <f t="shared" si="352"/>
        <v>1.274357763936433</v>
      </c>
      <c r="Y931">
        <f t="shared" si="359"/>
        <v>73.015321463286469</v>
      </c>
      <c r="AA931">
        <f t="shared" si="353"/>
        <v>1803.6195527741863</v>
      </c>
      <c r="AB931">
        <f t="shared" si="354"/>
        <v>5905.0209204837411</v>
      </c>
      <c r="AD931">
        <f t="shared" si="355"/>
        <v>1803.6195527741863</v>
      </c>
      <c r="AE931">
        <f t="shared" si="356"/>
        <v>-2755.0209204837411</v>
      </c>
      <c r="AG931">
        <f t="shared" si="357"/>
        <v>3292.8989907758237</v>
      </c>
    </row>
    <row r="932" spans="1:33" x14ac:dyDescent="0.2">
      <c r="A932">
        <f>'建築限界数値データ　片線'!A1016</f>
        <v>417</v>
      </c>
      <c r="B932">
        <f>'建築限界数値データ　片線'!B1016</f>
        <v>5700</v>
      </c>
      <c r="D932">
        <f t="shared" si="338"/>
        <v>105</v>
      </c>
      <c r="E932">
        <f t="shared" si="339"/>
        <v>160</v>
      </c>
      <c r="F932">
        <f t="shared" si="340"/>
        <v>2110</v>
      </c>
      <c r="G932">
        <f t="shared" si="341"/>
        <v>3150</v>
      </c>
      <c r="I932">
        <f t="shared" si="342"/>
        <v>9.8090927582165199E-2</v>
      </c>
      <c r="J932">
        <f t="shared" si="343"/>
        <v>143.75</v>
      </c>
      <c r="L932">
        <f t="shared" si="344"/>
        <v>273.25</v>
      </c>
      <c r="M932">
        <f t="shared" si="345"/>
        <v>5700</v>
      </c>
      <c r="O932">
        <f t="shared" si="346"/>
        <v>2383.25</v>
      </c>
      <c r="P932">
        <f t="shared" si="347"/>
        <v>5700</v>
      </c>
      <c r="R932">
        <f t="shared" si="348"/>
        <v>6178.1777703866692</v>
      </c>
      <c r="S932">
        <f t="shared" si="349"/>
        <v>1.1747725804490847</v>
      </c>
      <c r="T932">
        <f t="shared" si="350"/>
        <v>1.1747725804490847</v>
      </c>
      <c r="U932">
        <f t="shared" si="358"/>
        <v>67.30951074742552</v>
      </c>
      <c r="W932">
        <f t="shared" si="351"/>
        <v>6178.1777703866692</v>
      </c>
      <c r="X932">
        <f t="shared" si="352"/>
        <v>1.27286350803125</v>
      </c>
      <c r="Y932">
        <f t="shared" si="359"/>
        <v>72.929706906406992</v>
      </c>
      <c r="AA932">
        <f t="shared" si="353"/>
        <v>1813.5714821862859</v>
      </c>
      <c r="AB932">
        <f t="shared" si="354"/>
        <v>5906.0002574924283</v>
      </c>
      <c r="AD932">
        <f t="shared" si="355"/>
        <v>1813.5714821862859</v>
      </c>
      <c r="AE932">
        <f t="shared" si="356"/>
        <v>-2756.0002574924283</v>
      </c>
      <c r="AG932">
        <f t="shared" si="357"/>
        <v>3299.1785250722178</v>
      </c>
    </row>
    <row r="933" spans="1:33" x14ac:dyDescent="0.2">
      <c r="A933">
        <f>'建築限界数値データ　片線'!A1017</f>
        <v>427</v>
      </c>
      <c r="B933">
        <f>'建築限界数値データ　片線'!B1017</f>
        <v>5700</v>
      </c>
      <c r="D933">
        <f t="shared" si="338"/>
        <v>105</v>
      </c>
      <c r="E933">
        <f t="shared" si="339"/>
        <v>160</v>
      </c>
      <c r="F933">
        <f t="shared" si="340"/>
        <v>2110</v>
      </c>
      <c r="G933">
        <f t="shared" si="341"/>
        <v>3150</v>
      </c>
      <c r="I933">
        <f t="shared" si="342"/>
        <v>9.8090927582165199E-2</v>
      </c>
      <c r="J933">
        <f t="shared" si="343"/>
        <v>143.75</v>
      </c>
      <c r="L933">
        <f t="shared" si="344"/>
        <v>283.25</v>
      </c>
      <c r="M933">
        <f t="shared" si="345"/>
        <v>5700</v>
      </c>
      <c r="O933">
        <f t="shared" si="346"/>
        <v>2393.25</v>
      </c>
      <c r="P933">
        <f t="shared" si="347"/>
        <v>5700</v>
      </c>
      <c r="R933">
        <f t="shared" si="348"/>
        <v>6182.0421838175771</v>
      </c>
      <c r="S933">
        <f t="shared" si="349"/>
        <v>1.173280189343006</v>
      </c>
      <c r="T933">
        <f t="shared" si="350"/>
        <v>1.173280189343006</v>
      </c>
      <c r="U933">
        <f t="shared" si="358"/>
        <v>67.224003035664353</v>
      </c>
      <c r="W933">
        <f t="shared" si="351"/>
        <v>6182.0421838175771</v>
      </c>
      <c r="X933">
        <f t="shared" si="352"/>
        <v>1.2713711169251711</v>
      </c>
      <c r="Y933">
        <f t="shared" si="359"/>
        <v>72.84419919464581</v>
      </c>
      <c r="AA933">
        <f t="shared" si="353"/>
        <v>1823.5234115983865</v>
      </c>
      <c r="AB933">
        <f t="shared" si="354"/>
        <v>5906.9795945011174</v>
      </c>
      <c r="AD933">
        <f t="shared" si="355"/>
        <v>1823.5234115983865</v>
      </c>
      <c r="AE933">
        <f t="shared" si="356"/>
        <v>-2756.9795945011174</v>
      </c>
      <c r="AG933">
        <f t="shared" si="357"/>
        <v>3305.4763827840252</v>
      </c>
    </row>
    <row r="934" spans="1:33" x14ac:dyDescent="0.2">
      <c r="A934">
        <f>'建築限界数値データ　片線'!A1018</f>
        <v>437</v>
      </c>
      <c r="B934">
        <f>'建築限界数値データ　片線'!B1018</f>
        <v>5700</v>
      </c>
      <c r="D934">
        <f t="shared" si="338"/>
        <v>105</v>
      </c>
      <c r="E934">
        <f t="shared" si="339"/>
        <v>160</v>
      </c>
      <c r="F934">
        <f t="shared" si="340"/>
        <v>2110</v>
      </c>
      <c r="G934">
        <f t="shared" si="341"/>
        <v>3150</v>
      </c>
      <c r="I934">
        <f t="shared" si="342"/>
        <v>9.8090927582165199E-2</v>
      </c>
      <c r="J934">
        <f t="shared" si="343"/>
        <v>143.75</v>
      </c>
      <c r="L934">
        <f t="shared" si="344"/>
        <v>293.25</v>
      </c>
      <c r="M934">
        <f t="shared" si="345"/>
        <v>5700</v>
      </c>
      <c r="O934">
        <f t="shared" si="346"/>
        <v>2403.25</v>
      </c>
      <c r="P934">
        <f t="shared" si="347"/>
        <v>5700</v>
      </c>
      <c r="R934">
        <f t="shared" si="348"/>
        <v>6185.9203488648318</v>
      </c>
      <c r="S934">
        <f t="shared" si="349"/>
        <v>1.171789666182709</v>
      </c>
      <c r="T934">
        <f t="shared" si="350"/>
        <v>1.171789666182709</v>
      </c>
      <c r="U934">
        <f t="shared" si="358"/>
        <v>67.138602349312833</v>
      </c>
      <c r="W934">
        <f t="shared" si="351"/>
        <v>6185.9203488648318</v>
      </c>
      <c r="X934">
        <f t="shared" si="352"/>
        <v>1.2698805937648743</v>
      </c>
      <c r="Y934">
        <f t="shared" si="359"/>
        <v>72.758798508294305</v>
      </c>
      <c r="AA934">
        <f t="shared" si="353"/>
        <v>1833.4753410104845</v>
      </c>
      <c r="AB934">
        <f t="shared" si="354"/>
        <v>5907.9589315098056</v>
      </c>
      <c r="AD934">
        <f t="shared" si="355"/>
        <v>1833.4753410104845</v>
      </c>
      <c r="AE934">
        <f t="shared" si="356"/>
        <v>-2757.9589315098056</v>
      </c>
      <c r="AG934">
        <f t="shared" si="357"/>
        <v>3311.7924593772809</v>
      </c>
    </row>
    <row r="935" spans="1:33" x14ac:dyDescent="0.2">
      <c r="A935">
        <f>'建築限界数値データ　片線'!A1019</f>
        <v>447</v>
      </c>
      <c r="B935">
        <f>'建築限界数値データ　片線'!B1019</f>
        <v>5700</v>
      </c>
      <c r="D935">
        <f t="shared" si="338"/>
        <v>105</v>
      </c>
      <c r="E935">
        <f t="shared" si="339"/>
        <v>160</v>
      </c>
      <c r="F935">
        <f t="shared" si="340"/>
        <v>2110</v>
      </c>
      <c r="G935">
        <f t="shared" si="341"/>
        <v>3150</v>
      </c>
      <c r="I935">
        <f t="shared" si="342"/>
        <v>9.8090927582165199E-2</v>
      </c>
      <c r="J935">
        <f t="shared" si="343"/>
        <v>143.75</v>
      </c>
      <c r="L935">
        <f t="shared" si="344"/>
        <v>303.25</v>
      </c>
      <c r="M935">
        <f t="shared" si="345"/>
        <v>5700</v>
      </c>
      <c r="O935">
        <f t="shared" si="346"/>
        <v>2413.25</v>
      </c>
      <c r="P935">
        <f t="shared" si="347"/>
        <v>5700</v>
      </c>
      <c r="R935">
        <f t="shared" si="348"/>
        <v>6189.8122396806193</v>
      </c>
      <c r="S935">
        <f t="shared" si="349"/>
        <v>1.1703010140737995</v>
      </c>
      <c r="T935">
        <f t="shared" si="350"/>
        <v>1.1703010140737995</v>
      </c>
      <c r="U935">
        <f t="shared" si="358"/>
        <v>67.053308866309067</v>
      </c>
      <c r="W935">
        <f t="shared" si="351"/>
        <v>6189.8122396806193</v>
      </c>
      <c r="X935">
        <f t="shared" si="352"/>
        <v>1.2683919416559646</v>
      </c>
      <c r="Y935">
        <f t="shared" si="359"/>
        <v>72.673505025290524</v>
      </c>
      <c r="AA935">
        <f t="shared" si="353"/>
        <v>1843.4272704225862</v>
      </c>
      <c r="AB935">
        <f t="shared" si="354"/>
        <v>5908.9382685184937</v>
      </c>
      <c r="AD935">
        <f t="shared" si="355"/>
        <v>1843.4272704225862</v>
      </c>
      <c r="AE935">
        <f t="shared" si="356"/>
        <v>-2758.9382685184937</v>
      </c>
      <c r="AG935">
        <f t="shared" si="357"/>
        <v>3318.1266508126978</v>
      </c>
    </row>
    <row r="936" spans="1:33" x14ac:dyDescent="0.2">
      <c r="A936">
        <f>'建築限界数値データ　片線'!A1020</f>
        <v>457</v>
      </c>
      <c r="B936">
        <f>'建築限界数値データ　片線'!B1020</f>
        <v>5700</v>
      </c>
      <c r="D936">
        <f t="shared" si="338"/>
        <v>105</v>
      </c>
      <c r="E936">
        <f t="shared" si="339"/>
        <v>160</v>
      </c>
      <c r="F936">
        <f t="shared" si="340"/>
        <v>2110</v>
      </c>
      <c r="G936">
        <f t="shared" si="341"/>
        <v>3150</v>
      </c>
      <c r="I936">
        <f t="shared" si="342"/>
        <v>9.8090927582165199E-2</v>
      </c>
      <c r="J936">
        <f t="shared" si="343"/>
        <v>143.75</v>
      </c>
      <c r="L936">
        <f t="shared" si="344"/>
        <v>313.25</v>
      </c>
      <c r="M936">
        <f t="shared" si="345"/>
        <v>5700</v>
      </c>
      <c r="O936">
        <f t="shared" si="346"/>
        <v>2423.25</v>
      </c>
      <c r="P936">
        <f t="shared" si="347"/>
        <v>5700</v>
      </c>
      <c r="R936">
        <f t="shared" si="348"/>
        <v>6193.7178303907258</v>
      </c>
      <c r="S936">
        <f t="shared" si="349"/>
        <v>1.1688142360809211</v>
      </c>
      <c r="T936">
        <f t="shared" si="350"/>
        <v>1.1688142360809211</v>
      </c>
      <c r="U936">
        <f t="shared" si="358"/>
        <v>66.968122762244207</v>
      </c>
      <c r="W936">
        <f t="shared" si="351"/>
        <v>6193.7178303907258</v>
      </c>
      <c r="X936">
        <f t="shared" si="352"/>
        <v>1.2669051636630861</v>
      </c>
      <c r="Y936">
        <f t="shared" si="359"/>
        <v>72.58831892122565</v>
      </c>
      <c r="AA936">
        <f t="shared" si="353"/>
        <v>1853.3791998346849</v>
      </c>
      <c r="AB936">
        <f t="shared" si="354"/>
        <v>5909.9176055271819</v>
      </c>
      <c r="AD936">
        <f t="shared" si="355"/>
        <v>1853.3791998346849</v>
      </c>
      <c r="AE936">
        <f t="shared" si="356"/>
        <v>-2759.9176055271819</v>
      </c>
      <c r="AG936">
        <f t="shared" si="357"/>
        <v>3324.478853546635</v>
      </c>
    </row>
    <row r="937" spans="1:33" x14ac:dyDescent="0.2">
      <c r="A937">
        <f>'建築限界数値データ　片線'!A1021</f>
        <v>467</v>
      </c>
      <c r="B937">
        <f>'建築限界数値データ　片線'!B1021</f>
        <v>5700</v>
      </c>
      <c r="D937">
        <f t="shared" si="338"/>
        <v>105</v>
      </c>
      <c r="E937">
        <f t="shared" si="339"/>
        <v>160</v>
      </c>
      <c r="F937">
        <f t="shared" si="340"/>
        <v>2110</v>
      </c>
      <c r="G937">
        <f t="shared" si="341"/>
        <v>3150</v>
      </c>
      <c r="I937">
        <f t="shared" si="342"/>
        <v>9.8090927582165199E-2</v>
      </c>
      <c r="J937">
        <f t="shared" si="343"/>
        <v>143.75</v>
      </c>
      <c r="L937">
        <f t="shared" si="344"/>
        <v>323.25</v>
      </c>
      <c r="M937">
        <f t="shared" si="345"/>
        <v>5700</v>
      </c>
      <c r="O937">
        <f t="shared" si="346"/>
        <v>2433.25</v>
      </c>
      <c r="P937">
        <f t="shared" si="347"/>
        <v>5700</v>
      </c>
      <c r="R937">
        <f t="shared" si="348"/>
        <v>6197.6370950951941</v>
      </c>
      <c r="S937">
        <f t="shared" si="349"/>
        <v>1.1673293352278629</v>
      </c>
      <c r="T937">
        <f t="shared" si="350"/>
        <v>1.1673293352278629</v>
      </c>
      <c r="U937">
        <f t="shared" si="358"/>
        <v>66.883044210368595</v>
      </c>
      <c r="W937">
        <f t="shared" si="351"/>
        <v>6197.6370950951941</v>
      </c>
      <c r="X937">
        <f t="shared" si="352"/>
        <v>1.2654202628100282</v>
      </c>
      <c r="Y937">
        <f t="shared" si="359"/>
        <v>72.503240369350067</v>
      </c>
      <c r="AA937">
        <f t="shared" si="353"/>
        <v>1863.3311292467836</v>
      </c>
      <c r="AB937">
        <f t="shared" si="354"/>
        <v>5910.89694253587</v>
      </c>
      <c r="AD937">
        <f t="shared" si="355"/>
        <v>1863.3311292467836</v>
      </c>
      <c r="AE937">
        <f t="shared" si="356"/>
        <v>-2760.89694253587</v>
      </c>
      <c r="AG937">
        <f t="shared" si="357"/>
        <v>3330.8489645320169</v>
      </c>
    </row>
    <row r="938" spans="1:33" x14ac:dyDescent="0.2">
      <c r="A938">
        <f>'建築限界数値データ　片線'!A1022</f>
        <v>477</v>
      </c>
      <c r="B938">
        <f>'建築限界数値データ　片線'!B1022</f>
        <v>5700</v>
      </c>
      <c r="D938">
        <f t="shared" si="338"/>
        <v>105</v>
      </c>
      <c r="E938">
        <f t="shared" si="339"/>
        <v>160</v>
      </c>
      <c r="F938">
        <f t="shared" si="340"/>
        <v>2110</v>
      </c>
      <c r="G938">
        <f t="shared" si="341"/>
        <v>3150</v>
      </c>
      <c r="I938">
        <f t="shared" si="342"/>
        <v>9.8090927582165199E-2</v>
      </c>
      <c r="J938">
        <f t="shared" si="343"/>
        <v>143.75</v>
      </c>
      <c r="L938">
        <f t="shared" si="344"/>
        <v>333.25</v>
      </c>
      <c r="M938">
        <f t="shared" si="345"/>
        <v>5700</v>
      </c>
      <c r="O938">
        <f t="shared" si="346"/>
        <v>2443.25</v>
      </c>
      <c r="P938">
        <f t="shared" si="347"/>
        <v>5700</v>
      </c>
      <c r="R938">
        <f t="shared" si="348"/>
        <v>6201.5700078689752</v>
      </c>
      <c r="S938">
        <f t="shared" si="349"/>
        <v>1.1658463144976727</v>
      </c>
      <c r="T938">
        <f t="shared" si="350"/>
        <v>1.1658463144976727</v>
      </c>
      <c r="U938">
        <f t="shared" si="358"/>
        <v>66.798073381598286</v>
      </c>
      <c r="W938">
        <f t="shared" si="351"/>
        <v>6201.5700078689752</v>
      </c>
      <c r="X938">
        <f t="shared" si="352"/>
        <v>1.2639372420798378</v>
      </c>
      <c r="Y938">
        <f t="shared" si="359"/>
        <v>72.418269540579743</v>
      </c>
      <c r="AA938">
        <f t="shared" si="353"/>
        <v>1873.2830586588846</v>
      </c>
      <c r="AB938">
        <f t="shared" si="354"/>
        <v>5911.8762795445591</v>
      </c>
      <c r="AD938">
        <f t="shared" si="355"/>
        <v>1873.2830586588846</v>
      </c>
      <c r="AE938">
        <f t="shared" si="356"/>
        <v>-2761.8762795445591</v>
      </c>
      <c r="AG938">
        <f t="shared" si="357"/>
        <v>3337.2368812191444</v>
      </c>
    </row>
    <row r="939" spans="1:33" x14ac:dyDescent="0.2">
      <c r="A939">
        <f>'建築限界数値データ　片線'!A1023</f>
        <v>487</v>
      </c>
      <c r="B939">
        <f>'建築限界数値データ　片線'!B1023</f>
        <v>5700</v>
      </c>
      <c r="D939">
        <f t="shared" si="338"/>
        <v>105</v>
      </c>
      <c r="E939">
        <f t="shared" si="339"/>
        <v>160</v>
      </c>
      <c r="F939">
        <f t="shared" si="340"/>
        <v>2110</v>
      </c>
      <c r="G939">
        <f t="shared" si="341"/>
        <v>3150</v>
      </c>
      <c r="I939">
        <f t="shared" si="342"/>
        <v>9.8090927582165199E-2</v>
      </c>
      <c r="J939">
        <f t="shared" si="343"/>
        <v>143.75</v>
      </c>
      <c r="L939">
        <f t="shared" si="344"/>
        <v>343.25</v>
      </c>
      <c r="M939">
        <f t="shared" si="345"/>
        <v>5700</v>
      </c>
      <c r="O939">
        <f t="shared" si="346"/>
        <v>2453.25</v>
      </c>
      <c r="P939">
        <f t="shared" si="347"/>
        <v>5700</v>
      </c>
      <c r="R939">
        <f t="shared" si="348"/>
        <v>6205.5165427625761</v>
      </c>
      <c r="S939">
        <f t="shared" si="349"/>
        <v>1.1643651768327687</v>
      </c>
      <c r="T939">
        <f t="shared" si="350"/>
        <v>1.1643651768327687</v>
      </c>
      <c r="U939">
        <f t="shared" si="358"/>
        <v>66.713210444521422</v>
      </c>
      <c r="W939">
        <f t="shared" si="351"/>
        <v>6205.5165427625761</v>
      </c>
      <c r="X939">
        <f t="shared" si="352"/>
        <v>1.2624561044149338</v>
      </c>
      <c r="Y939">
        <f t="shared" si="359"/>
        <v>72.333406603502894</v>
      </c>
      <c r="AA939">
        <f t="shared" si="353"/>
        <v>1883.2349880709833</v>
      </c>
      <c r="AB939">
        <f t="shared" si="354"/>
        <v>5912.8556165532464</v>
      </c>
      <c r="AD939">
        <f t="shared" si="355"/>
        <v>1883.2349880709833</v>
      </c>
      <c r="AE939">
        <f t="shared" si="356"/>
        <v>-2762.8556165532464</v>
      </c>
      <c r="AG939">
        <f t="shared" si="357"/>
        <v>3343.6425015564291</v>
      </c>
    </row>
    <row r="940" spans="1:33" x14ac:dyDescent="0.2">
      <c r="A940">
        <f>'建築限界数値データ　片線'!A1024</f>
        <v>497</v>
      </c>
      <c r="B940">
        <f>'建築限界数値データ　片線'!B1024</f>
        <v>5700</v>
      </c>
      <c r="D940">
        <f t="shared" si="338"/>
        <v>105</v>
      </c>
      <c r="E940">
        <f t="shared" si="339"/>
        <v>160</v>
      </c>
      <c r="F940">
        <f t="shared" si="340"/>
        <v>2110</v>
      </c>
      <c r="G940">
        <f t="shared" si="341"/>
        <v>3150</v>
      </c>
      <c r="I940">
        <f t="shared" si="342"/>
        <v>9.8090927582165199E-2</v>
      </c>
      <c r="J940">
        <f t="shared" si="343"/>
        <v>143.75</v>
      </c>
      <c r="L940">
        <f t="shared" si="344"/>
        <v>353.25</v>
      </c>
      <c r="M940">
        <f t="shared" si="345"/>
        <v>5700</v>
      </c>
      <c r="O940">
        <f t="shared" si="346"/>
        <v>2463.25</v>
      </c>
      <c r="P940">
        <f t="shared" si="347"/>
        <v>5700</v>
      </c>
      <c r="R940">
        <f t="shared" si="348"/>
        <v>6209.4766738027129</v>
      </c>
      <c r="S940">
        <f t="shared" si="349"/>
        <v>1.1628859251350532</v>
      </c>
      <c r="T940">
        <f t="shared" si="350"/>
        <v>1.1628859251350532</v>
      </c>
      <c r="U940">
        <f t="shared" si="358"/>
        <v>66.628455565404764</v>
      </c>
      <c r="W940">
        <f t="shared" si="351"/>
        <v>6209.4766738027129</v>
      </c>
      <c r="X940">
        <f t="shared" si="352"/>
        <v>1.2609768527172185</v>
      </c>
      <c r="Y940">
        <f t="shared" si="359"/>
        <v>72.248651724386235</v>
      </c>
      <c r="AA940">
        <f t="shared" si="353"/>
        <v>1893.1869174830824</v>
      </c>
      <c r="AB940">
        <f t="shared" si="354"/>
        <v>5913.8349535619363</v>
      </c>
      <c r="AD940">
        <f t="shared" si="355"/>
        <v>1893.1869174830824</v>
      </c>
      <c r="AE940">
        <f t="shared" si="356"/>
        <v>-2763.8349535619363</v>
      </c>
      <c r="AG940">
        <f t="shared" si="357"/>
        <v>3350.0657239910693</v>
      </c>
    </row>
    <row r="941" spans="1:33" x14ac:dyDescent="0.2">
      <c r="A941">
        <f>'建築限界数値データ　片線'!A1025</f>
        <v>507</v>
      </c>
      <c r="B941">
        <f>'建築限界数値データ　片線'!B1025</f>
        <v>5700</v>
      </c>
      <c r="D941">
        <f t="shared" si="338"/>
        <v>105</v>
      </c>
      <c r="E941">
        <f t="shared" si="339"/>
        <v>160</v>
      </c>
      <c r="F941">
        <f t="shared" si="340"/>
        <v>2110</v>
      </c>
      <c r="G941">
        <f t="shared" si="341"/>
        <v>3150</v>
      </c>
      <c r="I941">
        <f t="shared" si="342"/>
        <v>9.8090927582165199E-2</v>
      </c>
      <c r="J941">
        <f t="shared" si="343"/>
        <v>143.75</v>
      </c>
      <c r="L941">
        <f t="shared" si="344"/>
        <v>363.25</v>
      </c>
      <c r="M941">
        <f t="shared" si="345"/>
        <v>5700</v>
      </c>
      <c r="O941">
        <f t="shared" si="346"/>
        <v>2473.25</v>
      </c>
      <c r="P941">
        <f t="shared" si="347"/>
        <v>5700</v>
      </c>
      <c r="R941">
        <f t="shared" si="348"/>
        <v>6213.4503749929472</v>
      </c>
      <c r="S941">
        <f t="shared" si="349"/>
        <v>1.1614085622660291</v>
      </c>
      <c r="T941">
        <f t="shared" si="350"/>
        <v>1.1614085622660291</v>
      </c>
      <c r="U941">
        <f t="shared" si="358"/>
        <v>66.543808908200347</v>
      </c>
      <c r="W941">
        <f t="shared" si="351"/>
        <v>6213.4503749929472</v>
      </c>
      <c r="X941">
        <f t="shared" si="352"/>
        <v>1.2594994898481944</v>
      </c>
      <c r="Y941">
        <f t="shared" si="359"/>
        <v>72.164005067181819</v>
      </c>
      <c r="AA941">
        <f t="shared" si="353"/>
        <v>1903.1388468951818</v>
      </c>
      <c r="AB941">
        <f t="shared" si="354"/>
        <v>5914.8142905706236</v>
      </c>
      <c r="AD941">
        <f t="shared" si="355"/>
        <v>1903.1388468951818</v>
      </c>
      <c r="AE941">
        <f t="shared" si="356"/>
        <v>-2764.8142905706236</v>
      </c>
      <c r="AG941">
        <f t="shared" si="357"/>
        <v>3356.5064474696101</v>
      </c>
    </row>
    <row r="942" spans="1:33" x14ac:dyDescent="0.2">
      <c r="A942">
        <f>'建築限界数値データ　片線'!A1026</f>
        <v>517</v>
      </c>
      <c r="B942">
        <f>'建築限界数値データ　片線'!B1026</f>
        <v>5700</v>
      </c>
      <c r="D942">
        <f t="shared" si="338"/>
        <v>105</v>
      </c>
      <c r="E942">
        <f t="shared" si="339"/>
        <v>160</v>
      </c>
      <c r="F942">
        <f t="shared" si="340"/>
        <v>2110</v>
      </c>
      <c r="G942">
        <f t="shared" si="341"/>
        <v>3150</v>
      </c>
      <c r="I942">
        <f t="shared" si="342"/>
        <v>9.8090927582165199E-2</v>
      </c>
      <c r="J942">
        <f t="shared" si="343"/>
        <v>143.75</v>
      </c>
      <c r="L942">
        <f t="shared" si="344"/>
        <v>373.25</v>
      </c>
      <c r="M942">
        <f t="shared" si="345"/>
        <v>5700</v>
      </c>
      <c r="O942">
        <f t="shared" si="346"/>
        <v>2483.25</v>
      </c>
      <c r="P942">
        <f t="shared" si="347"/>
        <v>5700</v>
      </c>
      <c r="R942">
        <f t="shared" si="348"/>
        <v>6217.4376203143365</v>
      </c>
      <c r="S942">
        <f t="shared" si="349"/>
        <v>1.1599330910469154</v>
      </c>
      <c r="T942">
        <f t="shared" si="350"/>
        <v>1.1599330910469154</v>
      </c>
      <c r="U942">
        <f t="shared" si="358"/>
        <v>66.459270634552112</v>
      </c>
      <c r="W942">
        <f t="shared" si="351"/>
        <v>6217.4376203143365</v>
      </c>
      <c r="X942">
        <f t="shared" si="352"/>
        <v>1.2580240186290808</v>
      </c>
      <c r="Y942">
        <f t="shared" si="359"/>
        <v>72.07946679353357</v>
      </c>
      <c r="AA942">
        <f t="shared" si="353"/>
        <v>1913.0907763072821</v>
      </c>
      <c r="AB942">
        <f t="shared" si="354"/>
        <v>5915.7936275793127</v>
      </c>
      <c r="AD942">
        <f t="shared" si="355"/>
        <v>1913.0907763072821</v>
      </c>
      <c r="AE942">
        <f t="shared" si="356"/>
        <v>-2765.7936275793127</v>
      </c>
      <c r="AG942">
        <f t="shared" si="357"/>
        <v>3362.9645714384701</v>
      </c>
    </row>
    <row r="943" spans="1:33" x14ac:dyDescent="0.2">
      <c r="A943">
        <f>'建築限界数値データ　片線'!A1027</f>
        <v>527</v>
      </c>
      <c r="B943">
        <f>'建築限界数値データ　片線'!B1027</f>
        <v>5700</v>
      </c>
      <c r="D943">
        <f t="shared" si="338"/>
        <v>105</v>
      </c>
      <c r="E943">
        <f t="shared" si="339"/>
        <v>160</v>
      </c>
      <c r="F943">
        <f t="shared" si="340"/>
        <v>2110</v>
      </c>
      <c r="G943">
        <f t="shared" si="341"/>
        <v>3150</v>
      </c>
      <c r="I943">
        <f t="shared" si="342"/>
        <v>9.8090927582165199E-2</v>
      </c>
      <c r="J943">
        <f t="shared" si="343"/>
        <v>143.75</v>
      </c>
      <c r="L943">
        <f t="shared" si="344"/>
        <v>383.25</v>
      </c>
      <c r="M943">
        <f t="shared" si="345"/>
        <v>5700</v>
      </c>
      <c r="O943">
        <f t="shared" si="346"/>
        <v>2493.25</v>
      </c>
      <c r="P943">
        <f t="shared" si="347"/>
        <v>5700</v>
      </c>
      <c r="R943">
        <f t="shared" si="348"/>
        <v>6221.4383837260657</v>
      </c>
      <c r="S943">
        <f t="shared" si="349"/>
        <v>1.1584595142587668</v>
      </c>
      <c r="T943">
        <f t="shared" si="350"/>
        <v>1.1584595142587668</v>
      </c>
      <c r="U943">
        <f t="shared" si="358"/>
        <v>66.374840903802749</v>
      </c>
      <c r="W943">
        <f t="shared" si="351"/>
        <v>6221.4383837260657</v>
      </c>
      <c r="X943">
        <f t="shared" si="352"/>
        <v>1.2565504418409321</v>
      </c>
      <c r="Y943">
        <f t="shared" si="359"/>
        <v>71.99503706278422</v>
      </c>
      <c r="AA943">
        <f t="shared" si="353"/>
        <v>1923.0427057193813</v>
      </c>
      <c r="AB943">
        <f t="shared" si="354"/>
        <v>5916.7729645880008</v>
      </c>
      <c r="AD943">
        <f t="shared" si="355"/>
        <v>1923.0427057193813</v>
      </c>
      <c r="AE943">
        <f t="shared" si="356"/>
        <v>-2766.7729645880008</v>
      </c>
      <c r="AG943">
        <f t="shared" si="357"/>
        <v>3369.4399958443528</v>
      </c>
    </row>
    <row r="944" spans="1:33" x14ac:dyDescent="0.2">
      <c r="A944">
        <f>'建築限界数値データ　片線'!A1028</f>
        <v>537</v>
      </c>
      <c r="B944">
        <f>'建築限界数値データ　片線'!B1028</f>
        <v>5700</v>
      </c>
      <c r="D944">
        <f t="shared" si="338"/>
        <v>105</v>
      </c>
      <c r="E944">
        <f t="shared" si="339"/>
        <v>160</v>
      </c>
      <c r="F944">
        <f t="shared" si="340"/>
        <v>2110</v>
      </c>
      <c r="G944">
        <f t="shared" si="341"/>
        <v>3150</v>
      </c>
      <c r="I944">
        <f t="shared" si="342"/>
        <v>9.8090927582165199E-2</v>
      </c>
      <c r="J944">
        <f t="shared" si="343"/>
        <v>143.75</v>
      </c>
      <c r="L944">
        <f t="shared" si="344"/>
        <v>393.25</v>
      </c>
      <c r="M944">
        <f t="shared" si="345"/>
        <v>5700</v>
      </c>
      <c r="O944">
        <f t="shared" si="346"/>
        <v>2503.25</v>
      </c>
      <c r="P944">
        <f t="shared" si="347"/>
        <v>5700</v>
      </c>
      <c r="R944">
        <f t="shared" si="348"/>
        <v>6225.4526391660875</v>
      </c>
      <c r="S944">
        <f t="shared" si="349"/>
        <v>1.1569878346425915</v>
      </c>
      <c r="T944">
        <f t="shared" si="350"/>
        <v>1.1569878346425915</v>
      </c>
      <c r="U944">
        <f t="shared" si="358"/>
        <v>66.290519873000463</v>
      </c>
      <c r="W944">
        <f t="shared" si="351"/>
        <v>6225.4526391660875</v>
      </c>
      <c r="X944">
        <f t="shared" si="352"/>
        <v>1.2550787622247568</v>
      </c>
      <c r="Y944">
        <f t="shared" si="359"/>
        <v>71.910716031981934</v>
      </c>
      <c r="AA944">
        <f t="shared" si="353"/>
        <v>1932.9946351314811</v>
      </c>
      <c r="AB944">
        <f t="shared" si="354"/>
        <v>5917.7523015966899</v>
      </c>
      <c r="AD944">
        <f t="shared" si="355"/>
        <v>1932.9946351314811</v>
      </c>
      <c r="AE944">
        <f t="shared" si="356"/>
        <v>-2767.7523015966899</v>
      </c>
      <c r="AG944">
        <f t="shared" si="357"/>
        <v>3375.9326211346197</v>
      </c>
    </row>
    <row r="945" spans="1:33" x14ac:dyDescent="0.2">
      <c r="A945">
        <f>'建築限界数値データ　片線'!A1029</f>
        <v>547</v>
      </c>
      <c r="B945">
        <f>'建築限界数値データ　片線'!B1029</f>
        <v>5700</v>
      </c>
      <c r="D945">
        <f t="shared" si="338"/>
        <v>105</v>
      </c>
      <c r="E945">
        <f t="shared" si="339"/>
        <v>160</v>
      </c>
      <c r="F945">
        <f t="shared" si="340"/>
        <v>2110</v>
      </c>
      <c r="G945">
        <f t="shared" si="341"/>
        <v>3150</v>
      </c>
      <c r="I945">
        <f t="shared" si="342"/>
        <v>9.8090927582165199E-2</v>
      </c>
      <c r="J945">
        <f t="shared" si="343"/>
        <v>143.75</v>
      </c>
      <c r="L945">
        <f t="shared" si="344"/>
        <v>403.25</v>
      </c>
      <c r="M945">
        <f t="shared" si="345"/>
        <v>5700</v>
      </c>
      <c r="O945">
        <f t="shared" si="346"/>
        <v>2513.25</v>
      </c>
      <c r="P945">
        <f t="shared" si="347"/>
        <v>5700</v>
      </c>
      <c r="R945">
        <f t="shared" si="348"/>
        <v>6229.4803605517527</v>
      </c>
      <c r="S945">
        <f t="shared" si="349"/>
        <v>1.1555180548994732</v>
      </c>
      <c r="T945">
        <f t="shared" si="350"/>
        <v>1.1555180548994732</v>
      </c>
      <c r="U945">
        <f t="shared" si="358"/>
        <v>66.206307696905967</v>
      </c>
      <c r="W945">
        <f t="shared" si="351"/>
        <v>6229.4803605517527</v>
      </c>
      <c r="X945">
        <f t="shared" si="352"/>
        <v>1.2536089824816385</v>
      </c>
      <c r="Y945">
        <f t="shared" si="359"/>
        <v>71.826503855887438</v>
      </c>
      <c r="AA945">
        <f t="shared" si="353"/>
        <v>1942.9465645435803</v>
      </c>
      <c r="AB945">
        <f t="shared" si="354"/>
        <v>5918.7316386053772</v>
      </c>
      <c r="AD945">
        <f t="shared" si="355"/>
        <v>1942.9465645435803</v>
      </c>
      <c r="AE945">
        <f t="shared" si="356"/>
        <v>-2768.7316386053772</v>
      </c>
      <c r="AG945">
        <f t="shared" si="357"/>
        <v>3382.4423482575598</v>
      </c>
    </row>
    <row r="946" spans="1:33" x14ac:dyDescent="0.2">
      <c r="A946">
        <f>'建築限界数値データ　片線'!A1030</f>
        <v>557</v>
      </c>
      <c r="B946">
        <f>'建築限界数値データ　片線'!B1030</f>
        <v>5700</v>
      </c>
      <c r="D946">
        <f t="shared" si="338"/>
        <v>105</v>
      </c>
      <c r="E946">
        <f t="shared" si="339"/>
        <v>160</v>
      </c>
      <c r="F946">
        <f t="shared" si="340"/>
        <v>2110</v>
      </c>
      <c r="G946">
        <f t="shared" si="341"/>
        <v>3150</v>
      </c>
      <c r="I946">
        <f t="shared" si="342"/>
        <v>9.8090927582165199E-2</v>
      </c>
      <c r="J946">
        <f t="shared" si="343"/>
        <v>143.75</v>
      </c>
      <c r="L946">
        <f t="shared" si="344"/>
        <v>413.25</v>
      </c>
      <c r="M946">
        <f t="shared" si="345"/>
        <v>5700</v>
      </c>
      <c r="O946">
        <f t="shared" si="346"/>
        <v>2523.25</v>
      </c>
      <c r="P946">
        <f t="shared" si="347"/>
        <v>5700</v>
      </c>
      <c r="R946">
        <f t="shared" si="348"/>
        <v>6233.5215217804453</v>
      </c>
      <c r="S946">
        <f t="shared" si="349"/>
        <v>1.1540501776906926</v>
      </c>
      <c r="T946">
        <f t="shared" si="350"/>
        <v>1.1540501776906926</v>
      </c>
      <c r="U946">
        <f t="shared" si="358"/>
        <v>66.122204527999401</v>
      </c>
      <c r="W946">
        <f t="shared" si="351"/>
        <v>6233.5215217804453</v>
      </c>
      <c r="X946">
        <f t="shared" si="352"/>
        <v>1.2521411052728579</v>
      </c>
      <c r="Y946">
        <f t="shared" si="359"/>
        <v>71.742400686980872</v>
      </c>
      <c r="AA946">
        <f t="shared" si="353"/>
        <v>1952.8984939556794</v>
      </c>
      <c r="AB946">
        <f t="shared" si="354"/>
        <v>5919.7109756140662</v>
      </c>
      <c r="AD946">
        <f t="shared" si="355"/>
        <v>1952.8984939556794</v>
      </c>
      <c r="AE946">
        <f t="shared" si="356"/>
        <v>-2769.7109756140662</v>
      </c>
      <c r="AG946">
        <f t="shared" si="357"/>
        <v>3388.9690786626225</v>
      </c>
    </row>
    <row r="947" spans="1:33" x14ac:dyDescent="0.2">
      <c r="A947">
        <f>'建築限界数値データ　片線'!A1031</f>
        <v>567</v>
      </c>
      <c r="B947">
        <f>'建築限界数値データ　片線'!B1031</f>
        <v>5700</v>
      </c>
      <c r="D947">
        <f t="shared" si="338"/>
        <v>105</v>
      </c>
      <c r="E947">
        <f t="shared" si="339"/>
        <v>160</v>
      </c>
      <c r="F947">
        <f t="shared" si="340"/>
        <v>2110</v>
      </c>
      <c r="G947">
        <f t="shared" si="341"/>
        <v>3150</v>
      </c>
      <c r="I947">
        <f t="shared" si="342"/>
        <v>9.8090927582165199E-2</v>
      </c>
      <c r="J947">
        <f t="shared" si="343"/>
        <v>143.75</v>
      </c>
      <c r="L947">
        <f t="shared" si="344"/>
        <v>423.25</v>
      </c>
      <c r="M947">
        <f t="shared" si="345"/>
        <v>5700</v>
      </c>
      <c r="O947">
        <f t="shared" si="346"/>
        <v>2533.25</v>
      </c>
      <c r="P947">
        <f t="shared" si="347"/>
        <v>5700</v>
      </c>
      <c r="R947">
        <f t="shared" si="348"/>
        <v>6237.5760967302031</v>
      </c>
      <c r="S947">
        <f t="shared" si="349"/>
        <v>1.1525842056378504</v>
      </c>
      <c r="T947">
        <f t="shared" si="350"/>
        <v>1.1525842056378504</v>
      </c>
      <c r="U947">
        <f t="shared" si="358"/>
        <v>66.03821051648741</v>
      </c>
      <c r="W947">
        <f t="shared" si="351"/>
        <v>6237.5760967302031</v>
      </c>
      <c r="X947">
        <f t="shared" si="352"/>
        <v>1.2506751332200157</v>
      </c>
      <c r="Y947">
        <f t="shared" si="359"/>
        <v>71.658406675468882</v>
      </c>
      <c r="AA947">
        <f t="shared" si="353"/>
        <v>1962.8504233677802</v>
      </c>
      <c r="AB947">
        <f t="shared" si="354"/>
        <v>5920.6903126227535</v>
      </c>
      <c r="AD947">
        <f t="shared" si="355"/>
        <v>1962.8504233677802</v>
      </c>
      <c r="AE947">
        <f t="shared" si="356"/>
        <v>-2770.6903126227535</v>
      </c>
      <c r="AG947">
        <f t="shared" si="357"/>
        <v>3395.5127143005434</v>
      </c>
    </row>
    <row r="948" spans="1:33" x14ac:dyDescent="0.2">
      <c r="A948">
        <f>'建築限界数値データ　片線'!A1032</f>
        <v>577</v>
      </c>
      <c r="B948">
        <f>'建築限界数値データ　片線'!B1032</f>
        <v>5700</v>
      </c>
      <c r="D948">
        <f t="shared" si="338"/>
        <v>105</v>
      </c>
      <c r="E948">
        <f t="shared" si="339"/>
        <v>160</v>
      </c>
      <c r="F948">
        <f t="shared" si="340"/>
        <v>2110</v>
      </c>
      <c r="G948">
        <f t="shared" si="341"/>
        <v>3150</v>
      </c>
      <c r="I948">
        <f t="shared" si="342"/>
        <v>9.8090927582165199E-2</v>
      </c>
      <c r="J948">
        <f t="shared" si="343"/>
        <v>143.75</v>
      </c>
      <c r="L948">
        <f t="shared" si="344"/>
        <v>433.25</v>
      </c>
      <c r="M948">
        <f t="shared" si="345"/>
        <v>5700</v>
      </c>
      <c r="O948">
        <f t="shared" si="346"/>
        <v>2543.25</v>
      </c>
      <c r="P948">
        <f t="shared" si="347"/>
        <v>5700</v>
      </c>
      <c r="R948">
        <f t="shared" si="348"/>
        <v>6241.6440592603485</v>
      </c>
      <c r="S948">
        <f t="shared" si="349"/>
        <v>1.1511201413229928</v>
      </c>
      <c r="T948">
        <f t="shared" si="350"/>
        <v>1.1511201413229928</v>
      </c>
      <c r="U948">
        <f t="shared" si="358"/>
        <v>65.954325810310365</v>
      </c>
      <c r="W948">
        <f t="shared" si="351"/>
        <v>6241.6440592603485</v>
      </c>
      <c r="X948">
        <f t="shared" si="352"/>
        <v>1.2492110689051579</v>
      </c>
      <c r="Y948">
        <f t="shared" si="359"/>
        <v>71.574521969291808</v>
      </c>
      <c r="AA948">
        <f t="shared" si="353"/>
        <v>1972.8023527798805</v>
      </c>
      <c r="AB948">
        <f t="shared" si="354"/>
        <v>5921.6696496314426</v>
      </c>
      <c r="AD948">
        <f t="shared" si="355"/>
        <v>1972.8023527798805</v>
      </c>
      <c r="AE948">
        <f t="shared" si="356"/>
        <v>-2771.6696496314426</v>
      </c>
      <c r="AG948">
        <f t="shared" si="357"/>
        <v>3402.0731576234389</v>
      </c>
    </row>
    <row r="949" spans="1:33" x14ac:dyDescent="0.2">
      <c r="A949">
        <f>'建築限界数値データ　片線'!A1033</f>
        <v>587</v>
      </c>
      <c r="B949">
        <f>'建築限界数値データ　片線'!B1033</f>
        <v>5700</v>
      </c>
      <c r="D949">
        <f t="shared" si="338"/>
        <v>105</v>
      </c>
      <c r="E949">
        <f t="shared" si="339"/>
        <v>160</v>
      </c>
      <c r="F949">
        <f t="shared" si="340"/>
        <v>2110</v>
      </c>
      <c r="G949">
        <f t="shared" si="341"/>
        <v>3150</v>
      </c>
      <c r="I949">
        <f t="shared" si="342"/>
        <v>9.8090927582165199E-2</v>
      </c>
      <c r="J949">
        <f t="shared" si="343"/>
        <v>143.75</v>
      </c>
      <c r="L949">
        <f t="shared" si="344"/>
        <v>443.25</v>
      </c>
      <c r="M949">
        <f t="shared" si="345"/>
        <v>5700</v>
      </c>
      <c r="O949">
        <f t="shared" si="346"/>
        <v>2553.25</v>
      </c>
      <c r="P949">
        <f t="shared" si="347"/>
        <v>5700</v>
      </c>
      <c r="R949">
        <f t="shared" si="348"/>
        <v>6245.725383212105</v>
      </c>
      <c r="S949">
        <f t="shared" si="349"/>
        <v>1.149657987288736</v>
      </c>
      <c r="T949">
        <f t="shared" si="350"/>
        <v>1.149657987288736</v>
      </c>
      <c r="U949">
        <f t="shared" si="358"/>
        <v>65.870550555149421</v>
      </c>
      <c r="W949">
        <f t="shared" si="351"/>
        <v>6245.725383212105</v>
      </c>
      <c r="X949">
        <f t="shared" si="352"/>
        <v>1.2477489148709013</v>
      </c>
      <c r="Y949">
        <f t="shared" si="359"/>
        <v>71.490746714130893</v>
      </c>
      <c r="AA949">
        <f t="shared" si="353"/>
        <v>1982.7542821919783</v>
      </c>
      <c r="AB949">
        <f t="shared" si="354"/>
        <v>5922.6489866401307</v>
      </c>
      <c r="AD949">
        <f t="shared" si="355"/>
        <v>1982.7542821919783</v>
      </c>
      <c r="AE949">
        <f t="shared" si="356"/>
        <v>-2772.6489866401307</v>
      </c>
      <c r="AG949">
        <f t="shared" si="357"/>
        <v>3408.6503115848027</v>
      </c>
    </row>
    <row r="950" spans="1:33" x14ac:dyDescent="0.2">
      <c r="A950">
        <f>'建築限界数値データ　片線'!A1034</f>
        <v>595.5188782539891</v>
      </c>
      <c r="B950">
        <f>'建築限界数値データ　片線'!B1034</f>
        <v>5698.6339410370647</v>
      </c>
      <c r="D950">
        <f t="shared" si="338"/>
        <v>105</v>
      </c>
      <c r="E950">
        <f t="shared" si="339"/>
        <v>160</v>
      </c>
      <c r="F950">
        <f t="shared" si="340"/>
        <v>2110</v>
      </c>
      <c r="G950">
        <f t="shared" si="341"/>
        <v>3150</v>
      </c>
      <c r="I950">
        <f t="shared" si="342"/>
        <v>9.8090927582165199E-2</v>
      </c>
      <c r="J950">
        <f t="shared" si="343"/>
        <v>143.75</v>
      </c>
      <c r="L950">
        <f t="shared" si="344"/>
        <v>451.7688782539891</v>
      </c>
      <c r="M950">
        <f t="shared" si="345"/>
        <v>5698.6339410370647</v>
      </c>
      <c r="O950">
        <f t="shared" si="346"/>
        <v>2561.768878253989</v>
      </c>
      <c r="P950">
        <f t="shared" si="347"/>
        <v>5698.6339410370647</v>
      </c>
      <c r="R950">
        <f t="shared" si="348"/>
        <v>6247.9667556358145</v>
      </c>
      <c r="S950">
        <f t="shared" si="349"/>
        <v>1.148324276432394</v>
      </c>
      <c r="T950">
        <f t="shared" si="350"/>
        <v>1.148324276432394</v>
      </c>
      <c r="U950">
        <f t="shared" si="358"/>
        <v>65.79413455199024</v>
      </c>
      <c r="W950">
        <f t="shared" si="351"/>
        <v>6247.9667556358145</v>
      </c>
      <c r="X950">
        <f t="shared" si="352"/>
        <v>1.2464152040145593</v>
      </c>
      <c r="Y950">
        <f t="shared" si="359"/>
        <v>71.414330710971711</v>
      </c>
      <c r="AA950">
        <f t="shared" si="353"/>
        <v>1991.3659929072207</v>
      </c>
      <c r="AB950">
        <f t="shared" si="354"/>
        <v>5922.1237796776049</v>
      </c>
      <c r="AD950">
        <f t="shared" si="355"/>
        <v>1991.3659929072207</v>
      </c>
      <c r="AE950">
        <f t="shared" si="356"/>
        <v>-2772.1237796776049</v>
      </c>
      <c r="AG950">
        <f t="shared" si="357"/>
        <v>3413.24021533226</v>
      </c>
    </row>
    <row r="951" spans="1:33" x14ac:dyDescent="0.2">
      <c r="A951">
        <f>'建築限界数値データ　片線'!A1035</f>
        <v>603.22087662151148</v>
      </c>
      <c r="B951">
        <f>'建築限界数値データ　片線'!B1035</f>
        <v>5695.9140821421279</v>
      </c>
      <c r="D951">
        <f t="shared" si="338"/>
        <v>105</v>
      </c>
      <c r="E951">
        <f t="shared" si="339"/>
        <v>160</v>
      </c>
      <c r="F951">
        <f t="shared" si="340"/>
        <v>2110</v>
      </c>
      <c r="G951">
        <f t="shared" si="341"/>
        <v>3150</v>
      </c>
      <c r="I951">
        <f t="shared" si="342"/>
        <v>9.8090927582165199E-2</v>
      </c>
      <c r="J951">
        <f t="shared" si="343"/>
        <v>143.75</v>
      </c>
      <c r="L951">
        <f t="shared" si="344"/>
        <v>459.47087662151148</v>
      </c>
      <c r="M951">
        <f t="shared" si="345"/>
        <v>5695.9140821421279</v>
      </c>
      <c r="O951">
        <f t="shared" si="346"/>
        <v>2569.4708766215117</v>
      </c>
      <c r="P951">
        <f t="shared" si="347"/>
        <v>5695.9140821421279</v>
      </c>
      <c r="R951">
        <f t="shared" si="348"/>
        <v>6248.649279400398</v>
      </c>
      <c r="S951">
        <f t="shared" si="349"/>
        <v>1.1470215927469489</v>
      </c>
      <c r="T951">
        <f t="shared" si="350"/>
        <v>1.1470215927469489</v>
      </c>
      <c r="U951">
        <f t="shared" si="358"/>
        <v>65.719496274773689</v>
      </c>
      <c r="W951">
        <f t="shared" si="351"/>
        <v>6248.649279400398</v>
      </c>
      <c r="X951">
        <f t="shared" si="352"/>
        <v>1.2451125203291142</v>
      </c>
      <c r="Y951">
        <f t="shared" si="359"/>
        <v>71.339692433755161</v>
      </c>
      <c r="AA951">
        <f t="shared" si="353"/>
        <v>1999.297333163212</v>
      </c>
      <c r="AB951">
        <f t="shared" si="354"/>
        <v>5920.1712805084944</v>
      </c>
      <c r="AD951">
        <f t="shared" si="355"/>
        <v>1999.297333163212</v>
      </c>
      <c r="AE951">
        <f t="shared" si="356"/>
        <v>-2770.1712805084944</v>
      </c>
      <c r="AG951">
        <f t="shared" si="357"/>
        <v>3416.2902028000494</v>
      </c>
    </row>
    <row r="952" spans="1:33" x14ac:dyDescent="0.2">
      <c r="A952">
        <f>'建築限界数値データ　片線'!A1036</f>
        <v>610.91045340306869</v>
      </c>
      <c r="B952">
        <f>'建築限界数値データ　片線'!B1036</f>
        <v>5693.1593008110185</v>
      </c>
      <c r="D952">
        <f t="shared" si="338"/>
        <v>105</v>
      </c>
      <c r="E952">
        <f t="shared" si="339"/>
        <v>160</v>
      </c>
      <c r="F952">
        <f t="shared" si="340"/>
        <v>2110</v>
      </c>
      <c r="G952">
        <f t="shared" si="341"/>
        <v>3150</v>
      </c>
      <c r="I952">
        <f t="shared" si="342"/>
        <v>9.8090927582165199E-2</v>
      </c>
      <c r="J952">
        <f t="shared" si="343"/>
        <v>143.75</v>
      </c>
      <c r="L952">
        <f t="shared" si="344"/>
        <v>467.16045340306869</v>
      </c>
      <c r="M952">
        <f t="shared" si="345"/>
        <v>5693.1593008110185</v>
      </c>
      <c r="O952">
        <f t="shared" si="346"/>
        <v>2577.1604534030685</v>
      </c>
      <c r="P952">
        <f t="shared" si="347"/>
        <v>5693.1593008110185</v>
      </c>
      <c r="R952">
        <f t="shared" si="348"/>
        <v>6249.3054675696339</v>
      </c>
      <c r="S952">
        <f t="shared" si="349"/>
        <v>1.1457187020747848</v>
      </c>
      <c r="T952">
        <f t="shared" si="350"/>
        <v>1.1457187020747848</v>
      </c>
      <c r="U952">
        <f t="shared" si="358"/>
        <v>65.644846138091722</v>
      </c>
      <c r="W952">
        <f t="shared" si="351"/>
        <v>6249.3054675696339</v>
      </c>
      <c r="X952">
        <f t="shared" si="352"/>
        <v>1.2438096296569499</v>
      </c>
      <c r="Y952">
        <f t="shared" si="359"/>
        <v>71.26504229707318</v>
      </c>
      <c r="AA952">
        <f t="shared" si="353"/>
        <v>2007.2197316279519</v>
      </c>
      <c r="AB952">
        <f t="shared" si="354"/>
        <v>5918.1828102855297</v>
      </c>
      <c r="AD952">
        <f t="shared" si="355"/>
        <v>2007.2197316279519</v>
      </c>
      <c r="AE952">
        <f t="shared" si="356"/>
        <v>-2768.1828102855297</v>
      </c>
      <c r="AG952">
        <f t="shared" si="357"/>
        <v>3419.3226115996836</v>
      </c>
    </row>
    <row r="953" spans="1:33" x14ac:dyDescent="0.2">
      <c r="A953">
        <f>'建築限界数値データ　片線'!A1037</f>
        <v>618.58745025410894</v>
      </c>
      <c r="B953">
        <f>'建築限界数値データ　片線'!B1037</f>
        <v>5690.3696537704764</v>
      </c>
      <c r="D953">
        <f t="shared" si="338"/>
        <v>105</v>
      </c>
      <c r="E953">
        <f t="shared" si="339"/>
        <v>160</v>
      </c>
      <c r="F953">
        <f t="shared" si="340"/>
        <v>2110</v>
      </c>
      <c r="G953">
        <f t="shared" si="341"/>
        <v>3150</v>
      </c>
      <c r="I953">
        <f t="shared" si="342"/>
        <v>9.8090927582165199E-2</v>
      </c>
      <c r="J953">
        <f t="shared" si="343"/>
        <v>143.75</v>
      </c>
      <c r="L953">
        <f t="shared" si="344"/>
        <v>474.83745025410894</v>
      </c>
      <c r="M953">
        <f t="shared" si="345"/>
        <v>5690.3696537704764</v>
      </c>
      <c r="O953">
        <f t="shared" si="346"/>
        <v>2584.8374502541092</v>
      </c>
      <c r="P953">
        <f t="shared" si="347"/>
        <v>5690.3696537704764</v>
      </c>
      <c r="R953">
        <f t="shared" si="348"/>
        <v>6249.9353149283152</v>
      </c>
      <c r="S953">
        <f t="shared" si="349"/>
        <v>1.1444156126231642</v>
      </c>
      <c r="T953">
        <f t="shared" si="350"/>
        <v>1.1444156126231642</v>
      </c>
      <c r="U953">
        <f t="shared" si="358"/>
        <v>65.570184612185855</v>
      </c>
      <c r="W953">
        <f t="shared" si="351"/>
        <v>6249.9353149283152</v>
      </c>
      <c r="X953">
        <f t="shared" si="352"/>
        <v>1.2425065402053295</v>
      </c>
      <c r="Y953">
        <f t="shared" si="359"/>
        <v>71.190380771167312</v>
      </c>
      <c r="AA953">
        <f t="shared" si="353"/>
        <v>2015.1330251625943</v>
      </c>
      <c r="AB953">
        <f t="shared" si="354"/>
        <v>5916.1584099554966</v>
      </c>
      <c r="AD953">
        <f t="shared" si="355"/>
        <v>2015.1330251625943</v>
      </c>
      <c r="AE953">
        <f t="shared" si="356"/>
        <v>-2766.1584099554966</v>
      </c>
      <c r="AG953">
        <f t="shared" si="357"/>
        <v>3422.3374260976184</v>
      </c>
    </row>
    <row r="954" spans="1:33" x14ac:dyDescent="0.2">
      <c r="A954">
        <f>'建築限界数値データ　片線'!A1038</f>
        <v>626.25170908912833</v>
      </c>
      <c r="B954">
        <f>'建築限界数値データ　片線'!B1038</f>
        <v>5687.5451984651982</v>
      </c>
      <c r="D954">
        <f t="shared" si="338"/>
        <v>105</v>
      </c>
      <c r="E954">
        <f t="shared" si="339"/>
        <v>160</v>
      </c>
      <c r="F954">
        <f t="shared" si="340"/>
        <v>2110</v>
      </c>
      <c r="G954">
        <f t="shared" si="341"/>
        <v>3150</v>
      </c>
      <c r="I954">
        <f t="shared" si="342"/>
        <v>9.8090927582165199E-2</v>
      </c>
      <c r="J954">
        <f t="shared" si="343"/>
        <v>143.75</v>
      </c>
      <c r="L954">
        <f t="shared" si="344"/>
        <v>482.50170908912833</v>
      </c>
      <c r="M954">
        <f t="shared" si="345"/>
        <v>5687.5451984651982</v>
      </c>
      <c r="O954">
        <f t="shared" si="346"/>
        <v>2592.5017090891283</v>
      </c>
      <c r="P954">
        <f t="shared" si="347"/>
        <v>5687.5451984651982</v>
      </c>
      <c r="R954">
        <f t="shared" si="348"/>
        <v>6250.5388164713113</v>
      </c>
      <c r="S954">
        <f t="shared" si="349"/>
        <v>1.1431123325933625</v>
      </c>
      <c r="T954">
        <f t="shared" si="350"/>
        <v>1.1431123325933625</v>
      </c>
      <c r="U954">
        <f t="shared" si="358"/>
        <v>65.495512166954526</v>
      </c>
      <c r="W954">
        <f t="shared" si="351"/>
        <v>6250.5388164713113</v>
      </c>
      <c r="X954">
        <f t="shared" si="352"/>
        <v>1.2412032601755278</v>
      </c>
      <c r="Y954">
        <f t="shared" si="359"/>
        <v>71.115708325935998</v>
      </c>
      <c r="AA954">
        <f t="shared" si="353"/>
        <v>2023.037050815796</v>
      </c>
      <c r="AB954">
        <f t="shared" si="354"/>
        <v>5914.0981212050501</v>
      </c>
      <c r="AD954">
        <f t="shared" si="355"/>
        <v>2023.037050815796</v>
      </c>
      <c r="AE954">
        <f t="shared" si="356"/>
        <v>-2764.0981212050501</v>
      </c>
      <c r="AG954">
        <f t="shared" si="357"/>
        <v>3425.3346307510978</v>
      </c>
    </row>
    <row r="955" spans="1:33" x14ac:dyDescent="0.2">
      <c r="A955">
        <f>'建築限界数値データ　片線'!A1039</f>
        <v>633.90307208492572</v>
      </c>
      <c r="B955">
        <f>'建築限界数値データ　片線'!B1039</f>
        <v>5684.685993056657</v>
      </c>
      <c r="D955">
        <f t="shared" si="338"/>
        <v>105</v>
      </c>
      <c r="E955">
        <f t="shared" si="339"/>
        <v>160</v>
      </c>
      <c r="F955">
        <f t="shared" si="340"/>
        <v>2110</v>
      </c>
      <c r="G955">
        <f t="shared" si="341"/>
        <v>3150</v>
      </c>
      <c r="I955">
        <f t="shared" si="342"/>
        <v>9.8090927582165199E-2</v>
      </c>
      <c r="J955">
        <f t="shared" si="343"/>
        <v>143.75</v>
      </c>
      <c r="L955">
        <f t="shared" si="344"/>
        <v>490.15307208492572</v>
      </c>
      <c r="M955">
        <f t="shared" si="345"/>
        <v>5684.685993056657</v>
      </c>
      <c r="O955">
        <f t="shared" si="346"/>
        <v>2600.153072084926</v>
      </c>
      <c r="P955">
        <f t="shared" si="347"/>
        <v>5684.685993056657</v>
      </c>
      <c r="R955">
        <f t="shared" si="348"/>
        <v>6251.1159674035189</v>
      </c>
      <c r="S955">
        <f t="shared" si="349"/>
        <v>1.1418088701809177</v>
      </c>
      <c r="T955">
        <f t="shared" si="350"/>
        <v>1.1418088701809177</v>
      </c>
      <c r="U955">
        <f t="shared" si="358"/>
        <v>65.420829271967506</v>
      </c>
      <c r="W955">
        <f t="shared" si="351"/>
        <v>6251.1159674035189</v>
      </c>
      <c r="X955">
        <f t="shared" si="352"/>
        <v>1.239899797763083</v>
      </c>
      <c r="Y955">
        <f t="shared" si="359"/>
        <v>71.041025430948963</v>
      </c>
      <c r="AA955">
        <f t="shared" si="353"/>
        <v>2030.9316458270514</v>
      </c>
      <c r="AB955">
        <f t="shared" si="354"/>
        <v>5912.0019864598698</v>
      </c>
      <c r="AD955">
        <f t="shared" si="355"/>
        <v>2030.9316458270514</v>
      </c>
      <c r="AE955">
        <f t="shared" si="356"/>
        <v>-2762.0019864598698</v>
      </c>
      <c r="AG955">
        <f t="shared" si="357"/>
        <v>3428.314210108234</v>
      </c>
    </row>
    <row r="956" spans="1:33" x14ac:dyDescent="0.2">
      <c r="A956">
        <f>'建築限界数値データ　片線'!A1040</f>
        <v>641.54138168385134</v>
      </c>
      <c r="B956">
        <f>'建築限界数値データ　片線'!B1040</f>
        <v>5681.7920964219011</v>
      </c>
      <c r="D956">
        <f t="shared" ref="D956:D1019" si="360">D955</f>
        <v>105</v>
      </c>
      <c r="E956">
        <f t="shared" ref="E956:E1019" si="361">E955</f>
        <v>160</v>
      </c>
      <c r="F956">
        <f t="shared" ref="F956:F1019" si="362">F955</f>
        <v>2110</v>
      </c>
      <c r="G956">
        <f t="shared" ref="G956:G1019" si="363">G955</f>
        <v>3150</v>
      </c>
      <c r="I956">
        <f t="shared" ref="I956:I1019" si="364">I955</f>
        <v>9.8090927582165199E-2</v>
      </c>
      <c r="J956">
        <f t="shared" ref="J956:J1019" si="365">J955</f>
        <v>143.75</v>
      </c>
      <c r="L956">
        <f t="shared" ref="L956:L1019" si="366">A956-J956</f>
        <v>497.79138168385134</v>
      </c>
      <c r="M956">
        <f t="shared" ref="M956:M1019" si="367">B956</f>
        <v>5681.7920964219011</v>
      </c>
      <c r="O956">
        <f t="shared" ref="O956:O1019" si="368">L956+F956</f>
        <v>2607.7913816838513</v>
      </c>
      <c r="P956">
        <f t="shared" ref="P956:P1019" si="369">M956</f>
        <v>5681.7920964219011</v>
      </c>
      <c r="R956">
        <f t="shared" ref="R956:R1019" si="370">SQRT(O956^2+P956^2)</f>
        <v>6251.6667631398068</v>
      </c>
      <c r="S956">
        <f t="shared" ref="S956:S1019" si="371">IF(AND(O956=0,P956=0),0,IF(O956=0,PI()/2,ATAN(P956/O956)))</f>
        <v>1.1405052335758767</v>
      </c>
      <c r="T956">
        <f t="shared" ref="T956:T1019" si="372">IF(AND(O956&gt;=0,P956&gt;=0),S956,IF(AND(O956&lt;0,P956&gt;=0),S956+PI(),IF(AND(O956&lt;0,P956&lt;0),S956+PI(),S956+2*PI())))</f>
        <v>1.1405052335758767</v>
      </c>
      <c r="U956">
        <f t="shared" si="358"/>
        <v>65.346136396479892</v>
      </c>
      <c r="W956">
        <f t="shared" ref="W956:W1019" si="373">R956</f>
        <v>6251.6667631398068</v>
      </c>
      <c r="X956">
        <f t="shared" ref="X956:X1019" si="374">IF(T956+I956&gt;=2*PI(),MOD(T956+I956,2*PI()),T956+I956)</f>
        <v>1.2385961611580418</v>
      </c>
      <c r="Y956">
        <f t="shared" si="359"/>
        <v>70.966332555461335</v>
      </c>
      <c r="AA956">
        <f t="shared" ref="AA956:AA1019" si="375">W956*COS(X956)</f>
        <v>2038.8166476300541</v>
      </c>
      <c r="AB956">
        <f t="shared" ref="AB956:AB1019" si="376">W956*SIN(X956)</f>
        <v>5909.870048883774</v>
      </c>
      <c r="AD956">
        <f t="shared" ref="AD956:AD1019" si="377">AA956</f>
        <v>2038.8166476300541</v>
      </c>
      <c r="AE956">
        <f t="shared" ref="AE956:AE1019" si="378">G956-AB956</f>
        <v>-2759.870048883774</v>
      </c>
      <c r="AG956">
        <f t="shared" ref="AG956:AG1019" si="379">SQRT(AD956^2+AE956^2)</f>
        <v>3431.276148808075</v>
      </c>
    </row>
    <row r="957" spans="1:33" x14ac:dyDescent="0.2">
      <c r="A957">
        <f>'建築限界数値データ　片線'!A1041</f>
        <v>649.16648059705369</v>
      </c>
      <c r="B957">
        <f>'建築限界数値データ　片線'!B1041</f>
        <v>5678.8635681523483</v>
      </c>
      <c r="D957">
        <f t="shared" si="360"/>
        <v>105</v>
      </c>
      <c r="E957">
        <f t="shared" si="361"/>
        <v>160</v>
      </c>
      <c r="F957">
        <f t="shared" si="362"/>
        <v>2110</v>
      </c>
      <c r="G957">
        <f t="shared" si="363"/>
        <v>3150</v>
      </c>
      <c r="I957">
        <f t="shared" si="364"/>
        <v>9.8090927582165199E-2</v>
      </c>
      <c r="J957">
        <f t="shared" si="365"/>
        <v>143.75</v>
      </c>
      <c r="L957">
        <f t="shared" si="366"/>
        <v>505.41648059705369</v>
      </c>
      <c r="M957">
        <f t="shared" si="367"/>
        <v>5678.8635681523483</v>
      </c>
      <c r="O957">
        <f t="shared" si="368"/>
        <v>2615.4164805970536</v>
      </c>
      <c r="P957">
        <f t="shared" si="369"/>
        <v>5678.8635681523483</v>
      </c>
      <c r="R957">
        <f t="shared" si="370"/>
        <v>6252.1911993049844</v>
      </c>
      <c r="S957">
        <f t="shared" si="371"/>
        <v>1.1392014309630445</v>
      </c>
      <c r="T957">
        <f t="shared" si="372"/>
        <v>1.1392014309630445</v>
      </c>
      <c r="U957">
        <f t="shared" si="358"/>
        <v>65.271434009446466</v>
      </c>
      <c r="W957">
        <f t="shared" si="373"/>
        <v>6252.1911993049844</v>
      </c>
      <c r="X957">
        <f t="shared" si="374"/>
        <v>1.2372923585452096</v>
      </c>
      <c r="Y957">
        <f t="shared" si="359"/>
        <v>70.891630168427923</v>
      </c>
      <c r="AA957">
        <f t="shared" si="375"/>
        <v>2046.6918938560364</v>
      </c>
      <c r="AB957">
        <f t="shared" si="376"/>
        <v>5907.7023523778416</v>
      </c>
      <c r="AD957">
        <f t="shared" si="377"/>
        <v>2046.6918938560364</v>
      </c>
      <c r="AE957">
        <f t="shared" si="378"/>
        <v>-2757.7023523778416</v>
      </c>
      <c r="AG957">
        <f t="shared" si="379"/>
        <v>3434.2204315806944</v>
      </c>
    </row>
    <row r="958" spans="1:33" x14ac:dyDescent="0.2">
      <c r="A958">
        <f>'建築限界数値データ　片線'!A1042</f>
        <v>656.77821180771559</v>
      </c>
      <c r="B958">
        <f>'建築限界数値データ　片線'!B1042</f>
        <v>5675.9004685525506</v>
      </c>
      <c r="D958">
        <f t="shared" si="360"/>
        <v>105</v>
      </c>
      <c r="E958">
        <f t="shared" si="361"/>
        <v>160</v>
      </c>
      <c r="F958">
        <f t="shared" si="362"/>
        <v>2110</v>
      </c>
      <c r="G958">
        <f t="shared" si="363"/>
        <v>3150</v>
      </c>
      <c r="I958">
        <f t="shared" si="364"/>
        <v>9.8090927582165199E-2</v>
      </c>
      <c r="J958">
        <f t="shared" si="365"/>
        <v>143.75</v>
      </c>
      <c r="L958">
        <f t="shared" si="366"/>
        <v>513.02821180771559</v>
      </c>
      <c r="M958">
        <f t="shared" si="367"/>
        <v>5675.9004685525506</v>
      </c>
      <c r="O958">
        <f t="shared" si="368"/>
        <v>2623.0282118077157</v>
      </c>
      <c r="P958">
        <f t="shared" si="369"/>
        <v>5675.9004685525506</v>
      </c>
      <c r="R958">
        <f t="shared" si="370"/>
        <v>6252.6892717337432</v>
      </c>
      <c r="S958">
        <f t="shared" si="371"/>
        <v>1.1378974705222289</v>
      </c>
      <c r="T958">
        <f t="shared" si="372"/>
        <v>1.1378974705222289</v>
      </c>
      <c r="U958">
        <f t="shared" si="358"/>
        <v>65.196722579535717</v>
      </c>
      <c r="W958">
        <f t="shared" si="373"/>
        <v>6252.6892717337432</v>
      </c>
      <c r="X958">
        <f t="shared" si="374"/>
        <v>1.2359883981043942</v>
      </c>
      <c r="Y958">
        <f t="shared" si="359"/>
        <v>70.816918738517188</v>
      </c>
      <c r="AA958">
        <f t="shared" si="375"/>
        <v>2054.5572223371246</v>
      </c>
      <c r="AB958">
        <f t="shared" si="376"/>
        <v>5905.4989415795017</v>
      </c>
      <c r="AD958">
        <f t="shared" si="377"/>
        <v>2054.5572223371246</v>
      </c>
      <c r="AE958">
        <f t="shared" si="378"/>
        <v>-2755.4989415795017</v>
      </c>
      <c r="AG958">
        <f t="shared" si="379"/>
        <v>3437.147043247262</v>
      </c>
    </row>
    <row r="959" spans="1:33" x14ac:dyDescent="0.2">
      <c r="A959">
        <f>'建築限界数値データ　片線'!A1043</f>
        <v>664.3764185742898</v>
      </c>
      <c r="B959">
        <f>'建築限界数値データ　片線'!B1043</f>
        <v>5672.9028586389586</v>
      </c>
      <c r="D959">
        <f t="shared" si="360"/>
        <v>105</v>
      </c>
      <c r="E959">
        <f t="shared" si="361"/>
        <v>160</v>
      </c>
      <c r="F959">
        <f t="shared" si="362"/>
        <v>2110</v>
      </c>
      <c r="G959">
        <f t="shared" si="363"/>
        <v>3150</v>
      </c>
      <c r="I959">
        <f t="shared" si="364"/>
        <v>9.8090927582165199E-2</v>
      </c>
      <c r="J959">
        <f t="shared" si="365"/>
        <v>143.75</v>
      </c>
      <c r="L959">
        <f t="shared" si="366"/>
        <v>520.6264185742898</v>
      </c>
      <c r="M959">
        <f t="shared" si="367"/>
        <v>5672.9028586389586</v>
      </c>
      <c r="O959">
        <f t="shared" si="368"/>
        <v>2630.6264185742898</v>
      </c>
      <c r="P959">
        <f t="shared" si="369"/>
        <v>5672.9028586389586</v>
      </c>
      <c r="R959">
        <f t="shared" si="370"/>
        <v>6253.1609764706254</v>
      </c>
      <c r="S959">
        <f t="shared" si="371"/>
        <v>1.1365933604284897</v>
      </c>
      <c r="T959">
        <f t="shared" si="372"/>
        <v>1.1365933604284897</v>
      </c>
      <c r="U959">
        <f t="shared" si="358"/>
        <v>65.122002575144052</v>
      </c>
      <c r="W959">
        <f t="shared" si="373"/>
        <v>6253.1609764706254</v>
      </c>
      <c r="X959">
        <f t="shared" si="374"/>
        <v>1.234684288010655</v>
      </c>
      <c r="Y959">
        <f t="shared" si="359"/>
        <v>70.742198734125523</v>
      </c>
      <c r="AA959">
        <f t="shared" si="375"/>
        <v>2062.4124711096729</v>
      </c>
      <c r="AB959">
        <f t="shared" si="376"/>
        <v>5903.2598618616103</v>
      </c>
      <c r="AD959">
        <f t="shared" si="377"/>
        <v>2062.4124711096729</v>
      </c>
      <c r="AE959">
        <f t="shared" si="378"/>
        <v>-2753.2598618616103</v>
      </c>
      <c r="AG959">
        <f t="shared" si="379"/>
        <v>3440.0559687201198</v>
      </c>
    </row>
    <row r="960" spans="1:33" x14ac:dyDescent="0.2">
      <c r="A960">
        <f>'建築限界数値データ　片線'!A1044</f>
        <v>671.96094443372681</v>
      </c>
      <c r="B960">
        <f>'建築限界数値データ　片線'!B1044</f>
        <v>5669.8708001386613</v>
      </c>
      <c r="D960">
        <f t="shared" si="360"/>
        <v>105</v>
      </c>
      <c r="E960">
        <f t="shared" si="361"/>
        <v>160</v>
      </c>
      <c r="F960">
        <f t="shared" si="362"/>
        <v>2110</v>
      </c>
      <c r="G960">
        <f t="shared" si="363"/>
        <v>3150</v>
      </c>
      <c r="I960">
        <f t="shared" si="364"/>
        <v>9.8090927582165199E-2</v>
      </c>
      <c r="J960">
        <f t="shared" si="365"/>
        <v>143.75</v>
      </c>
      <c r="L960">
        <f t="shared" si="366"/>
        <v>528.21094443372681</v>
      </c>
      <c r="M960">
        <f t="shared" si="367"/>
        <v>5669.8708001386613</v>
      </c>
      <c r="O960">
        <f t="shared" si="368"/>
        <v>2638.2109444337266</v>
      </c>
      <c r="P960">
        <f t="shared" si="369"/>
        <v>5669.8708001386613</v>
      </c>
      <c r="R960">
        <f t="shared" si="370"/>
        <v>6253.6063097699807</v>
      </c>
      <c r="S960">
        <f t="shared" si="371"/>
        <v>1.1352891088523844</v>
      </c>
      <c r="T960">
        <f t="shared" si="372"/>
        <v>1.1352891088523844</v>
      </c>
      <c r="U960">
        <f t="shared" si="358"/>
        <v>65.047274464409938</v>
      </c>
      <c r="W960">
        <f t="shared" si="373"/>
        <v>6253.6063097699807</v>
      </c>
      <c r="X960">
        <f t="shared" si="374"/>
        <v>1.2333800364345495</v>
      </c>
      <c r="Y960">
        <f t="shared" si="359"/>
        <v>70.667470623391395</v>
      </c>
      <c r="AA960">
        <f t="shared" si="375"/>
        <v>2070.2574784175945</v>
      </c>
      <c r="AB960">
        <f t="shared" si="376"/>
        <v>5900.9851593315288</v>
      </c>
      <c r="AD960">
        <f t="shared" si="377"/>
        <v>2070.2574784175945</v>
      </c>
      <c r="AE960">
        <f t="shared" si="378"/>
        <v>-2750.9851593315288</v>
      </c>
      <c r="AG960">
        <f t="shared" si="379"/>
        <v>3442.9471930028631</v>
      </c>
    </row>
    <row r="961" spans="1:33" x14ac:dyDescent="0.2">
      <c r="A961">
        <f>'建築限界数値データ　片線'!A1045</f>
        <v>679.53163320469378</v>
      </c>
      <c r="B961">
        <f>'建築限界数値データ　片線'!B1045</f>
        <v>5666.8043554881187</v>
      </c>
      <c r="D961">
        <f t="shared" si="360"/>
        <v>105</v>
      </c>
      <c r="E961">
        <f t="shared" si="361"/>
        <v>160</v>
      </c>
      <c r="F961">
        <f t="shared" si="362"/>
        <v>2110</v>
      </c>
      <c r="G961">
        <f t="shared" si="363"/>
        <v>3150</v>
      </c>
      <c r="I961">
        <f t="shared" si="364"/>
        <v>9.8090927582165199E-2</v>
      </c>
      <c r="J961">
        <f t="shared" si="365"/>
        <v>143.75</v>
      </c>
      <c r="L961">
        <f t="shared" si="366"/>
        <v>535.78163320469378</v>
      </c>
      <c r="M961">
        <f t="shared" si="367"/>
        <v>5666.8043554881187</v>
      </c>
      <c r="O961">
        <f t="shared" si="368"/>
        <v>2645.7816332046937</v>
      </c>
      <c r="P961">
        <f t="shared" si="369"/>
        <v>5666.8043554881187</v>
      </c>
      <c r="R961">
        <f t="shared" si="370"/>
        <v>6254.0252680959329</v>
      </c>
      <c r="S961">
        <f t="shared" si="371"/>
        <v>1.1339847239602145</v>
      </c>
      <c r="T961">
        <f t="shared" si="372"/>
        <v>1.1339847239602145</v>
      </c>
      <c r="U961">
        <f t="shared" si="358"/>
        <v>64.972538715227969</v>
      </c>
      <c r="W961">
        <f t="shared" si="373"/>
        <v>6254.0252680959329</v>
      </c>
      <c r="X961">
        <f t="shared" si="374"/>
        <v>1.2320756515423796</v>
      </c>
      <c r="Y961">
        <f t="shared" si="359"/>
        <v>70.592734874209441</v>
      </c>
      <c r="AA961">
        <f t="shared" si="375"/>
        <v>2078.0920827156951</v>
      </c>
      <c r="AB961">
        <f t="shared" si="376"/>
        <v>5898.6748808301645</v>
      </c>
      <c r="AD961">
        <f t="shared" si="377"/>
        <v>2078.0920827156951</v>
      </c>
      <c r="AE961">
        <f t="shared" si="378"/>
        <v>-2748.6748808301645</v>
      </c>
      <c r="AG961">
        <f t="shared" si="379"/>
        <v>3445.820701190411</v>
      </c>
    </row>
    <row r="962" spans="1:33" x14ac:dyDescent="0.2">
      <c r="A962">
        <f>'建築限界数値データ　片線'!A1046</f>
        <v>687.08832899079312</v>
      </c>
      <c r="B962">
        <f>'建築限界数値データ　片線'!B1046</f>
        <v>5663.7035878318711</v>
      </c>
      <c r="D962">
        <f t="shared" si="360"/>
        <v>105</v>
      </c>
      <c r="E962">
        <f t="shared" si="361"/>
        <v>160</v>
      </c>
      <c r="F962">
        <f t="shared" si="362"/>
        <v>2110</v>
      </c>
      <c r="G962">
        <f t="shared" si="363"/>
        <v>3150</v>
      </c>
      <c r="I962">
        <f t="shared" si="364"/>
        <v>9.8090927582165199E-2</v>
      </c>
      <c r="J962">
        <f t="shared" si="365"/>
        <v>143.75</v>
      </c>
      <c r="L962">
        <f t="shared" si="366"/>
        <v>543.33832899079312</v>
      </c>
      <c r="M962">
        <f t="shared" si="367"/>
        <v>5663.7035878318711</v>
      </c>
      <c r="O962">
        <f t="shared" si="368"/>
        <v>2653.3383289907933</v>
      </c>
      <c r="P962">
        <f t="shared" si="369"/>
        <v>5663.7035878318711</v>
      </c>
      <c r="R962">
        <f t="shared" si="370"/>
        <v>6254.4178481223389</v>
      </c>
      <c r="S962">
        <f t="shared" si="371"/>
        <v>1.1326802139142718</v>
      </c>
      <c r="T962">
        <f t="shared" si="372"/>
        <v>1.1326802139142718</v>
      </c>
      <c r="U962">
        <f t="shared" si="358"/>
        <v>64.897795795263036</v>
      </c>
      <c r="W962">
        <f t="shared" si="373"/>
        <v>6254.4178481223389</v>
      </c>
      <c r="X962">
        <f t="shared" si="374"/>
        <v>1.2307711414964371</v>
      </c>
      <c r="Y962">
        <f t="shared" si="359"/>
        <v>70.517991954244508</v>
      </c>
      <c r="AA962">
        <f t="shared" si="375"/>
        <v>2085.916122673003</v>
      </c>
      <c r="AB962">
        <f t="shared" si="376"/>
        <v>5896.3290739310078</v>
      </c>
      <c r="AD962">
        <f t="shared" si="377"/>
        <v>2085.916122673003</v>
      </c>
      <c r="AE962">
        <f t="shared" si="378"/>
        <v>-2746.3290739310078</v>
      </c>
      <c r="AG962">
        <f t="shared" si="379"/>
        <v>3448.676478469084</v>
      </c>
    </row>
    <row r="963" spans="1:33" x14ac:dyDescent="0.2">
      <c r="A963">
        <f>'建築限界数値データ　片線'!A1047</f>
        <v>694.63087618377369</v>
      </c>
      <c r="B963">
        <f>'建築限界数値データ　片線'!B1047</f>
        <v>5660.568561021244</v>
      </c>
      <c r="D963">
        <f t="shared" si="360"/>
        <v>105</v>
      </c>
      <c r="E963">
        <f t="shared" si="361"/>
        <v>160</v>
      </c>
      <c r="F963">
        <f t="shared" si="362"/>
        <v>2110</v>
      </c>
      <c r="G963">
        <f t="shared" si="363"/>
        <v>3150</v>
      </c>
      <c r="I963">
        <f t="shared" si="364"/>
        <v>9.8090927582165199E-2</v>
      </c>
      <c r="J963">
        <f t="shared" si="365"/>
        <v>143.75</v>
      </c>
      <c r="L963">
        <f t="shared" si="366"/>
        <v>550.88087618377369</v>
      </c>
      <c r="M963">
        <f t="shared" si="367"/>
        <v>5660.568561021244</v>
      </c>
      <c r="O963">
        <f t="shared" si="368"/>
        <v>2660.8808761837736</v>
      </c>
      <c r="P963">
        <f t="shared" si="369"/>
        <v>5660.568561021244</v>
      </c>
      <c r="R963">
        <f t="shared" si="370"/>
        <v>6254.7840467327596</v>
      </c>
      <c r="S963">
        <f t="shared" si="371"/>
        <v>1.1313755868730848</v>
      </c>
      <c r="T963">
        <f t="shared" si="372"/>
        <v>1.1313755868730848</v>
      </c>
      <c r="U963">
        <f t="shared" ref="U963:U1026" si="380">T963*180/PI()</f>
        <v>64.823046171964378</v>
      </c>
      <c r="W963">
        <f t="shared" si="373"/>
        <v>6254.7840467327596</v>
      </c>
      <c r="X963">
        <f t="shared" si="374"/>
        <v>1.2294665144552499</v>
      </c>
      <c r="Y963">
        <f t="shared" ref="Y963:Y1026" si="381">X963*180/PI()</f>
        <v>70.443242330945836</v>
      </c>
      <c r="AA963">
        <f t="shared" si="375"/>
        <v>2093.7294371760881</v>
      </c>
      <c r="AB963">
        <f t="shared" si="376"/>
        <v>5893.947786939153</v>
      </c>
      <c r="AD963">
        <f t="shared" si="377"/>
        <v>2093.7294371760881</v>
      </c>
      <c r="AE963">
        <f t="shared" si="378"/>
        <v>-2743.947786939153</v>
      </c>
      <c r="AG963">
        <f t="shared" si="379"/>
        <v>3451.5145101166781</v>
      </c>
    </row>
    <row r="964" spans="1:33" x14ac:dyDescent="0.2">
      <c r="A964">
        <f>'建築限界数値データ　片線'!A1048</f>
        <v>702.15911946673145</v>
      </c>
      <c r="B964">
        <f>'建築限界数値データ　片線'!B1048</f>
        <v>5657.399339613029</v>
      </c>
      <c r="D964">
        <f t="shared" si="360"/>
        <v>105</v>
      </c>
      <c r="E964">
        <f t="shared" si="361"/>
        <v>160</v>
      </c>
      <c r="F964">
        <f t="shared" si="362"/>
        <v>2110</v>
      </c>
      <c r="G964">
        <f t="shared" si="363"/>
        <v>3150</v>
      </c>
      <c r="I964">
        <f t="shared" si="364"/>
        <v>9.8090927582165199E-2</v>
      </c>
      <c r="J964">
        <f t="shared" si="365"/>
        <v>143.75</v>
      </c>
      <c r="L964">
        <f t="shared" si="366"/>
        <v>558.40911946673145</v>
      </c>
      <c r="M964">
        <f t="shared" si="367"/>
        <v>5657.399339613029</v>
      </c>
      <c r="O964">
        <f t="shared" si="368"/>
        <v>2668.4091194667317</v>
      </c>
      <c r="P964">
        <f t="shared" si="369"/>
        <v>5657.399339613029</v>
      </c>
      <c r="R964">
        <f t="shared" si="370"/>
        <v>6255.1238610204318</v>
      </c>
      <c r="S964">
        <f t="shared" si="371"/>
        <v>1.1300708509916637</v>
      </c>
      <c r="T964">
        <f t="shared" si="372"/>
        <v>1.1300708509916637</v>
      </c>
      <c r="U964">
        <f t="shared" si="380"/>
        <v>64.74829031257967</v>
      </c>
      <c r="W964">
        <f t="shared" si="373"/>
        <v>6255.1238610204318</v>
      </c>
      <c r="X964">
        <f t="shared" si="374"/>
        <v>1.228161778573829</v>
      </c>
      <c r="Y964">
        <f t="shared" si="381"/>
        <v>70.368486471561141</v>
      </c>
      <c r="AA964">
        <f t="shared" si="375"/>
        <v>2101.5318653323775</v>
      </c>
      <c r="AB964">
        <f t="shared" si="376"/>
        <v>5891.5310688903073</v>
      </c>
      <c r="AD964">
        <f t="shared" si="377"/>
        <v>2101.5318653323775</v>
      </c>
      <c r="AE964">
        <f t="shared" si="378"/>
        <v>-2741.5310688903073</v>
      </c>
      <c r="AG964">
        <f t="shared" si="379"/>
        <v>3454.3347815025418</v>
      </c>
    </row>
    <row r="965" spans="1:33" x14ac:dyDescent="0.2">
      <c r="A965">
        <f>'建築限界数値データ　片線'!A1049</f>
        <v>709.67290381731198</v>
      </c>
      <c r="B965">
        <f>'建築限界数値データ　片線'!B1049</f>
        <v>5654.1959888681586</v>
      </c>
      <c r="D965">
        <f t="shared" si="360"/>
        <v>105</v>
      </c>
      <c r="E965">
        <f t="shared" si="361"/>
        <v>160</v>
      </c>
      <c r="F965">
        <f t="shared" si="362"/>
        <v>2110</v>
      </c>
      <c r="G965">
        <f t="shared" si="363"/>
        <v>3150</v>
      </c>
      <c r="I965">
        <f t="shared" si="364"/>
        <v>9.8090927582165199E-2</v>
      </c>
      <c r="J965">
        <f t="shared" si="365"/>
        <v>143.75</v>
      </c>
      <c r="L965">
        <f t="shared" si="366"/>
        <v>565.92290381731198</v>
      </c>
      <c r="M965">
        <f t="shared" si="367"/>
        <v>5654.1959888681586</v>
      </c>
      <c r="O965">
        <f t="shared" si="368"/>
        <v>2675.9229038173121</v>
      </c>
      <c r="P965">
        <f t="shared" si="369"/>
        <v>5654.1959888681586</v>
      </c>
      <c r="R965">
        <f t="shared" si="370"/>
        <v>6255.4372882882335</v>
      </c>
      <c r="S965">
        <f t="shared" si="371"/>
        <v>1.1287660144217466</v>
      </c>
      <c r="T965">
        <f t="shared" si="372"/>
        <v>1.1287660144217466</v>
      </c>
      <c r="U965">
        <f t="shared" si="380"/>
        <v>64.673528684169099</v>
      </c>
      <c r="W965">
        <f t="shared" si="373"/>
        <v>6255.4372882882335</v>
      </c>
      <c r="X965">
        <f t="shared" si="374"/>
        <v>1.2268569420039119</v>
      </c>
      <c r="Y965">
        <f t="shared" si="381"/>
        <v>70.293724843150557</v>
      </c>
      <c r="AA965">
        <f t="shared" si="375"/>
        <v>2109.3232464734751</v>
      </c>
      <c r="AB965">
        <f t="shared" si="376"/>
        <v>5889.078969549776</v>
      </c>
      <c r="AD965">
        <f t="shared" si="377"/>
        <v>2109.3232464734751</v>
      </c>
      <c r="AE965">
        <f t="shared" si="378"/>
        <v>-2739.078969549776</v>
      </c>
      <c r="AG965">
        <f t="shared" si="379"/>
        <v>3457.1372780876468</v>
      </c>
    </row>
    <row r="966" spans="1:33" x14ac:dyDescent="0.2">
      <c r="A966">
        <f>'建築限界数値データ　片線'!A1050</f>
        <v>717.17207451089894</v>
      </c>
      <c r="B966">
        <f>'建築限界数値データ　片線'!B1050</f>
        <v>5650.9585747503579</v>
      </c>
      <c r="D966">
        <f t="shared" si="360"/>
        <v>105</v>
      </c>
      <c r="E966">
        <f t="shared" si="361"/>
        <v>160</v>
      </c>
      <c r="F966">
        <f t="shared" si="362"/>
        <v>2110</v>
      </c>
      <c r="G966">
        <f t="shared" si="363"/>
        <v>3150</v>
      </c>
      <c r="I966">
        <f t="shared" si="364"/>
        <v>9.8090927582165199E-2</v>
      </c>
      <c r="J966">
        <f t="shared" si="365"/>
        <v>143.75</v>
      </c>
      <c r="L966">
        <f t="shared" si="366"/>
        <v>573.42207451089894</v>
      </c>
      <c r="M966">
        <f t="shared" si="367"/>
        <v>5650.9585747503579</v>
      </c>
      <c r="O966">
        <f t="shared" si="368"/>
        <v>2683.4220745108987</v>
      </c>
      <c r="P966">
        <f t="shared" si="369"/>
        <v>5650.9585747503579</v>
      </c>
      <c r="R966">
        <f t="shared" si="370"/>
        <v>6255.7243260486612</v>
      </c>
      <c r="S966">
        <f t="shared" si="371"/>
        <v>1.1274610853120446</v>
      </c>
      <c r="T966">
        <f t="shared" si="372"/>
        <v>1.1274610853120446</v>
      </c>
      <c r="U966">
        <f t="shared" si="380"/>
        <v>64.598761753619399</v>
      </c>
      <c r="W966">
        <f t="shared" si="373"/>
        <v>6255.7243260486612</v>
      </c>
      <c r="X966">
        <f t="shared" si="374"/>
        <v>1.2255520128942097</v>
      </c>
      <c r="Y966">
        <f t="shared" si="381"/>
        <v>70.218957912600857</v>
      </c>
      <c r="AA966">
        <f t="shared" si="375"/>
        <v>2117.1034201584639</v>
      </c>
      <c r="AB966">
        <f t="shared" si="376"/>
        <v>5886.5915394114363</v>
      </c>
      <c r="AD966">
        <f t="shared" si="377"/>
        <v>2117.1034201584639</v>
      </c>
      <c r="AE966">
        <f t="shared" si="378"/>
        <v>-2736.5915394114363</v>
      </c>
      <c r="AG966">
        <f t="shared" si="379"/>
        <v>3459.9219854246599</v>
      </c>
    </row>
    <row r="967" spans="1:33" x14ac:dyDescent="0.2">
      <c r="A967">
        <f>'建築限界数値データ　片線'!A1051</f>
        <v>724.65647712380269</v>
      </c>
      <c r="B967">
        <f>'建築限界数値データ　片線'!B1051</f>
        <v>5647.6871639247902</v>
      </c>
      <c r="D967">
        <f t="shared" si="360"/>
        <v>105</v>
      </c>
      <c r="E967">
        <f t="shared" si="361"/>
        <v>160</v>
      </c>
      <c r="F967">
        <f t="shared" si="362"/>
        <v>2110</v>
      </c>
      <c r="G967">
        <f t="shared" si="363"/>
        <v>3150</v>
      </c>
      <c r="I967">
        <f t="shared" si="364"/>
        <v>9.8090927582165199E-2</v>
      </c>
      <c r="J967">
        <f t="shared" si="365"/>
        <v>143.75</v>
      </c>
      <c r="L967">
        <f t="shared" si="366"/>
        <v>580.90647712380269</v>
      </c>
      <c r="M967">
        <f t="shared" si="367"/>
        <v>5647.6871639247902</v>
      </c>
      <c r="O967">
        <f t="shared" si="368"/>
        <v>2690.9064771238027</v>
      </c>
      <c r="P967">
        <f t="shared" si="369"/>
        <v>5647.6871639247902</v>
      </c>
      <c r="R967">
        <f t="shared" si="370"/>
        <v>6255.9849720238044</v>
      </c>
      <c r="S967">
        <f t="shared" si="371"/>
        <v>1.1261560718084871</v>
      </c>
      <c r="T967">
        <f t="shared" si="372"/>
        <v>1.1261560718084871</v>
      </c>
      <c r="U967">
        <f t="shared" si="380"/>
        <v>64.52398998765797</v>
      </c>
      <c r="W967">
        <f t="shared" si="373"/>
        <v>6255.9849720238044</v>
      </c>
      <c r="X967">
        <f t="shared" si="374"/>
        <v>1.2242469993906524</v>
      </c>
      <c r="Y967">
        <f t="shared" si="381"/>
        <v>70.144186146639441</v>
      </c>
      <c r="AA967">
        <f t="shared" si="375"/>
        <v>2124.8722261772082</v>
      </c>
      <c r="AB967">
        <f t="shared" si="376"/>
        <v>5884.0688296967082</v>
      </c>
      <c r="AD967">
        <f t="shared" si="377"/>
        <v>2124.8722261772082</v>
      </c>
      <c r="AE967">
        <f t="shared" si="378"/>
        <v>-2734.0688296967082</v>
      </c>
      <c r="AG967">
        <f t="shared" si="379"/>
        <v>3462.6888891580215</v>
      </c>
    </row>
    <row r="968" spans="1:33" x14ac:dyDescent="0.2">
      <c r="A968">
        <f>'建築限界数値データ　片線'!A1052</f>
        <v>732.12595753644064</v>
      </c>
      <c r="B968">
        <f>'建築限界数値データ　片線'!B1052</f>
        <v>5644.3818237566811</v>
      </c>
      <c r="D968">
        <f t="shared" si="360"/>
        <v>105</v>
      </c>
      <c r="E968">
        <f t="shared" si="361"/>
        <v>160</v>
      </c>
      <c r="F968">
        <f t="shared" si="362"/>
        <v>2110</v>
      </c>
      <c r="G968">
        <f t="shared" si="363"/>
        <v>3150</v>
      </c>
      <c r="I968">
        <f t="shared" si="364"/>
        <v>9.8090927582165199E-2</v>
      </c>
      <c r="J968">
        <f t="shared" si="365"/>
        <v>143.75</v>
      </c>
      <c r="L968">
        <f t="shared" si="366"/>
        <v>588.37595753644064</v>
      </c>
      <c r="M968">
        <f t="shared" si="367"/>
        <v>5644.3818237566811</v>
      </c>
      <c r="O968">
        <f t="shared" si="368"/>
        <v>2698.3759575364406</v>
      </c>
      <c r="P968">
        <f t="shared" si="369"/>
        <v>5644.3818237566811</v>
      </c>
      <c r="R968">
        <f t="shared" si="370"/>
        <v>6256.2192241453231</v>
      </c>
      <c r="S968">
        <f t="shared" si="371"/>
        <v>1.1248509820544668</v>
      </c>
      <c r="T968">
        <f t="shared" si="372"/>
        <v>1.1248509820544668</v>
      </c>
      <c r="U968">
        <f t="shared" si="380"/>
        <v>64.449213852866848</v>
      </c>
      <c r="W968">
        <f t="shared" si="373"/>
        <v>6256.2192241453231</v>
      </c>
      <c r="X968">
        <f t="shared" si="374"/>
        <v>1.2229419096366319</v>
      </c>
      <c r="Y968">
        <f t="shared" si="381"/>
        <v>70.069410011848305</v>
      </c>
      <c r="AA968">
        <f t="shared" si="375"/>
        <v>2132.6295045536658</v>
      </c>
      <c r="AB968">
        <f t="shared" si="376"/>
        <v>5881.5108923534854</v>
      </c>
      <c r="AD968">
        <f t="shared" si="377"/>
        <v>2132.6295045536658</v>
      </c>
      <c r="AE968">
        <f t="shared" si="378"/>
        <v>-2731.5108923534854</v>
      </c>
      <c r="AG968">
        <f t="shared" si="379"/>
        <v>3465.4379750240155</v>
      </c>
    </row>
    <row r="969" spans="1:33" x14ac:dyDescent="0.2">
      <c r="A969">
        <f>'建築限界数値データ　片線'!A1053</f>
        <v>739.58036193650685</v>
      </c>
      <c r="B969">
        <f>'建築限界数値データ　片線'!B1053</f>
        <v>5641.0426223099339</v>
      </c>
      <c r="D969">
        <f t="shared" si="360"/>
        <v>105</v>
      </c>
      <c r="E969">
        <f t="shared" si="361"/>
        <v>160</v>
      </c>
      <c r="F969">
        <f t="shared" si="362"/>
        <v>2110</v>
      </c>
      <c r="G969">
        <f t="shared" si="363"/>
        <v>3150</v>
      </c>
      <c r="I969">
        <f t="shared" si="364"/>
        <v>9.8090927582165199E-2</v>
      </c>
      <c r="J969">
        <f t="shared" si="365"/>
        <v>143.75</v>
      </c>
      <c r="L969">
        <f t="shared" si="366"/>
        <v>595.83036193650685</v>
      </c>
      <c r="M969">
        <f t="shared" si="367"/>
        <v>5641.0426223099339</v>
      </c>
      <c r="O969">
        <f t="shared" si="368"/>
        <v>2705.830361936507</v>
      </c>
      <c r="P969">
        <f t="shared" si="369"/>
        <v>5641.0426223099339</v>
      </c>
      <c r="R969">
        <f t="shared" si="370"/>
        <v>6256.4270805544265</v>
      </c>
      <c r="S969">
        <f t="shared" si="371"/>
        <v>1.1235458241910847</v>
      </c>
      <c r="T969">
        <f t="shared" si="372"/>
        <v>1.1235458241910847</v>
      </c>
      <c r="U969">
        <f t="shared" si="380"/>
        <v>64.374433815696747</v>
      </c>
      <c r="W969">
        <f t="shared" si="373"/>
        <v>6256.4270805544265</v>
      </c>
      <c r="X969">
        <f t="shared" si="374"/>
        <v>1.22163675177325</v>
      </c>
      <c r="Y969">
        <f t="shared" si="381"/>
        <v>69.994629974678205</v>
      </c>
      <c r="AA969">
        <f t="shared" si="375"/>
        <v>2140.3750955491614</v>
      </c>
      <c r="AB969">
        <f t="shared" si="376"/>
        <v>5878.917780055076</v>
      </c>
      <c r="AD969">
        <f t="shared" si="377"/>
        <v>2140.3750955491614</v>
      </c>
      <c r="AE969">
        <f t="shared" si="378"/>
        <v>-2728.917780055076</v>
      </c>
      <c r="AG969">
        <f t="shared" si="379"/>
        <v>3468.1692288508366</v>
      </c>
    </row>
    <row r="970" spans="1:33" x14ac:dyDescent="0.2">
      <c r="A970">
        <f>'建築限界数値データ　片線'!A1054</f>
        <v>747.01953682214412</v>
      </c>
      <c r="B970">
        <f>'建築限界数値データ　片線'!B1054</f>
        <v>5637.6696283457259</v>
      </c>
      <c r="D970">
        <f t="shared" si="360"/>
        <v>105</v>
      </c>
      <c r="E970">
        <f t="shared" si="361"/>
        <v>160</v>
      </c>
      <c r="F970">
        <f t="shared" si="362"/>
        <v>2110</v>
      </c>
      <c r="G970">
        <f t="shared" si="363"/>
        <v>3150</v>
      </c>
      <c r="I970">
        <f t="shared" si="364"/>
        <v>9.8090927582165199E-2</v>
      </c>
      <c r="J970">
        <f t="shared" si="365"/>
        <v>143.75</v>
      </c>
      <c r="L970">
        <f t="shared" si="366"/>
        <v>603.26953682214412</v>
      </c>
      <c r="M970">
        <f t="shared" si="367"/>
        <v>5637.6696283457259</v>
      </c>
      <c r="O970">
        <f t="shared" si="368"/>
        <v>2713.2695368221439</v>
      </c>
      <c r="P970">
        <f t="shared" si="369"/>
        <v>5637.6696283457259</v>
      </c>
      <c r="R970">
        <f t="shared" si="370"/>
        <v>6256.608539601858</v>
      </c>
      <c r="S970">
        <f t="shared" si="371"/>
        <v>1.1222406063573953</v>
      </c>
      <c r="T970">
        <f t="shared" si="372"/>
        <v>1.1222406063573953</v>
      </c>
      <c r="U970">
        <f t="shared" si="380"/>
        <v>64.299650342481129</v>
      </c>
      <c r="W970">
        <f t="shared" si="373"/>
        <v>6256.608539601858</v>
      </c>
      <c r="X970">
        <f t="shared" si="374"/>
        <v>1.2203315339395604</v>
      </c>
      <c r="Y970">
        <f t="shared" si="381"/>
        <v>69.919846501462587</v>
      </c>
      <c r="AA970">
        <f t="shared" si="375"/>
        <v>2148.1088396656992</v>
      </c>
      <c r="AB970">
        <f t="shared" si="376"/>
        <v>5876.2895461991129</v>
      </c>
      <c r="AD970">
        <f t="shared" si="377"/>
        <v>2148.1088396656992</v>
      </c>
      <c r="AE970">
        <f t="shared" si="378"/>
        <v>-2726.2895461991129</v>
      </c>
      <c r="AG970">
        <f t="shared" si="379"/>
        <v>3470.8826365586724</v>
      </c>
    </row>
    <row r="971" spans="1:33" x14ac:dyDescent="0.2">
      <c r="A971">
        <f>'建築限界数値データ　片線'!A1055</f>
        <v>754.44332900510369</v>
      </c>
      <c r="B971">
        <f>'建築限界数値データ　片線'!B1055</f>
        <v>5634.2629113210933</v>
      </c>
      <c r="D971">
        <f t="shared" si="360"/>
        <v>105</v>
      </c>
      <c r="E971">
        <f t="shared" si="361"/>
        <v>160</v>
      </c>
      <c r="F971">
        <f t="shared" si="362"/>
        <v>2110</v>
      </c>
      <c r="G971">
        <f t="shared" si="363"/>
        <v>3150</v>
      </c>
      <c r="I971">
        <f t="shared" si="364"/>
        <v>9.8090927582165199E-2</v>
      </c>
      <c r="J971">
        <f t="shared" si="365"/>
        <v>143.75</v>
      </c>
      <c r="L971">
        <f t="shared" si="366"/>
        <v>610.69332900510369</v>
      </c>
      <c r="M971">
        <f t="shared" si="367"/>
        <v>5634.2629113210933</v>
      </c>
      <c r="O971">
        <f t="shared" si="368"/>
        <v>2720.6933290051038</v>
      </c>
      <c r="P971">
        <f t="shared" si="369"/>
        <v>5634.2629113210933</v>
      </c>
      <c r="R971">
        <f t="shared" si="370"/>
        <v>6256.7635998478727</v>
      </c>
      <c r="S971">
        <f t="shared" si="371"/>
        <v>1.1209353366906505</v>
      </c>
      <c r="T971">
        <f t="shared" si="372"/>
        <v>1.1209353366906505</v>
      </c>
      <c r="U971">
        <f t="shared" si="380"/>
        <v>64.224863899450213</v>
      </c>
      <c r="W971">
        <f t="shared" si="373"/>
        <v>6256.7635998478727</v>
      </c>
      <c r="X971">
        <f t="shared" si="374"/>
        <v>1.2190262642728156</v>
      </c>
      <c r="Y971">
        <f t="shared" si="381"/>
        <v>69.84506005843167</v>
      </c>
      <c r="AA971">
        <f t="shared" si="375"/>
        <v>2155.8305776492248</v>
      </c>
      <c r="AB971">
        <f t="shared" si="376"/>
        <v>5873.626244906457</v>
      </c>
      <c r="AD971">
        <f t="shared" si="377"/>
        <v>2155.8305776492248</v>
      </c>
      <c r="AE971">
        <f t="shared" si="378"/>
        <v>-2723.626244906457</v>
      </c>
      <c r="AG971">
        <f t="shared" si="379"/>
        <v>3473.5781841597632</v>
      </c>
    </row>
    <row r="972" spans="1:33" x14ac:dyDescent="0.2">
      <c r="A972">
        <f>'建築限界数値データ　片線'!A1056</f>
        <v>761.8515856138971</v>
      </c>
      <c r="B972">
        <f>'建築限界数値データ　片線'!B1056</f>
        <v>5630.8225413875025</v>
      </c>
      <c r="D972">
        <f t="shared" si="360"/>
        <v>105</v>
      </c>
      <c r="E972">
        <f t="shared" si="361"/>
        <v>160</v>
      </c>
      <c r="F972">
        <f t="shared" si="362"/>
        <v>2110</v>
      </c>
      <c r="G972">
        <f t="shared" si="363"/>
        <v>3150</v>
      </c>
      <c r="I972">
        <f t="shared" si="364"/>
        <v>9.8090927582165199E-2</v>
      </c>
      <c r="J972">
        <f t="shared" si="365"/>
        <v>143.75</v>
      </c>
      <c r="L972">
        <f t="shared" si="366"/>
        <v>618.1015856138971</v>
      </c>
      <c r="M972">
        <f t="shared" si="367"/>
        <v>5630.8225413875025</v>
      </c>
      <c r="O972">
        <f t="shared" si="368"/>
        <v>2728.101585613897</v>
      </c>
      <c r="P972">
        <f t="shared" si="369"/>
        <v>5630.8225413875025</v>
      </c>
      <c r="R972">
        <f t="shared" si="370"/>
        <v>6256.8922600622327</v>
      </c>
      <c r="S972">
        <f t="shared" si="371"/>
        <v>1.119630023326545</v>
      </c>
      <c r="T972">
        <f t="shared" si="372"/>
        <v>1.119630023326545</v>
      </c>
      <c r="U972">
        <f t="shared" si="380"/>
        <v>64.150074952744944</v>
      </c>
      <c r="W972">
        <f t="shared" si="373"/>
        <v>6256.8922600622327</v>
      </c>
      <c r="X972">
        <f t="shared" si="374"/>
        <v>1.2177209509087104</v>
      </c>
      <c r="Y972">
        <f t="shared" si="381"/>
        <v>69.770271111726416</v>
      </c>
      <c r="AA972">
        <f t="shared" si="375"/>
        <v>2163.5401504929205</v>
      </c>
      <c r="AB972">
        <f t="shared" si="376"/>
        <v>5870.9279310200818</v>
      </c>
      <c r="AD972">
        <f t="shared" si="377"/>
        <v>2163.5401504929205</v>
      </c>
      <c r="AE972">
        <f t="shared" si="378"/>
        <v>-2720.9279310200818</v>
      </c>
      <c r="AG972">
        <f t="shared" si="379"/>
        <v>3476.2558577584809</v>
      </c>
    </row>
    <row r="973" spans="1:33" x14ac:dyDescent="0.2">
      <c r="A973">
        <f>'建築限界数値データ　片線'!A1057</f>
        <v>769.24415409694654</v>
      </c>
      <c r="B973">
        <f>'建築限界数値データ　片線'!B1057</f>
        <v>5627.3485893894012</v>
      </c>
      <c r="D973">
        <f t="shared" si="360"/>
        <v>105</v>
      </c>
      <c r="E973">
        <f t="shared" si="361"/>
        <v>160</v>
      </c>
      <c r="F973">
        <f t="shared" si="362"/>
        <v>2110</v>
      </c>
      <c r="G973">
        <f t="shared" si="363"/>
        <v>3150</v>
      </c>
      <c r="I973">
        <f t="shared" si="364"/>
        <v>9.8090927582165199E-2</v>
      </c>
      <c r="J973">
        <f t="shared" si="365"/>
        <v>143.75</v>
      </c>
      <c r="L973">
        <f t="shared" si="366"/>
        <v>625.49415409694654</v>
      </c>
      <c r="M973">
        <f t="shared" si="367"/>
        <v>5627.3485893894012</v>
      </c>
      <c r="O973">
        <f t="shared" si="368"/>
        <v>2735.4941540969467</v>
      </c>
      <c r="P973">
        <f t="shared" si="369"/>
        <v>5627.3485893894012</v>
      </c>
      <c r="R973">
        <f t="shared" si="370"/>
        <v>6256.9945192241821</v>
      </c>
      <c r="S973">
        <f t="shared" si="371"/>
        <v>1.1183246743994602</v>
      </c>
      <c r="T973">
        <f t="shared" si="372"/>
        <v>1.1183246743994602</v>
      </c>
      <c r="U973">
        <f t="shared" si="380"/>
        <v>64.075283968431052</v>
      </c>
      <c r="W973">
        <f t="shared" si="373"/>
        <v>6256.9945192241821</v>
      </c>
      <c r="X973">
        <f t="shared" si="374"/>
        <v>1.2164156019816255</v>
      </c>
      <c r="Y973">
        <f t="shared" si="381"/>
        <v>69.695480127412523</v>
      </c>
      <c r="AA973">
        <f t="shared" si="375"/>
        <v>2171.2373994404784</v>
      </c>
      <c r="AB973">
        <f t="shared" si="376"/>
        <v>5868.1946601039408</v>
      </c>
      <c r="AD973">
        <f t="shared" si="377"/>
        <v>2171.2373994404784</v>
      </c>
      <c r="AE973">
        <f t="shared" si="378"/>
        <v>-2718.1946601039408</v>
      </c>
      <c r="AG973">
        <f t="shared" si="379"/>
        <v>3478.9156435513969</v>
      </c>
    </row>
    <row r="974" spans="1:33" x14ac:dyDescent="0.2">
      <c r="A974">
        <f>'建築限界数値データ　片線'!A1058</f>
        <v>776.62088222572629</v>
      </c>
      <c r="B974">
        <f>'建築限界数値データ　片線'!B1058</f>
        <v>5623.8411268627651</v>
      </c>
      <c r="D974">
        <f t="shared" si="360"/>
        <v>105</v>
      </c>
      <c r="E974">
        <f t="shared" si="361"/>
        <v>160</v>
      </c>
      <c r="F974">
        <f t="shared" si="362"/>
        <v>2110</v>
      </c>
      <c r="G974">
        <f t="shared" si="363"/>
        <v>3150</v>
      </c>
      <c r="I974">
        <f t="shared" si="364"/>
        <v>9.8090927582165199E-2</v>
      </c>
      <c r="J974">
        <f t="shared" si="365"/>
        <v>143.75</v>
      </c>
      <c r="L974">
        <f t="shared" si="366"/>
        <v>632.87088222572629</v>
      </c>
      <c r="M974">
        <f t="shared" si="367"/>
        <v>5623.8411268627651</v>
      </c>
      <c r="O974">
        <f t="shared" si="368"/>
        <v>2742.8708822257263</v>
      </c>
      <c r="P974">
        <f t="shared" si="369"/>
        <v>5623.8411268627651</v>
      </c>
      <c r="R974">
        <f t="shared" si="370"/>
        <v>6257.0703765224498</v>
      </c>
      <c r="S974">
        <f t="shared" si="371"/>
        <v>1.1170192980427092</v>
      </c>
      <c r="T974">
        <f t="shared" si="372"/>
        <v>1.1170192980427092</v>
      </c>
      <c r="U974">
        <f t="shared" si="380"/>
        <v>64.000491412513057</v>
      </c>
      <c r="W974">
        <f t="shared" si="373"/>
        <v>6257.0703765224498</v>
      </c>
      <c r="X974">
        <f t="shared" si="374"/>
        <v>1.2151102256248745</v>
      </c>
      <c r="Y974">
        <f t="shared" si="381"/>
        <v>69.620687571494528</v>
      </c>
      <c r="AA974">
        <f t="shared" si="375"/>
        <v>2178.9221659893578</v>
      </c>
      <c r="AB974">
        <f t="shared" si="376"/>
        <v>5865.426488441829</v>
      </c>
      <c r="AD974">
        <f t="shared" si="377"/>
        <v>2178.9221659893578</v>
      </c>
      <c r="AE974">
        <f t="shared" si="378"/>
        <v>-2715.426488441829</v>
      </c>
      <c r="AG974">
        <f t="shared" si="379"/>
        <v>3481.5575278273482</v>
      </c>
    </row>
    <row r="975" spans="1:33" x14ac:dyDescent="0.2">
      <c r="A975">
        <f>'建築限界数値データ　片線'!A1059</f>
        <v>783.98161809789644</v>
      </c>
      <c r="B975">
        <f>'建築限界数値データ　片線'!B1059</f>
        <v>5620.3002260336216</v>
      </c>
      <c r="D975">
        <f t="shared" si="360"/>
        <v>105</v>
      </c>
      <c r="E975">
        <f t="shared" si="361"/>
        <v>160</v>
      </c>
      <c r="F975">
        <f t="shared" si="362"/>
        <v>2110</v>
      </c>
      <c r="G975">
        <f t="shared" si="363"/>
        <v>3150</v>
      </c>
      <c r="I975">
        <f t="shared" si="364"/>
        <v>9.8090927582165199E-2</v>
      </c>
      <c r="J975">
        <f t="shared" si="365"/>
        <v>143.75</v>
      </c>
      <c r="L975">
        <f t="shared" si="366"/>
        <v>640.23161809789644</v>
      </c>
      <c r="M975">
        <f t="shared" si="367"/>
        <v>5620.3002260336216</v>
      </c>
      <c r="O975">
        <f t="shared" si="368"/>
        <v>2750.2316180978964</v>
      </c>
      <c r="P975">
        <f t="shared" si="369"/>
        <v>5620.3002260336216</v>
      </c>
      <c r="R975">
        <f t="shared" si="370"/>
        <v>6257.1198313552341</v>
      </c>
      <c r="S975">
        <f t="shared" si="371"/>
        <v>1.1157139023887812</v>
      </c>
      <c r="T975">
        <f t="shared" si="372"/>
        <v>1.1157139023887812</v>
      </c>
      <c r="U975">
        <f t="shared" si="380"/>
        <v>63.925697750948267</v>
      </c>
      <c r="W975">
        <f t="shared" si="373"/>
        <v>6257.1198313552341</v>
      </c>
      <c r="X975">
        <f t="shared" si="374"/>
        <v>1.2138048299709463</v>
      </c>
      <c r="Y975">
        <f t="shared" si="381"/>
        <v>69.545893909929717</v>
      </c>
      <c r="AA975">
        <f t="shared" si="375"/>
        <v>2186.5942918940596</v>
      </c>
      <c r="AB975">
        <f t="shared" si="376"/>
        <v>5862.6234730362203</v>
      </c>
      <c r="AD975">
        <f t="shared" si="377"/>
        <v>2186.5942918940596</v>
      </c>
      <c r="AE975">
        <f t="shared" si="378"/>
        <v>-2712.6234730362203</v>
      </c>
      <c r="AG975">
        <f t="shared" si="379"/>
        <v>3484.1814969675115</v>
      </c>
    </row>
    <row r="976" spans="1:33" x14ac:dyDescent="0.2">
      <c r="A976">
        <f>'建築限界数値データ　片線'!A1060</f>
        <v>791.32621014043195</v>
      </c>
      <c r="B976">
        <f>'建築限界数値データ　片線'!B1060</f>
        <v>5616.725959816561</v>
      </c>
      <c r="D976">
        <f t="shared" si="360"/>
        <v>105</v>
      </c>
      <c r="E976">
        <f t="shared" si="361"/>
        <v>160</v>
      </c>
      <c r="F976">
        <f t="shared" si="362"/>
        <v>2110</v>
      </c>
      <c r="G976">
        <f t="shared" si="363"/>
        <v>3150</v>
      </c>
      <c r="I976">
        <f t="shared" si="364"/>
        <v>9.8090927582165199E-2</v>
      </c>
      <c r="J976">
        <f t="shared" si="365"/>
        <v>143.75</v>
      </c>
      <c r="L976">
        <f t="shared" si="366"/>
        <v>647.57621014043195</v>
      </c>
      <c r="M976">
        <f t="shared" si="367"/>
        <v>5616.725959816561</v>
      </c>
      <c r="O976">
        <f t="shared" si="368"/>
        <v>2757.5762101404321</v>
      </c>
      <c r="P976">
        <f t="shared" si="369"/>
        <v>5616.725959816561</v>
      </c>
      <c r="R976">
        <f t="shared" si="370"/>
        <v>6257.142883330197</v>
      </c>
      <c r="S976">
        <f t="shared" si="371"/>
        <v>1.1144084955695848</v>
      </c>
      <c r="T976">
        <f t="shared" si="372"/>
        <v>1.1144084955695848</v>
      </c>
      <c r="U976">
        <f t="shared" si="380"/>
        <v>63.850903449660706</v>
      </c>
      <c r="W976">
        <f t="shared" si="373"/>
        <v>6257.142883330197</v>
      </c>
      <c r="X976">
        <f t="shared" si="374"/>
        <v>1.2124994231517499</v>
      </c>
      <c r="Y976">
        <f t="shared" si="381"/>
        <v>69.471099608642163</v>
      </c>
      <c r="AA976">
        <f t="shared" si="375"/>
        <v>2194.2536191693848</v>
      </c>
      <c r="AB976">
        <f t="shared" si="376"/>
        <v>5859.7856716070928</v>
      </c>
      <c r="AD976">
        <f t="shared" si="377"/>
        <v>2194.2536191693848</v>
      </c>
      <c r="AE976">
        <f t="shared" si="378"/>
        <v>-2709.7856716070928</v>
      </c>
      <c r="AG976">
        <f t="shared" si="379"/>
        <v>3486.7875374454707</v>
      </c>
    </row>
    <row r="977" spans="1:33" x14ac:dyDescent="0.2">
      <c r="A977">
        <f>'建築限界数値データ　片線'!A1061</f>
        <v>798.65450711274173</v>
      </c>
      <c r="B977">
        <f>'建築限界数値データ　片線'!B1061</f>
        <v>5613.1184018132408</v>
      </c>
      <c r="D977">
        <f t="shared" si="360"/>
        <v>105</v>
      </c>
      <c r="E977">
        <f t="shared" si="361"/>
        <v>160</v>
      </c>
      <c r="F977">
        <f t="shared" si="362"/>
        <v>2110</v>
      </c>
      <c r="G977">
        <f t="shared" si="363"/>
        <v>3150</v>
      </c>
      <c r="I977">
        <f t="shared" si="364"/>
        <v>9.8090927582165199E-2</v>
      </c>
      <c r="J977">
        <f t="shared" si="365"/>
        <v>143.75</v>
      </c>
      <c r="L977">
        <f t="shared" si="366"/>
        <v>654.90450711274173</v>
      </c>
      <c r="M977">
        <f t="shared" si="367"/>
        <v>5613.1184018132408</v>
      </c>
      <c r="O977">
        <f t="shared" si="368"/>
        <v>2764.9045071127416</v>
      </c>
      <c r="P977">
        <f t="shared" si="369"/>
        <v>5613.1184018132408</v>
      </c>
      <c r="R977">
        <f t="shared" si="370"/>
        <v>6257.1395322644657</v>
      </c>
      <c r="S977">
        <f t="shared" si="371"/>
        <v>1.1131030857166939</v>
      </c>
      <c r="T977">
        <f t="shared" si="372"/>
        <v>1.1131030857166939</v>
      </c>
      <c r="U977">
        <f t="shared" si="380"/>
        <v>63.776108974555264</v>
      </c>
      <c r="W977">
        <f t="shared" si="373"/>
        <v>6257.1395322644657</v>
      </c>
      <c r="X977">
        <f t="shared" si="374"/>
        <v>1.2111940132988592</v>
      </c>
      <c r="Y977">
        <f t="shared" si="381"/>
        <v>69.396305133536728</v>
      </c>
      <c r="AA977">
        <f t="shared" si="375"/>
        <v>2201.8999900936806</v>
      </c>
      <c r="AB977">
        <f t="shared" si="376"/>
        <v>5856.9131425907472</v>
      </c>
      <c r="AD977">
        <f t="shared" si="377"/>
        <v>2201.8999900936806</v>
      </c>
      <c r="AE977">
        <f t="shared" si="378"/>
        <v>-2706.9131425907472</v>
      </c>
      <c r="AG977">
        <f t="shared" si="379"/>
        <v>3489.3756358272844</v>
      </c>
    </row>
    <row r="978" spans="1:33" x14ac:dyDescent="0.2">
      <c r="A978">
        <f>'建築限界数値データ　片線'!A1062</f>
        <v>805.96635810978546</v>
      </c>
      <c r="B978">
        <f>'建築限界数値データ　片線'!B1062</f>
        <v>5609.4776263108624</v>
      </c>
      <c r="D978">
        <f t="shared" si="360"/>
        <v>105</v>
      </c>
      <c r="E978">
        <f t="shared" si="361"/>
        <v>160</v>
      </c>
      <c r="F978">
        <f t="shared" si="362"/>
        <v>2110</v>
      </c>
      <c r="G978">
        <f t="shared" si="363"/>
        <v>3150</v>
      </c>
      <c r="I978">
        <f t="shared" si="364"/>
        <v>9.8090927582165199E-2</v>
      </c>
      <c r="J978">
        <f t="shared" si="365"/>
        <v>143.75</v>
      </c>
      <c r="L978">
        <f t="shared" si="366"/>
        <v>662.21635810978546</v>
      </c>
      <c r="M978">
        <f t="shared" si="367"/>
        <v>5609.4776263108624</v>
      </c>
      <c r="O978">
        <f t="shared" si="368"/>
        <v>2772.2163581097857</v>
      </c>
      <c r="P978">
        <f t="shared" si="369"/>
        <v>5609.4776263108624</v>
      </c>
      <c r="R978">
        <f t="shared" si="370"/>
        <v>6257.1097781846238</v>
      </c>
      <c r="S978">
        <f t="shared" si="371"/>
        <v>1.111797680961591</v>
      </c>
      <c r="T978">
        <f t="shared" si="372"/>
        <v>1.111797680961591</v>
      </c>
      <c r="U978">
        <f t="shared" si="380"/>
        <v>63.701314791531566</v>
      </c>
      <c r="W978">
        <f t="shared" si="373"/>
        <v>6257.1097781846238</v>
      </c>
      <c r="X978">
        <f t="shared" si="374"/>
        <v>1.2098886085437561</v>
      </c>
      <c r="Y978">
        <f t="shared" si="381"/>
        <v>69.321510950513016</v>
      </c>
      <c r="AA978">
        <f t="shared" si="375"/>
        <v>2209.5332472121004</v>
      </c>
      <c r="AB978">
        <f t="shared" si="376"/>
        <v>5854.0059451385923</v>
      </c>
      <c r="AD978">
        <f t="shared" si="377"/>
        <v>2209.5332472121004</v>
      </c>
      <c r="AE978">
        <f t="shared" si="378"/>
        <v>-2704.0059451385923</v>
      </c>
      <c r="AG978">
        <f t="shared" si="379"/>
        <v>3491.9457787715578</v>
      </c>
    </row>
    <row r="979" spans="1:33" x14ac:dyDescent="0.2">
      <c r="A979">
        <f>'建築限界数値データ　片線'!A1063</f>
        <v>813.26161256518003</v>
      </c>
      <c r="B979">
        <f>'建築限界数値データ　片線'!B1063</f>
        <v>5605.8037082806486</v>
      </c>
      <c r="D979">
        <f t="shared" si="360"/>
        <v>105</v>
      </c>
      <c r="E979">
        <f t="shared" si="361"/>
        <v>160</v>
      </c>
      <c r="F979">
        <f t="shared" si="362"/>
        <v>2110</v>
      </c>
      <c r="G979">
        <f t="shared" si="363"/>
        <v>3150</v>
      </c>
      <c r="I979">
        <f t="shared" si="364"/>
        <v>9.8090927582165199E-2</v>
      </c>
      <c r="J979">
        <f t="shared" si="365"/>
        <v>143.75</v>
      </c>
      <c r="L979">
        <f t="shared" si="366"/>
        <v>669.51161256518003</v>
      </c>
      <c r="M979">
        <f t="shared" si="367"/>
        <v>5605.8037082806486</v>
      </c>
      <c r="O979">
        <f t="shared" si="368"/>
        <v>2779.5116125651803</v>
      </c>
      <c r="P979">
        <f t="shared" si="369"/>
        <v>5605.8037082806486</v>
      </c>
      <c r="R979">
        <f t="shared" si="370"/>
        <v>6257.0536213267151</v>
      </c>
      <c r="S979">
        <f t="shared" si="371"/>
        <v>1.1104922894359119</v>
      </c>
      <c r="T979">
        <f t="shared" si="372"/>
        <v>1.1104922894359119</v>
      </c>
      <c r="U979">
        <f t="shared" si="380"/>
        <v>63.626521366498004</v>
      </c>
      <c r="W979">
        <f t="shared" si="373"/>
        <v>6257.0536213267151</v>
      </c>
      <c r="X979">
        <f t="shared" si="374"/>
        <v>1.2085832170180772</v>
      </c>
      <c r="Y979">
        <f t="shared" si="381"/>
        <v>69.246717525479468</v>
      </c>
      <c r="AA979">
        <f t="shared" si="375"/>
        <v>2217.1532333398259</v>
      </c>
      <c r="AB979">
        <f t="shared" si="376"/>
        <v>5851.0641391159361</v>
      </c>
      <c r="AD979">
        <f t="shared" si="377"/>
        <v>2217.1532333398259</v>
      </c>
      <c r="AE979">
        <f t="shared" si="378"/>
        <v>-2701.0641391159361</v>
      </c>
      <c r="AG979">
        <f t="shared" si="379"/>
        <v>3494.4979530294986</v>
      </c>
    </row>
    <row r="980" spans="1:33" x14ac:dyDescent="0.2">
      <c r="A980">
        <f>'建築限界数値データ　片線'!A1064</f>
        <v>820.54012025430029</v>
      </c>
      <c r="B980">
        <f>'建築限界数値データ　片線'!B1064</f>
        <v>5602.096723376294</v>
      </c>
      <c r="D980">
        <f t="shared" si="360"/>
        <v>105</v>
      </c>
      <c r="E980">
        <f t="shared" si="361"/>
        <v>160</v>
      </c>
      <c r="F980">
        <f t="shared" si="362"/>
        <v>2110</v>
      </c>
      <c r="G980">
        <f t="shared" si="363"/>
        <v>3150</v>
      </c>
      <c r="I980">
        <f t="shared" si="364"/>
        <v>9.8090927582165199E-2</v>
      </c>
      <c r="J980">
        <f t="shared" si="365"/>
        <v>143.75</v>
      </c>
      <c r="L980">
        <f t="shared" si="366"/>
        <v>676.79012025430029</v>
      </c>
      <c r="M980">
        <f t="shared" si="367"/>
        <v>5602.096723376294</v>
      </c>
      <c r="O980">
        <f t="shared" si="368"/>
        <v>2786.7901202543003</v>
      </c>
      <c r="P980">
        <f t="shared" si="369"/>
        <v>5602.096723376294</v>
      </c>
      <c r="R980">
        <f t="shared" si="370"/>
        <v>6256.9710621362465</v>
      </c>
      <c r="S980">
        <f t="shared" si="371"/>
        <v>1.1091869192716897</v>
      </c>
      <c r="T980">
        <f t="shared" si="372"/>
        <v>1.1091869192716897</v>
      </c>
      <c r="U980">
        <f t="shared" si="380"/>
        <v>63.551729165385773</v>
      </c>
      <c r="W980">
        <f t="shared" si="373"/>
        <v>6256.9710621362465</v>
      </c>
      <c r="X980">
        <f t="shared" si="374"/>
        <v>1.207277846853855</v>
      </c>
      <c r="Y980">
        <f t="shared" si="381"/>
        <v>69.171925324367237</v>
      </c>
      <c r="AA980">
        <f t="shared" si="375"/>
        <v>2224.7597915653287</v>
      </c>
      <c r="AB980">
        <f t="shared" si="376"/>
        <v>5848.087785100749</v>
      </c>
      <c r="AD980">
        <f t="shared" si="377"/>
        <v>2224.7597915653287</v>
      </c>
      <c r="AE980">
        <f t="shared" si="378"/>
        <v>-2698.087785100749</v>
      </c>
      <c r="AG980">
        <f t="shared" si="379"/>
        <v>3497.0321454450018</v>
      </c>
    </row>
    <row r="981" spans="1:33" x14ac:dyDescent="0.2">
      <c r="A981">
        <f>'建築限界数値データ　片線'!A1065</f>
        <v>827.80173129737068</v>
      </c>
      <c r="B981">
        <f>'建築限界数値データ　片線'!B1065</f>
        <v>5598.356747932412</v>
      </c>
      <c r="D981">
        <f t="shared" si="360"/>
        <v>105</v>
      </c>
      <c r="E981">
        <f t="shared" si="361"/>
        <v>160</v>
      </c>
      <c r="F981">
        <f t="shared" si="362"/>
        <v>2110</v>
      </c>
      <c r="G981">
        <f t="shared" si="363"/>
        <v>3150</v>
      </c>
      <c r="I981">
        <f t="shared" si="364"/>
        <v>9.8090927582165199E-2</v>
      </c>
      <c r="J981">
        <f t="shared" si="365"/>
        <v>143.75</v>
      </c>
      <c r="L981">
        <f t="shared" si="366"/>
        <v>684.05173129737068</v>
      </c>
      <c r="M981">
        <f t="shared" si="367"/>
        <v>5598.356747932412</v>
      </c>
      <c r="O981">
        <f t="shared" si="368"/>
        <v>2794.0517312973707</v>
      </c>
      <c r="P981">
        <f t="shared" si="369"/>
        <v>5598.356747932412</v>
      </c>
      <c r="R981">
        <f t="shared" si="370"/>
        <v>6256.8621012681915</v>
      </c>
      <c r="S981">
        <f t="shared" si="371"/>
        <v>1.1078815786015992</v>
      </c>
      <c r="T981">
        <f t="shared" si="372"/>
        <v>1.1078815786015992</v>
      </c>
      <c r="U981">
        <f t="shared" si="380"/>
        <v>63.476938654162815</v>
      </c>
      <c r="W981">
        <f t="shared" si="373"/>
        <v>6256.8621012681915</v>
      </c>
      <c r="X981">
        <f t="shared" si="374"/>
        <v>1.2059725061837643</v>
      </c>
      <c r="Y981">
        <f t="shared" si="381"/>
        <v>69.097134813144265</v>
      </c>
      <c r="AA981">
        <f t="shared" si="375"/>
        <v>2232.352765253584</v>
      </c>
      <c r="AB981">
        <f t="shared" si="376"/>
        <v>5845.0769443824165</v>
      </c>
      <c r="AD981">
        <f t="shared" si="377"/>
        <v>2232.352765253584</v>
      </c>
      <c r="AE981">
        <f t="shared" si="378"/>
        <v>-2695.0769443824165</v>
      </c>
      <c r="AG981">
        <f t="shared" si="379"/>
        <v>3499.5483429546998</v>
      </c>
    </row>
    <row r="982" spans="1:33" x14ac:dyDescent="0.2">
      <c r="A982">
        <f>'建築限界数値データ　片線'!A1066</f>
        <v>835.04629616255477</v>
      </c>
      <c r="B982">
        <f>'建築限界数値データ　片線'!B1066</f>
        <v>5594.5838589629584</v>
      </c>
      <c r="D982">
        <f t="shared" si="360"/>
        <v>105</v>
      </c>
      <c r="E982">
        <f t="shared" si="361"/>
        <v>160</v>
      </c>
      <c r="F982">
        <f t="shared" si="362"/>
        <v>2110</v>
      </c>
      <c r="G982">
        <f t="shared" si="363"/>
        <v>3150</v>
      </c>
      <c r="I982">
        <f t="shared" si="364"/>
        <v>9.8090927582165199E-2</v>
      </c>
      <c r="J982">
        <f t="shared" si="365"/>
        <v>143.75</v>
      </c>
      <c r="L982">
        <f t="shared" si="366"/>
        <v>691.29629616255477</v>
      </c>
      <c r="M982">
        <f t="shared" si="367"/>
        <v>5594.5838589629584</v>
      </c>
      <c r="O982">
        <f t="shared" si="368"/>
        <v>2801.2962961625549</v>
      </c>
      <c r="P982">
        <f t="shared" si="369"/>
        <v>5594.5838589629584</v>
      </c>
      <c r="R982">
        <f t="shared" si="370"/>
        <v>6256.7267395869949</v>
      </c>
      <c r="S982">
        <f t="shared" si="371"/>
        <v>1.1065762755592017</v>
      </c>
      <c r="T982">
        <f t="shared" si="372"/>
        <v>1.1065762755592017</v>
      </c>
      <c r="U982">
        <f t="shared" si="380"/>
        <v>63.40215029884785</v>
      </c>
      <c r="W982">
        <f t="shared" si="373"/>
        <v>6256.7267395869949</v>
      </c>
      <c r="X982">
        <f t="shared" si="374"/>
        <v>1.204667203141367</v>
      </c>
      <c r="Y982">
        <f t="shared" si="381"/>
        <v>69.022346457829315</v>
      </c>
      <c r="AA982">
        <f t="shared" si="375"/>
        <v>2239.9319980492974</v>
      </c>
      <c r="AB982">
        <f t="shared" si="376"/>
        <v>5842.0316789604785</v>
      </c>
      <c r="AD982">
        <f t="shared" si="377"/>
        <v>2239.9319980492974</v>
      </c>
      <c r="AE982">
        <f t="shared" si="378"/>
        <v>-2692.0316789604785</v>
      </c>
      <c r="AG982">
        <f t="shared" si="379"/>
        <v>3502.0465325880368</v>
      </c>
    </row>
    <row r="983" spans="1:33" x14ac:dyDescent="0.2">
      <c r="A983">
        <f>'建築限界数値データ　片線'!A1067</f>
        <v>842.27366566903197</v>
      </c>
      <c r="B983">
        <f>'建築限界数値データ　片線'!B1067</f>
        <v>5590.7781341596483</v>
      </c>
      <c r="D983">
        <f t="shared" si="360"/>
        <v>105</v>
      </c>
      <c r="E983">
        <f t="shared" si="361"/>
        <v>160</v>
      </c>
      <c r="F983">
        <f t="shared" si="362"/>
        <v>2110</v>
      </c>
      <c r="G983">
        <f t="shared" si="363"/>
        <v>3150</v>
      </c>
      <c r="I983">
        <f t="shared" si="364"/>
        <v>9.8090927582165199E-2</v>
      </c>
      <c r="J983">
        <f t="shared" si="365"/>
        <v>143.75</v>
      </c>
      <c r="L983">
        <f t="shared" si="366"/>
        <v>698.52366566903197</v>
      </c>
      <c r="M983">
        <f t="shared" si="367"/>
        <v>5590.7781341596483</v>
      </c>
      <c r="O983">
        <f t="shared" si="368"/>
        <v>2808.5236656690322</v>
      </c>
      <c r="P983">
        <f t="shared" si="369"/>
        <v>5590.7781341596483</v>
      </c>
      <c r="R983">
        <f t="shared" si="370"/>
        <v>6256.5649781665861</v>
      </c>
      <c r="S983">
        <f t="shared" si="371"/>
        <v>1.1052710182791887</v>
      </c>
      <c r="T983">
        <f t="shared" si="372"/>
        <v>1.1052710182791887</v>
      </c>
      <c r="U983">
        <f t="shared" si="380"/>
        <v>63.327364565524377</v>
      </c>
      <c r="W983">
        <f t="shared" si="373"/>
        <v>6256.5649781665861</v>
      </c>
      <c r="X983">
        <f t="shared" si="374"/>
        <v>1.2033619458613538</v>
      </c>
      <c r="Y983">
        <f t="shared" si="381"/>
        <v>68.947560724505834</v>
      </c>
      <c r="AA983">
        <f t="shared" si="375"/>
        <v>2247.4973338801378</v>
      </c>
      <c r="AB983">
        <f t="shared" si="376"/>
        <v>5838.9520515433524</v>
      </c>
      <c r="AD983">
        <f t="shared" si="377"/>
        <v>2247.4973338801378</v>
      </c>
      <c r="AE983">
        <f t="shared" si="378"/>
        <v>-2688.9520515433524</v>
      </c>
      <c r="AG983">
        <f t="shared" si="379"/>
        <v>3504.5267014673368</v>
      </c>
    </row>
    <row r="984" spans="1:33" x14ac:dyDescent="0.2">
      <c r="A984">
        <f>'建築限界数値データ　片線'!A1068</f>
        <v>849.48369099007107</v>
      </c>
      <c r="B984">
        <f>'建築限界数値データ　片線'!B1068</f>
        <v>5586.9396518903559</v>
      </c>
      <c r="D984">
        <f t="shared" si="360"/>
        <v>105</v>
      </c>
      <c r="E984">
        <f t="shared" si="361"/>
        <v>160</v>
      </c>
      <c r="F984">
        <f t="shared" si="362"/>
        <v>2110</v>
      </c>
      <c r="G984">
        <f t="shared" si="363"/>
        <v>3150</v>
      </c>
      <c r="I984">
        <f t="shared" si="364"/>
        <v>9.8090927582165199E-2</v>
      </c>
      <c r="J984">
        <f t="shared" si="365"/>
        <v>143.75</v>
      </c>
      <c r="L984">
        <f t="shared" si="366"/>
        <v>705.73369099007107</v>
      </c>
      <c r="M984">
        <f t="shared" si="367"/>
        <v>5586.9396518903559</v>
      </c>
      <c r="O984">
        <f t="shared" si="368"/>
        <v>2815.733690990071</v>
      </c>
      <c r="P984">
        <f t="shared" si="369"/>
        <v>5586.9396518903559</v>
      </c>
      <c r="R984">
        <f t="shared" si="370"/>
        <v>6256.3768182903832</v>
      </c>
      <c r="S984">
        <f t="shared" si="371"/>
        <v>1.1039658148976272</v>
      </c>
      <c r="T984">
        <f t="shared" si="372"/>
        <v>1.1039658148976272</v>
      </c>
      <c r="U984">
        <f t="shared" si="380"/>
        <v>63.2525819203547</v>
      </c>
      <c r="W984">
        <f t="shared" si="373"/>
        <v>6256.3768182903832</v>
      </c>
      <c r="X984">
        <f t="shared" si="374"/>
        <v>1.2020567424797926</v>
      </c>
      <c r="Y984">
        <f t="shared" si="381"/>
        <v>68.872778079336172</v>
      </c>
      <c r="AA984">
        <f t="shared" si="375"/>
        <v>2255.0486169599303</v>
      </c>
      <c r="AB984">
        <f t="shared" si="376"/>
        <v>5835.8381255470413</v>
      </c>
      <c r="AD984">
        <f t="shared" si="377"/>
        <v>2255.0486169599303</v>
      </c>
      <c r="AE984">
        <f t="shared" si="378"/>
        <v>-2685.8381255470413</v>
      </c>
      <c r="AG984">
        <f t="shared" si="379"/>
        <v>3506.9888368078591</v>
      </c>
    </row>
    <row r="985" spans="1:33" x14ac:dyDescent="0.2">
      <c r="A985">
        <f>'建築限界数値データ　片線'!A1069</f>
        <v>856.67622365609259</v>
      </c>
      <c r="B985">
        <f>'建築限界数値データ　片線'!B1069</f>
        <v>5583.0684911975022</v>
      </c>
      <c r="D985">
        <f t="shared" si="360"/>
        <v>105</v>
      </c>
      <c r="E985">
        <f t="shared" si="361"/>
        <v>160</v>
      </c>
      <c r="F985">
        <f t="shared" si="362"/>
        <v>2110</v>
      </c>
      <c r="G985">
        <f t="shared" si="363"/>
        <v>3150</v>
      </c>
      <c r="I985">
        <f t="shared" si="364"/>
        <v>9.8090927582165199E-2</v>
      </c>
      <c r="J985">
        <f t="shared" si="365"/>
        <v>143.75</v>
      </c>
      <c r="L985">
        <f t="shared" si="366"/>
        <v>712.92622365609259</v>
      </c>
      <c r="M985">
        <f t="shared" si="367"/>
        <v>5583.0684911975022</v>
      </c>
      <c r="O985">
        <f t="shared" si="368"/>
        <v>2822.9262236560926</v>
      </c>
      <c r="P985">
        <f t="shared" si="369"/>
        <v>5583.0684911975022</v>
      </c>
      <c r="R985">
        <f t="shared" si="370"/>
        <v>6256.1622614513126</v>
      </c>
      <c r="S985">
        <f t="shared" si="371"/>
        <v>1.1026606735522035</v>
      </c>
      <c r="T985">
        <f t="shared" si="372"/>
        <v>1.1026606735522035</v>
      </c>
      <c r="U985">
        <f t="shared" si="380"/>
        <v>63.177802829593901</v>
      </c>
      <c r="W985">
        <f t="shared" si="373"/>
        <v>6256.1622614513126</v>
      </c>
      <c r="X985">
        <f t="shared" si="374"/>
        <v>1.2007516011343689</v>
      </c>
      <c r="Y985">
        <f t="shared" si="381"/>
        <v>68.797998988575372</v>
      </c>
      <c r="AA985">
        <f t="shared" si="375"/>
        <v>2262.5856917918859</v>
      </c>
      <c r="AB985">
        <f t="shared" si="376"/>
        <v>5832.6899650938276</v>
      </c>
      <c r="AD985">
        <f t="shared" si="377"/>
        <v>2262.5856917918859</v>
      </c>
      <c r="AE985">
        <f t="shared" si="378"/>
        <v>-2682.6899650938276</v>
      </c>
      <c r="AG985">
        <f t="shared" si="379"/>
        <v>3509.4329259178739</v>
      </c>
    </row>
    <row r="986" spans="1:33" x14ac:dyDescent="0.2">
      <c r="A986">
        <f>'建築限界数値データ　片線'!A1070</f>
        <v>863.85111555772903</v>
      </c>
      <c r="B986">
        <f>'建築限界数値データ　片線'!B1070</f>
        <v>5579.1647317964225</v>
      </c>
      <c r="D986">
        <f t="shared" si="360"/>
        <v>105</v>
      </c>
      <c r="E986">
        <f t="shared" si="361"/>
        <v>160</v>
      </c>
      <c r="F986">
        <f t="shared" si="362"/>
        <v>2110</v>
      </c>
      <c r="G986">
        <f t="shared" si="363"/>
        <v>3150</v>
      </c>
      <c r="I986">
        <f t="shared" si="364"/>
        <v>9.8090927582165199E-2</v>
      </c>
      <c r="J986">
        <f t="shared" si="365"/>
        <v>143.75</v>
      </c>
      <c r="L986">
        <f t="shared" si="366"/>
        <v>720.10111555772903</v>
      </c>
      <c r="M986">
        <f t="shared" si="367"/>
        <v>5579.1647317964225</v>
      </c>
      <c r="O986">
        <f t="shared" si="368"/>
        <v>2830.1011155577289</v>
      </c>
      <c r="P986">
        <f t="shared" si="369"/>
        <v>5579.1647317964225</v>
      </c>
      <c r="R986">
        <f t="shared" si="370"/>
        <v>6255.9213093518165</v>
      </c>
      <c r="S986">
        <f t="shared" si="371"/>
        <v>1.1013556023824682</v>
      </c>
      <c r="T986">
        <f t="shared" si="372"/>
        <v>1.1013556023824682</v>
      </c>
      <c r="U986">
        <f t="shared" si="380"/>
        <v>63.103027759603862</v>
      </c>
      <c r="W986">
        <f t="shared" si="373"/>
        <v>6255.9213093518165</v>
      </c>
      <c r="X986">
        <f t="shared" si="374"/>
        <v>1.1994465299646335</v>
      </c>
      <c r="Y986">
        <f t="shared" si="381"/>
        <v>68.723223918585333</v>
      </c>
      <c r="AA986">
        <f t="shared" si="375"/>
        <v>2270.1084031717887</v>
      </c>
      <c r="AB986">
        <f t="shared" si="376"/>
        <v>5829.5076350109512</v>
      </c>
      <c r="AD986">
        <f t="shared" si="377"/>
        <v>2270.1084031717887</v>
      </c>
      <c r="AE986">
        <f t="shared" si="378"/>
        <v>-2679.5076350109512</v>
      </c>
      <c r="AG986">
        <f t="shared" si="379"/>
        <v>3511.8589561987178</v>
      </c>
    </row>
    <row r="987" spans="1:33" x14ac:dyDescent="0.2">
      <c r="A987">
        <f>'建築限界数値データ　片線'!A1071</f>
        <v>871.00821894887258</v>
      </c>
      <c r="B987">
        <f>'建築限界数値データ　片線'!B1071</f>
        <v>5575.2284540737301</v>
      </c>
      <c r="D987">
        <f t="shared" si="360"/>
        <v>105</v>
      </c>
      <c r="E987">
        <f t="shared" si="361"/>
        <v>160</v>
      </c>
      <c r="F987">
        <f t="shared" si="362"/>
        <v>2110</v>
      </c>
      <c r="G987">
        <f t="shared" si="363"/>
        <v>3150</v>
      </c>
      <c r="I987">
        <f t="shared" si="364"/>
        <v>9.8090927582165199E-2</v>
      </c>
      <c r="J987">
        <f t="shared" si="365"/>
        <v>143.75</v>
      </c>
      <c r="L987">
        <f t="shared" si="366"/>
        <v>727.25821894887258</v>
      </c>
      <c r="M987">
        <f t="shared" si="367"/>
        <v>5575.2284540737301</v>
      </c>
      <c r="O987">
        <f t="shared" si="368"/>
        <v>2837.2582189488726</v>
      </c>
      <c r="P987">
        <f t="shared" si="369"/>
        <v>5575.2284540737301</v>
      </c>
      <c r="R987">
        <f t="shared" si="370"/>
        <v>6255.6539639038765</v>
      </c>
      <c r="S987">
        <f t="shared" si="371"/>
        <v>1.100050609530081</v>
      </c>
      <c r="T987">
        <f t="shared" si="372"/>
        <v>1.100050609530081</v>
      </c>
      <c r="U987">
        <f t="shared" si="380"/>
        <v>63.028257176867335</v>
      </c>
      <c r="W987">
        <f t="shared" si="373"/>
        <v>6255.6539639038765</v>
      </c>
      <c r="X987">
        <f t="shared" si="374"/>
        <v>1.1981415371122464</v>
      </c>
      <c r="Y987">
        <f t="shared" si="381"/>
        <v>68.648453335848799</v>
      </c>
      <c r="AA987">
        <f t="shared" si="375"/>
        <v>2277.6165961911952</v>
      </c>
      <c r="AB987">
        <f t="shared" si="376"/>
        <v>5826.2912008292815</v>
      </c>
      <c r="AD987">
        <f t="shared" si="377"/>
        <v>2277.6165961911952</v>
      </c>
      <c r="AE987">
        <f t="shared" si="378"/>
        <v>-2676.2912008292815</v>
      </c>
      <c r="AG987">
        <f t="shared" si="379"/>
        <v>3514.2669151448645</v>
      </c>
    </row>
    <row r="988" spans="1:33" x14ac:dyDescent="0.2">
      <c r="A988">
        <f>'建築限界数値データ　片線'!A1072</f>
        <v>878.14738644971897</v>
      </c>
      <c r="B988">
        <f>'建築限界数値データ　片線'!B1072</f>
        <v>5571.2597390856572</v>
      </c>
      <c r="D988">
        <f t="shared" si="360"/>
        <v>105</v>
      </c>
      <c r="E988">
        <f t="shared" si="361"/>
        <v>160</v>
      </c>
      <c r="F988">
        <f t="shared" si="362"/>
        <v>2110</v>
      </c>
      <c r="G988">
        <f t="shared" si="363"/>
        <v>3150</v>
      </c>
      <c r="I988">
        <f t="shared" si="364"/>
        <v>9.8090927582165199E-2</v>
      </c>
      <c r="J988">
        <f t="shared" si="365"/>
        <v>143.75</v>
      </c>
      <c r="L988">
        <f t="shared" si="366"/>
        <v>734.39738644971897</v>
      </c>
      <c r="M988">
        <f t="shared" si="367"/>
        <v>5571.2597390856572</v>
      </c>
      <c r="O988">
        <f t="shared" si="368"/>
        <v>2844.3973864497189</v>
      </c>
      <c r="P988">
        <f t="shared" si="369"/>
        <v>5571.2597390856572</v>
      </c>
      <c r="R988">
        <f t="shared" si="370"/>
        <v>6255.3602272290263</v>
      </c>
      <c r="S988">
        <f t="shared" si="371"/>
        <v>1.0987457031390551</v>
      </c>
      <c r="T988">
        <f t="shared" si="372"/>
        <v>1.0987457031390551</v>
      </c>
      <c r="U988">
        <f t="shared" si="380"/>
        <v>62.953491548001907</v>
      </c>
      <c r="W988">
        <f t="shared" si="373"/>
        <v>6255.3602272290263</v>
      </c>
      <c r="X988">
        <f t="shared" si="374"/>
        <v>1.1968366307212204</v>
      </c>
      <c r="Y988">
        <f t="shared" si="381"/>
        <v>68.573687706983378</v>
      </c>
      <c r="AA988">
        <f t="shared" si="375"/>
        <v>2285.1101162406294</v>
      </c>
      <c r="AB988">
        <f t="shared" si="376"/>
        <v>5823.040728781958</v>
      </c>
      <c r="AD988">
        <f t="shared" si="377"/>
        <v>2285.1101162406294</v>
      </c>
      <c r="AE988">
        <f t="shared" si="378"/>
        <v>-2673.040728781958</v>
      </c>
      <c r="AG988">
        <f t="shared" si="379"/>
        <v>3516.6567903439832</v>
      </c>
    </row>
    <row r="989" spans="1:33" x14ac:dyDescent="0.2">
      <c r="A989">
        <f>'建築限界数値データ　片線'!A1073</f>
        <v>885.26847104980027</v>
      </c>
      <c r="B989">
        <f>'建築限界数値データ　片線'!B1073</f>
        <v>5567.2586685563901</v>
      </c>
      <c r="D989">
        <f t="shared" si="360"/>
        <v>105</v>
      </c>
      <c r="E989">
        <f t="shared" si="361"/>
        <v>160</v>
      </c>
      <c r="F989">
        <f t="shared" si="362"/>
        <v>2110</v>
      </c>
      <c r="G989">
        <f t="shared" si="363"/>
        <v>3150</v>
      </c>
      <c r="I989">
        <f t="shared" si="364"/>
        <v>9.8090927582165199E-2</v>
      </c>
      <c r="J989">
        <f t="shared" si="365"/>
        <v>143.75</v>
      </c>
      <c r="L989">
        <f t="shared" si="366"/>
        <v>741.51847104980027</v>
      </c>
      <c r="M989">
        <f t="shared" si="367"/>
        <v>5567.2586685563901</v>
      </c>
      <c r="O989">
        <f t="shared" si="368"/>
        <v>2851.5184710498002</v>
      </c>
      <c r="P989">
        <f t="shared" si="369"/>
        <v>5567.2586685563901</v>
      </c>
      <c r="R989">
        <f t="shared" si="370"/>
        <v>6255.0401016583792</v>
      </c>
      <c r="S989">
        <f t="shared" si="371"/>
        <v>1.0974408913560032</v>
      </c>
      <c r="T989">
        <f t="shared" si="372"/>
        <v>1.0974408913560032</v>
      </c>
      <c r="U989">
        <f t="shared" si="380"/>
        <v>62.878731339774092</v>
      </c>
      <c r="W989">
        <f t="shared" si="373"/>
        <v>6255.0401016583792</v>
      </c>
      <c r="X989">
        <f t="shared" si="374"/>
        <v>1.1955318189381683</v>
      </c>
      <c r="Y989">
        <f t="shared" si="381"/>
        <v>68.498927498755549</v>
      </c>
      <c r="AA989">
        <f t="shared" si="375"/>
        <v>2292.5888090127582</v>
      </c>
      <c r="AB989">
        <f t="shared" si="376"/>
        <v>5819.7562858030342</v>
      </c>
      <c r="AD989">
        <f t="shared" si="377"/>
        <v>2292.5888090127582</v>
      </c>
      <c r="AE989">
        <f t="shared" si="378"/>
        <v>-2669.7562858030342</v>
      </c>
      <c r="AG989">
        <f t="shared" si="379"/>
        <v>3519.0285694770014</v>
      </c>
    </row>
    <row r="990" spans="1:33" x14ac:dyDescent="0.2">
      <c r="A990">
        <f>'建築限界数値データ　片線'!A1074</f>
        <v>892.37132611101481</v>
      </c>
      <c r="B990">
        <f>'建築限界数値データ　片線'!B1074</f>
        <v>5563.2253248763818</v>
      </c>
      <c r="D990">
        <f t="shared" si="360"/>
        <v>105</v>
      </c>
      <c r="E990">
        <f t="shared" si="361"/>
        <v>160</v>
      </c>
      <c r="F990">
        <f t="shared" si="362"/>
        <v>2110</v>
      </c>
      <c r="G990">
        <f t="shared" si="363"/>
        <v>3150</v>
      </c>
      <c r="I990">
        <f t="shared" si="364"/>
        <v>9.8090927582165199E-2</v>
      </c>
      <c r="J990">
        <f t="shared" si="365"/>
        <v>143.75</v>
      </c>
      <c r="L990">
        <f t="shared" si="366"/>
        <v>748.62132611101481</v>
      </c>
      <c r="M990">
        <f t="shared" si="367"/>
        <v>5563.2253248763818</v>
      </c>
      <c r="O990">
        <f t="shared" si="368"/>
        <v>2858.6213261110147</v>
      </c>
      <c r="P990">
        <f t="shared" si="369"/>
        <v>5563.2253248763818</v>
      </c>
      <c r="R990">
        <f t="shared" si="370"/>
        <v>6254.693589732643</v>
      </c>
      <c r="S990">
        <f t="shared" si="371"/>
        <v>1.0961361823303812</v>
      </c>
      <c r="T990">
        <f t="shared" si="372"/>
        <v>1.0961361823303812</v>
      </c>
      <c r="U990">
        <f t="shared" si="380"/>
        <v>62.803977019113326</v>
      </c>
      <c r="W990">
        <f t="shared" si="373"/>
        <v>6254.693589732643</v>
      </c>
      <c r="X990">
        <f t="shared" si="374"/>
        <v>1.1942271099125463</v>
      </c>
      <c r="Y990">
        <f t="shared" si="381"/>
        <v>68.42417317809479</v>
      </c>
      <c r="AA990">
        <f t="shared" si="375"/>
        <v>2300.0525205055751</v>
      </c>
      <c r="AB990">
        <f t="shared" si="376"/>
        <v>5816.4379395260949</v>
      </c>
      <c r="AD990">
        <f t="shared" si="377"/>
        <v>2300.0525205055751</v>
      </c>
      <c r="AE990">
        <f t="shared" si="378"/>
        <v>-2666.4379395260949</v>
      </c>
      <c r="AG990">
        <f t="shared" si="379"/>
        <v>3521.3822403181703</v>
      </c>
    </row>
    <row r="991" spans="1:33" x14ac:dyDescent="0.2">
      <c r="A991">
        <f>'建築限界数値データ　片線'!A1075</f>
        <v>899.45580537064495</v>
      </c>
      <c r="B991">
        <f>'建築限界数値データ　片線'!B1075</f>
        <v>5559.1597911006575</v>
      </c>
      <c r="D991">
        <f t="shared" si="360"/>
        <v>105</v>
      </c>
      <c r="E991">
        <f t="shared" si="361"/>
        <v>160</v>
      </c>
      <c r="F991">
        <f t="shared" si="362"/>
        <v>2110</v>
      </c>
      <c r="G991">
        <f t="shared" si="363"/>
        <v>3150</v>
      </c>
      <c r="I991">
        <f t="shared" si="364"/>
        <v>9.8090927582165199E-2</v>
      </c>
      <c r="J991">
        <f t="shared" si="365"/>
        <v>143.75</v>
      </c>
      <c r="L991">
        <f t="shared" si="366"/>
        <v>755.70580537064495</v>
      </c>
      <c r="M991">
        <f t="shared" si="367"/>
        <v>5559.1597911006575</v>
      </c>
      <c r="O991">
        <f t="shared" si="368"/>
        <v>2865.7058053706451</v>
      </c>
      <c r="P991">
        <f t="shared" si="369"/>
        <v>5559.1597911006575</v>
      </c>
      <c r="R991">
        <f t="shared" si="370"/>
        <v>6254.3206942021552</v>
      </c>
      <c r="S991">
        <f t="shared" si="371"/>
        <v>1.0948315842147345</v>
      </c>
      <c r="T991">
        <f t="shared" si="372"/>
        <v>1.0948315842147345</v>
      </c>
      <c r="U991">
        <f t="shared" si="380"/>
        <v>62.729229053126041</v>
      </c>
      <c r="W991">
        <f t="shared" si="373"/>
        <v>6254.3206942021552</v>
      </c>
      <c r="X991">
        <f t="shared" si="374"/>
        <v>1.1929225117968998</v>
      </c>
      <c r="Y991">
        <f t="shared" si="381"/>
        <v>68.349425212107519</v>
      </c>
      <c r="AA991">
        <f t="shared" si="375"/>
        <v>2307.5010970255717</v>
      </c>
      <c r="AB991">
        <f t="shared" si="376"/>
        <v>5813.0857582828685</v>
      </c>
      <c r="AD991">
        <f t="shared" si="377"/>
        <v>2307.5010970255717</v>
      </c>
      <c r="AE991">
        <f t="shared" si="378"/>
        <v>-2663.0857582828685</v>
      </c>
      <c r="AG991">
        <f t="shared" si="379"/>
        <v>3523.7177907351293</v>
      </c>
    </row>
    <row r="992" spans="1:33" x14ac:dyDescent="0.2">
      <c r="A992">
        <f>'建築限界数値データ　片線'!A1076</f>
        <v>906.52176294436958</v>
      </c>
      <c r="B992">
        <f>'建築限界数値データ　片線'!B1076</f>
        <v>5555.0621509471039</v>
      </c>
      <c r="D992">
        <f t="shared" si="360"/>
        <v>105</v>
      </c>
      <c r="E992">
        <f t="shared" si="361"/>
        <v>160</v>
      </c>
      <c r="F992">
        <f t="shared" si="362"/>
        <v>2110</v>
      </c>
      <c r="G992">
        <f t="shared" si="363"/>
        <v>3150</v>
      </c>
      <c r="I992">
        <f t="shared" si="364"/>
        <v>9.8090927582165199E-2</v>
      </c>
      <c r="J992">
        <f t="shared" si="365"/>
        <v>143.75</v>
      </c>
      <c r="L992">
        <f t="shared" si="366"/>
        <v>762.77176294436958</v>
      </c>
      <c r="M992">
        <f t="shared" si="367"/>
        <v>5555.0621509471039</v>
      </c>
      <c r="O992">
        <f t="shared" si="368"/>
        <v>2872.7717629443696</v>
      </c>
      <c r="P992">
        <f t="shared" si="369"/>
        <v>5555.0621509471039</v>
      </c>
      <c r="R992">
        <f t="shared" si="370"/>
        <v>6253.9214180268973</v>
      </c>
      <c r="S992">
        <f t="shared" si="371"/>
        <v>1.0935271051649433</v>
      </c>
      <c r="T992">
        <f t="shared" si="372"/>
        <v>1.0935271051649433</v>
      </c>
      <c r="U992">
        <f t="shared" si="380"/>
        <v>62.654487909109783</v>
      </c>
      <c r="W992">
        <f t="shared" si="373"/>
        <v>6253.9214180268973</v>
      </c>
      <c r="X992">
        <f t="shared" si="374"/>
        <v>1.1916180327471086</v>
      </c>
      <c r="Y992">
        <f t="shared" si="381"/>
        <v>68.274684068091247</v>
      </c>
      <c r="AA992">
        <f t="shared" si="375"/>
        <v>2314.934385190897</v>
      </c>
      <c r="AB992">
        <f t="shared" si="376"/>
        <v>5809.6998111018092</v>
      </c>
      <c r="AD992">
        <f t="shared" si="377"/>
        <v>2314.934385190897</v>
      </c>
      <c r="AE992">
        <f t="shared" si="378"/>
        <v>-2659.6998111018092</v>
      </c>
      <c r="AG992">
        <f t="shared" si="379"/>
        <v>3526.0352086889538</v>
      </c>
    </row>
    <row r="993" spans="1:33" x14ac:dyDescent="0.2">
      <c r="A993">
        <f>'建築限界数値データ　片線'!A1077</f>
        <v>913.5690533292676</v>
      </c>
      <c r="B993">
        <f>'建築限界数値データ　片線'!B1077</f>
        <v>5550.932488794746</v>
      </c>
      <c r="D993">
        <f t="shared" si="360"/>
        <v>105</v>
      </c>
      <c r="E993">
        <f t="shared" si="361"/>
        <v>160</v>
      </c>
      <c r="F993">
        <f t="shared" si="362"/>
        <v>2110</v>
      </c>
      <c r="G993">
        <f t="shared" si="363"/>
        <v>3150</v>
      </c>
      <c r="I993">
        <f t="shared" si="364"/>
        <v>9.8090927582165199E-2</v>
      </c>
      <c r="J993">
        <f t="shared" si="365"/>
        <v>143.75</v>
      </c>
      <c r="L993">
        <f t="shared" si="366"/>
        <v>769.8190533292676</v>
      </c>
      <c r="M993">
        <f t="shared" si="367"/>
        <v>5550.932488794746</v>
      </c>
      <c r="O993">
        <f t="shared" si="368"/>
        <v>2879.8190533292677</v>
      </c>
      <c r="P993">
        <f t="shared" si="369"/>
        <v>5550.932488794746</v>
      </c>
      <c r="R993">
        <f t="shared" si="370"/>
        <v>6253.4957643765392</v>
      </c>
      <c r="S993">
        <f t="shared" si="371"/>
        <v>1.092222753340468</v>
      </c>
      <c r="T993">
        <f t="shared" si="372"/>
        <v>1.092222753340468</v>
      </c>
      <c r="U993">
        <f t="shared" si="380"/>
        <v>62.579754054567154</v>
      </c>
      <c r="W993">
        <f t="shared" si="373"/>
        <v>6253.4957643765392</v>
      </c>
      <c r="X993">
        <f t="shared" si="374"/>
        <v>1.1903136809226331</v>
      </c>
      <c r="Y993">
        <f t="shared" si="381"/>
        <v>68.199950213548618</v>
      </c>
      <c r="AA993">
        <f t="shared" si="375"/>
        <v>2322.3522319345248</v>
      </c>
      <c r="AB993">
        <f t="shared" si="376"/>
        <v>5806.2801677066918</v>
      </c>
      <c r="AD993">
        <f t="shared" si="377"/>
        <v>2322.3522319345248</v>
      </c>
      <c r="AE993">
        <f t="shared" si="378"/>
        <v>-2656.2801677066918</v>
      </c>
      <c r="AG993">
        <f t="shared" si="379"/>
        <v>3528.3344822342397</v>
      </c>
    </row>
    <row r="994" spans="1:33" x14ac:dyDescent="0.2">
      <c r="A994">
        <f>'建築限界数値データ　片線'!A1078</f>
        <v>920.59753140681482</v>
      </c>
      <c r="B994">
        <f>'建築限界数値データ　片線'!B1078</f>
        <v>5546.7708896820104</v>
      </c>
      <c r="D994">
        <f t="shared" si="360"/>
        <v>105</v>
      </c>
      <c r="E994">
        <f t="shared" si="361"/>
        <v>160</v>
      </c>
      <c r="F994">
        <f t="shared" si="362"/>
        <v>2110</v>
      </c>
      <c r="G994">
        <f t="shared" si="363"/>
        <v>3150</v>
      </c>
      <c r="I994">
        <f t="shared" si="364"/>
        <v>9.8090927582165199E-2</v>
      </c>
      <c r="J994">
        <f t="shared" si="365"/>
        <v>143.75</v>
      </c>
      <c r="L994">
        <f t="shared" si="366"/>
        <v>776.84753140681482</v>
      </c>
      <c r="M994">
        <f t="shared" si="367"/>
        <v>5546.7708896820104</v>
      </c>
      <c r="O994">
        <f t="shared" si="368"/>
        <v>2886.8475314068146</v>
      </c>
      <c r="P994">
        <f t="shared" si="369"/>
        <v>5546.7708896820104</v>
      </c>
      <c r="R994">
        <f t="shared" si="370"/>
        <v>6253.0437366304568</v>
      </c>
      <c r="S994">
        <f t="shared" si="371"/>
        <v>1.0909185369045953</v>
      </c>
      <c r="T994">
        <f t="shared" si="372"/>
        <v>1.0909185369045953</v>
      </c>
      <c r="U994">
        <f t="shared" si="380"/>
        <v>62.505027957220051</v>
      </c>
      <c r="W994">
        <f t="shared" si="373"/>
        <v>6253.0437366304568</v>
      </c>
      <c r="X994">
        <f t="shared" si="374"/>
        <v>1.1890094644867606</v>
      </c>
      <c r="Y994">
        <f t="shared" si="381"/>
        <v>68.125224116201522</v>
      </c>
      <c r="AA994">
        <f t="shared" si="375"/>
        <v>2329.7544845073885</v>
      </c>
      <c r="AB994">
        <f t="shared" si="376"/>
        <v>5802.8268985151626</v>
      </c>
      <c r="AD994">
        <f t="shared" si="377"/>
        <v>2329.7544845073885</v>
      </c>
      <c r="AE994">
        <f t="shared" si="378"/>
        <v>-2652.8268985151626</v>
      </c>
      <c r="AG994">
        <f t="shared" si="379"/>
        <v>3530.6155995191357</v>
      </c>
    </row>
    <row r="995" spans="1:33" x14ac:dyDescent="0.2">
      <c r="A995">
        <f>'建築限界数値データ　片線'!A1079</f>
        <v>927.60705244587268</v>
      </c>
      <c r="B995">
        <f>'建築限界数値データ　片線'!B1079</f>
        <v>5542.5774393049705</v>
      </c>
      <c r="D995">
        <f t="shared" si="360"/>
        <v>105</v>
      </c>
      <c r="E995">
        <f t="shared" si="361"/>
        <v>160</v>
      </c>
      <c r="F995">
        <f t="shared" si="362"/>
        <v>2110</v>
      </c>
      <c r="G995">
        <f t="shared" si="363"/>
        <v>3150</v>
      </c>
      <c r="I995">
        <f t="shared" si="364"/>
        <v>9.8090927582165199E-2</v>
      </c>
      <c r="J995">
        <f t="shared" si="365"/>
        <v>143.75</v>
      </c>
      <c r="L995">
        <f t="shared" si="366"/>
        <v>783.85705244587268</v>
      </c>
      <c r="M995">
        <f t="shared" si="367"/>
        <v>5542.5774393049705</v>
      </c>
      <c r="O995">
        <f t="shared" si="368"/>
        <v>2893.8570524458728</v>
      </c>
      <c r="P995">
        <f t="shared" si="369"/>
        <v>5542.5774393049705</v>
      </c>
      <c r="R995">
        <f t="shared" si="370"/>
        <v>6252.5653383777735</v>
      </c>
      <c r="S995">
        <f t="shared" si="371"/>
        <v>1.089614464024683</v>
      </c>
      <c r="T995">
        <f t="shared" si="372"/>
        <v>1.089614464024683</v>
      </c>
      <c r="U995">
        <f t="shared" si="380"/>
        <v>62.430310085023606</v>
      </c>
      <c r="W995">
        <f t="shared" si="373"/>
        <v>6252.5653383777735</v>
      </c>
      <c r="X995">
        <f t="shared" si="374"/>
        <v>1.1877053916068481</v>
      </c>
      <c r="Y995">
        <f t="shared" si="381"/>
        <v>68.050506244005064</v>
      </c>
      <c r="AA995">
        <f t="shared" si="375"/>
        <v>2337.1409904815573</v>
      </c>
      <c r="AB995">
        <f t="shared" si="376"/>
        <v>5799.3400746372899</v>
      </c>
      <c r="AD995">
        <f t="shared" si="377"/>
        <v>2337.1409904815573</v>
      </c>
      <c r="AE995">
        <f t="shared" si="378"/>
        <v>-2649.3400746372899</v>
      </c>
      <c r="AG995">
        <f t="shared" si="379"/>
        <v>3532.8785487854284</v>
      </c>
    </row>
    <row r="996" spans="1:33" x14ac:dyDescent="0.2">
      <c r="A996">
        <f>'建築限界数値データ　片線'!A1080</f>
        <v>934.59747210566661</v>
      </c>
      <c r="B996">
        <f>'建築限界数値データ　片線'!B1080</f>
        <v>5538.3522240155853</v>
      </c>
      <c r="D996">
        <f t="shared" si="360"/>
        <v>105</v>
      </c>
      <c r="E996">
        <f t="shared" si="361"/>
        <v>160</v>
      </c>
      <c r="F996">
        <f t="shared" si="362"/>
        <v>2110</v>
      </c>
      <c r="G996">
        <f t="shared" si="363"/>
        <v>3150</v>
      </c>
      <c r="I996">
        <f t="shared" si="364"/>
        <v>9.8090927582165199E-2</v>
      </c>
      <c r="J996">
        <f t="shared" si="365"/>
        <v>143.75</v>
      </c>
      <c r="L996">
        <f t="shared" si="366"/>
        <v>790.84747210566661</v>
      </c>
      <c r="M996">
        <f t="shared" si="367"/>
        <v>5538.3522240155853</v>
      </c>
      <c r="O996">
        <f t="shared" si="368"/>
        <v>2900.8474721056664</v>
      </c>
      <c r="P996">
        <f t="shared" si="369"/>
        <v>5538.3522240155853</v>
      </c>
      <c r="R996">
        <f t="shared" si="370"/>
        <v>6252.0605734173923</v>
      </c>
      <c r="S996">
        <f t="shared" si="371"/>
        <v>1.0883105428724087</v>
      </c>
      <c r="T996">
        <f t="shared" si="372"/>
        <v>1.0883105428724087</v>
      </c>
      <c r="U996">
        <f t="shared" si="380"/>
        <v>62.355600906180456</v>
      </c>
      <c r="W996">
        <f t="shared" si="373"/>
        <v>6252.0605734173923</v>
      </c>
      <c r="X996">
        <f t="shared" si="374"/>
        <v>1.186401470454574</v>
      </c>
      <c r="Y996">
        <f t="shared" si="381"/>
        <v>67.975797065161927</v>
      </c>
      <c r="AA996">
        <f t="shared" si="375"/>
        <v>2344.5115977533342</v>
      </c>
      <c r="AB996">
        <f t="shared" si="376"/>
        <v>5795.8197678741117</v>
      </c>
      <c r="AD996">
        <f t="shared" si="377"/>
        <v>2344.5115977533342</v>
      </c>
      <c r="AE996">
        <f t="shared" si="378"/>
        <v>-2645.8197678741117</v>
      </c>
      <c r="AG996">
        <f t="shared" si="379"/>
        <v>3535.123318368584</v>
      </c>
    </row>
    <row r="997" spans="1:33" x14ac:dyDescent="0.2">
      <c r="A997">
        <f>'建築限界数値データ　片線'!A1081</f>
        <v>941.56864643876031</v>
      </c>
      <c r="B997">
        <f>'建築限界数値データ　片線'!B1081</f>
        <v>5534.0953308199205</v>
      </c>
      <c r="D997">
        <f t="shared" si="360"/>
        <v>105</v>
      </c>
      <c r="E997">
        <f t="shared" si="361"/>
        <v>160</v>
      </c>
      <c r="F997">
        <f t="shared" si="362"/>
        <v>2110</v>
      </c>
      <c r="G997">
        <f t="shared" si="363"/>
        <v>3150</v>
      </c>
      <c r="I997">
        <f t="shared" si="364"/>
        <v>9.8090927582165199E-2</v>
      </c>
      <c r="J997">
        <f t="shared" si="365"/>
        <v>143.75</v>
      </c>
      <c r="L997">
        <f t="shared" si="366"/>
        <v>797.81864643876031</v>
      </c>
      <c r="M997">
        <f t="shared" si="367"/>
        <v>5534.0953308199205</v>
      </c>
      <c r="O997">
        <f t="shared" si="368"/>
        <v>2907.8186464387604</v>
      </c>
      <c r="P997">
        <f t="shared" si="369"/>
        <v>5534.0953308199205</v>
      </c>
      <c r="R997">
        <f t="shared" si="370"/>
        <v>6251.5294457580367</v>
      </c>
      <c r="S997">
        <f t="shared" si="371"/>
        <v>1.0870067816240137</v>
      </c>
      <c r="T997">
        <f t="shared" si="372"/>
        <v>1.0870067816240137</v>
      </c>
      <c r="U997">
        <f t="shared" si="380"/>
        <v>62.280900889154708</v>
      </c>
      <c r="W997">
        <f t="shared" si="373"/>
        <v>6251.5294457580367</v>
      </c>
      <c r="X997">
        <f t="shared" si="374"/>
        <v>1.185097709206179</v>
      </c>
      <c r="Y997">
        <f t="shared" si="381"/>
        <v>67.90109704813618</v>
      </c>
      <c r="AA997">
        <f t="shared" si="375"/>
        <v>2351.8661545464283</v>
      </c>
      <c r="AB997">
        <f t="shared" si="376"/>
        <v>5792.2660507161427</v>
      </c>
      <c r="AD997">
        <f t="shared" si="377"/>
        <v>2351.8661545464283</v>
      </c>
      <c r="AE997">
        <f t="shared" si="378"/>
        <v>-2642.2660507161427</v>
      </c>
      <c r="AG997">
        <f t="shared" si="379"/>
        <v>3537.3498966978209</v>
      </c>
    </row>
    <row r="998" spans="1:33" x14ac:dyDescent="0.2">
      <c r="A998">
        <f>'建築限界数値データ　片線'!A1082</f>
        <v>948.52043189401945</v>
      </c>
      <c r="B998">
        <f>'建築限界数値データ　片線'!B1082</f>
        <v>5529.8068473763551</v>
      </c>
      <c r="D998">
        <f t="shared" si="360"/>
        <v>105</v>
      </c>
      <c r="E998">
        <f t="shared" si="361"/>
        <v>160</v>
      </c>
      <c r="F998">
        <f t="shared" si="362"/>
        <v>2110</v>
      </c>
      <c r="G998">
        <f t="shared" si="363"/>
        <v>3150</v>
      </c>
      <c r="I998">
        <f t="shared" si="364"/>
        <v>9.8090927582165199E-2</v>
      </c>
      <c r="J998">
        <f t="shared" si="365"/>
        <v>143.75</v>
      </c>
      <c r="L998">
        <f t="shared" si="366"/>
        <v>804.77043189401945</v>
      </c>
      <c r="M998">
        <f t="shared" si="367"/>
        <v>5529.8068473763551</v>
      </c>
      <c r="O998">
        <f t="shared" si="368"/>
        <v>2914.7704318940196</v>
      </c>
      <c r="P998">
        <f t="shared" si="369"/>
        <v>5529.8068473763551</v>
      </c>
      <c r="R998">
        <f t="shared" si="370"/>
        <v>6250.9719596182858</v>
      </c>
      <c r="S998">
        <f t="shared" si="371"/>
        <v>1.0857031884605512</v>
      </c>
      <c r="T998">
        <f t="shared" si="372"/>
        <v>1.0857031884605512</v>
      </c>
      <c r="U998">
        <f t="shared" si="380"/>
        <v>62.206210502686211</v>
      </c>
      <c r="W998">
        <f t="shared" si="373"/>
        <v>6250.9719596182858</v>
      </c>
      <c r="X998">
        <f t="shared" si="374"/>
        <v>1.1837941160427166</v>
      </c>
      <c r="Y998">
        <f t="shared" si="381"/>
        <v>67.826406661667676</v>
      </c>
      <c r="AA998">
        <f t="shared" si="375"/>
        <v>2359.2045094150512</v>
      </c>
      <c r="AB998">
        <f t="shared" si="376"/>
        <v>5788.6789963418905</v>
      </c>
      <c r="AD998">
        <f t="shared" si="377"/>
        <v>2359.2045094150512</v>
      </c>
      <c r="AE998">
        <f t="shared" si="378"/>
        <v>-2638.6789963418905</v>
      </c>
      <c r="AG998">
        <f t="shared" si="379"/>
        <v>3539.5582722961576</v>
      </c>
    </row>
    <row r="999" spans="1:33" x14ac:dyDescent="0.2">
      <c r="A999">
        <f>'建築限界数値データ　片線'!A1083</f>
        <v>955.45268531956742</v>
      </c>
      <c r="B999">
        <f>'建築限界数値データ　片線'!B1083</f>
        <v>5525.4868619937788</v>
      </c>
      <c r="D999">
        <f t="shared" si="360"/>
        <v>105</v>
      </c>
      <c r="E999">
        <f t="shared" si="361"/>
        <v>160</v>
      </c>
      <c r="F999">
        <f t="shared" si="362"/>
        <v>2110</v>
      </c>
      <c r="G999">
        <f t="shared" si="363"/>
        <v>3150</v>
      </c>
      <c r="I999">
        <f t="shared" si="364"/>
        <v>9.8090927582165199E-2</v>
      </c>
      <c r="J999">
        <f t="shared" si="365"/>
        <v>143.75</v>
      </c>
      <c r="L999">
        <f t="shared" si="366"/>
        <v>811.70268531956742</v>
      </c>
      <c r="M999">
        <f t="shared" si="367"/>
        <v>5525.4868619937788</v>
      </c>
      <c r="O999">
        <f t="shared" si="368"/>
        <v>2921.7026853195675</v>
      </c>
      <c r="P999">
        <f t="shared" si="369"/>
        <v>5525.4868619937788</v>
      </c>
      <c r="R999">
        <f t="shared" si="370"/>
        <v>6250.3881194266196</v>
      </c>
      <c r="S999">
        <f t="shared" si="371"/>
        <v>1.0843997715681331</v>
      </c>
      <c r="T999">
        <f t="shared" si="372"/>
        <v>1.0843997715681331</v>
      </c>
      <c r="U999">
        <f t="shared" si="380"/>
        <v>62.131530215804588</v>
      </c>
      <c r="W999">
        <f t="shared" si="373"/>
        <v>6250.3881194266196</v>
      </c>
      <c r="X999">
        <f t="shared" si="374"/>
        <v>1.1824906991502981</v>
      </c>
      <c r="Y999">
        <f t="shared" si="381"/>
        <v>67.751726374786045</v>
      </c>
      <c r="AA999">
        <f t="shared" si="375"/>
        <v>2366.526511247052</v>
      </c>
      <c r="AB999">
        <f t="shared" si="376"/>
        <v>5785.0586786163449</v>
      </c>
      <c r="AD999">
        <f t="shared" si="377"/>
        <v>2366.526511247052</v>
      </c>
      <c r="AE999">
        <f t="shared" si="378"/>
        <v>-2635.0586786163449</v>
      </c>
      <c r="AG999">
        <f t="shared" si="379"/>
        <v>3541.7484337804767</v>
      </c>
    </row>
    <row r="1000" spans="1:33" x14ac:dyDescent="0.2">
      <c r="A1000">
        <f>'建築限界数値データ　片線'!A1084</f>
        <v>962.36526396573231</v>
      </c>
      <c r="B1000">
        <f>'建築限界数値データ　片線'!B1084</f>
        <v>5521.1354636297738</v>
      </c>
      <c r="D1000">
        <f t="shared" si="360"/>
        <v>105</v>
      </c>
      <c r="E1000">
        <f t="shared" si="361"/>
        <v>160</v>
      </c>
      <c r="F1000">
        <f t="shared" si="362"/>
        <v>2110</v>
      </c>
      <c r="G1000">
        <f t="shared" si="363"/>
        <v>3150</v>
      </c>
      <c r="I1000">
        <f t="shared" si="364"/>
        <v>9.8090927582165199E-2</v>
      </c>
      <c r="J1000">
        <f t="shared" si="365"/>
        <v>143.75</v>
      </c>
      <c r="L1000">
        <f t="shared" si="366"/>
        <v>818.61526396573231</v>
      </c>
      <c r="M1000">
        <f t="shared" si="367"/>
        <v>5521.1354636297738</v>
      </c>
      <c r="O1000">
        <f t="shared" si="368"/>
        <v>2928.6152639657321</v>
      </c>
      <c r="P1000">
        <f t="shared" si="369"/>
        <v>5521.1354636297738</v>
      </c>
      <c r="R1000">
        <f t="shared" si="370"/>
        <v>6249.7779298214609</v>
      </c>
      <c r="S1000">
        <f t="shared" si="371"/>
        <v>1.0830965391381768</v>
      </c>
      <c r="T1000">
        <f t="shared" si="372"/>
        <v>1.0830965391381768</v>
      </c>
      <c r="U1000">
        <f t="shared" si="380"/>
        <v>62.056860497843523</v>
      </c>
      <c r="W1000">
        <f t="shared" si="373"/>
        <v>6249.7779298214609</v>
      </c>
      <c r="X1000">
        <f t="shared" si="374"/>
        <v>1.1811874667203419</v>
      </c>
      <c r="Y1000">
        <f t="shared" si="381"/>
        <v>67.677056656824973</v>
      </c>
      <c r="AA1000">
        <f t="shared" si="375"/>
        <v>2373.8320092670156</v>
      </c>
      <c r="AB1000">
        <f t="shared" si="376"/>
        <v>5781.4051720894586</v>
      </c>
      <c r="AD1000">
        <f t="shared" si="377"/>
        <v>2373.8320092670156</v>
      </c>
      <c r="AE1000">
        <f t="shared" si="378"/>
        <v>-2631.4051720894586</v>
      </c>
      <c r="AG1000">
        <f t="shared" si="379"/>
        <v>3543.9203698615788</v>
      </c>
    </row>
    <row r="1001" spans="1:33" x14ac:dyDescent="0.2">
      <c r="A1001">
        <f>'建築限界数値データ　片線'!A1085</f>
        <v>969.25802548798845</v>
      </c>
      <c r="B1001">
        <f>'建築限界数値データ　片線'!B1085</f>
        <v>5516.7527418887785</v>
      </c>
      <c r="D1001">
        <f t="shared" si="360"/>
        <v>105</v>
      </c>
      <c r="E1001">
        <f t="shared" si="361"/>
        <v>160</v>
      </c>
      <c r="F1001">
        <f t="shared" si="362"/>
        <v>2110</v>
      </c>
      <c r="G1001">
        <f t="shared" si="363"/>
        <v>3150</v>
      </c>
      <c r="I1001">
        <f t="shared" si="364"/>
        <v>9.8090927582165199E-2</v>
      </c>
      <c r="J1001">
        <f t="shared" si="365"/>
        <v>143.75</v>
      </c>
      <c r="L1001">
        <f t="shared" si="366"/>
        <v>825.50802548798845</v>
      </c>
      <c r="M1001">
        <f t="shared" si="367"/>
        <v>5516.7527418887785</v>
      </c>
      <c r="O1001">
        <f t="shared" si="368"/>
        <v>2935.5080254879886</v>
      </c>
      <c r="P1001">
        <f t="shared" si="369"/>
        <v>5516.7527418887785</v>
      </c>
      <c r="R1001">
        <f t="shared" si="370"/>
        <v>6249.141395651226</v>
      </c>
      <c r="S1001">
        <f t="shared" si="371"/>
        <v>1.0817934993676532</v>
      </c>
      <c r="T1001">
        <f t="shared" si="372"/>
        <v>1.0817934993676532</v>
      </c>
      <c r="U1001">
        <f t="shared" si="380"/>
        <v>61.982201818454818</v>
      </c>
      <c r="W1001">
        <f t="shared" si="373"/>
        <v>6249.141395651226</v>
      </c>
      <c r="X1001">
        <f t="shared" si="374"/>
        <v>1.1798844269498185</v>
      </c>
      <c r="Y1001">
        <f t="shared" si="381"/>
        <v>67.602397977436283</v>
      </c>
      <c r="AA1001">
        <f t="shared" si="375"/>
        <v>2381.1208530393815</v>
      </c>
      <c r="AB1001">
        <f t="shared" si="376"/>
        <v>5777.7185519946161</v>
      </c>
      <c r="AD1001">
        <f t="shared" si="377"/>
        <v>2381.1208530393815</v>
      </c>
      <c r="AE1001">
        <f t="shared" si="378"/>
        <v>-2627.7185519946161</v>
      </c>
      <c r="AG1001">
        <f t="shared" si="379"/>
        <v>3546.0740693442476</v>
      </c>
    </row>
    <row r="1002" spans="1:33" x14ac:dyDescent="0.2">
      <c r="A1002">
        <f>'建築限界数値データ　片線'!A1086</f>
        <v>976.13082794988554</v>
      </c>
      <c r="B1002">
        <f>'建築限界数値データ　片線'!B1086</f>
        <v>5512.3387870202469</v>
      </c>
      <c r="D1002">
        <f t="shared" si="360"/>
        <v>105</v>
      </c>
      <c r="E1002">
        <f t="shared" si="361"/>
        <v>160</v>
      </c>
      <c r="F1002">
        <f t="shared" si="362"/>
        <v>2110</v>
      </c>
      <c r="G1002">
        <f t="shared" si="363"/>
        <v>3150</v>
      </c>
      <c r="I1002">
        <f t="shared" si="364"/>
        <v>9.8090927582165199E-2</v>
      </c>
      <c r="J1002">
        <f t="shared" si="365"/>
        <v>143.75</v>
      </c>
      <c r="L1002">
        <f t="shared" si="366"/>
        <v>832.38082794988554</v>
      </c>
      <c r="M1002">
        <f t="shared" si="367"/>
        <v>5512.3387870202469</v>
      </c>
      <c r="O1002">
        <f t="shared" si="368"/>
        <v>2942.3808279498853</v>
      </c>
      <c r="P1002">
        <f t="shared" si="369"/>
        <v>5512.3387870202469</v>
      </c>
      <c r="R1002">
        <f t="shared" si="370"/>
        <v>6248.4785219743617</v>
      </c>
      <c r="S1002">
        <f t="shared" si="371"/>
        <v>1.0804906604593343</v>
      </c>
      <c r="T1002">
        <f t="shared" si="372"/>
        <v>1.0804906604593343</v>
      </c>
      <c r="U1002">
        <f t="shared" si="380"/>
        <v>61.907554647622717</v>
      </c>
      <c r="W1002">
        <f t="shared" si="373"/>
        <v>6248.4785219743617</v>
      </c>
      <c r="X1002">
        <f t="shared" si="374"/>
        <v>1.1785815880414994</v>
      </c>
      <c r="Y1002">
        <f t="shared" si="381"/>
        <v>67.527750806604161</v>
      </c>
      <c r="AA1002">
        <f t="shared" si="375"/>
        <v>2388.3928924715356</v>
      </c>
      <c r="AB1002">
        <f t="shared" si="376"/>
        <v>5773.9988942470673</v>
      </c>
      <c r="AD1002">
        <f t="shared" si="377"/>
        <v>2388.3928924715356</v>
      </c>
      <c r="AE1002">
        <f t="shared" si="378"/>
        <v>-2623.9988942470673</v>
      </c>
      <c r="AG1002">
        <f t="shared" si="379"/>
        <v>3548.2095211272936</v>
      </c>
    </row>
    <row r="1003" spans="1:33" x14ac:dyDescent="0.2">
      <c r="A1003">
        <f>'建築限界数値データ　片線'!A1087</f>
        <v>982.98352982597214</v>
      </c>
      <c r="B1003">
        <f>'建築限界数値データ　片線'!B1087</f>
        <v>5507.8936899167902</v>
      </c>
      <c r="D1003">
        <f t="shared" si="360"/>
        <v>105</v>
      </c>
      <c r="E1003">
        <f t="shared" si="361"/>
        <v>160</v>
      </c>
      <c r="F1003">
        <f t="shared" si="362"/>
        <v>2110</v>
      </c>
      <c r="G1003">
        <f t="shared" si="363"/>
        <v>3150</v>
      </c>
      <c r="I1003">
        <f t="shared" si="364"/>
        <v>9.8090927582165199E-2</v>
      </c>
      <c r="J1003">
        <f t="shared" si="365"/>
        <v>143.75</v>
      </c>
      <c r="L1003">
        <f t="shared" si="366"/>
        <v>839.23352982597214</v>
      </c>
      <c r="M1003">
        <f t="shared" si="367"/>
        <v>5507.8936899167902</v>
      </c>
      <c r="O1003">
        <f t="shared" si="368"/>
        <v>2949.2335298259723</v>
      </c>
      <c r="P1003">
        <f t="shared" si="369"/>
        <v>5507.8936899167902</v>
      </c>
      <c r="R1003">
        <f t="shared" si="370"/>
        <v>6247.7893140594106</v>
      </c>
      <c r="S1003">
        <f t="shared" si="371"/>
        <v>1.0791880306220409</v>
      </c>
      <c r="T1003">
        <f t="shared" si="372"/>
        <v>1.0791880306220409</v>
      </c>
      <c r="U1003">
        <f t="shared" si="380"/>
        <v>61.832919455677995</v>
      </c>
      <c r="W1003">
        <f t="shared" si="373"/>
        <v>6247.7893140594106</v>
      </c>
      <c r="X1003">
        <f t="shared" si="374"/>
        <v>1.177278958204206</v>
      </c>
      <c r="Y1003">
        <f t="shared" si="381"/>
        <v>67.453115614659453</v>
      </c>
      <c r="AA1003">
        <f t="shared" si="375"/>
        <v>2395.6479778168969</v>
      </c>
      <c r="AB1003">
        <f t="shared" si="376"/>
        <v>5770.2462754423896</v>
      </c>
      <c r="AD1003">
        <f t="shared" si="377"/>
        <v>2395.6479778168969</v>
      </c>
      <c r="AE1003">
        <f t="shared" si="378"/>
        <v>-2620.2462754423896</v>
      </c>
      <c r="AG1003">
        <f t="shared" si="379"/>
        <v>3550.3267142036239</v>
      </c>
    </row>
    <row r="1004" spans="1:33" x14ac:dyDescent="0.2">
      <c r="A1004">
        <f>'建築限界数値データ　片線'!A1088</f>
        <v>989.81599000471192</v>
      </c>
      <c r="B1004">
        <f>'建築限界数値データ　片線'!B1088</f>
        <v>5503.4175421123009</v>
      </c>
      <c r="D1004">
        <f t="shared" si="360"/>
        <v>105</v>
      </c>
      <c r="E1004">
        <f t="shared" si="361"/>
        <v>160</v>
      </c>
      <c r="F1004">
        <f t="shared" si="362"/>
        <v>2110</v>
      </c>
      <c r="G1004">
        <f t="shared" si="363"/>
        <v>3150</v>
      </c>
      <c r="I1004">
        <f t="shared" si="364"/>
        <v>9.8090927582165199E-2</v>
      </c>
      <c r="J1004">
        <f t="shared" si="365"/>
        <v>143.75</v>
      </c>
      <c r="L1004">
        <f t="shared" si="366"/>
        <v>846.06599000471192</v>
      </c>
      <c r="M1004">
        <f t="shared" si="367"/>
        <v>5503.4175421123009</v>
      </c>
      <c r="O1004">
        <f t="shared" si="368"/>
        <v>2956.0659900047121</v>
      </c>
      <c r="P1004">
        <f t="shared" si="369"/>
        <v>5503.4175421123009</v>
      </c>
      <c r="R1004">
        <f t="shared" si="370"/>
        <v>6247.0737773850524</v>
      </c>
      <c r="S1004">
        <f t="shared" si="371"/>
        <v>1.0778856180708922</v>
      </c>
      <c r="T1004">
        <f t="shared" si="372"/>
        <v>1.0778856180708922</v>
      </c>
      <c r="U1004">
        <f t="shared" si="380"/>
        <v>61.758296713312298</v>
      </c>
      <c r="W1004">
        <f t="shared" si="373"/>
        <v>6247.0737773850524</v>
      </c>
      <c r="X1004">
        <f t="shared" si="374"/>
        <v>1.1759765456530573</v>
      </c>
      <c r="Y1004">
        <f t="shared" si="381"/>
        <v>67.378492872293762</v>
      </c>
      <c r="AA1004">
        <f t="shared" si="375"/>
        <v>2402.8859596780071</v>
      </c>
      <c r="AB1004">
        <f t="shared" si="376"/>
        <v>5766.4607728548926</v>
      </c>
      <c r="AD1004">
        <f t="shared" si="377"/>
        <v>2402.8859596780071</v>
      </c>
      <c r="AE1004">
        <f t="shared" si="378"/>
        <v>-2616.4607728548926</v>
      </c>
      <c r="AG1004">
        <f t="shared" si="379"/>
        <v>3552.4256376602902</v>
      </c>
    </row>
    <row r="1005" spans="1:33" x14ac:dyDescent="0.2">
      <c r="A1005">
        <f>'建築限界数値データ　片線'!A1089</f>
        <v>996.62806779138464</v>
      </c>
      <c r="B1005">
        <f>'建築限界数値データ　片線'!B1089</f>
        <v>5498.9104357800734</v>
      </c>
      <c r="D1005">
        <f t="shared" si="360"/>
        <v>105</v>
      </c>
      <c r="E1005">
        <f t="shared" si="361"/>
        <v>160</v>
      </c>
      <c r="F1005">
        <f t="shared" si="362"/>
        <v>2110</v>
      </c>
      <c r="G1005">
        <f t="shared" si="363"/>
        <v>3150</v>
      </c>
      <c r="I1005">
        <f t="shared" si="364"/>
        <v>9.8090927582165199E-2</v>
      </c>
      <c r="J1005">
        <f t="shared" si="365"/>
        <v>143.75</v>
      </c>
      <c r="L1005">
        <f t="shared" si="366"/>
        <v>852.87806779138464</v>
      </c>
      <c r="M1005">
        <f t="shared" si="367"/>
        <v>5498.9104357800734</v>
      </c>
      <c r="O1005">
        <f t="shared" si="368"/>
        <v>2962.8780677913846</v>
      </c>
      <c r="P1005">
        <f t="shared" si="369"/>
        <v>5498.9104357800734</v>
      </c>
      <c r="R1005">
        <f t="shared" si="370"/>
        <v>6246.331917640161</v>
      </c>
      <c r="S1005">
        <f t="shared" si="371"/>
        <v>1.0765834310275542</v>
      </c>
      <c r="T1005">
        <f t="shared" si="372"/>
        <v>1.0765834310275542</v>
      </c>
      <c r="U1005">
        <f t="shared" si="380"/>
        <v>61.683686891592416</v>
      </c>
      <c r="W1005">
        <f t="shared" si="373"/>
        <v>6246.331917640161</v>
      </c>
      <c r="X1005">
        <f t="shared" si="374"/>
        <v>1.1746743586097192</v>
      </c>
      <c r="Y1005">
        <f t="shared" si="381"/>
        <v>67.303883050573873</v>
      </c>
      <c r="AA1005">
        <f t="shared" si="375"/>
        <v>2410.1066890096008</v>
      </c>
      <c r="AB1005">
        <f t="shared" si="376"/>
        <v>5762.6424644360322</v>
      </c>
      <c r="AD1005">
        <f t="shared" si="377"/>
        <v>2410.1066890096008</v>
      </c>
      <c r="AE1005">
        <f t="shared" si="378"/>
        <v>-2612.6424644360322</v>
      </c>
      <c r="AG1005">
        <f t="shared" si="379"/>
        <v>3554.5062806785427</v>
      </c>
    </row>
    <row r="1006" spans="1:33" x14ac:dyDescent="0.2">
      <c r="A1006">
        <f>'建築限界数値データ　片線'!A1090</f>
        <v>1003.4196229109895</v>
      </c>
      <c r="B1006">
        <f>'建築限界数値データ　片線'!B1090</f>
        <v>5494.3724637309024</v>
      </c>
      <c r="D1006">
        <f t="shared" si="360"/>
        <v>105</v>
      </c>
      <c r="E1006">
        <f t="shared" si="361"/>
        <v>160</v>
      </c>
      <c r="F1006">
        <f t="shared" si="362"/>
        <v>2110</v>
      </c>
      <c r="G1006">
        <f t="shared" si="363"/>
        <v>3150</v>
      </c>
      <c r="I1006">
        <f t="shared" si="364"/>
        <v>9.8090927582165199E-2</v>
      </c>
      <c r="J1006">
        <f t="shared" si="365"/>
        <v>143.75</v>
      </c>
      <c r="L1006">
        <f t="shared" si="366"/>
        <v>859.66962291098946</v>
      </c>
      <c r="M1006">
        <f t="shared" si="367"/>
        <v>5494.3724637309024</v>
      </c>
      <c r="O1006">
        <f t="shared" si="368"/>
        <v>2969.6696229109893</v>
      </c>
      <c r="P1006">
        <f t="shared" si="369"/>
        <v>5494.3724637309024</v>
      </c>
      <c r="R1006">
        <f t="shared" si="370"/>
        <v>6245.5637407238655</v>
      </c>
      <c r="S1006">
        <f t="shared" si="371"/>
        <v>1.0752814777204878</v>
      </c>
      <c r="T1006">
        <f t="shared" si="372"/>
        <v>1.0752814777204878</v>
      </c>
      <c r="U1006">
        <f t="shared" si="380"/>
        <v>61.609090461974404</v>
      </c>
      <c r="W1006">
        <f t="shared" si="373"/>
        <v>6245.5637407238655</v>
      </c>
      <c r="X1006">
        <f t="shared" si="374"/>
        <v>1.1733724053026529</v>
      </c>
      <c r="Y1006">
        <f t="shared" si="381"/>
        <v>67.229286620955861</v>
      </c>
      <c r="AA1006">
        <f t="shared" si="375"/>
        <v>2417.3100171216838</v>
      </c>
      <c r="AB1006">
        <f t="shared" si="376"/>
        <v>5758.7914288128068</v>
      </c>
      <c r="AD1006">
        <f t="shared" si="377"/>
        <v>2417.3100171216838</v>
      </c>
      <c r="AE1006">
        <f t="shared" si="378"/>
        <v>-2608.7914288128068</v>
      </c>
      <c r="AG1006">
        <f t="shared" si="379"/>
        <v>3556.5686325338925</v>
      </c>
    </row>
    <row r="1007" spans="1:33" x14ac:dyDescent="0.2">
      <c r="A1007">
        <f>'建築限界数値データ　片線'!A1091</f>
        <v>1010.1905155111281</v>
      </c>
      <c r="B1007">
        <f>'建築限界数値データ　片線'!B1091</f>
        <v>5489.8037194111721</v>
      </c>
      <c r="D1007">
        <f t="shared" si="360"/>
        <v>105</v>
      </c>
      <c r="E1007">
        <f t="shared" si="361"/>
        <v>160</v>
      </c>
      <c r="F1007">
        <f t="shared" si="362"/>
        <v>2110</v>
      </c>
      <c r="G1007">
        <f t="shared" si="363"/>
        <v>3150</v>
      </c>
      <c r="I1007">
        <f t="shared" si="364"/>
        <v>9.8090927582165199E-2</v>
      </c>
      <c r="J1007">
        <f t="shared" si="365"/>
        <v>143.75</v>
      </c>
      <c r="L1007">
        <f t="shared" si="366"/>
        <v>866.44051551112807</v>
      </c>
      <c r="M1007">
        <f t="shared" si="367"/>
        <v>5489.8037194111721</v>
      </c>
      <c r="O1007">
        <f t="shared" si="368"/>
        <v>2976.4405155111281</v>
      </c>
      <c r="P1007">
        <f t="shared" si="369"/>
        <v>5489.8037194111721</v>
      </c>
      <c r="R1007">
        <f t="shared" si="370"/>
        <v>6244.7692527456038</v>
      </c>
      <c r="S1007">
        <f t="shared" si="371"/>
        <v>1.0739797663851993</v>
      </c>
      <c r="T1007">
        <f t="shared" si="372"/>
        <v>1.0739797663851993</v>
      </c>
      <c r="U1007">
        <f t="shared" si="380"/>
        <v>61.53450789631804</v>
      </c>
      <c r="W1007">
        <f t="shared" si="373"/>
        <v>6244.7692527456038</v>
      </c>
      <c r="X1007">
        <f t="shared" si="374"/>
        <v>1.1720706939673646</v>
      </c>
      <c r="Y1007">
        <f t="shared" si="381"/>
        <v>67.154704055299504</v>
      </c>
      <c r="AA1007">
        <f t="shared" si="375"/>
        <v>2424.495795682587</v>
      </c>
      <c r="AB1007">
        <f t="shared" si="376"/>
        <v>5754.9077452861347</v>
      </c>
      <c r="AD1007">
        <f t="shared" si="377"/>
        <v>2424.495795682587</v>
      </c>
      <c r="AE1007">
        <f t="shared" si="378"/>
        <v>-2604.9077452861347</v>
      </c>
      <c r="AG1007">
        <f t="shared" si="379"/>
        <v>3558.6126825961596</v>
      </c>
    </row>
    <row r="1008" spans="1:33" x14ac:dyDescent="0.2">
      <c r="A1008">
        <f>'建築限界数値データ　片線'!A1092</f>
        <v>1016.9406061648884</v>
      </c>
      <c r="B1008">
        <f>'建築限界数値データ　片線'!B1092</f>
        <v>5485.2042969009308</v>
      </c>
      <c r="D1008">
        <f t="shared" si="360"/>
        <v>105</v>
      </c>
      <c r="E1008">
        <f t="shared" si="361"/>
        <v>160</v>
      </c>
      <c r="F1008">
        <f t="shared" si="362"/>
        <v>2110</v>
      </c>
      <c r="G1008">
        <f t="shared" si="363"/>
        <v>3150</v>
      </c>
      <c r="I1008">
        <f t="shared" si="364"/>
        <v>9.8090927582165199E-2</v>
      </c>
      <c r="J1008">
        <f t="shared" si="365"/>
        <v>143.75</v>
      </c>
      <c r="L1008">
        <f t="shared" si="366"/>
        <v>873.19060616488844</v>
      </c>
      <c r="M1008">
        <f t="shared" si="367"/>
        <v>5485.2042969009308</v>
      </c>
      <c r="O1008">
        <f t="shared" si="368"/>
        <v>2983.1906061648883</v>
      </c>
      <c r="P1008">
        <f t="shared" si="369"/>
        <v>5485.2042969009308</v>
      </c>
      <c r="R1008">
        <f t="shared" si="370"/>
        <v>6243.9484600251844</v>
      </c>
      <c r="S1008">
        <f t="shared" si="371"/>
        <v>1.072678305264491</v>
      </c>
      <c r="T1008">
        <f t="shared" si="372"/>
        <v>1.072678305264491</v>
      </c>
      <c r="U1008">
        <f t="shared" si="380"/>
        <v>61.459939666901093</v>
      </c>
      <c r="W1008">
        <f t="shared" si="373"/>
        <v>6243.9484600251844</v>
      </c>
      <c r="X1008">
        <f t="shared" si="374"/>
        <v>1.1707692328466561</v>
      </c>
      <c r="Y1008">
        <f t="shared" si="381"/>
        <v>67.08013582588255</v>
      </c>
      <c r="AA1008">
        <f t="shared" si="375"/>
        <v>2431.6638767220252</v>
      </c>
      <c r="AB1008">
        <f t="shared" si="376"/>
        <v>5750.9914938292241</v>
      </c>
      <c r="AD1008">
        <f t="shared" si="377"/>
        <v>2431.6638767220252</v>
      </c>
      <c r="AE1008">
        <f t="shared" si="378"/>
        <v>-2600.9914938292241</v>
      </c>
      <c r="AG1008">
        <f t="shared" si="379"/>
        <v>3560.6384203295293</v>
      </c>
    </row>
    <row r="1009" spans="1:33" x14ac:dyDescent="0.2">
      <c r="A1009">
        <f>'建築限界数値データ　片線'!A1093</f>
        <v>1023.669755873713</v>
      </c>
      <c r="B1009">
        <f>'建築限界数値データ　片線'!B1093</f>
        <v>5480.5742909119599</v>
      </c>
      <c r="D1009">
        <f t="shared" si="360"/>
        <v>105</v>
      </c>
      <c r="E1009">
        <f t="shared" si="361"/>
        <v>160</v>
      </c>
      <c r="F1009">
        <f t="shared" si="362"/>
        <v>2110</v>
      </c>
      <c r="G1009">
        <f t="shared" si="363"/>
        <v>3150</v>
      </c>
      <c r="I1009">
        <f t="shared" si="364"/>
        <v>9.8090927582165199E-2</v>
      </c>
      <c r="J1009">
        <f t="shared" si="365"/>
        <v>143.75</v>
      </c>
      <c r="L1009">
        <f t="shared" si="366"/>
        <v>879.91975587371303</v>
      </c>
      <c r="M1009">
        <f t="shared" si="367"/>
        <v>5480.5742909119599</v>
      </c>
      <c r="O1009">
        <f t="shared" si="368"/>
        <v>2989.9197558737133</v>
      </c>
      <c r="P1009">
        <f t="shared" si="369"/>
        <v>5480.5742909119599</v>
      </c>
      <c r="R1009">
        <f t="shared" si="370"/>
        <v>6243.101369092853</v>
      </c>
      <c r="S1009">
        <f t="shared" si="371"/>
        <v>1.0713771026087102</v>
      </c>
      <c r="T1009">
        <f t="shared" si="372"/>
        <v>1.0713771026087102</v>
      </c>
      <c r="U1009">
        <f t="shared" si="380"/>
        <v>61.385386246433633</v>
      </c>
      <c r="W1009">
        <f t="shared" si="373"/>
        <v>6243.101369092853</v>
      </c>
      <c r="X1009">
        <f t="shared" si="374"/>
        <v>1.1694680301908753</v>
      </c>
      <c r="Y1009">
        <f t="shared" si="381"/>
        <v>67.005582405415097</v>
      </c>
      <c r="AA1009">
        <f t="shared" si="375"/>
        <v>2438.814112634137</v>
      </c>
      <c r="AB1009">
        <f t="shared" si="376"/>
        <v>5747.0427550859249</v>
      </c>
      <c r="AD1009">
        <f t="shared" si="377"/>
        <v>2438.814112634137</v>
      </c>
      <c r="AE1009">
        <f t="shared" si="378"/>
        <v>-2597.0427550859249</v>
      </c>
      <c r="AG1009">
        <f t="shared" si="379"/>
        <v>3562.6458352926024</v>
      </c>
    </row>
    <row r="1010" spans="1:33" x14ac:dyDescent="0.2">
      <c r="A1010">
        <f>'建築限界数値データ　片線'!A1094</f>
        <v>1030.3778260702638</v>
      </c>
      <c r="B1010">
        <f>'建築限界数値データ　片線'!B1094</f>
        <v>5475.9137967858142</v>
      </c>
      <c r="D1010">
        <f t="shared" si="360"/>
        <v>105</v>
      </c>
      <c r="E1010">
        <f t="shared" si="361"/>
        <v>160</v>
      </c>
      <c r="F1010">
        <f t="shared" si="362"/>
        <v>2110</v>
      </c>
      <c r="G1010">
        <f t="shared" si="363"/>
        <v>3150</v>
      </c>
      <c r="I1010">
        <f t="shared" si="364"/>
        <v>9.8090927582165199E-2</v>
      </c>
      <c r="J1010">
        <f t="shared" si="365"/>
        <v>143.75</v>
      </c>
      <c r="L1010">
        <f t="shared" si="366"/>
        <v>886.62782607026384</v>
      </c>
      <c r="M1010">
        <f t="shared" si="367"/>
        <v>5475.9137967858142</v>
      </c>
      <c r="O1010">
        <f t="shared" si="368"/>
        <v>2996.6278260702638</v>
      </c>
      <c r="P1010">
        <f t="shared" si="369"/>
        <v>5475.9137967858142</v>
      </c>
      <c r="R1010">
        <f t="shared" si="370"/>
        <v>6242.2279866893541</v>
      </c>
      <c r="S1010">
        <f t="shared" si="371"/>
        <v>1.0700761666760006</v>
      </c>
      <c r="T1010">
        <f t="shared" si="372"/>
        <v>1.0700761666760006</v>
      </c>
      <c r="U1010">
        <f t="shared" si="380"/>
        <v>61.310848108072463</v>
      </c>
      <c r="W1010">
        <f t="shared" si="373"/>
        <v>6242.2279866893541</v>
      </c>
      <c r="X1010">
        <f t="shared" si="374"/>
        <v>1.1681670942581657</v>
      </c>
      <c r="Y1010">
        <f t="shared" si="381"/>
        <v>66.93104426705392</v>
      </c>
      <c r="AA1010">
        <f t="shared" si="375"/>
        <v>2445.9463561805355</v>
      </c>
      <c r="AB1010">
        <f t="shared" si="376"/>
        <v>5743.0616103690709</v>
      </c>
      <c r="AD1010">
        <f t="shared" si="377"/>
        <v>2445.9463561805355</v>
      </c>
      <c r="AE1010">
        <f t="shared" si="378"/>
        <v>-2593.0616103690709</v>
      </c>
      <c r="AG1010">
        <f t="shared" si="379"/>
        <v>3564.634917138455</v>
      </c>
    </row>
    <row r="1011" spans="1:33" x14ac:dyDescent="0.2">
      <c r="A1011">
        <f>'建築限界数値データ　片線'!A1095</f>
        <v>1037.0646786212724</v>
      </c>
      <c r="B1011">
        <f>'建築限界数値データ　片線'!B1095</f>
        <v>5471.2229104918661</v>
      </c>
      <c r="D1011">
        <f t="shared" si="360"/>
        <v>105</v>
      </c>
      <c r="E1011">
        <f t="shared" si="361"/>
        <v>160</v>
      </c>
      <c r="F1011">
        <f t="shared" si="362"/>
        <v>2110</v>
      </c>
      <c r="G1011">
        <f t="shared" si="363"/>
        <v>3150</v>
      </c>
      <c r="I1011">
        <f t="shared" si="364"/>
        <v>9.8090927582165199E-2</v>
      </c>
      <c r="J1011">
        <f t="shared" si="365"/>
        <v>143.75</v>
      </c>
      <c r="L1011">
        <f t="shared" si="366"/>
        <v>893.31467862127238</v>
      </c>
      <c r="M1011">
        <f t="shared" si="367"/>
        <v>5471.2229104918661</v>
      </c>
      <c r="O1011">
        <f t="shared" si="368"/>
        <v>3003.3146786212724</v>
      </c>
      <c r="P1011">
        <f t="shared" si="369"/>
        <v>5471.2229104918661</v>
      </c>
      <c r="R1011">
        <f t="shared" si="370"/>
        <v>6241.3283197660003</v>
      </c>
      <c r="S1011">
        <f t="shared" si="371"/>
        <v>1.0687755057325528</v>
      </c>
      <c r="T1011">
        <f t="shared" si="372"/>
        <v>1.0687755057325528</v>
      </c>
      <c r="U1011">
        <f t="shared" si="380"/>
        <v>61.236325725435393</v>
      </c>
      <c r="W1011">
        <f t="shared" si="373"/>
        <v>6241.3283197660003</v>
      </c>
      <c r="X1011">
        <f t="shared" si="374"/>
        <v>1.1668664333147181</v>
      </c>
      <c r="Y1011">
        <f t="shared" si="381"/>
        <v>66.856521884416864</v>
      </c>
      <c r="AA1011">
        <f t="shared" si="375"/>
        <v>2453.0604604933314</v>
      </c>
      <c r="AB1011">
        <f t="shared" si="376"/>
        <v>5739.0481416588</v>
      </c>
      <c r="AD1011">
        <f t="shared" si="377"/>
        <v>2453.0604604933314</v>
      </c>
      <c r="AE1011">
        <f t="shared" si="378"/>
        <v>-2589.0481416588</v>
      </c>
      <c r="AG1011">
        <f t="shared" si="379"/>
        <v>3566.6056556146827</v>
      </c>
    </row>
    <row r="1012" spans="1:33" x14ac:dyDescent="0.2">
      <c r="A1012">
        <f>'建築限界数値データ　片線'!A1096</f>
        <v>1043.7301758303886</v>
      </c>
      <c r="B1012">
        <f>'建築限界数値データ　片線'!B1096</f>
        <v>5466.5017286253251</v>
      </c>
      <c r="D1012">
        <f t="shared" si="360"/>
        <v>105</v>
      </c>
      <c r="E1012">
        <f t="shared" si="361"/>
        <v>160</v>
      </c>
      <c r="F1012">
        <f t="shared" si="362"/>
        <v>2110</v>
      </c>
      <c r="G1012">
        <f t="shared" si="363"/>
        <v>3150</v>
      </c>
      <c r="I1012">
        <f t="shared" si="364"/>
        <v>9.8090927582165199E-2</v>
      </c>
      <c r="J1012">
        <f t="shared" si="365"/>
        <v>143.75</v>
      </c>
      <c r="L1012">
        <f t="shared" si="366"/>
        <v>899.98017583038859</v>
      </c>
      <c r="M1012">
        <f t="shared" si="367"/>
        <v>5466.5017286253251</v>
      </c>
      <c r="O1012">
        <f t="shared" si="368"/>
        <v>3009.9801758303884</v>
      </c>
      <c r="P1012">
        <f t="shared" si="369"/>
        <v>5466.5017286253251</v>
      </c>
      <c r="R1012">
        <f t="shared" si="370"/>
        <v>6240.4023754847422</v>
      </c>
      <c r="S1012">
        <f t="shared" si="371"/>
        <v>1.0674751280528569</v>
      </c>
      <c r="T1012">
        <f t="shared" si="372"/>
        <v>1.0674751280528569</v>
      </c>
      <c r="U1012">
        <f t="shared" si="380"/>
        <v>61.161819572615812</v>
      </c>
      <c r="W1012">
        <f t="shared" si="373"/>
        <v>6240.4023754847422</v>
      </c>
      <c r="X1012">
        <f t="shared" si="374"/>
        <v>1.165566055635022</v>
      </c>
      <c r="Y1012">
        <f t="shared" si="381"/>
        <v>66.782015731597269</v>
      </c>
      <c r="AA1012">
        <f t="shared" si="375"/>
        <v>2460.156279078165</v>
      </c>
      <c r="AB1012">
        <f t="shared" si="376"/>
        <v>5735.0024316008703</v>
      </c>
      <c r="AD1012">
        <f t="shared" si="377"/>
        <v>2460.156279078165</v>
      </c>
      <c r="AE1012">
        <f t="shared" si="378"/>
        <v>-2585.0024316008703</v>
      </c>
      <c r="AG1012">
        <f t="shared" si="379"/>
        <v>3568.5580405634614</v>
      </c>
    </row>
    <row r="1013" spans="1:33" x14ac:dyDescent="0.2">
      <c r="A1013">
        <f>'建築限界数値データ　片線'!A1097</f>
        <v>1050.3741804410117</v>
      </c>
      <c r="B1013">
        <f>'建築限界数値データ　片線'!B1097</f>
        <v>5461.7503484052513</v>
      </c>
      <c r="D1013">
        <f t="shared" si="360"/>
        <v>105</v>
      </c>
      <c r="E1013">
        <f t="shared" si="361"/>
        <v>160</v>
      </c>
      <c r="F1013">
        <f t="shared" si="362"/>
        <v>2110</v>
      </c>
      <c r="G1013">
        <f t="shared" si="363"/>
        <v>3150</v>
      </c>
      <c r="I1013">
        <f t="shared" si="364"/>
        <v>9.8090927582165199E-2</v>
      </c>
      <c r="J1013">
        <f t="shared" si="365"/>
        <v>143.75</v>
      </c>
      <c r="L1013">
        <f t="shared" si="366"/>
        <v>906.62418044101173</v>
      </c>
      <c r="M1013">
        <f t="shared" si="367"/>
        <v>5461.7503484052513</v>
      </c>
      <c r="O1013">
        <f t="shared" si="368"/>
        <v>3016.624180441012</v>
      </c>
      <c r="P1013">
        <f t="shared" si="369"/>
        <v>5461.7503484052513</v>
      </c>
      <c r="R1013">
        <f t="shared" si="370"/>
        <v>6239.4501612182376</v>
      </c>
      <c r="S1013">
        <f t="shared" si="371"/>
        <v>1.0661750419199538</v>
      </c>
      <c r="T1013">
        <f t="shared" si="372"/>
        <v>1.0661750419199538</v>
      </c>
      <c r="U1013">
        <f t="shared" si="380"/>
        <v>61.087330124196974</v>
      </c>
      <c r="W1013">
        <f t="shared" si="373"/>
        <v>6239.4501612182376</v>
      </c>
      <c r="X1013">
        <f t="shared" si="374"/>
        <v>1.1642659695021189</v>
      </c>
      <c r="Y1013">
        <f t="shared" si="381"/>
        <v>66.707526283178439</v>
      </c>
      <c r="AA1013">
        <f t="shared" si="375"/>
        <v>2467.2336658172107</v>
      </c>
      <c r="AB1013">
        <f t="shared" si="376"/>
        <v>5730.9245635049556</v>
      </c>
      <c r="AD1013">
        <f t="shared" si="377"/>
        <v>2467.2336658172107</v>
      </c>
      <c r="AE1013">
        <f t="shared" si="378"/>
        <v>-2580.9245635049556</v>
      </c>
      <c r="AG1013">
        <f t="shared" si="379"/>
        <v>3570.4920619215886</v>
      </c>
    </row>
    <row r="1014" spans="1:33" x14ac:dyDescent="0.2">
      <c r="A1014">
        <f>'建築限界数値データ　片線'!A1098</f>
        <v>1056.9965556391194</v>
      </c>
      <c r="B1014">
        <f>'建築限界数値データ　片線'!B1098</f>
        <v>5456.9688676725518</v>
      </c>
      <c r="D1014">
        <f t="shared" si="360"/>
        <v>105</v>
      </c>
      <c r="E1014">
        <f t="shared" si="361"/>
        <v>160</v>
      </c>
      <c r="F1014">
        <f t="shared" si="362"/>
        <v>2110</v>
      </c>
      <c r="G1014">
        <f t="shared" si="363"/>
        <v>3150</v>
      </c>
      <c r="I1014">
        <f t="shared" si="364"/>
        <v>9.8090927582165199E-2</v>
      </c>
      <c r="J1014">
        <f t="shared" si="365"/>
        <v>143.75</v>
      </c>
      <c r="L1014">
        <f t="shared" si="366"/>
        <v>913.24655563911938</v>
      </c>
      <c r="M1014">
        <f t="shared" si="367"/>
        <v>5456.9688676725518</v>
      </c>
      <c r="O1014">
        <f t="shared" si="368"/>
        <v>3023.2465556391194</v>
      </c>
      <c r="P1014">
        <f t="shared" si="369"/>
        <v>5456.9688676725518</v>
      </c>
      <c r="R1014">
        <f t="shared" si="370"/>
        <v>6238.4716845499306</v>
      </c>
      <c r="S1014">
        <f t="shared" si="371"/>
        <v>1.0648752556256882</v>
      </c>
      <c r="T1014">
        <f t="shared" si="372"/>
        <v>1.0648752556256882</v>
      </c>
      <c r="U1014">
        <f t="shared" si="380"/>
        <v>61.01285785526661</v>
      </c>
      <c r="W1014">
        <f t="shared" si="373"/>
        <v>6238.4716845499306</v>
      </c>
      <c r="X1014">
        <f t="shared" si="374"/>
        <v>1.1629661832078533</v>
      </c>
      <c r="Y1014">
        <f t="shared" si="381"/>
        <v>66.633054014248074</v>
      </c>
      <c r="AA1014">
        <f t="shared" si="375"/>
        <v>2474.2924749721979</v>
      </c>
      <c r="AB1014">
        <f t="shared" si="376"/>
        <v>5726.8146213429336</v>
      </c>
      <c r="AD1014">
        <f t="shared" si="377"/>
        <v>2474.2924749721979</v>
      </c>
      <c r="AE1014">
        <f t="shared" si="378"/>
        <v>-2576.8146213429336</v>
      </c>
      <c r="AG1014">
        <f t="shared" si="379"/>
        <v>3572.4077097205422</v>
      </c>
    </row>
    <row r="1015" spans="1:33" x14ac:dyDescent="0.2">
      <c r="A1015">
        <f>'建築限界数値データ　片線'!A1099</f>
        <v>1063.5971650560846</v>
      </c>
      <c r="B1015">
        <f>'建築限界数値データ　片線'!B1099</f>
        <v>5452.1573848879671</v>
      </c>
      <c r="D1015">
        <f t="shared" si="360"/>
        <v>105</v>
      </c>
      <c r="E1015">
        <f t="shared" si="361"/>
        <v>160</v>
      </c>
      <c r="F1015">
        <f t="shared" si="362"/>
        <v>2110</v>
      </c>
      <c r="G1015">
        <f t="shared" si="363"/>
        <v>3150</v>
      </c>
      <c r="I1015">
        <f t="shared" si="364"/>
        <v>9.8090927582165199E-2</v>
      </c>
      <c r="J1015">
        <f t="shared" si="365"/>
        <v>143.75</v>
      </c>
      <c r="L1015">
        <f t="shared" si="366"/>
        <v>919.84716505608458</v>
      </c>
      <c r="M1015">
        <f t="shared" si="367"/>
        <v>5452.1573848879671</v>
      </c>
      <c r="O1015">
        <f t="shared" si="368"/>
        <v>3029.8471650560846</v>
      </c>
      <c r="P1015">
        <f t="shared" si="369"/>
        <v>5452.1573848879671</v>
      </c>
      <c r="R1015">
        <f t="shared" si="370"/>
        <v>6237.4669532741245</v>
      </c>
      <c r="S1015">
        <f t="shared" si="371"/>
        <v>1.0635757774709609</v>
      </c>
      <c r="T1015">
        <f t="shared" si="372"/>
        <v>1.0635757774709609</v>
      </c>
      <c r="U1015">
        <f t="shared" si="380"/>
        <v>60.938403241431288</v>
      </c>
      <c r="W1015">
        <f t="shared" si="373"/>
        <v>6237.4669532741245</v>
      </c>
      <c r="X1015">
        <f t="shared" si="374"/>
        <v>1.161666705053126</v>
      </c>
      <c r="Y1015">
        <f t="shared" si="381"/>
        <v>66.558599400412731</v>
      </c>
      <c r="AA1015">
        <f t="shared" si="375"/>
        <v>2481.3325611874056</v>
      </c>
      <c r="AB1015">
        <f t="shared" si="376"/>
        <v>5722.6726897471553</v>
      </c>
      <c r="AD1015">
        <f t="shared" si="377"/>
        <v>2481.3325611874056</v>
      </c>
      <c r="AE1015">
        <f t="shared" si="378"/>
        <v>-2572.6726897471553</v>
      </c>
      <c r="AG1015">
        <f t="shared" si="379"/>
        <v>3574.3049740865304</v>
      </c>
    </row>
    <row r="1016" spans="1:33" x14ac:dyDescent="0.2">
      <c r="A1016">
        <f>'建築限界数値データ　片線'!A1100</f>
        <v>1070.1758727714839</v>
      </c>
      <c r="B1016">
        <f>'建築限界数値データ　片線'!B1100</f>
        <v>5447.3159991300427</v>
      </c>
      <c r="D1016">
        <f t="shared" si="360"/>
        <v>105</v>
      </c>
      <c r="E1016">
        <f t="shared" si="361"/>
        <v>160</v>
      </c>
      <c r="F1016">
        <f t="shared" si="362"/>
        <v>2110</v>
      </c>
      <c r="G1016">
        <f t="shared" si="363"/>
        <v>3150</v>
      </c>
      <c r="I1016">
        <f t="shared" si="364"/>
        <v>9.8090927582165199E-2</v>
      </c>
      <c r="J1016">
        <f t="shared" si="365"/>
        <v>143.75</v>
      </c>
      <c r="L1016">
        <f t="shared" si="366"/>
        <v>926.42587277148391</v>
      </c>
      <c r="M1016">
        <f t="shared" si="367"/>
        <v>5447.3159991300427</v>
      </c>
      <c r="O1016">
        <f t="shared" si="368"/>
        <v>3036.4258727714841</v>
      </c>
      <c r="P1016">
        <f t="shared" si="369"/>
        <v>5447.3159991300427</v>
      </c>
      <c r="R1016">
        <f t="shared" si="370"/>
        <v>6236.4359753960598</v>
      </c>
      <c r="S1016">
        <f t="shared" si="371"/>
        <v>1.0622766157659824</v>
      </c>
      <c r="T1016">
        <f t="shared" si="372"/>
        <v>1.0622766157659824</v>
      </c>
      <c r="U1016">
        <f t="shared" si="380"/>
        <v>60.863966758830998</v>
      </c>
      <c r="W1016">
        <f t="shared" si="373"/>
        <v>6236.4359753960598</v>
      </c>
      <c r="X1016">
        <f t="shared" si="374"/>
        <v>1.1603675433481477</v>
      </c>
      <c r="Y1016">
        <f t="shared" si="381"/>
        <v>66.484162917812469</v>
      </c>
      <c r="AA1016">
        <f t="shared" si="375"/>
        <v>2488.3537794926606</v>
      </c>
      <c r="AB1016">
        <f t="shared" si="376"/>
        <v>5718.4988540086979</v>
      </c>
      <c r="AD1016">
        <f t="shared" si="377"/>
        <v>2488.3537794926606</v>
      </c>
      <c r="AE1016">
        <f t="shared" si="378"/>
        <v>-2568.4988540086979</v>
      </c>
      <c r="AG1016">
        <f t="shared" si="379"/>
        <v>3576.1838452405386</v>
      </c>
    </row>
    <row r="1017" spans="1:33" x14ac:dyDescent="0.2">
      <c r="A1017">
        <f>'建築限界数値データ　片線'!A1101</f>
        <v>1076.7325433158949</v>
      </c>
      <c r="B1017">
        <f>'建築限界数値データ　片線'!B1101</f>
        <v>5442.4448100930877</v>
      </c>
      <c r="D1017">
        <f t="shared" si="360"/>
        <v>105</v>
      </c>
      <c r="E1017">
        <f t="shared" si="361"/>
        <v>160</v>
      </c>
      <c r="F1017">
        <f t="shared" si="362"/>
        <v>2110</v>
      </c>
      <c r="G1017">
        <f t="shared" si="363"/>
        <v>3150</v>
      </c>
      <c r="I1017">
        <f t="shared" si="364"/>
        <v>9.8090927582165199E-2</v>
      </c>
      <c r="J1017">
        <f t="shared" si="365"/>
        <v>143.75</v>
      </c>
      <c r="L1017">
        <f t="shared" si="366"/>
        <v>932.98254331589487</v>
      </c>
      <c r="M1017">
        <f t="shared" si="367"/>
        <v>5442.4448100930877</v>
      </c>
      <c r="O1017">
        <f t="shared" si="368"/>
        <v>3042.9825433158949</v>
      </c>
      <c r="P1017">
        <f t="shared" si="369"/>
        <v>5442.4448100930877</v>
      </c>
      <c r="R1017">
        <f t="shared" si="370"/>
        <v>6235.3787591319951</v>
      </c>
      <c r="S1017">
        <f t="shared" si="371"/>
        <v>1.0609777788305275</v>
      </c>
      <c r="T1017">
        <f t="shared" si="372"/>
        <v>1.0609777788305275</v>
      </c>
      <c r="U1017">
        <f t="shared" si="380"/>
        <v>60.789548884153724</v>
      </c>
      <c r="W1017">
        <f t="shared" si="373"/>
        <v>6235.3787591319951</v>
      </c>
      <c r="X1017">
        <f t="shared" si="374"/>
        <v>1.1590687064126928</v>
      </c>
      <c r="Y1017">
        <f t="shared" si="381"/>
        <v>66.409745043135189</v>
      </c>
      <c r="AA1017">
        <f t="shared" si="375"/>
        <v>2495.3559853063189</v>
      </c>
      <c r="AB1017">
        <f t="shared" si="376"/>
        <v>5714.2932000756127</v>
      </c>
      <c r="AD1017">
        <f t="shared" si="377"/>
        <v>2495.3559853063189</v>
      </c>
      <c r="AE1017">
        <f t="shared" si="378"/>
        <v>-2564.2932000756127</v>
      </c>
      <c r="AG1017">
        <f t="shared" si="379"/>
        <v>3578.0443134983802</v>
      </c>
    </row>
    <row r="1018" spans="1:33" x14ac:dyDescent="0.2">
      <c r="A1018">
        <f>'建築限界数値データ　片線'!A1102</f>
        <v>1083.2670416736871</v>
      </c>
      <c r="B1018">
        <f>'建築限界数値データ　片線'!B1102</f>
        <v>5437.5439180851272</v>
      </c>
      <c r="D1018">
        <f t="shared" si="360"/>
        <v>105</v>
      </c>
      <c r="E1018">
        <f t="shared" si="361"/>
        <v>160</v>
      </c>
      <c r="F1018">
        <f t="shared" si="362"/>
        <v>2110</v>
      </c>
      <c r="G1018">
        <f t="shared" si="363"/>
        <v>3150</v>
      </c>
      <c r="I1018">
        <f t="shared" si="364"/>
        <v>9.8090927582165199E-2</v>
      </c>
      <c r="J1018">
        <f t="shared" si="365"/>
        <v>143.75</v>
      </c>
      <c r="L1018">
        <f t="shared" si="366"/>
        <v>939.51704167368712</v>
      </c>
      <c r="M1018">
        <f t="shared" si="367"/>
        <v>5437.5439180851272</v>
      </c>
      <c r="O1018">
        <f t="shared" si="368"/>
        <v>3049.5170416736873</v>
      </c>
      <c r="P1018">
        <f t="shared" si="369"/>
        <v>5437.5439180851272</v>
      </c>
      <c r="R1018">
        <f t="shared" si="370"/>
        <v>6234.2953129092939</v>
      </c>
      <c r="S1018">
        <f t="shared" si="371"/>
        <v>1.0596792749941892</v>
      </c>
      <c r="T1018">
        <f t="shared" si="372"/>
        <v>1.0596792749941892</v>
      </c>
      <c r="U1018">
        <f t="shared" si="380"/>
        <v>60.715150094649999</v>
      </c>
      <c r="W1018">
        <f t="shared" si="373"/>
        <v>6234.2953129092939</v>
      </c>
      <c r="X1018">
        <f t="shared" si="374"/>
        <v>1.1577702025763545</v>
      </c>
      <c r="Y1018">
        <f t="shared" si="381"/>
        <v>66.335346253631471</v>
      </c>
      <c r="AA1018">
        <f t="shared" si="375"/>
        <v>2502.3390344382401</v>
      </c>
      <c r="AB1018">
        <f t="shared" si="376"/>
        <v>5710.0558145511577</v>
      </c>
      <c r="AD1018">
        <f t="shared" si="377"/>
        <v>2502.3390344382401</v>
      </c>
      <c r="AE1018">
        <f t="shared" si="378"/>
        <v>-2560.0558145511577</v>
      </c>
      <c r="AG1018">
        <f t="shared" si="379"/>
        <v>3579.8863692707473</v>
      </c>
    </row>
    <row r="1019" spans="1:33" x14ac:dyDescent="0.2">
      <c r="A1019">
        <f>'建築限界数値データ　片線'!A1103</f>
        <v>1089.7792332858023</v>
      </c>
      <c r="B1019">
        <f>'建築限界数値データ　片線'!B1103</f>
        <v>5432.6134240258289</v>
      </c>
      <c r="D1019">
        <f t="shared" si="360"/>
        <v>105</v>
      </c>
      <c r="E1019">
        <f t="shared" si="361"/>
        <v>160</v>
      </c>
      <c r="F1019">
        <f t="shared" si="362"/>
        <v>2110</v>
      </c>
      <c r="G1019">
        <f t="shared" si="363"/>
        <v>3150</v>
      </c>
      <c r="I1019">
        <f t="shared" si="364"/>
        <v>9.8090927582165199E-2</v>
      </c>
      <c r="J1019">
        <f t="shared" si="365"/>
        <v>143.75</v>
      </c>
      <c r="L1019">
        <f t="shared" si="366"/>
        <v>946.02923328580232</v>
      </c>
      <c r="M1019">
        <f t="shared" si="367"/>
        <v>5432.6134240258289</v>
      </c>
      <c r="O1019">
        <f t="shared" si="368"/>
        <v>3056.0292332858025</v>
      </c>
      <c r="P1019">
        <f t="shared" si="369"/>
        <v>5432.6134240258289</v>
      </c>
      <c r="R1019">
        <f t="shared" si="370"/>
        <v>6233.185645366505</v>
      </c>
      <c r="S1019">
        <f t="shared" si="371"/>
        <v>1.058381112596634</v>
      </c>
      <c r="T1019">
        <f t="shared" si="372"/>
        <v>1.058381112596634</v>
      </c>
      <c r="U1019">
        <f t="shared" si="380"/>
        <v>60.640770868147499</v>
      </c>
      <c r="W1019">
        <f t="shared" si="373"/>
        <v>6233.185645366505</v>
      </c>
      <c r="X1019">
        <f t="shared" si="374"/>
        <v>1.1564720401787993</v>
      </c>
      <c r="Y1019">
        <f t="shared" si="381"/>
        <v>66.26096702712897</v>
      </c>
      <c r="AA1019">
        <f t="shared" si="375"/>
        <v>2509.3027830927631</v>
      </c>
      <c r="AB1019">
        <f t="shared" si="376"/>
        <v>5705.786784692009</v>
      </c>
      <c r="AD1019">
        <f t="shared" si="377"/>
        <v>2509.3027830927631</v>
      </c>
      <c r="AE1019">
        <f t="shared" si="378"/>
        <v>-2555.786784692009</v>
      </c>
      <c r="AG1019">
        <f t="shared" si="379"/>
        <v>3581.7100030632578</v>
      </c>
    </row>
    <row r="1020" spans="1:33" x14ac:dyDescent="0.2">
      <c r="A1020">
        <f>'建築限界数値データ　片線'!A1104</f>
        <v>1096.2689840525261</v>
      </c>
      <c r="B1020">
        <f>'建築限界数値データ　片線'!B1104</f>
        <v>5427.65342944443</v>
      </c>
      <c r="D1020">
        <f t="shared" ref="D1020:D1083" si="382">D1019</f>
        <v>105</v>
      </c>
      <c r="E1020">
        <f t="shared" ref="E1020:E1083" si="383">E1019</f>
        <v>160</v>
      </c>
      <c r="F1020">
        <f t="shared" ref="F1020:F1083" si="384">F1019</f>
        <v>2110</v>
      </c>
      <c r="G1020">
        <f t="shared" ref="G1020:G1083" si="385">G1019</f>
        <v>3150</v>
      </c>
      <c r="I1020">
        <f t="shared" ref="I1020:I1083" si="386">I1019</f>
        <v>9.8090927582165199E-2</v>
      </c>
      <c r="J1020">
        <f t="shared" ref="J1020:J1083" si="387">J1019</f>
        <v>143.75</v>
      </c>
      <c r="L1020">
        <f t="shared" ref="L1020:L1083" si="388">A1020-J1020</f>
        <v>952.51898405252609</v>
      </c>
      <c r="M1020">
        <f t="shared" ref="M1020:M1083" si="389">B1020</f>
        <v>5427.65342944443</v>
      </c>
      <c r="O1020">
        <f t="shared" ref="O1020:O1083" si="390">L1020+F1020</f>
        <v>3062.5189840525263</v>
      </c>
      <c r="P1020">
        <f t="shared" ref="P1020:P1083" si="391">M1020</f>
        <v>5427.65342944443</v>
      </c>
      <c r="R1020">
        <f t="shared" ref="R1020:R1083" si="392">SQRT(O1020^2+P1020^2)</f>
        <v>6232.0497653534503</v>
      </c>
      <c r="S1020">
        <f t="shared" ref="S1020:S1083" si="393">IF(AND(O1020=0,P1020=0),0,IF(O1020=0,PI()/2,ATAN(P1020/O1020)))</f>
        <v>1.057083299987857</v>
      </c>
      <c r="T1020">
        <f t="shared" ref="T1020:T1083" si="394">IF(AND(O1020&gt;=0,P1020&gt;=0),S1020,IF(AND(O1020&lt;0,P1020&gt;=0),S1020+PI(),IF(AND(O1020&lt;0,P1020&lt;0),S1020+PI(),S1020+2*PI())))</f>
        <v>1.057083299987857</v>
      </c>
      <c r="U1020">
        <f t="shared" si="380"/>
        <v>60.566411683065709</v>
      </c>
      <c r="W1020">
        <f t="shared" ref="W1020:W1083" si="395">R1020</f>
        <v>6232.0497653534503</v>
      </c>
      <c r="X1020">
        <f t="shared" ref="X1020:X1083" si="396">IF(T1020+I1020&gt;=2*PI(),MOD(T1020+I1020,2*PI()),T1020+I1020)</f>
        <v>1.1551742275700221</v>
      </c>
      <c r="Y1020">
        <f t="shared" si="381"/>
        <v>66.186607842047167</v>
      </c>
      <c r="AA1020">
        <f t="shared" ref="AA1020:AA1083" si="397">W1020*COS(X1020)</f>
        <v>2516.2470878716645</v>
      </c>
      <c r="AB1020">
        <f t="shared" ref="AB1020:AB1083" si="398">W1020*SIN(X1020)</f>
        <v>5701.486198406461</v>
      </c>
      <c r="AD1020">
        <f t="shared" ref="AD1020:AD1083" si="399">AA1020</f>
        <v>2516.2470878716645</v>
      </c>
      <c r="AE1020">
        <f t="shared" ref="AE1020:AE1083" si="400">G1020-AB1020</f>
        <v>-2551.486198406461</v>
      </c>
      <c r="AG1020">
        <f t="shared" ref="AG1020:AG1083" si="401">SQRT(AD1020^2+AE1020^2)</f>
        <v>3583.5152054765008</v>
      </c>
    </row>
    <row r="1021" spans="1:33" x14ac:dyDescent="0.2">
      <c r="A1021">
        <f>'建築限界数値データ　片線'!A1105</f>
        <v>1102.7361603362458</v>
      </c>
      <c r="B1021">
        <f>'建築限界数値データ　片線'!B1105</f>
        <v>5422.6640364776476</v>
      </c>
      <c r="D1021">
        <f t="shared" si="382"/>
        <v>105</v>
      </c>
      <c r="E1021">
        <f t="shared" si="383"/>
        <v>160</v>
      </c>
      <c r="F1021">
        <f t="shared" si="384"/>
        <v>2110</v>
      </c>
      <c r="G1021">
        <f t="shared" si="385"/>
        <v>3150</v>
      </c>
      <c r="I1021">
        <f t="shared" si="386"/>
        <v>9.8090927582165199E-2</v>
      </c>
      <c r="J1021">
        <f t="shared" si="387"/>
        <v>143.75</v>
      </c>
      <c r="L1021">
        <f t="shared" si="388"/>
        <v>958.9861603362458</v>
      </c>
      <c r="M1021">
        <f t="shared" si="389"/>
        <v>5422.6640364776476</v>
      </c>
      <c r="O1021">
        <f t="shared" si="390"/>
        <v>3068.986160336246</v>
      </c>
      <c r="P1021">
        <f t="shared" si="391"/>
        <v>5422.6640364776476</v>
      </c>
      <c r="R1021">
        <f t="shared" si="392"/>
        <v>6230.8876819313209</v>
      </c>
      <c r="S1021">
        <f t="shared" si="393"/>
        <v>1.0557858455284383</v>
      </c>
      <c r="T1021">
        <f t="shared" si="394"/>
        <v>1.0557858455284383</v>
      </c>
      <c r="U1021">
        <f t="shared" si="380"/>
        <v>60.492073018430595</v>
      </c>
      <c r="W1021">
        <f t="shared" si="395"/>
        <v>6230.8876819313209</v>
      </c>
      <c r="X1021">
        <f t="shared" si="396"/>
        <v>1.1538767731106034</v>
      </c>
      <c r="Y1021">
        <f t="shared" si="381"/>
        <v>66.112269177412045</v>
      </c>
      <c r="AA1021">
        <f t="shared" si="397"/>
        <v>2523.1718057771091</v>
      </c>
      <c r="AB1021">
        <f t="shared" si="398"/>
        <v>5697.1541442526332</v>
      </c>
      <c r="AD1021">
        <f t="shared" si="399"/>
        <v>2523.1718057771091</v>
      </c>
      <c r="AE1021">
        <f t="shared" si="400"/>
        <v>-2547.1541442526332</v>
      </c>
      <c r="AG1021">
        <f t="shared" si="401"/>
        <v>3585.3019672060932</v>
      </c>
    </row>
    <row r="1022" spans="1:33" x14ac:dyDescent="0.2">
      <c r="A1022">
        <f>'建築限界数値データ　片線'!A1106</f>
        <v>1109.1806289642068</v>
      </c>
      <c r="B1022">
        <f>'建築限界数値データ　片線'!B1106</f>
        <v>5417.6453478675712</v>
      </c>
      <c r="D1022">
        <f t="shared" si="382"/>
        <v>105</v>
      </c>
      <c r="E1022">
        <f t="shared" si="383"/>
        <v>160</v>
      </c>
      <c r="F1022">
        <f t="shared" si="384"/>
        <v>2110</v>
      </c>
      <c r="G1022">
        <f t="shared" si="385"/>
        <v>3150</v>
      </c>
      <c r="I1022">
        <f t="shared" si="386"/>
        <v>9.8090927582165199E-2</v>
      </c>
      <c r="J1022">
        <f t="shared" si="387"/>
        <v>143.75</v>
      </c>
      <c r="L1022">
        <f t="shared" si="388"/>
        <v>965.43062896420679</v>
      </c>
      <c r="M1022">
        <f t="shared" si="389"/>
        <v>5417.6453478675712</v>
      </c>
      <c r="O1022">
        <f t="shared" si="390"/>
        <v>3075.4306289642068</v>
      </c>
      <c r="P1022">
        <f t="shared" si="391"/>
        <v>5417.6453478675712</v>
      </c>
      <c r="R1022">
        <f t="shared" si="392"/>
        <v>6229.69940437276</v>
      </c>
      <c r="S1022">
        <f t="shared" si="393"/>
        <v>1.0544887575898001</v>
      </c>
      <c r="T1022">
        <f t="shared" si="394"/>
        <v>1.0544887575898001</v>
      </c>
      <c r="U1022">
        <f t="shared" si="380"/>
        <v>60.417755353889298</v>
      </c>
      <c r="W1022">
        <f t="shared" si="395"/>
        <v>6229.69940437276</v>
      </c>
      <c r="X1022">
        <f t="shared" si="396"/>
        <v>1.1525796851719652</v>
      </c>
      <c r="Y1022">
        <f t="shared" si="381"/>
        <v>66.037951512870762</v>
      </c>
      <c r="AA1022">
        <f t="shared" si="397"/>
        <v>2530.0767942145976</v>
      </c>
      <c r="AB1022">
        <f t="shared" si="398"/>
        <v>5692.7907114366244</v>
      </c>
      <c r="AD1022">
        <f t="shared" si="399"/>
        <v>2530.0767942145976</v>
      </c>
      <c r="AE1022">
        <f t="shared" si="400"/>
        <v>-2542.7907114366244</v>
      </c>
      <c r="AG1022">
        <f t="shared" si="401"/>
        <v>3587.0702790427163</v>
      </c>
    </row>
    <row r="1023" spans="1:33" x14ac:dyDescent="0.2">
      <c r="A1023">
        <f>'建築限界数値データ　片線'!A1107</f>
        <v>1115.6022572312525</v>
      </c>
      <c r="B1023">
        <f>'建築限界数値データ　片線'!B1107</f>
        <v>5412.5974669595489</v>
      </c>
      <c r="D1023">
        <f t="shared" si="382"/>
        <v>105</v>
      </c>
      <c r="E1023">
        <f t="shared" si="383"/>
        <v>160</v>
      </c>
      <c r="F1023">
        <f t="shared" si="384"/>
        <v>2110</v>
      </c>
      <c r="G1023">
        <f t="shared" si="385"/>
        <v>3150</v>
      </c>
      <c r="I1023">
        <f t="shared" si="386"/>
        <v>9.8090927582165199E-2</v>
      </c>
      <c r="J1023">
        <f t="shared" si="387"/>
        <v>143.75</v>
      </c>
      <c r="L1023">
        <f t="shared" si="388"/>
        <v>971.85225723125245</v>
      </c>
      <c r="M1023">
        <f t="shared" si="389"/>
        <v>5412.5974669595489</v>
      </c>
      <c r="O1023">
        <f t="shared" si="390"/>
        <v>3081.8522572312522</v>
      </c>
      <c r="P1023">
        <f t="shared" si="391"/>
        <v>5412.5974669595489</v>
      </c>
      <c r="R1023">
        <f t="shared" si="392"/>
        <v>6228.484942161961</v>
      </c>
      <c r="S1023">
        <f t="shared" si="393"/>
        <v>1.0531920445544629</v>
      </c>
      <c r="T1023">
        <f t="shared" si="394"/>
        <v>1.0531920445544629</v>
      </c>
      <c r="U1023">
        <f t="shared" si="380"/>
        <v>60.343459169724888</v>
      </c>
      <c r="W1023">
        <f t="shared" si="395"/>
        <v>6228.484942161961</v>
      </c>
      <c r="X1023">
        <f t="shared" si="396"/>
        <v>1.1512829721366282</v>
      </c>
      <c r="Y1023">
        <f t="shared" si="381"/>
        <v>65.963655328706352</v>
      </c>
      <c r="AA1023">
        <f t="shared" si="397"/>
        <v>2536.9619109959026</v>
      </c>
      <c r="AB1023">
        <f t="shared" si="398"/>
        <v>5688.3959898106868</v>
      </c>
      <c r="AD1023">
        <f t="shared" si="399"/>
        <v>2536.9619109959026</v>
      </c>
      <c r="AE1023">
        <f t="shared" si="400"/>
        <v>-2538.3959898106868</v>
      </c>
      <c r="AG1023">
        <f t="shared" si="401"/>
        <v>3588.8201318721672</v>
      </c>
    </row>
    <row r="1024" spans="1:33" x14ac:dyDescent="0.2">
      <c r="A1024">
        <f>'建築限界数値データ　片線'!A1108</f>
        <v>1122.0009129025566</v>
      </c>
      <c r="B1024">
        <f>'建築限界数値データ　片線'!B1108</f>
        <v>5407.5204977000622</v>
      </c>
      <c r="D1024">
        <f t="shared" si="382"/>
        <v>105</v>
      </c>
      <c r="E1024">
        <f t="shared" si="383"/>
        <v>160</v>
      </c>
      <c r="F1024">
        <f t="shared" si="384"/>
        <v>2110</v>
      </c>
      <c r="G1024">
        <f t="shared" si="385"/>
        <v>3150</v>
      </c>
      <c r="I1024">
        <f t="shared" si="386"/>
        <v>9.8090927582165199E-2</v>
      </c>
      <c r="J1024">
        <f t="shared" si="387"/>
        <v>143.75</v>
      </c>
      <c r="L1024">
        <f t="shared" si="388"/>
        <v>978.25091290255659</v>
      </c>
      <c r="M1024">
        <f t="shared" si="389"/>
        <v>5407.5204977000622</v>
      </c>
      <c r="O1024">
        <f t="shared" si="390"/>
        <v>3088.2509129025566</v>
      </c>
      <c r="P1024">
        <f t="shared" si="391"/>
        <v>5407.5204977000622</v>
      </c>
      <c r="R1024">
        <f t="shared" si="392"/>
        <v>6227.2443049947706</v>
      </c>
      <c r="S1024">
        <f t="shared" si="393"/>
        <v>1.0518957148163048</v>
      </c>
      <c r="T1024">
        <f t="shared" si="394"/>
        <v>1.0518957148163048</v>
      </c>
      <c r="U1024">
        <f t="shared" si="380"/>
        <v>60.269184946871128</v>
      </c>
      <c r="W1024">
        <f t="shared" si="395"/>
        <v>6227.2443049947706</v>
      </c>
      <c r="X1024">
        <f t="shared" si="396"/>
        <v>1.1499866423984701</v>
      </c>
      <c r="Y1024">
        <f t="shared" si="381"/>
        <v>65.889381105852593</v>
      </c>
      <c r="AA1024">
        <f t="shared" si="397"/>
        <v>2543.8270143419968</v>
      </c>
      <c r="AB1024">
        <f t="shared" si="398"/>
        <v>5683.9700698713823</v>
      </c>
      <c r="AD1024">
        <f t="shared" si="399"/>
        <v>2543.8270143419968</v>
      </c>
      <c r="AE1024">
        <f t="shared" si="400"/>
        <v>-2533.9700698713823</v>
      </c>
      <c r="AG1024">
        <f t="shared" si="401"/>
        <v>3590.5515166754112</v>
      </c>
    </row>
    <row r="1025" spans="1:33" x14ac:dyDescent="0.2">
      <c r="A1025">
        <f>'建築限界数値データ　片線'!A1109</f>
        <v>1130.3335037688082</v>
      </c>
      <c r="B1025">
        <f>'建築限界数値データ　片線'!B1109</f>
        <v>5400.8376673468374</v>
      </c>
      <c r="D1025">
        <f t="shared" si="382"/>
        <v>105</v>
      </c>
      <c r="E1025">
        <f t="shared" si="383"/>
        <v>160</v>
      </c>
      <c r="F1025">
        <f t="shared" si="384"/>
        <v>2110</v>
      </c>
      <c r="G1025">
        <f t="shared" si="385"/>
        <v>3150</v>
      </c>
      <c r="I1025">
        <f t="shared" si="386"/>
        <v>9.8090927582165199E-2</v>
      </c>
      <c r="J1025">
        <f t="shared" si="387"/>
        <v>143.75</v>
      </c>
      <c r="L1025">
        <f t="shared" si="388"/>
        <v>986.58350376880821</v>
      </c>
      <c r="M1025">
        <f t="shared" si="389"/>
        <v>5400.8376673468374</v>
      </c>
      <c r="O1025">
        <f t="shared" si="390"/>
        <v>3096.5835037688084</v>
      </c>
      <c r="P1025">
        <f t="shared" si="391"/>
        <v>5400.8376673468374</v>
      </c>
      <c r="R1025">
        <f t="shared" si="392"/>
        <v>6225.5824550676007</v>
      </c>
      <c r="S1025">
        <f t="shared" si="393"/>
        <v>1.0502011067224617</v>
      </c>
      <c r="T1025">
        <f t="shared" si="394"/>
        <v>1.0502011067224617</v>
      </c>
      <c r="U1025">
        <f t="shared" si="380"/>
        <v>60.172091055165197</v>
      </c>
      <c r="W1025">
        <f t="shared" si="395"/>
        <v>6225.5824550676007</v>
      </c>
      <c r="X1025">
        <f t="shared" si="396"/>
        <v>1.1482920343046268</v>
      </c>
      <c r="Y1025">
        <f t="shared" si="381"/>
        <v>65.792287214146654</v>
      </c>
      <c r="AA1025">
        <f t="shared" si="397"/>
        <v>2552.7740242628515</v>
      </c>
      <c r="AB1025">
        <f t="shared" si="398"/>
        <v>5678.1354057379067</v>
      </c>
      <c r="AD1025">
        <f t="shared" si="399"/>
        <v>2552.7740242628515</v>
      </c>
      <c r="AE1025">
        <f t="shared" si="400"/>
        <v>-2528.1354057379067</v>
      </c>
      <c r="AG1025">
        <f t="shared" si="401"/>
        <v>3592.7877544737767</v>
      </c>
    </row>
    <row r="1026" spans="1:33" x14ac:dyDescent="0.2">
      <c r="A1026">
        <f>'建築限界数値データ　片線'!A1110</f>
        <v>1134.7287798866196</v>
      </c>
      <c r="B1026">
        <f>'建築限界数値データ　片線'!B1110</f>
        <v>5397.2797129054097</v>
      </c>
      <c r="D1026">
        <f t="shared" si="382"/>
        <v>105</v>
      </c>
      <c r="E1026">
        <f t="shared" si="383"/>
        <v>160</v>
      </c>
      <c r="F1026">
        <f t="shared" si="384"/>
        <v>2110</v>
      </c>
      <c r="G1026">
        <f t="shared" si="385"/>
        <v>3150</v>
      </c>
      <c r="I1026">
        <f t="shared" si="386"/>
        <v>9.8090927582165199E-2</v>
      </c>
      <c r="J1026">
        <f t="shared" si="387"/>
        <v>143.75</v>
      </c>
      <c r="L1026">
        <f t="shared" si="388"/>
        <v>990.97877988661958</v>
      </c>
      <c r="M1026">
        <f t="shared" si="389"/>
        <v>5397.2797129054097</v>
      </c>
      <c r="O1026">
        <f t="shared" si="390"/>
        <v>3100.9787798866196</v>
      </c>
      <c r="P1026">
        <f t="shared" si="391"/>
        <v>5397.2797129054097</v>
      </c>
      <c r="R1026">
        <f t="shared" si="392"/>
        <v>6224.6845456334104</v>
      </c>
      <c r="S1026">
        <f t="shared" si="393"/>
        <v>1.0493042388653731</v>
      </c>
      <c r="T1026">
        <f t="shared" si="394"/>
        <v>1.0493042388653731</v>
      </c>
      <c r="U1026">
        <f t="shared" si="380"/>
        <v>60.120704312173082</v>
      </c>
      <c r="W1026">
        <f t="shared" si="395"/>
        <v>6224.6845456334104</v>
      </c>
      <c r="X1026">
        <f t="shared" si="396"/>
        <v>1.1473951664475384</v>
      </c>
      <c r="Y1026">
        <f t="shared" si="381"/>
        <v>65.740900471154546</v>
      </c>
      <c r="AA1026">
        <f t="shared" si="397"/>
        <v>2557.4966156759365</v>
      </c>
      <c r="AB1026">
        <f t="shared" si="398"/>
        <v>5675.0250002492103</v>
      </c>
      <c r="AD1026">
        <f t="shared" si="399"/>
        <v>2557.4966156759365</v>
      </c>
      <c r="AE1026">
        <f t="shared" si="400"/>
        <v>-2525.0250002492103</v>
      </c>
      <c r="AG1026">
        <f t="shared" si="401"/>
        <v>3593.9588466031983</v>
      </c>
    </row>
    <row r="1027" spans="1:33" x14ac:dyDescent="0.2">
      <c r="A1027">
        <f>'建築限界数値データ　片線'!A1111</f>
        <v>1141.0577291058412</v>
      </c>
      <c r="B1027">
        <f>'建築限界数値データ　片線'!B1111</f>
        <v>5392.116108249531</v>
      </c>
      <c r="D1027">
        <f t="shared" si="382"/>
        <v>105</v>
      </c>
      <c r="E1027">
        <f t="shared" si="383"/>
        <v>160</v>
      </c>
      <c r="F1027">
        <f t="shared" si="384"/>
        <v>2110</v>
      </c>
      <c r="G1027">
        <f t="shared" si="385"/>
        <v>3150</v>
      </c>
      <c r="I1027">
        <f t="shared" si="386"/>
        <v>9.8090927582165199E-2</v>
      </c>
      <c r="J1027">
        <f t="shared" si="387"/>
        <v>143.75</v>
      </c>
      <c r="L1027">
        <f t="shared" si="388"/>
        <v>997.30772910584119</v>
      </c>
      <c r="M1027">
        <f t="shared" si="389"/>
        <v>5392.116108249531</v>
      </c>
      <c r="O1027">
        <f t="shared" si="390"/>
        <v>3107.3077291058412</v>
      </c>
      <c r="P1027">
        <f t="shared" si="391"/>
        <v>5392.116108249531</v>
      </c>
      <c r="R1027">
        <f t="shared" si="392"/>
        <v>6223.365443890063</v>
      </c>
      <c r="S1027">
        <f t="shared" si="393"/>
        <v>1.0480091094994681</v>
      </c>
      <c r="T1027">
        <f t="shared" si="394"/>
        <v>1.0480091094994681</v>
      </c>
      <c r="U1027">
        <f t="shared" ref="U1027:U1090" si="402">T1027*180/PI()</f>
        <v>60.046498865583274</v>
      </c>
      <c r="W1027">
        <f t="shared" si="395"/>
        <v>6223.365443890063</v>
      </c>
      <c r="X1027">
        <f t="shared" si="396"/>
        <v>1.1461000370816334</v>
      </c>
      <c r="Y1027">
        <f t="shared" ref="Y1027:Y1090" si="403">X1027*180/PI()</f>
        <v>65.666695024564746</v>
      </c>
      <c r="AA1027">
        <f t="shared" si="397"/>
        <v>2564.3008321779553</v>
      </c>
      <c r="AB1027">
        <f t="shared" si="398"/>
        <v>5670.5060347641293</v>
      </c>
      <c r="AD1027">
        <f t="shared" si="399"/>
        <v>2564.3008321779553</v>
      </c>
      <c r="AE1027">
        <f t="shared" si="400"/>
        <v>-2520.5060347641293</v>
      </c>
      <c r="AG1027">
        <f t="shared" si="401"/>
        <v>3595.6347741658842</v>
      </c>
    </row>
    <row r="1028" spans="1:33" x14ac:dyDescent="0.2">
      <c r="A1028">
        <f>'建築限界数値データ　片線'!A1112</f>
        <v>1147.3631815476417</v>
      </c>
      <c r="B1028">
        <f>'建築限界数値データ　片線'!B1112</f>
        <v>5386.9238369964205</v>
      </c>
      <c r="D1028">
        <f t="shared" si="382"/>
        <v>105</v>
      </c>
      <c r="E1028">
        <f t="shared" si="383"/>
        <v>160</v>
      </c>
      <c r="F1028">
        <f t="shared" si="384"/>
        <v>2110</v>
      </c>
      <c r="G1028">
        <f t="shared" si="385"/>
        <v>3150</v>
      </c>
      <c r="I1028">
        <f t="shared" si="386"/>
        <v>9.8090927582165199E-2</v>
      </c>
      <c r="J1028">
        <f t="shared" si="387"/>
        <v>143.75</v>
      </c>
      <c r="L1028">
        <f t="shared" si="388"/>
        <v>1003.6131815476417</v>
      </c>
      <c r="M1028">
        <f t="shared" si="389"/>
        <v>5386.9238369964205</v>
      </c>
      <c r="O1028">
        <f t="shared" si="390"/>
        <v>3113.6131815476419</v>
      </c>
      <c r="P1028">
        <f t="shared" si="391"/>
        <v>5386.9238369964205</v>
      </c>
      <c r="R1028">
        <f t="shared" si="392"/>
        <v>6222.0202080921808</v>
      </c>
      <c r="S1028">
        <f t="shared" si="393"/>
        <v>1.046714397125001</v>
      </c>
      <c r="T1028">
        <f t="shared" si="394"/>
        <v>1.046714397125001</v>
      </c>
      <c r="U1028">
        <f t="shared" si="402"/>
        <v>59.972317310842946</v>
      </c>
      <c r="W1028">
        <f t="shared" si="395"/>
        <v>6222.0202080921808</v>
      </c>
      <c r="X1028">
        <f t="shared" si="396"/>
        <v>1.1448053247071663</v>
      </c>
      <c r="Y1028">
        <f t="shared" si="403"/>
        <v>65.592513469824411</v>
      </c>
      <c r="AA1028">
        <f t="shared" si="397"/>
        <v>2571.0844722789029</v>
      </c>
      <c r="AB1028">
        <f t="shared" si="398"/>
        <v>5665.9562393574643</v>
      </c>
      <c r="AD1028">
        <f t="shared" si="399"/>
        <v>2571.0844722789029</v>
      </c>
      <c r="AE1028">
        <f t="shared" si="400"/>
        <v>-2515.9562393574643</v>
      </c>
      <c r="AG1028">
        <f t="shared" si="401"/>
        <v>3597.2921985787361</v>
      </c>
    </row>
    <row r="1029" spans="1:33" x14ac:dyDescent="0.2">
      <c r="A1029">
        <f>'建築限界数値データ　片線'!A1113</f>
        <v>1153.6450073694996</v>
      </c>
      <c r="B1029">
        <f>'建築限界数値データ　片線'!B1113</f>
        <v>5381.7030060658572</v>
      </c>
      <c r="D1029">
        <f t="shared" si="382"/>
        <v>105</v>
      </c>
      <c r="E1029">
        <f t="shared" si="383"/>
        <v>160</v>
      </c>
      <c r="F1029">
        <f t="shared" si="384"/>
        <v>2110</v>
      </c>
      <c r="G1029">
        <f t="shared" si="385"/>
        <v>3150</v>
      </c>
      <c r="I1029">
        <f t="shared" si="386"/>
        <v>9.8090927582165199E-2</v>
      </c>
      <c r="J1029">
        <f t="shared" si="387"/>
        <v>143.75</v>
      </c>
      <c r="L1029">
        <f t="shared" si="388"/>
        <v>1009.8950073694996</v>
      </c>
      <c r="M1029">
        <f t="shared" si="389"/>
        <v>5381.7030060658572</v>
      </c>
      <c r="O1029">
        <f t="shared" si="390"/>
        <v>3119.8950073694996</v>
      </c>
      <c r="P1029">
        <f t="shared" si="391"/>
        <v>5381.7030060658572</v>
      </c>
      <c r="R1029">
        <f t="shared" si="392"/>
        <v>6220.648848995369</v>
      </c>
      <c r="S1029">
        <f t="shared" si="393"/>
        <v>1.0454201101965239</v>
      </c>
      <c r="T1029">
        <f t="shared" si="394"/>
        <v>1.0454201101965239</v>
      </c>
      <c r="U1029">
        <f t="shared" si="402"/>
        <v>59.898160132362257</v>
      </c>
      <c r="W1029">
        <f t="shared" si="395"/>
        <v>6220.648848995369</v>
      </c>
      <c r="X1029">
        <f t="shared" si="396"/>
        <v>1.1435110377786892</v>
      </c>
      <c r="Y1029">
        <f t="shared" si="403"/>
        <v>65.518356291343721</v>
      </c>
      <c r="AA1029">
        <f t="shared" si="397"/>
        <v>2577.8473962893672</v>
      </c>
      <c r="AB1029">
        <f t="shared" si="398"/>
        <v>5661.3757077190639</v>
      </c>
      <c r="AD1029">
        <f t="shared" si="399"/>
        <v>2577.8473962893672</v>
      </c>
      <c r="AE1029">
        <f t="shared" si="400"/>
        <v>-2511.3757077190639</v>
      </c>
      <c r="AG1029">
        <f t="shared" si="401"/>
        <v>3598.9311112992009</v>
      </c>
    </row>
    <row r="1030" spans="1:33" x14ac:dyDescent="0.2">
      <c r="A1030">
        <f>'建築限界数値データ　片線'!A1114</f>
        <v>1159.9030772154158</v>
      </c>
      <c r="B1030">
        <f>'建築限界数値データ　片線'!B1114</f>
        <v>5376.4537229657271</v>
      </c>
      <c r="D1030">
        <f t="shared" si="382"/>
        <v>105</v>
      </c>
      <c r="E1030">
        <f t="shared" si="383"/>
        <v>160</v>
      </c>
      <c r="F1030">
        <f t="shared" si="384"/>
        <v>2110</v>
      </c>
      <c r="G1030">
        <f t="shared" si="385"/>
        <v>3150</v>
      </c>
      <c r="I1030">
        <f t="shared" si="386"/>
        <v>9.8090927582165199E-2</v>
      </c>
      <c r="J1030">
        <f t="shared" si="387"/>
        <v>143.75</v>
      </c>
      <c r="L1030">
        <f t="shared" si="388"/>
        <v>1016.1530772154158</v>
      </c>
      <c r="M1030">
        <f t="shared" si="389"/>
        <v>5376.4537229657271</v>
      </c>
      <c r="O1030">
        <f t="shared" si="390"/>
        <v>3126.1530772154156</v>
      </c>
      <c r="P1030">
        <f t="shared" si="391"/>
        <v>5376.4537229657271</v>
      </c>
      <c r="R1030">
        <f t="shared" si="392"/>
        <v>6219.2513775675152</v>
      </c>
      <c r="S1030">
        <f t="shared" si="393"/>
        <v>1.0441262571815064</v>
      </c>
      <c r="T1030">
        <f t="shared" si="394"/>
        <v>1.0441262571815064</v>
      </c>
      <c r="U1030">
        <f t="shared" si="402"/>
        <v>59.82402781529148</v>
      </c>
      <c r="W1030">
        <f t="shared" si="395"/>
        <v>6219.2513775675152</v>
      </c>
      <c r="X1030">
        <f t="shared" si="396"/>
        <v>1.1422171847636715</v>
      </c>
      <c r="Y1030">
        <f t="shared" si="403"/>
        <v>65.444223974272944</v>
      </c>
      <c r="AA1030">
        <f t="shared" si="397"/>
        <v>2584.5894649465267</v>
      </c>
      <c r="AB1030">
        <f t="shared" si="398"/>
        <v>5656.764534171708</v>
      </c>
      <c r="AD1030">
        <f t="shared" si="399"/>
        <v>2584.5894649465267</v>
      </c>
      <c r="AE1030">
        <f t="shared" si="400"/>
        <v>-2506.764534171708</v>
      </c>
      <c r="AG1030">
        <f t="shared" si="401"/>
        <v>3600.5515038801586</v>
      </c>
    </row>
    <row r="1031" spans="1:33" x14ac:dyDescent="0.2">
      <c r="A1031">
        <f>'建築限界数値データ　片線'!A1115</f>
        <v>1166.1372622185761</v>
      </c>
      <c r="B1031">
        <f>'建築限界数値データ　片線'!B1115</f>
        <v>5371.1760957898023</v>
      </c>
      <c r="D1031">
        <f t="shared" si="382"/>
        <v>105</v>
      </c>
      <c r="E1031">
        <f t="shared" si="383"/>
        <v>160</v>
      </c>
      <c r="F1031">
        <f t="shared" si="384"/>
        <v>2110</v>
      </c>
      <c r="G1031">
        <f t="shared" si="385"/>
        <v>3150</v>
      </c>
      <c r="I1031">
        <f t="shared" si="386"/>
        <v>9.8090927582165199E-2</v>
      </c>
      <c r="J1031">
        <f t="shared" si="387"/>
        <v>143.75</v>
      </c>
      <c r="L1031">
        <f t="shared" si="388"/>
        <v>1022.3872622185761</v>
      </c>
      <c r="M1031">
        <f t="shared" si="389"/>
        <v>5371.1760957898023</v>
      </c>
      <c r="O1031">
        <f t="shared" si="390"/>
        <v>3132.3872622185763</v>
      </c>
      <c r="P1031">
        <f t="shared" si="391"/>
        <v>5371.1760957898023</v>
      </c>
      <c r="R1031">
        <f t="shared" si="392"/>
        <v>6217.8278049888913</v>
      </c>
      <c r="S1031">
        <f t="shared" si="393"/>
        <v>1.042832846560598</v>
      </c>
      <c r="T1031">
        <f t="shared" si="394"/>
        <v>1.042832846560598</v>
      </c>
      <c r="U1031">
        <f t="shared" si="402"/>
        <v>59.749920845536032</v>
      </c>
      <c r="W1031">
        <f t="shared" si="395"/>
        <v>6217.8278049888913</v>
      </c>
      <c r="X1031">
        <f t="shared" si="396"/>
        <v>1.1409237741427631</v>
      </c>
      <c r="Y1031">
        <f t="shared" si="403"/>
        <v>65.370117004517496</v>
      </c>
      <c r="AA1031">
        <f t="shared" si="397"/>
        <v>2591.3105394170134</v>
      </c>
      <c r="AB1031">
        <f t="shared" si="398"/>
        <v>5652.1228136691507</v>
      </c>
      <c r="AD1031">
        <f t="shared" si="399"/>
        <v>2591.3105394170134</v>
      </c>
      <c r="AE1031">
        <f t="shared" si="400"/>
        <v>-2502.1228136691507</v>
      </c>
      <c r="AG1031">
        <f t="shared" si="401"/>
        <v>3602.1533679699592</v>
      </c>
    </row>
    <row r="1032" spans="1:33" x14ac:dyDescent="0.2">
      <c r="A1032">
        <f>'建築限界数値データ　片線'!A1116</f>
        <v>1172.3474340040057</v>
      </c>
      <c r="B1032">
        <f>'建築限界数値データ　片線'!B1116</f>
        <v>5365.8702332155217</v>
      </c>
      <c r="D1032">
        <f t="shared" si="382"/>
        <v>105</v>
      </c>
      <c r="E1032">
        <f t="shared" si="383"/>
        <v>160</v>
      </c>
      <c r="F1032">
        <f t="shared" si="384"/>
        <v>2110</v>
      </c>
      <c r="G1032">
        <f t="shared" si="385"/>
        <v>3150</v>
      </c>
      <c r="I1032">
        <f t="shared" si="386"/>
        <v>9.8090927582165199E-2</v>
      </c>
      <c r="J1032">
        <f t="shared" si="387"/>
        <v>143.75</v>
      </c>
      <c r="L1032">
        <f t="shared" si="388"/>
        <v>1028.5974340040057</v>
      </c>
      <c r="M1032">
        <f t="shared" si="389"/>
        <v>5365.8702332155217</v>
      </c>
      <c r="O1032">
        <f t="shared" si="390"/>
        <v>3138.5974340040057</v>
      </c>
      <c r="P1032">
        <f t="shared" si="391"/>
        <v>5365.8702332155217</v>
      </c>
      <c r="R1032">
        <f t="shared" si="392"/>
        <v>6216.3781426522737</v>
      </c>
      <c r="S1032">
        <f t="shared" si="393"/>
        <v>1.0415398868278913</v>
      </c>
      <c r="T1032">
        <f t="shared" si="394"/>
        <v>1.0415398868278913</v>
      </c>
      <c r="U1032">
        <f t="shared" si="402"/>
        <v>59.67583970977158</v>
      </c>
      <c r="W1032">
        <f t="shared" si="395"/>
        <v>6216.3781426522737</v>
      </c>
      <c r="X1032">
        <f t="shared" si="396"/>
        <v>1.1396308144100566</v>
      </c>
      <c r="Y1032">
        <f t="shared" si="403"/>
        <v>65.296035868753052</v>
      </c>
      <c r="AA1032">
        <f t="shared" si="397"/>
        <v>2598.0104812997738</v>
      </c>
      <c r="AB1032">
        <f t="shared" si="398"/>
        <v>5647.4506417941757</v>
      </c>
      <c r="AD1032">
        <f t="shared" si="399"/>
        <v>2598.0104812997738</v>
      </c>
      <c r="AE1032">
        <f t="shared" si="400"/>
        <v>-2497.4506417941757</v>
      </c>
      <c r="AG1032">
        <f t="shared" si="401"/>
        <v>3603.7366953124674</v>
      </c>
    </row>
    <row r="1033" spans="1:33" x14ac:dyDescent="0.2">
      <c r="A1033">
        <f>'建築限界数値データ　片線'!A1117</f>
        <v>1178.5334646912115</v>
      </c>
      <c r="B1033">
        <f>'建築限界数値データ　片線'!B1117</f>
        <v>5360.5362445017508</v>
      </c>
      <c r="D1033">
        <f t="shared" si="382"/>
        <v>105</v>
      </c>
      <c r="E1033">
        <f t="shared" si="383"/>
        <v>160</v>
      </c>
      <c r="F1033">
        <f t="shared" si="384"/>
        <v>2110</v>
      </c>
      <c r="G1033">
        <f t="shared" si="385"/>
        <v>3150</v>
      </c>
      <c r="I1033">
        <f t="shared" si="386"/>
        <v>9.8090927582165199E-2</v>
      </c>
      <c r="J1033">
        <f t="shared" si="387"/>
        <v>143.75</v>
      </c>
      <c r="L1033">
        <f t="shared" si="388"/>
        <v>1034.7834646912115</v>
      </c>
      <c r="M1033">
        <f t="shared" si="389"/>
        <v>5360.5362445017508</v>
      </c>
      <c r="O1033">
        <f t="shared" si="390"/>
        <v>3144.7834646912115</v>
      </c>
      <c r="P1033">
        <f t="shared" si="391"/>
        <v>5360.5362445017508</v>
      </c>
      <c r="R1033">
        <f t="shared" si="392"/>
        <v>6214.9024021630621</v>
      </c>
      <c r="S1033">
        <f t="shared" si="393"/>
        <v>1.0402473864911865</v>
      </c>
      <c r="T1033">
        <f t="shared" si="394"/>
        <v>1.0402473864911865</v>
      </c>
      <c r="U1033">
        <f t="shared" si="402"/>
        <v>59.601784895459154</v>
      </c>
      <c r="W1033">
        <f t="shared" si="395"/>
        <v>6214.9024021630621</v>
      </c>
      <c r="X1033">
        <f t="shared" si="396"/>
        <v>1.1383383140733518</v>
      </c>
      <c r="Y1033">
        <f t="shared" si="403"/>
        <v>65.221981054440619</v>
      </c>
      <c r="AA1033">
        <f t="shared" si="397"/>
        <v>2604.6891526289214</v>
      </c>
      <c r="AB1033">
        <f t="shared" si="398"/>
        <v>5642.7481147566232</v>
      </c>
      <c r="AD1033">
        <f t="shared" si="399"/>
        <v>2604.6891526289214</v>
      </c>
      <c r="AE1033">
        <f t="shared" si="400"/>
        <v>-2492.7481147566232</v>
      </c>
      <c r="AG1033">
        <f t="shared" si="401"/>
        <v>3605.3014777471062</v>
      </c>
    </row>
    <row r="1034" spans="1:33" x14ac:dyDescent="0.2">
      <c r="A1034">
        <f>'建築限界数値データ　片線'!A1118</f>
        <v>1184.6952268968178</v>
      </c>
      <c r="B1034">
        <f>'建築限界数値データ　片線'!B1118</f>
        <v>5355.1742394865305</v>
      </c>
      <c r="D1034">
        <f t="shared" si="382"/>
        <v>105</v>
      </c>
      <c r="E1034">
        <f t="shared" si="383"/>
        <v>160</v>
      </c>
      <c r="F1034">
        <f t="shared" si="384"/>
        <v>2110</v>
      </c>
      <c r="G1034">
        <f t="shared" si="385"/>
        <v>3150</v>
      </c>
      <c r="I1034">
        <f t="shared" si="386"/>
        <v>9.8090927582165199E-2</v>
      </c>
      <c r="J1034">
        <f t="shared" si="387"/>
        <v>143.75</v>
      </c>
      <c r="L1034">
        <f t="shared" si="388"/>
        <v>1040.9452268968178</v>
      </c>
      <c r="M1034">
        <f t="shared" si="389"/>
        <v>5355.1742394865305</v>
      </c>
      <c r="O1034">
        <f t="shared" si="390"/>
        <v>3150.945226896818</v>
      </c>
      <c r="P1034">
        <f t="shared" si="391"/>
        <v>5355.1742394865305</v>
      </c>
      <c r="R1034">
        <f t="shared" si="392"/>
        <v>6213.4005953393971</v>
      </c>
      <c r="S1034">
        <f t="shared" si="393"/>
        <v>1.0389553540722551</v>
      </c>
      <c r="T1034">
        <f t="shared" si="394"/>
        <v>1.0389553540722551</v>
      </c>
      <c r="U1034">
        <f t="shared" si="402"/>
        <v>59.52775689086031</v>
      </c>
      <c r="W1034">
        <f t="shared" si="395"/>
        <v>6213.4005953393971</v>
      </c>
      <c r="X1034">
        <f t="shared" si="396"/>
        <v>1.1370462816544205</v>
      </c>
      <c r="Y1034">
        <f t="shared" si="403"/>
        <v>65.147953049841774</v>
      </c>
      <c r="AA1034">
        <f t="shared" si="397"/>
        <v>2611.3464158765728</v>
      </c>
      <c r="AB1034">
        <f t="shared" si="398"/>
        <v>5638.0153293914118</v>
      </c>
      <c r="AD1034">
        <f t="shared" si="399"/>
        <v>2611.3464158765728</v>
      </c>
      <c r="AE1034">
        <f t="shared" si="400"/>
        <v>-2488.0153293914118</v>
      </c>
      <c r="AG1034">
        <f t="shared" si="401"/>
        <v>3606.8477072088972</v>
      </c>
    </row>
    <row r="1035" spans="1:33" x14ac:dyDescent="0.2">
      <c r="A1035">
        <f>'建築限界数値データ　片線'!A1119</f>
        <v>1190.8325937371872</v>
      </c>
      <c r="B1035">
        <f>'建築限界数値データ　片線'!B1119</f>
        <v>5349.7843285848157</v>
      </c>
      <c r="D1035">
        <f t="shared" si="382"/>
        <v>105</v>
      </c>
      <c r="E1035">
        <f t="shared" si="383"/>
        <v>160</v>
      </c>
      <c r="F1035">
        <f t="shared" si="384"/>
        <v>2110</v>
      </c>
      <c r="G1035">
        <f t="shared" si="385"/>
        <v>3150</v>
      </c>
      <c r="I1035">
        <f t="shared" si="386"/>
        <v>9.8090927582165199E-2</v>
      </c>
      <c r="J1035">
        <f t="shared" si="387"/>
        <v>143.75</v>
      </c>
      <c r="L1035">
        <f t="shared" si="388"/>
        <v>1047.0825937371872</v>
      </c>
      <c r="M1035">
        <f t="shared" si="389"/>
        <v>5349.7843285848157</v>
      </c>
      <c r="O1035">
        <f t="shared" si="390"/>
        <v>3157.0825937371874</v>
      </c>
      <c r="P1035">
        <f t="shared" si="391"/>
        <v>5349.7843285848157</v>
      </c>
      <c r="R1035">
        <f t="shared" si="392"/>
        <v>6211.8727342122856</v>
      </c>
      <c r="S1035">
        <f t="shared" si="393"/>
        <v>1.037663798107106</v>
      </c>
      <c r="T1035">
        <f t="shared" si="394"/>
        <v>1.037663798107106</v>
      </c>
      <c r="U1035">
        <f t="shared" si="402"/>
        <v>59.453756185052313</v>
      </c>
      <c r="W1035">
        <f t="shared" si="395"/>
        <v>6211.8727342122856</v>
      </c>
      <c r="X1035">
        <f t="shared" si="396"/>
        <v>1.1357547256892713</v>
      </c>
      <c r="Y1035">
        <f t="shared" si="403"/>
        <v>65.073952344033785</v>
      </c>
      <c r="AA1035">
        <f t="shared" si="397"/>
        <v>2617.9821339556834</v>
      </c>
      <c r="AB1035">
        <f t="shared" si="398"/>
        <v>5633.2523831565422</v>
      </c>
      <c r="AD1035">
        <f t="shared" si="399"/>
        <v>2617.9821339556834</v>
      </c>
      <c r="AE1035">
        <f t="shared" si="400"/>
        <v>-2483.2523831565422</v>
      </c>
      <c r="AG1035">
        <f t="shared" si="401"/>
        <v>3608.3753757285008</v>
      </c>
    </row>
    <row r="1036" spans="1:33" x14ac:dyDescent="0.2">
      <c r="A1036">
        <f>'建築限界数値データ　片線'!A1120</f>
        <v>1196.9454388310342</v>
      </c>
      <c r="B1036">
        <f>'建築限界数値データ　片線'!B1120</f>
        <v>5344.3666227862032</v>
      </c>
      <c r="D1036">
        <f t="shared" si="382"/>
        <v>105</v>
      </c>
      <c r="E1036">
        <f t="shared" si="383"/>
        <v>160</v>
      </c>
      <c r="F1036">
        <f t="shared" si="384"/>
        <v>2110</v>
      </c>
      <c r="G1036">
        <f t="shared" si="385"/>
        <v>3150</v>
      </c>
      <c r="I1036">
        <f t="shared" si="386"/>
        <v>9.8090927582165199E-2</v>
      </c>
      <c r="J1036">
        <f t="shared" si="387"/>
        <v>143.75</v>
      </c>
      <c r="L1036">
        <f t="shared" si="388"/>
        <v>1053.1954388310342</v>
      </c>
      <c r="M1036">
        <f t="shared" si="389"/>
        <v>5344.3666227862032</v>
      </c>
      <c r="O1036">
        <f t="shared" si="390"/>
        <v>3163.1954388310342</v>
      </c>
      <c r="P1036">
        <f t="shared" si="391"/>
        <v>5344.3666227862032</v>
      </c>
      <c r="R1036">
        <f t="shared" si="392"/>
        <v>6210.3188310257201</v>
      </c>
      <c r="S1036">
        <f t="shared" si="393"/>
        <v>1.0363727271462513</v>
      </c>
      <c r="T1036">
        <f t="shared" si="394"/>
        <v>1.0363727271462513</v>
      </c>
      <c r="U1036">
        <f t="shared" si="402"/>
        <v>59.379783267943445</v>
      </c>
      <c r="W1036">
        <f t="shared" si="395"/>
        <v>6210.3188310257201</v>
      </c>
      <c r="X1036">
        <f t="shared" si="396"/>
        <v>1.1344636547284166</v>
      </c>
      <c r="Y1036">
        <f t="shared" si="403"/>
        <v>64.999979426924909</v>
      </c>
      <c r="AA1036">
        <f t="shared" si="397"/>
        <v>2624.596170222866</v>
      </c>
      <c r="AB1036">
        <f t="shared" si="398"/>
        <v>5628.4593741310891</v>
      </c>
      <c r="AD1036">
        <f t="shared" si="399"/>
        <v>2624.596170222866</v>
      </c>
      <c r="AE1036">
        <f t="shared" si="400"/>
        <v>-2478.4593741310891</v>
      </c>
      <c r="AG1036">
        <f t="shared" si="401"/>
        <v>3609.8844754322549</v>
      </c>
    </row>
    <row r="1037" spans="1:33" x14ac:dyDescent="0.2">
      <c r="A1037">
        <f>'建築限界数値データ　片線'!A1121</f>
        <v>1203.0336363020274</v>
      </c>
      <c r="B1037">
        <f>'建築限界数値データ　片線'!B1121</f>
        <v>5338.9212336526452</v>
      </c>
      <c r="D1037">
        <f t="shared" si="382"/>
        <v>105</v>
      </c>
      <c r="E1037">
        <f t="shared" si="383"/>
        <v>160</v>
      </c>
      <c r="F1037">
        <f t="shared" si="384"/>
        <v>2110</v>
      </c>
      <c r="G1037">
        <f t="shared" si="385"/>
        <v>3150</v>
      </c>
      <c r="I1037">
        <f t="shared" si="386"/>
        <v>9.8090927582165199E-2</v>
      </c>
      <c r="J1037">
        <f t="shared" si="387"/>
        <v>143.75</v>
      </c>
      <c r="L1037">
        <f t="shared" si="388"/>
        <v>1059.2836363020274</v>
      </c>
      <c r="M1037">
        <f t="shared" si="389"/>
        <v>5338.9212336526452</v>
      </c>
      <c r="O1037">
        <f t="shared" si="390"/>
        <v>3169.2836363020274</v>
      </c>
      <c r="P1037">
        <f t="shared" si="391"/>
        <v>5338.9212336526452</v>
      </c>
      <c r="R1037">
        <f t="shared" si="392"/>
        <v>6208.7388982368138</v>
      </c>
      <c r="S1037">
        <f t="shared" si="393"/>
        <v>1.0350821497549738</v>
      </c>
      <c r="T1037">
        <f t="shared" si="394"/>
        <v>1.0350821497549738</v>
      </c>
      <c r="U1037">
        <f t="shared" si="402"/>
        <v>59.305838630288235</v>
      </c>
      <c r="W1037">
        <f t="shared" si="395"/>
        <v>6208.7388982368138</v>
      </c>
      <c r="X1037">
        <f t="shared" si="396"/>
        <v>1.1331730773371391</v>
      </c>
      <c r="Y1037">
        <f t="shared" si="403"/>
        <v>64.926034789269707</v>
      </c>
      <c r="AA1037">
        <f t="shared" si="397"/>
        <v>2631.1883884812105</v>
      </c>
      <c r="AB1037">
        <f t="shared" si="398"/>
        <v>5623.6364010131856</v>
      </c>
      <c r="AD1037">
        <f t="shared" si="399"/>
        <v>2631.1883884812105</v>
      </c>
      <c r="AE1037">
        <f t="shared" si="400"/>
        <v>-2473.6364010131856</v>
      </c>
      <c r="AG1037">
        <f t="shared" si="401"/>
        <v>3611.3749985422196</v>
      </c>
    </row>
    <row r="1038" spans="1:33" x14ac:dyDescent="0.2">
      <c r="A1038">
        <f>'建築限界数値データ　片線'!A1122</f>
        <v>1209.0970607813824</v>
      </c>
      <c r="B1038">
        <f>'建築限界数値データ　片線'!B1122</f>
        <v>5333.4482733161494</v>
      </c>
      <c r="D1038">
        <f t="shared" si="382"/>
        <v>105</v>
      </c>
      <c r="E1038">
        <f t="shared" si="383"/>
        <v>160</v>
      </c>
      <c r="F1038">
        <f t="shared" si="384"/>
        <v>2110</v>
      </c>
      <c r="G1038">
        <f t="shared" si="385"/>
        <v>3150</v>
      </c>
      <c r="I1038">
        <f t="shared" si="386"/>
        <v>9.8090927582165199E-2</v>
      </c>
      <c r="J1038">
        <f t="shared" si="387"/>
        <v>143.75</v>
      </c>
      <c r="L1038">
        <f t="shared" si="388"/>
        <v>1065.3470607813824</v>
      </c>
      <c r="M1038">
        <f t="shared" si="389"/>
        <v>5333.4482733161494</v>
      </c>
      <c r="O1038">
        <f t="shared" si="390"/>
        <v>3175.3470607813824</v>
      </c>
      <c r="P1038">
        <f t="shared" si="391"/>
        <v>5333.4482733161494</v>
      </c>
      <c r="R1038">
        <f t="shared" si="392"/>
        <v>6207.1329485159231</v>
      </c>
      <c r="S1038">
        <f t="shared" si="393"/>
        <v>1.0337920745135938</v>
      </c>
      <c r="T1038">
        <f t="shared" si="394"/>
        <v>1.0337920745135938</v>
      </c>
      <c r="U1038">
        <f t="shared" si="402"/>
        <v>59.231922763702848</v>
      </c>
      <c r="W1038">
        <f t="shared" si="395"/>
        <v>6207.1329485159231</v>
      </c>
      <c r="X1038">
        <f t="shared" si="396"/>
        <v>1.1318830020957589</v>
      </c>
      <c r="Y1038">
        <f t="shared" si="403"/>
        <v>64.852118922684298</v>
      </c>
      <c r="AA1038">
        <f t="shared" si="397"/>
        <v>2637.7586529830874</v>
      </c>
      <c r="AB1038">
        <f t="shared" si="398"/>
        <v>5618.7835631179832</v>
      </c>
      <c r="AD1038">
        <f t="shared" si="399"/>
        <v>2637.7586529830874</v>
      </c>
      <c r="AE1038">
        <f t="shared" si="400"/>
        <v>-2468.7835631179832</v>
      </c>
      <c r="AG1038">
        <f t="shared" si="401"/>
        <v>3612.8469373762123</v>
      </c>
    </row>
    <row r="1039" spans="1:33" x14ac:dyDescent="0.2">
      <c r="A1039">
        <f>'建築限界数値データ　片線'!A1123</f>
        <v>1215.135587410442</v>
      </c>
      <c r="B1039">
        <f>'建築限界数値データ　片線'!B1123</f>
        <v>5327.9478544764779</v>
      </c>
      <c r="D1039">
        <f t="shared" si="382"/>
        <v>105</v>
      </c>
      <c r="E1039">
        <f t="shared" si="383"/>
        <v>160</v>
      </c>
      <c r="F1039">
        <f t="shared" si="384"/>
        <v>2110</v>
      </c>
      <c r="G1039">
        <f t="shared" si="385"/>
        <v>3150</v>
      </c>
      <c r="I1039">
        <f t="shared" si="386"/>
        <v>9.8090927582165199E-2</v>
      </c>
      <c r="J1039">
        <f t="shared" si="387"/>
        <v>143.75</v>
      </c>
      <c r="L1039">
        <f t="shared" si="388"/>
        <v>1071.385587410442</v>
      </c>
      <c r="M1039">
        <f t="shared" si="389"/>
        <v>5327.9478544764779</v>
      </c>
      <c r="O1039">
        <f t="shared" si="390"/>
        <v>3181.385587410442</v>
      </c>
      <c r="P1039">
        <f t="shared" si="391"/>
        <v>5327.9478544764779</v>
      </c>
      <c r="R1039">
        <f t="shared" si="392"/>
        <v>6205.5009947467888</v>
      </c>
      <c r="S1039">
        <f t="shared" si="393"/>
        <v>1.0325025100177396</v>
      </c>
      <c r="T1039">
        <f t="shared" si="394"/>
        <v>1.0325025100177396</v>
      </c>
      <c r="U1039">
        <f t="shared" si="402"/>
        <v>59.158036160680481</v>
      </c>
      <c r="W1039">
        <f t="shared" si="395"/>
        <v>6205.5009947467888</v>
      </c>
      <c r="X1039">
        <f t="shared" si="396"/>
        <v>1.1305934375999049</v>
      </c>
      <c r="Y1039">
        <f t="shared" si="403"/>
        <v>64.778232319661953</v>
      </c>
      <c r="AA1039">
        <f t="shared" si="397"/>
        <v>2644.3068284329315</v>
      </c>
      <c r="AB1039">
        <f t="shared" si="398"/>
        <v>5613.900960375624</v>
      </c>
      <c r="AD1039">
        <f t="shared" si="399"/>
        <v>2644.3068284329315</v>
      </c>
      <c r="AE1039">
        <f t="shared" si="400"/>
        <v>-2463.900960375624</v>
      </c>
      <c r="AG1039">
        <f t="shared" si="401"/>
        <v>3614.3002843478503</v>
      </c>
    </row>
    <row r="1040" spans="1:33" x14ac:dyDescent="0.2">
      <c r="A1040">
        <f>'建築限界数値データ　片線'!A1124</f>
        <v>1221.1490918432487</v>
      </c>
      <c r="B1040">
        <f>'建築限界数値データ　片線'!B1124</f>
        <v>5322.4200903988149</v>
      </c>
      <c r="D1040">
        <f t="shared" si="382"/>
        <v>105</v>
      </c>
      <c r="E1040">
        <f t="shared" si="383"/>
        <v>160</v>
      </c>
      <c r="F1040">
        <f t="shared" si="384"/>
        <v>2110</v>
      </c>
      <c r="G1040">
        <f t="shared" si="385"/>
        <v>3150</v>
      </c>
      <c r="I1040">
        <f t="shared" si="386"/>
        <v>9.8090927582165199E-2</v>
      </c>
      <c r="J1040">
        <f t="shared" si="387"/>
        <v>143.75</v>
      </c>
      <c r="L1040">
        <f t="shared" si="388"/>
        <v>1077.3990918432487</v>
      </c>
      <c r="M1040">
        <f t="shared" si="389"/>
        <v>5322.4200903988149</v>
      </c>
      <c r="O1040">
        <f t="shared" si="390"/>
        <v>3187.3990918432487</v>
      </c>
      <c r="P1040">
        <f t="shared" si="391"/>
        <v>5322.4200903988149</v>
      </c>
      <c r="R1040">
        <f t="shared" si="392"/>
        <v>6203.8430500266604</v>
      </c>
      <c r="S1040">
        <f t="shared" si="393"/>
        <v>1.0312134648786142</v>
      </c>
      <c r="T1040">
        <f t="shared" si="394"/>
        <v>1.0312134648786142</v>
      </c>
      <c r="U1040">
        <f t="shared" si="402"/>
        <v>59.084179314606736</v>
      </c>
      <c r="W1040">
        <f t="shared" si="395"/>
        <v>6203.8430500266604</v>
      </c>
      <c r="X1040">
        <f t="shared" si="396"/>
        <v>1.1293043924607793</v>
      </c>
      <c r="Y1040">
        <f t="shared" si="403"/>
        <v>64.7043754735882</v>
      </c>
      <c r="AA1040">
        <f t="shared" si="397"/>
        <v>2650.832779990053</v>
      </c>
      <c r="AB1040">
        <f t="shared" si="398"/>
        <v>5608.9886933291555</v>
      </c>
      <c r="AD1040">
        <f t="shared" si="399"/>
        <v>2650.832779990053</v>
      </c>
      <c r="AE1040">
        <f t="shared" si="400"/>
        <v>-2458.9886933291555</v>
      </c>
      <c r="AG1040">
        <f t="shared" si="401"/>
        <v>3615.7350319665875</v>
      </c>
    </row>
    <row r="1041" spans="1:33" x14ac:dyDescent="0.2">
      <c r="A1041">
        <f>'建築限界数値データ　片線'!A1125</f>
        <v>1227.1374502491044</v>
      </c>
      <c r="B1041">
        <f>'建築限界数値データ　片線'!B1125</f>
        <v>5316.8650949114435</v>
      </c>
      <c r="D1041">
        <f t="shared" si="382"/>
        <v>105</v>
      </c>
      <c r="E1041">
        <f t="shared" si="383"/>
        <v>160</v>
      </c>
      <c r="F1041">
        <f t="shared" si="384"/>
        <v>2110</v>
      </c>
      <c r="G1041">
        <f t="shared" si="385"/>
        <v>3150</v>
      </c>
      <c r="I1041">
        <f t="shared" si="386"/>
        <v>9.8090927582165199E-2</v>
      </c>
      <c r="J1041">
        <f t="shared" si="387"/>
        <v>143.75</v>
      </c>
      <c r="L1041">
        <f t="shared" si="388"/>
        <v>1083.3874502491044</v>
      </c>
      <c r="M1041">
        <f t="shared" si="389"/>
        <v>5316.8650949114435</v>
      </c>
      <c r="O1041">
        <f t="shared" si="390"/>
        <v>3193.3874502491044</v>
      </c>
      <c r="P1041">
        <f t="shared" si="391"/>
        <v>5316.8650949114435</v>
      </c>
      <c r="R1041">
        <f t="shared" si="392"/>
        <v>6202.1591276664412</v>
      </c>
      <c r="S1041">
        <f t="shared" si="393"/>
        <v>1.0299249477232681</v>
      </c>
      <c r="T1041">
        <f t="shared" si="394"/>
        <v>1.0299249477232681</v>
      </c>
      <c r="U1041">
        <f t="shared" si="402"/>
        <v>59.010352719775206</v>
      </c>
      <c r="W1041">
        <f t="shared" si="395"/>
        <v>6202.1591276664412</v>
      </c>
      <c r="X1041">
        <f t="shared" si="396"/>
        <v>1.1280158753054335</v>
      </c>
      <c r="Y1041">
        <f t="shared" si="403"/>
        <v>64.63054887875667</v>
      </c>
      <c r="AA1041">
        <f t="shared" si="397"/>
        <v>2657.3363732713829</v>
      </c>
      <c r="AB1041">
        <f t="shared" si="398"/>
        <v>5604.0468631324848</v>
      </c>
      <c r="AD1041">
        <f t="shared" si="399"/>
        <v>2657.3363732713829</v>
      </c>
      <c r="AE1041">
        <f t="shared" si="400"/>
        <v>-2454.0468631324848</v>
      </c>
      <c r="AG1041">
        <f t="shared" si="401"/>
        <v>3617.1511728377482</v>
      </c>
    </row>
    <row r="1042" spans="1:33" x14ac:dyDescent="0.2">
      <c r="A1042">
        <f>'建築限界数値データ　片線'!A1126</f>
        <v>1233.1005393151206</v>
      </c>
      <c r="B1042">
        <f>'建築限界数値データ　片線'!B1126</f>
        <v>5311.2829824034015</v>
      </c>
      <c r="D1042">
        <f t="shared" si="382"/>
        <v>105</v>
      </c>
      <c r="E1042">
        <f t="shared" si="383"/>
        <v>160</v>
      </c>
      <c r="F1042">
        <f t="shared" si="384"/>
        <v>2110</v>
      </c>
      <c r="G1042">
        <f t="shared" si="385"/>
        <v>3150</v>
      </c>
      <c r="I1042">
        <f t="shared" si="386"/>
        <v>9.8090927582165199E-2</v>
      </c>
      <c r="J1042">
        <f t="shared" si="387"/>
        <v>143.75</v>
      </c>
      <c r="L1042">
        <f t="shared" si="388"/>
        <v>1089.3505393151206</v>
      </c>
      <c r="M1042">
        <f t="shared" si="389"/>
        <v>5311.2829824034015</v>
      </c>
      <c r="O1042">
        <f t="shared" si="390"/>
        <v>3199.3505393151208</v>
      </c>
      <c r="P1042">
        <f t="shared" si="391"/>
        <v>5311.2829824034015</v>
      </c>
      <c r="R1042">
        <f t="shared" si="392"/>
        <v>6200.4492411908286</v>
      </c>
      <c r="S1042">
        <f t="shared" si="393"/>
        <v>1.0286369671948696</v>
      </c>
      <c r="T1042">
        <f t="shared" si="394"/>
        <v>1.0286369671948696</v>
      </c>
      <c r="U1042">
        <f t="shared" si="402"/>
        <v>58.936556871402942</v>
      </c>
      <c r="W1042">
        <f t="shared" si="395"/>
        <v>6200.4492411908286</v>
      </c>
      <c r="X1042">
        <f t="shared" si="396"/>
        <v>1.1267278947770349</v>
      </c>
      <c r="Y1042">
        <f t="shared" si="403"/>
        <v>64.556753030384414</v>
      </c>
      <c r="AA1042">
        <f t="shared" si="397"/>
        <v>2663.8174743542663</v>
      </c>
      <c r="AB1042">
        <f t="shared" si="398"/>
        <v>5599.0755715482874</v>
      </c>
      <c r="AD1042">
        <f t="shared" si="399"/>
        <v>2663.8174743542663</v>
      </c>
      <c r="AE1042">
        <f t="shared" si="400"/>
        <v>-2449.0755715482874</v>
      </c>
      <c r="AG1042">
        <f t="shared" si="401"/>
        <v>3618.548699662575</v>
      </c>
    </row>
    <row r="1043" spans="1:33" x14ac:dyDescent="0.2">
      <c r="A1043">
        <f>'建築限界数値データ　片線'!A1127</f>
        <v>1239.0382362487571</v>
      </c>
      <c r="B1043">
        <f>'建築限界数値データ　片線'!B1127</f>
        <v>5305.6738678221172</v>
      </c>
      <c r="D1043">
        <f t="shared" si="382"/>
        <v>105</v>
      </c>
      <c r="E1043">
        <f t="shared" si="383"/>
        <v>160</v>
      </c>
      <c r="F1043">
        <f t="shared" si="384"/>
        <v>2110</v>
      </c>
      <c r="G1043">
        <f t="shared" si="385"/>
        <v>3150</v>
      </c>
      <c r="I1043">
        <f t="shared" si="386"/>
        <v>9.8090927582165199E-2</v>
      </c>
      <c r="J1043">
        <f t="shared" si="387"/>
        <v>143.75</v>
      </c>
      <c r="L1043">
        <f t="shared" si="388"/>
        <v>1095.2882362487571</v>
      </c>
      <c r="M1043">
        <f t="shared" si="389"/>
        <v>5305.6738678221172</v>
      </c>
      <c r="O1043">
        <f t="shared" si="390"/>
        <v>3205.2882362487571</v>
      </c>
      <c r="P1043">
        <f t="shared" si="391"/>
        <v>5305.6738678221172</v>
      </c>
      <c r="R1043">
        <f t="shared" si="392"/>
        <v>6198.7134043384494</v>
      </c>
      <c r="S1043">
        <f t="shared" si="393"/>
        <v>1.0273495319529757</v>
      </c>
      <c r="T1043">
        <f t="shared" si="394"/>
        <v>1.0273495319529757</v>
      </c>
      <c r="U1043">
        <f t="shared" si="402"/>
        <v>58.862792265646021</v>
      </c>
      <c r="W1043">
        <f t="shared" si="395"/>
        <v>6198.7134043384494</v>
      </c>
      <c r="X1043">
        <f t="shared" si="396"/>
        <v>1.1254404595351408</v>
      </c>
      <c r="Y1043">
        <f t="shared" si="403"/>
        <v>64.482988424627479</v>
      </c>
      <c r="AA1043">
        <f t="shared" si="397"/>
        <v>2670.2759497792094</v>
      </c>
      <c r="AB1043">
        <f t="shared" si="398"/>
        <v>5594.0749209459027</v>
      </c>
      <c r="AD1043">
        <f t="shared" si="399"/>
        <v>2670.2759497792094</v>
      </c>
      <c r="AE1043">
        <f t="shared" si="400"/>
        <v>-2444.0749209459027</v>
      </c>
      <c r="AG1043">
        <f t="shared" si="401"/>
        <v>3619.9276052382565</v>
      </c>
    </row>
    <row r="1044" spans="1:33" x14ac:dyDescent="0.2">
      <c r="A1044">
        <f>'建築限界数値データ　片線'!A1128</f>
        <v>1244.9504187803523</v>
      </c>
      <c r="B1044">
        <f>'建築限界数値データ　片線'!B1128</f>
        <v>5300.037866671054</v>
      </c>
      <c r="D1044">
        <f t="shared" si="382"/>
        <v>105</v>
      </c>
      <c r="E1044">
        <f t="shared" si="383"/>
        <v>160</v>
      </c>
      <c r="F1044">
        <f t="shared" si="384"/>
        <v>2110</v>
      </c>
      <c r="G1044">
        <f t="shared" si="385"/>
        <v>3150</v>
      </c>
      <c r="I1044">
        <f t="shared" si="386"/>
        <v>9.8090927582165199E-2</v>
      </c>
      <c r="J1044">
        <f t="shared" si="387"/>
        <v>143.75</v>
      </c>
      <c r="L1044">
        <f t="shared" si="388"/>
        <v>1101.2004187803523</v>
      </c>
      <c r="M1044">
        <f t="shared" si="389"/>
        <v>5300.037866671054</v>
      </c>
      <c r="O1044">
        <f t="shared" si="390"/>
        <v>3211.2004187803523</v>
      </c>
      <c r="P1044">
        <f t="shared" si="391"/>
        <v>5300.037866671054</v>
      </c>
      <c r="R1044">
        <f t="shared" si="392"/>
        <v>6196.9516310620147</v>
      </c>
      <c r="S1044">
        <f t="shared" si="393"/>
        <v>1.0260626506738069</v>
      </c>
      <c r="T1044">
        <f t="shared" si="394"/>
        <v>1.0260626506738069</v>
      </c>
      <c r="U1044">
        <f t="shared" si="402"/>
        <v>58.789059399615248</v>
      </c>
      <c r="W1044">
        <f t="shared" si="395"/>
        <v>6196.9516310620147</v>
      </c>
      <c r="X1044">
        <f t="shared" si="396"/>
        <v>1.1241535782559722</v>
      </c>
      <c r="Y1044">
        <f t="shared" si="403"/>
        <v>64.409255558596712</v>
      </c>
      <c r="AA1044">
        <f t="shared" si="397"/>
        <v>2676.711666552621</v>
      </c>
      <c r="AB1044">
        <f t="shared" si="398"/>
        <v>5589.0450142992458</v>
      </c>
      <c r="AD1044">
        <f t="shared" si="399"/>
        <v>2676.711666552621</v>
      </c>
      <c r="AE1044">
        <f t="shared" si="400"/>
        <v>-2439.0450142992458</v>
      </c>
      <c r="AG1044">
        <f t="shared" si="401"/>
        <v>3621.2878824579684</v>
      </c>
    </row>
    <row r="1045" spans="1:33" x14ac:dyDescent="0.2">
      <c r="A1045">
        <f>'建築限界数値データ　片線'!A1129</f>
        <v>1250.8369651656387</v>
      </c>
      <c r="B1045">
        <f>'建築限界数値データ　片線'!B1129</f>
        <v>5294.3750950073227</v>
      </c>
      <c r="D1045">
        <f t="shared" si="382"/>
        <v>105</v>
      </c>
      <c r="E1045">
        <f t="shared" si="383"/>
        <v>160</v>
      </c>
      <c r="F1045">
        <f t="shared" si="384"/>
        <v>2110</v>
      </c>
      <c r="G1045">
        <f t="shared" si="385"/>
        <v>3150</v>
      </c>
      <c r="I1045">
        <f t="shared" si="386"/>
        <v>9.8090927582165199E-2</v>
      </c>
      <c r="J1045">
        <f t="shared" si="387"/>
        <v>143.75</v>
      </c>
      <c r="L1045">
        <f t="shared" si="388"/>
        <v>1107.0869651656387</v>
      </c>
      <c r="M1045">
        <f t="shared" si="389"/>
        <v>5294.3750950073227</v>
      </c>
      <c r="O1045">
        <f t="shared" si="390"/>
        <v>3217.0869651656385</v>
      </c>
      <c r="P1045">
        <f t="shared" si="391"/>
        <v>5294.3750950073227</v>
      </c>
      <c r="R1045">
        <f t="shared" si="392"/>
        <v>6195.1639355284588</v>
      </c>
      <c r="S1045">
        <f t="shared" si="393"/>
        <v>1.0247763320505194</v>
      </c>
      <c r="T1045">
        <f t="shared" si="394"/>
        <v>1.0247763320505194</v>
      </c>
      <c r="U1045">
        <f t="shared" si="402"/>
        <v>58.715358771391799</v>
      </c>
      <c r="W1045">
        <f t="shared" si="395"/>
        <v>6195.1639355284588</v>
      </c>
      <c r="X1045">
        <f t="shared" si="396"/>
        <v>1.1228672596326845</v>
      </c>
      <c r="Y1045">
        <f t="shared" si="403"/>
        <v>64.335554930373249</v>
      </c>
      <c r="AA1045">
        <f t="shared" si="397"/>
        <v>2683.1244921495691</v>
      </c>
      <c r="AB1045">
        <f t="shared" si="398"/>
        <v>5583.985955184663</v>
      </c>
      <c r="AD1045">
        <f t="shared" si="399"/>
        <v>2683.1244921495691</v>
      </c>
      <c r="AE1045">
        <f t="shared" si="400"/>
        <v>-2433.985955184663</v>
      </c>
      <c r="AG1045">
        <f t="shared" si="401"/>
        <v>3622.6295243109084</v>
      </c>
    </row>
    <row r="1046" spans="1:33" x14ac:dyDescent="0.2">
      <c r="A1046">
        <f>'建築限界数値データ　片線'!A1130</f>
        <v>1256.6977541882509</v>
      </c>
      <c r="B1046">
        <f>'建築限界数値データ　片線'!B1130</f>
        <v>5288.6856694392955</v>
      </c>
      <c r="D1046">
        <f t="shared" si="382"/>
        <v>105</v>
      </c>
      <c r="E1046">
        <f t="shared" si="383"/>
        <v>160</v>
      </c>
      <c r="F1046">
        <f t="shared" si="384"/>
        <v>2110</v>
      </c>
      <c r="G1046">
        <f t="shared" si="385"/>
        <v>3150</v>
      </c>
      <c r="I1046">
        <f t="shared" si="386"/>
        <v>9.8090927582165199E-2</v>
      </c>
      <c r="J1046">
        <f t="shared" si="387"/>
        <v>143.75</v>
      </c>
      <c r="L1046">
        <f t="shared" si="388"/>
        <v>1112.9477541882509</v>
      </c>
      <c r="M1046">
        <f t="shared" si="389"/>
        <v>5288.6856694392955</v>
      </c>
      <c r="O1046">
        <f t="shared" si="390"/>
        <v>3222.9477541882507</v>
      </c>
      <c r="P1046">
        <f t="shared" si="391"/>
        <v>5288.6856694392955</v>
      </c>
      <c r="R1046">
        <f t="shared" si="392"/>
        <v>6193.350332119091</v>
      </c>
      <c r="S1046">
        <f t="shared" si="393"/>
        <v>1.023490584793481</v>
      </c>
      <c r="T1046">
        <f t="shared" si="394"/>
        <v>1.023490584793481</v>
      </c>
      <c r="U1046">
        <f t="shared" si="402"/>
        <v>58.641690880042972</v>
      </c>
      <c r="W1046">
        <f t="shared" si="395"/>
        <v>6193.350332119091</v>
      </c>
      <c r="X1046">
        <f t="shared" si="396"/>
        <v>1.1215815123756463</v>
      </c>
      <c r="Y1046">
        <f t="shared" si="403"/>
        <v>64.261887039024444</v>
      </c>
      <c r="AA1046">
        <f t="shared" si="397"/>
        <v>2689.5142945164871</v>
      </c>
      <c r="AB1046">
        <f t="shared" si="398"/>
        <v>5578.8978477788187</v>
      </c>
      <c r="AD1046">
        <f t="shared" si="399"/>
        <v>2689.5142945164871</v>
      </c>
      <c r="AE1046">
        <f t="shared" si="400"/>
        <v>-2428.8978477788187</v>
      </c>
      <c r="AG1046">
        <f t="shared" si="401"/>
        <v>3623.952523882328</v>
      </c>
    </row>
    <row r="1047" spans="1:33" x14ac:dyDescent="0.2">
      <c r="A1047">
        <f>'建築限界数値データ　片線'!A1131</f>
        <v>1262.5326651622227</v>
      </c>
      <c r="B1047">
        <f>'建築限界数値データ　片線'!B1131</f>
        <v>5282.9697071242081</v>
      </c>
      <c r="D1047">
        <f t="shared" si="382"/>
        <v>105</v>
      </c>
      <c r="E1047">
        <f t="shared" si="383"/>
        <v>160</v>
      </c>
      <c r="F1047">
        <f t="shared" si="384"/>
        <v>2110</v>
      </c>
      <c r="G1047">
        <f t="shared" si="385"/>
        <v>3150</v>
      </c>
      <c r="I1047">
        <f t="shared" si="386"/>
        <v>9.8090927582165199E-2</v>
      </c>
      <c r="J1047">
        <f t="shared" si="387"/>
        <v>143.75</v>
      </c>
      <c r="L1047">
        <f t="shared" si="388"/>
        <v>1118.7826651622227</v>
      </c>
      <c r="M1047">
        <f t="shared" si="389"/>
        <v>5282.9697071242081</v>
      </c>
      <c r="O1047">
        <f t="shared" si="390"/>
        <v>3228.7826651622227</v>
      </c>
      <c r="P1047">
        <f t="shared" si="391"/>
        <v>5282.9697071242081</v>
      </c>
      <c r="R1047">
        <f t="shared" si="392"/>
        <v>6191.510835429759</v>
      </c>
      <c r="S1047">
        <f t="shared" si="393"/>
        <v>1.0222054176305464</v>
      </c>
      <c r="T1047">
        <f t="shared" si="394"/>
        <v>1.0222054176305464</v>
      </c>
      <c r="U1047">
        <f t="shared" si="402"/>
        <v>58.568056225638024</v>
      </c>
      <c r="W1047">
        <f t="shared" si="395"/>
        <v>6191.510835429759</v>
      </c>
      <c r="X1047">
        <f t="shared" si="396"/>
        <v>1.1202963452127115</v>
      </c>
      <c r="Y1047">
        <f t="shared" si="403"/>
        <v>64.188252384619474</v>
      </c>
      <c r="AA1047">
        <f t="shared" si="397"/>
        <v>2695.8809420739171</v>
      </c>
      <c r="AB1047">
        <f t="shared" si="398"/>
        <v>5573.780796856543</v>
      </c>
      <c r="AD1047">
        <f t="shared" si="399"/>
        <v>2695.8809420739171</v>
      </c>
      <c r="AE1047">
        <f t="shared" si="400"/>
        <v>-2423.780796856543</v>
      </c>
      <c r="AG1047">
        <f t="shared" si="401"/>
        <v>3625.2568743535803</v>
      </c>
    </row>
    <row r="1048" spans="1:33" x14ac:dyDescent="0.2">
      <c r="A1048">
        <f>'建築限界数値データ　片線'!A1132</f>
        <v>1268.3415779344705</v>
      </c>
      <c r="B1048">
        <f>'建築限界数値データ　片線'!B1132</f>
        <v>5277.227325765738</v>
      </c>
      <c r="D1048">
        <f t="shared" si="382"/>
        <v>105</v>
      </c>
      <c r="E1048">
        <f t="shared" si="383"/>
        <v>160</v>
      </c>
      <c r="F1048">
        <f t="shared" si="384"/>
        <v>2110</v>
      </c>
      <c r="G1048">
        <f t="shared" si="385"/>
        <v>3150</v>
      </c>
      <c r="I1048">
        <f t="shared" si="386"/>
        <v>9.8090927582165199E-2</v>
      </c>
      <c r="J1048">
        <f t="shared" si="387"/>
        <v>143.75</v>
      </c>
      <c r="L1048">
        <f t="shared" si="388"/>
        <v>1124.5915779344705</v>
      </c>
      <c r="M1048">
        <f t="shared" si="389"/>
        <v>5277.227325765738</v>
      </c>
      <c r="O1048">
        <f t="shared" si="390"/>
        <v>3234.5915779344705</v>
      </c>
      <c r="P1048">
        <f t="shared" si="391"/>
        <v>5277.227325765738</v>
      </c>
      <c r="R1048">
        <f t="shared" si="392"/>
        <v>6189.6454602709846</v>
      </c>
      <c r="S1048">
        <f t="shared" si="393"/>
        <v>1.0209208393073335</v>
      </c>
      <c r="T1048">
        <f t="shared" si="394"/>
        <v>1.0209208393073335</v>
      </c>
      <c r="U1048">
        <f t="shared" si="402"/>
        <v>58.494455309263927</v>
      </c>
      <c r="W1048">
        <f t="shared" si="395"/>
        <v>6189.6454602709846</v>
      </c>
      <c r="X1048">
        <f t="shared" si="396"/>
        <v>1.1190117668894985</v>
      </c>
      <c r="Y1048">
        <f t="shared" si="403"/>
        <v>64.114651468245384</v>
      </c>
      <c r="AA1048">
        <f t="shared" si="397"/>
        <v>2702.224303719197</v>
      </c>
      <c r="AB1048">
        <f t="shared" si="398"/>
        <v>5568.634907788668</v>
      </c>
      <c r="AD1048">
        <f t="shared" si="399"/>
        <v>2702.224303719197</v>
      </c>
      <c r="AE1048">
        <f t="shared" si="400"/>
        <v>-2418.634907788668</v>
      </c>
      <c r="AG1048">
        <f t="shared" si="401"/>
        <v>3626.5425690021339</v>
      </c>
    </row>
    <row r="1049" spans="1:33" x14ac:dyDescent="0.2">
      <c r="A1049">
        <f>'建築限界数値データ　片線'!A1133</f>
        <v>1274.1243728872687</v>
      </c>
      <c r="B1049">
        <f>'建築限界数値データ　片線'!B1133</f>
        <v>5271.4586436115897</v>
      </c>
      <c r="D1049">
        <f t="shared" si="382"/>
        <v>105</v>
      </c>
      <c r="E1049">
        <f t="shared" si="383"/>
        <v>160</v>
      </c>
      <c r="F1049">
        <f t="shared" si="384"/>
        <v>2110</v>
      </c>
      <c r="G1049">
        <f t="shared" si="385"/>
        <v>3150</v>
      </c>
      <c r="I1049">
        <f t="shared" si="386"/>
        <v>9.8090927582165199E-2</v>
      </c>
      <c r="J1049">
        <f t="shared" si="387"/>
        <v>143.75</v>
      </c>
      <c r="L1049">
        <f t="shared" si="388"/>
        <v>1130.3743728872687</v>
      </c>
      <c r="M1049">
        <f t="shared" si="389"/>
        <v>5271.4586436115897</v>
      </c>
      <c r="O1049">
        <f t="shared" si="390"/>
        <v>3240.3743728872687</v>
      </c>
      <c r="P1049">
        <f t="shared" si="391"/>
        <v>5271.4586436115897</v>
      </c>
      <c r="R1049">
        <f t="shared" si="392"/>
        <v>6187.7542216681404</v>
      </c>
      <c r="S1049">
        <f t="shared" si="393"/>
        <v>1.0196368585875009</v>
      </c>
      <c r="T1049">
        <f t="shared" si="394"/>
        <v>1.0196368585875009</v>
      </c>
      <c r="U1049">
        <f t="shared" si="402"/>
        <v>58.420888633041351</v>
      </c>
      <c r="W1049">
        <f t="shared" si="395"/>
        <v>6187.7542216681404</v>
      </c>
      <c r="X1049">
        <f t="shared" si="396"/>
        <v>1.1177277861696662</v>
      </c>
      <c r="Y1049">
        <f t="shared" si="403"/>
        <v>64.041084792022815</v>
      </c>
      <c r="AA1049">
        <f t="shared" si="397"/>
        <v>2708.5442488291765</v>
      </c>
      <c r="AB1049">
        <f t="shared" si="398"/>
        <v>5563.4602865398692</v>
      </c>
      <c r="AD1049">
        <f t="shared" si="399"/>
        <v>2708.5442488291765</v>
      </c>
      <c r="AE1049">
        <f t="shared" si="400"/>
        <v>-2413.4602865398692</v>
      </c>
      <c r="AG1049">
        <f t="shared" si="401"/>
        <v>3627.8096012016281</v>
      </c>
    </row>
    <row r="1050" spans="1:33" x14ac:dyDescent="0.2">
      <c r="A1050">
        <f>'建築限界数値データ　片線'!A1134</f>
        <v>1279.8809309407122</v>
      </c>
      <c r="B1050">
        <f>'建築限界数値データ　片線'!B1134</f>
        <v>5265.663779451058</v>
      </c>
      <c r="D1050">
        <f t="shared" si="382"/>
        <v>105</v>
      </c>
      <c r="E1050">
        <f t="shared" si="383"/>
        <v>160</v>
      </c>
      <c r="F1050">
        <f t="shared" si="384"/>
        <v>2110</v>
      </c>
      <c r="G1050">
        <f t="shared" si="385"/>
        <v>3150</v>
      </c>
      <c r="I1050">
        <f t="shared" si="386"/>
        <v>9.8090927582165199E-2</v>
      </c>
      <c r="J1050">
        <f t="shared" si="387"/>
        <v>143.75</v>
      </c>
      <c r="L1050">
        <f t="shared" si="388"/>
        <v>1136.1309309407122</v>
      </c>
      <c r="M1050">
        <f t="shared" si="389"/>
        <v>5265.663779451058</v>
      </c>
      <c r="O1050">
        <f t="shared" si="390"/>
        <v>3246.1309309407125</v>
      </c>
      <c r="P1050">
        <f t="shared" si="391"/>
        <v>5265.663779451058</v>
      </c>
      <c r="R1050">
        <f t="shared" si="392"/>
        <v>6185.8371348616038</v>
      </c>
      <c r="S1050">
        <f t="shared" si="393"/>
        <v>1.0183534842530275</v>
      </c>
      <c r="T1050">
        <f t="shared" si="394"/>
        <v>1.0183534842530275</v>
      </c>
      <c r="U1050">
        <f t="shared" si="402"/>
        <v>58.347356700140615</v>
      </c>
      <c r="W1050">
        <f t="shared" si="395"/>
        <v>6185.8371348616038</v>
      </c>
      <c r="X1050">
        <f t="shared" si="396"/>
        <v>1.1164444118351926</v>
      </c>
      <c r="Y1050">
        <f t="shared" si="403"/>
        <v>63.967552859122073</v>
      </c>
      <c r="AA1050">
        <f t="shared" si="397"/>
        <v>2714.8406472629044</v>
      </c>
      <c r="AB1050">
        <f t="shared" si="398"/>
        <v>5558.2570396664778</v>
      </c>
      <c r="AD1050">
        <f t="shared" si="399"/>
        <v>2714.8406472629044</v>
      </c>
      <c r="AE1050">
        <f t="shared" si="400"/>
        <v>-2408.2570396664778</v>
      </c>
      <c r="AG1050">
        <f t="shared" si="401"/>
        <v>3629.0579644218983</v>
      </c>
    </row>
    <row r="1051" spans="1:33" x14ac:dyDescent="0.2">
      <c r="A1051">
        <f>'建築限界数値データ　片線'!A1135</f>
        <v>1285.6111335551691</v>
      </c>
      <c r="B1051">
        <f>'建築限界数値データ　片線'!B1135</f>
        <v>5259.8428526125763</v>
      </c>
      <c r="D1051">
        <f t="shared" si="382"/>
        <v>105</v>
      </c>
      <c r="E1051">
        <f t="shared" si="383"/>
        <v>160</v>
      </c>
      <c r="F1051">
        <f t="shared" si="384"/>
        <v>2110</v>
      </c>
      <c r="G1051">
        <f t="shared" si="385"/>
        <v>3150</v>
      </c>
      <c r="I1051">
        <f t="shared" si="386"/>
        <v>9.8090927582165199E-2</v>
      </c>
      <c r="J1051">
        <f t="shared" si="387"/>
        <v>143.75</v>
      </c>
      <c r="L1051">
        <f t="shared" si="388"/>
        <v>1141.8611335551691</v>
      </c>
      <c r="M1051">
        <f t="shared" si="389"/>
        <v>5259.8428526125763</v>
      </c>
      <c r="O1051">
        <f t="shared" si="390"/>
        <v>3251.8611335551691</v>
      </c>
      <c r="P1051">
        <f t="shared" si="391"/>
        <v>5259.8428526125763</v>
      </c>
      <c r="R1051">
        <f t="shared" si="392"/>
        <v>6183.8942153069138</v>
      </c>
      <c r="S1051">
        <f t="shared" si="393"/>
        <v>1.0170707251044915</v>
      </c>
      <c r="T1051">
        <f t="shared" si="394"/>
        <v>1.0170707251044915</v>
      </c>
      <c r="U1051">
        <f t="shared" si="402"/>
        <v>58.273860014797705</v>
      </c>
      <c r="W1051">
        <f t="shared" si="395"/>
        <v>6183.8942153069138</v>
      </c>
      <c r="X1051">
        <f t="shared" si="396"/>
        <v>1.1151616526866568</v>
      </c>
      <c r="Y1051">
        <f t="shared" si="403"/>
        <v>63.894056173779177</v>
      </c>
      <c r="AA1051">
        <f t="shared" si="397"/>
        <v>2721.1133693642919</v>
      </c>
      <c r="AB1051">
        <f t="shared" si="398"/>
        <v>5553.0252743142828</v>
      </c>
      <c r="AD1051">
        <f t="shared" si="399"/>
        <v>2721.1133693642919</v>
      </c>
      <c r="AE1051">
        <f t="shared" si="400"/>
        <v>-2403.0252743142828</v>
      </c>
      <c r="AG1051">
        <f t="shared" si="401"/>
        <v>3630.2876522289971</v>
      </c>
    </row>
    <row r="1052" spans="1:33" x14ac:dyDescent="0.2">
      <c r="A1052">
        <f>'建築限界数値データ　片線'!A1136</f>
        <v>1291.3148627337216</v>
      </c>
      <c r="B1052">
        <f>'建築限界数値データ　片線'!B1136</f>
        <v>5253.9959829612653</v>
      </c>
      <c r="D1052">
        <f t="shared" si="382"/>
        <v>105</v>
      </c>
      <c r="E1052">
        <f t="shared" si="383"/>
        <v>160</v>
      </c>
      <c r="F1052">
        <f t="shared" si="384"/>
        <v>2110</v>
      </c>
      <c r="G1052">
        <f t="shared" si="385"/>
        <v>3150</v>
      </c>
      <c r="I1052">
        <f t="shared" si="386"/>
        <v>9.8090927582165199E-2</v>
      </c>
      <c r="J1052">
        <f t="shared" si="387"/>
        <v>143.75</v>
      </c>
      <c r="L1052">
        <f t="shared" si="388"/>
        <v>1147.5648627337216</v>
      </c>
      <c r="M1052">
        <f t="shared" si="389"/>
        <v>5253.9959829612653</v>
      </c>
      <c r="O1052">
        <f t="shared" si="390"/>
        <v>3257.5648627337214</v>
      </c>
      <c r="P1052">
        <f t="shared" si="391"/>
        <v>5253.9959829612653</v>
      </c>
      <c r="R1052">
        <f t="shared" si="392"/>
        <v>6181.925478674948</v>
      </c>
      <c r="S1052">
        <f t="shared" si="393"/>
        <v>1.0157885899613499</v>
      </c>
      <c r="T1052">
        <f t="shared" si="394"/>
        <v>1.0157885899613499</v>
      </c>
      <c r="U1052">
        <f t="shared" si="402"/>
        <v>58.200399082330293</v>
      </c>
      <c r="W1052">
        <f t="shared" si="395"/>
        <v>6181.925478674948</v>
      </c>
      <c r="X1052">
        <f t="shared" si="396"/>
        <v>1.113879517543515</v>
      </c>
      <c r="Y1052">
        <f t="shared" si="403"/>
        <v>63.82059524131175</v>
      </c>
      <c r="AA1052">
        <f t="shared" si="397"/>
        <v>2727.3622859648131</v>
      </c>
      <c r="AB1052">
        <f t="shared" si="398"/>
        <v>5547.7650982163323</v>
      </c>
      <c r="AD1052">
        <f t="shared" si="399"/>
        <v>2727.3622859648131</v>
      </c>
      <c r="AE1052">
        <f t="shared" si="400"/>
        <v>-2397.7650982163323</v>
      </c>
      <c r="AG1052">
        <f t="shared" si="401"/>
        <v>3631.4986582852521</v>
      </c>
    </row>
    <row r="1053" spans="1:33" x14ac:dyDescent="0.2">
      <c r="A1053">
        <f>'建築限界数値データ　片線'!A1137</f>
        <v>1296.9920010245949</v>
      </c>
      <c r="B1053">
        <f>'建築限界数値データ　片線'!B1137</f>
        <v>5248.123290896463</v>
      </c>
      <c r="D1053">
        <f t="shared" si="382"/>
        <v>105</v>
      </c>
      <c r="E1053">
        <f t="shared" si="383"/>
        <v>160</v>
      </c>
      <c r="F1053">
        <f t="shared" si="384"/>
        <v>2110</v>
      </c>
      <c r="G1053">
        <f t="shared" si="385"/>
        <v>3150</v>
      </c>
      <c r="I1053">
        <f t="shared" si="386"/>
        <v>9.8090927582165199E-2</v>
      </c>
      <c r="J1053">
        <f t="shared" si="387"/>
        <v>143.75</v>
      </c>
      <c r="L1053">
        <f t="shared" si="388"/>
        <v>1153.2420010245949</v>
      </c>
      <c r="M1053">
        <f t="shared" si="389"/>
        <v>5248.123290896463</v>
      </c>
      <c r="O1053">
        <f t="shared" si="390"/>
        <v>3263.2420010245951</v>
      </c>
      <c r="P1053">
        <f t="shared" si="391"/>
        <v>5248.123290896463</v>
      </c>
      <c r="R1053">
        <f t="shared" si="392"/>
        <v>6179.9309408520839</v>
      </c>
      <c r="S1053">
        <f t="shared" si="393"/>
        <v>1.0145070876622224</v>
      </c>
      <c r="T1053">
        <f t="shared" si="394"/>
        <v>1.0145070876622224</v>
      </c>
      <c r="U1053">
        <f t="shared" si="402"/>
        <v>58.126974409153981</v>
      </c>
      <c r="W1053">
        <f t="shared" si="395"/>
        <v>6179.9309408520839</v>
      </c>
      <c r="X1053">
        <f t="shared" si="396"/>
        <v>1.1125980152443877</v>
      </c>
      <c r="Y1053">
        <f t="shared" si="403"/>
        <v>63.747170568135445</v>
      </c>
      <c r="AA1053">
        <f t="shared" si="397"/>
        <v>2733.5872683861303</v>
      </c>
      <c r="AB1053">
        <f t="shared" si="398"/>
        <v>5542.4766196907112</v>
      </c>
      <c r="AD1053">
        <f t="shared" si="399"/>
        <v>2733.5872683861303</v>
      </c>
      <c r="AE1053">
        <f t="shared" si="400"/>
        <v>-2392.4766196907112</v>
      </c>
      <c r="AG1053">
        <f t="shared" si="401"/>
        <v>3632.6909763492736</v>
      </c>
    </row>
    <row r="1054" spans="1:33" x14ac:dyDescent="0.2">
      <c r="A1054">
        <f>'建築限界数値データ　片線'!A1138</f>
        <v>1302.642431523577</v>
      </c>
      <c r="B1054">
        <f>'建築限界数値データ　片線'!B1138</f>
        <v>5242.224897349246</v>
      </c>
      <c r="D1054">
        <f t="shared" si="382"/>
        <v>105</v>
      </c>
      <c r="E1054">
        <f t="shared" si="383"/>
        <v>160</v>
      </c>
      <c r="F1054">
        <f t="shared" si="384"/>
        <v>2110</v>
      </c>
      <c r="G1054">
        <f t="shared" si="385"/>
        <v>3150</v>
      </c>
      <c r="I1054">
        <f t="shared" si="386"/>
        <v>9.8090927582165199E-2</v>
      </c>
      <c r="J1054">
        <f t="shared" si="387"/>
        <v>143.75</v>
      </c>
      <c r="L1054">
        <f t="shared" si="388"/>
        <v>1158.892431523577</v>
      </c>
      <c r="M1054">
        <f t="shared" si="389"/>
        <v>5242.224897349246</v>
      </c>
      <c r="O1054">
        <f t="shared" si="390"/>
        <v>3268.8924315235772</v>
      </c>
      <c r="P1054">
        <f t="shared" si="391"/>
        <v>5242.224897349246</v>
      </c>
      <c r="R1054">
        <f t="shared" si="392"/>
        <v>6177.9106179403761</v>
      </c>
      <c r="S1054">
        <f t="shared" si="393"/>
        <v>1.0132262270651717</v>
      </c>
      <c r="T1054">
        <f t="shared" si="394"/>
        <v>1.0132262270651717</v>
      </c>
      <c r="U1054">
        <f t="shared" si="402"/>
        <v>58.053586502798368</v>
      </c>
      <c r="W1054">
        <f t="shared" si="395"/>
        <v>6177.9106179403761</v>
      </c>
      <c r="X1054">
        <f t="shared" si="396"/>
        <v>1.1113171546473368</v>
      </c>
      <c r="Y1054">
        <f t="shared" si="403"/>
        <v>63.673782661779825</v>
      </c>
      <c r="AA1054">
        <f t="shared" si="397"/>
        <v>2739.7881884427766</v>
      </c>
      <c r="AB1054">
        <f t="shared" si="398"/>
        <v>5537.1599476383089</v>
      </c>
      <c r="AD1054">
        <f t="shared" si="399"/>
        <v>2739.7881884427766</v>
      </c>
      <c r="AE1054">
        <f t="shared" si="400"/>
        <v>-2387.1599476383089</v>
      </c>
      <c r="AG1054">
        <f t="shared" si="401"/>
        <v>3633.8646002760047</v>
      </c>
    </row>
    <row r="1055" spans="1:33" x14ac:dyDescent="0.2">
      <c r="A1055">
        <f>'建築限界数値データ　片線'!A1139</f>
        <v>1308.2660378764249</v>
      </c>
      <c r="B1055">
        <f>'建築限界数値データ　片線'!B1139</f>
        <v>5236.3009237799351</v>
      </c>
      <c r="D1055">
        <f t="shared" si="382"/>
        <v>105</v>
      </c>
      <c r="E1055">
        <f t="shared" si="383"/>
        <v>160</v>
      </c>
      <c r="F1055">
        <f t="shared" si="384"/>
        <v>2110</v>
      </c>
      <c r="G1055">
        <f t="shared" si="385"/>
        <v>3150</v>
      </c>
      <c r="I1055">
        <f t="shared" si="386"/>
        <v>9.8090927582165199E-2</v>
      </c>
      <c r="J1055">
        <f t="shared" si="387"/>
        <v>143.75</v>
      </c>
      <c r="L1055">
        <f t="shared" si="388"/>
        <v>1164.5160378764249</v>
      </c>
      <c r="M1055">
        <f t="shared" si="389"/>
        <v>5236.3009237799351</v>
      </c>
      <c r="O1055">
        <f t="shared" si="390"/>
        <v>3274.5160378764249</v>
      </c>
      <c r="P1055">
        <f t="shared" si="391"/>
        <v>5236.3009237799351</v>
      </c>
      <c r="R1055">
        <f t="shared" si="392"/>
        <v>6175.864526257722</v>
      </c>
      <c r="S1055">
        <f t="shared" si="393"/>
        <v>1.0119460170479895</v>
      </c>
      <c r="T1055">
        <f t="shared" si="394"/>
        <v>1.0119460170479895</v>
      </c>
      <c r="U1055">
        <f t="shared" si="402"/>
        <v>57.980235871923455</v>
      </c>
      <c r="W1055">
        <f t="shared" si="395"/>
        <v>6175.864526257722</v>
      </c>
      <c r="X1055">
        <f t="shared" si="396"/>
        <v>1.1100369446301546</v>
      </c>
      <c r="Y1055">
        <f t="shared" si="403"/>
        <v>63.600432030904905</v>
      </c>
      <c r="AA1055">
        <f t="shared" si="397"/>
        <v>2745.9649184447644</v>
      </c>
      <c r="AB1055">
        <f t="shared" si="398"/>
        <v>5531.8151915405815</v>
      </c>
      <c r="AD1055">
        <f t="shared" si="399"/>
        <v>2745.9649184447644</v>
      </c>
      <c r="AE1055">
        <f t="shared" si="400"/>
        <v>-2381.8151915405815</v>
      </c>
      <c r="AG1055">
        <f t="shared" si="401"/>
        <v>3635.0195240167359</v>
      </c>
    </row>
    <row r="1056" spans="1:33" x14ac:dyDescent="0.2">
      <c r="A1056">
        <f>'建築限界数値データ　片線'!A1140</f>
        <v>1313.8627042812627</v>
      </c>
      <c r="B1056">
        <f>'建築限界数値データ　片線'!B1140</f>
        <v>5230.3514921756005</v>
      </c>
      <c r="D1056">
        <f t="shared" si="382"/>
        <v>105</v>
      </c>
      <c r="E1056">
        <f t="shared" si="383"/>
        <v>160</v>
      </c>
      <c r="F1056">
        <f t="shared" si="384"/>
        <v>2110</v>
      </c>
      <c r="G1056">
        <f t="shared" si="385"/>
        <v>3150</v>
      </c>
      <c r="I1056">
        <f t="shared" si="386"/>
        <v>9.8090927582165199E-2</v>
      </c>
      <c r="J1056">
        <f t="shared" si="387"/>
        <v>143.75</v>
      </c>
      <c r="L1056">
        <f t="shared" si="388"/>
        <v>1170.1127042812627</v>
      </c>
      <c r="M1056">
        <f t="shared" si="389"/>
        <v>5230.3514921756005</v>
      </c>
      <c r="O1056">
        <f t="shared" si="390"/>
        <v>3280.1127042812627</v>
      </c>
      <c r="P1056">
        <f t="shared" si="391"/>
        <v>5230.3514921756005</v>
      </c>
      <c r="R1056">
        <f t="shared" si="392"/>
        <v>6173.7926823380512</v>
      </c>
      <c r="S1056">
        <f t="shared" si="393"/>
        <v>1.0106664665084784</v>
      </c>
      <c r="T1056">
        <f t="shared" si="394"/>
        <v>1.0106664665084784</v>
      </c>
      <c r="U1056">
        <f t="shared" si="402"/>
        <v>57.906923026335775</v>
      </c>
      <c r="W1056">
        <f t="shared" si="395"/>
        <v>6173.7926823380512</v>
      </c>
      <c r="X1056">
        <f t="shared" si="396"/>
        <v>1.1087573940906434</v>
      </c>
      <c r="Y1056">
        <f t="shared" si="403"/>
        <v>63.527119185317233</v>
      </c>
      <c r="AA1056">
        <f t="shared" si="397"/>
        <v>2752.1173312002461</v>
      </c>
      <c r="AB1056">
        <f t="shared" si="398"/>
        <v>5526.442461457289</v>
      </c>
      <c r="AD1056">
        <f t="shared" si="399"/>
        <v>2752.1173312002461</v>
      </c>
      <c r="AE1056">
        <f t="shared" si="400"/>
        <v>-2376.442461457289</v>
      </c>
      <c r="AG1056">
        <f t="shared" si="401"/>
        <v>3636.1557416191545</v>
      </c>
    </row>
    <row r="1057" spans="1:33" x14ac:dyDescent="0.2">
      <c r="A1057">
        <f>'建築限界数値データ　片線'!A1141</f>
        <v>1319.4323154909628</v>
      </c>
      <c r="B1057">
        <f>'建築限界数値データ　片線'!B1141</f>
        <v>5224.3767250475466</v>
      </c>
      <c r="D1057">
        <f t="shared" si="382"/>
        <v>105</v>
      </c>
      <c r="E1057">
        <f t="shared" si="383"/>
        <v>160</v>
      </c>
      <c r="F1057">
        <f t="shared" si="384"/>
        <v>2110</v>
      </c>
      <c r="G1057">
        <f t="shared" si="385"/>
        <v>3150</v>
      </c>
      <c r="I1057">
        <f t="shared" si="386"/>
        <v>9.8090927582165199E-2</v>
      </c>
      <c r="J1057">
        <f t="shared" si="387"/>
        <v>143.75</v>
      </c>
      <c r="L1057">
        <f t="shared" si="388"/>
        <v>1175.6823154909628</v>
      </c>
      <c r="M1057">
        <f t="shared" si="389"/>
        <v>5224.3767250475466</v>
      </c>
      <c r="O1057">
        <f t="shared" si="390"/>
        <v>3285.6823154909625</v>
      </c>
      <c r="P1057">
        <f t="shared" si="391"/>
        <v>5224.3767250475466</v>
      </c>
      <c r="R1057">
        <f t="shared" si="392"/>
        <v>6171.6951029314941</v>
      </c>
      <c r="S1057">
        <f t="shared" si="393"/>
        <v>1.0093875843647415</v>
      </c>
      <c r="T1057">
        <f t="shared" si="394"/>
        <v>1.0093875843647415</v>
      </c>
      <c r="U1057">
        <f t="shared" si="402"/>
        <v>57.833648477005013</v>
      </c>
      <c r="W1057">
        <f t="shared" si="395"/>
        <v>6171.6951029314941</v>
      </c>
      <c r="X1057">
        <f t="shared" si="396"/>
        <v>1.1074785119469066</v>
      </c>
      <c r="Y1057">
        <f t="shared" si="403"/>
        <v>63.453844635986471</v>
      </c>
      <c r="AA1057">
        <f t="shared" si="397"/>
        <v>2758.2453000181026</v>
      </c>
      <c r="AB1057">
        <f t="shared" si="398"/>
        <v>5521.0418680242437</v>
      </c>
      <c r="AD1057">
        <f t="shared" si="399"/>
        <v>2758.2453000181026</v>
      </c>
      <c r="AE1057">
        <f t="shared" si="400"/>
        <v>-2371.0418680242437</v>
      </c>
      <c r="AG1057">
        <f t="shared" si="401"/>
        <v>3637.2732472273578</v>
      </c>
    </row>
    <row r="1058" spans="1:33" x14ac:dyDescent="0.2">
      <c r="A1058">
        <f>'建築限界数値データ　片線'!A1142</f>
        <v>1324.9747568155219</v>
      </c>
      <c r="B1058">
        <f>'建築限界数値データ　片線'!B1142</f>
        <v>5218.376745428789</v>
      </c>
      <c r="D1058">
        <f t="shared" si="382"/>
        <v>105</v>
      </c>
      <c r="E1058">
        <f t="shared" si="383"/>
        <v>160</v>
      </c>
      <c r="F1058">
        <f t="shared" si="384"/>
        <v>2110</v>
      </c>
      <c r="G1058">
        <f t="shared" si="385"/>
        <v>3150</v>
      </c>
      <c r="I1058">
        <f t="shared" si="386"/>
        <v>9.8090927582165199E-2</v>
      </c>
      <c r="J1058">
        <f t="shared" si="387"/>
        <v>143.75</v>
      </c>
      <c r="L1058">
        <f t="shared" si="388"/>
        <v>1181.2247568155219</v>
      </c>
      <c r="M1058">
        <f t="shared" si="389"/>
        <v>5218.376745428789</v>
      </c>
      <c r="O1058">
        <f t="shared" si="390"/>
        <v>3291.2247568155217</v>
      </c>
      <c r="P1058">
        <f t="shared" si="391"/>
        <v>5218.376745428789</v>
      </c>
      <c r="R1058">
        <f t="shared" si="392"/>
        <v>6169.5718050045698</v>
      </c>
      <c r="S1058">
        <f t="shared" si="393"/>
        <v>1.0081093795554663</v>
      </c>
      <c r="T1058">
        <f t="shared" si="394"/>
        <v>1.0081093795554663</v>
      </c>
      <c r="U1058">
        <f t="shared" si="402"/>
        <v>57.76041273608022</v>
      </c>
      <c r="W1058">
        <f t="shared" si="395"/>
        <v>6169.5718050045698</v>
      </c>
      <c r="X1058">
        <f t="shared" si="396"/>
        <v>1.1062003071376316</v>
      </c>
      <c r="Y1058">
        <f t="shared" si="403"/>
        <v>63.380608895061691</v>
      </c>
      <c r="AA1058">
        <f t="shared" si="397"/>
        <v>2764.3486987105753</v>
      </c>
      <c r="AB1058">
        <f t="shared" si="398"/>
        <v>5515.6135224510153</v>
      </c>
      <c r="AD1058">
        <f t="shared" si="399"/>
        <v>2764.3486987105753</v>
      </c>
      <c r="AE1058">
        <f t="shared" si="400"/>
        <v>-2365.6135224510153</v>
      </c>
      <c r="AG1058">
        <f t="shared" si="401"/>
        <v>3638.3720350818926</v>
      </c>
    </row>
    <row r="1059" spans="1:33" x14ac:dyDescent="0.2">
      <c r="A1059">
        <f>'建築限界数値データ　片線'!A1143</f>
        <v>1330.4899141244211</v>
      </c>
      <c r="B1059">
        <f>'建築限界数値データ　片線'!B1143</f>
        <v>5212.3516768715217</v>
      </c>
      <c r="D1059">
        <f t="shared" si="382"/>
        <v>105</v>
      </c>
      <c r="E1059">
        <f t="shared" si="383"/>
        <v>160</v>
      </c>
      <c r="F1059">
        <f t="shared" si="384"/>
        <v>2110</v>
      </c>
      <c r="G1059">
        <f t="shared" si="385"/>
        <v>3150</v>
      </c>
      <c r="I1059">
        <f t="shared" si="386"/>
        <v>9.8090927582165199E-2</v>
      </c>
      <c r="J1059">
        <f t="shared" si="387"/>
        <v>143.75</v>
      </c>
      <c r="L1059">
        <f t="shared" si="388"/>
        <v>1186.7399141244211</v>
      </c>
      <c r="M1059">
        <f t="shared" si="389"/>
        <v>5212.3516768715217</v>
      </c>
      <c r="O1059">
        <f t="shared" si="390"/>
        <v>3296.7399141244214</v>
      </c>
      <c r="P1059">
        <f t="shared" si="391"/>
        <v>5212.3516768715217</v>
      </c>
      <c r="R1059">
        <f t="shared" si="392"/>
        <v>6167.4228057403743</v>
      </c>
      <c r="S1059">
        <f t="shared" si="393"/>
        <v>1.006831861040214</v>
      </c>
      <c r="T1059">
        <f t="shared" si="394"/>
        <v>1.006831861040214</v>
      </c>
      <c r="U1059">
        <f t="shared" si="402"/>
        <v>57.687216316906444</v>
      </c>
      <c r="W1059">
        <f t="shared" si="395"/>
        <v>6167.4228057403743</v>
      </c>
      <c r="X1059">
        <f t="shared" si="396"/>
        <v>1.1049227886223791</v>
      </c>
      <c r="Y1059">
        <f t="shared" si="403"/>
        <v>63.307412475887901</v>
      </c>
      <c r="AA1059">
        <f t="shared" si="397"/>
        <v>2770.4274015958581</v>
      </c>
      <c r="AB1059">
        <f t="shared" si="398"/>
        <v>5510.1575365186518</v>
      </c>
      <c r="AD1059">
        <f t="shared" si="399"/>
        <v>2770.4274015958581</v>
      </c>
      <c r="AE1059">
        <f t="shared" si="400"/>
        <v>-2360.1575365186518</v>
      </c>
      <c r="AG1059">
        <f t="shared" si="401"/>
        <v>3639.452099519785</v>
      </c>
    </row>
    <row r="1060" spans="1:33" x14ac:dyDescent="0.2">
      <c r="A1060">
        <f>'建築限界数値データ　片線'!A1144</f>
        <v>1335.9776738489784</v>
      </c>
      <c r="B1060">
        <f>'建築限界数値データ　片線'!B1144</f>
        <v>5206.3016434445708</v>
      </c>
      <c r="D1060">
        <f t="shared" si="382"/>
        <v>105</v>
      </c>
      <c r="E1060">
        <f t="shared" si="383"/>
        <v>160</v>
      </c>
      <c r="F1060">
        <f t="shared" si="384"/>
        <v>2110</v>
      </c>
      <c r="G1060">
        <f t="shared" si="385"/>
        <v>3150</v>
      </c>
      <c r="I1060">
        <f t="shared" si="386"/>
        <v>9.8090927582165199E-2</v>
      </c>
      <c r="J1060">
        <f t="shared" si="387"/>
        <v>143.75</v>
      </c>
      <c r="L1060">
        <f t="shared" si="388"/>
        <v>1192.2276738489784</v>
      </c>
      <c r="M1060">
        <f t="shared" si="389"/>
        <v>5206.3016434445708</v>
      </c>
      <c r="O1060">
        <f t="shared" si="390"/>
        <v>3302.2276738489782</v>
      </c>
      <c r="P1060">
        <f t="shared" si="391"/>
        <v>5206.3016434445708</v>
      </c>
      <c r="R1060">
        <f t="shared" si="392"/>
        <v>6165.2481225387573</v>
      </c>
      <c r="S1060">
        <f t="shared" si="393"/>
        <v>1.0055550377997091</v>
      </c>
      <c r="T1060">
        <f t="shared" si="394"/>
        <v>1.0055550377997091</v>
      </c>
      <c r="U1060">
        <f t="shared" si="402"/>
        <v>57.614059734041298</v>
      </c>
      <c r="W1060">
        <f t="shared" si="395"/>
        <v>6165.2481225387573</v>
      </c>
      <c r="X1060">
        <f t="shared" si="396"/>
        <v>1.1036459653818742</v>
      </c>
      <c r="Y1060">
        <f t="shared" si="403"/>
        <v>63.234255893022748</v>
      </c>
      <c r="AA1060">
        <f t="shared" si="397"/>
        <v>2776.4812835006746</v>
      </c>
      <c r="AB1060">
        <f t="shared" si="398"/>
        <v>5504.6740225773692</v>
      </c>
      <c r="AD1060">
        <f t="shared" si="399"/>
        <v>2776.4812835006746</v>
      </c>
      <c r="AE1060">
        <f t="shared" si="400"/>
        <v>-2354.6740225773692</v>
      </c>
      <c r="AG1060">
        <f t="shared" si="401"/>
        <v>3640.5134349745563</v>
      </c>
    </row>
    <row r="1061" spans="1:33" x14ac:dyDescent="0.2">
      <c r="A1061">
        <f>'建築限界数値データ　片線'!A1145</f>
        <v>1341.4379229846836</v>
      </c>
      <c r="B1061">
        <f>'建築限界数値データ　片線'!B1145</f>
        <v>5200.2267697308453</v>
      </c>
      <c r="D1061">
        <f t="shared" si="382"/>
        <v>105</v>
      </c>
      <c r="E1061">
        <f t="shared" si="383"/>
        <v>160</v>
      </c>
      <c r="F1061">
        <f t="shared" si="384"/>
        <v>2110</v>
      </c>
      <c r="G1061">
        <f t="shared" si="385"/>
        <v>3150</v>
      </c>
      <c r="I1061">
        <f t="shared" si="386"/>
        <v>9.8090927582165199E-2</v>
      </c>
      <c r="J1061">
        <f t="shared" si="387"/>
        <v>143.75</v>
      </c>
      <c r="L1061">
        <f t="shared" si="388"/>
        <v>1197.6879229846836</v>
      </c>
      <c r="M1061">
        <f t="shared" si="389"/>
        <v>5200.2267697308453</v>
      </c>
      <c r="O1061">
        <f t="shared" si="390"/>
        <v>3307.6879229846836</v>
      </c>
      <c r="P1061">
        <f t="shared" si="391"/>
        <v>5200.2267697308453</v>
      </c>
      <c r="R1061">
        <f t="shared" si="392"/>
        <v>6163.0477730165321</v>
      </c>
      <c r="S1061">
        <f t="shared" si="393"/>
        <v>1.0042789188361292</v>
      </c>
      <c r="T1061">
        <f t="shared" si="394"/>
        <v>1.0042789188361292</v>
      </c>
      <c r="U1061">
        <f t="shared" si="402"/>
        <v>57.540943503271556</v>
      </c>
      <c r="W1061">
        <f t="shared" si="395"/>
        <v>6163.0477730165321</v>
      </c>
      <c r="X1061">
        <f t="shared" si="396"/>
        <v>1.1023698464182945</v>
      </c>
      <c r="Y1061">
        <f t="shared" si="403"/>
        <v>63.161139662253028</v>
      </c>
      <c r="AA1061">
        <f t="shared" si="397"/>
        <v>2782.5102197628717</v>
      </c>
      <c r="AB1061">
        <f t="shared" si="398"/>
        <v>5499.1630935442545</v>
      </c>
      <c r="AD1061">
        <f t="shared" si="399"/>
        <v>2782.5102197628717</v>
      </c>
      <c r="AE1061">
        <f t="shared" si="400"/>
        <v>-2349.1630935442545</v>
      </c>
      <c r="AG1061">
        <f t="shared" si="401"/>
        <v>3641.5560359762744</v>
      </c>
    </row>
    <row r="1062" spans="1:33" x14ac:dyDescent="0.2">
      <c r="A1062">
        <f>'建築限界数値データ　片線'!A1146</f>
        <v>1346.8705490935281</v>
      </c>
      <c r="B1062">
        <f>'建築限界数値データ　片線'!B1146</f>
        <v>5194.1271808247639</v>
      </c>
      <c r="D1062">
        <f t="shared" si="382"/>
        <v>105</v>
      </c>
      <c r="E1062">
        <f t="shared" si="383"/>
        <v>160</v>
      </c>
      <c r="F1062">
        <f t="shared" si="384"/>
        <v>2110</v>
      </c>
      <c r="G1062">
        <f t="shared" si="385"/>
        <v>3150</v>
      </c>
      <c r="I1062">
        <f t="shared" si="386"/>
        <v>9.8090927582165199E-2</v>
      </c>
      <c r="J1062">
        <f t="shared" si="387"/>
        <v>143.75</v>
      </c>
      <c r="L1062">
        <f t="shared" si="388"/>
        <v>1203.1205490935281</v>
      </c>
      <c r="M1062">
        <f t="shared" si="389"/>
        <v>5194.1271808247639</v>
      </c>
      <c r="O1062">
        <f t="shared" si="390"/>
        <v>3313.1205490935281</v>
      </c>
      <c r="P1062">
        <f t="shared" si="391"/>
        <v>5194.1271808247639</v>
      </c>
      <c r="R1062">
        <f t="shared" si="392"/>
        <v>6160.8217750076501</v>
      </c>
      <c r="S1062">
        <f t="shared" si="393"/>
        <v>1.0030035131733972</v>
      </c>
      <c r="T1062">
        <f t="shared" si="394"/>
        <v>1.0030035131733972</v>
      </c>
      <c r="U1062">
        <f t="shared" si="402"/>
        <v>57.467868141629928</v>
      </c>
      <c r="W1062">
        <f t="shared" si="395"/>
        <v>6160.8217750076501</v>
      </c>
      <c r="X1062">
        <f t="shared" si="396"/>
        <v>1.1010944407555625</v>
      </c>
      <c r="Y1062">
        <f t="shared" si="403"/>
        <v>63.0880643006114</v>
      </c>
      <c r="AA1062">
        <f t="shared" si="397"/>
        <v>2788.5140862339772</v>
      </c>
      <c r="AB1062">
        <f t="shared" si="398"/>
        <v>5493.6248629009151</v>
      </c>
      <c r="AD1062">
        <f t="shared" si="399"/>
        <v>2788.5140862339772</v>
      </c>
      <c r="AE1062">
        <f t="shared" si="400"/>
        <v>-2343.6248629009151</v>
      </c>
      <c r="AG1062">
        <f t="shared" si="401"/>
        <v>3642.5798971515569</v>
      </c>
    </row>
    <row r="1063" spans="1:33" x14ac:dyDescent="0.2">
      <c r="A1063">
        <f>'建築限界数値データ　片線'!A1147</f>
        <v>1350</v>
      </c>
      <c r="B1063">
        <f>'建築限界数値データ　片線'!B1147</f>
        <v>5190</v>
      </c>
      <c r="D1063">
        <f t="shared" si="382"/>
        <v>105</v>
      </c>
      <c r="E1063">
        <f t="shared" si="383"/>
        <v>160</v>
      </c>
      <c r="F1063">
        <f t="shared" si="384"/>
        <v>2110</v>
      </c>
      <c r="G1063">
        <f t="shared" si="385"/>
        <v>3150</v>
      </c>
      <c r="I1063">
        <f t="shared" si="386"/>
        <v>9.8090927582165199E-2</v>
      </c>
      <c r="J1063">
        <f t="shared" si="387"/>
        <v>143.75</v>
      </c>
      <c r="L1063">
        <f t="shared" si="388"/>
        <v>1206.25</v>
      </c>
      <c r="M1063">
        <f t="shared" si="389"/>
        <v>5190</v>
      </c>
      <c r="O1063">
        <f t="shared" si="390"/>
        <v>3316.25</v>
      </c>
      <c r="P1063">
        <f t="shared" si="391"/>
        <v>5190</v>
      </c>
      <c r="R1063">
        <f t="shared" si="392"/>
        <v>6159.0270386238763</v>
      </c>
      <c r="S1063">
        <f t="shared" si="393"/>
        <v>1.0022147695005641</v>
      </c>
      <c r="T1063">
        <f t="shared" si="394"/>
        <v>1.0022147695005641</v>
      </c>
      <c r="U1063">
        <f t="shared" si="402"/>
        <v>57.422676458058945</v>
      </c>
      <c r="W1063">
        <f t="shared" si="395"/>
        <v>6159.0270386238763</v>
      </c>
      <c r="X1063">
        <f t="shared" si="396"/>
        <v>1.1003056970827294</v>
      </c>
      <c r="Y1063">
        <f t="shared" si="403"/>
        <v>63.042872617040409</v>
      </c>
      <c r="AA1063">
        <f t="shared" si="397"/>
        <v>2792.032683778285</v>
      </c>
      <c r="AB1063">
        <f t="shared" si="398"/>
        <v>5489.824000385971</v>
      </c>
      <c r="AD1063">
        <f t="shared" si="399"/>
        <v>2792.032683778285</v>
      </c>
      <c r="AE1063">
        <f t="shared" si="400"/>
        <v>-2339.824000385971</v>
      </c>
      <c r="AG1063">
        <f t="shared" si="401"/>
        <v>3642.8317089962284</v>
      </c>
    </row>
    <row r="1064" spans="1:33" x14ac:dyDescent="0.2">
      <c r="A1064">
        <f>'建築限界数値データ　片線'!A1148</f>
        <v>1350</v>
      </c>
      <c r="B1064">
        <f>'建築限界数値データ　片線'!B1148</f>
        <v>5183</v>
      </c>
      <c r="D1064">
        <f t="shared" si="382"/>
        <v>105</v>
      </c>
      <c r="E1064">
        <f t="shared" si="383"/>
        <v>160</v>
      </c>
      <c r="F1064">
        <f t="shared" si="384"/>
        <v>2110</v>
      </c>
      <c r="G1064">
        <f t="shared" si="385"/>
        <v>3150</v>
      </c>
      <c r="I1064">
        <f t="shared" si="386"/>
        <v>9.8090927582165199E-2</v>
      </c>
      <c r="J1064">
        <f t="shared" si="387"/>
        <v>143.75</v>
      </c>
      <c r="L1064">
        <f t="shared" si="388"/>
        <v>1206.25</v>
      </c>
      <c r="M1064">
        <f t="shared" si="389"/>
        <v>5183</v>
      </c>
      <c r="O1064">
        <f t="shared" si="390"/>
        <v>3316.25</v>
      </c>
      <c r="P1064">
        <f t="shared" si="391"/>
        <v>5183</v>
      </c>
      <c r="R1064">
        <f t="shared" si="392"/>
        <v>6153.1295340257548</v>
      </c>
      <c r="S1064">
        <f t="shared" si="393"/>
        <v>1.0016022256818997</v>
      </c>
      <c r="T1064">
        <f t="shared" si="394"/>
        <v>1.0016022256818997</v>
      </c>
      <c r="U1064">
        <f t="shared" si="402"/>
        <v>57.387580282482652</v>
      </c>
      <c r="W1064">
        <f t="shared" si="395"/>
        <v>6153.1295340257548</v>
      </c>
      <c r="X1064">
        <f t="shared" si="396"/>
        <v>1.0996931532640648</v>
      </c>
      <c r="Y1064">
        <f t="shared" si="403"/>
        <v>63.007776441464102</v>
      </c>
      <c r="AA1064">
        <f t="shared" si="397"/>
        <v>2792.7182196843678</v>
      </c>
      <c r="AB1064">
        <f t="shared" si="398"/>
        <v>5482.8576497975009</v>
      </c>
      <c r="AD1064">
        <f t="shared" si="399"/>
        <v>2792.7182196843678</v>
      </c>
      <c r="AE1064">
        <f t="shared" si="400"/>
        <v>-2332.8576497975009</v>
      </c>
      <c r="AG1064">
        <f t="shared" si="401"/>
        <v>3638.88717450483</v>
      </c>
    </row>
    <row r="1065" spans="1:33" x14ac:dyDescent="0.2">
      <c r="A1065">
        <f>'建築限界数値データ　片線'!A1149</f>
        <v>1350</v>
      </c>
      <c r="B1065">
        <f>'建築限界数値データ　片線'!B1149</f>
        <v>5173</v>
      </c>
      <c r="D1065">
        <f t="shared" si="382"/>
        <v>105</v>
      </c>
      <c r="E1065">
        <f t="shared" si="383"/>
        <v>160</v>
      </c>
      <c r="F1065">
        <f t="shared" si="384"/>
        <v>2110</v>
      </c>
      <c r="G1065">
        <f t="shared" si="385"/>
        <v>3150</v>
      </c>
      <c r="I1065">
        <f t="shared" si="386"/>
        <v>9.8090927582165199E-2</v>
      </c>
      <c r="J1065">
        <f t="shared" si="387"/>
        <v>143.75</v>
      </c>
      <c r="L1065">
        <f t="shared" si="388"/>
        <v>1206.25</v>
      </c>
      <c r="M1065">
        <f t="shared" si="389"/>
        <v>5173</v>
      </c>
      <c r="O1065">
        <f t="shared" si="390"/>
        <v>3316.25</v>
      </c>
      <c r="P1065">
        <f t="shared" si="391"/>
        <v>5173</v>
      </c>
      <c r="R1065">
        <f t="shared" si="392"/>
        <v>6144.7085417048056</v>
      </c>
      <c r="S1065">
        <f t="shared" si="393"/>
        <v>1.0007251239415065</v>
      </c>
      <c r="T1065">
        <f t="shared" si="394"/>
        <v>1.0007251239415065</v>
      </c>
      <c r="U1065">
        <f t="shared" si="402"/>
        <v>57.337326054554531</v>
      </c>
      <c r="W1065">
        <f t="shared" si="395"/>
        <v>6144.7085417048056</v>
      </c>
      <c r="X1065">
        <f t="shared" si="396"/>
        <v>1.0988160515236718</v>
      </c>
      <c r="Y1065">
        <f t="shared" si="403"/>
        <v>62.957522213536002</v>
      </c>
      <c r="AA1065">
        <f t="shared" si="397"/>
        <v>2793.697556693055</v>
      </c>
      <c r="AB1065">
        <f t="shared" si="398"/>
        <v>5472.9057203854018</v>
      </c>
      <c r="AD1065">
        <f t="shared" si="399"/>
        <v>2793.697556693055</v>
      </c>
      <c r="AE1065">
        <f t="shared" si="400"/>
        <v>-2322.9057203854018</v>
      </c>
      <c r="AG1065">
        <f t="shared" si="401"/>
        <v>3633.2680914119137</v>
      </c>
    </row>
    <row r="1066" spans="1:33" x14ac:dyDescent="0.2">
      <c r="A1066">
        <f>'建築限界数値データ　片線'!A1150</f>
        <v>1350</v>
      </c>
      <c r="B1066">
        <f>'建築限界数値データ　片線'!B1150</f>
        <v>5163</v>
      </c>
      <c r="D1066">
        <f t="shared" si="382"/>
        <v>105</v>
      </c>
      <c r="E1066">
        <f t="shared" si="383"/>
        <v>160</v>
      </c>
      <c r="F1066">
        <f t="shared" si="384"/>
        <v>2110</v>
      </c>
      <c r="G1066">
        <f t="shared" si="385"/>
        <v>3150</v>
      </c>
      <c r="I1066">
        <f t="shared" si="386"/>
        <v>9.8090927582165199E-2</v>
      </c>
      <c r="J1066">
        <f t="shared" si="387"/>
        <v>143.75</v>
      </c>
      <c r="L1066">
        <f t="shared" si="388"/>
        <v>1206.25</v>
      </c>
      <c r="M1066">
        <f t="shared" si="389"/>
        <v>5163</v>
      </c>
      <c r="O1066">
        <f t="shared" si="390"/>
        <v>3316.25</v>
      </c>
      <c r="P1066">
        <f t="shared" si="391"/>
        <v>5163</v>
      </c>
      <c r="R1066">
        <f t="shared" si="392"/>
        <v>6136.2922895263064</v>
      </c>
      <c r="S1066">
        <f t="shared" si="393"/>
        <v>0.99984561553931162</v>
      </c>
      <c r="T1066">
        <f t="shared" si="394"/>
        <v>0.99984561553931162</v>
      </c>
      <c r="U1066">
        <f t="shared" si="402"/>
        <v>57.286933935062471</v>
      </c>
      <c r="W1066">
        <f t="shared" si="395"/>
        <v>6136.2922895263064</v>
      </c>
      <c r="X1066">
        <f t="shared" si="396"/>
        <v>1.0979365431214769</v>
      </c>
      <c r="Y1066">
        <f t="shared" si="403"/>
        <v>62.907130094043943</v>
      </c>
      <c r="AA1066">
        <f t="shared" si="397"/>
        <v>2794.6768937017437</v>
      </c>
      <c r="AB1066">
        <f t="shared" si="398"/>
        <v>5462.9537909733017</v>
      </c>
      <c r="AD1066">
        <f t="shared" si="399"/>
        <v>2794.6768937017437</v>
      </c>
      <c r="AE1066">
        <f t="shared" si="400"/>
        <v>-2312.9537909733017</v>
      </c>
      <c r="AG1066">
        <f t="shared" si="401"/>
        <v>3627.6678705978852</v>
      </c>
    </row>
    <row r="1067" spans="1:33" x14ac:dyDescent="0.2">
      <c r="A1067">
        <f>'建築限界数値データ　片線'!A1151</f>
        <v>1350</v>
      </c>
      <c r="B1067">
        <f>'建築限界数値データ　片線'!B1151</f>
        <v>5153</v>
      </c>
      <c r="D1067">
        <f t="shared" si="382"/>
        <v>105</v>
      </c>
      <c r="E1067">
        <f t="shared" si="383"/>
        <v>160</v>
      </c>
      <c r="F1067">
        <f t="shared" si="384"/>
        <v>2110</v>
      </c>
      <c r="G1067">
        <f t="shared" si="385"/>
        <v>3150</v>
      </c>
      <c r="I1067">
        <f t="shared" si="386"/>
        <v>9.8090927582165199E-2</v>
      </c>
      <c r="J1067">
        <f t="shared" si="387"/>
        <v>143.75</v>
      </c>
      <c r="L1067">
        <f t="shared" si="388"/>
        <v>1206.25</v>
      </c>
      <c r="M1067">
        <f t="shared" si="389"/>
        <v>5153</v>
      </c>
      <c r="O1067">
        <f t="shared" si="390"/>
        <v>3316.25</v>
      </c>
      <c r="P1067">
        <f t="shared" si="391"/>
        <v>5153</v>
      </c>
      <c r="R1067">
        <f t="shared" si="392"/>
        <v>6127.8807970211037</v>
      </c>
      <c r="S1067">
        <f t="shared" si="393"/>
        <v>0.99896369192259793</v>
      </c>
      <c r="T1067">
        <f t="shared" si="394"/>
        <v>0.99896369192259793</v>
      </c>
      <c r="U1067">
        <f t="shared" si="402"/>
        <v>57.236403433971866</v>
      </c>
      <c r="W1067">
        <f t="shared" si="395"/>
        <v>6127.8807970211037</v>
      </c>
      <c r="X1067">
        <f t="shared" si="396"/>
        <v>1.097054619504763</v>
      </c>
      <c r="Y1067">
        <f t="shared" si="403"/>
        <v>62.856599592953323</v>
      </c>
      <c r="AA1067">
        <f t="shared" si="397"/>
        <v>2795.6562307104327</v>
      </c>
      <c r="AB1067">
        <f t="shared" si="398"/>
        <v>5453.0018615612016</v>
      </c>
      <c r="AD1067">
        <f t="shared" si="399"/>
        <v>2795.6562307104327</v>
      </c>
      <c r="AE1067">
        <f t="shared" si="400"/>
        <v>-2303.0018615612016</v>
      </c>
      <c r="AG1067">
        <f t="shared" si="401"/>
        <v>3622.0865995534155</v>
      </c>
    </row>
    <row r="1068" spans="1:33" x14ac:dyDescent="0.2">
      <c r="A1068">
        <f>'建築限界数値データ　片線'!A1152</f>
        <v>1350</v>
      </c>
      <c r="B1068">
        <f>'建築限界数値データ　片線'!B1152</f>
        <v>5143</v>
      </c>
      <c r="D1068">
        <f t="shared" si="382"/>
        <v>105</v>
      </c>
      <c r="E1068">
        <f t="shared" si="383"/>
        <v>160</v>
      </c>
      <c r="F1068">
        <f t="shared" si="384"/>
        <v>2110</v>
      </c>
      <c r="G1068">
        <f t="shared" si="385"/>
        <v>3150</v>
      </c>
      <c r="I1068">
        <f t="shared" si="386"/>
        <v>9.8090927582165199E-2</v>
      </c>
      <c r="J1068">
        <f t="shared" si="387"/>
        <v>143.75</v>
      </c>
      <c r="L1068">
        <f t="shared" si="388"/>
        <v>1206.25</v>
      </c>
      <c r="M1068">
        <f t="shared" si="389"/>
        <v>5143</v>
      </c>
      <c r="O1068">
        <f t="shared" si="390"/>
        <v>3316.25</v>
      </c>
      <c r="P1068">
        <f t="shared" si="391"/>
        <v>5143</v>
      </c>
      <c r="R1068">
        <f t="shared" si="392"/>
        <v>6119.4740838163534</v>
      </c>
      <c r="S1068">
        <f t="shared" si="393"/>
        <v>0.99807934450663871</v>
      </c>
      <c r="T1068">
        <f t="shared" si="394"/>
        <v>0.99807934450663871</v>
      </c>
      <c r="U1068">
        <f t="shared" si="402"/>
        <v>57.185734059414102</v>
      </c>
      <c r="W1068">
        <f t="shared" si="395"/>
        <v>6119.4740838163534</v>
      </c>
      <c r="X1068">
        <f t="shared" si="396"/>
        <v>1.0961702720888038</v>
      </c>
      <c r="Y1068">
        <f t="shared" si="403"/>
        <v>62.805930218395559</v>
      </c>
      <c r="AA1068">
        <f t="shared" si="397"/>
        <v>2796.6355677191209</v>
      </c>
      <c r="AB1068">
        <f t="shared" si="398"/>
        <v>5443.0499321491025</v>
      </c>
      <c r="AD1068">
        <f t="shared" si="399"/>
        <v>2796.6355677191209</v>
      </c>
      <c r="AE1068">
        <f t="shared" si="400"/>
        <v>-2293.0499321491025</v>
      </c>
      <c r="AG1068">
        <f t="shared" si="401"/>
        <v>3616.5243660122978</v>
      </c>
    </row>
    <row r="1069" spans="1:33" x14ac:dyDescent="0.2">
      <c r="A1069">
        <f>'建築限界数値データ　片線'!A1153</f>
        <v>1350</v>
      </c>
      <c r="B1069">
        <f>'建築限界数値データ　片線'!B1153</f>
        <v>5133</v>
      </c>
      <c r="D1069">
        <f t="shared" si="382"/>
        <v>105</v>
      </c>
      <c r="E1069">
        <f t="shared" si="383"/>
        <v>160</v>
      </c>
      <c r="F1069">
        <f t="shared" si="384"/>
        <v>2110</v>
      </c>
      <c r="G1069">
        <f t="shared" si="385"/>
        <v>3150</v>
      </c>
      <c r="I1069">
        <f t="shared" si="386"/>
        <v>9.8090927582165199E-2</v>
      </c>
      <c r="J1069">
        <f t="shared" si="387"/>
        <v>143.75</v>
      </c>
      <c r="L1069">
        <f t="shared" si="388"/>
        <v>1206.25</v>
      </c>
      <c r="M1069">
        <f t="shared" si="389"/>
        <v>5133</v>
      </c>
      <c r="O1069">
        <f t="shared" si="390"/>
        <v>3316.25</v>
      </c>
      <c r="P1069">
        <f t="shared" si="391"/>
        <v>5133</v>
      </c>
      <c r="R1069">
        <f t="shared" si="392"/>
        <v>6111.0721696360288</v>
      </c>
      <c r="S1069">
        <f t="shared" si="393"/>
        <v>0.99719256467462003</v>
      </c>
      <c r="T1069">
        <f t="shared" si="394"/>
        <v>0.99719256467462003</v>
      </c>
      <c r="U1069">
        <f t="shared" si="402"/>
        <v>57.134925317682111</v>
      </c>
      <c r="W1069">
        <f t="shared" si="395"/>
        <v>6111.0721696360288</v>
      </c>
      <c r="X1069">
        <f t="shared" si="396"/>
        <v>1.0952834922567853</v>
      </c>
      <c r="Y1069">
        <f t="shared" si="403"/>
        <v>62.755121476663582</v>
      </c>
      <c r="AA1069">
        <f t="shared" si="397"/>
        <v>2797.6149047278091</v>
      </c>
      <c r="AB1069">
        <f t="shared" si="398"/>
        <v>5433.0980027370033</v>
      </c>
      <c r="AD1069">
        <f t="shared" si="399"/>
        <v>2797.6149047278091</v>
      </c>
      <c r="AE1069">
        <f t="shared" si="400"/>
        <v>-2283.0980027370033</v>
      </c>
      <c r="AG1069">
        <f t="shared" si="401"/>
        <v>3610.9812579487143</v>
      </c>
    </row>
    <row r="1070" spans="1:33" x14ac:dyDescent="0.2">
      <c r="A1070">
        <f>'建築限界数値データ　片線'!A1154</f>
        <v>1350</v>
      </c>
      <c r="B1070">
        <f>'建築限界数値データ　片線'!B1154</f>
        <v>5123</v>
      </c>
      <c r="D1070">
        <f t="shared" si="382"/>
        <v>105</v>
      </c>
      <c r="E1070">
        <f t="shared" si="383"/>
        <v>160</v>
      </c>
      <c r="F1070">
        <f t="shared" si="384"/>
        <v>2110</v>
      </c>
      <c r="G1070">
        <f t="shared" si="385"/>
        <v>3150</v>
      </c>
      <c r="I1070">
        <f t="shared" si="386"/>
        <v>9.8090927582165199E-2</v>
      </c>
      <c r="J1070">
        <f t="shared" si="387"/>
        <v>143.75</v>
      </c>
      <c r="L1070">
        <f t="shared" si="388"/>
        <v>1206.25</v>
      </c>
      <c r="M1070">
        <f t="shared" si="389"/>
        <v>5123</v>
      </c>
      <c r="O1070">
        <f t="shared" si="390"/>
        <v>3316.25</v>
      </c>
      <c r="P1070">
        <f t="shared" si="391"/>
        <v>5123</v>
      </c>
      <c r="R1070">
        <f t="shared" si="392"/>
        <v>6102.6750743014327</v>
      </c>
      <c r="S1070">
        <f t="shared" si="393"/>
        <v>0.99630334377756435</v>
      </c>
      <c r="T1070">
        <f t="shared" si="394"/>
        <v>0.99630334377756435</v>
      </c>
      <c r="U1070">
        <f t="shared" si="402"/>
        <v>57.083976713225987</v>
      </c>
      <c r="W1070">
        <f t="shared" si="395"/>
        <v>6102.6750743014327</v>
      </c>
      <c r="X1070">
        <f t="shared" si="396"/>
        <v>1.0943942713597297</v>
      </c>
      <c r="Y1070">
        <f t="shared" si="403"/>
        <v>62.704172872207451</v>
      </c>
      <c r="AA1070">
        <f t="shared" si="397"/>
        <v>2798.5942417364968</v>
      </c>
      <c r="AB1070">
        <f t="shared" si="398"/>
        <v>5423.1460733249032</v>
      </c>
      <c r="AD1070">
        <f t="shared" si="399"/>
        <v>2798.5942417364968</v>
      </c>
      <c r="AE1070">
        <f t="shared" si="400"/>
        <v>-2273.1460733249032</v>
      </c>
      <c r="AG1070">
        <f t="shared" si="401"/>
        <v>3605.4573635744332</v>
      </c>
    </row>
    <row r="1071" spans="1:33" x14ac:dyDescent="0.2">
      <c r="A1071">
        <f>'建築限界数値データ　片線'!A1155</f>
        <v>1350</v>
      </c>
      <c r="B1071">
        <f>'建築限界数値データ　片線'!B1155</f>
        <v>5113</v>
      </c>
      <c r="D1071">
        <f t="shared" si="382"/>
        <v>105</v>
      </c>
      <c r="E1071">
        <f t="shared" si="383"/>
        <v>160</v>
      </c>
      <c r="F1071">
        <f t="shared" si="384"/>
        <v>2110</v>
      </c>
      <c r="G1071">
        <f t="shared" si="385"/>
        <v>3150</v>
      </c>
      <c r="I1071">
        <f t="shared" si="386"/>
        <v>9.8090927582165199E-2</v>
      </c>
      <c r="J1071">
        <f t="shared" si="387"/>
        <v>143.75</v>
      </c>
      <c r="L1071">
        <f t="shared" si="388"/>
        <v>1206.25</v>
      </c>
      <c r="M1071">
        <f t="shared" si="389"/>
        <v>5113</v>
      </c>
      <c r="O1071">
        <f t="shared" si="390"/>
        <v>3316.25</v>
      </c>
      <c r="P1071">
        <f t="shared" si="391"/>
        <v>5113</v>
      </c>
      <c r="R1071">
        <f t="shared" si="392"/>
        <v>6094.2828177317142</v>
      </c>
      <c r="S1071">
        <f t="shared" si="393"/>
        <v>0.99541167313425327</v>
      </c>
      <c r="T1071">
        <f t="shared" si="394"/>
        <v>0.99541167313425327</v>
      </c>
      <c r="U1071">
        <f t="shared" si="402"/>
        <v>57.032887748648548</v>
      </c>
      <c r="W1071">
        <f t="shared" si="395"/>
        <v>6094.2828177317142</v>
      </c>
      <c r="X1071">
        <f t="shared" si="396"/>
        <v>1.0935026007164184</v>
      </c>
      <c r="Y1071">
        <f t="shared" si="403"/>
        <v>62.653083907630005</v>
      </c>
      <c r="AA1071">
        <f t="shared" si="397"/>
        <v>2799.5735787451863</v>
      </c>
      <c r="AB1071">
        <f t="shared" si="398"/>
        <v>5413.1941439128041</v>
      </c>
      <c r="AD1071">
        <f t="shared" si="399"/>
        <v>2799.5735787451863</v>
      </c>
      <c r="AE1071">
        <f t="shared" si="400"/>
        <v>-2263.1941439128041</v>
      </c>
      <c r="AG1071">
        <f t="shared" si="401"/>
        <v>3599.9527713359435</v>
      </c>
    </row>
    <row r="1072" spans="1:33" x14ac:dyDescent="0.2">
      <c r="A1072">
        <f>'建築限界数値データ　片線'!A1156</f>
        <v>1350</v>
      </c>
      <c r="B1072">
        <f>'建築限界数値データ　片線'!B1156</f>
        <v>5103</v>
      </c>
      <c r="D1072">
        <f t="shared" si="382"/>
        <v>105</v>
      </c>
      <c r="E1072">
        <f t="shared" si="383"/>
        <v>160</v>
      </c>
      <c r="F1072">
        <f t="shared" si="384"/>
        <v>2110</v>
      </c>
      <c r="G1072">
        <f t="shared" si="385"/>
        <v>3150</v>
      </c>
      <c r="I1072">
        <f t="shared" si="386"/>
        <v>9.8090927582165199E-2</v>
      </c>
      <c r="J1072">
        <f t="shared" si="387"/>
        <v>143.75</v>
      </c>
      <c r="L1072">
        <f t="shared" si="388"/>
        <v>1206.25</v>
      </c>
      <c r="M1072">
        <f t="shared" si="389"/>
        <v>5103</v>
      </c>
      <c r="O1072">
        <f t="shared" si="390"/>
        <v>3316.25</v>
      </c>
      <c r="P1072">
        <f t="shared" si="391"/>
        <v>5103</v>
      </c>
      <c r="R1072">
        <f t="shared" si="392"/>
        <v>6085.8954199443815</v>
      </c>
      <c r="S1072">
        <f t="shared" si="393"/>
        <v>0.99451754403115189</v>
      </c>
      <c r="T1072">
        <f t="shared" si="394"/>
        <v>0.99451754403115189</v>
      </c>
      <c r="U1072">
        <f t="shared" si="402"/>
        <v>56.981657924701018</v>
      </c>
      <c r="W1072">
        <f t="shared" si="395"/>
        <v>6085.8954199443815</v>
      </c>
      <c r="X1072">
        <f t="shared" si="396"/>
        <v>1.0926084716133171</v>
      </c>
      <c r="Y1072">
        <f t="shared" si="403"/>
        <v>62.601854083682483</v>
      </c>
      <c r="AA1072">
        <f t="shared" si="397"/>
        <v>2800.552915753874</v>
      </c>
      <c r="AB1072">
        <f t="shared" si="398"/>
        <v>5403.242214500704</v>
      </c>
      <c r="AD1072">
        <f t="shared" si="399"/>
        <v>2800.552915753874</v>
      </c>
      <c r="AE1072">
        <f t="shared" si="400"/>
        <v>-2253.242214500704</v>
      </c>
      <c r="AG1072">
        <f t="shared" si="401"/>
        <v>3594.467569911511</v>
      </c>
    </row>
    <row r="1073" spans="1:33" x14ac:dyDescent="0.2">
      <c r="A1073">
        <f>'建築限界数値データ　片線'!A1157</f>
        <v>1350</v>
      </c>
      <c r="B1073">
        <f>'建築限界数値データ　片線'!B1157</f>
        <v>5093</v>
      </c>
      <c r="D1073">
        <f t="shared" si="382"/>
        <v>105</v>
      </c>
      <c r="E1073">
        <f t="shared" si="383"/>
        <v>160</v>
      </c>
      <c r="F1073">
        <f t="shared" si="384"/>
        <v>2110</v>
      </c>
      <c r="G1073">
        <f t="shared" si="385"/>
        <v>3150</v>
      </c>
      <c r="I1073">
        <f t="shared" si="386"/>
        <v>9.8090927582165199E-2</v>
      </c>
      <c r="J1073">
        <f t="shared" si="387"/>
        <v>143.75</v>
      </c>
      <c r="L1073">
        <f t="shared" si="388"/>
        <v>1206.25</v>
      </c>
      <c r="M1073">
        <f t="shared" si="389"/>
        <v>5093</v>
      </c>
      <c r="O1073">
        <f t="shared" si="390"/>
        <v>3316.25</v>
      </c>
      <c r="P1073">
        <f t="shared" si="391"/>
        <v>5093</v>
      </c>
      <c r="R1073">
        <f t="shared" si="392"/>
        <v>6077.5129010558258</v>
      </c>
      <c r="S1073">
        <f t="shared" si="393"/>
        <v>0.99362094772233456</v>
      </c>
      <c r="T1073">
        <f t="shared" si="394"/>
        <v>0.99362094772233456</v>
      </c>
      <c r="U1073">
        <f t="shared" si="402"/>
        <v>56.930286740278774</v>
      </c>
      <c r="W1073">
        <f t="shared" si="395"/>
        <v>6077.5129010558258</v>
      </c>
      <c r="X1073">
        <f t="shared" si="396"/>
        <v>1.0917118753044996</v>
      </c>
      <c r="Y1073">
        <f t="shared" si="403"/>
        <v>62.550482899260231</v>
      </c>
      <c r="AA1073">
        <f t="shared" si="397"/>
        <v>2801.5322527625631</v>
      </c>
      <c r="AB1073">
        <f t="shared" si="398"/>
        <v>5393.2902850886048</v>
      </c>
      <c r="AD1073">
        <f t="shared" si="399"/>
        <v>2801.5322527625631</v>
      </c>
      <c r="AE1073">
        <f t="shared" si="400"/>
        <v>-2243.2902850886048</v>
      </c>
      <c r="AG1073">
        <f t="shared" si="401"/>
        <v>3589.0018482081891</v>
      </c>
    </row>
    <row r="1074" spans="1:33" x14ac:dyDescent="0.2">
      <c r="A1074">
        <f>'建築限界数値データ　片線'!A1158</f>
        <v>1350</v>
      </c>
      <c r="B1074">
        <f>'建築限界数値データ　片線'!B1158</f>
        <v>5083</v>
      </c>
      <c r="D1074">
        <f t="shared" si="382"/>
        <v>105</v>
      </c>
      <c r="E1074">
        <f t="shared" si="383"/>
        <v>160</v>
      </c>
      <c r="F1074">
        <f t="shared" si="384"/>
        <v>2110</v>
      </c>
      <c r="G1074">
        <f t="shared" si="385"/>
        <v>3150</v>
      </c>
      <c r="I1074">
        <f t="shared" si="386"/>
        <v>9.8090927582165199E-2</v>
      </c>
      <c r="J1074">
        <f t="shared" si="387"/>
        <v>143.75</v>
      </c>
      <c r="L1074">
        <f t="shared" si="388"/>
        <v>1206.25</v>
      </c>
      <c r="M1074">
        <f t="shared" si="389"/>
        <v>5083</v>
      </c>
      <c r="O1074">
        <f t="shared" si="390"/>
        <v>3316.25</v>
      </c>
      <c r="P1074">
        <f t="shared" si="391"/>
        <v>5083</v>
      </c>
      <c r="R1074">
        <f t="shared" si="392"/>
        <v>6069.1352812818404</v>
      </c>
      <c r="S1074">
        <f t="shared" si="393"/>
        <v>0.99272187542940959</v>
      </c>
      <c r="T1074">
        <f t="shared" si="394"/>
        <v>0.99272187542940959</v>
      </c>
      <c r="U1074">
        <f t="shared" si="402"/>
        <v>56.878773692417028</v>
      </c>
      <c r="W1074">
        <f t="shared" si="395"/>
        <v>6069.1352812818404</v>
      </c>
      <c r="X1074">
        <f t="shared" si="396"/>
        <v>1.0908128030115747</v>
      </c>
      <c r="Y1074">
        <f t="shared" si="403"/>
        <v>62.498969851398478</v>
      </c>
      <c r="AA1074">
        <f t="shared" si="397"/>
        <v>2802.5115897712512</v>
      </c>
      <c r="AB1074">
        <f t="shared" si="398"/>
        <v>5383.3383556765048</v>
      </c>
      <c r="AD1074">
        <f t="shared" si="399"/>
        <v>2802.5115897712512</v>
      </c>
      <c r="AE1074">
        <f t="shared" si="400"/>
        <v>-2233.3383556765048</v>
      </c>
      <c r="AG1074">
        <f t="shared" si="401"/>
        <v>3583.5556953587343</v>
      </c>
    </row>
    <row r="1075" spans="1:33" x14ac:dyDescent="0.2">
      <c r="A1075">
        <f>'建築限界数値データ　片線'!A1159</f>
        <v>1350</v>
      </c>
      <c r="B1075">
        <f>'建築限界数値データ　片線'!B1159</f>
        <v>5073</v>
      </c>
      <c r="D1075">
        <f t="shared" si="382"/>
        <v>105</v>
      </c>
      <c r="E1075">
        <f t="shared" si="383"/>
        <v>160</v>
      </c>
      <c r="F1075">
        <f t="shared" si="384"/>
        <v>2110</v>
      </c>
      <c r="G1075">
        <f t="shared" si="385"/>
        <v>3150</v>
      </c>
      <c r="I1075">
        <f t="shared" si="386"/>
        <v>9.8090927582165199E-2</v>
      </c>
      <c r="J1075">
        <f t="shared" si="387"/>
        <v>143.75</v>
      </c>
      <c r="L1075">
        <f t="shared" si="388"/>
        <v>1206.25</v>
      </c>
      <c r="M1075">
        <f t="shared" si="389"/>
        <v>5073</v>
      </c>
      <c r="O1075">
        <f t="shared" si="390"/>
        <v>3316.25</v>
      </c>
      <c r="P1075">
        <f t="shared" si="391"/>
        <v>5073</v>
      </c>
      <c r="R1075">
        <f t="shared" si="392"/>
        <v>6060.7625809381443</v>
      </c>
      <c r="S1075">
        <f t="shared" si="393"/>
        <v>0.99182031834144624</v>
      </c>
      <c r="T1075">
        <f t="shared" si="394"/>
        <v>0.99182031834144624</v>
      </c>
      <c r="U1075">
        <f t="shared" si="402"/>
        <v>56.827118276286626</v>
      </c>
      <c r="W1075">
        <f t="shared" si="395"/>
        <v>6060.7625809381443</v>
      </c>
      <c r="X1075">
        <f t="shared" si="396"/>
        <v>1.0899112459236115</v>
      </c>
      <c r="Y1075">
        <f t="shared" si="403"/>
        <v>62.44731443526809</v>
      </c>
      <c r="AA1075">
        <f t="shared" si="397"/>
        <v>2803.4909267799385</v>
      </c>
      <c r="AB1075">
        <f t="shared" si="398"/>
        <v>5373.3864262644056</v>
      </c>
      <c r="AD1075">
        <f t="shared" si="399"/>
        <v>2803.4909267799385</v>
      </c>
      <c r="AE1075">
        <f t="shared" si="400"/>
        <v>-2223.3864262644056</v>
      </c>
      <c r="AG1075">
        <f t="shared" si="401"/>
        <v>3578.1292007184766</v>
      </c>
    </row>
    <row r="1076" spans="1:33" x14ac:dyDescent="0.2">
      <c r="A1076">
        <f>'建築限界数値データ　片線'!A1160</f>
        <v>1350</v>
      </c>
      <c r="B1076">
        <f>'建築限界数値データ　片線'!B1160</f>
        <v>5063</v>
      </c>
      <c r="D1076">
        <f t="shared" si="382"/>
        <v>105</v>
      </c>
      <c r="E1076">
        <f t="shared" si="383"/>
        <v>160</v>
      </c>
      <c r="F1076">
        <f t="shared" si="384"/>
        <v>2110</v>
      </c>
      <c r="G1076">
        <f t="shared" si="385"/>
        <v>3150</v>
      </c>
      <c r="I1076">
        <f t="shared" si="386"/>
        <v>9.8090927582165199E-2</v>
      </c>
      <c r="J1076">
        <f t="shared" si="387"/>
        <v>143.75</v>
      </c>
      <c r="L1076">
        <f t="shared" si="388"/>
        <v>1206.25</v>
      </c>
      <c r="M1076">
        <f t="shared" si="389"/>
        <v>5063</v>
      </c>
      <c r="O1076">
        <f t="shared" si="390"/>
        <v>3316.25</v>
      </c>
      <c r="P1076">
        <f t="shared" si="391"/>
        <v>5063</v>
      </c>
      <c r="R1076">
        <f t="shared" si="392"/>
        <v>6052.3948204409135</v>
      </c>
      <c r="S1076">
        <f t="shared" si="393"/>
        <v>0.99091626761490159</v>
      </c>
      <c r="T1076">
        <f t="shared" si="394"/>
        <v>0.99091626761490159</v>
      </c>
      <c r="U1076">
        <f t="shared" si="402"/>
        <v>56.775319985189874</v>
      </c>
      <c r="W1076">
        <f t="shared" si="395"/>
        <v>6052.3948204409135</v>
      </c>
      <c r="X1076">
        <f t="shared" si="396"/>
        <v>1.0890071951970668</v>
      </c>
      <c r="Y1076">
        <f t="shared" si="403"/>
        <v>62.395516144171346</v>
      </c>
      <c r="AA1076">
        <f t="shared" si="397"/>
        <v>2804.4702637886276</v>
      </c>
      <c r="AB1076">
        <f t="shared" si="398"/>
        <v>5363.4344968523055</v>
      </c>
      <c r="AD1076">
        <f t="shared" si="399"/>
        <v>2804.4702637886276</v>
      </c>
      <c r="AE1076">
        <f t="shared" si="400"/>
        <v>-2213.4344968523055</v>
      </c>
      <c r="AG1076">
        <f t="shared" si="401"/>
        <v>3572.7224538621067</v>
      </c>
    </row>
    <row r="1077" spans="1:33" x14ac:dyDescent="0.2">
      <c r="A1077">
        <f>'建築限界数値データ　片線'!A1161</f>
        <v>1350</v>
      </c>
      <c r="B1077">
        <f>'建築限界数値データ　片線'!B1161</f>
        <v>5053</v>
      </c>
      <c r="D1077">
        <f t="shared" si="382"/>
        <v>105</v>
      </c>
      <c r="E1077">
        <f t="shared" si="383"/>
        <v>160</v>
      </c>
      <c r="F1077">
        <f t="shared" si="384"/>
        <v>2110</v>
      </c>
      <c r="G1077">
        <f t="shared" si="385"/>
        <v>3150</v>
      </c>
      <c r="I1077">
        <f t="shared" si="386"/>
        <v>9.8090927582165199E-2</v>
      </c>
      <c r="J1077">
        <f t="shared" si="387"/>
        <v>143.75</v>
      </c>
      <c r="L1077">
        <f t="shared" si="388"/>
        <v>1206.25</v>
      </c>
      <c r="M1077">
        <f t="shared" si="389"/>
        <v>5053</v>
      </c>
      <c r="O1077">
        <f t="shared" si="390"/>
        <v>3316.25</v>
      </c>
      <c r="P1077">
        <f t="shared" si="391"/>
        <v>5053</v>
      </c>
      <c r="R1077">
        <f t="shared" si="392"/>
        <v>6044.0320203073052</v>
      </c>
      <c r="S1077">
        <f t="shared" si="393"/>
        <v>0.9900097143735489</v>
      </c>
      <c r="T1077">
        <f t="shared" si="394"/>
        <v>0.9900097143735489</v>
      </c>
      <c r="U1077">
        <f t="shared" si="402"/>
        <v>56.723378310556463</v>
      </c>
      <c r="W1077">
        <f t="shared" si="395"/>
        <v>6044.0320203073052</v>
      </c>
      <c r="X1077">
        <f t="shared" si="396"/>
        <v>1.0881006419557142</v>
      </c>
      <c r="Y1077">
        <f t="shared" si="403"/>
        <v>62.343574469537934</v>
      </c>
      <c r="AA1077">
        <f t="shared" si="397"/>
        <v>2805.4496007973153</v>
      </c>
      <c r="AB1077">
        <f t="shared" si="398"/>
        <v>5353.4825674402064</v>
      </c>
      <c r="AD1077">
        <f t="shared" si="399"/>
        <v>2805.4496007973153</v>
      </c>
      <c r="AE1077">
        <f t="shared" si="400"/>
        <v>-2203.4825674402064</v>
      </c>
      <c r="AG1077">
        <f t="shared" si="401"/>
        <v>3567.3355445803945</v>
      </c>
    </row>
    <row r="1078" spans="1:33" x14ac:dyDescent="0.2">
      <c r="A1078">
        <f>'建築限界数値データ　片線'!A1162</f>
        <v>1350</v>
      </c>
      <c r="B1078">
        <f>'建築限界数値データ　片線'!B1162</f>
        <v>5043</v>
      </c>
      <c r="D1078">
        <f t="shared" si="382"/>
        <v>105</v>
      </c>
      <c r="E1078">
        <f t="shared" si="383"/>
        <v>160</v>
      </c>
      <c r="F1078">
        <f t="shared" si="384"/>
        <v>2110</v>
      </c>
      <c r="G1078">
        <f t="shared" si="385"/>
        <v>3150</v>
      </c>
      <c r="I1078">
        <f t="shared" si="386"/>
        <v>9.8090927582165199E-2</v>
      </c>
      <c r="J1078">
        <f t="shared" si="387"/>
        <v>143.75</v>
      </c>
      <c r="L1078">
        <f t="shared" si="388"/>
        <v>1206.25</v>
      </c>
      <c r="M1078">
        <f t="shared" si="389"/>
        <v>5043</v>
      </c>
      <c r="O1078">
        <f t="shared" si="390"/>
        <v>3316.25</v>
      </c>
      <c r="P1078">
        <f t="shared" si="391"/>
        <v>5043</v>
      </c>
      <c r="R1078">
        <f t="shared" si="392"/>
        <v>6035.67420115599</v>
      </c>
      <c r="S1078">
        <f t="shared" si="393"/>
        <v>0.98910064970840583</v>
      </c>
      <c r="T1078">
        <f t="shared" si="394"/>
        <v>0.98910064970840583</v>
      </c>
      <c r="U1078">
        <f t="shared" si="402"/>
        <v>56.671292741939297</v>
      </c>
      <c r="W1078">
        <f t="shared" si="395"/>
        <v>6035.67420115599</v>
      </c>
      <c r="X1078">
        <f t="shared" si="396"/>
        <v>1.0871915772905711</v>
      </c>
      <c r="Y1078">
        <f t="shared" si="403"/>
        <v>62.291488900920768</v>
      </c>
      <c r="AA1078">
        <f t="shared" si="397"/>
        <v>2806.428937806003</v>
      </c>
      <c r="AB1078">
        <f t="shared" si="398"/>
        <v>5343.5306380281072</v>
      </c>
      <c r="AD1078">
        <f t="shared" si="399"/>
        <v>2806.428937806003</v>
      </c>
      <c r="AE1078">
        <f t="shared" si="400"/>
        <v>-2193.5306380281072</v>
      </c>
      <c r="AG1078">
        <f t="shared" si="401"/>
        <v>3561.9685628768434</v>
      </c>
    </row>
    <row r="1079" spans="1:33" x14ac:dyDescent="0.2">
      <c r="A1079">
        <f>'建築限界数値データ　片線'!A1163</f>
        <v>1350</v>
      </c>
      <c r="B1079">
        <f>'建築限界数値データ　片線'!B1163</f>
        <v>5033</v>
      </c>
      <c r="D1079">
        <f t="shared" si="382"/>
        <v>105</v>
      </c>
      <c r="E1079">
        <f t="shared" si="383"/>
        <v>160</v>
      </c>
      <c r="F1079">
        <f t="shared" si="384"/>
        <v>2110</v>
      </c>
      <c r="G1079">
        <f t="shared" si="385"/>
        <v>3150</v>
      </c>
      <c r="I1079">
        <f t="shared" si="386"/>
        <v>9.8090927582165199E-2</v>
      </c>
      <c r="J1079">
        <f t="shared" si="387"/>
        <v>143.75</v>
      </c>
      <c r="L1079">
        <f t="shared" si="388"/>
        <v>1206.25</v>
      </c>
      <c r="M1079">
        <f t="shared" si="389"/>
        <v>5033</v>
      </c>
      <c r="O1079">
        <f t="shared" si="390"/>
        <v>3316.25</v>
      </c>
      <c r="P1079">
        <f t="shared" si="391"/>
        <v>5033</v>
      </c>
      <c r="R1079">
        <f t="shared" si="392"/>
        <v>6027.321383707691</v>
      </c>
      <c r="S1079">
        <f t="shared" si="393"/>
        <v>0.9881890646776641</v>
      </c>
      <c r="T1079">
        <f t="shared" si="394"/>
        <v>0.9881890646776641</v>
      </c>
      <c r="U1079">
        <f t="shared" si="402"/>
        <v>56.61906276701049</v>
      </c>
      <c r="W1079">
        <f t="shared" si="395"/>
        <v>6027.321383707691</v>
      </c>
      <c r="X1079">
        <f t="shared" si="396"/>
        <v>1.0862799922598292</v>
      </c>
      <c r="Y1079">
        <f t="shared" si="403"/>
        <v>62.239258925991948</v>
      </c>
      <c r="AA1079">
        <f t="shared" si="397"/>
        <v>2807.408274814693</v>
      </c>
      <c r="AB1079">
        <f t="shared" si="398"/>
        <v>5333.5787086160062</v>
      </c>
      <c r="AD1079">
        <f t="shared" si="399"/>
        <v>2807.408274814693</v>
      </c>
      <c r="AE1079">
        <f t="shared" si="400"/>
        <v>-2183.5787086160062</v>
      </c>
      <c r="AG1079">
        <f t="shared" si="401"/>
        <v>3556.6215989642692</v>
      </c>
    </row>
    <row r="1080" spans="1:33" x14ac:dyDescent="0.2">
      <c r="A1080">
        <f>'建築限界数値データ　片線'!A1164</f>
        <v>1350</v>
      </c>
      <c r="B1080">
        <f>'建築限界数値データ　片線'!B1164</f>
        <v>5023</v>
      </c>
      <c r="D1080">
        <f t="shared" si="382"/>
        <v>105</v>
      </c>
      <c r="E1080">
        <f t="shared" si="383"/>
        <v>160</v>
      </c>
      <c r="F1080">
        <f t="shared" si="384"/>
        <v>2110</v>
      </c>
      <c r="G1080">
        <f t="shared" si="385"/>
        <v>3150</v>
      </c>
      <c r="I1080">
        <f t="shared" si="386"/>
        <v>9.8090927582165199E-2</v>
      </c>
      <c r="J1080">
        <f t="shared" si="387"/>
        <v>143.75</v>
      </c>
      <c r="L1080">
        <f t="shared" si="388"/>
        <v>1206.25</v>
      </c>
      <c r="M1080">
        <f t="shared" si="389"/>
        <v>5023</v>
      </c>
      <c r="O1080">
        <f t="shared" si="390"/>
        <v>3316.25</v>
      </c>
      <c r="P1080">
        <f t="shared" si="391"/>
        <v>5023</v>
      </c>
      <c r="R1080">
        <f t="shared" si="392"/>
        <v>6018.9735887857159</v>
      </c>
      <c r="S1080">
        <f t="shared" si="393"/>
        <v>0.98727495030662038</v>
      </c>
      <c r="T1080">
        <f t="shared" si="394"/>
        <v>0.98727495030662038</v>
      </c>
      <c r="U1080">
        <f t="shared" si="402"/>
        <v>56.566687871557434</v>
      </c>
      <c r="W1080">
        <f t="shared" si="395"/>
        <v>6018.9735887857159</v>
      </c>
      <c r="X1080">
        <f t="shared" si="396"/>
        <v>1.0853658778887856</v>
      </c>
      <c r="Y1080">
        <f t="shared" si="403"/>
        <v>62.186884030538891</v>
      </c>
      <c r="AA1080">
        <f t="shared" si="397"/>
        <v>2808.3876118233811</v>
      </c>
      <c r="AB1080">
        <f t="shared" si="398"/>
        <v>5323.6267792039071</v>
      </c>
      <c r="AD1080">
        <f t="shared" si="399"/>
        <v>2808.3876118233811</v>
      </c>
      <c r="AE1080">
        <f t="shared" si="400"/>
        <v>-2173.6267792039071</v>
      </c>
      <c r="AG1080">
        <f t="shared" si="401"/>
        <v>3551.2947432613059</v>
      </c>
    </row>
    <row r="1081" spans="1:33" x14ac:dyDescent="0.2">
      <c r="A1081">
        <f>'建築限界数値データ　片線'!A1165</f>
        <v>1350</v>
      </c>
      <c r="B1081">
        <f>'建築限界数値データ　片線'!B1165</f>
        <v>5013</v>
      </c>
      <c r="D1081">
        <f t="shared" si="382"/>
        <v>105</v>
      </c>
      <c r="E1081">
        <f t="shared" si="383"/>
        <v>160</v>
      </c>
      <c r="F1081">
        <f t="shared" si="384"/>
        <v>2110</v>
      </c>
      <c r="G1081">
        <f t="shared" si="385"/>
        <v>3150</v>
      </c>
      <c r="I1081">
        <f t="shared" si="386"/>
        <v>9.8090927582165199E-2</v>
      </c>
      <c r="J1081">
        <f t="shared" si="387"/>
        <v>143.75</v>
      </c>
      <c r="L1081">
        <f t="shared" si="388"/>
        <v>1206.25</v>
      </c>
      <c r="M1081">
        <f t="shared" si="389"/>
        <v>5013</v>
      </c>
      <c r="O1081">
        <f t="shared" si="390"/>
        <v>3316.25</v>
      </c>
      <c r="P1081">
        <f t="shared" si="391"/>
        <v>5013</v>
      </c>
      <c r="R1081">
        <f t="shared" si="392"/>
        <v>6010.6308373164957</v>
      </c>
      <c r="S1081">
        <f t="shared" si="393"/>
        <v>0.98635829758760663</v>
      </c>
      <c r="T1081">
        <f t="shared" si="394"/>
        <v>0.98635829758760663</v>
      </c>
      <c r="U1081">
        <f t="shared" si="402"/>
        <v>56.514167539478748</v>
      </c>
      <c r="W1081">
        <f t="shared" si="395"/>
        <v>6010.6308373164957</v>
      </c>
      <c r="X1081">
        <f t="shared" si="396"/>
        <v>1.0844492251697719</v>
      </c>
      <c r="Y1081">
        <f t="shared" si="403"/>
        <v>62.134363698460213</v>
      </c>
      <c r="AA1081">
        <f t="shared" si="397"/>
        <v>2809.3669488320688</v>
      </c>
      <c r="AB1081">
        <f t="shared" si="398"/>
        <v>5313.6748497918079</v>
      </c>
      <c r="AD1081">
        <f t="shared" si="399"/>
        <v>2809.3669488320688</v>
      </c>
      <c r="AE1081">
        <f t="shared" si="400"/>
        <v>-2163.6748497918079</v>
      </c>
      <c r="AG1081">
        <f t="shared" si="401"/>
        <v>3545.9880863888434</v>
      </c>
    </row>
    <row r="1082" spans="1:33" x14ac:dyDescent="0.2">
      <c r="A1082">
        <f>'建築限界数値データ　片線'!A1166</f>
        <v>1350</v>
      </c>
      <c r="B1082">
        <f>'建築限界数値データ　片線'!B1166</f>
        <v>5003</v>
      </c>
      <c r="D1082">
        <f t="shared" si="382"/>
        <v>105</v>
      </c>
      <c r="E1082">
        <f t="shared" si="383"/>
        <v>160</v>
      </c>
      <c r="F1082">
        <f t="shared" si="384"/>
        <v>2110</v>
      </c>
      <c r="G1082">
        <f t="shared" si="385"/>
        <v>3150</v>
      </c>
      <c r="I1082">
        <f t="shared" si="386"/>
        <v>9.8090927582165199E-2</v>
      </c>
      <c r="J1082">
        <f t="shared" si="387"/>
        <v>143.75</v>
      </c>
      <c r="L1082">
        <f t="shared" si="388"/>
        <v>1206.25</v>
      </c>
      <c r="M1082">
        <f t="shared" si="389"/>
        <v>5003</v>
      </c>
      <c r="O1082">
        <f t="shared" si="390"/>
        <v>3316.25</v>
      </c>
      <c r="P1082">
        <f t="shared" si="391"/>
        <v>5003</v>
      </c>
      <c r="R1082">
        <f t="shared" si="392"/>
        <v>6002.2931503301306</v>
      </c>
      <c r="S1082">
        <f t="shared" si="393"/>
        <v>0.98543909747992287</v>
      </c>
      <c r="T1082">
        <f t="shared" si="394"/>
        <v>0.98543909747992287</v>
      </c>
      <c r="U1082">
        <f t="shared" si="402"/>
        <v>56.461501252780501</v>
      </c>
      <c r="W1082">
        <f t="shared" si="395"/>
        <v>6002.2931503301306</v>
      </c>
      <c r="X1082">
        <f t="shared" si="396"/>
        <v>1.0835300250620881</v>
      </c>
      <c r="Y1082">
        <f t="shared" si="403"/>
        <v>62.081697411761958</v>
      </c>
      <c r="AA1082">
        <f t="shared" si="397"/>
        <v>2810.3462858407579</v>
      </c>
      <c r="AB1082">
        <f t="shared" si="398"/>
        <v>5303.7229203797087</v>
      </c>
      <c r="AD1082">
        <f t="shared" si="399"/>
        <v>2810.3462858407579</v>
      </c>
      <c r="AE1082">
        <f t="shared" si="400"/>
        <v>-2153.7229203797087</v>
      </c>
      <c r="AG1082">
        <f t="shared" si="401"/>
        <v>3540.7017191663922</v>
      </c>
    </row>
    <row r="1083" spans="1:33" x14ac:dyDescent="0.2">
      <c r="A1083">
        <f>'建築限界数値データ　片線'!A1167</f>
        <v>1350</v>
      </c>
      <c r="B1083">
        <f>'建築限界数値データ　片線'!B1167</f>
        <v>4993</v>
      </c>
      <c r="D1083">
        <f t="shared" si="382"/>
        <v>105</v>
      </c>
      <c r="E1083">
        <f t="shared" si="383"/>
        <v>160</v>
      </c>
      <c r="F1083">
        <f t="shared" si="384"/>
        <v>2110</v>
      </c>
      <c r="G1083">
        <f t="shared" si="385"/>
        <v>3150</v>
      </c>
      <c r="I1083">
        <f t="shared" si="386"/>
        <v>9.8090927582165199E-2</v>
      </c>
      <c r="J1083">
        <f t="shared" si="387"/>
        <v>143.75</v>
      </c>
      <c r="L1083">
        <f t="shared" si="388"/>
        <v>1206.25</v>
      </c>
      <c r="M1083">
        <f t="shared" si="389"/>
        <v>4993</v>
      </c>
      <c r="O1083">
        <f t="shared" si="390"/>
        <v>3316.25</v>
      </c>
      <c r="P1083">
        <f t="shared" si="391"/>
        <v>4993</v>
      </c>
      <c r="R1083">
        <f t="shared" si="392"/>
        <v>5993.9605489609285</v>
      </c>
      <c r="S1083">
        <f t="shared" si="393"/>
        <v>0.98451734090976994</v>
      </c>
      <c r="T1083">
        <f t="shared" si="394"/>
        <v>0.98451734090976994</v>
      </c>
      <c r="U1083">
        <f t="shared" si="402"/>
        <v>56.408688491572285</v>
      </c>
      <c r="W1083">
        <f t="shared" si="395"/>
        <v>5993.9605489609285</v>
      </c>
      <c r="X1083">
        <f t="shared" si="396"/>
        <v>1.0826082684919351</v>
      </c>
      <c r="Y1083">
        <f t="shared" si="403"/>
        <v>62.028884650553742</v>
      </c>
      <c r="AA1083">
        <f t="shared" si="397"/>
        <v>2811.3256228494461</v>
      </c>
      <c r="AB1083">
        <f t="shared" si="398"/>
        <v>5293.7709909676078</v>
      </c>
      <c r="AD1083">
        <f t="shared" si="399"/>
        <v>2811.3256228494461</v>
      </c>
      <c r="AE1083">
        <f t="shared" si="400"/>
        <v>-2143.7709909676078</v>
      </c>
      <c r="AG1083">
        <f t="shared" si="401"/>
        <v>3535.4357326083677</v>
      </c>
    </row>
    <row r="1084" spans="1:33" x14ac:dyDescent="0.2">
      <c r="A1084">
        <f>'建築限界数値データ　片線'!A1168</f>
        <v>1350</v>
      </c>
      <c r="B1084">
        <f>'建築限界数値データ　片線'!B1168</f>
        <v>4983</v>
      </c>
      <c r="D1084">
        <f t="shared" ref="D1084:D1147" si="404">D1083</f>
        <v>105</v>
      </c>
      <c r="E1084">
        <f t="shared" ref="E1084:E1147" si="405">E1083</f>
        <v>160</v>
      </c>
      <c r="F1084">
        <f t="shared" ref="F1084:F1147" si="406">F1083</f>
        <v>2110</v>
      </c>
      <c r="G1084">
        <f t="shared" ref="G1084:G1147" si="407">G1083</f>
        <v>3150</v>
      </c>
      <c r="I1084">
        <f t="shared" ref="I1084:I1147" si="408">I1083</f>
        <v>9.8090927582165199E-2</v>
      </c>
      <c r="J1084">
        <f t="shared" ref="J1084:J1147" si="409">J1083</f>
        <v>143.75</v>
      </c>
      <c r="L1084">
        <f t="shared" ref="L1084:L1147" si="410">A1084-J1084</f>
        <v>1206.25</v>
      </c>
      <c r="M1084">
        <f t="shared" ref="M1084:M1147" si="411">B1084</f>
        <v>4983</v>
      </c>
      <c r="O1084">
        <f t="shared" ref="O1084:O1147" si="412">L1084+F1084</f>
        <v>3316.25</v>
      </c>
      <c r="P1084">
        <f t="shared" ref="P1084:P1147" si="413">M1084</f>
        <v>4983</v>
      </c>
      <c r="R1084">
        <f t="shared" ref="R1084:R1147" si="414">SQRT(O1084^2+P1084^2)</f>
        <v>5985.6330544479588</v>
      </c>
      <c r="S1084">
        <f t="shared" ref="S1084:S1147" si="415">IF(AND(O1084=0,P1084=0),0,IF(O1084=0,PI()/2,ATAN(P1084/O1084)))</f>
        <v>0.98359301877018324</v>
      </c>
      <c r="T1084">
        <f t="shared" ref="T1084:T1147" si="416">IF(AND(O1084&gt;=0,P1084&gt;=0),S1084,IF(AND(O1084&lt;0,P1084&gt;=0),S1084+PI(),IF(AND(O1084&lt;0,P1084&lt;0),S1084+PI(),S1084+2*PI())))</f>
        <v>0.98359301877018324</v>
      </c>
      <c r="U1084">
        <f t="shared" si="402"/>
        <v>56.355728734063462</v>
      </c>
      <c r="W1084">
        <f t="shared" ref="W1084:W1147" si="417">R1084</f>
        <v>5985.6330544479588</v>
      </c>
      <c r="X1084">
        <f t="shared" ref="X1084:X1147" si="418">IF(T1084+I1084&gt;=2*PI(),MOD(T1084+I1084,2*PI()),T1084+I1084)</f>
        <v>1.0816839463523484</v>
      </c>
      <c r="Y1084">
        <f t="shared" si="403"/>
        <v>61.975924893044919</v>
      </c>
      <c r="AA1084">
        <f t="shared" ref="AA1084:AA1147" si="419">W1084*COS(X1084)</f>
        <v>2812.3049598581347</v>
      </c>
      <c r="AB1084">
        <f t="shared" ref="AB1084:AB1147" si="420">W1084*SIN(X1084)</f>
        <v>5283.8190615555086</v>
      </c>
      <c r="AD1084">
        <f t="shared" ref="AD1084:AD1147" si="421">AA1084</f>
        <v>2812.3049598581347</v>
      </c>
      <c r="AE1084">
        <f t="shared" ref="AE1084:AE1147" si="422">G1084-AB1084</f>
        <v>-2133.8190615555086</v>
      </c>
      <c r="AG1084">
        <f t="shared" ref="AG1084:AG1147" si="423">SQRT(AD1084^2+AE1084^2)</f>
        <v>3530.1902179203171</v>
      </c>
    </row>
    <row r="1085" spans="1:33" x14ac:dyDescent="0.2">
      <c r="A1085">
        <f>'建築限界数値データ　片線'!A1169</f>
        <v>1350</v>
      </c>
      <c r="B1085">
        <f>'建築限界数値データ　片線'!B1169</f>
        <v>4973</v>
      </c>
      <c r="D1085">
        <f t="shared" si="404"/>
        <v>105</v>
      </c>
      <c r="E1085">
        <f t="shared" si="405"/>
        <v>160</v>
      </c>
      <c r="F1085">
        <f t="shared" si="406"/>
        <v>2110</v>
      </c>
      <c r="G1085">
        <f t="shared" si="407"/>
        <v>3150</v>
      </c>
      <c r="I1085">
        <f t="shared" si="408"/>
        <v>9.8090927582165199E-2</v>
      </c>
      <c r="J1085">
        <f t="shared" si="409"/>
        <v>143.75</v>
      </c>
      <c r="L1085">
        <f t="shared" si="410"/>
        <v>1206.25</v>
      </c>
      <c r="M1085">
        <f t="shared" si="411"/>
        <v>4973</v>
      </c>
      <c r="O1085">
        <f t="shared" si="412"/>
        <v>3316.25</v>
      </c>
      <c r="P1085">
        <f t="shared" si="413"/>
        <v>4973</v>
      </c>
      <c r="R1085">
        <f t="shared" si="414"/>
        <v>5977.3106881355934</v>
      </c>
      <c r="S1085">
        <f t="shared" si="415"/>
        <v>0.98266612192096781</v>
      </c>
      <c r="T1085">
        <f t="shared" si="416"/>
        <v>0.98266612192096781</v>
      </c>
      <c r="U1085">
        <f t="shared" si="402"/>
        <v>56.302621456559443</v>
      </c>
      <c r="W1085">
        <f t="shared" si="417"/>
        <v>5977.3106881355934</v>
      </c>
      <c r="X1085">
        <f t="shared" si="418"/>
        <v>1.0807570495031329</v>
      </c>
      <c r="Y1085">
        <f t="shared" si="403"/>
        <v>61.9228176155409</v>
      </c>
      <c r="AA1085">
        <f t="shared" si="419"/>
        <v>2813.2842968668233</v>
      </c>
      <c r="AB1085">
        <f t="shared" si="420"/>
        <v>5273.8671321434085</v>
      </c>
      <c r="AD1085">
        <f t="shared" si="421"/>
        <v>2813.2842968668233</v>
      </c>
      <c r="AE1085">
        <f t="shared" si="422"/>
        <v>-2123.8671321434085</v>
      </c>
      <c r="AG1085">
        <f t="shared" si="423"/>
        <v>3524.9652664950504</v>
      </c>
    </row>
    <row r="1086" spans="1:33" x14ac:dyDescent="0.2">
      <c r="A1086">
        <f>'建築限界数値データ　片線'!A1170</f>
        <v>1350</v>
      </c>
      <c r="B1086">
        <f>'建築限界数値データ　片線'!B1170</f>
        <v>4963</v>
      </c>
      <c r="D1086">
        <f t="shared" si="404"/>
        <v>105</v>
      </c>
      <c r="E1086">
        <f t="shared" si="405"/>
        <v>160</v>
      </c>
      <c r="F1086">
        <f t="shared" si="406"/>
        <v>2110</v>
      </c>
      <c r="G1086">
        <f t="shared" si="407"/>
        <v>3150</v>
      </c>
      <c r="I1086">
        <f t="shared" si="408"/>
        <v>9.8090927582165199E-2</v>
      </c>
      <c r="J1086">
        <f t="shared" si="409"/>
        <v>143.75</v>
      </c>
      <c r="L1086">
        <f t="shared" si="410"/>
        <v>1206.25</v>
      </c>
      <c r="M1086">
        <f t="shared" si="411"/>
        <v>4963</v>
      </c>
      <c r="O1086">
        <f t="shared" si="412"/>
        <v>3316.25</v>
      </c>
      <c r="P1086">
        <f t="shared" si="413"/>
        <v>4963</v>
      </c>
      <c r="R1086">
        <f t="shared" si="414"/>
        <v>5968.9934714740639</v>
      </c>
      <c r="S1086">
        <f t="shared" si="415"/>
        <v>0.98173664118863369</v>
      </c>
      <c r="T1086">
        <f t="shared" si="416"/>
        <v>0.98173664118863369</v>
      </c>
      <c r="U1086">
        <f t="shared" si="402"/>
        <v>56.249366133457968</v>
      </c>
      <c r="W1086">
        <f t="shared" si="417"/>
        <v>5968.9934714740639</v>
      </c>
      <c r="X1086">
        <f t="shared" si="418"/>
        <v>1.0798275687707988</v>
      </c>
      <c r="Y1086">
        <f t="shared" si="403"/>
        <v>61.869562292439426</v>
      </c>
      <c r="AA1086">
        <f t="shared" si="419"/>
        <v>2814.2636338755115</v>
      </c>
      <c r="AB1086">
        <f t="shared" si="420"/>
        <v>5263.9152027313094</v>
      </c>
      <c r="AD1086">
        <f t="shared" si="421"/>
        <v>2814.2636338755115</v>
      </c>
      <c r="AE1086">
        <f t="shared" si="422"/>
        <v>-2113.9152027313094</v>
      </c>
      <c r="AG1086">
        <f t="shared" si="423"/>
        <v>3519.760969908717</v>
      </c>
    </row>
    <row r="1087" spans="1:33" x14ac:dyDescent="0.2">
      <c r="A1087">
        <f>'建築限界数値データ　片線'!A1171</f>
        <v>1350</v>
      </c>
      <c r="B1087">
        <f>'建築限界数値データ　片線'!B1171</f>
        <v>4953</v>
      </c>
      <c r="D1087">
        <f t="shared" si="404"/>
        <v>105</v>
      </c>
      <c r="E1087">
        <f t="shared" si="405"/>
        <v>160</v>
      </c>
      <c r="F1087">
        <f t="shared" si="406"/>
        <v>2110</v>
      </c>
      <c r="G1087">
        <f t="shared" si="407"/>
        <v>3150</v>
      </c>
      <c r="I1087">
        <f t="shared" si="408"/>
        <v>9.8090927582165199E-2</v>
      </c>
      <c r="J1087">
        <f t="shared" si="409"/>
        <v>143.75</v>
      </c>
      <c r="L1087">
        <f t="shared" si="410"/>
        <v>1206.25</v>
      </c>
      <c r="M1087">
        <f t="shared" si="411"/>
        <v>4953</v>
      </c>
      <c r="O1087">
        <f t="shared" si="412"/>
        <v>3316.25</v>
      </c>
      <c r="P1087">
        <f t="shared" si="413"/>
        <v>4953</v>
      </c>
      <c r="R1087">
        <f t="shared" si="414"/>
        <v>5960.6814260200154</v>
      </c>
      <c r="S1087">
        <f t="shared" si="415"/>
        <v>0.98080456736633315</v>
      </c>
      <c r="T1087">
        <f t="shared" si="416"/>
        <v>0.98080456736633315</v>
      </c>
      <c r="U1087">
        <f t="shared" si="402"/>
        <v>56.195962237245517</v>
      </c>
      <c r="W1087">
        <f t="shared" si="417"/>
        <v>5960.6814260200154</v>
      </c>
      <c r="X1087">
        <f t="shared" si="418"/>
        <v>1.0788954949484983</v>
      </c>
      <c r="Y1087">
        <f t="shared" si="403"/>
        <v>61.816158396226989</v>
      </c>
      <c r="AA1087">
        <f t="shared" si="419"/>
        <v>2815.2429708841996</v>
      </c>
      <c r="AB1087">
        <f t="shared" si="420"/>
        <v>5253.9632733192102</v>
      </c>
      <c r="AD1087">
        <f t="shared" si="421"/>
        <v>2815.2429708841996</v>
      </c>
      <c r="AE1087">
        <f t="shared" si="422"/>
        <v>-2103.9632733192102</v>
      </c>
      <c r="AG1087">
        <f t="shared" si="423"/>
        <v>3514.5774199167931</v>
      </c>
    </row>
    <row r="1088" spans="1:33" x14ac:dyDescent="0.2">
      <c r="A1088">
        <f>'建築限界数値データ　片線'!A1172</f>
        <v>1350</v>
      </c>
      <c r="B1088">
        <f>'建築限界数値データ　片線'!B1172</f>
        <v>4943</v>
      </c>
      <c r="D1088">
        <f t="shared" si="404"/>
        <v>105</v>
      </c>
      <c r="E1088">
        <f t="shared" si="405"/>
        <v>160</v>
      </c>
      <c r="F1088">
        <f t="shared" si="406"/>
        <v>2110</v>
      </c>
      <c r="G1088">
        <f t="shared" si="407"/>
        <v>3150</v>
      </c>
      <c r="I1088">
        <f t="shared" si="408"/>
        <v>9.8090927582165199E-2</v>
      </c>
      <c r="J1088">
        <f t="shared" si="409"/>
        <v>143.75</v>
      </c>
      <c r="L1088">
        <f t="shared" si="410"/>
        <v>1206.25</v>
      </c>
      <c r="M1088">
        <f t="shared" si="411"/>
        <v>4943</v>
      </c>
      <c r="O1088">
        <f t="shared" si="412"/>
        <v>3316.25</v>
      </c>
      <c r="P1088">
        <f t="shared" si="413"/>
        <v>4943</v>
      </c>
      <c r="R1088">
        <f t="shared" si="414"/>
        <v>5952.3745734370577</v>
      </c>
      <c r="S1088">
        <f t="shared" si="415"/>
        <v>0.97986989121379786</v>
      </c>
      <c r="T1088">
        <f t="shared" si="416"/>
        <v>0.97986989121379786</v>
      </c>
      <c r="U1088">
        <f t="shared" si="402"/>
        <v>56.142409238493727</v>
      </c>
      <c r="W1088">
        <f t="shared" si="417"/>
        <v>5952.3745734370577</v>
      </c>
      <c r="X1088">
        <f t="shared" si="418"/>
        <v>1.0779608187959631</v>
      </c>
      <c r="Y1088">
        <f t="shared" si="403"/>
        <v>61.762605397475184</v>
      </c>
      <c r="AA1088">
        <f t="shared" si="419"/>
        <v>2816.2223078928878</v>
      </c>
      <c r="AB1088">
        <f t="shared" si="420"/>
        <v>5244.0113439071101</v>
      </c>
      <c r="AD1088">
        <f t="shared" si="421"/>
        <v>2816.2223078928878</v>
      </c>
      <c r="AE1088">
        <f t="shared" si="422"/>
        <v>-2094.0113439071101</v>
      </c>
      <c r="AG1088">
        <f t="shared" si="423"/>
        <v>3509.4147084500009</v>
      </c>
    </row>
    <row r="1089" spans="1:33" x14ac:dyDescent="0.2">
      <c r="A1089">
        <f>'建築限界数値データ　片線'!A1173</f>
        <v>1350</v>
      </c>
      <c r="B1089">
        <f>'建築限界数値データ　片線'!B1173</f>
        <v>4933</v>
      </c>
      <c r="D1089">
        <f t="shared" si="404"/>
        <v>105</v>
      </c>
      <c r="E1089">
        <f t="shared" si="405"/>
        <v>160</v>
      </c>
      <c r="F1089">
        <f t="shared" si="406"/>
        <v>2110</v>
      </c>
      <c r="G1089">
        <f t="shared" si="407"/>
        <v>3150</v>
      </c>
      <c r="I1089">
        <f t="shared" si="408"/>
        <v>9.8090927582165199E-2</v>
      </c>
      <c r="J1089">
        <f t="shared" si="409"/>
        <v>143.75</v>
      </c>
      <c r="L1089">
        <f t="shared" si="410"/>
        <v>1206.25</v>
      </c>
      <c r="M1089">
        <f t="shared" si="411"/>
        <v>4933</v>
      </c>
      <c r="O1089">
        <f t="shared" si="412"/>
        <v>3316.25</v>
      </c>
      <c r="P1089">
        <f t="shared" si="413"/>
        <v>4933</v>
      </c>
      <c r="R1089">
        <f t="shared" si="414"/>
        <v>5944.0729354963332</v>
      </c>
      <c r="S1089">
        <f t="shared" si="415"/>
        <v>0.97893260345727839</v>
      </c>
      <c r="T1089">
        <f t="shared" si="416"/>
        <v>0.97893260345727839</v>
      </c>
      <c r="U1089">
        <f t="shared" si="402"/>
        <v>56.088706605855876</v>
      </c>
      <c r="W1089">
        <f t="shared" si="417"/>
        <v>5944.0729354963332</v>
      </c>
      <c r="X1089">
        <f t="shared" si="418"/>
        <v>1.0770235310394436</v>
      </c>
      <c r="Y1089">
        <f t="shared" si="403"/>
        <v>61.708902764837333</v>
      </c>
      <c r="AA1089">
        <f t="shared" si="419"/>
        <v>2817.2016449015755</v>
      </c>
      <c r="AB1089">
        <f t="shared" si="420"/>
        <v>5234.059414495011</v>
      </c>
      <c r="AD1089">
        <f t="shared" si="421"/>
        <v>2817.2016449015755</v>
      </c>
      <c r="AE1089">
        <f t="shared" si="422"/>
        <v>-2084.059414495011</v>
      </c>
      <c r="AG1089">
        <f t="shared" si="423"/>
        <v>3504.2729276101527</v>
      </c>
    </row>
    <row r="1090" spans="1:33" x14ac:dyDescent="0.2">
      <c r="A1090">
        <f>'建築限界数値データ　片線'!A1174</f>
        <v>1350</v>
      </c>
      <c r="B1090">
        <f>'建築限界数値データ　片線'!B1174</f>
        <v>4923</v>
      </c>
      <c r="D1090">
        <f t="shared" si="404"/>
        <v>105</v>
      </c>
      <c r="E1090">
        <f t="shared" si="405"/>
        <v>160</v>
      </c>
      <c r="F1090">
        <f t="shared" si="406"/>
        <v>2110</v>
      </c>
      <c r="G1090">
        <f t="shared" si="407"/>
        <v>3150</v>
      </c>
      <c r="I1090">
        <f t="shared" si="408"/>
        <v>9.8090927582165199E-2</v>
      </c>
      <c r="J1090">
        <f t="shared" si="409"/>
        <v>143.75</v>
      </c>
      <c r="L1090">
        <f t="shared" si="410"/>
        <v>1206.25</v>
      </c>
      <c r="M1090">
        <f t="shared" si="411"/>
        <v>4923</v>
      </c>
      <c r="O1090">
        <f t="shared" si="412"/>
        <v>3316.25</v>
      </c>
      <c r="P1090">
        <f t="shared" si="413"/>
        <v>4923</v>
      </c>
      <c r="R1090">
        <f t="shared" si="414"/>
        <v>5935.7765340770702</v>
      </c>
      <c r="S1090">
        <f t="shared" si="415"/>
        <v>0.97799269478948292</v>
      </c>
      <c r="T1090">
        <f t="shared" si="416"/>
        <v>0.97799269478948292</v>
      </c>
      <c r="U1090">
        <f t="shared" si="402"/>
        <v>56.034853806063431</v>
      </c>
      <c r="W1090">
        <f t="shared" si="417"/>
        <v>5935.7765340770702</v>
      </c>
      <c r="X1090">
        <f t="shared" si="418"/>
        <v>1.0760836223716481</v>
      </c>
      <c r="Y1090">
        <f t="shared" si="403"/>
        <v>61.655049965044888</v>
      </c>
      <c r="AA1090">
        <f t="shared" si="419"/>
        <v>2818.1809819102646</v>
      </c>
      <c r="AB1090">
        <f t="shared" si="420"/>
        <v>5224.1074850829109</v>
      </c>
      <c r="AD1090">
        <f t="shared" si="421"/>
        <v>2818.1809819102646</v>
      </c>
      <c r="AE1090">
        <f t="shared" si="422"/>
        <v>-2074.1074850829109</v>
      </c>
      <c r="AG1090">
        <f t="shared" si="423"/>
        <v>3499.152169665912</v>
      </c>
    </row>
    <row r="1091" spans="1:33" x14ac:dyDescent="0.2">
      <c r="A1091">
        <f>'建築限界数値データ　片線'!A1175</f>
        <v>1350</v>
      </c>
      <c r="B1091">
        <f>'建築限界数値データ　片線'!B1175</f>
        <v>4913</v>
      </c>
      <c r="D1091">
        <f t="shared" si="404"/>
        <v>105</v>
      </c>
      <c r="E1091">
        <f t="shared" si="405"/>
        <v>160</v>
      </c>
      <c r="F1091">
        <f t="shared" si="406"/>
        <v>2110</v>
      </c>
      <c r="G1091">
        <f t="shared" si="407"/>
        <v>3150</v>
      </c>
      <c r="I1091">
        <f t="shared" si="408"/>
        <v>9.8090927582165199E-2</v>
      </c>
      <c r="J1091">
        <f t="shared" si="409"/>
        <v>143.75</v>
      </c>
      <c r="L1091">
        <f t="shared" si="410"/>
        <v>1206.25</v>
      </c>
      <c r="M1091">
        <f t="shared" si="411"/>
        <v>4913</v>
      </c>
      <c r="O1091">
        <f t="shared" si="412"/>
        <v>3316.25</v>
      </c>
      <c r="P1091">
        <f t="shared" si="413"/>
        <v>4913</v>
      </c>
      <c r="R1091">
        <f t="shared" si="414"/>
        <v>5927.4853911671516</v>
      </c>
      <c r="S1091">
        <f t="shared" si="415"/>
        <v>0.97705015586951915</v>
      </c>
      <c r="T1091">
        <f t="shared" si="416"/>
        <v>0.97705015586951915</v>
      </c>
      <c r="U1091">
        <f t="shared" ref="U1091:U1154" si="424">T1091*180/PI()</f>
        <v>55.980850303922686</v>
      </c>
      <c r="W1091">
        <f t="shared" si="417"/>
        <v>5927.4853911671516</v>
      </c>
      <c r="X1091">
        <f t="shared" si="418"/>
        <v>1.0751410834516844</v>
      </c>
      <c r="Y1091">
        <f t="shared" ref="Y1091:Y1154" si="425">X1091*180/PI()</f>
        <v>61.601046462904151</v>
      </c>
      <c r="AA1091">
        <f t="shared" si="419"/>
        <v>2819.1603189189527</v>
      </c>
      <c r="AB1091">
        <f t="shared" si="420"/>
        <v>5214.1555556708108</v>
      </c>
      <c r="AD1091">
        <f t="shared" si="421"/>
        <v>2819.1603189189527</v>
      </c>
      <c r="AE1091">
        <f t="shared" si="422"/>
        <v>-2064.1555556708108</v>
      </c>
      <c r="AG1091">
        <f t="shared" si="423"/>
        <v>3494.0525270484823</v>
      </c>
    </row>
    <row r="1092" spans="1:33" x14ac:dyDescent="0.2">
      <c r="A1092">
        <f>'建築限界数値データ　片線'!A1176</f>
        <v>1350</v>
      </c>
      <c r="B1092">
        <f>'建築限界数値データ　片線'!B1176</f>
        <v>4903</v>
      </c>
      <c r="D1092">
        <f t="shared" si="404"/>
        <v>105</v>
      </c>
      <c r="E1092">
        <f t="shared" si="405"/>
        <v>160</v>
      </c>
      <c r="F1092">
        <f t="shared" si="406"/>
        <v>2110</v>
      </c>
      <c r="G1092">
        <f t="shared" si="407"/>
        <v>3150</v>
      </c>
      <c r="I1092">
        <f t="shared" si="408"/>
        <v>9.8090927582165199E-2</v>
      </c>
      <c r="J1092">
        <f t="shared" si="409"/>
        <v>143.75</v>
      </c>
      <c r="L1092">
        <f t="shared" si="410"/>
        <v>1206.25</v>
      </c>
      <c r="M1092">
        <f t="shared" si="411"/>
        <v>4903</v>
      </c>
      <c r="O1092">
        <f t="shared" si="412"/>
        <v>3316.25</v>
      </c>
      <c r="P1092">
        <f t="shared" si="413"/>
        <v>4903</v>
      </c>
      <c r="R1092">
        <f t="shared" si="414"/>
        <v>5919.199528863679</v>
      </c>
      <c r="S1092">
        <f t="shared" si="415"/>
        <v>0.97610497732283563</v>
      </c>
      <c r="T1092">
        <f t="shared" si="416"/>
        <v>0.97610497732283563</v>
      </c>
      <c r="U1092">
        <f t="shared" si="424"/>
        <v>55.926695562311416</v>
      </c>
      <c r="W1092">
        <f t="shared" si="417"/>
        <v>5919.199528863679</v>
      </c>
      <c r="X1092">
        <f t="shared" si="418"/>
        <v>1.0741959049050007</v>
      </c>
      <c r="Y1092">
        <f t="shared" si="425"/>
        <v>61.546891721292866</v>
      </c>
      <c r="AA1092">
        <f t="shared" si="419"/>
        <v>2820.1396559276418</v>
      </c>
      <c r="AB1092">
        <f t="shared" si="420"/>
        <v>5204.2036262587108</v>
      </c>
      <c r="AD1092">
        <f t="shared" si="421"/>
        <v>2820.1396559276418</v>
      </c>
      <c r="AE1092">
        <f t="shared" si="422"/>
        <v>-2054.2036262587108</v>
      </c>
      <c r="AG1092">
        <f t="shared" si="423"/>
        <v>3488.9740923472209</v>
      </c>
    </row>
    <row r="1093" spans="1:33" x14ac:dyDescent="0.2">
      <c r="A1093">
        <f>'建築限界数値データ　片線'!A1177</f>
        <v>1350</v>
      </c>
      <c r="B1093">
        <f>'建築限界数値データ　片線'!B1177</f>
        <v>4893</v>
      </c>
      <c r="D1093">
        <f t="shared" si="404"/>
        <v>105</v>
      </c>
      <c r="E1093">
        <f t="shared" si="405"/>
        <v>160</v>
      </c>
      <c r="F1093">
        <f t="shared" si="406"/>
        <v>2110</v>
      </c>
      <c r="G1093">
        <f t="shared" si="407"/>
        <v>3150</v>
      </c>
      <c r="I1093">
        <f t="shared" si="408"/>
        <v>9.8090927582165199E-2</v>
      </c>
      <c r="J1093">
        <f t="shared" si="409"/>
        <v>143.75</v>
      </c>
      <c r="L1093">
        <f t="shared" si="410"/>
        <v>1206.25</v>
      </c>
      <c r="M1093">
        <f t="shared" si="411"/>
        <v>4893</v>
      </c>
      <c r="O1093">
        <f t="shared" si="412"/>
        <v>3316.25</v>
      </c>
      <c r="P1093">
        <f t="shared" si="413"/>
        <v>4893</v>
      </c>
      <c r="R1093">
        <f t="shared" si="414"/>
        <v>5910.9189693735443</v>
      </c>
      <c r="S1093">
        <f t="shared" si="415"/>
        <v>0.97515714974116474</v>
      </c>
      <c r="T1093">
        <f t="shared" si="416"/>
        <v>0.97515714974116474</v>
      </c>
      <c r="U1093">
        <f t="shared" si="424"/>
        <v>55.872389042175584</v>
      </c>
      <c r="W1093">
        <f t="shared" si="417"/>
        <v>5910.9189693735443</v>
      </c>
      <c r="X1093">
        <f t="shared" si="418"/>
        <v>1.0732480773233299</v>
      </c>
      <c r="Y1093">
        <f t="shared" si="425"/>
        <v>61.492585201157041</v>
      </c>
      <c r="AA1093">
        <f t="shared" si="419"/>
        <v>2821.1189929363295</v>
      </c>
      <c r="AB1093">
        <f t="shared" si="420"/>
        <v>5194.2516968466125</v>
      </c>
      <c r="AD1093">
        <f t="shared" si="421"/>
        <v>2821.1189929363295</v>
      </c>
      <c r="AE1093">
        <f t="shared" si="422"/>
        <v>-2044.2516968466125</v>
      </c>
      <c r="AG1093">
        <f t="shared" si="423"/>
        <v>3483.9169583051694</v>
      </c>
    </row>
    <row r="1094" spans="1:33" x14ac:dyDescent="0.2">
      <c r="A1094">
        <f>'建築限界数値データ　片線'!A1178</f>
        <v>1350</v>
      </c>
      <c r="B1094">
        <f>'建築限界数値データ　片線'!B1178</f>
        <v>4883</v>
      </c>
      <c r="D1094">
        <f t="shared" si="404"/>
        <v>105</v>
      </c>
      <c r="E1094">
        <f t="shared" si="405"/>
        <v>160</v>
      </c>
      <c r="F1094">
        <f t="shared" si="406"/>
        <v>2110</v>
      </c>
      <c r="G1094">
        <f t="shared" si="407"/>
        <v>3150</v>
      </c>
      <c r="I1094">
        <f t="shared" si="408"/>
        <v>9.8090927582165199E-2</v>
      </c>
      <c r="J1094">
        <f t="shared" si="409"/>
        <v>143.75</v>
      </c>
      <c r="L1094">
        <f t="shared" si="410"/>
        <v>1206.25</v>
      </c>
      <c r="M1094">
        <f t="shared" si="411"/>
        <v>4883</v>
      </c>
      <c r="O1094">
        <f t="shared" si="412"/>
        <v>3316.25</v>
      </c>
      <c r="P1094">
        <f t="shared" si="413"/>
        <v>4883</v>
      </c>
      <c r="R1094">
        <f t="shared" si="414"/>
        <v>5902.6437350139977</v>
      </c>
      <c r="S1094">
        <f t="shared" si="415"/>
        <v>0.97420666368246722</v>
      </c>
      <c r="T1094">
        <f t="shared" si="416"/>
        <v>0.97420666368246722</v>
      </c>
      <c r="U1094">
        <f t="shared" si="424"/>
        <v>55.817930202526192</v>
      </c>
      <c r="W1094">
        <f t="shared" si="417"/>
        <v>5902.6437350139977</v>
      </c>
      <c r="X1094">
        <f t="shared" si="418"/>
        <v>1.0722975912646324</v>
      </c>
      <c r="Y1094">
        <f t="shared" si="425"/>
        <v>61.438126361507649</v>
      </c>
      <c r="AA1094">
        <f t="shared" si="419"/>
        <v>2822.0983299450177</v>
      </c>
      <c r="AB1094">
        <f t="shared" si="420"/>
        <v>5184.2997674345124</v>
      </c>
      <c r="AD1094">
        <f t="shared" si="421"/>
        <v>2822.0983299450177</v>
      </c>
      <c r="AE1094">
        <f t="shared" si="422"/>
        <v>-2034.2997674345124</v>
      </c>
      <c r="AG1094">
        <f t="shared" si="423"/>
        <v>3478.8812178145104</v>
      </c>
    </row>
    <row r="1095" spans="1:33" x14ac:dyDescent="0.2">
      <c r="A1095">
        <f>'建築限界数値データ　片線'!A1179</f>
        <v>1350</v>
      </c>
      <c r="B1095">
        <f>'建築限界数値データ　片線'!B1179</f>
        <v>4873</v>
      </c>
      <c r="D1095">
        <f t="shared" si="404"/>
        <v>105</v>
      </c>
      <c r="E1095">
        <f t="shared" si="405"/>
        <v>160</v>
      </c>
      <c r="F1095">
        <f t="shared" si="406"/>
        <v>2110</v>
      </c>
      <c r="G1095">
        <f t="shared" si="407"/>
        <v>3150</v>
      </c>
      <c r="I1095">
        <f t="shared" si="408"/>
        <v>9.8090927582165199E-2</v>
      </c>
      <c r="J1095">
        <f t="shared" si="409"/>
        <v>143.75</v>
      </c>
      <c r="L1095">
        <f t="shared" si="410"/>
        <v>1206.25</v>
      </c>
      <c r="M1095">
        <f t="shared" si="411"/>
        <v>4873</v>
      </c>
      <c r="O1095">
        <f t="shared" si="412"/>
        <v>3316.25</v>
      </c>
      <c r="P1095">
        <f t="shared" si="413"/>
        <v>4873</v>
      </c>
      <c r="R1095">
        <f t="shared" si="414"/>
        <v>5894.3738482132267</v>
      </c>
      <c r="S1095">
        <f t="shared" si="415"/>
        <v>0.9732535096708772</v>
      </c>
      <c r="T1095">
        <f t="shared" si="416"/>
        <v>0.9732535096708772</v>
      </c>
      <c r="U1095">
        <f t="shared" si="424"/>
        <v>55.763318500436114</v>
      </c>
      <c r="W1095">
        <f t="shared" si="417"/>
        <v>5894.3738482132267</v>
      </c>
      <c r="X1095">
        <f t="shared" si="418"/>
        <v>1.0713444372530425</v>
      </c>
      <c r="Y1095">
        <f t="shared" si="425"/>
        <v>61.383514659417585</v>
      </c>
      <c r="AA1095">
        <f t="shared" si="419"/>
        <v>2823.0776669537054</v>
      </c>
      <c r="AB1095">
        <f t="shared" si="420"/>
        <v>5174.3478380224142</v>
      </c>
      <c r="AD1095">
        <f t="shared" si="421"/>
        <v>2823.0776669537054</v>
      </c>
      <c r="AE1095">
        <f t="shared" si="422"/>
        <v>-2024.3478380224142</v>
      </c>
      <c r="AG1095">
        <f t="shared" si="423"/>
        <v>3473.8669639119457</v>
      </c>
    </row>
    <row r="1096" spans="1:33" x14ac:dyDescent="0.2">
      <c r="A1096">
        <f>'建築限界数値データ　片線'!A1180</f>
        <v>1350</v>
      </c>
      <c r="B1096">
        <f>'建築限界数値データ　片線'!B1180</f>
        <v>4863</v>
      </c>
      <c r="D1096">
        <f t="shared" si="404"/>
        <v>105</v>
      </c>
      <c r="E1096">
        <f t="shared" si="405"/>
        <v>160</v>
      </c>
      <c r="F1096">
        <f t="shared" si="406"/>
        <v>2110</v>
      </c>
      <c r="G1096">
        <f t="shared" si="407"/>
        <v>3150</v>
      </c>
      <c r="I1096">
        <f t="shared" si="408"/>
        <v>9.8090927582165199E-2</v>
      </c>
      <c r="J1096">
        <f t="shared" si="409"/>
        <v>143.75</v>
      </c>
      <c r="L1096">
        <f t="shared" si="410"/>
        <v>1206.25</v>
      </c>
      <c r="M1096">
        <f t="shared" si="411"/>
        <v>4863</v>
      </c>
      <c r="O1096">
        <f t="shared" si="412"/>
        <v>3316.25</v>
      </c>
      <c r="P1096">
        <f t="shared" si="413"/>
        <v>4863</v>
      </c>
      <c r="R1096">
        <f t="shared" si="414"/>
        <v>5886.1093315109256</v>
      </c>
      <c r="S1096">
        <f t="shared" si="415"/>
        <v>0.97229767819664858</v>
      </c>
      <c r="T1096">
        <f t="shared" si="416"/>
        <v>0.97229767819664858</v>
      </c>
      <c r="U1096">
        <f t="shared" si="424"/>
        <v>55.70855339103705</v>
      </c>
      <c r="W1096">
        <f t="shared" si="417"/>
        <v>5886.1093315109256</v>
      </c>
      <c r="X1096">
        <f t="shared" si="418"/>
        <v>1.0703886057788137</v>
      </c>
      <c r="Y1096">
        <f t="shared" si="425"/>
        <v>61.3287495500185</v>
      </c>
      <c r="AA1096">
        <f t="shared" si="419"/>
        <v>2824.0570039623949</v>
      </c>
      <c r="AB1096">
        <f t="shared" si="420"/>
        <v>5164.3959086103123</v>
      </c>
      <c r="AD1096">
        <f t="shared" si="421"/>
        <v>2824.0570039623949</v>
      </c>
      <c r="AE1096">
        <f t="shared" si="422"/>
        <v>-2014.3959086103123</v>
      </c>
      <c r="AG1096">
        <f t="shared" si="423"/>
        <v>3468.874289773993</v>
      </c>
    </row>
    <row r="1097" spans="1:33" x14ac:dyDescent="0.2">
      <c r="A1097">
        <f>'建築限界数値データ　片線'!A1181</f>
        <v>1350</v>
      </c>
      <c r="B1097">
        <f>'建築限界数値データ　片線'!B1181</f>
        <v>4853</v>
      </c>
      <c r="D1097">
        <f t="shared" si="404"/>
        <v>105</v>
      </c>
      <c r="E1097">
        <f t="shared" si="405"/>
        <v>160</v>
      </c>
      <c r="F1097">
        <f t="shared" si="406"/>
        <v>2110</v>
      </c>
      <c r="G1097">
        <f t="shared" si="407"/>
        <v>3150</v>
      </c>
      <c r="I1097">
        <f t="shared" si="408"/>
        <v>9.8090927582165199E-2</v>
      </c>
      <c r="J1097">
        <f t="shared" si="409"/>
        <v>143.75</v>
      </c>
      <c r="L1097">
        <f t="shared" si="410"/>
        <v>1206.25</v>
      </c>
      <c r="M1097">
        <f t="shared" si="411"/>
        <v>4853</v>
      </c>
      <c r="O1097">
        <f t="shared" si="412"/>
        <v>3316.25</v>
      </c>
      <c r="P1097">
        <f t="shared" si="413"/>
        <v>4853</v>
      </c>
      <c r="R1097">
        <f t="shared" si="414"/>
        <v>5877.8502075588831</v>
      </c>
      <c r="S1097">
        <f t="shared" si="415"/>
        <v>0.9713391597161033</v>
      </c>
      <c r="T1097">
        <f t="shared" si="416"/>
        <v>0.9713391597161033</v>
      </c>
      <c r="U1097">
        <f t="shared" si="424"/>
        <v>55.653634327516514</v>
      </c>
      <c r="W1097">
        <f t="shared" si="417"/>
        <v>5877.8502075588831</v>
      </c>
      <c r="X1097">
        <f t="shared" si="418"/>
        <v>1.0694300872982685</v>
      </c>
      <c r="Y1097">
        <f t="shared" si="425"/>
        <v>61.273830486497971</v>
      </c>
      <c r="AA1097">
        <f t="shared" si="419"/>
        <v>2825.0363409710835</v>
      </c>
      <c r="AB1097">
        <f t="shared" si="420"/>
        <v>5154.443979198214</v>
      </c>
      <c r="AD1097">
        <f t="shared" si="421"/>
        <v>2825.0363409710835</v>
      </c>
      <c r="AE1097">
        <f t="shared" si="422"/>
        <v>-2004.443979198214</v>
      </c>
      <c r="AG1097">
        <f t="shared" si="423"/>
        <v>3463.9032887122089</v>
      </c>
    </row>
    <row r="1098" spans="1:33" x14ac:dyDescent="0.2">
      <c r="A1098">
        <f>'建築限界数値データ　片線'!A1182</f>
        <v>1350</v>
      </c>
      <c r="B1098">
        <f>'建築限界数値データ　片線'!B1182</f>
        <v>4843</v>
      </c>
      <c r="D1098">
        <f t="shared" si="404"/>
        <v>105</v>
      </c>
      <c r="E1098">
        <f t="shared" si="405"/>
        <v>160</v>
      </c>
      <c r="F1098">
        <f t="shared" si="406"/>
        <v>2110</v>
      </c>
      <c r="G1098">
        <f t="shared" si="407"/>
        <v>3150</v>
      </c>
      <c r="I1098">
        <f t="shared" si="408"/>
        <v>9.8090927582165199E-2</v>
      </c>
      <c r="J1098">
        <f t="shared" si="409"/>
        <v>143.75</v>
      </c>
      <c r="L1098">
        <f t="shared" si="410"/>
        <v>1206.25</v>
      </c>
      <c r="M1098">
        <f t="shared" si="411"/>
        <v>4843</v>
      </c>
      <c r="O1098">
        <f t="shared" si="412"/>
        <v>3316.25</v>
      </c>
      <c r="P1098">
        <f t="shared" si="413"/>
        <v>4843</v>
      </c>
      <c r="R1098">
        <f t="shared" si="414"/>
        <v>5869.5964991215542</v>
      </c>
      <c r="S1098">
        <f t="shared" si="415"/>
        <v>0.97037794465157978</v>
      </c>
      <c r="T1098">
        <f t="shared" si="416"/>
        <v>0.97037794465157978</v>
      </c>
      <c r="U1098">
        <f t="shared" si="424"/>
        <v>55.598560761114918</v>
      </c>
      <c r="W1098">
        <f t="shared" si="417"/>
        <v>5869.5964991215542</v>
      </c>
      <c r="X1098">
        <f t="shared" si="418"/>
        <v>1.068468872233745</v>
      </c>
      <c r="Y1098">
        <f t="shared" si="425"/>
        <v>61.218756920096382</v>
      </c>
      <c r="AA1098">
        <f t="shared" si="419"/>
        <v>2826.0156779797708</v>
      </c>
      <c r="AB1098">
        <f t="shared" si="420"/>
        <v>5144.4920497861149</v>
      </c>
      <c r="AD1098">
        <f t="shared" si="421"/>
        <v>2826.0156779797708</v>
      </c>
      <c r="AE1098">
        <f t="shared" si="422"/>
        <v>-1994.4920497861149</v>
      </c>
      <c r="AG1098">
        <f t="shared" si="423"/>
        <v>3458.9540541683236</v>
      </c>
    </row>
    <row r="1099" spans="1:33" x14ac:dyDescent="0.2">
      <c r="A1099">
        <f>'建築限界数値データ　片線'!A1183</f>
        <v>1350</v>
      </c>
      <c r="B1099">
        <f>'建築限界数値データ　片線'!B1183</f>
        <v>4833</v>
      </c>
      <c r="D1099">
        <f t="shared" si="404"/>
        <v>105</v>
      </c>
      <c r="E1099">
        <f t="shared" si="405"/>
        <v>160</v>
      </c>
      <c r="F1099">
        <f t="shared" si="406"/>
        <v>2110</v>
      </c>
      <c r="G1099">
        <f t="shared" si="407"/>
        <v>3150</v>
      </c>
      <c r="I1099">
        <f t="shared" si="408"/>
        <v>9.8090927582165199E-2</v>
      </c>
      <c r="J1099">
        <f t="shared" si="409"/>
        <v>143.75</v>
      </c>
      <c r="L1099">
        <f t="shared" si="410"/>
        <v>1206.25</v>
      </c>
      <c r="M1099">
        <f t="shared" si="411"/>
        <v>4833</v>
      </c>
      <c r="O1099">
        <f t="shared" si="412"/>
        <v>3316.25</v>
      </c>
      <c r="P1099">
        <f t="shared" si="413"/>
        <v>4833</v>
      </c>
      <c r="R1099">
        <f t="shared" si="414"/>
        <v>5861.3482290766515</v>
      </c>
      <c r="S1099">
        <f t="shared" si="415"/>
        <v>0.96941402339138272</v>
      </c>
      <c r="T1099">
        <f t="shared" si="416"/>
        <v>0.96941402339138272</v>
      </c>
      <c r="U1099">
        <f t="shared" si="424"/>
        <v>55.543332141122697</v>
      </c>
      <c r="W1099">
        <f t="shared" si="417"/>
        <v>5861.3482290766515</v>
      </c>
      <c r="X1099">
        <f t="shared" si="418"/>
        <v>1.0675049509735479</v>
      </c>
      <c r="Y1099">
        <f t="shared" si="425"/>
        <v>61.163528300104154</v>
      </c>
      <c r="AA1099">
        <f t="shared" si="419"/>
        <v>2826.9950149884598</v>
      </c>
      <c r="AB1099">
        <f t="shared" si="420"/>
        <v>5134.5401203740148</v>
      </c>
      <c r="AD1099">
        <f t="shared" si="421"/>
        <v>2826.9950149884598</v>
      </c>
      <c r="AE1099">
        <f t="shared" si="422"/>
        <v>-1984.5401203740148</v>
      </c>
      <c r="AG1099">
        <f t="shared" si="423"/>
        <v>3454.0266797093086</v>
      </c>
    </row>
    <row r="1100" spans="1:33" x14ac:dyDescent="0.2">
      <c r="A1100">
        <f>'建築限界数値データ　片線'!A1184</f>
        <v>1350</v>
      </c>
      <c r="B1100">
        <f>'建築限界数値データ　片線'!B1184</f>
        <v>4823</v>
      </c>
      <c r="D1100">
        <f t="shared" si="404"/>
        <v>105</v>
      </c>
      <c r="E1100">
        <f t="shared" si="405"/>
        <v>160</v>
      </c>
      <c r="F1100">
        <f t="shared" si="406"/>
        <v>2110</v>
      </c>
      <c r="G1100">
        <f t="shared" si="407"/>
        <v>3150</v>
      </c>
      <c r="I1100">
        <f t="shared" si="408"/>
        <v>9.8090927582165199E-2</v>
      </c>
      <c r="J1100">
        <f t="shared" si="409"/>
        <v>143.75</v>
      </c>
      <c r="L1100">
        <f t="shared" si="410"/>
        <v>1206.25</v>
      </c>
      <c r="M1100">
        <f t="shared" si="411"/>
        <v>4823</v>
      </c>
      <c r="O1100">
        <f t="shared" si="412"/>
        <v>3316.25</v>
      </c>
      <c r="P1100">
        <f t="shared" si="413"/>
        <v>4823</v>
      </c>
      <c r="R1100">
        <f t="shared" si="414"/>
        <v>5853.1054204157299</v>
      </c>
      <c r="S1100">
        <f t="shared" si="415"/>
        <v>0.96844738628973581</v>
      </c>
      <c r="T1100">
        <f t="shared" si="416"/>
        <v>0.96844738628973581</v>
      </c>
      <c r="U1100">
        <f t="shared" si="424"/>
        <v>55.487947914877566</v>
      </c>
      <c r="W1100">
        <f t="shared" si="417"/>
        <v>5853.1054204157299</v>
      </c>
      <c r="X1100">
        <f t="shared" si="418"/>
        <v>1.0665383138719009</v>
      </c>
      <c r="Y1100">
        <f t="shared" si="425"/>
        <v>61.10814407385903</v>
      </c>
      <c r="AA1100">
        <f t="shared" si="419"/>
        <v>2827.974351997148</v>
      </c>
      <c r="AB1100">
        <f t="shared" si="420"/>
        <v>5124.5881909619147</v>
      </c>
      <c r="AD1100">
        <f t="shared" si="421"/>
        <v>2827.974351997148</v>
      </c>
      <c r="AE1100">
        <f t="shared" si="422"/>
        <v>-1974.5881909619147</v>
      </c>
      <c r="AG1100">
        <f t="shared" si="423"/>
        <v>3449.1212590223522</v>
      </c>
    </row>
    <row r="1101" spans="1:33" x14ac:dyDescent="0.2">
      <c r="A1101">
        <f>'建築限界数値データ　片線'!A1185</f>
        <v>1350</v>
      </c>
      <c r="B1101">
        <f>'建築限界数値データ　片線'!B1185</f>
        <v>4813</v>
      </c>
      <c r="D1101">
        <f t="shared" si="404"/>
        <v>105</v>
      </c>
      <c r="E1101">
        <f t="shared" si="405"/>
        <v>160</v>
      </c>
      <c r="F1101">
        <f t="shared" si="406"/>
        <v>2110</v>
      </c>
      <c r="G1101">
        <f t="shared" si="407"/>
        <v>3150</v>
      </c>
      <c r="I1101">
        <f t="shared" si="408"/>
        <v>9.8090927582165199E-2</v>
      </c>
      <c r="J1101">
        <f t="shared" si="409"/>
        <v>143.75</v>
      </c>
      <c r="L1101">
        <f t="shared" si="410"/>
        <v>1206.25</v>
      </c>
      <c r="M1101">
        <f t="shared" si="411"/>
        <v>4813</v>
      </c>
      <c r="O1101">
        <f t="shared" si="412"/>
        <v>3316.25</v>
      </c>
      <c r="P1101">
        <f t="shared" si="413"/>
        <v>4813</v>
      </c>
      <c r="R1101">
        <f t="shared" si="414"/>
        <v>5844.8680962447734</v>
      </c>
      <c r="S1101">
        <f t="shared" si="415"/>
        <v>0.96747802366673308</v>
      </c>
      <c r="T1101">
        <f t="shared" si="416"/>
        <v>0.96747802366673308</v>
      </c>
      <c r="U1101">
        <f t="shared" si="424"/>
        <v>55.432407527761782</v>
      </c>
      <c r="W1101">
        <f t="shared" si="417"/>
        <v>5844.8680962447734</v>
      </c>
      <c r="X1101">
        <f t="shared" si="418"/>
        <v>1.0655689512488982</v>
      </c>
      <c r="Y1101">
        <f t="shared" si="425"/>
        <v>61.052603686743232</v>
      </c>
      <c r="AA1101">
        <f t="shared" si="419"/>
        <v>2828.9536890058362</v>
      </c>
      <c r="AB1101">
        <f t="shared" si="420"/>
        <v>5114.6362615498156</v>
      </c>
      <c r="AD1101">
        <f t="shared" si="421"/>
        <v>2828.9536890058362</v>
      </c>
      <c r="AE1101">
        <f t="shared" si="422"/>
        <v>-1964.6362615498156</v>
      </c>
      <c r="AG1101">
        <f t="shared" si="423"/>
        <v>3444.2378859097644</v>
      </c>
    </row>
    <row r="1102" spans="1:33" x14ac:dyDescent="0.2">
      <c r="A1102">
        <f>'建築限界数値データ　片線'!A1186</f>
        <v>1350</v>
      </c>
      <c r="B1102">
        <f>'建築限界数値データ　片線'!B1186</f>
        <v>4803</v>
      </c>
      <c r="D1102">
        <f t="shared" si="404"/>
        <v>105</v>
      </c>
      <c r="E1102">
        <f t="shared" si="405"/>
        <v>160</v>
      </c>
      <c r="F1102">
        <f t="shared" si="406"/>
        <v>2110</v>
      </c>
      <c r="G1102">
        <f t="shared" si="407"/>
        <v>3150</v>
      </c>
      <c r="I1102">
        <f t="shared" si="408"/>
        <v>9.8090927582165199E-2</v>
      </c>
      <c r="J1102">
        <f t="shared" si="409"/>
        <v>143.75</v>
      </c>
      <c r="L1102">
        <f t="shared" si="410"/>
        <v>1206.25</v>
      </c>
      <c r="M1102">
        <f t="shared" si="411"/>
        <v>4803</v>
      </c>
      <c r="O1102">
        <f t="shared" si="412"/>
        <v>3316.25</v>
      </c>
      <c r="P1102">
        <f t="shared" si="413"/>
        <v>4803</v>
      </c>
      <c r="R1102">
        <f t="shared" si="414"/>
        <v>5836.6362797847869</v>
      </c>
      <c r="S1102">
        <f t="shared" si="415"/>
        <v>0.96650592580829375</v>
      </c>
      <c r="T1102">
        <f t="shared" si="416"/>
        <v>0.96650592580829375</v>
      </c>
      <c r="U1102">
        <f t="shared" si="424"/>
        <v>55.376710423199498</v>
      </c>
      <c r="W1102">
        <f t="shared" si="417"/>
        <v>5836.6362797847869</v>
      </c>
      <c r="X1102">
        <f t="shared" si="418"/>
        <v>1.0645968533904591</v>
      </c>
      <c r="Y1102">
        <f t="shared" si="425"/>
        <v>60.996906582180969</v>
      </c>
      <c r="AA1102">
        <f t="shared" si="419"/>
        <v>2829.9330260145239</v>
      </c>
      <c r="AB1102">
        <f t="shared" si="420"/>
        <v>5104.6843321377164</v>
      </c>
      <c r="AD1102">
        <f t="shared" si="421"/>
        <v>2829.9330260145239</v>
      </c>
      <c r="AE1102">
        <f t="shared" si="422"/>
        <v>-1954.6843321377164</v>
      </c>
      <c r="AG1102">
        <f t="shared" si="423"/>
        <v>3439.3766542837948</v>
      </c>
    </row>
    <row r="1103" spans="1:33" x14ac:dyDescent="0.2">
      <c r="A1103">
        <f>'建築限界数値データ　片線'!A1187</f>
        <v>1350</v>
      </c>
      <c r="B1103">
        <f>'建築限界数値データ　片線'!B1187</f>
        <v>4793</v>
      </c>
      <c r="D1103">
        <f t="shared" si="404"/>
        <v>105</v>
      </c>
      <c r="E1103">
        <f t="shared" si="405"/>
        <v>160</v>
      </c>
      <c r="F1103">
        <f t="shared" si="406"/>
        <v>2110</v>
      </c>
      <c r="G1103">
        <f t="shared" si="407"/>
        <v>3150</v>
      </c>
      <c r="I1103">
        <f t="shared" si="408"/>
        <v>9.8090927582165199E-2</v>
      </c>
      <c r="J1103">
        <f t="shared" si="409"/>
        <v>143.75</v>
      </c>
      <c r="L1103">
        <f t="shared" si="410"/>
        <v>1206.25</v>
      </c>
      <c r="M1103">
        <f t="shared" si="411"/>
        <v>4793</v>
      </c>
      <c r="O1103">
        <f t="shared" si="412"/>
        <v>3316.25</v>
      </c>
      <c r="P1103">
        <f t="shared" si="413"/>
        <v>4793</v>
      </c>
      <c r="R1103">
        <f t="shared" si="414"/>
        <v>5828.4099943723932</v>
      </c>
      <c r="S1103">
        <f t="shared" si="415"/>
        <v>0.96553108296611789</v>
      </c>
      <c r="T1103">
        <f t="shared" si="416"/>
        <v>0.96553108296611789</v>
      </c>
      <c r="U1103">
        <f t="shared" si="424"/>
        <v>55.320856042654285</v>
      </c>
      <c r="W1103">
        <f t="shared" si="417"/>
        <v>5828.4099943723932</v>
      </c>
      <c r="X1103">
        <f t="shared" si="418"/>
        <v>1.0636220105482832</v>
      </c>
      <c r="Y1103">
        <f t="shared" si="425"/>
        <v>60.941052201635749</v>
      </c>
      <c r="AA1103">
        <f t="shared" si="419"/>
        <v>2830.912363023212</v>
      </c>
      <c r="AB1103">
        <f t="shared" si="420"/>
        <v>5094.7324027256163</v>
      </c>
      <c r="AD1103">
        <f t="shared" si="421"/>
        <v>2830.912363023212</v>
      </c>
      <c r="AE1103">
        <f t="shared" si="422"/>
        <v>-1944.7324027256163</v>
      </c>
      <c r="AG1103">
        <f t="shared" si="423"/>
        <v>3434.5376581613741</v>
      </c>
    </row>
    <row r="1104" spans="1:33" x14ac:dyDescent="0.2">
      <c r="A1104">
        <f>'建築限界数値データ　片線'!A1188</f>
        <v>1350</v>
      </c>
      <c r="B1104">
        <f>'建築限界数値データ　片線'!B1188</f>
        <v>4783</v>
      </c>
      <c r="D1104">
        <f t="shared" si="404"/>
        <v>105</v>
      </c>
      <c r="E1104">
        <f t="shared" si="405"/>
        <v>160</v>
      </c>
      <c r="F1104">
        <f t="shared" si="406"/>
        <v>2110</v>
      </c>
      <c r="G1104">
        <f t="shared" si="407"/>
        <v>3150</v>
      </c>
      <c r="I1104">
        <f t="shared" si="408"/>
        <v>9.8090927582165199E-2</v>
      </c>
      <c r="J1104">
        <f t="shared" si="409"/>
        <v>143.75</v>
      </c>
      <c r="L1104">
        <f t="shared" si="410"/>
        <v>1206.25</v>
      </c>
      <c r="M1104">
        <f t="shared" si="411"/>
        <v>4783</v>
      </c>
      <c r="O1104">
        <f t="shared" si="412"/>
        <v>3316.25</v>
      </c>
      <c r="P1104">
        <f t="shared" si="413"/>
        <v>4783</v>
      </c>
      <c r="R1104">
        <f t="shared" si="414"/>
        <v>5820.1892634604246</v>
      </c>
      <c r="S1104">
        <f t="shared" si="415"/>
        <v>0.96455348535764263</v>
      </c>
      <c r="T1104">
        <f t="shared" si="416"/>
        <v>0.96455348535764263</v>
      </c>
      <c r="U1104">
        <f t="shared" si="424"/>
        <v>55.264843825626571</v>
      </c>
      <c r="W1104">
        <f t="shared" si="417"/>
        <v>5820.1892634604246</v>
      </c>
      <c r="X1104">
        <f t="shared" si="418"/>
        <v>1.0626444129398078</v>
      </c>
      <c r="Y1104">
        <f t="shared" si="425"/>
        <v>60.885039984608028</v>
      </c>
      <c r="AA1104">
        <f t="shared" si="419"/>
        <v>2831.8917000319007</v>
      </c>
      <c r="AB1104">
        <f t="shared" si="420"/>
        <v>5084.7804733135172</v>
      </c>
      <c r="AD1104">
        <f t="shared" si="421"/>
        <v>2831.8917000319007</v>
      </c>
      <c r="AE1104">
        <f t="shared" si="422"/>
        <v>-1934.7804733135172</v>
      </c>
      <c r="AG1104">
        <f t="shared" si="423"/>
        <v>3429.7209916587744</v>
      </c>
    </row>
    <row r="1105" spans="1:33" x14ac:dyDescent="0.2">
      <c r="A1105">
        <f>'建築限界数値データ　片線'!A1189</f>
        <v>1350</v>
      </c>
      <c r="B1105">
        <f>'建築限界数値データ　片線'!B1189</f>
        <v>4773</v>
      </c>
      <c r="D1105">
        <f t="shared" si="404"/>
        <v>105</v>
      </c>
      <c r="E1105">
        <f t="shared" si="405"/>
        <v>160</v>
      </c>
      <c r="F1105">
        <f t="shared" si="406"/>
        <v>2110</v>
      </c>
      <c r="G1105">
        <f t="shared" si="407"/>
        <v>3150</v>
      </c>
      <c r="I1105">
        <f t="shared" si="408"/>
        <v>9.8090927582165199E-2</v>
      </c>
      <c r="J1105">
        <f t="shared" si="409"/>
        <v>143.75</v>
      </c>
      <c r="L1105">
        <f t="shared" si="410"/>
        <v>1206.25</v>
      </c>
      <c r="M1105">
        <f t="shared" si="411"/>
        <v>4773</v>
      </c>
      <c r="O1105">
        <f t="shared" si="412"/>
        <v>3316.25</v>
      </c>
      <c r="P1105">
        <f t="shared" si="413"/>
        <v>4773</v>
      </c>
      <c r="R1105">
        <f t="shared" si="414"/>
        <v>5811.9741106185256</v>
      </c>
      <c r="S1105">
        <f t="shared" si="415"/>
        <v>0.96357312316600052</v>
      </c>
      <c r="T1105">
        <f t="shared" si="416"/>
        <v>0.96357312316600052</v>
      </c>
      <c r="U1105">
        <f t="shared" si="424"/>
        <v>55.20867320965128</v>
      </c>
      <c r="W1105">
        <f t="shared" si="417"/>
        <v>5811.9741106185256</v>
      </c>
      <c r="X1105">
        <f t="shared" si="418"/>
        <v>1.0616640507481656</v>
      </c>
      <c r="Y1105">
        <f t="shared" si="425"/>
        <v>60.828869368632738</v>
      </c>
      <c r="AA1105">
        <f t="shared" si="419"/>
        <v>2832.8710370405902</v>
      </c>
      <c r="AB1105">
        <f t="shared" si="420"/>
        <v>5074.8285439014171</v>
      </c>
      <c r="AD1105">
        <f t="shared" si="421"/>
        <v>2832.8710370405902</v>
      </c>
      <c r="AE1105">
        <f t="shared" si="422"/>
        <v>-1924.8285439014171</v>
      </c>
      <c r="AG1105">
        <f t="shared" si="423"/>
        <v>3424.926748986185</v>
      </c>
    </row>
    <row r="1106" spans="1:33" x14ac:dyDescent="0.2">
      <c r="A1106">
        <f>'建築限界数値データ　片線'!A1190</f>
        <v>1350</v>
      </c>
      <c r="B1106">
        <f>'建築限界数値データ　片線'!B1190</f>
        <v>4763</v>
      </c>
      <c r="D1106">
        <f t="shared" si="404"/>
        <v>105</v>
      </c>
      <c r="E1106">
        <f t="shared" si="405"/>
        <v>160</v>
      </c>
      <c r="F1106">
        <f t="shared" si="406"/>
        <v>2110</v>
      </c>
      <c r="G1106">
        <f t="shared" si="407"/>
        <v>3150</v>
      </c>
      <c r="I1106">
        <f t="shared" si="408"/>
        <v>9.8090927582165199E-2</v>
      </c>
      <c r="J1106">
        <f t="shared" si="409"/>
        <v>143.75</v>
      </c>
      <c r="L1106">
        <f t="shared" si="410"/>
        <v>1206.25</v>
      </c>
      <c r="M1106">
        <f t="shared" si="411"/>
        <v>4763</v>
      </c>
      <c r="O1106">
        <f t="shared" si="412"/>
        <v>3316.25</v>
      </c>
      <c r="P1106">
        <f t="shared" si="413"/>
        <v>4763</v>
      </c>
      <c r="R1106">
        <f t="shared" si="414"/>
        <v>5803.7645595337517</v>
      </c>
      <c r="S1106">
        <f t="shared" si="415"/>
        <v>0.96258998653997996</v>
      </c>
      <c r="T1106">
        <f t="shared" si="416"/>
        <v>0.96258998653997996</v>
      </c>
      <c r="U1106">
        <f t="shared" si="424"/>
        <v>55.152343630295569</v>
      </c>
      <c r="W1106">
        <f t="shared" si="417"/>
        <v>5803.7645595337517</v>
      </c>
      <c r="X1106">
        <f t="shared" si="418"/>
        <v>1.0606809141221452</v>
      </c>
      <c r="Y1106">
        <f t="shared" si="425"/>
        <v>60.77253978927704</v>
      </c>
      <c r="AA1106">
        <f t="shared" si="419"/>
        <v>2833.8503740492779</v>
      </c>
      <c r="AB1106">
        <f t="shared" si="420"/>
        <v>5064.876614489317</v>
      </c>
      <c r="AD1106">
        <f t="shared" si="421"/>
        <v>2833.8503740492779</v>
      </c>
      <c r="AE1106">
        <f t="shared" si="422"/>
        <v>-1914.876614489317</v>
      </c>
      <c r="AG1106">
        <f t="shared" si="423"/>
        <v>3420.155024442211</v>
      </c>
    </row>
    <row r="1107" spans="1:33" x14ac:dyDescent="0.2">
      <c r="A1107">
        <f>'建築限界数値データ　片線'!A1191</f>
        <v>1350</v>
      </c>
      <c r="B1107">
        <f>'建築限界数値データ　片線'!B1191</f>
        <v>4753</v>
      </c>
      <c r="D1107">
        <f t="shared" si="404"/>
        <v>105</v>
      </c>
      <c r="E1107">
        <f t="shared" si="405"/>
        <v>160</v>
      </c>
      <c r="F1107">
        <f t="shared" si="406"/>
        <v>2110</v>
      </c>
      <c r="G1107">
        <f t="shared" si="407"/>
        <v>3150</v>
      </c>
      <c r="I1107">
        <f t="shared" si="408"/>
        <v>9.8090927582165199E-2</v>
      </c>
      <c r="J1107">
        <f t="shared" si="409"/>
        <v>143.75</v>
      </c>
      <c r="L1107">
        <f t="shared" si="410"/>
        <v>1206.25</v>
      </c>
      <c r="M1107">
        <f t="shared" si="411"/>
        <v>4753</v>
      </c>
      <c r="O1107">
        <f t="shared" si="412"/>
        <v>3316.25</v>
      </c>
      <c r="P1107">
        <f t="shared" si="413"/>
        <v>4753</v>
      </c>
      <c r="R1107">
        <f t="shared" si="414"/>
        <v>5795.5606340111735</v>
      </c>
      <c r="S1107">
        <f t="shared" si="415"/>
        <v>0.96160406559398537</v>
      </c>
      <c r="T1107">
        <f t="shared" si="416"/>
        <v>0.96160406559398537</v>
      </c>
      <c r="U1107">
        <f t="shared" si="424"/>
        <v>55.095854521156539</v>
      </c>
      <c r="W1107">
        <f t="shared" si="417"/>
        <v>5795.5606340111735</v>
      </c>
      <c r="X1107">
        <f t="shared" si="418"/>
        <v>1.0596949931761506</v>
      </c>
      <c r="Y1107">
        <f t="shared" si="425"/>
        <v>60.716050680137997</v>
      </c>
      <c r="AA1107">
        <f t="shared" si="419"/>
        <v>2834.8297110579661</v>
      </c>
      <c r="AB1107">
        <f t="shared" si="420"/>
        <v>5054.924685077217</v>
      </c>
      <c r="AD1107">
        <f t="shared" si="421"/>
        <v>2834.8297110579661</v>
      </c>
      <c r="AE1107">
        <f t="shared" si="422"/>
        <v>-1904.924685077217</v>
      </c>
      <c r="AG1107">
        <f t="shared" si="423"/>
        <v>3415.4059124082933</v>
      </c>
    </row>
    <row r="1108" spans="1:33" x14ac:dyDescent="0.2">
      <c r="A1108">
        <f>'建築限界数値データ　片線'!A1192</f>
        <v>1350</v>
      </c>
      <c r="B1108">
        <f>'建築限界数値データ　片線'!B1192</f>
        <v>4743</v>
      </c>
      <c r="D1108">
        <f t="shared" si="404"/>
        <v>105</v>
      </c>
      <c r="E1108">
        <f t="shared" si="405"/>
        <v>160</v>
      </c>
      <c r="F1108">
        <f t="shared" si="406"/>
        <v>2110</v>
      </c>
      <c r="G1108">
        <f t="shared" si="407"/>
        <v>3150</v>
      </c>
      <c r="I1108">
        <f t="shared" si="408"/>
        <v>9.8090927582165199E-2</v>
      </c>
      <c r="J1108">
        <f t="shared" si="409"/>
        <v>143.75</v>
      </c>
      <c r="L1108">
        <f t="shared" si="410"/>
        <v>1206.25</v>
      </c>
      <c r="M1108">
        <f t="shared" si="411"/>
        <v>4743</v>
      </c>
      <c r="O1108">
        <f t="shared" si="412"/>
        <v>3316.25</v>
      </c>
      <c r="P1108">
        <f t="shared" si="413"/>
        <v>4743</v>
      </c>
      <c r="R1108">
        <f t="shared" si="414"/>
        <v>5787.3623579744853</v>
      </c>
      <c r="S1108">
        <f t="shared" si="415"/>
        <v>0.96061535040800028</v>
      </c>
      <c r="T1108">
        <f t="shared" si="416"/>
        <v>0.96061535040800028</v>
      </c>
      <c r="U1108">
        <f t="shared" si="424"/>
        <v>55.0392053138591</v>
      </c>
      <c r="W1108">
        <f t="shared" si="417"/>
        <v>5787.3623579744853</v>
      </c>
      <c r="X1108">
        <f t="shared" si="418"/>
        <v>1.0587062779901655</v>
      </c>
      <c r="Y1108">
        <f t="shared" si="425"/>
        <v>60.659401472840557</v>
      </c>
      <c r="AA1108">
        <f t="shared" si="419"/>
        <v>2835.8090480666542</v>
      </c>
      <c r="AB1108">
        <f t="shared" si="420"/>
        <v>5044.9727556651178</v>
      </c>
      <c r="AD1108">
        <f t="shared" si="421"/>
        <v>2835.8090480666542</v>
      </c>
      <c r="AE1108">
        <f t="shared" si="422"/>
        <v>-1894.9727556651178</v>
      </c>
      <c r="AG1108">
        <f t="shared" si="423"/>
        <v>3410.6795073430385</v>
      </c>
    </row>
    <row r="1109" spans="1:33" x14ac:dyDescent="0.2">
      <c r="A1109">
        <f>'建築限界数値データ　片線'!A1193</f>
        <v>1350</v>
      </c>
      <c r="B1109">
        <f>'建築限界数値データ　片線'!B1193</f>
        <v>4733</v>
      </c>
      <c r="D1109">
        <f t="shared" si="404"/>
        <v>105</v>
      </c>
      <c r="E1109">
        <f t="shared" si="405"/>
        <v>160</v>
      </c>
      <c r="F1109">
        <f t="shared" si="406"/>
        <v>2110</v>
      </c>
      <c r="G1109">
        <f t="shared" si="407"/>
        <v>3150</v>
      </c>
      <c r="I1109">
        <f t="shared" si="408"/>
        <v>9.8090927582165199E-2</v>
      </c>
      <c r="J1109">
        <f t="shared" si="409"/>
        <v>143.75</v>
      </c>
      <c r="L1109">
        <f t="shared" si="410"/>
        <v>1206.25</v>
      </c>
      <c r="M1109">
        <f t="shared" si="411"/>
        <v>4733</v>
      </c>
      <c r="O1109">
        <f t="shared" si="412"/>
        <v>3316.25</v>
      </c>
      <c r="P1109">
        <f t="shared" si="413"/>
        <v>4733</v>
      </c>
      <c r="R1109">
        <f t="shared" si="414"/>
        <v>5779.1697554666107</v>
      </c>
      <c r="S1109">
        <f t="shared" si="415"/>
        <v>0.95962383102755167</v>
      </c>
      <c r="T1109">
        <f t="shared" si="416"/>
        <v>0.95962383102755167</v>
      </c>
      <c r="U1109">
        <f t="shared" si="424"/>
        <v>54.982395438053963</v>
      </c>
      <c r="W1109">
        <f t="shared" si="417"/>
        <v>5779.1697554666107</v>
      </c>
      <c r="X1109">
        <f t="shared" si="418"/>
        <v>1.0577147586097169</v>
      </c>
      <c r="Y1109">
        <f t="shared" si="425"/>
        <v>60.602591597035435</v>
      </c>
      <c r="AA1109">
        <f t="shared" si="419"/>
        <v>2836.7883850753433</v>
      </c>
      <c r="AB1109">
        <f t="shared" si="420"/>
        <v>5035.0208262530186</v>
      </c>
      <c r="AD1109">
        <f t="shared" si="421"/>
        <v>2836.7883850753433</v>
      </c>
      <c r="AE1109">
        <f t="shared" si="422"/>
        <v>-1885.0208262530186</v>
      </c>
      <c r="AG1109">
        <f t="shared" si="423"/>
        <v>3405.9759037764766</v>
      </c>
    </row>
    <row r="1110" spans="1:33" x14ac:dyDescent="0.2">
      <c r="A1110">
        <f>'建築限界数値データ　片線'!A1194</f>
        <v>1350</v>
      </c>
      <c r="B1110">
        <f>'建築限界数値データ　片線'!B1194</f>
        <v>4723</v>
      </c>
      <c r="D1110">
        <f t="shared" si="404"/>
        <v>105</v>
      </c>
      <c r="E1110">
        <f t="shared" si="405"/>
        <v>160</v>
      </c>
      <c r="F1110">
        <f t="shared" si="406"/>
        <v>2110</v>
      </c>
      <c r="G1110">
        <f t="shared" si="407"/>
        <v>3150</v>
      </c>
      <c r="I1110">
        <f t="shared" si="408"/>
        <v>9.8090927582165199E-2</v>
      </c>
      <c r="J1110">
        <f t="shared" si="409"/>
        <v>143.75</v>
      </c>
      <c r="L1110">
        <f t="shared" si="410"/>
        <v>1206.25</v>
      </c>
      <c r="M1110">
        <f t="shared" si="411"/>
        <v>4723</v>
      </c>
      <c r="O1110">
        <f t="shared" si="412"/>
        <v>3316.25</v>
      </c>
      <c r="P1110">
        <f t="shared" si="413"/>
        <v>4723</v>
      </c>
      <c r="R1110">
        <f t="shared" si="414"/>
        <v>5770.9828506503118</v>
      </c>
      <c r="S1110">
        <f t="shared" si="415"/>
        <v>0.95862949746367565</v>
      </c>
      <c r="T1110">
        <f t="shared" si="416"/>
        <v>0.95862949746367565</v>
      </c>
      <c r="U1110">
        <f t="shared" si="424"/>
        <v>54.925424321415669</v>
      </c>
      <c r="W1110">
        <f t="shared" si="417"/>
        <v>5770.9828506503118</v>
      </c>
      <c r="X1110">
        <f t="shared" si="418"/>
        <v>1.0567204250458408</v>
      </c>
      <c r="Y1110">
        <f t="shared" si="425"/>
        <v>60.545620480397133</v>
      </c>
      <c r="AA1110">
        <f t="shared" si="419"/>
        <v>2837.767722084031</v>
      </c>
      <c r="AB1110">
        <f t="shared" si="420"/>
        <v>5025.0688968409186</v>
      </c>
      <c r="AD1110">
        <f t="shared" si="421"/>
        <v>2837.767722084031</v>
      </c>
      <c r="AE1110">
        <f t="shared" si="422"/>
        <v>-1875.0688968409186</v>
      </c>
      <c r="AG1110">
        <f t="shared" si="423"/>
        <v>3401.2951963042269</v>
      </c>
    </row>
    <row r="1111" spans="1:33" x14ac:dyDescent="0.2">
      <c r="A1111">
        <f>'建築限界数値データ　片線'!A1195</f>
        <v>1350</v>
      </c>
      <c r="B1111">
        <f>'建築限界数値データ　片線'!B1195</f>
        <v>4713</v>
      </c>
      <c r="D1111">
        <f t="shared" si="404"/>
        <v>105</v>
      </c>
      <c r="E1111">
        <f t="shared" si="405"/>
        <v>160</v>
      </c>
      <c r="F1111">
        <f t="shared" si="406"/>
        <v>2110</v>
      </c>
      <c r="G1111">
        <f t="shared" si="407"/>
        <v>3150</v>
      </c>
      <c r="I1111">
        <f t="shared" si="408"/>
        <v>9.8090927582165199E-2</v>
      </c>
      <c r="J1111">
        <f t="shared" si="409"/>
        <v>143.75</v>
      </c>
      <c r="L1111">
        <f t="shared" si="410"/>
        <v>1206.25</v>
      </c>
      <c r="M1111">
        <f t="shared" si="411"/>
        <v>4713</v>
      </c>
      <c r="O1111">
        <f t="shared" si="412"/>
        <v>3316.25</v>
      </c>
      <c r="P1111">
        <f t="shared" si="413"/>
        <v>4713</v>
      </c>
      <c r="R1111">
        <f t="shared" si="414"/>
        <v>5762.8016678088097</v>
      </c>
      <c r="S1111">
        <f t="shared" si="415"/>
        <v>0.9576323396928843</v>
      </c>
      <c r="T1111">
        <f t="shared" si="416"/>
        <v>0.9576323396928843</v>
      </c>
      <c r="U1111">
        <f t="shared" si="424"/>
        <v>54.868291389640653</v>
      </c>
      <c r="W1111">
        <f t="shared" si="417"/>
        <v>5762.8016678088097</v>
      </c>
      <c r="X1111">
        <f t="shared" si="418"/>
        <v>1.0557232672750496</v>
      </c>
      <c r="Y1111">
        <f t="shared" si="425"/>
        <v>60.488487548622125</v>
      </c>
      <c r="AA1111">
        <f t="shared" si="419"/>
        <v>2838.7470590927192</v>
      </c>
      <c r="AB1111">
        <f t="shared" si="420"/>
        <v>5015.1169674288194</v>
      </c>
      <c r="AD1111">
        <f t="shared" si="421"/>
        <v>2838.7470590927192</v>
      </c>
      <c r="AE1111">
        <f t="shared" si="422"/>
        <v>-1865.1169674288194</v>
      </c>
      <c r="AG1111">
        <f t="shared" si="423"/>
        <v>3396.6374795815991</v>
      </c>
    </row>
    <row r="1112" spans="1:33" x14ac:dyDescent="0.2">
      <c r="A1112">
        <f>'建築限界数値データ　片線'!A1196</f>
        <v>1350</v>
      </c>
      <c r="B1112">
        <f>'建築限界数値データ　片線'!B1196</f>
        <v>4703</v>
      </c>
      <c r="D1112">
        <f t="shared" si="404"/>
        <v>105</v>
      </c>
      <c r="E1112">
        <f t="shared" si="405"/>
        <v>160</v>
      </c>
      <c r="F1112">
        <f t="shared" si="406"/>
        <v>2110</v>
      </c>
      <c r="G1112">
        <f t="shared" si="407"/>
        <v>3150</v>
      </c>
      <c r="I1112">
        <f t="shared" si="408"/>
        <v>9.8090927582165199E-2</v>
      </c>
      <c r="J1112">
        <f t="shared" si="409"/>
        <v>143.75</v>
      </c>
      <c r="L1112">
        <f t="shared" si="410"/>
        <v>1206.25</v>
      </c>
      <c r="M1112">
        <f t="shared" si="411"/>
        <v>4703</v>
      </c>
      <c r="O1112">
        <f t="shared" si="412"/>
        <v>3316.25</v>
      </c>
      <c r="P1112">
        <f t="shared" si="413"/>
        <v>4703</v>
      </c>
      <c r="R1112">
        <f t="shared" si="414"/>
        <v>5754.626231346394</v>
      </c>
      <c r="S1112">
        <f t="shared" si="415"/>
        <v>0.95663234765713534</v>
      </c>
      <c r="T1112">
        <f t="shared" si="416"/>
        <v>0.95663234765713534</v>
      </c>
      <c r="U1112">
        <f t="shared" si="424"/>
        <v>54.810996066445547</v>
      </c>
      <c r="W1112">
        <f t="shared" si="417"/>
        <v>5754.626231346394</v>
      </c>
      <c r="X1112">
        <f t="shared" si="418"/>
        <v>1.0547232752393005</v>
      </c>
      <c r="Y1112">
        <f t="shared" si="425"/>
        <v>60.431192225427004</v>
      </c>
      <c r="AA1112">
        <f t="shared" si="419"/>
        <v>2839.7263961014078</v>
      </c>
      <c r="AB1112">
        <f t="shared" si="420"/>
        <v>5005.1650380167193</v>
      </c>
      <c r="AD1112">
        <f t="shared" si="421"/>
        <v>2839.7263961014078</v>
      </c>
      <c r="AE1112">
        <f t="shared" si="422"/>
        <v>-1855.1650380167193</v>
      </c>
      <c r="AG1112">
        <f t="shared" si="423"/>
        <v>3392.0028483175929</v>
      </c>
    </row>
    <row r="1113" spans="1:33" x14ac:dyDescent="0.2">
      <c r="A1113">
        <f>'建築限界数値データ　片線'!A1197</f>
        <v>1350</v>
      </c>
      <c r="B1113">
        <f>'建築限界数値データ　片線'!B1197</f>
        <v>4693</v>
      </c>
      <c r="D1113">
        <f t="shared" si="404"/>
        <v>105</v>
      </c>
      <c r="E1113">
        <f t="shared" si="405"/>
        <v>160</v>
      </c>
      <c r="F1113">
        <f t="shared" si="406"/>
        <v>2110</v>
      </c>
      <c r="G1113">
        <f t="shared" si="407"/>
        <v>3150</v>
      </c>
      <c r="I1113">
        <f t="shared" si="408"/>
        <v>9.8090927582165199E-2</v>
      </c>
      <c r="J1113">
        <f t="shared" si="409"/>
        <v>143.75</v>
      </c>
      <c r="L1113">
        <f t="shared" si="410"/>
        <v>1206.25</v>
      </c>
      <c r="M1113">
        <f t="shared" si="411"/>
        <v>4693</v>
      </c>
      <c r="O1113">
        <f t="shared" si="412"/>
        <v>3316.25</v>
      </c>
      <c r="P1113">
        <f t="shared" si="413"/>
        <v>4693</v>
      </c>
      <c r="R1113">
        <f t="shared" si="414"/>
        <v>5746.4565657890425</v>
      </c>
      <c r="S1113">
        <f t="shared" si="415"/>
        <v>0.95562951126380236</v>
      </c>
      <c r="T1113">
        <f t="shared" si="416"/>
        <v>0.95562951126380236</v>
      </c>
      <c r="U1113">
        <f t="shared" si="424"/>
        <v>54.753537773565441</v>
      </c>
      <c r="W1113">
        <f t="shared" si="417"/>
        <v>5746.4565657890425</v>
      </c>
      <c r="X1113">
        <f t="shared" si="418"/>
        <v>1.0537204388459676</v>
      </c>
      <c r="Y1113">
        <f t="shared" si="425"/>
        <v>60.373733932546905</v>
      </c>
      <c r="AA1113">
        <f t="shared" si="419"/>
        <v>2840.7057331100959</v>
      </c>
      <c r="AB1113">
        <f t="shared" si="420"/>
        <v>4995.2131086046193</v>
      </c>
      <c r="AD1113">
        <f t="shared" si="421"/>
        <v>2840.7057331100959</v>
      </c>
      <c r="AE1113">
        <f t="shared" si="422"/>
        <v>-1845.2131086046193</v>
      </c>
      <c r="AG1113">
        <f t="shared" si="423"/>
        <v>3387.391397268832</v>
      </c>
    </row>
    <row r="1114" spans="1:33" x14ac:dyDescent="0.2">
      <c r="A1114">
        <f>'建築限界数値データ　片線'!A1198</f>
        <v>1350</v>
      </c>
      <c r="B1114">
        <f>'建築限界数値データ　片線'!B1198</f>
        <v>4683</v>
      </c>
      <c r="D1114">
        <f t="shared" si="404"/>
        <v>105</v>
      </c>
      <c r="E1114">
        <f t="shared" si="405"/>
        <v>160</v>
      </c>
      <c r="F1114">
        <f t="shared" si="406"/>
        <v>2110</v>
      </c>
      <c r="G1114">
        <f t="shared" si="407"/>
        <v>3150</v>
      </c>
      <c r="I1114">
        <f t="shared" si="408"/>
        <v>9.8090927582165199E-2</v>
      </c>
      <c r="J1114">
        <f t="shared" si="409"/>
        <v>143.75</v>
      </c>
      <c r="L1114">
        <f t="shared" si="410"/>
        <v>1206.25</v>
      </c>
      <c r="M1114">
        <f t="shared" si="411"/>
        <v>4683</v>
      </c>
      <c r="O1114">
        <f t="shared" si="412"/>
        <v>3316.25</v>
      </c>
      <c r="P1114">
        <f t="shared" si="413"/>
        <v>4683</v>
      </c>
      <c r="R1114">
        <f t="shared" si="414"/>
        <v>5738.292695785045</v>
      </c>
      <c r="S1114">
        <f t="shared" si="415"/>
        <v>0.95462382038564675</v>
      </c>
      <c r="T1114">
        <f t="shared" si="416"/>
        <v>0.95462382038564675</v>
      </c>
      <c r="U1114">
        <f t="shared" si="424"/>
        <v>54.695915930752321</v>
      </c>
      <c r="W1114">
        <f t="shared" si="417"/>
        <v>5738.292695785045</v>
      </c>
      <c r="X1114">
        <f t="shared" si="418"/>
        <v>1.0527147479678121</v>
      </c>
      <c r="Y1114">
        <f t="shared" si="425"/>
        <v>60.316112089733785</v>
      </c>
      <c r="AA1114">
        <f t="shared" si="419"/>
        <v>2841.6850701187841</v>
      </c>
      <c r="AB1114">
        <f t="shared" si="420"/>
        <v>4985.261179192521</v>
      </c>
      <c r="AD1114">
        <f t="shared" si="421"/>
        <v>2841.6850701187841</v>
      </c>
      <c r="AE1114">
        <f t="shared" si="422"/>
        <v>-1835.261179192521</v>
      </c>
      <c r="AG1114">
        <f t="shared" si="423"/>
        <v>3382.8032212334083</v>
      </c>
    </row>
    <row r="1115" spans="1:33" x14ac:dyDescent="0.2">
      <c r="A1115">
        <f>'建築限界数値データ　片線'!A1199</f>
        <v>1350</v>
      </c>
      <c r="B1115">
        <f>'建築限界数値データ　片線'!B1199</f>
        <v>4673</v>
      </c>
      <c r="D1115">
        <f t="shared" si="404"/>
        <v>105</v>
      </c>
      <c r="E1115">
        <f t="shared" si="405"/>
        <v>160</v>
      </c>
      <c r="F1115">
        <f t="shared" si="406"/>
        <v>2110</v>
      </c>
      <c r="G1115">
        <f t="shared" si="407"/>
        <v>3150</v>
      </c>
      <c r="I1115">
        <f t="shared" si="408"/>
        <v>9.8090927582165199E-2</v>
      </c>
      <c r="J1115">
        <f t="shared" si="409"/>
        <v>143.75</v>
      </c>
      <c r="L1115">
        <f t="shared" si="410"/>
        <v>1206.25</v>
      </c>
      <c r="M1115">
        <f t="shared" si="411"/>
        <v>4673</v>
      </c>
      <c r="O1115">
        <f t="shared" si="412"/>
        <v>3316.25</v>
      </c>
      <c r="P1115">
        <f t="shared" si="413"/>
        <v>4673</v>
      </c>
      <c r="R1115">
        <f t="shared" si="414"/>
        <v>5730.1346461056219</v>
      </c>
      <c r="S1115">
        <f t="shared" si="415"/>
        <v>0.9536152648607924</v>
      </c>
      <c r="T1115">
        <f t="shared" si="416"/>
        <v>0.9536152648607924</v>
      </c>
      <c r="U1115">
        <f t="shared" si="424"/>
        <v>54.638129955773564</v>
      </c>
      <c r="W1115">
        <f t="shared" si="417"/>
        <v>5730.1346461056219</v>
      </c>
      <c r="X1115">
        <f t="shared" si="418"/>
        <v>1.0517061924429576</v>
      </c>
      <c r="Y1115">
        <f t="shared" si="425"/>
        <v>60.258326114755022</v>
      </c>
      <c r="AA1115">
        <f t="shared" si="419"/>
        <v>2842.6644071274732</v>
      </c>
      <c r="AB1115">
        <f t="shared" si="420"/>
        <v>4975.3092497804209</v>
      </c>
      <c r="AD1115">
        <f t="shared" si="421"/>
        <v>2842.6644071274732</v>
      </c>
      <c r="AE1115">
        <f t="shared" si="422"/>
        <v>-1825.3092497804209</v>
      </c>
      <c r="AG1115">
        <f t="shared" si="423"/>
        <v>3378.2384150446446</v>
      </c>
    </row>
    <row r="1116" spans="1:33" x14ac:dyDescent="0.2">
      <c r="A1116">
        <f>'建築限界数値データ　片線'!A1200</f>
        <v>1350</v>
      </c>
      <c r="B1116">
        <f>'建築限界数値データ　片線'!B1200</f>
        <v>4663</v>
      </c>
      <c r="D1116">
        <f t="shared" si="404"/>
        <v>105</v>
      </c>
      <c r="E1116">
        <f t="shared" si="405"/>
        <v>160</v>
      </c>
      <c r="F1116">
        <f t="shared" si="406"/>
        <v>2110</v>
      </c>
      <c r="G1116">
        <f t="shared" si="407"/>
        <v>3150</v>
      </c>
      <c r="I1116">
        <f t="shared" si="408"/>
        <v>9.8090927582165199E-2</v>
      </c>
      <c r="J1116">
        <f t="shared" si="409"/>
        <v>143.75</v>
      </c>
      <c r="L1116">
        <f t="shared" si="410"/>
        <v>1206.25</v>
      </c>
      <c r="M1116">
        <f t="shared" si="411"/>
        <v>4663</v>
      </c>
      <c r="O1116">
        <f t="shared" si="412"/>
        <v>3316.25</v>
      </c>
      <c r="P1116">
        <f t="shared" si="413"/>
        <v>4663</v>
      </c>
      <c r="R1116">
        <f t="shared" si="414"/>
        <v>5721.9824416455522</v>
      </c>
      <c r="S1116">
        <f t="shared" si="415"/>
        <v>0.95260383449270103</v>
      </c>
      <c r="T1116">
        <f t="shared" si="416"/>
        <v>0.95260383449270103</v>
      </c>
      <c r="U1116">
        <f t="shared" si="424"/>
        <v>54.58017926441056</v>
      </c>
      <c r="W1116">
        <f t="shared" si="417"/>
        <v>5721.9824416455522</v>
      </c>
      <c r="X1116">
        <f t="shared" si="418"/>
        <v>1.0506947620748663</v>
      </c>
      <c r="Y1116">
        <f t="shared" si="425"/>
        <v>60.200375423392032</v>
      </c>
      <c r="AA1116">
        <f t="shared" si="419"/>
        <v>2843.64374413616</v>
      </c>
      <c r="AB1116">
        <f t="shared" si="420"/>
        <v>4965.3573203683218</v>
      </c>
      <c r="AD1116">
        <f t="shared" si="421"/>
        <v>2843.64374413616</v>
      </c>
      <c r="AE1116">
        <f t="shared" si="422"/>
        <v>-1815.3573203683218</v>
      </c>
      <c r="AG1116">
        <f t="shared" si="423"/>
        <v>3373.6970735647819</v>
      </c>
    </row>
    <row r="1117" spans="1:33" x14ac:dyDescent="0.2">
      <c r="A1117">
        <f>'建築限界数値データ　片線'!A1201</f>
        <v>1350</v>
      </c>
      <c r="B1117">
        <f>'建築限界数値データ　片線'!B1201</f>
        <v>4653</v>
      </c>
      <c r="D1117">
        <f t="shared" si="404"/>
        <v>105</v>
      </c>
      <c r="E1117">
        <f t="shared" si="405"/>
        <v>160</v>
      </c>
      <c r="F1117">
        <f t="shared" si="406"/>
        <v>2110</v>
      </c>
      <c r="G1117">
        <f t="shared" si="407"/>
        <v>3150</v>
      </c>
      <c r="I1117">
        <f t="shared" si="408"/>
        <v>9.8090927582165199E-2</v>
      </c>
      <c r="J1117">
        <f t="shared" si="409"/>
        <v>143.75</v>
      </c>
      <c r="L1117">
        <f t="shared" si="410"/>
        <v>1206.25</v>
      </c>
      <c r="M1117">
        <f t="shared" si="411"/>
        <v>4653</v>
      </c>
      <c r="O1117">
        <f t="shared" si="412"/>
        <v>3316.25</v>
      </c>
      <c r="P1117">
        <f t="shared" si="413"/>
        <v>4653</v>
      </c>
      <c r="R1117">
        <f t="shared" si="414"/>
        <v>5713.8361074238037</v>
      </c>
      <c r="S1117">
        <f t="shared" si="415"/>
        <v>0.95158951905014921</v>
      </c>
      <c r="T1117">
        <f t="shared" si="416"/>
        <v>0.95158951905014921</v>
      </c>
      <c r="U1117">
        <f t="shared" si="424"/>
        <v>54.522063270457402</v>
      </c>
      <c r="W1117">
        <f t="shared" si="417"/>
        <v>5713.8361074238037</v>
      </c>
      <c r="X1117">
        <f t="shared" si="418"/>
        <v>1.0496804466323144</v>
      </c>
      <c r="Y1117">
        <f t="shared" si="425"/>
        <v>60.142259429438866</v>
      </c>
      <c r="AA1117">
        <f t="shared" si="419"/>
        <v>2844.6230811448499</v>
      </c>
      <c r="AB1117">
        <f t="shared" si="420"/>
        <v>4955.4053909562217</v>
      </c>
      <c r="AD1117">
        <f t="shared" si="421"/>
        <v>2844.6230811448499</v>
      </c>
      <c r="AE1117">
        <f t="shared" si="422"/>
        <v>-1805.4053909562217</v>
      </c>
      <c r="AG1117">
        <f t="shared" si="423"/>
        <v>3369.1792916785844</v>
      </c>
    </row>
    <row r="1118" spans="1:33" x14ac:dyDescent="0.2">
      <c r="A1118">
        <f>'建築限界数値データ　片線'!A1202</f>
        <v>1350</v>
      </c>
      <c r="B1118">
        <f>'建築限界数値データ　片線'!B1202</f>
        <v>4643</v>
      </c>
      <c r="D1118">
        <f t="shared" si="404"/>
        <v>105</v>
      </c>
      <c r="E1118">
        <f t="shared" si="405"/>
        <v>160</v>
      </c>
      <c r="F1118">
        <f t="shared" si="406"/>
        <v>2110</v>
      </c>
      <c r="G1118">
        <f t="shared" si="407"/>
        <v>3150</v>
      </c>
      <c r="I1118">
        <f t="shared" si="408"/>
        <v>9.8090927582165199E-2</v>
      </c>
      <c r="J1118">
        <f t="shared" si="409"/>
        <v>143.75</v>
      </c>
      <c r="L1118">
        <f t="shared" si="410"/>
        <v>1206.25</v>
      </c>
      <c r="M1118">
        <f t="shared" si="411"/>
        <v>4643</v>
      </c>
      <c r="O1118">
        <f t="shared" si="412"/>
        <v>3316.25</v>
      </c>
      <c r="P1118">
        <f t="shared" si="413"/>
        <v>4643</v>
      </c>
      <c r="R1118">
        <f t="shared" si="414"/>
        <v>5705.695668584156</v>
      </c>
      <c r="S1118">
        <f t="shared" si="415"/>
        <v>0.95057230826720873</v>
      </c>
      <c r="T1118">
        <f t="shared" si="416"/>
        <v>0.95057230826720873</v>
      </c>
      <c r="U1118">
        <f t="shared" si="424"/>
        <v>54.463781385719713</v>
      </c>
      <c r="W1118">
        <f t="shared" si="417"/>
        <v>5705.695668584156</v>
      </c>
      <c r="X1118">
        <f t="shared" si="418"/>
        <v>1.0486632358493739</v>
      </c>
      <c r="Y1118">
        <f t="shared" si="425"/>
        <v>60.083977544701177</v>
      </c>
      <c r="AA1118">
        <f t="shared" si="419"/>
        <v>2845.6024181535377</v>
      </c>
      <c r="AB1118">
        <f t="shared" si="420"/>
        <v>4945.4534615441225</v>
      </c>
      <c r="AD1118">
        <f t="shared" si="421"/>
        <v>2845.6024181535377</v>
      </c>
      <c r="AE1118">
        <f t="shared" si="422"/>
        <v>-1795.4534615441225</v>
      </c>
      <c r="AG1118">
        <f t="shared" si="423"/>
        <v>3364.685164286851</v>
      </c>
    </row>
    <row r="1119" spans="1:33" x14ac:dyDescent="0.2">
      <c r="A1119">
        <f>'建築限界数値データ　片線'!A1203</f>
        <v>1350</v>
      </c>
      <c r="B1119">
        <f>'建築限界数値データ　片線'!B1203</f>
        <v>4633</v>
      </c>
      <c r="D1119">
        <f t="shared" si="404"/>
        <v>105</v>
      </c>
      <c r="E1119">
        <f t="shared" si="405"/>
        <v>160</v>
      </c>
      <c r="F1119">
        <f t="shared" si="406"/>
        <v>2110</v>
      </c>
      <c r="G1119">
        <f t="shared" si="407"/>
        <v>3150</v>
      </c>
      <c r="I1119">
        <f t="shared" si="408"/>
        <v>9.8090927582165199E-2</v>
      </c>
      <c r="J1119">
        <f t="shared" si="409"/>
        <v>143.75</v>
      </c>
      <c r="L1119">
        <f t="shared" si="410"/>
        <v>1206.25</v>
      </c>
      <c r="M1119">
        <f t="shared" si="411"/>
        <v>4633</v>
      </c>
      <c r="O1119">
        <f t="shared" si="412"/>
        <v>3316.25</v>
      </c>
      <c r="P1119">
        <f t="shared" si="413"/>
        <v>4633</v>
      </c>
      <c r="R1119">
        <f t="shared" si="414"/>
        <v>5697.5611503958426</v>
      </c>
      <c r="S1119">
        <f t="shared" si="415"/>
        <v>0.9495521918432267</v>
      </c>
      <c r="T1119">
        <f t="shared" si="416"/>
        <v>0.9495521918432267</v>
      </c>
      <c r="U1119">
        <f t="shared" si="424"/>
        <v>54.405333020013558</v>
      </c>
      <c r="W1119">
        <f t="shared" si="417"/>
        <v>5697.5611503958426</v>
      </c>
      <c r="X1119">
        <f t="shared" si="418"/>
        <v>1.0476431194253919</v>
      </c>
      <c r="Y1119">
        <f t="shared" si="425"/>
        <v>60.025529178995029</v>
      </c>
      <c r="AA1119">
        <f t="shared" si="419"/>
        <v>2846.5817551622263</v>
      </c>
      <c r="AB1119">
        <f t="shared" si="420"/>
        <v>4935.5015321320216</v>
      </c>
      <c r="AD1119">
        <f t="shared" si="421"/>
        <v>2846.5817551622263</v>
      </c>
      <c r="AE1119">
        <f t="shared" si="422"/>
        <v>-1785.5015321320216</v>
      </c>
      <c r="AG1119">
        <f t="shared" si="423"/>
        <v>3360.2147862998663</v>
      </c>
    </row>
    <row r="1120" spans="1:33" x14ac:dyDescent="0.2">
      <c r="A1120">
        <f>'建築限界数値データ　片線'!A1204</f>
        <v>1350</v>
      </c>
      <c r="B1120">
        <f>'建築限界数値データ　片線'!B1204</f>
        <v>4623</v>
      </c>
      <c r="D1120">
        <f t="shared" si="404"/>
        <v>105</v>
      </c>
      <c r="E1120">
        <f t="shared" si="405"/>
        <v>160</v>
      </c>
      <c r="F1120">
        <f t="shared" si="406"/>
        <v>2110</v>
      </c>
      <c r="G1120">
        <f t="shared" si="407"/>
        <v>3150</v>
      </c>
      <c r="I1120">
        <f t="shared" si="408"/>
        <v>9.8090927582165199E-2</v>
      </c>
      <c r="J1120">
        <f t="shared" si="409"/>
        <v>143.75</v>
      </c>
      <c r="L1120">
        <f t="shared" si="410"/>
        <v>1206.25</v>
      </c>
      <c r="M1120">
        <f t="shared" si="411"/>
        <v>4623</v>
      </c>
      <c r="O1120">
        <f t="shared" si="412"/>
        <v>3316.25</v>
      </c>
      <c r="P1120">
        <f t="shared" si="413"/>
        <v>4623</v>
      </c>
      <c r="R1120">
        <f t="shared" si="414"/>
        <v>5689.4325782541791</v>
      </c>
      <c r="S1120">
        <f t="shared" si="415"/>
        <v>0.94852915944280913</v>
      </c>
      <c r="T1120">
        <f t="shared" si="416"/>
        <v>0.94852915944280913</v>
      </c>
      <c r="U1120">
        <f t="shared" si="424"/>
        <v>54.346717581164498</v>
      </c>
      <c r="W1120">
        <f t="shared" si="417"/>
        <v>5689.4325782541791</v>
      </c>
      <c r="X1120">
        <f t="shared" si="418"/>
        <v>1.0466200870249742</v>
      </c>
      <c r="Y1120">
        <f t="shared" si="425"/>
        <v>59.966913740145955</v>
      </c>
      <c r="AA1120">
        <f t="shared" si="419"/>
        <v>2847.5610921709153</v>
      </c>
      <c r="AB1120">
        <f t="shared" si="420"/>
        <v>4925.5496027199215</v>
      </c>
      <c r="AD1120">
        <f t="shared" si="421"/>
        <v>2847.5610921709153</v>
      </c>
      <c r="AE1120">
        <f t="shared" si="422"/>
        <v>-1775.5496027199215</v>
      </c>
      <c r="AG1120">
        <f t="shared" si="423"/>
        <v>3355.7682526307576</v>
      </c>
    </row>
    <row r="1121" spans="1:33" x14ac:dyDescent="0.2">
      <c r="A1121">
        <f>'建築限界数値データ　片線'!A1205</f>
        <v>1350</v>
      </c>
      <c r="B1121">
        <f>'建築限界数値データ　片線'!B1205</f>
        <v>4613</v>
      </c>
      <c r="D1121">
        <f t="shared" si="404"/>
        <v>105</v>
      </c>
      <c r="E1121">
        <f t="shared" si="405"/>
        <v>160</v>
      </c>
      <c r="F1121">
        <f t="shared" si="406"/>
        <v>2110</v>
      </c>
      <c r="G1121">
        <f t="shared" si="407"/>
        <v>3150</v>
      </c>
      <c r="I1121">
        <f t="shared" si="408"/>
        <v>9.8090927582165199E-2</v>
      </c>
      <c r="J1121">
        <f t="shared" si="409"/>
        <v>143.75</v>
      </c>
      <c r="L1121">
        <f t="shared" si="410"/>
        <v>1206.25</v>
      </c>
      <c r="M1121">
        <f t="shared" si="411"/>
        <v>4613</v>
      </c>
      <c r="O1121">
        <f t="shared" si="412"/>
        <v>3316.25</v>
      </c>
      <c r="P1121">
        <f t="shared" si="413"/>
        <v>4613</v>
      </c>
      <c r="R1121">
        <f t="shared" si="414"/>
        <v>5681.3099776812041</v>
      </c>
      <c r="S1121">
        <f t="shared" si="415"/>
        <v>0.94750320069580563</v>
      </c>
      <c r="T1121">
        <f t="shared" si="416"/>
        <v>0.94750320069580563</v>
      </c>
      <c r="U1121">
        <f t="shared" si="424"/>
        <v>54.287934475006672</v>
      </c>
      <c r="W1121">
        <f t="shared" si="417"/>
        <v>5681.3099776812041</v>
      </c>
      <c r="X1121">
        <f t="shared" si="418"/>
        <v>1.0455941282779708</v>
      </c>
      <c r="Y1121">
        <f t="shared" si="425"/>
        <v>59.908130633988129</v>
      </c>
      <c r="AA1121">
        <f t="shared" si="419"/>
        <v>2848.5404291796031</v>
      </c>
      <c r="AB1121">
        <f t="shared" si="420"/>
        <v>4915.5976733078232</v>
      </c>
      <c r="AD1121">
        <f t="shared" si="421"/>
        <v>2848.5404291796031</v>
      </c>
      <c r="AE1121">
        <f t="shared" si="422"/>
        <v>-1765.5976733078232</v>
      </c>
      <c r="AG1121">
        <f t="shared" si="423"/>
        <v>3351.3456581887694</v>
      </c>
    </row>
    <row r="1122" spans="1:33" x14ac:dyDescent="0.2">
      <c r="A1122">
        <f>'建築限界数値データ　片線'!A1206</f>
        <v>1350</v>
      </c>
      <c r="B1122">
        <f>'建築限界数値データ　片線'!B1206</f>
        <v>4603</v>
      </c>
      <c r="D1122">
        <f t="shared" si="404"/>
        <v>105</v>
      </c>
      <c r="E1122">
        <f t="shared" si="405"/>
        <v>160</v>
      </c>
      <c r="F1122">
        <f t="shared" si="406"/>
        <v>2110</v>
      </c>
      <c r="G1122">
        <f t="shared" si="407"/>
        <v>3150</v>
      </c>
      <c r="I1122">
        <f t="shared" si="408"/>
        <v>9.8090927582165199E-2</v>
      </c>
      <c r="J1122">
        <f t="shared" si="409"/>
        <v>143.75</v>
      </c>
      <c r="L1122">
        <f t="shared" si="410"/>
        <v>1206.25</v>
      </c>
      <c r="M1122">
        <f t="shared" si="411"/>
        <v>4603</v>
      </c>
      <c r="O1122">
        <f t="shared" si="412"/>
        <v>3316.25</v>
      </c>
      <c r="P1122">
        <f t="shared" si="413"/>
        <v>4603</v>
      </c>
      <c r="R1122">
        <f t="shared" si="414"/>
        <v>5673.1933743263153</v>
      </c>
      <c r="S1122">
        <f t="shared" si="415"/>
        <v>0.94647430519729636</v>
      </c>
      <c r="T1122">
        <f t="shared" si="416"/>
        <v>0.94647430519729636</v>
      </c>
      <c r="U1122">
        <f t="shared" si="424"/>
        <v>54.228983105382085</v>
      </c>
      <c r="W1122">
        <f t="shared" si="417"/>
        <v>5673.1933743263153</v>
      </c>
      <c r="X1122">
        <f t="shared" si="418"/>
        <v>1.0445652327794615</v>
      </c>
      <c r="Y1122">
        <f t="shared" si="425"/>
        <v>59.849179264363535</v>
      </c>
      <c r="AA1122">
        <f t="shared" si="419"/>
        <v>2849.5197661882917</v>
      </c>
      <c r="AB1122">
        <f t="shared" si="420"/>
        <v>4905.6457438957241</v>
      </c>
      <c r="AD1122">
        <f t="shared" si="421"/>
        <v>2849.5197661882917</v>
      </c>
      <c r="AE1122">
        <f t="shared" si="422"/>
        <v>-1755.6457438957241</v>
      </c>
      <c r="AG1122">
        <f t="shared" si="423"/>
        <v>3346.9470978724698</v>
      </c>
    </row>
    <row r="1123" spans="1:33" x14ac:dyDescent="0.2">
      <c r="A1123">
        <f>'建築限界数値データ　片線'!A1207</f>
        <v>1350</v>
      </c>
      <c r="B1123">
        <f>'建築限界数値データ　片線'!B1207</f>
        <v>4593</v>
      </c>
      <c r="D1123">
        <f t="shared" si="404"/>
        <v>105</v>
      </c>
      <c r="E1123">
        <f t="shared" si="405"/>
        <v>160</v>
      </c>
      <c r="F1123">
        <f t="shared" si="406"/>
        <v>2110</v>
      </c>
      <c r="G1123">
        <f t="shared" si="407"/>
        <v>3150</v>
      </c>
      <c r="I1123">
        <f t="shared" si="408"/>
        <v>9.8090927582165199E-2</v>
      </c>
      <c r="J1123">
        <f t="shared" si="409"/>
        <v>143.75</v>
      </c>
      <c r="L1123">
        <f t="shared" si="410"/>
        <v>1206.25</v>
      </c>
      <c r="M1123">
        <f t="shared" si="411"/>
        <v>4593</v>
      </c>
      <c r="O1123">
        <f t="shared" si="412"/>
        <v>3316.25</v>
      </c>
      <c r="P1123">
        <f t="shared" si="413"/>
        <v>4593</v>
      </c>
      <c r="R1123">
        <f t="shared" si="414"/>
        <v>5665.0827939669161</v>
      </c>
      <c r="S1123">
        <f t="shared" si="415"/>
        <v>0.94544246250758057</v>
      </c>
      <c r="T1123">
        <f t="shared" si="416"/>
        <v>0.94544246250758057</v>
      </c>
      <c r="U1123">
        <f t="shared" si="424"/>
        <v>54.169862874139938</v>
      </c>
      <c r="W1123">
        <f t="shared" si="417"/>
        <v>5665.0827939669161</v>
      </c>
      <c r="X1123">
        <f t="shared" si="418"/>
        <v>1.0435333900897459</v>
      </c>
      <c r="Y1123">
        <f t="shared" si="425"/>
        <v>59.790059033121402</v>
      </c>
      <c r="AA1123">
        <f t="shared" si="419"/>
        <v>2850.4991031969789</v>
      </c>
      <c r="AB1123">
        <f t="shared" si="420"/>
        <v>4895.693814483624</v>
      </c>
      <c r="AD1123">
        <f t="shared" si="421"/>
        <v>2850.4991031969789</v>
      </c>
      <c r="AE1123">
        <f t="shared" si="422"/>
        <v>-1745.693814483624</v>
      </c>
      <c r="AG1123">
        <f t="shared" si="423"/>
        <v>3342.5726665628627</v>
      </c>
    </row>
    <row r="1124" spans="1:33" x14ac:dyDescent="0.2">
      <c r="A1124">
        <f>'建築限界数値データ　片線'!A1208</f>
        <v>1350</v>
      </c>
      <c r="B1124">
        <f>'建築限界数値データ　片線'!B1208</f>
        <v>4583</v>
      </c>
      <c r="D1124">
        <f t="shared" si="404"/>
        <v>105</v>
      </c>
      <c r="E1124">
        <f t="shared" si="405"/>
        <v>160</v>
      </c>
      <c r="F1124">
        <f t="shared" si="406"/>
        <v>2110</v>
      </c>
      <c r="G1124">
        <f t="shared" si="407"/>
        <v>3150</v>
      </c>
      <c r="I1124">
        <f t="shared" si="408"/>
        <v>9.8090927582165199E-2</v>
      </c>
      <c r="J1124">
        <f t="shared" si="409"/>
        <v>143.75</v>
      </c>
      <c r="L1124">
        <f t="shared" si="410"/>
        <v>1206.25</v>
      </c>
      <c r="M1124">
        <f t="shared" si="411"/>
        <v>4583</v>
      </c>
      <c r="O1124">
        <f t="shared" si="412"/>
        <v>3316.25</v>
      </c>
      <c r="P1124">
        <f t="shared" si="413"/>
        <v>4583</v>
      </c>
      <c r="R1124">
        <f t="shared" si="414"/>
        <v>5656.9782625090584</v>
      </c>
      <c r="S1124">
        <f t="shared" si="415"/>
        <v>0.94440766215216787</v>
      </c>
      <c r="T1124">
        <f t="shared" si="416"/>
        <v>0.94440766215216787</v>
      </c>
      <c r="U1124">
        <f t="shared" si="424"/>
        <v>54.110573181136154</v>
      </c>
      <c r="W1124">
        <f t="shared" si="417"/>
        <v>5656.9782625090584</v>
      </c>
      <c r="X1124">
        <f t="shared" si="418"/>
        <v>1.0424985897343331</v>
      </c>
      <c r="Y1124">
        <f t="shared" si="425"/>
        <v>59.730769340117611</v>
      </c>
      <c r="AA1124">
        <f t="shared" si="419"/>
        <v>2851.478440205668</v>
      </c>
      <c r="AB1124">
        <f t="shared" si="420"/>
        <v>4885.7418850715248</v>
      </c>
      <c r="AD1124">
        <f t="shared" si="421"/>
        <v>2851.478440205668</v>
      </c>
      <c r="AE1124">
        <f t="shared" si="422"/>
        <v>-1735.7418850715248</v>
      </c>
      <c r="AG1124">
        <f t="shared" si="423"/>
        <v>3338.2224591164381</v>
      </c>
    </row>
    <row r="1125" spans="1:33" x14ac:dyDescent="0.2">
      <c r="A1125">
        <f>'建築限界数値データ　片線'!A1209</f>
        <v>1350</v>
      </c>
      <c r="B1125">
        <f>'建築限界数値データ　片線'!B1209</f>
        <v>4573</v>
      </c>
      <c r="D1125">
        <f t="shared" si="404"/>
        <v>105</v>
      </c>
      <c r="E1125">
        <f t="shared" si="405"/>
        <v>160</v>
      </c>
      <c r="F1125">
        <f t="shared" si="406"/>
        <v>2110</v>
      </c>
      <c r="G1125">
        <f t="shared" si="407"/>
        <v>3150</v>
      </c>
      <c r="I1125">
        <f t="shared" si="408"/>
        <v>9.8090927582165199E-2</v>
      </c>
      <c r="J1125">
        <f t="shared" si="409"/>
        <v>143.75</v>
      </c>
      <c r="L1125">
        <f t="shared" si="410"/>
        <v>1206.25</v>
      </c>
      <c r="M1125">
        <f t="shared" si="411"/>
        <v>4573</v>
      </c>
      <c r="O1125">
        <f t="shared" si="412"/>
        <v>3316.25</v>
      </c>
      <c r="P1125">
        <f t="shared" si="413"/>
        <v>4573</v>
      </c>
      <c r="R1125">
        <f t="shared" si="414"/>
        <v>5648.8798059880864</v>
      </c>
      <c r="S1125">
        <f t="shared" si="415"/>
        <v>0.94336989362177093</v>
      </c>
      <c r="T1125">
        <f t="shared" si="416"/>
        <v>0.94336989362177093</v>
      </c>
      <c r="U1125">
        <f t="shared" si="424"/>
        <v>54.051113424232916</v>
      </c>
      <c r="W1125">
        <f t="shared" si="417"/>
        <v>5648.8798059880864</v>
      </c>
      <c r="X1125">
        <f t="shared" si="418"/>
        <v>1.0414608212039362</v>
      </c>
      <c r="Y1125">
        <f t="shared" si="425"/>
        <v>59.671309583214381</v>
      </c>
      <c r="AA1125">
        <f t="shared" si="419"/>
        <v>2852.4577772143552</v>
      </c>
      <c r="AB1125">
        <f t="shared" si="420"/>
        <v>4875.7899556594248</v>
      </c>
      <c r="AD1125">
        <f t="shared" si="421"/>
        <v>2852.4577772143552</v>
      </c>
      <c r="AE1125">
        <f t="shared" si="422"/>
        <v>-1725.7899556594248</v>
      </c>
      <c r="AG1125">
        <f t="shared" si="423"/>
        <v>3333.896570358118</v>
      </c>
    </row>
    <row r="1126" spans="1:33" x14ac:dyDescent="0.2">
      <c r="A1126">
        <f>'建築限界数値データ　片線'!A1210</f>
        <v>1350</v>
      </c>
      <c r="B1126">
        <f>'建築限界数値データ　片線'!B1210</f>
        <v>4563</v>
      </c>
      <c r="D1126">
        <f t="shared" si="404"/>
        <v>105</v>
      </c>
      <c r="E1126">
        <f t="shared" si="405"/>
        <v>160</v>
      </c>
      <c r="F1126">
        <f t="shared" si="406"/>
        <v>2110</v>
      </c>
      <c r="G1126">
        <f t="shared" si="407"/>
        <v>3150</v>
      </c>
      <c r="I1126">
        <f t="shared" si="408"/>
        <v>9.8090927582165199E-2</v>
      </c>
      <c r="J1126">
        <f t="shared" si="409"/>
        <v>143.75</v>
      </c>
      <c r="L1126">
        <f t="shared" si="410"/>
        <v>1206.25</v>
      </c>
      <c r="M1126">
        <f t="shared" si="411"/>
        <v>4563</v>
      </c>
      <c r="O1126">
        <f t="shared" si="412"/>
        <v>3316.25</v>
      </c>
      <c r="P1126">
        <f t="shared" si="413"/>
        <v>4563</v>
      </c>
      <c r="R1126">
        <f t="shared" si="414"/>
        <v>5640.7874505692907</v>
      </c>
      <c r="S1126">
        <f t="shared" si="415"/>
        <v>0.94232914637230003</v>
      </c>
      <c r="T1126">
        <f t="shared" si="416"/>
        <v>0.94232914637230003</v>
      </c>
      <c r="U1126">
        <f t="shared" si="424"/>
        <v>53.991482999298384</v>
      </c>
      <c r="W1126">
        <f t="shared" si="417"/>
        <v>5640.7874505692907</v>
      </c>
      <c r="X1126">
        <f t="shared" si="418"/>
        <v>1.0404200739544653</v>
      </c>
      <c r="Y1126">
        <f t="shared" si="425"/>
        <v>59.611679158279856</v>
      </c>
      <c r="AA1126">
        <f t="shared" si="419"/>
        <v>2853.4371142230439</v>
      </c>
      <c r="AB1126">
        <f t="shared" si="420"/>
        <v>4865.8380262473247</v>
      </c>
      <c r="AD1126">
        <f t="shared" si="421"/>
        <v>2853.4371142230439</v>
      </c>
      <c r="AE1126">
        <f t="shared" si="422"/>
        <v>-1715.8380262473247</v>
      </c>
      <c r="AG1126">
        <f t="shared" si="423"/>
        <v>3329.5950950741512</v>
      </c>
    </row>
    <row r="1127" spans="1:33" x14ac:dyDescent="0.2">
      <c r="A1127">
        <f>'建築限界数値データ　片線'!A1211</f>
        <v>1350</v>
      </c>
      <c r="B1127">
        <f>'建築限界数値データ　片線'!B1211</f>
        <v>4553</v>
      </c>
      <c r="D1127">
        <f t="shared" si="404"/>
        <v>105</v>
      </c>
      <c r="E1127">
        <f t="shared" si="405"/>
        <v>160</v>
      </c>
      <c r="F1127">
        <f t="shared" si="406"/>
        <v>2110</v>
      </c>
      <c r="G1127">
        <f t="shared" si="407"/>
        <v>3150</v>
      </c>
      <c r="I1127">
        <f t="shared" si="408"/>
        <v>9.8090927582165199E-2</v>
      </c>
      <c r="J1127">
        <f t="shared" si="409"/>
        <v>143.75</v>
      </c>
      <c r="L1127">
        <f t="shared" si="410"/>
        <v>1206.25</v>
      </c>
      <c r="M1127">
        <f t="shared" si="411"/>
        <v>4553</v>
      </c>
      <c r="O1127">
        <f t="shared" si="412"/>
        <v>3316.25</v>
      </c>
      <c r="P1127">
        <f t="shared" si="413"/>
        <v>4553</v>
      </c>
      <c r="R1127">
        <f t="shared" si="414"/>
        <v>5632.701222548556</v>
      </c>
      <c r="S1127">
        <f t="shared" si="415"/>
        <v>0.94128540982486086</v>
      </c>
      <c r="T1127">
        <f t="shared" si="416"/>
        <v>0.94128540982486086</v>
      </c>
      <c r="U1127">
        <f t="shared" si="424"/>
        <v>53.931681300206556</v>
      </c>
      <c r="W1127">
        <f t="shared" si="417"/>
        <v>5632.701222548556</v>
      </c>
      <c r="X1127">
        <f t="shared" si="418"/>
        <v>1.0393763374070262</v>
      </c>
      <c r="Y1127">
        <f t="shared" si="425"/>
        <v>59.551877459188034</v>
      </c>
      <c r="AA1127">
        <f t="shared" si="419"/>
        <v>2854.416451231732</v>
      </c>
      <c r="AB1127">
        <f t="shared" si="420"/>
        <v>4855.8860968352255</v>
      </c>
      <c r="AD1127">
        <f t="shared" si="421"/>
        <v>2854.416451231732</v>
      </c>
      <c r="AE1127">
        <f t="shared" si="422"/>
        <v>-1705.8860968352255</v>
      </c>
      <c r="AG1127">
        <f t="shared" si="423"/>
        <v>3325.3181280049093</v>
      </c>
    </row>
    <row r="1128" spans="1:33" x14ac:dyDescent="0.2">
      <c r="A1128">
        <f>'建築限界数値データ　片線'!A1212</f>
        <v>1350</v>
      </c>
      <c r="B1128">
        <f>'建築限界数値データ　片線'!B1212</f>
        <v>4543</v>
      </c>
      <c r="D1128">
        <f t="shared" si="404"/>
        <v>105</v>
      </c>
      <c r="E1128">
        <f t="shared" si="405"/>
        <v>160</v>
      </c>
      <c r="F1128">
        <f t="shared" si="406"/>
        <v>2110</v>
      </c>
      <c r="G1128">
        <f t="shared" si="407"/>
        <v>3150</v>
      </c>
      <c r="I1128">
        <f t="shared" si="408"/>
        <v>9.8090927582165199E-2</v>
      </c>
      <c r="J1128">
        <f t="shared" si="409"/>
        <v>143.75</v>
      </c>
      <c r="L1128">
        <f t="shared" si="410"/>
        <v>1206.25</v>
      </c>
      <c r="M1128">
        <f t="shared" si="411"/>
        <v>4543</v>
      </c>
      <c r="O1128">
        <f t="shared" si="412"/>
        <v>3316.25</v>
      </c>
      <c r="P1128">
        <f t="shared" si="413"/>
        <v>4543</v>
      </c>
      <c r="R1128">
        <f t="shared" si="414"/>
        <v>5624.621148353016</v>
      </c>
      <c r="S1128">
        <f t="shared" si="415"/>
        <v>0.94023867336575329</v>
      </c>
      <c r="T1128">
        <f t="shared" si="416"/>
        <v>0.94023867336575329</v>
      </c>
      <c r="U1128">
        <f t="shared" si="424"/>
        <v>53.871707718837229</v>
      </c>
      <c r="W1128">
        <f t="shared" si="417"/>
        <v>5624.621148353016</v>
      </c>
      <c r="X1128">
        <f t="shared" si="418"/>
        <v>1.0383296009479186</v>
      </c>
      <c r="Y1128">
        <f t="shared" si="425"/>
        <v>59.4919038778187</v>
      </c>
      <c r="AA1128">
        <f t="shared" si="419"/>
        <v>2855.3957882404206</v>
      </c>
      <c r="AB1128">
        <f t="shared" si="420"/>
        <v>4845.9341674231264</v>
      </c>
      <c r="AD1128">
        <f t="shared" si="421"/>
        <v>2855.3957882404206</v>
      </c>
      <c r="AE1128">
        <f t="shared" si="422"/>
        <v>-1695.9341674231264</v>
      </c>
      <c r="AG1128">
        <f t="shared" si="423"/>
        <v>3321.0657638376128</v>
      </c>
    </row>
    <row r="1129" spans="1:33" x14ac:dyDescent="0.2">
      <c r="A1129">
        <f>'建築限界数値データ　片線'!A1213</f>
        <v>1350</v>
      </c>
      <c r="B1129">
        <f>'建築限界数値データ　片線'!B1213</f>
        <v>4533</v>
      </c>
      <c r="D1129">
        <f t="shared" si="404"/>
        <v>105</v>
      </c>
      <c r="E1129">
        <f t="shared" si="405"/>
        <v>160</v>
      </c>
      <c r="F1129">
        <f t="shared" si="406"/>
        <v>2110</v>
      </c>
      <c r="G1129">
        <f t="shared" si="407"/>
        <v>3150</v>
      </c>
      <c r="I1129">
        <f t="shared" si="408"/>
        <v>9.8090927582165199E-2</v>
      </c>
      <c r="J1129">
        <f t="shared" si="409"/>
        <v>143.75</v>
      </c>
      <c r="L1129">
        <f t="shared" si="410"/>
        <v>1206.25</v>
      </c>
      <c r="M1129">
        <f t="shared" si="411"/>
        <v>4533</v>
      </c>
      <c r="O1129">
        <f t="shared" si="412"/>
        <v>3316.25</v>
      </c>
      <c r="P1129">
        <f t="shared" si="413"/>
        <v>4533</v>
      </c>
      <c r="R1129">
        <f t="shared" si="414"/>
        <v>5616.5472545417078</v>
      </c>
      <c r="S1129">
        <f t="shared" si="415"/>
        <v>0.93918892634647266</v>
      </c>
      <c r="T1129">
        <f t="shared" si="416"/>
        <v>0.93918892634647266</v>
      </c>
      <c r="U1129">
        <f t="shared" si="424"/>
        <v>53.811561645076011</v>
      </c>
      <c r="W1129">
        <f t="shared" si="417"/>
        <v>5616.5472545417078</v>
      </c>
      <c r="X1129">
        <f t="shared" si="418"/>
        <v>1.0372798539286379</v>
      </c>
      <c r="Y1129">
        <f t="shared" si="425"/>
        <v>59.431757804057476</v>
      </c>
      <c r="AA1129">
        <f t="shared" si="419"/>
        <v>2856.3751252491093</v>
      </c>
      <c r="AB1129">
        <f t="shared" si="420"/>
        <v>4835.9822380110254</v>
      </c>
      <c r="AD1129">
        <f t="shared" si="421"/>
        <v>2856.3751252491093</v>
      </c>
      <c r="AE1129">
        <f t="shared" si="422"/>
        <v>-1685.9822380110254</v>
      </c>
      <c r="AG1129">
        <f t="shared" si="423"/>
        <v>3316.8380971989768</v>
      </c>
    </row>
    <row r="1130" spans="1:33" x14ac:dyDescent="0.2">
      <c r="A1130">
        <f>'建築限界数値データ　片線'!A1214</f>
        <v>1350</v>
      </c>
      <c r="B1130">
        <f>'建築限界数値データ　片線'!B1214</f>
        <v>4523</v>
      </c>
      <c r="D1130">
        <f t="shared" si="404"/>
        <v>105</v>
      </c>
      <c r="E1130">
        <f t="shared" si="405"/>
        <v>160</v>
      </c>
      <c r="F1130">
        <f t="shared" si="406"/>
        <v>2110</v>
      </c>
      <c r="G1130">
        <f t="shared" si="407"/>
        <v>3150</v>
      </c>
      <c r="I1130">
        <f t="shared" si="408"/>
        <v>9.8090927582165199E-2</v>
      </c>
      <c r="J1130">
        <f t="shared" si="409"/>
        <v>143.75</v>
      </c>
      <c r="L1130">
        <f t="shared" si="410"/>
        <v>1206.25</v>
      </c>
      <c r="M1130">
        <f t="shared" si="411"/>
        <v>4523</v>
      </c>
      <c r="O1130">
        <f t="shared" si="412"/>
        <v>3316.25</v>
      </c>
      <c r="P1130">
        <f t="shared" si="413"/>
        <v>4523</v>
      </c>
      <c r="R1130">
        <f t="shared" si="414"/>
        <v>5608.4795678062337</v>
      </c>
      <c r="S1130">
        <f t="shared" si="415"/>
        <v>0.93813615808371387</v>
      </c>
      <c r="T1130">
        <f t="shared" si="416"/>
        <v>0.93813615808371387</v>
      </c>
      <c r="U1130">
        <f t="shared" si="424"/>
        <v>53.75124246681461</v>
      </c>
      <c r="W1130">
        <f t="shared" si="417"/>
        <v>5608.4795678062337</v>
      </c>
      <c r="X1130">
        <f t="shared" si="418"/>
        <v>1.0362270856658791</v>
      </c>
      <c r="Y1130">
        <f t="shared" si="425"/>
        <v>59.371438625796081</v>
      </c>
      <c r="AA1130">
        <f t="shared" si="419"/>
        <v>2857.3544622577983</v>
      </c>
      <c r="AB1130">
        <f t="shared" si="420"/>
        <v>4826.0303085989262</v>
      </c>
      <c r="AD1130">
        <f t="shared" si="421"/>
        <v>2857.3544622577983</v>
      </c>
      <c r="AE1130">
        <f t="shared" si="422"/>
        <v>-1676.0303085989262</v>
      </c>
      <c r="AG1130">
        <f t="shared" si="423"/>
        <v>3312.6352226477889</v>
      </c>
    </row>
    <row r="1131" spans="1:33" x14ac:dyDescent="0.2">
      <c r="A1131">
        <f>'建築限界数値データ　片線'!A1215</f>
        <v>1350</v>
      </c>
      <c r="B1131">
        <f>'建築限界数値データ　片線'!B1215</f>
        <v>4513</v>
      </c>
      <c r="D1131">
        <f t="shared" si="404"/>
        <v>105</v>
      </c>
      <c r="E1131">
        <f t="shared" si="405"/>
        <v>160</v>
      </c>
      <c r="F1131">
        <f t="shared" si="406"/>
        <v>2110</v>
      </c>
      <c r="G1131">
        <f t="shared" si="407"/>
        <v>3150</v>
      </c>
      <c r="I1131">
        <f t="shared" si="408"/>
        <v>9.8090927582165199E-2</v>
      </c>
      <c r="J1131">
        <f t="shared" si="409"/>
        <v>143.75</v>
      </c>
      <c r="L1131">
        <f t="shared" si="410"/>
        <v>1206.25</v>
      </c>
      <c r="M1131">
        <f t="shared" si="411"/>
        <v>4513</v>
      </c>
      <c r="O1131">
        <f t="shared" si="412"/>
        <v>3316.25</v>
      </c>
      <c r="P1131">
        <f t="shared" si="413"/>
        <v>4513</v>
      </c>
      <c r="R1131">
        <f t="shared" si="414"/>
        <v>5600.4181149714168</v>
      </c>
      <c r="S1131">
        <f t="shared" si="415"/>
        <v>0.93708035785937716</v>
      </c>
      <c r="T1131">
        <f t="shared" si="416"/>
        <v>0.93708035785937716</v>
      </c>
      <c r="U1131">
        <f t="shared" si="424"/>
        <v>53.690749569951151</v>
      </c>
      <c r="W1131">
        <f t="shared" si="417"/>
        <v>5600.4181149714168</v>
      </c>
      <c r="X1131">
        <f t="shared" si="418"/>
        <v>1.0351712854415425</v>
      </c>
      <c r="Y1131">
        <f t="shared" si="425"/>
        <v>59.310945728932623</v>
      </c>
      <c r="AA1131">
        <f t="shared" si="419"/>
        <v>2858.333799266486</v>
      </c>
      <c r="AB1131">
        <f t="shared" si="420"/>
        <v>4816.0783791868271</v>
      </c>
      <c r="AD1131">
        <f t="shared" si="421"/>
        <v>2858.333799266486</v>
      </c>
      <c r="AE1131">
        <f t="shared" si="422"/>
        <v>-1666.0783791868271</v>
      </c>
      <c r="AG1131">
        <f t="shared" si="423"/>
        <v>3308.4572346673895</v>
      </c>
    </row>
    <row r="1132" spans="1:33" x14ac:dyDescent="0.2">
      <c r="A1132">
        <f>'建築限界数値データ　片線'!A1216</f>
        <v>1350</v>
      </c>
      <c r="B1132">
        <f>'建築限界数値データ　片線'!B1216</f>
        <v>4503</v>
      </c>
      <c r="D1132">
        <f t="shared" si="404"/>
        <v>105</v>
      </c>
      <c r="E1132">
        <f t="shared" si="405"/>
        <v>160</v>
      </c>
      <c r="F1132">
        <f t="shared" si="406"/>
        <v>2110</v>
      </c>
      <c r="G1132">
        <f t="shared" si="407"/>
        <v>3150</v>
      </c>
      <c r="I1132">
        <f t="shared" si="408"/>
        <v>9.8090927582165199E-2</v>
      </c>
      <c r="J1132">
        <f t="shared" si="409"/>
        <v>143.75</v>
      </c>
      <c r="L1132">
        <f t="shared" si="410"/>
        <v>1206.25</v>
      </c>
      <c r="M1132">
        <f t="shared" si="411"/>
        <v>4503</v>
      </c>
      <c r="O1132">
        <f t="shared" si="412"/>
        <v>3316.25</v>
      </c>
      <c r="P1132">
        <f t="shared" si="413"/>
        <v>4503</v>
      </c>
      <c r="R1132">
        <f t="shared" si="414"/>
        <v>5592.362922995967</v>
      </c>
      <c r="S1132">
        <f t="shared" si="415"/>
        <v>0.93602151492057595</v>
      </c>
      <c r="T1132">
        <f t="shared" si="416"/>
        <v>0.93602151492057595</v>
      </c>
      <c r="U1132">
        <f t="shared" si="424"/>
        <v>53.630082338390615</v>
      </c>
      <c r="W1132">
        <f t="shared" si="417"/>
        <v>5592.362922995967</v>
      </c>
      <c r="X1132">
        <f t="shared" si="418"/>
        <v>1.034112442502741</v>
      </c>
      <c r="Y1132">
        <f t="shared" si="425"/>
        <v>59.250278497372072</v>
      </c>
      <c r="AA1132">
        <f t="shared" si="419"/>
        <v>2859.3131362751751</v>
      </c>
      <c r="AB1132">
        <f t="shared" si="420"/>
        <v>4806.1264497747261</v>
      </c>
      <c r="AD1132">
        <f t="shared" si="421"/>
        <v>2859.3131362751751</v>
      </c>
      <c r="AE1132">
        <f t="shared" si="422"/>
        <v>-1656.1264497747261</v>
      </c>
      <c r="AG1132">
        <f t="shared" si="423"/>
        <v>3304.3042276581036</v>
      </c>
    </row>
    <row r="1133" spans="1:33" x14ac:dyDescent="0.2">
      <c r="A1133">
        <f>'建築限界数値データ　片線'!A1217</f>
        <v>1350</v>
      </c>
      <c r="B1133">
        <f>'建築限界数値データ　片線'!B1217</f>
        <v>4493</v>
      </c>
      <c r="D1133">
        <f t="shared" si="404"/>
        <v>105</v>
      </c>
      <c r="E1133">
        <f t="shared" si="405"/>
        <v>160</v>
      </c>
      <c r="F1133">
        <f t="shared" si="406"/>
        <v>2110</v>
      </c>
      <c r="G1133">
        <f t="shared" si="407"/>
        <v>3150</v>
      </c>
      <c r="I1133">
        <f t="shared" si="408"/>
        <v>9.8090927582165199E-2</v>
      </c>
      <c r="J1133">
        <f t="shared" si="409"/>
        <v>143.75</v>
      </c>
      <c r="L1133">
        <f t="shared" si="410"/>
        <v>1206.25</v>
      </c>
      <c r="M1133">
        <f t="shared" si="411"/>
        <v>4493</v>
      </c>
      <c r="O1133">
        <f t="shared" si="412"/>
        <v>3316.25</v>
      </c>
      <c r="P1133">
        <f t="shared" si="413"/>
        <v>4493</v>
      </c>
      <c r="R1133">
        <f t="shared" si="414"/>
        <v>5584.3140189731448</v>
      </c>
      <c r="S1133">
        <f t="shared" si="415"/>
        <v>0.93495961847964792</v>
      </c>
      <c r="T1133">
        <f t="shared" si="416"/>
        <v>0.93495961847964792</v>
      </c>
      <c r="U1133">
        <f t="shared" si="424"/>
        <v>53.569240154045474</v>
      </c>
      <c r="W1133">
        <f t="shared" si="417"/>
        <v>5584.3140189731448</v>
      </c>
      <c r="X1133">
        <f t="shared" si="418"/>
        <v>1.0330505460618131</v>
      </c>
      <c r="Y1133">
        <f t="shared" si="425"/>
        <v>59.189436313026945</v>
      </c>
      <c r="AA1133">
        <f t="shared" si="419"/>
        <v>2860.2924732838633</v>
      </c>
      <c r="AB1133">
        <f t="shared" si="420"/>
        <v>4796.1745203626278</v>
      </c>
      <c r="AD1133">
        <f t="shared" si="421"/>
        <v>2860.2924732838633</v>
      </c>
      <c r="AE1133">
        <f t="shared" si="422"/>
        <v>-1646.1745203626278</v>
      </c>
      <c r="AG1133">
        <f t="shared" si="423"/>
        <v>3300.1762959295747</v>
      </c>
    </row>
    <row r="1134" spans="1:33" x14ac:dyDescent="0.2">
      <c r="A1134">
        <f>'建築限界数値データ　片線'!A1218</f>
        <v>1350</v>
      </c>
      <c r="B1134">
        <f>'建築限界数値データ　片線'!B1218</f>
        <v>4483</v>
      </c>
      <c r="D1134">
        <f t="shared" si="404"/>
        <v>105</v>
      </c>
      <c r="E1134">
        <f t="shared" si="405"/>
        <v>160</v>
      </c>
      <c r="F1134">
        <f t="shared" si="406"/>
        <v>2110</v>
      </c>
      <c r="G1134">
        <f t="shared" si="407"/>
        <v>3150</v>
      </c>
      <c r="I1134">
        <f t="shared" si="408"/>
        <v>9.8090927582165199E-2</v>
      </c>
      <c r="J1134">
        <f t="shared" si="409"/>
        <v>143.75</v>
      </c>
      <c r="L1134">
        <f t="shared" si="410"/>
        <v>1206.25</v>
      </c>
      <c r="M1134">
        <f t="shared" si="411"/>
        <v>4483</v>
      </c>
      <c r="O1134">
        <f t="shared" si="412"/>
        <v>3316.25</v>
      </c>
      <c r="P1134">
        <f t="shared" si="413"/>
        <v>4483</v>
      </c>
      <c r="R1134">
        <f t="shared" si="414"/>
        <v>5576.2714301314281</v>
      </c>
      <c r="S1134">
        <f t="shared" si="415"/>
        <v>0.9338946577141678</v>
      </c>
      <c r="T1134">
        <f t="shared" si="416"/>
        <v>0.9338946577141678</v>
      </c>
      <c r="U1134">
        <f t="shared" si="424"/>
        <v>53.508222396836437</v>
      </c>
      <c r="W1134">
        <f t="shared" si="417"/>
        <v>5576.2714301314281</v>
      </c>
      <c r="X1134">
        <f t="shared" si="418"/>
        <v>1.0319855852963329</v>
      </c>
      <c r="Y1134">
        <f t="shared" si="425"/>
        <v>59.128418555817902</v>
      </c>
      <c r="AA1134">
        <f t="shared" si="419"/>
        <v>2861.2718102925519</v>
      </c>
      <c r="AB1134">
        <f t="shared" si="420"/>
        <v>4786.2225909505278</v>
      </c>
      <c r="AD1134">
        <f t="shared" si="421"/>
        <v>2861.2718102925519</v>
      </c>
      <c r="AE1134">
        <f t="shared" si="422"/>
        <v>-1636.2225909505278</v>
      </c>
      <c r="AG1134">
        <f t="shared" si="423"/>
        <v>3296.0735336930325</v>
      </c>
    </row>
    <row r="1135" spans="1:33" x14ac:dyDescent="0.2">
      <c r="A1135">
        <f>'建築限界数値データ　片線'!A1219</f>
        <v>1350</v>
      </c>
      <c r="B1135">
        <f>'建築限界数値データ　片線'!B1219</f>
        <v>4473</v>
      </c>
      <c r="D1135">
        <f t="shared" si="404"/>
        <v>105</v>
      </c>
      <c r="E1135">
        <f t="shared" si="405"/>
        <v>160</v>
      </c>
      <c r="F1135">
        <f t="shared" si="406"/>
        <v>2110</v>
      </c>
      <c r="G1135">
        <f t="shared" si="407"/>
        <v>3150</v>
      </c>
      <c r="I1135">
        <f t="shared" si="408"/>
        <v>9.8090927582165199E-2</v>
      </c>
      <c r="J1135">
        <f t="shared" si="409"/>
        <v>143.75</v>
      </c>
      <c r="L1135">
        <f t="shared" si="410"/>
        <v>1206.25</v>
      </c>
      <c r="M1135">
        <f t="shared" si="411"/>
        <v>4473</v>
      </c>
      <c r="O1135">
        <f t="shared" si="412"/>
        <v>3316.25</v>
      </c>
      <c r="P1135">
        <f t="shared" si="413"/>
        <v>4473</v>
      </c>
      <c r="R1135">
        <f t="shared" si="414"/>
        <v>5568.2351838351797</v>
      </c>
      <c r="S1135">
        <f t="shared" si="415"/>
        <v>0.93282662176696263</v>
      </c>
      <c r="T1135">
        <f t="shared" si="416"/>
        <v>0.93282662176696263</v>
      </c>
      <c r="U1135">
        <f t="shared" si="424"/>
        <v>53.447028444693331</v>
      </c>
      <c r="W1135">
        <f t="shared" si="417"/>
        <v>5568.2351838351797</v>
      </c>
      <c r="X1135">
        <f t="shared" si="418"/>
        <v>1.0309175493491278</v>
      </c>
      <c r="Y1135">
        <f t="shared" si="425"/>
        <v>59.067224603674795</v>
      </c>
      <c r="AA1135">
        <f t="shared" si="419"/>
        <v>2862.2511473012396</v>
      </c>
      <c r="AB1135">
        <f t="shared" si="420"/>
        <v>4776.2706615384286</v>
      </c>
      <c r="AD1135">
        <f t="shared" si="421"/>
        <v>2862.2511473012396</v>
      </c>
      <c r="AE1135">
        <f t="shared" si="422"/>
        <v>-1626.2706615384286</v>
      </c>
      <c r="AG1135">
        <f t="shared" si="423"/>
        <v>3291.9960350534902</v>
      </c>
    </row>
    <row r="1136" spans="1:33" x14ac:dyDescent="0.2">
      <c r="A1136">
        <f>'建築限界数値データ　片線'!A1220</f>
        <v>1350</v>
      </c>
      <c r="B1136">
        <f>'建築限界数値データ　片線'!B1220</f>
        <v>4463</v>
      </c>
      <c r="D1136">
        <f t="shared" si="404"/>
        <v>105</v>
      </c>
      <c r="E1136">
        <f t="shared" si="405"/>
        <v>160</v>
      </c>
      <c r="F1136">
        <f t="shared" si="406"/>
        <v>2110</v>
      </c>
      <c r="G1136">
        <f t="shared" si="407"/>
        <v>3150</v>
      </c>
      <c r="I1136">
        <f t="shared" si="408"/>
        <v>9.8090927582165199E-2</v>
      </c>
      <c r="J1136">
        <f t="shared" si="409"/>
        <v>143.75</v>
      </c>
      <c r="L1136">
        <f t="shared" si="410"/>
        <v>1206.25</v>
      </c>
      <c r="M1136">
        <f t="shared" si="411"/>
        <v>4463</v>
      </c>
      <c r="O1136">
        <f t="shared" si="412"/>
        <v>3316.25</v>
      </c>
      <c r="P1136">
        <f t="shared" si="413"/>
        <v>4463</v>
      </c>
      <c r="R1136">
        <f t="shared" si="414"/>
        <v>5560.2053075853237</v>
      </c>
      <c r="S1136">
        <f t="shared" si="415"/>
        <v>0.9317554997461297</v>
      </c>
      <c r="T1136">
        <f t="shared" si="416"/>
        <v>0.9317554997461297</v>
      </c>
      <c r="U1136">
        <f t="shared" si="424"/>
        <v>53.385657673556082</v>
      </c>
      <c r="W1136">
        <f t="shared" si="417"/>
        <v>5560.2053075853237</v>
      </c>
      <c r="X1136">
        <f t="shared" si="418"/>
        <v>1.029846427328295</v>
      </c>
      <c r="Y1136">
        <f t="shared" si="425"/>
        <v>59.005853832537554</v>
      </c>
      <c r="AA1136">
        <f t="shared" si="419"/>
        <v>2863.2304843099278</v>
      </c>
      <c r="AB1136">
        <f t="shared" si="420"/>
        <v>4766.3187321263295</v>
      </c>
      <c r="AD1136">
        <f t="shared" si="421"/>
        <v>2863.2304843099278</v>
      </c>
      <c r="AE1136">
        <f t="shared" si="422"/>
        <v>-1616.3187321263295</v>
      </c>
      <c r="AG1136">
        <f t="shared" si="423"/>
        <v>3287.9438940018622</v>
      </c>
    </row>
    <row r="1137" spans="1:33" x14ac:dyDescent="0.2">
      <c r="A1137">
        <f>'建築限界数値データ　片線'!A1221</f>
        <v>1350</v>
      </c>
      <c r="B1137">
        <f>'建築限界数値データ　片線'!B1221</f>
        <v>4453</v>
      </c>
      <c r="D1137">
        <f t="shared" si="404"/>
        <v>105</v>
      </c>
      <c r="E1137">
        <f t="shared" si="405"/>
        <v>160</v>
      </c>
      <c r="F1137">
        <f t="shared" si="406"/>
        <v>2110</v>
      </c>
      <c r="G1137">
        <f t="shared" si="407"/>
        <v>3150</v>
      </c>
      <c r="I1137">
        <f t="shared" si="408"/>
        <v>9.8090927582165199E-2</v>
      </c>
      <c r="J1137">
        <f t="shared" si="409"/>
        <v>143.75</v>
      </c>
      <c r="L1137">
        <f t="shared" si="410"/>
        <v>1206.25</v>
      </c>
      <c r="M1137">
        <f t="shared" si="411"/>
        <v>4453</v>
      </c>
      <c r="O1137">
        <f t="shared" si="412"/>
        <v>3316.25</v>
      </c>
      <c r="P1137">
        <f t="shared" si="413"/>
        <v>4453</v>
      </c>
      <c r="R1137">
        <f t="shared" si="414"/>
        <v>5552.1818290200117</v>
      </c>
      <c r="S1137">
        <f t="shared" si="415"/>
        <v>0.93068128072505718</v>
      </c>
      <c r="T1137">
        <f t="shared" si="416"/>
        <v>0.93068128072505718</v>
      </c>
      <c r="U1137">
        <f t="shared" si="424"/>
        <v>53.324109457375954</v>
      </c>
      <c r="W1137">
        <f t="shared" si="417"/>
        <v>5552.1818290200117</v>
      </c>
      <c r="X1137">
        <f t="shared" si="418"/>
        <v>1.0287722083072224</v>
      </c>
      <c r="Y1137">
        <f t="shared" si="425"/>
        <v>58.944305616357411</v>
      </c>
      <c r="AA1137">
        <f t="shared" si="419"/>
        <v>2864.2098213186168</v>
      </c>
      <c r="AB1137">
        <f t="shared" si="420"/>
        <v>4756.3668027142294</v>
      </c>
      <c r="AD1137">
        <f t="shared" si="421"/>
        <v>2864.2098213186168</v>
      </c>
      <c r="AE1137">
        <f t="shared" si="422"/>
        <v>-1606.3668027142294</v>
      </c>
      <c r="AG1137">
        <f t="shared" si="423"/>
        <v>3283.917204407011</v>
      </c>
    </row>
    <row r="1138" spans="1:33" x14ac:dyDescent="0.2">
      <c r="A1138">
        <f>'建築限界数値データ　片線'!A1222</f>
        <v>1350</v>
      </c>
      <c r="B1138">
        <f>'建築限界数値データ　片線'!B1222</f>
        <v>4443</v>
      </c>
      <c r="D1138">
        <f t="shared" si="404"/>
        <v>105</v>
      </c>
      <c r="E1138">
        <f t="shared" si="405"/>
        <v>160</v>
      </c>
      <c r="F1138">
        <f t="shared" si="406"/>
        <v>2110</v>
      </c>
      <c r="G1138">
        <f t="shared" si="407"/>
        <v>3150</v>
      </c>
      <c r="I1138">
        <f t="shared" si="408"/>
        <v>9.8090927582165199E-2</v>
      </c>
      <c r="J1138">
        <f t="shared" si="409"/>
        <v>143.75</v>
      </c>
      <c r="L1138">
        <f t="shared" si="410"/>
        <v>1206.25</v>
      </c>
      <c r="M1138">
        <f t="shared" si="411"/>
        <v>4443</v>
      </c>
      <c r="O1138">
        <f t="shared" si="412"/>
        <v>3316.25</v>
      </c>
      <c r="P1138">
        <f t="shared" si="413"/>
        <v>4443</v>
      </c>
      <c r="R1138">
        <f t="shared" si="414"/>
        <v>5544.1647759153047</v>
      </c>
      <c r="S1138">
        <f t="shared" si="415"/>
        <v>0.92960395374244653</v>
      </c>
      <c r="T1138">
        <f t="shared" si="416"/>
        <v>0.92960395374244653</v>
      </c>
      <c r="U1138">
        <f t="shared" si="424"/>
        <v>53.262383168116799</v>
      </c>
      <c r="W1138">
        <f t="shared" si="417"/>
        <v>5544.1647759153047</v>
      </c>
      <c r="X1138">
        <f t="shared" si="418"/>
        <v>1.0276948813246118</v>
      </c>
      <c r="Y1138">
        <f t="shared" si="425"/>
        <v>58.88257932709827</v>
      </c>
      <c r="AA1138">
        <f t="shared" si="419"/>
        <v>2865.1891583273036</v>
      </c>
      <c r="AB1138">
        <f t="shared" si="420"/>
        <v>4746.4148733021302</v>
      </c>
      <c r="AD1138">
        <f t="shared" si="421"/>
        <v>2865.1891583273036</v>
      </c>
      <c r="AE1138">
        <f t="shared" si="422"/>
        <v>-1596.4148733021302</v>
      </c>
      <c r="AG1138">
        <f t="shared" si="423"/>
        <v>3279.9160600077221</v>
      </c>
    </row>
    <row r="1139" spans="1:33" x14ac:dyDescent="0.2">
      <c r="A1139">
        <f>'建築限界数値データ　片線'!A1223</f>
        <v>1350</v>
      </c>
      <c r="B1139">
        <f>'建築限界数値データ　片線'!B1223</f>
        <v>4433</v>
      </c>
      <c r="D1139">
        <f t="shared" si="404"/>
        <v>105</v>
      </c>
      <c r="E1139">
        <f t="shared" si="405"/>
        <v>160</v>
      </c>
      <c r="F1139">
        <f t="shared" si="406"/>
        <v>2110</v>
      </c>
      <c r="G1139">
        <f t="shared" si="407"/>
        <v>3150</v>
      </c>
      <c r="I1139">
        <f t="shared" si="408"/>
        <v>9.8090927582165199E-2</v>
      </c>
      <c r="J1139">
        <f t="shared" si="409"/>
        <v>143.75</v>
      </c>
      <c r="L1139">
        <f t="shared" si="410"/>
        <v>1206.25</v>
      </c>
      <c r="M1139">
        <f t="shared" si="411"/>
        <v>4433</v>
      </c>
      <c r="O1139">
        <f t="shared" si="412"/>
        <v>3316.25</v>
      </c>
      <c r="P1139">
        <f t="shared" si="413"/>
        <v>4433</v>
      </c>
      <c r="R1139">
        <f t="shared" si="414"/>
        <v>5536.1541761858471</v>
      </c>
      <c r="S1139">
        <f t="shared" si="415"/>
        <v>0.92852350780233817</v>
      </c>
      <c r="T1139">
        <f t="shared" si="416"/>
        <v>0.92852350780233817</v>
      </c>
      <c r="U1139">
        <f t="shared" si="424"/>
        <v>53.200478175756537</v>
      </c>
      <c r="W1139">
        <f t="shared" si="417"/>
        <v>5536.1541761858471</v>
      </c>
      <c r="X1139">
        <f t="shared" si="418"/>
        <v>1.0266144353845035</v>
      </c>
      <c r="Y1139">
        <f t="shared" si="425"/>
        <v>58.820674334738008</v>
      </c>
      <c r="AA1139">
        <f t="shared" si="419"/>
        <v>2866.1684953359922</v>
      </c>
      <c r="AB1139">
        <f t="shared" si="420"/>
        <v>4736.4629438900301</v>
      </c>
      <c r="AD1139">
        <f t="shared" si="421"/>
        <v>2866.1684953359922</v>
      </c>
      <c r="AE1139">
        <f t="shared" si="422"/>
        <v>-1586.4629438900301</v>
      </c>
      <c r="AG1139">
        <f t="shared" si="423"/>
        <v>3275.9405544046135</v>
      </c>
    </row>
    <row r="1140" spans="1:33" x14ac:dyDescent="0.2">
      <c r="A1140">
        <f>'建築限界数値データ　片線'!A1224</f>
        <v>1350</v>
      </c>
      <c r="B1140">
        <f>'建築限界数値データ　片線'!B1224</f>
        <v>4423</v>
      </c>
      <c r="D1140">
        <f t="shared" si="404"/>
        <v>105</v>
      </c>
      <c r="E1140">
        <f t="shared" si="405"/>
        <v>160</v>
      </c>
      <c r="F1140">
        <f t="shared" si="406"/>
        <v>2110</v>
      </c>
      <c r="G1140">
        <f t="shared" si="407"/>
        <v>3150</v>
      </c>
      <c r="I1140">
        <f t="shared" si="408"/>
        <v>9.8090927582165199E-2</v>
      </c>
      <c r="J1140">
        <f t="shared" si="409"/>
        <v>143.75</v>
      </c>
      <c r="L1140">
        <f t="shared" si="410"/>
        <v>1206.25</v>
      </c>
      <c r="M1140">
        <f t="shared" si="411"/>
        <v>4423</v>
      </c>
      <c r="O1140">
        <f t="shared" si="412"/>
        <v>3316.25</v>
      </c>
      <c r="P1140">
        <f t="shared" si="413"/>
        <v>4423</v>
      </c>
      <c r="R1140">
        <f t="shared" si="414"/>
        <v>5528.1500578855494</v>
      </c>
      <c r="S1140">
        <f t="shared" si="415"/>
        <v>0.9274399318741402</v>
      </c>
      <c r="T1140">
        <f t="shared" si="416"/>
        <v>0.9274399318741402</v>
      </c>
      <c r="U1140">
        <f t="shared" si="424"/>
        <v>53.138393848288828</v>
      </c>
      <c r="W1140">
        <f t="shared" si="417"/>
        <v>5528.1500578855494</v>
      </c>
      <c r="X1140">
        <f t="shared" si="418"/>
        <v>1.0255308594563055</v>
      </c>
      <c r="Y1140">
        <f t="shared" si="425"/>
        <v>58.758590007270293</v>
      </c>
      <c r="AA1140">
        <f t="shared" si="419"/>
        <v>2867.1478323446809</v>
      </c>
      <c r="AB1140">
        <f t="shared" si="420"/>
        <v>4726.511014477931</v>
      </c>
      <c r="AD1140">
        <f t="shared" si="421"/>
        <v>2867.1478323446809</v>
      </c>
      <c r="AE1140">
        <f t="shared" si="422"/>
        <v>-1576.511014477931</v>
      </c>
      <c r="AG1140">
        <f t="shared" si="423"/>
        <v>3271.9907810519635</v>
      </c>
    </row>
    <row r="1141" spans="1:33" x14ac:dyDescent="0.2">
      <c r="A1141">
        <f>'建築限界数値データ　片線'!A1225</f>
        <v>1350</v>
      </c>
      <c r="B1141">
        <f>'建築限界数値データ　片線'!B1225</f>
        <v>4413</v>
      </c>
      <c r="D1141">
        <f t="shared" si="404"/>
        <v>105</v>
      </c>
      <c r="E1141">
        <f t="shared" si="405"/>
        <v>160</v>
      </c>
      <c r="F1141">
        <f t="shared" si="406"/>
        <v>2110</v>
      </c>
      <c r="G1141">
        <f t="shared" si="407"/>
        <v>3150</v>
      </c>
      <c r="I1141">
        <f t="shared" si="408"/>
        <v>9.8090927582165199E-2</v>
      </c>
      <c r="J1141">
        <f t="shared" si="409"/>
        <v>143.75</v>
      </c>
      <c r="L1141">
        <f t="shared" si="410"/>
        <v>1206.25</v>
      </c>
      <c r="M1141">
        <f t="shared" si="411"/>
        <v>4413</v>
      </c>
      <c r="O1141">
        <f t="shared" si="412"/>
        <v>3316.25</v>
      </c>
      <c r="P1141">
        <f t="shared" si="413"/>
        <v>4413</v>
      </c>
      <c r="R1141">
        <f t="shared" si="414"/>
        <v>5520.1524492082644</v>
      </c>
      <c r="S1141">
        <f t="shared" si="415"/>
        <v>0.92635321489265832</v>
      </c>
      <c r="T1141">
        <f t="shared" si="416"/>
        <v>0.92635321489265832</v>
      </c>
      <c r="U1141">
        <f t="shared" si="424"/>
        <v>53.076129551724719</v>
      </c>
      <c r="W1141">
        <f t="shared" si="417"/>
        <v>5520.1524492082644</v>
      </c>
      <c r="X1141">
        <f t="shared" si="418"/>
        <v>1.0244441424748234</v>
      </c>
      <c r="Y1141">
        <f t="shared" si="425"/>
        <v>58.696325710706176</v>
      </c>
      <c r="AA1141">
        <f t="shared" si="419"/>
        <v>2868.1271693533699</v>
      </c>
      <c r="AB1141">
        <f t="shared" si="420"/>
        <v>4716.5590850658309</v>
      </c>
      <c r="AD1141">
        <f t="shared" si="421"/>
        <v>2868.1271693533699</v>
      </c>
      <c r="AE1141">
        <f t="shared" si="422"/>
        <v>-1566.5590850658309</v>
      </c>
      <c r="AG1141">
        <f t="shared" si="423"/>
        <v>3268.0668332494774</v>
      </c>
    </row>
    <row r="1142" spans="1:33" x14ac:dyDescent="0.2">
      <c r="A1142">
        <f>'建築限界数値データ　片線'!A1226</f>
        <v>1350</v>
      </c>
      <c r="B1142">
        <f>'建築限界数値データ　片線'!B1226</f>
        <v>4403</v>
      </c>
      <c r="D1142">
        <f t="shared" si="404"/>
        <v>105</v>
      </c>
      <c r="E1142">
        <f t="shared" si="405"/>
        <v>160</v>
      </c>
      <c r="F1142">
        <f t="shared" si="406"/>
        <v>2110</v>
      </c>
      <c r="G1142">
        <f t="shared" si="407"/>
        <v>3150</v>
      </c>
      <c r="I1142">
        <f t="shared" si="408"/>
        <v>9.8090927582165199E-2</v>
      </c>
      <c r="J1142">
        <f t="shared" si="409"/>
        <v>143.75</v>
      </c>
      <c r="L1142">
        <f t="shared" si="410"/>
        <v>1206.25</v>
      </c>
      <c r="M1142">
        <f t="shared" si="411"/>
        <v>4403</v>
      </c>
      <c r="O1142">
        <f t="shared" si="412"/>
        <v>3316.25</v>
      </c>
      <c r="P1142">
        <f t="shared" si="413"/>
        <v>4403</v>
      </c>
      <c r="R1142">
        <f t="shared" si="414"/>
        <v>5512.1613784884785</v>
      </c>
      <c r="S1142">
        <f t="shared" si="415"/>
        <v>0.92526334575812985</v>
      </c>
      <c r="T1142">
        <f t="shared" si="416"/>
        <v>0.92526334575812985</v>
      </c>
      <c r="U1142">
        <f t="shared" si="424"/>
        <v>53.01368465009466</v>
      </c>
      <c r="W1142">
        <f t="shared" si="417"/>
        <v>5512.1613784884785</v>
      </c>
      <c r="X1142">
        <f t="shared" si="418"/>
        <v>1.0233542733402952</v>
      </c>
      <c r="Y1142">
        <f t="shared" si="425"/>
        <v>58.633880809076132</v>
      </c>
      <c r="AA1142">
        <f t="shared" si="419"/>
        <v>2869.1065063620581</v>
      </c>
      <c r="AB1142">
        <f t="shared" si="420"/>
        <v>4706.6071556537318</v>
      </c>
      <c r="AD1142">
        <f t="shared" si="421"/>
        <v>2869.1065063620581</v>
      </c>
      <c r="AE1142">
        <f t="shared" si="422"/>
        <v>-1556.6071556537318</v>
      </c>
      <c r="AG1142">
        <f t="shared" si="423"/>
        <v>3264.1688041339858</v>
      </c>
    </row>
    <row r="1143" spans="1:33" x14ac:dyDescent="0.2">
      <c r="A1143">
        <f>'建築限界数値データ　片線'!A1227</f>
        <v>1350</v>
      </c>
      <c r="B1143">
        <f>'建築限界数値データ　片線'!B1227</f>
        <v>4393</v>
      </c>
      <c r="D1143">
        <f t="shared" si="404"/>
        <v>105</v>
      </c>
      <c r="E1143">
        <f t="shared" si="405"/>
        <v>160</v>
      </c>
      <c r="F1143">
        <f t="shared" si="406"/>
        <v>2110</v>
      </c>
      <c r="G1143">
        <f t="shared" si="407"/>
        <v>3150</v>
      </c>
      <c r="I1143">
        <f t="shared" si="408"/>
        <v>9.8090927582165199E-2</v>
      </c>
      <c r="J1143">
        <f t="shared" si="409"/>
        <v>143.75</v>
      </c>
      <c r="L1143">
        <f t="shared" si="410"/>
        <v>1206.25</v>
      </c>
      <c r="M1143">
        <f t="shared" si="411"/>
        <v>4393</v>
      </c>
      <c r="O1143">
        <f t="shared" si="412"/>
        <v>3316.25</v>
      </c>
      <c r="P1143">
        <f t="shared" si="413"/>
        <v>4393</v>
      </c>
      <c r="R1143">
        <f t="shared" si="414"/>
        <v>5504.1768742019913</v>
      </c>
      <c r="S1143">
        <f t="shared" si="415"/>
        <v>0.92417031333626043</v>
      </c>
      <c r="T1143">
        <f t="shared" si="416"/>
        <v>0.92417031333626043</v>
      </c>
      <c r="U1143">
        <f t="shared" si="424"/>
        <v>52.951058505450582</v>
      </c>
      <c r="W1143">
        <f t="shared" si="417"/>
        <v>5504.1768742019913</v>
      </c>
      <c r="X1143">
        <f t="shared" si="418"/>
        <v>1.0222612409184255</v>
      </c>
      <c r="Y1143">
        <f t="shared" si="425"/>
        <v>58.57125466443204</v>
      </c>
      <c r="AA1143">
        <f t="shared" si="419"/>
        <v>2870.0858433707472</v>
      </c>
      <c r="AB1143">
        <f t="shared" si="420"/>
        <v>4696.6552262416317</v>
      </c>
      <c r="AD1143">
        <f t="shared" si="421"/>
        <v>2870.0858433707472</v>
      </c>
      <c r="AE1143">
        <f t="shared" si="422"/>
        <v>-1546.6552262416317</v>
      </c>
      <c r="AG1143">
        <f t="shared" si="423"/>
        <v>3260.2967866710733</v>
      </c>
    </row>
    <row r="1144" spans="1:33" x14ac:dyDescent="0.2">
      <c r="A1144">
        <f>'建築限界数値データ　片線'!A1228</f>
        <v>1350</v>
      </c>
      <c r="B1144">
        <f>'建築限界数値データ　片線'!B1228</f>
        <v>4383</v>
      </c>
      <c r="D1144">
        <f t="shared" si="404"/>
        <v>105</v>
      </c>
      <c r="E1144">
        <f t="shared" si="405"/>
        <v>160</v>
      </c>
      <c r="F1144">
        <f t="shared" si="406"/>
        <v>2110</v>
      </c>
      <c r="G1144">
        <f t="shared" si="407"/>
        <v>3150</v>
      </c>
      <c r="I1144">
        <f t="shared" si="408"/>
        <v>9.8090927582165199E-2</v>
      </c>
      <c r="J1144">
        <f t="shared" si="409"/>
        <v>143.75</v>
      </c>
      <c r="L1144">
        <f t="shared" si="410"/>
        <v>1206.25</v>
      </c>
      <c r="M1144">
        <f t="shared" si="411"/>
        <v>4383</v>
      </c>
      <c r="O1144">
        <f t="shared" si="412"/>
        <v>3316.25</v>
      </c>
      <c r="P1144">
        <f t="shared" si="413"/>
        <v>4383</v>
      </c>
      <c r="R1144">
        <f t="shared" si="414"/>
        <v>5496.1989649666066</v>
      </c>
      <c r="S1144">
        <f t="shared" si="415"/>
        <v>0.92307410645826216</v>
      </c>
      <c r="T1144">
        <f t="shared" si="416"/>
        <v>0.92307410645826216</v>
      </c>
      <c r="U1144">
        <f t="shared" si="424"/>
        <v>52.88825047786807</v>
      </c>
      <c r="W1144">
        <f t="shared" si="417"/>
        <v>5496.1989649666066</v>
      </c>
      <c r="X1144">
        <f t="shared" si="418"/>
        <v>1.0211650340404272</v>
      </c>
      <c r="Y1144">
        <f t="shared" si="425"/>
        <v>58.508446636849527</v>
      </c>
      <c r="AA1144">
        <f t="shared" si="419"/>
        <v>2871.0651803794349</v>
      </c>
      <c r="AB1144">
        <f t="shared" si="420"/>
        <v>4686.7032968295316</v>
      </c>
      <c r="AD1144">
        <f t="shared" si="421"/>
        <v>2871.0651803794349</v>
      </c>
      <c r="AE1144">
        <f t="shared" si="422"/>
        <v>-1536.7032968295316</v>
      </c>
      <c r="AG1144">
        <f t="shared" si="423"/>
        <v>3256.4508736466373</v>
      </c>
    </row>
    <row r="1145" spans="1:33" x14ac:dyDescent="0.2">
      <c r="A1145">
        <f>'建築限界数値データ　片線'!A1229</f>
        <v>1350</v>
      </c>
      <c r="B1145">
        <f>'建築限界数値データ　片線'!B1229</f>
        <v>4373</v>
      </c>
      <c r="D1145">
        <f t="shared" si="404"/>
        <v>105</v>
      </c>
      <c r="E1145">
        <f t="shared" si="405"/>
        <v>160</v>
      </c>
      <c r="F1145">
        <f t="shared" si="406"/>
        <v>2110</v>
      </c>
      <c r="G1145">
        <f t="shared" si="407"/>
        <v>3150</v>
      </c>
      <c r="I1145">
        <f t="shared" si="408"/>
        <v>9.8090927582165199E-2</v>
      </c>
      <c r="J1145">
        <f t="shared" si="409"/>
        <v>143.75</v>
      </c>
      <c r="L1145">
        <f t="shared" si="410"/>
        <v>1206.25</v>
      </c>
      <c r="M1145">
        <f t="shared" si="411"/>
        <v>4373</v>
      </c>
      <c r="O1145">
        <f t="shared" si="412"/>
        <v>3316.25</v>
      </c>
      <c r="P1145">
        <f t="shared" si="413"/>
        <v>4373</v>
      </c>
      <c r="R1145">
        <f t="shared" si="414"/>
        <v>5488.2276795428234</v>
      </c>
      <c r="S1145">
        <f t="shared" si="415"/>
        <v>0.92197471392089647</v>
      </c>
      <c r="T1145">
        <f t="shared" si="416"/>
        <v>0.92197471392089647</v>
      </c>
      <c r="U1145">
        <f t="shared" si="424"/>
        <v>52.825259925448833</v>
      </c>
      <c r="W1145">
        <f t="shared" si="417"/>
        <v>5488.2276795428234</v>
      </c>
      <c r="X1145">
        <f t="shared" si="418"/>
        <v>1.0200656415030616</v>
      </c>
      <c r="Y1145">
        <f t="shared" si="425"/>
        <v>58.44545608443029</v>
      </c>
      <c r="AA1145">
        <f t="shared" si="419"/>
        <v>2872.0445173881235</v>
      </c>
      <c r="AB1145">
        <f t="shared" si="420"/>
        <v>4676.7513674174324</v>
      </c>
      <c r="AD1145">
        <f t="shared" si="421"/>
        <v>2872.0445173881235</v>
      </c>
      <c r="AE1145">
        <f t="shared" si="422"/>
        <v>-1526.7513674174324</v>
      </c>
      <c r="AG1145">
        <f t="shared" si="423"/>
        <v>3252.631157658393</v>
      </c>
    </row>
    <row r="1146" spans="1:33" x14ac:dyDescent="0.2">
      <c r="A1146">
        <f>'建築限界数値データ　片線'!A1230</f>
        <v>1350</v>
      </c>
      <c r="B1146">
        <f>'建築限界数値データ　片線'!B1230</f>
        <v>4363</v>
      </c>
      <c r="D1146">
        <f t="shared" si="404"/>
        <v>105</v>
      </c>
      <c r="E1146">
        <f t="shared" si="405"/>
        <v>160</v>
      </c>
      <c r="F1146">
        <f t="shared" si="406"/>
        <v>2110</v>
      </c>
      <c r="G1146">
        <f t="shared" si="407"/>
        <v>3150</v>
      </c>
      <c r="I1146">
        <f t="shared" si="408"/>
        <v>9.8090927582165199E-2</v>
      </c>
      <c r="J1146">
        <f t="shared" si="409"/>
        <v>143.75</v>
      </c>
      <c r="L1146">
        <f t="shared" si="410"/>
        <v>1206.25</v>
      </c>
      <c r="M1146">
        <f t="shared" si="411"/>
        <v>4363</v>
      </c>
      <c r="O1146">
        <f t="shared" si="412"/>
        <v>3316.25</v>
      </c>
      <c r="P1146">
        <f t="shared" si="413"/>
        <v>4363</v>
      </c>
      <c r="R1146">
        <f t="shared" si="414"/>
        <v>5480.2630468345224</v>
      </c>
      <c r="S1146">
        <f t="shared" si="415"/>
        <v>0.92087212448651878</v>
      </c>
      <c r="T1146">
        <f t="shared" si="416"/>
        <v>0.92087212448651878</v>
      </c>
      <c r="U1146">
        <f t="shared" si="424"/>
        <v>52.762086204323282</v>
      </c>
      <c r="W1146">
        <f t="shared" si="417"/>
        <v>5480.2630468345224</v>
      </c>
      <c r="X1146">
        <f t="shared" si="418"/>
        <v>1.0189630520686839</v>
      </c>
      <c r="Y1146">
        <f t="shared" si="425"/>
        <v>58.382282363304732</v>
      </c>
      <c r="AA1146">
        <f t="shared" si="419"/>
        <v>2873.0238543968121</v>
      </c>
      <c r="AB1146">
        <f t="shared" si="420"/>
        <v>4666.7994380053324</v>
      </c>
      <c r="AD1146">
        <f t="shared" si="421"/>
        <v>2873.0238543968121</v>
      </c>
      <c r="AE1146">
        <f t="shared" si="422"/>
        <v>-1516.7994380053324</v>
      </c>
      <c r="AG1146">
        <f t="shared" si="423"/>
        <v>3248.8377311072968</v>
      </c>
    </row>
    <row r="1147" spans="1:33" x14ac:dyDescent="0.2">
      <c r="A1147">
        <f>'建築限界数値データ　片線'!A1231</f>
        <v>1350</v>
      </c>
      <c r="B1147">
        <f>'建築限界数値データ　片線'!B1231</f>
        <v>4353</v>
      </c>
      <c r="D1147">
        <f t="shared" si="404"/>
        <v>105</v>
      </c>
      <c r="E1147">
        <f t="shared" si="405"/>
        <v>160</v>
      </c>
      <c r="F1147">
        <f t="shared" si="406"/>
        <v>2110</v>
      </c>
      <c r="G1147">
        <f t="shared" si="407"/>
        <v>3150</v>
      </c>
      <c r="I1147">
        <f t="shared" si="408"/>
        <v>9.8090927582165199E-2</v>
      </c>
      <c r="J1147">
        <f t="shared" si="409"/>
        <v>143.75</v>
      </c>
      <c r="L1147">
        <f t="shared" si="410"/>
        <v>1206.25</v>
      </c>
      <c r="M1147">
        <f t="shared" si="411"/>
        <v>4353</v>
      </c>
      <c r="O1147">
        <f t="shared" si="412"/>
        <v>3316.25</v>
      </c>
      <c r="P1147">
        <f t="shared" si="413"/>
        <v>4353</v>
      </c>
      <c r="R1147">
        <f t="shared" si="414"/>
        <v>5472.3050958896656</v>
      </c>
      <c r="S1147">
        <f t="shared" si="415"/>
        <v>0.91976632688312598</v>
      </c>
      <c r="T1147">
        <f t="shared" si="416"/>
        <v>0.91976632688312598</v>
      </c>
      <c r="U1147">
        <f t="shared" si="424"/>
        <v>52.698728668653189</v>
      </c>
      <c r="W1147">
        <f t="shared" si="417"/>
        <v>5472.3050958896656</v>
      </c>
      <c r="X1147">
        <f t="shared" si="418"/>
        <v>1.0178572544652913</v>
      </c>
      <c r="Y1147">
        <f t="shared" si="425"/>
        <v>58.31892482763466</v>
      </c>
      <c r="AA1147">
        <f t="shared" si="419"/>
        <v>2874.0031914054994</v>
      </c>
      <c r="AB1147">
        <f t="shared" si="420"/>
        <v>4656.8475085932341</v>
      </c>
      <c r="AD1147">
        <f t="shared" si="421"/>
        <v>2874.0031914054994</v>
      </c>
      <c r="AE1147">
        <f t="shared" si="422"/>
        <v>-1506.8475085932341</v>
      </c>
      <c r="AG1147">
        <f t="shared" si="423"/>
        <v>3245.0706861889207</v>
      </c>
    </row>
    <row r="1148" spans="1:33" x14ac:dyDescent="0.2">
      <c r="A1148">
        <f>'建築限界数値データ　片線'!A1232</f>
        <v>1350</v>
      </c>
      <c r="B1148">
        <f>'建築限界数値データ　片線'!B1232</f>
        <v>4343</v>
      </c>
      <c r="D1148">
        <f t="shared" ref="D1148:D1211" si="426">D1147</f>
        <v>105</v>
      </c>
      <c r="E1148">
        <f t="shared" ref="E1148:E1211" si="427">E1147</f>
        <v>160</v>
      </c>
      <c r="F1148">
        <f t="shared" ref="F1148:F1211" si="428">F1147</f>
        <v>2110</v>
      </c>
      <c r="G1148">
        <f t="shared" ref="G1148:G1211" si="429">G1147</f>
        <v>3150</v>
      </c>
      <c r="I1148">
        <f t="shared" ref="I1148:I1211" si="430">I1147</f>
        <v>9.8090927582165199E-2</v>
      </c>
      <c r="J1148">
        <f t="shared" ref="J1148:J1211" si="431">J1147</f>
        <v>143.75</v>
      </c>
      <c r="L1148">
        <f t="shared" ref="L1148:L1211" si="432">A1148-J1148</f>
        <v>1206.25</v>
      </c>
      <c r="M1148">
        <f t="shared" ref="M1148:M1211" si="433">B1148</f>
        <v>4343</v>
      </c>
      <c r="O1148">
        <f t="shared" ref="O1148:O1211" si="434">L1148+F1148</f>
        <v>3316.25</v>
      </c>
      <c r="P1148">
        <f t="shared" ref="P1148:P1211" si="435">M1148</f>
        <v>4343</v>
      </c>
      <c r="R1148">
        <f t="shared" ref="R1148:R1211" si="436">SQRT(O1148^2+P1148^2)</f>
        <v>5464.3538559009885</v>
      </c>
      <c r="S1148">
        <f t="shared" ref="S1148:S1211" si="437">IF(AND(O1148=0,P1148=0),0,IF(O1148=0,PI()/2,ATAN(P1148/O1148)))</f>
        <v>0.91865730980440785</v>
      </c>
      <c r="T1148">
        <f t="shared" ref="T1148:T1211" si="438">IF(AND(O1148&gt;=0,P1148&gt;=0),S1148,IF(AND(O1148&lt;0,P1148&gt;=0),S1148+PI(),IF(AND(O1148&lt;0,P1148&lt;0),S1148+PI(),S1148+2*PI())))</f>
        <v>0.91865730980440785</v>
      </c>
      <c r="U1148">
        <f t="shared" si="424"/>
        <v>52.635186670634717</v>
      </c>
      <c r="W1148">
        <f t="shared" ref="W1148:W1211" si="439">R1148</f>
        <v>5464.3538559009885</v>
      </c>
      <c r="X1148">
        <f t="shared" ref="X1148:X1211" si="440">IF(T1148+I1148&gt;=2*PI(),MOD(T1148+I1148,2*PI()),T1148+I1148)</f>
        <v>1.0167482373865731</v>
      </c>
      <c r="Y1148">
        <f t="shared" si="425"/>
        <v>58.255382829616174</v>
      </c>
      <c r="AA1148">
        <f t="shared" ref="AA1148:AA1211" si="441">W1148*COS(X1148)</f>
        <v>2874.982528414188</v>
      </c>
      <c r="AB1148">
        <f t="shared" ref="AB1148:AB1211" si="442">W1148*SIN(X1148)</f>
        <v>4646.8955791811331</v>
      </c>
      <c r="AD1148">
        <f t="shared" ref="AD1148:AD1211" si="443">AA1148</f>
        <v>2874.982528414188</v>
      </c>
      <c r="AE1148">
        <f t="shared" ref="AE1148:AE1211" si="444">G1148-AB1148</f>
        <v>-1496.8955791811331</v>
      </c>
      <c r="AG1148">
        <f t="shared" ref="AG1148:AG1211" si="445">SQRT(AD1148^2+AE1148^2)</f>
        <v>3241.3301148847609</v>
      </c>
    </row>
    <row r="1149" spans="1:33" x14ac:dyDescent="0.2">
      <c r="A1149">
        <f>'建築限界数値データ　片線'!A1233</f>
        <v>1350</v>
      </c>
      <c r="B1149">
        <f>'建築限界数値データ　片線'!B1233</f>
        <v>4333</v>
      </c>
      <c r="D1149">
        <f t="shared" si="426"/>
        <v>105</v>
      </c>
      <c r="E1149">
        <f t="shared" si="427"/>
        <v>160</v>
      </c>
      <c r="F1149">
        <f t="shared" si="428"/>
        <v>2110</v>
      </c>
      <c r="G1149">
        <f t="shared" si="429"/>
        <v>3150</v>
      </c>
      <c r="I1149">
        <f t="shared" si="430"/>
        <v>9.8090927582165199E-2</v>
      </c>
      <c r="J1149">
        <f t="shared" si="431"/>
        <v>143.75</v>
      </c>
      <c r="L1149">
        <f t="shared" si="432"/>
        <v>1206.25</v>
      </c>
      <c r="M1149">
        <f t="shared" si="433"/>
        <v>4333</v>
      </c>
      <c r="O1149">
        <f t="shared" si="434"/>
        <v>3316.25</v>
      </c>
      <c r="P1149">
        <f t="shared" si="435"/>
        <v>4333</v>
      </c>
      <c r="R1149">
        <f t="shared" si="436"/>
        <v>5456.4093562066982</v>
      </c>
      <c r="S1149">
        <f t="shared" si="437"/>
        <v>0.91754506190980056</v>
      </c>
      <c r="T1149">
        <f t="shared" si="438"/>
        <v>0.91754506190980056</v>
      </c>
      <c r="U1149">
        <f t="shared" si="424"/>
        <v>52.571459560501403</v>
      </c>
      <c r="W1149">
        <f t="shared" si="439"/>
        <v>5456.4093562066982</v>
      </c>
      <c r="X1149">
        <f t="shared" si="440"/>
        <v>1.0156359894919658</v>
      </c>
      <c r="Y1149">
        <f t="shared" si="425"/>
        <v>58.19165571948286</v>
      </c>
      <c r="AA1149">
        <f t="shared" si="441"/>
        <v>2875.9618654228761</v>
      </c>
      <c r="AB1149">
        <f t="shared" si="442"/>
        <v>4636.9436497690331</v>
      </c>
      <c r="AD1149">
        <f t="shared" si="443"/>
        <v>2875.9618654228761</v>
      </c>
      <c r="AE1149">
        <f t="shared" si="444"/>
        <v>-1486.9436497690331</v>
      </c>
      <c r="AG1149">
        <f t="shared" si="445"/>
        <v>3237.6161089534817</v>
      </c>
    </row>
    <row r="1150" spans="1:33" x14ac:dyDescent="0.2">
      <c r="A1150">
        <f>'建築限界数値データ　片線'!A1234</f>
        <v>1350</v>
      </c>
      <c r="B1150">
        <f>'建築限界数値データ　片線'!B1234</f>
        <v>4323</v>
      </c>
      <c r="D1150">
        <f t="shared" si="426"/>
        <v>105</v>
      </c>
      <c r="E1150">
        <f t="shared" si="427"/>
        <v>160</v>
      </c>
      <c r="F1150">
        <f t="shared" si="428"/>
        <v>2110</v>
      </c>
      <c r="G1150">
        <f t="shared" si="429"/>
        <v>3150</v>
      </c>
      <c r="I1150">
        <f t="shared" si="430"/>
        <v>9.8090927582165199E-2</v>
      </c>
      <c r="J1150">
        <f t="shared" si="431"/>
        <v>143.75</v>
      </c>
      <c r="L1150">
        <f t="shared" si="432"/>
        <v>1206.25</v>
      </c>
      <c r="M1150">
        <f t="shared" si="433"/>
        <v>4323</v>
      </c>
      <c r="O1150">
        <f t="shared" si="434"/>
        <v>3316.25</v>
      </c>
      <c r="P1150">
        <f t="shared" si="435"/>
        <v>4323</v>
      </c>
      <c r="R1150">
        <f t="shared" si="436"/>
        <v>5448.4716262911752</v>
      </c>
      <c r="S1150">
        <f t="shared" si="437"/>
        <v>0.91642957182454354</v>
      </c>
      <c r="T1150">
        <f t="shared" si="438"/>
        <v>0.91642957182454354</v>
      </c>
      <c r="U1150">
        <f t="shared" si="424"/>
        <v>52.507546686527483</v>
      </c>
      <c r="W1150">
        <f t="shared" si="439"/>
        <v>5448.4716262911752</v>
      </c>
      <c r="X1150">
        <f t="shared" si="440"/>
        <v>1.0145204994067087</v>
      </c>
      <c r="Y1150">
        <f t="shared" si="425"/>
        <v>58.127742845508948</v>
      </c>
      <c r="AA1150">
        <f t="shared" si="441"/>
        <v>2876.9412024315652</v>
      </c>
      <c r="AB1150">
        <f t="shared" si="442"/>
        <v>4626.9917203569348</v>
      </c>
      <c r="AD1150">
        <f t="shared" si="443"/>
        <v>2876.9412024315652</v>
      </c>
      <c r="AE1150">
        <f t="shared" si="444"/>
        <v>-1476.9917203569348</v>
      </c>
      <c r="AG1150">
        <f t="shared" si="445"/>
        <v>3233.9287599221043</v>
      </c>
    </row>
    <row r="1151" spans="1:33" x14ac:dyDescent="0.2">
      <c r="A1151">
        <f>'建築限界数値データ　片線'!A1235</f>
        <v>1350</v>
      </c>
      <c r="B1151">
        <f>'建築限界数値データ　片線'!B1235</f>
        <v>4313</v>
      </c>
      <c r="D1151">
        <f t="shared" si="426"/>
        <v>105</v>
      </c>
      <c r="E1151">
        <f t="shared" si="427"/>
        <v>160</v>
      </c>
      <c r="F1151">
        <f t="shared" si="428"/>
        <v>2110</v>
      </c>
      <c r="G1151">
        <f t="shared" si="429"/>
        <v>3150</v>
      </c>
      <c r="I1151">
        <f t="shared" si="430"/>
        <v>9.8090927582165199E-2</v>
      </c>
      <c r="J1151">
        <f t="shared" si="431"/>
        <v>143.75</v>
      </c>
      <c r="L1151">
        <f t="shared" si="432"/>
        <v>1206.25</v>
      </c>
      <c r="M1151">
        <f t="shared" si="433"/>
        <v>4313</v>
      </c>
      <c r="O1151">
        <f t="shared" si="434"/>
        <v>3316.25</v>
      </c>
      <c r="P1151">
        <f t="shared" si="435"/>
        <v>4313</v>
      </c>
      <c r="R1151">
        <f t="shared" si="436"/>
        <v>5440.5406957856676</v>
      </c>
      <c r="S1151">
        <f t="shared" si="437"/>
        <v>0.91531082813974007</v>
      </c>
      <c r="T1151">
        <f t="shared" si="438"/>
        <v>0.91531082813974007</v>
      </c>
      <c r="U1151">
        <f t="shared" si="424"/>
        <v>52.443447395031335</v>
      </c>
      <c r="W1151">
        <f t="shared" si="439"/>
        <v>5440.5406957856676</v>
      </c>
      <c r="X1151">
        <f t="shared" si="440"/>
        <v>1.0134017557219053</v>
      </c>
      <c r="Y1151">
        <f t="shared" si="425"/>
        <v>58.063643554012799</v>
      </c>
      <c r="AA1151">
        <f t="shared" si="441"/>
        <v>2877.9205394402529</v>
      </c>
      <c r="AB1151">
        <f t="shared" si="442"/>
        <v>4617.0397909448347</v>
      </c>
      <c r="AD1151">
        <f t="shared" si="443"/>
        <v>2877.9205394402529</v>
      </c>
      <c r="AE1151">
        <f t="shared" si="444"/>
        <v>-1467.0397909448347</v>
      </c>
      <c r="AG1151">
        <f t="shared" si="445"/>
        <v>3230.2681590771285</v>
      </c>
    </row>
    <row r="1152" spans="1:33" x14ac:dyDescent="0.2">
      <c r="A1152">
        <f>'建築限界数値データ　片線'!A1236</f>
        <v>1350</v>
      </c>
      <c r="B1152">
        <f>'建築限界数値データ　片線'!B1236</f>
        <v>4303</v>
      </c>
      <c r="D1152">
        <f t="shared" si="426"/>
        <v>105</v>
      </c>
      <c r="E1152">
        <f t="shared" si="427"/>
        <v>160</v>
      </c>
      <c r="F1152">
        <f t="shared" si="428"/>
        <v>2110</v>
      </c>
      <c r="G1152">
        <f t="shared" si="429"/>
        <v>3150</v>
      </c>
      <c r="I1152">
        <f t="shared" si="430"/>
        <v>9.8090927582165199E-2</v>
      </c>
      <c r="J1152">
        <f t="shared" si="431"/>
        <v>143.75</v>
      </c>
      <c r="L1152">
        <f t="shared" si="432"/>
        <v>1206.25</v>
      </c>
      <c r="M1152">
        <f t="shared" si="433"/>
        <v>4303</v>
      </c>
      <c r="O1152">
        <f t="shared" si="434"/>
        <v>3316.25</v>
      </c>
      <c r="P1152">
        <f t="shared" si="435"/>
        <v>4303</v>
      </c>
      <c r="R1152">
        <f t="shared" si="436"/>
        <v>5432.6165944690038</v>
      </c>
      <c r="S1152">
        <f t="shared" si="437"/>
        <v>0.91418881941242036</v>
      </c>
      <c r="T1152">
        <f t="shared" si="438"/>
        <v>0.91418881941242036</v>
      </c>
      <c r="U1152">
        <f t="shared" si="424"/>
        <v>52.379161030379066</v>
      </c>
      <c r="W1152">
        <f t="shared" si="439"/>
        <v>5432.6165944690038</v>
      </c>
      <c r="X1152">
        <f t="shared" si="440"/>
        <v>1.0122797469945857</v>
      </c>
      <c r="Y1152">
        <f t="shared" si="425"/>
        <v>57.999357189360538</v>
      </c>
      <c r="AA1152">
        <f t="shared" si="441"/>
        <v>2878.8998764489411</v>
      </c>
      <c r="AB1152">
        <f t="shared" si="442"/>
        <v>4607.0878615327347</v>
      </c>
      <c r="AD1152">
        <f t="shared" si="443"/>
        <v>2878.8998764489411</v>
      </c>
      <c r="AE1152">
        <f t="shared" si="444"/>
        <v>-1457.0878615327347</v>
      </c>
      <c r="AG1152">
        <f t="shared" si="445"/>
        <v>3226.6343974556157</v>
      </c>
    </row>
    <row r="1153" spans="1:33" x14ac:dyDescent="0.2">
      <c r="A1153">
        <f>'建築限界数値データ　片線'!A1237</f>
        <v>1350</v>
      </c>
      <c r="B1153">
        <f>'建築限界数値データ　片線'!B1237</f>
        <v>4293</v>
      </c>
      <c r="D1153">
        <f t="shared" si="426"/>
        <v>105</v>
      </c>
      <c r="E1153">
        <f t="shared" si="427"/>
        <v>160</v>
      </c>
      <c r="F1153">
        <f t="shared" si="428"/>
        <v>2110</v>
      </c>
      <c r="G1153">
        <f t="shared" si="429"/>
        <v>3150</v>
      </c>
      <c r="I1153">
        <f t="shared" si="430"/>
        <v>9.8090927582165199E-2</v>
      </c>
      <c r="J1153">
        <f t="shared" si="431"/>
        <v>143.75</v>
      </c>
      <c r="L1153">
        <f t="shared" si="432"/>
        <v>1206.25</v>
      </c>
      <c r="M1153">
        <f t="shared" si="433"/>
        <v>4293</v>
      </c>
      <c r="O1153">
        <f t="shared" si="434"/>
        <v>3316.25</v>
      </c>
      <c r="P1153">
        <f t="shared" si="435"/>
        <v>4293</v>
      </c>
      <c r="R1153">
        <f t="shared" si="436"/>
        <v>5424.6993522682897</v>
      </c>
      <c r="S1153">
        <f t="shared" si="437"/>
        <v>0.91306353416560782</v>
      </c>
      <c r="T1153">
        <f t="shared" si="438"/>
        <v>0.91306353416560782</v>
      </c>
      <c r="U1153">
        <f t="shared" si="424"/>
        <v>52.31468693498838</v>
      </c>
      <c r="W1153">
        <f t="shared" si="439"/>
        <v>5424.6993522682897</v>
      </c>
      <c r="X1153">
        <f t="shared" si="440"/>
        <v>1.011154461747773</v>
      </c>
      <c r="Y1153">
        <f t="shared" si="425"/>
        <v>57.934883093969837</v>
      </c>
      <c r="AA1153">
        <f t="shared" si="441"/>
        <v>2879.8792134576297</v>
      </c>
      <c r="AB1153">
        <f t="shared" si="442"/>
        <v>4597.1359321206355</v>
      </c>
      <c r="AD1153">
        <f t="shared" si="443"/>
        <v>2879.8792134576297</v>
      </c>
      <c r="AE1153">
        <f t="shared" si="444"/>
        <v>-1447.1359321206355</v>
      </c>
      <c r="AG1153">
        <f t="shared" si="445"/>
        <v>3223.0275658361966</v>
      </c>
    </row>
    <row r="1154" spans="1:33" x14ac:dyDescent="0.2">
      <c r="A1154">
        <f>'建築限界数値データ　片線'!A1238</f>
        <v>1350</v>
      </c>
      <c r="B1154">
        <f>'建築限界数値データ　片線'!B1238</f>
        <v>4283</v>
      </c>
      <c r="D1154">
        <f t="shared" si="426"/>
        <v>105</v>
      </c>
      <c r="E1154">
        <f t="shared" si="427"/>
        <v>160</v>
      </c>
      <c r="F1154">
        <f t="shared" si="428"/>
        <v>2110</v>
      </c>
      <c r="G1154">
        <f t="shared" si="429"/>
        <v>3150</v>
      </c>
      <c r="I1154">
        <f t="shared" si="430"/>
        <v>9.8090927582165199E-2</v>
      </c>
      <c r="J1154">
        <f t="shared" si="431"/>
        <v>143.75</v>
      </c>
      <c r="L1154">
        <f t="shared" si="432"/>
        <v>1206.25</v>
      </c>
      <c r="M1154">
        <f t="shared" si="433"/>
        <v>4283</v>
      </c>
      <c r="O1154">
        <f t="shared" si="434"/>
        <v>3316.25</v>
      </c>
      <c r="P1154">
        <f t="shared" si="435"/>
        <v>4283</v>
      </c>
      <c r="R1154">
        <f t="shared" si="436"/>
        <v>5416.7889992596165</v>
      </c>
      <c r="S1154">
        <f t="shared" si="437"/>
        <v>0.91193496088838921</v>
      </c>
      <c r="T1154">
        <f t="shared" si="438"/>
        <v>0.91193496088838921</v>
      </c>
      <c r="U1154">
        <f t="shared" si="424"/>
        <v>52.2500244493325</v>
      </c>
      <c r="W1154">
        <f t="shared" si="439"/>
        <v>5416.7889992596165</v>
      </c>
      <c r="X1154">
        <f t="shared" si="440"/>
        <v>1.0100258884705544</v>
      </c>
      <c r="Y1154">
        <f t="shared" si="425"/>
        <v>57.870220608313964</v>
      </c>
      <c r="AA1154">
        <f t="shared" si="441"/>
        <v>2880.8585504663183</v>
      </c>
      <c r="AB1154">
        <f t="shared" si="442"/>
        <v>4587.1840027085354</v>
      </c>
      <c r="AD1154">
        <f t="shared" si="443"/>
        <v>2880.8585504663183</v>
      </c>
      <c r="AE1154">
        <f t="shared" si="444"/>
        <v>-1437.1840027085354</v>
      </c>
      <c r="AG1154">
        <f t="shared" si="445"/>
        <v>3219.4477547300289</v>
      </c>
    </row>
    <row r="1155" spans="1:33" x14ac:dyDescent="0.2">
      <c r="A1155">
        <f>'建築限界数値データ　片線'!A1239</f>
        <v>1350</v>
      </c>
      <c r="B1155">
        <f>'建築限界数値データ　片線'!B1239</f>
        <v>4273</v>
      </c>
      <c r="D1155">
        <f t="shared" si="426"/>
        <v>105</v>
      </c>
      <c r="E1155">
        <f t="shared" si="427"/>
        <v>160</v>
      </c>
      <c r="F1155">
        <f t="shared" si="428"/>
        <v>2110</v>
      </c>
      <c r="G1155">
        <f t="shared" si="429"/>
        <v>3150</v>
      </c>
      <c r="I1155">
        <f t="shared" si="430"/>
        <v>9.8090927582165199E-2</v>
      </c>
      <c r="J1155">
        <f t="shared" si="431"/>
        <v>143.75</v>
      </c>
      <c r="L1155">
        <f t="shared" si="432"/>
        <v>1206.25</v>
      </c>
      <c r="M1155">
        <f t="shared" si="433"/>
        <v>4273</v>
      </c>
      <c r="O1155">
        <f t="shared" si="434"/>
        <v>3316.25</v>
      </c>
      <c r="P1155">
        <f t="shared" si="435"/>
        <v>4273</v>
      </c>
      <c r="R1155">
        <f t="shared" si="436"/>
        <v>5408.8855656687729</v>
      </c>
      <c r="S1155">
        <f t="shared" si="437"/>
        <v>0.9108030880359882</v>
      </c>
      <c r="T1155">
        <f t="shared" si="438"/>
        <v>0.9108030880359882</v>
      </c>
      <c r="U1155">
        <f t="shared" ref="U1155:U1218" si="446">T1155*180/PI()</f>
        <v>52.185172911944484</v>
      </c>
      <c r="W1155">
        <f t="shared" si="439"/>
        <v>5408.8855656687729</v>
      </c>
      <c r="X1155">
        <f t="shared" si="440"/>
        <v>1.0088940156181534</v>
      </c>
      <c r="Y1155">
        <f t="shared" ref="Y1155:Y1218" si="447">X1155*180/PI()</f>
        <v>57.805369070925956</v>
      </c>
      <c r="AA1155">
        <f t="shared" si="441"/>
        <v>2881.8378874750065</v>
      </c>
      <c r="AB1155">
        <f t="shared" si="442"/>
        <v>4577.2320732964363</v>
      </c>
      <c r="AD1155">
        <f t="shared" si="443"/>
        <v>2881.8378874750065</v>
      </c>
      <c r="AE1155">
        <f t="shared" si="444"/>
        <v>-1427.2320732964363</v>
      </c>
      <c r="AG1155">
        <f t="shared" si="445"/>
        <v>3215.8950543717142</v>
      </c>
    </row>
    <row r="1156" spans="1:33" x14ac:dyDescent="0.2">
      <c r="A1156">
        <f>'建築限界数値データ　片線'!A1240</f>
        <v>1350</v>
      </c>
      <c r="B1156">
        <f>'建築限界数値データ　片線'!B1240</f>
        <v>4263</v>
      </c>
      <c r="D1156">
        <f t="shared" si="426"/>
        <v>105</v>
      </c>
      <c r="E1156">
        <f t="shared" si="427"/>
        <v>160</v>
      </c>
      <c r="F1156">
        <f t="shared" si="428"/>
        <v>2110</v>
      </c>
      <c r="G1156">
        <f t="shared" si="429"/>
        <v>3150</v>
      </c>
      <c r="I1156">
        <f t="shared" si="430"/>
        <v>9.8090927582165199E-2</v>
      </c>
      <c r="J1156">
        <f t="shared" si="431"/>
        <v>143.75</v>
      </c>
      <c r="L1156">
        <f t="shared" si="432"/>
        <v>1206.25</v>
      </c>
      <c r="M1156">
        <f t="shared" si="433"/>
        <v>4263</v>
      </c>
      <c r="O1156">
        <f t="shared" si="434"/>
        <v>3316.25</v>
      </c>
      <c r="P1156">
        <f t="shared" si="435"/>
        <v>4263</v>
      </c>
      <c r="R1156">
        <f t="shared" si="436"/>
        <v>5400.9890818719496</v>
      </c>
      <c r="S1156">
        <f t="shared" si="437"/>
        <v>0.90966790402984077</v>
      </c>
      <c r="T1156">
        <f t="shared" si="438"/>
        <v>0.90966790402984077</v>
      </c>
      <c r="U1156">
        <f t="shared" si="446"/>
        <v>52.120131659421482</v>
      </c>
      <c r="W1156">
        <f t="shared" si="439"/>
        <v>5400.9890818719496</v>
      </c>
      <c r="X1156">
        <f t="shared" si="440"/>
        <v>1.0077588316120059</v>
      </c>
      <c r="Y1156">
        <f t="shared" si="447"/>
        <v>57.740327818402946</v>
      </c>
      <c r="AA1156">
        <f t="shared" si="441"/>
        <v>2882.8172244836956</v>
      </c>
      <c r="AB1156">
        <f t="shared" si="442"/>
        <v>4567.2801438843371</v>
      </c>
      <c r="AD1156">
        <f t="shared" si="443"/>
        <v>2882.8172244836956</v>
      </c>
      <c r="AE1156">
        <f t="shared" si="444"/>
        <v>-1417.2801438843371</v>
      </c>
      <c r="AG1156">
        <f t="shared" si="445"/>
        <v>3212.3695547101497</v>
      </c>
    </row>
    <row r="1157" spans="1:33" x14ac:dyDescent="0.2">
      <c r="A1157">
        <f>'建築限界数値データ　片線'!A1241</f>
        <v>1350</v>
      </c>
      <c r="B1157">
        <f>'建築限界数値データ　片線'!B1241</f>
        <v>4253</v>
      </c>
      <c r="D1157">
        <f t="shared" si="426"/>
        <v>105</v>
      </c>
      <c r="E1157">
        <f t="shared" si="427"/>
        <v>160</v>
      </c>
      <c r="F1157">
        <f t="shared" si="428"/>
        <v>2110</v>
      </c>
      <c r="G1157">
        <f t="shared" si="429"/>
        <v>3150</v>
      </c>
      <c r="I1157">
        <f t="shared" si="430"/>
        <v>9.8090927582165199E-2</v>
      </c>
      <c r="J1157">
        <f t="shared" si="431"/>
        <v>143.75</v>
      </c>
      <c r="L1157">
        <f t="shared" si="432"/>
        <v>1206.25</v>
      </c>
      <c r="M1157">
        <f t="shared" si="433"/>
        <v>4253</v>
      </c>
      <c r="O1157">
        <f t="shared" si="434"/>
        <v>3316.25</v>
      </c>
      <c r="P1157">
        <f t="shared" si="435"/>
        <v>4253</v>
      </c>
      <c r="R1157">
        <f t="shared" si="436"/>
        <v>5393.0995783964527</v>
      </c>
      <c r="S1157">
        <f t="shared" si="437"/>
        <v>0.90852939725767656</v>
      </c>
      <c r="T1157">
        <f t="shared" si="438"/>
        <v>0.90852939725767656</v>
      </c>
      <c r="U1157">
        <f t="shared" si="446"/>
        <v>52.054900026429415</v>
      </c>
      <c r="W1157">
        <f t="shared" si="439"/>
        <v>5393.0995783964527</v>
      </c>
      <c r="X1157">
        <f t="shared" si="440"/>
        <v>1.0066203248398418</v>
      </c>
      <c r="Y1157">
        <f t="shared" si="447"/>
        <v>57.675096185410872</v>
      </c>
      <c r="AA1157">
        <f t="shared" si="441"/>
        <v>2883.7965614923833</v>
      </c>
      <c r="AB1157">
        <f t="shared" si="442"/>
        <v>4557.3282144722371</v>
      </c>
      <c r="AD1157">
        <f t="shared" si="443"/>
        <v>2883.7965614923833</v>
      </c>
      <c r="AE1157">
        <f t="shared" si="444"/>
        <v>-1407.3282144722371</v>
      </c>
      <c r="AG1157">
        <f t="shared" si="445"/>
        <v>3208.87134539933</v>
      </c>
    </row>
    <row r="1158" spans="1:33" x14ac:dyDescent="0.2">
      <c r="A1158">
        <f>'建築限界数値データ　片線'!A1242</f>
        <v>1350</v>
      </c>
      <c r="B1158">
        <f>'建築限界数値データ　片線'!B1242</f>
        <v>4243</v>
      </c>
      <c r="D1158">
        <f t="shared" si="426"/>
        <v>105</v>
      </c>
      <c r="E1158">
        <f t="shared" si="427"/>
        <v>160</v>
      </c>
      <c r="F1158">
        <f t="shared" si="428"/>
        <v>2110</v>
      </c>
      <c r="G1158">
        <f t="shared" si="429"/>
        <v>3150</v>
      </c>
      <c r="I1158">
        <f t="shared" si="430"/>
        <v>9.8090927582165199E-2</v>
      </c>
      <c r="J1158">
        <f t="shared" si="431"/>
        <v>143.75</v>
      </c>
      <c r="L1158">
        <f t="shared" si="432"/>
        <v>1206.25</v>
      </c>
      <c r="M1158">
        <f t="shared" si="433"/>
        <v>4243</v>
      </c>
      <c r="O1158">
        <f t="shared" si="434"/>
        <v>3316.25</v>
      </c>
      <c r="P1158">
        <f t="shared" si="435"/>
        <v>4243</v>
      </c>
      <c r="R1158">
        <f t="shared" si="436"/>
        <v>5385.2170859214211</v>
      </c>
      <c r="S1158">
        <f t="shared" si="437"/>
        <v>0.90738755607360178</v>
      </c>
      <c r="T1158">
        <f t="shared" si="438"/>
        <v>0.90738755607360178</v>
      </c>
      <c r="U1158">
        <f t="shared" si="446"/>
        <v>51.989477345707712</v>
      </c>
      <c r="W1158">
        <f t="shared" si="439"/>
        <v>5385.2170859214211</v>
      </c>
      <c r="X1158">
        <f t="shared" si="440"/>
        <v>1.0054784836557671</v>
      </c>
      <c r="Y1158">
        <f t="shared" si="447"/>
        <v>57.609673504689184</v>
      </c>
      <c r="AA1158">
        <f t="shared" si="441"/>
        <v>2884.775898501071</v>
      </c>
      <c r="AB1158">
        <f t="shared" si="442"/>
        <v>4547.3762850601379</v>
      </c>
      <c r="AD1158">
        <f t="shared" si="443"/>
        <v>2884.775898501071</v>
      </c>
      <c r="AE1158">
        <f t="shared" si="444"/>
        <v>-1397.3762850601379</v>
      </c>
      <c r="AG1158">
        <f t="shared" si="445"/>
        <v>3205.4005157891161</v>
      </c>
    </row>
    <row r="1159" spans="1:33" x14ac:dyDescent="0.2">
      <c r="A1159">
        <f>'建築限界数値データ　片線'!A1243</f>
        <v>1350</v>
      </c>
      <c r="B1159">
        <f>'建築限界数値データ　片線'!B1243</f>
        <v>4233</v>
      </c>
      <c r="D1159">
        <f t="shared" si="426"/>
        <v>105</v>
      </c>
      <c r="E1159">
        <f t="shared" si="427"/>
        <v>160</v>
      </c>
      <c r="F1159">
        <f t="shared" si="428"/>
        <v>2110</v>
      </c>
      <c r="G1159">
        <f t="shared" si="429"/>
        <v>3150</v>
      </c>
      <c r="I1159">
        <f t="shared" si="430"/>
        <v>9.8090927582165199E-2</v>
      </c>
      <c r="J1159">
        <f t="shared" si="431"/>
        <v>143.75</v>
      </c>
      <c r="L1159">
        <f t="shared" si="432"/>
        <v>1206.25</v>
      </c>
      <c r="M1159">
        <f t="shared" si="433"/>
        <v>4233</v>
      </c>
      <c r="O1159">
        <f t="shared" si="434"/>
        <v>3316.25</v>
      </c>
      <c r="P1159">
        <f t="shared" si="435"/>
        <v>4233</v>
      </c>
      <c r="R1159">
        <f t="shared" si="436"/>
        <v>5377.3416352785325</v>
      </c>
      <c r="S1159">
        <f t="shared" si="437"/>
        <v>0.90624236879818609</v>
      </c>
      <c r="T1159">
        <f t="shared" si="438"/>
        <v>0.90624236879818609</v>
      </c>
      <c r="U1159">
        <f t="shared" si="446"/>
        <v>51.923862948074309</v>
      </c>
      <c r="W1159">
        <f t="shared" si="439"/>
        <v>5377.3416352785325</v>
      </c>
      <c r="X1159">
        <f t="shared" si="440"/>
        <v>1.0043332963803513</v>
      </c>
      <c r="Y1159">
        <f t="shared" si="447"/>
        <v>57.544059107055766</v>
      </c>
      <c r="AA1159">
        <f t="shared" si="441"/>
        <v>2885.7552355097596</v>
      </c>
      <c r="AB1159">
        <f t="shared" si="442"/>
        <v>4537.4243556480378</v>
      </c>
      <c r="AD1159">
        <f t="shared" si="443"/>
        <v>2885.7552355097596</v>
      </c>
      <c r="AE1159">
        <f t="shared" si="444"/>
        <v>-1387.4243556480378</v>
      </c>
      <c r="AG1159">
        <f t="shared" si="445"/>
        <v>3201.9571549159368</v>
      </c>
    </row>
    <row r="1160" spans="1:33" x14ac:dyDescent="0.2">
      <c r="A1160">
        <f>'建築限界数値データ　片線'!A1244</f>
        <v>1350</v>
      </c>
      <c r="B1160">
        <f>'建築限界数値データ　片線'!B1244</f>
        <v>4223</v>
      </c>
      <c r="D1160">
        <f t="shared" si="426"/>
        <v>105</v>
      </c>
      <c r="E1160">
        <f t="shared" si="427"/>
        <v>160</v>
      </c>
      <c r="F1160">
        <f t="shared" si="428"/>
        <v>2110</v>
      </c>
      <c r="G1160">
        <f t="shared" si="429"/>
        <v>3150</v>
      </c>
      <c r="I1160">
        <f t="shared" si="430"/>
        <v>9.8090927582165199E-2</v>
      </c>
      <c r="J1160">
        <f t="shared" si="431"/>
        <v>143.75</v>
      </c>
      <c r="L1160">
        <f t="shared" si="432"/>
        <v>1206.25</v>
      </c>
      <c r="M1160">
        <f t="shared" si="433"/>
        <v>4223</v>
      </c>
      <c r="O1160">
        <f t="shared" si="434"/>
        <v>3316.25</v>
      </c>
      <c r="P1160">
        <f t="shared" si="435"/>
        <v>4223</v>
      </c>
      <c r="R1160">
        <f t="shared" si="436"/>
        <v>5369.473257452727</v>
      </c>
      <c r="S1160">
        <f t="shared" si="437"/>
        <v>0.90509382371855374</v>
      </c>
      <c r="T1160">
        <f t="shared" si="438"/>
        <v>0.90509382371855374</v>
      </c>
      <c r="U1160">
        <f t="shared" si="446"/>
        <v>51.858056162430856</v>
      </c>
      <c r="W1160">
        <f t="shared" si="439"/>
        <v>5369.473257452727</v>
      </c>
      <c r="X1160">
        <f t="shared" si="440"/>
        <v>1.003184751300719</v>
      </c>
      <c r="Y1160">
        <f t="shared" si="447"/>
        <v>57.47825232141232</v>
      </c>
      <c r="AA1160">
        <f t="shared" si="441"/>
        <v>2886.7345725184477</v>
      </c>
      <c r="AB1160">
        <f t="shared" si="442"/>
        <v>4527.4724262359377</v>
      </c>
      <c r="AD1160">
        <f t="shared" si="443"/>
        <v>2886.7345725184477</v>
      </c>
      <c r="AE1160">
        <f t="shared" si="444"/>
        <v>-1377.4724262359377</v>
      </c>
      <c r="AG1160">
        <f t="shared" si="445"/>
        <v>3198.5413514934562</v>
      </c>
    </row>
    <row r="1161" spans="1:33" x14ac:dyDescent="0.2">
      <c r="A1161">
        <f>'建築限界数値データ　片線'!A1245</f>
        <v>1350</v>
      </c>
      <c r="B1161">
        <f>'建築限界数値データ　片線'!B1245</f>
        <v>4213</v>
      </c>
      <c r="D1161">
        <f t="shared" si="426"/>
        <v>105</v>
      </c>
      <c r="E1161">
        <f t="shared" si="427"/>
        <v>160</v>
      </c>
      <c r="F1161">
        <f t="shared" si="428"/>
        <v>2110</v>
      </c>
      <c r="G1161">
        <f t="shared" si="429"/>
        <v>3150</v>
      </c>
      <c r="I1161">
        <f t="shared" si="430"/>
        <v>9.8090927582165199E-2</v>
      </c>
      <c r="J1161">
        <f t="shared" si="431"/>
        <v>143.75</v>
      </c>
      <c r="L1161">
        <f t="shared" si="432"/>
        <v>1206.25</v>
      </c>
      <c r="M1161">
        <f t="shared" si="433"/>
        <v>4213</v>
      </c>
      <c r="O1161">
        <f t="shared" si="434"/>
        <v>3316.25</v>
      </c>
      <c r="P1161">
        <f t="shared" si="435"/>
        <v>4213</v>
      </c>
      <c r="R1161">
        <f t="shared" si="436"/>
        <v>5361.6119835829222</v>
      </c>
      <c r="S1161">
        <f t="shared" si="437"/>
        <v>0.90394190908847771</v>
      </c>
      <c r="T1161">
        <f t="shared" si="438"/>
        <v>0.90394190908847771</v>
      </c>
      <c r="U1161">
        <f t="shared" si="446"/>
        <v>51.792056315768129</v>
      </c>
      <c r="W1161">
        <f t="shared" si="439"/>
        <v>5361.6119835829222</v>
      </c>
      <c r="X1161">
        <f t="shared" si="440"/>
        <v>1.0020328366706428</v>
      </c>
      <c r="Y1161">
        <f t="shared" si="447"/>
        <v>57.412252474749579</v>
      </c>
      <c r="AA1161">
        <f t="shared" si="441"/>
        <v>2887.7139095271373</v>
      </c>
      <c r="AB1161">
        <f t="shared" si="442"/>
        <v>4517.5204968238386</v>
      </c>
      <c r="AD1161">
        <f t="shared" si="443"/>
        <v>2887.7139095271373</v>
      </c>
      <c r="AE1161">
        <f t="shared" si="444"/>
        <v>-1367.5204968238386</v>
      </c>
      <c r="AG1161">
        <f t="shared" si="445"/>
        <v>3195.1531939032006</v>
      </c>
    </row>
    <row r="1162" spans="1:33" x14ac:dyDescent="0.2">
      <c r="A1162">
        <f>'建築限界数値データ　片線'!A1246</f>
        <v>1350</v>
      </c>
      <c r="B1162">
        <f>'建築限界数値データ　片線'!B1246</f>
        <v>4203</v>
      </c>
      <c r="D1162">
        <f t="shared" si="426"/>
        <v>105</v>
      </c>
      <c r="E1162">
        <f t="shared" si="427"/>
        <v>160</v>
      </c>
      <c r="F1162">
        <f t="shared" si="428"/>
        <v>2110</v>
      </c>
      <c r="G1162">
        <f t="shared" si="429"/>
        <v>3150</v>
      </c>
      <c r="I1162">
        <f t="shared" si="430"/>
        <v>9.8090927582165199E-2</v>
      </c>
      <c r="J1162">
        <f t="shared" si="431"/>
        <v>143.75</v>
      </c>
      <c r="L1162">
        <f t="shared" si="432"/>
        <v>1206.25</v>
      </c>
      <c r="M1162">
        <f t="shared" si="433"/>
        <v>4203</v>
      </c>
      <c r="O1162">
        <f t="shared" si="434"/>
        <v>3316.25</v>
      </c>
      <c r="P1162">
        <f t="shared" si="435"/>
        <v>4203</v>
      </c>
      <c r="R1162">
        <f t="shared" si="436"/>
        <v>5353.7578449627326</v>
      </c>
      <c r="S1162">
        <f t="shared" si="437"/>
        <v>0.90278661312847763</v>
      </c>
      <c r="T1162">
        <f t="shared" si="438"/>
        <v>0.90278661312847763</v>
      </c>
      <c r="U1162">
        <f t="shared" si="446"/>
        <v>51.72586273317161</v>
      </c>
      <c r="W1162">
        <f t="shared" si="439"/>
        <v>5353.7578449627326</v>
      </c>
      <c r="X1162">
        <f t="shared" si="440"/>
        <v>1.0008775407106429</v>
      </c>
      <c r="Y1162">
        <f t="shared" si="447"/>
        <v>57.346058892153074</v>
      </c>
      <c r="AA1162">
        <f t="shared" si="441"/>
        <v>2888.6932465358241</v>
      </c>
      <c r="AB1162">
        <f t="shared" si="442"/>
        <v>4507.5685674117394</v>
      </c>
      <c r="AD1162">
        <f t="shared" si="443"/>
        <v>2888.6932465358241</v>
      </c>
      <c r="AE1162">
        <f t="shared" si="444"/>
        <v>-1357.5685674117394</v>
      </c>
      <c r="AG1162">
        <f t="shared" si="445"/>
        <v>3191.7927701851263</v>
      </c>
    </row>
    <row r="1163" spans="1:33" x14ac:dyDescent="0.2">
      <c r="A1163">
        <f>'建築限界数値データ　片線'!A1247</f>
        <v>1350</v>
      </c>
      <c r="B1163">
        <f>'建築限界数値データ　片線'!B1247</f>
        <v>4193</v>
      </c>
      <c r="D1163">
        <f t="shared" si="426"/>
        <v>105</v>
      </c>
      <c r="E1163">
        <f t="shared" si="427"/>
        <v>160</v>
      </c>
      <c r="F1163">
        <f t="shared" si="428"/>
        <v>2110</v>
      </c>
      <c r="G1163">
        <f t="shared" si="429"/>
        <v>3150</v>
      </c>
      <c r="I1163">
        <f t="shared" si="430"/>
        <v>9.8090927582165199E-2</v>
      </c>
      <c r="J1163">
        <f t="shared" si="431"/>
        <v>143.75</v>
      </c>
      <c r="L1163">
        <f t="shared" si="432"/>
        <v>1206.25</v>
      </c>
      <c r="M1163">
        <f t="shared" si="433"/>
        <v>4193</v>
      </c>
      <c r="O1163">
        <f t="shared" si="434"/>
        <v>3316.25</v>
      </c>
      <c r="P1163">
        <f t="shared" si="435"/>
        <v>4193</v>
      </c>
      <c r="R1163">
        <f t="shared" si="436"/>
        <v>5345.9108730411881</v>
      </c>
      <c r="S1163">
        <f t="shared" si="437"/>
        <v>0.90162792402592185</v>
      </c>
      <c r="T1163">
        <f t="shared" si="438"/>
        <v>0.90162792402592185</v>
      </c>
      <c r="U1163">
        <f t="shared" si="446"/>
        <v>51.65947473782736</v>
      </c>
      <c r="W1163">
        <f t="shared" si="439"/>
        <v>5345.9108730411881</v>
      </c>
      <c r="X1163">
        <f t="shared" si="440"/>
        <v>0.99971885160808704</v>
      </c>
      <c r="Y1163">
        <f t="shared" si="447"/>
        <v>57.279670896808817</v>
      </c>
      <c r="AA1163">
        <f t="shared" si="441"/>
        <v>2889.6725835445136</v>
      </c>
      <c r="AB1163">
        <f t="shared" si="442"/>
        <v>4497.6166379996384</v>
      </c>
      <c r="AD1163">
        <f t="shared" si="443"/>
        <v>2889.6725835445136</v>
      </c>
      <c r="AE1163">
        <f t="shared" si="444"/>
        <v>-1347.6166379996384</v>
      </c>
      <c r="AG1163">
        <f t="shared" si="445"/>
        <v>3188.4601680281776</v>
      </c>
    </row>
    <row r="1164" spans="1:33" x14ac:dyDescent="0.2">
      <c r="A1164">
        <f>'建築限界数値データ　片線'!A1248</f>
        <v>1350</v>
      </c>
      <c r="B1164">
        <f>'建築限界数値データ　片線'!B1248</f>
        <v>4183</v>
      </c>
      <c r="D1164">
        <f t="shared" si="426"/>
        <v>105</v>
      </c>
      <c r="E1164">
        <f t="shared" si="427"/>
        <v>160</v>
      </c>
      <c r="F1164">
        <f t="shared" si="428"/>
        <v>2110</v>
      </c>
      <c r="G1164">
        <f t="shared" si="429"/>
        <v>3150</v>
      </c>
      <c r="I1164">
        <f t="shared" si="430"/>
        <v>9.8090927582165199E-2</v>
      </c>
      <c r="J1164">
        <f t="shared" si="431"/>
        <v>143.75</v>
      </c>
      <c r="L1164">
        <f t="shared" si="432"/>
        <v>1206.25</v>
      </c>
      <c r="M1164">
        <f t="shared" si="433"/>
        <v>4183</v>
      </c>
      <c r="O1164">
        <f t="shared" si="434"/>
        <v>3316.25</v>
      </c>
      <c r="P1164">
        <f t="shared" si="435"/>
        <v>4183</v>
      </c>
      <c r="R1164">
        <f t="shared" si="436"/>
        <v>5338.0710994234614</v>
      </c>
      <c r="S1164">
        <f t="shared" si="437"/>
        <v>0.90046582993513302</v>
      </c>
      <c r="T1164">
        <f t="shared" si="438"/>
        <v>0.90046582993513302</v>
      </c>
      <c r="U1164">
        <f t="shared" si="446"/>
        <v>51.592891651028069</v>
      </c>
      <c r="W1164">
        <f t="shared" si="439"/>
        <v>5338.0710994234614</v>
      </c>
      <c r="X1164">
        <f t="shared" si="440"/>
        <v>0.99855675751729822</v>
      </c>
      <c r="Y1164">
        <f t="shared" si="447"/>
        <v>57.213087810009526</v>
      </c>
      <c r="AA1164">
        <f t="shared" si="441"/>
        <v>2890.6519205532018</v>
      </c>
      <c r="AB1164">
        <f t="shared" si="442"/>
        <v>4487.6647085875402</v>
      </c>
      <c r="AD1164">
        <f t="shared" si="443"/>
        <v>2890.6519205532018</v>
      </c>
      <c r="AE1164">
        <f t="shared" si="444"/>
        <v>-1337.6647085875402</v>
      </c>
      <c r="AG1164">
        <f t="shared" si="445"/>
        <v>3185.1554747607693</v>
      </c>
    </row>
    <row r="1165" spans="1:33" x14ac:dyDescent="0.2">
      <c r="A1165">
        <f>'建築限界数値データ　片線'!A1249</f>
        <v>1350</v>
      </c>
      <c r="B1165">
        <f>'建築限界数値データ　片線'!B1249</f>
        <v>4173</v>
      </c>
      <c r="D1165">
        <f t="shared" si="426"/>
        <v>105</v>
      </c>
      <c r="E1165">
        <f t="shared" si="427"/>
        <v>160</v>
      </c>
      <c r="F1165">
        <f t="shared" si="428"/>
        <v>2110</v>
      </c>
      <c r="G1165">
        <f t="shared" si="429"/>
        <v>3150</v>
      </c>
      <c r="I1165">
        <f t="shared" si="430"/>
        <v>9.8090927582165199E-2</v>
      </c>
      <c r="J1165">
        <f t="shared" si="431"/>
        <v>143.75</v>
      </c>
      <c r="L1165">
        <f t="shared" si="432"/>
        <v>1206.25</v>
      </c>
      <c r="M1165">
        <f t="shared" si="433"/>
        <v>4173</v>
      </c>
      <c r="O1165">
        <f t="shared" si="434"/>
        <v>3316.25</v>
      </c>
      <c r="P1165">
        <f t="shared" si="435"/>
        <v>4173</v>
      </c>
      <c r="R1165">
        <f t="shared" si="436"/>
        <v>5330.238555871585</v>
      </c>
      <c r="S1165">
        <f t="shared" si="437"/>
        <v>0.89930031897749751</v>
      </c>
      <c r="T1165">
        <f t="shared" si="438"/>
        <v>0.89930031897749751</v>
      </c>
      <c r="U1165">
        <f t="shared" si="446"/>
        <v>51.526112792179298</v>
      </c>
      <c r="W1165">
        <f t="shared" si="439"/>
        <v>5330.238555871585</v>
      </c>
      <c r="X1165">
        <f t="shared" si="440"/>
        <v>0.99739124655966271</v>
      </c>
      <c r="Y1165">
        <f t="shared" si="447"/>
        <v>57.146308951160762</v>
      </c>
      <c r="AA1165">
        <f t="shared" si="441"/>
        <v>2891.6312575618895</v>
      </c>
      <c r="AB1165">
        <f t="shared" si="442"/>
        <v>4477.7127791754401</v>
      </c>
      <c r="AD1165">
        <f t="shared" si="443"/>
        <v>2891.6312575618895</v>
      </c>
      <c r="AE1165">
        <f t="shared" si="444"/>
        <v>-1327.7127791754401</v>
      </c>
      <c r="AG1165">
        <f t="shared" si="445"/>
        <v>3181.8787773412623</v>
      </c>
    </row>
    <row r="1166" spans="1:33" x14ac:dyDescent="0.2">
      <c r="A1166">
        <f>'建築限界数値データ　片線'!A1250</f>
        <v>1350</v>
      </c>
      <c r="B1166">
        <f>'建築限界数値データ　片線'!B1250</f>
        <v>4163</v>
      </c>
      <c r="D1166">
        <f t="shared" si="426"/>
        <v>105</v>
      </c>
      <c r="E1166">
        <f t="shared" si="427"/>
        <v>160</v>
      </c>
      <c r="F1166">
        <f t="shared" si="428"/>
        <v>2110</v>
      </c>
      <c r="G1166">
        <f t="shared" si="429"/>
        <v>3150</v>
      </c>
      <c r="I1166">
        <f t="shared" si="430"/>
        <v>9.8090927582165199E-2</v>
      </c>
      <c r="J1166">
        <f t="shared" si="431"/>
        <v>143.75</v>
      </c>
      <c r="L1166">
        <f t="shared" si="432"/>
        <v>1206.25</v>
      </c>
      <c r="M1166">
        <f t="shared" si="433"/>
        <v>4163</v>
      </c>
      <c r="O1166">
        <f t="shared" si="434"/>
        <v>3316.25</v>
      </c>
      <c r="P1166">
        <f t="shared" si="435"/>
        <v>4163</v>
      </c>
      <c r="R1166">
        <f t="shared" si="436"/>
        <v>5322.4132743051814</v>
      </c>
      <c r="S1166">
        <f t="shared" si="437"/>
        <v>0.89813137924157893</v>
      </c>
      <c r="T1166">
        <f t="shared" si="438"/>
        <v>0.89813137924157893</v>
      </c>
      <c r="U1166">
        <f t="shared" si="446"/>
        <v>51.459137478806035</v>
      </c>
      <c r="W1166">
        <f t="shared" si="439"/>
        <v>5322.4132743051814</v>
      </c>
      <c r="X1166">
        <f t="shared" si="440"/>
        <v>0.99622230682374413</v>
      </c>
      <c r="Y1166">
        <f t="shared" si="447"/>
        <v>57.079333637787492</v>
      </c>
      <c r="AA1166">
        <f t="shared" si="441"/>
        <v>2892.6105945705785</v>
      </c>
      <c r="AB1166">
        <f t="shared" si="442"/>
        <v>4467.760849763341</v>
      </c>
      <c r="AD1166">
        <f t="shared" si="443"/>
        <v>2892.6105945705785</v>
      </c>
      <c r="AE1166">
        <f t="shared" si="444"/>
        <v>-1317.760849763341</v>
      </c>
      <c r="AG1166">
        <f t="shared" si="445"/>
        <v>3178.630162348391</v>
      </c>
    </row>
    <row r="1167" spans="1:33" x14ac:dyDescent="0.2">
      <c r="A1167">
        <f>'建築限界数値データ　片線'!A1251</f>
        <v>1350</v>
      </c>
      <c r="B1167">
        <f>'建築限界数値データ　片線'!B1251</f>
        <v>4153</v>
      </c>
      <c r="D1167">
        <f t="shared" si="426"/>
        <v>105</v>
      </c>
      <c r="E1167">
        <f t="shared" si="427"/>
        <v>160</v>
      </c>
      <c r="F1167">
        <f t="shared" si="428"/>
        <v>2110</v>
      </c>
      <c r="G1167">
        <f t="shared" si="429"/>
        <v>3150</v>
      </c>
      <c r="I1167">
        <f t="shared" si="430"/>
        <v>9.8090927582165199E-2</v>
      </c>
      <c r="J1167">
        <f t="shared" si="431"/>
        <v>143.75</v>
      </c>
      <c r="L1167">
        <f t="shared" si="432"/>
        <v>1206.25</v>
      </c>
      <c r="M1167">
        <f t="shared" si="433"/>
        <v>4153</v>
      </c>
      <c r="O1167">
        <f t="shared" si="434"/>
        <v>3316.25</v>
      </c>
      <c r="P1167">
        <f t="shared" si="435"/>
        <v>4153</v>
      </c>
      <c r="R1167">
        <f t="shared" si="436"/>
        <v>5314.595286802185</v>
      </c>
      <c r="S1167">
        <f t="shared" si="437"/>
        <v>0.89695899878323593</v>
      </c>
      <c r="T1167">
        <f t="shared" si="438"/>
        <v>0.89695899878323593</v>
      </c>
      <c r="U1167">
        <f t="shared" si="446"/>
        <v>51.391965026559362</v>
      </c>
      <c r="W1167">
        <f t="shared" si="439"/>
        <v>5314.595286802185</v>
      </c>
      <c r="X1167">
        <f t="shared" si="440"/>
        <v>0.99504992636540113</v>
      </c>
      <c r="Y1167">
        <f t="shared" si="447"/>
        <v>57.012161185540826</v>
      </c>
      <c r="AA1167">
        <f t="shared" si="441"/>
        <v>2893.5899315792667</v>
      </c>
      <c r="AB1167">
        <f t="shared" si="442"/>
        <v>4457.8089203512409</v>
      </c>
      <c r="AD1167">
        <f t="shared" si="443"/>
        <v>2893.5899315792667</v>
      </c>
      <c r="AE1167">
        <f t="shared" si="444"/>
        <v>-1307.8089203512409</v>
      </c>
      <c r="AG1167">
        <f t="shared" si="445"/>
        <v>3175.4097159716544</v>
      </c>
    </row>
    <row r="1168" spans="1:33" x14ac:dyDescent="0.2">
      <c r="A1168">
        <f>'建築限界数値データ　片線'!A1252</f>
        <v>1350</v>
      </c>
      <c r="B1168">
        <f>'建築限界数値データ　片線'!B1252</f>
        <v>4143</v>
      </c>
      <c r="D1168">
        <f t="shared" si="426"/>
        <v>105</v>
      </c>
      <c r="E1168">
        <f t="shared" si="427"/>
        <v>160</v>
      </c>
      <c r="F1168">
        <f t="shared" si="428"/>
        <v>2110</v>
      </c>
      <c r="G1168">
        <f t="shared" si="429"/>
        <v>3150</v>
      </c>
      <c r="I1168">
        <f t="shared" si="430"/>
        <v>9.8090927582165199E-2</v>
      </c>
      <c r="J1168">
        <f t="shared" si="431"/>
        <v>143.75</v>
      </c>
      <c r="L1168">
        <f t="shared" si="432"/>
        <v>1206.25</v>
      </c>
      <c r="M1168">
        <f t="shared" si="433"/>
        <v>4143</v>
      </c>
      <c r="O1168">
        <f t="shared" si="434"/>
        <v>3316.25</v>
      </c>
      <c r="P1168">
        <f t="shared" si="435"/>
        <v>4143</v>
      </c>
      <c r="R1168">
        <f t="shared" si="436"/>
        <v>5306.7846255995728</v>
      </c>
      <c r="S1168">
        <f t="shared" si="437"/>
        <v>0.89578316562574312</v>
      </c>
      <c r="T1168">
        <f t="shared" si="438"/>
        <v>0.89578316562574312</v>
      </c>
      <c r="U1168">
        <f t="shared" si="446"/>
        <v>51.324594749223479</v>
      </c>
      <c r="W1168">
        <f t="shared" si="439"/>
        <v>5306.7846255995728</v>
      </c>
      <c r="X1168">
        <f t="shared" si="440"/>
        <v>0.99387409320790832</v>
      </c>
      <c r="Y1168">
        <f t="shared" si="447"/>
        <v>56.944790908204943</v>
      </c>
      <c r="AA1168">
        <f t="shared" si="441"/>
        <v>2894.5692685879549</v>
      </c>
      <c r="AB1168">
        <f t="shared" si="442"/>
        <v>4447.8569909391408</v>
      </c>
      <c r="AD1168">
        <f t="shared" si="443"/>
        <v>2894.5692685879549</v>
      </c>
      <c r="AE1168">
        <f t="shared" si="444"/>
        <v>-1297.8569909391408</v>
      </c>
      <c r="AG1168">
        <f t="shared" si="445"/>
        <v>3172.2175240016895</v>
      </c>
    </row>
    <row r="1169" spans="1:33" x14ac:dyDescent="0.2">
      <c r="A1169">
        <f>'建築限界数値データ　片線'!A1253</f>
        <v>1350</v>
      </c>
      <c r="B1169">
        <f>'建築限界数値データ　片線'!B1253</f>
        <v>4133</v>
      </c>
      <c r="D1169">
        <f t="shared" si="426"/>
        <v>105</v>
      </c>
      <c r="E1169">
        <f t="shared" si="427"/>
        <v>160</v>
      </c>
      <c r="F1169">
        <f t="shared" si="428"/>
        <v>2110</v>
      </c>
      <c r="G1169">
        <f t="shared" si="429"/>
        <v>3150</v>
      </c>
      <c r="I1169">
        <f t="shared" si="430"/>
        <v>9.8090927582165199E-2</v>
      </c>
      <c r="J1169">
        <f t="shared" si="431"/>
        <v>143.75</v>
      </c>
      <c r="L1169">
        <f t="shared" si="432"/>
        <v>1206.25</v>
      </c>
      <c r="M1169">
        <f t="shared" si="433"/>
        <v>4133</v>
      </c>
      <c r="O1169">
        <f t="shared" si="434"/>
        <v>3316.25</v>
      </c>
      <c r="P1169">
        <f t="shared" si="435"/>
        <v>4133</v>
      </c>
      <c r="R1169">
        <f t="shared" si="436"/>
        <v>5298.9813230940908</v>
      </c>
      <c r="S1169">
        <f t="shared" si="437"/>
        <v>0.8946038677599174</v>
      </c>
      <c r="T1169">
        <f t="shared" si="438"/>
        <v>0.8946038677599174</v>
      </c>
      <c r="U1169">
        <f t="shared" si="446"/>
        <v>51.257025958722878</v>
      </c>
      <c r="W1169">
        <f t="shared" si="439"/>
        <v>5298.9813230940908</v>
      </c>
      <c r="X1169">
        <f t="shared" si="440"/>
        <v>0.9926947953420826</v>
      </c>
      <c r="Y1169">
        <f t="shared" si="447"/>
        <v>56.877222117704349</v>
      </c>
      <c r="AA1169">
        <f t="shared" si="441"/>
        <v>2895.5486055966435</v>
      </c>
      <c r="AB1169">
        <f t="shared" si="442"/>
        <v>4437.9050615270417</v>
      </c>
      <c r="AD1169">
        <f t="shared" si="443"/>
        <v>2895.5486055966435</v>
      </c>
      <c r="AE1169">
        <f t="shared" si="444"/>
        <v>-1287.9050615270417</v>
      </c>
      <c r="AG1169">
        <f t="shared" si="445"/>
        <v>3169.0536718206022</v>
      </c>
    </row>
    <row r="1170" spans="1:33" x14ac:dyDescent="0.2">
      <c r="A1170">
        <f>'建築限界数値データ　片線'!A1254</f>
        <v>1350</v>
      </c>
      <c r="B1170">
        <f>'建築限界数値データ　片線'!B1254</f>
        <v>4123</v>
      </c>
      <c r="D1170">
        <f t="shared" si="426"/>
        <v>105</v>
      </c>
      <c r="E1170">
        <f t="shared" si="427"/>
        <v>160</v>
      </c>
      <c r="F1170">
        <f t="shared" si="428"/>
        <v>2110</v>
      </c>
      <c r="G1170">
        <f t="shared" si="429"/>
        <v>3150</v>
      </c>
      <c r="I1170">
        <f t="shared" si="430"/>
        <v>9.8090927582165199E-2</v>
      </c>
      <c r="J1170">
        <f t="shared" si="431"/>
        <v>143.75</v>
      </c>
      <c r="L1170">
        <f t="shared" si="432"/>
        <v>1206.25</v>
      </c>
      <c r="M1170">
        <f t="shared" si="433"/>
        <v>4123</v>
      </c>
      <c r="O1170">
        <f t="shared" si="434"/>
        <v>3316.25</v>
      </c>
      <c r="P1170">
        <f t="shared" si="435"/>
        <v>4123</v>
      </c>
      <c r="R1170">
        <f t="shared" si="436"/>
        <v>5291.1854118429828</v>
      </c>
      <c r="S1170">
        <f t="shared" si="437"/>
        <v>0.89342109314424722</v>
      </c>
      <c r="T1170">
        <f t="shared" si="438"/>
        <v>0.89342109314424722</v>
      </c>
      <c r="U1170">
        <f t="shared" si="446"/>
        <v>51.189257965129777</v>
      </c>
      <c r="W1170">
        <f t="shared" si="439"/>
        <v>5291.1854118429828</v>
      </c>
      <c r="X1170">
        <f t="shared" si="440"/>
        <v>0.99151202072641242</v>
      </c>
      <c r="Y1170">
        <f t="shared" si="447"/>
        <v>56.809454124111234</v>
      </c>
      <c r="AA1170">
        <f t="shared" si="441"/>
        <v>2896.5279426053312</v>
      </c>
      <c r="AB1170">
        <f t="shared" si="442"/>
        <v>4427.9531321149416</v>
      </c>
      <c r="AD1170">
        <f t="shared" si="443"/>
        <v>2896.5279426053312</v>
      </c>
      <c r="AE1170">
        <f t="shared" si="444"/>
        <v>-1277.9531321149416</v>
      </c>
      <c r="AG1170">
        <f t="shared" si="445"/>
        <v>3165.9182443922746</v>
      </c>
    </row>
    <row r="1171" spans="1:33" x14ac:dyDescent="0.2">
      <c r="A1171">
        <f>'建築限界数値データ　片線'!A1255</f>
        <v>1350</v>
      </c>
      <c r="B1171">
        <f>'建築限界数値データ　片線'!B1255</f>
        <v>4113</v>
      </c>
      <c r="D1171">
        <f t="shared" si="426"/>
        <v>105</v>
      </c>
      <c r="E1171">
        <f t="shared" si="427"/>
        <v>160</v>
      </c>
      <c r="F1171">
        <f t="shared" si="428"/>
        <v>2110</v>
      </c>
      <c r="G1171">
        <f t="shared" si="429"/>
        <v>3150</v>
      </c>
      <c r="I1171">
        <f t="shared" si="430"/>
        <v>9.8090927582165199E-2</v>
      </c>
      <c r="J1171">
        <f t="shared" si="431"/>
        <v>143.75</v>
      </c>
      <c r="L1171">
        <f t="shared" si="432"/>
        <v>1206.25</v>
      </c>
      <c r="M1171">
        <f t="shared" si="433"/>
        <v>4113</v>
      </c>
      <c r="O1171">
        <f t="shared" si="434"/>
        <v>3316.25</v>
      </c>
      <c r="P1171">
        <f t="shared" si="435"/>
        <v>4113</v>
      </c>
      <c r="R1171">
        <f t="shared" si="436"/>
        <v>5283.3969245647259</v>
      </c>
      <c r="S1171">
        <f t="shared" si="437"/>
        <v>0.89223482970502699</v>
      </c>
      <c r="T1171">
        <f t="shared" si="438"/>
        <v>0.89223482970502699</v>
      </c>
      <c r="U1171">
        <f t="shared" si="446"/>
        <v>51.121290076671777</v>
      </c>
      <c r="W1171">
        <f t="shared" si="439"/>
        <v>5283.3969245647259</v>
      </c>
      <c r="X1171">
        <f t="shared" si="440"/>
        <v>0.99032575728719219</v>
      </c>
      <c r="Y1171">
        <f t="shared" si="447"/>
        <v>56.741486235653248</v>
      </c>
      <c r="AA1171">
        <f t="shared" si="441"/>
        <v>2897.5072796140198</v>
      </c>
      <c r="AB1171">
        <f t="shared" si="442"/>
        <v>4418.0012027028433</v>
      </c>
      <c r="AD1171">
        <f t="shared" si="443"/>
        <v>2897.5072796140198</v>
      </c>
      <c r="AE1171">
        <f t="shared" si="444"/>
        <v>-1268.0012027028433</v>
      </c>
      <c r="AG1171">
        <f t="shared" si="445"/>
        <v>3162.8113262526576</v>
      </c>
    </row>
    <row r="1172" spans="1:33" x14ac:dyDescent="0.2">
      <c r="A1172">
        <f>'建築限界数値データ　片線'!A1256</f>
        <v>1350</v>
      </c>
      <c r="B1172">
        <f>'建築限界数値データ　片線'!B1256</f>
        <v>4103</v>
      </c>
      <c r="D1172">
        <f t="shared" si="426"/>
        <v>105</v>
      </c>
      <c r="E1172">
        <f t="shared" si="427"/>
        <v>160</v>
      </c>
      <c r="F1172">
        <f t="shared" si="428"/>
        <v>2110</v>
      </c>
      <c r="G1172">
        <f t="shared" si="429"/>
        <v>3150</v>
      </c>
      <c r="I1172">
        <f t="shared" si="430"/>
        <v>9.8090927582165199E-2</v>
      </c>
      <c r="J1172">
        <f t="shared" si="431"/>
        <v>143.75</v>
      </c>
      <c r="L1172">
        <f t="shared" si="432"/>
        <v>1206.25</v>
      </c>
      <c r="M1172">
        <f t="shared" si="433"/>
        <v>4103</v>
      </c>
      <c r="O1172">
        <f t="shared" si="434"/>
        <v>3316.25</v>
      </c>
      <c r="P1172">
        <f t="shared" si="435"/>
        <v>4103</v>
      </c>
      <c r="R1172">
        <f t="shared" si="436"/>
        <v>5275.6158941397543</v>
      </c>
      <c r="S1172">
        <f t="shared" si="437"/>
        <v>0.8910450653364953</v>
      </c>
      <c r="T1172">
        <f t="shared" si="438"/>
        <v>0.8910450653364953</v>
      </c>
      <c r="U1172">
        <f t="shared" si="446"/>
        <v>51.053121599739868</v>
      </c>
      <c r="W1172">
        <f t="shared" si="439"/>
        <v>5275.6158941397543</v>
      </c>
      <c r="X1172">
        <f t="shared" si="440"/>
        <v>0.9891359929186605</v>
      </c>
      <c r="Y1172">
        <f t="shared" si="447"/>
        <v>56.673317758721332</v>
      </c>
      <c r="AA1172">
        <f t="shared" si="441"/>
        <v>2898.4866166227084</v>
      </c>
      <c r="AB1172">
        <f t="shared" si="442"/>
        <v>4408.0492732907423</v>
      </c>
      <c r="AD1172">
        <f t="shared" si="443"/>
        <v>2898.4866166227084</v>
      </c>
      <c r="AE1172">
        <f t="shared" si="444"/>
        <v>-1258.0492732907423</v>
      </c>
      <c r="AG1172">
        <f t="shared" si="445"/>
        <v>3159.7330015000193</v>
      </c>
    </row>
    <row r="1173" spans="1:33" x14ac:dyDescent="0.2">
      <c r="A1173">
        <f>'建築限界数値データ　片線'!A1257</f>
        <v>1350</v>
      </c>
      <c r="B1173">
        <f>'建築限界数値データ　片線'!B1257</f>
        <v>4093</v>
      </c>
      <c r="D1173">
        <f t="shared" si="426"/>
        <v>105</v>
      </c>
      <c r="E1173">
        <f t="shared" si="427"/>
        <v>160</v>
      </c>
      <c r="F1173">
        <f t="shared" si="428"/>
        <v>2110</v>
      </c>
      <c r="G1173">
        <f t="shared" si="429"/>
        <v>3150</v>
      </c>
      <c r="I1173">
        <f t="shared" si="430"/>
        <v>9.8090927582165199E-2</v>
      </c>
      <c r="J1173">
        <f t="shared" si="431"/>
        <v>143.75</v>
      </c>
      <c r="L1173">
        <f t="shared" si="432"/>
        <v>1206.25</v>
      </c>
      <c r="M1173">
        <f t="shared" si="433"/>
        <v>4093</v>
      </c>
      <c r="O1173">
        <f t="shared" si="434"/>
        <v>3316.25</v>
      </c>
      <c r="P1173">
        <f t="shared" si="435"/>
        <v>4093</v>
      </c>
      <c r="R1173">
        <f t="shared" si="436"/>
        <v>5267.8423536112014</v>
      </c>
      <c r="S1173">
        <f t="shared" si="437"/>
        <v>0.88985178790097785</v>
      </c>
      <c r="T1173">
        <f t="shared" si="438"/>
        <v>0.88985178790097785</v>
      </c>
      <c r="U1173">
        <f t="shared" si="446"/>
        <v>50.984751838896521</v>
      </c>
      <c r="W1173">
        <f t="shared" si="439"/>
        <v>5267.8423536112014</v>
      </c>
      <c r="X1173">
        <f t="shared" si="440"/>
        <v>0.98794271548314305</v>
      </c>
      <c r="Y1173">
        <f t="shared" si="447"/>
        <v>56.604947997877993</v>
      </c>
      <c r="AA1173">
        <f t="shared" si="441"/>
        <v>2899.4659536313966</v>
      </c>
      <c r="AB1173">
        <f t="shared" si="442"/>
        <v>4398.0973438786432</v>
      </c>
      <c r="AD1173">
        <f t="shared" si="443"/>
        <v>2899.4659536313966</v>
      </c>
      <c r="AE1173">
        <f t="shared" si="444"/>
        <v>-1248.0973438786432</v>
      </c>
      <c r="AG1173">
        <f t="shared" si="445"/>
        <v>3156.6833537851953</v>
      </c>
    </row>
    <row r="1174" spans="1:33" x14ac:dyDescent="0.2">
      <c r="A1174">
        <f>'建築限界数値データ　片線'!A1258</f>
        <v>1350</v>
      </c>
      <c r="B1174">
        <f>'建築限界数値データ　片線'!B1258</f>
        <v>4083</v>
      </c>
      <c r="D1174">
        <f t="shared" si="426"/>
        <v>105</v>
      </c>
      <c r="E1174">
        <f t="shared" si="427"/>
        <v>160</v>
      </c>
      <c r="F1174">
        <f t="shared" si="428"/>
        <v>2110</v>
      </c>
      <c r="G1174">
        <f t="shared" si="429"/>
        <v>3150</v>
      </c>
      <c r="I1174">
        <f t="shared" si="430"/>
        <v>9.8090927582165199E-2</v>
      </c>
      <c r="J1174">
        <f t="shared" si="431"/>
        <v>143.75</v>
      </c>
      <c r="L1174">
        <f t="shared" si="432"/>
        <v>1206.25</v>
      </c>
      <c r="M1174">
        <f t="shared" si="433"/>
        <v>4083</v>
      </c>
      <c r="O1174">
        <f t="shared" si="434"/>
        <v>3316.25</v>
      </c>
      <c r="P1174">
        <f t="shared" si="435"/>
        <v>4083</v>
      </c>
      <c r="R1174">
        <f t="shared" si="436"/>
        <v>5260.0763361856261</v>
      </c>
      <c r="S1174">
        <f t="shared" si="437"/>
        <v>0.88865498522903408</v>
      </c>
      <c r="T1174">
        <f t="shared" si="438"/>
        <v>0.88865498522903408</v>
      </c>
      <c r="U1174">
        <f t="shared" si="446"/>
        <v>50.916180096884162</v>
      </c>
      <c r="W1174">
        <f t="shared" si="439"/>
        <v>5260.0763361856261</v>
      </c>
      <c r="X1174">
        <f t="shared" si="440"/>
        <v>0.98674591281119928</v>
      </c>
      <c r="Y1174">
        <f t="shared" si="447"/>
        <v>56.536376255865633</v>
      </c>
      <c r="AA1174">
        <f t="shared" si="441"/>
        <v>2900.4452906400852</v>
      </c>
      <c r="AB1174">
        <f t="shared" si="442"/>
        <v>4388.145414466544</v>
      </c>
      <c r="AD1174">
        <f t="shared" si="443"/>
        <v>2900.4452906400852</v>
      </c>
      <c r="AE1174">
        <f t="shared" si="444"/>
        <v>-1238.145414466544</v>
      </c>
      <c r="AG1174">
        <f t="shared" si="445"/>
        <v>3153.6624663018042</v>
      </c>
    </row>
    <row r="1175" spans="1:33" x14ac:dyDescent="0.2">
      <c r="A1175">
        <f>'建築限界数値データ　片線'!A1259</f>
        <v>1350</v>
      </c>
      <c r="B1175">
        <f>'建築限界数値データ　片線'!B1259</f>
        <v>4073</v>
      </c>
      <c r="D1175">
        <f t="shared" si="426"/>
        <v>105</v>
      </c>
      <c r="E1175">
        <f t="shared" si="427"/>
        <v>160</v>
      </c>
      <c r="F1175">
        <f t="shared" si="428"/>
        <v>2110</v>
      </c>
      <c r="G1175">
        <f t="shared" si="429"/>
        <v>3150</v>
      </c>
      <c r="I1175">
        <f t="shared" si="430"/>
        <v>9.8090927582165199E-2</v>
      </c>
      <c r="J1175">
        <f t="shared" si="431"/>
        <v>143.75</v>
      </c>
      <c r="L1175">
        <f t="shared" si="432"/>
        <v>1206.25</v>
      </c>
      <c r="M1175">
        <f t="shared" si="433"/>
        <v>4073</v>
      </c>
      <c r="O1175">
        <f t="shared" si="434"/>
        <v>3316.25</v>
      </c>
      <c r="P1175">
        <f t="shared" si="435"/>
        <v>4073</v>
      </c>
      <c r="R1175">
        <f t="shared" si="436"/>
        <v>5252.3178752337526</v>
      </c>
      <c r="S1175">
        <f t="shared" si="437"/>
        <v>0.88745464511960959</v>
      </c>
      <c r="T1175">
        <f t="shared" si="438"/>
        <v>0.88745464511960959</v>
      </c>
      <c r="U1175">
        <f t="shared" si="446"/>
        <v>50.847405674633869</v>
      </c>
      <c r="W1175">
        <f t="shared" si="439"/>
        <v>5252.3178752337526</v>
      </c>
      <c r="X1175">
        <f t="shared" si="440"/>
        <v>0.98554557270177479</v>
      </c>
      <c r="Y1175">
        <f t="shared" si="447"/>
        <v>56.467601833615333</v>
      </c>
      <c r="AA1175">
        <f t="shared" si="441"/>
        <v>2901.4246276487734</v>
      </c>
      <c r="AB1175">
        <f t="shared" si="442"/>
        <v>4378.193485054444</v>
      </c>
      <c r="AD1175">
        <f t="shared" si="443"/>
        <v>2901.4246276487734</v>
      </c>
      <c r="AE1175">
        <f t="shared" si="444"/>
        <v>-1228.193485054444</v>
      </c>
      <c r="AG1175">
        <f t="shared" si="445"/>
        <v>3150.6704217764518</v>
      </c>
    </row>
    <row r="1176" spans="1:33" x14ac:dyDescent="0.2">
      <c r="A1176">
        <f>'建築限界数値データ　片線'!A1260</f>
        <v>1350</v>
      </c>
      <c r="B1176">
        <f>'建築限界数値データ　片線'!B1260</f>
        <v>4063</v>
      </c>
      <c r="D1176">
        <f t="shared" si="426"/>
        <v>105</v>
      </c>
      <c r="E1176">
        <f t="shared" si="427"/>
        <v>160</v>
      </c>
      <c r="F1176">
        <f t="shared" si="428"/>
        <v>2110</v>
      </c>
      <c r="G1176">
        <f t="shared" si="429"/>
        <v>3150</v>
      </c>
      <c r="I1176">
        <f t="shared" si="430"/>
        <v>9.8090927582165199E-2</v>
      </c>
      <c r="J1176">
        <f t="shared" si="431"/>
        <v>143.75</v>
      </c>
      <c r="L1176">
        <f t="shared" si="432"/>
        <v>1206.25</v>
      </c>
      <c r="M1176">
        <f t="shared" si="433"/>
        <v>4063</v>
      </c>
      <c r="O1176">
        <f t="shared" si="434"/>
        <v>3316.25</v>
      </c>
      <c r="P1176">
        <f t="shared" si="435"/>
        <v>4063</v>
      </c>
      <c r="R1176">
        <f t="shared" si="436"/>
        <v>5244.5670042912025</v>
      </c>
      <c r="S1176">
        <f t="shared" si="437"/>
        <v>0.88625075534019171</v>
      </c>
      <c r="T1176">
        <f t="shared" si="438"/>
        <v>0.88625075534019171</v>
      </c>
      <c r="U1176">
        <f t="shared" si="446"/>
        <v>50.778427871274289</v>
      </c>
      <c r="W1176">
        <f t="shared" si="439"/>
        <v>5244.5670042912025</v>
      </c>
      <c r="X1176">
        <f t="shared" si="440"/>
        <v>0.98434168292235691</v>
      </c>
      <c r="Y1176">
        <f t="shared" si="447"/>
        <v>56.398624030255753</v>
      </c>
      <c r="AA1176">
        <f t="shared" si="441"/>
        <v>2902.4039646574615</v>
      </c>
      <c r="AB1176">
        <f t="shared" si="442"/>
        <v>4368.2415556423439</v>
      </c>
      <c r="AD1176">
        <f t="shared" si="443"/>
        <v>2902.4039646574615</v>
      </c>
      <c r="AE1176">
        <f t="shared" si="444"/>
        <v>-1218.2415556423439</v>
      </c>
      <c r="AG1176">
        <f t="shared" si="445"/>
        <v>3147.7073024589231</v>
      </c>
    </row>
    <row r="1177" spans="1:33" x14ac:dyDescent="0.2">
      <c r="A1177">
        <f>'建築限界数値データ　片線'!A1261</f>
        <v>1350</v>
      </c>
      <c r="B1177">
        <f>'建築限界数値データ　片線'!B1261</f>
        <v>4053</v>
      </c>
      <c r="D1177">
        <f t="shared" si="426"/>
        <v>105</v>
      </c>
      <c r="E1177">
        <f t="shared" si="427"/>
        <v>160</v>
      </c>
      <c r="F1177">
        <f t="shared" si="428"/>
        <v>2110</v>
      </c>
      <c r="G1177">
        <f t="shared" si="429"/>
        <v>3150</v>
      </c>
      <c r="I1177">
        <f t="shared" si="430"/>
        <v>9.8090927582165199E-2</v>
      </c>
      <c r="J1177">
        <f t="shared" si="431"/>
        <v>143.75</v>
      </c>
      <c r="L1177">
        <f t="shared" si="432"/>
        <v>1206.25</v>
      </c>
      <c r="M1177">
        <f t="shared" si="433"/>
        <v>4053</v>
      </c>
      <c r="O1177">
        <f t="shared" si="434"/>
        <v>3316.25</v>
      </c>
      <c r="P1177">
        <f t="shared" si="435"/>
        <v>4053</v>
      </c>
      <c r="R1177">
        <f t="shared" si="436"/>
        <v>5236.8237570592346</v>
      </c>
      <c r="S1177">
        <f t="shared" si="437"/>
        <v>0.88504330362697026</v>
      </c>
      <c r="T1177">
        <f t="shared" si="438"/>
        <v>0.88504330362697026</v>
      </c>
      <c r="U1177">
        <f t="shared" si="446"/>
        <v>50.709245984140864</v>
      </c>
      <c r="W1177">
        <f t="shared" si="439"/>
        <v>5236.8237570592346</v>
      </c>
      <c r="X1177">
        <f t="shared" si="440"/>
        <v>0.98313423120913546</v>
      </c>
      <c r="Y1177">
        <f t="shared" si="447"/>
        <v>56.329442143122321</v>
      </c>
      <c r="AA1177">
        <f t="shared" si="441"/>
        <v>2903.3833016661497</v>
      </c>
      <c r="AB1177">
        <f t="shared" si="442"/>
        <v>4358.2896262302447</v>
      </c>
      <c r="AD1177">
        <f t="shared" si="443"/>
        <v>2903.3833016661497</v>
      </c>
      <c r="AE1177">
        <f t="shared" si="444"/>
        <v>-1208.2896262302447</v>
      </c>
      <c r="AG1177">
        <f t="shared" si="445"/>
        <v>3144.773190112358</v>
      </c>
    </row>
    <row r="1178" spans="1:33" x14ac:dyDescent="0.2">
      <c r="A1178">
        <f>'建築限界数値データ　片線'!A1262</f>
        <v>1350</v>
      </c>
      <c r="B1178">
        <f>'建築限界数値データ　片線'!B1262</f>
        <v>4043</v>
      </c>
      <c r="D1178">
        <f t="shared" si="426"/>
        <v>105</v>
      </c>
      <c r="E1178">
        <f t="shared" si="427"/>
        <v>160</v>
      </c>
      <c r="F1178">
        <f t="shared" si="428"/>
        <v>2110</v>
      </c>
      <c r="G1178">
        <f t="shared" si="429"/>
        <v>3150</v>
      </c>
      <c r="I1178">
        <f t="shared" si="430"/>
        <v>9.8090927582165199E-2</v>
      </c>
      <c r="J1178">
        <f t="shared" si="431"/>
        <v>143.75</v>
      </c>
      <c r="L1178">
        <f t="shared" si="432"/>
        <v>1206.25</v>
      </c>
      <c r="M1178">
        <f t="shared" si="433"/>
        <v>4043</v>
      </c>
      <c r="O1178">
        <f t="shared" si="434"/>
        <v>3316.25</v>
      </c>
      <c r="P1178">
        <f t="shared" si="435"/>
        <v>4043</v>
      </c>
      <c r="R1178">
        <f t="shared" si="436"/>
        <v>5229.0881674054799</v>
      </c>
      <c r="S1178">
        <f t="shared" si="437"/>
        <v>0.8838322776850035</v>
      </c>
      <c r="T1178">
        <f t="shared" si="438"/>
        <v>0.8838322776850035</v>
      </c>
      <c r="U1178">
        <f t="shared" si="446"/>
        <v>50.639859308785311</v>
      </c>
      <c r="W1178">
        <f t="shared" si="439"/>
        <v>5229.0881674054799</v>
      </c>
      <c r="X1178">
        <f t="shared" si="440"/>
        <v>0.9819232052671687</v>
      </c>
      <c r="Y1178">
        <f t="shared" si="447"/>
        <v>56.260055467766769</v>
      </c>
      <c r="AA1178">
        <f t="shared" si="441"/>
        <v>2904.3626386748383</v>
      </c>
      <c r="AB1178">
        <f t="shared" si="442"/>
        <v>4348.3376968181447</v>
      </c>
      <c r="AD1178">
        <f t="shared" si="443"/>
        <v>2904.3626386748383</v>
      </c>
      <c r="AE1178">
        <f t="shared" si="444"/>
        <v>-1198.3376968181447</v>
      </c>
      <c r="AG1178">
        <f t="shared" si="445"/>
        <v>3141.8681660034185</v>
      </c>
    </row>
    <row r="1179" spans="1:33" x14ac:dyDescent="0.2">
      <c r="A1179">
        <f>'建築限界数値データ　片線'!A1263</f>
        <v>1350</v>
      </c>
      <c r="B1179">
        <f>'建築限界数値データ　片線'!B1263</f>
        <v>4033</v>
      </c>
      <c r="D1179">
        <f t="shared" si="426"/>
        <v>105</v>
      </c>
      <c r="E1179">
        <f t="shared" si="427"/>
        <v>160</v>
      </c>
      <c r="F1179">
        <f t="shared" si="428"/>
        <v>2110</v>
      </c>
      <c r="G1179">
        <f t="shared" si="429"/>
        <v>3150</v>
      </c>
      <c r="I1179">
        <f t="shared" si="430"/>
        <v>9.8090927582165199E-2</v>
      </c>
      <c r="J1179">
        <f t="shared" si="431"/>
        <v>143.75</v>
      </c>
      <c r="L1179">
        <f t="shared" si="432"/>
        <v>1206.25</v>
      </c>
      <c r="M1179">
        <f t="shared" si="433"/>
        <v>4033</v>
      </c>
      <c r="O1179">
        <f t="shared" si="434"/>
        <v>3316.25</v>
      </c>
      <c r="P1179">
        <f t="shared" si="435"/>
        <v>4033</v>
      </c>
      <c r="R1179">
        <f t="shared" si="436"/>
        <v>5221.3602693646799</v>
      </c>
      <c r="S1179">
        <f t="shared" si="437"/>
        <v>0.88261766518838802</v>
      </c>
      <c r="T1179">
        <f t="shared" si="438"/>
        <v>0.88261766518838802</v>
      </c>
      <c r="U1179">
        <f t="shared" si="446"/>
        <v>50.5702671389854</v>
      </c>
      <c r="W1179">
        <f t="shared" si="439"/>
        <v>5221.3602693646799</v>
      </c>
      <c r="X1179">
        <f t="shared" si="440"/>
        <v>0.98070859277055322</v>
      </c>
      <c r="Y1179">
        <f t="shared" si="447"/>
        <v>56.190463297966858</v>
      </c>
      <c r="AA1179">
        <f t="shared" si="441"/>
        <v>2905.3419756835269</v>
      </c>
      <c r="AB1179">
        <f t="shared" si="442"/>
        <v>4338.3857674060455</v>
      </c>
      <c r="AD1179">
        <f t="shared" si="443"/>
        <v>2905.3419756835269</v>
      </c>
      <c r="AE1179">
        <f t="shared" si="444"/>
        <v>-1188.3857674060455</v>
      </c>
      <c r="AG1179">
        <f t="shared" si="445"/>
        <v>3138.9923108924486</v>
      </c>
    </row>
    <row r="1180" spans="1:33" x14ac:dyDescent="0.2">
      <c r="A1180">
        <f>'建築限界数値データ　片線'!A1264</f>
        <v>1350</v>
      </c>
      <c r="B1180">
        <f>'建築限界数値データ　片線'!B1264</f>
        <v>4023</v>
      </c>
      <c r="D1180">
        <f t="shared" si="426"/>
        <v>105</v>
      </c>
      <c r="E1180">
        <f t="shared" si="427"/>
        <v>160</v>
      </c>
      <c r="F1180">
        <f t="shared" si="428"/>
        <v>2110</v>
      </c>
      <c r="G1180">
        <f t="shared" si="429"/>
        <v>3150</v>
      </c>
      <c r="I1180">
        <f t="shared" si="430"/>
        <v>9.8090927582165199E-2</v>
      </c>
      <c r="J1180">
        <f t="shared" si="431"/>
        <v>143.75</v>
      </c>
      <c r="L1180">
        <f t="shared" si="432"/>
        <v>1206.25</v>
      </c>
      <c r="M1180">
        <f t="shared" si="433"/>
        <v>4023</v>
      </c>
      <c r="O1180">
        <f t="shared" si="434"/>
        <v>3316.25</v>
      </c>
      <c r="P1180">
        <f t="shared" si="435"/>
        <v>4023</v>
      </c>
      <c r="R1180">
        <f t="shared" si="436"/>
        <v>5213.640097139426</v>
      </c>
      <c r="S1180">
        <f t="shared" si="437"/>
        <v>0.88139945378043372</v>
      </c>
      <c r="T1180">
        <f t="shared" si="438"/>
        <v>0.88139945378043372</v>
      </c>
      <c r="U1180">
        <f t="shared" si="446"/>
        <v>50.500468766754921</v>
      </c>
      <c r="W1180">
        <f t="shared" si="439"/>
        <v>5213.640097139426</v>
      </c>
      <c r="X1180">
        <f t="shared" si="440"/>
        <v>0.97949038136259892</v>
      </c>
      <c r="Y1180">
        <f t="shared" si="447"/>
        <v>56.120664925736392</v>
      </c>
      <c r="AA1180">
        <f t="shared" si="441"/>
        <v>2906.3213126922155</v>
      </c>
      <c r="AB1180">
        <f t="shared" si="442"/>
        <v>4328.4338379939454</v>
      </c>
      <c r="AD1180">
        <f t="shared" si="443"/>
        <v>2906.3213126922155</v>
      </c>
      <c r="AE1180">
        <f t="shared" si="444"/>
        <v>-1178.4338379939454</v>
      </c>
      <c r="AG1180">
        <f t="shared" si="445"/>
        <v>3136.1457050236272</v>
      </c>
    </row>
    <row r="1181" spans="1:33" x14ac:dyDescent="0.2">
      <c r="A1181">
        <f>'建築限界数値データ　片線'!A1265</f>
        <v>1350</v>
      </c>
      <c r="B1181">
        <f>'建築限界数値データ　片線'!B1265</f>
        <v>4013</v>
      </c>
      <c r="D1181">
        <f t="shared" si="426"/>
        <v>105</v>
      </c>
      <c r="E1181">
        <f t="shared" si="427"/>
        <v>160</v>
      </c>
      <c r="F1181">
        <f t="shared" si="428"/>
        <v>2110</v>
      </c>
      <c r="G1181">
        <f t="shared" si="429"/>
        <v>3150</v>
      </c>
      <c r="I1181">
        <f t="shared" si="430"/>
        <v>9.8090927582165199E-2</v>
      </c>
      <c r="J1181">
        <f t="shared" si="431"/>
        <v>143.75</v>
      </c>
      <c r="L1181">
        <f t="shared" si="432"/>
        <v>1206.25</v>
      </c>
      <c r="M1181">
        <f t="shared" si="433"/>
        <v>4013</v>
      </c>
      <c r="O1181">
        <f t="shared" si="434"/>
        <v>3316.25</v>
      </c>
      <c r="P1181">
        <f t="shared" si="435"/>
        <v>4013</v>
      </c>
      <c r="R1181">
        <f t="shared" si="436"/>
        <v>5205.9276851008981</v>
      </c>
      <c r="S1181">
        <f t="shared" si="437"/>
        <v>0.88017763107384395</v>
      </c>
      <c r="T1181">
        <f t="shared" si="438"/>
        <v>0.88017763107384395</v>
      </c>
      <c r="U1181">
        <f t="shared" si="446"/>
        <v>50.430463482354078</v>
      </c>
      <c r="W1181">
        <f t="shared" si="439"/>
        <v>5205.9276851008981</v>
      </c>
      <c r="X1181">
        <f t="shared" si="440"/>
        <v>0.97826855865600915</v>
      </c>
      <c r="Y1181">
        <f t="shared" si="447"/>
        <v>56.050659641335542</v>
      </c>
      <c r="AA1181">
        <f t="shared" si="441"/>
        <v>2907.3006497009033</v>
      </c>
      <c r="AB1181">
        <f t="shared" si="442"/>
        <v>4318.4819085818463</v>
      </c>
      <c r="AD1181">
        <f t="shared" si="443"/>
        <v>2907.3006497009033</v>
      </c>
      <c r="AE1181">
        <f t="shared" si="444"/>
        <v>-1168.4819085818463</v>
      </c>
      <c r="AG1181">
        <f t="shared" si="445"/>
        <v>3133.32842811512</v>
      </c>
    </row>
    <row r="1182" spans="1:33" x14ac:dyDescent="0.2">
      <c r="A1182">
        <f>'建築限界数値データ　片線'!A1266</f>
        <v>1350</v>
      </c>
      <c r="B1182">
        <f>'建築限界数値データ　片線'!B1266</f>
        <v>4003</v>
      </c>
      <c r="D1182">
        <f t="shared" si="426"/>
        <v>105</v>
      </c>
      <c r="E1182">
        <f t="shared" si="427"/>
        <v>160</v>
      </c>
      <c r="F1182">
        <f t="shared" si="428"/>
        <v>2110</v>
      </c>
      <c r="G1182">
        <f t="shared" si="429"/>
        <v>3150</v>
      </c>
      <c r="I1182">
        <f t="shared" si="430"/>
        <v>9.8090927582165199E-2</v>
      </c>
      <c r="J1182">
        <f t="shared" si="431"/>
        <v>143.75</v>
      </c>
      <c r="L1182">
        <f t="shared" si="432"/>
        <v>1206.25</v>
      </c>
      <c r="M1182">
        <f t="shared" si="433"/>
        <v>4003</v>
      </c>
      <c r="O1182">
        <f t="shared" si="434"/>
        <v>3316.25</v>
      </c>
      <c r="P1182">
        <f t="shared" si="435"/>
        <v>4003</v>
      </c>
      <c r="R1182">
        <f t="shared" si="436"/>
        <v>5198.2230677896077</v>
      </c>
      <c r="S1182">
        <f t="shared" si="437"/>
        <v>0.87895218465090008</v>
      </c>
      <c r="T1182">
        <f t="shared" si="438"/>
        <v>0.87895218465090008</v>
      </c>
      <c r="U1182">
        <f t="shared" si="446"/>
        <v>50.36025057429999</v>
      </c>
      <c r="W1182">
        <f t="shared" si="439"/>
        <v>5198.2230677896077</v>
      </c>
      <c r="X1182">
        <f t="shared" si="440"/>
        <v>0.97704311223306528</v>
      </c>
      <c r="Y1182">
        <f t="shared" si="447"/>
        <v>55.980446733281454</v>
      </c>
      <c r="AA1182">
        <f t="shared" si="441"/>
        <v>2908.2799867095919</v>
      </c>
      <c r="AB1182">
        <f t="shared" si="442"/>
        <v>4308.5299791697471</v>
      </c>
      <c r="AD1182">
        <f t="shared" si="443"/>
        <v>2908.2799867095919</v>
      </c>
      <c r="AE1182">
        <f t="shared" si="444"/>
        <v>-1158.5299791697471</v>
      </c>
      <c r="AG1182">
        <f t="shared" si="445"/>
        <v>3130.5405593492314</v>
      </c>
    </row>
    <row r="1183" spans="1:33" x14ac:dyDescent="0.2">
      <c r="A1183">
        <f>'建築限界数値データ　片線'!A1267</f>
        <v>1350</v>
      </c>
      <c r="B1183">
        <f>'建築限界数値データ　片線'!B1267</f>
        <v>3993</v>
      </c>
      <c r="D1183">
        <f t="shared" si="426"/>
        <v>105</v>
      </c>
      <c r="E1183">
        <f t="shared" si="427"/>
        <v>160</v>
      </c>
      <c r="F1183">
        <f t="shared" si="428"/>
        <v>2110</v>
      </c>
      <c r="G1183">
        <f t="shared" si="429"/>
        <v>3150</v>
      </c>
      <c r="I1183">
        <f t="shared" si="430"/>
        <v>9.8090927582165199E-2</v>
      </c>
      <c r="J1183">
        <f t="shared" si="431"/>
        <v>143.75</v>
      </c>
      <c r="L1183">
        <f t="shared" si="432"/>
        <v>1206.25</v>
      </c>
      <c r="M1183">
        <f t="shared" si="433"/>
        <v>3993</v>
      </c>
      <c r="O1183">
        <f t="shared" si="434"/>
        <v>3316.25</v>
      </c>
      <c r="P1183">
        <f t="shared" si="435"/>
        <v>3993</v>
      </c>
      <c r="R1183">
        <f t="shared" si="436"/>
        <v>5190.5262799161319</v>
      </c>
      <c r="S1183">
        <f t="shared" si="437"/>
        <v>0.87772310206365145</v>
      </c>
      <c r="T1183">
        <f t="shared" si="438"/>
        <v>0.87772310206365145</v>
      </c>
      <c r="U1183">
        <f t="shared" si="446"/>
        <v>50.289829329377625</v>
      </c>
      <c r="W1183">
        <f t="shared" si="439"/>
        <v>5190.5262799161319</v>
      </c>
      <c r="X1183">
        <f t="shared" si="440"/>
        <v>0.97581402964581665</v>
      </c>
      <c r="Y1183">
        <f t="shared" si="447"/>
        <v>55.910025488359089</v>
      </c>
      <c r="AA1183">
        <f t="shared" si="441"/>
        <v>2909.25932371828</v>
      </c>
      <c r="AB1183">
        <f t="shared" si="442"/>
        <v>4298.578049757647</v>
      </c>
      <c r="AD1183">
        <f t="shared" si="443"/>
        <v>2909.25932371828</v>
      </c>
      <c r="AE1183">
        <f t="shared" si="444"/>
        <v>-1148.578049757647</v>
      </c>
      <c r="AG1183">
        <f t="shared" si="445"/>
        <v>3127.7821773625515</v>
      </c>
    </row>
    <row r="1184" spans="1:33" x14ac:dyDescent="0.2">
      <c r="A1184">
        <f>'建築限界数値データ　片線'!A1268</f>
        <v>1350</v>
      </c>
      <c r="B1184">
        <f>'建築限界数値データ　片線'!B1268</f>
        <v>3983</v>
      </c>
      <c r="D1184">
        <f t="shared" si="426"/>
        <v>105</v>
      </c>
      <c r="E1184">
        <f t="shared" si="427"/>
        <v>160</v>
      </c>
      <c r="F1184">
        <f t="shared" si="428"/>
        <v>2110</v>
      </c>
      <c r="G1184">
        <f t="shared" si="429"/>
        <v>3150</v>
      </c>
      <c r="I1184">
        <f t="shared" si="430"/>
        <v>9.8090927582165199E-2</v>
      </c>
      <c r="J1184">
        <f t="shared" si="431"/>
        <v>143.75</v>
      </c>
      <c r="L1184">
        <f t="shared" si="432"/>
        <v>1206.25</v>
      </c>
      <c r="M1184">
        <f t="shared" si="433"/>
        <v>3983</v>
      </c>
      <c r="O1184">
        <f t="shared" si="434"/>
        <v>3316.25</v>
      </c>
      <c r="P1184">
        <f t="shared" si="435"/>
        <v>3983</v>
      </c>
      <c r="R1184">
        <f t="shared" si="436"/>
        <v>5182.8373563618607</v>
      </c>
      <c r="S1184">
        <f t="shared" si="437"/>
        <v>0.87649037083411041</v>
      </c>
      <c r="T1184">
        <f t="shared" si="438"/>
        <v>0.87649037083411041</v>
      </c>
      <c r="U1184">
        <f t="shared" si="446"/>
        <v>50.219199032650948</v>
      </c>
      <c r="W1184">
        <f t="shared" si="439"/>
        <v>5182.8373563618607</v>
      </c>
      <c r="X1184">
        <f t="shared" si="440"/>
        <v>0.97458129841627561</v>
      </c>
      <c r="Y1184">
        <f t="shared" si="447"/>
        <v>55.839395191632413</v>
      </c>
      <c r="AA1184">
        <f t="shared" si="441"/>
        <v>2910.2386607269691</v>
      </c>
      <c r="AB1184">
        <f t="shared" si="442"/>
        <v>4288.626120345547</v>
      </c>
      <c r="AD1184">
        <f t="shared" si="443"/>
        <v>2910.2386607269691</v>
      </c>
      <c r="AE1184">
        <f t="shared" si="444"/>
        <v>-1138.626120345547</v>
      </c>
      <c r="AG1184">
        <f t="shared" si="445"/>
        <v>3125.0533602361184</v>
      </c>
    </row>
    <row r="1185" spans="1:33" x14ac:dyDescent="0.2">
      <c r="A1185">
        <f>'建築限界数値データ　片線'!A1269</f>
        <v>1350</v>
      </c>
      <c r="B1185">
        <f>'建築限界数値データ　片線'!B1269</f>
        <v>3973</v>
      </c>
      <c r="D1185">
        <f t="shared" si="426"/>
        <v>105</v>
      </c>
      <c r="E1185">
        <f t="shared" si="427"/>
        <v>160</v>
      </c>
      <c r="F1185">
        <f t="shared" si="428"/>
        <v>2110</v>
      </c>
      <c r="G1185">
        <f t="shared" si="429"/>
        <v>3150</v>
      </c>
      <c r="I1185">
        <f t="shared" si="430"/>
        <v>9.8090927582165199E-2</v>
      </c>
      <c r="J1185">
        <f t="shared" si="431"/>
        <v>143.75</v>
      </c>
      <c r="L1185">
        <f t="shared" si="432"/>
        <v>1206.25</v>
      </c>
      <c r="M1185">
        <f t="shared" si="433"/>
        <v>3973</v>
      </c>
      <c r="O1185">
        <f t="shared" si="434"/>
        <v>3316.25</v>
      </c>
      <c r="P1185">
        <f t="shared" si="435"/>
        <v>3973</v>
      </c>
      <c r="R1185">
        <f t="shared" si="436"/>
        <v>5175.1563321797339</v>
      </c>
      <c r="S1185">
        <f t="shared" si="437"/>
        <v>0.87525397845445252</v>
      </c>
      <c r="T1185">
        <f t="shared" si="438"/>
        <v>0.87525397845445252</v>
      </c>
      <c r="U1185">
        <f t="shared" si="446"/>
        <v>50.148358967474422</v>
      </c>
      <c r="W1185">
        <f t="shared" si="439"/>
        <v>5175.1563321797339</v>
      </c>
      <c r="X1185">
        <f t="shared" si="440"/>
        <v>0.97334490603661772</v>
      </c>
      <c r="Y1185">
        <f t="shared" si="447"/>
        <v>55.76855512645588</v>
      </c>
      <c r="AA1185">
        <f t="shared" si="441"/>
        <v>2911.2179977356559</v>
      </c>
      <c r="AB1185">
        <f t="shared" si="442"/>
        <v>4278.6741909334478</v>
      </c>
      <c r="AD1185">
        <f t="shared" si="443"/>
        <v>2911.2179977356559</v>
      </c>
      <c r="AE1185">
        <f t="shared" si="444"/>
        <v>-1128.6741909334478</v>
      </c>
      <c r="AG1185">
        <f t="shared" si="445"/>
        <v>3122.354185485573</v>
      </c>
    </row>
    <row r="1186" spans="1:33" x14ac:dyDescent="0.2">
      <c r="A1186">
        <f>'建築限界数値データ　片線'!A1270</f>
        <v>1350</v>
      </c>
      <c r="B1186">
        <f>'建築限界数値データ　片線'!B1270</f>
        <v>3963</v>
      </c>
      <c r="D1186">
        <f t="shared" si="426"/>
        <v>105</v>
      </c>
      <c r="E1186">
        <f t="shared" si="427"/>
        <v>160</v>
      </c>
      <c r="F1186">
        <f t="shared" si="428"/>
        <v>2110</v>
      </c>
      <c r="G1186">
        <f t="shared" si="429"/>
        <v>3150</v>
      </c>
      <c r="I1186">
        <f t="shared" si="430"/>
        <v>9.8090927582165199E-2</v>
      </c>
      <c r="J1186">
        <f t="shared" si="431"/>
        <v>143.75</v>
      </c>
      <c r="L1186">
        <f t="shared" si="432"/>
        <v>1206.25</v>
      </c>
      <c r="M1186">
        <f t="shared" si="433"/>
        <v>3963</v>
      </c>
      <c r="O1186">
        <f t="shared" si="434"/>
        <v>3316.25</v>
      </c>
      <c r="P1186">
        <f t="shared" si="435"/>
        <v>3963</v>
      </c>
      <c r="R1186">
        <f t="shared" si="436"/>
        <v>5167.4832425949871</v>
      </c>
      <c r="S1186">
        <f t="shared" si="437"/>
        <v>0.87401391238722093</v>
      </c>
      <c r="T1186">
        <f t="shared" si="438"/>
        <v>0.87401391238722093</v>
      </c>
      <c r="U1186">
        <f t="shared" si="446"/>
        <v>50.07730841550466</v>
      </c>
      <c r="W1186">
        <f t="shared" si="439"/>
        <v>5167.4832425949871</v>
      </c>
      <c r="X1186">
        <f t="shared" si="440"/>
        <v>0.97210483996938613</v>
      </c>
      <c r="Y1186">
        <f t="shared" si="447"/>
        <v>55.697504574486125</v>
      </c>
      <c r="AA1186">
        <f t="shared" si="441"/>
        <v>2912.1973347443454</v>
      </c>
      <c r="AB1186">
        <f t="shared" si="442"/>
        <v>4268.7222615213486</v>
      </c>
      <c r="AD1186">
        <f t="shared" si="443"/>
        <v>2912.1973347443454</v>
      </c>
      <c r="AE1186">
        <f t="shared" si="444"/>
        <v>-1118.7222615213486</v>
      </c>
      <c r="AG1186">
        <f t="shared" si="445"/>
        <v>3119.6847300513414</v>
      </c>
    </row>
    <row r="1187" spans="1:33" x14ac:dyDescent="0.2">
      <c r="A1187">
        <f>'建築限界数値データ　片線'!A1271</f>
        <v>1350</v>
      </c>
      <c r="B1187">
        <f>'建築限界数値データ　片線'!B1271</f>
        <v>3953</v>
      </c>
      <c r="D1187">
        <f t="shared" si="426"/>
        <v>105</v>
      </c>
      <c r="E1187">
        <f t="shared" si="427"/>
        <v>160</v>
      </c>
      <c r="F1187">
        <f t="shared" si="428"/>
        <v>2110</v>
      </c>
      <c r="G1187">
        <f t="shared" si="429"/>
        <v>3150</v>
      </c>
      <c r="I1187">
        <f t="shared" si="430"/>
        <v>9.8090927582165199E-2</v>
      </c>
      <c r="J1187">
        <f t="shared" si="431"/>
        <v>143.75</v>
      </c>
      <c r="L1187">
        <f t="shared" si="432"/>
        <v>1206.25</v>
      </c>
      <c r="M1187">
        <f t="shared" si="433"/>
        <v>3953</v>
      </c>
      <c r="O1187">
        <f t="shared" si="434"/>
        <v>3316.25</v>
      </c>
      <c r="P1187">
        <f t="shared" si="435"/>
        <v>3953</v>
      </c>
      <c r="R1187">
        <f t="shared" si="436"/>
        <v>5159.8181230058872</v>
      </c>
      <c r="S1187">
        <f t="shared" si="437"/>
        <v>0.87277016006553854</v>
      </c>
      <c r="T1187">
        <f t="shared" si="438"/>
        <v>0.87277016006553854</v>
      </c>
      <c r="U1187">
        <f t="shared" si="446"/>
        <v>50.006046656712662</v>
      </c>
      <c r="W1187">
        <f t="shared" si="439"/>
        <v>5159.8181230058872</v>
      </c>
      <c r="X1187">
        <f t="shared" si="440"/>
        <v>0.97086108764770374</v>
      </c>
      <c r="Y1187">
        <f t="shared" si="447"/>
        <v>55.626242815694127</v>
      </c>
      <c r="AA1187">
        <f t="shared" si="441"/>
        <v>2913.1766717530336</v>
      </c>
      <c r="AB1187">
        <f t="shared" si="442"/>
        <v>4258.7703321092486</v>
      </c>
      <c r="AD1187">
        <f t="shared" si="443"/>
        <v>2913.1766717530336</v>
      </c>
      <c r="AE1187">
        <f t="shared" si="444"/>
        <v>-1108.7703321092486</v>
      </c>
      <c r="AG1187">
        <f t="shared" si="445"/>
        <v>3117.0450702888043</v>
      </c>
    </row>
    <row r="1188" spans="1:33" x14ac:dyDescent="0.2">
      <c r="A1188">
        <f>'建築限界数値データ　片線'!A1272</f>
        <v>1350</v>
      </c>
      <c r="B1188">
        <f>'建築限界数値データ　片線'!B1272</f>
        <v>3943</v>
      </c>
      <c r="D1188">
        <f t="shared" si="426"/>
        <v>105</v>
      </c>
      <c r="E1188">
        <f t="shared" si="427"/>
        <v>160</v>
      </c>
      <c r="F1188">
        <f t="shared" si="428"/>
        <v>2110</v>
      </c>
      <c r="G1188">
        <f t="shared" si="429"/>
        <v>3150</v>
      </c>
      <c r="I1188">
        <f t="shared" si="430"/>
        <v>9.8090927582165199E-2</v>
      </c>
      <c r="J1188">
        <f t="shared" si="431"/>
        <v>143.75</v>
      </c>
      <c r="L1188">
        <f t="shared" si="432"/>
        <v>1206.25</v>
      </c>
      <c r="M1188">
        <f t="shared" si="433"/>
        <v>3943</v>
      </c>
      <c r="O1188">
        <f t="shared" si="434"/>
        <v>3316.25</v>
      </c>
      <c r="P1188">
        <f t="shared" si="435"/>
        <v>3943</v>
      </c>
      <c r="R1188">
        <f t="shared" si="436"/>
        <v>5152.1610089844826</v>
      </c>
      <c r="S1188">
        <f t="shared" si="437"/>
        <v>0.87152270889332273</v>
      </c>
      <c r="T1188">
        <f t="shared" si="438"/>
        <v>0.87152270889332273</v>
      </c>
      <c r="U1188">
        <f t="shared" si="446"/>
        <v>49.934572969396044</v>
      </c>
      <c r="W1188">
        <f t="shared" si="439"/>
        <v>5152.1610089844826</v>
      </c>
      <c r="X1188">
        <f t="shared" si="440"/>
        <v>0.96961363647548793</v>
      </c>
      <c r="Y1188">
        <f t="shared" si="447"/>
        <v>55.554769128377515</v>
      </c>
      <c r="AA1188">
        <f t="shared" si="441"/>
        <v>2914.1560087617218</v>
      </c>
      <c r="AB1188">
        <f t="shared" si="442"/>
        <v>4248.8184026971485</v>
      </c>
      <c r="AD1188">
        <f t="shared" si="443"/>
        <v>2914.1560087617218</v>
      </c>
      <c r="AE1188">
        <f t="shared" si="444"/>
        <v>-1098.8184026971485</v>
      </c>
      <c r="AG1188">
        <f t="shared" si="445"/>
        <v>3114.4352819585065</v>
      </c>
    </row>
    <row r="1189" spans="1:33" x14ac:dyDescent="0.2">
      <c r="A1189">
        <f>'建築限界数値データ　片線'!A1273</f>
        <v>1350</v>
      </c>
      <c r="B1189">
        <f>'建築限界数値データ　片線'!B1273</f>
        <v>3933</v>
      </c>
      <c r="D1189">
        <f t="shared" si="426"/>
        <v>105</v>
      </c>
      <c r="E1189">
        <f t="shared" si="427"/>
        <v>160</v>
      </c>
      <c r="F1189">
        <f t="shared" si="428"/>
        <v>2110</v>
      </c>
      <c r="G1189">
        <f t="shared" si="429"/>
        <v>3150</v>
      </c>
      <c r="I1189">
        <f t="shared" si="430"/>
        <v>9.8090927582165199E-2</v>
      </c>
      <c r="J1189">
        <f t="shared" si="431"/>
        <v>143.75</v>
      </c>
      <c r="L1189">
        <f t="shared" si="432"/>
        <v>1206.25</v>
      </c>
      <c r="M1189">
        <f t="shared" si="433"/>
        <v>3933</v>
      </c>
      <c r="O1189">
        <f t="shared" si="434"/>
        <v>3316.25</v>
      </c>
      <c r="P1189">
        <f t="shared" si="435"/>
        <v>3933</v>
      </c>
      <c r="R1189">
        <f t="shared" si="436"/>
        <v>5144.5119362773376</v>
      </c>
      <c r="S1189">
        <f t="shared" si="437"/>
        <v>0.87027154624550696</v>
      </c>
      <c r="T1189">
        <f t="shared" si="438"/>
        <v>0.87027154624550696</v>
      </c>
      <c r="U1189">
        <f t="shared" si="446"/>
        <v>49.862886630191795</v>
      </c>
      <c r="W1189">
        <f t="shared" si="439"/>
        <v>5144.5119362773376</v>
      </c>
      <c r="X1189">
        <f t="shared" si="440"/>
        <v>0.96836247382767215</v>
      </c>
      <c r="Y1189">
        <f t="shared" si="447"/>
        <v>55.483082789173253</v>
      </c>
      <c r="AA1189">
        <f t="shared" si="441"/>
        <v>2915.1353457704099</v>
      </c>
      <c r="AB1189">
        <f t="shared" si="442"/>
        <v>4238.8664732850493</v>
      </c>
      <c r="AD1189">
        <f t="shared" si="443"/>
        <v>2915.1353457704099</v>
      </c>
      <c r="AE1189">
        <f t="shared" si="444"/>
        <v>-1088.8664732850493</v>
      </c>
      <c r="AG1189">
        <f t="shared" si="445"/>
        <v>3111.855440216365</v>
      </c>
    </row>
    <row r="1190" spans="1:33" x14ac:dyDescent="0.2">
      <c r="A1190">
        <f>'建築限界数値データ　片線'!A1274</f>
        <v>1350</v>
      </c>
      <c r="B1190">
        <f>'建築限界数値データ　片線'!B1274</f>
        <v>3923</v>
      </c>
      <c r="D1190">
        <f t="shared" si="426"/>
        <v>105</v>
      </c>
      <c r="E1190">
        <f t="shared" si="427"/>
        <v>160</v>
      </c>
      <c r="F1190">
        <f t="shared" si="428"/>
        <v>2110</v>
      </c>
      <c r="G1190">
        <f t="shared" si="429"/>
        <v>3150</v>
      </c>
      <c r="I1190">
        <f t="shared" si="430"/>
        <v>9.8090927582165199E-2</v>
      </c>
      <c r="J1190">
        <f t="shared" si="431"/>
        <v>143.75</v>
      </c>
      <c r="L1190">
        <f t="shared" si="432"/>
        <v>1206.25</v>
      </c>
      <c r="M1190">
        <f t="shared" si="433"/>
        <v>3923</v>
      </c>
      <c r="O1190">
        <f t="shared" si="434"/>
        <v>3316.25</v>
      </c>
      <c r="P1190">
        <f t="shared" si="435"/>
        <v>3923</v>
      </c>
      <c r="R1190">
        <f t="shared" si="436"/>
        <v>5136.8709408062805</v>
      </c>
      <c r="S1190">
        <f t="shared" si="437"/>
        <v>0.86901665946826789</v>
      </c>
      <c r="T1190">
        <f t="shared" si="438"/>
        <v>0.86901665946826789</v>
      </c>
      <c r="U1190">
        <f t="shared" si="446"/>
        <v>49.790986914089224</v>
      </c>
      <c r="W1190">
        <f t="shared" si="439"/>
        <v>5136.8709408062805</v>
      </c>
      <c r="X1190">
        <f t="shared" si="440"/>
        <v>0.96710758705043309</v>
      </c>
      <c r="Y1190">
        <f t="shared" si="447"/>
        <v>55.411183073070681</v>
      </c>
      <c r="AA1190">
        <f t="shared" si="441"/>
        <v>2916.1146827790985</v>
      </c>
      <c r="AB1190">
        <f t="shared" si="442"/>
        <v>4228.9145438729493</v>
      </c>
      <c r="AD1190">
        <f t="shared" si="443"/>
        <v>2916.1146827790985</v>
      </c>
      <c r="AE1190">
        <f t="shared" si="444"/>
        <v>-1078.9145438729493</v>
      </c>
      <c r="AG1190">
        <f t="shared" si="445"/>
        <v>3109.3056196039042</v>
      </c>
    </row>
    <row r="1191" spans="1:33" x14ac:dyDescent="0.2">
      <c r="A1191">
        <f>'建築限界数値データ　片線'!A1275</f>
        <v>1350</v>
      </c>
      <c r="B1191">
        <f>'建築限界数値データ　片線'!B1275</f>
        <v>3913</v>
      </c>
      <c r="D1191">
        <f t="shared" si="426"/>
        <v>105</v>
      </c>
      <c r="E1191">
        <f t="shared" si="427"/>
        <v>160</v>
      </c>
      <c r="F1191">
        <f t="shared" si="428"/>
        <v>2110</v>
      </c>
      <c r="G1191">
        <f t="shared" si="429"/>
        <v>3150</v>
      </c>
      <c r="I1191">
        <f t="shared" si="430"/>
        <v>9.8090927582165199E-2</v>
      </c>
      <c r="J1191">
        <f t="shared" si="431"/>
        <v>143.75</v>
      </c>
      <c r="L1191">
        <f t="shared" si="432"/>
        <v>1206.25</v>
      </c>
      <c r="M1191">
        <f t="shared" si="433"/>
        <v>3913</v>
      </c>
      <c r="O1191">
        <f t="shared" si="434"/>
        <v>3316.25</v>
      </c>
      <c r="P1191">
        <f t="shared" si="435"/>
        <v>3913</v>
      </c>
      <c r="R1191">
        <f t="shared" si="436"/>
        <v>5129.2380586691434</v>
      </c>
      <c r="S1191">
        <f t="shared" si="437"/>
        <v>0.86775803587925793</v>
      </c>
      <c r="T1191">
        <f t="shared" si="438"/>
        <v>0.86775803587925793</v>
      </c>
      <c r="U1191">
        <f t="shared" si="446"/>
        <v>49.718873094443339</v>
      </c>
      <c r="W1191">
        <f t="shared" si="439"/>
        <v>5129.2380586691434</v>
      </c>
      <c r="X1191">
        <f t="shared" si="440"/>
        <v>0.96584896346142313</v>
      </c>
      <c r="Y1191">
        <f t="shared" si="447"/>
        <v>55.33906925342481</v>
      </c>
      <c r="AA1191">
        <f t="shared" si="441"/>
        <v>2917.0940197877867</v>
      </c>
      <c r="AB1191">
        <f t="shared" si="442"/>
        <v>4218.9626144608501</v>
      </c>
      <c r="AD1191">
        <f t="shared" si="443"/>
        <v>2917.0940197877867</v>
      </c>
      <c r="AE1191">
        <f t="shared" si="444"/>
        <v>-1068.9626144608501</v>
      </c>
      <c r="AG1191">
        <f t="shared" si="445"/>
        <v>3106.7858940385067</v>
      </c>
    </row>
    <row r="1192" spans="1:33" x14ac:dyDescent="0.2">
      <c r="A1192">
        <f>'建築限界数値データ　片線'!A1276</f>
        <v>1350</v>
      </c>
      <c r="B1192">
        <f>'建築限界数値データ　片線'!B1276</f>
        <v>3903</v>
      </c>
      <c r="D1192">
        <f t="shared" si="426"/>
        <v>105</v>
      </c>
      <c r="E1192">
        <f t="shared" si="427"/>
        <v>160</v>
      </c>
      <c r="F1192">
        <f t="shared" si="428"/>
        <v>2110</v>
      </c>
      <c r="G1192">
        <f t="shared" si="429"/>
        <v>3150</v>
      </c>
      <c r="I1192">
        <f t="shared" si="430"/>
        <v>9.8090927582165199E-2</v>
      </c>
      <c r="J1192">
        <f t="shared" si="431"/>
        <v>143.75</v>
      </c>
      <c r="L1192">
        <f t="shared" si="432"/>
        <v>1206.25</v>
      </c>
      <c r="M1192">
        <f t="shared" si="433"/>
        <v>3903</v>
      </c>
      <c r="O1192">
        <f t="shared" si="434"/>
        <v>3316.25</v>
      </c>
      <c r="P1192">
        <f t="shared" si="435"/>
        <v>3903</v>
      </c>
      <c r="R1192">
        <f t="shared" si="436"/>
        <v>5121.6133261405039</v>
      </c>
      <c r="S1192">
        <f t="shared" si="437"/>
        <v>0.86649566276784284</v>
      </c>
      <c r="T1192">
        <f t="shared" si="438"/>
        <v>0.86649566276784284</v>
      </c>
      <c r="U1192">
        <f t="shared" si="446"/>
        <v>49.646544442988464</v>
      </c>
      <c r="W1192">
        <f t="shared" si="439"/>
        <v>5121.6133261405039</v>
      </c>
      <c r="X1192">
        <f t="shared" si="440"/>
        <v>0.96458659035000804</v>
      </c>
      <c r="Y1192">
        <f t="shared" si="447"/>
        <v>55.266740601969921</v>
      </c>
      <c r="AA1192">
        <f t="shared" si="441"/>
        <v>2918.0733567964749</v>
      </c>
      <c r="AB1192">
        <f t="shared" si="442"/>
        <v>4209.01068504875</v>
      </c>
      <c r="AD1192">
        <f t="shared" si="443"/>
        <v>2918.0733567964749</v>
      </c>
      <c r="AE1192">
        <f t="shared" si="444"/>
        <v>-1059.01068504875</v>
      </c>
      <c r="AG1192">
        <f t="shared" si="445"/>
        <v>3104.2963368036999</v>
      </c>
    </row>
    <row r="1193" spans="1:33" x14ac:dyDescent="0.2">
      <c r="A1193">
        <f>'建築限界数値データ　片線'!A1277</f>
        <v>1350</v>
      </c>
      <c r="B1193">
        <f>'建築限界数値データ　片線'!B1277</f>
        <v>3893</v>
      </c>
      <c r="D1193">
        <f t="shared" si="426"/>
        <v>105</v>
      </c>
      <c r="E1193">
        <f t="shared" si="427"/>
        <v>160</v>
      </c>
      <c r="F1193">
        <f t="shared" si="428"/>
        <v>2110</v>
      </c>
      <c r="G1193">
        <f t="shared" si="429"/>
        <v>3150</v>
      </c>
      <c r="I1193">
        <f t="shared" si="430"/>
        <v>9.8090927582165199E-2</v>
      </c>
      <c r="J1193">
        <f t="shared" si="431"/>
        <v>143.75</v>
      </c>
      <c r="L1193">
        <f t="shared" si="432"/>
        <v>1206.25</v>
      </c>
      <c r="M1193">
        <f t="shared" si="433"/>
        <v>3893</v>
      </c>
      <c r="O1193">
        <f t="shared" si="434"/>
        <v>3316.25</v>
      </c>
      <c r="P1193">
        <f t="shared" si="435"/>
        <v>3893</v>
      </c>
      <c r="R1193">
        <f t="shared" si="436"/>
        <v>5113.9967796724313</v>
      </c>
      <c r="S1193">
        <f t="shared" si="437"/>
        <v>0.86522952739534631</v>
      </c>
      <c r="T1193">
        <f t="shared" si="438"/>
        <v>0.86522952739534631</v>
      </c>
      <c r="U1193">
        <f t="shared" si="446"/>
        <v>49.574000229852182</v>
      </c>
      <c r="W1193">
        <f t="shared" si="439"/>
        <v>5113.9967796724313</v>
      </c>
      <c r="X1193">
        <f t="shared" si="440"/>
        <v>0.96332045497751151</v>
      </c>
      <c r="Y1193">
        <f t="shared" si="447"/>
        <v>55.194196388833646</v>
      </c>
      <c r="AA1193">
        <f t="shared" si="441"/>
        <v>2919.0526938051635</v>
      </c>
      <c r="AB1193">
        <f t="shared" si="442"/>
        <v>4199.0587556366509</v>
      </c>
      <c r="AD1193">
        <f t="shared" si="443"/>
        <v>2919.0526938051635</v>
      </c>
      <c r="AE1193">
        <f t="shared" si="444"/>
        <v>-1049.0587556366509</v>
      </c>
      <c r="AG1193">
        <f t="shared" si="445"/>
        <v>3101.8370205394576</v>
      </c>
    </row>
    <row r="1194" spans="1:33" x14ac:dyDescent="0.2">
      <c r="A1194">
        <f>'建築限界数値データ　片線'!A1278</f>
        <v>1350</v>
      </c>
      <c r="B1194">
        <f>'建築限界数値データ　片線'!B1278</f>
        <v>3883</v>
      </c>
      <c r="D1194">
        <f t="shared" si="426"/>
        <v>105</v>
      </c>
      <c r="E1194">
        <f t="shared" si="427"/>
        <v>160</v>
      </c>
      <c r="F1194">
        <f t="shared" si="428"/>
        <v>2110</v>
      </c>
      <c r="G1194">
        <f t="shared" si="429"/>
        <v>3150</v>
      </c>
      <c r="I1194">
        <f t="shared" si="430"/>
        <v>9.8090927582165199E-2</v>
      </c>
      <c r="J1194">
        <f t="shared" si="431"/>
        <v>143.75</v>
      </c>
      <c r="L1194">
        <f t="shared" si="432"/>
        <v>1206.25</v>
      </c>
      <c r="M1194">
        <f t="shared" si="433"/>
        <v>3883</v>
      </c>
      <c r="O1194">
        <f t="shared" si="434"/>
        <v>3316.25</v>
      </c>
      <c r="P1194">
        <f t="shared" si="435"/>
        <v>3883</v>
      </c>
      <c r="R1194">
        <f t="shared" si="436"/>
        <v>5106.3884558952232</v>
      </c>
      <c r="S1194">
        <f t="shared" si="437"/>
        <v>0.86395961699529911</v>
      </c>
      <c r="T1194">
        <f t="shared" si="438"/>
        <v>0.86395961699529911</v>
      </c>
      <c r="U1194">
        <f t="shared" si="446"/>
        <v>49.501239723569711</v>
      </c>
      <c r="W1194">
        <f t="shared" si="439"/>
        <v>5106.3884558952232</v>
      </c>
      <c r="X1194">
        <f t="shared" si="440"/>
        <v>0.96205054457746431</v>
      </c>
      <c r="Y1194">
        <f t="shared" si="447"/>
        <v>55.121435882551175</v>
      </c>
      <c r="AA1194">
        <f t="shared" si="441"/>
        <v>2920.0320308138516</v>
      </c>
      <c r="AB1194">
        <f t="shared" si="442"/>
        <v>4189.1068262245517</v>
      </c>
      <c r="AD1194">
        <f t="shared" si="443"/>
        <v>2920.0320308138516</v>
      </c>
      <c r="AE1194">
        <f t="shared" si="444"/>
        <v>-1039.1068262245517</v>
      </c>
      <c r="AG1194">
        <f t="shared" si="445"/>
        <v>3099.4080172325371</v>
      </c>
    </row>
    <row r="1195" spans="1:33" x14ac:dyDescent="0.2">
      <c r="A1195">
        <f>'建築限界数値データ　片線'!A1279</f>
        <v>1350</v>
      </c>
      <c r="B1195">
        <f>'建築限界数値データ　片線'!B1279</f>
        <v>3873</v>
      </c>
      <c r="D1195">
        <f t="shared" si="426"/>
        <v>105</v>
      </c>
      <c r="E1195">
        <f t="shared" si="427"/>
        <v>160</v>
      </c>
      <c r="F1195">
        <f t="shared" si="428"/>
        <v>2110</v>
      </c>
      <c r="G1195">
        <f t="shared" si="429"/>
        <v>3150</v>
      </c>
      <c r="I1195">
        <f t="shared" si="430"/>
        <v>9.8090927582165199E-2</v>
      </c>
      <c r="J1195">
        <f t="shared" si="431"/>
        <v>143.75</v>
      </c>
      <c r="L1195">
        <f t="shared" si="432"/>
        <v>1206.25</v>
      </c>
      <c r="M1195">
        <f t="shared" si="433"/>
        <v>3873</v>
      </c>
      <c r="O1195">
        <f t="shared" si="434"/>
        <v>3316.25</v>
      </c>
      <c r="P1195">
        <f t="shared" si="435"/>
        <v>3873</v>
      </c>
      <c r="R1195">
        <f t="shared" si="436"/>
        <v>5098.7883916181499</v>
      </c>
      <c r="S1195">
        <f t="shared" si="437"/>
        <v>0.86268591877369427</v>
      </c>
      <c r="T1195">
        <f t="shared" si="438"/>
        <v>0.86268591877369427</v>
      </c>
      <c r="U1195">
        <f t="shared" si="446"/>
        <v>49.42826219109844</v>
      </c>
      <c r="W1195">
        <f t="shared" si="439"/>
        <v>5098.7883916181499</v>
      </c>
      <c r="X1195">
        <f t="shared" si="440"/>
        <v>0.96077684635585947</v>
      </c>
      <c r="Y1195">
        <f t="shared" si="447"/>
        <v>55.048458350079898</v>
      </c>
      <c r="AA1195">
        <f t="shared" si="441"/>
        <v>2921.0113678225403</v>
      </c>
      <c r="AB1195">
        <f t="shared" si="442"/>
        <v>4179.1548968124516</v>
      </c>
      <c r="AD1195">
        <f t="shared" si="443"/>
        <v>2921.0113678225403</v>
      </c>
      <c r="AE1195">
        <f t="shared" si="444"/>
        <v>-1029.1548968124516</v>
      </c>
      <c r="AG1195">
        <f t="shared" si="445"/>
        <v>3097.0093982068502</v>
      </c>
    </row>
    <row r="1196" spans="1:33" x14ac:dyDescent="0.2">
      <c r="A1196">
        <f>'建築限界数値データ　片線'!A1280</f>
        <v>1350</v>
      </c>
      <c r="B1196">
        <f>'建築限界数値データ　片線'!B1280</f>
        <v>3863</v>
      </c>
      <c r="D1196">
        <f t="shared" si="426"/>
        <v>105</v>
      </c>
      <c r="E1196">
        <f t="shared" si="427"/>
        <v>160</v>
      </c>
      <c r="F1196">
        <f t="shared" si="428"/>
        <v>2110</v>
      </c>
      <c r="G1196">
        <f t="shared" si="429"/>
        <v>3150</v>
      </c>
      <c r="I1196">
        <f t="shared" si="430"/>
        <v>9.8090927582165199E-2</v>
      </c>
      <c r="J1196">
        <f t="shared" si="431"/>
        <v>143.75</v>
      </c>
      <c r="L1196">
        <f t="shared" si="432"/>
        <v>1206.25</v>
      </c>
      <c r="M1196">
        <f t="shared" si="433"/>
        <v>3863</v>
      </c>
      <c r="O1196">
        <f t="shared" si="434"/>
        <v>3316.25</v>
      </c>
      <c r="P1196">
        <f t="shared" si="435"/>
        <v>3863</v>
      </c>
      <c r="R1196">
        <f t="shared" si="436"/>
        <v>5091.1966238301975</v>
      </c>
      <c r="S1196">
        <f t="shared" si="437"/>
        <v>0.86140841990924955</v>
      </c>
      <c r="T1196">
        <f t="shared" si="438"/>
        <v>0.86140841990924955</v>
      </c>
      <c r="U1196">
        <f t="shared" si="446"/>
        <v>49.355066897832998</v>
      </c>
      <c r="W1196">
        <f t="shared" si="439"/>
        <v>5091.1966238301975</v>
      </c>
      <c r="X1196">
        <f t="shared" si="440"/>
        <v>0.95949934749141474</v>
      </c>
      <c r="Y1196">
        <f t="shared" si="447"/>
        <v>54.975263056814462</v>
      </c>
      <c r="AA1196">
        <f t="shared" si="441"/>
        <v>2921.9907048312289</v>
      </c>
      <c r="AB1196">
        <f t="shared" si="442"/>
        <v>4169.2029674003525</v>
      </c>
      <c r="AD1196">
        <f t="shared" si="443"/>
        <v>2921.9907048312289</v>
      </c>
      <c r="AE1196">
        <f t="shared" si="444"/>
        <v>-1019.2029674003525</v>
      </c>
      <c r="AG1196">
        <f t="shared" si="445"/>
        <v>3094.6412341138648</v>
      </c>
    </row>
    <row r="1197" spans="1:33" x14ac:dyDescent="0.2">
      <c r="A1197">
        <f>'建築限界数値データ　片線'!A1281</f>
        <v>1350</v>
      </c>
      <c r="B1197">
        <f>'建築限界数値データ　片線'!B1281</f>
        <v>3853</v>
      </c>
      <c r="D1197">
        <f t="shared" si="426"/>
        <v>105</v>
      </c>
      <c r="E1197">
        <f t="shared" si="427"/>
        <v>160</v>
      </c>
      <c r="F1197">
        <f t="shared" si="428"/>
        <v>2110</v>
      </c>
      <c r="G1197">
        <f t="shared" si="429"/>
        <v>3150</v>
      </c>
      <c r="I1197">
        <f t="shared" si="430"/>
        <v>9.8090927582165199E-2</v>
      </c>
      <c r="J1197">
        <f t="shared" si="431"/>
        <v>143.75</v>
      </c>
      <c r="L1197">
        <f t="shared" si="432"/>
        <v>1206.25</v>
      </c>
      <c r="M1197">
        <f t="shared" si="433"/>
        <v>3853</v>
      </c>
      <c r="O1197">
        <f t="shared" si="434"/>
        <v>3316.25</v>
      </c>
      <c r="P1197">
        <f t="shared" si="435"/>
        <v>3853</v>
      </c>
      <c r="R1197">
        <f t="shared" si="436"/>
        <v>5083.6131897008054</v>
      </c>
      <c r="S1197">
        <f t="shared" si="437"/>
        <v>0.86012710755367439</v>
      </c>
      <c r="T1197">
        <f t="shared" si="438"/>
        <v>0.86012710755367439</v>
      </c>
      <c r="U1197">
        <f t="shared" si="446"/>
        <v>49.281653107620571</v>
      </c>
      <c r="W1197">
        <f t="shared" si="439"/>
        <v>5083.6131897008054</v>
      </c>
      <c r="X1197">
        <f t="shared" si="440"/>
        <v>0.95821803513583959</v>
      </c>
      <c r="Y1197">
        <f t="shared" si="447"/>
        <v>54.901849266602042</v>
      </c>
      <c r="AA1197">
        <f t="shared" si="441"/>
        <v>2922.9700418399166</v>
      </c>
      <c r="AB1197">
        <f t="shared" si="442"/>
        <v>4159.2510379882524</v>
      </c>
      <c r="AD1197">
        <f t="shared" si="443"/>
        <v>2922.9700418399166</v>
      </c>
      <c r="AE1197">
        <f t="shared" si="444"/>
        <v>-1009.2510379882524</v>
      </c>
      <c r="AG1197">
        <f t="shared" si="445"/>
        <v>3092.3035949230484</v>
      </c>
    </row>
    <row r="1198" spans="1:33" x14ac:dyDescent="0.2">
      <c r="A1198">
        <f>'建築限界数値データ　片線'!A1282</f>
        <v>1350</v>
      </c>
      <c r="B1198">
        <f>'建築限界数値データ　片線'!B1282</f>
        <v>3843</v>
      </c>
      <c r="D1198">
        <f t="shared" si="426"/>
        <v>105</v>
      </c>
      <c r="E1198">
        <f t="shared" si="427"/>
        <v>160</v>
      </c>
      <c r="F1198">
        <f t="shared" si="428"/>
        <v>2110</v>
      </c>
      <c r="G1198">
        <f t="shared" si="429"/>
        <v>3150</v>
      </c>
      <c r="I1198">
        <f t="shared" si="430"/>
        <v>9.8090927582165199E-2</v>
      </c>
      <c r="J1198">
        <f t="shared" si="431"/>
        <v>143.75</v>
      </c>
      <c r="L1198">
        <f t="shared" si="432"/>
        <v>1206.25</v>
      </c>
      <c r="M1198">
        <f t="shared" si="433"/>
        <v>3843</v>
      </c>
      <c r="O1198">
        <f t="shared" si="434"/>
        <v>3316.25</v>
      </c>
      <c r="P1198">
        <f t="shared" si="435"/>
        <v>3843</v>
      </c>
      <c r="R1198">
        <f t="shared" si="436"/>
        <v>5076.0381265806109</v>
      </c>
      <c r="S1198">
        <f t="shared" si="437"/>
        <v>0.85884196883194297</v>
      </c>
      <c r="T1198">
        <f t="shared" si="438"/>
        <v>0.85884196883194297</v>
      </c>
      <c r="U1198">
        <f t="shared" si="446"/>
        <v>49.208020082776528</v>
      </c>
      <c r="W1198">
        <f t="shared" si="439"/>
        <v>5076.0381265806109</v>
      </c>
      <c r="X1198">
        <f t="shared" si="440"/>
        <v>0.95693289641410817</v>
      </c>
      <c r="Y1198">
        <f t="shared" si="447"/>
        <v>54.828216241757985</v>
      </c>
      <c r="AA1198">
        <f t="shared" si="441"/>
        <v>2923.9493788486047</v>
      </c>
      <c r="AB1198">
        <f t="shared" si="442"/>
        <v>4149.2991085761532</v>
      </c>
      <c r="AD1198">
        <f t="shared" si="443"/>
        <v>2923.9493788486047</v>
      </c>
      <c r="AE1198">
        <f t="shared" si="444"/>
        <v>-999.29910857615323</v>
      </c>
      <c r="AG1198">
        <f t="shared" si="445"/>
        <v>3089.9965499123518</v>
      </c>
    </row>
    <row r="1199" spans="1:33" x14ac:dyDescent="0.2">
      <c r="A1199">
        <f>'建築限界数値データ　片線'!A1283</f>
        <v>1350</v>
      </c>
      <c r="B1199">
        <f>'建築限界数値データ　片線'!B1283</f>
        <v>3833</v>
      </c>
      <c r="D1199">
        <f t="shared" si="426"/>
        <v>105</v>
      </c>
      <c r="E1199">
        <f t="shared" si="427"/>
        <v>160</v>
      </c>
      <c r="F1199">
        <f t="shared" si="428"/>
        <v>2110</v>
      </c>
      <c r="G1199">
        <f t="shared" si="429"/>
        <v>3150</v>
      </c>
      <c r="I1199">
        <f t="shared" si="430"/>
        <v>9.8090927582165199E-2</v>
      </c>
      <c r="J1199">
        <f t="shared" si="431"/>
        <v>143.75</v>
      </c>
      <c r="L1199">
        <f t="shared" si="432"/>
        <v>1206.25</v>
      </c>
      <c r="M1199">
        <f t="shared" si="433"/>
        <v>3833</v>
      </c>
      <c r="O1199">
        <f t="shared" si="434"/>
        <v>3316.25</v>
      </c>
      <c r="P1199">
        <f t="shared" si="435"/>
        <v>3833</v>
      </c>
      <c r="R1199">
        <f t="shared" si="436"/>
        <v>5068.4714720021857</v>
      </c>
      <c r="S1199">
        <f t="shared" si="437"/>
        <v>0.85755299084257497</v>
      </c>
      <c r="T1199">
        <f t="shared" si="438"/>
        <v>0.85755299084257497</v>
      </c>
      <c r="U1199">
        <f t="shared" si="446"/>
        <v>49.134167084100483</v>
      </c>
      <c r="W1199">
        <f t="shared" si="439"/>
        <v>5068.4714720021857</v>
      </c>
      <c r="X1199">
        <f t="shared" si="440"/>
        <v>0.95564391842474017</v>
      </c>
      <c r="Y1199">
        <f t="shared" si="447"/>
        <v>54.75436324308194</v>
      </c>
      <c r="AA1199">
        <f t="shared" si="441"/>
        <v>2924.9287158572943</v>
      </c>
      <c r="AB1199">
        <f t="shared" si="442"/>
        <v>4139.3471791640532</v>
      </c>
      <c r="AD1199">
        <f t="shared" si="443"/>
        <v>2924.9287158572943</v>
      </c>
      <c r="AE1199">
        <f t="shared" si="444"/>
        <v>-989.34717916405316</v>
      </c>
      <c r="AG1199">
        <f t="shared" si="445"/>
        <v>3087.7201676587324</v>
      </c>
    </row>
    <row r="1200" spans="1:33" x14ac:dyDescent="0.2">
      <c r="A1200">
        <f>'建築限界数値データ　片線'!A1284</f>
        <v>1350</v>
      </c>
      <c r="B1200">
        <f>'建築限界数値データ　片線'!B1284</f>
        <v>3823</v>
      </c>
      <c r="D1200">
        <f t="shared" si="426"/>
        <v>105</v>
      </c>
      <c r="E1200">
        <f t="shared" si="427"/>
        <v>160</v>
      </c>
      <c r="F1200">
        <f t="shared" si="428"/>
        <v>2110</v>
      </c>
      <c r="G1200">
        <f t="shared" si="429"/>
        <v>3150</v>
      </c>
      <c r="I1200">
        <f t="shared" si="430"/>
        <v>9.8090927582165199E-2</v>
      </c>
      <c r="J1200">
        <f t="shared" si="431"/>
        <v>143.75</v>
      </c>
      <c r="L1200">
        <f t="shared" si="432"/>
        <v>1206.25</v>
      </c>
      <c r="M1200">
        <f t="shared" si="433"/>
        <v>3823</v>
      </c>
      <c r="O1200">
        <f t="shared" si="434"/>
        <v>3316.25</v>
      </c>
      <c r="P1200">
        <f t="shared" si="435"/>
        <v>3823</v>
      </c>
      <c r="R1200">
        <f t="shared" si="436"/>
        <v>5060.9132636807753</v>
      </c>
      <c r="S1200">
        <f t="shared" si="437"/>
        <v>0.85626016065792143</v>
      </c>
      <c r="T1200">
        <f t="shared" si="438"/>
        <v>0.85626016065792143</v>
      </c>
      <c r="U1200">
        <f t="shared" si="446"/>
        <v>49.060093370892716</v>
      </c>
      <c r="W1200">
        <f t="shared" si="439"/>
        <v>5060.9132636807753</v>
      </c>
      <c r="X1200">
        <f t="shared" si="440"/>
        <v>0.95435108824008663</v>
      </c>
      <c r="Y1200">
        <f t="shared" si="447"/>
        <v>54.68028952987418</v>
      </c>
      <c r="AA1200">
        <f t="shared" si="441"/>
        <v>2925.9080528659815</v>
      </c>
      <c r="AB1200">
        <f t="shared" si="442"/>
        <v>4129.3952497519531</v>
      </c>
      <c r="AD1200">
        <f t="shared" si="443"/>
        <v>2925.9080528659815</v>
      </c>
      <c r="AE1200">
        <f t="shared" si="444"/>
        <v>-979.39524975195309</v>
      </c>
      <c r="AG1200">
        <f t="shared" si="445"/>
        <v>3085.4745160287239</v>
      </c>
    </row>
    <row r="1201" spans="1:33" x14ac:dyDescent="0.2">
      <c r="A1201">
        <f>'建築限界数値データ　片線'!A1285</f>
        <v>1350.12057394608</v>
      </c>
      <c r="B1201">
        <f>'建築限界数値データ　片線'!B1285</f>
        <v>3823.2227693309451</v>
      </c>
      <c r="D1201">
        <f t="shared" si="426"/>
        <v>105</v>
      </c>
      <c r="E1201">
        <f t="shared" si="427"/>
        <v>160</v>
      </c>
      <c r="F1201">
        <f t="shared" si="428"/>
        <v>2110</v>
      </c>
      <c r="G1201">
        <f t="shared" si="429"/>
        <v>3150</v>
      </c>
      <c r="I1201">
        <f t="shared" si="430"/>
        <v>9.8090927582165199E-2</v>
      </c>
      <c r="J1201">
        <f t="shared" si="431"/>
        <v>143.75</v>
      </c>
      <c r="L1201">
        <f t="shared" si="432"/>
        <v>1206.37057394608</v>
      </c>
      <c r="M1201">
        <f t="shared" si="433"/>
        <v>3823.2227693309451</v>
      </c>
      <c r="O1201">
        <f t="shared" si="434"/>
        <v>3316.3705739460802</v>
      </c>
      <c r="P1201">
        <f t="shared" si="435"/>
        <v>3823.2227693309451</v>
      </c>
      <c r="R1201">
        <f t="shared" si="436"/>
        <v>5061.160551461101</v>
      </c>
      <c r="S1201">
        <f t="shared" si="437"/>
        <v>0.85627100642868204</v>
      </c>
      <c r="T1201">
        <f t="shared" si="438"/>
        <v>0.85627100642868204</v>
      </c>
      <c r="U1201">
        <f t="shared" si="446"/>
        <v>49.060714787782864</v>
      </c>
      <c r="W1201">
        <f t="shared" si="439"/>
        <v>5061.160551461101</v>
      </c>
      <c r="X1201">
        <f t="shared" si="440"/>
        <v>0.95436193401084723</v>
      </c>
      <c r="Y1201">
        <f t="shared" si="447"/>
        <v>54.680910946764321</v>
      </c>
      <c r="AA1201">
        <f t="shared" si="441"/>
        <v>2926.0062305809952</v>
      </c>
      <c r="AB1201">
        <f t="shared" si="442"/>
        <v>4129.6287564703962</v>
      </c>
      <c r="AD1201">
        <f t="shared" si="443"/>
        <v>2926.0062305809952</v>
      </c>
      <c r="AE1201">
        <f t="shared" si="444"/>
        <v>-979.62875647039618</v>
      </c>
      <c r="AG1201">
        <f t="shared" si="445"/>
        <v>3085.6417423126977</v>
      </c>
    </row>
    <row r="1202" spans="1:33" x14ac:dyDescent="0.2">
      <c r="A1202">
        <f>'建築限界数値データ　片線'!A1286</f>
        <v>1355.3704870867957</v>
      </c>
      <c r="B1202">
        <f>'建築限界数値データ　片線'!B1286</f>
        <v>3818.9729904147944</v>
      </c>
      <c r="D1202">
        <f t="shared" si="426"/>
        <v>105</v>
      </c>
      <c r="E1202">
        <f t="shared" si="427"/>
        <v>160</v>
      </c>
      <c r="F1202">
        <f t="shared" si="428"/>
        <v>2110</v>
      </c>
      <c r="G1202">
        <f t="shared" si="429"/>
        <v>3150</v>
      </c>
      <c r="I1202">
        <f t="shared" si="430"/>
        <v>9.8090927582165199E-2</v>
      </c>
      <c r="J1202">
        <f t="shared" si="431"/>
        <v>143.75</v>
      </c>
      <c r="L1202">
        <f t="shared" si="432"/>
        <v>1211.6204870867957</v>
      </c>
      <c r="M1202">
        <f t="shared" si="433"/>
        <v>3818.9729904147944</v>
      </c>
      <c r="O1202">
        <f t="shared" si="434"/>
        <v>3321.6204870867959</v>
      </c>
      <c r="P1202">
        <f t="shared" si="435"/>
        <v>3818.9729904147944</v>
      </c>
      <c r="R1202">
        <f t="shared" si="436"/>
        <v>5061.3948039796742</v>
      </c>
      <c r="S1202">
        <f t="shared" si="437"/>
        <v>0.85493728023553339</v>
      </c>
      <c r="T1202">
        <f t="shared" si="438"/>
        <v>0.85493728023553339</v>
      </c>
      <c r="U1202">
        <f t="shared" si="446"/>
        <v>48.984297905889399</v>
      </c>
      <c r="W1202">
        <f t="shared" si="439"/>
        <v>5061.3948039796742</v>
      </c>
      <c r="X1202">
        <f t="shared" si="440"/>
        <v>0.95302820781769859</v>
      </c>
      <c r="Y1202">
        <f t="shared" si="447"/>
        <v>54.604494064870856</v>
      </c>
      <c r="AA1202">
        <f t="shared" si="441"/>
        <v>2931.6471036577341</v>
      </c>
      <c r="AB1202">
        <f t="shared" si="442"/>
        <v>4125.9135499144504</v>
      </c>
      <c r="AD1202">
        <f t="shared" si="443"/>
        <v>2931.6471036577341</v>
      </c>
      <c r="AE1202">
        <f t="shared" si="444"/>
        <v>-975.91354991445041</v>
      </c>
      <c r="AG1202">
        <f t="shared" si="445"/>
        <v>3089.8158516797416</v>
      </c>
    </row>
    <row r="1203" spans="1:33" x14ac:dyDescent="0.2">
      <c r="A1203">
        <f>'建築限界数値データ　片線'!A1287</f>
        <v>1362.9300653208659</v>
      </c>
      <c r="B1203">
        <f>'建築限界数値データ　片線'!B1287</f>
        <v>3812.8053515202737</v>
      </c>
      <c r="D1203">
        <f t="shared" si="426"/>
        <v>105</v>
      </c>
      <c r="E1203">
        <f t="shared" si="427"/>
        <v>160</v>
      </c>
      <c r="F1203">
        <f t="shared" si="428"/>
        <v>2110</v>
      </c>
      <c r="G1203">
        <f t="shared" si="429"/>
        <v>3150</v>
      </c>
      <c r="I1203">
        <f t="shared" si="430"/>
        <v>9.8090927582165199E-2</v>
      </c>
      <c r="J1203">
        <f t="shared" si="431"/>
        <v>143.75</v>
      </c>
      <c r="L1203">
        <f t="shared" si="432"/>
        <v>1219.1800653208659</v>
      </c>
      <c r="M1203">
        <f t="shared" si="433"/>
        <v>3812.8053515202737</v>
      </c>
      <c r="O1203">
        <f t="shared" si="434"/>
        <v>3329.1800653208657</v>
      </c>
      <c r="P1203">
        <f t="shared" si="435"/>
        <v>3812.8053515202737</v>
      </c>
      <c r="R1203">
        <f t="shared" si="436"/>
        <v>5061.7116231479922</v>
      </c>
      <c r="S1203">
        <f t="shared" si="437"/>
        <v>0.85301074941486665</v>
      </c>
      <c r="T1203">
        <f t="shared" si="438"/>
        <v>0.85301074941486665</v>
      </c>
      <c r="U1203">
        <f t="shared" si="446"/>
        <v>48.873915820763315</v>
      </c>
      <c r="W1203">
        <f t="shared" si="439"/>
        <v>5061.7116231479922</v>
      </c>
      <c r="X1203">
        <f t="shared" si="440"/>
        <v>0.95110167699703185</v>
      </c>
      <c r="Y1203">
        <f t="shared" si="447"/>
        <v>54.49411197974478</v>
      </c>
      <c r="AA1203">
        <f t="shared" si="441"/>
        <v>2939.7743622573676</v>
      </c>
      <c r="AB1203">
        <f t="shared" si="442"/>
        <v>4120.5158966961608</v>
      </c>
      <c r="AD1203">
        <f t="shared" si="443"/>
        <v>2939.7743622573676</v>
      </c>
      <c r="AE1203">
        <f t="shared" si="444"/>
        <v>-970.51589669616078</v>
      </c>
      <c r="AG1203">
        <f t="shared" si="445"/>
        <v>3095.8317794618083</v>
      </c>
    </row>
    <row r="1204" spans="1:33" x14ac:dyDescent="0.2">
      <c r="A1204">
        <f>'建築限界数値データ　片線'!A1288</f>
        <v>1370.4615779596832</v>
      </c>
      <c r="B1204">
        <f>'建築限界数値データ　片線'!B1288</f>
        <v>3806.6034719679465</v>
      </c>
      <c r="D1204">
        <f t="shared" si="426"/>
        <v>105</v>
      </c>
      <c r="E1204">
        <f t="shared" si="427"/>
        <v>160</v>
      </c>
      <c r="F1204">
        <f t="shared" si="428"/>
        <v>2110</v>
      </c>
      <c r="G1204">
        <f t="shared" si="429"/>
        <v>3150</v>
      </c>
      <c r="I1204">
        <f t="shared" si="430"/>
        <v>9.8090927582165199E-2</v>
      </c>
      <c r="J1204">
        <f t="shared" si="431"/>
        <v>143.75</v>
      </c>
      <c r="L1204">
        <f t="shared" si="432"/>
        <v>1226.7115779596832</v>
      </c>
      <c r="M1204">
        <f t="shared" si="433"/>
        <v>3806.6034719679465</v>
      </c>
      <c r="O1204">
        <f t="shared" si="434"/>
        <v>3336.7115779596834</v>
      </c>
      <c r="P1204">
        <f t="shared" si="435"/>
        <v>3806.6034719679465</v>
      </c>
      <c r="R1204">
        <f t="shared" si="436"/>
        <v>5062.0029778032158</v>
      </c>
      <c r="S1204">
        <f t="shared" si="437"/>
        <v>0.85108417745692122</v>
      </c>
      <c r="T1204">
        <f t="shared" si="438"/>
        <v>0.85108417745692122</v>
      </c>
      <c r="U1204">
        <f t="shared" si="446"/>
        <v>48.763531378644785</v>
      </c>
      <c r="W1204">
        <f t="shared" si="439"/>
        <v>5062.0029778032158</v>
      </c>
      <c r="X1204">
        <f t="shared" si="440"/>
        <v>0.94917510503908642</v>
      </c>
      <c r="Y1204">
        <f t="shared" si="447"/>
        <v>54.383727537626257</v>
      </c>
      <c r="AA1204">
        <f t="shared" si="441"/>
        <v>2947.8770434890548</v>
      </c>
      <c r="AB1204">
        <f t="shared" si="442"/>
        <v>4115.0814188493105</v>
      </c>
      <c r="AD1204">
        <f t="shared" si="443"/>
        <v>2947.8770434890548</v>
      </c>
      <c r="AE1204">
        <f t="shared" si="444"/>
        <v>-965.08141884931047</v>
      </c>
      <c r="AG1204">
        <f t="shared" si="445"/>
        <v>3101.8319117157153</v>
      </c>
    </row>
    <row r="1205" spans="1:33" x14ac:dyDescent="0.2">
      <c r="A1205">
        <f>'建築限界数値データ　片線'!A1289</f>
        <v>1377.9648699135689</v>
      </c>
      <c r="B1205">
        <f>'建築限界数値データ　片線'!B1289</f>
        <v>3800.3674794675517</v>
      </c>
      <c r="D1205">
        <f t="shared" si="426"/>
        <v>105</v>
      </c>
      <c r="E1205">
        <f t="shared" si="427"/>
        <v>160</v>
      </c>
      <c r="F1205">
        <f t="shared" si="428"/>
        <v>2110</v>
      </c>
      <c r="G1205">
        <f t="shared" si="429"/>
        <v>3150</v>
      </c>
      <c r="I1205">
        <f t="shared" si="430"/>
        <v>9.8090927582165199E-2</v>
      </c>
      <c r="J1205">
        <f t="shared" si="431"/>
        <v>143.75</v>
      </c>
      <c r="L1205">
        <f t="shared" si="432"/>
        <v>1234.2148699135689</v>
      </c>
      <c r="M1205">
        <f t="shared" si="433"/>
        <v>3800.3674794675517</v>
      </c>
      <c r="O1205">
        <f t="shared" si="434"/>
        <v>3344.2148699135687</v>
      </c>
      <c r="P1205">
        <f t="shared" si="435"/>
        <v>3800.3674794675517</v>
      </c>
      <c r="R1205">
        <f t="shared" si="436"/>
        <v>5062.2688663429935</v>
      </c>
      <c r="S1205">
        <f t="shared" si="437"/>
        <v>0.84915756781318674</v>
      </c>
      <c r="T1205">
        <f t="shared" si="438"/>
        <v>0.84915756781318674</v>
      </c>
      <c r="U1205">
        <f t="shared" si="446"/>
        <v>48.653144777289604</v>
      </c>
      <c r="W1205">
        <f t="shared" si="439"/>
        <v>5062.2688663429935</v>
      </c>
      <c r="X1205">
        <f t="shared" si="440"/>
        <v>0.94724849539535194</v>
      </c>
      <c r="Y1205">
        <f t="shared" si="447"/>
        <v>54.273340936271062</v>
      </c>
      <c r="AA1205">
        <f t="shared" si="441"/>
        <v>2955.9549805015531</v>
      </c>
      <c r="AB1205">
        <f t="shared" si="442"/>
        <v>4109.6102282812226</v>
      </c>
      <c r="AD1205">
        <f t="shared" si="443"/>
        <v>2955.9549805015531</v>
      </c>
      <c r="AE1205">
        <f t="shared" si="444"/>
        <v>-959.61022828122259</v>
      </c>
      <c r="AG1205">
        <f t="shared" si="445"/>
        <v>3107.8162167306286</v>
      </c>
    </row>
    <row r="1206" spans="1:33" x14ac:dyDescent="0.2">
      <c r="A1206">
        <f>'建築限界数値データ　片線'!A1290</f>
        <v>1385.4397866739687</v>
      </c>
      <c r="B1206">
        <f>'建築限界数値データ　片線'!B1290</f>
        <v>3794.0975024312847</v>
      </c>
      <c r="D1206">
        <f t="shared" si="426"/>
        <v>105</v>
      </c>
      <c r="E1206">
        <f t="shared" si="427"/>
        <v>160</v>
      </c>
      <c r="F1206">
        <f t="shared" si="428"/>
        <v>2110</v>
      </c>
      <c r="G1206">
        <f t="shared" si="429"/>
        <v>3150</v>
      </c>
      <c r="I1206">
        <f t="shared" si="430"/>
        <v>9.8090927582165199E-2</v>
      </c>
      <c r="J1206">
        <f t="shared" si="431"/>
        <v>143.75</v>
      </c>
      <c r="L1206">
        <f t="shared" si="432"/>
        <v>1241.6897866739687</v>
      </c>
      <c r="M1206">
        <f t="shared" si="433"/>
        <v>3794.0975024312847</v>
      </c>
      <c r="O1206">
        <f t="shared" si="434"/>
        <v>3351.6897866739687</v>
      </c>
      <c r="P1206">
        <f t="shared" si="435"/>
        <v>3794.0975024312847</v>
      </c>
      <c r="R1206">
        <f t="shared" si="436"/>
        <v>5062.5092873050517</v>
      </c>
      <c r="S1206">
        <f t="shared" si="437"/>
        <v>0.84723092393365207</v>
      </c>
      <c r="T1206">
        <f t="shared" si="438"/>
        <v>0.84723092393365207</v>
      </c>
      <c r="U1206">
        <f t="shared" si="446"/>
        <v>48.54275621436755</v>
      </c>
      <c r="W1206">
        <f t="shared" si="439"/>
        <v>5062.5092873050517</v>
      </c>
      <c r="X1206">
        <f t="shared" si="440"/>
        <v>0.94532185151581727</v>
      </c>
      <c r="Y1206">
        <f t="shared" si="447"/>
        <v>54.162952373349015</v>
      </c>
      <c r="AA1206">
        <f t="shared" si="441"/>
        <v>2964.0080069531591</v>
      </c>
      <c r="AB1206">
        <f t="shared" si="442"/>
        <v>4104.1024376552132</v>
      </c>
      <c r="AD1206">
        <f t="shared" si="443"/>
        <v>2964.0080069531591</v>
      </c>
      <c r="AE1206">
        <f t="shared" si="444"/>
        <v>-954.10243765521318</v>
      </c>
      <c r="AG1206">
        <f t="shared" si="445"/>
        <v>3113.7846628856755</v>
      </c>
    </row>
    <row r="1207" spans="1:33" x14ac:dyDescent="0.2">
      <c r="A1207">
        <f>'建築限界数値データ　片線'!A1291</f>
        <v>1392.8861743166326</v>
      </c>
      <c r="B1207">
        <f>'建築限界数値データ　片線'!B1291</f>
        <v>3787.7936699711518</v>
      </c>
      <c r="D1207">
        <f t="shared" si="426"/>
        <v>105</v>
      </c>
      <c r="E1207">
        <f t="shared" si="427"/>
        <v>160</v>
      </c>
      <c r="F1207">
        <f t="shared" si="428"/>
        <v>2110</v>
      </c>
      <c r="G1207">
        <f t="shared" si="429"/>
        <v>3150</v>
      </c>
      <c r="I1207">
        <f t="shared" si="430"/>
        <v>9.8090927582165199E-2</v>
      </c>
      <c r="J1207">
        <f t="shared" si="431"/>
        <v>143.75</v>
      </c>
      <c r="L1207">
        <f t="shared" si="432"/>
        <v>1249.1361743166326</v>
      </c>
      <c r="M1207">
        <f t="shared" si="433"/>
        <v>3787.7936699711518</v>
      </c>
      <c r="O1207">
        <f t="shared" si="434"/>
        <v>3359.1361743166326</v>
      </c>
      <c r="P1207">
        <f t="shared" si="435"/>
        <v>3787.7936699711518</v>
      </c>
      <c r="R1207">
        <f t="shared" si="436"/>
        <v>5062.7242393671913</v>
      </c>
      <c r="S1207">
        <f t="shared" si="437"/>
        <v>0.8453042492669427</v>
      </c>
      <c r="T1207">
        <f t="shared" si="438"/>
        <v>0.8453042492669427</v>
      </c>
      <c r="U1207">
        <f t="shared" si="446"/>
        <v>48.432365887470326</v>
      </c>
      <c r="W1207">
        <f t="shared" si="439"/>
        <v>5062.7242393671913</v>
      </c>
      <c r="X1207">
        <f t="shared" si="440"/>
        <v>0.9433951768491079</v>
      </c>
      <c r="Y1207">
        <f t="shared" si="447"/>
        <v>54.05256204645179</v>
      </c>
      <c r="AA1207">
        <f t="shared" si="441"/>
        <v>2972.0359570151295</v>
      </c>
      <c r="AB1207">
        <f t="shared" si="442"/>
        <v>4098.5581603882692</v>
      </c>
      <c r="AD1207">
        <f t="shared" si="443"/>
        <v>2972.0359570151295</v>
      </c>
      <c r="AE1207">
        <f t="shared" si="444"/>
        <v>-948.55816038826924</v>
      </c>
      <c r="AG1207">
        <f t="shared" si="445"/>
        <v>3119.7372186499965</v>
      </c>
    </row>
    <row r="1208" spans="1:33" x14ac:dyDescent="0.2">
      <c r="A1208">
        <f>'建築限界数値データ　片線'!A1292</f>
        <v>1400.3038795047844</v>
      </c>
      <c r="B1208">
        <f>'建築限界数値データ　片線'!B1292</f>
        <v>3781.4561118963175</v>
      </c>
      <c r="D1208">
        <f t="shared" si="426"/>
        <v>105</v>
      </c>
      <c r="E1208">
        <f t="shared" si="427"/>
        <v>160</v>
      </c>
      <c r="F1208">
        <f t="shared" si="428"/>
        <v>2110</v>
      </c>
      <c r="G1208">
        <f t="shared" si="429"/>
        <v>3150</v>
      </c>
      <c r="I1208">
        <f t="shared" si="430"/>
        <v>9.8090927582165199E-2</v>
      </c>
      <c r="J1208">
        <f t="shared" si="431"/>
        <v>143.75</v>
      </c>
      <c r="L1208">
        <f t="shared" si="432"/>
        <v>1256.5538795047844</v>
      </c>
      <c r="M1208">
        <f t="shared" si="433"/>
        <v>3781.4561118963175</v>
      </c>
      <c r="O1208">
        <f t="shared" si="434"/>
        <v>3366.5538795047842</v>
      </c>
      <c r="P1208">
        <f t="shared" si="435"/>
        <v>3781.4561118963175</v>
      </c>
      <c r="R1208">
        <f t="shared" si="436"/>
        <v>5062.9137213472959</v>
      </c>
      <c r="S1208">
        <f t="shared" si="437"/>
        <v>0.84337754726045988</v>
      </c>
      <c r="T1208">
        <f t="shared" si="438"/>
        <v>0.84337754726045988</v>
      </c>
      <c r="U1208">
        <f t="shared" si="446"/>
        <v>48.321973994119475</v>
      </c>
      <c r="W1208">
        <f t="shared" si="439"/>
        <v>5062.9137213472959</v>
      </c>
      <c r="X1208">
        <f t="shared" si="440"/>
        <v>0.94146847484262508</v>
      </c>
      <c r="Y1208">
        <f t="shared" si="447"/>
        <v>53.942170153100939</v>
      </c>
      <c r="AA1208">
        <f t="shared" si="441"/>
        <v>2980.0386653750934</v>
      </c>
      <c r="AB1208">
        <f t="shared" si="442"/>
        <v>4092.9775106487155</v>
      </c>
      <c r="AD1208">
        <f t="shared" si="443"/>
        <v>2980.0386653750934</v>
      </c>
      <c r="AE1208">
        <f t="shared" si="444"/>
        <v>-942.97751064871545</v>
      </c>
      <c r="AG1208">
        <f t="shared" si="445"/>
        <v>3125.6738525828023</v>
      </c>
    </row>
    <row r="1209" spans="1:33" x14ac:dyDescent="0.2">
      <c r="A1209">
        <f>'建築限界数値データ　片線'!A1293</f>
        <v>1407.6927494922804</v>
      </c>
      <c r="B1209">
        <f>'建築限界数値データ　片線'!B1293</f>
        <v>3775.0849587104249</v>
      </c>
      <c r="D1209">
        <f t="shared" si="426"/>
        <v>105</v>
      </c>
      <c r="E1209">
        <f t="shared" si="427"/>
        <v>160</v>
      </c>
      <c r="F1209">
        <f t="shared" si="428"/>
        <v>2110</v>
      </c>
      <c r="G1209">
        <f t="shared" si="429"/>
        <v>3150</v>
      </c>
      <c r="I1209">
        <f t="shared" si="430"/>
        <v>9.8090927582165199E-2</v>
      </c>
      <c r="J1209">
        <f t="shared" si="431"/>
        <v>143.75</v>
      </c>
      <c r="L1209">
        <f t="shared" si="432"/>
        <v>1263.9427494922804</v>
      </c>
      <c r="M1209">
        <f t="shared" si="433"/>
        <v>3775.0849587104249</v>
      </c>
      <c r="O1209">
        <f t="shared" si="434"/>
        <v>3373.9427494922802</v>
      </c>
      <c r="P1209">
        <f t="shared" si="435"/>
        <v>3775.0849587104249</v>
      </c>
      <c r="R1209">
        <f t="shared" si="436"/>
        <v>5063.07773220333</v>
      </c>
      <c r="S1209">
        <f t="shared" si="437"/>
        <v>0.84145082136051574</v>
      </c>
      <c r="T1209">
        <f t="shared" si="438"/>
        <v>0.84145082136051574</v>
      </c>
      <c r="U1209">
        <f t="shared" si="446"/>
        <v>48.211580731774127</v>
      </c>
      <c r="W1209">
        <f t="shared" si="439"/>
        <v>5063.07773220333</v>
      </c>
      <c r="X1209">
        <f t="shared" si="440"/>
        <v>0.93954174894268094</v>
      </c>
      <c r="Y1209">
        <f t="shared" si="447"/>
        <v>53.831776890755599</v>
      </c>
      <c r="AA1209">
        <f t="shared" si="441"/>
        <v>2988.0159672404643</v>
      </c>
      <c r="AB1209">
        <f t="shared" si="442"/>
        <v>4087.3606033538622</v>
      </c>
      <c r="AD1209">
        <f t="shared" si="443"/>
        <v>2988.0159672404643</v>
      </c>
      <c r="AE1209">
        <f t="shared" si="444"/>
        <v>-937.36060335386219</v>
      </c>
      <c r="AG1209">
        <f t="shared" si="445"/>
        <v>3131.5945333334398</v>
      </c>
    </row>
    <row r="1210" spans="1:33" x14ac:dyDescent="0.2">
      <c r="A1210">
        <f>'建築限界数値データ　片線'!A1294</f>
        <v>1415.0526321267546</v>
      </c>
      <c r="B1210">
        <f>'建築限界数値データ　片線'!B1294</f>
        <v>3768.6803416089119</v>
      </c>
      <c r="D1210">
        <f t="shared" si="426"/>
        <v>105</v>
      </c>
      <c r="E1210">
        <f t="shared" si="427"/>
        <v>160</v>
      </c>
      <c r="F1210">
        <f t="shared" si="428"/>
        <v>2110</v>
      </c>
      <c r="G1210">
        <f t="shared" si="429"/>
        <v>3150</v>
      </c>
      <c r="I1210">
        <f t="shared" si="430"/>
        <v>9.8090927582165199E-2</v>
      </c>
      <c r="J1210">
        <f t="shared" si="431"/>
        <v>143.75</v>
      </c>
      <c r="L1210">
        <f t="shared" si="432"/>
        <v>1271.3026321267546</v>
      </c>
      <c r="M1210">
        <f t="shared" si="433"/>
        <v>3768.6803416089119</v>
      </c>
      <c r="O1210">
        <f t="shared" si="434"/>
        <v>3381.3026321267544</v>
      </c>
      <c r="P1210">
        <f t="shared" si="435"/>
        <v>3768.6803416089119</v>
      </c>
      <c r="R1210">
        <f t="shared" si="436"/>
        <v>5063.2162710333423</v>
      </c>
      <c r="S1210">
        <f t="shared" si="437"/>
        <v>0.83952407501247206</v>
      </c>
      <c r="T1210">
        <f t="shared" si="438"/>
        <v>0.83952407501247206</v>
      </c>
      <c r="U1210">
        <f t="shared" si="446"/>
        <v>48.101186297838979</v>
      </c>
      <c r="W1210">
        <f t="shared" si="439"/>
        <v>5063.2162710333423</v>
      </c>
      <c r="X1210">
        <f t="shared" si="440"/>
        <v>0.93761500259463726</v>
      </c>
      <c r="Y1210">
        <f t="shared" si="447"/>
        <v>53.72138245682045</v>
      </c>
      <c r="AA1210">
        <f t="shared" si="441"/>
        <v>2995.9676983418262</v>
      </c>
      <c r="AB1210">
        <f t="shared" si="442"/>
        <v>4081.7075541676381</v>
      </c>
      <c r="AD1210">
        <f t="shared" si="443"/>
        <v>2995.9676983418262</v>
      </c>
      <c r="AE1210">
        <f t="shared" si="444"/>
        <v>-931.70755416763814</v>
      </c>
      <c r="AG1210">
        <f t="shared" si="445"/>
        <v>3137.4992296414453</v>
      </c>
    </row>
    <row r="1211" spans="1:33" x14ac:dyDescent="0.2">
      <c r="A1211">
        <f>'建築限界数値データ　片線'!A1295</f>
        <v>1422.3833758527514</v>
      </c>
      <c r="B1211">
        <f>'建築限界数値データ　片線'!B1295</f>
        <v>3762.2423924763079</v>
      </c>
      <c r="D1211">
        <f t="shared" si="426"/>
        <v>105</v>
      </c>
      <c r="E1211">
        <f t="shared" si="427"/>
        <v>160</v>
      </c>
      <c r="F1211">
        <f t="shared" si="428"/>
        <v>2110</v>
      </c>
      <c r="G1211">
        <f t="shared" si="429"/>
        <v>3150</v>
      </c>
      <c r="I1211">
        <f t="shared" si="430"/>
        <v>9.8090927582165199E-2</v>
      </c>
      <c r="J1211">
        <f t="shared" si="431"/>
        <v>143.75</v>
      </c>
      <c r="L1211">
        <f t="shared" si="432"/>
        <v>1278.6333758527514</v>
      </c>
      <c r="M1211">
        <f t="shared" si="433"/>
        <v>3762.2423924763079</v>
      </c>
      <c r="O1211">
        <f t="shared" si="434"/>
        <v>3388.6333758527517</v>
      </c>
      <c r="P1211">
        <f t="shared" si="435"/>
        <v>3762.2423924763079</v>
      </c>
      <c r="R1211">
        <f t="shared" si="436"/>
        <v>5063.3293370754654</v>
      </c>
      <c r="S1211">
        <f t="shared" si="437"/>
        <v>0.8375973116608767</v>
      </c>
      <c r="T1211">
        <f t="shared" si="438"/>
        <v>0.8375973116608767</v>
      </c>
      <c r="U1211">
        <f t="shared" si="446"/>
        <v>47.990790889672084</v>
      </c>
      <c r="W1211">
        <f t="shared" si="439"/>
        <v>5063.3293370754654</v>
      </c>
      <c r="X1211">
        <f t="shared" si="440"/>
        <v>0.9356882392430419</v>
      </c>
      <c r="Y1211">
        <f t="shared" si="447"/>
        <v>53.610987048653556</v>
      </c>
      <c r="AA1211">
        <f t="shared" si="441"/>
        <v>3003.8936949363197</v>
      </c>
      <c r="AB1211">
        <f t="shared" si="442"/>
        <v>4076.0184794982097</v>
      </c>
      <c r="AD1211">
        <f t="shared" si="443"/>
        <v>3003.8936949363197</v>
      </c>
      <c r="AE1211">
        <f t="shared" si="444"/>
        <v>-926.01847949820967</v>
      </c>
      <c r="AG1211">
        <f t="shared" si="445"/>
        <v>3143.3879103366085</v>
      </c>
    </row>
    <row r="1212" spans="1:33" x14ac:dyDescent="0.2">
      <c r="A1212">
        <f>'建築限界数値データ　片線'!A1296</f>
        <v>1429.6848297148465</v>
      </c>
      <c r="B1212">
        <f>'建築限界数値データ　片線'!B1296</f>
        <v>3755.771243883521</v>
      </c>
      <c r="D1212">
        <f t="shared" ref="D1212:D1275" si="448">D1211</f>
        <v>105</v>
      </c>
      <c r="E1212">
        <f t="shared" ref="E1212:E1275" si="449">E1211</f>
        <v>160</v>
      </c>
      <c r="F1212">
        <f t="shared" ref="F1212:F1275" si="450">F1211</f>
        <v>2110</v>
      </c>
      <c r="G1212">
        <f t="shared" ref="G1212:G1275" si="451">G1211</f>
        <v>3150</v>
      </c>
      <c r="I1212">
        <f t="shared" ref="I1212:I1275" si="452">I1211</f>
        <v>9.8090927582165199E-2</v>
      </c>
      <c r="J1212">
        <f t="shared" ref="J1212:J1275" si="453">J1211</f>
        <v>143.75</v>
      </c>
      <c r="L1212">
        <f t="shared" ref="L1212:L1275" si="454">A1212-J1212</f>
        <v>1285.9348297148465</v>
      </c>
      <c r="M1212">
        <f t="shared" ref="M1212:M1275" si="455">B1212</f>
        <v>3755.771243883521</v>
      </c>
      <c r="O1212">
        <f t="shared" ref="O1212:O1275" si="456">L1212+F1212</f>
        <v>3395.9348297148463</v>
      </c>
      <c r="P1212">
        <f t="shared" ref="P1212:P1275" si="457">M1212</f>
        <v>3755.771243883521</v>
      </c>
      <c r="R1212">
        <f t="shared" ref="R1212:R1275" si="458">SQRT(O1212^2+P1212^2)</f>
        <v>5063.4169297079197</v>
      </c>
      <c r="S1212">
        <f t="shared" ref="S1212:S1275" si="459">IF(AND(O1212=0,P1212=0),0,IF(O1212=0,PI()/2,ATAN(P1212/O1212)))</f>
        <v>0.83567053474960162</v>
      </c>
      <c r="T1212">
        <f t="shared" ref="T1212:T1275" si="460">IF(AND(O1212&gt;=0,P1212&gt;=0),S1212,IF(AND(O1212&lt;0,P1212&gt;=0),S1212+PI(),IF(AND(O1212&lt;0,P1212&lt;0),S1212+PI(),S1212+2*PI())))</f>
        <v>0.83567053474960162</v>
      </c>
      <c r="U1212">
        <f t="shared" si="446"/>
        <v>47.880394704592774</v>
      </c>
      <c r="W1212">
        <f t="shared" ref="W1212:W1275" si="461">R1212</f>
        <v>5063.4169297079197</v>
      </c>
      <c r="X1212">
        <f t="shared" ref="X1212:X1275" si="462">IF(T1212+I1212&gt;=2*PI(),MOD(T1212+I1212,2*PI()),T1212+I1212)</f>
        <v>0.93376146233176682</v>
      </c>
      <c r="Y1212">
        <f t="shared" si="447"/>
        <v>53.500590863574239</v>
      </c>
      <c r="AA1212">
        <f t="shared" ref="AA1212:AA1275" si="463">W1212*COS(X1212)</f>
        <v>3011.7937938110099</v>
      </c>
      <c r="AB1212">
        <f t="shared" ref="AB1212:AB1275" si="464">W1212*SIN(X1212)</f>
        <v>4070.2934964955853</v>
      </c>
      <c r="AD1212">
        <f t="shared" ref="AD1212:AD1275" si="465">AA1212</f>
        <v>3011.7937938110099</v>
      </c>
      <c r="AE1212">
        <f t="shared" ref="AE1212:AE1275" si="466">G1212-AB1212</f>
        <v>-920.29349649558526</v>
      </c>
      <c r="AG1212">
        <f t="shared" ref="AG1212:AG1275" si="467">SQRT(AD1212^2+AE1212^2)</f>
        <v>3149.2605443390335</v>
      </c>
    </row>
    <row r="1213" spans="1:33" x14ac:dyDescent="0.2">
      <c r="A1213">
        <f>'建築限界数値データ　片線'!A1297</f>
        <v>1436.9568433607551</v>
      </c>
      <c r="B1213">
        <f>'建築限界数値データ　片線'!B1297</f>
        <v>3749.2670290851038</v>
      </c>
      <c r="D1213">
        <f t="shared" si="448"/>
        <v>105</v>
      </c>
      <c r="E1213">
        <f t="shared" si="449"/>
        <v>160</v>
      </c>
      <c r="F1213">
        <f t="shared" si="450"/>
        <v>2110</v>
      </c>
      <c r="G1213">
        <f t="shared" si="451"/>
        <v>3150</v>
      </c>
      <c r="I1213">
        <f t="shared" si="452"/>
        <v>9.8090927582165199E-2</v>
      </c>
      <c r="J1213">
        <f t="shared" si="453"/>
        <v>143.75</v>
      </c>
      <c r="L1213">
        <f t="shared" si="454"/>
        <v>1293.2068433607551</v>
      </c>
      <c r="M1213">
        <f t="shared" si="455"/>
        <v>3749.2670290851038</v>
      </c>
      <c r="O1213">
        <f t="shared" si="456"/>
        <v>3403.2068433607551</v>
      </c>
      <c r="P1213">
        <f t="shared" si="457"/>
        <v>3749.2670290851038</v>
      </c>
      <c r="R1213">
        <f t="shared" si="458"/>
        <v>5063.4790484490122</v>
      </c>
      <c r="S1213">
        <f t="shared" si="459"/>
        <v>0.83374374772197857</v>
      </c>
      <c r="T1213">
        <f t="shared" si="460"/>
        <v>0.83374374772197857</v>
      </c>
      <c r="U1213">
        <f t="shared" si="446"/>
        <v>47.769997939889421</v>
      </c>
      <c r="W1213">
        <f t="shared" si="461"/>
        <v>5063.4790484490122</v>
      </c>
      <c r="X1213">
        <f t="shared" si="462"/>
        <v>0.93183467530414377</v>
      </c>
      <c r="Y1213">
        <f t="shared" si="447"/>
        <v>53.390194098870879</v>
      </c>
      <c r="AA1213">
        <f t="shared" si="463"/>
        <v>3019.6678322862554</v>
      </c>
      <c r="AB1213">
        <f t="shared" si="464"/>
        <v>4064.5327230491994</v>
      </c>
      <c r="AD1213">
        <f t="shared" si="465"/>
        <v>3019.6678322862554</v>
      </c>
      <c r="AE1213">
        <f t="shared" si="466"/>
        <v>-914.53272304919938</v>
      </c>
      <c r="AG1213">
        <f t="shared" si="467"/>
        <v>3155.1171006592062</v>
      </c>
    </row>
    <row r="1214" spans="1:33" x14ac:dyDescent="0.2">
      <c r="A1214">
        <f>'建築限界数値データ　片線'!A1298</f>
        <v>1444.199267044429</v>
      </c>
      <c r="B1214">
        <f>'建築限界数値データ　片線'!B1298</f>
        <v>3742.7298820165124</v>
      </c>
      <c r="D1214">
        <f t="shared" si="448"/>
        <v>105</v>
      </c>
      <c r="E1214">
        <f t="shared" si="449"/>
        <v>160</v>
      </c>
      <c r="F1214">
        <f t="shared" si="450"/>
        <v>2110</v>
      </c>
      <c r="G1214">
        <f t="shared" si="451"/>
        <v>3150</v>
      </c>
      <c r="I1214">
        <f t="shared" si="452"/>
        <v>9.8090927582165199E-2</v>
      </c>
      <c r="J1214">
        <f t="shared" si="453"/>
        <v>143.75</v>
      </c>
      <c r="L1214">
        <f t="shared" si="454"/>
        <v>1300.449267044429</v>
      </c>
      <c r="M1214">
        <f t="shared" si="455"/>
        <v>3742.7298820165124</v>
      </c>
      <c r="O1214">
        <f t="shared" si="456"/>
        <v>3410.4492670444288</v>
      </c>
      <c r="P1214">
        <f t="shared" si="457"/>
        <v>3742.7298820165124</v>
      </c>
      <c r="R1214">
        <f t="shared" si="458"/>
        <v>5063.5156929571394</v>
      </c>
      <c r="S1214">
        <f t="shared" si="459"/>
        <v>0.83181695402093725</v>
      </c>
      <c r="T1214">
        <f t="shared" si="460"/>
        <v>0.83181695402093725</v>
      </c>
      <c r="U1214">
        <f t="shared" si="446"/>
        <v>47.659600792827362</v>
      </c>
      <c r="W1214">
        <f t="shared" si="461"/>
        <v>5063.5156929571394</v>
      </c>
      <c r="X1214">
        <f t="shared" si="462"/>
        <v>0.92990788160310245</v>
      </c>
      <c r="Y1214">
        <f t="shared" si="447"/>
        <v>53.279796951808819</v>
      </c>
      <c r="AA1214">
        <f t="shared" si="463"/>
        <v>3027.5156482190505</v>
      </c>
      <c r="AB1214">
        <f t="shared" si="464"/>
        <v>4058.7362777854883</v>
      </c>
      <c r="AD1214">
        <f t="shared" si="465"/>
        <v>3027.5156482190505</v>
      </c>
      <c r="AE1214">
        <f t="shared" si="466"/>
        <v>-908.73627778548826</v>
      </c>
      <c r="AG1214">
        <f t="shared" si="467"/>
        <v>3160.9575483980548</v>
      </c>
    </row>
    <row r="1215" spans="1:33" x14ac:dyDescent="0.2">
      <c r="A1215">
        <f>'建築限界数値データ　片線'!A1299</f>
        <v>1451.4119516291391</v>
      </c>
      <c r="B1215">
        <f>'建築限界数値データ　片線'!B1299</f>
        <v>3736.1599372913479</v>
      </c>
      <c r="D1215">
        <f t="shared" si="448"/>
        <v>105</v>
      </c>
      <c r="E1215">
        <f t="shared" si="449"/>
        <v>160</v>
      </c>
      <c r="F1215">
        <f t="shared" si="450"/>
        <v>2110</v>
      </c>
      <c r="G1215">
        <f t="shared" si="451"/>
        <v>3150</v>
      </c>
      <c r="I1215">
        <f t="shared" si="452"/>
        <v>9.8090927582165199E-2</v>
      </c>
      <c r="J1215">
        <f t="shared" si="453"/>
        <v>143.75</v>
      </c>
      <c r="L1215">
        <f t="shared" si="454"/>
        <v>1307.6619516291391</v>
      </c>
      <c r="M1215">
        <f t="shared" si="455"/>
        <v>3736.1599372913479</v>
      </c>
      <c r="O1215">
        <f t="shared" si="456"/>
        <v>3417.6619516291394</v>
      </c>
      <c r="P1215">
        <f t="shared" si="457"/>
        <v>3736.1599372913479</v>
      </c>
      <c r="R1215">
        <f t="shared" si="458"/>
        <v>5063.5268630307855</v>
      </c>
      <c r="S1215">
        <f t="shared" si="459"/>
        <v>0.82989015708914182</v>
      </c>
      <c r="T1215">
        <f t="shared" si="460"/>
        <v>0.82989015708914182</v>
      </c>
      <c r="U1215">
        <f t="shared" si="446"/>
        <v>47.54920346065672</v>
      </c>
      <c r="W1215">
        <f t="shared" si="461"/>
        <v>5063.5268630307855</v>
      </c>
      <c r="X1215">
        <f t="shared" si="462"/>
        <v>0.92798108467130702</v>
      </c>
      <c r="Y1215">
        <f t="shared" si="447"/>
        <v>53.169399619638185</v>
      </c>
      <c r="AA1215">
        <f t="shared" si="463"/>
        <v>3035.3370800063672</v>
      </c>
      <c r="AB1215">
        <f t="shared" si="464"/>
        <v>4052.9042800654461</v>
      </c>
      <c r="AD1215">
        <f t="shared" si="465"/>
        <v>3035.3370800063672</v>
      </c>
      <c r="AE1215">
        <f t="shared" si="466"/>
        <v>-902.90428006544607</v>
      </c>
      <c r="AG1215">
        <f t="shared" si="467"/>
        <v>3166.7818567470163</v>
      </c>
    </row>
    <row r="1216" spans="1:33" x14ac:dyDescent="0.2">
      <c r="A1216">
        <f>'建築限界数値データ　片線'!A1300</f>
        <v>1458.5947485905472</v>
      </c>
      <c r="B1216">
        <f>'建築限界数値データ　片線'!B1300</f>
        <v>3729.5573301985842</v>
      </c>
      <c r="D1216">
        <f t="shared" si="448"/>
        <v>105</v>
      </c>
      <c r="E1216">
        <f t="shared" si="449"/>
        <v>160</v>
      </c>
      <c r="F1216">
        <f t="shared" si="450"/>
        <v>2110</v>
      </c>
      <c r="G1216">
        <f t="shared" si="451"/>
        <v>3150</v>
      </c>
      <c r="I1216">
        <f t="shared" si="452"/>
        <v>9.8090927582165199E-2</v>
      </c>
      <c r="J1216">
        <f t="shared" si="453"/>
        <v>143.75</v>
      </c>
      <c r="L1216">
        <f t="shared" si="454"/>
        <v>1314.8447485905472</v>
      </c>
      <c r="M1216">
        <f t="shared" si="455"/>
        <v>3729.5573301985842</v>
      </c>
      <c r="O1216">
        <f t="shared" si="456"/>
        <v>3424.8447485905472</v>
      </c>
      <c r="P1216">
        <f t="shared" si="457"/>
        <v>3729.5573301985842</v>
      </c>
      <c r="R1216">
        <f t="shared" si="458"/>
        <v>5063.5125586085232</v>
      </c>
      <c r="S1216">
        <f t="shared" si="459"/>
        <v>0.82796336036912788</v>
      </c>
      <c r="T1216">
        <f t="shared" si="460"/>
        <v>0.82796336036912788</v>
      </c>
      <c r="U1216">
        <f t="shared" si="446"/>
        <v>47.438806140620272</v>
      </c>
      <c r="W1216">
        <f t="shared" si="461"/>
        <v>5063.5125586085232</v>
      </c>
      <c r="X1216">
        <f t="shared" si="462"/>
        <v>0.92605428795129308</v>
      </c>
      <c r="Y1216">
        <f t="shared" si="447"/>
        <v>53.059002299601737</v>
      </c>
      <c r="AA1216">
        <f t="shared" si="463"/>
        <v>3043.1319665884812</v>
      </c>
      <c r="AB1216">
        <f t="shared" si="464"/>
        <v>4047.0368499821639</v>
      </c>
      <c r="AD1216">
        <f t="shared" si="465"/>
        <v>3043.1319665884812</v>
      </c>
      <c r="AE1216">
        <f t="shared" si="466"/>
        <v>-897.03684998216386</v>
      </c>
      <c r="AG1216">
        <f t="shared" si="467"/>
        <v>3172.5899949881014</v>
      </c>
    </row>
    <row r="1217" spans="1:33" x14ac:dyDescent="0.2">
      <c r="A1217">
        <f>'建築限界数値データ　片線'!A1301</f>
        <v>1465.7475100197637</v>
      </c>
      <c r="B1217">
        <f>'建築限界数値データ　片線'!B1301</f>
        <v>3722.9221966997802</v>
      </c>
      <c r="D1217">
        <f t="shared" si="448"/>
        <v>105</v>
      </c>
      <c r="E1217">
        <f t="shared" si="449"/>
        <v>160</v>
      </c>
      <c r="F1217">
        <f t="shared" si="450"/>
        <v>2110</v>
      </c>
      <c r="G1217">
        <f t="shared" si="451"/>
        <v>3150</v>
      </c>
      <c r="I1217">
        <f t="shared" si="452"/>
        <v>9.8090927582165199E-2</v>
      </c>
      <c r="J1217">
        <f t="shared" si="453"/>
        <v>143.75</v>
      </c>
      <c r="L1217">
        <f t="shared" si="454"/>
        <v>1321.9975100197637</v>
      </c>
      <c r="M1217">
        <f t="shared" si="455"/>
        <v>3722.9221966997802</v>
      </c>
      <c r="O1217">
        <f t="shared" si="456"/>
        <v>3431.9975100197635</v>
      </c>
      <c r="P1217">
        <f t="shared" si="457"/>
        <v>3722.9221966997802</v>
      </c>
      <c r="R1217">
        <f t="shared" si="458"/>
        <v>5063.4727797690166</v>
      </c>
      <c r="S1217">
        <f t="shared" si="459"/>
        <v>0.82603656730343933</v>
      </c>
      <c r="T1217">
        <f t="shared" si="460"/>
        <v>0.82603656730343933</v>
      </c>
      <c r="U1217">
        <f t="shared" si="446"/>
        <v>47.32840902996125</v>
      </c>
      <c r="W1217">
        <f t="shared" si="461"/>
        <v>5063.4727797690166</v>
      </c>
      <c r="X1217">
        <f t="shared" si="462"/>
        <v>0.92412749488560453</v>
      </c>
      <c r="Y1217">
        <f t="shared" si="447"/>
        <v>52.948605188942707</v>
      </c>
      <c r="AA1217">
        <f t="shared" si="463"/>
        <v>3050.9001474522934</v>
      </c>
      <c r="AB1217">
        <f t="shared" si="464"/>
        <v>4041.1341083583634</v>
      </c>
      <c r="AD1217">
        <f t="shared" si="465"/>
        <v>3050.9001474522934</v>
      </c>
      <c r="AE1217">
        <f t="shared" si="466"/>
        <v>-891.13410835836339</v>
      </c>
      <c r="AG1217">
        <f t="shared" si="467"/>
        <v>3178.3819324939668</v>
      </c>
    </row>
    <row r="1218" spans="1:33" x14ac:dyDescent="0.2">
      <c r="A1218">
        <f>'建築限界数値データ　片線'!A1302</f>
        <v>1472.8700886263939</v>
      </c>
      <c r="B1218">
        <f>'建築限界数値データ　片線'!B1302</f>
        <v>3716.2546734262851</v>
      </c>
      <c r="D1218">
        <f t="shared" si="448"/>
        <v>105</v>
      </c>
      <c r="E1218">
        <f t="shared" si="449"/>
        <v>160</v>
      </c>
      <c r="F1218">
        <f t="shared" si="450"/>
        <v>2110</v>
      </c>
      <c r="G1218">
        <f t="shared" si="451"/>
        <v>3150</v>
      </c>
      <c r="I1218">
        <f t="shared" si="452"/>
        <v>9.8090927582165199E-2</v>
      </c>
      <c r="J1218">
        <f t="shared" si="453"/>
        <v>143.75</v>
      </c>
      <c r="L1218">
        <f t="shared" si="454"/>
        <v>1329.1200886263939</v>
      </c>
      <c r="M1218">
        <f t="shared" si="455"/>
        <v>3716.2546734262851</v>
      </c>
      <c r="O1218">
        <f t="shared" si="456"/>
        <v>3439.1200886263941</v>
      </c>
      <c r="P1218">
        <f t="shared" si="457"/>
        <v>3716.2546734262851</v>
      </c>
      <c r="R1218">
        <f t="shared" si="458"/>
        <v>5063.4075267310182</v>
      </c>
      <c r="S1218">
        <f t="shared" si="459"/>
        <v>0.82410978133476587</v>
      </c>
      <c r="T1218">
        <f t="shared" si="460"/>
        <v>0.82410978133476587</v>
      </c>
      <c r="U1218">
        <f t="shared" si="446"/>
        <v>47.218012325931227</v>
      </c>
      <c r="W1218">
        <f t="shared" si="461"/>
        <v>5063.4075267310182</v>
      </c>
      <c r="X1218">
        <f t="shared" si="462"/>
        <v>0.92220070891693107</v>
      </c>
      <c r="Y1218">
        <f t="shared" si="447"/>
        <v>52.838208484912698</v>
      </c>
      <c r="AA1218">
        <f t="shared" si="463"/>
        <v>3058.6414626346277</v>
      </c>
      <c r="AB1218">
        <f t="shared" si="464"/>
        <v>4035.1961767439057</v>
      </c>
      <c r="AD1218">
        <f t="shared" si="465"/>
        <v>3058.6414626346277</v>
      </c>
      <c r="AE1218">
        <f t="shared" si="466"/>
        <v>-885.19617674390565</v>
      </c>
      <c r="AG1218">
        <f t="shared" si="467"/>
        <v>3184.1576387279765</v>
      </c>
    </row>
    <row r="1219" spans="1:33" x14ac:dyDescent="0.2">
      <c r="A1219">
        <f>'建築限界数値データ　片線'!A1303</f>
        <v>1479.9623377415712</v>
      </c>
      <c r="B1219">
        <f>'建築限界数値データ　片線'!B1303</f>
        <v>3709.5548976764185</v>
      </c>
      <c r="D1219">
        <f t="shared" si="448"/>
        <v>105</v>
      </c>
      <c r="E1219">
        <f t="shared" si="449"/>
        <v>160</v>
      </c>
      <c r="F1219">
        <f t="shared" si="450"/>
        <v>2110</v>
      </c>
      <c r="G1219">
        <f t="shared" si="451"/>
        <v>3150</v>
      </c>
      <c r="I1219">
        <f t="shared" si="452"/>
        <v>9.8090927582165199E-2</v>
      </c>
      <c r="J1219">
        <f t="shared" si="453"/>
        <v>143.75</v>
      </c>
      <c r="L1219">
        <f t="shared" si="454"/>
        <v>1336.2123377415712</v>
      </c>
      <c r="M1219">
        <f t="shared" si="455"/>
        <v>3709.5548976764185</v>
      </c>
      <c r="O1219">
        <f t="shared" si="456"/>
        <v>3446.212337741571</v>
      </c>
      <c r="P1219">
        <f t="shared" si="457"/>
        <v>3709.5548976764185</v>
      </c>
      <c r="R1219">
        <f t="shared" si="458"/>
        <v>5063.3167998533654</v>
      </c>
      <c r="S1219">
        <f t="shared" si="459"/>
        <v>0.82218300590607896</v>
      </c>
      <c r="T1219">
        <f t="shared" si="460"/>
        <v>0.82218300590607896</v>
      </c>
      <c r="U1219">
        <f t="shared" ref="U1219:U1282" si="468">T1219*180/PI()</f>
        <v>47.107616225797962</v>
      </c>
      <c r="W1219">
        <f t="shared" si="461"/>
        <v>5063.3167998533654</v>
      </c>
      <c r="X1219">
        <f t="shared" si="462"/>
        <v>0.92027393348824416</v>
      </c>
      <c r="Y1219">
        <f t="shared" ref="Y1219:Y1282" si="469">X1219*180/PI()</f>
        <v>52.727812384779426</v>
      </c>
      <c r="AA1219">
        <f t="shared" si="463"/>
        <v>3066.3557527255302</v>
      </c>
      <c r="AB1219">
        <f t="shared" si="464"/>
        <v>4029.2231774132806</v>
      </c>
      <c r="AD1219">
        <f t="shared" si="465"/>
        <v>3066.3557527255302</v>
      </c>
      <c r="AE1219">
        <f t="shared" si="466"/>
        <v>-879.22317741328061</v>
      </c>
      <c r="AG1219">
        <f t="shared" si="467"/>
        <v>3189.9170832442742</v>
      </c>
    </row>
    <row r="1220" spans="1:33" x14ac:dyDescent="0.2">
      <c r="A1220">
        <f>'建築限界数値データ　片線'!A1304</f>
        <v>1487.0241113209763</v>
      </c>
      <c r="B1220">
        <f>'建築限界数値データ　片線'!B1304</f>
        <v>3702.8230074126477</v>
      </c>
      <c r="D1220">
        <f t="shared" si="448"/>
        <v>105</v>
      </c>
      <c r="E1220">
        <f t="shared" si="449"/>
        <v>160</v>
      </c>
      <c r="F1220">
        <f t="shared" si="450"/>
        <v>2110</v>
      </c>
      <c r="G1220">
        <f t="shared" si="451"/>
        <v>3150</v>
      </c>
      <c r="I1220">
        <f t="shared" si="452"/>
        <v>9.8090927582165199E-2</v>
      </c>
      <c r="J1220">
        <f t="shared" si="453"/>
        <v>143.75</v>
      </c>
      <c r="L1220">
        <f t="shared" si="454"/>
        <v>1343.2741113209763</v>
      </c>
      <c r="M1220">
        <f t="shared" si="455"/>
        <v>3702.8230074126477</v>
      </c>
      <c r="O1220">
        <f t="shared" si="456"/>
        <v>3453.2741113209763</v>
      </c>
      <c r="P1220">
        <f t="shared" si="457"/>
        <v>3702.8230074126477</v>
      </c>
      <c r="R1220">
        <f t="shared" si="458"/>
        <v>5063.2005996349899</v>
      </c>
      <c r="S1220">
        <f t="shared" si="459"/>
        <v>0.82025624446076972</v>
      </c>
      <c r="T1220">
        <f t="shared" si="460"/>
        <v>0.82025624446076972</v>
      </c>
      <c r="U1220">
        <f t="shared" si="468"/>
        <v>46.997220926853217</v>
      </c>
      <c r="W1220">
        <f t="shared" si="461"/>
        <v>5063.2005996349899</v>
      </c>
      <c r="X1220">
        <f t="shared" si="462"/>
        <v>0.91834717204293492</v>
      </c>
      <c r="Y1220">
        <f t="shared" si="469"/>
        <v>52.617417085834681</v>
      </c>
      <c r="AA1220">
        <f t="shared" si="463"/>
        <v>3074.0428588715513</v>
      </c>
      <c r="AB1220">
        <f t="shared" si="464"/>
        <v>4023.2152333631047</v>
      </c>
      <c r="AD1220">
        <f t="shared" si="465"/>
        <v>3074.0428588715513</v>
      </c>
      <c r="AE1220">
        <f t="shared" si="466"/>
        <v>-873.21523336310474</v>
      </c>
      <c r="AG1220">
        <f t="shared" si="467"/>
        <v>3195.6602356878557</v>
      </c>
    </row>
    <row r="1221" spans="1:33" x14ac:dyDescent="0.2">
      <c r="A1221">
        <f>'建築限界数値データ　片線'!A1305</f>
        <v>1494.0552639478462</v>
      </c>
      <c r="B1221">
        <f>'建築限界数値データ　片線'!B1305</f>
        <v>3696.0591412587464</v>
      </c>
      <c r="D1221">
        <f t="shared" si="448"/>
        <v>105</v>
      </c>
      <c r="E1221">
        <f t="shared" si="449"/>
        <v>160</v>
      </c>
      <c r="F1221">
        <f t="shared" si="450"/>
        <v>2110</v>
      </c>
      <c r="G1221">
        <f t="shared" si="451"/>
        <v>3150</v>
      </c>
      <c r="I1221">
        <f t="shared" si="452"/>
        <v>9.8090927582165199E-2</v>
      </c>
      <c r="J1221">
        <f t="shared" si="453"/>
        <v>143.75</v>
      </c>
      <c r="L1221">
        <f t="shared" si="454"/>
        <v>1350.3052639478462</v>
      </c>
      <c r="M1221">
        <f t="shared" si="455"/>
        <v>3696.0591412587464</v>
      </c>
      <c r="O1221">
        <f t="shared" si="456"/>
        <v>3460.3052639478465</v>
      </c>
      <c r="P1221">
        <f t="shared" si="457"/>
        <v>3696.0591412587464</v>
      </c>
      <c r="R1221">
        <f t="shared" si="458"/>
        <v>5063.058926714908</v>
      </c>
      <c r="S1221">
        <f t="shared" si="459"/>
        <v>0.81832950044278563</v>
      </c>
      <c r="T1221">
        <f t="shared" si="460"/>
        <v>0.81832950044278563</v>
      </c>
      <c r="U1221">
        <f t="shared" si="468"/>
        <v>46.886826626420643</v>
      </c>
      <c r="W1221">
        <f t="shared" si="461"/>
        <v>5063.058926714908</v>
      </c>
      <c r="X1221">
        <f t="shared" si="462"/>
        <v>0.91642042802495083</v>
      </c>
      <c r="Y1221">
        <f t="shared" si="469"/>
        <v>52.507022785402114</v>
      </c>
      <c r="AA1221">
        <f t="shared" si="463"/>
        <v>3081.7026227790152</v>
      </c>
      <c r="AB1221">
        <f t="shared" si="464"/>
        <v>4017.1724683095763</v>
      </c>
      <c r="AD1221">
        <f t="shared" si="465"/>
        <v>3081.7026227790152</v>
      </c>
      <c r="AE1221">
        <f t="shared" si="466"/>
        <v>-867.17246830957629</v>
      </c>
      <c r="AG1221">
        <f t="shared" si="467"/>
        <v>3201.3870657946354</v>
      </c>
    </row>
    <row r="1222" spans="1:33" x14ac:dyDescent="0.2">
      <c r="A1222">
        <f>'建築限界数値データ　片線'!A1306</f>
        <v>1501.0556508359664</v>
      </c>
      <c r="B1222">
        <f>'建築限界数値データ　片線'!B1306</f>
        <v>3689.2634384969369</v>
      </c>
      <c r="D1222">
        <f t="shared" si="448"/>
        <v>105</v>
      </c>
      <c r="E1222">
        <f t="shared" si="449"/>
        <v>160</v>
      </c>
      <c r="F1222">
        <f t="shared" si="450"/>
        <v>2110</v>
      </c>
      <c r="G1222">
        <f t="shared" si="451"/>
        <v>3150</v>
      </c>
      <c r="I1222">
        <f t="shared" si="452"/>
        <v>9.8090927582165199E-2</v>
      </c>
      <c r="J1222">
        <f t="shared" si="453"/>
        <v>143.75</v>
      </c>
      <c r="L1222">
        <f t="shared" si="454"/>
        <v>1357.3056508359664</v>
      </c>
      <c r="M1222">
        <f t="shared" si="455"/>
        <v>3689.2634384969369</v>
      </c>
      <c r="O1222">
        <f t="shared" si="456"/>
        <v>3467.3056508359664</v>
      </c>
      <c r="P1222">
        <f t="shared" si="457"/>
        <v>3689.2634384969369</v>
      </c>
      <c r="R1222">
        <f t="shared" si="458"/>
        <v>5062.8917818722202</v>
      </c>
      <c r="S1222">
        <f t="shared" si="459"/>
        <v>0.81640277729676758</v>
      </c>
      <c r="T1222">
        <f t="shared" si="460"/>
        <v>0.81640277729676758</v>
      </c>
      <c r="U1222">
        <f t="shared" si="468"/>
        <v>46.776433521863645</v>
      </c>
      <c r="W1222">
        <f t="shared" si="461"/>
        <v>5062.8917818722202</v>
      </c>
      <c r="X1222">
        <f t="shared" si="462"/>
        <v>0.91449370487893278</v>
      </c>
      <c r="Y1222">
        <f t="shared" si="469"/>
        <v>52.396629680845109</v>
      </c>
      <c r="AA1222">
        <f t="shared" si="463"/>
        <v>3089.3348867172795</v>
      </c>
      <c r="AB1222">
        <f t="shared" si="464"/>
        <v>4011.0950066859295</v>
      </c>
      <c r="AD1222">
        <f t="shared" si="465"/>
        <v>3089.3348867172795</v>
      </c>
      <c r="AE1222">
        <f t="shared" si="466"/>
        <v>-861.09500668592955</v>
      </c>
      <c r="AG1222">
        <f t="shared" si="467"/>
        <v>3207.0975433915178</v>
      </c>
    </row>
    <row r="1223" spans="1:33" x14ac:dyDescent="0.2">
      <c r="A1223">
        <f>'建築限界数値データ　片線'!A1307</f>
        <v>1508.0251278326548</v>
      </c>
      <c r="B1223">
        <f>'建築限界数値データ　片線'!B1307</f>
        <v>3682.4360390650254</v>
      </c>
      <c r="D1223">
        <f t="shared" si="448"/>
        <v>105</v>
      </c>
      <c r="E1223">
        <f t="shared" si="449"/>
        <v>160</v>
      </c>
      <c r="F1223">
        <f t="shared" si="450"/>
        <v>2110</v>
      </c>
      <c r="G1223">
        <f t="shared" si="451"/>
        <v>3150</v>
      </c>
      <c r="I1223">
        <f t="shared" si="452"/>
        <v>9.8090927582165199E-2</v>
      </c>
      <c r="J1223">
        <f t="shared" si="453"/>
        <v>143.75</v>
      </c>
      <c r="L1223">
        <f t="shared" si="454"/>
        <v>1364.2751278326548</v>
      </c>
      <c r="M1223">
        <f t="shared" si="455"/>
        <v>3682.4360390650254</v>
      </c>
      <c r="O1223">
        <f t="shared" si="456"/>
        <v>3474.275127832655</v>
      </c>
      <c r="P1223">
        <f t="shared" si="457"/>
        <v>3682.4360390650254</v>
      </c>
      <c r="R1223">
        <f t="shared" si="458"/>
        <v>5062.6991660261156</v>
      </c>
      <c r="S1223">
        <f t="shared" si="459"/>
        <v>0.81447607846818648</v>
      </c>
      <c r="T1223">
        <f t="shared" si="460"/>
        <v>0.81447607846818648</v>
      </c>
      <c r="U1223">
        <f t="shared" si="468"/>
        <v>46.666041810593143</v>
      </c>
      <c r="W1223">
        <f t="shared" si="461"/>
        <v>5062.6991660261156</v>
      </c>
      <c r="X1223">
        <f t="shared" si="462"/>
        <v>0.91256700605035168</v>
      </c>
      <c r="Y1223">
        <f t="shared" si="469"/>
        <v>52.286237969574614</v>
      </c>
      <c r="AA1223">
        <f t="shared" si="463"/>
        <v>3096.9394935219862</v>
      </c>
      <c r="AB1223">
        <f t="shared" si="464"/>
        <v>4004.9829736398769</v>
      </c>
      <c r="AD1223">
        <f t="shared" si="465"/>
        <v>3096.9394935219862</v>
      </c>
      <c r="AE1223">
        <f t="shared" si="466"/>
        <v>-854.98297363987695</v>
      </c>
      <c r="AG1223">
        <f t="shared" si="467"/>
        <v>3212.7916383964744</v>
      </c>
    </row>
    <row r="1224" spans="1:33" x14ac:dyDescent="0.2">
      <c r="A1224">
        <f>'建築限界数値データ　片線'!A1308</f>
        <v>1514.9635514217287</v>
      </c>
      <c r="B1224">
        <f>'建築限界数値データ　片線'!B1308</f>
        <v>3675.57708355352</v>
      </c>
      <c r="D1224">
        <f t="shared" si="448"/>
        <v>105</v>
      </c>
      <c r="E1224">
        <f t="shared" si="449"/>
        <v>160</v>
      </c>
      <c r="F1224">
        <f t="shared" si="450"/>
        <v>2110</v>
      </c>
      <c r="G1224">
        <f t="shared" si="451"/>
        <v>3150</v>
      </c>
      <c r="I1224">
        <f t="shared" si="452"/>
        <v>9.8090927582165199E-2</v>
      </c>
      <c r="J1224">
        <f t="shared" si="453"/>
        <v>143.75</v>
      </c>
      <c r="L1224">
        <f t="shared" si="454"/>
        <v>1371.2135514217287</v>
      </c>
      <c r="M1224">
        <f t="shared" si="455"/>
        <v>3675.57708355352</v>
      </c>
      <c r="O1224">
        <f t="shared" si="456"/>
        <v>3481.2135514217289</v>
      </c>
      <c r="P1224">
        <f t="shared" si="457"/>
        <v>3675.57708355352</v>
      </c>
      <c r="R1224">
        <f t="shared" si="458"/>
        <v>5062.4810802358643</v>
      </c>
      <c r="S1224">
        <f t="shared" si="459"/>
        <v>0.81254940740348158</v>
      </c>
      <c r="T1224">
        <f t="shared" si="460"/>
        <v>0.81254940740348158</v>
      </c>
      <c r="U1224">
        <f t="shared" si="468"/>
        <v>46.555651690075585</v>
      </c>
      <c r="W1224">
        <f t="shared" si="461"/>
        <v>5062.4810802358643</v>
      </c>
      <c r="X1224">
        <f t="shared" si="462"/>
        <v>0.91064033498564678</v>
      </c>
      <c r="Y1224">
        <f t="shared" si="469"/>
        <v>52.175847849057043</v>
      </c>
      <c r="AA1224">
        <f t="shared" si="463"/>
        <v>3104.5162865982934</v>
      </c>
      <c r="AB1224">
        <f t="shared" si="464"/>
        <v>3998.836495031027</v>
      </c>
      <c r="AD1224">
        <f t="shared" si="465"/>
        <v>3104.5162865982934</v>
      </c>
      <c r="AE1224">
        <f t="shared" si="466"/>
        <v>-848.83649503102697</v>
      </c>
      <c r="AG1224">
        <f t="shared" si="467"/>
        <v>3218.4693208186118</v>
      </c>
    </row>
    <row r="1225" spans="1:33" x14ac:dyDescent="0.2">
      <c r="A1225">
        <f>'建築限界数値データ　片線'!A1309</f>
        <v>1521.8707787264598</v>
      </c>
      <c r="B1225">
        <f>'建築限界数値データ　片線'!B1309</f>
        <v>3668.6867132027328</v>
      </c>
      <c r="D1225">
        <f t="shared" si="448"/>
        <v>105</v>
      </c>
      <c r="E1225">
        <f t="shared" si="449"/>
        <v>160</v>
      </c>
      <c r="F1225">
        <f t="shared" si="450"/>
        <v>2110</v>
      </c>
      <c r="G1225">
        <f t="shared" si="451"/>
        <v>3150</v>
      </c>
      <c r="I1225">
        <f t="shared" si="452"/>
        <v>9.8090927582165199E-2</v>
      </c>
      <c r="J1225">
        <f t="shared" si="453"/>
        <v>143.75</v>
      </c>
      <c r="L1225">
        <f t="shared" si="454"/>
        <v>1378.1207787264598</v>
      </c>
      <c r="M1225">
        <f t="shared" si="455"/>
        <v>3668.6867132027328</v>
      </c>
      <c r="O1225">
        <f t="shared" si="456"/>
        <v>3488.1207787264598</v>
      </c>
      <c r="P1225">
        <f t="shared" si="457"/>
        <v>3668.6867132027328</v>
      </c>
      <c r="R1225">
        <f t="shared" si="458"/>
        <v>5062.2375257008198</v>
      </c>
      <c r="S1225">
        <f t="shared" si="459"/>
        <v>0.81062276755019669</v>
      </c>
      <c r="T1225">
        <f t="shared" si="460"/>
        <v>0.81062276755019669</v>
      </c>
      <c r="U1225">
        <f t="shared" si="468"/>
        <v>46.445263357840652</v>
      </c>
      <c r="W1225">
        <f t="shared" si="461"/>
        <v>5062.2375257008198</v>
      </c>
      <c r="X1225">
        <f t="shared" si="462"/>
        <v>0.90871369513236189</v>
      </c>
      <c r="Y1225">
        <f t="shared" si="469"/>
        <v>52.065459516822116</v>
      </c>
      <c r="AA1225">
        <f t="shared" si="463"/>
        <v>3112.0651099241045</v>
      </c>
      <c r="AB1225">
        <f t="shared" si="464"/>
        <v>3992.6556974282958</v>
      </c>
      <c r="AD1225">
        <f t="shared" si="465"/>
        <v>3112.0651099241045</v>
      </c>
      <c r="AE1225">
        <f t="shared" si="466"/>
        <v>-842.65569742829575</v>
      </c>
      <c r="AG1225">
        <f t="shared" si="467"/>
        <v>3224.1305607582481</v>
      </c>
    </row>
    <row r="1226" spans="1:33" x14ac:dyDescent="0.2">
      <c r="A1226">
        <f>'建築限界数値データ　片線'!A1310</f>
        <v>1528.7466675125174</v>
      </c>
      <c r="B1226">
        <f>'建築限界数値データ　片線'!B1310</f>
        <v>3661.765069899875</v>
      </c>
      <c r="D1226">
        <f t="shared" si="448"/>
        <v>105</v>
      </c>
      <c r="E1226">
        <f t="shared" si="449"/>
        <v>160</v>
      </c>
      <c r="F1226">
        <f t="shared" si="450"/>
        <v>2110</v>
      </c>
      <c r="G1226">
        <f t="shared" si="451"/>
        <v>3150</v>
      </c>
      <c r="I1226">
        <f t="shared" si="452"/>
        <v>9.8090927582165199E-2</v>
      </c>
      <c r="J1226">
        <f t="shared" si="453"/>
        <v>143.75</v>
      </c>
      <c r="L1226">
        <f t="shared" si="454"/>
        <v>1384.9966675125174</v>
      </c>
      <c r="M1226">
        <f t="shared" si="455"/>
        <v>3661.765069899875</v>
      </c>
      <c r="O1226">
        <f t="shared" si="456"/>
        <v>3494.9966675125174</v>
      </c>
      <c r="P1226">
        <f t="shared" si="457"/>
        <v>3661.765069899875</v>
      </c>
      <c r="R1226">
        <f t="shared" si="458"/>
        <v>5061.9685037604131</v>
      </c>
      <c r="S1226">
        <f t="shared" si="459"/>
        <v>0.80869616235711816</v>
      </c>
      <c r="T1226">
        <f t="shared" si="460"/>
        <v>0.80869616235711816</v>
      </c>
      <c r="U1226">
        <f t="shared" si="468"/>
        <v>46.334877011489269</v>
      </c>
      <c r="W1226">
        <f t="shared" si="461"/>
        <v>5061.9685037604131</v>
      </c>
      <c r="X1226">
        <f t="shared" si="462"/>
        <v>0.90678708993928336</v>
      </c>
      <c r="Y1226">
        <f t="shared" si="469"/>
        <v>51.955073170470733</v>
      </c>
      <c r="AA1226">
        <f t="shared" si="463"/>
        <v>3119.5858080532757</v>
      </c>
      <c r="AB1226">
        <f t="shared" si="464"/>
        <v>3986.4407081072991</v>
      </c>
      <c r="AD1226">
        <f t="shared" si="465"/>
        <v>3119.5858080532757</v>
      </c>
      <c r="AE1226">
        <f t="shared" si="466"/>
        <v>-836.44070810729909</v>
      </c>
      <c r="AG1226">
        <f t="shared" si="467"/>
        <v>3229.7753284069854</v>
      </c>
    </row>
    <row r="1227" spans="1:33" x14ac:dyDescent="0.2">
      <c r="A1227">
        <f>'建築限界数値データ　片線'!A1311</f>
        <v>1535.5910761908965</v>
      </c>
      <c r="B1227">
        <f>'建築限界数値データ　片線'!B1311</f>
        <v>3654.8122961761328</v>
      </c>
      <c r="D1227">
        <f t="shared" si="448"/>
        <v>105</v>
      </c>
      <c r="E1227">
        <f t="shared" si="449"/>
        <v>160</v>
      </c>
      <c r="F1227">
        <f t="shared" si="450"/>
        <v>2110</v>
      </c>
      <c r="G1227">
        <f t="shared" si="451"/>
        <v>3150</v>
      </c>
      <c r="I1227">
        <f t="shared" si="452"/>
        <v>9.8090927582165199E-2</v>
      </c>
      <c r="J1227">
        <f t="shared" si="453"/>
        <v>143.75</v>
      </c>
      <c r="L1227">
        <f t="shared" si="454"/>
        <v>1391.8410761908965</v>
      </c>
      <c r="M1227">
        <f t="shared" si="455"/>
        <v>3654.8122961761328</v>
      </c>
      <c r="O1227">
        <f t="shared" si="456"/>
        <v>3501.8410761908963</v>
      </c>
      <c r="P1227">
        <f t="shared" si="457"/>
        <v>3654.8122961761328</v>
      </c>
      <c r="R1227">
        <f t="shared" si="458"/>
        <v>5061.6740158941557</v>
      </c>
      <c r="S1227">
        <f t="shared" si="459"/>
        <v>0.80676959527441205</v>
      </c>
      <c r="T1227">
        <f t="shared" si="460"/>
        <v>0.80676959527441205</v>
      </c>
      <c r="U1227">
        <f t="shared" si="468"/>
        <v>46.224492848701374</v>
      </c>
      <c r="W1227">
        <f t="shared" si="461"/>
        <v>5061.6740158941557</v>
      </c>
      <c r="X1227">
        <f t="shared" si="462"/>
        <v>0.90486052285657725</v>
      </c>
      <c r="Y1227">
        <f t="shared" si="469"/>
        <v>51.844689007682845</v>
      </c>
      <c r="AA1227">
        <f t="shared" si="463"/>
        <v>3127.0782261188247</v>
      </c>
      <c r="AB1227">
        <f t="shared" si="464"/>
        <v>3980.1916550477331</v>
      </c>
      <c r="AD1227">
        <f t="shared" si="465"/>
        <v>3127.0782261188247</v>
      </c>
      <c r="AE1227">
        <f t="shared" si="466"/>
        <v>-830.19165504773309</v>
      </c>
      <c r="AG1227">
        <f t="shared" si="467"/>
        <v>3235.4035940477893</v>
      </c>
    </row>
    <row r="1228" spans="1:33" x14ac:dyDescent="0.2">
      <c r="A1228">
        <f>'建築限界数値データ　片線'!A1312</f>
        <v>1542.4038638208342</v>
      </c>
      <c r="B1228">
        <f>'建築限界数値データ　片線'!B1312</f>
        <v>3647.8285352037333</v>
      </c>
      <c r="D1228">
        <f t="shared" si="448"/>
        <v>105</v>
      </c>
      <c r="E1228">
        <f t="shared" si="449"/>
        <v>160</v>
      </c>
      <c r="F1228">
        <f t="shared" si="450"/>
        <v>2110</v>
      </c>
      <c r="G1228">
        <f t="shared" si="451"/>
        <v>3150</v>
      </c>
      <c r="I1228">
        <f t="shared" si="452"/>
        <v>9.8090927582165199E-2</v>
      </c>
      <c r="J1228">
        <f t="shared" si="453"/>
        <v>143.75</v>
      </c>
      <c r="L1228">
        <f t="shared" si="454"/>
        <v>1398.6538638208342</v>
      </c>
      <c r="M1228">
        <f t="shared" si="455"/>
        <v>3647.8285352037333</v>
      </c>
      <c r="O1228">
        <f t="shared" si="456"/>
        <v>3508.653863820834</v>
      </c>
      <c r="P1228">
        <f t="shared" si="457"/>
        <v>3647.8285352037333</v>
      </c>
      <c r="R1228">
        <f t="shared" si="458"/>
        <v>5061.354063721632</v>
      </c>
      <c r="S1228">
        <f t="shared" si="459"/>
        <v>0.80484306975376174</v>
      </c>
      <c r="T1228">
        <f t="shared" si="460"/>
        <v>0.80484306975376174</v>
      </c>
      <c r="U1228">
        <f t="shared" si="468"/>
        <v>46.114111067243869</v>
      </c>
      <c r="W1228">
        <f t="shared" si="461"/>
        <v>5061.354063721632</v>
      </c>
      <c r="X1228">
        <f t="shared" si="462"/>
        <v>0.90293399733592694</v>
      </c>
      <c r="Y1228">
        <f t="shared" si="469"/>
        <v>51.734307226225333</v>
      </c>
      <c r="AA1228">
        <f t="shared" si="463"/>
        <v>3134.5422098361114</v>
      </c>
      <c r="AB1228">
        <f t="shared" si="464"/>
        <v>3973.9086669307367</v>
      </c>
      <c r="AD1228">
        <f t="shared" si="465"/>
        <v>3134.5422098361114</v>
      </c>
      <c r="AE1228">
        <f t="shared" si="466"/>
        <v>-823.90866693073667</v>
      </c>
      <c r="AG1228">
        <f t="shared" si="467"/>
        <v>3241.015328055058</v>
      </c>
    </row>
    <row r="1229" spans="1:33" x14ac:dyDescent="0.2">
      <c r="A1229">
        <f>'建築限界数値データ　片線'!A1313</f>
        <v>1549.1848901127105</v>
      </c>
      <c r="B1229">
        <f>'建築限界数値データ　片線'!B1313</f>
        <v>3640.8139307929978</v>
      </c>
      <c r="D1229">
        <f t="shared" si="448"/>
        <v>105</v>
      </c>
      <c r="E1229">
        <f t="shared" si="449"/>
        <v>160</v>
      </c>
      <c r="F1229">
        <f t="shared" si="450"/>
        <v>2110</v>
      </c>
      <c r="G1229">
        <f t="shared" si="451"/>
        <v>3150</v>
      </c>
      <c r="I1229">
        <f t="shared" si="452"/>
        <v>9.8090927582165199E-2</v>
      </c>
      <c r="J1229">
        <f t="shared" si="453"/>
        <v>143.75</v>
      </c>
      <c r="L1229">
        <f t="shared" si="454"/>
        <v>1405.4348901127105</v>
      </c>
      <c r="M1229">
        <f t="shared" si="455"/>
        <v>3640.8139307929978</v>
      </c>
      <c r="O1229">
        <f t="shared" si="456"/>
        <v>3515.4348901127105</v>
      </c>
      <c r="P1229">
        <f t="shared" si="457"/>
        <v>3640.8139307929978</v>
      </c>
      <c r="R1229">
        <f t="shared" si="458"/>
        <v>5061.0086490025014</v>
      </c>
      <c r="S1229">
        <f t="shared" si="459"/>
        <v>0.80291658924850595</v>
      </c>
      <c r="T1229">
        <f t="shared" si="460"/>
        <v>0.80291658924850595</v>
      </c>
      <c r="U1229">
        <f t="shared" si="468"/>
        <v>46.003731864978484</v>
      </c>
      <c r="W1229">
        <f t="shared" si="461"/>
        <v>5061.0086490025014</v>
      </c>
      <c r="X1229">
        <f t="shared" si="462"/>
        <v>0.90100751683067115</v>
      </c>
      <c r="Y1229">
        <f t="shared" si="469"/>
        <v>51.623928023959941</v>
      </c>
      <c r="AA1229">
        <f t="shared" si="463"/>
        <v>3141.9776055060206</v>
      </c>
      <c r="AB1229">
        <f t="shared" si="464"/>
        <v>3967.5918731362449</v>
      </c>
      <c r="AD1229">
        <f t="shared" si="465"/>
        <v>3141.9776055060206</v>
      </c>
      <c r="AE1229">
        <f t="shared" si="466"/>
        <v>-817.59187313624489</v>
      </c>
      <c r="AG1229">
        <f t="shared" si="467"/>
        <v>3246.610500894707</v>
      </c>
    </row>
    <row r="1230" spans="1:33" x14ac:dyDescent="0.2">
      <c r="A1230">
        <f>'建築限界数値データ　片線'!A1314</f>
        <v>1555.9340154309391</v>
      </c>
      <c r="B1230">
        <f>'建築限界数値データ　片線'!B1314</f>
        <v>3633.7686273893769</v>
      </c>
      <c r="D1230">
        <f t="shared" si="448"/>
        <v>105</v>
      </c>
      <c r="E1230">
        <f t="shared" si="449"/>
        <v>160</v>
      </c>
      <c r="F1230">
        <f t="shared" si="450"/>
        <v>2110</v>
      </c>
      <c r="G1230">
        <f t="shared" si="451"/>
        <v>3150</v>
      </c>
      <c r="I1230">
        <f t="shared" si="452"/>
        <v>9.8090927582165199E-2</v>
      </c>
      <c r="J1230">
        <f t="shared" si="453"/>
        <v>143.75</v>
      </c>
      <c r="L1230">
        <f t="shared" si="454"/>
        <v>1412.1840154309391</v>
      </c>
      <c r="M1230">
        <f t="shared" si="455"/>
        <v>3633.7686273893769</v>
      </c>
      <c r="O1230">
        <f t="shared" si="456"/>
        <v>3522.1840154309393</v>
      </c>
      <c r="P1230">
        <f t="shared" si="457"/>
        <v>3633.7686273893769</v>
      </c>
      <c r="R1230">
        <f t="shared" si="458"/>
        <v>5060.6377736364902</v>
      </c>
      <c r="S1230">
        <f t="shared" si="459"/>
        <v>0.8009901572137762</v>
      </c>
      <c r="T1230">
        <f t="shared" si="460"/>
        <v>0.8009901572137762</v>
      </c>
      <c r="U1230">
        <f t="shared" si="468"/>
        <v>45.893355439869673</v>
      </c>
      <c r="W1230">
        <f t="shared" si="461"/>
        <v>5060.6377736364902</v>
      </c>
      <c r="X1230">
        <f t="shared" si="462"/>
        <v>0.8990810847959414</v>
      </c>
      <c r="Y1230">
        <f t="shared" si="469"/>
        <v>51.51355159885113</v>
      </c>
      <c r="AA1230">
        <f t="shared" si="463"/>
        <v>3149.3842600181233</v>
      </c>
      <c r="AB1230">
        <f t="shared" si="464"/>
        <v>3961.2414037403209</v>
      </c>
      <c r="AD1230">
        <f t="shared" si="465"/>
        <v>3149.3842600181233</v>
      </c>
      <c r="AE1230">
        <f t="shared" si="466"/>
        <v>-811.24140374032095</v>
      </c>
      <c r="AG1230">
        <f t="shared" si="467"/>
        <v>3252.1890831242376</v>
      </c>
    </row>
    <row r="1231" spans="1:33" x14ac:dyDescent="0.2">
      <c r="A1231">
        <f>'建築限界数値データ　片線'!A1315</f>
        <v>1562.6511007968409</v>
      </c>
      <c r="B1231">
        <f>'建築限界数値データ　片線'!B1315</f>
        <v>3626.6927700704778</v>
      </c>
      <c r="D1231">
        <f t="shared" si="448"/>
        <v>105</v>
      </c>
      <c r="E1231">
        <f t="shared" si="449"/>
        <v>160</v>
      </c>
      <c r="F1231">
        <f t="shared" si="450"/>
        <v>2110</v>
      </c>
      <c r="G1231">
        <f t="shared" si="451"/>
        <v>3150</v>
      </c>
      <c r="I1231">
        <f t="shared" si="452"/>
        <v>9.8090927582165199E-2</v>
      </c>
      <c r="J1231">
        <f t="shared" si="453"/>
        <v>143.75</v>
      </c>
      <c r="L1231">
        <f t="shared" si="454"/>
        <v>1418.9011007968409</v>
      </c>
      <c r="M1231">
        <f t="shared" si="455"/>
        <v>3626.6927700704778</v>
      </c>
      <c r="O1231">
        <f t="shared" si="456"/>
        <v>3528.9011007968411</v>
      </c>
      <c r="P1231">
        <f t="shared" si="457"/>
        <v>3626.6927700704778</v>
      </c>
      <c r="R1231">
        <f t="shared" si="458"/>
        <v>5060.2414396633912</v>
      </c>
      <c r="S1231">
        <f t="shared" si="459"/>
        <v>0.79906377710663468</v>
      </c>
      <c r="T1231">
        <f t="shared" si="460"/>
        <v>0.79906377710663468</v>
      </c>
      <c r="U1231">
        <f t="shared" si="468"/>
        <v>45.7829819899925</v>
      </c>
      <c r="W1231">
        <f t="shared" si="461"/>
        <v>5060.2414396633912</v>
      </c>
      <c r="X1231">
        <f t="shared" si="462"/>
        <v>0.89715470468879988</v>
      </c>
      <c r="Y1231">
        <f t="shared" si="469"/>
        <v>51.403178148973964</v>
      </c>
      <c r="AA1231">
        <f t="shared" si="463"/>
        <v>3156.7620208538333</v>
      </c>
      <c r="AB1231">
        <f t="shared" si="464"/>
        <v>3954.8573895124782</v>
      </c>
      <c r="AD1231">
        <f t="shared" si="465"/>
        <v>3156.7620208538333</v>
      </c>
      <c r="AE1231">
        <f t="shared" si="466"/>
        <v>-804.85738951247822</v>
      </c>
      <c r="AG1231">
        <f t="shared" si="467"/>
        <v>3257.7510453928212</v>
      </c>
    </row>
    <row r="1232" spans="1:33" x14ac:dyDescent="0.2">
      <c r="A1232">
        <f>'建築限界数値データ　片線'!A1316</f>
        <v>1569.3360078915084</v>
      </c>
      <c r="B1232">
        <f>'建築限界数値データ　片線'!B1316</f>
        <v>3619.5865045430783</v>
      </c>
      <c r="D1232">
        <f t="shared" si="448"/>
        <v>105</v>
      </c>
      <c r="E1232">
        <f t="shared" si="449"/>
        <v>160</v>
      </c>
      <c r="F1232">
        <f t="shared" si="450"/>
        <v>2110</v>
      </c>
      <c r="G1232">
        <f t="shared" si="451"/>
        <v>3150</v>
      </c>
      <c r="I1232">
        <f t="shared" si="452"/>
        <v>9.8090927582165199E-2</v>
      </c>
      <c r="J1232">
        <f t="shared" si="453"/>
        <v>143.75</v>
      </c>
      <c r="L1232">
        <f t="shared" si="454"/>
        <v>1425.5860078915084</v>
      </c>
      <c r="M1232">
        <f t="shared" si="455"/>
        <v>3619.5865045430783</v>
      </c>
      <c r="O1232">
        <f t="shared" si="456"/>
        <v>3535.5860078915084</v>
      </c>
      <c r="P1232">
        <f t="shared" si="457"/>
        <v>3619.5865045430783</v>
      </c>
      <c r="R1232">
        <f t="shared" si="458"/>
        <v>5059.8196492630632</v>
      </c>
      <c r="S1232">
        <f t="shared" si="459"/>
        <v>0.79713745238621314</v>
      </c>
      <c r="T1232">
        <f t="shared" si="460"/>
        <v>0.79713745238621314</v>
      </c>
      <c r="U1232">
        <f t="shared" si="468"/>
        <v>45.672611713540626</v>
      </c>
      <c r="W1232">
        <f t="shared" si="461"/>
        <v>5059.8196492630632</v>
      </c>
      <c r="X1232">
        <f t="shared" si="462"/>
        <v>0.89522837996837834</v>
      </c>
      <c r="Y1232">
        <f t="shared" si="469"/>
        <v>51.29280787252209</v>
      </c>
      <c r="AA1232">
        <f t="shared" si="463"/>
        <v>3164.1107360895453</v>
      </c>
      <c r="AB1232">
        <f t="shared" si="464"/>
        <v>3948.4399619129913</v>
      </c>
      <c r="AD1232">
        <f t="shared" si="465"/>
        <v>3164.1107360895453</v>
      </c>
      <c r="AE1232">
        <f t="shared" si="466"/>
        <v>-798.43996191299129</v>
      </c>
      <c r="AG1232">
        <f t="shared" si="467"/>
        <v>3263.2963584413756</v>
      </c>
    </row>
    <row r="1233" spans="1:33" x14ac:dyDescent="0.2">
      <c r="A1233">
        <f>'建築限界数値データ　片線'!A1317</f>
        <v>1575.9885990586499</v>
      </c>
      <c r="B1233">
        <f>'建築限界数値データ　片線'!B1317</f>
        <v>3612.4499771401256</v>
      </c>
      <c r="D1233">
        <f t="shared" si="448"/>
        <v>105</v>
      </c>
      <c r="E1233">
        <f t="shared" si="449"/>
        <v>160</v>
      </c>
      <c r="F1233">
        <f t="shared" si="450"/>
        <v>2110</v>
      </c>
      <c r="G1233">
        <f t="shared" si="451"/>
        <v>3150</v>
      </c>
      <c r="I1233">
        <f t="shared" si="452"/>
        <v>9.8090927582165199E-2</v>
      </c>
      <c r="J1233">
        <f t="shared" si="453"/>
        <v>143.75</v>
      </c>
      <c r="L1233">
        <f t="shared" si="454"/>
        <v>1432.2385990586499</v>
      </c>
      <c r="M1233">
        <f t="shared" si="455"/>
        <v>3612.4499771401256</v>
      </c>
      <c r="O1233">
        <f t="shared" si="456"/>
        <v>3542.2385990586499</v>
      </c>
      <c r="P1233">
        <f t="shared" si="457"/>
        <v>3612.4499771401256</v>
      </c>
      <c r="R1233">
        <f t="shared" si="458"/>
        <v>5059.3724047554242</v>
      </c>
      <c r="S1233">
        <f t="shared" si="459"/>
        <v>0.79521118651385059</v>
      </c>
      <c r="T1233">
        <f t="shared" si="460"/>
        <v>0.79521118651385059</v>
      </c>
      <c r="U1233">
        <f t="shared" si="468"/>
        <v>45.562244808834166</v>
      </c>
      <c r="W1233">
        <f t="shared" si="461"/>
        <v>5059.3724047554242</v>
      </c>
      <c r="X1233">
        <f t="shared" si="462"/>
        <v>0.89330211409601579</v>
      </c>
      <c r="Y1233">
        <f t="shared" si="469"/>
        <v>51.18244096781563</v>
      </c>
      <c r="AA1233">
        <f t="shared" si="463"/>
        <v>3171.4302543997637</v>
      </c>
      <c r="AB1233">
        <f t="shared" si="464"/>
        <v>3941.9892530901875</v>
      </c>
      <c r="AD1233">
        <f t="shared" si="465"/>
        <v>3171.4302543997637</v>
      </c>
      <c r="AE1233">
        <f t="shared" si="466"/>
        <v>-791.9892530901875</v>
      </c>
      <c r="AG1233">
        <f t="shared" si="467"/>
        <v>3268.8249931026444</v>
      </c>
    </row>
    <row r="1234" spans="1:33" x14ac:dyDescent="0.2">
      <c r="A1234">
        <f>'建築限界数値データ　片線'!A1318</f>
        <v>1582.608737307429</v>
      </c>
      <c r="B1234">
        <f>'建築限界数値データ　片線'!B1318</f>
        <v>3605.2833348177201</v>
      </c>
      <c r="D1234">
        <f t="shared" si="448"/>
        <v>105</v>
      </c>
      <c r="E1234">
        <f t="shared" si="449"/>
        <v>160</v>
      </c>
      <c r="F1234">
        <f t="shared" si="450"/>
        <v>2110</v>
      </c>
      <c r="G1234">
        <f t="shared" si="451"/>
        <v>3150</v>
      </c>
      <c r="I1234">
        <f t="shared" si="452"/>
        <v>9.8090927582165199E-2</v>
      </c>
      <c r="J1234">
        <f t="shared" si="453"/>
        <v>143.75</v>
      </c>
      <c r="L1234">
        <f t="shared" si="454"/>
        <v>1438.858737307429</v>
      </c>
      <c r="M1234">
        <f t="shared" si="455"/>
        <v>3605.2833348177201</v>
      </c>
      <c r="O1234">
        <f t="shared" si="456"/>
        <v>3548.8587373074288</v>
      </c>
      <c r="P1234">
        <f t="shared" si="457"/>
        <v>3605.2833348177201</v>
      </c>
      <c r="R1234">
        <f t="shared" si="458"/>
        <v>5058.8997086004447</v>
      </c>
      <c r="S1234">
        <f t="shared" si="459"/>
        <v>0.79328498295323158</v>
      </c>
      <c r="T1234">
        <f t="shared" si="460"/>
        <v>0.79328498295323158</v>
      </c>
      <c r="U1234">
        <f t="shared" si="468"/>
        <v>45.451881474327628</v>
      </c>
      <c r="W1234">
        <f t="shared" si="461"/>
        <v>5058.8997086004447</v>
      </c>
      <c r="X1234">
        <f t="shared" si="462"/>
        <v>0.89137591053539678</v>
      </c>
      <c r="Y1234">
        <f t="shared" si="469"/>
        <v>51.072077633309085</v>
      </c>
      <c r="AA1234">
        <f t="shared" si="463"/>
        <v>3178.7204250602194</v>
      </c>
      <c r="AB1234">
        <f t="shared" si="464"/>
        <v>3935.5053958777189</v>
      </c>
      <c r="AD1234">
        <f t="shared" si="465"/>
        <v>3178.7204250602194</v>
      </c>
      <c r="AE1234">
        <f t="shared" si="466"/>
        <v>-785.50539587771891</v>
      </c>
      <c r="AG1234">
        <f t="shared" si="467"/>
        <v>3274.3369203012744</v>
      </c>
    </row>
    <row r="1235" spans="1:33" x14ac:dyDescent="0.2">
      <c r="A1235">
        <f>'建築限界数値データ　片線'!A1319</f>
        <v>1589.196286315281</v>
      </c>
      <c r="B1235">
        <f>'建築限界数値データ　片線'!B1319</f>
        <v>3598.0867251520949</v>
      </c>
      <c r="D1235">
        <f t="shared" si="448"/>
        <v>105</v>
      </c>
      <c r="E1235">
        <f t="shared" si="449"/>
        <v>160</v>
      </c>
      <c r="F1235">
        <f t="shared" si="450"/>
        <v>2110</v>
      </c>
      <c r="G1235">
        <f t="shared" si="451"/>
        <v>3150</v>
      </c>
      <c r="I1235">
        <f t="shared" si="452"/>
        <v>9.8090927582165199E-2</v>
      </c>
      <c r="J1235">
        <f t="shared" si="453"/>
        <v>143.75</v>
      </c>
      <c r="L1235">
        <f t="shared" si="454"/>
        <v>1445.446286315281</v>
      </c>
      <c r="M1235">
        <f t="shared" si="455"/>
        <v>3598.0867251520949</v>
      </c>
      <c r="O1235">
        <f t="shared" si="456"/>
        <v>3555.4462863152812</v>
      </c>
      <c r="P1235">
        <f t="shared" si="457"/>
        <v>3598.0867251520949</v>
      </c>
      <c r="R1235">
        <f t="shared" si="458"/>
        <v>5058.4015633981508</v>
      </c>
      <c r="S1235">
        <f t="shared" si="459"/>
        <v>0.79135884517052624</v>
      </c>
      <c r="T1235">
        <f t="shared" si="460"/>
        <v>0.79135884517052624</v>
      </c>
      <c r="U1235">
        <f t="shared" si="468"/>
        <v>45.341521908617928</v>
      </c>
      <c r="W1235">
        <f t="shared" si="461"/>
        <v>5058.4015633981508</v>
      </c>
      <c r="X1235">
        <f t="shared" si="462"/>
        <v>0.88944977275269144</v>
      </c>
      <c r="Y1235">
        <f t="shared" si="469"/>
        <v>50.961718067599385</v>
      </c>
      <c r="AA1235">
        <f t="shared" si="463"/>
        <v>3185.9810979509712</v>
      </c>
      <c r="AB1235">
        <f t="shared" si="464"/>
        <v>3928.9885237918397</v>
      </c>
      <c r="AD1235">
        <f t="shared" si="465"/>
        <v>3185.9810979509712</v>
      </c>
      <c r="AE1235">
        <f t="shared" si="466"/>
        <v>-778.98852379183973</v>
      </c>
      <c r="AG1235">
        <f t="shared" si="467"/>
        <v>3279.8321110538977</v>
      </c>
    </row>
    <row r="1236" spans="1:33" x14ac:dyDescent="0.2">
      <c r="A1236">
        <f>'建築限界数値データ　片線'!A1320</f>
        <v>1595.7511104307243</v>
      </c>
      <c r="B1236">
        <f>'建築限界数値データ　片線'!B1320</f>
        <v>3590.8602963365711</v>
      </c>
      <c r="D1236">
        <f t="shared" si="448"/>
        <v>105</v>
      </c>
      <c r="E1236">
        <f t="shared" si="449"/>
        <v>160</v>
      </c>
      <c r="F1236">
        <f t="shared" si="450"/>
        <v>2110</v>
      </c>
      <c r="G1236">
        <f t="shared" si="451"/>
        <v>3150</v>
      </c>
      <c r="I1236">
        <f t="shared" si="452"/>
        <v>9.8090927582165199E-2</v>
      </c>
      <c r="J1236">
        <f t="shared" si="453"/>
        <v>143.75</v>
      </c>
      <c r="L1236">
        <f t="shared" si="454"/>
        <v>1452.0011104307243</v>
      </c>
      <c r="M1236">
        <f t="shared" si="455"/>
        <v>3590.8602963365711</v>
      </c>
      <c r="O1236">
        <f t="shared" si="456"/>
        <v>3562.0011104307241</v>
      </c>
      <c r="P1236">
        <f t="shared" si="457"/>
        <v>3590.8602963365711</v>
      </c>
      <c r="R1236">
        <f t="shared" si="458"/>
        <v>5057.8779718886135</v>
      </c>
      <c r="S1236">
        <f t="shared" si="459"/>
        <v>0.78943277663452727</v>
      </c>
      <c r="T1236">
        <f t="shared" si="460"/>
        <v>0.78943277663452727</v>
      </c>
      <c r="U1236">
        <f t="shared" si="468"/>
        <v>45.231166310452238</v>
      </c>
      <c r="W1236">
        <f t="shared" si="461"/>
        <v>5057.8779718886135</v>
      </c>
      <c r="X1236">
        <f t="shared" si="462"/>
        <v>0.88752370421669247</v>
      </c>
      <c r="Y1236">
        <f t="shared" si="469"/>
        <v>50.851362469433703</v>
      </c>
      <c r="AA1236">
        <f t="shared" si="463"/>
        <v>3193.2121235595014</v>
      </c>
      <c r="AB1236">
        <f t="shared" si="464"/>
        <v>3922.4387710286428</v>
      </c>
      <c r="AD1236">
        <f t="shared" si="465"/>
        <v>3193.2121235595014</v>
      </c>
      <c r="AE1236">
        <f t="shared" si="466"/>
        <v>-772.4387710286428</v>
      </c>
      <c r="AG1236">
        <f t="shared" si="467"/>
        <v>3285.3105364692119</v>
      </c>
    </row>
    <row r="1237" spans="1:33" x14ac:dyDescent="0.2">
      <c r="A1237">
        <f>'建築限界数値データ　片線'!A1321</f>
        <v>1602.2730746761497</v>
      </c>
      <c r="B1237">
        <f>'建築限界数値データ　片線'!B1321</f>
        <v>3583.6041971785089</v>
      </c>
      <c r="D1237">
        <f t="shared" si="448"/>
        <v>105</v>
      </c>
      <c r="E1237">
        <f t="shared" si="449"/>
        <v>160</v>
      </c>
      <c r="F1237">
        <f t="shared" si="450"/>
        <v>2110</v>
      </c>
      <c r="G1237">
        <f t="shared" si="451"/>
        <v>3150</v>
      </c>
      <c r="I1237">
        <f t="shared" si="452"/>
        <v>9.8090927582165199E-2</v>
      </c>
      <c r="J1237">
        <f t="shared" si="453"/>
        <v>143.75</v>
      </c>
      <c r="L1237">
        <f t="shared" si="454"/>
        <v>1458.5230746761497</v>
      </c>
      <c r="M1237">
        <f t="shared" si="455"/>
        <v>3583.6041971785089</v>
      </c>
      <c r="O1237">
        <f t="shared" si="456"/>
        <v>3568.5230746761499</v>
      </c>
      <c r="P1237">
        <f t="shared" si="457"/>
        <v>3583.6041971785089</v>
      </c>
      <c r="R1237">
        <f t="shared" si="458"/>
        <v>5057.3289369519507</v>
      </c>
      <c r="S1237">
        <f t="shared" si="459"/>
        <v>0.78750678081679049</v>
      </c>
      <c r="T1237">
        <f t="shared" si="460"/>
        <v>0.78750678081679049</v>
      </c>
      <c r="U1237">
        <f t="shared" si="468"/>
        <v>45.120814878736077</v>
      </c>
      <c r="W1237">
        <f t="shared" si="461"/>
        <v>5057.3289369519507</v>
      </c>
      <c r="X1237">
        <f t="shared" si="462"/>
        <v>0.88559770839895569</v>
      </c>
      <c r="Y1237">
        <f t="shared" si="469"/>
        <v>50.741011037717534</v>
      </c>
      <c r="AA1237">
        <f t="shared" si="463"/>
        <v>3200.4133529837941</v>
      </c>
      <c r="AB1237">
        <f t="shared" si="464"/>
        <v>3915.8562724613093</v>
      </c>
      <c r="AD1237">
        <f t="shared" si="465"/>
        <v>3200.4133529837941</v>
      </c>
      <c r="AE1237">
        <f t="shared" si="466"/>
        <v>-765.85627246130935</v>
      </c>
      <c r="AG1237">
        <f t="shared" si="467"/>
        <v>3290.7721677480658</v>
      </c>
    </row>
    <row r="1238" spans="1:33" x14ac:dyDescent="0.2">
      <c r="A1238">
        <f>'建築限界数値データ　片線'!A1322</f>
        <v>1608.7620447506031</v>
      </c>
      <c r="B1238">
        <f>'建築限界数値データ　片線'!B1322</f>
        <v>3576.3185770962455</v>
      </c>
      <c r="D1238">
        <f t="shared" si="448"/>
        <v>105</v>
      </c>
      <c r="E1238">
        <f t="shared" si="449"/>
        <v>160</v>
      </c>
      <c r="F1238">
        <f t="shared" si="450"/>
        <v>2110</v>
      </c>
      <c r="G1238">
        <f t="shared" si="451"/>
        <v>3150</v>
      </c>
      <c r="I1238">
        <f t="shared" si="452"/>
        <v>9.8090927582165199E-2</v>
      </c>
      <c r="J1238">
        <f t="shared" si="453"/>
        <v>143.75</v>
      </c>
      <c r="L1238">
        <f t="shared" si="454"/>
        <v>1465.0120447506031</v>
      </c>
      <c r="M1238">
        <f t="shared" si="455"/>
        <v>3576.3185770962455</v>
      </c>
      <c r="O1238">
        <f t="shared" si="456"/>
        <v>3575.0120447506033</v>
      </c>
      <c r="P1238">
        <f t="shared" si="457"/>
        <v>3576.3185770962455</v>
      </c>
      <c r="R1238">
        <f t="shared" si="458"/>
        <v>5056.754461608316</v>
      </c>
      <c r="S1238">
        <f t="shared" si="459"/>
        <v>0.78558086119177406</v>
      </c>
      <c r="T1238">
        <f t="shared" si="460"/>
        <v>0.78558086119177406</v>
      </c>
      <c r="U1238">
        <f t="shared" si="468"/>
        <v>45.010467812541215</v>
      </c>
      <c r="W1238">
        <f t="shared" si="461"/>
        <v>5056.754461608316</v>
      </c>
      <c r="X1238">
        <f t="shared" si="462"/>
        <v>0.88367178877393926</v>
      </c>
      <c r="Y1238">
        <f t="shared" si="469"/>
        <v>50.630663971522679</v>
      </c>
      <c r="AA1238">
        <f t="shared" si="463"/>
        <v>3207.5846379353934</v>
      </c>
      <c r="AB1238">
        <f t="shared" si="464"/>
        <v>3909.2411636373217</v>
      </c>
      <c r="AD1238">
        <f t="shared" si="465"/>
        <v>3207.5846379353934</v>
      </c>
      <c r="AE1238">
        <f t="shared" si="466"/>
        <v>-759.24116363732173</v>
      </c>
      <c r="AG1238">
        <f t="shared" si="467"/>
        <v>3296.2169761835285</v>
      </c>
    </row>
    <row r="1239" spans="1:33" x14ac:dyDescent="0.2">
      <c r="A1239">
        <f>'建築限界数値データ　片線'!A1323</f>
        <v>1615.217887032549</v>
      </c>
      <c r="B1239">
        <f>'建築限界数値データ　片線'!B1323</f>
        <v>3569.003586116014</v>
      </c>
      <c r="D1239">
        <f t="shared" si="448"/>
        <v>105</v>
      </c>
      <c r="E1239">
        <f t="shared" si="449"/>
        <v>160</v>
      </c>
      <c r="F1239">
        <f t="shared" si="450"/>
        <v>2110</v>
      </c>
      <c r="G1239">
        <f t="shared" si="451"/>
        <v>3150</v>
      </c>
      <c r="I1239">
        <f t="shared" si="452"/>
        <v>9.8090927582165199E-2</v>
      </c>
      <c r="J1239">
        <f t="shared" si="453"/>
        <v>143.75</v>
      </c>
      <c r="L1239">
        <f t="shared" si="454"/>
        <v>1471.467887032549</v>
      </c>
      <c r="M1239">
        <f t="shared" si="455"/>
        <v>3569.003586116014</v>
      </c>
      <c r="O1239">
        <f t="shared" si="456"/>
        <v>3581.4678870325488</v>
      </c>
      <c r="P1239">
        <f t="shared" si="457"/>
        <v>3569.003586116014</v>
      </c>
      <c r="R1239">
        <f t="shared" si="458"/>
        <v>5056.154549017896</v>
      </c>
      <c r="S1239">
        <f t="shared" si="459"/>
        <v>0.78365502123697772</v>
      </c>
      <c r="T1239">
        <f t="shared" si="460"/>
        <v>0.78365502123697772</v>
      </c>
      <c r="U1239">
        <f t="shared" si="468"/>
        <v>44.900125311113719</v>
      </c>
      <c r="W1239">
        <f t="shared" si="461"/>
        <v>5056.154549017896</v>
      </c>
      <c r="X1239">
        <f t="shared" si="462"/>
        <v>0.88174594881914292</v>
      </c>
      <c r="Y1239">
        <f t="shared" si="469"/>
        <v>50.520321470095176</v>
      </c>
      <c r="AA1239">
        <f t="shared" si="463"/>
        <v>3214.7258307424663</v>
      </c>
      <c r="AB1239">
        <f t="shared" si="464"/>
        <v>3902.5935807756773</v>
      </c>
      <c r="AD1239">
        <f t="shared" si="465"/>
        <v>3214.7258307424663</v>
      </c>
      <c r="AE1239">
        <f t="shared" si="466"/>
        <v>-752.59358077567731</v>
      </c>
      <c r="AG1239">
        <f t="shared" si="467"/>
        <v>3301.6449331609838</v>
      </c>
    </row>
    <row r="1240" spans="1:33" x14ac:dyDescent="0.2">
      <c r="A1240">
        <f>'建築限界数値データ　片線'!A1324</f>
        <v>1621.640468582623</v>
      </c>
      <c r="B1240">
        <f>'建築限界数値データ　片線'!B1324</f>
        <v>3561.6593748688565</v>
      </c>
      <c r="D1240">
        <f t="shared" si="448"/>
        <v>105</v>
      </c>
      <c r="E1240">
        <f t="shared" si="449"/>
        <v>160</v>
      </c>
      <c r="F1240">
        <f t="shared" si="450"/>
        <v>2110</v>
      </c>
      <c r="G1240">
        <f t="shared" si="451"/>
        <v>3150</v>
      </c>
      <c r="I1240">
        <f t="shared" si="452"/>
        <v>9.8090927582165199E-2</v>
      </c>
      <c r="J1240">
        <f t="shared" si="453"/>
        <v>143.75</v>
      </c>
      <c r="L1240">
        <f t="shared" si="454"/>
        <v>1477.890468582623</v>
      </c>
      <c r="M1240">
        <f t="shared" si="455"/>
        <v>3561.6593748688565</v>
      </c>
      <c r="O1240">
        <f t="shared" si="456"/>
        <v>3587.8904685826228</v>
      </c>
      <c r="P1240">
        <f t="shared" si="457"/>
        <v>3561.6593748688565</v>
      </c>
      <c r="R1240">
        <f t="shared" si="458"/>
        <v>5055.5292024809078</v>
      </c>
      <c r="S1240">
        <f t="shared" si="459"/>
        <v>0.78172926443308255</v>
      </c>
      <c r="T1240">
        <f t="shared" si="460"/>
        <v>0.78172926443308255</v>
      </c>
      <c r="U1240">
        <f t="shared" si="468"/>
        <v>44.789787573881931</v>
      </c>
      <c r="W1240">
        <f t="shared" si="461"/>
        <v>5055.5292024809078</v>
      </c>
      <c r="X1240">
        <f t="shared" si="462"/>
        <v>0.87982019201524775</v>
      </c>
      <c r="Y1240">
        <f t="shared" si="469"/>
        <v>50.409983732863388</v>
      </c>
      <c r="AA1240">
        <f t="shared" si="463"/>
        <v>3221.8367843528417</v>
      </c>
      <c r="AB1240">
        <f t="shared" si="464"/>
        <v>3895.9136607640812</v>
      </c>
      <c r="AD1240">
        <f t="shared" si="465"/>
        <v>3221.8367843528417</v>
      </c>
      <c r="AE1240">
        <f t="shared" si="466"/>
        <v>-745.91366076408121</v>
      </c>
      <c r="AG1240">
        <f t="shared" si="467"/>
        <v>3307.0560101582091</v>
      </c>
    </row>
    <row r="1241" spans="1:33" x14ac:dyDescent="0.2">
      <c r="A1241">
        <f>'建築限界数値データ　片線'!A1325</f>
        <v>1628.0296571463698</v>
      </c>
      <c r="B1241">
        <f>'建築限界数値データ　片線'!B1325</f>
        <v>3554.2860945875218</v>
      </c>
      <c r="D1241">
        <f t="shared" si="448"/>
        <v>105</v>
      </c>
      <c r="E1241">
        <f t="shared" si="449"/>
        <v>160</v>
      </c>
      <c r="F1241">
        <f t="shared" si="450"/>
        <v>2110</v>
      </c>
      <c r="G1241">
        <f t="shared" si="451"/>
        <v>3150</v>
      </c>
      <c r="I1241">
        <f t="shared" si="452"/>
        <v>9.8090927582165199E-2</v>
      </c>
      <c r="J1241">
        <f t="shared" si="453"/>
        <v>143.75</v>
      </c>
      <c r="L1241">
        <f t="shared" si="454"/>
        <v>1484.2796571463698</v>
      </c>
      <c r="M1241">
        <f t="shared" si="455"/>
        <v>3554.2860945875218</v>
      </c>
      <c r="O1241">
        <f t="shared" si="456"/>
        <v>3594.2796571463696</v>
      </c>
      <c r="P1241">
        <f t="shared" si="457"/>
        <v>3554.2860945875218</v>
      </c>
      <c r="R1241">
        <f t="shared" si="458"/>
        <v>5054.8784254375933</v>
      </c>
      <c r="S1241">
        <f t="shared" si="459"/>
        <v>0.77980359426409152</v>
      </c>
      <c r="T1241">
        <f t="shared" si="460"/>
        <v>0.77980359426409152</v>
      </c>
      <c r="U1241">
        <f t="shared" si="468"/>
        <v>44.679454800464498</v>
      </c>
      <c r="W1241">
        <f t="shared" si="461"/>
        <v>5054.8784254375933</v>
      </c>
      <c r="X1241">
        <f t="shared" si="462"/>
        <v>0.87789452184625671</v>
      </c>
      <c r="Y1241">
        <f t="shared" si="469"/>
        <v>50.299650959445955</v>
      </c>
      <c r="AA1241">
        <f t="shared" si="463"/>
        <v>3228.9173523370364</v>
      </c>
      <c r="AB1241">
        <f t="shared" si="464"/>
        <v>3889.2015411561315</v>
      </c>
      <c r="AD1241">
        <f t="shared" si="465"/>
        <v>3228.9173523370364</v>
      </c>
      <c r="AE1241">
        <f t="shared" si="466"/>
        <v>-739.2015411561315</v>
      </c>
      <c r="AG1241">
        <f t="shared" si="467"/>
        <v>3312.4501787454583</v>
      </c>
    </row>
    <row r="1242" spans="1:33" x14ac:dyDescent="0.2">
      <c r="A1242">
        <f>'建築限界数値データ　片線'!A1326</f>
        <v>1634.3853211569644</v>
      </c>
      <c r="B1242">
        <f>'建築限界数値データ　片線'!B1326</f>
        <v>3546.883897103351</v>
      </c>
      <c r="D1242">
        <f t="shared" si="448"/>
        <v>105</v>
      </c>
      <c r="E1242">
        <f t="shared" si="449"/>
        <v>160</v>
      </c>
      <c r="F1242">
        <f t="shared" si="450"/>
        <v>2110</v>
      </c>
      <c r="G1242">
        <f t="shared" si="451"/>
        <v>3150</v>
      </c>
      <c r="I1242">
        <f t="shared" si="452"/>
        <v>9.8090927582165199E-2</v>
      </c>
      <c r="J1242">
        <f t="shared" si="453"/>
        <v>143.75</v>
      </c>
      <c r="L1242">
        <f t="shared" si="454"/>
        <v>1490.6353211569644</v>
      </c>
      <c r="M1242">
        <f t="shared" si="455"/>
        <v>3546.883897103351</v>
      </c>
      <c r="O1242">
        <f t="shared" si="456"/>
        <v>3600.6353211569644</v>
      </c>
      <c r="P1242">
        <f t="shared" si="457"/>
        <v>3546.883897103351</v>
      </c>
      <c r="R1242">
        <f t="shared" si="458"/>
        <v>5054.2022214682083</v>
      </c>
      <c r="S1242">
        <f t="shared" si="459"/>
        <v>0.7778780142174696</v>
      </c>
      <c r="T1242">
        <f t="shared" si="460"/>
        <v>0.7778780142174696</v>
      </c>
      <c r="U1242">
        <f t="shared" si="468"/>
        <v>44.569127190678458</v>
      </c>
      <c r="W1242">
        <f t="shared" si="461"/>
        <v>5054.2022214682083</v>
      </c>
      <c r="X1242">
        <f t="shared" si="462"/>
        <v>0.8759689417996348</v>
      </c>
      <c r="Y1242">
        <f t="shared" si="469"/>
        <v>50.189323349659915</v>
      </c>
      <c r="AA1242">
        <f t="shared" si="463"/>
        <v>3235.9673888912698</v>
      </c>
      <c r="AB1242">
        <f t="shared" si="464"/>
        <v>3882.4573601684783</v>
      </c>
      <c r="AD1242">
        <f t="shared" si="465"/>
        <v>3235.9673888912698</v>
      </c>
      <c r="AE1242">
        <f t="shared" si="466"/>
        <v>-732.45736016847832</v>
      </c>
      <c r="AG1242">
        <f t="shared" si="467"/>
        <v>3317.8274105855417</v>
      </c>
    </row>
    <row r="1243" spans="1:33" x14ac:dyDescent="0.2">
      <c r="A1243">
        <f>'建築限界数値データ　片線'!A1327</f>
        <v>1640.7073297379247</v>
      </c>
      <c r="B1243">
        <f>'建築限界数値データ　片線'!B1327</f>
        <v>3539.452934843152</v>
      </c>
      <c r="D1243">
        <f t="shared" si="448"/>
        <v>105</v>
      </c>
      <c r="E1243">
        <f t="shared" si="449"/>
        <v>160</v>
      </c>
      <c r="F1243">
        <f t="shared" si="450"/>
        <v>2110</v>
      </c>
      <c r="G1243">
        <f t="shared" si="451"/>
        <v>3150</v>
      </c>
      <c r="I1243">
        <f t="shared" si="452"/>
        <v>9.8090927582165199E-2</v>
      </c>
      <c r="J1243">
        <f t="shared" si="453"/>
        <v>143.75</v>
      </c>
      <c r="L1243">
        <f t="shared" si="454"/>
        <v>1496.9573297379247</v>
      </c>
      <c r="M1243">
        <f t="shared" si="455"/>
        <v>3539.452934843152</v>
      </c>
      <c r="O1243">
        <f t="shared" si="456"/>
        <v>3606.9573297379247</v>
      </c>
      <c r="P1243">
        <f t="shared" si="457"/>
        <v>3539.452934843152</v>
      </c>
      <c r="R1243">
        <f t="shared" si="458"/>
        <v>5053.5005942930238</v>
      </c>
      <c r="S1243">
        <f t="shared" si="459"/>
        <v>0.77595252778428481</v>
      </c>
      <c r="T1243">
        <f t="shared" si="460"/>
        <v>0.77595252778428481</v>
      </c>
      <c r="U1243">
        <f t="shared" si="468"/>
        <v>44.458804944547268</v>
      </c>
      <c r="W1243">
        <f t="shared" si="461"/>
        <v>5053.5005942930238</v>
      </c>
      <c r="X1243">
        <f t="shared" si="462"/>
        <v>0.87404345536645001</v>
      </c>
      <c r="Y1243">
        <f t="shared" si="469"/>
        <v>50.079001103528725</v>
      </c>
      <c r="AA1243">
        <f t="shared" si="463"/>
        <v>3242.986748840468</v>
      </c>
      <c r="AB1243">
        <f t="shared" si="464"/>
        <v>3875.681256677989</v>
      </c>
      <c r="AD1243">
        <f t="shared" si="465"/>
        <v>3242.986748840468</v>
      </c>
      <c r="AE1243">
        <f t="shared" si="466"/>
        <v>-725.68125667798904</v>
      </c>
      <c r="AG1243">
        <f t="shared" si="467"/>
        <v>3323.1876774339144</v>
      </c>
    </row>
    <row r="1244" spans="1:33" x14ac:dyDescent="0.2">
      <c r="A1244">
        <f>'建築限界数値データ　片線'!A1328</f>
        <v>1646.9955527058028</v>
      </c>
      <c r="B1244">
        <f>'建築限界数値データ　片線'!B1328</f>
        <v>3531.9933608260594</v>
      </c>
      <c r="D1244">
        <f t="shared" si="448"/>
        <v>105</v>
      </c>
      <c r="E1244">
        <f t="shared" si="449"/>
        <v>160</v>
      </c>
      <c r="F1244">
        <f t="shared" si="450"/>
        <v>2110</v>
      </c>
      <c r="G1244">
        <f t="shared" si="451"/>
        <v>3150</v>
      </c>
      <c r="I1244">
        <f t="shared" si="452"/>
        <v>9.8090927582165199E-2</v>
      </c>
      <c r="J1244">
        <f t="shared" si="453"/>
        <v>143.75</v>
      </c>
      <c r="L1244">
        <f t="shared" si="454"/>
        <v>1503.2455527058028</v>
      </c>
      <c r="M1244">
        <f t="shared" si="455"/>
        <v>3531.9933608260594</v>
      </c>
      <c r="O1244">
        <f t="shared" si="456"/>
        <v>3613.2455527058028</v>
      </c>
      <c r="P1244">
        <f t="shared" si="457"/>
        <v>3531.9933608260594</v>
      </c>
      <c r="R1244">
        <f t="shared" si="458"/>
        <v>5052.7735477723145</v>
      </c>
      <c r="S1244">
        <f t="shared" si="459"/>
        <v>0.77402713845934901</v>
      </c>
      <c r="T1244">
        <f t="shared" si="460"/>
        <v>0.77402713845934901</v>
      </c>
      <c r="U1244">
        <f t="shared" si="468"/>
        <v>44.348488262308905</v>
      </c>
      <c r="W1244">
        <f t="shared" si="461"/>
        <v>5052.7735477723145</v>
      </c>
      <c r="X1244">
        <f t="shared" si="462"/>
        <v>0.87211806604151421</v>
      </c>
      <c r="Y1244">
        <f t="shared" si="469"/>
        <v>49.968684421290362</v>
      </c>
      <c r="AA1244">
        <f t="shared" si="463"/>
        <v>3249.9752876412526</v>
      </c>
      <c r="AB1244">
        <f t="shared" si="464"/>
        <v>3868.8733702188774</v>
      </c>
      <c r="AD1244">
        <f t="shared" si="465"/>
        <v>3249.9752876412526</v>
      </c>
      <c r="AE1244">
        <f t="shared" si="466"/>
        <v>-718.87337021887743</v>
      </c>
      <c r="AG1244">
        <f t="shared" si="467"/>
        <v>3328.5309511387586</v>
      </c>
    </row>
    <row r="1245" spans="1:33" x14ac:dyDescent="0.2">
      <c r="A1245">
        <f>'建築限界数値データ　片線'!A1329</f>
        <v>1653.2498605728686</v>
      </c>
      <c r="B1245">
        <f>'建築限界数値データ　片線'!B1329</f>
        <v>3524.5053286603843</v>
      </c>
      <c r="D1245">
        <f t="shared" si="448"/>
        <v>105</v>
      </c>
      <c r="E1245">
        <f t="shared" si="449"/>
        <v>160</v>
      </c>
      <c r="F1245">
        <f t="shared" si="450"/>
        <v>2110</v>
      </c>
      <c r="G1245">
        <f t="shared" si="451"/>
        <v>3150</v>
      </c>
      <c r="I1245">
        <f t="shared" si="452"/>
        <v>9.8090927582165199E-2</v>
      </c>
      <c r="J1245">
        <f t="shared" si="453"/>
        <v>143.75</v>
      </c>
      <c r="L1245">
        <f t="shared" si="454"/>
        <v>1509.4998605728686</v>
      </c>
      <c r="M1245">
        <f t="shared" si="455"/>
        <v>3524.5053286603843</v>
      </c>
      <c r="O1245">
        <f t="shared" si="456"/>
        <v>3619.4998605728688</v>
      </c>
      <c r="P1245">
        <f t="shared" si="457"/>
        <v>3524.5053286603843</v>
      </c>
      <c r="R1245">
        <f t="shared" si="458"/>
        <v>5052.0210859063582</v>
      </c>
      <c r="S1245">
        <f t="shared" si="459"/>
        <v>0.77210184974135898</v>
      </c>
      <c r="T1245">
        <f t="shared" si="460"/>
        <v>0.77210184974135898</v>
      </c>
      <c r="U1245">
        <f t="shared" si="468"/>
        <v>44.238177344423917</v>
      </c>
      <c r="W1245">
        <f t="shared" si="461"/>
        <v>5052.0210859063582</v>
      </c>
      <c r="X1245">
        <f t="shared" si="462"/>
        <v>0.87019277732352418</v>
      </c>
      <c r="Y1245">
        <f t="shared" si="469"/>
        <v>49.858373503405389</v>
      </c>
      <c r="AA1245">
        <f t="shared" si="463"/>
        <v>3256.9328613849207</v>
      </c>
      <c r="AB1245">
        <f t="shared" si="464"/>
        <v>3862.0338409798396</v>
      </c>
      <c r="AD1245">
        <f t="shared" si="465"/>
        <v>3256.9328613849207</v>
      </c>
      <c r="AE1245">
        <f t="shared" si="466"/>
        <v>-712.03384097983962</v>
      </c>
      <c r="AG1245">
        <f t="shared" si="467"/>
        <v>3333.8572036410719</v>
      </c>
    </row>
    <row r="1246" spans="1:33" x14ac:dyDescent="0.2">
      <c r="A1246">
        <f>'建築限界数値データ　片線'!A1330</f>
        <v>1659.4701245497752</v>
      </c>
      <c r="B1246">
        <f>'建築限界数値データ　片線'!B1330</f>
        <v>3516.9889925404495</v>
      </c>
      <c r="D1246">
        <f t="shared" si="448"/>
        <v>105</v>
      </c>
      <c r="E1246">
        <f t="shared" si="449"/>
        <v>160</v>
      </c>
      <c r="F1246">
        <f t="shared" si="450"/>
        <v>2110</v>
      </c>
      <c r="G1246">
        <f t="shared" si="451"/>
        <v>3150</v>
      </c>
      <c r="I1246">
        <f t="shared" si="452"/>
        <v>9.8090927582165199E-2</v>
      </c>
      <c r="J1246">
        <f t="shared" si="453"/>
        <v>143.75</v>
      </c>
      <c r="L1246">
        <f t="shared" si="454"/>
        <v>1515.7201245497752</v>
      </c>
      <c r="M1246">
        <f t="shared" si="455"/>
        <v>3516.9889925404495</v>
      </c>
      <c r="O1246">
        <f t="shared" si="456"/>
        <v>3625.7201245497754</v>
      </c>
      <c r="P1246">
        <f t="shared" si="457"/>
        <v>3516.9889925404495</v>
      </c>
      <c r="R1246">
        <f t="shared" si="458"/>
        <v>5051.243212835423</v>
      </c>
      <c r="S1246">
        <f t="shared" si="459"/>
        <v>0.77017666513303851</v>
      </c>
      <c r="T1246">
        <f t="shared" si="460"/>
        <v>0.77017666513303851</v>
      </c>
      <c r="U1246">
        <f t="shared" si="468"/>
        <v>44.127872391583608</v>
      </c>
      <c r="W1246">
        <f t="shared" si="461"/>
        <v>5051.243212835423</v>
      </c>
      <c r="X1246">
        <f t="shared" si="462"/>
        <v>0.86826759271520371</v>
      </c>
      <c r="Y1246">
        <f t="shared" si="469"/>
        <v>49.74806855056508</v>
      </c>
      <c r="AA1246">
        <f t="shared" si="463"/>
        <v>3263.8593268004001</v>
      </c>
      <c r="AB1246">
        <f t="shared" si="464"/>
        <v>3855.1628098011583</v>
      </c>
      <c r="AD1246">
        <f t="shared" si="465"/>
        <v>3263.8593268004001</v>
      </c>
      <c r="AE1246">
        <f t="shared" si="466"/>
        <v>-705.16280980115835</v>
      </c>
      <c r="AG1246">
        <f t="shared" si="467"/>
        <v>3339.1664069747449</v>
      </c>
    </row>
    <row r="1247" spans="1:33" x14ac:dyDescent="0.2">
      <c r="A1247">
        <f>'建築限界数値データ　片線'!A1331</f>
        <v>1665.6562165482108</v>
      </c>
      <c r="B1247">
        <f>'建築限界数値データ　片線'!B1331</f>
        <v>3509.4445072434182</v>
      </c>
      <c r="D1247">
        <f t="shared" si="448"/>
        <v>105</v>
      </c>
      <c r="E1247">
        <f t="shared" si="449"/>
        <v>160</v>
      </c>
      <c r="F1247">
        <f t="shared" si="450"/>
        <v>2110</v>
      </c>
      <c r="G1247">
        <f t="shared" si="451"/>
        <v>3150</v>
      </c>
      <c r="I1247">
        <f t="shared" si="452"/>
        <v>9.8090927582165199E-2</v>
      </c>
      <c r="J1247">
        <f t="shared" si="453"/>
        <v>143.75</v>
      </c>
      <c r="L1247">
        <f t="shared" si="454"/>
        <v>1521.9062165482108</v>
      </c>
      <c r="M1247">
        <f t="shared" si="455"/>
        <v>3509.4445072434182</v>
      </c>
      <c r="O1247">
        <f t="shared" si="456"/>
        <v>3631.906216548211</v>
      </c>
      <c r="P1247">
        <f t="shared" si="457"/>
        <v>3509.4445072434182</v>
      </c>
      <c r="R1247">
        <f t="shared" si="458"/>
        <v>5050.4399328397658</v>
      </c>
      <c r="S1247">
        <f t="shared" si="459"/>
        <v>0.76825158814128036</v>
      </c>
      <c r="T1247">
        <f t="shared" si="460"/>
        <v>0.76825158814128036</v>
      </c>
      <c r="U1247">
        <f t="shared" si="468"/>
        <v>44.01757360471813</v>
      </c>
      <c r="W1247">
        <f t="shared" si="461"/>
        <v>5050.4399328397658</v>
      </c>
      <c r="X1247">
        <f t="shared" si="462"/>
        <v>0.86634251572344556</v>
      </c>
      <c r="Y1247">
        <f t="shared" si="469"/>
        <v>49.637769763699588</v>
      </c>
      <c r="AA1247">
        <f t="shared" si="463"/>
        <v>3270.7545412572072</v>
      </c>
      <c r="AB1247">
        <f t="shared" si="464"/>
        <v>3848.2604181718125</v>
      </c>
      <c r="AD1247">
        <f t="shared" si="465"/>
        <v>3270.7545412572072</v>
      </c>
      <c r="AE1247">
        <f t="shared" si="466"/>
        <v>-698.26041817181249</v>
      </c>
      <c r="AG1247">
        <f t="shared" si="467"/>
        <v>3344.4585332666506</v>
      </c>
    </row>
    <row r="1248" spans="1:33" x14ac:dyDescent="0.2">
      <c r="A1248">
        <f>'建築限界数値データ　片線'!A1332</f>
        <v>1671.8080091835363</v>
      </c>
      <c r="B1248">
        <f>'建築限界数値データ　片線'!B1332</f>
        <v>3501.8720281261021</v>
      </c>
      <c r="D1248">
        <f t="shared" si="448"/>
        <v>105</v>
      </c>
      <c r="E1248">
        <f t="shared" si="449"/>
        <v>160</v>
      </c>
      <c r="F1248">
        <f t="shared" si="450"/>
        <v>2110</v>
      </c>
      <c r="G1248">
        <f t="shared" si="451"/>
        <v>3150</v>
      </c>
      <c r="I1248">
        <f t="shared" si="452"/>
        <v>9.8090927582165199E-2</v>
      </c>
      <c r="J1248">
        <f t="shared" si="453"/>
        <v>143.75</v>
      </c>
      <c r="L1248">
        <f t="shared" si="454"/>
        <v>1528.0580091835363</v>
      </c>
      <c r="M1248">
        <f t="shared" si="455"/>
        <v>3501.8720281261021</v>
      </c>
      <c r="O1248">
        <f t="shared" si="456"/>
        <v>3638.0580091835363</v>
      </c>
      <c r="P1248">
        <f t="shared" si="457"/>
        <v>3501.8720281261021</v>
      </c>
      <c r="R1248">
        <f t="shared" si="458"/>
        <v>5049.6112503396234</v>
      </c>
      <c r="S1248">
        <f t="shared" si="459"/>
        <v>0.76632662227728798</v>
      </c>
      <c r="T1248">
        <f t="shared" si="460"/>
        <v>0.76632662227728798</v>
      </c>
      <c r="U1248">
        <f t="shared" si="468"/>
        <v>43.907281185004614</v>
      </c>
      <c r="W1248">
        <f t="shared" si="461"/>
        <v>5049.6112503396234</v>
      </c>
      <c r="X1248">
        <f t="shared" si="462"/>
        <v>0.86441754985945318</v>
      </c>
      <c r="Y1248">
        <f t="shared" si="469"/>
        <v>49.527477343986078</v>
      </c>
      <c r="AA1248">
        <f t="shared" si="463"/>
        <v>3277.6183627683813</v>
      </c>
      <c r="AB1248">
        <f t="shared" si="464"/>
        <v>3841.3268082265554</v>
      </c>
      <c r="AD1248">
        <f t="shared" si="465"/>
        <v>3277.6183627683813</v>
      </c>
      <c r="AE1248">
        <f t="shared" si="466"/>
        <v>-691.32680822655539</v>
      </c>
      <c r="AG1248">
        <f t="shared" si="467"/>
        <v>3349.7335547367347</v>
      </c>
    </row>
    <row r="1249" spans="1:33" x14ac:dyDescent="0.2">
      <c r="A1249">
        <f>'建築限界数値データ　片線'!A1333</f>
        <v>1677.9253757774088</v>
      </c>
      <c r="B1249">
        <f>'建築限界数値データ　片線'!B1333</f>
        <v>3494.2717111217662</v>
      </c>
      <c r="D1249">
        <f t="shared" si="448"/>
        <v>105</v>
      </c>
      <c r="E1249">
        <f t="shared" si="449"/>
        <v>160</v>
      </c>
      <c r="F1249">
        <f t="shared" si="450"/>
        <v>2110</v>
      </c>
      <c r="G1249">
        <f t="shared" si="451"/>
        <v>3150</v>
      </c>
      <c r="I1249">
        <f t="shared" si="452"/>
        <v>9.8090927582165199E-2</v>
      </c>
      <c r="J1249">
        <f t="shared" si="453"/>
        <v>143.75</v>
      </c>
      <c r="L1249">
        <f t="shared" si="454"/>
        <v>1534.1753757774088</v>
      </c>
      <c r="M1249">
        <f t="shared" si="455"/>
        <v>3494.2717111217662</v>
      </c>
      <c r="O1249">
        <f t="shared" si="456"/>
        <v>3644.1753757774086</v>
      </c>
      <c r="P1249">
        <f t="shared" si="457"/>
        <v>3494.2717111217662</v>
      </c>
      <c r="R1249">
        <f t="shared" si="458"/>
        <v>5048.7571698952061</v>
      </c>
      <c r="S1249">
        <f t="shared" si="459"/>
        <v>0.76440177105671903</v>
      </c>
      <c r="T1249">
        <f t="shared" si="460"/>
        <v>0.76440177105671903</v>
      </c>
      <c r="U1249">
        <f t="shared" si="468"/>
        <v>43.796995333875401</v>
      </c>
      <c r="W1249">
        <f t="shared" si="461"/>
        <v>5048.7571698952061</v>
      </c>
      <c r="X1249">
        <f t="shared" si="462"/>
        <v>0.86249269863888423</v>
      </c>
      <c r="Y1249">
        <f t="shared" si="469"/>
        <v>49.417191492856873</v>
      </c>
      <c r="AA1249">
        <f t="shared" si="463"/>
        <v>3284.4506499934078</v>
      </c>
      <c r="AB1249">
        <f t="shared" si="464"/>
        <v>3834.3621227429903</v>
      </c>
      <c r="AD1249">
        <f t="shared" si="465"/>
        <v>3284.4506499934078</v>
      </c>
      <c r="AE1249">
        <f t="shared" si="466"/>
        <v>-684.36212274299032</v>
      </c>
      <c r="AG1249">
        <f t="shared" si="467"/>
        <v>3354.9914436980926</v>
      </c>
    </row>
    <row r="1250" spans="1:33" x14ac:dyDescent="0.2">
      <c r="A1250">
        <f>'建築限界数値データ　片線'!A1334</f>
        <v>1684.0081903603902</v>
      </c>
      <c r="B1250">
        <f>'建築限界数値データ　片線'!B1334</f>
        <v>3486.6437127369145</v>
      </c>
      <c r="D1250">
        <f t="shared" si="448"/>
        <v>105</v>
      </c>
      <c r="E1250">
        <f t="shared" si="449"/>
        <v>160</v>
      </c>
      <c r="F1250">
        <f t="shared" si="450"/>
        <v>2110</v>
      </c>
      <c r="G1250">
        <f t="shared" si="451"/>
        <v>3150</v>
      </c>
      <c r="I1250">
        <f t="shared" si="452"/>
        <v>9.8090927582165199E-2</v>
      </c>
      <c r="J1250">
        <f t="shared" si="453"/>
        <v>143.75</v>
      </c>
      <c r="L1250">
        <f t="shared" si="454"/>
        <v>1540.2581903603902</v>
      </c>
      <c r="M1250">
        <f t="shared" si="455"/>
        <v>3486.6437127369145</v>
      </c>
      <c r="O1250">
        <f t="shared" si="456"/>
        <v>3650.2581903603905</v>
      </c>
      <c r="P1250">
        <f t="shared" si="457"/>
        <v>3486.6437127369145</v>
      </c>
      <c r="R1250">
        <f t="shared" si="458"/>
        <v>5047.8776962066904</v>
      </c>
      <c r="S1250">
        <f t="shared" si="459"/>
        <v>0.76247703799982802</v>
      </c>
      <c r="T1250">
        <f t="shared" si="460"/>
        <v>0.76247703799982802</v>
      </c>
      <c r="U1250">
        <f t="shared" si="468"/>
        <v>43.686716253026241</v>
      </c>
      <c r="W1250">
        <f t="shared" si="461"/>
        <v>5047.8776962066904</v>
      </c>
      <c r="X1250">
        <f t="shared" si="462"/>
        <v>0.86056796558199322</v>
      </c>
      <c r="Y1250">
        <f t="shared" si="469"/>
        <v>49.306912412007705</v>
      </c>
      <c r="AA1250">
        <f t="shared" si="463"/>
        <v>3291.25126224113</v>
      </c>
      <c r="AB1250">
        <f t="shared" si="464"/>
        <v>3827.3665051386351</v>
      </c>
      <c r="AD1250">
        <f t="shared" si="465"/>
        <v>3291.25126224113</v>
      </c>
      <c r="AE1250">
        <f t="shared" si="466"/>
        <v>-677.36650513863515</v>
      </c>
      <c r="AG1250">
        <f t="shared" si="467"/>
        <v>3360.2321725570632</v>
      </c>
    </row>
    <row r="1251" spans="1:33" x14ac:dyDescent="0.2">
      <c r="A1251">
        <f>'建築限界数値データ　片線'!A1335</f>
        <v>1690.0563276745411</v>
      </c>
      <c r="B1251">
        <f>'建築限界数値データ　片線'!B1335</f>
        <v>3478.9881900480696</v>
      </c>
      <c r="D1251">
        <f t="shared" si="448"/>
        <v>105</v>
      </c>
      <c r="E1251">
        <f t="shared" si="449"/>
        <v>160</v>
      </c>
      <c r="F1251">
        <f t="shared" si="450"/>
        <v>2110</v>
      </c>
      <c r="G1251">
        <f t="shared" si="451"/>
        <v>3150</v>
      </c>
      <c r="I1251">
        <f t="shared" si="452"/>
        <v>9.8090927582165199E-2</v>
      </c>
      <c r="J1251">
        <f t="shared" si="453"/>
        <v>143.75</v>
      </c>
      <c r="L1251">
        <f t="shared" si="454"/>
        <v>1546.3063276745411</v>
      </c>
      <c r="M1251">
        <f t="shared" si="455"/>
        <v>3478.9881900480696</v>
      </c>
      <c r="O1251">
        <f t="shared" si="456"/>
        <v>3656.3063276745411</v>
      </c>
      <c r="P1251">
        <f t="shared" si="457"/>
        <v>3478.9881900480696</v>
      </c>
      <c r="R1251">
        <f t="shared" si="458"/>
        <v>5046.9728341142109</v>
      </c>
      <c r="S1251">
        <f t="shared" si="459"/>
        <v>0.76055242663160982</v>
      </c>
      <c r="T1251">
        <f t="shared" si="460"/>
        <v>0.76055242663160982</v>
      </c>
      <c r="U1251">
        <f t="shared" si="468"/>
        <v>43.576444144424435</v>
      </c>
      <c r="W1251">
        <f t="shared" si="461"/>
        <v>5046.9728341142109</v>
      </c>
      <c r="X1251">
        <f t="shared" si="462"/>
        <v>0.85864335421377502</v>
      </c>
      <c r="Y1251">
        <f t="shared" si="469"/>
        <v>49.1966403034059</v>
      </c>
      <c r="AA1251">
        <f t="shared" si="463"/>
        <v>3298.0200594726452</v>
      </c>
      <c r="AB1251">
        <f t="shared" si="464"/>
        <v>3820.3400994679623</v>
      </c>
      <c r="AD1251">
        <f t="shared" si="465"/>
        <v>3298.0200594726452</v>
      </c>
      <c r="AE1251">
        <f t="shared" si="466"/>
        <v>-670.34009946796232</v>
      </c>
      <c r="AG1251">
        <f t="shared" si="467"/>
        <v>3365.4557138133118</v>
      </c>
    </row>
    <row r="1252" spans="1:33" x14ac:dyDescent="0.2">
      <c r="A1252">
        <f>'建築限界数値データ　片線'!A1336</f>
        <v>1696.0696631759984</v>
      </c>
      <c r="B1252">
        <f>'建築限界数値データ　片線'!B1336</f>
        <v>3471.3053006985383</v>
      </c>
      <c r="D1252">
        <f t="shared" si="448"/>
        <v>105</v>
      </c>
      <c r="E1252">
        <f t="shared" si="449"/>
        <v>160</v>
      </c>
      <c r="F1252">
        <f t="shared" si="450"/>
        <v>2110</v>
      </c>
      <c r="G1252">
        <f t="shared" si="451"/>
        <v>3150</v>
      </c>
      <c r="I1252">
        <f t="shared" si="452"/>
        <v>9.8090927582165199E-2</v>
      </c>
      <c r="J1252">
        <f t="shared" si="453"/>
        <v>143.75</v>
      </c>
      <c r="L1252">
        <f t="shared" si="454"/>
        <v>1552.3196631759984</v>
      </c>
      <c r="M1252">
        <f t="shared" si="455"/>
        <v>3471.3053006985383</v>
      </c>
      <c r="O1252">
        <f t="shared" si="456"/>
        <v>3662.3196631759984</v>
      </c>
      <c r="P1252">
        <f t="shared" si="457"/>
        <v>3471.3053006985383</v>
      </c>
      <c r="R1252">
        <f t="shared" si="458"/>
        <v>5046.042588597853</v>
      </c>
      <c r="S1252">
        <f t="shared" si="459"/>
        <v>0.75862794048194371</v>
      </c>
      <c r="T1252">
        <f t="shared" si="460"/>
        <v>0.75862794048194371</v>
      </c>
      <c r="U1252">
        <f t="shared" si="468"/>
        <v>43.466179210317186</v>
      </c>
      <c r="W1252">
        <f t="shared" si="461"/>
        <v>5046.042588597853</v>
      </c>
      <c r="X1252">
        <f t="shared" si="462"/>
        <v>0.85671886806410891</v>
      </c>
      <c r="Y1252">
        <f t="shared" si="469"/>
        <v>49.086375369298651</v>
      </c>
      <c r="AA1252">
        <f t="shared" si="463"/>
        <v>3304.7569023041879</v>
      </c>
      <c r="AB1252">
        <f t="shared" si="464"/>
        <v>3813.2830504194344</v>
      </c>
      <c r="AD1252">
        <f t="shared" si="465"/>
        <v>3304.7569023041879</v>
      </c>
      <c r="AE1252">
        <f t="shared" si="466"/>
        <v>-663.2830504194344</v>
      </c>
      <c r="AG1252">
        <f t="shared" si="467"/>
        <v>3370.6620400599172</v>
      </c>
    </row>
    <row r="1253" spans="1:33" x14ac:dyDescent="0.2">
      <c r="A1253">
        <f>'建築限界数値データ　片線'!A1337</f>
        <v>1702.0480730375434</v>
      </c>
      <c r="B1253">
        <f>'建築限界数値データ　片線'!B1337</f>
        <v>3463.5952028951633</v>
      </c>
      <c r="D1253">
        <f t="shared" si="448"/>
        <v>105</v>
      </c>
      <c r="E1253">
        <f t="shared" si="449"/>
        <v>160</v>
      </c>
      <c r="F1253">
        <f t="shared" si="450"/>
        <v>2110</v>
      </c>
      <c r="G1253">
        <f t="shared" si="451"/>
        <v>3150</v>
      </c>
      <c r="I1253">
        <f t="shared" si="452"/>
        <v>9.8090927582165199E-2</v>
      </c>
      <c r="J1253">
        <f t="shared" si="453"/>
        <v>143.75</v>
      </c>
      <c r="L1253">
        <f t="shared" si="454"/>
        <v>1558.2980730375434</v>
      </c>
      <c r="M1253">
        <f t="shared" si="455"/>
        <v>3463.5952028951633</v>
      </c>
      <c r="O1253">
        <f t="shared" si="456"/>
        <v>3668.2980730375434</v>
      </c>
      <c r="P1253">
        <f t="shared" si="457"/>
        <v>3463.5952028951633</v>
      </c>
      <c r="R1253">
        <f t="shared" si="458"/>
        <v>5045.0869647776481</v>
      </c>
      <c r="S1253">
        <f t="shared" si="459"/>
        <v>0.75670358308573737</v>
      </c>
      <c r="T1253">
        <f t="shared" si="460"/>
        <v>0.75670358308573737</v>
      </c>
      <c r="U1253">
        <f t="shared" si="468"/>
        <v>43.355921653239776</v>
      </c>
      <c r="W1253">
        <f t="shared" si="461"/>
        <v>5045.0869647776481</v>
      </c>
      <c r="X1253">
        <f t="shared" si="462"/>
        <v>0.85479451066790257</v>
      </c>
      <c r="Y1253">
        <f t="shared" si="469"/>
        <v>48.976117812221247</v>
      </c>
      <c r="AA1253">
        <f t="shared" si="463"/>
        <v>3311.461652010003</v>
      </c>
      <c r="AB1253">
        <f t="shared" si="464"/>
        <v>3806.19550331253</v>
      </c>
      <c r="AD1253">
        <f t="shared" si="465"/>
        <v>3311.461652010003</v>
      </c>
      <c r="AE1253">
        <f t="shared" si="466"/>
        <v>-656.19550331253004</v>
      </c>
      <c r="AG1253">
        <f t="shared" si="467"/>
        <v>3375.851123983462</v>
      </c>
    </row>
    <row r="1254" spans="1:33" x14ac:dyDescent="0.2">
      <c r="A1254">
        <f>'建築限界数値データ　片線'!A1338</f>
        <v>1707.991434151149</v>
      </c>
      <c r="B1254">
        <f>'建築限界数値データ　片線'!B1338</f>
        <v>3455.8580554050664</v>
      </c>
      <c r="D1254">
        <f t="shared" si="448"/>
        <v>105</v>
      </c>
      <c r="E1254">
        <f t="shared" si="449"/>
        <v>160</v>
      </c>
      <c r="F1254">
        <f t="shared" si="450"/>
        <v>2110</v>
      </c>
      <c r="G1254">
        <f t="shared" si="451"/>
        <v>3150</v>
      </c>
      <c r="I1254">
        <f t="shared" si="452"/>
        <v>9.8090927582165199E-2</v>
      </c>
      <c r="J1254">
        <f t="shared" si="453"/>
        <v>143.75</v>
      </c>
      <c r="L1254">
        <f t="shared" si="454"/>
        <v>1564.241434151149</v>
      </c>
      <c r="M1254">
        <f t="shared" si="455"/>
        <v>3455.8580554050664</v>
      </c>
      <c r="O1254">
        <f t="shared" si="456"/>
        <v>3674.241434151149</v>
      </c>
      <c r="P1254">
        <f t="shared" si="457"/>
        <v>3455.8580554050664</v>
      </c>
      <c r="R1254">
        <f t="shared" si="458"/>
        <v>5044.1059679135587</v>
      </c>
      <c r="S1254">
        <f t="shared" si="459"/>
        <v>0.75477935798307183</v>
      </c>
      <c r="T1254">
        <f t="shared" si="460"/>
        <v>0.75477935798307183</v>
      </c>
      <c r="U1254">
        <f t="shared" si="468"/>
        <v>43.24567167602391</v>
      </c>
      <c r="W1254">
        <f t="shared" si="461"/>
        <v>5044.1059679135587</v>
      </c>
      <c r="X1254">
        <f t="shared" si="462"/>
        <v>0.85287028556523703</v>
      </c>
      <c r="Y1254">
        <f t="shared" si="469"/>
        <v>48.865867835005382</v>
      </c>
      <c r="AA1254">
        <f t="shared" si="463"/>
        <v>3318.134170525198</v>
      </c>
      <c r="AB1254">
        <f t="shared" si="464"/>
        <v>3799.0776040947403</v>
      </c>
      <c r="AD1254">
        <f t="shared" si="465"/>
        <v>3318.134170525198</v>
      </c>
      <c r="AE1254">
        <f t="shared" si="466"/>
        <v>-649.07760409474031</v>
      </c>
      <c r="AG1254">
        <f t="shared" si="467"/>
        <v>3381.0229383641149</v>
      </c>
    </row>
    <row r="1255" spans="1:33" x14ac:dyDescent="0.2">
      <c r="A1255">
        <f>'建築限界数値データ　片線'!A1339</f>
        <v>1713.8996241305153</v>
      </c>
      <c r="B1255">
        <f>'建築限界数値データ　片線'!B1339</f>
        <v>3448.0940175523801</v>
      </c>
      <c r="D1255">
        <f t="shared" si="448"/>
        <v>105</v>
      </c>
      <c r="E1255">
        <f t="shared" si="449"/>
        <v>160</v>
      </c>
      <c r="F1255">
        <f t="shared" si="450"/>
        <v>2110</v>
      </c>
      <c r="G1255">
        <f t="shared" si="451"/>
        <v>3150</v>
      </c>
      <c r="I1255">
        <f t="shared" si="452"/>
        <v>9.8090927582165199E-2</v>
      </c>
      <c r="J1255">
        <f t="shared" si="453"/>
        <v>143.75</v>
      </c>
      <c r="L1255">
        <f t="shared" si="454"/>
        <v>1570.1496241305153</v>
      </c>
      <c r="M1255">
        <f t="shared" si="455"/>
        <v>3448.0940175523801</v>
      </c>
      <c r="O1255">
        <f t="shared" si="456"/>
        <v>3680.1496241305153</v>
      </c>
      <c r="P1255">
        <f t="shared" si="457"/>
        <v>3448.0940175523801</v>
      </c>
      <c r="R1255">
        <f t="shared" si="458"/>
        <v>5043.0996034054779</v>
      </c>
      <c r="S1255">
        <f t="shared" si="459"/>
        <v>0.75285526871934638</v>
      </c>
      <c r="T1255">
        <f t="shared" si="460"/>
        <v>0.75285526871934638</v>
      </c>
      <c r="U1255">
        <f t="shared" si="468"/>
        <v>43.135429481806007</v>
      </c>
      <c r="W1255">
        <f t="shared" si="461"/>
        <v>5043.0996034054779</v>
      </c>
      <c r="X1255">
        <f t="shared" si="462"/>
        <v>0.85094619630151158</v>
      </c>
      <c r="Y1255">
        <f t="shared" si="469"/>
        <v>48.755625640787478</v>
      </c>
      <c r="AA1255">
        <f t="shared" si="463"/>
        <v>3324.7743204485905</v>
      </c>
      <c r="AB1255">
        <f t="shared" si="464"/>
        <v>3791.9294993385756</v>
      </c>
      <c r="AD1255">
        <f t="shared" si="465"/>
        <v>3324.7743204485905</v>
      </c>
      <c r="AE1255">
        <f t="shared" si="466"/>
        <v>-641.92949933857562</v>
      </c>
      <c r="AG1255">
        <f t="shared" si="467"/>
        <v>3386.177456075724</v>
      </c>
    </row>
    <row r="1256" spans="1:33" x14ac:dyDescent="0.2">
      <c r="A1256">
        <f>'建築限界数値データ　片線'!A1340</f>
        <v>1719.7725213135902</v>
      </c>
      <c r="B1256">
        <f>'建築限界数値データ　片線'!B1340</f>
        <v>3440.3032492149655</v>
      </c>
      <c r="D1256">
        <f t="shared" si="448"/>
        <v>105</v>
      </c>
      <c r="E1256">
        <f t="shared" si="449"/>
        <v>160</v>
      </c>
      <c r="F1256">
        <f t="shared" si="450"/>
        <v>2110</v>
      </c>
      <c r="G1256">
        <f t="shared" si="451"/>
        <v>3150</v>
      </c>
      <c r="I1256">
        <f t="shared" si="452"/>
        <v>9.8090927582165199E-2</v>
      </c>
      <c r="J1256">
        <f t="shared" si="453"/>
        <v>143.75</v>
      </c>
      <c r="L1256">
        <f t="shared" si="454"/>
        <v>1576.0225213135902</v>
      </c>
      <c r="M1256">
        <f t="shared" si="455"/>
        <v>3440.3032492149655</v>
      </c>
      <c r="O1256">
        <f t="shared" si="456"/>
        <v>3686.02252131359</v>
      </c>
      <c r="P1256">
        <f t="shared" si="457"/>
        <v>3440.3032492149655</v>
      </c>
      <c r="R1256">
        <f t="shared" si="458"/>
        <v>5042.0678767932159</v>
      </c>
      <c r="S1256">
        <f t="shared" si="459"/>
        <v>0.7509313188454243</v>
      </c>
      <c r="T1256">
        <f t="shared" si="460"/>
        <v>0.7509313188454243</v>
      </c>
      <c r="U1256">
        <f t="shared" si="468"/>
        <v>43.025195274035553</v>
      </c>
      <c r="W1256">
        <f t="shared" si="461"/>
        <v>5042.0678767932159</v>
      </c>
      <c r="X1256">
        <f t="shared" si="462"/>
        <v>0.8490222464275895</v>
      </c>
      <c r="Y1256">
        <f t="shared" si="469"/>
        <v>48.645391433017011</v>
      </c>
      <c r="AA1256">
        <f t="shared" si="463"/>
        <v>3331.3819650455334</v>
      </c>
      <c r="AB1256">
        <f t="shared" si="464"/>
        <v>3784.7513362385389</v>
      </c>
      <c r="AD1256">
        <f t="shared" si="465"/>
        <v>3331.3819650455334</v>
      </c>
      <c r="AE1256">
        <f t="shared" si="466"/>
        <v>-634.7513362385389</v>
      </c>
      <c r="AG1256">
        <f t="shared" si="467"/>
        <v>3391.3146500858998</v>
      </c>
    </row>
    <row r="1257" spans="1:33" x14ac:dyDescent="0.2">
      <c r="A1257">
        <f>'建築限界数値データ　片線'!A1341</f>
        <v>1725.6100047650746</v>
      </c>
      <c r="B1257">
        <f>'建築限界数値データ　片線'!B1341</f>
        <v>3432.4859108211203</v>
      </c>
      <c r="D1257">
        <f t="shared" si="448"/>
        <v>105</v>
      </c>
      <c r="E1257">
        <f t="shared" si="449"/>
        <v>160</v>
      </c>
      <c r="F1257">
        <f t="shared" si="450"/>
        <v>2110</v>
      </c>
      <c r="G1257">
        <f t="shared" si="451"/>
        <v>3150</v>
      </c>
      <c r="I1257">
        <f t="shared" si="452"/>
        <v>9.8090927582165199E-2</v>
      </c>
      <c r="J1257">
        <f t="shared" si="453"/>
        <v>143.75</v>
      </c>
      <c r="L1257">
        <f t="shared" si="454"/>
        <v>1581.8600047650746</v>
      </c>
      <c r="M1257">
        <f t="shared" si="455"/>
        <v>3432.4859108211203</v>
      </c>
      <c r="O1257">
        <f t="shared" si="456"/>
        <v>3691.8600047650743</v>
      </c>
      <c r="P1257">
        <f t="shared" si="457"/>
        <v>3432.4859108211203</v>
      </c>
      <c r="R1257">
        <f t="shared" si="458"/>
        <v>5041.0107937564935</v>
      </c>
      <c r="S1257">
        <f t="shared" si="459"/>
        <v>0.74900751191777915</v>
      </c>
      <c r="T1257">
        <f t="shared" si="460"/>
        <v>0.74900751191777915</v>
      </c>
      <c r="U1257">
        <f t="shared" si="468"/>
        <v>42.914969256483452</v>
      </c>
      <c r="W1257">
        <f t="shared" si="461"/>
        <v>5041.0107937564935</v>
      </c>
      <c r="X1257">
        <f t="shared" si="462"/>
        <v>0.84709843949994434</v>
      </c>
      <c r="Y1257">
        <f t="shared" si="469"/>
        <v>48.535165415464917</v>
      </c>
      <c r="AA1257">
        <f t="shared" si="463"/>
        <v>3337.9569682507336</v>
      </c>
      <c r="AB1257">
        <f t="shared" si="464"/>
        <v>3777.5432626080997</v>
      </c>
      <c r="AD1257">
        <f t="shared" si="465"/>
        <v>3337.9569682507336</v>
      </c>
      <c r="AE1257">
        <f t="shared" si="466"/>
        <v>-627.54326260809967</v>
      </c>
      <c r="AG1257">
        <f t="shared" si="467"/>
        <v>3396.4344934561077</v>
      </c>
    </row>
    <row r="1258" spans="1:33" x14ac:dyDescent="0.2">
      <c r="A1258">
        <f>'建築限界数値データ　片線'!A1342</f>
        <v>1731.4119542789124</v>
      </c>
      <c r="B1258">
        <f>'建築限界数値データ　片線'!B1342</f>
        <v>3424.6421633462774</v>
      </c>
      <c r="D1258">
        <f t="shared" si="448"/>
        <v>105</v>
      </c>
      <c r="E1258">
        <f t="shared" si="449"/>
        <v>160</v>
      </c>
      <c r="F1258">
        <f t="shared" si="450"/>
        <v>2110</v>
      </c>
      <c r="G1258">
        <f t="shared" si="451"/>
        <v>3150</v>
      </c>
      <c r="I1258">
        <f t="shared" si="452"/>
        <v>9.8090927582165199E-2</v>
      </c>
      <c r="J1258">
        <f t="shared" si="453"/>
        <v>143.75</v>
      </c>
      <c r="L1258">
        <f t="shared" si="454"/>
        <v>1587.6619542789124</v>
      </c>
      <c r="M1258">
        <f t="shared" si="455"/>
        <v>3424.6421633462774</v>
      </c>
      <c r="O1258">
        <f t="shared" si="456"/>
        <v>3697.6619542789122</v>
      </c>
      <c r="P1258">
        <f t="shared" si="457"/>
        <v>3424.6421633462774</v>
      </c>
      <c r="R1258">
        <f t="shared" si="458"/>
        <v>5039.9283601149345</v>
      </c>
      <c r="S1258">
        <f t="shared" si="459"/>
        <v>0.74708385149864087</v>
      </c>
      <c r="T1258">
        <f t="shared" si="460"/>
        <v>0.74708385149864087</v>
      </c>
      <c r="U1258">
        <f t="shared" si="468"/>
        <v>42.804751633250461</v>
      </c>
      <c r="W1258">
        <f t="shared" si="461"/>
        <v>5039.9283601149345</v>
      </c>
      <c r="X1258">
        <f t="shared" si="462"/>
        <v>0.84517477908080607</v>
      </c>
      <c r="Y1258">
        <f t="shared" si="469"/>
        <v>48.424947792231933</v>
      </c>
      <c r="AA1258">
        <f t="shared" si="463"/>
        <v>3344.4991946710534</v>
      </c>
      <c r="AB1258">
        <f t="shared" si="464"/>
        <v>3770.3054268766464</v>
      </c>
      <c r="AD1258">
        <f t="shared" si="465"/>
        <v>3344.4991946710534</v>
      </c>
      <c r="AE1258">
        <f t="shared" si="466"/>
        <v>-620.30542687664638</v>
      </c>
      <c r="AG1258">
        <f t="shared" si="467"/>
        <v>3401.5369593417536</v>
      </c>
    </row>
    <row r="1259" spans="1:33" x14ac:dyDescent="0.2">
      <c r="A1259">
        <f>'建築限界数値データ　片線'!A1343</f>
        <v>1737.1782503807656</v>
      </c>
      <c r="B1259">
        <f>'建築限界数値データ　片線'!B1343</f>
        <v>3416.7721683096852</v>
      </c>
      <c r="D1259">
        <f t="shared" si="448"/>
        <v>105</v>
      </c>
      <c r="E1259">
        <f t="shared" si="449"/>
        <v>160</v>
      </c>
      <c r="F1259">
        <f t="shared" si="450"/>
        <v>2110</v>
      </c>
      <c r="G1259">
        <f t="shared" si="451"/>
        <v>3150</v>
      </c>
      <c r="I1259">
        <f t="shared" si="452"/>
        <v>9.8090927582165199E-2</v>
      </c>
      <c r="J1259">
        <f t="shared" si="453"/>
        <v>143.75</v>
      </c>
      <c r="L1259">
        <f t="shared" si="454"/>
        <v>1593.4282503807656</v>
      </c>
      <c r="M1259">
        <f t="shared" si="455"/>
        <v>3416.7721683096852</v>
      </c>
      <c r="O1259">
        <f t="shared" si="456"/>
        <v>3703.4282503807653</v>
      </c>
      <c r="P1259">
        <f t="shared" si="457"/>
        <v>3416.7721683096852</v>
      </c>
      <c r="R1259">
        <f t="shared" si="458"/>
        <v>5038.8205818280539</v>
      </c>
      <c r="S1259">
        <f t="shared" si="459"/>
        <v>0.74516034115614305</v>
      </c>
      <c r="T1259">
        <f t="shared" si="460"/>
        <v>0.74516034115614305</v>
      </c>
      <c r="U1259">
        <f t="shared" si="468"/>
        <v>42.694542608775571</v>
      </c>
      <c r="W1259">
        <f t="shared" si="461"/>
        <v>5038.8205818280539</v>
      </c>
      <c r="X1259">
        <f t="shared" si="462"/>
        <v>0.84325126873830825</v>
      </c>
      <c r="Y1259">
        <f t="shared" si="469"/>
        <v>48.314738767757042</v>
      </c>
      <c r="AA1259">
        <f t="shared" si="463"/>
        <v>3351.0085095882969</v>
      </c>
      <c r="AB1259">
        <f t="shared" si="464"/>
        <v>3763.0379780864323</v>
      </c>
      <c r="AD1259">
        <f t="shared" si="465"/>
        <v>3351.0085095882969</v>
      </c>
      <c r="AE1259">
        <f t="shared" si="466"/>
        <v>-613.0379780864323</v>
      </c>
      <c r="AG1259">
        <f t="shared" si="467"/>
        <v>3406.6220209922731</v>
      </c>
    </row>
    <row r="1260" spans="1:33" x14ac:dyDescent="0.2">
      <c r="A1260">
        <f>'建築限界数値データ　片線'!A1344</f>
        <v>1742.9087743304758</v>
      </c>
      <c r="B1260">
        <f>'建築限界数値データ　片線'!B1344</f>
        <v>3408.8760877710874</v>
      </c>
      <c r="D1260">
        <f t="shared" si="448"/>
        <v>105</v>
      </c>
      <c r="E1260">
        <f t="shared" si="449"/>
        <v>160</v>
      </c>
      <c r="F1260">
        <f t="shared" si="450"/>
        <v>2110</v>
      </c>
      <c r="G1260">
        <f t="shared" si="451"/>
        <v>3150</v>
      </c>
      <c r="I1260">
        <f t="shared" si="452"/>
        <v>9.8090927582165199E-2</v>
      </c>
      <c r="J1260">
        <f t="shared" si="453"/>
        <v>143.75</v>
      </c>
      <c r="L1260">
        <f t="shared" si="454"/>
        <v>1599.1587743304758</v>
      </c>
      <c r="M1260">
        <f t="shared" si="455"/>
        <v>3408.8760877710874</v>
      </c>
      <c r="O1260">
        <f t="shared" si="456"/>
        <v>3709.1587743304758</v>
      </c>
      <c r="P1260">
        <f t="shared" si="457"/>
        <v>3408.8760877710874</v>
      </c>
      <c r="R1260">
        <f t="shared" si="458"/>
        <v>5037.6874649952497</v>
      </c>
      <c r="S1260">
        <f t="shared" si="459"/>
        <v>0.74323698446447028</v>
      </c>
      <c r="T1260">
        <f t="shared" si="460"/>
        <v>0.74323698446447028</v>
      </c>
      <c r="U1260">
        <f t="shared" si="468"/>
        <v>42.584342387844487</v>
      </c>
      <c r="W1260">
        <f t="shared" si="461"/>
        <v>5037.6874649952497</v>
      </c>
      <c r="X1260">
        <f t="shared" si="462"/>
        <v>0.84132791204663548</v>
      </c>
      <c r="Y1260">
        <f t="shared" si="469"/>
        <v>48.204538546825944</v>
      </c>
      <c r="AA1260">
        <f t="shared" si="463"/>
        <v>3357.4847789619866</v>
      </c>
      <c r="AB1260">
        <f t="shared" si="464"/>
        <v>3755.7410658895064</v>
      </c>
      <c r="AD1260">
        <f t="shared" si="465"/>
        <v>3357.4847789619866</v>
      </c>
      <c r="AE1260">
        <f t="shared" si="466"/>
        <v>-605.74106588950644</v>
      </c>
      <c r="AG1260">
        <f t="shared" si="467"/>
        <v>3411.6896517512223</v>
      </c>
    </row>
    <row r="1261" spans="1:33" x14ac:dyDescent="0.2">
      <c r="A1261">
        <f>'建築限界数値データ　片線'!A1345</f>
        <v>1748.603408124508</v>
      </c>
      <c r="B1261">
        <f>'建築限界数値データ　片線'!B1345</f>
        <v>3400.9540843273808</v>
      </c>
      <c r="D1261">
        <f t="shared" si="448"/>
        <v>105</v>
      </c>
      <c r="E1261">
        <f t="shared" si="449"/>
        <v>160</v>
      </c>
      <c r="F1261">
        <f t="shared" si="450"/>
        <v>2110</v>
      </c>
      <c r="G1261">
        <f t="shared" si="451"/>
        <v>3150</v>
      </c>
      <c r="I1261">
        <f t="shared" si="452"/>
        <v>9.8090927582165199E-2</v>
      </c>
      <c r="J1261">
        <f t="shared" si="453"/>
        <v>143.75</v>
      </c>
      <c r="L1261">
        <f t="shared" si="454"/>
        <v>1604.853408124508</v>
      </c>
      <c r="M1261">
        <f t="shared" si="455"/>
        <v>3400.9540843273808</v>
      </c>
      <c r="O1261">
        <f t="shared" si="456"/>
        <v>3714.853408124508</v>
      </c>
      <c r="P1261">
        <f t="shared" si="457"/>
        <v>3400.9540843273808</v>
      </c>
      <c r="R1261">
        <f t="shared" si="458"/>
        <v>5036.5290158557973</v>
      </c>
      <c r="S1261">
        <f t="shared" si="459"/>
        <v>0.74131378500400646</v>
      </c>
      <c r="T1261">
        <f t="shared" si="460"/>
        <v>0.74131378500400646</v>
      </c>
      <c r="U1261">
        <f t="shared" si="468"/>
        <v>42.474151175598067</v>
      </c>
      <c r="W1261">
        <f t="shared" si="461"/>
        <v>5036.5290158557973</v>
      </c>
      <c r="X1261">
        <f t="shared" si="462"/>
        <v>0.83940471258617166</v>
      </c>
      <c r="Y1261">
        <f t="shared" si="469"/>
        <v>48.094347334579531</v>
      </c>
      <c r="AA1261">
        <f t="shared" si="463"/>
        <v>3363.927869432121</v>
      </c>
      <c r="AB1261">
        <f t="shared" si="464"/>
        <v>3748.4148405446317</v>
      </c>
      <c r="AD1261">
        <f t="shared" si="465"/>
        <v>3363.927869432121</v>
      </c>
      <c r="AE1261">
        <f t="shared" si="466"/>
        <v>-598.41484054463172</v>
      </c>
      <c r="AG1261">
        <f t="shared" si="467"/>
        <v>3416.7398250563629</v>
      </c>
    </row>
    <row r="1262" spans="1:33" x14ac:dyDescent="0.2">
      <c r="A1262">
        <f>'建築限界数値データ　片線'!A1346</f>
        <v>1754.2620344983804</v>
      </c>
      <c r="B1262">
        <f>'建築限界数値データ　片線'!B1346</f>
        <v>3393.0063211092702</v>
      </c>
      <c r="D1262">
        <f t="shared" si="448"/>
        <v>105</v>
      </c>
      <c r="E1262">
        <f t="shared" si="449"/>
        <v>160</v>
      </c>
      <c r="F1262">
        <f t="shared" si="450"/>
        <v>2110</v>
      </c>
      <c r="G1262">
        <f t="shared" si="451"/>
        <v>3150</v>
      </c>
      <c r="I1262">
        <f t="shared" si="452"/>
        <v>9.8090927582165199E-2</v>
      </c>
      <c r="J1262">
        <f t="shared" si="453"/>
        <v>143.75</v>
      </c>
      <c r="L1262">
        <f t="shared" si="454"/>
        <v>1610.5120344983804</v>
      </c>
      <c r="M1262">
        <f t="shared" si="455"/>
        <v>3393.0063211092702</v>
      </c>
      <c r="O1262">
        <f t="shared" si="456"/>
        <v>3720.5120344983807</v>
      </c>
      <c r="P1262">
        <f t="shared" si="457"/>
        <v>3393.0063211092702</v>
      </c>
      <c r="R1262">
        <f t="shared" si="458"/>
        <v>5035.3452407888326</v>
      </c>
      <c r="S1262">
        <f t="shared" si="459"/>
        <v>0.73939074636148294</v>
      </c>
      <c r="T1262">
        <f t="shared" si="460"/>
        <v>0.73939074636148294</v>
      </c>
      <c r="U1262">
        <f t="shared" si="468"/>
        <v>42.363969177540902</v>
      </c>
      <c r="W1262">
        <f t="shared" si="461"/>
        <v>5035.3452407888326</v>
      </c>
      <c r="X1262">
        <f t="shared" si="462"/>
        <v>0.83748167394364814</v>
      </c>
      <c r="Y1262">
        <f t="shared" si="469"/>
        <v>47.984165336522366</v>
      </c>
      <c r="AA1262">
        <f t="shared" si="463"/>
        <v>3370.3376483219226</v>
      </c>
      <c r="AB1262">
        <f t="shared" si="464"/>
        <v>3741.0594529141872</v>
      </c>
      <c r="AD1262">
        <f t="shared" si="465"/>
        <v>3370.3376483219226</v>
      </c>
      <c r="AE1262">
        <f t="shared" si="466"/>
        <v>-591.0594529141872</v>
      </c>
      <c r="AG1262">
        <f t="shared" si="467"/>
        <v>3421.7725144397555</v>
      </c>
    </row>
    <row r="1263" spans="1:33" x14ac:dyDescent="0.2">
      <c r="A1263">
        <f>'建築限界数値データ　片線'!A1347</f>
        <v>1759.8845369290809</v>
      </c>
      <c r="B1263">
        <f>'建築限界数値データ　片線'!B1347</f>
        <v>3385.0329617779098</v>
      </c>
      <c r="D1263">
        <f t="shared" si="448"/>
        <v>105</v>
      </c>
      <c r="E1263">
        <f t="shared" si="449"/>
        <v>160</v>
      </c>
      <c r="F1263">
        <f t="shared" si="450"/>
        <v>2110</v>
      </c>
      <c r="G1263">
        <f t="shared" si="451"/>
        <v>3150</v>
      </c>
      <c r="I1263">
        <f t="shared" si="452"/>
        <v>9.8090927582165199E-2</v>
      </c>
      <c r="J1263">
        <f t="shared" si="453"/>
        <v>143.75</v>
      </c>
      <c r="L1263">
        <f t="shared" si="454"/>
        <v>1616.1345369290809</v>
      </c>
      <c r="M1263">
        <f t="shared" si="455"/>
        <v>3385.0329617779098</v>
      </c>
      <c r="O1263">
        <f t="shared" si="456"/>
        <v>3726.1345369290812</v>
      </c>
      <c r="P1263">
        <f t="shared" si="457"/>
        <v>3385.0329617779098</v>
      </c>
      <c r="R1263">
        <f t="shared" si="458"/>
        <v>5034.1361463133499</v>
      </c>
      <c r="S1263">
        <f t="shared" si="459"/>
        <v>0.73746787213012854</v>
      </c>
      <c r="T1263">
        <f t="shared" si="460"/>
        <v>0.73746787213012854</v>
      </c>
      <c r="U1263">
        <f t="shared" si="468"/>
        <v>42.253796599549837</v>
      </c>
      <c r="W1263">
        <f t="shared" si="461"/>
        <v>5034.1361463133499</v>
      </c>
      <c r="X1263">
        <f t="shared" si="462"/>
        <v>0.83555879971229374</v>
      </c>
      <c r="Y1263">
        <f t="shared" si="469"/>
        <v>47.873992758531294</v>
      </c>
      <c r="AA1263">
        <f t="shared" si="463"/>
        <v>3376.7139836405681</v>
      </c>
      <c r="AB1263">
        <f t="shared" si="464"/>
        <v>3733.6750544610691</v>
      </c>
      <c r="AD1263">
        <f t="shared" si="465"/>
        <v>3376.7139836405681</v>
      </c>
      <c r="AE1263">
        <f t="shared" si="466"/>
        <v>-583.67505446106907</v>
      </c>
      <c r="AG1263">
        <f t="shared" si="467"/>
        <v>3426.787693527845</v>
      </c>
    </row>
    <row r="1264" spans="1:33" x14ac:dyDescent="0.2">
      <c r="A1264">
        <f>'建築限界数値データ　片線'!A1348</f>
        <v>1765.4707996374636</v>
      </c>
      <c r="B1264">
        <f>'建築限界数値データ　片線'!B1348</f>
        <v>3377.0341705215278</v>
      </c>
      <c r="D1264">
        <f t="shared" si="448"/>
        <v>105</v>
      </c>
      <c r="E1264">
        <f t="shared" si="449"/>
        <v>160</v>
      </c>
      <c r="F1264">
        <f t="shared" si="450"/>
        <v>2110</v>
      </c>
      <c r="G1264">
        <f t="shared" si="451"/>
        <v>3150</v>
      </c>
      <c r="I1264">
        <f t="shared" si="452"/>
        <v>9.8090927582165199E-2</v>
      </c>
      <c r="J1264">
        <f t="shared" si="453"/>
        <v>143.75</v>
      </c>
      <c r="L1264">
        <f t="shared" si="454"/>
        <v>1621.7207996374636</v>
      </c>
      <c r="M1264">
        <f t="shared" si="455"/>
        <v>3377.0341705215278</v>
      </c>
      <c r="O1264">
        <f t="shared" si="456"/>
        <v>3731.7207996374636</v>
      </c>
      <c r="P1264">
        <f t="shared" si="457"/>
        <v>3377.0341705215278</v>
      </c>
      <c r="R1264">
        <f t="shared" si="458"/>
        <v>5032.9017390881863</v>
      </c>
      <c r="S1264">
        <f t="shared" si="459"/>
        <v>0.73554516590981733</v>
      </c>
      <c r="T1264">
        <f t="shared" si="460"/>
        <v>0.73554516590981733</v>
      </c>
      <c r="U1264">
        <f t="shared" si="468"/>
        <v>42.143633647882446</v>
      </c>
      <c r="W1264">
        <f t="shared" si="461"/>
        <v>5032.9017390881863</v>
      </c>
      <c r="X1264">
        <f t="shared" si="462"/>
        <v>0.83363609349198253</v>
      </c>
      <c r="Y1264">
        <f t="shared" si="469"/>
        <v>47.763829806863917</v>
      </c>
      <c r="AA1264">
        <f t="shared" si="463"/>
        <v>3383.0567440859099</v>
      </c>
      <c r="AB1264">
        <f t="shared" si="464"/>
        <v>3726.2617972455628</v>
      </c>
      <c r="AD1264">
        <f t="shared" si="465"/>
        <v>3383.0567440859099</v>
      </c>
      <c r="AE1264">
        <f t="shared" si="466"/>
        <v>-576.26179724556278</v>
      </c>
      <c r="AG1264">
        <f t="shared" si="467"/>
        <v>3431.7853360415543</v>
      </c>
    </row>
    <row r="1265" spans="1:33" x14ac:dyDescent="0.2">
      <c r="A1265">
        <f>'建築限界数値データ　片線'!A1349</f>
        <v>1771.0207075906367</v>
      </c>
      <c r="B1265">
        <f>'建築限界数値データ　片線'!B1349</f>
        <v>3369.010112052054</v>
      </c>
      <c r="D1265">
        <f t="shared" si="448"/>
        <v>105</v>
      </c>
      <c r="E1265">
        <f t="shared" si="449"/>
        <v>160</v>
      </c>
      <c r="F1265">
        <f t="shared" si="450"/>
        <v>2110</v>
      </c>
      <c r="G1265">
        <f t="shared" si="451"/>
        <v>3150</v>
      </c>
      <c r="I1265">
        <f t="shared" si="452"/>
        <v>9.8090927582165199E-2</v>
      </c>
      <c r="J1265">
        <f t="shared" si="453"/>
        <v>143.75</v>
      </c>
      <c r="L1265">
        <f t="shared" si="454"/>
        <v>1627.2707075906367</v>
      </c>
      <c r="M1265">
        <f t="shared" si="455"/>
        <v>3369.010112052054</v>
      </c>
      <c r="O1265">
        <f t="shared" si="456"/>
        <v>3737.2707075906364</v>
      </c>
      <c r="P1265">
        <f t="shared" si="457"/>
        <v>3369.010112052054</v>
      </c>
      <c r="R1265">
        <f t="shared" si="458"/>
        <v>5031.6420259120196</v>
      </c>
      <c r="S1265">
        <f t="shared" si="459"/>
        <v>0.7336226313072215</v>
      </c>
      <c r="T1265">
        <f t="shared" si="460"/>
        <v>0.7336226313072215</v>
      </c>
      <c r="U1265">
        <f t="shared" si="468"/>
        <v>42.033480529185852</v>
      </c>
      <c r="W1265">
        <f t="shared" si="461"/>
        <v>5031.6420259120196</v>
      </c>
      <c r="X1265">
        <f t="shared" si="462"/>
        <v>0.83171355888938669</v>
      </c>
      <c r="Y1265">
        <f t="shared" si="469"/>
        <v>47.653676688167309</v>
      </c>
      <c r="AA1265">
        <f t="shared" si="463"/>
        <v>3389.3657990471761</v>
      </c>
      <c r="AB1265">
        <f t="shared" si="464"/>
        <v>3718.8198339222231</v>
      </c>
      <c r="AD1265">
        <f t="shared" si="465"/>
        <v>3389.3657990471761</v>
      </c>
      <c r="AE1265">
        <f t="shared" si="466"/>
        <v>-568.8198339222231</v>
      </c>
      <c r="AG1265">
        <f t="shared" si="467"/>
        <v>3436.7654157963721</v>
      </c>
    </row>
    <row r="1266" spans="1:33" x14ac:dyDescent="0.2">
      <c r="A1266">
        <f>'建築限界数値データ　片線'!A1350</f>
        <v>1776.5341465043273</v>
      </c>
      <c r="B1266">
        <f>'建築限界数値データ　片線'!B1350</f>
        <v>3360.960951601719</v>
      </c>
      <c r="D1266">
        <f t="shared" si="448"/>
        <v>105</v>
      </c>
      <c r="E1266">
        <f t="shared" si="449"/>
        <v>160</v>
      </c>
      <c r="F1266">
        <f t="shared" si="450"/>
        <v>2110</v>
      </c>
      <c r="G1266">
        <f t="shared" si="451"/>
        <v>3150</v>
      </c>
      <c r="I1266">
        <f t="shared" si="452"/>
        <v>9.8090927582165199E-2</v>
      </c>
      <c r="J1266">
        <f t="shared" si="453"/>
        <v>143.75</v>
      </c>
      <c r="L1266">
        <f t="shared" si="454"/>
        <v>1632.7841465043273</v>
      </c>
      <c r="M1266">
        <f t="shared" si="455"/>
        <v>3360.960951601719</v>
      </c>
      <c r="O1266">
        <f t="shared" si="456"/>
        <v>3742.7841465043275</v>
      </c>
      <c r="P1266">
        <f t="shared" si="457"/>
        <v>3360.960951601719</v>
      </c>
      <c r="R1266">
        <f t="shared" si="458"/>
        <v>5030.3570137233464</v>
      </c>
      <c r="S1266">
        <f t="shared" si="459"/>
        <v>0.73170027193595943</v>
      </c>
      <c r="T1266">
        <f t="shared" si="460"/>
        <v>0.73170027193595943</v>
      </c>
      <c r="U1266">
        <f t="shared" si="468"/>
        <v>41.923337450505109</v>
      </c>
      <c r="W1266">
        <f t="shared" si="461"/>
        <v>5030.3570137233464</v>
      </c>
      <c r="X1266">
        <f t="shared" si="462"/>
        <v>0.82979119951812463</v>
      </c>
      <c r="Y1266">
        <f t="shared" si="469"/>
        <v>47.543533609486566</v>
      </c>
      <c r="AA1266">
        <f t="shared" si="463"/>
        <v>3395.6410186076623</v>
      </c>
      <c r="AB1266">
        <f t="shared" si="464"/>
        <v>3711.3493177367154</v>
      </c>
      <c r="AD1266">
        <f t="shared" si="465"/>
        <v>3395.6410186076623</v>
      </c>
      <c r="AE1266">
        <f t="shared" si="466"/>
        <v>-561.34931773671542</v>
      </c>
      <c r="AG1266">
        <f t="shared" si="467"/>
        <v>3441.7279067024397</v>
      </c>
    </row>
    <row r="1267" spans="1:33" x14ac:dyDescent="0.2">
      <c r="A1267">
        <f>'建築限界数値データ　片線'!A1351</f>
        <v>1782.0110028452382</v>
      </c>
      <c r="B1267">
        <f>'建築限界数値データ　片線'!B1351</f>
        <v>3352.8868549196591</v>
      </c>
      <c r="D1267">
        <f t="shared" si="448"/>
        <v>105</v>
      </c>
      <c r="E1267">
        <f t="shared" si="449"/>
        <v>160</v>
      </c>
      <c r="F1267">
        <f t="shared" si="450"/>
        <v>2110</v>
      </c>
      <c r="G1267">
        <f t="shared" si="451"/>
        <v>3150</v>
      </c>
      <c r="I1267">
        <f t="shared" si="452"/>
        <v>9.8090927582165199E-2</v>
      </c>
      <c r="J1267">
        <f t="shared" si="453"/>
        <v>143.75</v>
      </c>
      <c r="L1267">
        <f t="shared" si="454"/>
        <v>1638.2610028452382</v>
      </c>
      <c r="M1267">
        <f t="shared" si="455"/>
        <v>3352.8868549196591</v>
      </c>
      <c r="O1267">
        <f t="shared" si="456"/>
        <v>3748.2610028452382</v>
      </c>
      <c r="P1267">
        <f t="shared" si="457"/>
        <v>3352.8868549196591</v>
      </c>
      <c r="R1267">
        <f t="shared" si="458"/>
        <v>5029.0467096004822</v>
      </c>
      <c r="S1267">
        <f t="shared" si="459"/>
        <v>0.72977809141674932</v>
      </c>
      <c r="T1267">
        <f t="shared" si="460"/>
        <v>0.72977809141674932</v>
      </c>
      <c r="U1267">
        <f t="shared" si="468"/>
        <v>41.813204619292101</v>
      </c>
      <c r="W1267">
        <f t="shared" si="461"/>
        <v>5029.0467096004822</v>
      </c>
      <c r="X1267">
        <f t="shared" si="462"/>
        <v>0.82786901899891452</v>
      </c>
      <c r="Y1267">
        <f t="shared" si="469"/>
        <v>47.433400778273572</v>
      </c>
      <c r="AA1267">
        <f t="shared" si="463"/>
        <v>3401.8822735474046</v>
      </c>
      <c r="AB1267">
        <f t="shared" si="464"/>
        <v>3703.8504025226744</v>
      </c>
      <c r="AD1267">
        <f t="shared" si="465"/>
        <v>3401.8822735474046</v>
      </c>
      <c r="AE1267">
        <f t="shared" si="466"/>
        <v>-553.85040252267436</v>
      </c>
      <c r="AG1267">
        <f t="shared" si="467"/>
        <v>3446.6727827646455</v>
      </c>
    </row>
    <row r="1268" spans="1:33" x14ac:dyDescent="0.2">
      <c r="A1268">
        <f>'建築限界数値データ　片線'!A1352</f>
        <v>1787.4511638333836</v>
      </c>
      <c r="B1268">
        <f>'建築限界数値データ　片線'!B1352</f>
        <v>3344.7879882684974</v>
      </c>
      <c r="D1268">
        <f t="shared" si="448"/>
        <v>105</v>
      </c>
      <c r="E1268">
        <f t="shared" si="449"/>
        <v>160</v>
      </c>
      <c r="F1268">
        <f t="shared" si="450"/>
        <v>2110</v>
      </c>
      <c r="G1268">
        <f t="shared" si="451"/>
        <v>3150</v>
      </c>
      <c r="I1268">
        <f t="shared" si="452"/>
        <v>9.8090927582165199E-2</v>
      </c>
      <c r="J1268">
        <f t="shared" si="453"/>
        <v>143.75</v>
      </c>
      <c r="L1268">
        <f t="shared" si="454"/>
        <v>1643.7011638333836</v>
      </c>
      <c r="M1268">
        <f t="shared" si="455"/>
        <v>3344.7879882684974</v>
      </c>
      <c r="O1268">
        <f t="shared" si="456"/>
        <v>3753.7011638333834</v>
      </c>
      <c r="P1268">
        <f t="shared" si="457"/>
        <v>3344.7879882684974</v>
      </c>
      <c r="R1268">
        <f t="shared" si="458"/>
        <v>5027.7111207615453</v>
      </c>
      <c r="S1268">
        <f t="shared" si="459"/>
        <v>0.72785609337755985</v>
      </c>
      <c r="T1268">
        <f t="shared" si="460"/>
        <v>0.72785609337755985</v>
      </c>
      <c r="U1268">
        <f t="shared" si="468"/>
        <v>41.70308224341413</v>
      </c>
      <c r="W1268">
        <f t="shared" si="461"/>
        <v>5027.7111207615453</v>
      </c>
      <c r="X1268">
        <f t="shared" si="462"/>
        <v>0.82594702095972505</v>
      </c>
      <c r="Y1268">
        <f t="shared" si="469"/>
        <v>47.323278402395587</v>
      </c>
      <c r="AA1268">
        <f t="shared" si="463"/>
        <v>3408.089435345843</v>
      </c>
      <c r="AB1268">
        <f t="shared" si="464"/>
        <v>3696.3232426985282</v>
      </c>
      <c r="AD1268">
        <f t="shared" si="465"/>
        <v>3408.089435345843</v>
      </c>
      <c r="AE1268">
        <f t="shared" si="466"/>
        <v>-546.32324269852825</v>
      </c>
      <c r="AG1268">
        <f t="shared" si="467"/>
        <v>3451.6000180827127</v>
      </c>
    </row>
    <row r="1269" spans="1:33" x14ac:dyDescent="0.2">
      <c r="A1269">
        <f>'建築限界数値データ　片線'!A1353</f>
        <v>1792.8545174444116</v>
      </c>
      <c r="B1269">
        <f>'建築限界数値データ　片線'!B1353</f>
        <v>3336.6645184209251</v>
      </c>
      <c r="D1269">
        <f t="shared" si="448"/>
        <v>105</v>
      </c>
      <c r="E1269">
        <f t="shared" si="449"/>
        <v>160</v>
      </c>
      <c r="F1269">
        <f t="shared" si="450"/>
        <v>2110</v>
      </c>
      <c r="G1269">
        <f t="shared" si="451"/>
        <v>3150</v>
      </c>
      <c r="I1269">
        <f t="shared" si="452"/>
        <v>9.8090927582165199E-2</v>
      </c>
      <c r="J1269">
        <f t="shared" si="453"/>
        <v>143.75</v>
      </c>
      <c r="L1269">
        <f t="shared" si="454"/>
        <v>1649.1045174444116</v>
      </c>
      <c r="M1269">
        <f t="shared" si="455"/>
        <v>3336.6645184209251</v>
      </c>
      <c r="O1269">
        <f t="shared" si="456"/>
        <v>3759.1045174444116</v>
      </c>
      <c r="P1269">
        <f t="shared" si="457"/>
        <v>3336.6645184209251</v>
      </c>
      <c r="R1269">
        <f t="shared" si="458"/>
        <v>5026.3502545644515</v>
      </c>
      <c r="S1269">
        <f t="shared" si="459"/>
        <v>0.72593428145376315</v>
      </c>
      <c r="T1269">
        <f t="shared" si="460"/>
        <v>0.72593428145376315</v>
      </c>
      <c r="U1269">
        <f t="shared" si="468"/>
        <v>41.592970531162663</v>
      </c>
      <c r="W1269">
        <f t="shared" si="461"/>
        <v>5026.3502545644515</v>
      </c>
      <c r="X1269">
        <f t="shared" si="462"/>
        <v>0.82402520903592835</v>
      </c>
      <c r="Y1269">
        <f t="shared" si="469"/>
        <v>47.213166690144121</v>
      </c>
      <c r="AA1269">
        <f t="shared" si="463"/>
        <v>3414.2623761844693</v>
      </c>
      <c r="AB1269">
        <f t="shared" si="464"/>
        <v>3688.7679932643241</v>
      </c>
      <c r="AD1269">
        <f t="shared" si="465"/>
        <v>3414.2623761844693</v>
      </c>
      <c r="AE1269">
        <f t="shared" si="466"/>
        <v>-538.7679932643241</v>
      </c>
      <c r="AG1269">
        <f t="shared" si="467"/>
        <v>3456.5095868512913</v>
      </c>
    </row>
    <row r="1270" spans="1:33" x14ac:dyDescent="0.2">
      <c r="A1270">
        <f>'建築限界数値データ　片線'!A1354</f>
        <v>1798.220952411913</v>
      </c>
      <c r="B1270">
        <f>'建築限界数値データ　片線'!B1354</f>
        <v>3328.5166126562631</v>
      </c>
      <c r="D1270">
        <f t="shared" si="448"/>
        <v>105</v>
      </c>
      <c r="E1270">
        <f t="shared" si="449"/>
        <v>160</v>
      </c>
      <c r="F1270">
        <f t="shared" si="450"/>
        <v>2110</v>
      </c>
      <c r="G1270">
        <f t="shared" si="451"/>
        <v>3150</v>
      </c>
      <c r="I1270">
        <f t="shared" si="452"/>
        <v>9.8090927582165199E-2</v>
      </c>
      <c r="J1270">
        <f t="shared" si="453"/>
        <v>143.75</v>
      </c>
      <c r="L1270">
        <f t="shared" si="454"/>
        <v>1654.470952411913</v>
      </c>
      <c r="M1270">
        <f t="shared" si="455"/>
        <v>3328.5166126562631</v>
      </c>
      <c r="O1270">
        <f t="shared" si="456"/>
        <v>3764.470952411913</v>
      </c>
      <c r="P1270">
        <f t="shared" si="457"/>
        <v>3328.5166126562631</v>
      </c>
      <c r="R1270">
        <f t="shared" si="458"/>
        <v>5024.9641185068949</v>
      </c>
      <c r="S1270">
        <f t="shared" si="459"/>
        <v>0.72401265928828806</v>
      </c>
      <c r="T1270">
        <f t="shared" si="460"/>
        <v>0.72401265928828806</v>
      </c>
      <c r="U1270">
        <f t="shared" si="468"/>
        <v>41.482869691262152</v>
      </c>
      <c r="W1270">
        <f t="shared" si="461"/>
        <v>5024.9641185068949</v>
      </c>
      <c r="X1270">
        <f t="shared" si="462"/>
        <v>0.82210358687045326</v>
      </c>
      <c r="Y1270">
        <f t="shared" si="469"/>
        <v>47.10306585024361</v>
      </c>
      <c r="AA1270">
        <f t="shared" si="463"/>
        <v>3420.4009689494528</v>
      </c>
      <c r="AB1270">
        <f t="shared" si="464"/>
        <v>3681.1848097985271</v>
      </c>
      <c r="AD1270">
        <f t="shared" si="465"/>
        <v>3420.4009689494528</v>
      </c>
      <c r="AE1270">
        <f t="shared" si="466"/>
        <v>-531.18480979852711</v>
      </c>
      <c r="AG1270">
        <f t="shared" si="467"/>
        <v>3461.4014633600436</v>
      </c>
    </row>
    <row r="1271" spans="1:33" x14ac:dyDescent="0.2">
      <c r="A1271">
        <f>'建築限界数値データ　片線'!A1355</f>
        <v>1803.5503582297099</v>
      </c>
      <c r="B1271">
        <f>'建築限界数値データ　片線'!B1355</f>
        <v>3320.3444387570203</v>
      </c>
      <c r="D1271">
        <f t="shared" si="448"/>
        <v>105</v>
      </c>
      <c r="E1271">
        <f t="shared" si="449"/>
        <v>160</v>
      </c>
      <c r="F1271">
        <f t="shared" si="450"/>
        <v>2110</v>
      </c>
      <c r="G1271">
        <f t="shared" si="451"/>
        <v>3150</v>
      </c>
      <c r="I1271">
        <f t="shared" si="452"/>
        <v>9.8090927582165199E-2</v>
      </c>
      <c r="J1271">
        <f t="shared" si="453"/>
        <v>143.75</v>
      </c>
      <c r="L1271">
        <f t="shared" si="454"/>
        <v>1659.8003582297099</v>
      </c>
      <c r="M1271">
        <f t="shared" si="455"/>
        <v>3320.3444387570203</v>
      </c>
      <c r="O1271">
        <f t="shared" si="456"/>
        <v>3769.8003582297097</v>
      </c>
      <c r="P1271">
        <f t="shared" si="457"/>
        <v>3320.3444387570203</v>
      </c>
      <c r="R1271">
        <f t="shared" si="458"/>
        <v>5023.5527202263465</v>
      </c>
      <c r="S1271">
        <f t="shared" si="459"/>
        <v>0.7220912305317746</v>
      </c>
      <c r="T1271">
        <f t="shared" si="460"/>
        <v>0.7220912305317746</v>
      </c>
      <c r="U1271">
        <f t="shared" si="468"/>
        <v>41.372779932878856</v>
      </c>
      <c r="W1271">
        <f t="shared" si="461"/>
        <v>5023.5527202263465</v>
      </c>
      <c r="X1271">
        <f t="shared" si="462"/>
        <v>0.8201821581139398</v>
      </c>
      <c r="Y1271">
        <f t="shared" si="469"/>
        <v>46.992976091860321</v>
      </c>
      <c r="AA1271">
        <f t="shared" si="463"/>
        <v>3426.505087234264</v>
      </c>
      <c r="AB1271">
        <f t="shared" si="464"/>
        <v>3673.5738484548301</v>
      </c>
      <c r="AD1271">
        <f t="shared" si="465"/>
        <v>3426.505087234264</v>
      </c>
      <c r="AE1271">
        <f t="shared" si="466"/>
        <v>-523.57384845483011</v>
      </c>
      <c r="AG1271">
        <f t="shared" si="467"/>
        <v>3466.2756219937405</v>
      </c>
    </row>
    <row r="1272" spans="1:33" x14ac:dyDescent="0.2">
      <c r="A1272">
        <f>'建築限界数値データ　片線'!A1356</f>
        <v>1808.8426251541332</v>
      </c>
      <c r="B1272">
        <f>'建築限界数値データ　片線'!B1356</f>
        <v>3312.1481650054375</v>
      </c>
      <c r="D1272">
        <f t="shared" si="448"/>
        <v>105</v>
      </c>
      <c r="E1272">
        <f t="shared" si="449"/>
        <v>160</v>
      </c>
      <c r="F1272">
        <f t="shared" si="450"/>
        <v>2110</v>
      </c>
      <c r="G1272">
        <f t="shared" si="451"/>
        <v>3150</v>
      </c>
      <c r="I1272">
        <f t="shared" si="452"/>
        <v>9.8090927582165199E-2</v>
      </c>
      <c r="J1272">
        <f t="shared" si="453"/>
        <v>143.75</v>
      </c>
      <c r="L1272">
        <f t="shared" si="454"/>
        <v>1665.0926251541332</v>
      </c>
      <c r="M1272">
        <f t="shared" si="455"/>
        <v>3312.1481650054375</v>
      </c>
      <c r="O1272">
        <f t="shared" si="456"/>
        <v>3775.0926251541332</v>
      </c>
      <c r="P1272">
        <f t="shared" si="457"/>
        <v>3312.1481650054375</v>
      </c>
      <c r="R1272">
        <f t="shared" si="458"/>
        <v>5022.1160675000347</v>
      </c>
      <c r="S1272">
        <f t="shared" si="459"/>
        <v>0.72016999884272725</v>
      </c>
      <c r="T1272">
        <f t="shared" si="460"/>
        <v>0.72016999884272725</v>
      </c>
      <c r="U1272">
        <f t="shared" si="468"/>
        <v>41.262701465629654</v>
      </c>
      <c r="W1272">
        <f t="shared" si="461"/>
        <v>5022.1160675000347</v>
      </c>
      <c r="X1272">
        <f t="shared" si="462"/>
        <v>0.81826092642489245</v>
      </c>
      <c r="Y1272">
        <f t="shared" si="469"/>
        <v>46.882897624611111</v>
      </c>
      <c r="AA1272">
        <f t="shared" si="463"/>
        <v>3432.5746053422758</v>
      </c>
      <c r="AB1272">
        <f t="shared" si="464"/>
        <v>3665.9352659589244</v>
      </c>
      <c r="AD1272">
        <f t="shared" si="465"/>
        <v>3432.5746053422758</v>
      </c>
      <c r="AE1272">
        <f t="shared" si="466"/>
        <v>-515.93526595892445</v>
      </c>
      <c r="AG1272">
        <f t="shared" si="467"/>
        <v>3471.1320372323471</v>
      </c>
    </row>
    <row r="1273" spans="1:33" x14ac:dyDescent="0.2">
      <c r="A1273">
        <f>'建築限界数値データ　片線'!A1357</f>
        <v>1814.0976442062802</v>
      </c>
      <c r="B1273">
        <f>'建築限界数値データ　片線'!B1357</f>
        <v>3303.9279601800208</v>
      </c>
      <c r="D1273">
        <f t="shared" si="448"/>
        <v>105</v>
      </c>
      <c r="E1273">
        <f t="shared" si="449"/>
        <v>160</v>
      </c>
      <c r="F1273">
        <f t="shared" si="450"/>
        <v>2110</v>
      </c>
      <c r="G1273">
        <f t="shared" si="451"/>
        <v>3150</v>
      </c>
      <c r="I1273">
        <f t="shared" si="452"/>
        <v>9.8090927582165199E-2</v>
      </c>
      <c r="J1273">
        <f t="shared" si="453"/>
        <v>143.75</v>
      </c>
      <c r="L1273">
        <f t="shared" si="454"/>
        <v>1670.3476442062802</v>
      </c>
      <c r="M1273">
        <f t="shared" si="455"/>
        <v>3303.9279601800208</v>
      </c>
      <c r="O1273">
        <f t="shared" si="456"/>
        <v>3780.3476442062802</v>
      </c>
      <c r="P1273">
        <f t="shared" si="457"/>
        <v>3303.9279601800208</v>
      </c>
      <c r="R1273">
        <f t="shared" si="458"/>
        <v>5020.6541682449397</v>
      </c>
      <c r="S1273">
        <f t="shared" si="459"/>
        <v>0.71824896788767156</v>
      </c>
      <c r="T1273">
        <f t="shared" si="460"/>
        <v>0.71824896788767156</v>
      </c>
      <c r="U1273">
        <f t="shared" si="468"/>
        <v>41.152634499590974</v>
      </c>
      <c r="W1273">
        <f t="shared" si="461"/>
        <v>5020.6541682449397</v>
      </c>
      <c r="X1273">
        <f t="shared" si="462"/>
        <v>0.81633989546983676</v>
      </c>
      <c r="Y1273">
        <f t="shared" si="469"/>
        <v>46.772830658572438</v>
      </c>
      <c r="AA1273">
        <f t="shared" si="463"/>
        <v>3438.6093982893494</v>
      </c>
      <c r="AB1273">
        <f t="shared" si="464"/>
        <v>3658.2692196052831</v>
      </c>
      <c r="AD1273">
        <f t="shared" si="465"/>
        <v>3438.6093982893494</v>
      </c>
      <c r="AE1273">
        <f t="shared" si="466"/>
        <v>-508.26921960528307</v>
      </c>
      <c r="AG1273">
        <f t="shared" si="467"/>
        <v>3475.9706836511159</v>
      </c>
    </row>
    <row r="1274" spans="1:33" x14ac:dyDescent="0.2">
      <c r="A1274">
        <f>'建築限界数値データ　片線'!A1358</f>
        <v>1819.3153071742627</v>
      </c>
      <c r="B1274">
        <f>'建築限界数値データ　片線'!B1358</f>
        <v>3295.6839935520693</v>
      </c>
      <c r="D1274">
        <f t="shared" si="448"/>
        <v>105</v>
      </c>
      <c r="E1274">
        <f t="shared" si="449"/>
        <v>160</v>
      </c>
      <c r="F1274">
        <f t="shared" si="450"/>
        <v>2110</v>
      </c>
      <c r="G1274">
        <f t="shared" si="451"/>
        <v>3150</v>
      </c>
      <c r="I1274">
        <f t="shared" si="452"/>
        <v>9.8090927582165199E-2</v>
      </c>
      <c r="J1274">
        <f t="shared" si="453"/>
        <v>143.75</v>
      </c>
      <c r="L1274">
        <f t="shared" si="454"/>
        <v>1675.5653071742627</v>
      </c>
      <c r="M1274">
        <f t="shared" si="455"/>
        <v>3295.6839935520693</v>
      </c>
      <c r="O1274">
        <f t="shared" si="456"/>
        <v>3785.5653071742627</v>
      </c>
      <c r="P1274">
        <f t="shared" si="457"/>
        <v>3295.6839935520693</v>
      </c>
      <c r="R1274">
        <f t="shared" si="458"/>
        <v>5019.1670305177813</v>
      </c>
      <c r="S1274">
        <f t="shared" si="459"/>
        <v>0.71632814134130918</v>
      </c>
      <c r="T1274">
        <f t="shared" si="460"/>
        <v>0.71632814134130918</v>
      </c>
      <c r="U1274">
        <f t="shared" si="468"/>
        <v>41.042579245307721</v>
      </c>
      <c r="W1274">
        <f t="shared" si="461"/>
        <v>5019.1670305177813</v>
      </c>
      <c r="X1274">
        <f t="shared" si="462"/>
        <v>0.81441906892347438</v>
      </c>
      <c r="Y1274">
        <f t="shared" si="469"/>
        <v>46.662775404289185</v>
      </c>
      <c r="AA1274">
        <f t="shared" si="463"/>
        <v>3444.6093418064124</v>
      </c>
      <c r="AB1274">
        <f t="shared" si="464"/>
        <v>3650.5758672539155</v>
      </c>
      <c r="AD1274">
        <f t="shared" si="465"/>
        <v>3444.6093418064124</v>
      </c>
      <c r="AE1274">
        <f t="shared" si="466"/>
        <v>-500.57586725391548</v>
      </c>
      <c r="AG1274">
        <f t="shared" si="467"/>
        <v>3480.7915359206754</v>
      </c>
    </row>
    <row r="1275" spans="1:33" x14ac:dyDescent="0.2">
      <c r="A1275">
        <f>'建築限界数値データ　片線'!A1359</f>
        <v>1824.4955066154305</v>
      </c>
      <c r="B1275">
        <f>'建築限界数値データ　片線'!B1359</f>
        <v>3287.4164348821869</v>
      </c>
      <c r="D1275">
        <f t="shared" si="448"/>
        <v>105</v>
      </c>
      <c r="E1275">
        <f t="shared" si="449"/>
        <v>160</v>
      </c>
      <c r="F1275">
        <f t="shared" si="450"/>
        <v>2110</v>
      </c>
      <c r="G1275">
        <f t="shared" si="451"/>
        <v>3150</v>
      </c>
      <c r="I1275">
        <f t="shared" si="452"/>
        <v>9.8090927582165199E-2</v>
      </c>
      <c r="J1275">
        <f t="shared" si="453"/>
        <v>143.75</v>
      </c>
      <c r="L1275">
        <f t="shared" si="454"/>
        <v>1680.7455066154305</v>
      </c>
      <c r="M1275">
        <f t="shared" si="455"/>
        <v>3287.4164348821869</v>
      </c>
      <c r="O1275">
        <f t="shared" si="456"/>
        <v>3790.7455066154307</v>
      </c>
      <c r="P1275">
        <f t="shared" si="457"/>
        <v>3287.4164348821869</v>
      </c>
      <c r="R1275">
        <f t="shared" si="458"/>
        <v>5017.6546625150067</v>
      </c>
      <c r="S1275">
        <f t="shared" si="459"/>
        <v>0.71440752288667497</v>
      </c>
      <c r="T1275">
        <f t="shared" si="460"/>
        <v>0.71440752288667497</v>
      </c>
      <c r="U1275">
        <f t="shared" si="468"/>
        <v>40.932535913802241</v>
      </c>
      <c r="W1275">
        <f t="shared" si="461"/>
        <v>5017.6546625150067</v>
      </c>
      <c r="X1275">
        <f t="shared" si="462"/>
        <v>0.81249845046884017</v>
      </c>
      <c r="Y1275">
        <f t="shared" si="469"/>
        <v>46.552732072783705</v>
      </c>
      <c r="AA1275">
        <f t="shared" si="463"/>
        <v>3450.5743123420148</v>
      </c>
      <c r="AB1275">
        <f t="shared" si="464"/>
        <v>3642.8553673271217</v>
      </c>
      <c r="AD1275">
        <f t="shared" si="465"/>
        <v>3450.5743123420148</v>
      </c>
      <c r="AE1275">
        <f t="shared" si="466"/>
        <v>-492.85536732712171</v>
      </c>
      <c r="AG1275">
        <f t="shared" si="467"/>
        <v>3485.5945688071238</v>
      </c>
    </row>
    <row r="1276" spans="1:33" x14ac:dyDescent="0.2">
      <c r="A1276">
        <f>'建築限界数値データ　片線'!A1360</f>
        <v>1829.6381358585877</v>
      </c>
      <c r="B1276">
        <f>'建築限界数値データ　片線'!B1360</f>
        <v>3279.1254544167855</v>
      </c>
      <c r="D1276">
        <f t="shared" ref="D1276:D1339" si="470">D1275</f>
        <v>105</v>
      </c>
      <c r="E1276">
        <f t="shared" ref="E1276:E1339" si="471">E1275</f>
        <v>160</v>
      </c>
      <c r="F1276">
        <f t="shared" ref="F1276:F1339" si="472">F1275</f>
        <v>2110</v>
      </c>
      <c r="G1276">
        <f t="shared" ref="G1276:G1339" si="473">G1275</f>
        <v>3150</v>
      </c>
      <c r="I1276">
        <f t="shared" ref="I1276:I1339" si="474">I1275</f>
        <v>9.8090927582165199E-2</v>
      </c>
      <c r="J1276">
        <f t="shared" ref="J1276:J1339" si="475">J1275</f>
        <v>143.75</v>
      </c>
      <c r="L1276">
        <f t="shared" ref="L1276:L1339" si="476">A1276-J1276</f>
        <v>1685.8881358585877</v>
      </c>
      <c r="M1276">
        <f t="shared" ref="M1276:M1339" si="477">B1276</f>
        <v>3279.1254544167855</v>
      </c>
      <c r="O1276">
        <f t="shared" ref="O1276:O1339" si="478">L1276+F1276</f>
        <v>3795.8881358585877</v>
      </c>
      <c r="P1276">
        <f t="shared" ref="P1276:P1339" si="479">M1276</f>
        <v>3279.1254544167855</v>
      </c>
      <c r="R1276">
        <f t="shared" ref="R1276:R1339" si="480">SQRT(O1276^2+P1276^2)</f>
        <v>5016.1170725727761</v>
      </c>
      <c r="S1276">
        <f t="shared" ref="S1276:S1339" si="481">IF(AND(O1276=0,P1276=0),0,IF(O1276=0,PI()/2,ATAN(P1276/O1276)))</f>
        <v>0.71248711621529393</v>
      </c>
      <c r="T1276">
        <f t="shared" ref="T1276:T1339" si="482">IF(AND(O1276&gt;=0,P1276&gt;=0),S1276,IF(AND(O1276&lt;0,P1276&gt;=0),S1276+PI(),IF(AND(O1276&lt;0,P1276&lt;0),S1276+PI(),S1276+2*PI())))</f>
        <v>0.71248711621529393</v>
      </c>
      <c r="U1276">
        <f t="shared" si="468"/>
        <v>40.822504716583339</v>
      </c>
      <c r="W1276">
        <f t="shared" ref="W1276:W1339" si="483">R1276</f>
        <v>5016.1170725727761</v>
      </c>
      <c r="X1276">
        <f t="shared" ref="X1276:X1339" si="484">IF(T1276+I1276&gt;=2*PI(),MOD(T1276+I1276,2*PI()),T1276+I1276)</f>
        <v>0.81057804379745912</v>
      </c>
      <c r="Y1276">
        <f t="shared" si="469"/>
        <v>46.442700875564803</v>
      </c>
      <c r="AA1276">
        <f t="shared" ref="AA1276:AA1339" si="485">W1276*COS(X1276)</f>
        <v>3456.5041870648724</v>
      </c>
      <c r="AB1276">
        <f t="shared" ref="AB1276:AB1339" si="486">W1276*SIN(X1276)</f>
        <v>3635.1078788062232</v>
      </c>
      <c r="AD1276">
        <f t="shared" ref="AD1276:AD1339" si="487">AA1276</f>
        <v>3456.5041870648724</v>
      </c>
      <c r="AE1276">
        <f t="shared" ref="AE1276:AE1339" si="488">G1276-AB1276</f>
        <v>-485.1078788062232</v>
      </c>
      <c r="AG1276">
        <f t="shared" ref="AG1276:AG1339" si="489">SQRT(AD1276^2+AE1276^2)</f>
        <v>3490.3797571721143</v>
      </c>
    </row>
    <row r="1277" spans="1:33" x14ac:dyDescent="0.2">
      <c r="A1277">
        <f>'建築限界数値データ　片線'!A1361</f>
        <v>1834.7430890061864</v>
      </c>
      <c r="B1277">
        <f>'建築限界数値データ　片線'!B1361</f>
        <v>3270.8112228845848</v>
      </c>
      <c r="D1277">
        <f t="shared" si="470"/>
        <v>105</v>
      </c>
      <c r="E1277">
        <f t="shared" si="471"/>
        <v>160</v>
      </c>
      <c r="F1277">
        <f t="shared" si="472"/>
        <v>2110</v>
      </c>
      <c r="G1277">
        <f t="shared" si="473"/>
        <v>3150</v>
      </c>
      <c r="I1277">
        <f t="shared" si="474"/>
        <v>9.8090927582165199E-2</v>
      </c>
      <c r="J1277">
        <f t="shared" si="475"/>
        <v>143.75</v>
      </c>
      <c r="L1277">
        <f t="shared" si="476"/>
        <v>1690.9930890061864</v>
      </c>
      <c r="M1277">
        <f t="shared" si="477"/>
        <v>3270.8112228845848</v>
      </c>
      <c r="O1277">
        <f t="shared" si="478"/>
        <v>3800.9930890061864</v>
      </c>
      <c r="P1277">
        <f t="shared" si="479"/>
        <v>3270.8112228845848</v>
      </c>
      <c r="R1277">
        <f t="shared" si="480"/>
        <v>5014.5542691669561</v>
      </c>
      <c r="S1277">
        <f t="shared" si="481"/>
        <v>0.71056692502733998</v>
      </c>
      <c r="T1277">
        <f t="shared" si="482"/>
        <v>0.71056692502733998</v>
      </c>
      <c r="U1277">
        <f t="shared" si="468"/>
        <v>40.712485865655374</v>
      </c>
      <c r="W1277">
        <f t="shared" si="483"/>
        <v>5014.5542691669561</v>
      </c>
      <c r="X1277">
        <f t="shared" si="484"/>
        <v>0.80865785260950518</v>
      </c>
      <c r="Y1277">
        <f t="shared" si="469"/>
        <v>46.332682024636831</v>
      </c>
      <c r="AA1277">
        <f t="shared" si="485"/>
        <v>3462.3988438663991</v>
      </c>
      <c r="AB1277">
        <f t="shared" si="486"/>
        <v>3627.3335612282981</v>
      </c>
      <c r="AD1277">
        <f t="shared" si="487"/>
        <v>3462.3988438663991</v>
      </c>
      <c r="AE1277">
        <f t="shared" si="488"/>
        <v>-477.33356122829809</v>
      </c>
      <c r="AG1277">
        <f t="shared" si="489"/>
        <v>3495.1470759729505</v>
      </c>
    </row>
    <row r="1278" spans="1:33" x14ac:dyDescent="0.2">
      <c r="A1278">
        <f>'建築限界数値データ　片線'!A1362</f>
        <v>1839.8102609365101</v>
      </c>
      <c r="B1278">
        <f>'建築限界数値データ　片線'!B1362</f>
        <v>3262.4739114930881</v>
      </c>
      <c r="D1278">
        <f t="shared" si="470"/>
        <v>105</v>
      </c>
      <c r="E1278">
        <f t="shared" si="471"/>
        <v>160</v>
      </c>
      <c r="F1278">
        <f t="shared" si="472"/>
        <v>2110</v>
      </c>
      <c r="G1278">
        <f t="shared" si="473"/>
        <v>3150</v>
      </c>
      <c r="I1278">
        <f t="shared" si="474"/>
        <v>9.8090927582165199E-2</v>
      </c>
      <c r="J1278">
        <f t="shared" si="475"/>
        <v>143.75</v>
      </c>
      <c r="L1278">
        <f t="shared" si="476"/>
        <v>1696.0602609365101</v>
      </c>
      <c r="M1278">
        <f t="shared" si="477"/>
        <v>3262.4739114930881</v>
      </c>
      <c r="O1278">
        <f t="shared" si="478"/>
        <v>3806.0602609365101</v>
      </c>
      <c r="P1278">
        <f t="shared" si="479"/>
        <v>3262.4739114930881</v>
      </c>
      <c r="R1278">
        <f t="shared" si="480"/>
        <v>5012.9662609131037</v>
      </c>
      <c r="S1278">
        <f t="shared" si="481"/>
        <v>0.70864695303179359</v>
      </c>
      <c r="T1278">
        <f t="shared" si="482"/>
        <v>0.70864695303179359</v>
      </c>
      <c r="U1278">
        <f t="shared" si="468"/>
        <v>40.602479573527255</v>
      </c>
      <c r="W1278">
        <f t="shared" si="483"/>
        <v>5012.9662609131037</v>
      </c>
      <c r="X1278">
        <f t="shared" si="484"/>
        <v>0.80673788061395879</v>
      </c>
      <c r="Y1278">
        <f t="shared" si="469"/>
        <v>46.222675732508719</v>
      </c>
      <c r="AA1278">
        <f t="shared" si="485"/>
        <v>3468.2581613632196</v>
      </c>
      <c r="AB1278">
        <f t="shared" si="486"/>
        <v>3619.5325746828862</v>
      </c>
      <c r="AD1278">
        <f t="shared" si="487"/>
        <v>3468.2581613632196</v>
      </c>
      <c r="AE1278">
        <f t="shared" si="488"/>
        <v>-469.53257468288621</v>
      </c>
      <c r="AG1278">
        <f t="shared" si="489"/>
        <v>3499.8965002626751</v>
      </c>
    </row>
    <row r="1279" spans="1:33" x14ac:dyDescent="0.2">
      <c r="A1279">
        <f>'建築限界数値データ　片線'!A1363</f>
        <v>1844.8395473058358</v>
      </c>
      <c r="B1279">
        <f>'建築限界数値データ　片線'!B1363</f>
        <v>3254.1136919250657</v>
      </c>
      <c r="D1279">
        <f t="shared" si="470"/>
        <v>105</v>
      </c>
      <c r="E1279">
        <f t="shared" si="471"/>
        <v>160</v>
      </c>
      <c r="F1279">
        <f t="shared" si="472"/>
        <v>2110</v>
      </c>
      <c r="G1279">
        <f t="shared" si="473"/>
        <v>3150</v>
      </c>
      <c r="I1279">
        <f t="shared" si="474"/>
        <v>9.8090927582165199E-2</v>
      </c>
      <c r="J1279">
        <f t="shared" si="475"/>
        <v>143.75</v>
      </c>
      <c r="L1279">
        <f t="shared" si="476"/>
        <v>1701.0895473058358</v>
      </c>
      <c r="M1279">
        <f t="shared" si="477"/>
        <v>3254.1136919250657</v>
      </c>
      <c r="O1279">
        <f t="shared" si="478"/>
        <v>3811.0895473058358</v>
      </c>
      <c r="P1279">
        <f t="shared" si="479"/>
        <v>3254.1136919250657</v>
      </c>
      <c r="R1279">
        <f t="shared" si="480"/>
        <v>5011.3530565664587</v>
      </c>
      <c r="S1279">
        <f t="shared" si="481"/>
        <v>0.70672720394660304</v>
      </c>
      <c r="T1279">
        <f t="shared" si="482"/>
        <v>0.70672720394660304</v>
      </c>
      <c r="U1279">
        <f t="shared" si="468"/>
        <v>40.492486053221732</v>
      </c>
      <c r="W1279">
        <f t="shared" si="483"/>
        <v>5011.3530565664587</v>
      </c>
      <c r="X1279">
        <f t="shared" si="484"/>
        <v>0.80481813152876824</v>
      </c>
      <c r="Y1279">
        <f t="shared" si="469"/>
        <v>46.112682212203197</v>
      </c>
      <c r="AA1279">
        <f t="shared" si="485"/>
        <v>3474.0820188996686</v>
      </c>
      <c r="AB1279">
        <f t="shared" si="486"/>
        <v>3611.705079808703</v>
      </c>
      <c r="AD1279">
        <f t="shared" si="487"/>
        <v>3474.0820188996686</v>
      </c>
      <c r="AE1279">
        <f t="shared" si="488"/>
        <v>-461.70507980870298</v>
      </c>
      <c r="AG1279">
        <f t="shared" si="489"/>
        <v>3504.6280051901595</v>
      </c>
    </row>
    <row r="1280" spans="1:33" x14ac:dyDescent="0.2">
      <c r="A1280">
        <f>'建築限界数値データ　片線'!A1364</f>
        <v>1849.8308445505847</v>
      </c>
      <c r="B1280">
        <f>'建築限界数値データ　片線'!B1364</f>
        <v>3245.7307363350128</v>
      </c>
      <c r="D1280">
        <f t="shared" si="470"/>
        <v>105</v>
      </c>
      <c r="E1280">
        <f t="shared" si="471"/>
        <v>160</v>
      </c>
      <c r="F1280">
        <f t="shared" si="472"/>
        <v>2110</v>
      </c>
      <c r="G1280">
        <f t="shared" si="473"/>
        <v>3150</v>
      </c>
      <c r="I1280">
        <f t="shared" si="474"/>
        <v>9.8090927582165199E-2</v>
      </c>
      <c r="J1280">
        <f t="shared" si="475"/>
        <v>143.75</v>
      </c>
      <c r="L1280">
        <f t="shared" si="476"/>
        <v>1706.0808445505847</v>
      </c>
      <c r="M1280">
        <f t="shared" si="477"/>
        <v>3245.7307363350128</v>
      </c>
      <c r="O1280">
        <f t="shared" si="478"/>
        <v>3816.0808445505845</v>
      </c>
      <c r="P1280">
        <f t="shared" si="479"/>
        <v>3245.7307363350128</v>
      </c>
      <c r="R1280">
        <f t="shared" si="480"/>
        <v>5009.7146650219238</v>
      </c>
      <c r="S1280">
        <f t="shared" si="481"/>
        <v>0.70480768149884321</v>
      </c>
      <c r="T1280">
        <f t="shared" si="482"/>
        <v>0.70480768149884321</v>
      </c>
      <c r="U1280">
        <f t="shared" si="468"/>
        <v>40.382505518284468</v>
      </c>
      <c r="W1280">
        <f t="shared" si="483"/>
        <v>5009.7146650219238</v>
      </c>
      <c r="X1280">
        <f t="shared" si="484"/>
        <v>0.80289860908100841</v>
      </c>
      <c r="Y1280">
        <f t="shared" si="469"/>
        <v>46.002701677265932</v>
      </c>
      <c r="AA1280">
        <f t="shared" si="485"/>
        <v>3479.8702965502757</v>
      </c>
      <c r="AB1280">
        <f t="shared" si="486"/>
        <v>3603.8512377903203</v>
      </c>
      <c r="AD1280">
        <f t="shared" si="487"/>
        <v>3479.8702965502757</v>
      </c>
      <c r="AE1280">
        <f t="shared" si="488"/>
        <v>-453.85123779032028</v>
      </c>
      <c r="AG1280">
        <f t="shared" si="489"/>
        <v>3509.3415660001965</v>
      </c>
    </row>
    <row r="1281" spans="1:33" x14ac:dyDescent="0.2">
      <c r="A1281">
        <f>'建築限界数値データ　片線'!A1365</f>
        <v>1854.7840498894539</v>
      </c>
      <c r="B1281">
        <f>'建築限界数値データ　片線'!B1365</f>
        <v>3237.3252173456094</v>
      </c>
      <c r="D1281">
        <f t="shared" si="470"/>
        <v>105</v>
      </c>
      <c r="E1281">
        <f t="shared" si="471"/>
        <v>160</v>
      </c>
      <c r="F1281">
        <f t="shared" si="472"/>
        <v>2110</v>
      </c>
      <c r="G1281">
        <f t="shared" si="473"/>
        <v>3150</v>
      </c>
      <c r="I1281">
        <f t="shared" si="474"/>
        <v>9.8090927582165199E-2</v>
      </c>
      <c r="J1281">
        <f t="shared" si="475"/>
        <v>143.75</v>
      </c>
      <c r="L1281">
        <f t="shared" si="476"/>
        <v>1711.0340498894539</v>
      </c>
      <c r="M1281">
        <f t="shared" si="477"/>
        <v>3237.3252173456094</v>
      </c>
      <c r="O1281">
        <f t="shared" si="478"/>
        <v>3821.0340498894539</v>
      </c>
      <c r="P1281">
        <f t="shared" si="479"/>
        <v>3237.3252173456094</v>
      </c>
      <c r="R1281">
        <f t="shared" si="480"/>
        <v>5008.0510953140638</v>
      </c>
      <c r="S1281">
        <f t="shared" si="481"/>
        <v>0.70288838942487775</v>
      </c>
      <c r="T1281">
        <f t="shared" si="482"/>
        <v>0.70288838942487775</v>
      </c>
      <c r="U1281">
        <f t="shared" si="468"/>
        <v>40.27253818279334</v>
      </c>
      <c r="W1281">
        <f t="shared" si="483"/>
        <v>5008.0510953140638</v>
      </c>
      <c r="X1281">
        <f t="shared" si="484"/>
        <v>0.80097931700704295</v>
      </c>
      <c r="Y1281">
        <f t="shared" si="469"/>
        <v>45.892734341774805</v>
      </c>
      <c r="AA1281">
        <f t="shared" si="485"/>
        <v>3485.6228751222375</v>
      </c>
      <c r="AB1281">
        <f t="shared" si="486"/>
        <v>3595.9712103548577</v>
      </c>
      <c r="AD1281">
        <f t="shared" si="487"/>
        <v>3485.6228751222375</v>
      </c>
      <c r="AE1281">
        <f t="shared" si="488"/>
        <v>-445.9712103548577</v>
      </c>
      <c r="AG1281">
        <f t="shared" si="489"/>
        <v>3514.03715803359</v>
      </c>
    </row>
    <row r="1282" spans="1:33" x14ac:dyDescent="0.2">
      <c r="A1282">
        <f>'建築限界数値データ　片線'!A1366</f>
        <v>1859.6990613255321</v>
      </c>
      <c r="B1282">
        <f>'建築限界数値データ　片線'!B1366</f>
        <v>3228.8973080441601</v>
      </c>
      <c r="D1282">
        <f t="shared" si="470"/>
        <v>105</v>
      </c>
      <c r="E1282">
        <f t="shared" si="471"/>
        <v>160</v>
      </c>
      <c r="F1282">
        <f t="shared" si="472"/>
        <v>2110</v>
      </c>
      <c r="G1282">
        <f t="shared" si="473"/>
        <v>3150</v>
      </c>
      <c r="I1282">
        <f t="shared" si="474"/>
        <v>9.8090927582165199E-2</v>
      </c>
      <c r="J1282">
        <f t="shared" si="475"/>
        <v>143.75</v>
      </c>
      <c r="L1282">
        <f t="shared" si="476"/>
        <v>1715.9490613255321</v>
      </c>
      <c r="M1282">
        <f t="shared" si="477"/>
        <v>3228.8973080441601</v>
      </c>
      <c r="O1282">
        <f t="shared" si="478"/>
        <v>3825.9490613255321</v>
      </c>
      <c r="P1282">
        <f t="shared" si="479"/>
        <v>3228.8973080441601</v>
      </c>
      <c r="R1282">
        <f t="shared" si="480"/>
        <v>5006.3623566170818</v>
      </c>
      <c r="S1282">
        <f t="shared" si="481"/>
        <v>0.70096933147052043</v>
      </c>
      <c r="T1282">
        <f t="shared" si="482"/>
        <v>0.70096933147052043</v>
      </c>
      <c r="U1282">
        <f t="shared" si="468"/>
        <v>40.162584261367655</v>
      </c>
      <c r="W1282">
        <f t="shared" si="483"/>
        <v>5006.3623566170818</v>
      </c>
      <c r="X1282">
        <f t="shared" si="484"/>
        <v>0.79906025905268563</v>
      </c>
      <c r="Y1282">
        <f t="shared" si="469"/>
        <v>45.782780420349113</v>
      </c>
      <c r="AA1282">
        <f t="shared" si="485"/>
        <v>3491.3396361578666</v>
      </c>
      <c r="AB1282">
        <f t="shared" si="486"/>
        <v>3588.0651597686456</v>
      </c>
      <c r="AD1282">
        <f t="shared" si="487"/>
        <v>3491.3396361578666</v>
      </c>
      <c r="AE1282">
        <f t="shared" si="488"/>
        <v>-438.06515976864557</v>
      </c>
      <c r="AG1282">
        <f t="shared" si="489"/>
        <v>3518.714756727245</v>
      </c>
    </row>
    <row r="1283" spans="1:33" x14ac:dyDescent="0.2">
      <c r="A1283">
        <f>'建築限界数値データ　片線'!A1367</f>
        <v>1864.5757776484013</v>
      </c>
      <c r="B1283">
        <f>'建築限界数値データ　片線'!B1367</f>
        <v>3220.447181979036</v>
      </c>
      <c r="D1283">
        <f t="shared" si="470"/>
        <v>105</v>
      </c>
      <c r="E1283">
        <f t="shared" si="471"/>
        <v>160</v>
      </c>
      <c r="F1283">
        <f t="shared" si="472"/>
        <v>2110</v>
      </c>
      <c r="G1283">
        <f t="shared" si="473"/>
        <v>3150</v>
      </c>
      <c r="I1283">
        <f t="shared" si="474"/>
        <v>9.8090927582165199E-2</v>
      </c>
      <c r="J1283">
        <f t="shared" si="475"/>
        <v>143.75</v>
      </c>
      <c r="L1283">
        <f t="shared" si="476"/>
        <v>1720.8257776484013</v>
      </c>
      <c r="M1283">
        <f t="shared" si="477"/>
        <v>3220.447181979036</v>
      </c>
      <c r="O1283">
        <f t="shared" si="478"/>
        <v>3830.8257776484015</v>
      </c>
      <c r="P1283">
        <f t="shared" si="479"/>
        <v>3220.447181979036</v>
      </c>
      <c r="R1283">
        <f t="shared" si="480"/>
        <v>5004.6484582448147</v>
      </c>
      <c r="S1283">
        <f t="shared" si="481"/>
        <v>0.69905051139119867</v>
      </c>
      <c r="T1283">
        <f t="shared" si="482"/>
        <v>0.69905051139119867</v>
      </c>
      <c r="U1283">
        <f t="shared" ref="U1283:U1346" si="490">T1283*180/PI()</f>
        <v>40.052643969177566</v>
      </c>
      <c r="W1283">
        <f t="shared" si="483"/>
        <v>5004.6484582448147</v>
      </c>
      <c r="X1283">
        <f t="shared" si="484"/>
        <v>0.79714143897336387</v>
      </c>
      <c r="Y1283">
        <f t="shared" ref="Y1283:Y1346" si="491">X1283*180/PI()</f>
        <v>45.672840128159024</v>
      </c>
      <c r="AA1283">
        <f t="shared" si="485"/>
        <v>3497.0204619370361</v>
      </c>
      <c r="AB1283">
        <f t="shared" si="486"/>
        <v>3580.1332488338867</v>
      </c>
      <c r="AD1283">
        <f t="shared" si="487"/>
        <v>3497.0204619370361</v>
      </c>
      <c r="AE1283">
        <f t="shared" si="488"/>
        <v>-430.13324883388668</v>
      </c>
      <c r="AG1283">
        <f t="shared" si="489"/>
        <v>3523.3743376142588</v>
      </c>
    </row>
    <row r="1284" spans="1:33" x14ac:dyDescent="0.2">
      <c r="A1284">
        <f>'建築限界数値データ　片線'!A1368</f>
        <v>1869.4140984362209</v>
      </c>
      <c r="B1284">
        <f>'建築限界数値データ　片線'!B1368</f>
        <v>3211.9750131560968</v>
      </c>
      <c r="D1284">
        <f t="shared" si="470"/>
        <v>105</v>
      </c>
      <c r="E1284">
        <f t="shared" si="471"/>
        <v>160</v>
      </c>
      <c r="F1284">
        <f t="shared" si="472"/>
        <v>2110</v>
      </c>
      <c r="G1284">
        <f t="shared" si="473"/>
        <v>3150</v>
      </c>
      <c r="I1284">
        <f t="shared" si="474"/>
        <v>9.8090927582165199E-2</v>
      </c>
      <c r="J1284">
        <f t="shared" si="475"/>
        <v>143.75</v>
      </c>
      <c r="L1284">
        <f t="shared" si="476"/>
        <v>1725.6640984362209</v>
      </c>
      <c r="M1284">
        <f t="shared" si="477"/>
        <v>3211.9750131560968</v>
      </c>
      <c r="O1284">
        <f t="shared" si="478"/>
        <v>3835.6640984362211</v>
      </c>
      <c r="P1284">
        <f t="shared" si="479"/>
        <v>3211.9750131560968</v>
      </c>
      <c r="R1284">
        <f t="shared" si="480"/>
        <v>5002.9094096507142</v>
      </c>
      <c r="S1284">
        <f t="shared" si="481"/>
        <v>0.69713193295211617</v>
      </c>
      <c r="T1284">
        <f t="shared" si="482"/>
        <v>0.69713193295211617</v>
      </c>
      <c r="U1284">
        <f t="shared" si="490"/>
        <v>39.942717521953341</v>
      </c>
      <c r="W1284">
        <f t="shared" si="483"/>
        <v>5002.9094096507142</v>
      </c>
      <c r="X1284">
        <f t="shared" si="484"/>
        <v>0.79522286053428137</v>
      </c>
      <c r="Y1284">
        <f t="shared" si="491"/>
        <v>45.562913680934798</v>
      </c>
      <c r="AA1284">
        <f t="shared" si="485"/>
        <v>3502.6652354795992</v>
      </c>
      <c r="AB1284">
        <f t="shared" si="486"/>
        <v>3572.1756408852998</v>
      </c>
      <c r="AD1284">
        <f t="shared" si="487"/>
        <v>3502.6652354795992</v>
      </c>
      <c r="AE1284">
        <f t="shared" si="488"/>
        <v>-422.1756408852998</v>
      </c>
      <c r="AG1284">
        <f t="shared" si="489"/>
        <v>3528.0158763240097</v>
      </c>
    </row>
    <row r="1285" spans="1:33" x14ac:dyDescent="0.2">
      <c r="A1285">
        <f>'建築限界数値データ　片線'!A1369</f>
        <v>1874.2139240577942</v>
      </c>
      <c r="B1285">
        <f>'建築限界数値データ　片線'!B1369</f>
        <v>3203.4809760351086</v>
      </c>
      <c r="D1285">
        <f t="shared" si="470"/>
        <v>105</v>
      </c>
      <c r="E1285">
        <f t="shared" si="471"/>
        <v>160</v>
      </c>
      <c r="F1285">
        <f t="shared" si="472"/>
        <v>2110</v>
      </c>
      <c r="G1285">
        <f t="shared" si="473"/>
        <v>3150</v>
      </c>
      <c r="I1285">
        <f t="shared" si="474"/>
        <v>9.8090927582165199E-2</v>
      </c>
      <c r="J1285">
        <f t="shared" si="475"/>
        <v>143.75</v>
      </c>
      <c r="L1285">
        <f t="shared" si="476"/>
        <v>1730.4639240577942</v>
      </c>
      <c r="M1285">
        <f t="shared" si="477"/>
        <v>3203.4809760351086</v>
      </c>
      <c r="O1285">
        <f t="shared" si="478"/>
        <v>3840.4639240577944</v>
      </c>
      <c r="P1285">
        <f t="shared" si="479"/>
        <v>3203.4809760351086</v>
      </c>
      <c r="R1285">
        <f t="shared" si="480"/>
        <v>5001.1452204278421</v>
      </c>
      <c r="S1285">
        <f t="shared" si="481"/>
        <v>0.69521359992841836</v>
      </c>
      <c r="T1285">
        <f t="shared" si="482"/>
        <v>0.69521359992841836</v>
      </c>
      <c r="U1285">
        <f t="shared" si="490"/>
        <v>39.832805135994882</v>
      </c>
      <c r="W1285">
        <f t="shared" si="483"/>
        <v>5001.1452204278421</v>
      </c>
      <c r="X1285">
        <f t="shared" si="484"/>
        <v>0.79330452751058356</v>
      </c>
      <c r="Y1285">
        <f t="shared" si="491"/>
        <v>45.453001294976346</v>
      </c>
      <c r="AA1285">
        <f t="shared" si="485"/>
        <v>3508.2738405478035</v>
      </c>
      <c r="AB1285">
        <f t="shared" si="486"/>
        <v>3564.1924997867627</v>
      </c>
      <c r="AD1285">
        <f t="shared" si="487"/>
        <v>3508.2738405478035</v>
      </c>
      <c r="AE1285">
        <f t="shared" si="488"/>
        <v>-414.19249978676271</v>
      </c>
      <c r="AG1285">
        <f t="shared" si="489"/>
        <v>3532.6393485822528</v>
      </c>
    </row>
    <row r="1286" spans="1:33" x14ac:dyDescent="0.2">
      <c r="A1286">
        <f>'建築限界数値データ　片線'!A1370</f>
        <v>1878.9751556746212</v>
      </c>
      <c r="B1286">
        <f>'建築限界数値データ　片線'!B1370</f>
        <v>3194.965245526153</v>
      </c>
      <c r="D1286">
        <f t="shared" si="470"/>
        <v>105</v>
      </c>
      <c r="E1286">
        <f t="shared" si="471"/>
        <v>160</v>
      </c>
      <c r="F1286">
        <f t="shared" si="472"/>
        <v>2110</v>
      </c>
      <c r="G1286">
        <f t="shared" si="473"/>
        <v>3150</v>
      </c>
      <c r="I1286">
        <f t="shared" si="474"/>
        <v>9.8090927582165199E-2</v>
      </c>
      <c r="J1286">
        <f t="shared" si="475"/>
        <v>143.75</v>
      </c>
      <c r="L1286">
        <f t="shared" si="476"/>
        <v>1735.2251556746212</v>
      </c>
      <c r="M1286">
        <f t="shared" si="477"/>
        <v>3194.965245526153</v>
      </c>
      <c r="O1286">
        <f t="shared" si="478"/>
        <v>3845.2251556746214</v>
      </c>
      <c r="P1286">
        <f t="shared" si="479"/>
        <v>3194.965245526153</v>
      </c>
      <c r="R1286">
        <f t="shared" si="480"/>
        <v>4999.3559003088494</v>
      </c>
      <c r="S1286">
        <f t="shared" si="481"/>
        <v>0.69329551610535711</v>
      </c>
      <c r="T1286">
        <f t="shared" si="482"/>
        <v>0.69329551610535711</v>
      </c>
      <c r="U1286">
        <f t="shared" si="490"/>
        <v>39.722907028181154</v>
      </c>
      <c r="W1286">
        <f t="shared" si="483"/>
        <v>4999.3559003088494</v>
      </c>
      <c r="X1286">
        <f t="shared" si="484"/>
        <v>0.79138644368752231</v>
      </c>
      <c r="Y1286">
        <f t="shared" si="491"/>
        <v>45.343103187162619</v>
      </c>
      <c r="AA1286">
        <f t="shared" si="485"/>
        <v>3513.8461616486784</v>
      </c>
      <c r="AB1286">
        <f t="shared" si="486"/>
        <v>3556.1839899279335</v>
      </c>
      <c r="AD1286">
        <f t="shared" si="487"/>
        <v>3513.8461616486784</v>
      </c>
      <c r="AE1286">
        <f t="shared" si="488"/>
        <v>-406.18398992793345</v>
      </c>
      <c r="AG1286">
        <f t="shared" si="489"/>
        <v>3537.2447302112028</v>
      </c>
    </row>
    <row r="1287" spans="1:33" x14ac:dyDescent="0.2">
      <c r="A1287">
        <f>'建築限界数値データ　片線'!A1371</f>
        <v>1883.6976952429338</v>
      </c>
      <c r="B1287">
        <f>'建築限界数値データ　片線'!B1371</f>
        <v>3186.4279969860227</v>
      </c>
      <c r="D1287">
        <f t="shared" si="470"/>
        <v>105</v>
      </c>
      <c r="E1287">
        <f t="shared" si="471"/>
        <v>160</v>
      </c>
      <c r="F1287">
        <f t="shared" si="472"/>
        <v>2110</v>
      </c>
      <c r="G1287">
        <f t="shared" si="473"/>
        <v>3150</v>
      </c>
      <c r="I1287">
        <f t="shared" si="474"/>
        <v>9.8090927582165199E-2</v>
      </c>
      <c r="J1287">
        <f t="shared" si="475"/>
        <v>143.75</v>
      </c>
      <c r="L1287">
        <f t="shared" si="476"/>
        <v>1739.9476952429338</v>
      </c>
      <c r="M1287">
        <f t="shared" si="477"/>
        <v>3186.4279969860227</v>
      </c>
      <c r="O1287">
        <f t="shared" si="478"/>
        <v>3849.9476952429341</v>
      </c>
      <c r="P1287">
        <f t="shared" si="479"/>
        <v>3186.4279969860227</v>
      </c>
      <c r="R1287">
        <f t="shared" si="480"/>
        <v>4997.541459165971</v>
      </c>
      <c r="S1287">
        <f t="shared" si="481"/>
        <v>0.69137768527845711</v>
      </c>
      <c r="T1287">
        <f t="shared" si="482"/>
        <v>0.69137768527845711</v>
      </c>
      <c r="U1287">
        <f t="shared" si="490"/>
        <v>39.613023415979704</v>
      </c>
      <c r="W1287">
        <f t="shared" si="483"/>
        <v>4997.541459165971</v>
      </c>
      <c r="X1287">
        <f t="shared" si="484"/>
        <v>0.78946861286062231</v>
      </c>
      <c r="Y1287">
        <f t="shared" si="491"/>
        <v>45.233219574961161</v>
      </c>
      <c r="AA1287">
        <f t="shared" si="485"/>
        <v>3519.3820840364206</v>
      </c>
      <c r="AB1287">
        <f t="shared" si="486"/>
        <v>3548.1502762208652</v>
      </c>
      <c r="AD1287">
        <f t="shared" si="487"/>
        <v>3519.3820840364206</v>
      </c>
      <c r="AE1287">
        <f t="shared" si="488"/>
        <v>-398.15027622086518</v>
      </c>
      <c r="AG1287">
        <f t="shared" si="489"/>
        <v>3541.8319971296337</v>
      </c>
    </row>
    <row r="1288" spans="1:33" x14ac:dyDescent="0.2">
      <c r="A1288">
        <f>'建築限界数値データ　片線'!A1372</f>
        <v>1888.3814455157144</v>
      </c>
      <c r="B1288">
        <f>'建築限界数値データ　片線'!B1372</f>
        <v>3177.8694062146133</v>
      </c>
      <c r="D1288">
        <f t="shared" si="470"/>
        <v>105</v>
      </c>
      <c r="E1288">
        <f t="shared" si="471"/>
        <v>160</v>
      </c>
      <c r="F1288">
        <f t="shared" si="472"/>
        <v>2110</v>
      </c>
      <c r="G1288">
        <f t="shared" si="473"/>
        <v>3150</v>
      </c>
      <c r="I1288">
        <f t="shared" si="474"/>
        <v>9.8090927582165199E-2</v>
      </c>
      <c r="J1288">
        <f t="shared" si="475"/>
        <v>143.75</v>
      </c>
      <c r="L1288">
        <f t="shared" si="476"/>
        <v>1744.6314455157144</v>
      </c>
      <c r="M1288">
        <f t="shared" si="477"/>
        <v>3177.8694062146133</v>
      </c>
      <c r="O1288">
        <f t="shared" si="478"/>
        <v>3854.6314455157144</v>
      </c>
      <c r="P1288">
        <f t="shared" si="479"/>
        <v>3177.8694062146133</v>
      </c>
      <c r="R1288">
        <f t="shared" si="480"/>
        <v>4995.7019070110046</v>
      </c>
      <c r="S1288">
        <f t="shared" si="481"/>
        <v>0.68946011125368323</v>
      </c>
      <c r="T1288">
        <f t="shared" si="482"/>
        <v>0.68946011125368323</v>
      </c>
      <c r="U1288">
        <f t="shared" si="490"/>
        <v>39.503154517456245</v>
      </c>
      <c r="W1288">
        <f t="shared" si="483"/>
        <v>4995.7019070110046</v>
      </c>
      <c r="X1288">
        <f t="shared" si="484"/>
        <v>0.78755103883584843</v>
      </c>
      <c r="Y1288">
        <f t="shared" si="491"/>
        <v>45.123350676437703</v>
      </c>
      <c r="AA1288">
        <f t="shared" si="485"/>
        <v>3524.8814937147481</v>
      </c>
      <c r="AB1288">
        <f t="shared" si="486"/>
        <v>3540.0915240966124</v>
      </c>
      <c r="AD1288">
        <f t="shared" si="487"/>
        <v>3524.8814937147481</v>
      </c>
      <c r="AE1288">
        <f t="shared" si="488"/>
        <v>-390.09152409661237</v>
      </c>
      <c r="AG1288">
        <f t="shared" si="489"/>
        <v>3546.4011253529584</v>
      </c>
    </row>
    <row r="1289" spans="1:33" x14ac:dyDescent="0.2">
      <c r="A1289">
        <f>'建築限界数値データ　片線'!A1373</f>
        <v>1893.0263100446982</v>
      </c>
      <c r="B1289">
        <f>'建築限界数値データ　片線'!B1373</f>
        <v>3169.2896494513002</v>
      </c>
      <c r="D1289">
        <f t="shared" si="470"/>
        <v>105</v>
      </c>
      <c r="E1289">
        <f t="shared" si="471"/>
        <v>160</v>
      </c>
      <c r="F1289">
        <f t="shared" si="472"/>
        <v>2110</v>
      </c>
      <c r="G1289">
        <f t="shared" si="473"/>
        <v>3150</v>
      </c>
      <c r="I1289">
        <f t="shared" si="474"/>
        <v>9.8090927582165199E-2</v>
      </c>
      <c r="J1289">
        <f t="shared" si="475"/>
        <v>143.75</v>
      </c>
      <c r="L1289">
        <f t="shared" si="476"/>
        <v>1749.2763100446982</v>
      </c>
      <c r="M1289">
        <f t="shared" si="477"/>
        <v>3169.2896494513002</v>
      </c>
      <c r="O1289">
        <f t="shared" si="478"/>
        <v>3859.2763100446982</v>
      </c>
      <c r="P1289">
        <f t="shared" si="479"/>
        <v>3169.2896494513002</v>
      </c>
      <c r="R1289">
        <f t="shared" si="480"/>
        <v>4993.8372539953043</v>
      </c>
      <c r="S1289">
        <f t="shared" si="481"/>
        <v>0.6875427978476083</v>
      </c>
      <c r="T1289">
        <f t="shared" si="482"/>
        <v>0.6875427978476083</v>
      </c>
      <c r="U1289">
        <f t="shared" si="490"/>
        <v>39.393300551284298</v>
      </c>
      <c r="W1289">
        <f t="shared" si="483"/>
        <v>4993.8372539953043</v>
      </c>
      <c r="X1289">
        <f t="shared" si="484"/>
        <v>0.7856337254297735</v>
      </c>
      <c r="Y1289">
        <f t="shared" si="491"/>
        <v>45.013496710265763</v>
      </c>
      <c r="AA1289">
        <f t="shared" si="485"/>
        <v>3530.3442774392543</v>
      </c>
      <c r="AB1289">
        <f t="shared" si="486"/>
        <v>3532.0078995018216</v>
      </c>
      <c r="AD1289">
        <f t="shared" si="487"/>
        <v>3530.3442774392543</v>
      </c>
      <c r="AE1289">
        <f t="shared" si="488"/>
        <v>-382.00789950182161</v>
      </c>
      <c r="AG1289">
        <f t="shared" si="489"/>
        <v>3550.9520909933271</v>
      </c>
    </row>
    <row r="1290" spans="1:33" x14ac:dyDescent="0.2">
      <c r="A1290">
        <f>'建築限界数値データ　片線'!A1374</f>
        <v>1900</v>
      </c>
      <c r="B1290">
        <f>'建築限界数値データ　片線'!B1374</f>
        <v>3156</v>
      </c>
      <c r="D1290">
        <f t="shared" si="470"/>
        <v>105</v>
      </c>
      <c r="E1290">
        <f t="shared" si="471"/>
        <v>160</v>
      </c>
      <c r="F1290">
        <f t="shared" si="472"/>
        <v>2110</v>
      </c>
      <c r="G1290">
        <f t="shared" si="473"/>
        <v>3150</v>
      </c>
      <c r="I1290">
        <f t="shared" si="474"/>
        <v>9.8090927582165199E-2</v>
      </c>
      <c r="J1290">
        <f t="shared" si="475"/>
        <v>143.75</v>
      </c>
      <c r="L1290">
        <f t="shared" si="476"/>
        <v>1756.25</v>
      </c>
      <c r="M1290">
        <f t="shared" si="477"/>
        <v>3156</v>
      </c>
      <c r="O1290">
        <f t="shared" si="478"/>
        <v>3866.25</v>
      </c>
      <c r="P1290">
        <f t="shared" si="479"/>
        <v>3156</v>
      </c>
      <c r="R1290">
        <f t="shared" si="480"/>
        <v>4990.814068115541</v>
      </c>
      <c r="S1290">
        <f t="shared" si="481"/>
        <v>0.68459815810012703</v>
      </c>
      <c r="T1290">
        <f t="shared" si="482"/>
        <v>0.68459815810012703</v>
      </c>
      <c r="U1290">
        <f t="shared" si="490"/>
        <v>39.224585121567152</v>
      </c>
      <c r="W1290">
        <f t="shared" si="483"/>
        <v>4990.814068115541</v>
      </c>
      <c r="X1290">
        <f t="shared" si="484"/>
        <v>0.78268908568229223</v>
      </c>
      <c r="Y1290">
        <f t="shared" si="491"/>
        <v>44.844781280548609</v>
      </c>
      <c r="AA1290">
        <f t="shared" si="485"/>
        <v>3538.5859490109724</v>
      </c>
      <c r="AB1290">
        <f t="shared" si="486"/>
        <v>3519.4650934427673</v>
      </c>
      <c r="AD1290">
        <f t="shared" si="487"/>
        <v>3538.5859490109724</v>
      </c>
      <c r="AE1290">
        <f t="shared" si="488"/>
        <v>-369.46509344276728</v>
      </c>
      <c r="AG1290">
        <f t="shared" si="489"/>
        <v>3557.8216613274135</v>
      </c>
    </row>
    <row r="1291" spans="1:33" x14ac:dyDescent="0.2">
      <c r="A1291">
        <f>'建築限界数値データ　片線'!A1375</f>
        <v>1900</v>
      </c>
      <c r="B1291">
        <f>'建築限界数値データ　片線'!B1375</f>
        <v>3150</v>
      </c>
      <c r="D1291">
        <f t="shared" si="470"/>
        <v>105</v>
      </c>
      <c r="E1291">
        <f t="shared" si="471"/>
        <v>160</v>
      </c>
      <c r="F1291">
        <f t="shared" si="472"/>
        <v>2110</v>
      </c>
      <c r="G1291">
        <f t="shared" si="473"/>
        <v>3150</v>
      </c>
      <c r="I1291">
        <f t="shared" si="474"/>
        <v>9.8090927582165199E-2</v>
      </c>
      <c r="J1291">
        <f t="shared" si="475"/>
        <v>143.75</v>
      </c>
      <c r="L1291">
        <f t="shared" si="476"/>
        <v>1756.25</v>
      </c>
      <c r="M1291">
        <f t="shared" si="477"/>
        <v>3150</v>
      </c>
      <c r="O1291">
        <f t="shared" si="478"/>
        <v>3866.25</v>
      </c>
      <c r="P1291">
        <f t="shared" si="479"/>
        <v>3150</v>
      </c>
      <c r="R1291">
        <f t="shared" si="480"/>
        <v>4987.0220635665928</v>
      </c>
      <c r="S1291">
        <f t="shared" si="481"/>
        <v>0.68366613094480255</v>
      </c>
      <c r="T1291">
        <f t="shared" si="482"/>
        <v>0.68366613094480255</v>
      </c>
      <c r="U1291">
        <f t="shared" si="490"/>
        <v>39.171183899175475</v>
      </c>
      <c r="W1291">
        <f t="shared" si="483"/>
        <v>4987.0220635665928</v>
      </c>
      <c r="X1291">
        <f t="shared" si="484"/>
        <v>0.78175705852696775</v>
      </c>
      <c r="Y1291">
        <f t="shared" si="491"/>
        <v>44.791380058156939</v>
      </c>
      <c r="AA1291">
        <f t="shared" si="485"/>
        <v>3539.1735512161854</v>
      </c>
      <c r="AB1291">
        <f t="shared" si="486"/>
        <v>3513.4939357955086</v>
      </c>
      <c r="AD1291">
        <f t="shared" si="487"/>
        <v>3539.1735512161854</v>
      </c>
      <c r="AE1291">
        <f t="shared" si="488"/>
        <v>-363.49393579550861</v>
      </c>
      <c r="AG1291">
        <f t="shared" si="489"/>
        <v>3557.7910656737972</v>
      </c>
    </row>
    <row r="1292" spans="1:33" x14ac:dyDescent="0.2">
      <c r="A1292">
        <f>'建築限界数値データ　片線'!A1376</f>
        <v>1900</v>
      </c>
      <c r="B1292">
        <f>'建築限界数値データ　片線'!B1376</f>
        <v>3140</v>
      </c>
      <c r="D1292">
        <f t="shared" si="470"/>
        <v>105</v>
      </c>
      <c r="E1292">
        <f t="shared" si="471"/>
        <v>160</v>
      </c>
      <c r="F1292">
        <f t="shared" si="472"/>
        <v>2110</v>
      </c>
      <c r="G1292">
        <f t="shared" si="473"/>
        <v>3150</v>
      </c>
      <c r="I1292">
        <f t="shared" si="474"/>
        <v>9.8090927582165199E-2</v>
      </c>
      <c r="J1292">
        <f t="shared" si="475"/>
        <v>143.75</v>
      </c>
      <c r="L1292">
        <f t="shared" si="476"/>
        <v>1756.25</v>
      </c>
      <c r="M1292">
        <f t="shared" si="477"/>
        <v>3140</v>
      </c>
      <c r="O1292">
        <f t="shared" si="478"/>
        <v>3866.25</v>
      </c>
      <c r="P1292">
        <f t="shared" si="479"/>
        <v>3140</v>
      </c>
      <c r="R1292">
        <f t="shared" si="480"/>
        <v>4980.7117024075988</v>
      </c>
      <c r="S1292">
        <f t="shared" si="481"/>
        <v>0.6821096012353185</v>
      </c>
      <c r="T1292">
        <f t="shared" si="482"/>
        <v>0.6821096012353185</v>
      </c>
      <c r="U1292">
        <f t="shared" si="490"/>
        <v>39.082001316135319</v>
      </c>
      <c r="W1292">
        <f t="shared" si="483"/>
        <v>4980.7117024075988</v>
      </c>
      <c r="X1292">
        <f t="shared" si="484"/>
        <v>0.7802005288174837</v>
      </c>
      <c r="Y1292">
        <f t="shared" si="491"/>
        <v>44.702197475116776</v>
      </c>
      <c r="AA1292">
        <f t="shared" si="485"/>
        <v>3540.1528882248749</v>
      </c>
      <c r="AB1292">
        <f t="shared" si="486"/>
        <v>3503.5420063834085</v>
      </c>
      <c r="AD1292">
        <f t="shared" si="487"/>
        <v>3540.1528882248749</v>
      </c>
      <c r="AE1292">
        <f t="shared" si="488"/>
        <v>-353.54200638340853</v>
      </c>
      <c r="AG1292">
        <f t="shared" si="489"/>
        <v>3557.7625584466045</v>
      </c>
    </row>
    <row r="1293" spans="1:33" x14ac:dyDescent="0.2">
      <c r="A1293">
        <f>'建築限界数値データ　片線'!A1377</f>
        <v>1900</v>
      </c>
      <c r="B1293">
        <f>'建築限界数値データ　片線'!B1377</f>
        <v>3130</v>
      </c>
      <c r="D1293">
        <f t="shared" si="470"/>
        <v>105</v>
      </c>
      <c r="E1293">
        <f t="shared" si="471"/>
        <v>160</v>
      </c>
      <c r="F1293">
        <f t="shared" si="472"/>
        <v>2110</v>
      </c>
      <c r="G1293">
        <f t="shared" si="473"/>
        <v>3150</v>
      </c>
      <c r="I1293">
        <f t="shared" si="474"/>
        <v>9.8090927582165199E-2</v>
      </c>
      <c r="J1293">
        <f t="shared" si="475"/>
        <v>143.75</v>
      </c>
      <c r="L1293">
        <f t="shared" si="476"/>
        <v>1756.25</v>
      </c>
      <c r="M1293">
        <f t="shared" si="477"/>
        <v>3130</v>
      </c>
      <c r="O1293">
        <f t="shared" si="478"/>
        <v>3866.25</v>
      </c>
      <c r="P1293">
        <f t="shared" si="479"/>
        <v>3130</v>
      </c>
      <c r="R1293">
        <f t="shared" si="480"/>
        <v>4974.4134390398231</v>
      </c>
      <c r="S1293">
        <f t="shared" si="481"/>
        <v>0.68054912619342067</v>
      </c>
      <c r="T1293">
        <f t="shared" si="482"/>
        <v>0.68054912619342067</v>
      </c>
      <c r="U1293">
        <f t="shared" si="490"/>
        <v>38.992592682199067</v>
      </c>
      <c r="W1293">
        <f t="shared" si="483"/>
        <v>4974.4134390398231</v>
      </c>
      <c r="X1293">
        <f t="shared" si="484"/>
        <v>0.77864005377558587</v>
      </c>
      <c r="Y1293">
        <f t="shared" si="491"/>
        <v>44.612788841180532</v>
      </c>
      <c r="AA1293">
        <f t="shared" si="485"/>
        <v>3541.1322252335622</v>
      </c>
      <c r="AB1293">
        <f t="shared" si="486"/>
        <v>3493.5900769713089</v>
      </c>
      <c r="AD1293">
        <f t="shared" si="487"/>
        <v>3541.1322252335622</v>
      </c>
      <c r="AE1293">
        <f t="shared" si="488"/>
        <v>-343.59007697130892</v>
      </c>
      <c r="AG1293">
        <f t="shared" si="489"/>
        <v>3557.7621586582695</v>
      </c>
    </row>
    <row r="1294" spans="1:33" x14ac:dyDescent="0.2">
      <c r="A1294">
        <f>'建築限界数値データ　片線'!A1378</f>
        <v>1900</v>
      </c>
      <c r="B1294">
        <f>'建築限界数値データ　片線'!B1378</f>
        <v>3120</v>
      </c>
      <c r="D1294">
        <f t="shared" si="470"/>
        <v>105</v>
      </c>
      <c r="E1294">
        <f t="shared" si="471"/>
        <v>160</v>
      </c>
      <c r="F1294">
        <f t="shared" si="472"/>
        <v>2110</v>
      </c>
      <c r="G1294">
        <f t="shared" si="473"/>
        <v>3150</v>
      </c>
      <c r="I1294">
        <f t="shared" si="474"/>
        <v>9.8090927582165199E-2</v>
      </c>
      <c r="J1294">
        <f t="shared" si="475"/>
        <v>143.75</v>
      </c>
      <c r="L1294">
        <f t="shared" si="476"/>
        <v>1756.25</v>
      </c>
      <c r="M1294">
        <f t="shared" si="477"/>
        <v>3120</v>
      </c>
      <c r="O1294">
        <f t="shared" si="478"/>
        <v>3866.25</v>
      </c>
      <c r="P1294">
        <f t="shared" si="479"/>
        <v>3120</v>
      </c>
      <c r="R1294">
        <f t="shared" si="480"/>
        <v>4968.1273194736059</v>
      </c>
      <c r="S1294">
        <f t="shared" si="481"/>
        <v>0.67898469842844944</v>
      </c>
      <c r="T1294">
        <f t="shared" si="482"/>
        <v>0.67898469842844944</v>
      </c>
      <c r="U1294">
        <f t="shared" si="490"/>
        <v>38.902957573913135</v>
      </c>
      <c r="W1294">
        <f t="shared" si="483"/>
        <v>4968.1273194736059</v>
      </c>
      <c r="X1294">
        <f t="shared" si="484"/>
        <v>0.77707562601061464</v>
      </c>
      <c r="Y1294">
        <f t="shared" si="491"/>
        <v>44.523153732894592</v>
      </c>
      <c r="AA1294">
        <f t="shared" si="485"/>
        <v>3542.1115622422508</v>
      </c>
      <c r="AB1294">
        <f t="shared" si="486"/>
        <v>3483.6381475592088</v>
      </c>
      <c r="AD1294">
        <f t="shared" si="487"/>
        <v>3542.1115622422508</v>
      </c>
      <c r="AE1294">
        <f t="shared" si="488"/>
        <v>-333.63814755920885</v>
      </c>
      <c r="AG1294">
        <f t="shared" si="489"/>
        <v>3557.7898663182709</v>
      </c>
    </row>
    <row r="1295" spans="1:33" x14ac:dyDescent="0.2">
      <c r="A1295">
        <f>'建築限界数値データ　片線'!A1379</f>
        <v>1900</v>
      </c>
      <c r="B1295">
        <f>'建築限界数値データ　片線'!B1379</f>
        <v>3110</v>
      </c>
      <c r="D1295">
        <f t="shared" si="470"/>
        <v>105</v>
      </c>
      <c r="E1295">
        <f t="shared" si="471"/>
        <v>160</v>
      </c>
      <c r="F1295">
        <f t="shared" si="472"/>
        <v>2110</v>
      </c>
      <c r="G1295">
        <f t="shared" si="473"/>
        <v>3150</v>
      </c>
      <c r="I1295">
        <f t="shared" si="474"/>
        <v>9.8090927582165199E-2</v>
      </c>
      <c r="J1295">
        <f t="shared" si="475"/>
        <v>143.75</v>
      </c>
      <c r="L1295">
        <f t="shared" si="476"/>
        <v>1756.25</v>
      </c>
      <c r="M1295">
        <f t="shared" si="477"/>
        <v>3110</v>
      </c>
      <c r="O1295">
        <f t="shared" si="478"/>
        <v>3866.25</v>
      </c>
      <c r="P1295">
        <f t="shared" si="479"/>
        <v>3110</v>
      </c>
      <c r="R1295">
        <f t="shared" si="480"/>
        <v>4961.8533898635096</v>
      </c>
      <c r="S1295">
        <f t="shared" si="481"/>
        <v>0.67741631058964946</v>
      </c>
      <c r="T1295">
        <f t="shared" si="482"/>
        <v>0.67741631058964946</v>
      </c>
      <c r="U1295">
        <f t="shared" si="490"/>
        <v>38.813095570110249</v>
      </c>
      <c r="W1295">
        <f t="shared" si="483"/>
        <v>4961.8533898635096</v>
      </c>
      <c r="X1295">
        <f t="shared" si="484"/>
        <v>0.77550723817181466</v>
      </c>
      <c r="Y1295">
        <f t="shared" si="491"/>
        <v>44.433291729091707</v>
      </c>
      <c r="AA1295">
        <f t="shared" si="485"/>
        <v>3543.0908992509394</v>
      </c>
      <c r="AB1295">
        <f t="shared" si="486"/>
        <v>3473.6862181471101</v>
      </c>
      <c r="AD1295">
        <f t="shared" si="487"/>
        <v>3543.0908992509394</v>
      </c>
      <c r="AE1295">
        <f t="shared" si="488"/>
        <v>-323.68621814711014</v>
      </c>
      <c r="AG1295">
        <f t="shared" si="489"/>
        <v>3557.8456807699249</v>
      </c>
    </row>
    <row r="1296" spans="1:33" x14ac:dyDescent="0.2">
      <c r="A1296">
        <f>'建築限界数値データ　片線'!A1380</f>
        <v>1900</v>
      </c>
      <c r="B1296">
        <f>'建築限界数値データ　片線'!B1380</f>
        <v>3100</v>
      </c>
      <c r="D1296">
        <f t="shared" si="470"/>
        <v>105</v>
      </c>
      <c r="E1296">
        <f t="shared" si="471"/>
        <v>160</v>
      </c>
      <c r="F1296">
        <f t="shared" si="472"/>
        <v>2110</v>
      </c>
      <c r="G1296">
        <f t="shared" si="473"/>
        <v>3150</v>
      </c>
      <c r="I1296">
        <f t="shared" si="474"/>
        <v>9.8090927582165199E-2</v>
      </c>
      <c r="J1296">
        <f t="shared" si="475"/>
        <v>143.75</v>
      </c>
      <c r="L1296">
        <f t="shared" si="476"/>
        <v>1756.25</v>
      </c>
      <c r="M1296">
        <f t="shared" si="477"/>
        <v>3100</v>
      </c>
      <c r="O1296">
        <f t="shared" si="478"/>
        <v>3866.25</v>
      </c>
      <c r="P1296">
        <f t="shared" si="479"/>
        <v>3100</v>
      </c>
      <c r="R1296">
        <f t="shared" si="480"/>
        <v>4955.5916965080969</v>
      </c>
      <c r="S1296">
        <f t="shared" si="481"/>
        <v>0.67584395536693309</v>
      </c>
      <c r="T1296">
        <f t="shared" si="482"/>
        <v>0.67584395536693309</v>
      </c>
      <c r="U1296">
        <f t="shared" si="490"/>
        <v>38.723006251953251</v>
      </c>
      <c r="W1296">
        <f t="shared" si="483"/>
        <v>4955.5916965080969</v>
      </c>
      <c r="X1296">
        <f t="shared" si="484"/>
        <v>0.77393488294909829</v>
      </c>
      <c r="Y1296">
        <f t="shared" si="491"/>
        <v>44.343202410934715</v>
      </c>
      <c r="AA1296">
        <f t="shared" si="485"/>
        <v>3544.0702362596276</v>
      </c>
      <c r="AB1296">
        <f t="shared" si="486"/>
        <v>3463.7342887350105</v>
      </c>
      <c r="AD1296">
        <f t="shared" si="487"/>
        <v>3544.0702362596276</v>
      </c>
      <c r="AE1296">
        <f t="shared" si="488"/>
        <v>-313.73428873501052</v>
      </c>
      <c r="AG1296">
        <f t="shared" si="489"/>
        <v>3557.9296006904683</v>
      </c>
    </row>
    <row r="1297" spans="1:33" x14ac:dyDescent="0.2">
      <c r="A1297">
        <f>'建築限界数値データ　片線'!A1381</f>
        <v>1900</v>
      </c>
      <c r="B1297">
        <f>'建築限界数値データ　片線'!B1381</f>
        <v>3090</v>
      </c>
      <c r="D1297">
        <f t="shared" si="470"/>
        <v>105</v>
      </c>
      <c r="E1297">
        <f t="shared" si="471"/>
        <v>160</v>
      </c>
      <c r="F1297">
        <f t="shared" si="472"/>
        <v>2110</v>
      </c>
      <c r="G1297">
        <f t="shared" si="473"/>
        <v>3150</v>
      </c>
      <c r="I1297">
        <f t="shared" si="474"/>
        <v>9.8090927582165199E-2</v>
      </c>
      <c r="J1297">
        <f t="shared" si="475"/>
        <v>143.75</v>
      </c>
      <c r="L1297">
        <f t="shared" si="476"/>
        <v>1756.25</v>
      </c>
      <c r="M1297">
        <f t="shared" si="477"/>
        <v>3090</v>
      </c>
      <c r="O1297">
        <f t="shared" si="478"/>
        <v>3866.25</v>
      </c>
      <c r="P1297">
        <f t="shared" si="479"/>
        <v>3090</v>
      </c>
      <c r="R1297">
        <f t="shared" si="480"/>
        <v>4949.342285849707</v>
      </c>
      <c r="S1297">
        <f t="shared" si="481"/>
        <v>0.67426762549165176</v>
      </c>
      <c r="T1297">
        <f t="shared" si="482"/>
        <v>0.67426762549165176</v>
      </c>
      <c r="U1297">
        <f t="shared" si="490"/>
        <v>38.632689202979243</v>
      </c>
      <c r="W1297">
        <f t="shared" si="483"/>
        <v>4949.342285849707</v>
      </c>
      <c r="X1297">
        <f t="shared" si="484"/>
        <v>0.77235855307381696</v>
      </c>
      <c r="Y1297">
        <f t="shared" si="491"/>
        <v>44.252885361960708</v>
      </c>
      <c r="AA1297">
        <f t="shared" si="485"/>
        <v>3545.0495732683157</v>
      </c>
      <c r="AB1297">
        <f t="shared" si="486"/>
        <v>3453.7823593229114</v>
      </c>
      <c r="AD1297">
        <f t="shared" si="487"/>
        <v>3545.0495732683157</v>
      </c>
      <c r="AE1297">
        <f t="shared" si="488"/>
        <v>-303.78235932291136</v>
      </c>
      <c r="AG1297">
        <f t="shared" si="489"/>
        <v>3558.0416240912164</v>
      </c>
    </row>
    <row r="1298" spans="1:33" x14ac:dyDescent="0.2">
      <c r="A1298">
        <f>'建築限界数値データ　片線'!A1382</f>
        <v>1900</v>
      </c>
      <c r="B1298">
        <f>'建築限界数値データ　片線'!B1382</f>
        <v>3080</v>
      </c>
      <c r="D1298">
        <f t="shared" si="470"/>
        <v>105</v>
      </c>
      <c r="E1298">
        <f t="shared" si="471"/>
        <v>160</v>
      </c>
      <c r="F1298">
        <f t="shared" si="472"/>
        <v>2110</v>
      </c>
      <c r="G1298">
        <f t="shared" si="473"/>
        <v>3150</v>
      </c>
      <c r="I1298">
        <f t="shared" si="474"/>
        <v>9.8090927582165199E-2</v>
      </c>
      <c r="J1298">
        <f t="shared" si="475"/>
        <v>143.75</v>
      </c>
      <c r="L1298">
        <f t="shared" si="476"/>
        <v>1756.25</v>
      </c>
      <c r="M1298">
        <f t="shared" si="477"/>
        <v>3080</v>
      </c>
      <c r="O1298">
        <f t="shared" si="478"/>
        <v>3866.25</v>
      </c>
      <c r="P1298">
        <f t="shared" si="479"/>
        <v>3080</v>
      </c>
      <c r="R1298">
        <f t="shared" si="480"/>
        <v>4943.1052044742082</v>
      </c>
      <c r="S1298">
        <f t="shared" si="481"/>
        <v>0.67268731373737312</v>
      </c>
      <c r="T1298">
        <f t="shared" si="482"/>
        <v>0.67268731373737312</v>
      </c>
      <c r="U1298">
        <f t="shared" si="490"/>
        <v>38.542144009144167</v>
      </c>
      <c r="W1298">
        <f t="shared" si="483"/>
        <v>4943.1052044742082</v>
      </c>
      <c r="X1298">
        <f t="shared" si="484"/>
        <v>0.77077824131953832</v>
      </c>
      <c r="Y1298">
        <f t="shared" si="491"/>
        <v>44.162340168125624</v>
      </c>
      <c r="AA1298">
        <f t="shared" si="485"/>
        <v>3546.0289102770048</v>
      </c>
      <c r="AB1298">
        <f t="shared" si="486"/>
        <v>3443.8304299108113</v>
      </c>
      <c r="AD1298">
        <f t="shared" si="487"/>
        <v>3546.0289102770048</v>
      </c>
      <c r="AE1298">
        <f t="shared" si="488"/>
        <v>-293.83042991081129</v>
      </c>
      <c r="AG1298">
        <f t="shared" si="489"/>
        <v>3558.181748317797</v>
      </c>
    </row>
    <row r="1299" spans="1:33" x14ac:dyDescent="0.2">
      <c r="A1299">
        <f>'建築限界数値データ　片線'!A1383</f>
        <v>1900</v>
      </c>
      <c r="B1299">
        <f>'建築限界数値データ　片線'!B1383</f>
        <v>3070</v>
      </c>
      <c r="D1299">
        <f t="shared" si="470"/>
        <v>105</v>
      </c>
      <c r="E1299">
        <f t="shared" si="471"/>
        <v>160</v>
      </c>
      <c r="F1299">
        <f t="shared" si="472"/>
        <v>2110</v>
      </c>
      <c r="G1299">
        <f t="shared" si="473"/>
        <v>3150</v>
      </c>
      <c r="I1299">
        <f t="shared" si="474"/>
        <v>9.8090927582165199E-2</v>
      </c>
      <c r="J1299">
        <f t="shared" si="475"/>
        <v>143.75</v>
      </c>
      <c r="L1299">
        <f t="shared" si="476"/>
        <v>1756.25</v>
      </c>
      <c r="M1299">
        <f t="shared" si="477"/>
        <v>3070</v>
      </c>
      <c r="O1299">
        <f t="shared" si="478"/>
        <v>3866.25</v>
      </c>
      <c r="P1299">
        <f t="shared" si="479"/>
        <v>3070</v>
      </c>
      <c r="R1299">
        <f t="shared" si="480"/>
        <v>4936.880499110749</v>
      </c>
      <c r="S1299">
        <f t="shared" si="481"/>
        <v>0.67110301292066465</v>
      </c>
      <c r="T1299">
        <f t="shared" si="482"/>
        <v>0.67110301292066465</v>
      </c>
      <c r="U1299">
        <f t="shared" si="490"/>
        <v>38.451370258867641</v>
      </c>
      <c r="W1299">
        <f t="shared" si="483"/>
        <v>4936.880499110749</v>
      </c>
      <c r="X1299">
        <f t="shared" si="484"/>
        <v>0.76919394050282985</v>
      </c>
      <c r="Y1299">
        <f t="shared" si="491"/>
        <v>44.071566417849098</v>
      </c>
      <c r="AA1299">
        <f t="shared" si="485"/>
        <v>3547.008247285693</v>
      </c>
      <c r="AB1299">
        <f t="shared" si="486"/>
        <v>3433.8785004987112</v>
      </c>
      <c r="AD1299">
        <f t="shared" si="487"/>
        <v>3547.008247285693</v>
      </c>
      <c r="AE1299">
        <f t="shared" si="488"/>
        <v>-283.87850049871122</v>
      </c>
      <c r="AG1299">
        <f t="shared" si="489"/>
        <v>3558.3499700504617</v>
      </c>
    </row>
    <row r="1300" spans="1:33" x14ac:dyDescent="0.2">
      <c r="A1300">
        <f>'建築限界数値データ　片線'!A1384</f>
        <v>1900</v>
      </c>
      <c r="B1300">
        <f>'建築限界数値データ　片線'!B1384</f>
        <v>3060</v>
      </c>
      <c r="D1300">
        <f t="shared" si="470"/>
        <v>105</v>
      </c>
      <c r="E1300">
        <f t="shared" si="471"/>
        <v>160</v>
      </c>
      <c r="F1300">
        <f t="shared" si="472"/>
        <v>2110</v>
      </c>
      <c r="G1300">
        <f t="shared" si="473"/>
        <v>3150</v>
      </c>
      <c r="I1300">
        <f t="shared" si="474"/>
        <v>9.8090927582165199E-2</v>
      </c>
      <c r="J1300">
        <f t="shared" si="475"/>
        <v>143.75</v>
      </c>
      <c r="L1300">
        <f t="shared" si="476"/>
        <v>1756.25</v>
      </c>
      <c r="M1300">
        <f t="shared" si="477"/>
        <v>3060</v>
      </c>
      <c r="O1300">
        <f t="shared" si="478"/>
        <v>3866.25</v>
      </c>
      <c r="P1300">
        <f t="shared" si="479"/>
        <v>3060</v>
      </c>
      <c r="R1300">
        <f t="shared" si="480"/>
        <v>4930.668216631494</v>
      </c>
      <c r="S1300">
        <f t="shared" si="481"/>
        <v>0.66951471590188416</v>
      </c>
      <c r="T1300">
        <f t="shared" si="482"/>
        <v>0.66951471590188416</v>
      </c>
      <c r="U1300">
        <f t="shared" si="490"/>
        <v>38.360367543078304</v>
      </c>
      <c r="W1300">
        <f t="shared" si="483"/>
        <v>4930.668216631494</v>
      </c>
      <c r="X1300">
        <f t="shared" si="484"/>
        <v>0.76760564348404936</v>
      </c>
      <c r="Y1300">
        <f t="shared" si="491"/>
        <v>43.980563702059769</v>
      </c>
      <c r="AA1300">
        <f t="shared" si="485"/>
        <v>3547.9875842943807</v>
      </c>
      <c r="AB1300">
        <f t="shared" si="486"/>
        <v>3423.9265710866116</v>
      </c>
      <c r="AD1300">
        <f t="shared" si="487"/>
        <v>3547.9875842943807</v>
      </c>
      <c r="AE1300">
        <f t="shared" si="488"/>
        <v>-273.9265710866116</v>
      </c>
      <c r="AG1300">
        <f t="shared" si="489"/>
        <v>3558.5462853044842</v>
      </c>
    </row>
    <row r="1301" spans="1:33" x14ac:dyDescent="0.2">
      <c r="A1301">
        <f>'建築限界数値データ　片線'!A1385</f>
        <v>1900</v>
      </c>
      <c r="B1301">
        <f>'建築限界数値データ　片線'!B1385</f>
        <v>3050</v>
      </c>
      <c r="D1301">
        <f t="shared" si="470"/>
        <v>105</v>
      </c>
      <c r="E1301">
        <f t="shared" si="471"/>
        <v>160</v>
      </c>
      <c r="F1301">
        <f t="shared" si="472"/>
        <v>2110</v>
      </c>
      <c r="G1301">
        <f t="shared" si="473"/>
        <v>3150</v>
      </c>
      <c r="I1301">
        <f t="shared" si="474"/>
        <v>9.8090927582165199E-2</v>
      </c>
      <c r="J1301">
        <f t="shared" si="475"/>
        <v>143.75</v>
      </c>
      <c r="L1301">
        <f t="shared" si="476"/>
        <v>1756.25</v>
      </c>
      <c r="M1301">
        <f t="shared" si="477"/>
        <v>3050</v>
      </c>
      <c r="O1301">
        <f t="shared" si="478"/>
        <v>3866.25</v>
      </c>
      <c r="P1301">
        <f t="shared" si="479"/>
        <v>3050</v>
      </c>
      <c r="R1301">
        <f t="shared" si="480"/>
        <v>4924.4684040513448</v>
      </c>
      <c r="S1301">
        <f t="shared" si="481"/>
        <v>0.66792241558597532</v>
      </c>
      <c r="T1301">
        <f t="shared" si="482"/>
        <v>0.66792241558597532</v>
      </c>
      <c r="U1301">
        <f t="shared" si="490"/>
        <v>38.269135455259381</v>
      </c>
      <c r="W1301">
        <f t="shared" si="483"/>
        <v>4924.4684040513448</v>
      </c>
      <c r="X1301">
        <f t="shared" si="484"/>
        <v>0.76601334316814051</v>
      </c>
      <c r="Y1301">
        <f t="shared" si="491"/>
        <v>43.889331614240845</v>
      </c>
      <c r="AA1301">
        <f t="shared" si="485"/>
        <v>3548.9669213030693</v>
      </c>
      <c r="AB1301">
        <f t="shared" si="486"/>
        <v>3413.9746416745124</v>
      </c>
      <c r="AD1301">
        <f t="shared" si="487"/>
        <v>3548.9669213030693</v>
      </c>
      <c r="AE1301">
        <f t="shared" si="488"/>
        <v>-263.97464167451244</v>
      </c>
      <c r="AG1301">
        <f t="shared" si="489"/>
        <v>3558.7706894306316</v>
      </c>
    </row>
    <row r="1302" spans="1:33" x14ac:dyDescent="0.2">
      <c r="A1302">
        <f>'建築限界数値データ　片線'!A1386</f>
        <v>1900</v>
      </c>
      <c r="B1302">
        <f>'建築限界数値データ　片線'!B1386</f>
        <v>3040</v>
      </c>
      <c r="D1302">
        <f t="shared" si="470"/>
        <v>105</v>
      </c>
      <c r="E1302">
        <f t="shared" si="471"/>
        <v>160</v>
      </c>
      <c r="F1302">
        <f t="shared" si="472"/>
        <v>2110</v>
      </c>
      <c r="G1302">
        <f t="shared" si="473"/>
        <v>3150</v>
      </c>
      <c r="I1302">
        <f t="shared" si="474"/>
        <v>9.8090927582165199E-2</v>
      </c>
      <c r="J1302">
        <f t="shared" si="475"/>
        <v>143.75</v>
      </c>
      <c r="L1302">
        <f t="shared" si="476"/>
        <v>1756.25</v>
      </c>
      <c r="M1302">
        <f t="shared" si="477"/>
        <v>3040</v>
      </c>
      <c r="O1302">
        <f t="shared" si="478"/>
        <v>3866.25</v>
      </c>
      <c r="P1302">
        <f t="shared" si="479"/>
        <v>3040</v>
      </c>
      <c r="R1302">
        <f t="shared" si="480"/>
        <v>4918.2811085276535</v>
      </c>
      <c r="S1302">
        <f t="shared" si="481"/>
        <v>0.66632610492327171</v>
      </c>
      <c r="T1302">
        <f t="shared" si="482"/>
        <v>0.66632610492327171</v>
      </c>
      <c r="U1302">
        <f t="shared" si="490"/>
        <v>38.177673591494731</v>
      </c>
      <c r="W1302">
        <f t="shared" si="483"/>
        <v>4918.2811085276535</v>
      </c>
      <c r="X1302">
        <f t="shared" si="484"/>
        <v>0.76441703250543691</v>
      </c>
      <c r="Y1302">
        <f t="shared" si="491"/>
        <v>43.797869750476195</v>
      </c>
      <c r="AA1302">
        <f t="shared" si="485"/>
        <v>3549.9462583117584</v>
      </c>
      <c r="AB1302">
        <f t="shared" si="486"/>
        <v>3404.0227122624133</v>
      </c>
      <c r="AD1302">
        <f t="shared" si="487"/>
        <v>3549.9462583117584</v>
      </c>
      <c r="AE1302">
        <f t="shared" si="488"/>
        <v>-254.02271226241328</v>
      </c>
      <c r="AG1302">
        <f t="shared" si="489"/>
        <v>3559.0231771157105</v>
      </c>
    </row>
    <row r="1303" spans="1:33" x14ac:dyDescent="0.2">
      <c r="A1303">
        <f>'建築限界数値データ　片線'!A1387</f>
        <v>1900</v>
      </c>
      <c r="B1303">
        <f>'建築限界数値データ　片線'!B1387</f>
        <v>3030</v>
      </c>
      <c r="D1303">
        <f t="shared" si="470"/>
        <v>105</v>
      </c>
      <c r="E1303">
        <f t="shared" si="471"/>
        <v>160</v>
      </c>
      <c r="F1303">
        <f t="shared" si="472"/>
        <v>2110</v>
      </c>
      <c r="G1303">
        <f t="shared" si="473"/>
        <v>3150</v>
      </c>
      <c r="I1303">
        <f t="shared" si="474"/>
        <v>9.8090927582165199E-2</v>
      </c>
      <c r="J1303">
        <f t="shared" si="475"/>
        <v>143.75</v>
      </c>
      <c r="L1303">
        <f t="shared" si="476"/>
        <v>1756.25</v>
      </c>
      <c r="M1303">
        <f t="shared" si="477"/>
        <v>3030</v>
      </c>
      <c r="O1303">
        <f t="shared" si="478"/>
        <v>3866.25</v>
      </c>
      <c r="P1303">
        <f t="shared" si="479"/>
        <v>3030</v>
      </c>
      <c r="R1303">
        <f t="shared" si="480"/>
        <v>4912.1063773599208</v>
      </c>
      <c r="S1303">
        <f t="shared" si="481"/>
        <v>0.66472577691030543</v>
      </c>
      <c r="T1303">
        <f t="shared" si="482"/>
        <v>0.66472577691030543</v>
      </c>
      <c r="U1303">
        <f t="shared" si="490"/>
        <v>38.085981550515207</v>
      </c>
      <c r="W1303">
        <f t="shared" si="483"/>
        <v>4912.1063773599208</v>
      </c>
      <c r="X1303">
        <f t="shared" si="484"/>
        <v>0.76281670449247063</v>
      </c>
      <c r="Y1303">
        <f t="shared" si="491"/>
        <v>43.706177709496664</v>
      </c>
      <c r="AA1303">
        <f t="shared" si="485"/>
        <v>3550.9255953204465</v>
      </c>
      <c r="AB1303">
        <f t="shared" si="486"/>
        <v>3394.0707828503132</v>
      </c>
      <c r="AD1303">
        <f t="shared" si="487"/>
        <v>3550.9255953204465</v>
      </c>
      <c r="AE1303">
        <f t="shared" si="488"/>
        <v>-244.07078285031321</v>
      </c>
      <c r="AG1303">
        <f t="shared" si="489"/>
        <v>3559.303742383197</v>
      </c>
    </row>
    <row r="1304" spans="1:33" x14ac:dyDescent="0.2">
      <c r="A1304">
        <f>'建築限界数値データ　片線'!A1388</f>
        <v>1900</v>
      </c>
      <c r="B1304">
        <f>'建築限界数値データ　片線'!B1388</f>
        <v>3020</v>
      </c>
      <c r="D1304">
        <f t="shared" si="470"/>
        <v>105</v>
      </c>
      <c r="E1304">
        <f t="shared" si="471"/>
        <v>160</v>
      </c>
      <c r="F1304">
        <f t="shared" si="472"/>
        <v>2110</v>
      </c>
      <c r="G1304">
        <f t="shared" si="473"/>
        <v>3150</v>
      </c>
      <c r="I1304">
        <f t="shared" si="474"/>
        <v>9.8090927582165199E-2</v>
      </c>
      <c r="J1304">
        <f t="shared" si="475"/>
        <v>143.75</v>
      </c>
      <c r="L1304">
        <f t="shared" si="476"/>
        <v>1756.25</v>
      </c>
      <c r="M1304">
        <f t="shared" si="477"/>
        <v>3020</v>
      </c>
      <c r="O1304">
        <f t="shared" si="478"/>
        <v>3866.25</v>
      </c>
      <c r="P1304">
        <f t="shared" si="479"/>
        <v>3020</v>
      </c>
      <c r="R1304">
        <f t="shared" si="480"/>
        <v>4905.9442579894849</v>
      </c>
      <c r="S1304">
        <f t="shared" si="481"/>
        <v>0.66312142459062318</v>
      </c>
      <c r="T1304">
        <f t="shared" si="482"/>
        <v>0.66312142459062318</v>
      </c>
      <c r="U1304">
        <f t="shared" si="490"/>
        <v>37.994058933745393</v>
      </c>
      <c r="W1304">
        <f t="shared" si="483"/>
        <v>4905.9442579894849</v>
      </c>
      <c r="X1304">
        <f t="shared" si="484"/>
        <v>0.76121235217278838</v>
      </c>
      <c r="Y1304">
        <f t="shared" si="491"/>
        <v>43.614255092726857</v>
      </c>
      <c r="AA1304">
        <f t="shared" si="485"/>
        <v>3551.9049323291338</v>
      </c>
      <c r="AB1304">
        <f t="shared" si="486"/>
        <v>3384.1188534382136</v>
      </c>
      <c r="AD1304">
        <f t="shared" si="487"/>
        <v>3551.9049323291338</v>
      </c>
      <c r="AE1304">
        <f t="shared" si="488"/>
        <v>-234.11885343821359</v>
      </c>
      <c r="AG1304">
        <f t="shared" si="489"/>
        <v>3559.6123785939462</v>
      </c>
    </row>
    <row r="1305" spans="1:33" x14ac:dyDescent="0.2">
      <c r="A1305">
        <f>'建築限界数値データ　片線'!A1389</f>
        <v>1900</v>
      </c>
      <c r="B1305">
        <f>'建築限界数値データ　片線'!B1389</f>
        <v>3010</v>
      </c>
      <c r="D1305">
        <f t="shared" si="470"/>
        <v>105</v>
      </c>
      <c r="E1305">
        <f t="shared" si="471"/>
        <v>160</v>
      </c>
      <c r="F1305">
        <f t="shared" si="472"/>
        <v>2110</v>
      </c>
      <c r="G1305">
        <f t="shared" si="473"/>
        <v>3150</v>
      </c>
      <c r="I1305">
        <f t="shared" si="474"/>
        <v>9.8090927582165199E-2</v>
      </c>
      <c r="J1305">
        <f t="shared" si="475"/>
        <v>143.75</v>
      </c>
      <c r="L1305">
        <f t="shared" si="476"/>
        <v>1756.25</v>
      </c>
      <c r="M1305">
        <f t="shared" si="477"/>
        <v>3010</v>
      </c>
      <c r="O1305">
        <f t="shared" si="478"/>
        <v>3866.25</v>
      </c>
      <c r="P1305">
        <f t="shared" si="479"/>
        <v>3010</v>
      </c>
      <c r="R1305">
        <f t="shared" si="480"/>
        <v>4899.7947979991977</v>
      </c>
      <c r="S1305">
        <f t="shared" si="481"/>
        <v>0.66151304105560804</v>
      </c>
      <c r="T1305">
        <f t="shared" si="482"/>
        <v>0.66151304105560804</v>
      </c>
      <c r="U1305">
        <f t="shared" si="490"/>
        <v>37.901905345350691</v>
      </c>
      <c r="W1305">
        <f t="shared" si="483"/>
        <v>4899.7947979991977</v>
      </c>
      <c r="X1305">
        <f t="shared" si="484"/>
        <v>0.75960396863777324</v>
      </c>
      <c r="Y1305">
        <f t="shared" si="491"/>
        <v>43.522101504332156</v>
      </c>
      <c r="AA1305">
        <f t="shared" si="485"/>
        <v>3552.8842693378224</v>
      </c>
      <c r="AB1305">
        <f t="shared" si="486"/>
        <v>3374.166924026114</v>
      </c>
      <c r="AD1305">
        <f t="shared" si="487"/>
        <v>3552.8842693378224</v>
      </c>
      <c r="AE1305">
        <f t="shared" si="488"/>
        <v>-224.16692402611397</v>
      </c>
      <c r="AG1305">
        <f t="shared" si="489"/>
        <v>3559.9490784469772</v>
      </c>
    </row>
    <row r="1306" spans="1:33" x14ac:dyDescent="0.2">
      <c r="A1306">
        <f>'建築限界数値データ　片線'!A1390</f>
        <v>1900</v>
      </c>
      <c r="B1306">
        <f>'建築限界数値データ　片線'!B1390</f>
        <v>3000</v>
      </c>
      <c r="D1306">
        <f t="shared" si="470"/>
        <v>105</v>
      </c>
      <c r="E1306">
        <f t="shared" si="471"/>
        <v>160</v>
      </c>
      <c r="F1306">
        <f t="shared" si="472"/>
        <v>2110</v>
      </c>
      <c r="G1306">
        <f t="shared" si="473"/>
        <v>3150</v>
      </c>
      <c r="I1306">
        <f t="shared" si="474"/>
        <v>9.8090927582165199E-2</v>
      </c>
      <c r="J1306">
        <f t="shared" si="475"/>
        <v>143.75</v>
      </c>
      <c r="L1306">
        <f t="shared" si="476"/>
        <v>1756.25</v>
      </c>
      <c r="M1306">
        <f t="shared" si="477"/>
        <v>3000</v>
      </c>
      <c r="O1306">
        <f t="shared" si="478"/>
        <v>3866.25</v>
      </c>
      <c r="P1306">
        <f t="shared" si="479"/>
        <v>3000</v>
      </c>
      <c r="R1306">
        <f t="shared" si="480"/>
        <v>4893.6580451130831</v>
      </c>
      <c r="S1306">
        <f t="shared" si="481"/>
        <v>0.65990061944530853</v>
      </c>
      <c r="T1306">
        <f t="shared" si="482"/>
        <v>0.65990061944530853</v>
      </c>
      <c r="U1306">
        <f t="shared" si="490"/>
        <v>37.809520392284846</v>
      </c>
      <c r="W1306">
        <f t="shared" si="483"/>
        <v>4893.6580451130831</v>
      </c>
      <c r="X1306">
        <f t="shared" si="484"/>
        <v>0.75799154702747373</v>
      </c>
      <c r="Y1306">
        <f t="shared" si="491"/>
        <v>43.429716551266303</v>
      </c>
      <c r="AA1306">
        <f t="shared" si="485"/>
        <v>3553.8636063465115</v>
      </c>
      <c r="AB1306">
        <f t="shared" si="486"/>
        <v>3364.2149946140139</v>
      </c>
      <c r="AD1306">
        <f t="shared" si="487"/>
        <v>3553.8636063465115</v>
      </c>
      <c r="AE1306">
        <f t="shared" si="488"/>
        <v>-214.2149946140139</v>
      </c>
      <c r="AG1306">
        <f t="shared" si="489"/>
        <v>3560.3138339803295</v>
      </c>
    </row>
    <row r="1307" spans="1:33" x14ac:dyDescent="0.2">
      <c r="A1307">
        <f>'建築限界数値データ　片線'!A1391</f>
        <v>1900</v>
      </c>
      <c r="B1307">
        <f>'建築限界数値データ　片線'!B1391</f>
        <v>2990</v>
      </c>
      <c r="D1307">
        <f t="shared" si="470"/>
        <v>105</v>
      </c>
      <c r="E1307">
        <f t="shared" si="471"/>
        <v>160</v>
      </c>
      <c r="F1307">
        <f t="shared" si="472"/>
        <v>2110</v>
      </c>
      <c r="G1307">
        <f t="shared" si="473"/>
        <v>3150</v>
      </c>
      <c r="I1307">
        <f t="shared" si="474"/>
        <v>9.8090927582165199E-2</v>
      </c>
      <c r="J1307">
        <f t="shared" si="475"/>
        <v>143.75</v>
      </c>
      <c r="L1307">
        <f t="shared" si="476"/>
        <v>1756.25</v>
      </c>
      <c r="M1307">
        <f t="shared" si="477"/>
        <v>2990</v>
      </c>
      <c r="O1307">
        <f t="shared" si="478"/>
        <v>3866.25</v>
      </c>
      <c r="P1307">
        <f t="shared" si="479"/>
        <v>2990</v>
      </c>
      <c r="R1307">
        <f t="shared" si="480"/>
        <v>4887.5340471959889</v>
      </c>
      <c r="S1307">
        <f t="shared" si="481"/>
        <v>0.65828415294927323</v>
      </c>
      <c r="T1307">
        <f t="shared" si="482"/>
        <v>0.65828415294927323</v>
      </c>
      <c r="U1307">
        <f t="shared" si="490"/>
        <v>37.716903684337723</v>
      </c>
      <c r="W1307">
        <f t="shared" si="483"/>
        <v>4887.5340471959889</v>
      </c>
      <c r="X1307">
        <f t="shared" si="484"/>
        <v>0.75637508053143843</v>
      </c>
      <c r="Y1307">
        <f t="shared" si="491"/>
        <v>43.337099843319187</v>
      </c>
      <c r="AA1307">
        <f t="shared" si="485"/>
        <v>3554.8429433551996</v>
      </c>
      <c r="AB1307">
        <f t="shared" si="486"/>
        <v>3354.2630652019147</v>
      </c>
      <c r="AD1307">
        <f t="shared" si="487"/>
        <v>3554.8429433551996</v>
      </c>
      <c r="AE1307">
        <f t="shared" si="488"/>
        <v>-204.26306520191474</v>
      </c>
      <c r="AG1307">
        <f t="shared" si="489"/>
        <v>3560.7066365720079</v>
      </c>
    </row>
    <row r="1308" spans="1:33" x14ac:dyDescent="0.2">
      <c r="A1308">
        <f>'建築限界数値データ　片線'!A1392</f>
        <v>1900</v>
      </c>
      <c r="B1308">
        <f>'建築限界数値データ　片線'!B1392</f>
        <v>2980</v>
      </c>
      <c r="D1308">
        <f t="shared" si="470"/>
        <v>105</v>
      </c>
      <c r="E1308">
        <f t="shared" si="471"/>
        <v>160</v>
      </c>
      <c r="F1308">
        <f t="shared" si="472"/>
        <v>2110</v>
      </c>
      <c r="G1308">
        <f t="shared" si="473"/>
        <v>3150</v>
      </c>
      <c r="I1308">
        <f t="shared" si="474"/>
        <v>9.8090927582165199E-2</v>
      </c>
      <c r="J1308">
        <f t="shared" si="475"/>
        <v>143.75</v>
      </c>
      <c r="L1308">
        <f t="shared" si="476"/>
        <v>1756.25</v>
      </c>
      <c r="M1308">
        <f t="shared" si="477"/>
        <v>2980</v>
      </c>
      <c r="O1308">
        <f t="shared" si="478"/>
        <v>3866.25</v>
      </c>
      <c r="P1308">
        <f t="shared" si="479"/>
        <v>2980</v>
      </c>
      <c r="R1308">
        <f t="shared" si="480"/>
        <v>4881.4228522532239</v>
      </c>
      <c r="S1308">
        <f t="shared" si="481"/>
        <v>0.65666363480739187</v>
      </c>
      <c r="T1308">
        <f t="shared" si="482"/>
        <v>0.65666363480739187</v>
      </c>
      <c r="U1308">
        <f t="shared" si="490"/>
        <v>37.624054834183532</v>
      </c>
      <c r="W1308">
        <f t="shared" si="483"/>
        <v>4881.4228522532239</v>
      </c>
      <c r="X1308">
        <f t="shared" si="484"/>
        <v>0.75475456238955707</v>
      </c>
      <c r="Y1308">
        <f t="shared" si="491"/>
        <v>43.244250993165004</v>
      </c>
      <c r="AA1308">
        <f t="shared" si="485"/>
        <v>3555.8222803638882</v>
      </c>
      <c r="AB1308">
        <f t="shared" si="486"/>
        <v>3344.3111357898147</v>
      </c>
      <c r="AD1308">
        <f t="shared" si="487"/>
        <v>3555.8222803638882</v>
      </c>
      <c r="AE1308">
        <f t="shared" si="488"/>
        <v>-194.31113578981467</v>
      </c>
      <c r="AG1308">
        <f t="shared" si="489"/>
        <v>3561.1274769409997</v>
      </c>
    </row>
    <row r="1309" spans="1:33" x14ac:dyDescent="0.2">
      <c r="A1309">
        <f>'建築限界数値データ　片線'!A1393</f>
        <v>1900</v>
      </c>
      <c r="B1309">
        <f>'建築限界数値データ　片線'!B1393</f>
        <v>2970</v>
      </c>
      <c r="D1309">
        <f t="shared" si="470"/>
        <v>105</v>
      </c>
      <c r="E1309">
        <f t="shared" si="471"/>
        <v>160</v>
      </c>
      <c r="F1309">
        <f t="shared" si="472"/>
        <v>2110</v>
      </c>
      <c r="G1309">
        <f t="shared" si="473"/>
        <v>3150</v>
      </c>
      <c r="I1309">
        <f t="shared" si="474"/>
        <v>9.8090927582165199E-2</v>
      </c>
      <c r="J1309">
        <f t="shared" si="475"/>
        <v>143.75</v>
      </c>
      <c r="L1309">
        <f t="shared" si="476"/>
        <v>1756.25</v>
      </c>
      <c r="M1309">
        <f t="shared" si="477"/>
        <v>2970</v>
      </c>
      <c r="O1309">
        <f t="shared" si="478"/>
        <v>3866.25</v>
      </c>
      <c r="P1309">
        <f t="shared" si="479"/>
        <v>2970</v>
      </c>
      <c r="R1309">
        <f t="shared" si="480"/>
        <v>4875.3245084301825</v>
      </c>
      <c r="S1309">
        <f t="shared" si="481"/>
        <v>0.65503905831074383</v>
      </c>
      <c r="T1309">
        <f t="shared" si="482"/>
        <v>0.65503905831074383</v>
      </c>
      <c r="U1309">
        <f t="shared" si="490"/>
        <v>37.530973457429454</v>
      </c>
      <c r="W1309">
        <f t="shared" si="483"/>
        <v>4875.3245084301825</v>
      </c>
      <c r="X1309">
        <f t="shared" si="484"/>
        <v>0.75312998589290903</v>
      </c>
      <c r="Y1309">
        <f t="shared" si="491"/>
        <v>43.151169616410918</v>
      </c>
      <c r="AA1309">
        <f t="shared" si="485"/>
        <v>3556.8016173725764</v>
      </c>
      <c r="AB1309">
        <f t="shared" si="486"/>
        <v>3334.3592063777151</v>
      </c>
      <c r="AD1309">
        <f t="shared" si="487"/>
        <v>3556.8016173725764</v>
      </c>
      <c r="AE1309">
        <f t="shared" si="488"/>
        <v>-184.35920637771505</v>
      </c>
      <c r="AG1309">
        <f t="shared" si="489"/>
        <v>3561.5763451483667</v>
      </c>
    </row>
    <row r="1310" spans="1:33" x14ac:dyDescent="0.2">
      <c r="A1310">
        <f>'建築限界数値データ　片線'!A1394</f>
        <v>1900</v>
      </c>
      <c r="B1310">
        <f>'建築限界数値データ　片線'!B1394</f>
        <v>2960</v>
      </c>
      <c r="D1310">
        <f t="shared" si="470"/>
        <v>105</v>
      </c>
      <c r="E1310">
        <f t="shared" si="471"/>
        <v>160</v>
      </c>
      <c r="F1310">
        <f t="shared" si="472"/>
        <v>2110</v>
      </c>
      <c r="G1310">
        <f t="shared" si="473"/>
        <v>3150</v>
      </c>
      <c r="I1310">
        <f t="shared" si="474"/>
        <v>9.8090927582165199E-2</v>
      </c>
      <c r="J1310">
        <f t="shared" si="475"/>
        <v>143.75</v>
      </c>
      <c r="L1310">
        <f t="shared" si="476"/>
        <v>1756.25</v>
      </c>
      <c r="M1310">
        <f t="shared" si="477"/>
        <v>2960</v>
      </c>
      <c r="O1310">
        <f t="shared" si="478"/>
        <v>3866.25</v>
      </c>
      <c r="P1310">
        <f t="shared" si="479"/>
        <v>2960</v>
      </c>
      <c r="R1310">
        <f t="shared" si="480"/>
        <v>4869.2390640119529</v>
      </c>
      <c r="S1310">
        <f t="shared" si="481"/>
        <v>0.65341041680245104</v>
      </c>
      <c r="T1310">
        <f t="shared" si="482"/>
        <v>0.65341041680245104</v>
      </c>
      <c r="U1310">
        <f t="shared" si="490"/>
        <v>37.437659172664453</v>
      </c>
      <c r="W1310">
        <f t="shared" si="483"/>
        <v>4869.2390640119529</v>
      </c>
      <c r="X1310">
        <f t="shared" si="484"/>
        <v>0.75150134438461624</v>
      </c>
      <c r="Y1310">
        <f t="shared" si="491"/>
        <v>43.057855331645918</v>
      </c>
      <c r="AA1310">
        <f t="shared" si="485"/>
        <v>3557.7809543812641</v>
      </c>
      <c r="AB1310">
        <f t="shared" si="486"/>
        <v>3324.4072769656159</v>
      </c>
      <c r="AD1310">
        <f t="shared" si="487"/>
        <v>3557.7809543812641</v>
      </c>
      <c r="AE1310">
        <f t="shared" si="488"/>
        <v>-174.40727696561589</v>
      </c>
      <c r="AG1310">
        <f t="shared" si="489"/>
        <v>3562.053230598417</v>
      </c>
    </row>
    <row r="1311" spans="1:33" x14ac:dyDescent="0.2">
      <c r="A1311">
        <f>'建築限界数値データ　片線'!A1395</f>
        <v>1900</v>
      </c>
      <c r="B1311">
        <f>'建築限界数値データ　片線'!B1395</f>
        <v>2950</v>
      </c>
      <c r="D1311">
        <f t="shared" si="470"/>
        <v>105</v>
      </c>
      <c r="E1311">
        <f t="shared" si="471"/>
        <v>160</v>
      </c>
      <c r="F1311">
        <f t="shared" si="472"/>
        <v>2110</v>
      </c>
      <c r="G1311">
        <f t="shared" si="473"/>
        <v>3150</v>
      </c>
      <c r="I1311">
        <f t="shared" si="474"/>
        <v>9.8090927582165199E-2</v>
      </c>
      <c r="J1311">
        <f t="shared" si="475"/>
        <v>143.75</v>
      </c>
      <c r="L1311">
        <f t="shared" si="476"/>
        <v>1756.25</v>
      </c>
      <c r="M1311">
        <f t="shared" si="477"/>
        <v>2950</v>
      </c>
      <c r="O1311">
        <f t="shared" si="478"/>
        <v>3866.25</v>
      </c>
      <c r="P1311">
        <f t="shared" si="479"/>
        <v>2950</v>
      </c>
      <c r="R1311">
        <f t="shared" si="480"/>
        <v>4863.1665674229171</v>
      </c>
      <c r="S1311">
        <f t="shared" si="481"/>
        <v>0.65177770367853949</v>
      </c>
      <c r="T1311">
        <f t="shared" si="482"/>
        <v>0.65177770367853949</v>
      </c>
      <c r="U1311">
        <f t="shared" si="490"/>
        <v>37.344111601508708</v>
      </c>
      <c r="W1311">
        <f t="shared" si="483"/>
        <v>4863.1665674229171</v>
      </c>
      <c r="X1311">
        <f t="shared" si="484"/>
        <v>0.74986863126070469</v>
      </c>
      <c r="Y1311">
        <f t="shared" si="491"/>
        <v>42.964307760490172</v>
      </c>
      <c r="AA1311">
        <f t="shared" si="485"/>
        <v>3558.7602913899527</v>
      </c>
      <c r="AB1311">
        <f t="shared" si="486"/>
        <v>3314.4553475535158</v>
      </c>
      <c r="AD1311">
        <f t="shared" si="487"/>
        <v>3558.7602913899527</v>
      </c>
      <c r="AE1311">
        <f t="shared" si="488"/>
        <v>-164.45534755351582</v>
      </c>
      <c r="AG1311">
        <f t="shared" si="489"/>
        <v>3562.5581220399549</v>
      </c>
    </row>
    <row r="1312" spans="1:33" x14ac:dyDescent="0.2">
      <c r="A1312">
        <f>'建築限界数値データ　片線'!A1396</f>
        <v>1900</v>
      </c>
      <c r="B1312">
        <f>'建築限界数値データ　片線'!B1396</f>
        <v>2940</v>
      </c>
      <c r="D1312">
        <f t="shared" si="470"/>
        <v>105</v>
      </c>
      <c r="E1312">
        <f t="shared" si="471"/>
        <v>160</v>
      </c>
      <c r="F1312">
        <f t="shared" si="472"/>
        <v>2110</v>
      </c>
      <c r="G1312">
        <f t="shared" si="473"/>
        <v>3150</v>
      </c>
      <c r="I1312">
        <f t="shared" si="474"/>
        <v>9.8090927582165199E-2</v>
      </c>
      <c r="J1312">
        <f t="shared" si="475"/>
        <v>143.75</v>
      </c>
      <c r="L1312">
        <f t="shared" si="476"/>
        <v>1756.25</v>
      </c>
      <c r="M1312">
        <f t="shared" si="477"/>
        <v>2940</v>
      </c>
      <c r="O1312">
        <f t="shared" si="478"/>
        <v>3866.25</v>
      </c>
      <c r="P1312">
        <f t="shared" si="479"/>
        <v>2940</v>
      </c>
      <c r="R1312">
        <f t="shared" si="480"/>
        <v>4857.107067226334</v>
      </c>
      <c r="S1312">
        <f t="shared" si="481"/>
        <v>0.65014091238880534</v>
      </c>
      <c r="T1312">
        <f t="shared" si="482"/>
        <v>0.65014091238880534</v>
      </c>
      <c r="U1312">
        <f t="shared" si="490"/>
        <v>37.250330368663164</v>
      </c>
      <c r="W1312">
        <f t="shared" si="483"/>
        <v>4857.107067226334</v>
      </c>
      <c r="X1312">
        <f t="shared" si="484"/>
        <v>0.74823183997097054</v>
      </c>
      <c r="Y1312">
        <f t="shared" si="491"/>
        <v>42.870526527644628</v>
      </c>
      <c r="AA1312">
        <f t="shared" si="485"/>
        <v>3559.7396283986413</v>
      </c>
      <c r="AB1312">
        <f t="shared" si="486"/>
        <v>3304.5034181414162</v>
      </c>
      <c r="AD1312">
        <f t="shared" si="487"/>
        <v>3559.7396283986413</v>
      </c>
      <c r="AE1312">
        <f t="shared" si="488"/>
        <v>-154.5034181414162</v>
      </c>
      <c r="AG1312">
        <f t="shared" si="489"/>
        <v>3563.0910075675979</v>
      </c>
    </row>
    <row r="1313" spans="1:33" x14ac:dyDescent="0.2">
      <c r="A1313">
        <f>'建築限界数値データ　片線'!A1397</f>
        <v>1900</v>
      </c>
      <c r="B1313">
        <f>'建築限界数値データ　片線'!B1397</f>
        <v>2930</v>
      </c>
      <c r="D1313">
        <f t="shared" si="470"/>
        <v>105</v>
      </c>
      <c r="E1313">
        <f t="shared" si="471"/>
        <v>160</v>
      </c>
      <c r="F1313">
        <f t="shared" si="472"/>
        <v>2110</v>
      </c>
      <c r="G1313">
        <f t="shared" si="473"/>
        <v>3150</v>
      </c>
      <c r="I1313">
        <f t="shared" si="474"/>
        <v>9.8090927582165199E-2</v>
      </c>
      <c r="J1313">
        <f t="shared" si="475"/>
        <v>143.75</v>
      </c>
      <c r="L1313">
        <f t="shared" si="476"/>
        <v>1756.25</v>
      </c>
      <c r="M1313">
        <f t="shared" si="477"/>
        <v>2930</v>
      </c>
      <c r="O1313">
        <f t="shared" si="478"/>
        <v>3866.25</v>
      </c>
      <c r="P1313">
        <f t="shared" si="479"/>
        <v>2930</v>
      </c>
      <c r="R1313">
        <f t="shared" si="480"/>
        <v>4851.0606121239098</v>
      </c>
      <c r="S1313">
        <f t="shared" si="481"/>
        <v>0.64850003643768817</v>
      </c>
      <c r="T1313">
        <f t="shared" si="482"/>
        <v>0.64850003643768817</v>
      </c>
      <c r="U1313">
        <f t="shared" si="490"/>
        <v>37.156315101959635</v>
      </c>
      <c r="W1313">
        <f t="shared" si="483"/>
        <v>4851.0606121239098</v>
      </c>
      <c r="X1313">
        <f t="shared" si="484"/>
        <v>0.74659096401985336</v>
      </c>
      <c r="Y1313">
        <f t="shared" si="491"/>
        <v>42.776511260941099</v>
      </c>
      <c r="AA1313">
        <f t="shared" si="485"/>
        <v>3560.7189654073295</v>
      </c>
      <c r="AB1313">
        <f t="shared" si="486"/>
        <v>3294.5514887293166</v>
      </c>
      <c r="AD1313">
        <f t="shared" si="487"/>
        <v>3560.7189654073295</v>
      </c>
      <c r="AE1313">
        <f t="shared" si="488"/>
        <v>-144.55148872931659</v>
      </c>
      <c r="AG1313">
        <f t="shared" si="489"/>
        <v>3563.65187462318</v>
      </c>
    </row>
    <row r="1314" spans="1:33" x14ac:dyDescent="0.2">
      <c r="A1314">
        <f>'建築限界数値データ　片線'!A1398</f>
        <v>1900</v>
      </c>
      <c r="B1314">
        <f>'建築限界数値データ　片線'!B1398</f>
        <v>2920</v>
      </c>
      <c r="D1314">
        <f t="shared" si="470"/>
        <v>105</v>
      </c>
      <c r="E1314">
        <f t="shared" si="471"/>
        <v>160</v>
      </c>
      <c r="F1314">
        <f t="shared" si="472"/>
        <v>2110</v>
      </c>
      <c r="G1314">
        <f t="shared" si="473"/>
        <v>3150</v>
      </c>
      <c r="I1314">
        <f t="shared" si="474"/>
        <v>9.8090927582165199E-2</v>
      </c>
      <c r="J1314">
        <f t="shared" si="475"/>
        <v>143.75</v>
      </c>
      <c r="L1314">
        <f t="shared" si="476"/>
        <v>1756.25</v>
      </c>
      <c r="M1314">
        <f t="shared" si="477"/>
        <v>2920</v>
      </c>
      <c r="O1314">
        <f t="shared" si="478"/>
        <v>3866.25</v>
      </c>
      <c r="P1314">
        <f t="shared" si="479"/>
        <v>2920</v>
      </c>
      <c r="R1314">
        <f t="shared" si="480"/>
        <v>4845.0272509553542</v>
      </c>
      <c r="S1314">
        <f t="shared" si="481"/>
        <v>0.64685506938515047</v>
      </c>
      <c r="T1314">
        <f t="shared" si="482"/>
        <v>0.64685506938515047</v>
      </c>
      <c r="U1314">
        <f t="shared" si="490"/>
        <v>37.062065432411146</v>
      </c>
      <c r="W1314">
        <f t="shared" si="483"/>
        <v>4845.0272509553542</v>
      </c>
      <c r="X1314">
        <f t="shared" si="484"/>
        <v>0.74494599696731567</v>
      </c>
      <c r="Y1314">
        <f t="shared" si="491"/>
        <v>42.68226159139261</v>
      </c>
      <c r="AA1314">
        <f t="shared" si="485"/>
        <v>3561.6983024160177</v>
      </c>
      <c r="AB1314">
        <f t="shared" si="486"/>
        <v>3284.599559317217</v>
      </c>
      <c r="AD1314">
        <f t="shared" si="487"/>
        <v>3561.6983024160177</v>
      </c>
      <c r="AE1314">
        <f t="shared" si="488"/>
        <v>-134.59955931721697</v>
      </c>
      <c r="AG1314">
        <f t="shared" si="489"/>
        <v>3564.2407099972261</v>
      </c>
    </row>
    <row r="1315" spans="1:33" x14ac:dyDescent="0.2">
      <c r="A1315">
        <f>'建築限界数値データ　片線'!A1399</f>
        <v>1900</v>
      </c>
      <c r="B1315">
        <f>'建築限界数値データ　片線'!B1399</f>
        <v>2910</v>
      </c>
      <c r="D1315">
        <f t="shared" si="470"/>
        <v>105</v>
      </c>
      <c r="E1315">
        <f t="shared" si="471"/>
        <v>160</v>
      </c>
      <c r="F1315">
        <f t="shared" si="472"/>
        <v>2110</v>
      </c>
      <c r="G1315">
        <f t="shared" si="473"/>
        <v>3150</v>
      </c>
      <c r="I1315">
        <f t="shared" si="474"/>
        <v>9.8090927582165199E-2</v>
      </c>
      <c r="J1315">
        <f t="shared" si="475"/>
        <v>143.75</v>
      </c>
      <c r="L1315">
        <f t="shared" si="476"/>
        <v>1756.25</v>
      </c>
      <c r="M1315">
        <f t="shared" si="477"/>
        <v>2910</v>
      </c>
      <c r="O1315">
        <f t="shared" si="478"/>
        <v>3866.25</v>
      </c>
      <c r="P1315">
        <f t="shared" si="479"/>
        <v>2910</v>
      </c>
      <c r="R1315">
        <f t="shared" si="480"/>
        <v>4839.0070326979276</v>
      </c>
      <c r="S1315">
        <f t="shared" si="481"/>
        <v>0.64520600484756296</v>
      </c>
      <c r="T1315">
        <f t="shared" si="482"/>
        <v>0.64520600484756296</v>
      </c>
      <c r="U1315">
        <f t="shared" si="490"/>
        <v>36.96758099426269</v>
      </c>
      <c r="W1315">
        <f t="shared" si="483"/>
        <v>4839.0070326979276</v>
      </c>
      <c r="X1315">
        <f t="shared" si="484"/>
        <v>0.74329693242972816</v>
      </c>
      <c r="Y1315">
        <f t="shared" si="491"/>
        <v>42.587777153244154</v>
      </c>
      <c r="AA1315">
        <f t="shared" si="485"/>
        <v>3562.6776394247063</v>
      </c>
      <c r="AB1315">
        <f t="shared" si="486"/>
        <v>3274.6476299051174</v>
      </c>
      <c r="AD1315">
        <f t="shared" si="487"/>
        <v>3562.6776394247063</v>
      </c>
      <c r="AE1315">
        <f t="shared" si="488"/>
        <v>-124.64762990511736</v>
      </c>
      <c r="AG1315">
        <f t="shared" si="489"/>
        <v>3564.8574998304998</v>
      </c>
    </row>
    <row r="1316" spans="1:33" x14ac:dyDescent="0.2">
      <c r="A1316">
        <f>'建築限界数値データ　片線'!A1400</f>
        <v>1900</v>
      </c>
      <c r="B1316">
        <f>'建築限界数値データ　片線'!B1400</f>
        <v>2900</v>
      </c>
      <c r="D1316">
        <f t="shared" si="470"/>
        <v>105</v>
      </c>
      <c r="E1316">
        <f t="shared" si="471"/>
        <v>160</v>
      </c>
      <c r="F1316">
        <f t="shared" si="472"/>
        <v>2110</v>
      </c>
      <c r="G1316">
        <f t="shared" si="473"/>
        <v>3150</v>
      </c>
      <c r="I1316">
        <f t="shared" si="474"/>
        <v>9.8090927582165199E-2</v>
      </c>
      <c r="J1316">
        <f t="shared" si="475"/>
        <v>143.75</v>
      </c>
      <c r="L1316">
        <f t="shared" si="476"/>
        <v>1756.25</v>
      </c>
      <c r="M1316">
        <f t="shared" si="477"/>
        <v>2900</v>
      </c>
      <c r="O1316">
        <f t="shared" si="478"/>
        <v>3866.25</v>
      </c>
      <c r="P1316">
        <f t="shared" si="479"/>
        <v>2900</v>
      </c>
      <c r="R1316">
        <f t="shared" si="480"/>
        <v>4833.0000064659635</v>
      </c>
      <c r="S1316">
        <f t="shared" si="481"/>
        <v>0.64355283649859729</v>
      </c>
      <c r="T1316">
        <f t="shared" si="482"/>
        <v>0.64355283649859729</v>
      </c>
      <c r="U1316">
        <f t="shared" si="490"/>
        <v>36.872861425042352</v>
      </c>
      <c r="W1316">
        <f t="shared" si="483"/>
        <v>4833.0000064659635</v>
      </c>
      <c r="X1316">
        <f t="shared" si="484"/>
        <v>0.74164376408076249</v>
      </c>
      <c r="Y1316">
        <f t="shared" si="491"/>
        <v>42.493057584023809</v>
      </c>
      <c r="AA1316">
        <f t="shared" si="485"/>
        <v>3563.6569764333944</v>
      </c>
      <c r="AB1316">
        <f t="shared" si="486"/>
        <v>3264.6957004930182</v>
      </c>
      <c r="AD1316">
        <f t="shared" si="487"/>
        <v>3563.6569764333944</v>
      </c>
      <c r="AE1316">
        <f t="shared" si="488"/>
        <v>-114.69570049301819</v>
      </c>
      <c r="AG1316">
        <f t="shared" si="489"/>
        <v>3565.5022296156239</v>
      </c>
    </row>
    <row r="1317" spans="1:33" x14ac:dyDescent="0.2">
      <c r="A1317">
        <f>'建築限界数値データ　片線'!A1401</f>
        <v>1900</v>
      </c>
      <c r="B1317">
        <f>'建築限界数値データ　片線'!B1401</f>
        <v>2890</v>
      </c>
      <c r="D1317">
        <f t="shared" si="470"/>
        <v>105</v>
      </c>
      <c r="E1317">
        <f t="shared" si="471"/>
        <v>160</v>
      </c>
      <c r="F1317">
        <f t="shared" si="472"/>
        <v>2110</v>
      </c>
      <c r="G1317">
        <f t="shared" si="473"/>
        <v>3150</v>
      </c>
      <c r="I1317">
        <f t="shared" si="474"/>
        <v>9.8090927582165199E-2</v>
      </c>
      <c r="J1317">
        <f t="shared" si="475"/>
        <v>143.75</v>
      </c>
      <c r="L1317">
        <f t="shared" si="476"/>
        <v>1756.25</v>
      </c>
      <c r="M1317">
        <f t="shared" si="477"/>
        <v>2890</v>
      </c>
      <c r="O1317">
        <f t="shared" si="478"/>
        <v>3866.25</v>
      </c>
      <c r="P1317">
        <f t="shared" si="479"/>
        <v>2890</v>
      </c>
      <c r="R1317">
        <f t="shared" si="480"/>
        <v>4827.006221510389</v>
      </c>
      <c r="S1317">
        <f t="shared" si="481"/>
        <v>0.641895558070123</v>
      </c>
      <c r="T1317">
        <f t="shared" si="482"/>
        <v>0.641895558070123</v>
      </c>
      <c r="U1317">
        <f t="shared" si="490"/>
        <v>36.777906365612694</v>
      </c>
      <c r="W1317">
        <f t="shared" si="483"/>
        <v>4827.006221510389</v>
      </c>
      <c r="X1317">
        <f t="shared" si="484"/>
        <v>0.7399864856522882</v>
      </c>
      <c r="Y1317">
        <f t="shared" si="491"/>
        <v>42.398102524594158</v>
      </c>
      <c r="AA1317">
        <f t="shared" si="485"/>
        <v>3564.6363134420831</v>
      </c>
      <c r="AB1317">
        <f t="shared" si="486"/>
        <v>3254.7437710809181</v>
      </c>
      <c r="AD1317">
        <f t="shared" si="487"/>
        <v>3564.6363134420831</v>
      </c>
      <c r="AE1317">
        <f t="shared" si="488"/>
        <v>-104.74377108091812</v>
      </c>
      <c r="AG1317">
        <f t="shared" si="489"/>
        <v>3566.1748841987851</v>
      </c>
    </row>
    <row r="1318" spans="1:33" x14ac:dyDescent="0.2">
      <c r="A1318">
        <f>'建築限界数値データ　片線'!A1402</f>
        <v>1900</v>
      </c>
      <c r="B1318">
        <f>'建築限界数値データ　片線'!B1402</f>
        <v>2880</v>
      </c>
      <c r="D1318">
        <f t="shared" si="470"/>
        <v>105</v>
      </c>
      <c r="E1318">
        <f t="shared" si="471"/>
        <v>160</v>
      </c>
      <c r="F1318">
        <f t="shared" si="472"/>
        <v>2110</v>
      </c>
      <c r="G1318">
        <f t="shared" si="473"/>
        <v>3150</v>
      </c>
      <c r="I1318">
        <f t="shared" si="474"/>
        <v>9.8090927582165199E-2</v>
      </c>
      <c r="J1318">
        <f t="shared" si="475"/>
        <v>143.75</v>
      </c>
      <c r="L1318">
        <f t="shared" si="476"/>
        <v>1756.25</v>
      </c>
      <c r="M1318">
        <f t="shared" si="477"/>
        <v>2880</v>
      </c>
      <c r="O1318">
        <f t="shared" si="478"/>
        <v>3866.25</v>
      </c>
      <c r="P1318">
        <f t="shared" si="479"/>
        <v>2880</v>
      </c>
      <c r="R1318">
        <f t="shared" si="480"/>
        <v>4821.0257272182234</v>
      </c>
      <c r="S1318">
        <f t="shared" si="481"/>
        <v>0.64023416335311345</v>
      </c>
      <c r="T1318">
        <f t="shared" si="482"/>
        <v>0.64023416335311345</v>
      </c>
      <c r="U1318">
        <f t="shared" si="490"/>
        <v>36.682715460222717</v>
      </c>
      <c r="W1318">
        <f t="shared" si="483"/>
        <v>4821.0257272182234</v>
      </c>
      <c r="X1318">
        <f t="shared" si="484"/>
        <v>0.73832509093527865</v>
      </c>
      <c r="Y1318">
        <f t="shared" si="491"/>
        <v>42.302911619204181</v>
      </c>
      <c r="AA1318">
        <f t="shared" si="485"/>
        <v>3565.6156504507708</v>
      </c>
      <c r="AB1318">
        <f t="shared" si="486"/>
        <v>3244.791841668819</v>
      </c>
      <c r="AD1318">
        <f t="shared" si="487"/>
        <v>3565.6156504507708</v>
      </c>
      <c r="AE1318">
        <f t="shared" si="488"/>
        <v>-94.791841668818961</v>
      </c>
      <c r="AG1318">
        <f t="shared" si="489"/>
        <v>3566.875447781495</v>
      </c>
    </row>
    <row r="1319" spans="1:33" x14ac:dyDescent="0.2">
      <c r="A1319">
        <f>'建築限界数値データ　片線'!A1403</f>
        <v>1900</v>
      </c>
      <c r="B1319">
        <f>'建築限界数値データ　片線'!B1403</f>
        <v>2870</v>
      </c>
      <c r="D1319">
        <f t="shared" si="470"/>
        <v>105</v>
      </c>
      <c r="E1319">
        <f t="shared" si="471"/>
        <v>160</v>
      </c>
      <c r="F1319">
        <f t="shared" si="472"/>
        <v>2110</v>
      </c>
      <c r="G1319">
        <f t="shared" si="473"/>
        <v>3150</v>
      </c>
      <c r="I1319">
        <f t="shared" si="474"/>
        <v>9.8090927582165199E-2</v>
      </c>
      <c r="J1319">
        <f t="shared" si="475"/>
        <v>143.75</v>
      </c>
      <c r="L1319">
        <f t="shared" si="476"/>
        <v>1756.25</v>
      </c>
      <c r="M1319">
        <f t="shared" si="477"/>
        <v>2870</v>
      </c>
      <c r="O1319">
        <f t="shared" si="478"/>
        <v>3866.25</v>
      </c>
      <c r="P1319">
        <f t="shared" si="479"/>
        <v>2870</v>
      </c>
      <c r="R1319">
        <f t="shared" si="480"/>
        <v>4815.0585731120655</v>
      </c>
      <c r="S1319">
        <f t="shared" si="481"/>
        <v>0.63856864619855502</v>
      </c>
      <c r="T1319">
        <f t="shared" si="482"/>
        <v>0.63856864619855502</v>
      </c>
      <c r="U1319">
        <f t="shared" si="490"/>
        <v>36.587288356559881</v>
      </c>
      <c r="W1319">
        <f t="shared" si="483"/>
        <v>4815.0585731120655</v>
      </c>
      <c r="X1319">
        <f t="shared" si="484"/>
        <v>0.73665957378072022</v>
      </c>
      <c r="Y1319">
        <f t="shared" si="491"/>
        <v>42.207484515541346</v>
      </c>
      <c r="AA1319">
        <f t="shared" si="485"/>
        <v>3566.5949874594594</v>
      </c>
      <c r="AB1319">
        <f t="shared" si="486"/>
        <v>3234.8399122567193</v>
      </c>
      <c r="AD1319">
        <f t="shared" si="487"/>
        <v>3566.5949874594594</v>
      </c>
      <c r="AE1319">
        <f t="shared" si="488"/>
        <v>-84.839912256719344</v>
      </c>
      <c r="AG1319">
        <f t="shared" si="489"/>
        <v>3567.6039039224447</v>
      </c>
    </row>
    <row r="1320" spans="1:33" x14ac:dyDescent="0.2">
      <c r="A1320">
        <f>'建築限界数値データ　片線'!A1404</f>
        <v>1900</v>
      </c>
      <c r="B1320">
        <f>'建築限界数値データ　片線'!B1404</f>
        <v>2860</v>
      </c>
      <c r="D1320">
        <f t="shared" si="470"/>
        <v>105</v>
      </c>
      <c r="E1320">
        <f t="shared" si="471"/>
        <v>160</v>
      </c>
      <c r="F1320">
        <f t="shared" si="472"/>
        <v>2110</v>
      </c>
      <c r="G1320">
        <f t="shared" si="473"/>
        <v>3150</v>
      </c>
      <c r="I1320">
        <f t="shared" si="474"/>
        <v>9.8090927582165199E-2</v>
      </c>
      <c r="J1320">
        <f t="shared" si="475"/>
        <v>143.75</v>
      </c>
      <c r="L1320">
        <f t="shared" si="476"/>
        <v>1756.25</v>
      </c>
      <c r="M1320">
        <f t="shared" si="477"/>
        <v>2860</v>
      </c>
      <c r="O1320">
        <f t="shared" si="478"/>
        <v>3866.25</v>
      </c>
      <c r="P1320">
        <f t="shared" si="479"/>
        <v>2860</v>
      </c>
      <c r="R1320">
        <f t="shared" si="480"/>
        <v>4809.1048088495636</v>
      </c>
      <c r="S1320">
        <f t="shared" si="481"/>
        <v>0.63689900051836523</v>
      </c>
      <c r="T1320">
        <f t="shared" si="482"/>
        <v>0.63689900051836523</v>
      </c>
      <c r="U1320">
        <f t="shared" si="490"/>
        <v>36.491624705802757</v>
      </c>
      <c r="W1320">
        <f t="shared" si="483"/>
        <v>4809.1048088495636</v>
      </c>
      <c r="X1320">
        <f t="shared" si="484"/>
        <v>0.73498992810053043</v>
      </c>
      <c r="Y1320">
        <f t="shared" si="491"/>
        <v>42.111820864784214</v>
      </c>
      <c r="AA1320">
        <f t="shared" si="485"/>
        <v>3567.5743244681476</v>
      </c>
      <c r="AB1320">
        <f t="shared" si="486"/>
        <v>3224.8879828446193</v>
      </c>
      <c r="AD1320">
        <f t="shared" si="487"/>
        <v>3567.5743244681476</v>
      </c>
      <c r="AE1320">
        <f t="shared" si="488"/>
        <v>-74.887982844619273</v>
      </c>
      <c r="AG1320">
        <f t="shared" si="489"/>
        <v>3568.3602355394132</v>
      </c>
    </row>
    <row r="1321" spans="1:33" x14ac:dyDescent="0.2">
      <c r="A1321">
        <f>'建築限界数値データ　片線'!A1405</f>
        <v>1900</v>
      </c>
      <c r="B1321">
        <f>'建築限界数値データ　片線'!B1405</f>
        <v>2850</v>
      </c>
      <c r="D1321">
        <f t="shared" si="470"/>
        <v>105</v>
      </c>
      <c r="E1321">
        <f t="shared" si="471"/>
        <v>160</v>
      </c>
      <c r="F1321">
        <f t="shared" si="472"/>
        <v>2110</v>
      </c>
      <c r="G1321">
        <f t="shared" si="473"/>
        <v>3150</v>
      </c>
      <c r="I1321">
        <f t="shared" si="474"/>
        <v>9.8090927582165199E-2</v>
      </c>
      <c r="J1321">
        <f t="shared" si="475"/>
        <v>143.75</v>
      </c>
      <c r="L1321">
        <f t="shared" si="476"/>
        <v>1756.25</v>
      </c>
      <c r="M1321">
        <f t="shared" si="477"/>
        <v>2850</v>
      </c>
      <c r="O1321">
        <f t="shared" si="478"/>
        <v>3866.25</v>
      </c>
      <c r="P1321">
        <f t="shared" si="479"/>
        <v>2850</v>
      </c>
      <c r="R1321">
        <f t="shared" si="480"/>
        <v>4803.1644842228752</v>
      </c>
      <c r="S1321">
        <f t="shared" si="481"/>
        <v>0.63522522028631456</v>
      </c>
      <c r="T1321">
        <f t="shared" si="482"/>
        <v>0.63522522028631456</v>
      </c>
      <c r="U1321">
        <f t="shared" si="490"/>
        <v>36.395724162673829</v>
      </c>
      <c r="W1321">
        <f t="shared" si="483"/>
        <v>4803.1644842228752</v>
      </c>
      <c r="X1321">
        <f t="shared" si="484"/>
        <v>0.73331614786847976</v>
      </c>
      <c r="Y1321">
        <f t="shared" si="491"/>
        <v>42.015920321655287</v>
      </c>
      <c r="AA1321">
        <f t="shared" si="485"/>
        <v>3568.5536614768362</v>
      </c>
      <c r="AB1321">
        <f t="shared" si="486"/>
        <v>3214.9360534325197</v>
      </c>
      <c r="AD1321">
        <f t="shared" si="487"/>
        <v>3568.5536614768362</v>
      </c>
      <c r="AE1321">
        <f t="shared" si="488"/>
        <v>-64.936053432519657</v>
      </c>
      <c r="AG1321">
        <f t="shared" si="489"/>
        <v>3569.1444249112596</v>
      </c>
    </row>
    <row r="1322" spans="1:33" x14ac:dyDescent="0.2">
      <c r="A1322">
        <f>'建築限界数値データ　片線'!A1406</f>
        <v>1900</v>
      </c>
      <c r="B1322">
        <f>'建築限界数値データ　片線'!B1406</f>
        <v>2840</v>
      </c>
      <c r="D1322">
        <f t="shared" si="470"/>
        <v>105</v>
      </c>
      <c r="E1322">
        <f t="shared" si="471"/>
        <v>160</v>
      </c>
      <c r="F1322">
        <f t="shared" si="472"/>
        <v>2110</v>
      </c>
      <c r="G1322">
        <f t="shared" si="473"/>
        <v>3150</v>
      </c>
      <c r="I1322">
        <f t="shared" si="474"/>
        <v>9.8090927582165199E-2</v>
      </c>
      <c r="J1322">
        <f t="shared" si="475"/>
        <v>143.75</v>
      </c>
      <c r="L1322">
        <f t="shared" si="476"/>
        <v>1756.25</v>
      </c>
      <c r="M1322">
        <f t="shared" si="477"/>
        <v>2840</v>
      </c>
      <c r="O1322">
        <f t="shared" si="478"/>
        <v>3866.25</v>
      </c>
      <c r="P1322">
        <f t="shared" si="479"/>
        <v>2840</v>
      </c>
      <c r="R1322">
        <f t="shared" si="480"/>
        <v>4797.2376491581072</v>
      </c>
      <c r="S1322">
        <f t="shared" si="481"/>
        <v>0.63354729953895639</v>
      </c>
      <c r="T1322">
        <f t="shared" si="482"/>
        <v>0.63354729953895639</v>
      </c>
      <c r="U1322">
        <f t="shared" si="490"/>
        <v>36.299586385492766</v>
      </c>
      <c r="W1322">
        <f t="shared" si="483"/>
        <v>4797.2376491581072</v>
      </c>
      <c r="X1322">
        <f t="shared" si="484"/>
        <v>0.73163822712112159</v>
      </c>
      <c r="Y1322">
        <f t="shared" si="491"/>
        <v>41.919782544474231</v>
      </c>
      <c r="AA1322">
        <f t="shared" si="485"/>
        <v>3569.5329984855248</v>
      </c>
      <c r="AB1322">
        <f t="shared" si="486"/>
        <v>3204.9841240204205</v>
      </c>
      <c r="AD1322">
        <f t="shared" si="487"/>
        <v>3569.5329984855248</v>
      </c>
      <c r="AE1322">
        <f t="shared" si="488"/>
        <v>-54.984124020420495</v>
      </c>
      <c r="AG1322">
        <f t="shared" si="489"/>
        <v>3569.9564536799821</v>
      </c>
    </row>
    <row r="1323" spans="1:33" x14ac:dyDescent="0.2">
      <c r="A1323">
        <f>'建築限界数値データ　片線'!A1407</f>
        <v>1900</v>
      </c>
      <c r="B1323">
        <f>'建築限界数値データ　片線'!B1407</f>
        <v>2830</v>
      </c>
      <c r="D1323">
        <f t="shared" si="470"/>
        <v>105</v>
      </c>
      <c r="E1323">
        <f t="shared" si="471"/>
        <v>160</v>
      </c>
      <c r="F1323">
        <f t="shared" si="472"/>
        <v>2110</v>
      </c>
      <c r="G1323">
        <f t="shared" si="473"/>
        <v>3150</v>
      </c>
      <c r="I1323">
        <f t="shared" si="474"/>
        <v>9.8090927582165199E-2</v>
      </c>
      <c r="J1323">
        <f t="shared" si="475"/>
        <v>143.75</v>
      </c>
      <c r="L1323">
        <f t="shared" si="476"/>
        <v>1756.25</v>
      </c>
      <c r="M1323">
        <f t="shared" si="477"/>
        <v>2830</v>
      </c>
      <c r="O1323">
        <f t="shared" si="478"/>
        <v>3866.25</v>
      </c>
      <c r="P1323">
        <f t="shared" si="479"/>
        <v>2830</v>
      </c>
      <c r="R1323">
        <f t="shared" si="480"/>
        <v>4791.3243537147428</v>
      </c>
      <c r="S1323">
        <f t="shared" si="481"/>
        <v>0.63186523237656189</v>
      </c>
      <c r="T1323">
        <f t="shared" si="482"/>
        <v>0.63186523237656189</v>
      </c>
      <c r="U1323">
        <f t="shared" si="490"/>
        <v>36.203211036230016</v>
      </c>
      <c r="W1323">
        <f t="shared" si="483"/>
        <v>4791.3243537147428</v>
      </c>
      <c r="X1323">
        <f t="shared" si="484"/>
        <v>0.72995615995872709</v>
      </c>
      <c r="Y1323">
        <f t="shared" si="491"/>
        <v>41.823407195211473</v>
      </c>
      <c r="AA1323">
        <f t="shared" si="485"/>
        <v>3570.5123354942125</v>
      </c>
      <c r="AB1323">
        <f t="shared" si="486"/>
        <v>3195.0321946083204</v>
      </c>
      <c r="AD1323">
        <f t="shared" si="487"/>
        <v>3570.5123354942125</v>
      </c>
      <c r="AE1323">
        <f t="shared" si="488"/>
        <v>-45.032194608320424</v>
      </c>
      <c r="AG1323">
        <f t="shared" si="489"/>
        <v>3570.7963028528493</v>
      </c>
    </row>
    <row r="1324" spans="1:33" x14ac:dyDescent="0.2">
      <c r="A1324">
        <f>'建築限界数値データ　片線'!A1408</f>
        <v>1900</v>
      </c>
      <c r="B1324">
        <f>'建築限界数値データ　片線'!B1408</f>
        <v>2820</v>
      </c>
      <c r="D1324">
        <f t="shared" si="470"/>
        <v>105</v>
      </c>
      <c r="E1324">
        <f t="shared" si="471"/>
        <v>160</v>
      </c>
      <c r="F1324">
        <f t="shared" si="472"/>
        <v>2110</v>
      </c>
      <c r="G1324">
        <f t="shared" si="473"/>
        <v>3150</v>
      </c>
      <c r="I1324">
        <f t="shared" si="474"/>
        <v>9.8090927582165199E-2</v>
      </c>
      <c r="J1324">
        <f t="shared" si="475"/>
        <v>143.75</v>
      </c>
      <c r="L1324">
        <f t="shared" si="476"/>
        <v>1756.25</v>
      </c>
      <c r="M1324">
        <f t="shared" si="477"/>
        <v>2820</v>
      </c>
      <c r="O1324">
        <f t="shared" si="478"/>
        <v>3866.25</v>
      </c>
      <c r="P1324">
        <f t="shared" si="479"/>
        <v>2820</v>
      </c>
      <c r="R1324">
        <f t="shared" si="480"/>
        <v>4785.4246480850579</v>
      </c>
      <c r="S1324">
        <f t="shared" si="481"/>
        <v>0.63017901296406098</v>
      </c>
      <c r="T1324">
        <f t="shared" si="482"/>
        <v>0.63017901296406098</v>
      </c>
      <c r="U1324">
        <f t="shared" si="490"/>
        <v>36.106597780560683</v>
      </c>
      <c r="W1324">
        <f t="shared" si="483"/>
        <v>4785.4246480850579</v>
      </c>
      <c r="X1324">
        <f t="shared" si="484"/>
        <v>0.72826994054622618</v>
      </c>
      <c r="Y1324">
        <f t="shared" si="491"/>
        <v>41.726793939542141</v>
      </c>
      <c r="AA1324">
        <f t="shared" si="485"/>
        <v>3571.4916725029016</v>
      </c>
      <c r="AB1324">
        <f t="shared" si="486"/>
        <v>3185.0802651962208</v>
      </c>
      <c r="AD1324">
        <f t="shared" si="487"/>
        <v>3571.4916725029016</v>
      </c>
      <c r="AE1324">
        <f t="shared" si="488"/>
        <v>-35.080265196220807</v>
      </c>
      <c r="AG1324">
        <f t="shared" si="489"/>
        <v>3571.6639528046044</v>
      </c>
    </row>
    <row r="1325" spans="1:33" x14ac:dyDescent="0.2">
      <c r="A1325">
        <f>'建築限界数値データ　片線'!A1409</f>
        <v>1900</v>
      </c>
      <c r="B1325">
        <f>'建築限界数値データ　片線'!B1409</f>
        <v>2810</v>
      </c>
      <c r="D1325">
        <f t="shared" si="470"/>
        <v>105</v>
      </c>
      <c r="E1325">
        <f t="shared" si="471"/>
        <v>160</v>
      </c>
      <c r="F1325">
        <f t="shared" si="472"/>
        <v>2110</v>
      </c>
      <c r="G1325">
        <f t="shared" si="473"/>
        <v>3150</v>
      </c>
      <c r="I1325">
        <f t="shared" si="474"/>
        <v>9.8090927582165199E-2</v>
      </c>
      <c r="J1325">
        <f t="shared" si="475"/>
        <v>143.75</v>
      </c>
      <c r="L1325">
        <f t="shared" si="476"/>
        <v>1756.25</v>
      </c>
      <c r="M1325">
        <f t="shared" si="477"/>
        <v>2810</v>
      </c>
      <c r="O1325">
        <f t="shared" si="478"/>
        <v>3866.25</v>
      </c>
      <c r="P1325">
        <f t="shared" si="479"/>
        <v>2810</v>
      </c>
      <c r="R1325">
        <f t="shared" si="480"/>
        <v>4779.5385825935118</v>
      </c>
      <c r="S1325">
        <f t="shared" si="481"/>
        <v>0.6284886355319903</v>
      </c>
      <c r="T1325">
        <f t="shared" si="482"/>
        <v>0.6284886355319903</v>
      </c>
      <c r="U1325">
        <f t="shared" si="490"/>
        <v>36.009746287918873</v>
      </c>
      <c r="W1325">
        <f t="shared" si="483"/>
        <v>4779.5385825935118</v>
      </c>
      <c r="X1325">
        <f t="shared" si="484"/>
        <v>0.7265795631141555</v>
      </c>
      <c r="Y1325">
        <f t="shared" si="491"/>
        <v>41.62994244690033</v>
      </c>
      <c r="AA1325">
        <f t="shared" si="485"/>
        <v>3572.4710095115888</v>
      </c>
      <c r="AB1325">
        <f t="shared" si="486"/>
        <v>3175.1283357841216</v>
      </c>
      <c r="AD1325">
        <f t="shared" si="487"/>
        <v>3572.4710095115888</v>
      </c>
      <c r="AE1325">
        <f t="shared" si="488"/>
        <v>-25.128335784121646</v>
      </c>
      <c r="AG1325">
        <f t="shared" si="489"/>
        <v>3572.5593832797281</v>
      </c>
    </row>
    <row r="1326" spans="1:33" x14ac:dyDescent="0.2">
      <c r="A1326">
        <f>'建築限界数値データ　片線'!A1410</f>
        <v>1900</v>
      </c>
      <c r="B1326">
        <f>'建築限界数値データ　片線'!B1410</f>
        <v>2800</v>
      </c>
      <c r="D1326">
        <f t="shared" si="470"/>
        <v>105</v>
      </c>
      <c r="E1326">
        <f t="shared" si="471"/>
        <v>160</v>
      </c>
      <c r="F1326">
        <f t="shared" si="472"/>
        <v>2110</v>
      </c>
      <c r="G1326">
        <f t="shared" si="473"/>
        <v>3150</v>
      </c>
      <c r="I1326">
        <f t="shared" si="474"/>
        <v>9.8090927582165199E-2</v>
      </c>
      <c r="J1326">
        <f t="shared" si="475"/>
        <v>143.75</v>
      </c>
      <c r="L1326">
        <f t="shared" si="476"/>
        <v>1756.25</v>
      </c>
      <c r="M1326">
        <f t="shared" si="477"/>
        <v>2800</v>
      </c>
      <c r="O1326">
        <f t="shared" si="478"/>
        <v>3866.25</v>
      </c>
      <c r="P1326">
        <f t="shared" si="479"/>
        <v>2800</v>
      </c>
      <c r="R1326">
        <f t="shared" si="480"/>
        <v>4773.6662076961347</v>
      </c>
      <c r="S1326">
        <f t="shared" si="481"/>
        <v>0.62679409437744582</v>
      </c>
      <c r="T1326">
        <f t="shared" si="482"/>
        <v>0.62679409437744582</v>
      </c>
      <c r="U1326">
        <f t="shared" si="490"/>
        <v>35.912656231552248</v>
      </c>
      <c r="W1326">
        <f t="shared" si="483"/>
        <v>4773.6662076961347</v>
      </c>
      <c r="X1326">
        <f t="shared" si="484"/>
        <v>0.72488502195961102</v>
      </c>
      <c r="Y1326">
        <f t="shared" si="491"/>
        <v>41.532852390533712</v>
      </c>
      <c r="AA1326">
        <f t="shared" si="485"/>
        <v>3573.4503465202774</v>
      </c>
      <c r="AB1326">
        <f t="shared" si="486"/>
        <v>3165.1764063720216</v>
      </c>
      <c r="AD1326">
        <f t="shared" si="487"/>
        <v>3573.4503465202774</v>
      </c>
      <c r="AE1326">
        <f t="shared" si="488"/>
        <v>-15.176406372021574</v>
      </c>
      <c r="AG1326">
        <f t="shared" si="489"/>
        <v>3573.4825733947914</v>
      </c>
    </row>
    <row r="1327" spans="1:33" x14ac:dyDescent="0.2">
      <c r="A1327">
        <f>'建築限界数値データ　片線'!A1411</f>
        <v>1900</v>
      </c>
      <c r="B1327">
        <f>'建築限界数値データ　片線'!B1411</f>
        <v>2790</v>
      </c>
      <c r="D1327">
        <f t="shared" si="470"/>
        <v>105</v>
      </c>
      <c r="E1327">
        <f t="shared" si="471"/>
        <v>160</v>
      </c>
      <c r="F1327">
        <f t="shared" si="472"/>
        <v>2110</v>
      </c>
      <c r="G1327">
        <f t="shared" si="473"/>
        <v>3150</v>
      </c>
      <c r="I1327">
        <f t="shared" si="474"/>
        <v>9.8090927582165199E-2</v>
      </c>
      <c r="J1327">
        <f t="shared" si="475"/>
        <v>143.75</v>
      </c>
      <c r="L1327">
        <f t="shared" si="476"/>
        <v>1756.25</v>
      </c>
      <c r="M1327">
        <f t="shared" si="477"/>
        <v>2790</v>
      </c>
      <c r="O1327">
        <f t="shared" si="478"/>
        <v>3866.25</v>
      </c>
      <c r="P1327">
        <f t="shared" si="479"/>
        <v>2790</v>
      </c>
      <c r="R1327">
        <f t="shared" si="480"/>
        <v>4767.8075739798896</v>
      </c>
      <c r="S1327">
        <f t="shared" si="481"/>
        <v>0.62509538386504271</v>
      </c>
      <c r="T1327">
        <f t="shared" si="482"/>
        <v>0.62509538386504271</v>
      </c>
      <c r="U1327">
        <f t="shared" si="490"/>
        <v>35.815327288577045</v>
      </c>
      <c r="W1327">
        <f t="shared" si="483"/>
        <v>4767.8075739798896</v>
      </c>
      <c r="X1327">
        <f t="shared" si="484"/>
        <v>0.72318631144720791</v>
      </c>
      <c r="Y1327">
        <f t="shared" si="491"/>
        <v>41.435523447558502</v>
      </c>
      <c r="AA1327">
        <f t="shared" si="485"/>
        <v>3574.4296835289661</v>
      </c>
      <c r="AB1327">
        <f t="shared" si="486"/>
        <v>3155.2244769599224</v>
      </c>
      <c r="AD1327">
        <f t="shared" si="487"/>
        <v>3574.4296835289661</v>
      </c>
      <c r="AE1327">
        <f t="shared" si="488"/>
        <v>-5.2244769599224128</v>
      </c>
      <c r="AG1327">
        <f t="shared" si="489"/>
        <v>3574.4335016408531</v>
      </c>
    </row>
    <row r="1328" spans="1:33" x14ac:dyDescent="0.2">
      <c r="A1328">
        <f>'建築限界数値データ　片線'!A1412</f>
        <v>1900</v>
      </c>
      <c r="B1328">
        <f>'建築限界数値データ　片線'!B1412</f>
        <v>2780</v>
      </c>
      <c r="D1328">
        <f t="shared" si="470"/>
        <v>105</v>
      </c>
      <c r="E1328">
        <f t="shared" si="471"/>
        <v>160</v>
      </c>
      <c r="F1328">
        <f t="shared" si="472"/>
        <v>2110</v>
      </c>
      <c r="G1328">
        <f t="shared" si="473"/>
        <v>3150</v>
      </c>
      <c r="I1328">
        <f t="shared" si="474"/>
        <v>9.8090927582165199E-2</v>
      </c>
      <c r="J1328">
        <f t="shared" si="475"/>
        <v>143.75</v>
      </c>
      <c r="L1328">
        <f t="shared" si="476"/>
        <v>1756.25</v>
      </c>
      <c r="M1328">
        <f t="shared" si="477"/>
        <v>2780</v>
      </c>
      <c r="O1328">
        <f t="shared" si="478"/>
        <v>3866.25</v>
      </c>
      <c r="P1328">
        <f t="shared" si="479"/>
        <v>2780</v>
      </c>
      <c r="R1328">
        <f t="shared" si="480"/>
        <v>4761.9627321620228</v>
      </c>
      <c r="S1328">
        <f t="shared" si="481"/>
        <v>0.6233924984278798</v>
      </c>
      <c r="T1328">
        <f t="shared" si="482"/>
        <v>0.6233924984278798</v>
      </c>
      <c r="U1328">
        <f t="shared" si="490"/>
        <v>35.717759140033323</v>
      </c>
      <c r="W1328">
        <f t="shared" si="483"/>
        <v>4761.9627321620228</v>
      </c>
      <c r="X1328">
        <f t="shared" si="484"/>
        <v>0.721483426010045</v>
      </c>
      <c r="Y1328">
        <f t="shared" si="491"/>
        <v>41.337955299014787</v>
      </c>
      <c r="AA1328">
        <f t="shared" si="485"/>
        <v>3575.4090205376547</v>
      </c>
      <c r="AB1328">
        <f t="shared" si="486"/>
        <v>3145.2725475478223</v>
      </c>
      <c r="AD1328">
        <f t="shared" si="487"/>
        <v>3575.4090205376547</v>
      </c>
      <c r="AE1328">
        <f t="shared" si="488"/>
        <v>4.7274524521776584</v>
      </c>
      <c r="AG1328">
        <f t="shared" si="489"/>
        <v>3575.4121458859422</v>
      </c>
    </row>
    <row r="1329" spans="1:33" x14ac:dyDescent="0.2">
      <c r="A1329">
        <f>'建築限界数値データ　片線'!A1413</f>
        <v>1900</v>
      </c>
      <c r="B1329">
        <f>'建築限界数値データ　片線'!B1413</f>
        <v>2770</v>
      </c>
      <c r="D1329">
        <f t="shared" si="470"/>
        <v>105</v>
      </c>
      <c r="E1329">
        <f t="shared" si="471"/>
        <v>160</v>
      </c>
      <c r="F1329">
        <f t="shared" si="472"/>
        <v>2110</v>
      </c>
      <c r="G1329">
        <f t="shared" si="473"/>
        <v>3150</v>
      </c>
      <c r="I1329">
        <f t="shared" si="474"/>
        <v>9.8090927582165199E-2</v>
      </c>
      <c r="J1329">
        <f t="shared" si="475"/>
        <v>143.75</v>
      </c>
      <c r="L1329">
        <f t="shared" si="476"/>
        <v>1756.25</v>
      </c>
      <c r="M1329">
        <f t="shared" si="477"/>
        <v>2770</v>
      </c>
      <c r="O1329">
        <f t="shared" si="478"/>
        <v>3866.25</v>
      </c>
      <c r="P1329">
        <f t="shared" si="479"/>
        <v>2770</v>
      </c>
      <c r="R1329">
        <f t="shared" si="480"/>
        <v>4756.1317330894026</v>
      </c>
      <c r="S1329">
        <f t="shared" si="481"/>
        <v>0.62168543256851172</v>
      </c>
      <c r="T1329">
        <f t="shared" si="482"/>
        <v>0.62168543256851172</v>
      </c>
      <c r="U1329">
        <f t="shared" si="490"/>
        <v>35.619951470940656</v>
      </c>
      <c r="W1329">
        <f t="shared" si="483"/>
        <v>4756.1317330894026</v>
      </c>
      <c r="X1329">
        <f t="shared" si="484"/>
        <v>0.71977636015067692</v>
      </c>
      <c r="Y1329">
        <f t="shared" si="491"/>
        <v>41.24014762992212</v>
      </c>
      <c r="AA1329">
        <f t="shared" si="485"/>
        <v>3576.3883575463433</v>
      </c>
      <c r="AB1329">
        <f t="shared" si="486"/>
        <v>3135.3206181357232</v>
      </c>
      <c r="AD1329">
        <f t="shared" si="487"/>
        <v>3576.3883575463433</v>
      </c>
      <c r="AE1329">
        <f t="shared" si="488"/>
        <v>14.67938186427682</v>
      </c>
      <c r="AG1329">
        <f t="shared" si="489"/>
        <v>3576.4184833776021</v>
      </c>
    </row>
    <row r="1330" spans="1:33" x14ac:dyDescent="0.2">
      <c r="A1330">
        <f>'建築限界数値データ　片線'!A1414</f>
        <v>1900</v>
      </c>
      <c r="B1330">
        <f>'建築限界数値データ　片線'!B1414</f>
        <v>2760</v>
      </c>
      <c r="D1330">
        <f t="shared" si="470"/>
        <v>105</v>
      </c>
      <c r="E1330">
        <f t="shared" si="471"/>
        <v>160</v>
      </c>
      <c r="F1330">
        <f t="shared" si="472"/>
        <v>2110</v>
      </c>
      <c r="G1330">
        <f t="shared" si="473"/>
        <v>3150</v>
      </c>
      <c r="I1330">
        <f t="shared" si="474"/>
        <v>9.8090927582165199E-2</v>
      </c>
      <c r="J1330">
        <f t="shared" si="475"/>
        <v>143.75</v>
      </c>
      <c r="L1330">
        <f t="shared" si="476"/>
        <v>1756.25</v>
      </c>
      <c r="M1330">
        <f t="shared" si="477"/>
        <v>2760</v>
      </c>
      <c r="O1330">
        <f t="shared" si="478"/>
        <v>3866.25</v>
      </c>
      <c r="P1330">
        <f t="shared" si="479"/>
        <v>2760</v>
      </c>
      <c r="R1330">
        <f t="shared" si="480"/>
        <v>4750.3146277378301</v>
      </c>
      <c r="S1330">
        <f t="shared" si="481"/>
        <v>0.61997418085992462</v>
      </c>
      <c r="T1330">
        <f t="shared" si="482"/>
        <v>0.61997418085992462</v>
      </c>
      <c r="U1330">
        <f t="shared" si="490"/>
        <v>35.52190397035406</v>
      </c>
      <c r="W1330">
        <f t="shared" si="483"/>
        <v>4750.3146277378301</v>
      </c>
      <c r="X1330">
        <f t="shared" si="484"/>
        <v>0.71806510844208982</v>
      </c>
      <c r="Y1330">
        <f t="shared" si="491"/>
        <v>41.142100129335525</v>
      </c>
      <c r="AA1330">
        <f t="shared" si="485"/>
        <v>3577.367694555031</v>
      </c>
      <c r="AB1330">
        <f t="shared" si="486"/>
        <v>3125.3686887236231</v>
      </c>
      <c r="AD1330">
        <f t="shared" si="487"/>
        <v>3577.367694555031</v>
      </c>
      <c r="AE1330">
        <f t="shared" si="488"/>
        <v>24.631311276376891</v>
      </c>
      <c r="AG1330">
        <f t="shared" si="489"/>
        <v>3577.4524907454984</v>
      </c>
    </row>
    <row r="1331" spans="1:33" x14ac:dyDescent="0.2">
      <c r="A1331">
        <f>'建築限界数値データ　片線'!A1415</f>
        <v>1900</v>
      </c>
      <c r="B1331">
        <f>'建築限界数値データ　片線'!B1415</f>
        <v>2750</v>
      </c>
      <c r="D1331">
        <f t="shared" si="470"/>
        <v>105</v>
      </c>
      <c r="E1331">
        <f t="shared" si="471"/>
        <v>160</v>
      </c>
      <c r="F1331">
        <f t="shared" si="472"/>
        <v>2110</v>
      </c>
      <c r="G1331">
        <f t="shared" si="473"/>
        <v>3150</v>
      </c>
      <c r="I1331">
        <f t="shared" si="474"/>
        <v>9.8090927582165199E-2</v>
      </c>
      <c r="J1331">
        <f t="shared" si="475"/>
        <v>143.75</v>
      </c>
      <c r="L1331">
        <f t="shared" si="476"/>
        <v>1756.25</v>
      </c>
      <c r="M1331">
        <f t="shared" si="477"/>
        <v>2750</v>
      </c>
      <c r="O1331">
        <f t="shared" si="478"/>
        <v>3866.25</v>
      </c>
      <c r="P1331">
        <f t="shared" si="479"/>
        <v>2750</v>
      </c>
      <c r="R1331">
        <f t="shared" si="480"/>
        <v>4744.5114672113505</v>
      </c>
      <c r="S1331">
        <f t="shared" si="481"/>
        <v>0.61825873794651953</v>
      </c>
      <c r="T1331">
        <f t="shared" si="482"/>
        <v>0.61825873794651953</v>
      </c>
      <c r="U1331">
        <f t="shared" si="490"/>
        <v>35.423616331420327</v>
      </c>
      <c r="W1331">
        <f t="shared" si="483"/>
        <v>4744.5114672113505</v>
      </c>
      <c r="X1331">
        <f t="shared" si="484"/>
        <v>0.71634966552868473</v>
      </c>
      <c r="Y1331">
        <f t="shared" si="491"/>
        <v>41.043812490401791</v>
      </c>
      <c r="AA1331">
        <f t="shared" si="485"/>
        <v>3578.3470315637201</v>
      </c>
      <c r="AB1331">
        <f t="shared" si="486"/>
        <v>3115.4167593115235</v>
      </c>
      <c r="AD1331">
        <f t="shared" si="487"/>
        <v>3578.3470315637201</v>
      </c>
      <c r="AE1331">
        <f t="shared" si="488"/>
        <v>34.583240688476508</v>
      </c>
      <c r="AG1331">
        <f t="shared" si="489"/>
        <v>3578.5141440041007</v>
      </c>
    </row>
    <row r="1332" spans="1:33" x14ac:dyDescent="0.2">
      <c r="A1332">
        <f>'建築限界数値データ　片線'!A1416</f>
        <v>1900</v>
      </c>
      <c r="B1332">
        <f>'建築限界数値データ　片線'!B1416</f>
        <v>2740</v>
      </c>
      <c r="D1332">
        <f t="shared" si="470"/>
        <v>105</v>
      </c>
      <c r="E1332">
        <f t="shared" si="471"/>
        <v>160</v>
      </c>
      <c r="F1332">
        <f t="shared" si="472"/>
        <v>2110</v>
      </c>
      <c r="G1332">
        <f t="shared" si="473"/>
        <v>3150</v>
      </c>
      <c r="I1332">
        <f t="shared" si="474"/>
        <v>9.8090927582165199E-2</v>
      </c>
      <c r="J1332">
        <f t="shared" si="475"/>
        <v>143.75</v>
      </c>
      <c r="L1332">
        <f t="shared" si="476"/>
        <v>1756.25</v>
      </c>
      <c r="M1332">
        <f t="shared" si="477"/>
        <v>2740</v>
      </c>
      <c r="O1332">
        <f t="shared" si="478"/>
        <v>3866.25</v>
      </c>
      <c r="P1332">
        <f t="shared" si="479"/>
        <v>2740</v>
      </c>
      <c r="R1332">
        <f t="shared" si="480"/>
        <v>4738.7223027415312</v>
      </c>
      <c r="S1332">
        <f t="shared" si="481"/>
        <v>0.61653909854510103</v>
      </c>
      <c r="T1332">
        <f t="shared" si="482"/>
        <v>0.61653909854510103</v>
      </c>
      <c r="U1332">
        <f t="shared" si="490"/>
        <v>35.325088251434643</v>
      </c>
      <c r="W1332">
        <f t="shared" si="483"/>
        <v>4738.7223027415312</v>
      </c>
      <c r="X1332">
        <f t="shared" si="484"/>
        <v>0.71463002612726623</v>
      </c>
      <c r="Y1332">
        <f t="shared" si="491"/>
        <v>40.9452844104161</v>
      </c>
      <c r="AA1332">
        <f t="shared" si="485"/>
        <v>3579.3263685724082</v>
      </c>
      <c r="AB1332">
        <f t="shared" si="486"/>
        <v>3105.4648298994239</v>
      </c>
      <c r="AD1332">
        <f t="shared" si="487"/>
        <v>3579.3263685724082</v>
      </c>
      <c r="AE1332">
        <f t="shared" si="488"/>
        <v>44.535170100576124</v>
      </c>
      <c r="AG1332">
        <f t="shared" si="489"/>
        <v>3579.6034185554172</v>
      </c>
    </row>
    <row r="1333" spans="1:33" x14ac:dyDescent="0.2">
      <c r="A1333">
        <f>'建築限界数値データ　片線'!A1417</f>
        <v>1900</v>
      </c>
      <c r="B1333">
        <f>'建築限界数値データ　片線'!B1417</f>
        <v>2730</v>
      </c>
      <c r="D1333">
        <f t="shared" si="470"/>
        <v>105</v>
      </c>
      <c r="E1333">
        <f t="shared" si="471"/>
        <v>160</v>
      </c>
      <c r="F1333">
        <f t="shared" si="472"/>
        <v>2110</v>
      </c>
      <c r="G1333">
        <f t="shared" si="473"/>
        <v>3150</v>
      </c>
      <c r="I1333">
        <f t="shared" si="474"/>
        <v>9.8090927582165199E-2</v>
      </c>
      <c r="J1333">
        <f t="shared" si="475"/>
        <v>143.75</v>
      </c>
      <c r="L1333">
        <f t="shared" si="476"/>
        <v>1756.25</v>
      </c>
      <c r="M1333">
        <f t="shared" si="477"/>
        <v>2730</v>
      </c>
      <c r="O1333">
        <f t="shared" si="478"/>
        <v>3866.25</v>
      </c>
      <c r="P1333">
        <f t="shared" si="479"/>
        <v>2730</v>
      </c>
      <c r="R1333">
        <f t="shared" si="480"/>
        <v>4732.9471856867367</v>
      </c>
      <c r="S1333">
        <f t="shared" si="481"/>
        <v>0.61481525744587073</v>
      </c>
      <c r="T1333">
        <f t="shared" si="482"/>
        <v>0.61481525744587073</v>
      </c>
      <c r="U1333">
        <f t="shared" si="490"/>
        <v>35.226319431897558</v>
      </c>
      <c r="W1333">
        <f t="shared" si="483"/>
        <v>4732.9471856867367</v>
      </c>
      <c r="X1333">
        <f t="shared" si="484"/>
        <v>0.71290618502803593</v>
      </c>
      <c r="Y1333">
        <f t="shared" si="491"/>
        <v>40.846515590879015</v>
      </c>
      <c r="AA1333">
        <f t="shared" si="485"/>
        <v>3580.3057055810964</v>
      </c>
      <c r="AB1333">
        <f t="shared" si="486"/>
        <v>3095.5129004873243</v>
      </c>
      <c r="AD1333">
        <f t="shared" si="487"/>
        <v>3580.3057055810964</v>
      </c>
      <c r="AE1333">
        <f t="shared" si="488"/>
        <v>54.487099512675741</v>
      </c>
      <c r="AG1333">
        <f t="shared" si="489"/>
        <v>3580.7202891918068</v>
      </c>
    </row>
    <row r="1334" spans="1:33" x14ac:dyDescent="0.2">
      <c r="A1334">
        <f>'建築限界数値データ　片線'!A1418</f>
        <v>1900</v>
      </c>
      <c r="B1334">
        <f>'建築限界数値データ　片線'!B1418</f>
        <v>2720</v>
      </c>
      <c r="D1334">
        <f t="shared" si="470"/>
        <v>105</v>
      </c>
      <c r="E1334">
        <f t="shared" si="471"/>
        <v>160</v>
      </c>
      <c r="F1334">
        <f t="shared" si="472"/>
        <v>2110</v>
      </c>
      <c r="G1334">
        <f t="shared" si="473"/>
        <v>3150</v>
      </c>
      <c r="I1334">
        <f t="shared" si="474"/>
        <v>9.8090927582165199E-2</v>
      </c>
      <c r="J1334">
        <f t="shared" si="475"/>
        <v>143.75</v>
      </c>
      <c r="L1334">
        <f t="shared" si="476"/>
        <v>1756.25</v>
      </c>
      <c r="M1334">
        <f t="shared" si="477"/>
        <v>2720</v>
      </c>
      <c r="O1334">
        <f t="shared" si="478"/>
        <v>3866.25</v>
      </c>
      <c r="P1334">
        <f t="shared" si="479"/>
        <v>2720</v>
      </c>
      <c r="R1334">
        <f t="shared" si="480"/>
        <v>4727.1861675313785</v>
      </c>
      <c r="S1334">
        <f t="shared" si="481"/>
        <v>0.61308720951342777</v>
      </c>
      <c r="T1334">
        <f t="shared" si="482"/>
        <v>0.61308720951342777</v>
      </c>
      <c r="U1334">
        <f t="shared" si="490"/>
        <v>35.127309578572266</v>
      </c>
      <c r="W1334">
        <f t="shared" si="483"/>
        <v>4727.1861675313785</v>
      </c>
      <c r="X1334">
        <f t="shared" si="484"/>
        <v>0.71117813709559297</v>
      </c>
      <c r="Y1334">
        <f t="shared" si="491"/>
        <v>40.747505737553723</v>
      </c>
      <c r="AA1334">
        <f t="shared" si="485"/>
        <v>3581.285042589785</v>
      </c>
      <c r="AB1334">
        <f t="shared" si="486"/>
        <v>3085.5609710752251</v>
      </c>
      <c r="AD1334">
        <f t="shared" si="487"/>
        <v>3581.285042589785</v>
      </c>
      <c r="AE1334">
        <f t="shared" si="488"/>
        <v>64.439028924774902</v>
      </c>
      <c r="AG1334">
        <f t="shared" si="489"/>
        <v>3581.8647300988468</v>
      </c>
    </row>
    <row r="1335" spans="1:33" x14ac:dyDescent="0.2">
      <c r="A1335">
        <f>'建築限界数値データ　片線'!A1419</f>
        <v>1900</v>
      </c>
      <c r="B1335">
        <f>'建築限界数値データ　片線'!B1419</f>
        <v>2710</v>
      </c>
      <c r="D1335">
        <f t="shared" si="470"/>
        <v>105</v>
      </c>
      <c r="E1335">
        <f t="shared" si="471"/>
        <v>160</v>
      </c>
      <c r="F1335">
        <f t="shared" si="472"/>
        <v>2110</v>
      </c>
      <c r="G1335">
        <f t="shared" si="473"/>
        <v>3150</v>
      </c>
      <c r="I1335">
        <f t="shared" si="474"/>
        <v>9.8090927582165199E-2</v>
      </c>
      <c r="J1335">
        <f t="shared" si="475"/>
        <v>143.75</v>
      </c>
      <c r="L1335">
        <f t="shared" si="476"/>
        <v>1756.25</v>
      </c>
      <c r="M1335">
        <f t="shared" si="477"/>
        <v>2710</v>
      </c>
      <c r="O1335">
        <f t="shared" si="478"/>
        <v>3866.25</v>
      </c>
      <c r="P1335">
        <f t="shared" si="479"/>
        <v>2710</v>
      </c>
      <c r="R1335">
        <f t="shared" si="480"/>
        <v>4721.4392998851526</v>
      </c>
      <c r="S1335">
        <f t="shared" si="481"/>
        <v>0.61135494968777382</v>
      </c>
      <c r="T1335">
        <f t="shared" si="482"/>
        <v>0.61135494968777382</v>
      </c>
      <c r="U1335">
        <f t="shared" si="490"/>
        <v>35.028058401542225</v>
      </c>
      <c r="W1335">
        <f t="shared" si="483"/>
        <v>4721.4392998851526</v>
      </c>
      <c r="X1335">
        <f t="shared" si="484"/>
        <v>0.70944587726993902</v>
      </c>
      <c r="Y1335">
        <f t="shared" si="491"/>
        <v>40.648254560523689</v>
      </c>
      <c r="AA1335">
        <f t="shared" si="485"/>
        <v>3582.2643795984732</v>
      </c>
      <c r="AB1335">
        <f t="shared" si="486"/>
        <v>3075.6090416631255</v>
      </c>
      <c r="AD1335">
        <f t="shared" si="487"/>
        <v>3582.2643795984732</v>
      </c>
      <c r="AE1335">
        <f t="shared" si="488"/>
        <v>74.390958336874519</v>
      </c>
      <c r="AG1335">
        <f t="shared" si="489"/>
        <v>3583.0367148582654</v>
      </c>
    </row>
    <row r="1336" spans="1:33" x14ac:dyDescent="0.2">
      <c r="A1336">
        <f>'建築限界数値データ　片線'!A1420</f>
        <v>1900</v>
      </c>
      <c r="B1336">
        <f>'建築限界数値データ　片線'!B1420</f>
        <v>2700</v>
      </c>
      <c r="D1336">
        <f t="shared" si="470"/>
        <v>105</v>
      </c>
      <c r="E1336">
        <f t="shared" si="471"/>
        <v>160</v>
      </c>
      <c r="F1336">
        <f t="shared" si="472"/>
        <v>2110</v>
      </c>
      <c r="G1336">
        <f t="shared" si="473"/>
        <v>3150</v>
      </c>
      <c r="I1336">
        <f t="shared" si="474"/>
        <v>9.8090927582165199E-2</v>
      </c>
      <c r="J1336">
        <f t="shared" si="475"/>
        <v>143.75</v>
      </c>
      <c r="L1336">
        <f t="shared" si="476"/>
        <v>1756.25</v>
      </c>
      <c r="M1336">
        <f t="shared" si="477"/>
        <v>2700</v>
      </c>
      <c r="O1336">
        <f t="shared" si="478"/>
        <v>3866.25</v>
      </c>
      <c r="P1336">
        <f t="shared" si="479"/>
        <v>2700</v>
      </c>
      <c r="R1336">
        <f t="shared" si="480"/>
        <v>4715.7066344822597</v>
      </c>
      <c r="S1336">
        <f t="shared" si="481"/>
        <v>0.60961847298532446</v>
      </c>
      <c r="T1336">
        <f t="shared" si="482"/>
        <v>0.60961847298532446</v>
      </c>
      <c r="U1336">
        <f t="shared" si="490"/>
        <v>34.928565615269079</v>
      </c>
      <c r="W1336">
        <f t="shared" si="483"/>
        <v>4715.7066344822597</v>
      </c>
      <c r="X1336">
        <f t="shared" si="484"/>
        <v>0.70770940056748965</v>
      </c>
      <c r="Y1336">
        <f t="shared" si="491"/>
        <v>40.548761774250544</v>
      </c>
      <c r="AA1336">
        <f t="shared" si="485"/>
        <v>3583.2437166071609</v>
      </c>
      <c r="AB1336">
        <f t="shared" si="486"/>
        <v>3065.6571122510259</v>
      </c>
      <c r="AD1336">
        <f t="shared" si="487"/>
        <v>3583.2437166071609</v>
      </c>
      <c r="AE1336">
        <f t="shared" si="488"/>
        <v>84.342887748974135</v>
      </c>
      <c r="AG1336">
        <f t="shared" si="489"/>
        <v>3584.2362164509382</v>
      </c>
    </row>
    <row r="1337" spans="1:33" x14ac:dyDescent="0.2">
      <c r="A1337">
        <f>'建築限界数値データ　片線'!A1421</f>
        <v>1900</v>
      </c>
      <c r="B1337">
        <f>'建築限界数値データ　片線'!B1421</f>
        <v>2690</v>
      </c>
      <c r="D1337">
        <f t="shared" si="470"/>
        <v>105</v>
      </c>
      <c r="E1337">
        <f t="shared" si="471"/>
        <v>160</v>
      </c>
      <c r="F1337">
        <f t="shared" si="472"/>
        <v>2110</v>
      </c>
      <c r="G1337">
        <f t="shared" si="473"/>
        <v>3150</v>
      </c>
      <c r="I1337">
        <f t="shared" si="474"/>
        <v>9.8090927582165199E-2</v>
      </c>
      <c r="J1337">
        <f t="shared" si="475"/>
        <v>143.75</v>
      </c>
      <c r="L1337">
        <f t="shared" si="476"/>
        <v>1756.25</v>
      </c>
      <c r="M1337">
        <f t="shared" si="477"/>
        <v>2690</v>
      </c>
      <c r="O1337">
        <f t="shared" si="478"/>
        <v>3866.25</v>
      </c>
      <c r="P1337">
        <f t="shared" si="479"/>
        <v>2690</v>
      </c>
      <c r="R1337">
        <f t="shared" si="480"/>
        <v>4709.9882231806059</v>
      </c>
      <c r="S1337">
        <f t="shared" si="481"/>
        <v>0.60787777449992519</v>
      </c>
      <c r="T1337">
        <f t="shared" si="482"/>
        <v>0.60787777449992519</v>
      </c>
      <c r="U1337">
        <f t="shared" si="490"/>
        <v>34.828830938650889</v>
      </c>
      <c r="W1337">
        <f t="shared" si="483"/>
        <v>4709.9882231806059</v>
      </c>
      <c r="X1337">
        <f t="shared" si="484"/>
        <v>0.70596870208209039</v>
      </c>
      <c r="Y1337">
        <f t="shared" si="491"/>
        <v>40.449027097632353</v>
      </c>
      <c r="AA1337">
        <f t="shared" si="485"/>
        <v>3584.2230536158499</v>
      </c>
      <c r="AB1337">
        <f t="shared" si="486"/>
        <v>3055.7051828389262</v>
      </c>
      <c r="AD1337">
        <f t="shared" si="487"/>
        <v>3584.2230536158499</v>
      </c>
      <c r="AE1337">
        <f t="shared" si="488"/>
        <v>94.294817161073752</v>
      </c>
      <c r="AG1337">
        <f t="shared" si="489"/>
        <v>3585.4632072599447</v>
      </c>
    </row>
    <row r="1338" spans="1:33" x14ac:dyDescent="0.2">
      <c r="A1338">
        <f>'建築限界数値データ　片線'!A1422</f>
        <v>1900</v>
      </c>
      <c r="B1338">
        <f>'建築限界数値データ　片線'!B1422</f>
        <v>2680</v>
      </c>
      <c r="D1338">
        <f t="shared" si="470"/>
        <v>105</v>
      </c>
      <c r="E1338">
        <f t="shared" si="471"/>
        <v>160</v>
      </c>
      <c r="F1338">
        <f t="shared" si="472"/>
        <v>2110</v>
      </c>
      <c r="G1338">
        <f t="shared" si="473"/>
        <v>3150</v>
      </c>
      <c r="I1338">
        <f t="shared" si="474"/>
        <v>9.8090927582165199E-2</v>
      </c>
      <c r="J1338">
        <f t="shared" si="475"/>
        <v>143.75</v>
      </c>
      <c r="L1338">
        <f t="shared" si="476"/>
        <v>1756.25</v>
      </c>
      <c r="M1338">
        <f t="shared" si="477"/>
        <v>2680</v>
      </c>
      <c r="O1338">
        <f t="shared" si="478"/>
        <v>3866.25</v>
      </c>
      <c r="P1338">
        <f t="shared" si="479"/>
        <v>2680</v>
      </c>
      <c r="R1338">
        <f t="shared" si="480"/>
        <v>4704.2841179609886</v>
      </c>
      <c r="S1338">
        <f t="shared" si="481"/>
        <v>0.6061328494038738</v>
      </c>
      <c r="T1338">
        <f t="shared" si="482"/>
        <v>0.6061328494038738</v>
      </c>
      <c r="U1338">
        <f t="shared" si="490"/>
        <v>34.728854095080685</v>
      </c>
      <c r="W1338">
        <f t="shared" si="483"/>
        <v>4704.2841179609886</v>
      </c>
      <c r="X1338">
        <f t="shared" si="484"/>
        <v>0.704223776986039</v>
      </c>
      <c r="Y1338">
        <f t="shared" si="491"/>
        <v>40.349050254062149</v>
      </c>
      <c r="AA1338">
        <f t="shared" si="485"/>
        <v>3585.2023906245377</v>
      </c>
      <c r="AB1338">
        <f t="shared" si="486"/>
        <v>3045.7532534268257</v>
      </c>
      <c r="AD1338">
        <f t="shared" si="487"/>
        <v>3585.2023906245377</v>
      </c>
      <c r="AE1338">
        <f t="shared" si="488"/>
        <v>104.24674657317428</v>
      </c>
      <c r="AG1338">
        <f t="shared" si="489"/>
        <v>3586.7176590736817</v>
      </c>
    </row>
    <row r="1339" spans="1:33" x14ac:dyDescent="0.2">
      <c r="A1339">
        <f>'建築限界数値データ　片線'!A1423</f>
        <v>1900</v>
      </c>
      <c r="B1339">
        <f>'建築限界数値データ　片線'!B1423</f>
        <v>2670</v>
      </c>
      <c r="D1339">
        <f t="shared" si="470"/>
        <v>105</v>
      </c>
      <c r="E1339">
        <f t="shared" si="471"/>
        <v>160</v>
      </c>
      <c r="F1339">
        <f t="shared" si="472"/>
        <v>2110</v>
      </c>
      <c r="G1339">
        <f t="shared" si="473"/>
        <v>3150</v>
      </c>
      <c r="I1339">
        <f t="shared" si="474"/>
        <v>9.8090927582165199E-2</v>
      </c>
      <c r="J1339">
        <f t="shared" si="475"/>
        <v>143.75</v>
      </c>
      <c r="L1339">
        <f t="shared" si="476"/>
        <v>1756.25</v>
      </c>
      <c r="M1339">
        <f t="shared" si="477"/>
        <v>2670</v>
      </c>
      <c r="O1339">
        <f t="shared" si="478"/>
        <v>3866.25</v>
      </c>
      <c r="P1339">
        <f t="shared" si="479"/>
        <v>2670</v>
      </c>
      <c r="R1339">
        <f t="shared" si="480"/>
        <v>4698.5943709262665</v>
      </c>
      <c r="S1339">
        <f t="shared" si="481"/>
        <v>0.60438369294894767</v>
      </c>
      <c r="T1339">
        <f t="shared" si="482"/>
        <v>0.60438369294894767</v>
      </c>
      <c r="U1339">
        <f t="shared" si="490"/>
        <v>34.628634812505354</v>
      </c>
      <c r="W1339">
        <f t="shared" si="483"/>
        <v>4698.5943709262665</v>
      </c>
      <c r="X1339">
        <f t="shared" si="484"/>
        <v>0.70247462053111287</v>
      </c>
      <c r="Y1339">
        <f t="shared" si="491"/>
        <v>40.248830971486818</v>
      </c>
      <c r="AA1339">
        <f t="shared" si="485"/>
        <v>3586.1817276332258</v>
      </c>
      <c r="AB1339">
        <f t="shared" si="486"/>
        <v>3035.801324014727</v>
      </c>
      <c r="AD1339">
        <f t="shared" si="487"/>
        <v>3586.1817276332258</v>
      </c>
      <c r="AE1339">
        <f t="shared" si="488"/>
        <v>114.19867598527298</v>
      </c>
      <c r="AG1339">
        <f t="shared" si="489"/>
        <v>3587.9995430890481</v>
      </c>
    </row>
    <row r="1340" spans="1:33" x14ac:dyDescent="0.2">
      <c r="A1340">
        <f>'建築限界数値データ　片線'!A1424</f>
        <v>1900</v>
      </c>
      <c r="B1340">
        <f>'建築限界数値データ　片線'!B1424</f>
        <v>2660</v>
      </c>
      <c r="D1340">
        <f t="shared" ref="D1340:D1403" si="492">D1339</f>
        <v>105</v>
      </c>
      <c r="E1340">
        <f t="shared" ref="E1340:E1403" si="493">E1339</f>
        <v>160</v>
      </c>
      <c r="F1340">
        <f t="shared" ref="F1340:F1403" si="494">F1339</f>
        <v>2110</v>
      </c>
      <c r="G1340">
        <f t="shared" ref="G1340:G1403" si="495">G1339</f>
        <v>3150</v>
      </c>
      <c r="I1340">
        <f t="shared" ref="I1340:I1403" si="496">I1339</f>
        <v>9.8090927582165199E-2</v>
      </c>
      <c r="J1340">
        <f t="shared" ref="J1340:J1403" si="497">J1339</f>
        <v>143.75</v>
      </c>
      <c r="L1340">
        <f t="shared" ref="L1340:L1403" si="498">A1340-J1340</f>
        <v>1756.25</v>
      </c>
      <c r="M1340">
        <f t="shared" ref="M1340:M1403" si="499">B1340</f>
        <v>2660</v>
      </c>
      <c r="O1340">
        <f t="shared" ref="O1340:O1403" si="500">L1340+F1340</f>
        <v>3866.25</v>
      </c>
      <c r="P1340">
        <f t="shared" ref="P1340:P1403" si="501">M1340</f>
        <v>2660</v>
      </c>
      <c r="R1340">
        <f t="shared" ref="R1340:R1403" si="502">SQRT(O1340^2+P1340^2)</f>
        <v>4692.9190343005066</v>
      </c>
      <c r="S1340">
        <f t="shared" ref="S1340:S1403" si="503">IF(AND(O1340=0,P1340=0),0,IF(O1340=0,PI()/2,ATAN(P1340/O1340)))</f>
        <v>0.60263030046743582</v>
      </c>
      <c r="T1340">
        <f t="shared" ref="T1340:T1403" si="504">IF(AND(O1340&gt;=0,P1340&gt;=0),S1340,IF(AND(O1340&lt;0,P1340&gt;=0),S1340+PI(),IF(AND(O1340&lt;0,P1340&lt;0),S1340+PI(),S1340+2*PI())))</f>
        <v>0.60263030046743582</v>
      </c>
      <c r="U1340">
        <f t="shared" si="490"/>
        <v>34.528172823484759</v>
      </c>
      <c r="W1340">
        <f t="shared" ref="W1340:W1403" si="505">R1340</f>
        <v>4692.9190343005066</v>
      </c>
      <c r="X1340">
        <f t="shared" ref="X1340:X1403" si="506">IF(T1340+I1340&gt;=2*PI(),MOD(T1340+I1340,2*PI()),T1340+I1340)</f>
        <v>0.70072122804960102</v>
      </c>
      <c r="Y1340">
        <f t="shared" si="491"/>
        <v>40.148368982466216</v>
      </c>
      <c r="AA1340">
        <f t="shared" ref="AA1340:AA1403" si="507">W1340*COS(X1340)</f>
        <v>3587.1610646419144</v>
      </c>
      <c r="AB1340">
        <f t="shared" ref="AB1340:AB1403" si="508">W1340*SIN(X1340)</f>
        <v>3025.8493946026269</v>
      </c>
      <c r="AD1340">
        <f t="shared" ref="AD1340:AD1403" si="509">AA1340</f>
        <v>3587.1610646419144</v>
      </c>
      <c r="AE1340">
        <f t="shared" ref="AE1340:AE1403" si="510">G1340-AB1340</f>
        <v>124.15060539737306</v>
      </c>
      <c r="AG1340">
        <f t="shared" ref="AG1340:AG1403" si="511">SQRT(AD1340^2+AE1340^2)</f>
        <v>3589.3088299146743</v>
      </c>
    </row>
    <row r="1341" spans="1:33" x14ac:dyDescent="0.2">
      <c r="A1341">
        <f>'建築限界数値データ　片線'!A1425</f>
        <v>1900</v>
      </c>
      <c r="B1341">
        <f>'建築限界数値データ　片線'!B1425</f>
        <v>2650</v>
      </c>
      <c r="D1341">
        <f t="shared" si="492"/>
        <v>105</v>
      </c>
      <c r="E1341">
        <f t="shared" si="493"/>
        <v>160</v>
      </c>
      <c r="F1341">
        <f t="shared" si="494"/>
        <v>2110</v>
      </c>
      <c r="G1341">
        <f t="shared" si="495"/>
        <v>3150</v>
      </c>
      <c r="I1341">
        <f t="shared" si="496"/>
        <v>9.8090927582165199E-2</v>
      </c>
      <c r="J1341">
        <f t="shared" si="497"/>
        <v>143.75</v>
      </c>
      <c r="L1341">
        <f t="shared" si="498"/>
        <v>1756.25</v>
      </c>
      <c r="M1341">
        <f t="shared" si="499"/>
        <v>2650</v>
      </c>
      <c r="O1341">
        <f t="shared" si="500"/>
        <v>3866.25</v>
      </c>
      <c r="P1341">
        <f t="shared" si="501"/>
        <v>2650</v>
      </c>
      <c r="R1341">
        <f t="shared" si="502"/>
        <v>4687.2581604281195</v>
      </c>
      <c r="S1341">
        <f t="shared" si="503"/>
        <v>0.60087266737317779</v>
      </c>
      <c r="T1341">
        <f t="shared" si="504"/>
        <v>0.60087266737317779</v>
      </c>
      <c r="U1341">
        <f t="shared" si="490"/>
        <v>34.427467865251252</v>
      </c>
      <c r="W1341">
        <f t="shared" si="505"/>
        <v>4687.2581604281195</v>
      </c>
      <c r="X1341">
        <f t="shared" si="506"/>
        <v>0.69896359495534299</v>
      </c>
      <c r="Y1341">
        <f t="shared" si="491"/>
        <v>40.047664024232709</v>
      </c>
      <c r="AA1341">
        <f t="shared" si="507"/>
        <v>3588.1404016506031</v>
      </c>
      <c r="AB1341">
        <f t="shared" si="508"/>
        <v>3015.8974651905273</v>
      </c>
      <c r="AD1341">
        <f t="shared" si="509"/>
        <v>3588.1404016506031</v>
      </c>
      <c r="AE1341">
        <f t="shared" si="510"/>
        <v>134.10253480947267</v>
      </c>
      <c r="AG1341">
        <f t="shared" si="511"/>
        <v>3590.6454895742181</v>
      </c>
    </row>
    <row r="1342" spans="1:33" x14ac:dyDescent="0.2">
      <c r="A1342">
        <f>'建築限界数値データ　片線'!A1426</f>
        <v>1900</v>
      </c>
      <c r="B1342">
        <f>'建築限界数値データ　片線'!B1426</f>
        <v>2640</v>
      </c>
      <c r="D1342">
        <f t="shared" si="492"/>
        <v>105</v>
      </c>
      <c r="E1342">
        <f t="shared" si="493"/>
        <v>160</v>
      </c>
      <c r="F1342">
        <f t="shared" si="494"/>
        <v>2110</v>
      </c>
      <c r="G1342">
        <f t="shared" si="495"/>
        <v>3150</v>
      </c>
      <c r="I1342">
        <f t="shared" si="496"/>
        <v>9.8090927582165199E-2</v>
      </c>
      <c r="J1342">
        <f t="shared" si="497"/>
        <v>143.75</v>
      </c>
      <c r="L1342">
        <f t="shared" si="498"/>
        <v>1756.25</v>
      </c>
      <c r="M1342">
        <f t="shared" si="499"/>
        <v>2640</v>
      </c>
      <c r="O1342">
        <f t="shared" si="500"/>
        <v>3866.25</v>
      </c>
      <c r="P1342">
        <f t="shared" si="501"/>
        <v>2640</v>
      </c>
      <c r="R1342">
        <f t="shared" si="502"/>
        <v>4681.611801772975</v>
      </c>
      <c r="S1342">
        <f t="shared" si="503"/>
        <v>0.59911078916260607</v>
      </c>
      <c r="T1342">
        <f t="shared" si="504"/>
        <v>0.59911078916260607</v>
      </c>
      <c r="U1342">
        <f t="shared" si="490"/>
        <v>34.326519679769433</v>
      </c>
      <c r="W1342">
        <f t="shared" si="505"/>
        <v>4681.611801772975</v>
      </c>
      <c r="X1342">
        <f t="shared" si="506"/>
        <v>0.69720171674477127</v>
      </c>
      <c r="Y1342">
        <f t="shared" si="491"/>
        <v>39.94671583875089</v>
      </c>
      <c r="AA1342">
        <f t="shared" si="507"/>
        <v>3589.1197386592912</v>
      </c>
      <c r="AB1342">
        <f t="shared" si="508"/>
        <v>3005.9455357784277</v>
      </c>
      <c r="AD1342">
        <f t="shared" si="509"/>
        <v>3589.1197386592912</v>
      </c>
      <c r="AE1342">
        <f t="shared" si="510"/>
        <v>144.05446422157229</v>
      </c>
      <c r="AG1342">
        <f t="shared" si="511"/>
        <v>3592.0094915097179</v>
      </c>
    </row>
    <row r="1343" spans="1:33" x14ac:dyDescent="0.2">
      <c r="A1343">
        <f>'建築限界数値データ　片線'!A1427</f>
        <v>1900</v>
      </c>
      <c r="B1343">
        <f>'建築限界数値データ　片線'!B1427</f>
        <v>2630</v>
      </c>
      <c r="D1343">
        <f t="shared" si="492"/>
        <v>105</v>
      </c>
      <c r="E1343">
        <f t="shared" si="493"/>
        <v>160</v>
      </c>
      <c r="F1343">
        <f t="shared" si="494"/>
        <v>2110</v>
      </c>
      <c r="G1343">
        <f t="shared" si="495"/>
        <v>3150</v>
      </c>
      <c r="I1343">
        <f t="shared" si="496"/>
        <v>9.8090927582165199E-2</v>
      </c>
      <c r="J1343">
        <f t="shared" si="497"/>
        <v>143.75</v>
      </c>
      <c r="L1343">
        <f t="shared" si="498"/>
        <v>1756.25</v>
      </c>
      <c r="M1343">
        <f t="shared" si="499"/>
        <v>2630</v>
      </c>
      <c r="O1343">
        <f t="shared" si="500"/>
        <v>3866.25</v>
      </c>
      <c r="P1343">
        <f t="shared" si="501"/>
        <v>2630</v>
      </c>
      <c r="R1343">
        <f t="shared" si="502"/>
        <v>4675.9800109174976</v>
      </c>
      <c r="S1343">
        <f t="shared" si="503"/>
        <v>0.59734466141579434</v>
      </c>
      <c r="T1343">
        <f t="shared" si="504"/>
        <v>0.59734466141579434</v>
      </c>
      <c r="U1343">
        <f t="shared" si="490"/>
        <v>34.225328013796165</v>
      </c>
      <c r="W1343">
        <f t="shared" si="505"/>
        <v>4675.9800109174976</v>
      </c>
      <c r="X1343">
        <f t="shared" si="506"/>
        <v>0.69543558899795954</v>
      </c>
      <c r="Y1343">
        <f t="shared" si="491"/>
        <v>39.84552417277763</v>
      </c>
      <c r="AA1343">
        <f t="shared" si="507"/>
        <v>3590.0990756679794</v>
      </c>
      <c r="AB1343">
        <f t="shared" si="508"/>
        <v>2995.993606366329</v>
      </c>
      <c r="AD1343">
        <f t="shared" si="509"/>
        <v>3590.0990756679794</v>
      </c>
      <c r="AE1343">
        <f t="shared" si="510"/>
        <v>154.006393633671</v>
      </c>
      <c r="AG1343">
        <f t="shared" si="511"/>
        <v>3593.4008045850005</v>
      </c>
    </row>
    <row r="1344" spans="1:33" x14ac:dyDescent="0.2">
      <c r="A1344">
        <f>'建築限界数値データ　片線'!A1428</f>
        <v>1900</v>
      </c>
      <c r="B1344">
        <f>'建築限界数値データ　片線'!B1428</f>
        <v>2620</v>
      </c>
      <c r="D1344">
        <f t="shared" si="492"/>
        <v>105</v>
      </c>
      <c r="E1344">
        <f t="shared" si="493"/>
        <v>160</v>
      </c>
      <c r="F1344">
        <f t="shared" si="494"/>
        <v>2110</v>
      </c>
      <c r="G1344">
        <f t="shared" si="495"/>
        <v>3150</v>
      </c>
      <c r="I1344">
        <f t="shared" si="496"/>
        <v>9.8090927582165199E-2</v>
      </c>
      <c r="J1344">
        <f t="shared" si="497"/>
        <v>143.75</v>
      </c>
      <c r="L1344">
        <f t="shared" si="498"/>
        <v>1756.25</v>
      </c>
      <c r="M1344">
        <f t="shared" si="499"/>
        <v>2620</v>
      </c>
      <c r="O1344">
        <f t="shared" si="500"/>
        <v>3866.25</v>
      </c>
      <c r="P1344">
        <f t="shared" si="501"/>
        <v>2620</v>
      </c>
      <c r="R1344">
        <f t="shared" si="502"/>
        <v>4670.3628405617483</v>
      </c>
      <c r="S1344">
        <f t="shared" si="503"/>
        <v>0.59557427979751099</v>
      </c>
      <c r="T1344">
        <f t="shared" si="504"/>
        <v>0.59557427979751099</v>
      </c>
      <c r="U1344">
        <f t="shared" si="490"/>
        <v>34.123892618940992</v>
      </c>
      <c r="W1344">
        <f t="shared" si="505"/>
        <v>4670.3628405617483</v>
      </c>
      <c r="X1344">
        <f t="shared" si="506"/>
        <v>0.69366520737967619</v>
      </c>
      <c r="Y1344">
        <f t="shared" si="491"/>
        <v>39.74408877792245</v>
      </c>
      <c r="AA1344">
        <f t="shared" si="507"/>
        <v>3591.078412676668</v>
      </c>
      <c r="AB1344">
        <f t="shared" si="508"/>
        <v>2986.0416769542285</v>
      </c>
      <c r="AD1344">
        <f t="shared" si="509"/>
        <v>3591.078412676668</v>
      </c>
      <c r="AE1344">
        <f t="shared" si="510"/>
        <v>163.95832304577152</v>
      </c>
      <c r="AG1344">
        <f t="shared" si="511"/>
        <v>3594.8193970891443</v>
      </c>
    </row>
    <row r="1345" spans="1:33" x14ac:dyDescent="0.2">
      <c r="A1345">
        <f>'建築限界数値データ　片線'!A1429</f>
        <v>1900</v>
      </c>
      <c r="B1345">
        <f>'建築限界数値データ　片線'!B1429</f>
        <v>2610</v>
      </c>
      <c r="D1345">
        <f t="shared" si="492"/>
        <v>105</v>
      </c>
      <c r="E1345">
        <f t="shared" si="493"/>
        <v>160</v>
      </c>
      <c r="F1345">
        <f t="shared" si="494"/>
        <v>2110</v>
      </c>
      <c r="G1345">
        <f t="shared" si="495"/>
        <v>3150</v>
      </c>
      <c r="I1345">
        <f t="shared" si="496"/>
        <v>9.8090927582165199E-2</v>
      </c>
      <c r="J1345">
        <f t="shared" si="497"/>
        <v>143.75</v>
      </c>
      <c r="L1345">
        <f t="shared" si="498"/>
        <v>1756.25</v>
      </c>
      <c r="M1345">
        <f t="shared" si="499"/>
        <v>2610</v>
      </c>
      <c r="O1345">
        <f t="shared" si="500"/>
        <v>3866.25</v>
      </c>
      <c r="P1345">
        <f t="shared" si="501"/>
        <v>2610</v>
      </c>
      <c r="R1345">
        <f t="shared" si="502"/>
        <v>4664.7603435224837</v>
      </c>
      <c r="S1345">
        <f t="shared" si="503"/>
        <v>0.59379964005827746</v>
      </c>
      <c r="T1345">
        <f t="shared" si="504"/>
        <v>0.59379964005827746</v>
      </c>
      <c r="U1345">
        <f t="shared" si="490"/>
        <v>34.022213251726711</v>
      </c>
      <c r="W1345">
        <f t="shared" si="505"/>
        <v>4664.7603435224837</v>
      </c>
      <c r="X1345">
        <f t="shared" si="506"/>
        <v>0.69189056764044266</v>
      </c>
      <c r="Y1345">
        <f t="shared" si="491"/>
        <v>39.642409410708176</v>
      </c>
      <c r="AA1345">
        <f t="shared" si="507"/>
        <v>3592.0577496853566</v>
      </c>
      <c r="AB1345">
        <f t="shared" si="508"/>
        <v>2976.0897475421293</v>
      </c>
      <c r="AD1345">
        <f t="shared" si="509"/>
        <v>3592.0577496853566</v>
      </c>
      <c r="AE1345">
        <f t="shared" si="510"/>
        <v>173.91025245787068</v>
      </c>
      <c r="AG1345">
        <f t="shared" si="511"/>
        <v>3596.2652367399969</v>
      </c>
    </row>
    <row r="1346" spans="1:33" x14ac:dyDescent="0.2">
      <c r="A1346">
        <f>'建築限界数値データ　片線'!A1430</f>
        <v>1900</v>
      </c>
      <c r="B1346">
        <f>'建築限界数値データ　片線'!B1430</f>
        <v>2600</v>
      </c>
      <c r="D1346">
        <f t="shared" si="492"/>
        <v>105</v>
      </c>
      <c r="E1346">
        <f t="shared" si="493"/>
        <v>160</v>
      </c>
      <c r="F1346">
        <f t="shared" si="494"/>
        <v>2110</v>
      </c>
      <c r="G1346">
        <f t="shared" si="495"/>
        <v>3150</v>
      </c>
      <c r="I1346">
        <f t="shared" si="496"/>
        <v>9.8090927582165199E-2</v>
      </c>
      <c r="J1346">
        <f t="shared" si="497"/>
        <v>143.75</v>
      </c>
      <c r="L1346">
        <f t="shared" si="498"/>
        <v>1756.25</v>
      </c>
      <c r="M1346">
        <f t="shared" si="499"/>
        <v>2600</v>
      </c>
      <c r="O1346">
        <f t="shared" si="500"/>
        <v>3866.25</v>
      </c>
      <c r="P1346">
        <f t="shared" si="501"/>
        <v>2600</v>
      </c>
      <c r="R1346">
        <f t="shared" si="502"/>
        <v>4659.1725727322009</v>
      </c>
      <c r="S1346">
        <f t="shared" si="503"/>
        <v>0.59202073803543132</v>
      </c>
      <c r="T1346">
        <f t="shared" si="504"/>
        <v>0.59202073803543132</v>
      </c>
      <c r="U1346">
        <f t="shared" si="490"/>
        <v>33.920289673650338</v>
      </c>
      <c r="W1346">
        <f t="shared" si="505"/>
        <v>4659.1725727322009</v>
      </c>
      <c r="X1346">
        <f t="shared" si="506"/>
        <v>0.69011166561759651</v>
      </c>
      <c r="Y1346">
        <f t="shared" si="491"/>
        <v>39.540485832631802</v>
      </c>
      <c r="AA1346">
        <f t="shared" si="507"/>
        <v>3593.0370866940448</v>
      </c>
      <c r="AB1346">
        <f t="shared" si="508"/>
        <v>2966.1378181300292</v>
      </c>
      <c r="AD1346">
        <f t="shared" si="509"/>
        <v>3593.0370866940448</v>
      </c>
      <c r="AE1346">
        <f t="shared" si="510"/>
        <v>183.86218186997075</v>
      </c>
      <c r="AG1346">
        <f t="shared" si="511"/>
        <v>3597.7382906877501</v>
      </c>
    </row>
    <row r="1347" spans="1:33" x14ac:dyDescent="0.2">
      <c r="A1347">
        <f>'建築限界数値データ　片線'!A1431</f>
        <v>1900</v>
      </c>
      <c r="B1347">
        <f>'建築限界数値データ　片線'!B1431</f>
        <v>2590</v>
      </c>
      <c r="D1347">
        <f t="shared" si="492"/>
        <v>105</v>
      </c>
      <c r="E1347">
        <f t="shared" si="493"/>
        <v>160</v>
      </c>
      <c r="F1347">
        <f t="shared" si="494"/>
        <v>2110</v>
      </c>
      <c r="G1347">
        <f t="shared" si="495"/>
        <v>3150</v>
      </c>
      <c r="I1347">
        <f t="shared" si="496"/>
        <v>9.8090927582165199E-2</v>
      </c>
      <c r="J1347">
        <f t="shared" si="497"/>
        <v>143.75</v>
      </c>
      <c r="L1347">
        <f t="shared" si="498"/>
        <v>1756.25</v>
      </c>
      <c r="M1347">
        <f t="shared" si="499"/>
        <v>2590</v>
      </c>
      <c r="O1347">
        <f t="shared" si="500"/>
        <v>3866.25</v>
      </c>
      <c r="P1347">
        <f t="shared" si="501"/>
        <v>2590</v>
      </c>
      <c r="R1347">
        <f t="shared" si="502"/>
        <v>4653.5995812381625</v>
      </c>
      <c r="S1347">
        <f t="shared" si="503"/>
        <v>0.59023756965419405</v>
      </c>
      <c r="T1347">
        <f t="shared" si="504"/>
        <v>0.59023756965419405</v>
      </c>
      <c r="U1347">
        <f t="shared" ref="U1347:U1410" si="512">T1347*180/PI()</f>
        <v>33.818121651244269</v>
      </c>
      <c r="W1347">
        <f t="shared" si="505"/>
        <v>4653.5995812381625</v>
      </c>
      <c r="X1347">
        <f t="shared" si="506"/>
        <v>0.68832849723635925</v>
      </c>
      <c r="Y1347">
        <f t="shared" ref="Y1347:Y1410" si="513">X1347*180/PI()</f>
        <v>39.438317810225733</v>
      </c>
      <c r="AA1347">
        <f t="shared" si="507"/>
        <v>3594.0164237027334</v>
      </c>
      <c r="AB1347">
        <f t="shared" si="508"/>
        <v>2956.1858887179296</v>
      </c>
      <c r="AD1347">
        <f t="shared" si="509"/>
        <v>3594.0164237027334</v>
      </c>
      <c r="AE1347">
        <f t="shared" si="510"/>
        <v>193.81411128207037</v>
      </c>
      <c r="AG1347">
        <f t="shared" si="511"/>
        <v>3599.2385255185636</v>
      </c>
    </row>
    <row r="1348" spans="1:33" x14ac:dyDescent="0.2">
      <c r="A1348">
        <f>'建築限界数値データ　片線'!A1432</f>
        <v>1900</v>
      </c>
      <c r="B1348">
        <f>'建築限界数値データ　片線'!B1432</f>
        <v>2580</v>
      </c>
      <c r="D1348">
        <f t="shared" si="492"/>
        <v>105</v>
      </c>
      <c r="E1348">
        <f t="shared" si="493"/>
        <v>160</v>
      </c>
      <c r="F1348">
        <f t="shared" si="494"/>
        <v>2110</v>
      </c>
      <c r="G1348">
        <f t="shared" si="495"/>
        <v>3150</v>
      </c>
      <c r="I1348">
        <f t="shared" si="496"/>
        <v>9.8090927582165199E-2</v>
      </c>
      <c r="J1348">
        <f t="shared" si="497"/>
        <v>143.75</v>
      </c>
      <c r="L1348">
        <f t="shared" si="498"/>
        <v>1756.25</v>
      </c>
      <c r="M1348">
        <f t="shared" si="499"/>
        <v>2580</v>
      </c>
      <c r="O1348">
        <f t="shared" si="500"/>
        <v>3866.25</v>
      </c>
      <c r="P1348">
        <f t="shared" si="501"/>
        <v>2580</v>
      </c>
      <c r="R1348">
        <f t="shared" si="502"/>
        <v>4648.0414222013987</v>
      </c>
      <c r="S1348">
        <f t="shared" si="503"/>
        <v>0.58845013092874443</v>
      </c>
      <c r="T1348">
        <f t="shared" si="504"/>
        <v>0.58845013092874443</v>
      </c>
      <c r="U1348">
        <f t="shared" si="512"/>
        <v>33.715708956137767</v>
      </c>
      <c r="W1348">
        <f t="shared" si="505"/>
        <v>4648.0414222013987</v>
      </c>
      <c r="X1348">
        <f t="shared" si="506"/>
        <v>0.68654105851090963</v>
      </c>
      <c r="Y1348">
        <f t="shared" si="513"/>
        <v>39.335905115119225</v>
      </c>
      <c r="AA1348">
        <f t="shared" si="507"/>
        <v>3594.9957607114216</v>
      </c>
      <c r="AB1348">
        <f t="shared" si="508"/>
        <v>2946.2339593058305</v>
      </c>
      <c r="AD1348">
        <f t="shared" si="509"/>
        <v>3594.9957607114216</v>
      </c>
      <c r="AE1348">
        <f t="shared" si="510"/>
        <v>203.76604069416953</v>
      </c>
      <c r="AG1348">
        <f t="shared" si="511"/>
        <v>3600.7659072582419</v>
      </c>
    </row>
    <row r="1349" spans="1:33" x14ac:dyDescent="0.2">
      <c r="A1349">
        <f>'建築限界数値データ　片線'!A1433</f>
        <v>1900</v>
      </c>
      <c r="B1349">
        <f>'建築限界数値データ　片線'!B1433</f>
        <v>2570</v>
      </c>
      <c r="D1349">
        <f t="shared" si="492"/>
        <v>105</v>
      </c>
      <c r="E1349">
        <f t="shared" si="493"/>
        <v>160</v>
      </c>
      <c r="F1349">
        <f t="shared" si="494"/>
        <v>2110</v>
      </c>
      <c r="G1349">
        <f t="shared" si="495"/>
        <v>3150</v>
      </c>
      <c r="I1349">
        <f t="shared" si="496"/>
        <v>9.8090927582165199E-2</v>
      </c>
      <c r="J1349">
        <f t="shared" si="497"/>
        <v>143.75</v>
      </c>
      <c r="L1349">
        <f t="shared" si="498"/>
        <v>1756.25</v>
      </c>
      <c r="M1349">
        <f t="shared" si="499"/>
        <v>2570</v>
      </c>
      <c r="O1349">
        <f t="shared" si="500"/>
        <v>3866.25</v>
      </c>
      <c r="P1349">
        <f t="shared" si="501"/>
        <v>2570</v>
      </c>
      <c r="R1349">
        <f t="shared" si="502"/>
        <v>4642.4981488957001</v>
      </c>
      <c r="S1349">
        <f t="shared" si="503"/>
        <v>0.58665841796329532</v>
      </c>
      <c r="T1349">
        <f t="shared" si="504"/>
        <v>0.58665841796329532</v>
      </c>
      <c r="U1349">
        <f t="shared" si="512"/>
        <v>33.613051365118665</v>
      </c>
      <c r="W1349">
        <f t="shared" si="505"/>
        <v>4642.4981488957001</v>
      </c>
      <c r="X1349">
        <f t="shared" si="506"/>
        <v>0.68474934554546052</v>
      </c>
      <c r="Y1349">
        <f t="shared" si="513"/>
        <v>39.233247524100129</v>
      </c>
      <c r="AA1349">
        <f t="shared" si="507"/>
        <v>3595.9750977201102</v>
      </c>
      <c r="AB1349">
        <f t="shared" si="508"/>
        <v>2936.2820298937304</v>
      </c>
      <c r="AD1349">
        <f t="shared" si="509"/>
        <v>3595.9750977201102</v>
      </c>
      <c r="AE1349">
        <f t="shared" si="510"/>
        <v>213.7179701062696</v>
      </c>
      <c r="AG1349">
        <f t="shared" si="511"/>
        <v>3602.320401375966</v>
      </c>
    </row>
    <row r="1350" spans="1:33" x14ac:dyDescent="0.2">
      <c r="A1350">
        <f>'建築限界数値データ　片線'!A1434</f>
        <v>1900</v>
      </c>
      <c r="B1350">
        <f>'建築限界数値データ　片線'!B1434</f>
        <v>2560</v>
      </c>
      <c r="D1350">
        <f t="shared" si="492"/>
        <v>105</v>
      </c>
      <c r="E1350">
        <f t="shared" si="493"/>
        <v>160</v>
      </c>
      <c r="F1350">
        <f t="shared" si="494"/>
        <v>2110</v>
      </c>
      <c r="G1350">
        <f t="shared" si="495"/>
        <v>3150</v>
      </c>
      <c r="I1350">
        <f t="shared" si="496"/>
        <v>9.8090927582165199E-2</v>
      </c>
      <c r="J1350">
        <f t="shared" si="497"/>
        <v>143.75</v>
      </c>
      <c r="L1350">
        <f t="shared" si="498"/>
        <v>1756.25</v>
      </c>
      <c r="M1350">
        <f t="shared" si="499"/>
        <v>2560</v>
      </c>
      <c r="O1350">
        <f t="shared" si="500"/>
        <v>3866.25</v>
      </c>
      <c r="P1350">
        <f t="shared" si="501"/>
        <v>2560</v>
      </c>
      <c r="R1350">
        <f t="shared" si="502"/>
        <v>4636.9698147065828</v>
      </c>
      <c r="S1350">
        <f t="shared" si="503"/>
        <v>0.58486242695317636</v>
      </c>
      <c r="T1350">
        <f t="shared" si="504"/>
        <v>0.58486242695317636</v>
      </c>
      <c r="U1350">
        <f t="shared" si="512"/>
        <v>33.510148660195412</v>
      </c>
      <c r="W1350">
        <f t="shared" si="505"/>
        <v>4636.9698147065828</v>
      </c>
      <c r="X1350">
        <f t="shared" si="506"/>
        <v>0.68295335453534156</v>
      </c>
      <c r="Y1350">
        <f t="shared" si="513"/>
        <v>39.130344819176877</v>
      </c>
      <c r="AA1350">
        <f t="shared" si="507"/>
        <v>3596.9544347287983</v>
      </c>
      <c r="AB1350">
        <f t="shared" si="508"/>
        <v>2926.3301004816312</v>
      </c>
      <c r="AD1350">
        <f t="shared" si="509"/>
        <v>3596.9544347287983</v>
      </c>
      <c r="AE1350">
        <f t="shared" si="510"/>
        <v>223.66989951836877</v>
      </c>
      <c r="AG1350">
        <f t="shared" si="511"/>
        <v>3603.9019727880677</v>
      </c>
    </row>
    <row r="1351" spans="1:33" x14ac:dyDescent="0.2">
      <c r="A1351">
        <f>'建築限界数値データ　片線'!A1435</f>
        <v>1900</v>
      </c>
      <c r="B1351">
        <f>'建築限界数値データ　片線'!B1435</f>
        <v>2550</v>
      </c>
      <c r="D1351">
        <f t="shared" si="492"/>
        <v>105</v>
      </c>
      <c r="E1351">
        <f t="shared" si="493"/>
        <v>160</v>
      </c>
      <c r="F1351">
        <f t="shared" si="494"/>
        <v>2110</v>
      </c>
      <c r="G1351">
        <f t="shared" si="495"/>
        <v>3150</v>
      </c>
      <c r="I1351">
        <f t="shared" si="496"/>
        <v>9.8090927582165199E-2</v>
      </c>
      <c r="J1351">
        <f t="shared" si="497"/>
        <v>143.75</v>
      </c>
      <c r="L1351">
        <f t="shared" si="498"/>
        <v>1756.25</v>
      </c>
      <c r="M1351">
        <f t="shared" si="499"/>
        <v>2550</v>
      </c>
      <c r="O1351">
        <f t="shared" si="500"/>
        <v>3866.25</v>
      </c>
      <c r="P1351">
        <f t="shared" si="501"/>
        <v>2550</v>
      </c>
      <c r="R1351">
        <f t="shared" si="502"/>
        <v>4631.4564731302398</v>
      </c>
      <c r="S1351">
        <f t="shared" si="503"/>
        <v>0.58306215418592011</v>
      </c>
      <c r="T1351">
        <f t="shared" si="504"/>
        <v>0.58306215418592011</v>
      </c>
      <c r="U1351">
        <f t="shared" si="512"/>
        <v>33.40700062865929</v>
      </c>
      <c r="W1351">
        <f t="shared" si="505"/>
        <v>4631.4564731302398</v>
      </c>
      <c r="X1351">
        <f t="shared" si="506"/>
        <v>0.68115308176808531</v>
      </c>
      <c r="Y1351">
        <f t="shared" si="513"/>
        <v>39.027196787640754</v>
      </c>
      <c r="AA1351">
        <f t="shared" si="507"/>
        <v>3597.9337717374865</v>
      </c>
      <c r="AB1351">
        <f t="shared" si="508"/>
        <v>2916.3781710695316</v>
      </c>
      <c r="AD1351">
        <f t="shared" si="509"/>
        <v>3597.9337717374865</v>
      </c>
      <c r="AE1351">
        <f t="shared" si="510"/>
        <v>233.62182893046838</v>
      </c>
      <c r="AG1351">
        <f t="shared" si="511"/>
        <v>3605.5105858618626</v>
      </c>
    </row>
    <row r="1352" spans="1:33" x14ac:dyDescent="0.2">
      <c r="A1352">
        <f>'建築限界数値データ　片線'!A1436</f>
        <v>1900</v>
      </c>
      <c r="B1352">
        <f>'建築限界数値データ　片線'!B1436</f>
        <v>2540</v>
      </c>
      <c r="D1352">
        <f t="shared" si="492"/>
        <v>105</v>
      </c>
      <c r="E1352">
        <f t="shared" si="493"/>
        <v>160</v>
      </c>
      <c r="F1352">
        <f t="shared" si="494"/>
        <v>2110</v>
      </c>
      <c r="G1352">
        <f t="shared" si="495"/>
        <v>3150</v>
      </c>
      <c r="I1352">
        <f t="shared" si="496"/>
        <v>9.8090927582165199E-2</v>
      </c>
      <c r="J1352">
        <f t="shared" si="497"/>
        <v>143.75</v>
      </c>
      <c r="L1352">
        <f t="shared" si="498"/>
        <v>1756.25</v>
      </c>
      <c r="M1352">
        <f t="shared" si="499"/>
        <v>2540</v>
      </c>
      <c r="O1352">
        <f t="shared" si="500"/>
        <v>3866.25</v>
      </c>
      <c r="P1352">
        <f t="shared" si="501"/>
        <v>2540</v>
      </c>
      <c r="R1352">
        <f t="shared" si="502"/>
        <v>4625.9581777724707</v>
      </c>
      <c r="S1352">
        <f t="shared" si="503"/>
        <v>0.58125759604235328</v>
      </c>
      <c r="T1352">
        <f t="shared" si="504"/>
        <v>0.58125759604235328</v>
      </c>
      <c r="U1352">
        <f t="shared" si="512"/>
        <v>33.303607063146949</v>
      </c>
      <c r="W1352">
        <f t="shared" si="505"/>
        <v>4625.9581777724707</v>
      </c>
      <c r="X1352">
        <f t="shared" si="506"/>
        <v>0.67934852362451847</v>
      </c>
      <c r="Y1352">
        <f t="shared" si="513"/>
        <v>38.923803222128406</v>
      </c>
      <c r="AA1352">
        <f t="shared" si="507"/>
        <v>3598.9131087461747</v>
      </c>
      <c r="AB1352">
        <f t="shared" si="508"/>
        <v>2906.4262416574311</v>
      </c>
      <c r="AD1352">
        <f t="shared" si="509"/>
        <v>3598.9131087461747</v>
      </c>
      <c r="AE1352">
        <f t="shared" si="510"/>
        <v>243.57375834256891</v>
      </c>
      <c r="AG1352">
        <f t="shared" si="511"/>
        <v>3607.1462044195241</v>
      </c>
    </row>
    <row r="1353" spans="1:33" x14ac:dyDescent="0.2">
      <c r="A1353">
        <f>'建築限界数値データ　片線'!A1437</f>
        <v>1900</v>
      </c>
      <c r="B1353">
        <f>'建築限界数値データ　片線'!B1437</f>
        <v>2530</v>
      </c>
      <c r="D1353">
        <f t="shared" si="492"/>
        <v>105</v>
      </c>
      <c r="E1353">
        <f t="shared" si="493"/>
        <v>160</v>
      </c>
      <c r="F1353">
        <f t="shared" si="494"/>
        <v>2110</v>
      </c>
      <c r="G1353">
        <f t="shared" si="495"/>
        <v>3150</v>
      </c>
      <c r="I1353">
        <f t="shared" si="496"/>
        <v>9.8090927582165199E-2</v>
      </c>
      <c r="J1353">
        <f t="shared" si="497"/>
        <v>143.75</v>
      </c>
      <c r="L1353">
        <f t="shared" si="498"/>
        <v>1756.25</v>
      </c>
      <c r="M1353">
        <f t="shared" si="499"/>
        <v>2530</v>
      </c>
      <c r="O1353">
        <f t="shared" si="500"/>
        <v>3866.25</v>
      </c>
      <c r="P1353">
        <f t="shared" si="501"/>
        <v>2530</v>
      </c>
      <c r="R1353">
        <f t="shared" si="502"/>
        <v>4620.4749823475941</v>
      </c>
      <c r="S1353">
        <f t="shared" si="503"/>
        <v>0.57944874899769239</v>
      </c>
      <c r="T1353">
        <f t="shared" si="504"/>
        <v>0.57944874899769239</v>
      </c>
      <c r="U1353">
        <f t="shared" si="512"/>
        <v>33.199967761703164</v>
      </c>
      <c r="W1353">
        <f t="shared" si="505"/>
        <v>4620.4749823475941</v>
      </c>
      <c r="X1353">
        <f t="shared" si="506"/>
        <v>0.67753967657985759</v>
      </c>
      <c r="Y1353">
        <f t="shared" si="513"/>
        <v>38.820163920684628</v>
      </c>
      <c r="AA1353">
        <f t="shared" si="507"/>
        <v>3599.8924457548628</v>
      </c>
      <c r="AB1353">
        <f t="shared" si="508"/>
        <v>2896.4743122453319</v>
      </c>
      <c r="AD1353">
        <f t="shared" si="509"/>
        <v>3599.8924457548628</v>
      </c>
      <c r="AE1353">
        <f t="shared" si="510"/>
        <v>253.52568775466807</v>
      </c>
      <c r="AG1353">
        <f t="shared" si="511"/>
        <v>3608.8087917420071</v>
      </c>
    </row>
    <row r="1354" spans="1:33" x14ac:dyDescent="0.2">
      <c r="A1354">
        <f>'建築限界数値データ　片線'!A1438</f>
        <v>1900</v>
      </c>
      <c r="B1354">
        <f>'建築限界数値データ　片線'!B1438</f>
        <v>2520</v>
      </c>
      <c r="D1354">
        <f t="shared" si="492"/>
        <v>105</v>
      </c>
      <c r="E1354">
        <f t="shared" si="493"/>
        <v>160</v>
      </c>
      <c r="F1354">
        <f t="shared" si="494"/>
        <v>2110</v>
      </c>
      <c r="G1354">
        <f t="shared" si="495"/>
        <v>3150</v>
      </c>
      <c r="I1354">
        <f t="shared" si="496"/>
        <v>9.8090927582165199E-2</v>
      </c>
      <c r="J1354">
        <f t="shared" si="497"/>
        <v>143.75</v>
      </c>
      <c r="L1354">
        <f t="shared" si="498"/>
        <v>1756.25</v>
      </c>
      <c r="M1354">
        <f t="shared" si="499"/>
        <v>2520</v>
      </c>
      <c r="O1354">
        <f t="shared" si="500"/>
        <v>3866.25</v>
      </c>
      <c r="P1354">
        <f t="shared" si="501"/>
        <v>2520</v>
      </c>
      <c r="R1354">
        <f t="shared" si="502"/>
        <v>4615.0069406773373</v>
      </c>
      <c r="S1354">
        <f t="shared" si="503"/>
        <v>0.57763560962264249</v>
      </c>
      <c r="T1354">
        <f t="shared" si="504"/>
        <v>0.57763560962264249</v>
      </c>
      <c r="U1354">
        <f t="shared" si="512"/>
        <v>33.096082527843819</v>
      </c>
      <c r="W1354">
        <f t="shared" si="505"/>
        <v>4615.0069406773373</v>
      </c>
      <c r="X1354">
        <f t="shared" si="506"/>
        <v>0.67572653720480769</v>
      </c>
      <c r="Y1354">
        <f t="shared" si="513"/>
        <v>38.716278686825277</v>
      </c>
      <c r="AA1354">
        <f t="shared" si="507"/>
        <v>3600.871782763551</v>
      </c>
      <c r="AB1354">
        <f t="shared" si="508"/>
        <v>2886.5223828332323</v>
      </c>
      <c r="AD1354">
        <f t="shared" si="509"/>
        <v>3600.871782763551</v>
      </c>
      <c r="AE1354">
        <f t="shared" si="510"/>
        <v>263.47761716676769</v>
      </c>
      <c r="AG1354">
        <f t="shared" si="511"/>
        <v>3610.4983105730203</v>
      </c>
    </row>
    <row r="1355" spans="1:33" x14ac:dyDescent="0.2">
      <c r="A1355">
        <f>'建築限界数値データ　片線'!A1439</f>
        <v>1900</v>
      </c>
      <c r="B1355">
        <f>'建築限界数値データ　片線'!B1439</f>
        <v>2510</v>
      </c>
      <c r="D1355">
        <f t="shared" si="492"/>
        <v>105</v>
      </c>
      <c r="E1355">
        <f t="shared" si="493"/>
        <v>160</v>
      </c>
      <c r="F1355">
        <f t="shared" si="494"/>
        <v>2110</v>
      </c>
      <c r="G1355">
        <f t="shared" si="495"/>
        <v>3150</v>
      </c>
      <c r="I1355">
        <f t="shared" si="496"/>
        <v>9.8090927582165199E-2</v>
      </c>
      <c r="J1355">
        <f t="shared" si="497"/>
        <v>143.75</v>
      </c>
      <c r="L1355">
        <f t="shared" si="498"/>
        <v>1756.25</v>
      </c>
      <c r="M1355">
        <f t="shared" si="499"/>
        <v>2510</v>
      </c>
      <c r="O1355">
        <f t="shared" si="500"/>
        <v>3866.25</v>
      </c>
      <c r="P1355">
        <f t="shared" si="501"/>
        <v>2510</v>
      </c>
      <c r="R1355">
        <f t="shared" si="502"/>
        <v>4609.5541066897131</v>
      </c>
      <c r="S1355">
        <f t="shared" si="503"/>
        <v>0.5758181745845018</v>
      </c>
      <c r="T1355">
        <f t="shared" si="504"/>
        <v>0.5758181745845018</v>
      </c>
      <c r="U1355">
        <f t="shared" si="512"/>
        <v>32.99195117061916</v>
      </c>
      <c r="W1355">
        <f t="shared" si="505"/>
        <v>4609.5541066897131</v>
      </c>
      <c r="X1355">
        <f t="shared" si="506"/>
        <v>0.673909102166667</v>
      </c>
      <c r="Y1355">
        <f t="shared" si="513"/>
        <v>38.612147329600624</v>
      </c>
      <c r="AA1355">
        <f t="shared" si="507"/>
        <v>3601.8511197722401</v>
      </c>
      <c r="AB1355">
        <f t="shared" si="508"/>
        <v>2876.5704534211327</v>
      </c>
      <c r="AD1355">
        <f t="shared" si="509"/>
        <v>3601.8511197722401</v>
      </c>
      <c r="AE1355">
        <f t="shared" si="510"/>
        <v>273.4295465788673</v>
      </c>
      <c r="AG1355">
        <f t="shared" si="511"/>
        <v>3612.2147231230406</v>
      </c>
    </row>
    <row r="1356" spans="1:33" x14ac:dyDescent="0.2">
      <c r="A1356">
        <f>'建築限界数値データ　片線'!A1440</f>
        <v>1900</v>
      </c>
      <c r="B1356">
        <f>'建築限界数値データ　片線'!B1440</f>
        <v>2500</v>
      </c>
      <c r="D1356">
        <f t="shared" si="492"/>
        <v>105</v>
      </c>
      <c r="E1356">
        <f t="shared" si="493"/>
        <v>160</v>
      </c>
      <c r="F1356">
        <f t="shared" si="494"/>
        <v>2110</v>
      </c>
      <c r="G1356">
        <f t="shared" si="495"/>
        <v>3150</v>
      </c>
      <c r="I1356">
        <f t="shared" si="496"/>
        <v>9.8090927582165199E-2</v>
      </c>
      <c r="J1356">
        <f t="shared" si="497"/>
        <v>143.75</v>
      </c>
      <c r="L1356">
        <f t="shared" si="498"/>
        <v>1756.25</v>
      </c>
      <c r="M1356">
        <f t="shared" si="499"/>
        <v>2500</v>
      </c>
      <c r="O1356">
        <f t="shared" si="500"/>
        <v>3866.25</v>
      </c>
      <c r="P1356">
        <f t="shared" si="501"/>
        <v>2500</v>
      </c>
      <c r="R1356">
        <f t="shared" si="502"/>
        <v>4604.116534417868</v>
      </c>
      <c r="S1356">
        <f t="shared" si="503"/>
        <v>0.57399644064826916</v>
      </c>
      <c r="T1356">
        <f t="shared" si="504"/>
        <v>0.57399644064826916</v>
      </c>
      <c r="U1356">
        <f t="shared" si="512"/>
        <v>32.88757350467727</v>
      </c>
      <c r="W1356">
        <f t="shared" si="505"/>
        <v>4604.116534417868</v>
      </c>
      <c r="X1356">
        <f t="shared" si="506"/>
        <v>0.67208736823043436</v>
      </c>
      <c r="Y1356">
        <f t="shared" si="513"/>
        <v>38.507769663658735</v>
      </c>
      <c r="AA1356">
        <f t="shared" si="507"/>
        <v>3602.8304567809282</v>
      </c>
      <c r="AB1356">
        <f t="shared" si="508"/>
        <v>2866.6185240090331</v>
      </c>
      <c r="AD1356">
        <f t="shared" si="509"/>
        <v>3602.8304567809282</v>
      </c>
      <c r="AE1356">
        <f t="shared" si="510"/>
        <v>283.38147599096692</v>
      </c>
      <c r="AG1356">
        <f t="shared" si="511"/>
        <v>3613.9579910733733</v>
      </c>
    </row>
    <row r="1357" spans="1:33" x14ac:dyDescent="0.2">
      <c r="A1357">
        <f>'建築限界数値データ　片線'!A1441</f>
        <v>1900</v>
      </c>
      <c r="B1357">
        <f>'建築限界数値データ　片線'!B1441</f>
        <v>2490</v>
      </c>
      <c r="D1357">
        <f t="shared" si="492"/>
        <v>105</v>
      </c>
      <c r="E1357">
        <f t="shared" si="493"/>
        <v>160</v>
      </c>
      <c r="F1357">
        <f t="shared" si="494"/>
        <v>2110</v>
      </c>
      <c r="G1357">
        <f t="shared" si="495"/>
        <v>3150</v>
      </c>
      <c r="I1357">
        <f t="shared" si="496"/>
        <v>9.8090927582165199E-2</v>
      </c>
      <c r="J1357">
        <f t="shared" si="497"/>
        <v>143.75</v>
      </c>
      <c r="L1357">
        <f t="shared" si="498"/>
        <v>1756.25</v>
      </c>
      <c r="M1357">
        <f t="shared" si="499"/>
        <v>2490</v>
      </c>
      <c r="O1357">
        <f t="shared" si="500"/>
        <v>3866.25</v>
      </c>
      <c r="P1357">
        <f t="shared" si="501"/>
        <v>2490</v>
      </c>
      <c r="R1357">
        <f t="shared" si="502"/>
        <v>4598.6942779989195</v>
      </c>
      <c r="S1357">
        <f t="shared" si="503"/>
        <v>0.57217040467775582</v>
      </c>
      <c r="T1357">
        <f t="shared" si="504"/>
        <v>0.57217040467775582</v>
      </c>
      <c r="U1357">
        <f t="shared" si="512"/>
        <v>32.782949350327783</v>
      </c>
      <c r="W1357">
        <f t="shared" si="505"/>
        <v>4598.6942779989195</v>
      </c>
      <c r="X1357">
        <f t="shared" si="506"/>
        <v>0.67026133225992102</v>
      </c>
      <c r="Y1357">
        <f t="shared" si="513"/>
        <v>38.403145509309248</v>
      </c>
      <c r="AA1357">
        <f t="shared" si="507"/>
        <v>3603.8097937896168</v>
      </c>
      <c r="AB1357">
        <f t="shared" si="508"/>
        <v>2856.6665945969344</v>
      </c>
      <c r="AD1357">
        <f t="shared" si="509"/>
        <v>3603.8097937896168</v>
      </c>
      <c r="AE1357">
        <f t="shared" si="510"/>
        <v>293.33340540306563</v>
      </c>
      <c r="AG1357">
        <f t="shared" si="511"/>
        <v>3615.7280755802585</v>
      </c>
    </row>
    <row r="1358" spans="1:33" x14ac:dyDescent="0.2">
      <c r="A1358">
        <f>'建築限界数値データ　片線'!A1442</f>
        <v>1900</v>
      </c>
      <c r="B1358">
        <f>'建築限界数値データ　片線'!B1442</f>
        <v>2480</v>
      </c>
      <c r="D1358">
        <f t="shared" si="492"/>
        <v>105</v>
      </c>
      <c r="E1358">
        <f t="shared" si="493"/>
        <v>160</v>
      </c>
      <c r="F1358">
        <f t="shared" si="494"/>
        <v>2110</v>
      </c>
      <c r="G1358">
        <f t="shared" si="495"/>
        <v>3150</v>
      </c>
      <c r="I1358">
        <f t="shared" si="496"/>
        <v>9.8090927582165199E-2</v>
      </c>
      <c r="J1358">
        <f t="shared" si="497"/>
        <v>143.75</v>
      </c>
      <c r="L1358">
        <f t="shared" si="498"/>
        <v>1756.25</v>
      </c>
      <c r="M1358">
        <f t="shared" si="499"/>
        <v>2480</v>
      </c>
      <c r="O1358">
        <f t="shared" si="500"/>
        <v>3866.25</v>
      </c>
      <c r="P1358">
        <f t="shared" si="501"/>
        <v>2480</v>
      </c>
      <c r="R1358">
        <f t="shared" si="502"/>
        <v>4593.2873916727658</v>
      </c>
      <c r="S1358">
        <f t="shared" si="503"/>
        <v>0.57034006363670076</v>
      </c>
      <c r="T1358">
        <f t="shared" si="504"/>
        <v>0.57034006363670076</v>
      </c>
      <c r="U1358">
        <f t="shared" si="512"/>
        <v>32.678078533605749</v>
      </c>
      <c r="W1358">
        <f t="shared" si="505"/>
        <v>4593.2873916727658</v>
      </c>
      <c r="X1358">
        <f t="shared" si="506"/>
        <v>0.66843099121886596</v>
      </c>
      <c r="Y1358">
        <f t="shared" si="513"/>
        <v>38.298274692587214</v>
      </c>
      <c r="AA1358">
        <f t="shared" si="507"/>
        <v>3604.789130798305</v>
      </c>
      <c r="AB1358">
        <f t="shared" si="508"/>
        <v>2846.7146651848338</v>
      </c>
      <c r="AD1358">
        <f t="shared" si="509"/>
        <v>3604.789130798305</v>
      </c>
      <c r="AE1358">
        <f t="shared" si="510"/>
        <v>303.28533481516615</v>
      </c>
      <c r="AG1358">
        <f t="shared" si="511"/>
        <v>3617.5249372790158</v>
      </c>
    </row>
    <row r="1359" spans="1:33" x14ac:dyDescent="0.2">
      <c r="A1359">
        <f>'建築限界数値データ　片線'!A1443</f>
        <v>1900</v>
      </c>
      <c r="B1359">
        <f>'建築限界数値データ　片線'!B1443</f>
        <v>2470</v>
      </c>
      <c r="D1359">
        <f t="shared" si="492"/>
        <v>105</v>
      </c>
      <c r="E1359">
        <f t="shared" si="493"/>
        <v>160</v>
      </c>
      <c r="F1359">
        <f t="shared" si="494"/>
        <v>2110</v>
      </c>
      <c r="G1359">
        <f t="shared" si="495"/>
        <v>3150</v>
      </c>
      <c r="I1359">
        <f t="shared" si="496"/>
        <v>9.8090927582165199E-2</v>
      </c>
      <c r="J1359">
        <f t="shared" si="497"/>
        <v>143.75</v>
      </c>
      <c r="L1359">
        <f t="shared" si="498"/>
        <v>1756.25</v>
      </c>
      <c r="M1359">
        <f t="shared" si="499"/>
        <v>2470</v>
      </c>
      <c r="O1359">
        <f t="shared" si="500"/>
        <v>3866.25</v>
      </c>
      <c r="P1359">
        <f t="shared" si="501"/>
        <v>2470</v>
      </c>
      <c r="R1359">
        <f t="shared" si="502"/>
        <v>4587.8959297808842</v>
      </c>
      <c r="S1359">
        <f t="shared" si="503"/>
        <v>0.56850541458989079</v>
      </c>
      <c r="T1359">
        <f t="shared" si="504"/>
        <v>0.56850541458989079</v>
      </c>
      <c r="U1359">
        <f t="shared" si="512"/>
        <v>32.572960886335835</v>
      </c>
      <c r="W1359">
        <f t="shared" si="505"/>
        <v>4587.8959297808842</v>
      </c>
      <c r="X1359">
        <f t="shared" si="506"/>
        <v>0.66659634217205599</v>
      </c>
      <c r="Y1359">
        <f t="shared" si="513"/>
        <v>38.193157045317299</v>
      </c>
      <c r="AA1359">
        <f t="shared" si="507"/>
        <v>3605.7684678069932</v>
      </c>
      <c r="AB1359">
        <f t="shared" si="508"/>
        <v>2836.7627357727347</v>
      </c>
      <c r="AD1359">
        <f t="shared" si="509"/>
        <v>3605.7684678069932</v>
      </c>
      <c r="AE1359">
        <f t="shared" si="510"/>
        <v>313.23726422726531</v>
      </c>
      <c r="AG1359">
        <f t="shared" si="511"/>
        <v>3619.3485362882329</v>
      </c>
    </row>
    <row r="1360" spans="1:33" x14ac:dyDescent="0.2">
      <c r="A1360">
        <f>'建築限界数値データ　片線'!A1444</f>
        <v>1900</v>
      </c>
      <c r="B1360">
        <f>'建築限界数値データ　片線'!B1444</f>
        <v>2460</v>
      </c>
      <c r="D1360">
        <f t="shared" si="492"/>
        <v>105</v>
      </c>
      <c r="E1360">
        <f t="shared" si="493"/>
        <v>160</v>
      </c>
      <c r="F1360">
        <f t="shared" si="494"/>
        <v>2110</v>
      </c>
      <c r="G1360">
        <f t="shared" si="495"/>
        <v>3150</v>
      </c>
      <c r="I1360">
        <f t="shared" si="496"/>
        <v>9.8090927582165199E-2</v>
      </c>
      <c r="J1360">
        <f t="shared" si="497"/>
        <v>143.75</v>
      </c>
      <c r="L1360">
        <f t="shared" si="498"/>
        <v>1756.25</v>
      </c>
      <c r="M1360">
        <f t="shared" si="499"/>
        <v>2460</v>
      </c>
      <c r="O1360">
        <f t="shared" si="500"/>
        <v>3866.25</v>
      </c>
      <c r="P1360">
        <f t="shared" si="501"/>
        <v>2460</v>
      </c>
      <c r="R1360">
        <f t="shared" si="502"/>
        <v>4582.5199467650982</v>
      </c>
      <c r="S1360">
        <f t="shared" si="503"/>
        <v>0.5666664547042829</v>
      </c>
      <c r="T1360">
        <f t="shared" si="504"/>
        <v>0.5666664547042829</v>
      </c>
      <c r="U1360">
        <f t="shared" si="512"/>
        <v>32.467596246196642</v>
      </c>
      <c r="W1360">
        <f t="shared" si="505"/>
        <v>4582.5199467650982</v>
      </c>
      <c r="X1360">
        <f t="shared" si="506"/>
        <v>0.6647573822864481</v>
      </c>
      <c r="Y1360">
        <f t="shared" si="513"/>
        <v>38.087792405178106</v>
      </c>
      <c r="AA1360">
        <f t="shared" si="507"/>
        <v>3606.7478048156818</v>
      </c>
      <c r="AB1360">
        <f t="shared" si="508"/>
        <v>2826.8108063606351</v>
      </c>
      <c r="AD1360">
        <f t="shared" si="509"/>
        <v>3606.7478048156818</v>
      </c>
      <c r="AE1360">
        <f t="shared" si="510"/>
        <v>323.18919363936493</v>
      </c>
      <c r="AG1360">
        <f t="shared" si="511"/>
        <v>3621.1988322139955</v>
      </c>
    </row>
    <row r="1361" spans="1:33" x14ac:dyDescent="0.2">
      <c r="A1361">
        <f>'建築限界数値データ　片線'!A1445</f>
        <v>1900</v>
      </c>
      <c r="B1361">
        <f>'建築限界数値データ　片線'!B1445</f>
        <v>2450</v>
      </c>
      <c r="D1361">
        <f t="shared" si="492"/>
        <v>105</v>
      </c>
      <c r="E1361">
        <f t="shared" si="493"/>
        <v>160</v>
      </c>
      <c r="F1361">
        <f t="shared" si="494"/>
        <v>2110</v>
      </c>
      <c r="G1361">
        <f t="shared" si="495"/>
        <v>3150</v>
      </c>
      <c r="I1361">
        <f t="shared" si="496"/>
        <v>9.8090927582165199E-2</v>
      </c>
      <c r="J1361">
        <f t="shared" si="497"/>
        <v>143.75</v>
      </c>
      <c r="L1361">
        <f t="shared" si="498"/>
        <v>1756.25</v>
      </c>
      <c r="M1361">
        <f t="shared" si="499"/>
        <v>2450</v>
      </c>
      <c r="O1361">
        <f t="shared" si="500"/>
        <v>3866.25</v>
      </c>
      <c r="P1361">
        <f t="shared" si="501"/>
        <v>2450</v>
      </c>
      <c r="R1361">
        <f t="shared" si="502"/>
        <v>4577.1594971663371</v>
      </c>
      <c r="S1361">
        <f t="shared" si="503"/>
        <v>0.56482318125013109</v>
      </c>
      <c r="T1361">
        <f t="shared" si="504"/>
        <v>0.56482318125013109</v>
      </c>
      <c r="U1361">
        <f t="shared" si="512"/>
        <v>32.361984456785244</v>
      </c>
      <c r="W1361">
        <f t="shared" si="505"/>
        <v>4577.1594971663371</v>
      </c>
      <c r="X1361">
        <f t="shared" si="506"/>
        <v>0.66291410883229629</v>
      </c>
      <c r="Y1361">
        <f t="shared" si="513"/>
        <v>37.982180615766708</v>
      </c>
      <c r="AA1361">
        <f t="shared" si="507"/>
        <v>3607.7271418243695</v>
      </c>
      <c r="AB1361">
        <f t="shared" si="508"/>
        <v>2816.858876948535</v>
      </c>
      <c r="AD1361">
        <f t="shared" si="509"/>
        <v>3607.7271418243695</v>
      </c>
      <c r="AE1361">
        <f t="shared" si="510"/>
        <v>333.141123051465</v>
      </c>
      <c r="AG1361">
        <f t="shared" si="511"/>
        <v>3623.0757841541522</v>
      </c>
    </row>
    <row r="1362" spans="1:33" x14ac:dyDescent="0.2">
      <c r="A1362">
        <f>'建築限界数値データ　片線'!A1446</f>
        <v>1900</v>
      </c>
      <c r="B1362">
        <f>'建築限界数値データ　片線'!B1446</f>
        <v>2440</v>
      </c>
      <c r="D1362">
        <f t="shared" si="492"/>
        <v>105</v>
      </c>
      <c r="E1362">
        <f t="shared" si="493"/>
        <v>160</v>
      </c>
      <c r="F1362">
        <f t="shared" si="494"/>
        <v>2110</v>
      </c>
      <c r="G1362">
        <f t="shared" si="495"/>
        <v>3150</v>
      </c>
      <c r="I1362">
        <f t="shared" si="496"/>
        <v>9.8090927582165199E-2</v>
      </c>
      <c r="J1362">
        <f t="shared" si="497"/>
        <v>143.75</v>
      </c>
      <c r="L1362">
        <f t="shared" si="498"/>
        <v>1756.25</v>
      </c>
      <c r="M1362">
        <f t="shared" si="499"/>
        <v>2440</v>
      </c>
      <c r="O1362">
        <f t="shared" si="500"/>
        <v>3866.25</v>
      </c>
      <c r="P1362">
        <f t="shared" si="501"/>
        <v>2440</v>
      </c>
      <c r="R1362">
        <f t="shared" si="502"/>
        <v>4571.8146356233647</v>
      </c>
      <c r="S1362">
        <f t="shared" si="503"/>
        <v>0.5629755916021163</v>
      </c>
      <c r="T1362">
        <f t="shared" si="504"/>
        <v>0.5629755916021163</v>
      </c>
      <c r="U1362">
        <f t="shared" si="512"/>
        <v>32.256125367681932</v>
      </c>
      <c r="W1362">
        <f t="shared" si="505"/>
        <v>4571.8146356233647</v>
      </c>
      <c r="X1362">
        <f t="shared" si="506"/>
        <v>0.6610665191842815</v>
      </c>
      <c r="Y1362">
        <f t="shared" si="513"/>
        <v>37.876321526663396</v>
      </c>
      <c r="AA1362">
        <f t="shared" si="507"/>
        <v>3608.7064788330581</v>
      </c>
      <c r="AB1362">
        <f t="shared" si="508"/>
        <v>2806.9069475364358</v>
      </c>
      <c r="AD1362">
        <f t="shared" si="509"/>
        <v>3608.7064788330581</v>
      </c>
      <c r="AE1362">
        <f t="shared" si="510"/>
        <v>343.09305246356416</v>
      </c>
      <c r="AG1362">
        <f t="shared" si="511"/>
        <v>3624.9793507026288</v>
      </c>
    </row>
    <row r="1363" spans="1:33" x14ac:dyDescent="0.2">
      <c r="A1363">
        <f>'建築限界数値データ　片線'!A1447</f>
        <v>1900</v>
      </c>
      <c r="B1363">
        <f>'建築限界数値データ　片線'!B1447</f>
        <v>2430</v>
      </c>
      <c r="D1363">
        <f t="shared" si="492"/>
        <v>105</v>
      </c>
      <c r="E1363">
        <f t="shared" si="493"/>
        <v>160</v>
      </c>
      <c r="F1363">
        <f t="shared" si="494"/>
        <v>2110</v>
      </c>
      <c r="G1363">
        <f t="shared" si="495"/>
        <v>3150</v>
      </c>
      <c r="I1363">
        <f t="shared" si="496"/>
        <v>9.8090927582165199E-2</v>
      </c>
      <c r="J1363">
        <f t="shared" si="497"/>
        <v>143.75</v>
      </c>
      <c r="L1363">
        <f t="shared" si="498"/>
        <v>1756.25</v>
      </c>
      <c r="M1363">
        <f t="shared" si="499"/>
        <v>2430</v>
      </c>
      <c r="O1363">
        <f t="shared" si="500"/>
        <v>3866.25</v>
      </c>
      <c r="P1363">
        <f t="shared" si="501"/>
        <v>2430</v>
      </c>
      <c r="R1363">
        <f t="shared" si="502"/>
        <v>4566.4854168714919</v>
      </c>
      <c r="S1363">
        <f t="shared" si="503"/>
        <v>0.56112368324047968</v>
      </c>
      <c r="T1363">
        <f t="shared" si="504"/>
        <v>0.56112368324047968</v>
      </c>
      <c r="U1363">
        <f t="shared" si="512"/>
        <v>32.150018834515173</v>
      </c>
      <c r="W1363">
        <f t="shared" si="505"/>
        <v>4566.4854168714919</v>
      </c>
      <c r="X1363">
        <f t="shared" si="506"/>
        <v>0.65921461082264488</v>
      </c>
      <c r="Y1363">
        <f t="shared" si="513"/>
        <v>37.770214993496637</v>
      </c>
      <c r="AA1363">
        <f t="shared" si="507"/>
        <v>3609.6858158417467</v>
      </c>
      <c r="AB1363">
        <f t="shared" si="508"/>
        <v>2796.9550181243358</v>
      </c>
      <c r="AD1363">
        <f t="shared" si="509"/>
        <v>3609.6858158417467</v>
      </c>
      <c r="AE1363">
        <f t="shared" si="510"/>
        <v>353.04498187566423</v>
      </c>
      <c r="AG1363">
        <f t="shared" si="511"/>
        <v>3626.9094899537658</v>
      </c>
    </row>
    <row r="1364" spans="1:33" x14ac:dyDescent="0.2">
      <c r="A1364">
        <f>'建築限界数値データ　片線'!A1448</f>
        <v>1900</v>
      </c>
      <c r="B1364">
        <f>'建築限界数値データ　片線'!B1448</f>
        <v>2420</v>
      </c>
      <c r="D1364">
        <f t="shared" si="492"/>
        <v>105</v>
      </c>
      <c r="E1364">
        <f t="shared" si="493"/>
        <v>160</v>
      </c>
      <c r="F1364">
        <f t="shared" si="494"/>
        <v>2110</v>
      </c>
      <c r="G1364">
        <f t="shared" si="495"/>
        <v>3150</v>
      </c>
      <c r="I1364">
        <f t="shared" si="496"/>
        <v>9.8090927582165199E-2</v>
      </c>
      <c r="J1364">
        <f t="shared" si="497"/>
        <v>143.75</v>
      </c>
      <c r="L1364">
        <f t="shared" si="498"/>
        <v>1756.25</v>
      </c>
      <c r="M1364">
        <f t="shared" si="499"/>
        <v>2420</v>
      </c>
      <c r="O1364">
        <f t="shared" si="500"/>
        <v>3866.25</v>
      </c>
      <c r="P1364">
        <f t="shared" si="501"/>
        <v>2420</v>
      </c>
      <c r="R1364">
        <f t="shared" si="502"/>
        <v>4561.1718957412686</v>
      </c>
      <c r="S1364">
        <f t="shared" si="503"/>
        <v>0.55926745375215914</v>
      </c>
      <c r="T1364">
        <f t="shared" si="504"/>
        <v>0.55926745375215914</v>
      </c>
      <c r="U1364">
        <f t="shared" si="512"/>
        <v>32.043664719026673</v>
      </c>
      <c r="W1364">
        <f t="shared" si="505"/>
        <v>4561.1718957412686</v>
      </c>
      <c r="X1364">
        <f t="shared" si="506"/>
        <v>0.65735838133432434</v>
      </c>
      <c r="Y1364">
        <f t="shared" si="513"/>
        <v>37.663860878008137</v>
      </c>
      <c r="AA1364">
        <f t="shared" si="507"/>
        <v>3610.6651528504344</v>
      </c>
      <c r="AB1364">
        <f t="shared" si="508"/>
        <v>2787.0030887122361</v>
      </c>
      <c r="AD1364">
        <f t="shared" si="509"/>
        <v>3610.6651528504344</v>
      </c>
      <c r="AE1364">
        <f t="shared" si="510"/>
        <v>362.99691128776385</v>
      </c>
      <c r="AG1364">
        <f t="shared" si="511"/>
        <v>3628.8661595067006</v>
      </c>
    </row>
    <row r="1365" spans="1:33" x14ac:dyDescent="0.2">
      <c r="A1365">
        <f>'建築限界数値データ　片線'!A1449</f>
        <v>1900</v>
      </c>
      <c r="B1365">
        <f>'建築限界数値データ　片線'!B1449</f>
        <v>2410</v>
      </c>
      <c r="D1365">
        <f t="shared" si="492"/>
        <v>105</v>
      </c>
      <c r="E1365">
        <f t="shared" si="493"/>
        <v>160</v>
      </c>
      <c r="F1365">
        <f t="shared" si="494"/>
        <v>2110</v>
      </c>
      <c r="G1365">
        <f t="shared" si="495"/>
        <v>3150</v>
      </c>
      <c r="I1365">
        <f t="shared" si="496"/>
        <v>9.8090927582165199E-2</v>
      </c>
      <c r="J1365">
        <f t="shared" si="497"/>
        <v>143.75</v>
      </c>
      <c r="L1365">
        <f t="shared" si="498"/>
        <v>1756.25</v>
      </c>
      <c r="M1365">
        <f t="shared" si="499"/>
        <v>2410</v>
      </c>
      <c r="O1365">
        <f t="shared" si="500"/>
        <v>3866.25</v>
      </c>
      <c r="P1365">
        <f t="shared" si="501"/>
        <v>2410</v>
      </c>
      <c r="R1365">
        <f t="shared" si="502"/>
        <v>4555.874127157158</v>
      </c>
      <c r="S1365">
        <f t="shared" si="503"/>
        <v>0.55740690083192868</v>
      </c>
      <c r="T1365">
        <f t="shared" si="504"/>
        <v>0.55740690083192868</v>
      </c>
      <c r="U1365">
        <f t="shared" si="512"/>
        <v>31.93706288913673</v>
      </c>
      <c r="W1365">
        <f t="shared" si="505"/>
        <v>4555.874127157158</v>
      </c>
      <c r="X1365">
        <f t="shared" si="506"/>
        <v>0.65549782841409387</v>
      </c>
      <c r="Y1365">
        <f t="shared" si="513"/>
        <v>37.55725904811819</v>
      </c>
      <c r="AA1365">
        <f t="shared" si="507"/>
        <v>3611.6444898591226</v>
      </c>
      <c r="AB1365">
        <f t="shared" si="508"/>
        <v>2777.0511593001365</v>
      </c>
      <c r="AD1365">
        <f t="shared" si="509"/>
        <v>3611.6444898591226</v>
      </c>
      <c r="AE1365">
        <f t="shared" si="510"/>
        <v>372.94884069986347</v>
      </c>
      <c r="AG1365">
        <f t="shared" si="511"/>
        <v>3630.8493164697888</v>
      </c>
    </row>
    <row r="1366" spans="1:33" x14ac:dyDescent="0.2">
      <c r="A1366">
        <f>'建築限界数値データ　片線'!A1450</f>
        <v>1900</v>
      </c>
      <c r="B1366">
        <f>'建築限界数値データ　片線'!B1450</f>
        <v>2400</v>
      </c>
      <c r="D1366">
        <f t="shared" si="492"/>
        <v>105</v>
      </c>
      <c r="E1366">
        <f t="shared" si="493"/>
        <v>160</v>
      </c>
      <c r="F1366">
        <f t="shared" si="494"/>
        <v>2110</v>
      </c>
      <c r="G1366">
        <f t="shared" si="495"/>
        <v>3150</v>
      </c>
      <c r="I1366">
        <f t="shared" si="496"/>
        <v>9.8090927582165199E-2</v>
      </c>
      <c r="J1366">
        <f t="shared" si="497"/>
        <v>143.75</v>
      </c>
      <c r="L1366">
        <f t="shared" si="498"/>
        <v>1756.25</v>
      </c>
      <c r="M1366">
        <f t="shared" si="499"/>
        <v>2400</v>
      </c>
      <c r="O1366">
        <f t="shared" si="500"/>
        <v>3866.25</v>
      </c>
      <c r="P1366">
        <f t="shared" si="501"/>
        <v>2400</v>
      </c>
      <c r="R1366">
        <f t="shared" si="502"/>
        <v>4550.5921661361836</v>
      </c>
      <c r="S1366">
        <f t="shared" si="503"/>
        <v>0.55554202228354133</v>
      </c>
      <c r="T1366">
        <f t="shared" si="504"/>
        <v>0.55554202228354133</v>
      </c>
      <c r="U1366">
        <f t="shared" si="512"/>
        <v>31.83021321900965</v>
      </c>
      <c r="W1366">
        <f t="shared" si="505"/>
        <v>4550.5921661361836</v>
      </c>
      <c r="X1366">
        <f t="shared" si="506"/>
        <v>0.65363294986570653</v>
      </c>
      <c r="Y1366">
        <f t="shared" si="513"/>
        <v>37.450409377991114</v>
      </c>
      <c r="AA1366">
        <f t="shared" si="507"/>
        <v>3612.6238268678117</v>
      </c>
      <c r="AB1366">
        <f t="shared" si="508"/>
        <v>2767.0992298880374</v>
      </c>
      <c r="AD1366">
        <f t="shared" si="509"/>
        <v>3612.6238268678117</v>
      </c>
      <c r="AE1366">
        <f t="shared" si="510"/>
        <v>382.90077011196263</v>
      </c>
      <c r="AG1366">
        <f t="shared" si="511"/>
        <v>3632.8589174650542</v>
      </c>
    </row>
    <row r="1367" spans="1:33" x14ac:dyDescent="0.2">
      <c r="A1367">
        <f>'建築限界数値データ　片線'!A1451</f>
        <v>1900</v>
      </c>
      <c r="B1367">
        <f>'建築限界数値データ　片線'!B1451</f>
        <v>2390</v>
      </c>
      <c r="D1367">
        <f t="shared" si="492"/>
        <v>105</v>
      </c>
      <c r="E1367">
        <f t="shared" si="493"/>
        <v>160</v>
      </c>
      <c r="F1367">
        <f t="shared" si="494"/>
        <v>2110</v>
      </c>
      <c r="G1367">
        <f t="shared" si="495"/>
        <v>3150</v>
      </c>
      <c r="I1367">
        <f t="shared" si="496"/>
        <v>9.8090927582165199E-2</v>
      </c>
      <c r="J1367">
        <f t="shared" si="497"/>
        <v>143.75</v>
      </c>
      <c r="L1367">
        <f t="shared" si="498"/>
        <v>1756.25</v>
      </c>
      <c r="M1367">
        <f t="shared" si="499"/>
        <v>2390</v>
      </c>
      <c r="O1367">
        <f t="shared" si="500"/>
        <v>3866.25</v>
      </c>
      <c r="P1367">
        <f t="shared" si="501"/>
        <v>2390</v>
      </c>
      <c r="R1367">
        <f t="shared" si="502"/>
        <v>4545.3260677865565</v>
      </c>
      <c r="S1367">
        <f t="shared" si="503"/>
        <v>0.55367281602087404</v>
      </c>
      <c r="T1367">
        <f t="shared" si="504"/>
        <v>0.55367281602087404</v>
      </c>
      <c r="U1367">
        <f t="shared" si="512"/>
        <v>31.723115589119391</v>
      </c>
      <c r="W1367">
        <f t="shared" si="505"/>
        <v>4545.3260677865565</v>
      </c>
      <c r="X1367">
        <f t="shared" si="506"/>
        <v>0.65176374360303924</v>
      </c>
      <c r="Y1367">
        <f t="shared" si="513"/>
        <v>37.343311748100859</v>
      </c>
      <c r="AA1367">
        <f t="shared" si="507"/>
        <v>3613.6031638764998</v>
      </c>
      <c r="AB1367">
        <f t="shared" si="508"/>
        <v>2757.1473004759378</v>
      </c>
      <c r="AD1367">
        <f t="shared" si="509"/>
        <v>3613.6031638764998</v>
      </c>
      <c r="AE1367">
        <f t="shared" si="510"/>
        <v>392.85269952406225</v>
      </c>
      <c r="AG1367">
        <f t="shared" si="511"/>
        <v>3634.8949186326681</v>
      </c>
    </row>
    <row r="1368" spans="1:33" x14ac:dyDescent="0.2">
      <c r="A1368">
        <f>'建築限界数値データ　片線'!A1452</f>
        <v>1900</v>
      </c>
      <c r="B1368">
        <f>'建築限界数値データ　片線'!B1452</f>
        <v>2380</v>
      </c>
      <c r="D1368">
        <f t="shared" si="492"/>
        <v>105</v>
      </c>
      <c r="E1368">
        <f t="shared" si="493"/>
        <v>160</v>
      </c>
      <c r="F1368">
        <f t="shared" si="494"/>
        <v>2110</v>
      </c>
      <c r="G1368">
        <f t="shared" si="495"/>
        <v>3150</v>
      </c>
      <c r="I1368">
        <f t="shared" si="496"/>
        <v>9.8090927582165199E-2</v>
      </c>
      <c r="J1368">
        <f t="shared" si="497"/>
        <v>143.75</v>
      </c>
      <c r="L1368">
        <f t="shared" si="498"/>
        <v>1756.25</v>
      </c>
      <c r="M1368">
        <f t="shared" si="499"/>
        <v>2380</v>
      </c>
      <c r="O1368">
        <f t="shared" si="500"/>
        <v>3866.25</v>
      </c>
      <c r="P1368">
        <f t="shared" si="501"/>
        <v>2380</v>
      </c>
      <c r="R1368">
        <f t="shared" si="502"/>
        <v>4540.0758873062905</v>
      </c>
      <c r="S1368">
        <f t="shared" si="503"/>
        <v>0.55179928006907597</v>
      </c>
      <c r="T1368">
        <f t="shared" si="504"/>
        <v>0.55179928006907597</v>
      </c>
      <c r="U1368">
        <f t="shared" si="512"/>
        <v>31.615769886315338</v>
      </c>
      <c r="W1368">
        <f t="shared" si="505"/>
        <v>4540.0758873062905</v>
      </c>
      <c r="X1368">
        <f t="shared" si="506"/>
        <v>0.64989020765124117</v>
      </c>
      <c r="Y1368">
        <f t="shared" si="513"/>
        <v>37.235966045296799</v>
      </c>
      <c r="AA1368">
        <f t="shared" si="507"/>
        <v>3614.5825008851884</v>
      </c>
      <c r="AB1368">
        <f t="shared" si="508"/>
        <v>2747.1953710638377</v>
      </c>
      <c r="AD1368">
        <f t="shared" si="509"/>
        <v>3614.5825008851884</v>
      </c>
      <c r="AE1368">
        <f t="shared" si="510"/>
        <v>402.80462893616232</v>
      </c>
      <c r="AG1368">
        <f t="shared" si="511"/>
        <v>3636.957275635476</v>
      </c>
    </row>
    <row r="1369" spans="1:33" x14ac:dyDescent="0.2">
      <c r="A1369">
        <f>'建築限界数値データ　片線'!A1453</f>
        <v>1900</v>
      </c>
      <c r="B1369">
        <f>'建築限界数値データ　片線'!B1453</f>
        <v>2370</v>
      </c>
      <c r="D1369">
        <f t="shared" si="492"/>
        <v>105</v>
      </c>
      <c r="E1369">
        <f t="shared" si="493"/>
        <v>160</v>
      </c>
      <c r="F1369">
        <f t="shared" si="494"/>
        <v>2110</v>
      </c>
      <c r="G1369">
        <f t="shared" si="495"/>
        <v>3150</v>
      </c>
      <c r="I1369">
        <f t="shared" si="496"/>
        <v>9.8090927582165199E-2</v>
      </c>
      <c r="J1369">
        <f t="shared" si="497"/>
        <v>143.75</v>
      </c>
      <c r="L1369">
        <f t="shared" si="498"/>
        <v>1756.25</v>
      </c>
      <c r="M1369">
        <f t="shared" si="499"/>
        <v>2370</v>
      </c>
      <c r="O1369">
        <f t="shared" si="500"/>
        <v>3866.25</v>
      </c>
      <c r="P1369">
        <f t="shared" si="501"/>
        <v>2370</v>
      </c>
      <c r="R1369">
        <f t="shared" si="502"/>
        <v>4534.8416799817833</v>
      </c>
      <c r="S1369">
        <f t="shared" si="503"/>
        <v>0.54992141256571925</v>
      </c>
      <c r="T1369">
        <f t="shared" si="504"/>
        <v>0.54992141256571925</v>
      </c>
      <c r="U1369">
        <f t="shared" si="512"/>
        <v>31.508176003888227</v>
      </c>
      <c r="W1369">
        <f t="shared" si="505"/>
        <v>4534.8416799817833</v>
      </c>
      <c r="X1369">
        <f t="shared" si="506"/>
        <v>0.64801234014788445</v>
      </c>
      <c r="Y1369">
        <f t="shared" si="513"/>
        <v>37.128372162869688</v>
      </c>
      <c r="AA1369">
        <f t="shared" si="507"/>
        <v>3615.5618378938766</v>
      </c>
      <c r="AB1369">
        <f t="shared" si="508"/>
        <v>2737.2434416517385</v>
      </c>
      <c r="AD1369">
        <f t="shared" si="509"/>
        <v>3615.5618378938766</v>
      </c>
      <c r="AE1369">
        <f t="shared" si="510"/>
        <v>412.75655834826148</v>
      </c>
      <c r="AG1369">
        <f t="shared" si="511"/>
        <v>3639.0459436635379</v>
      </c>
    </row>
    <row r="1370" spans="1:33" x14ac:dyDescent="0.2">
      <c r="A1370">
        <f>'建築限界数値データ　片線'!A1454</f>
        <v>1900</v>
      </c>
      <c r="B1370">
        <f>'建築限界数値データ　片線'!B1454</f>
        <v>2360</v>
      </c>
      <c r="D1370">
        <f t="shared" si="492"/>
        <v>105</v>
      </c>
      <c r="E1370">
        <f t="shared" si="493"/>
        <v>160</v>
      </c>
      <c r="F1370">
        <f t="shared" si="494"/>
        <v>2110</v>
      </c>
      <c r="G1370">
        <f t="shared" si="495"/>
        <v>3150</v>
      </c>
      <c r="I1370">
        <f t="shared" si="496"/>
        <v>9.8090927582165199E-2</v>
      </c>
      <c r="J1370">
        <f t="shared" si="497"/>
        <v>143.75</v>
      </c>
      <c r="L1370">
        <f t="shared" si="498"/>
        <v>1756.25</v>
      </c>
      <c r="M1370">
        <f t="shared" si="499"/>
        <v>2360</v>
      </c>
      <c r="O1370">
        <f t="shared" si="500"/>
        <v>3866.25</v>
      </c>
      <c r="P1370">
        <f t="shared" si="501"/>
        <v>2360</v>
      </c>
      <c r="R1370">
        <f t="shared" si="502"/>
        <v>4529.6235011863846</v>
      </c>
      <c r="S1370">
        <f t="shared" si="503"/>
        <v>0.54803921176195147</v>
      </c>
      <c r="T1370">
        <f t="shared" si="504"/>
        <v>0.54803921176195147</v>
      </c>
      <c r="U1370">
        <f t="shared" si="512"/>
        <v>31.400333841636204</v>
      </c>
      <c r="W1370">
        <f t="shared" si="505"/>
        <v>4529.6235011863846</v>
      </c>
      <c r="X1370">
        <f t="shared" si="506"/>
        <v>0.64613013934411667</v>
      </c>
      <c r="Y1370">
        <f t="shared" si="513"/>
        <v>37.020530000617669</v>
      </c>
      <c r="AA1370">
        <f t="shared" si="507"/>
        <v>3616.5411749025648</v>
      </c>
      <c r="AB1370">
        <f t="shared" si="508"/>
        <v>2727.2915122396389</v>
      </c>
      <c r="AD1370">
        <f t="shared" si="509"/>
        <v>3616.5411749025648</v>
      </c>
      <c r="AE1370">
        <f t="shared" si="510"/>
        <v>422.70848776036109</v>
      </c>
      <c r="AG1370">
        <f t="shared" si="511"/>
        <v>3641.160877438715</v>
      </c>
    </row>
    <row r="1371" spans="1:33" x14ac:dyDescent="0.2">
      <c r="A1371">
        <f>'建築限界数値データ　片線'!A1455</f>
        <v>1900</v>
      </c>
      <c r="B1371">
        <f>'建築限界数値データ　片線'!B1455</f>
        <v>2350</v>
      </c>
      <c r="D1371">
        <f t="shared" si="492"/>
        <v>105</v>
      </c>
      <c r="E1371">
        <f t="shared" si="493"/>
        <v>160</v>
      </c>
      <c r="F1371">
        <f t="shared" si="494"/>
        <v>2110</v>
      </c>
      <c r="G1371">
        <f t="shared" si="495"/>
        <v>3150</v>
      </c>
      <c r="I1371">
        <f t="shared" si="496"/>
        <v>9.8090927582165199E-2</v>
      </c>
      <c r="J1371">
        <f t="shared" si="497"/>
        <v>143.75</v>
      </c>
      <c r="L1371">
        <f t="shared" si="498"/>
        <v>1756.25</v>
      </c>
      <c r="M1371">
        <f t="shared" si="499"/>
        <v>2350</v>
      </c>
      <c r="O1371">
        <f t="shared" si="500"/>
        <v>3866.25</v>
      </c>
      <c r="P1371">
        <f t="shared" si="501"/>
        <v>2350</v>
      </c>
      <c r="R1371">
        <f t="shared" si="502"/>
        <v>4524.4214063789414</v>
      </c>
      <c r="S1371">
        <f t="shared" si="503"/>
        <v>0.54615267602365181</v>
      </c>
      <c r="T1371">
        <f t="shared" si="504"/>
        <v>0.54615267602365181</v>
      </c>
      <c r="U1371">
        <f t="shared" si="512"/>
        <v>31.292243305931038</v>
      </c>
      <c r="W1371">
        <f t="shared" si="505"/>
        <v>4524.4214063789414</v>
      </c>
      <c r="X1371">
        <f t="shared" si="506"/>
        <v>0.64424360360581701</v>
      </c>
      <c r="Y1371">
        <f t="shared" si="513"/>
        <v>36.912439464912502</v>
      </c>
      <c r="AA1371">
        <f t="shared" si="507"/>
        <v>3617.5205119112529</v>
      </c>
      <c r="AB1371">
        <f t="shared" si="508"/>
        <v>2717.3395828275393</v>
      </c>
      <c r="AD1371">
        <f t="shared" si="509"/>
        <v>3617.5205119112529</v>
      </c>
      <c r="AE1371">
        <f t="shared" si="510"/>
        <v>432.66041717246071</v>
      </c>
      <c r="AG1371">
        <f t="shared" si="511"/>
        <v>3643.3020312192757</v>
      </c>
    </row>
    <row r="1372" spans="1:33" x14ac:dyDescent="0.2">
      <c r="A1372">
        <f>'建築限界数値データ　片線'!A1456</f>
        <v>1900</v>
      </c>
      <c r="B1372">
        <f>'建築限界数値データ　片線'!B1456</f>
        <v>2340</v>
      </c>
      <c r="D1372">
        <f t="shared" si="492"/>
        <v>105</v>
      </c>
      <c r="E1372">
        <f t="shared" si="493"/>
        <v>160</v>
      </c>
      <c r="F1372">
        <f t="shared" si="494"/>
        <v>2110</v>
      </c>
      <c r="G1372">
        <f t="shared" si="495"/>
        <v>3150</v>
      </c>
      <c r="I1372">
        <f t="shared" si="496"/>
        <v>9.8090927582165199E-2</v>
      </c>
      <c r="J1372">
        <f t="shared" si="497"/>
        <v>143.75</v>
      </c>
      <c r="L1372">
        <f t="shared" si="498"/>
        <v>1756.25</v>
      </c>
      <c r="M1372">
        <f t="shared" si="499"/>
        <v>2340</v>
      </c>
      <c r="O1372">
        <f t="shared" si="500"/>
        <v>3866.25</v>
      </c>
      <c r="P1372">
        <f t="shared" si="501"/>
        <v>2340</v>
      </c>
      <c r="R1372">
        <f t="shared" si="502"/>
        <v>4519.2354511023213</v>
      </c>
      <c r="S1372">
        <f t="shared" si="503"/>
        <v>0.54426180383258771</v>
      </c>
      <c r="T1372">
        <f t="shared" si="504"/>
        <v>0.54426180383258771</v>
      </c>
      <c r="U1372">
        <f t="shared" si="512"/>
        <v>31.183904309784406</v>
      </c>
      <c r="W1372">
        <f t="shared" si="505"/>
        <v>4519.2354511023213</v>
      </c>
      <c r="X1372">
        <f t="shared" si="506"/>
        <v>0.64235273141475291</v>
      </c>
      <c r="Y1372">
        <f t="shared" si="513"/>
        <v>36.804100468765874</v>
      </c>
      <c r="AA1372">
        <f t="shared" si="507"/>
        <v>3618.499848919942</v>
      </c>
      <c r="AB1372">
        <f t="shared" si="508"/>
        <v>2707.3876534154397</v>
      </c>
      <c r="AD1372">
        <f t="shared" si="509"/>
        <v>3618.499848919942</v>
      </c>
      <c r="AE1372">
        <f t="shared" si="510"/>
        <v>442.61234658456033</v>
      </c>
      <c r="AG1372">
        <f t="shared" si="511"/>
        <v>3645.4693588045329</v>
      </c>
    </row>
    <row r="1373" spans="1:33" x14ac:dyDescent="0.2">
      <c r="A1373">
        <f>'建築限界数値データ　片線'!A1457</f>
        <v>1900</v>
      </c>
      <c r="B1373">
        <f>'建築限界数値データ　片線'!B1457</f>
        <v>2330</v>
      </c>
      <c r="D1373">
        <f t="shared" si="492"/>
        <v>105</v>
      </c>
      <c r="E1373">
        <f t="shared" si="493"/>
        <v>160</v>
      </c>
      <c r="F1373">
        <f t="shared" si="494"/>
        <v>2110</v>
      </c>
      <c r="G1373">
        <f t="shared" si="495"/>
        <v>3150</v>
      </c>
      <c r="I1373">
        <f t="shared" si="496"/>
        <v>9.8090927582165199E-2</v>
      </c>
      <c r="J1373">
        <f t="shared" si="497"/>
        <v>143.75</v>
      </c>
      <c r="L1373">
        <f t="shared" si="498"/>
        <v>1756.25</v>
      </c>
      <c r="M1373">
        <f t="shared" si="499"/>
        <v>2330</v>
      </c>
      <c r="O1373">
        <f t="shared" si="500"/>
        <v>3866.25</v>
      </c>
      <c r="P1373">
        <f t="shared" si="501"/>
        <v>2330</v>
      </c>
      <c r="R1373">
        <f t="shared" si="502"/>
        <v>4514.0656909819108</v>
      </c>
      <c r="S1373">
        <f t="shared" si="503"/>
        <v>0.54236659378757557</v>
      </c>
      <c r="T1373">
        <f t="shared" si="504"/>
        <v>0.54236659378757557</v>
      </c>
      <c r="U1373">
        <f t="shared" si="512"/>
        <v>31.075316772914416</v>
      </c>
      <c r="W1373">
        <f t="shared" si="505"/>
        <v>4514.0656909819108</v>
      </c>
      <c r="X1373">
        <f t="shared" si="506"/>
        <v>0.64045752136974077</v>
      </c>
      <c r="Y1373">
        <f t="shared" si="513"/>
        <v>36.695512931895877</v>
      </c>
      <c r="AA1373">
        <f t="shared" si="507"/>
        <v>3619.4791859286297</v>
      </c>
      <c r="AB1373">
        <f t="shared" si="508"/>
        <v>2697.4357240033401</v>
      </c>
      <c r="AD1373">
        <f t="shared" si="509"/>
        <v>3619.4791859286297</v>
      </c>
      <c r="AE1373">
        <f t="shared" si="510"/>
        <v>452.56427599665994</v>
      </c>
      <c r="AG1373">
        <f t="shared" si="511"/>
        <v>3647.6628135395076</v>
      </c>
    </row>
    <row r="1374" spans="1:33" x14ac:dyDescent="0.2">
      <c r="A1374">
        <f>'建築限界数値データ　片線'!A1458</f>
        <v>1900</v>
      </c>
      <c r="B1374">
        <f>'建築限界数値データ　片線'!B1458</f>
        <v>2320</v>
      </c>
      <c r="D1374">
        <f t="shared" si="492"/>
        <v>105</v>
      </c>
      <c r="E1374">
        <f t="shared" si="493"/>
        <v>160</v>
      </c>
      <c r="F1374">
        <f t="shared" si="494"/>
        <v>2110</v>
      </c>
      <c r="G1374">
        <f t="shared" si="495"/>
        <v>3150</v>
      </c>
      <c r="I1374">
        <f t="shared" si="496"/>
        <v>9.8090927582165199E-2</v>
      </c>
      <c r="J1374">
        <f t="shared" si="497"/>
        <v>143.75</v>
      </c>
      <c r="L1374">
        <f t="shared" si="498"/>
        <v>1756.25</v>
      </c>
      <c r="M1374">
        <f t="shared" si="499"/>
        <v>2320</v>
      </c>
      <c r="O1374">
        <f t="shared" si="500"/>
        <v>3866.25</v>
      </c>
      <c r="P1374">
        <f t="shared" si="501"/>
        <v>2320</v>
      </c>
      <c r="R1374">
        <f t="shared" si="502"/>
        <v>4508.9121817241021</v>
      </c>
      <c r="S1374">
        <f t="shared" si="503"/>
        <v>0.54046704460564077</v>
      </c>
      <c r="T1374">
        <f t="shared" si="504"/>
        <v>0.54046704460564077</v>
      </c>
      <c r="U1374">
        <f t="shared" si="512"/>
        <v>30.966480621812025</v>
      </c>
      <c r="W1374">
        <f t="shared" si="505"/>
        <v>4508.9121817241021</v>
      </c>
      <c r="X1374">
        <f t="shared" si="506"/>
        <v>0.63855797218780597</v>
      </c>
      <c r="Y1374">
        <f t="shared" si="513"/>
        <v>36.586676780793482</v>
      </c>
      <c r="AA1374">
        <f t="shared" si="507"/>
        <v>3620.4585229373183</v>
      </c>
      <c r="AB1374">
        <f t="shared" si="508"/>
        <v>2687.4837945912404</v>
      </c>
      <c r="AD1374">
        <f t="shared" si="509"/>
        <v>3620.4585229373183</v>
      </c>
      <c r="AE1374">
        <f t="shared" si="510"/>
        <v>462.51620540875956</v>
      </c>
      <c r="AG1374">
        <f t="shared" si="511"/>
        <v>3649.8823483196256</v>
      </c>
    </row>
    <row r="1375" spans="1:33" x14ac:dyDescent="0.2">
      <c r="A1375">
        <f>'建築限界数値データ　片線'!A1459</f>
        <v>1900</v>
      </c>
      <c r="B1375">
        <f>'建築限界数値データ　片線'!B1459</f>
        <v>2310</v>
      </c>
      <c r="D1375">
        <f t="shared" si="492"/>
        <v>105</v>
      </c>
      <c r="E1375">
        <f t="shared" si="493"/>
        <v>160</v>
      </c>
      <c r="F1375">
        <f t="shared" si="494"/>
        <v>2110</v>
      </c>
      <c r="G1375">
        <f t="shared" si="495"/>
        <v>3150</v>
      </c>
      <c r="I1375">
        <f t="shared" si="496"/>
        <v>9.8090927582165199E-2</v>
      </c>
      <c r="J1375">
        <f t="shared" si="497"/>
        <v>143.75</v>
      </c>
      <c r="L1375">
        <f t="shared" si="498"/>
        <v>1756.25</v>
      </c>
      <c r="M1375">
        <f t="shared" si="499"/>
        <v>2310</v>
      </c>
      <c r="O1375">
        <f t="shared" si="500"/>
        <v>3866.25</v>
      </c>
      <c r="P1375">
        <f t="shared" si="501"/>
        <v>2310</v>
      </c>
      <c r="R1375">
        <f t="shared" si="502"/>
        <v>4503.7749791147426</v>
      </c>
      <c r="S1375">
        <f t="shared" si="503"/>
        <v>0.53856315512318231</v>
      </c>
      <c r="T1375">
        <f t="shared" si="504"/>
        <v>0.53856315512318231</v>
      </c>
      <c r="U1375">
        <f t="shared" si="512"/>
        <v>30.857395789807807</v>
      </c>
      <c r="W1375">
        <f t="shared" si="505"/>
        <v>4503.7749791147426</v>
      </c>
      <c r="X1375">
        <f t="shared" si="506"/>
        <v>0.63665408270534751</v>
      </c>
      <c r="Y1375">
        <f t="shared" si="513"/>
        <v>36.477591948789268</v>
      </c>
      <c r="AA1375">
        <f t="shared" si="507"/>
        <v>3621.4378599460065</v>
      </c>
      <c r="AB1375">
        <f t="shared" si="508"/>
        <v>2677.5318651791404</v>
      </c>
      <c r="AD1375">
        <f t="shared" si="509"/>
        <v>3621.4378599460065</v>
      </c>
      <c r="AE1375">
        <f t="shared" si="510"/>
        <v>472.46813482085963</v>
      </c>
      <c r="AG1375">
        <f t="shared" si="511"/>
        <v>3652.1279155954289</v>
      </c>
    </row>
    <row r="1376" spans="1:33" x14ac:dyDescent="0.2">
      <c r="A1376">
        <f>'建築限界数値データ　片線'!A1460</f>
        <v>1900</v>
      </c>
      <c r="B1376">
        <f>'建築限界数値データ　片線'!B1460</f>
        <v>2300</v>
      </c>
      <c r="D1376">
        <f t="shared" si="492"/>
        <v>105</v>
      </c>
      <c r="E1376">
        <f t="shared" si="493"/>
        <v>160</v>
      </c>
      <c r="F1376">
        <f t="shared" si="494"/>
        <v>2110</v>
      </c>
      <c r="G1376">
        <f t="shared" si="495"/>
        <v>3150</v>
      </c>
      <c r="I1376">
        <f t="shared" si="496"/>
        <v>9.8090927582165199E-2</v>
      </c>
      <c r="J1376">
        <f t="shared" si="497"/>
        <v>143.75</v>
      </c>
      <c r="L1376">
        <f t="shared" si="498"/>
        <v>1756.25</v>
      </c>
      <c r="M1376">
        <f t="shared" si="499"/>
        <v>2300</v>
      </c>
      <c r="O1376">
        <f t="shared" si="500"/>
        <v>3866.25</v>
      </c>
      <c r="P1376">
        <f t="shared" si="501"/>
        <v>2300</v>
      </c>
      <c r="R1376">
        <f t="shared" si="502"/>
        <v>4498.6541390175798</v>
      </c>
      <c r="S1376">
        <f t="shared" si="503"/>
        <v>0.53665492429713657</v>
      </c>
      <c r="T1376">
        <f t="shared" si="504"/>
        <v>0.53665492429713657</v>
      </c>
      <c r="U1376">
        <f t="shared" si="512"/>
        <v>30.748062217138624</v>
      </c>
      <c r="W1376">
        <f t="shared" si="505"/>
        <v>4498.6541390175798</v>
      </c>
      <c r="X1376">
        <f t="shared" si="506"/>
        <v>0.63474585187930177</v>
      </c>
      <c r="Y1376">
        <f t="shared" si="513"/>
        <v>36.368258376120089</v>
      </c>
      <c r="AA1376">
        <f t="shared" si="507"/>
        <v>3622.4171969546956</v>
      </c>
      <c r="AB1376">
        <f t="shared" si="508"/>
        <v>2667.5799357670417</v>
      </c>
      <c r="AD1376">
        <f t="shared" si="509"/>
        <v>3622.4171969546956</v>
      </c>
      <c r="AE1376">
        <f t="shared" si="510"/>
        <v>482.42006423295834</v>
      </c>
      <c r="AG1376">
        <f t="shared" si="511"/>
        <v>3654.3994673773209</v>
      </c>
    </row>
    <row r="1377" spans="1:33" x14ac:dyDescent="0.2">
      <c r="A1377">
        <f>'建築限界数値データ　片線'!A1461</f>
        <v>1900</v>
      </c>
      <c r="B1377">
        <f>'建築限界数値データ　片線'!B1461</f>
        <v>2290</v>
      </c>
      <c r="D1377">
        <f t="shared" si="492"/>
        <v>105</v>
      </c>
      <c r="E1377">
        <f t="shared" si="493"/>
        <v>160</v>
      </c>
      <c r="F1377">
        <f t="shared" si="494"/>
        <v>2110</v>
      </c>
      <c r="G1377">
        <f t="shared" si="495"/>
        <v>3150</v>
      </c>
      <c r="I1377">
        <f t="shared" si="496"/>
        <v>9.8090927582165199E-2</v>
      </c>
      <c r="J1377">
        <f t="shared" si="497"/>
        <v>143.75</v>
      </c>
      <c r="L1377">
        <f t="shared" si="498"/>
        <v>1756.25</v>
      </c>
      <c r="M1377">
        <f t="shared" si="499"/>
        <v>2290</v>
      </c>
      <c r="O1377">
        <f t="shared" si="500"/>
        <v>3866.25</v>
      </c>
      <c r="P1377">
        <f t="shared" si="501"/>
        <v>2290</v>
      </c>
      <c r="R1377">
        <f t="shared" si="502"/>
        <v>4493.5497173726699</v>
      </c>
      <c r="S1377">
        <f t="shared" si="503"/>
        <v>0.53474235120614377</v>
      </c>
      <c r="T1377">
        <f t="shared" si="504"/>
        <v>0.53474235120614377</v>
      </c>
      <c r="U1377">
        <f t="shared" si="512"/>
        <v>30.638479851014445</v>
      </c>
      <c r="W1377">
        <f t="shared" si="505"/>
        <v>4493.5497173726699</v>
      </c>
      <c r="X1377">
        <f t="shared" si="506"/>
        <v>0.63283327878830897</v>
      </c>
      <c r="Y1377">
        <f t="shared" si="513"/>
        <v>36.258676009995902</v>
      </c>
      <c r="AA1377">
        <f t="shared" si="507"/>
        <v>3623.3965339633837</v>
      </c>
      <c r="AB1377">
        <f t="shared" si="508"/>
        <v>2657.6280063549411</v>
      </c>
      <c r="AD1377">
        <f t="shared" si="509"/>
        <v>3623.3965339633837</v>
      </c>
      <c r="AE1377">
        <f t="shared" si="510"/>
        <v>492.37199364505886</v>
      </c>
      <c r="AG1377">
        <f t="shared" si="511"/>
        <v>3656.6969552403261</v>
      </c>
    </row>
    <row r="1378" spans="1:33" x14ac:dyDescent="0.2">
      <c r="A1378">
        <f>'建築限界数値データ　片線'!A1462</f>
        <v>1900</v>
      </c>
      <c r="B1378">
        <f>'建築限界数値データ　片線'!B1462</f>
        <v>2280</v>
      </c>
      <c r="D1378">
        <f t="shared" si="492"/>
        <v>105</v>
      </c>
      <c r="E1378">
        <f t="shared" si="493"/>
        <v>160</v>
      </c>
      <c r="F1378">
        <f t="shared" si="494"/>
        <v>2110</v>
      </c>
      <c r="G1378">
        <f t="shared" si="495"/>
        <v>3150</v>
      </c>
      <c r="I1378">
        <f t="shared" si="496"/>
        <v>9.8090927582165199E-2</v>
      </c>
      <c r="J1378">
        <f t="shared" si="497"/>
        <v>143.75</v>
      </c>
      <c r="L1378">
        <f t="shared" si="498"/>
        <v>1756.25</v>
      </c>
      <c r="M1378">
        <f t="shared" si="499"/>
        <v>2280</v>
      </c>
      <c r="O1378">
        <f t="shared" si="500"/>
        <v>3866.25</v>
      </c>
      <c r="P1378">
        <f t="shared" si="501"/>
        <v>2280</v>
      </c>
      <c r="R1378">
        <f t="shared" si="502"/>
        <v>4488.4617701947736</v>
      </c>
      <c r="S1378">
        <f t="shared" si="503"/>
        <v>0.53282543505171609</v>
      </c>
      <c r="T1378">
        <f t="shared" si="504"/>
        <v>0.53282543505171609</v>
      </c>
      <c r="U1378">
        <f t="shared" si="512"/>
        <v>30.528648645685291</v>
      </c>
      <c r="W1378">
        <f t="shared" si="505"/>
        <v>4488.4617701947736</v>
      </c>
      <c r="X1378">
        <f t="shared" si="506"/>
        <v>0.63091636263388129</v>
      </c>
      <c r="Y1378">
        <f t="shared" si="513"/>
        <v>36.148844804666751</v>
      </c>
      <c r="AA1378">
        <f t="shared" si="507"/>
        <v>3624.3758709720714</v>
      </c>
      <c r="AB1378">
        <f t="shared" si="508"/>
        <v>2647.676076942842</v>
      </c>
      <c r="AD1378">
        <f t="shared" si="509"/>
        <v>3624.3758709720714</v>
      </c>
      <c r="AE1378">
        <f t="shared" si="510"/>
        <v>502.32392305715803</v>
      </c>
      <c r="AG1378">
        <f t="shared" si="511"/>
        <v>3659.020330328884</v>
      </c>
    </row>
    <row r="1379" spans="1:33" x14ac:dyDescent="0.2">
      <c r="A1379">
        <f>'建築限界数値データ　片線'!A1463</f>
        <v>1900</v>
      </c>
      <c r="B1379">
        <f>'建築限界数値データ　片線'!B1463</f>
        <v>2270</v>
      </c>
      <c r="D1379">
        <f t="shared" si="492"/>
        <v>105</v>
      </c>
      <c r="E1379">
        <f t="shared" si="493"/>
        <v>160</v>
      </c>
      <c r="F1379">
        <f t="shared" si="494"/>
        <v>2110</v>
      </c>
      <c r="G1379">
        <f t="shared" si="495"/>
        <v>3150</v>
      </c>
      <c r="I1379">
        <f t="shared" si="496"/>
        <v>9.8090927582165199E-2</v>
      </c>
      <c r="J1379">
        <f t="shared" si="497"/>
        <v>143.75</v>
      </c>
      <c r="L1379">
        <f t="shared" si="498"/>
        <v>1756.25</v>
      </c>
      <c r="M1379">
        <f t="shared" si="499"/>
        <v>2270</v>
      </c>
      <c r="O1379">
        <f t="shared" si="500"/>
        <v>3866.25</v>
      </c>
      <c r="P1379">
        <f t="shared" si="501"/>
        <v>2270</v>
      </c>
      <c r="R1379">
        <f t="shared" si="502"/>
        <v>4483.3903535717254</v>
      </c>
      <c r="S1379">
        <f t="shared" si="503"/>
        <v>0.53090417515940513</v>
      </c>
      <c r="T1379">
        <f t="shared" si="504"/>
        <v>0.53090417515940513</v>
      </c>
      <c r="U1379">
        <f t="shared" si="512"/>
        <v>30.418568562508113</v>
      </c>
      <c r="W1379">
        <f t="shared" si="505"/>
        <v>4483.3903535717254</v>
      </c>
      <c r="X1379">
        <f t="shared" si="506"/>
        <v>0.62899510274157033</v>
      </c>
      <c r="Y1379">
        <f t="shared" si="513"/>
        <v>36.038764721489578</v>
      </c>
      <c r="AA1379">
        <f t="shared" si="507"/>
        <v>3625.35520798076</v>
      </c>
      <c r="AB1379">
        <f t="shared" si="508"/>
        <v>2637.7241475307424</v>
      </c>
      <c r="AD1379">
        <f t="shared" si="509"/>
        <v>3625.35520798076</v>
      </c>
      <c r="AE1379">
        <f t="shared" si="510"/>
        <v>512.27585246925764</v>
      </c>
      <c r="AG1379">
        <f t="shared" si="511"/>
        <v>3661.3695433616535</v>
      </c>
    </row>
    <row r="1380" spans="1:33" x14ac:dyDescent="0.2">
      <c r="A1380">
        <f>'建築限界数値データ　片線'!A1464</f>
        <v>1900</v>
      </c>
      <c r="B1380">
        <f>'建築限界数値データ　片線'!B1464</f>
        <v>2260</v>
      </c>
      <c r="D1380">
        <f t="shared" si="492"/>
        <v>105</v>
      </c>
      <c r="E1380">
        <f t="shared" si="493"/>
        <v>160</v>
      </c>
      <c r="F1380">
        <f t="shared" si="494"/>
        <v>2110</v>
      </c>
      <c r="G1380">
        <f t="shared" si="495"/>
        <v>3150</v>
      </c>
      <c r="I1380">
        <f t="shared" si="496"/>
        <v>9.8090927582165199E-2</v>
      </c>
      <c r="J1380">
        <f t="shared" si="497"/>
        <v>143.75</v>
      </c>
      <c r="L1380">
        <f t="shared" si="498"/>
        <v>1756.25</v>
      </c>
      <c r="M1380">
        <f t="shared" si="499"/>
        <v>2260</v>
      </c>
      <c r="O1380">
        <f t="shared" si="500"/>
        <v>3866.25</v>
      </c>
      <c r="P1380">
        <f t="shared" si="501"/>
        <v>2260</v>
      </c>
      <c r="R1380">
        <f t="shared" si="502"/>
        <v>4478.3355236627813</v>
      </c>
      <c r="S1380">
        <f t="shared" si="503"/>
        <v>0.52897857097997292</v>
      </c>
      <c r="T1380">
        <f t="shared" si="504"/>
        <v>0.52897857097997292</v>
      </c>
      <c r="U1380">
        <f t="shared" si="512"/>
        <v>30.308239570013896</v>
      </c>
      <c r="W1380">
        <f t="shared" si="505"/>
        <v>4478.3355236627813</v>
      </c>
      <c r="X1380">
        <f t="shared" si="506"/>
        <v>0.62706949856213812</v>
      </c>
      <c r="Y1380">
        <f t="shared" si="513"/>
        <v>35.92843572899536</v>
      </c>
      <c r="AA1380">
        <f t="shared" si="507"/>
        <v>3626.3345449894477</v>
      </c>
      <c r="AB1380">
        <f t="shared" si="508"/>
        <v>2627.7722181186427</v>
      </c>
      <c r="AD1380">
        <f t="shared" si="509"/>
        <v>3626.3345449894477</v>
      </c>
      <c r="AE1380">
        <f t="shared" si="510"/>
        <v>522.22778188135726</v>
      </c>
      <c r="AG1380">
        <f t="shared" si="511"/>
        <v>3663.7445446363408</v>
      </c>
    </row>
    <row r="1381" spans="1:33" x14ac:dyDescent="0.2">
      <c r="A1381">
        <f>'建築限界数値データ　片線'!A1465</f>
        <v>1900</v>
      </c>
      <c r="B1381">
        <f>'建築限界数値データ　片線'!B1465</f>
        <v>2250</v>
      </c>
      <c r="D1381">
        <f t="shared" si="492"/>
        <v>105</v>
      </c>
      <c r="E1381">
        <f t="shared" si="493"/>
        <v>160</v>
      </c>
      <c r="F1381">
        <f t="shared" si="494"/>
        <v>2110</v>
      </c>
      <c r="G1381">
        <f t="shared" si="495"/>
        <v>3150</v>
      </c>
      <c r="I1381">
        <f t="shared" si="496"/>
        <v>9.8090927582165199E-2</v>
      </c>
      <c r="J1381">
        <f t="shared" si="497"/>
        <v>143.75</v>
      </c>
      <c r="L1381">
        <f t="shared" si="498"/>
        <v>1756.25</v>
      </c>
      <c r="M1381">
        <f t="shared" si="499"/>
        <v>2250</v>
      </c>
      <c r="O1381">
        <f t="shared" si="500"/>
        <v>3866.25</v>
      </c>
      <c r="P1381">
        <f t="shared" si="501"/>
        <v>2250</v>
      </c>
      <c r="R1381">
        <f t="shared" si="502"/>
        <v>4473.2973366969472</v>
      </c>
      <c r="S1381">
        <f t="shared" si="503"/>
        <v>0.52704862209056103</v>
      </c>
      <c r="T1381">
        <f t="shared" si="504"/>
        <v>0.52704862209056103</v>
      </c>
      <c r="U1381">
        <f t="shared" si="512"/>
        <v>30.197661643974634</v>
      </c>
      <c r="W1381">
        <f t="shared" si="505"/>
        <v>4473.2973366969472</v>
      </c>
      <c r="X1381">
        <f t="shared" si="506"/>
        <v>0.62513954967272622</v>
      </c>
      <c r="Y1381">
        <f t="shared" si="513"/>
        <v>35.817857802956098</v>
      </c>
      <c r="AA1381">
        <f t="shared" si="507"/>
        <v>3627.3138819981368</v>
      </c>
      <c r="AB1381">
        <f t="shared" si="508"/>
        <v>2617.8202887065427</v>
      </c>
      <c r="AD1381">
        <f t="shared" si="509"/>
        <v>3627.3138819981368</v>
      </c>
      <c r="AE1381">
        <f t="shared" si="510"/>
        <v>532.17971129345733</v>
      </c>
      <c r="AG1381">
        <f t="shared" si="511"/>
        <v>3666.1452840345514</v>
      </c>
    </row>
    <row r="1382" spans="1:33" x14ac:dyDescent="0.2">
      <c r="A1382">
        <f>'建築限界数値データ　片線'!A1466</f>
        <v>1900</v>
      </c>
      <c r="B1382">
        <f>'建築限界数値データ　片線'!B1466</f>
        <v>2240</v>
      </c>
      <c r="D1382">
        <f t="shared" si="492"/>
        <v>105</v>
      </c>
      <c r="E1382">
        <f t="shared" si="493"/>
        <v>160</v>
      </c>
      <c r="F1382">
        <f t="shared" si="494"/>
        <v>2110</v>
      </c>
      <c r="G1382">
        <f t="shared" si="495"/>
        <v>3150</v>
      </c>
      <c r="I1382">
        <f t="shared" si="496"/>
        <v>9.8090927582165199E-2</v>
      </c>
      <c r="J1382">
        <f t="shared" si="497"/>
        <v>143.75</v>
      </c>
      <c r="L1382">
        <f t="shared" si="498"/>
        <v>1756.25</v>
      </c>
      <c r="M1382">
        <f t="shared" si="499"/>
        <v>2240</v>
      </c>
      <c r="O1382">
        <f t="shared" si="500"/>
        <v>3866.25</v>
      </c>
      <c r="P1382">
        <f t="shared" si="501"/>
        <v>2240</v>
      </c>
      <c r="R1382">
        <f t="shared" si="502"/>
        <v>4468.2758489712787</v>
      </c>
      <c r="S1382">
        <f t="shared" si="503"/>
        <v>0.5251143281958629</v>
      </c>
      <c r="T1382">
        <f t="shared" si="504"/>
        <v>0.5251143281958629</v>
      </c>
      <c r="U1382">
        <f t="shared" si="512"/>
        <v>30.08683476747051</v>
      </c>
      <c r="W1382">
        <f t="shared" si="505"/>
        <v>4468.2758489712787</v>
      </c>
      <c r="X1382">
        <f t="shared" si="506"/>
        <v>0.6232052557780281</v>
      </c>
      <c r="Y1382">
        <f t="shared" si="513"/>
        <v>35.707030926451971</v>
      </c>
      <c r="AA1382">
        <f t="shared" si="507"/>
        <v>3628.293219006825</v>
      </c>
      <c r="AB1382">
        <f t="shared" si="508"/>
        <v>2607.868359294444</v>
      </c>
      <c r="AD1382">
        <f t="shared" si="509"/>
        <v>3628.293219006825</v>
      </c>
      <c r="AE1382">
        <f t="shared" si="510"/>
        <v>542.13164070555604</v>
      </c>
      <c r="AG1382">
        <f t="shared" si="511"/>
        <v>3668.5717110266505</v>
      </c>
    </row>
    <row r="1383" spans="1:33" x14ac:dyDescent="0.2">
      <c r="A1383">
        <f>'建築限界数値データ　片線'!A1467</f>
        <v>1900</v>
      </c>
      <c r="B1383">
        <f>'建築限界数値データ　片線'!B1467</f>
        <v>2230</v>
      </c>
      <c r="D1383">
        <f t="shared" si="492"/>
        <v>105</v>
      </c>
      <c r="E1383">
        <f t="shared" si="493"/>
        <v>160</v>
      </c>
      <c r="F1383">
        <f t="shared" si="494"/>
        <v>2110</v>
      </c>
      <c r="G1383">
        <f t="shared" si="495"/>
        <v>3150</v>
      </c>
      <c r="I1383">
        <f t="shared" si="496"/>
        <v>9.8090927582165199E-2</v>
      </c>
      <c r="J1383">
        <f t="shared" si="497"/>
        <v>143.75</v>
      </c>
      <c r="L1383">
        <f t="shared" si="498"/>
        <v>1756.25</v>
      </c>
      <c r="M1383">
        <f t="shared" si="499"/>
        <v>2230</v>
      </c>
      <c r="O1383">
        <f t="shared" si="500"/>
        <v>3866.25</v>
      </c>
      <c r="P1383">
        <f t="shared" si="501"/>
        <v>2230</v>
      </c>
      <c r="R1383">
        <f t="shared" si="502"/>
        <v>4463.271116849166</v>
      </c>
      <c r="S1383">
        <f t="shared" si="503"/>
        <v>0.52317568912929424</v>
      </c>
      <c r="T1383">
        <f t="shared" si="504"/>
        <v>0.52317568912929424</v>
      </c>
      <c r="U1383">
        <f t="shared" si="512"/>
        <v>29.975758930956946</v>
      </c>
      <c r="W1383">
        <f t="shared" si="505"/>
        <v>4463.271116849166</v>
      </c>
      <c r="X1383">
        <f t="shared" si="506"/>
        <v>0.62126661671145944</v>
      </c>
      <c r="Y1383">
        <f t="shared" si="513"/>
        <v>35.595955089938407</v>
      </c>
      <c r="AA1383">
        <f t="shared" si="507"/>
        <v>3629.2725560155131</v>
      </c>
      <c r="AB1383">
        <f t="shared" si="508"/>
        <v>2597.9164298823443</v>
      </c>
      <c r="AD1383">
        <f t="shared" si="509"/>
        <v>3629.2725560155131</v>
      </c>
      <c r="AE1383">
        <f t="shared" si="510"/>
        <v>552.08357011765565</v>
      </c>
      <c r="AG1383">
        <f t="shared" si="511"/>
        <v>3671.0237746766543</v>
      </c>
    </row>
    <row r="1384" spans="1:33" x14ac:dyDescent="0.2">
      <c r="A1384">
        <f>'建築限界数値データ　片線'!A1468</f>
        <v>1900</v>
      </c>
      <c r="B1384">
        <f>'建築限界数値データ　片線'!B1468</f>
        <v>2220</v>
      </c>
      <c r="D1384">
        <f t="shared" si="492"/>
        <v>105</v>
      </c>
      <c r="E1384">
        <f t="shared" si="493"/>
        <v>160</v>
      </c>
      <c r="F1384">
        <f t="shared" si="494"/>
        <v>2110</v>
      </c>
      <c r="G1384">
        <f t="shared" si="495"/>
        <v>3150</v>
      </c>
      <c r="I1384">
        <f t="shared" si="496"/>
        <v>9.8090927582165199E-2</v>
      </c>
      <c r="J1384">
        <f t="shared" si="497"/>
        <v>143.75</v>
      </c>
      <c r="L1384">
        <f t="shared" si="498"/>
        <v>1756.25</v>
      </c>
      <c r="M1384">
        <f t="shared" si="499"/>
        <v>2220</v>
      </c>
      <c r="O1384">
        <f t="shared" si="500"/>
        <v>3866.25</v>
      </c>
      <c r="P1384">
        <f t="shared" si="501"/>
        <v>2220</v>
      </c>
      <c r="R1384">
        <f t="shared" si="502"/>
        <v>4458.2831967585907</v>
      </c>
      <c r="S1384">
        <f t="shared" si="503"/>
        <v>0.52123270485416573</v>
      </c>
      <c r="T1384">
        <f t="shared" si="504"/>
        <v>0.52123270485416573</v>
      </c>
      <c r="U1384">
        <f t="shared" si="512"/>
        <v>29.864434132331795</v>
      </c>
      <c r="W1384">
        <f t="shared" si="505"/>
        <v>4458.2831967585907</v>
      </c>
      <c r="X1384">
        <f t="shared" si="506"/>
        <v>0.61932363243633093</v>
      </c>
      <c r="Y1384">
        <f t="shared" si="513"/>
        <v>35.484630291313259</v>
      </c>
      <c r="AA1384">
        <f t="shared" si="507"/>
        <v>3630.2518930242018</v>
      </c>
      <c r="AB1384">
        <f t="shared" si="508"/>
        <v>2587.9645004702443</v>
      </c>
      <c r="AD1384">
        <f t="shared" si="509"/>
        <v>3630.2518930242018</v>
      </c>
      <c r="AE1384">
        <f t="shared" si="510"/>
        <v>562.03549952975573</v>
      </c>
      <c r="AG1384">
        <f t="shared" si="511"/>
        <v>3673.5014236471261</v>
      </c>
    </row>
    <row r="1385" spans="1:33" x14ac:dyDescent="0.2">
      <c r="A1385">
        <f>'建築限界数値データ　片線'!A1469</f>
        <v>1900</v>
      </c>
      <c r="B1385">
        <f>'建築限界数値データ　片線'!B1469</f>
        <v>2210</v>
      </c>
      <c r="D1385">
        <f t="shared" si="492"/>
        <v>105</v>
      </c>
      <c r="E1385">
        <f t="shared" si="493"/>
        <v>160</v>
      </c>
      <c r="F1385">
        <f t="shared" si="494"/>
        <v>2110</v>
      </c>
      <c r="G1385">
        <f t="shared" si="495"/>
        <v>3150</v>
      </c>
      <c r="I1385">
        <f t="shared" si="496"/>
        <v>9.8090927582165199E-2</v>
      </c>
      <c r="J1385">
        <f t="shared" si="497"/>
        <v>143.75</v>
      </c>
      <c r="L1385">
        <f t="shared" si="498"/>
        <v>1756.25</v>
      </c>
      <c r="M1385">
        <f t="shared" si="499"/>
        <v>2210</v>
      </c>
      <c r="O1385">
        <f t="shared" si="500"/>
        <v>3866.25</v>
      </c>
      <c r="P1385">
        <f t="shared" si="501"/>
        <v>2210</v>
      </c>
      <c r="R1385">
        <f t="shared" si="502"/>
        <v>4453.3121451903635</v>
      </c>
      <c r="S1385">
        <f t="shared" si="503"/>
        <v>0.51928537546485465</v>
      </c>
      <c r="T1385">
        <f t="shared" si="504"/>
        <v>0.51928537546485465</v>
      </c>
      <c r="U1385">
        <f t="shared" si="512"/>
        <v>29.752860377002481</v>
      </c>
      <c r="W1385">
        <f t="shared" si="505"/>
        <v>4453.3121451903635</v>
      </c>
      <c r="X1385">
        <f t="shared" si="506"/>
        <v>0.61737630304701985</v>
      </c>
      <c r="Y1385">
        <f t="shared" si="513"/>
        <v>35.373056535983949</v>
      </c>
      <c r="AA1385">
        <f t="shared" si="507"/>
        <v>3631.2312300328899</v>
      </c>
      <c r="AB1385">
        <f t="shared" si="508"/>
        <v>2578.0125710581447</v>
      </c>
      <c r="AD1385">
        <f t="shared" si="509"/>
        <v>3631.2312300328899</v>
      </c>
      <c r="AE1385">
        <f t="shared" si="510"/>
        <v>571.98742894185534</v>
      </c>
      <c r="AG1385">
        <f t="shared" si="511"/>
        <v>3676.0046062040906</v>
      </c>
    </row>
    <row r="1386" spans="1:33" x14ac:dyDescent="0.2">
      <c r="A1386">
        <f>'建築限界数値データ　片線'!A1470</f>
        <v>1900</v>
      </c>
      <c r="B1386">
        <f>'建築限界数値データ　片線'!B1470</f>
        <v>2200</v>
      </c>
      <c r="D1386">
        <f t="shared" si="492"/>
        <v>105</v>
      </c>
      <c r="E1386">
        <f t="shared" si="493"/>
        <v>160</v>
      </c>
      <c r="F1386">
        <f t="shared" si="494"/>
        <v>2110</v>
      </c>
      <c r="G1386">
        <f t="shared" si="495"/>
        <v>3150</v>
      </c>
      <c r="I1386">
        <f t="shared" si="496"/>
        <v>9.8090927582165199E-2</v>
      </c>
      <c r="J1386">
        <f t="shared" si="497"/>
        <v>143.75</v>
      </c>
      <c r="L1386">
        <f t="shared" si="498"/>
        <v>1756.25</v>
      </c>
      <c r="M1386">
        <f t="shared" si="499"/>
        <v>2200</v>
      </c>
      <c r="O1386">
        <f t="shared" si="500"/>
        <v>3866.25</v>
      </c>
      <c r="P1386">
        <f t="shared" si="501"/>
        <v>2200</v>
      </c>
      <c r="R1386">
        <f t="shared" si="502"/>
        <v>4448.3580186963372</v>
      </c>
      <c r="S1386">
        <f t="shared" si="503"/>
        <v>0.51733370118797695</v>
      </c>
      <c r="T1386">
        <f t="shared" si="504"/>
        <v>0.51733370118797695</v>
      </c>
      <c r="U1386">
        <f t="shared" si="512"/>
        <v>29.641037677953143</v>
      </c>
      <c r="W1386">
        <f t="shared" si="505"/>
        <v>4448.3580186963372</v>
      </c>
      <c r="X1386">
        <f t="shared" si="506"/>
        <v>0.61542462877014215</v>
      </c>
      <c r="Y1386">
        <f t="shared" si="513"/>
        <v>35.261233836934601</v>
      </c>
      <c r="AA1386">
        <f t="shared" si="507"/>
        <v>3632.2105670415785</v>
      </c>
      <c r="AB1386">
        <f t="shared" si="508"/>
        <v>2568.060641646045</v>
      </c>
      <c r="AD1386">
        <f t="shared" si="509"/>
        <v>3632.2105670415785</v>
      </c>
      <c r="AE1386">
        <f t="shared" si="510"/>
        <v>581.93935835395496</v>
      </c>
      <c r="AG1386">
        <f t="shared" si="511"/>
        <v>3678.5332702219671</v>
      </c>
    </row>
    <row r="1387" spans="1:33" x14ac:dyDescent="0.2">
      <c r="A1387">
        <f>'建築限界数値データ　片線'!A1471</f>
        <v>1900</v>
      </c>
      <c r="B1387">
        <f>'建築限界数値データ　片線'!B1471</f>
        <v>2190</v>
      </c>
      <c r="D1387">
        <f t="shared" si="492"/>
        <v>105</v>
      </c>
      <c r="E1387">
        <f t="shared" si="493"/>
        <v>160</v>
      </c>
      <c r="F1387">
        <f t="shared" si="494"/>
        <v>2110</v>
      </c>
      <c r="G1387">
        <f t="shared" si="495"/>
        <v>3150</v>
      </c>
      <c r="I1387">
        <f t="shared" si="496"/>
        <v>9.8090927582165199E-2</v>
      </c>
      <c r="J1387">
        <f t="shared" si="497"/>
        <v>143.75</v>
      </c>
      <c r="L1387">
        <f t="shared" si="498"/>
        <v>1756.25</v>
      </c>
      <c r="M1387">
        <f t="shared" si="499"/>
        <v>2190</v>
      </c>
      <c r="O1387">
        <f t="shared" si="500"/>
        <v>3866.25</v>
      </c>
      <c r="P1387">
        <f t="shared" si="501"/>
        <v>2190</v>
      </c>
      <c r="R1387">
        <f t="shared" si="502"/>
        <v>4443.420873887595</v>
      </c>
      <c r="S1387">
        <f t="shared" si="503"/>
        <v>0.51537768238355908</v>
      </c>
      <c r="T1387">
        <f t="shared" si="504"/>
        <v>0.51537768238355908</v>
      </c>
      <c r="U1387">
        <f t="shared" si="512"/>
        <v>29.528966055811772</v>
      </c>
      <c r="W1387">
        <f t="shared" si="505"/>
        <v>4443.420873887595</v>
      </c>
      <c r="X1387">
        <f t="shared" si="506"/>
        <v>0.61346860996572428</v>
      </c>
      <c r="Y1387">
        <f t="shared" si="513"/>
        <v>35.149162214793236</v>
      </c>
      <c r="AA1387">
        <f t="shared" si="507"/>
        <v>3633.1899040502667</v>
      </c>
      <c r="AB1387">
        <f t="shared" si="508"/>
        <v>2558.1087122339454</v>
      </c>
      <c r="AD1387">
        <f t="shared" si="509"/>
        <v>3633.1899040502667</v>
      </c>
      <c r="AE1387">
        <f t="shared" si="510"/>
        <v>591.89128776605457</v>
      </c>
      <c r="AG1387">
        <f t="shared" si="511"/>
        <v>3681.0873631885111</v>
      </c>
    </row>
    <row r="1388" spans="1:33" x14ac:dyDescent="0.2">
      <c r="A1388">
        <f>'建築限界数値データ　片線'!A1472</f>
        <v>1900</v>
      </c>
      <c r="B1388">
        <f>'建築限界数値データ　片線'!B1472</f>
        <v>2180</v>
      </c>
      <c r="D1388">
        <f t="shared" si="492"/>
        <v>105</v>
      </c>
      <c r="E1388">
        <f t="shared" si="493"/>
        <v>160</v>
      </c>
      <c r="F1388">
        <f t="shared" si="494"/>
        <v>2110</v>
      </c>
      <c r="G1388">
        <f t="shared" si="495"/>
        <v>3150</v>
      </c>
      <c r="I1388">
        <f t="shared" si="496"/>
        <v>9.8090927582165199E-2</v>
      </c>
      <c r="J1388">
        <f t="shared" si="497"/>
        <v>143.75</v>
      </c>
      <c r="L1388">
        <f t="shared" si="498"/>
        <v>1756.25</v>
      </c>
      <c r="M1388">
        <f t="shared" si="499"/>
        <v>2180</v>
      </c>
      <c r="O1388">
        <f t="shared" si="500"/>
        <v>3866.25</v>
      </c>
      <c r="P1388">
        <f t="shared" si="501"/>
        <v>2180</v>
      </c>
      <c r="R1388">
        <f t="shared" si="502"/>
        <v>4438.5007674326253</v>
      </c>
      <c r="S1388">
        <f t="shared" si="503"/>
        <v>0.51341731954620884</v>
      </c>
      <c r="T1388">
        <f t="shared" si="504"/>
        <v>0.51341731954620884</v>
      </c>
      <c r="U1388">
        <f t="shared" si="512"/>
        <v>29.416645538917312</v>
      </c>
      <c r="W1388">
        <f t="shared" si="505"/>
        <v>4438.5007674326253</v>
      </c>
      <c r="X1388">
        <f t="shared" si="506"/>
        <v>0.61150824712837404</v>
      </c>
      <c r="Y1388">
        <f t="shared" si="513"/>
        <v>35.036841697898772</v>
      </c>
      <c r="AA1388">
        <f t="shared" si="507"/>
        <v>3634.1692410589553</v>
      </c>
      <c r="AB1388">
        <f t="shared" si="508"/>
        <v>2548.1567828218458</v>
      </c>
      <c r="AD1388">
        <f t="shared" si="509"/>
        <v>3634.1692410589553</v>
      </c>
      <c r="AE1388">
        <f t="shared" si="510"/>
        <v>601.84321717815419</v>
      </c>
      <c r="AG1388">
        <f t="shared" si="511"/>
        <v>3683.6668322097717</v>
      </c>
    </row>
    <row r="1389" spans="1:33" x14ac:dyDescent="0.2">
      <c r="A1389">
        <f>'建築限界数値データ　片線'!A1473</f>
        <v>1900</v>
      </c>
      <c r="B1389">
        <f>'建築限界数値データ　片線'!B1473</f>
        <v>2170</v>
      </c>
      <c r="D1389">
        <f t="shared" si="492"/>
        <v>105</v>
      </c>
      <c r="E1389">
        <f t="shared" si="493"/>
        <v>160</v>
      </c>
      <c r="F1389">
        <f t="shared" si="494"/>
        <v>2110</v>
      </c>
      <c r="G1389">
        <f t="shared" si="495"/>
        <v>3150</v>
      </c>
      <c r="I1389">
        <f t="shared" si="496"/>
        <v>9.8090927582165199E-2</v>
      </c>
      <c r="J1389">
        <f t="shared" si="497"/>
        <v>143.75</v>
      </c>
      <c r="L1389">
        <f t="shared" si="498"/>
        <v>1756.25</v>
      </c>
      <c r="M1389">
        <f t="shared" si="499"/>
        <v>2170</v>
      </c>
      <c r="O1389">
        <f t="shared" si="500"/>
        <v>3866.25</v>
      </c>
      <c r="P1389">
        <f t="shared" si="501"/>
        <v>2170</v>
      </c>
      <c r="R1389">
        <f t="shared" si="502"/>
        <v>4433.5977560554593</v>
      </c>
      <c r="S1389">
        <f t="shared" si="503"/>
        <v>0.51145261330628711</v>
      </c>
      <c r="T1389">
        <f t="shared" si="504"/>
        <v>0.51145261330628711</v>
      </c>
      <c r="U1389">
        <f t="shared" si="512"/>
        <v>29.304076163386782</v>
      </c>
      <c r="W1389">
        <f t="shared" si="505"/>
        <v>4433.5977560554593</v>
      </c>
      <c r="X1389">
        <f t="shared" si="506"/>
        <v>0.60954354088845231</v>
      </c>
      <c r="Y1389">
        <f t="shared" si="513"/>
        <v>34.924272322368246</v>
      </c>
      <c r="AA1389">
        <f t="shared" si="507"/>
        <v>3635.1485780676439</v>
      </c>
      <c r="AB1389">
        <f t="shared" si="508"/>
        <v>2538.2048534097466</v>
      </c>
      <c r="AD1389">
        <f t="shared" si="509"/>
        <v>3635.1485780676439</v>
      </c>
      <c r="AE1389">
        <f t="shared" si="510"/>
        <v>611.79514659025335</v>
      </c>
      <c r="AG1389">
        <f t="shared" si="511"/>
        <v>3686.2716240150567</v>
      </c>
    </row>
    <row r="1390" spans="1:33" x14ac:dyDescent="0.2">
      <c r="A1390">
        <f>'建築限界数値データ　片線'!A1474</f>
        <v>1900</v>
      </c>
      <c r="B1390">
        <f>'建築限界数値データ　片線'!B1474</f>
        <v>2160</v>
      </c>
      <c r="D1390">
        <f t="shared" si="492"/>
        <v>105</v>
      </c>
      <c r="E1390">
        <f t="shared" si="493"/>
        <v>160</v>
      </c>
      <c r="F1390">
        <f t="shared" si="494"/>
        <v>2110</v>
      </c>
      <c r="G1390">
        <f t="shared" si="495"/>
        <v>3150</v>
      </c>
      <c r="I1390">
        <f t="shared" si="496"/>
        <v>9.8090927582165199E-2</v>
      </c>
      <c r="J1390">
        <f t="shared" si="497"/>
        <v>143.75</v>
      </c>
      <c r="L1390">
        <f t="shared" si="498"/>
        <v>1756.25</v>
      </c>
      <c r="M1390">
        <f t="shared" si="499"/>
        <v>2160</v>
      </c>
      <c r="O1390">
        <f t="shared" si="500"/>
        <v>3866.25</v>
      </c>
      <c r="P1390">
        <f t="shared" si="501"/>
        <v>2160</v>
      </c>
      <c r="R1390">
        <f t="shared" si="502"/>
        <v>4428.7118965337995</v>
      </c>
      <c r="S1390">
        <f t="shared" si="503"/>
        <v>0.50948356443107667</v>
      </c>
      <c r="T1390">
        <f t="shared" si="504"/>
        <v>0.50948356443107667</v>
      </c>
      <c r="U1390">
        <f t="shared" si="512"/>
        <v>29.191257973182239</v>
      </c>
      <c r="W1390">
        <f t="shared" si="505"/>
        <v>4428.7118965337995</v>
      </c>
      <c r="X1390">
        <f t="shared" si="506"/>
        <v>0.60757449201324187</v>
      </c>
      <c r="Y1390">
        <f t="shared" si="513"/>
        <v>34.811454132163703</v>
      </c>
      <c r="AA1390">
        <f t="shared" si="507"/>
        <v>3636.1279150763316</v>
      </c>
      <c r="AB1390">
        <f t="shared" si="508"/>
        <v>2528.2529239976466</v>
      </c>
      <c r="AD1390">
        <f t="shared" si="509"/>
        <v>3636.1279150763316</v>
      </c>
      <c r="AE1390">
        <f t="shared" si="510"/>
        <v>621.74707600235342</v>
      </c>
      <c r="AG1390">
        <f t="shared" si="511"/>
        <v>3688.9016849619111</v>
      </c>
    </row>
    <row r="1391" spans="1:33" x14ac:dyDescent="0.2">
      <c r="A1391">
        <f>'建築限界数値データ　片線'!A1475</f>
        <v>1900</v>
      </c>
      <c r="B1391">
        <f>'建築限界数値データ　片線'!B1475</f>
        <v>2150</v>
      </c>
      <c r="D1391">
        <f t="shared" si="492"/>
        <v>105</v>
      </c>
      <c r="E1391">
        <f t="shared" si="493"/>
        <v>160</v>
      </c>
      <c r="F1391">
        <f t="shared" si="494"/>
        <v>2110</v>
      </c>
      <c r="G1391">
        <f t="shared" si="495"/>
        <v>3150</v>
      </c>
      <c r="I1391">
        <f t="shared" si="496"/>
        <v>9.8090927582165199E-2</v>
      </c>
      <c r="J1391">
        <f t="shared" si="497"/>
        <v>143.75</v>
      </c>
      <c r="L1391">
        <f t="shared" si="498"/>
        <v>1756.25</v>
      </c>
      <c r="M1391">
        <f t="shared" si="499"/>
        <v>2150</v>
      </c>
      <c r="O1391">
        <f t="shared" si="500"/>
        <v>3866.25</v>
      </c>
      <c r="P1391">
        <f t="shared" si="501"/>
        <v>2150</v>
      </c>
      <c r="R1391">
        <f t="shared" si="502"/>
        <v>4423.8432456971168</v>
      </c>
      <c r="S1391">
        <f t="shared" si="503"/>
        <v>0.5075101738259522</v>
      </c>
      <c r="T1391">
        <f t="shared" si="504"/>
        <v>0.5075101738259522</v>
      </c>
      <c r="U1391">
        <f t="shared" si="512"/>
        <v>29.07819102017784</v>
      </c>
      <c r="W1391">
        <f t="shared" si="505"/>
        <v>4423.8432456971168</v>
      </c>
      <c r="X1391">
        <f t="shared" si="506"/>
        <v>0.6056011014081174</v>
      </c>
      <c r="Y1391">
        <f t="shared" si="513"/>
        <v>34.698387179159305</v>
      </c>
      <c r="AA1391">
        <f t="shared" si="507"/>
        <v>3637.1072520850203</v>
      </c>
      <c r="AB1391">
        <f t="shared" si="508"/>
        <v>2518.300994585547</v>
      </c>
      <c r="AD1391">
        <f t="shared" si="509"/>
        <v>3637.1072520850203</v>
      </c>
      <c r="AE1391">
        <f t="shared" si="510"/>
        <v>631.69900541445304</v>
      </c>
      <c r="AG1391">
        <f t="shared" si="511"/>
        <v>3691.5569610411076</v>
      </c>
    </row>
    <row r="1392" spans="1:33" x14ac:dyDescent="0.2">
      <c r="A1392">
        <f>'建築限界数値データ　片線'!A1476</f>
        <v>1900</v>
      </c>
      <c r="B1392">
        <f>'建築限界数値データ　片線'!B1476</f>
        <v>2140</v>
      </c>
      <c r="D1392">
        <f t="shared" si="492"/>
        <v>105</v>
      </c>
      <c r="E1392">
        <f t="shared" si="493"/>
        <v>160</v>
      </c>
      <c r="F1392">
        <f t="shared" si="494"/>
        <v>2110</v>
      </c>
      <c r="G1392">
        <f t="shared" si="495"/>
        <v>3150</v>
      </c>
      <c r="I1392">
        <f t="shared" si="496"/>
        <v>9.8090927582165199E-2</v>
      </c>
      <c r="J1392">
        <f t="shared" si="497"/>
        <v>143.75</v>
      </c>
      <c r="L1392">
        <f t="shared" si="498"/>
        <v>1756.25</v>
      </c>
      <c r="M1392">
        <f t="shared" si="499"/>
        <v>2140</v>
      </c>
      <c r="O1392">
        <f t="shared" si="500"/>
        <v>3866.25</v>
      </c>
      <c r="P1392">
        <f t="shared" si="501"/>
        <v>2140</v>
      </c>
      <c r="R1392">
        <f t="shared" si="502"/>
        <v>4418.9918604247277</v>
      </c>
      <c r="S1392">
        <f t="shared" si="503"/>
        <v>0.50553244253554808</v>
      </c>
      <c r="T1392">
        <f t="shared" si="504"/>
        <v>0.50553244253554808</v>
      </c>
      <c r="U1392">
        <f t="shared" si="512"/>
        <v>28.964875364226724</v>
      </c>
      <c r="W1392">
        <f t="shared" si="505"/>
        <v>4418.9918604247277</v>
      </c>
      <c r="X1392">
        <f t="shared" si="506"/>
        <v>0.60362337011771328</v>
      </c>
      <c r="Y1392">
        <f t="shared" si="513"/>
        <v>34.585071523208185</v>
      </c>
      <c r="AA1392">
        <f t="shared" si="507"/>
        <v>3638.086589093708</v>
      </c>
      <c r="AB1392">
        <f t="shared" si="508"/>
        <v>2508.3490651734469</v>
      </c>
      <c r="AD1392">
        <f t="shared" si="509"/>
        <v>3638.086589093708</v>
      </c>
      <c r="AE1392">
        <f t="shared" si="510"/>
        <v>641.65093482655311</v>
      </c>
      <c r="AG1392">
        <f t="shared" si="511"/>
        <v>3694.2373978816358</v>
      </c>
    </row>
    <row r="1393" spans="1:33" x14ac:dyDescent="0.2">
      <c r="A1393">
        <f>'建築限界数値データ　片線'!A1477</f>
        <v>1900</v>
      </c>
      <c r="B1393">
        <f>'建築限界数値データ　片線'!B1477</f>
        <v>2130</v>
      </c>
      <c r="D1393">
        <f t="shared" si="492"/>
        <v>105</v>
      </c>
      <c r="E1393">
        <f t="shared" si="493"/>
        <v>160</v>
      </c>
      <c r="F1393">
        <f t="shared" si="494"/>
        <v>2110</v>
      </c>
      <c r="G1393">
        <f t="shared" si="495"/>
        <v>3150</v>
      </c>
      <c r="I1393">
        <f t="shared" si="496"/>
        <v>9.8090927582165199E-2</v>
      </c>
      <c r="J1393">
        <f t="shared" si="497"/>
        <v>143.75</v>
      </c>
      <c r="L1393">
        <f t="shared" si="498"/>
        <v>1756.25</v>
      </c>
      <c r="M1393">
        <f t="shared" si="499"/>
        <v>2130</v>
      </c>
      <c r="O1393">
        <f t="shared" si="500"/>
        <v>3866.25</v>
      </c>
      <c r="P1393">
        <f t="shared" si="501"/>
        <v>2130</v>
      </c>
      <c r="R1393">
        <f t="shared" si="502"/>
        <v>4414.1577976438493</v>
      </c>
      <c r="S1393">
        <f t="shared" si="503"/>
        <v>0.50355037174492379</v>
      </c>
      <c r="T1393">
        <f t="shared" si="504"/>
        <v>0.50355037174492379</v>
      </c>
      <c r="U1393">
        <f t="shared" si="512"/>
        <v>28.851311073227794</v>
      </c>
      <c r="W1393">
        <f t="shared" si="505"/>
        <v>4414.1577976438493</v>
      </c>
      <c r="X1393">
        <f t="shared" si="506"/>
        <v>0.60164129932708899</v>
      </c>
      <c r="Y1393">
        <f t="shared" si="513"/>
        <v>34.471507232209255</v>
      </c>
      <c r="AA1393">
        <f t="shared" si="507"/>
        <v>3639.065926102397</v>
      </c>
      <c r="AB1393">
        <f t="shared" si="508"/>
        <v>2498.3971357613473</v>
      </c>
      <c r="AD1393">
        <f t="shared" si="509"/>
        <v>3639.065926102397</v>
      </c>
      <c r="AE1393">
        <f t="shared" si="510"/>
        <v>651.60286423865273</v>
      </c>
      <c r="AG1393">
        <f t="shared" si="511"/>
        <v>3696.942940755715</v>
      </c>
    </row>
    <row r="1394" spans="1:33" x14ac:dyDescent="0.2">
      <c r="A1394">
        <f>'建築限界数値データ　片線'!A1478</f>
        <v>1900</v>
      </c>
      <c r="B1394">
        <f>'建築限界数値データ　片線'!B1478</f>
        <v>2120</v>
      </c>
      <c r="D1394">
        <f t="shared" si="492"/>
        <v>105</v>
      </c>
      <c r="E1394">
        <f t="shared" si="493"/>
        <v>160</v>
      </c>
      <c r="F1394">
        <f t="shared" si="494"/>
        <v>2110</v>
      </c>
      <c r="G1394">
        <f t="shared" si="495"/>
        <v>3150</v>
      </c>
      <c r="I1394">
        <f t="shared" si="496"/>
        <v>9.8090927582165199E-2</v>
      </c>
      <c r="J1394">
        <f t="shared" si="497"/>
        <v>143.75</v>
      </c>
      <c r="L1394">
        <f t="shared" si="498"/>
        <v>1756.25</v>
      </c>
      <c r="M1394">
        <f t="shared" si="499"/>
        <v>2120</v>
      </c>
      <c r="O1394">
        <f t="shared" si="500"/>
        <v>3866.25</v>
      </c>
      <c r="P1394">
        <f t="shared" si="501"/>
        <v>2120</v>
      </c>
      <c r="R1394">
        <f t="shared" si="502"/>
        <v>4409.3411143276271</v>
      </c>
      <c r="S1394">
        <f t="shared" si="503"/>
        <v>0.50156396278073079</v>
      </c>
      <c r="T1394">
        <f t="shared" si="504"/>
        <v>0.50156396278073079</v>
      </c>
      <c r="U1394">
        <f t="shared" si="512"/>
        <v>28.737498223192581</v>
      </c>
      <c r="W1394">
        <f t="shared" si="505"/>
        <v>4409.3411143276271</v>
      </c>
      <c r="X1394">
        <f t="shared" si="506"/>
        <v>0.59965489036289599</v>
      </c>
      <c r="Y1394">
        <f t="shared" si="513"/>
        <v>34.357694382174046</v>
      </c>
      <c r="AA1394">
        <f t="shared" si="507"/>
        <v>3640.0452631110852</v>
      </c>
      <c r="AB1394">
        <f t="shared" si="508"/>
        <v>2488.4452063492481</v>
      </c>
      <c r="AD1394">
        <f t="shared" si="509"/>
        <v>3640.0452631110852</v>
      </c>
      <c r="AE1394">
        <f t="shared" si="510"/>
        <v>661.55479365075189</v>
      </c>
      <c r="AG1394">
        <f t="shared" si="511"/>
        <v>3699.6735345837933</v>
      </c>
    </row>
    <row r="1395" spans="1:33" x14ac:dyDescent="0.2">
      <c r="A1395">
        <f>'建築限界数値データ　片線'!A1479</f>
        <v>1900</v>
      </c>
      <c r="B1395">
        <f>'建築限界数値データ　片線'!B1479</f>
        <v>2110</v>
      </c>
      <c r="D1395">
        <f t="shared" si="492"/>
        <v>105</v>
      </c>
      <c r="E1395">
        <f t="shared" si="493"/>
        <v>160</v>
      </c>
      <c r="F1395">
        <f t="shared" si="494"/>
        <v>2110</v>
      </c>
      <c r="G1395">
        <f t="shared" si="495"/>
        <v>3150</v>
      </c>
      <c r="I1395">
        <f t="shared" si="496"/>
        <v>9.8090927582165199E-2</v>
      </c>
      <c r="J1395">
        <f t="shared" si="497"/>
        <v>143.75</v>
      </c>
      <c r="L1395">
        <f t="shared" si="498"/>
        <v>1756.25</v>
      </c>
      <c r="M1395">
        <f t="shared" si="499"/>
        <v>2110</v>
      </c>
      <c r="O1395">
        <f t="shared" si="500"/>
        <v>3866.25</v>
      </c>
      <c r="P1395">
        <f t="shared" si="501"/>
        <v>2110</v>
      </c>
      <c r="R1395">
        <f t="shared" si="502"/>
        <v>4404.5418674931452</v>
      </c>
      <c r="S1395">
        <f t="shared" si="503"/>
        <v>0.49957321711237396</v>
      </c>
      <c r="T1395">
        <f t="shared" si="504"/>
        <v>0.49957321711237396</v>
      </c>
      <c r="U1395">
        <f t="shared" si="512"/>
        <v>28.623436898311784</v>
      </c>
      <c r="W1395">
        <f t="shared" si="505"/>
        <v>4404.5418674931452</v>
      </c>
      <c r="X1395">
        <f t="shared" si="506"/>
        <v>0.59766414469453921</v>
      </c>
      <c r="Y1395">
        <f t="shared" si="513"/>
        <v>34.243633057293245</v>
      </c>
      <c r="AA1395">
        <f t="shared" si="507"/>
        <v>3641.0246001197734</v>
      </c>
      <c r="AB1395">
        <f t="shared" si="508"/>
        <v>2478.4932769371489</v>
      </c>
      <c r="AD1395">
        <f t="shared" si="509"/>
        <v>3641.0246001197734</v>
      </c>
      <c r="AE1395">
        <f t="shared" si="510"/>
        <v>671.50672306285105</v>
      </c>
      <c r="AG1395">
        <f t="shared" si="511"/>
        <v>3702.4291239395743</v>
      </c>
    </row>
    <row r="1396" spans="1:33" x14ac:dyDescent="0.2">
      <c r="A1396">
        <f>'建築限界数値データ　片線'!A1480</f>
        <v>1900</v>
      </c>
      <c r="B1396">
        <f>'建築限界数値データ　片線'!B1480</f>
        <v>2100</v>
      </c>
      <c r="D1396">
        <f t="shared" si="492"/>
        <v>105</v>
      </c>
      <c r="E1396">
        <f t="shared" si="493"/>
        <v>160</v>
      </c>
      <c r="F1396">
        <f t="shared" si="494"/>
        <v>2110</v>
      </c>
      <c r="G1396">
        <f t="shared" si="495"/>
        <v>3150</v>
      </c>
      <c r="I1396">
        <f t="shared" si="496"/>
        <v>9.8090927582165199E-2</v>
      </c>
      <c r="J1396">
        <f t="shared" si="497"/>
        <v>143.75</v>
      </c>
      <c r="L1396">
        <f t="shared" si="498"/>
        <v>1756.25</v>
      </c>
      <c r="M1396">
        <f t="shared" si="499"/>
        <v>2100</v>
      </c>
      <c r="O1396">
        <f t="shared" si="500"/>
        <v>3866.25</v>
      </c>
      <c r="P1396">
        <f t="shared" si="501"/>
        <v>2100</v>
      </c>
      <c r="R1396">
        <f t="shared" si="502"/>
        <v>4399.7601141994091</v>
      </c>
      <c r="S1396">
        <f t="shared" si="503"/>
        <v>0.49757813635317416</v>
      </c>
      <c r="T1396">
        <f t="shared" si="504"/>
        <v>0.49757813635317416</v>
      </c>
      <c r="U1396">
        <f t="shared" si="512"/>
        <v>28.509127191021879</v>
      </c>
      <c r="W1396">
        <f t="shared" si="505"/>
        <v>4399.7601141994091</v>
      </c>
      <c r="X1396">
        <f t="shared" si="506"/>
        <v>0.59566906393533936</v>
      </c>
      <c r="Y1396">
        <f t="shared" si="513"/>
        <v>34.129323350003339</v>
      </c>
      <c r="AA1396">
        <f t="shared" si="507"/>
        <v>3642.0039371284615</v>
      </c>
      <c r="AB1396">
        <f t="shared" si="508"/>
        <v>2468.5413475250489</v>
      </c>
      <c r="AD1396">
        <f t="shared" si="509"/>
        <v>3642.0039371284615</v>
      </c>
      <c r="AE1396">
        <f t="shared" si="510"/>
        <v>681.45865247495112</v>
      </c>
      <c r="AG1396">
        <f t="shared" si="511"/>
        <v>3705.209653055032</v>
      </c>
    </row>
    <row r="1397" spans="1:33" x14ac:dyDescent="0.2">
      <c r="A1397">
        <f>'建築限界数値データ　片線'!A1481</f>
        <v>1900</v>
      </c>
      <c r="B1397">
        <f>'建築限界数値データ　片線'!B1481</f>
        <v>2090</v>
      </c>
      <c r="D1397">
        <f t="shared" si="492"/>
        <v>105</v>
      </c>
      <c r="E1397">
        <f t="shared" si="493"/>
        <v>160</v>
      </c>
      <c r="F1397">
        <f t="shared" si="494"/>
        <v>2110</v>
      </c>
      <c r="G1397">
        <f t="shared" si="495"/>
        <v>3150</v>
      </c>
      <c r="I1397">
        <f t="shared" si="496"/>
        <v>9.8090927582165199E-2</v>
      </c>
      <c r="J1397">
        <f t="shared" si="497"/>
        <v>143.75</v>
      </c>
      <c r="L1397">
        <f t="shared" si="498"/>
        <v>1756.25</v>
      </c>
      <c r="M1397">
        <f t="shared" si="499"/>
        <v>2090</v>
      </c>
      <c r="O1397">
        <f t="shared" si="500"/>
        <v>3866.25</v>
      </c>
      <c r="P1397">
        <f t="shared" si="501"/>
        <v>2090</v>
      </c>
      <c r="R1397">
        <f t="shared" si="502"/>
        <v>4394.9959115453112</v>
      </c>
      <c r="S1397">
        <f t="shared" si="503"/>
        <v>0.49557872226152672</v>
      </c>
      <c r="T1397">
        <f t="shared" si="504"/>
        <v>0.49557872226152672</v>
      </c>
      <c r="U1397">
        <f t="shared" si="512"/>
        <v>28.394569202071498</v>
      </c>
      <c r="W1397">
        <f t="shared" si="505"/>
        <v>4394.9959115453112</v>
      </c>
      <c r="X1397">
        <f t="shared" si="506"/>
        <v>0.59366964984369197</v>
      </c>
      <c r="Y1397">
        <f t="shared" si="513"/>
        <v>34.014765361052959</v>
      </c>
      <c r="AA1397">
        <f t="shared" si="507"/>
        <v>3642.9832741371501</v>
      </c>
      <c r="AB1397">
        <f t="shared" si="508"/>
        <v>2458.5894181129493</v>
      </c>
      <c r="AD1397">
        <f t="shared" si="509"/>
        <v>3642.9832741371501</v>
      </c>
      <c r="AE1397">
        <f t="shared" si="510"/>
        <v>691.41058188705074</v>
      </c>
      <c r="AG1397">
        <f t="shared" si="511"/>
        <v>3708.015065825437</v>
      </c>
    </row>
    <row r="1398" spans="1:33" x14ac:dyDescent="0.2">
      <c r="A1398">
        <f>'建築限界数値データ　片線'!A1482</f>
        <v>1900</v>
      </c>
      <c r="B1398">
        <f>'建築限界数値データ　片線'!B1482</f>
        <v>2080</v>
      </c>
      <c r="D1398">
        <f t="shared" si="492"/>
        <v>105</v>
      </c>
      <c r="E1398">
        <f t="shared" si="493"/>
        <v>160</v>
      </c>
      <c r="F1398">
        <f t="shared" si="494"/>
        <v>2110</v>
      </c>
      <c r="G1398">
        <f t="shared" si="495"/>
        <v>3150</v>
      </c>
      <c r="I1398">
        <f t="shared" si="496"/>
        <v>9.8090927582165199E-2</v>
      </c>
      <c r="J1398">
        <f t="shared" si="497"/>
        <v>143.75</v>
      </c>
      <c r="L1398">
        <f t="shared" si="498"/>
        <v>1756.25</v>
      </c>
      <c r="M1398">
        <f t="shared" si="499"/>
        <v>2080</v>
      </c>
      <c r="O1398">
        <f t="shared" si="500"/>
        <v>3866.25</v>
      </c>
      <c r="P1398">
        <f t="shared" si="501"/>
        <v>2080</v>
      </c>
      <c r="R1398">
        <f t="shared" si="502"/>
        <v>4390.2493166675622</v>
      </c>
      <c r="S1398">
        <f t="shared" si="503"/>
        <v>0.49357497674205852</v>
      </c>
      <c r="T1398">
        <f t="shared" si="504"/>
        <v>0.49357497674205852</v>
      </c>
      <c r="U1398">
        <f t="shared" si="512"/>
        <v>28.279763040587724</v>
      </c>
      <c r="W1398">
        <f t="shared" si="505"/>
        <v>4390.2493166675622</v>
      </c>
      <c r="X1398">
        <f t="shared" si="506"/>
        <v>0.59166590432422372</v>
      </c>
      <c r="Y1398">
        <f t="shared" si="513"/>
        <v>33.899959199569182</v>
      </c>
      <c r="AA1398">
        <f t="shared" si="507"/>
        <v>3643.9626111458383</v>
      </c>
      <c r="AB1398">
        <f t="shared" si="508"/>
        <v>2448.6374887008492</v>
      </c>
      <c r="AD1398">
        <f t="shared" si="509"/>
        <v>3643.9626111458383</v>
      </c>
      <c r="AE1398">
        <f t="shared" si="510"/>
        <v>701.36251129915081</v>
      </c>
      <c r="AG1398">
        <f t="shared" si="511"/>
        <v>3710.8453058143837</v>
      </c>
    </row>
    <row r="1399" spans="1:33" x14ac:dyDescent="0.2">
      <c r="A1399">
        <f>'建築限界数値データ　片線'!A1483</f>
        <v>1900</v>
      </c>
      <c r="B1399">
        <f>'建築限界数値データ　片線'!B1483</f>
        <v>2070</v>
      </c>
      <c r="D1399">
        <f t="shared" si="492"/>
        <v>105</v>
      </c>
      <c r="E1399">
        <f t="shared" si="493"/>
        <v>160</v>
      </c>
      <c r="F1399">
        <f t="shared" si="494"/>
        <v>2110</v>
      </c>
      <c r="G1399">
        <f t="shared" si="495"/>
        <v>3150</v>
      </c>
      <c r="I1399">
        <f t="shared" si="496"/>
        <v>9.8090927582165199E-2</v>
      </c>
      <c r="J1399">
        <f t="shared" si="497"/>
        <v>143.75</v>
      </c>
      <c r="L1399">
        <f t="shared" si="498"/>
        <v>1756.25</v>
      </c>
      <c r="M1399">
        <f t="shared" si="499"/>
        <v>2070</v>
      </c>
      <c r="O1399">
        <f t="shared" si="500"/>
        <v>3866.25</v>
      </c>
      <c r="P1399">
        <f t="shared" si="501"/>
        <v>2070</v>
      </c>
      <c r="R1399">
        <f t="shared" si="502"/>
        <v>4385.5203867386135</v>
      </c>
      <c r="S1399">
        <f t="shared" si="503"/>
        <v>0.49156690184678214</v>
      </c>
      <c r="T1399">
        <f t="shared" si="504"/>
        <v>0.49156690184678214</v>
      </c>
      <c r="U1399">
        <f t="shared" si="512"/>
        <v>28.16470882414221</v>
      </c>
      <c r="W1399">
        <f t="shared" si="505"/>
        <v>4385.5203867386135</v>
      </c>
      <c r="X1399">
        <f t="shared" si="506"/>
        <v>0.5896578294289474</v>
      </c>
      <c r="Y1399">
        <f t="shared" si="513"/>
        <v>33.784904983123674</v>
      </c>
      <c r="AA1399">
        <f t="shared" si="507"/>
        <v>3644.9419481545265</v>
      </c>
      <c r="AB1399">
        <f t="shared" si="508"/>
        <v>2438.68555928875</v>
      </c>
      <c r="AD1399">
        <f t="shared" si="509"/>
        <v>3644.9419481545265</v>
      </c>
      <c r="AE1399">
        <f t="shared" si="510"/>
        <v>711.31444071124997</v>
      </c>
      <c r="AG1399">
        <f t="shared" si="511"/>
        <v>3713.7003162588217</v>
      </c>
    </row>
    <row r="1400" spans="1:33" x14ac:dyDescent="0.2">
      <c r="A1400">
        <f>'建築限界数値データ　片線'!A1484</f>
        <v>1900</v>
      </c>
      <c r="B1400">
        <f>'建築限界数値データ　片線'!B1484</f>
        <v>2060</v>
      </c>
      <c r="D1400">
        <f t="shared" si="492"/>
        <v>105</v>
      </c>
      <c r="E1400">
        <f t="shared" si="493"/>
        <v>160</v>
      </c>
      <c r="F1400">
        <f t="shared" si="494"/>
        <v>2110</v>
      </c>
      <c r="G1400">
        <f t="shared" si="495"/>
        <v>3150</v>
      </c>
      <c r="I1400">
        <f t="shared" si="496"/>
        <v>9.8090927582165199E-2</v>
      </c>
      <c r="J1400">
        <f t="shared" si="497"/>
        <v>143.75</v>
      </c>
      <c r="L1400">
        <f t="shared" si="498"/>
        <v>1756.25</v>
      </c>
      <c r="M1400">
        <f t="shared" si="499"/>
        <v>2060</v>
      </c>
      <c r="O1400">
        <f t="shared" si="500"/>
        <v>3866.25</v>
      </c>
      <c r="P1400">
        <f t="shared" si="501"/>
        <v>2060</v>
      </c>
      <c r="R1400">
        <f t="shared" si="502"/>
        <v>4380.8091789645441</v>
      </c>
      <c r="S1400">
        <f t="shared" si="503"/>
        <v>0.48955449977624715</v>
      </c>
      <c r="T1400">
        <f t="shared" si="504"/>
        <v>0.48955449977624715</v>
      </c>
      <c r="U1400">
        <f t="shared" si="512"/>
        <v>28.049406678817167</v>
      </c>
      <c r="W1400">
        <f t="shared" si="505"/>
        <v>4380.8091789645441</v>
      </c>
      <c r="X1400">
        <f t="shared" si="506"/>
        <v>0.58764542735841241</v>
      </c>
      <c r="Y1400">
        <f t="shared" si="513"/>
        <v>33.669602837798635</v>
      </c>
      <c r="AA1400">
        <f t="shared" si="507"/>
        <v>3645.9212851632155</v>
      </c>
      <c r="AB1400">
        <f t="shared" si="508"/>
        <v>2428.7336298766509</v>
      </c>
      <c r="AD1400">
        <f t="shared" si="509"/>
        <v>3645.9212851632155</v>
      </c>
      <c r="AE1400">
        <f t="shared" si="510"/>
        <v>721.26637012334913</v>
      </c>
      <c r="AG1400">
        <f t="shared" si="511"/>
        <v>3716.5800400740877</v>
      </c>
    </row>
    <row r="1401" spans="1:33" x14ac:dyDescent="0.2">
      <c r="A1401">
        <f>'建築限界数値データ　片線'!A1485</f>
        <v>1900</v>
      </c>
      <c r="B1401">
        <f>'建築限界数値データ　片線'!B1485</f>
        <v>2050</v>
      </c>
      <c r="D1401">
        <f t="shared" si="492"/>
        <v>105</v>
      </c>
      <c r="E1401">
        <f t="shared" si="493"/>
        <v>160</v>
      </c>
      <c r="F1401">
        <f t="shared" si="494"/>
        <v>2110</v>
      </c>
      <c r="G1401">
        <f t="shared" si="495"/>
        <v>3150</v>
      </c>
      <c r="I1401">
        <f t="shared" si="496"/>
        <v>9.8090927582165199E-2</v>
      </c>
      <c r="J1401">
        <f t="shared" si="497"/>
        <v>143.75</v>
      </c>
      <c r="L1401">
        <f t="shared" si="498"/>
        <v>1756.25</v>
      </c>
      <c r="M1401">
        <f t="shared" si="499"/>
        <v>2050</v>
      </c>
      <c r="O1401">
        <f t="shared" si="500"/>
        <v>3866.25</v>
      </c>
      <c r="P1401">
        <f t="shared" si="501"/>
        <v>2050</v>
      </c>
      <c r="R1401">
        <f t="shared" si="502"/>
        <v>4376.1157505829296</v>
      </c>
      <c r="S1401">
        <f t="shared" si="503"/>
        <v>0.48753777288068889</v>
      </c>
      <c r="T1401">
        <f t="shared" si="504"/>
        <v>0.48753777288068889</v>
      </c>
      <c r="U1401">
        <f t="shared" si="512"/>
        <v>27.933856739271157</v>
      </c>
      <c r="W1401">
        <f t="shared" si="505"/>
        <v>4376.1157505829296</v>
      </c>
      <c r="X1401">
        <f t="shared" si="506"/>
        <v>0.58562870046285409</v>
      </c>
      <c r="Y1401">
        <f t="shared" si="513"/>
        <v>33.554052898252621</v>
      </c>
      <c r="AA1401">
        <f t="shared" si="507"/>
        <v>3646.9006221719033</v>
      </c>
      <c r="AB1401">
        <f t="shared" si="508"/>
        <v>2418.7817004645508</v>
      </c>
      <c r="AD1401">
        <f t="shared" si="509"/>
        <v>3646.9006221719033</v>
      </c>
      <c r="AE1401">
        <f t="shared" si="510"/>
        <v>731.2182995354492</v>
      </c>
      <c r="AG1401">
        <f t="shared" si="511"/>
        <v>3719.4844198589312</v>
      </c>
    </row>
    <row r="1402" spans="1:33" x14ac:dyDescent="0.2">
      <c r="A1402">
        <f>'建築限界数値データ　片線'!A1486</f>
        <v>1900</v>
      </c>
      <c r="B1402">
        <f>'建築限界数値データ　片線'!B1486</f>
        <v>2040</v>
      </c>
      <c r="D1402">
        <f t="shared" si="492"/>
        <v>105</v>
      </c>
      <c r="E1402">
        <f t="shared" si="493"/>
        <v>160</v>
      </c>
      <c r="F1402">
        <f t="shared" si="494"/>
        <v>2110</v>
      </c>
      <c r="G1402">
        <f t="shared" si="495"/>
        <v>3150</v>
      </c>
      <c r="I1402">
        <f t="shared" si="496"/>
        <v>9.8090927582165199E-2</v>
      </c>
      <c r="J1402">
        <f t="shared" si="497"/>
        <v>143.75</v>
      </c>
      <c r="L1402">
        <f t="shared" si="498"/>
        <v>1756.25</v>
      </c>
      <c r="M1402">
        <f t="shared" si="499"/>
        <v>2040</v>
      </c>
      <c r="O1402">
        <f t="shared" si="500"/>
        <v>3866.25</v>
      </c>
      <c r="P1402">
        <f t="shared" si="501"/>
        <v>2040</v>
      </c>
      <c r="R1402">
        <f t="shared" si="502"/>
        <v>4371.4401588606925</v>
      </c>
      <c r="S1402">
        <f t="shared" si="503"/>
        <v>0.4855167236611731</v>
      </c>
      <c r="T1402">
        <f t="shared" si="504"/>
        <v>0.4855167236611731</v>
      </c>
      <c r="U1402">
        <f t="shared" si="512"/>
        <v>27.818059148804696</v>
      </c>
      <c r="W1402">
        <f t="shared" si="505"/>
        <v>4371.4401588606925</v>
      </c>
      <c r="X1402">
        <f t="shared" si="506"/>
        <v>0.58360765124333835</v>
      </c>
      <c r="Y1402">
        <f t="shared" si="513"/>
        <v>33.438255307786157</v>
      </c>
      <c r="AA1402">
        <f t="shared" si="507"/>
        <v>3647.8799591805914</v>
      </c>
      <c r="AB1402">
        <f t="shared" si="508"/>
        <v>2408.8297710524507</v>
      </c>
      <c r="AD1402">
        <f t="shared" si="509"/>
        <v>3647.8799591805914</v>
      </c>
      <c r="AE1402">
        <f t="shared" si="510"/>
        <v>741.17022894754928</v>
      </c>
      <c r="AG1402">
        <f t="shared" si="511"/>
        <v>3722.4133979005551</v>
      </c>
    </row>
    <row r="1403" spans="1:33" x14ac:dyDescent="0.2">
      <c r="A1403">
        <f>'建築限界数値データ　片線'!A1487</f>
        <v>1900</v>
      </c>
      <c r="B1403">
        <f>'建築限界数値データ　片線'!B1487</f>
        <v>2030</v>
      </c>
      <c r="D1403">
        <f t="shared" si="492"/>
        <v>105</v>
      </c>
      <c r="E1403">
        <f t="shared" si="493"/>
        <v>160</v>
      </c>
      <c r="F1403">
        <f t="shared" si="494"/>
        <v>2110</v>
      </c>
      <c r="G1403">
        <f t="shared" si="495"/>
        <v>3150</v>
      </c>
      <c r="I1403">
        <f t="shared" si="496"/>
        <v>9.8090927582165199E-2</v>
      </c>
      <c r="J1403">
        <f t="shared" si="497"/>
        <v>143.75</v>
      </c>
      <c r="L1403">
        <f t="shared" si="498"/>
        <v>1756.25</v>
      </c>
      <c r="M1403">
        <f t="shared" si="499"/>
        <v>2030</v>
      </c>
      <c r="O1403">
        <f t="shared" si="500"/>
        <v>3866.25</v>
      </c>
      <c r="P1403">
        <f t="shared" si="501"/>
        <v>2030</v>
      </c>
      <c r="R1403">
        <f t="shared" si="502"/>
        <v>4366.7824610919197</v>
      </c>
      <c r="S1403">
        <f t="shared" si="503"/>
        <v>0.48349135477073846</v>
      </c>
      <c r="T1403">
        <f t="shared" si="504"/>
        <v>0.48349135477073846</v>
      </c>
      <c r="U1403">
        <f t="shared" si="512"/>
        <v>27.702014059425697</v>
      </c>
      <c r="W1403">
        <f t="shared" si="505"/>
        <v>4366.7824610919197</v>
      </c>
      <c r="X1403">
        <f t="shared" si="506"/>
        <v>0.58158228235290366</v>
      </c>
      <c r="Y1403">
        <f t="shared" si="513"/>
        <v>33.322210218407157</v>
      </c>
      <c r="AA1403">
        <f t="shared" si="507"/>
        <v>3648.8592961892805</v>
      </c>
      <c r="AB1403">
        <f t="shared" si="508"/>
        <v>2398.877841640352</v>
      </c>
      <c r="AD1403">
        <f t="shared" si="509"/>
        <v>3648.8592961892805</v>
      </c>
      <c r="AE1403">
        <f t="shared" si="510"/>
        <v>751.12215835964798</v>
      </c>
      <c r="AG1403">
        <f t="shared" si="511"/>
        <v>3725.3669161796383</v>
      </c>
    </row>
    <row r="1404" spans="1:33" x14ac:dyDescent="0.2">
      <c r="A1404">
        <f>'建築限界数値データ　片線'!A1488</f>
        <v>1900</v>
      </c>
      <c r="B1404">
        <f>'建築限界数値データ　片線'!B1488</f>
        <v>2020</v>
      </c>
      <c r="D1404">
        <f t="shared" ref="D1404:D1467" si="514">D1403</f>
        <v>105</v>
      </c>
      <c r="E1404">
        <f t="shared" ref="E1404:E1467" si="515">E1403</f>
        <v>160</v>
      </c>
      <c r="F1404">
        <f t="shared" ref="F1404:F1467" si="516">F1403</f>
        <v>2110</v>
      </c>
      <c r="G1404">
        <f t="shared" ref="G1404:G1467" si="517">G1403</f>
        <v>3150</v>
      </c>
      <c r="I1404">
        <f t="shared" ref="I1404:I1467" si="518">I1403</f>
        <v>9.8090927582165199E-2</v>
      </c>
      <c r="J1404">
        <f t="shared" ref="J1404:J1467" si="519">J1403</f>
        <v>143.75</v>
      </c>
      <c r="L1404">
        <f t="shared" ref="L1404:L1467" si="520">A1404-J1404</f>
        <v>1756.25</v>
      </c>
      <c r="M1404">
        <f t="shared" ref="M1404:M1467" si="521">B1404</f>
        <v>2020</v>
      </c>
      <c r="O1404">
        <f t="shared" ref="O1404:O1467" si="522">L1404+F1404</f>
        <v>3866.25</v>
      </c>
      <c r="P1404">
        <f t="shared" ref="P1404:P1467" si="523">M1404</f>
        <v>2020</v>
      </c>
      <c r="R1404">
        <f t="shared" ref="R1404:R1467" si="524">SQRT(O1404^2+P1404^2)</f>
        <v>4362.1427145956604</v>
      </c>
      <c r="S1404">
        <f t="shared" ref="S1404:S1467" si="525">IF(AND(O1404=0,P1404=0),0,IF(O1404=0,PI()/2,ATAN(P1404/O1404)))</f>
        <v>0.48146166901553378</v>
      </c>
      <c r="T1404">
        <f t="shared" ref="T1404:T1467" si="526">IF(AND(O1404&gt;=0,P1404&gt;=0),S1404,IF(AND(O1404&lt;0,P1404&gt;=0),S1404+PI(),IF(AND(O1404&lt;0,P1404&lt;0),S1404+PI(),S1404+2*PI())))</f>
        <v>0.48146166901553378</v>
      </c>
      <c r="U1404">
        <f t="shared" si="512"/>
        <v>27.585721631914641</v>
      </c>
      <c r="W1404">
        <f t="shared" ref="W1404:W1467" si="527">R1404</f>
        <v>4362.1427145956604</v>
      </c>
      <c r="X1404">
        <f t="shared" ref="X1404:X1467" si="528">IF(T1404+I1404&gt;=2*PI(),MOD(T1404+I1404,2*PI()),T1404+I1404)</f>
        <v>0.57955259659769898</v>
      </c>
      <c r="Y1404">
        <f t="shared" si="513"/>
        <v>33.205917790896109</v>
      </c>
      <c r="AA1404">
        <f t="shared" ref="AA1404:AA1467" si="529">W1404*COS(X1404)</f>
        <v>3649.8386331979686</v>
      </c>
      <c r="AB1404">
        <f t="shared" ref="AB1404:AB1467" si="530">W1404*SIN(X1404)</f>
        <v>2388.9259122282515</v>
      </c>
      <c r="AD1404">
        <f t="shared" ref="AD1404:AD1467" si="531">AA1404</f>
        <v>3649.8386331979686</v>
      </c>
      <c r="AE1404">
        <f t="shared" ref="AE1404:AE1467" si="532">G1404-AB1404</f>
        <v>761.07408777174851</v>
      </c>
      <c r="AG1404">
        <f t="shared" ref="AG1404:AG1467" si="533">SQRT(AD1404^2+AE1404^2)</f>
        <v>3728.3449163753635</v>
      </c>
    </row>
    <row r="1405" spans="1:33" x14ac:dyDescent="0.2">
      <c r="A1405">
        <f>'建築限界数値データ　片線'!A1489</f>
        <v>1900</v>
      </c>
      <c r="B1405">
        <f>'建築限界数値データ　片線'!B1489</f>
        <v>2010</v>
      </c>
      <c r="D1405">
        <f t="shared" si="514"/>
        <v>105</v>
      </c>
      <c r="E1405">
        <f t="shared" si="515"/>
        <v>160</v>
      </c>
      <c r="F1405">
        <f t="shared" si="516"/>
        <v>2110</v>
      </c>
      <c r="G1405">
        <f t="shared" si="517"/>
        <v>3150</v>
      </c>
      <c r="I1405">
        <f t="shared" si="518"/>
        <v>9.8090927582165199E-2</v>
      </c>
      <c r="J1405">
        <f t="shared" si="519"/>
        <v>143.75</v>
      </c>
      <c r="L1405">
        <f t="shared" si="520"/>
        <v>1756.25</v>
      </c>
      <c r="M1405">
        <f t="shared" si="521"/>
        <v>2010</v>
      </c>
      <c r="O1405">
        <f t="shared" si="522"/>
        <v>3866.25</v>
      </c>
      <c r="P1405">
        <f t="shared" si="523"/>
        <v>2010</v>
      </c>
      <c r="R1405">
        <f t="shared" si="524"/>
        <v>4357.5209767137094</v>
      </c>
      <c r="S1405">
        <f t="shared" si="525"/>
        <v>0.4794276693559531</v>
      </c>
      <c r="T1405">
        <f t="shared" si="526"/>
        <v>0.4794276693559531</v>
      </c>
      <c r="U1405">
        <f t="shared" si="512"/>
        <v>27.469182035889624</v>
      </c>
      <c r="W1405">
        <f t="shared" si="527"/>
        <v>4357.5209767137094</v>
      </c>
      <c r="X1405">
        <f t="shared" si="528"/>
        <v>0.57751859693811824</v>
      </c>
      <c r="Y1405">
        <f t="shared" si="513"/>
        <v>33.089378194871081</v>
      </c>
      <c r="AA1405">
        <f t="shared" si="529"/>
        <v>3650.8179702066568</v>
      </c>
      <c r="AB1405">
        <f t="shared" si="530"/>
        <v>2378.9739828161523</v>
      </c>
      <c r="AD1405">
        <f t="shared" si="531"/>
        <v>3650.8179702066568</v>
      </c>
      <c r="AE1405">
        <f t="shared" si="532"/>
        <v>771.02601718384767</v>
      </c>
      <c r="AG1405">
        <f t="shared" si="533"/>
        <v>3731.3473398704441</v>
      </c>
    </row>
    <row r="1406" spans="1:33" x14ac:dyDescent="0.2">
      <c r="A1406">
        <f>'建築限界数値データ　片線'!A1490</f>
        <v>1900</v>
      </c>
      <c r="B1406">
        <f>'建築限界数値データ　片線'!B1490</f>
        <v>2000</v>
      </c>
      <c r="D1406">
        <f t="shared" si="514"/>
        <v>105</v>
      </c>
      <c r="E1406">
        <f t="shared" si="515"/>
        <v>160</v>
      </c>
      <c r="F1406">
        <f t="shared" si="516"/>
        <v>2110</v>
      </c>
      <c r="G1406">
        <f t="shared" si="517"/>
        <v>3150</v>
      </c>
      <c r="I1406">
        <f t="shared" si="518"/>
        <v>9.8090927582165199E-2</v>
      </c>
      <c r="J1406">
        <f t="shared" si="519"/>
        <v>143.75</v>
      </c>
      <c r="L1406">
        <f t="shared" si="520"/>
        <v>1756.25</v>
      </c>
      <c r="M1406">
        <f t="shared" si="521"/>
        <v>2000</v>
      </c>
      <c r="O1406">
        <f t="shared" si="522"/>
        <v>3866.25</v>
      </c>
      <c r="P1406">
        <f t="shared" si="523"/>
        <v>2000</v>
      </c>
      <c r="R1406">
        <f t="shared" si="524"/>
        <v>4352.9173048083512</v>
      </c>
      <c r="S1406">
        <f t="shared" si="525"/>
        <v>0.47738935890776496</v>
      </c>
      <c r="T1406">
        <f t="shared" si="526"/>
        <v>0.47738935890776496</v>
      </c>
      <c r="U1406">
        <f t="shared" si="512"/>
        <v>27.352395449871022</v>
      </c>
      <c r="W1406">
        <f t="shared" si="527"/>
        <v>4352.9173048083512</v>
      </c>
      <c r="X1406">
        <f t="shared" si="528"/>
        <v>0.57548028648993022</v>
      </c>
      <c r="Y1406">
        <f t="shared" si="513"/>
        <v>32.97259160885249</v>
      </c>
      <c r="AA1406">
        <f t="shared" si="529"/>
        <v>3651.797307215345</v>
      </c>
      <c r="AB1406">
        <f t="shared" si="530"/>
        <v>2369.0220534040527</v>
      </c>
      <c r="AD1406">
        <f t="shared" si="531"/>
        <v>3651.797307215345</v>
      </c>
      <c r="AE1406">
        <f t="shared" si="532"/>
        <v>780.97794659594729</v>
      </c>
      <c r="AG1406">
        <f t="shared" si="533"/>
        <v>3734.3741277561448</v>
      </c>
    </row>
    <row r="1407" spans="1:33" x14ac:dyDescent="0.2">
      <c r="A1407">
        <f>'建築限界数値データ　片線'!A1491</f>
        <v>1900</v>
      </c>
      <c r="B1407">
        <f>'建築限界数値データ　片線'!B1491</f>
        <v>1990</v>
      </c>
      <c r="D1407">
        <f t="shared" si="514"/>
        <v>105</v>
      </c>
      <c r="E1407">
        <f t="shared" si="515"/>
        <v>160</v>
      </c>
      <c r="F1407">
        <f t="shared" si="516"/>
        <v>2110</v>
      </c>
      <c r="G1407">
        <f t="shared" si="517"/>
        <v>3150</v>
      </c>
      <c r="I1407">
        <f t="shared" si="518"/>
        <v>9.8090927582165199E-2</v>
      </c>
      <c r="J1407">
        <f t="shared" si="519"/>
        <v>143.75</v>
      </c>
      <c r="L1407">
        <f t="shared" si="520"/>
        <v>1756.25</v>
      </c>
      <c r="M1407">
        <f t="shared" si="521"/>
        <v>1990</v>
      </c>
      <c r="O1407">
        <f t="shared" si="522"/>
        <v>3866.25</v>
      </c>
      <c r="P1407">
        <f t="shared" si="523"/>
        <v>1990</v>
      </c>
      <c r="R1407">
        <f t="shared" si="524"/>
        <v>4348.3317562600951</v>
      </c>
      <c r="S1407">
        <f t="shared" si="525"/>
        <v>0.4753467409432387</v>
      </c>
      <c r="T1407">
        <f t="shared" si="526"/>
        <v>0.4753467409432387</v>
      </c>
      <c r="U1407">
        <f t="shared" si="512"/>
        <v>27.235362061346063</v>
      </c>
      <c r="W1407">
        <f t="shared" si="527"/>
        <v>4348.3317562600951</v>
      </c>
      <c r="X1407">
        <f t="shared" si="528"/>
        <v>0.5734376685254039</v>
      </c>
      <c r="Y1407">
        <f t="shared" si="513"/>
        <v>32.855558220327531</v>
      </c>
      <c r="AA1407">
        <f t="shared" si="529"/>
        <v>3652.776644224034</v>
      </c>
      <c r="AB1407">
        <f t="shared" si="530"/>
        <v>2359.0701239919531</v>
      </c>
      <c r="AD1407">
        <f t="shared" si="531"/>
        <v>3652.776644224034</v>
      </c>
      <c r="AE1407">
        <f t="shared" si="532"/>
        <v>790.9298760080469</v>
      </c>
      <c r="AG1407">
        <f t="shared" si="533"/>
        <v>3737.4252208372945</v>
      </c>
    </row>
    <row r="1408" spans="1:33" x14ac:dyDescent="0.2">
      <c r="A1408">
        <f>'建築限界数値データ　片線'!A1492</f>
        <v>1900</v>
      </c>
      <c r="B1408">
        <f>'建築限界数値データ　片線'!B1492</f>
        <v>1980</v>
      </c>
      <c r="D1408">
        <f t="shared" si="514"/>
        <v>105</v>
      </c>
      <c r="E1408">
        <f t="shared" si="515"/>
        <v>160</v>
      </c>
      <c r="F1408">
        <f t="shared" si="516"/>
        <v>2110</v>
      </c>
      <c r="G1408">
        <f t="shared" si="517"/>
        <v>3150</v>
      </c>
      <c r="I1408">
        <f t="shared" si="518"/>
        <v>9.8090927582165199E-2</v>
      </c>
      <c r="J1408">
        <f t="shared" si="519"/>
        <v>143.75</v>
      </c>
      <c r="L1408">
        <f t="shared" si="520"/>
        <v>1756.25</v>
      </c>
      <c r="M1408">
        <f t="shared" si="521"/>
        <v>1980</v>
      </c>
      <c r="O1408">
        <f t="shared" si="522"/>
        <v>3866.25</v>
      </c>
      <c r="P1408">
        <f t="shared" si="523"/>
        <v>1980</v>
      </c>
      <c r="R1408">
        <f t="shared" si="524"/>
        <v>4343.764388465378</v>
      </c>
      <c r="S1408">
        <f t="shared" si="525"/>
        <v>0.47329981889226547</v>
      </c>
      <c r="T1408">
        <f t="shared" si="526"/>
        <v>0.47329981889226547</v>
      </c>
      <c r="U1408">
        <f t="shared" si="512"/>
        <v>27.11808206683304</v>
      </c>
      <c r="W1408">
        <f t="shared" si="527"/>
        <v>4343.764388465378</v>
      </c>
      <c r="X1408">
        <f t="shared" si="528"/>
        <v>0.57139074647443067</v>
      </c>
      <c r="Y1408">
        <f t="shared" si="513"/>
        <v>32.738278225814497</v>
      </c>
      <c r="AA1408">
        <f t="shared" si="529"/>
        <v>3653.7559812327218</v>
      </c>
      <c r="AB1408">
        <f t="shared" si="530"/>
        <v>2349.1181945798535</v>
      </c>
      <c r="AD1408">
        <f t="shared" si="531"/>
        <v>3653.7559812327218</v>
      </c>
      <c r="AE1408">
        <f t="shared" si="532"/>
        <v>800.88180542014652</v>
      </c>
      <c r="AG1408">
        <f t="shared" si="533"/>
        <v>3740.5005596372957</v>
      </c>
    </row>
    <row r="1409" spans="1:33" x14ac:dyDescent="0.2">
      <c r="A1409">
        <f>'建築限界数値データ　片線'!A1493</f>
        <v>1900</v>
      </c>
      <c r="B1409">
        <f>'建築限界数値データ　片線'!B1493</f>
        <v>1970</v>
      </c>
      <c r="D1409">
        <f t="shared" si="514"/>
        <v>105</v>
      </c>
      <c r="E1409">
        <f t="shared" si="515"/>
        <v>160</v>
      </c>
      <c r="F1409">
        <f t="shared" si="516"/>
        <v>2110</v>
      </c>
      <c r="G1409">
        <f t="shared" si="517"/>
        <v>3150</v>
      </c>
      <c r="I1409">
        <f t="shared" si="518"/>
        <v>9.8090927582165199E-2</v>
      </c>
      <c r="J1409">
        <f t="shared" si="519"/>
        <v>143.75</v>
      </c>
      <c r="L1409">
        <f t="shared" si="520"/>
        <v>1756.25</v>
      </c>
      <c r="M1409">
        <f t="shared" si="521"/>
        <v>1970</v>
      </c>
      <c r="O1409">
        <f t="shared" si="522"/>
        <v>3866.25</v>
      </c>
      <c r="P1409">
        <f t="shared" si="523"/>
        <v>1970</v>
      </c>
      <c r="R1409">
        <f t="shared" si="524"/>
        <v>4339.2152588342515</v>
      </c>
      <c r="S1409">
        <f t="shared" si="525"/>
        <v>0.47124859634347399</v>
      </c>
      <c r="T1409">
        <f t="shared" si="526"/>
        <v>0.47124859634347399</v>
      </c>
      <c r="U1409">
        <f t="shared" si="512"/>
        <v>27.000555671945218</v>
      </c>
      <c r="W1409">
        <f t="shared" si="527"/>
        <v>4339.2152588342515</v>
      </c>
      <c r="X1409">
        <f t="shared" si="528"/>
        <v>0.56933952392563913</v>
      </c>
      <c r="Y1409">
        <f t="shared" si="513"/>
        <v>32.620751830926679</v>
      </c>
      <c r="AA1409">
        <f t="shared" si="529"/>
        <v>3654.7353182414104</v>
      </c>
      <c r="AB1409">
        <f t="shared" si="530"/>
        <v>2339.1662651677534</v>
      </c>
      <c r="AD1409">
        <f t="shared" si="531"/>
        <v>3654.7353182414104</v>
      </c>
      <c r="AE1409">
        <f t="shared" si="532"/>
        <v>810.83373483224659</v>
      </c>
      <c r="AG1409">
        <f t="shared" si="533"/>
        <v>3743.6000844031341</v>
      </c>
    </row>
    <row r="1410" spans="1:33" x14ac:dyDescent="0.2">
      <c r="A1410">
        <f>'建築限界数値データ　片線'!A1494</f>
        <v>1900</v>
      </c>
      <c r="B1410">
        <f>'建築限界数値データ　片線'!B1494</f>
        <v>1960</v>
      </c>
      <c r="D1410">
        <f t="shared" si="514"/>
        <v>105</v>
      </c>
      <c r="E1410">
        <f t="shared" si="515"/>
        <v>160</v>
      </c>
      <c r="F1410">
        <f t="shared" si="516"/>
        <v>2110</v>
      </c>
      <c r="G1410">
        <f t="shared" si="517"/>
        <v>3150</v>
      </c>
      <c r="I1410">
        <f t="shared" si="518"/>
        <v>9.8090927582165199E-2</v>
      </c>
      <c r="J1410">
        <f t="shared" si="519"/>
        <v>143.75</v>
      </c>
      <c r="L1410">
        <f t="shared" si="520"/>
        <v>1756.25</v>
      </c>
      <c r="M1410">
        <f t="shared" si="521"/>
        <v>1960</v>
      </c>
      <c r="O1410">
        <f t="shared" si="522"/>
        <v>3866.25</v>
      </c>
      <c r="P1410">
        <f t="shared" si="523"/>
        <v>1960</v>
      </c>
      <c r="R1410">
        <f t="shared" si="524"/>
        <v>4334.6844247880372</v>
      </c>
      <c r="S1410">
        <f t="shared" si="525"/>
        <v>0.46919307704534263</v>
      </c>
      <c r="T1410">
        <f t="shared" si="526"/>
        <v>0.46919307704534263</v>
      </c>
      <c r="U1410">
        <f t="shared" si="512"/>
        <v>26.882783091454598</v>
      </c>
      <c r="W1410">
        <f t="shared" si="527"/>
        <v>4334.6844247880372</v>
      </c>
      <c r="X1410">
        <f t="shared" si="528"/>
        <v>0.56728400462750783</v>
      </c>
      <c r="Y1410">
        <f t="shared" si="513"/>
        <v>32.502979250436063</v>
      </c>
      <c r="AA1410">
        <f t="shared" si="529"/>
        <v>3655.7146552500981</v>
      </c>
      <c r="AB1410">
        <f t="shared" si="530"/>
        <v>2329.2143357556538</v>
      </c>
      <c r="AD1410">
        <f t="shared" si="531"/>
        <v>3655.7146552500981</v>
      </c>
      <c r="AE1410">
        <f t="shared" si="532"/>
        <v>820.78566424434621</v>
      </c>
      <c r="AG1410">
        <f t="shared" si="533"/>
        <v>3746.7237351103663</v>
      </c>
    </row>
    <row r="1411" spans="1:33" x14ac:dyDescent="0.2">
      <c r="A1411">
        <f>'建築限界数値データ　片線'!A1495</f>
        <v>1900</v>
      </c>
      <c r="B1411">
        <f>'建築限界数値データ　片線'!B1495</f>
        <v>1950</v>
      </c>
      <c r="D1411">
        <f t="shared" si="514"/>
        <v>105</v>
      </c>
      <c r="E1411">
        <f t="shared" si="515"/>
        <v>160</v>
      </c>
      <c r="F1411">
        <f t="shared" si="516"/>
        <v>2110</v>
      </c>
      <c r="G1411">
        <f t="shared" si="517"/>
        <v>3150</v>
      </c>
      <c r="I1411">
        <f t="shared" si="518"/>
        <v>9.8090927582165199E-2</v>
      </c>
      <c r="J1411">
        <f t="shared" si="519"/>
        <v>143.75</v>
      </c>
      <c r="L1411">
        <f t="shared" si="520"/>
        <v>1756.25</v>
      </c>
      <c r="M1411">
        <f t="shared" si="521"/>
        <v>1950</v>
      </c>
      <c r="O1411">
        <f t="shared" si="522"/>
        <v>3866.25</v>
      </c>
      <c r="P1411">
        <f t="shared" si="523"/>
        <v>1950</v>
      </c>
      <c r="R1411">
        <f t="shared" si="524"/>
        <v>4330.1719437569682</v>
      </c>
      <c r="S1411">
        <f t="shared" si="525"/>
        <v>0.46713326490730461</v>
      </c>
      <c r="T1411">
        <f t="shared" si="526"/>
        <v>0.46713326490730461</v>
      </c>
      <c r="U1411">
        <f t="shared" ref="U1411:U1474" si="534">T1411*180/PI()</f>
        <v>26.764764549355203</v>
      </c>
      <c r="W1411">
        <f t="shared" si="527"/>
        <v>4330.1719437569682</v>
      </c>
      <c r="X1411">
        <f t="shared" si="528"/>
        <v>0.56522419248946987</v>
      </c>
      <c r="Y1411">
        <f t="shared" ref="Y1411:Y1474" si="535">X1411*180/PI()</f>
        <v>32.384960708336664</v>
      </c>
      <c r="AA1411">
        <f t="shared" si="529"/>
        <v>3656.6939922587871</v>
      </c>
      <c r="AB1411">
        <f t="shared" si="530"/>
        <v>2319.2624063435546</v>
      </c>
      <c r="AD1411">
        <f t="shared" si="531"/>
        <v>3656.6939922587871</v>
      </c>
      <c r="AE1411">
        <f t="shared" si="532"/>
        <v>830.73759365644537</v>
      </c>
      <c r="AG1411">
        <f t="shared" si="533"/>
        <v>3749.8714514681178</v>
      </c>
    </row>
    <row r="1412" spans="1:33" x14ac:dyDescent="0.2">
      <c r="A1412">
        <f>'建築限界数値データ　片線'!A1496</f>
        <v>1900</v>
      </c>
      <c r="B1412">
        <f>'建築限界数値データ　片線'!B1496</f>
        <v>1940</v>
      </c>
      <c r="D1412">
        <f t="shared" si="514"/>
        <v>105</v>
      </c>
      <c r="E1412">
        <f t="shared" si="515"/>
        <v>160</v>
      </c>
      <c r="F1412">
        <f t="shared" si="516"/>
        <v>2110</v>
      </c>
      <c r="G1412">
        <f t="shared" si="517"/>
        <v>3150</v>
      </c>
      <c r="I1412">
        <f t="shared" si="518"/>
        <v>9.8090927582165199E-2</v>
      </c>
      <c r="J1412">
        <f t="shared" si="519"/>
        <v>143.75</v>
      </c>
      <c r="L1412">
        <f t="shared" si="520"/>
        <v>1756.25</v>
      </c>
      <c r="M1412">
        <f t="shared" si="521"/>
        <v>1940</v>
      </c>
      <c r="O1412">
        <f t="shared" si="522"/>
        <v>3866.25</v>
      </c>
      <c r="P1412">
        <f t="shared" si="523"/>
        <v>1940</v>
      </c>
      <c r="R1412">
        <f t="shared" si="524"/>
        <v>4325.6778731777986</v>
      </c>
      <c r="S1412">
        <f t="shared" si="525"/>
        <v>0.46506916400084891</v>
      </c>
      <c r="T1412">
        <f t="shared" si="526"/>
        <v>0.46506916400084891</v>
      </c>
      <c r="U1412">
        <f t="shared" si="534"/>
        <v>26.646500278926162</v>
      </c>
      <c r="W1412">
        <f t="shared" si="527"/>
        <v>4325.6778731777986</v>
      </c>
      <c r="X1412">
        <f t="shared" si="528"/>
        <v>0.56316009158301417</v>
      </c>
      <c r="Y1412">
        <f t="shared" si="535"/>
        <v>32.266696437907633</v>
      </c>
      <c r="AA1412">
        <f t="shared" si="529"/>
        <v>3657.6733292674753</v>
      </c>
      <c r="AB1412">
        <f t="shared" si="530"/>
        <v>2309.3104769314555</v>
      </c>
      <c r="AD1412">
        <f t="shared" si="531"/>
        <v>3657.6733292674753</v>
      </c>
      <c r="AE1412">
        <f t="shared" si="532"/>
        <v>840.68952306854453</v>
      </c>
      <c r="AG1412">
        <f t="shared" si="533"/>
        <v>3753.0431729240518</v>
      </c>
    </row>
    <row r="1413" spans="1:33" x14ac:dyDescent="0.2">
      <c r="A1413">
        <f>'建築限界数値データ　片線'!A1497</f>
        <v>1900</v>
      </c>
      <c r="B1413">
        <f>'建築限界数値データ　片線'!B1497</f>
        <v>1930</v>
      </c>
      <c r="D1413">
        <f t="shared" si="514"/>
        <v>105</v>
      </c>
      <c r="E1413">
        <f t="shared" si="515"/>
        <v>160</v>
      </c>
      <c r="F1413">
        <f t="shared" si="516"/>
        <v>2110</v>
      </c>
      <c r="G1413">
        <f t="shared" si="517"/>
        <v>3150</v>
      </c>
      <c r="I1413">
        <f t="shared" si="518"/>
        <v>9.8090927582165199E-2</v>
      </c>
      <c r="J1413">
        <f t="shared" si="519"/>
        <v>143.75</v>
      </c>
      <c r="L1413">
        <f t="shared" si="520"/>
        <v>1756.25</v>
      </c>
      <c r="M1413">
        <f t="shared" si="521"/>
        <v>1930</v>
      </c>
      <c r="O1413">
        <f t="shared" si="522"/>
        <v>3866.25</v>
      </c>
      <c r="P1413">
        <f t="shared" si="523"/>
        <v>1930</v>
      </c>
      <c r="R1413">
        <f t="shared" si="524"/>
        <v>4321.2022704913961</v>
      </c>
      <c r="S1413">
        <f t="shared" si="525"/>
        <v>0.46300077856061417</v>
      </c>
      <c r="T1413">
        <f t="shared" si="526"/>
        <v>0.46300077856061417</v>
      </c>
      <c r="U1413">
        <f t="shared" si="534"/>
        <v>26.527990522794401</v>
      </c>
      <c r="W1413">
        <f t="shared" si="527"/>
        <v>4321.2022704913961</v>
      </c>
      <c r="X1413">
        <f t="shared" si="528"/>
        <v>0.56109170614277937</v>
      </c>
      <c r="Y1413">
        <f t="shared" si="535"/>
        <v>32.148186681775869</v>
      </c>
      <c r="AA1413">
        <f t="shared" si="529"/>
        <v>3658.652666276163</v>
      </c>
      <c r="AB1413">
        <f t="shared" si="530"/>
        <v>2299.3585475193554</v>
      </c>
      <c r="AD1413">
        <f t="shared" si="531"/>
        <v>3658.652666276163</v>
      </c>
      <c r="AE1413">
        <f t="shared" si="532"/>
        <v>850.6414524806446</v>
      </c>
      <c r="AG1413">
        <f t="shared" si="533"/>
        <v>3756.2388386693488</v>
      </c>
    </row>
    <row r="1414" spans="1:33" x14ac:dyDescent="0.2">
      <c r="A1414">
        <f>'建築限界数値データ　片線'!A1498</f>
        <v>1900</v>
      </c>
      <c r="B1414">
        <f>'建築限界数値データ　片線'!B1498</f>
        <v>1920</v>
      </c>
      <c r="D1414">
        <f t="shared" si="514"/>
        <v>105</v>
      </c>
      <c r="E1414">
        <f t="shared" si="515"/>
        <v>160</v>
      </c>
      <c r="F1414">
        <f t="shared" si="516"/>
        <v>2110</v>
      </c>
      <c r="G1414">
        <f t="shared" si="517"/>
        <v>3150</v>
      </c>
      <c r="I1414">
        <f t="shared" si="518"/>
        <v>9.8090927582165199E-2</v>
      </c>
      <c r="J1414">
        <f t="shared" si="519"/>
        <v>143.75</v>
      </c>
      <c r="L1414">
        <f t="shared" si="520"/>
        <v>1756.25</v>
      </c>
      <c r="M1414">
        <f t="shared" si="521"/>
        <v>1920</v>
      </c>
      <c r="O1414">
        <f t="shared" si="522"/>
        <v>3866.25</v>
      </c>
      <c r="P1414">
        <f t="shared" si="523"/>
        <v>1920</v>
      </c>
      <c r="R1414">
        <f t="shared" si="524"/>
        <v>4316.7451931403129</v>
      </c>
      <c r="S1414">
        <f t="shared" si="525"/>
        <v>0.46092811298547792</v>
      </c>
      <c r="T1414">
        <f t="shared" si="526"/>
        <v>0.46092811298547792</v>
      </c>
      <c r="U1414">
        <f t="shared" si="534"/>
        <v>26.409235532997041</v>
      </c>
      <c r="W1414">
        <f t="shared" si="527"/>
        <v>4316.7451931403129</v>
      </c>
      <c r="X1414">
        <f t="shared" si="528"/>
        <v>0.55901904056764318</v>
      </c>
      <c r="Y1414">
        <f t="shared" si="535"/>
        <v>32.029431691978509</v>
      </c>
      <c r="AA1414">
        <f t="shared" si="529"/>
        <v>3659.6320032848516</v>
      </c>
      <c r="AB1414">
        <f t="shared" si="530"/>
        <v>2289.4066181072562</v>
      </c>
      <c r="AD1414">
        <f t="shared" si="531"/>
        <v>3659.6320032848516</v>
      </c>
      <c r="AE1414">
        <f t="shared" si="532"/>
        <v>860.59338189274376</v>
      </c>
      <c r="AG1414">
        <f t="shared" si="533"/>
        <v>3759.4583876436627</v>
      </c>
    </row>
    <row r="1415" spans="1:33" x14ac:dyDescent="0.2">
      <c r="A1415">
        <f>'建築限界数値データ　片線'!A1499</f>
        <v>1900</v>
      </c>
      <c r="B1415">
        <f>'建築限界数値データ　片線'!B1499</f>
        <v>1910</v>
      </c>
      <c r="D1415">
        <f t="shared" si="514"/>
        <v>105</v>
      </c>
      <c r="E1415">
        <f t="shared" si="515"/>
        <v>160</v>
      </c>
      <c r="F1415">
        <f t="shared" si="516"/>
        <v>2110</v>
      </c>
      <c r="G1415">
        <f t="shared" si="517"/>
        <v>3150</v>
      </c>
      <c r="I1415">
        <f t="shared" si="518"/>
        <v>9.8090927582165199E-2</v>
      </c>
      <c r="J1415">
        <f t="shared" si="519"/>
        <v>143.75</v>
      </c>
      <c r="L1415">
        <f t="shared" si="520"/>
        <v>1756.25</v>
      </c>
      <c r="M1415">
        <f t="shared" si="521"/>
        <v>1910</v>
      </c>
      <c r="O1415">
        <f t="shared" si="522"/>
        <v>3866.25</v>
      </c>
      <c r="P1415">
        <f t="shared" si="523"/>
        <v>1910</v>
      </c>
      <c r="R1415">
        <f t="shared" si="524"/>
        <v>4312.3066985663254</v>
      </c>
      <c r="S1415">
        <f t="shared" si="525"/>
        <v>0.45885117183963831</v>
      </c>
      <c r="T1415">
        <f t="shared" si="526"/>
        <v>0.45885117183963831</v>
      </c>
      <c r="U1415">
        <f t="shared" si="534"/>
        <v>26.290235571043365</v>
      </c>
      <c r="W1415">
        <f t="shared" si="527"/>
        <v>4312.3066985663254</v>
      </c>
      <c r="X1415">
        <f t="shared" si="528"/>
        <v>0.5569420994218035</v>
      </c>
      <c r="Y1415">
        <f t="shared" si="535"/>
        <v>31.910431730024829</v>
      </c>
      <c r="AA1415">
        <f t="shared" si="529"/>
        <v>3660.6113402935403</v>
      </c>
      <c r="AB1415">
        <f t="shared" si="530"/>
        <v>2279.4546886951562</v>
      </c>
      <c r="AD1415">
        <f t="shared" si="531"/>
        <v>3660.6113402935403</v>
      </c>
      <c r="AE1415">
        <f t="shared" si="532"/>
        <v>870.54531130484384</v>
      </c>
      <c r="AG1415">
        <f t="shared" si="533"/>
        <v>3762.7017585400672</v>
      </c>
    </row>
    <row r="1416" spans="1:33" x14ac:dyDescent="0.2">
      <c r="A1416">
        <f>'建築限界数値データ　片線'!A1500</f>
        <v>1900</v>
      </c>
      <c r="B1416">
        <f>'建築限界数値データ　片線'!B1500</f>
        <v>1900</v>
      </c>
      <c r="D1416">
        <f t="shared" si="514"/>
        <v>105</v>
      </c>
      <c r="E1416">
        <f t="shared" si="515"/>
        <v>160</v>
      </c>
      <c r="F1416">
        <f t="shared" si="516"/>
        <v>2110</v>
      </c>
      <c r="G1416">
        <f t="shared" si="517"/>
        <v>3150</v>
      </c>
      <c r="I1416">
        <f t="shared" si="518"/>
        <v>9.8090927582165199E-2</v>
      </c>
      <c r="J1416">
        <f t="shared" si="519"/>
        <v>143.75</v>
      </c>
      <c r="L1416">
        <f t="shared" si="520"/>
        <v>1756.25</v>
      </c>
      <c r="M1416">
        <f t="shared" si="521"/>
        <v>1900</v>
      </c>
      <c r="O1416">
        <f t="shared" si="522"/>
        <v>3866.25</v>
      </c>
      <c r="P1416">
        <f t="shared" si="523"/>
        <v>1900</v>
      </c>
      <c r="R1416">
        <f t="shared" si="524"/>
        <v>4307.8868442079583</v>
      </c>
      <c r="S1416">
        <f t="shared" si="525"/>
        <v>0.45676995985368996</v>
      </c>
      <c r="T1416">
        <f t="shared" si="526"/>
        <v>0.45676995985368996</v>
      </c>
      <c r="U1416">
        <f t="shared" si="534"/>
        <v>26.170990907976485</v>
      </c>
      <c r="W1416">
        <f t="shared" si="527"/>
        <v>4307.8868442079583</v>
      </c>
      <c r="X1416">
        <f t="shared" si="528"/>
        <v>0.55486088743585515</v>
      </c>
      <c r="Y1416">
        <f t="shared" si="535"/>
        <v>31.791187066957946</v>
      </c>
      <c r="AA1416">
        <f t="shared" si="529"/>
        <v>3661.5906773022289</v>
      </c>
      <c r="AB1416">
        <f t="shared" si="530"/>
        <v>2269.5027592830565</v>
      </c>
      <c r="AD1416">
        <f t="shared" si="531"/>
        <v>3661.5906773022289</v>
      </c>
      <c r="AE1416">
        <f t="shared" si="532"/>
        <v>880.49724071694345</v>
      </c>
      <c r="AG1416">
        <f t="shared" si="533"/>
        <v>3765.9688898099976</v>
      </c>
    </row>
    <row r="1417" spans="1:33" x14ac:dyDescent="0.2">
      <c r="A1417">
        <f>'建築限界数値データ　片線'!A1501</f>
        <v>1900</v>
      </c>
      <c r="B1417">
        <f>'建築限界数値データ　片線'!B1501</f>
        <v>1890</v>
      </c>
      <c r="D1417">
        <f t="shared" si="514"/>
        <v>105</v>
      </c>
      <c r="E1417">
        <f t="shared" si="515"/>
        <v>160</v>
      </c>
      <c r="F1417">
        <f t="shared" si="516"/>
        <v>2110</v>
      </c>
      <c r="G1417">
        <f t="shared" si="517"/>
        <v>3150</v>
      </c>
      <c r="I1417">
        <f t="shared" si="518"/>
        <v>9.8090927582165199E-2</v>
      </c>
      <c r="J1417">
        <f t="shared" si="519"/>
        <v>143.75</v>
      </c>
      <c r="L1417">
        <f t="shared" si="520"/>
        <v>1756.25</v>
      </c>
      <c r="M1417">
        <f t="shared" si="521"/>
        <v>1890</v>
      </c>
      <c r="O1417">
        <f t="shared" si="522"/>
        <v>3866.25</v>
      </c>
      <c r="P1417">
        <f t="shared" si="523"/>
        <v>1890</v>
      </c>
      <c r="R1417">
        <f t="shared" si="524"/>
        <v>4303.4856874979841</v>
      </c>
      <c r="S1417">
        <f t="shared" si="525"/>
        <v>0.45468448192569266</v>
      </c>
      <c r="T1417">
        <f t="shared" si="526"/>
        <v>0.45468448192569266</v>
      </c>
      <c r="U1417">
        <f t="shared" si="534"/>
        <v>26.051501824434549</v>
      </c>
      <c r="W1417">
        <f t="shared" si="527"/>
        <v>4303.4856874979841</v>
      </c>
      <c r="X1417">
        <f t="shared" si="528"/>
        <v>0.55277540950785786</v>
      </c>
      <c r="Y1417">
        <f t="shared" si="535"/>
        <v>31.671697983416013</v>
      </c>
      <c r="AA1417">
        <f t="shared" si="529"/>
        <v>3662.5700143109166</v>
      </c>
      <c r="AB1417">
        <f t="shared" si="530"/>
        <v>2259.5508298709569</v>
      </c>
      <c r="AD1417">
        <f t="shared" si="531"/>
        <v>3662.5700143109166</v>
      </c>
      <c r="AE1417">
        <f t="shared" si="532"/>
        <v>890.44917012904307</v>
      </c>
      <c r="AG1417">
        <f t="shared" si="533"/>
        <v>3769.2597196681695</v>
      </c>
    </row>
    <row r="1418" spans="1:33" x14ac:dyDescent="0.2">
      <c r="A1418">
        <f>'建築限界数値データ　片線'!A1502</f>
        <v>1900</v>
      </c>
      <c r="B1418">
        <f>'建築限界数値データ　片線'!B1502</f>
        <v>1880</v>
      </c>
      <c r="D1418">
        <f t="shared" si="514"/>
        <v>105</v>
      </c>
      <c r="E1418">
        <f t="shared" si="515"/>
        <v>160</v>
      </c>
      <c r="F1418">
        <f t="shared" si="516"/>
        <v>2110</v>
      </c>
      <c r="G1418">
        <f t="shared" si="517"/>
        <v>3150</v>
      </c>
      <c r="I1418">
        <f t="shared" si="518"/>
        <v>9.8090927582165199E-2</v>
      </c>
      <c r="J1418">
        <f t="shared" si="519"/>
        <v>143.75</v>
      </c>
      <c r="L1418">
        <f t="shared" si="520"/>
        <v>1756.25</v>
      </c>
      <c r="M1418">
        <f t="shared" si="521"/>
        <v>1880</v>
      </c>
      <c r="O1418">
        <f t="shared" si="522"/>
        <v>3866.25</v>
      </c>
      <c r="P1418">
        <f t="shared" si="523"/>
        <v>1880</v>
      </c>
      <c r="R1418">
        <f t="shared" si="524"/>
        <v>4299.1032858609015</v>
      </c>
      <c r="S1418">
        <f t="shared" si="525"/>
        <v>0.45259474312223325</v>
      </c>
      <c r="T1418">
        <f t="shared" si="526"/>
        <v>0.45259474312223325</v>
      </c>
      <c r="U1418">
        <f t="shared" si="534"/>
        <v>25.931768610711607</v>
      </c>
      <c r="W1418">
        <f t="shared" si="527"/>
        <v>4299.1032858609015</v>
      </c>
      <c r="X1418">
        <f t="shared" si="528"/>
        <v>0.55068567070439844</v>
      </c>
      <c r="Y1418">
        <f t="shared" si="535"/>
        <v>31.551964769693072</v>
      </c>
      <c r="AA1418">
        <f t="shared" si="529"/>
        <v>3663.5493513196052</v>
      </c>
      <c r="AB1418">
        <f t="shared" si="530"/>
        <v>2249.5989004588569</v>
      </c>
      <c r="AD1418">
        <f t="shared" si="531"/>
        <v>3663.5493513196052</v>
      </c>
      <c r="AE1418">
        <f t="shared" si="532"/>
        <v>900.40109954114314</v>
      </c>
      <c r="AG1418">
        <f t="shared" si="533"/>
        <v>3772.5741860974981</v>
      </c>
    </row>
    <row r="1419" spans="1:33" x14ac:dyDescent="0.2">
      <c r="A1419">
        <f>'建築限界数値データ　片線'!A1503</f>
        <v>1900</v>
      </c>
      <c r="B1419">
        <f>'建築限界数値データ　片線'!B1503</f>
        <v>1870</v>
      </c>
      <c r="D1419">
        <f t="shared" si="514"/>
        <v>105</v>
      </c>
      <c r="E1419">
        <f t="shared" si="515"/>
        <v>160</v>
      </c>
      <c r="F1419">
        <f t="shared" si="516"/>
        <v>2110</v>
      </c>
      <c r="G1419">
        <f t="shared" si="517"/>
        <v>3150</v>
      </c>
      <c r="I1419">
        <f t="shared" si="518"/>
        <v>9.8090927582165199E-2</v>
      </c>
      <c r="J1419">
        <f t="shared" si="519"/>
        <v>143.75</v>
      </c>
      <c r="L1419">
        <f t="shared" si="520"/>
        <v>1756.25</v>
      </c>
      <c r="M1419">
        <f t="shared" si="521"/>
        <v>1870</v>
      </c>
      <c r="O1419">
        <f t="shared" si="522"/>
        <v>3866.25</v>
      </c>
      <c r="P1419">
        <f t="shared" si="523"/>
        <v>1870</v>
      </c>
      <c r="R1419">
        <f t="shared" si="524"/>
        <v>4294.7396967103841</v>
      </c>
      <c r="S1419">
        <f t="shared" si="525"/>
        <v>0.45050074867948003</v>
      </c>
      <c r="T1419">
        <f t="shared" si="526"/>
        <v>0.45050074867948003</v>
      </c>
      <c r="U1419">
        <f t="shared" si="534"/>
        <v>25.811791566818002</v>
      </c>
      <c r="W1419">
        <f t="shared" si="527"/>
        <v>4294.7396967103841</v>
      </c>
      <c r="X1419">
        <f t="shared" si="528"/>
        <v>0.54859167626164518</v>
      </c>
      <c r="Y1419">
        <f t="shared" si="535"/>
        <v>31.431987725799459</v>
      </c>
      <c r="AA1419">
        <f t="shared" si="529"/>
        <v>3664.5286883282938</v>
      </c>
      <c r="AB1419">
        <f t="shared" si="530"/>
        <v>2239.6469710467577</v>
      </c>
      <c r="AD1419">
        <f t="shared" si="531"/>
        <v>3664.5286883282938</v>
      </c>
      <c r="AE1419">
        <f t="shared" si="532"/>
        <v>910.3530289532423</v>
      </c>
      <c r="AG1419">
        <f t="shared" si="533"/>
        <v>3775.9122268539859</v>
      </c>
    </row>
    <row r="1420" spans="1:33" x14ac:dyDescent="0.2">
      <c r="A1420">
        <f>'建築限界数値データ　片線'!A1504</f>
        <v>1900</v>
      </c>
      <c r="B1420">
        <f>'建築限界数値データ　片線'!B1504</f>
        <v>1860</v>
      </c>
      <c r="D1420">
        <f t="shared" si="514"/>
        <v>105</v>
      </c>
      <c r="E1420">
        <f t="shared" si="515"/>
        <v>160</v>
      </c>
      <c r="F1420">
        <f t="shared" si="516"/>
        <v>2110</v>
      </c>
      <c r="G1420">
        <f t="shared" si="517"/>
        <v>3150</v>
      </c>
      <c r="I1420">
        <f t="shared" si="518"/>
        <v>9.8090927582165199E-2</v>
      </c>
      <c r="J1420">
        <f t="shared" si="519"/>
        <v>143.75</v>
      </c>
      <c r="L1420">
        <f t="shared" si="520"/>
        <v>1756.25</v>
      </c>
      <c r="M1420">
        <f t="shared" si="521"/>
        <v>1860</v>
      </c>
      <c r="O1420">
        <f t="shared" si="522"/>
        <v>3866.25</v>
      </c>
      <c r="P1420">
        <f t="shared" si="523"/>
        <v>1860</v>
      </c>
      <c r="R1420">
        <f t="shared" si="524"/>
        <v>4290.3949774467155</v>
      </c>
      <c r="S1420">
        <f t="shared" si="525"/>
        <v>0.44840250400422965</v>
      </c>
      <c r="T1420">
        <f t="shared" si="526"/>
        <v>0.44840250400422965</v>
      </c>
      <c r="U1420">
        <f t="shared" si="534"/>
        <v>25.691571002540357</v>
      </c>
      <c r="W1420">
        <f t="shared" si="527"/>
        <v>4290.3949774467155</v>
      </c>
      <c r="X1420">
        <f t="shared" si="528"/>
        <v>0.54649343158639485</v>
      </c>
      <c r="Y1420">
        <f t="shared" si="535"/>
        <v>31.311767161521821</v>
      </c>
      <c r="AA1420">
        <f t="shared" si="529"/>
        <v>3665.508025336982</v>
      </c>
      <c r="AB1420">
        <f t="shared" si="530"/>
        <v>2229.6950416346581</v>
      </c>
      <c r="AD1420">
        <f t="shared" si="531"/>
        <v>3665.508025336982</v>
      </c>
      <c r="AE1420">
        <f t="shared" si="532"/>
        <v>920.30495836534192</v>
      </c>
      <c r="AG1420">
        <f t="shared" si="533"/>
        <v>3779.2737794716136</v>
      </c>
    </row>
    <row r="1421" spans="1:33" x14ac:dyDescent="0.2">
      <c r="A1421">
        <f>'建築限界数値データ　片線'!A1505</f>
        <v>1900</v>
      </c>
      <c r="B1421">
        <f>'建築限界数値データ　片線'!B1505</f>
        <v>1850</v>
      </c>
      <c r="D1421">
        <f t="shared" si="514"/>
        <v>105</v>
      </c>
      <c r="E1421">
        <f t="shared" si="515"/>
        <v>160</v>
      </c>
      <c r="F1421">
        <f t="shared" si="516"/>
        <v>2110</v>
      </c>
      <c r="G1421">
        <f t="shared" si="517"/>
        <v>3150</v>
      </c>
      <c r="I1421">
        <f t="shared" si="518"/>
        <v>9.8090927582165199E-2</v>
      </c>
      <c r="J1421">
        <f t="shared" si="519"/>
        <v>143.75</v>
      </c>
      <c r="L1421">
        <f t="shared" si="520"/>
        <v>1756.25</v>
      </c>
      <c r="M1421">
        <f t="shared" si="521"/>
        <v>1850</v>
      </c>
      <c r="O1421">
        <f t="shared" si="522"/>
        <v>3866.25</v>
      </c>
      <c r="P1421">
        <f t="shared" si="523"/>
        <v>1850</v>
      </c>
      <c r="R1421">
        <f t="shared" si="524"/>
        <v>4286.0691854541965</v>
      </c>
      <c r="S1421">
        <f t="shared" si="525"/>
        <v>0.44630001467494601</v>
      </c>
      <c r="T1421">
        <f t="shared" si="526"/>
        <v>0.44630001467494601</v>
      </c>
      <c r="U1421">
        <f t="shared" si="534"/>
        <v>25.571107237501113</v>
      </c>
      <c r="W1421">
        <f t="shared" si="527"/>
        <v>4286.0691854541965</v>
      </c>
      <c r="X1421">
        <f t="shared" si="528"/>
        <v>0.54439094225711115</v>
      </c>
      <c r="Y1421">
        <f t="shared" si="535"/>
        <v>31.191303396482574</v>
      </c>
      <c r="AA1421">
        <f t="shared" si="529"/>
        <v>3666.4873623456706</v>
      </c>
      <c r="AB1421">
        <f t="shared" si="530"/>
        <v>2219.7431122225585</v>
      </c>
      <c r="AD1421">
        <f t="shared" si="531"/>
        <v>3666.4873623456706</v>
      </c>
      <c r="AE1421">
        <f t="shared" si="532"/>
        <v>930.25688777744153</v>
      </c>
      <c r="AG1421">
        <f t="shared" si="533"/>
        <v>3782.6587812672033</v>
      </c>
    </row>
    <row r="1422" spans="1:33" x14ac:dyDescent="0.2">
      <c r="A1422">
        <f>'建築限界数値データ　片線'!A1506</f>
        <v>1900</v>
      </c>
      <c r="B1422">
        <f>'建築限界数値データ　片線'!B1506</f>
        <v>1840</v>
      </c>
      <c r="D1422">
        <f t="shared" si="514"/>
        <v>105</v>
      </c>
      <c r="E1422">
        <f t="shared" si="515"/>
        <v>160</v>
      </c>
      <c r="F1422">
        <f t="shared" si="516"/>
        <v>2110</v>
      </c>
      <c r="G1422">
        <f t="shared" si="517"/>
        <v>3150</v>
      </c>
      <c r="I1422">
        <f t="shared" si="518"/>
        <v>9.8090927582165199E-2</v>
      </c>
      <c r="J1422">
        <f t="shared" si="519"/>
        <v>143.75</v>
      </c>
      <c r="L1422">
        <f t="shared" si="520"/>
        <v>1756.25</v>
      </c>
      <c r="M1422">
        <f t="shared" si="521"/>
        <v>1840</v>
      </c>
      <c r="O1422">
        <f t="shared" si="522"/>
        <v>3866.25</v>
      </c>
      <c r="P1422">
        <f t="shared" si="523"/>
        <v>1840</v>
      </c>
      <c r="R1422">
        <f t="shared" si="524"/>
        <v>4281.7623780985323</v>
      </c>
      <c r="S1422">
        <f t="shared" si="525"/>
        <v>0.44419328644279121</v>
      </c>
      <c r="T1422">
        <f t="shared" si="526"/>
        <v>0.44419328644279121</v>
      </c>
      <c r="U1422">
        <f t="shared" si="534"/>
        <v>25.450400601217584</v>
      </c>
      <c r="W1422">
        <f t="shared" si="527"/>
        <v>4281.7623780985323</v>
      </c>
      <c r="X1422">
        <f t="shared" si="528"/>
        <v>0.54228421402495641</v>
      </c>
      <c r="Y1422">
        <f t="shared" si="535"/>
        <v>31.070596760199049</v>
      </c>
      <c r="AA1422">
        <f t="shared" si="529"/>
        <v>3667.4666993543583</v>
      </c>
      <c r="AB1422">
        <f t="shared" si="530"/>
        <v>2209.7911828104588</v>
      </c>
      <c r="AD1422">
        <f t="shared" si="531"/>
        <v>3667.4666993543583</v>
      </c>
      <c r="AE1422">
        <f t="shared" si="532"/>
        <v>940.20881718954115</v>
      </c>
      <c r="AG1422">
        <f t="shared" si="533"/>
        <v>3786.06716934527</v>
      </c>
    </row>
    <row r="1423" spans="1:33" x14ac:dyDescent="0.2">
      <c r="A1423">
        <f>'建築限界数値データ　片線'!A1507</f>
        <v>1900</v>
      </c>
      <c r="B1423">
        <f>'建築限界数値データ　片線'!B1507</f>
        <v>1830</v>
      </c>
      <c r="D1423">
        <f t="shared" si="514"/>
        <v>105</v>
      </c>
      <c r="E1423">
        <f t="shared" si="515"/>
        <v>160</v>
      </c>
      <c r="F1423">
        <f t="shared" si="516"/>
        <v>2110</v>
      </c>
      <c r="G1423">
        <f t="shared" si="517"/>
        <v>3150</v>
      </c>
      <c r="I1423">
        <f t="shared" si="518"/>
        <v>9.8090927582165199E-2</v>
      </c>
      <c r="J1423">
        <f t="shared" si="519"/>
        <v>143.75</v>
      </c>
      <c r="L1423">
        <f t="shared" si="520"/>
        <v>1756.25</v>
      </c>
      <c r="M1423">
        <f t="shared" si="521"/>
        <v>1830</v>
      </c>
      <c r="O1423">
        <f t="shared" si="522"/>
        <v>3866.25</v>
      </c>
      <c r="P1423">
        <f t="shared" si="523"/>
        <v>1830</v>
      </c>
      <c r="R1423">
        <f t="shared" si="524"/>
        <v>4277.4746127241951</v>
      </c>
      <c r="S1423">
        <f t="shared" si="525"/>
        <v>0.44208232523264795</v>
      </c>
      <c r="T1423">
        <f t="shared" si="526"/>
        <v>0.44208232523264795</v>
      </c>
      <c r="U1423">
        <f t="shared" si="534"/>
        <v>25.32945143316055</v>
      </c>
      <c r="W1423">
        <f t="shared" si="527"/>
        <v>4277.4746127241951</v>
      </c>
      <c r="X1423">
        <f t="shared" si="528"/>
        <v>0.5401732528148131</v>
      </c>
      <c r="Y1423">
        <f t="shared" si="535"/>
        <v>30.949647592142007</v>
      </c>
      <c r="AA1423">
        <f t="shared" si="529"/>
        <v>3668.4460363630474</v>
      </c>
      <c r="AB1423">
        <f t="shared" si="530"/>
        <v>2199.8392533983592</v>
      </c>
      <c r="AD1423">
        <f t="shared" si="531"/>
        <v>3668.4460363630474</v>
      </c>
      <c r="AE1423">
        <f t="shared" si="532"/>
        <v>950.16074660164077</v>
      </c>
      <c r="AG1423">
        <f t="shared" si="533"/>
        <v>3789.4988806028614</v>
      </c>
    </row>
    <row r="1424" spans="1:33" x14ac:dyDescent="0.2">
      <c r="A1424">
        <f>'建築限界数値データ　片線'!A1508</f>
        <v>1900</v>
      </c>
      <c r="B1424">
        <f>'建築限界数値データ　片線'!B1508</f>
        <v>1820</v>
      </c>
      <c r="D1424">
        <f t="shared" si="514"/>
        <v>105</v>
      </c>
      <c r="E1424">
        <f t="shared" si="515"/>
        <v>160</v>
      </c>
      <c r="F1424">
        <f t="shared" si="516"/>
        <v>2110</v>
      </c>
      <c r="G1424">
        <f t="shared" si="517"/>
        <v>3150</v>
      </c>
      <c r="I1424">
        <f t="shared" si="518"/>
        <v>9.8090927582165199E-2</v>
      </c>
      <c r="J1424">
        <f t="shared" si="519"/>
        <v>143.75</v>
      </c>
      <c r="L1424">
        <f t="shared" si="520"/>
        <v>1756.25</v>
      </c>
      <c r="M1424">
        <f t="shared" si="521"/>
        <v>1820</v>
      </c>
      <c r="O1424">
        <f t="shared" si="522"/>
        <v>3866.25</v>
      </c>
      <c r="P1424">
        <f t="shared" si="523"/>
        <v>1820</v>
      </c>
      <c r="R1424">
        <f t="shared" si="524"/>
        <v>4273.205946651764</v>
      </c>
      <c r="S1424">
        <f t="shared" si="525"/>
        <v>0.43996713714413349</v>
      </c>
      <c r="T1424">
        <f t="shared" si="526"/>
        <v>0.43996713714413349</v>
      </c>
      <c r="U1424">
        <f t="shared" si="534"/>
        <v>25.208260082812327</v>
      </c>
      <c r="W1424">
        <f t="shared" si="527"/>
        <v>4273.205946651764</v>
      </c>
      <c r="X1424">
        <f t="shared" si="528"/>
        <v>0.53805806472629869</v>
      </c>
      <c r="Y1424">
        <f t="shared" si="535"/>
        <v>30.828456241793784</v>
      </c>
      <c r="AA1424">
        <f t="shared" si="529"/>
        <v>3669.4253733717351</v>
      </c>
      <c r="AB1424">
        <f t="shared" si="530"/>
        <v>2189.8873239862592</v>
      </c>
      <c r="AD1424">
        <f t="shared" si="531"/>
        <v>3669.4253733717351</v>
      </c>
      <c r="AE1424">
        <f t="shared" si="532"/>
        <v>960.11267601374084</v>
      </c>
      <c r="AG1424">
        <f t="shared" si="533"/>
        <v>3792.9538517343658</v>
      </c>
    </row>
    <row r="1425" spans="1:33" x14ac:dyDescent="0.2">
      <c r="A1425">
        <f>'建築限界数値データ　片線'!A1509</f>
        <v>1900</v>
      </c>
      <c r="B1425">
        <f>'建築限界数値データ　片線'!B1509</f>
        <v>1810</v>
      </c>
      <c r="D1425">
        <f t="shared" si="514"/>
        <v>105</v>
      </c>
      <c r="E1425">
        <f t="shared" si="515"/>
        <v>160</v>
      </c>
      <c r="F1425">
        <f t="shared" si="516"/>
        <v>2110</v>
      </c>
      <c r="G1425">
        <f t="shared" si="517"/>
        <v>3150</v>
      </c>
      <c r="I1425">
        <f t="shared" si="518"/>
        <v>9.8090927582165199E-2</v>
      </c>
      <c r="J1425">
        <f t="shared" si="519"/>
        <v>143.75</v>
      </c>
      <c r="L1425">
        <f t="shared" si="520"/>
        <v>1756.25</v>
      </c>
      <c r="M1425">
        <f t="shared" si="521"/>
        <v>1810</v>
      </c>
      <c r="O1425">
        <f t="shared" si="522"/>
        <v>3866.25</v>
      </c>
      <c r="P1425">
        <f t="shared" si="523"/>
        <v>1810</v>
      </c>
      <c r="R1425">
        <f t="shared" si="524"/>
        <v>4268.9564371752494</v>
      </c>
      <c r="S1425">
        <f t="shared" si="525"/>
        <v>0.43784772845260445</v>
      </c>
      <c r="T1425">
        <f t="shared" si="526"/>
        <v>0.43784772845260445</v>
      </c>
      <c r="U1425">
        <f t="shared" si="534"/>
        <v>25.086826909724365</v>
      </c>
      <c r="W1425">
        <f t="shared" si="527"/>
        <v>4268.9564371752494</v>
      </c>
      <c r="X1425">
        <f t="shared" si="528"/>
        <v>0.53593865603476964</v>
      </c>
      <c r="Y1425">
        <f t="shared" si="535"/>
        <v>30.70702306870583</v>
      </c>
      <c r="AA1425">
        <f t="shared" si="529"/>
        <v>3670.4047103804237</v>
      </c>
      <c r="AB1425">
        <f t="shared" si="530"/>
        <v>2179.9353945741595</v>
      </c>
      <c r="AD1425">
        <f t="shared" si="531"/>
        <v>3670.4047103804237</v>
      </c>
      <c r="AE1425">
        <f t="shared" si="532"/>
        <v>970.06460542584045</v>
      </c>
      <c r="AG1425">
        <f t="shared" si="533"/>
        <v>3796.4320192363239</v>
      </c>
    </row>
    <row r="1426" spans="1:33" x14ac:dyDescent="0.2">
      <c r="A1426">
        <f>'建築限界数値データ　片線'!A1510</f>
        <v>1900</v>
      </c>
      <c r="B1426">
        <f>'建築限界数値データ　片線'!B1510</f>
        <v>1800</v>
      </c>
      <c r="D1426">
        <f t="shared" si="514"/>
        <v>105</v>
      </c>
      <c r="E1426">
        <f t="shared" si="515"/>
        <v>160</v>
      </c>
      <c r="F1426">
        <f t="shared" si="516"/>
        <v>2110</v>
      </c>
      <c r="G1426">
        <f t="shared" si="517"/>
        <v>3150</v>
      </c>
      <c r="I1426">
        <f t="shared" si="518"/>
        <v>9.8090927582165199E-2</v>
      </c>
      <c r="J1426">
        <f t="shared" si="519"/>
        <v>143.75</v>
      </c>
      <c r="L1426">
        <f t="shared" si="520"/>
        <v>1756.25</v>
      </c>
      <c r="M1426">
        <f t="shared" si="521"/>
        <v>1800</v>
      </c>
      <c r="O1426">
        <f t="shared" si="522"/>
        <v>3866.25</v>
      </c>
      <c r="P1426">
        <f t="shared" si="523"/>
        <v>1800</v>
      </c>
      <c r="R1426">
        <f t="shared" si="524"/>
        <v>4264.7261415593848</v>
      </c>
      <c r="S1426">
        <f t="shared" si="525"/>
        <v>0.43572410561015251</v>
      </c>
      <c r="T1426">
        <f t="shared" si="526"/>
        <v>0.43572410561015251</v>
      </c>
      <c r="U1426">
        <f t="shared" si="534"/>
        <v>24.965152283574295</v>
      </c>
      <c r="W1426">
        <f t="shared" si="527"/>
        <v>4264.7261415593848</v>
      </c>
      <c r="X1426">
        <f t="shared" si="528"/>
        <v>0.53381503319231771</v>
      </c>
      <c r="Y1426">
        <f t="shared" si="535"/>
        <v>30.585348442555759</v>
      </c>
      <c r="AA1426">
        <f t="shared" si="529"/>
        <v>3671.3840473891119</v>
      </c>
      <c r="AB1426">
        <f t="shared" si="530"/>
        <v>2169.9834651620599</v>
      </c>
      <c r="AD1426">
        <f t="shared" si="531"/>
        <v>3671.3840473891119</v>
      </c>
      <c r="AE1426">
        <f t="shared" si="532"/>
        <v>980.01653483794007</v>
      </c>
      <c r="AG1426">
        <f t="shared" si="533"/>
        <v>3799.9333194122</v>
      </c>
    </row>
    <row r="1427" spans="1:33" x14ac:dyDescent="0.2">
      <c r="A1427">
        <f>'建築限界数値データ　片線'!A1511</f>
        <v>1900</v>
      </c>
      <c r="B1427">
        <f>'建築限界数値データ　片線'!B1511</f>
        <v>1790</v>
      </c>
      <c r="D1427">
        <f t="shared" si="514"/>
        <v>105</v>
      </c>
      <c r="E1427">
        <f t="shared" si="515"/>
        <v>160</v>
      </c>
      <c r="F1427">
        <f t="shared" si="516"/>
        <v>2110</v>
      </c>
      <c r="G1427">
        <f t="shared" si="517"/>
        <v>3150</v>
      </c>
      <c r="I1427">
        <f t="shared" si="518"/>
        <v>9.8090927582165199E-2</v>
      </c>
      <c r="J1427">
        <f t="shared" si="519"/>
        <v>143.75</v>
      </c>
      <c r="L1427">
        <f t="shared" si="520"/>
        <v>1756.25</v>
      </c>
      <c r="M1427">
        <f t="shared" si="521"/>
        <v>1790</v>
      </c>
      <c r="O1427">
        <f t="shared" si="522"/>
        <v>3866.25</v>
      </c>
      <c r="P1427">
        <f t="shared" si="523"/>
        <v>1790</v>
      </c>
      <c r="R1427">
        <f t="shared" si="524"/>
        <v>4260.5151170369063</v>
      </c>
      <c r="S1427">
        <f t="shared" si="525"/>
        <v>0.43359627524659067</v>
      </c>
      <c r="T1427">
        <f t="shared" si="526"/>
        <v>0.43359627524659067</v>
      </c>
      <c r="U1427">
        <f t="shared" si="534"/>
        <v>24.843236584222414</v>
      </c>
      <c r="W1427">
        <f t="shared" si="527"/>
        <v>4260.5151170369063</v>
      </c>
      <c r="X1427">
        <f t="shared" si="528"/>
        <v>0.53168720282875581</v>
      </c>
      <c r="Y1427">
        <f t="shared" si="535"/>
        <v>30.463432743203871</v>
      </c>
      <c r="AA1427">
        <f t="shared" si="529"/>
        <v>3672.3633843978009</v>
      </c>
      <c r="AB1427">
        <f t="shared" si="530"/>
        <v>2160.0315357499608</v>
      </c>
      <c r="AD1427">
        <f t="shared" si="531"/>
        <v>3672.3633843978009</v>
      </c>
      <c r="AE1427">
        <f t="shared" si="532"/>
        <v>989.96846425003923</v>
      </c>
      <c r="AG1427">
        <f t="shared" si="533"/>
        <v>3803.4576883771497</v>
      </c>
    </row>
    <row r="1428" spans="1:33" x14ac:dyDescent="0.2">
      <c r="A1428">
        <f>'建築限界数値データ　片線'!A1512</f>
        <v>1900</v>
      </c>
      <c r="B1428">
        <f>'建築限界数値データ　片線'!B1512</f>
        <v>1780</v>
      </c>
      <c r="D1428">
        <f t="shared" si="514"/>
        <v>105</v>
      </c>
      <c r="E1428">
        <f t="shared" si="515"/>
        <v>160</v>
      </c>
      <c r="F1428">
        <f t="shared" si="516"/>
        <v>2110</v>
      </c>
      <c r="G1428">
        <f t="shared" si="517"/>
        <v>3150</v>
      </c>
      <c r="I1428">
        <f t="shared" si="518"/>
        <v>9.8090927582165199E-2</v>
      </c>
      <c r="J1428">
        <f t="shared" si="519"/>
        <v>143.75</v>
      </c>
      <c r="L1428">
        <f t="shared" si="520"/>
        <v>1756.25</v>
      </c>
      <c r="M1428">
        <f t="shared" si="521"/>
        <v>1780</v>
      </c>
      <c r="O1428">
        <f t="shared" si="522"/>
        <v>3866.25</v>
      </c>
      <c r="P1428">
        <f t="shared" si="523"/>
        <v>1780</v>
      </c>
      <c r="R1428">
        <f t="shared" si="524"/>
        <v>4256.3234208058011</v>
      </c>
      <c r="S1428">
        <f t="shared" si="525"/>
        <v>0.43146424417042961</v>
      </c>
      <c r="T1428">
        <f t="shared" si="526"/>
        <v>0.43146424417042961</v>
      </c>
      <c r="U1428">
        <f t="shared" si="534"/>
        <v>24.721080201767649</v>
      </c>
      <c r="W1428">
        <f t="shared" si="527"/>
        <v>4256.3234208058011</v>
      </c>
      <c r="X1428">
        <f t="shared" si="528"/>
        <v>0.52955517175259481</v>
      </c>
      <c r="Y1428">
        <f t="shared" si="535"/>
        <v>30.341276360749113</v>
      </c>
      <c r="AA1428">
        <f t="shared" si="529"/>
        <v>3673.3427214064882</v>
      </c>
      <c r="AB1428">
        <f t="shared" si="530"/>
        <v>2150.0796063378607</v>
      </c>
      <c r="AD1428">
        <f t="shared" si="531"/>
        <v>3673.3427214064882</v>
      </c>
      <c r="AE1428">
        <f t="shared" si="532"/>
        <v>999.9203936621393</v>
      </c>
      <c r="AG1428">
        <f t="shared" si="533"/>
        <v>3807.005062062759</v>
      </c>
    </row>
    <row r="1429" spans="1:33" x14ac:dyDescent="0.2">
      <c r="A1429">
        <f>'建築限界数値データ　片線'!A1513</f>
        <v>1900</v>
      </c>
      <c r="B1429">
        <f>'建築限界数値データ　片線'!B1513</f>
        <v>1770</v>
      </c>
      <c r="D1429">
        <f t="shared" si="514"/>
        <v>105</v>
      </c>
      <c r="E1429">
        <f t="shared" si="515"/>
        <v>160</v>
      </c>
      <c r="F1429">
        <f t="shared" si="516"/>
        <v>2110</v>
      </c>
      <c r="G1429">
        <f t="shared" si="517"/>
        <v>3150</v>
      </c>
      <c r="I1429">
        <f t="shared" si="518"/>
        <v>9.8090927582165199E-2</v>
      </c>
      <c r="J1429">
        <f t="shared" si="519"/>
        <v>143.75</v>
      </c>
      <c r="L1429">
        <f t="shared" si="520"/>
        <v>1756.25</v>
      </c>
      <c r="M1429">
        <f t="shared" si="521"/>
        <v>1770</v>
      </c>
      <c r="O1429">
        <f t="shared" si="522"/>
        <v>3866.25</v>
      </c>
      <c r="P1429">
        <f t="shared" si="523"/>
        <v>1770</v>
      </c>
      <c r="R1429">
        <f t="shared" si="524"/>
        <v>4252.1511100265479</v>
      </c>
      <c r="S1429">
        <f t="shared" si="525"/>
        <v>0.4293280193698441</v>
      </c>
      <c r="T1429">
        <f t="shared" si="526"/>
        <v>0.4293280193698441</v>
      </c>
      <c r="U1429">
        <f t="shared" si="534"/>
        <v>24.598683536602923</v>
      </c>
      <c r="W1429">
        <f t="shared" si="527"/>
        <v>4252.1511100265479</v>
      </c>
      <c r="X1429">
        <f t="shared" si="528"/>
        <v>0.5274189469520093</v>
      </c>
      <c r="Y1429">
        <f t="shared" si="535"/>
        <v>30.218879695584388</v>
      </c>
      <c r="AA1429">
        <f t="shared" si="529"/>
        <v>3674.3220584151773</v>
      </c>
      <c r="AB1429">
        <f t="shared" si="530"/>
        <v>2140.1276769257615</v>
      </c>
      <c r="AD1429">
        <f t="shared" si="531"/>
        <v>3674.3220584151773</v>
      </c>
      <c r="AE1429">
        <f t="shared" si="532"/>
        <v>1009.8723230742385</v>
      </c>
      <c r="AG1429">
        <f t="shared" si="533"/>
        <v>3810.5753762217728</v>
      </c>
    </row>
    <row r="1430" spans="1:33" x14ac:dyDescent="0.2">
      <c r="A1430">
        <f>'建築限界数値データ　片線'!A1514</f>
        <v>1900</v>
      </c>
      <c r="B1430">
        <f>'建築限界数値データ　片線'!B1514</f>
        <v>1760</v>
      </c>
      <c r="D1430">
        <f t="shared" si="514"/>
        <v>105</v>
      </c>
      <c r="E1430">
        <f t="shared" si="515"/>
        <v>160</v>
      </c>
      <c r="F1430">
        <f t="shared" si="516"/>
        <v>2110</v>
      </c>
      <c r="G1430">
        <f t="shared" si="517"/>
        <v>3150</v>
      </c>
      <c r="I1430">
        <f t="shared" si="518"/>
        <v>9.8090927582165199E-2</v>
      </c>
      <c r="J1430">
        <f t="shared" si="519"/>
        <v>143.75</v>
      </c>
      <c r="L1430">
        <f t="shared" si="520"/>
        <v>1756.25</v>
      </c>
      <c r="M1430">
        <f t="shared" si="521"/>
        <v>1760</v>
      </c>
      <c r="O1430">
        <f t="shared" si="522"/>
        <v>3866.25</v>
      </c>
      <c r="P1430">
        <f t="shared" si="523"/>
        <v>1760</v>
      </c>
      <c r="R1430">
        <f t="shared" si="524"/>
        <v>4247.9982418193158</v>
      </c>
      <c r="S1430">
        <f t="shared" si="525"/>
        <v>0.42718760801362932</v>
      </c>
      <c r="T1430">
        <f t="shared" si="526"/>
        <v>0.42718760801362932</v>
      </c>
      <c r="U1430">
        <f t="shared" si="534"/>
        <v>24.476046999469943</v>
      </c>
      <c r="W1430">
        <f t="shared" si="527"/>
        <v>4247.9982418193158</v>
      </c>
      <c r="X1430">
        <f t="shared" si="528"/>
        <v>0.52527853559579452</v>
      </c>
      <c r="Y1430">
        <f t="shared" si="535"/>
        <v>30.096243158451408</v>
      </c>
      <c r="AA1430">
        <f t="shared" si="529"/>
        <v>3675.301395423865</v>
      </c>
      <c r="AB1430">
        <f t="shared" si="530"/>
        <v>2130.1757475136615</v>
      </c>
      <c r="AD1430">
        <f t="shared" si="531"/>
        <v>3675.301395423865</v>
      </c>
      <c r="AE1430">
        <f t="shared" si="532"/>
        <v>1019.8242524863385</v>
      </c>
      <c r="AG1430">
        <f t="shared" si="533"/>
        <v>3814.1685664327852</v>
      </c>
    </row>
    <row r="1431" spans="1:33" x14ac:dyDescent="0.2">
      <c r="A1431">
        <f>'建築限界数値データ　片線'!A1515</f>
        <v>1900</v>
      </c>
      <c r="B1431">
        <f>'建築限界数値データ　片線'!B1515</f>
        <v>1750</v>
      </c>
      <c r="D1431">
        <f t="shared" si="514"/>
        <v>105</v>
      </c>
      <c r="E1431">
        <f t="shared" si="515"/>
        <v>160</v>
      </c>
      <c r="F1431">
        <f t="shared" si="516"/>
        <v>2110</v>
      </c>
      <c r="G1431">
        <f t="shared" si="517"/>
        <v>3150</v>
      </c>
      <c r="I1431">
        <f t="shared" si="518"/>
        <v>9.8090927582165199E-2</v>
      </c>
      <c r="J1431">
        <f t="shared" si="519"/>
        <v>143.75</v>
      </c>
      <c r="L1431">
        <f t="shared" si="520"/>
        <v>1756.25</v>
      </c>
      <c r="M1431">
        <f t="shared" si="521"/>
        <v>1750</v>
      </c>
      <c r="O1431">
        <f t="shared" si="522"/>
        <v>3866.25</v>
      </c>
      <c r="P1431">
        <f t="shared" si="523"/>
        <v>1750</v>
      </c>
      <c r="R1431">
        <f t="shared" si="524"/>
        <v>4243.8648732611646</v>
      </c>
      <c r="S1431">
        <f t="shared" si="525"/>
        <v>0.42504301745214595</v>
      </c>
      <c r="T1431">
        <f t="shared" si="526"/>
        <v>0.42504301745214595</v>
      </c>
      <c r="U1431">
        <f t="shared" si="534"/>
        <v>24.353171011513357</v>
      </c>
      <c r="W1431">
        <f t="shared" si="527"/>
        <v>4243.8648732611646</v>
      </c>
      <c r="X1431">
        <f t="shared" si="528"/>
        <v>0.5231339450343111</v>
      </c>
      <c r="Y1431">
        <f t="shared" si="535"/>
        <v>29.973367170494814</v>
      </c>
      <c r="AA1431">
        <f t="shared" si="529"/>
        <v>3676.280732432554</v>
      </c>
      <c r="AB1431">
        <f t="shared" si="530"/>
        <v>2120.2238181015623</v>
      </c>
      <c r="AD1431">
        <f t="shared" si="531"/>
        <v>3676.280732432554</v>
      </c>
      <c r="AE1431">
        <f t="shared" si="532"/>
        <v>1029.7761818984377</v>
      </c>
      <c r="AG1431">
        <f t="shared" si="533"/>
        <v>3817.7845681049316</v>
      </c>
    </row>
    <row r="1432" spans="1:33" x14ac:dyDescent="0.2">
      <c r="A1432">
        <f>'建築限界数値データ　片線'!A1516</f>
        <v>1900</v>
      </c>
      <c r="B1432">
        <f>'建築限界数値データ　片線'!B1516</f>
        <v>1740</v>
      </c>
      <c r="D1432">
        <f t="shared" si="514"/>
        <v>105</v>
      </c>
      <c r="E1432">
        <f t="shared" si="515"/>
        <v>160</v>
      </c>
      <c r="F1432">
        <f t="shared" si="516"/>
        <v>2110</v>
      </c>
      <c r="G1432">
        <f t="shared" si="517"/>
        <v>3150</v>
      </c>
      <c r="I1432">
        <f t="shared" si="518"/>
        <v>9.8090927582165199E-2</v>
      </c>
      <c r="J1432">
        <f t="shared" si="519"/>
        <v>143.75</v>
      </c>
      <c r="L1432">
        <f t="shared" si="520"/>
        <v>1756.25</v>
      </c>
      <c r="M1432">
        <f t="shared" si="521"/>
        <v>1740</v>
      </c>
      <c r="O1432">
        <f t="shared" si="522"/>
        <v>3866.25</v>
      </c>
      <c r="P1432">
        <f t="shared" si="523"/>
        <v>1740</v>
      </c>
      <c r="R1432">
        <f t="shared" si="524"/>
        <v>4239.7510613832037</v>
      </c>
      <c r="S1432">
        <f t="shared" si="525"/>
        <v>0.42289425521825519</v>
      </c>
      <c r="T1432">
        <f t="shared" si="526"/>
        <v>0.42289425521825519</v>
      </c>
      <c r="U1432">
        <f t="shared" si="534"/>
        <v>24.230056004334315</v>
      </c>
      <c r="W1432">
        <f t="shared" si="527"/>
        <v>4239.7510613832037</v>
      </c>
      <c r="X1432">
        <f t="shared" si="528"/>
        <v>0.52098518280042039</v>
      </c>
      <c r="Y1432">
        <f t="shared" si="535"/>
        <v>29.850252163315773</v>
      </c>
      <c r="AA1432">
        <f t="shared" si="529"/>
        <v>3677.2600694412422</v>
      </c>
      <c r="AB1432">
        <f t="shared" si="530"/>
        <v>2110.2718886894627</v>
      </c>
      <c r="AD1432">
        <f t="shared" si="531"/>
        <v>3677.2600694412422</v>
      </c>
      <c r="AE1432">
        <f t="shared" si="532"/>
        <v>1039.7281113105373</v>
      </c>
      <c r="AG1432">
        <f t="shared" si="533"/>
        <v>3821.4233164825359</v>
      </c>
    </row>
    <row r="1433" spans="1:33" x14ac:dyDescent="0.2">
      <c r="A1433">
        <f>'建築限界数値データ　片線'!A1517</f>
        <v>1900</v>
      </c>
      <c r="B1433">
        <f>'建築限界数値データ　片線'!B1517</f>
        <v>1730</v>
      </c>
      <c r="D1433">
        <f t="shared" si="514"/>
        <v>105</v>
      </c>
      <c r="E1433">
        <f t="shared" si="515"/>
        <v>160</v>
      </c>
      <c r="F1433">
        <f t="shared" si="516"/>
        <v>2110</v>
      </c>
      <c r="G1433">
        <f t="shared" si="517"/>
        <v>3150</v>
      </c>
      <c r="I1433">
        <f t="shared" si="518"/>
        <v>9.8090927582165199E-2</v>
      </c>
      <c r="J1433">
        <f t="shared" si="519"/>
        <v>143.75</v>
      </c>
      <c r="L1433">
        <f t="shared" si="520"/>
        <v>1756.25</v>
      </c>
      <c r="M1433">
        <f t="shared" si="521"/>
        <v>1730</v>
      </c>
      <c r="O1433">
        <f t="shared" si="522"/>
        <v>3866.25</v>
      </c>
      <c r="P1433">
        <f t="shared" si="523"/>
        <v>1730</v>
      </c>
      <c r="R1433">
        <f t="shared" si="524"/>
        <v>4235.6568631677428</v>
      </c>
      <c r="S1433">
        <f t="shared" si="525"/>
        <v>0.42074132902824207</v>
      </c>
      <c r="T1433">
        <f t="shared" si="526"/>
        <v>0.42074132902824207</v>
      </c>
      <c r="U1433">
        <f t="shared" si="534"/>
        <v>24.10670242004338</v>
      </c>
      <c r="W1433">
        <f t="shared" si="527"/>
        <v>4235.6568631677428</v>
      </c>
      <c r="X1433">
        <f t="shared" si="528"/>
        <v>0.51883225661040733</v>
      </c>
      <c r="Y1433">
        <f t="shared" si="535"/>
        <v>29.726898579024848</v>
      </c>
      <c r="AA1433">
        <f t="shared" si="529"/>
        <v>3678.2394064499304</v>
      </c>
      <c r="AB1433">
        <f t="shared" si="530"/>
        <v>2100.3199592773635</v>
      </c>
      <c r="AD1433">
        <f t="shared" si="531"/>
        <v>3678.2394064499304</v>
      </c>
      <c r="AE1433">
        <f t="shared" si="532"/>
        <v>1049.6800407226365</v>
      </c>
      <c r="AG1433">
        <f t="shared" si="533"/>
        <v>3825.0847466497539</v>
      </c>
    </row>
    <row r="1434" spans="1:33" x14ac:dyDescent="0.2">
      <c r="A1434">
        <f>'建築限界数値データ　片線'!A1518</f>
        <v>1900</v>
      </c>
      <c r="B1434">
        <f>'建築限界数値データ　片線'!B1518</f>
        <v>1720</v>
      </c>
      <c r="D1434">
        <f t="shared" si="514"/>
        <v>105</v>
      </c>
      <c r="E1434">
        <f t="shared" si="515"/>
        <v>160</v>
      </c>
      <c r="F1434">
        <f t="shared" si="516"/>
        <v>2110</v>
      </c>
      <c r="G1434">
        <f t="shared" si="517"/>
        <v>3150</v>
      </c>
      <c r="I1434">
        <f t="shared" si="518"/>
        <v>9.8090927582165199E-2</v>
      </c>
      <c r="J1434">
        <f t="shared" si="519"/>
        <v>143.75</v>
      </c>
      <c r="L1434">
        <f t="shared" si="520"/>
        <v>1756.25</v>
      </c>
      <c r="M1434">
        <f t="shared" si="521"/>
        <v>1720</v>
      </c>
      <c r="O1434">
        <f t="shared" si="522"/>
        <v>3866.25</v>
      </c>
      <c r="P1434">
        <f t="shared" si="523"/>
        <v>1720</v>
      </c>
      <c r="R1434">
        <f t="shared" si="524"/>
        <v>4231.5823355454158</v>
      </c>
      <c r="S1434">
        <f t="shared" si="525"/>
        <v>0.41858424678272743</v>
      </c>
      <c r="T1434">
        <f t="shared" si="526"/>
        <v>0.41858424678272743</v>
      </c>
      <c r="U1434">
        <f t="shared" si="534"/>
        <v>23.98311071131279</v>
      </c>
      <c r="W1434">
        <f t="shared" si="527"/>
        <v>4231.5823355454158</v>
      </c>
      <c r="X1434">
        <f t="shared" si="528"/>
        <v>0.51667517436489263</v>
      </c>
      <c r="Y1434">
        <f t="shared" si="535"/>
        <v>29.603306870294254</v>
      </c>
      <c r="AA1434">
        <f t="shared" si="529"/>
        <v>3679.2187434586185</v>
      </c>
      <c r="AB1434">
        <f t="shared" si="530"/>
        <v>2090.368029865263</v>
      </c>
      <c r="AD1434">
        <f t="shared" si="531"/>
        <v>3679.2187434586185</v>
      </c>
      <c r="AE1434">
        <f t="shared" si="532"/>
        <v>1059.631970134737</v>
      </c>
      <c r="AG1434">
        <f t="shared" si="533"/>
        <v>3828.7687935351801</v>
      </c>
    </row>
    <row r="1435" spans="1:33" x14ac:dyDescent="0.2">
      <c r="A1435">
        <f>'建築限界数値データ　片線'!A1519</f>
        <v>1900</v>
      </c>
      <c r="B1435">
        <f>'建築限界数値データ　片線'!B1519</f>
        <v>1710</v>
      </c>
      <c r="D1435">
        <f t="shared" si="514"/>
        <v>105</v>
      </c>
      <c r="E1435">
        <f t="shared" si="515"/>
        <v>160</v>
      </c>
      <c r="F1435">
        <f t="shared" si="516"/>
        <v>2110</v>
      </c>
      <c r="G1435">
        <f t="shared" si="517"/>
        <v>3150</v>
      </c>
      <c r="I1435">
        <f t="shared" si="518"/>
        <v>9.8090927582165199E-2</v>
      </c>
      <c r="J1435">
        <f t="shared" si="519"/>
        <v>143.75</v>
      </c>
      <c r="L1435">
        <f t="shared" si="520"/>
        <v>1756.25</v>
      </c>
      <c r="M1435">
        <f t="shared" si="521"/>
        <v>1710</v>
      </c>
      <c r="O1435">
        <f t="shared" si="522"/>
        <v>3866.25</v>
      </c>
      <c r="P1435">
        <f t="shared" si="523"/>
        <v>1710</v>
      </c>
      <c r="R1435">
        <f t="shared" si="524"/>
        <v>4227.5275353922889</v>
      </c>
      <c r="S1435">
        <f t="shared" si="525"/>
        <v>0.41642301656756814</v>
      </c>
      <c r="T1435">
        <f t="shared" si="526"/>
        <v>0.41642301656756814</v>
      </c>
      <c r="U1435">
        <f t="shared" si="534"/>
        <v>23.859281341428012</v>
      </c>
      <c r="W1435">
        <f t="shared" si="527"/>
        <v>4227.5275353922889</v>
      </c>
      <c r="X1435">
        <f t="shared" si="528"/>
        <v>0.51451394414973328</v>
      </c>
      <c r="Y1435">
        <f t="shared" si="535"/>
        <v>29.47947750040947</v>
      </c>
      <c r="AA1435">
        <f t="shared" si="529"/>
        <v>3680.1980804673071</v>
      </c>
      <c r="AB1435">
        <f t="shared" si="530"/>
        <v>2080.4161004531634</v>
      </c>
      <c r="AD1435">
        <f t="shared" si="531"/>
        <v>3680.1980804673071</v>
      </c>
      <c r="AE1435">
        <f t="shared" si="532"/>
        <v>1069.5838995468366</v>
      </c>
      <c r="AG1435">
        <f t="shared" si="533"/>
        <v>3832.47539191644</v>
      </c>
    </row>
    <row r="1436" spans="1:33" x14ac:dyDescent="0.2">
      <c r="A1436">
        <f>'建築限界数値データ　片線'!A1520</f>
        <v>1900</v>
      </c>
      <c r="B1436">
        <f>'建築限界数値データ　片線'!B1520</f>
        <v>1700</v>
      </c>
      <c r="D1436">
        <f t="shared" si="514"/>
        <v>105</v>
      </c>
      <c r="E1436">
        <f t="shared" si="515"/>
        <v>160</v>
      </c>
      <c r="F1436">
        <f t="shared" si="516"/>
        <v>2110</v>
      </c>
      <c r="G1436">
        <f t="shared" si="517"/>
        <v>3150</v>
      </c>
      <c r="I1436">
        <f t="shared" si="518"/>
        <v>9.8090927582165199E-2</v>
      </c>
      <c r="J1436">
        <f t="shared" si="519"/>
        <v>143.75</v>
      </c>
      <c r="L1436">
        <f t="shared" si="520"/>
        <v>1756.25</v>
      </c>
      <c r="M1436">
        <f t="shared" si="521"/>
        <v>1700</v>
      </c>
      <c r="O1436">
        <f t="shared" si="522"/>
        <v>3866.25</v>
      </c>
      <c r="P1436">
        <f t="shared" si="523"/>
        <v>1700</v>
      </c>
      <c r="R1436">
        <f t="shared" si="524"/>
        <v>4223.4925195269379</v>
      </c>
      <c r="S1436">
        <f t="shared" si="525"/>
        <v>0.4142576466547454</v>
      </c>
      <c r="T1436">
        <f t="shared" si="526"/>
        <v>0.4142576466547454</v>
      </c>
      <c r="U1436">
        <f t="shared" si="534"/>
        <v>23.735214784338655</v>
      </c>
      <c r="W1436">
        <f t="shared" si="527"/>
        <v>4223.4925195269379</v>
      </c>
      <c r="X1436">
        <f t="shared" si="528"/>
        <v>0.5123485742369106</v>
      </c>
      <c r="Y1436">
        <f t="shared" si="535"/>
        <v>29.35541094332012</v>
      </c>
      <c r="AA1436">
        <f t="shared" si="529"/>
        <v>3681.1774174759958</v>
      </c>
      <c r="AB1436">
        <f t="shared" si="530"/>
        <v>2070.4641710410642</v>
      </c>
      <c r="AD1436">
        <f t="shared" si="531"/>
        <v>3681.1774174759958</v>
      </c>
      <c r="AE1436">
        <f t="shared" si="532"/>
        <v>1079.5358289589358</v>
      </c>
      <c r="AG1436">
        <f t="shared" si="533"/>
        <v>3836.2044764247507</v>
      </c>
    </row>
    <row r="1437" spans="1:33" x14ac:dyDescent="0.2">
      <c r="A1437">
        <f>'建築限界数値データ　片線'!A1521</f>
        <v>1900</v>
      </c>
      <c r="B1437">
        <f>'建築限界数値データ　片線'!B1521</f>
        <v>1690</v>
      </c>
      <c r="D1437">
        <f t="shared" si="514"/>
        <v>105</v>
      </c>
      <c r="E1437">
        <f t="shared" si="515"/>
        <v>160</v>
      </c>
      <c r="F1437">
        <f t="shared" si="516"/>
        <v>2110</v>
      </c>
      <c r="G1437">
        <f t="shared" si="517"/>
        <v>3150</v>
      </c>
      <c r="I1437">
        <f t="shared" si="518"/>
        <v>9.8090927582165199E-2</v>
      </c>
      <c r="J1437">
        <f t="shared" si="519"/>
        <v>143.75</v>
      </c>
      <c r="L1437">
        <f t="shared" si="520"/>
        <v>1756.25</v>
      </c>
      <c r="M1437">
        <f t="shared" si="521"/>
        <v>1690</v>
      </c>
      <c r="O1437">
        <f t="shared" si="522"/>
        <v>3866.25</v>
      </c>
      <c r="P1437">
        <f t="shared" si="523"/>
        <v>1690</v>
      </c>
      <c r="R1437">
        <f t="shared" si="524"/>
        <v>4219.4773447075177</v>
      </c>
      <c r="S1437">
        <f t="shared" si="525"/>
        <v>0.4120881455032408</v>
      </c>
      <c r="T1437">
        <f t="shared" si="526"/>
        <v>0.4120881455032408</v>
      </c>
      <c r="U1437">
        <f t="shared" si="534"/>
        <v>23.610911524708673</v>
      </c>
      <c r="W1437">
        <f t="shared" si="527"/>
        <v>4219.4773447075177</v>
      </c>
      <c r="X1437">
        <f t="shared" si="528"/>
        <v>0.510179073085406</v>
      </c>
      <c r="Y1437">
        <f t="shared" si="535"/>
        <v>29.231107683690134</v>
      </c>
      <c r="AA1437">
        <f t="shared" si="529"/>
        <v>3682.1567544846839</v>
      </c>
      <c r="AB1437">
        <f t="shared" si="530"/>
        <v>2060.5122416289651</v>
      </c>
      <c r="AD1437">
        <f t="shared" si="531"/>
        <v>3682.1567544846839</v>
      </c>
      <c r="AE1437">
        <f t="shared" si="532"/>
        <v>1089.4877583710349</v>
      </c>
      <c r="AG1437">
        <f t="shared" si="533"/>
        <v>3839.9559815494663</v>
      </c>
    </row>
    <row r="1438" spans="1:33" x14ac:dyDescent="0.2">
      <c r="A1438">
        <f>'建築限界数値データ　片線'!A1522</f>
        <v>1900</v>
      </c>
      <c r="B1438">
        <f>'建築限界数値データ　片線'!B1522</f>
        <v>1680</v>
      </c>
      <c r="D1438">
        <f t="shared" si="514"/>
        <v>105</v>
      </c>
      <c r="E1438">
        <f t="shared" si="515"/>
        <v>160</v>
      </c>
      <c r="F1438">
        <f t="shared" si="516"/>
        <v>2110</v>
      </c>
      <c r="G1438">
        <f t="shared" si="517"/>
        <v>3150</v>
      </c>
      <c r="I1438">
        <f t="shared" si="518"/>
        <v>9.8090927582165199E-2</v>
      </c>
      <c r="J1438">
        <f t="shared" si="519"/>
        <v>143.75</v>
      </c>
      <c r="L1438">
        <f t="shared" si="520"/>
        <v>1756.25</v>
      </c>
      <c r="M1438">
        <f t="shared" si="521"/>
        <v>1680</v>
      </c>
      <c r="O1438">
        <f t="shared" si="522"/>
        <v>3866.25</v>
      </c>
      <c r="P1438">
        <f t="shared" si="523"/>
        <v>1680</v>
      </c>
      <c r="R1438">
        <f t="shared" si="524"/>
        <v>4215.4820676288018</v>
      </c>
      <c r="S1438">
        <f t="shared" si="525"/>
        <v>0.40991452175989923</v>
      </c>
      <c r="T1438">
        <f t="shared" si="526"/>
        <v>0.40991452175989923</v>
      </c>
      <c r="U1438">
        <f t="shared" si="534"/>
        <v>23.486372057965774</v>
      </c>
      <c r="W1438">
        <f t="shared" si="527"/>
        <v>4215.4820676288018</v>
      </c>
      <c r="X1438">
        <f t="shared" si="528"/>
        <v>0.50800544934206449</v>
      </c>
      <c r="Y1438">
        <f t="shared" si="535"/>
        <v>29.106568216947238</v>
      </c>
      <c r="AA1438">
        <f t="shared" si="529"/>
        <v>3683.1360914933716</v>
      </c>
      <c r="AB1438">
        <f t="shared" si="530"/>
        <v>2050.560312216865</v>
      </c>
      <c r="AD1438">
        <f t="shared" si="531"/>
        <v>3683.1360914933716</v>
      </c>
      <c r="AE1438">
        <f t="shared" si="532"/>
        <v>1099.439687783135</v>
      </c>
      <c r="AG1438">
        <f t="shared" si="533"/>
        <v>3843.729841642587</v>
      </c>
    </row>
    <row r="1439" spans="1:33" x14ac:dyDescent="0.2">
      <c r="A1439">
        <f>'建築限界数値データ　片線'!A1523</f>
        <v>1900</v>
      </c>
      <c r="B1439">
        <f>'建築限界数値データ　片線'!B1523</f>
        <v>1670</v>
      </c>
      <c r="D1439">
        <f t="shared" si="514"/>
        <v>105</v>
      </c>
      <c r="E1439">
        <f t="shared" si="515"/>
        <v>160</v>
      </c>
      <c r="F1439">
        <f t="shared" si="516"/>
        <v>2110</v>
      </c>
      <c r="G1439">
        <f t="shared" si="517"/>
        <v>3150</v>
      </c>
      <c r="I1439">
        <f t="shared" si="518"/>
        <v>9.8090927582165199E-2</v>
      </c>
      <c r="J1439">
        <f t="shared" si="519"/>
        <v>143.75</v>
      </c>
      <c r="L1439">
        <f t="shared" si="520"/>
        <v>1756.25</v>
      </c>
      <c r="M1439">
        <f t="shared" si="521"/>
        <v>1670</v>
      </c>
      <c r="O1439">
        <f t="shared" si="522"/>
        <v>3866.25</v>
      </c>
      <c r="P1439">
        <f t="shared" si="523"/>
        <v>1670</v>
      </c>
      <c r="R1439">
        <f t="shared" si="524"/>
        <v>4211.5067449192102</v>
      </c>
      <c r="S1439">
        <f t="shared" si="525"/>
        <v>0.40773678426027987</v>
      </c>
      <c r="T1439">
        <f t="shared" si="526"/>
        <v>0.40773678426027987</v>
      </c>
      <c r="U1439">
        <f t="shared" si="534"/>
        <v>23.36159689035021</v>
      </c>
      <c r="W1439">
        <f t="shared" si="527"/>
        <v>4211.5067449192102</v>
      </c>
      <c r="X1439">
        <f t="shared" si="528"/>
        <v>0.50582771184244502</v>
      </c>
      <c r="Y1439">
        <f t="shared" si="535"/>
        <v>28.981793049331671</v>
      </c>
      <c r="AA1439">
        <f t="shared" si="529"/>
        <v>3684.1154285020607</v>
      </c>
      <c r="AB1439">
        <f t="shared" si="530"/>
        <v>2040.6083828047654</v>
      </c>
      <c r="AD1439">
        <f t="shared" si="531"/>
        <v>3684.1154285020607</v>
      </c>
      <c r="AE1439">
        <f t="shared" si="532"/>
        <v>1109.3916171952346</v>
      </c>
      <c r="AG1439">
        <f t="shared" si="533"/>
        <v>3847.5259909232554</v>
      </c>
    </row>
    <row r="1440" spans="1:33" x14ac:dyDescent="0.2">
      <c r="A1440">
        <f>'建築限界数値データ　片線'!A1524</f>
        <v>1900</v>
      </c>
      <c r="B1440">
        <f>'建築限界数値データ　片線'!B1524</f>
        <v>1660</v>
      </c>
      <c r="D1440">
        <f t="shared" si="514"/>
        <v>105</v>
      </c>
      <c r="E1440">
        <f t="shared" si="515"/>
        <v>160</v>
      </c>
      <c r="F1440">
        <f t="shared" si="516"/>
        <v>2110</v>
      </c>
      <c r="G1440">
        <f t="shared" si="517"/>
        <v>3150</v>
      </c>
      <c r="I1440">
        <f t="shared" si="518"/>
        <v>9.8090927582165199E-2</v>
      </c>
      <c r="J1440">
        <f t="shared" si="519"/>
        <v>143.75</v>
      </c>
      <c r="L1440">
        <f t="shared" si="520"/>
        <v>1756.25</v>
      </c>
      <c r="M1440">
        <f t="shared" si="521"/>
        <v>1660</v>
      </c>
      <c r="O1440">
        <f t="shared" si="522"/>
        <v>3866.25</v>
      </c>
      <c r="P1440">
        <f t="shared" si="523"/>
        <v>1660</v>
      </c>
      <c r="R1440">
        <f t="shared" si="524"/>
        <v>4207.5514331378054</v>
      </c>
      <c r="S1440">
        <f t="shared" si="525"/>
        <v>0.40555494202949299</v>
      </c>
      <c r="T1440">
        <f t="shared" si="526"/>
        <v>0.40555494202949299</v>
      </c>
      <c r="U1440">
        <f t="shared" si="534"/>
        <v>23.236586538962712</v>
      </c>
      <c r="W1440">
        <f t="shared" si="527"/>
        <v>4207.5514331378054</v>
      </c>
      <c r="X1440">
        <f t="shared" si="528"/>
        <v>0.50364586961165814</v>
      </c>
      <c r="Y1440">
        <f t="shared" si="535"/>
        <v>28.856782697944173</v>
      </c>
      <c r="AA1440">
        <f t="shared" si="529"/>
        <v>3685.0947655107484</v>
      </c>
      <c r="AB1440">
        <f t="shared" si="530"/>
        <v>2030.6564533926655</v>
      </c>
      <c r="AD1440">
        <f t="shared" si="531"/>
        <v>3685.0947655107484</v>
      </c>
      <c r="AE1440">
        <f t="shared" si="532"/>
        <v>1119.3435466073345</v>
      </c>
      <c r="AG1440">
        <f t="shared" si="533"/>
        <v>3851.344363482212</v>
      </c>
    </row>
    <row r="1441" spans="1:33" x14ac:dyDescent="0.2">
      <c r="A1441">
        <f>'建築限界数値データ　片線'!A1525</f>
        <v>1900</v>
      </c>
      <c r="B1441">
        <f>'建築限界数値データ　片線'!B1525</f>
        <v>1650</v>
      </c>
      <c r="D1441">
        <f t="shared" si="514"/>
        <v>105</v>
      </c>
      <c r="E1441">
        <f t="shared" si="515"/>
        <v>160</v>
      </c>
      <c r="F1441">
        <f t="shared" si="516"/>
        <v>2110</v>
      </c>
      <c r="G1441">
        <f t="shared" si="517"/>
        <v>3150</v>
      </c>
      <c r="I1441">
        <f t="shared" si="518"/>
        <v>9.8090927582165199E-2</v>
      </c>
      <c r="J1441">
        <f t="shared" si="519"/>
        <v>143.75</v>
      </c>
      <c r="L1441">
        <f t="shared" si="520"/>
        <v>1756.25</v>
      </c>
      <c r="M1441">
        <f t="shared" si="521"/>
        <v>1650</v>
      </c>
      <c r="O1441">
        <f t="shared" si="522"/>
        <v>3866.25</v>
      </c>
      <c r="P1441">
        <f t="shared" si="523"/>
        <v>1650</v>
      </c>
      <c r="R1441">
        <f t="shared" si="524"/>
        <v>4203.6161887712824</v>
      </c>
      <c r="S1441">
        <f t="shared" si="525"/>
        <v>0.40336900428302375</v>
      </c>
      <c r="T1441">
        <f t="shared" si="526"/>
        <v>0.40336900428302375</v>
      </c>
      <c r="U1441">
        <f t="shared" si="534"/>
        <v>23.111341531811686</v>
      </c>
      <c r="W1441">
        <f t="shared" si="527"/>
        <v>4203.6161887712824</v>
      </c>
      <c r="X1441">
        <f t="shared" si="528"/>
        <v>0.50145993186518889</v>
      </c>
      <c r="Y1441">
        <f t="shared" si="535"/>
        <v>28.731537690793147</v>
      </c>
      <c r="AA1441">
        <f t="shared" si="529"/>
        <v>3686.0741025194375</v>
      </c>
      <c r="AB1441">
        <f t="shared" si="530"/>
        <v>2020.7045239805661</v>
      </c>
      <c r="AD1441">
        <f t="shared" si="531"/>
        <v>3686.0741025194375</v>
      </c>
      <c r="AE1441">
        <f t="shared" si="532"/>
        <v>1129.2954760194339</v>
      </c>
      <c r="AG1441">
        <f t="shared" si="533"/>
        <v>3855.1848932862399</v>
      </c>
    </row>
    <row r="1442" spans="1:33" x14ac:dyDescent="0.2">
      <c r="A1442">
        <f>'建築限界数値データ　片線'!A1526</f>
        <v>1900</v>
      </c>
      <c r="B1442">
        <f>'建築限界数値データ　片線'!B1526</f>
        <v>1640</v>
      </c>
      <c r="D1442">
        <f t="shared" si="514"/>
        <v>105</v>
      </c>
      <c r="E1442">
        <f t="shared" si="515"/>
        <v>160</v>
      </c>
      <c r="F1442">
        <f t="shared" si="516"/>
        <v>2110</v>
      </c>
      <c r="G1442">
        <f t="shared" si="517"/>
        <v>3150</v>
      </c>
      <c r="I1442">
        <f t="shared" si="518"/>
        <v>9.8090927582165199E-2</v>
      </c>
      <c r="J1442">
        <f t="shared" si="519"/>
        <v>143.75</v>
      </c>
      <c r="L1442">
        <f t="shared" si="520"/>
        <v>1756.25</v>
      </c>
      <c r="M1442">
        <f t="shared" si="521"/>
        <v>1640</v>
      </c>
      <c r="O1442">
        <f t="shared" si="522"/>
        <v>3866.25</v>
      </c>
      <c r="P1442">
        <f t="shared" si="523"/>
        <v>1640</v>
      </c>
      <c r="R1442">
        <f t="shared" si="524"/>
        <v>4199.7010682309283</v>
      </c>
      <c r="S1442">
        <f t="shared" si="525"/>
        <v>0.40117898042754246</v>
      </c>
      <c r="T1442">
        <f t="shared" si="526"/>
        <v>0.40117898042754246</v>
      </c>
      <c r="U1442">
        <f t="shared" si="534"/>
        <v>22.985862407859646</v>
      </c>
      <c r="W1442">
        <f t="shared" si="527"/>
        <v>4199.7010682309283</v>
      </c>
      <c r="X1442">
        <f t="shared" si="528"/>
        <v>0.49926990800970766</v>
      </c>
      <c r="Y1442">
        <f t="shared" si="535"/>
        <v>28.606058566841103</v>
      </c>
      <c r="AA1442">
        <f t="shared" si="529"/>
        <v>3687.0534395281252</v>
      </c>
      <c r="AB1442">
        <f t="shared" si="530"/>
        <v>2010.7525945684665</v>
      </c>
      <c r="AD1442">
        <f t="shared" si="531"/>
        <v>3687.0534395281252</v>
      </c>
      <c r="AE1442">
        <f t="shared" si="532"/>
        <v>1139.2474054315335</v>
      </c>
      <c r="AG1442">
        <f t="shared" si="533"/>
        <v>3859.0475141825682</v>
      </c>
    </row>
    <row r="1443" spans="1:33" x14ac:dyDescent="0.2">
      <c r="A1443">
        <f>'建築限界数値データ　片線'!A1527</f>
        <v>1900</v>
      </c>
      <c r="B1443">
        <f>'建築限界数値データ　片線'!B1527</f>
        <v>1630</v>
      </c>
      <c r="D1443">
        <f t="shared" si="514"/>
        <v>105</v>
      </c>
      <c r="E1443">
        <f t="shared" si="515"/>
        <v>160</v>
      </c>
      <c r="F1443">
        <f t="shared" si="516"/>
        <v>2110</v>
      </c>
      <c r="G1443">
        <f t="shared" si="517"/>
        <v>3150</v>
      </c>
      <c r="I1443">
        <f t="shared" si="518"/>
        <v>9.8090927582165199E-2</v>
      </c>
      <c r="J1443">
        <f t="shared" si="519"/>
        <v>143.75</v>
      </c>
      <c r="L1443">
        <f t="shared" si="520"/>
        <v>1756.25</v>
      </c>
      <c r="M1443">
        <f t="shared" si="521"/>
        <v>1630</v>
      </c>
      <c r="O1443">
        <f t="shared" si="522"/>
        <v>3866.25</v>
      </c>
      <c r="P1443">
        <f t="shared" si="523"/>
        <v>1630</v>
      </c>
      <c r="R1443">
        <f t="shared" si="524"/>
        <v>4195.8061278495697</v>
      </c>
      <c r="S1443">
        <f t="shared" si="525"/>
        <v>0.39898488006170024</v>
      </c>
      <c r="T1443">
        <f t="shared" si="526"/>
        <v>0.39898488006170024</v>
      </c>
      <c r="U1443">
        <f t="shared" si="534"/>
        <v>22.860149717068772</v>
      </c>
      <c r="W1443">
        <f t="shared" si="527"/>
        <v>4195.8061278495697</v>
      </c>
      <c r="X1443">
        <f t="shared" si="528"/>
        <v>0.49707580764386544</v>
      </c>
      <c r="Y1443">
        <f t="shared" si="535"/>
        <v>28.480345876050237</v>
      </c>
      <c r="AA1443">
        <f t="shared" si="529"/>
        <v>3688.0327765368138</v>
      </c>
      <c r="AB1443">
        <f t="shared" si="530"/>
        <v>2000.8006651563669</v>
      </c>
      <c r="AD1443">
        <f t="shared" si="531"/>
        <v>3688.0327765368138</v>
      </c>
      <c r="AE1443">
        <f t="shared" si="532"/>
        <v>1149.1993348436331</v>
      </c>
      <c r="AG1443">
        <f t="shared" si="533"/>
        <v>3862.9321599032633</v>
      </c>
    </row>
    <row r="1444" spans="1:33" x14ac:dyDescent="0.2">
      <c r="A1444">
        <f>'建築限界数値データ　片線'!A1528</f>
        <v>1900</v>
      </c>
      <c r="B1444">
        <f>'建築限界数値データ　片線'!B1528</f>
        <v>1620</v>
      </c>
      <c r="D1444">
        <f t="shared" si="514"/>
        <v>105</v>
      </c>
      <c r="E1444">
        <f t="shared" si="515"/>
        <v>160</v>
      </c>
      <c r="F1444">
        <f t="shared" si="516"/>
        <v>2110</v>
      </c>
      <c r="G1444">
        <f t="shared" si="517"/>
        <v>3150</v>
      </c>
      <c r="I1444">
        <f t="shared" si="518"/>
        <v>9.8090927582165199E-2</v>
      </c>
      <c r="J1444">
        <f t="shared" si="519"/>
        <v>143.75</v>
      </c>
      <c r="L1444">
        <f t="shared" si="520"/>
        <v>1756.25</v>
      </c>
      <c r="M1444">
        <f t="shared" si="521"/>
        <v>1620</v>
      </c>
      <c r="O1444">
        <f t="shared" si="522"/>
        <v>3866.25</v>
      </c>
      <c r="P1444">
        <f t="shared" si="523"/>
        <v>1620</v>
      </c>
      <c r="R1444">
        <f t="shared" si="524"/>
        <v>4191.9314238784964</v>
      </c>
      <c r="S1444">
        <f t="shared" si="525"/>
        <v>0.39678671297691048</v>
      </c>
      <c r="T1444">
        <f t="shared" si="526"/>
        <v>0.39678671297691048</v>
      </c>
      <c r="U1444">
        <f t="shared" si="534"/>
        <v>22.734204020445745</v>
      </c>
      <c r="W1444">
        <f t="shared" si="527"/>
        <v>4191.9314238784964</v>
      </c>
      <c r="X1444">
        <f t="shared" si="528"/>
        <v>0.49487764055907568</v>
      </c>
      <c r="Y1444">
        <f t="shared" si="535"/>
        <v>28.354400179427206</v>
      </c>
      <c r="AA1444">
        <f t="shared" si="529"/>
        <v>3689.012113545502</v>
      </c>
      <c r="AB1444">
        <f t="shared" si="530"/>
        <v>1990.8487357442673</v>
      </c>
      <c r="AD1444">
        <f t="shared" si="531"/>
        <v>3689.012113545502</v>
      </c>
      <c r="AE1444">
        <f t="shared" si="532"/>
        <v>1159.1512642557327</v>
      </c>
      <c r="AG1444">
        <f t="shared" si="533"/>
        <v>3866.8387640695746</v>
      </c>
    </row>
    <row r="1445" spans="1:33" x14ac:dyDescent="0.2">
      <c r="A1445">
        <f>'建築限界数値データ　片線'!A1529</f>
        <v>1900</v>
      </c>
      <c r="B1445">
        <f>'建築限界数値データ　片線'!B1529</f>
        <v>1610</v>
      </c>
      <c r="D1445">
        <f t="shared" si="514"/>
        <v>105</v>
      </c>
      <c r="E1445">
        <f t="shared" si="515"/>
        <v>160</v>
      </c>
      <c r="F1445">
        <f t="shared" si="516"/>
        <v>2110</v>
      </c>
      <c r="G1445">
        <f t="shared" si="517"/>
        <v>3150</v>
      </c>
      <c r="I1445">
        <f t="shared" si="518"/>
        <v>9.8090927582165199E-2</v>
      </c>
      <c r="J1445">
        <f t="shared" si="519"/>
        <v>143.75</v>
      </c>
      <c r="L1445">
        <f t="shared" si="520"/>
        <v>1756.25</v>
      </c>
      <c r="M1445">
        <f t="shared" si="521"/>
        <v>1610</v>
      </c>
      <c r="O1445">
        <f t="shared" si="522"/>
        <v>3866.25</v>
      </c>
      <c r="P1445">
        <f t="shared" si="523"/>
        <v>1610</v>
      </c>
      <c r="R1445">
        <f t="shared" si="524"/>
        <v>4188.0770124843693</v>
      </c>
      <c r="S1445">
        <f t="shared" si="525"/>
        <v>0.394584489158116</v>
      </c>
      <c r="T1445">
        <f t="shared" si="526"/>
        <v>0.394584489158116</v>
      </c>
      <c r="U1445">
        <f t="shared" si="534"/>
        <v>22.608025890085639</v>
      </c>
      <c r="W1445">
        <f t="shared" si="527"/>
        <v>4188.0770124843693</v>
      </c>
      <c r="X1445">
        <f t="shared" si="528"/>
        <v>0.4926754167402812</v>
      </c>
      <c r="Y1445">
        <f t="shared" si="535"/>
        <v>28.228222049067103</v>
      </c>
      <c r="AA1445">
        <f t="shared" si="529"/>
        <v>3689.9914505541901</v>
      </c>
      <c r="AB1445">
        <f t="shared" si="530"/>
        <v>1980.8968063321677</v>
      </c>
      <c r="AD1445">
        <f t="shared" si="531"/>
        <v>3689.9914505541901</v>
      </c>
      <c r="AE1445">
        <f t="shared" si="532"/>
        <v>1169.1031936678323</v>
      </c>
      <c r="AG1445">
        <f t="shared" si="533"/>
        <v>3870.7672601962704</v>
      </c>
    </row>
    <row r="1446" spans="1:33" x14ac:dyDescent="0.2">
      <c r="A1446">
        <f>'建築限界数値データ　片線'!A1530</f>
        <v>1900</v>
      </c>
      <c r="B1446">
        <f>'建築限界数値データ　片線'!B1530</f>
        <v>1600</v>
      </c>
      <c r="D1446">
        <f t="shared" si="514"/>
        <v>105</v>
      </c>
      <c r="E1446">
        <f t="shared" si="515"/>
        <v>160</v>
      </c>
      <c r="F1446">
        <f t="shared" si="516"/>
        <v>2110</v>
      </c>
      <c r="G1446">
        <f t="shared" si="517"/>
        <v>3150</v>
      </c>
      <c r="I1446">
        <f t="shared" si="518"/>
        <v>9.8090927582165199E-2</v>
      </c>
      <c r="J1446">
        <f t="shared" si="519"/>
        <v>143.75</v>
      </c>
      <c r="L1446">
        <f t="shared" si="520"/>
        <v>1756.25</v>
      </c>
      <c r="M1446">
        <f t="shared" si="521"/>
        <v>1600</v>
      </c>
      <c r="O1446">
        <f t="shared" si="522"/>
        <v>3866.25</v>
      </c>
      <c r="P1446">
        <f t="shared" si="523"/>
        <v>1600</v>
      </c>
      <c r="R1446">
        <f t="shared" si="524"/>
        <v>4184.2429497461071</v>
      </c>
      <c r="S1446">
        <f t="shared" si="525"/>
        <v>0.39237821878454088</v>
      </c>
      <c r="T1446">
        <f t="shared" si="526"/>
        <v>0.39237821878454088</v>
      </c>
      <c r="U1446">
        <f t="shared" si="534"/>
        <v>22.48161590921503</v>
      </c>
      <c r="W1446">
        <f t="shared" si="527"/>
        <v>4184.2429497461071</v>
      </c>
      <c r="X1446">
        <f t="shared" si="528"/>
        <v>0.49046914636670608</v>
      </c>
      <c r="Y1446">
        <f t="shared" si="535"/>
        <v>28.101812068196491</v>
      </c>
      <c r="AA1446">
        <f t="shared" si="529"/>
        <v>3690.9707875628792</v>
      </c>
      <c r="AB1446">
        <f t="shared" si="530"/>
        <v>1970.9448769200683</v>
      </c>
      <c r="AD1446">
        <f t="shared" si="531"/>
        <v>3690.9707875628792</v>
      </c>
      <c r="AE1446">
        <f t="shared" si="532"/>
        <v>1179.0551230799317</v>
      </c>
      <c r="AG1446">
        <f t="shared" si="533"/>
        <v>3874.7175816959325</v>
      </c>
    </row>
    <row r="1447" spans="1:33" x14ac:dyDescent="0.2">
      <c r="A1447">
        <f>'建築限界数値データ　片線'!A1531</f>
        <v>1900</v>
      </c>
      <c r="B1447">
        <f>'建築限界数値データ　片線'!B1531</f>
        <v>1590</v>
      </c>
      <c r="D1447">
        <f t="shared" si="514"/>
        <v>105</v>
      </c>
      <c r="E1447">
        <f t="shared" si="515"/>
        <v>160</v>
      </c>
      <c r="F1447">
        <f t="shared" si="516"/>
        <v>2110</v>
      </c>
      <c r="G1447">
        <f t="shared" si="517"/>
        <v>3150</v>
      </c>
      <c r="I1447">
        <f t="shared" si="518"/>
        <v>9.8090927582165199E-2</v>
      </c>
      <c r="J1447">
        <f t="shared" si="519"/>
        <v>143.75</v>
      </c>
      <c r="L1447">
        <f t="shared" si="520"/>
        <v>1756.25</v>
      </c>
      <c r="M1447">
        <f t="shared" si="521"/>
        <v>1590</v>
      </c>
      <c r="O1447">
        <f t="shared" si="522"/>
        <v>3866.25</v>
      </c>
      <c r="P1447">
        <f t="shared" si="523"/>
        <v>1590</v>
      </c>
      <c r="R1447">
        <f t="shared" si="524"/>
        <v>4180.4292916517561</v>
      </c>
      <c r="S1447">
        <f t="shared" si="525"/>
        <v>0.39016791223042696</v>
      </c>
      <c r="T1447">
        <f t="shared" si="526"/>
        <v>0.39016791223042696</v>
      </c>
      <c r="U1447">
        <f t="shared" si="534"/>
        <v>22.354974672234199</v>
      </c>
      <c r="W1447">
        <f t="shared" si="527"/>
        <v>4180.4292916517561</v>
      </c>
      <c r="X1447">
        <f t="shared" si="528"/>
        <v>0.48825883981259216</v>
      </c>
      <c r="Y1447">
        <f t="shared" si="535"/>
        <v>27.97517083121566</v>
      </c>
      <c r="AA1447">
        <f t="shared" si="529"/>
        <v>3691.9501245715674</v>
      </c>
      <c r="AB1447">
        <f t="shared" si="530"/>
        <v>1960.9929475079687</v>
      </c>
      <c r="AD1447">
        <f t="shared" si="531"/>
        <v>3691.9501245715674</v>
      </c>
      <c r="AE1447">
        <f t="shared" si="532"/>
        <v>1189.0070524920313</v>
      </c>
      <c r="AG1447">
        <f t="shared" si="533"/>
        <v>3878.6896618832243</v>
      </c>
    </row>
    <row r="1448" spans="1:33" x14ac:dyDescent="0.2">
      <c r="A1448">
        <f>'建築限界数値データ　片線'!A1532</f>
        <v>1900</v>
      </c>
      <c r="B1448">
        <f>'建築限界数値データ　片線'!B1532</f>
        <v>1580</v>
      </c>
      <c r="D1448">
        <f t="shared" si="514"/>
        <v>105</v>
      </c>
      <c r="E1448">
        <f t="shared" si="515"/>
        <v>160</v>
      </c>
      <c r="F1448">
        <f t="shared" si="516"/>
        <v>2110</v>
      </c>
      <c r="G1448">
        <f t="shared" si="517"/>
        <v>3150</v>
      </c>
      <c r="I1448">
        <f t="shared" si="518"/>
        <v>9.8090927582165199E-2</v>
      </c>
      <c r="J1448">
        <f t="shared" si="519"/>
        <v>143.75</v>
      </c>
      <c r="L1448">
        <f t="shared" si="520"/>
        <v>1756.25</v>
      </c>
      <c r="M1448">
        <f t="shared" si="521"/>
        <v>1580</v>
      </c>
      <c r="O1448">
        <f t="shared" si="522"/>
        <v>3866.25</v>
      </c>
      <c r="P1448">
        <f t="shared" si="523"/>
        <v>1580</v>
      </c>
      <c r="R1448">
        <f t="shared" si="524"/>
        <v>4176.6360940953427</v>
      </c>
      <c r="S1448">
        <f t="shared" si="525"/>
        <v>0.3879535800657552</v>
      </c>
      <c r="T1448">
        <f t="shared" si="526"/>
        <v>0.3879535800657552</v>
      </c>
      <c r="U1448">
        <f t="shared" si="534"/>
        <v>22.228102784758441</v>
      </c>
      <c r="W1448">
        <f t="shared" si="527"/>
        <v>4176.6360940953427</v>
      </c>
      <c r="X1448">
        <f t="shared" si="528"/>
        <v>0.4860445076479204</v>
      </c>
      <c r="Y1448">
        <f t="shared" si="535"/>
        <v>27.848298943739906</v>
      </c>
      <c r="AA1448">
        <f t="shared" si="529"/>
        <v>3692.9294615802555</v>
      </c>
      <c r="AB1448">
        <f t="shared" si="530"/>
        <v>1951.0410180958688</v>
      </c>
      <c r="AD1448">
        <f t="shared" si="531"/>
        <v>3692.9294615802555</v>
      </c>
      <c r="AE1448">
        <f t="shared" si="532"/>
        <v>1198.9589819041312</v>
      </c>
      <c r="AG1448">
        <f t="shared" si="533"/>
        <v>3882.6834339791376</v>
      </c>
    </row>
    <row r="1449" spans="1:33" x14ac:dyDescent="0.2">
      <c r="A1449">
        <f>'建築限界数値データ　片線'!A1533</f>
        <v>1900</v>
      </c>
      <c r="B1449">
        <f>'建築限界数値データ　片線'!B1533</f>
        <v>1570</v>
      </c>
      <c r="D1449">
        <f t="shared" si="514"/>
        <v>105</v>
      </c>
      <c r="E1449">
        <f t="shared" si="515"/>
        <v>160</v>
      </c>
      <c r="F1449">
        <f t="shared" si="516"/>
        <v>2110</v>
      </c>
      <c r="G1449">
        <f t="shared" si="517"/>
        <v>3150</v>
      </c>
      <c r="I1449">
        <f t="shared" si="518"/>
        <v>9.8090927582165199E-2</v>
      </c>
      <c r="J1449">
        <f t="shared" si="519"/>
        <v>143.75</v>
      </c>
      <c r="L1449">
        <f t="shared" si="520"/>
        <v>1756.25</v>
      </c>
      <c r="M1449">
        <f t="shared" si="521"/>
        <v>1570</v>
      </c>
      <c r="O1449">
        <f t="shared" si="522"/>
        <v>3866.25</v>
      </c>
      <c r="P1449">
        <f t="shared" si="523"/>
        <v>1570</v>
      </c>
      <c r="R1449">
        <f t="shared" si="524"/>
        <v>4172.8634128737067</v>
      </c>
      <c r="S1449">
        <f t="shared" si="525"/>
        <v>0.38573523305695095</v>
      </c>
      <c r="T1449">
        <f t="shared" si="526"/>
        <v>0.38573523305695095</v>
      </c>
      <c r="U1449">
        <f t="shared" si="534"/>
        <v>22.101000863658484</v>
      </c>
      <c r="W1449">
        <f t="shared" si="527"/>
        <v>4172.8634128737067</v>
      </c>
      <c r="X1449">
        <f t="shared" si="528"/>
        <v>0.48382616063911615</v>
      </c>
      <c r="Y1449">
        <f t="shared" si="535"/>
        <v>27.721197022639949</v>
      </c>
      <c r="AA1449">
        <f t="shared" si="529"/>
        <v>3693.9087985889437</v>
      </c>
      <c r="AB1449">
        <f t="shared" si="530"/>
        <v>1941.089088683769</v>
      </c>
      <c r="AD1449">
        <f t="shared" si="531"/>
        <v>3693.9087985889437</v>
      </c>
      <c r="AE1449">
        <f t="shared" si="532"/>
        <v>1208.910911316231</v>
      </c>
      <c r="AG1449">
        <f t="shared" si="533"/>
        <v>3886.698831115199</v>
      </c>
    </row>
    <row r="1450" spans="1:33" x14ac:dyDescent="0.2">
      <c r="A1450">
        <f>'建築限界数値データ　片線'!A1534</f>
        <v>1900</v>
      </c>
      <c r="B1450">
        <f>'建築限界数値データ　片線'!B1534</f>
        <v>1560</v>
      </c>
      <c r="D1450">
        <f t="shared" si="514"/>
        <v>105</v>
      </c>
      <c r="E1450">
        <f t="shared" si="515"/>
        <v>160</v>
      </c>
      <c r="F1450">
        <f t="shared" si="516"/>
        <v>2110</v>
      </c>
      <c r="G1450">
        <f t="shared" si="517"/>
        <v>3150</v>
      </c>
      <c r="I1450">
        <f t="shared" si="518"/>
        <v>9.8090927582165199E-2</v>
      </c>
      <c r="J1450">
        <f t="shared" si="519"/>
        <v>143.75</v>
      </c>
      <c r="L1450">
        <f t="shared" si="520"/>
        <v>1756.25</v>
      </c>
      <c r="M1450">
        <f t="shared" si="521"/>
        <v>1560</v>
      </c>
      <c r="O1450">
        <f t="shared" si="522"/>
        <v>3866.25</v>
      </c>
      <c r="P1450">
        <f t="shared" si="523"/>
        <v>1560</v>
      </c>
      <c r="R1450">
        <f t="shared" si="524"/>
        <v>4169.1113036833158</v>
      </c>
      <c r="S1450">
        <f t="shared" si="525"/>
        <v>0.38351288216757307</v>
      </c>
      <c r="T1450">
        <f t="shared" si="526"/>
        <v>0.38351288216757307</v>
      </c>
      <c r="U1450">
        <f t="shared" si="534"/>
        <v>21.973669537099987</v>
      </c>
      <c r="W1450">
        <f t="shared" si="527"/>
        <v>4169.1113036833158</v>
      </c>
      <c r="X1450">
        <f t="shared" si="528"/>
        <v>0.48160380974973827</v>
      </c>
      <c r="Y1450">
        <f t="shared" si="535"/>
        <v>27.593865696081451</v>
      </c>
      <c r="AA1450">
        <f t="shared" si="529"/>
        <v>3694.8881355976318</v>
      </c>
      <c r="AB1450">
        <f t="shared" si="530"/>
        <v>1931.1371592716694</v>
      </c>
      <c r="AD1450">
        <f t="shared" si="531"/>
        <v>3694.8881355976318</v>
      </c>
      <c r="AE1450">
        <f t="shared" si="532"/>
        <v>1218.8628407283306</v>
      </c>
      <c r="AG1450">
        <f t="shared" si="533"/>
        <v>3890.7357863376537</v>
      </c>
    </row>
    <row r="1451" spans="1:33" x14ac:dyDescent="0.2">
      <c r="A1451">
        <f>'建築限界数値データ　片線'!A1535</f>
        <v>1900</v>
      </c>
      <c r="B1451">
        <f>'建築限界数値データ　片線'!B1535</f>
        <v>1550</v>
      </c>
      <c r="D1451">
        <f t="shared" si="514"/>
        <v>105</v>
      </c>
      <c r="E1451">
        <f t="shared" si="515"/>
        <v>160</v>
      </c>
      <c r="F1451">
        <f t="shared" si="516"/>
        <v>2110</v>
      </c>
      <c r="G1451">
        <f t="shared" si="517"/>
        <v>3150</v>
      </c>
      <c r="I1451">
        <f t="shared" si="518"/>
        <v>9.8090927582165199E-2</v>
      </c>
      <c r="J1451">
        <f t="shared" si="519"/>
        <v>143.75</v>
      </c>
      <c r="L1451">
        <f t="shared" si="520"/>
        <v>1756.25</v>
      </c>
      <c r="M1451">
        <f t="shared" si="521"/>
        <v>1550</v>
      </c>
      <c r="O1451">
        <f t="shared" si="522"/>
        <v>3866.25</v>
      </c>
      <c r="P1451">
        <f t="shared" si="523"/>
        <v>1550</v>
      </c>
      <c r="R1451">
        <f t="shared" si="524"/>
        <v>4165.3798221170664</v>
      </c>
      <c r="S1451">
        <f t="shared" si="525"/>
        <v>0.38128653855898648</v>
      </c>
      <c r="T1451">
        <f t="shared" si="526"/>
        <v>0.38128653855898648</v>
      </c>
      <c r="U1451">
        <f t="shared" si="534"/>
        <v>21.846109444582051</v>
      </c>
      <c r="W1451">
        <f t="shared" si="527"/>
        <v>4165.3798221170664</v>
      </c>
      <c r="X1451">
        <f t="shared" si="528"/>
        <v>0.47937746614115168</v>
      </c>
      <c r="Y1451">
        <f t="shared" si="535"/>
        <v>27.466305603563512</v>
      </c>
      <c r="AA1451">
        <f t="shared" si="529"/>
        <v>3695.8674726063209</v>
      </c>
      <c r="AB1451">
        <f t="shared" si="530"/>
        <v>1921.1852298595702</v>
      </c>
      <c r="AD1451">
        <f t="shared" si="531"/>
        <v>3695.8674726063209</v>
      </c>
      <c r="AE1451">
        <f t="shared" si="532"/>
        <v>1228.8147701404298</v>
      </c>
      <c r="AG1451">
        <f t="shared" si="533"/>
        <v>3894.7942326116167</v>
      </c>
    </row>
    <row r="1452" spans="1:33" x14ac:dyDescent="0.2">
      <c r="A1452">
        <f>'建築限界数値データ　片線'!A1536</f>
        <v>1900</v>
      </c>
      <c r="B1452">
        <f>'建築限界数値データ　片線'!B1536</f>
        <v>1540</v>
      </c>
      <c r="D1452">
        <f t="shared" si="514"/>
        <v>105</v>
      </c>
      <c r="E1452">
        <f t="shared" si="515"/>
        <v>160</v>
      </c>
      <c r="F1452">
        <f t="shared" si="516"/>
        <v>2110</v>
      </c>
      <c r="G1452">
        <f t="shared" si="517"/>
        <v>3150</v>
      </c>
      <c r="I1452">
        <f t="shared" si="518"/>
        <v>9.8090927582165199E-2</v>
      </c>
      <c r="J1452">
        <f t="shared" si="519"/>
        <v>143.75</v>
      </c>
      <c r="L1452">
        <f t="shared" si="520"/>
        <v>1756.25</v>
      </c>
      <c r="M1452">
        <f t="shared" si="521"/>
        <v>1540</v>
      </c>
      <c r="O1452">
        <f t="shared" si="522"/>
        <v>3866.25</v>
      </c>
      <c r="P1452">
        <f t="shared" si="523"/>
        <v>1540</v>
      </c>
      <c r="R1452">
        <f t="shared" si="524"/>
        <v>4161.6690236610602</v>
      </c>
      <c r="S1452">
        <f t="shared" si="525"/>
        <v>0.37905621359101843</v>
      </c>
      <c r="T1452">
        <f t="shared" si="526"/>
        <v>0.37905621359101843</v>
      </c>
      <c r="U1452">
        <f t="shared" si="534"/>
        <v>21.71832123697483</v>
      </c>
      <c r="W1452">
        <f t="shared" si="527"/>
        <v>4161.6690236610602</v>
      </c>
      <c r="X1452">
        <f t="shared" si="528"/>
        <v>0.47714714117318363</v>
      </c>
      <c r="Y1452">
        <f t="shared" si="535"/>
        <v>27.338517395956295</v>
      </c>
      <c r="AA1452">
        <f t="shared" si="529"/>
        <v>3696.8468096150091</v>
      </c>
      <c r="AB1452">
        <f t="shared" si="530"/>
        <v>1911.2333004474706</v>
      </c>
      <c r="AD1452">
        <f t="shared" si="531"/>
        <v>3696.8468096150091</v>
      </c>
      <c r="AE1452">
        <f t="shared" si="532"/>
        <v>1238.7666995525294</v>
      </c>
      <c r="AG1452">
        <f t="shared" si="533"/>
        <v>3898.8741028251911</v>
      </c>
    </row>
    <row r="1453" spans="1:33" x14ac:dyDescent="0.2">
      <c r="A1453">
        <f>'建築限界数値データ　片線'!A1537</f>
        <v>1900</v>
      </c>
      <c r="B1453">
        <f>'建築限界数値データ　片線'!B1537</f>
        <v>1530</v>
      </c>
      <c r="D1453">
        <f t="shared" si="514"/>
        <v>105</v>
      </c>
      <c r="E1453">
        <f t="shared" si="515"/>
        <v>160</v>
      </c>
      <c r="F1453">
        <f t="shared" si="516"/>
        <v>2110</v>
      </c>
      <c r="G1453">
        <f t="shared" si="517"/>
        <v>3150</v>
      </c>
      <c r="I1453">
        <f t="shared" si="518"/>
        <v>9.8090927582165199E-2</v>
      </c>
      <c r="J1453">
        <f t="shared" si="519"/>
        <v>143.75</v>
      </c>
      <c r="L1453">
        <f t="shared" si="520"/>
        <v>1756.25</v>
      </c>
      <c r="M1453">
        <f t="shared" si="521"/>
        <v>1530</v>
      </c>
      <c r="O1453">
        <f t="shared" si="522"/>
        <v>3866.25</v>
      </c>
      <c r="P1453">
        <f t="shared" si="523"/>
        <v>1530</v>
      </c>
      <c r="R1453">
        <f t="shared" si="524"/>
        <v>4157.9789636913747</v>
      </c>
      <c r="S1453">
        <f t="shared" si="525"/>
        <v>0.37682191882259736</v>
      </c>
      <c r="T1453">
        <f t="shared" si="526"/>
        <v>0.37682191882259736</v>
      </c>
      <c r="U1453">
        <f t="shared" si="534"/>
        <v>21.590305576556144</v>
      </c>
      <c r="W1453">
        <f t="shared" si="527"/>
        <v>4157.9789636913747</v>
      </c>
      <c r="X1453">
        <f t="shared" si="528"/>
        <v>0.47491284640476256</v>
      </c>
      <c r="Y1453">
        <f t="shared" si="535"/>
        <v>27.210501735537605</v>
      </c>
      <c r="AA1453">
        <f t="shared" si="529"/>
        <v>3697.8261466236972</v>
      </c>
      <c r="AB1453">
        <f t="shared" si="530"/>
        <v>1901.2813710353707</v>
      </c>
      <c r="AD1453">
        <f t="shared" si="531"/>
        <v>3697.8261466236972</v>
      </c>
      <c r="AE1453">
        <f t="shared" si="532"/>
        <v>1248.7186289646293</v>
      </c>
      <c r="AG1453">
        <f t="shared" si="533"/>
        <v>3902.9753297935622</v>
      </c>
    </row>
    <row r="1454" spans="1:33" x14ac:dyDescent="0.2">
      <c r="A1454">
        <f>'建築限界数値データ　片線'!A1538</f>
        <v>1900</v>
      </c>
      <c r="B1454">
        <f>'建築限界数値データ　片線'!B1538</f>
        <v>1520</v>
      </c>
      <c r="D1454">
        <f t="shared" si="514"/>
        <v>105</v>
      </c>
      <c r="E1454">
        <f t="shared" si="515"/>
        <v>160</v>
      </c>
      <c r="F1454">
        <f t="shared" si="516"/>
        <v>2110</v>
      </c>
      <c r="G1454">
        <f t="shared" si="517"/>
        <v>3150</v>
      </c>
      <c r="I1454">
        <f t="shared" si="518"/>
        <v>9.8090927582165199E-2</v>
      </c>
      <c r="J1454">
        <f t="shared" si="519"/>
        <v>143.75</v>
      </c>
      <c r="L1454">
        <f t="shared" si="520"/>
        <v>1756.25</v>
      </c>
      <c r="M1454">
        <f t="shared" si="521"/>
        <v>1520</v>
      </c>
      <c r="O1454">
        <f t="shared" si="522"/>
        <v>3866.25</v>
      </c>
      <c r="P1454">
        <f t="shared" si="523"/>
        <v>1520</v>
      </c>
      <c r="R1454">
        <f t="shared" si="524"/>
        <v>4154.3096974708087</v>
      </c>
      <c r="S1454">
        <f t="shared" si="525"/>
        <v>0.37458366601237447</v>
      </c>
      <c r="T1454">
        <f t="shared" si="526"/>
        <v>0.37458366601237447</v>
      </c>
      <c r="U1454">
        <f t="shared" si="534"/>
        <v>21.462063137047075</v>
      </c>
      <c r="W1454">
        <f t="shared" si="527"/>
        <v>4154.3096974708087</v>
      </c>
      <c r="X1454">
        <f t="shared" si="528"/>
        <v>0.47267459359453967</v>
      </c>
      <c r="Y1454">
        <f t="shared" si="535"/>
        <v>27.082259296028539</v>
      </c>
      <c r="AA1454">
        <f t="shared" si="529"/>
        <v>3698.8054836323854</v>
      </c>
      <c r="AB1454">
        <f t="shared" si="530"/>
        <v>1891.3294416232714</v>
      </c>
      <c r="AD1454">
        <f t="shared" si="531"/>
        <v>3698.8054836323854</v>
      </c>
      <c r="AE1454">
        <f t="shared" si="532"/>
        <v>1258.6705583767286</v>
      </c>
      <c r="AG1454">
        <f t="shared" si="533"/>
        <v>3907.0978462630533</v>
      </c>
    </row>
    <row r="1455" spans="1:33" x14ac:dyDescent="0.2">
      <c r="A1455">
        <f>'建築限界数値データ　片線'!A1539</f>
        <v>1900</v>
      </c>
      <c r="B1455">
        <f>'建築限界数値データ　片線'!B1539</f>
        <v>1510</v>
      </c>
      <c r="D1455">
        <f t="shared" si="514"/>
        <v>105</v>
      </c>
      <c r="E1455">
        <f t="shared" si="515"/>
        <v>160</v>
      </c>
      <c r="F1455">
        <f t="shared" si="516"/>
        <v>2110</v>
      </c>
      <c r="G1455">
        <f t="shared" si="517"/>
        <v>3150</v>
      </c>
      <c r="I1455">
        <f t="shared" si="518"/>
        <v>9.8090927582165199E-2</v>
      </c>
      <c r="J1455">
        <f t="shared" si="519"/>
        <v>143.75</v>
      </c>
      <c r="L1455">
        <f t="shared" si="520"/>
        <v>1756.25</v>
      </c>
      <c r="M1455">
        <f t="shared" si="521"/>
        <v>1510</v>
      </c>
      <c r="O1455">
        <f t="shared" si="522"/>
        <v>3866.25</v>
      </c>
      <c r="P1455">
        <f t="shared" si="523"/>
        <v>1510</v>
      </c>
      <c r="R1455">
        <f t="shared" si="524"/>
        <v>4150.6612801456104</v>
      </c>
      <c r="S1455">
        <f t="shared" si="525"/>
        <v>0.37234146711932792</v>
      </c>
      <c r="T1455">
        <f t="shared" si="526"/>
        <v>0.37234146711932792</v>
      </c>
      <c r="U1455">
        <f t="shared" si="534"/>
        <v>21.333594603646603</v>
      </c>
      <c r="W1455">
        <f t="shared" si="527"/>
        <v>4150.6612801456104</v>
      </c>
      <c r="X1455">
        <f t="shared" si="528"/>
        <v>0.47043239470149312</v>
      </c>
      <c r="Y1455">
        <f t="shared" si="535"/>
        <v>26.953790762628067</v>
      </c>
      <c r="AA1455">
        <f t="shared" si="529"/>
        <v>3699.7848206410731</v>
      </c>
      <c r="AB1455">
        <f t="shared" si="530"/>
        <v>1881.3775122111715</v>
      </c>
      <c r="AD1455">
        <f t="shared" si="531"/>
        <v>3699.7848206410731</v>
      </c>
      <c r="AE1455">
        <f t="shared" si="532"/>
        <v>1268.6224877888285</v>
      </c>
      <c r="AG1455">
        <f t="shared" si="533"/>
        <v>3911.2415849151548</v>
      </c>
    </row>
    <row r="1456" spans="1:33" x14ac:dyDescent="0.2">
      <c r="A1456">
        <f>'建築限界数値データ　片線'!A1540</f>
        <v>1900</v>
      </c>
      <c r="B1456">
        <f>'建築限界数値データ　片線'!B1540</f>
        <v>1500</v>
      </c>
      <c r="D1456">
        <f t="shared" si="514"/>
        <v>105</v>
      </c>
      <c r="E1456">
        <f t="shared" si="515"/>
        <v>160</v>
      </c>
      <c r="F1456">
        <f t="shared" si="516"/>
        <v>2110</v>
      </c>
      <c r="G1456">
        <f t="shared" si="517"/>
        <v>3150</v>
      </c>
      <c r="I1456">
        <f t="shared" si="518"/>
        <v>9.8090927582165199E-2</v>
      </c>
      <c r="J1456">
        <f t="shared" si="519"/>
        <v>143.75</v>
      </c>
      <c r="L1456">
        <f t="shared" si="520"/>
        <v>1756.25</v>
      </c>
      <c r="M1456">
        <f t="shared" si="521"/>
        <v>1500</v>
      </c>
      <c r="O1456">
        <f t="shared" si="522"/>
        <v>3866.25</v>
      </c>
      <c r="P1456">
        <f t="shared" si="523"/>
        <v>1500</v>
      </c>
      <c r="R1456">
        <f t="shared" si="524"/>
        <v>4147.0337667422</v>
      </c>
      <c r="S1456">
        <f t="shared" si="525"/>
        <v>0.37009533430334879</v>
      </c>
      <c r="T1456">
        <f t="shared" si="526"/>
        <v>0.37009533430334879</v>
      </c>
      <c r="U1456">
        <f t="shared" si="534"/>
        <v>21.204900673065168</v>
      </c>
      <c r="W1456">
        <f t="shared" si="527"/>
        <v>4147.0337667422</v>
      </c>
      <c r="X1456">
        <f t="shared" si="528"/>
        <v>0.46818626188551399</v>
      </c>
      <c r="Y1456">
        <f t="shared" si="535"/>
        <v>26.825096832046626</v>
      </c>
      <c r="AA1456">
        <f t="shared" si="529"/>
        <v>3700.7641576497622</v>
      </c>
      <c r="AB1456">
        <f t="shared" si="530"/>
        <v>1871.4255827990719</v>
      </c>
      <c r="AD1456">
        <f t="shared" si="531"/>
        <v>3700.7641576497622</v>
      </c>
      <c r="AE1456">
        <f t="shared" si="532"/>
        <v>1278.5744172009281</v>
      </c>
      <c r="AG1456">
        <f t="shared" si="533"/>
        <v>3915.4064783705212</v>
      </c>
    </row>
    <row r="1457" spans="1:33" x14ac:dyDescent="0.2">
      <c r="A1457">
        <f>'建築限界数値データ　片線'!A1541</f>
        <v>1900</v>
      </c>
      <c r="B1457">
        <f>'建築限界数値データ　片線'!B1541</f>
        <v>1490</v>
      </c>
      <c r="D1457">
        <f t="shared" si="514"/>
        <v>105</v>
      </c>
      <c r="E1457">
        <f t="shared" si="515"/>
        <v>160</v>
      </c>
      <c r="F1457">
        <f t="shared" si="516"/>
        <v>2110</v>
      </c>
      <c r="G1457">
        <f t="shared" si="517"/>
        <v>3150</v>
      </c>
      <c r="I1457">
        <f t="shared" si="518"/>
        <v>9.8090927582165199E-2</v>
      </c>
      <c r="J1457">
        <f t="shared" si="519"/>
        <v>143.75</v>
      </c>
      <c r="L1457">
        <f t="shared" si="520"/>
        <v>1756.25</v>
      </c>
      <c r="M1457">
        <f t="shared" si="521"/>
        <v>1490</v>
      </c>
      <c r="O1457">
        <f t="shared" si="522"/>
        <v>3866.25</v>
      </c>
      <c r="P1457">
        <f t="shared" si="523"/>
        <v>1490</v>
      </c>
      <c r="R1457">
        <f t="shared" si="524"/>
        <v>4143.4272121638624</v>
      </c>
      <c r="S1457">
        <f t="shared" si="525"/>
        <v>0.36784527992580918</v>
      </c>
      <c r="T1457">
        <f t="shared" si="526"/>
        <v>0.36784527992580918</v>
      </c>
      <c r="U1457">
        <f t="shared" si="534"/>
        <v>21.075982053557208</v>
      </c>
      <c r="W1457">
        <f t="shared" si="527"/>
        <v>4143.4272121638624</v>
      </c>
      <c r="X1457">
        <f t="shared" si="528"/>
        <v>0.46593620750797438</v>
      </c>
      <c r="Y1457">
        <f t="shared" si="535"/>
        <v>26.696178212538673</v>
      </c>
      <c r="AA1457">
        <f t="shared" si="529"/>
        <v>3701.7434946584503</v>
      </c>
      <c r="AB1457">
        <f t="shared" si="530"/>
        <v>1861.473653386972</v>
      </c>
      <c r="AD1457">
        <f t="shared" si="531"/>
        <v>3701.7434946584503</v>
      </c>
      <c r="AE1457">
        <f t="shared" si="532"/>
        <v>1288.526346613028</v>
      </c>
      <c r="AG1457">
        <f t="shared" si="533"/>
        <v>3919.5924591929288</v>
      </c>
    </row>
    <row r="1458" spans="1:33" x14ac:dyDescent="0.2">
      <c r="A1458">
        <f>'建築限界数値データ　片線'!A1542</f>
        <v>1900</v>
      </c>
      <c r="B1458">
        <f>'建築限界数値データ　片線'!B1542</f>
        <v>1480</v>
      </c>
      <c r="D1458">
        <f t="shared" si="514"/>
        <v>105</v>
      </c>
      <c r="E1458">
        <f t="shared" si="515"/>
        <v>160</v>
      </c>
      <c r="F1458">
        <f t="shared" si="516"/>
        <v>2110</v>
      </c>
      <c r="G1458">
        <f t="shared" si="517"/>
        <v>3150</v>
      </c>
      <c r="I1458">
        <f t="shared" si="518"/>
        <v>9.8090927582165199E-2</v>
      </c>
      <c r="J1458">
        <f t="shared" si="519"/>
        <v>143.75</v>
      </c>
      <c r="L1458">
        <f t="shared" si="520"/>
        <v>1756.25</v>
      </c>
      <c r="M1458">
        <f t="shared" si="521"/>
        <v>1480</v>
      </c>
      <c r="O1458">
        <f t="shared" si="522"/>
        <v>3866.25</v>
      </c>
      <c r="P1458">
        <f t="shared" si="523"/>
        <v>1480</v>
      </c>
      <c r="R1458">
        <f t="shared" si="524"/>
        <v>4139.8416711874379</v>
      </c>
      <c r="S1458">
        <f t="shared" si="525"/>
        <v>0.36559131655011146</v>
      </c>
      <c r="T1458">
        <f t="shared" si="526"/>
        <v>0.36559131655011146</v>
      </c>
      <c r="U1458">
        <f t="shared" si="534"/>
        <v>20.946839464952671</v>
      </c>
      <c r="W1458">
        <f t="shared" si="527"/>
        <v>4139.8416711874379</v>
      </c>
      <c r="X1458">
        <f t="shared" si="528"/>
        <v>0.46368224413227666</v>
      </c>
      <c r="Y1458">
        <f t="shared" si="535"/>
        <v>26.567035623934135</v>
      </c>
      <c r="AA1458">
        <f t="shared" si="529"/>
        <v>3702.7228316671385</v>
      </c>
      <c r="AB1458">
        <f t="shared" si="530"/>
        <v>1851.5217239748724</v>
      </c>
      <c r="AD1458">
        <f t="shared" si="531"/>
        <v>3702.7228316671385</v>
      </c>
      <c r="AE1458">
        <f t="shared" si="532"/>
        <v>1298.4782760251276</v>
      </c>
      <c r="AG1458">
        <f t="shared" si="533"/>
        <v>3923.7994598932169</v>
      </c>
    </row>
    <row r="1459" spans="1:33" x14ac:dyDescent="0.2">
      <c r="A1459">
        <f>'建築限界数値データ　片線'!A1543</f>
        <v>1900</v>
      </c>
      <c r="B1459">
        <f>'建築限界数値データ　片線'!B1543</f>
        <v>1470</v>
      </c>
      <c r="D1459">
        <f t="shared" si="514"/>
        <v>105</v>
      </c>
      <c r="E1459">
        <f t="shared" si="515"/>
        <v>160</v>
      </c>
      <c r="F1459">
        <f t="shared" si="516"/>
        <v>2110</v>
      </c>
      <c r="G1459">
        <f t="shared" si="517"/>
        <v>3150</v>
      </c>
      <c r="I1459">
        <f t="shared" si="518"/>
        <v>9.8090927582165199E-2</v>
      </c>
      <c r="J1459">
        <f t="shared" si="519"/>
        <v>143.75</v>
      </c>
      <c r="L1459">
        <f t="shared" si="520"/>
        <v>1756.25</v>
      </c>
      <c r="M1459">
        <f t="shared" si="521"/>
        <v>1470</v>
      </c>
      <c r="O1459">
        <f t="shared" si="522"/>
        <v>3866.25</v>
      </c>
      <c r="P1459">
        <f t="shared" si="523"/>
        <v>1470</v>
      </c>
      <c r="R1459">
        <f t="shared" si="524"/>
        <v>4136.2771984599867</v>
      </c>
      <c r="S1459">
        <f t="shared" si="525"/>
        <v>0.36333345694221914</v>
      </c>
      <c r="T1459">
        <f t="shared" si="526"/>
        <v>0.36333345694221914</v>
      </c>
      <c r="U1459">
        <f t="shared" si="534"/>
        <v>20.817473638687378</v>
      </c>
      <c r="W1459">
        <f t="shared" si="527"/>
        <v>4136.2771984599867</v>
      </c>
      <c r="X1459">
        <f t="shared" si="528"/>
        <v>0.46142438452438433</v>
      </c>
      <c r="Y1459">
        <f t="shared" si="535"/>
        <v>26.437669797668843</v>
      </c>
      <c r="AA1459">
        <f t="shared" si="529"/>
        <v>3703.7021686758267</v>
      </c>
      <c r="AB1459">
        <f t="shared" si="530"/>
        <v>1841.5697945627728</v>
      </c>
      <c r="AD1459">
        <f t="shared" si="531"/>
        <v>3703.7021686758267</v>
      </c>
      <c r="AE1459">
        <f t="shared" si="532"/>
        <v>1308.4302054372272</v>
      </c>
      <c r="AG1459">
        <f t="shared" si="533"/>
        <v>3928.0274129331792</v>
      </c>
    </row>
    <row r="1460" spans="1:33" x14ac:dyDescent="0.2">
      <c r="A1460">
        <f>'建築限界数値データ　片線'!A1544</f>
        <v>1900</v>
      </c>
      <c r="B1460">
        <f>'建築限界数値データ　片線'!B1544</f>
        <v>1460</v>
      </c>
      <c r="D1460">
        <f t="shared" si="514"/>
        <v>105</v>
      </c>
      <c r="E1460">
        <f t="shared" si="515"/>
        <v>160</v>
      </c>
      <c r="F1460">
        <f t="shared" si="516"/>
        <v>2110</v>
      </c>
      <c r="G1460">
        <f t="shared" si="517"/>
        <v>3150</v>
      </c>
      <c r="I1460">
        <f t="shared" si="518"/>
        <v>9.8090927582165199E-2</v>
      </c>
      <c r="J1460">
        <f t="shared" si="519"/>
        <v>143.75</v>
      </c>
      <c r="L1460">
        <f t="shared" si="520"/>
        <v>1756.25</v>
      </c>
      <c r="M1460">
        <f t="shared" si="521"/>
        <v>1460</v>
      </c>
      <c r="O1460">
        <f t="shared" si="522"/>
        <v>3866.25</v>
      </c>
      <c r="P1460">
        <f t="shared" si="523"/>
        <v>1460</v>
      </c>
      <c r="R1460">
        <f t="shared" si="524"/>
        <v>4132.733848495448</v>
      </c>
      <c r="S1460">
        <f t="shared" si="525"/>
        <v>0.36107171407116828</v>
      </c>
      <c r="T1460">
        <f t="shared" si="526"/>
        <v>0.36107171407116828</v>
      </c>
      <c r="U1460">
        <f t="shared" si="534"/>
        <v>20.687885317832361</v>
      </c>
      <c r="W1460">
        <f t="shared" si="527"/>
        <v>4132.733848495448</v>
      </c>
      <c r="X1460">
        <f t="shared" si="528"/>
        <v>0.45916264165333348</v>
      </c>
      <c r="Y1460">
        <f t="shared" si="535"/>
        <v>26.308081476813825</v>
      </c>
      <c r="AA1460">
        <f t="shared" si="529"/>
        <v>3704.6815056845153</v>
      </c>
      <c r="AB1460">
        <f t="shared" si="530"/>
        <v>1831.6178651506732</v>
      </c>
      <c r="AD1460">
        <f t="shared" si="531"/>
        <v>3704.6815056845153</v>
      </c>
      <c r="AE1460">
        <f t="shared" si="532"/>
        <v>1318.3821348493268</v>
      </c>
      <c r="AG1460">
        <f t="shared" si="533"/>
        <v>3932.2762507294365</v>
      </c>
    </row>
    <row r="1461" spans="1:33" x14ac:dyDescent="0.2">
      <c r="A1461">
        <f>'建築限界数値データ　片線'!A1545</f>
        <v>1900</v>
      </c>
      <c r="B1461">
        <f>'建築限界数値データ　片線'!B1545</f>
        <v>1450</v>
      </c>
      <c r="D1461">
        <f t="shared" si="514"/>
        <v>105</v>
      </c>
      <c r="E1461">
        <f t="shared" si="515"/>
        <v>160</v>
      </c>
      <c r="F1461">
        <f t="shared" si="516"/>
        <v>2110</v>
      </c>
      <c r="G1461">
        <f t="shared" si="517"/>
        <v>3150</v>
      </c>
      <c r="I1461">
        <f t="shared" si="518"/>
        <v>9.8090927582165199E-2</v>
      </c>
      <c r="J1461">
        <f t="shared" si="519"/>
        <v>143.75</v>
      </c>
      <c r="L1461">
        <f t="shared" si="520"/>
        <v>1756.25</v>
      </c>
      <c r="M1461">
        <f t="shared" si="521"/>
        <v>1450</v>
      </c>
      <c r="O1461">
        <f t="shared" si="522"/>
        <v>3866.25</v>
      </c>
      <c r="P1461">
        <f t="shared" si="523"/>
        <v>1450</v>
      </c>
      <c r="R1461">
        <f t="shared" si="524"/>
        <v>4129.2116756712776</v>
      </c>
      <c r="S1461">
        <f t="shared" si="525"/>
        <v>0.35880610110955968</v>
      </c>
      <c r="T1461">
        <f t="shared" si="526"/>
        <v>0.35880610110955968</v>
      </c>
      <c r="U1461">
        <f t="shared" si="534"/>
        <v>20.558075257122056</v>
      </c>
      <c r="W1461">
        <f t="shared" si="527"/>
        <v>4129.2116756712776</v>
      </c>
      <c r="X1461">
        <f t="shared" si="528"/>
        <v>0.45689702869172488</v>
      </c>
      <c r="Y1461">
        <f t="shared" si="535"/>
        <v>26.178271416103517</v>
      </c>
      <c r="AA1461">
        <f t="shared" si="529"/>
        <v>3705.6608426932039</v>
      </c>
      <c r="AB1461">
        <f t="shared" si="530"/>
        <v>1821.6659357385738</v>
      </c>
      <c r="AD1461">
        <f t="shared" si="531"/>
        <v>3705.6608426932039</v>
      </c>
      <c r="AE1461">
        <f t="shared" si="532"/>
        <v>1328.3340642614262</v>
      </c>
      <c r="AG1461">
        <f t="shared" si="533"/>
        <v>3936.5459056572658</v>
      </c>
    </row>
    <row r="1462" spans="1:33" x14ac:dyDescent="0.2">
      <c r="A1462">
        <f>'建築限界数値データ　片線'!A1546</f>
        <v>1900</v>
      </c>
      <c r="B1462">
        <f>'建築限界数値データ　片線'!B1546</f>
        <v>1440</v>
      </c>
      <c r="D1462">
        <f t="shared" si="514"/>
        <v>105</v>
      </c>
      <c r="E1462">
        <f t="shared" si="515"/>
        <v>160</v>
      </c>
      <c r="F1462">
        <f t="shared" si="516"/>
        <v>2110</v>
      </c>
      <c r="G1462">
        <f t="shared" si="517"/>
        <v>3150</v>
      </c>
      <c r="I1462">
        <f t="shared" si="518"/>
        <v>9.8090927582165199E-2</v>
      </c>
      <c r="J1462">
        <f t="shared" si="519"/>
        <v>143.75</v>
      </c>
      <c r="L1462">
        <f t="shared" si="520"/>
        <v>1756.25</v>
      </c>
      <c r="M1462">
        <f t="shared" si="521"/>
        <v>1440</v>
      </c>
      <c r="O1462">
        <f t="shared" si="522"/>
        <v>3866.25</v>
      </c>
      <c r="P1462">
        <f t="shared" si="523"/>
        <v>1440</v>
      </c>
      <c r="R1462">
        <f t="shared" si="524"/>
        <v>4125.7107342250738</v>
      </c>
      <c r="S1462">
        <f t="shared" si="525"/>
        <v>0.35653663143403164</v>
      </c>
      <c r="T1462">
        <f t="shared" si="526"/>
        <v>0.35653663143403164</v>
      </c>
      <c r="U1462">
        <f t="shared" si="534"/>
        <v>20.428044222981374</v>
      </c>
      <c r="W1462">
        <f t="shared" si="527"/>
        <v>4125.7107342250738</v>
      </c>
      <c r="X1462">
        <f t="shared" si="528"/>
        <v>0.45462755901619684</v>
      </c>
      <c r="Y1462">
        <f t="shared" si="535"/>
        <v>26.048240381962838</v>
      </c>
      <c r="AA1462">
        <f t="shared" si="529"/>
        <v>3706.6401797018921</v>
      </c>
      <c r="AB1462">
        <f t="shared" si="530"/>
        <v>1811.7140063264742</v>
      </c>
      <c r="AD1462">
        <f t="shared" si="531"/>
        <v>3706.6401797018921</v>
      </c>
      <c r="AE1462">
        <f t="shared" si="532"/>
        <v>1338.2859936735258</v>
      </c>
      <c r="AG1462">
        <f t="shared" si="533"/>
        <v>3940.8363100544038</v>
      </c>
    </row>
    <row r="1463" spans="1:33" x14ac:dyDescent="0.2">
      <c r="A1463">
        <f>'建築限界数値データ　片線'!A1547</f>
        <v>1900</v>
      </c>
      <c r="B1463">
        <f>'建築限界数値データ　片線'!B1547</f>
        <v>1430</v>
      </c>
      <c r="D1463">
        <f t="shared" si="514"/>
        <v>105</v>
      </c>
      <c r="E1463">
        <f t="shared" si="515"/>
        <v>160</v>
      </c>
      <c r="F1463">
        <f t="shared" si="516"/>
        <v>2110</v>
      </c>
      <c r="G1463">
        <f t="shared" si="517"/>
        <v>3150</v>
      </c>
      <c r="I1463">
        <f t="shared" si="518"/>
        <v>9.8090927582165199E-2</v>
      </c>
      <c r="J1463">
        <f t="shared" si="519"/>
        <v>143.75</v>
      </c>
      <c r="L1463">
        <f t="shared" si="520"/>
        <v>1756.25</v>
      </c>
      <c r="M1463">
        <f t="shared" si="521"/>
        <v>1430</v>
      </c>
      <c r="O1463">
        <f t="shared" si="522"/>
        <v>3866.25</v>
      </c>
      <c r="P1463">
        <f t="shared" si="523"/>
        <v>1430</v>
      </c>
      <c r="R1463">
        <f t="shared" si="524"/>
        <v>4122.231078251194</v>
      </c>
      <c r="S1463">
        <f t="shared" si="525"/>
        <v>0.35426331862571242</v>
      </c>
      <c r="T1463">
        <f t="shared" si="526"/>
        <v>0.35426331862571242</v>
      </c>
      <c r="U1463">
        <f t="shared" si="534"/>
        <v>20.297792993551649</v>
      </c>
      <c r="W1463">
        <f t="shared" si="527"/>
        <v>4122.231078251194</v>
      </c>
      <c r="X1463">
        <f t="shared" si="528"/>
        <v>0.45235424620787762</v>
      </c>
      <c r="Y1463">
        <f t="shared" si="535"/>
        <v>25.917989152533114</v>
      </c>
      <c r="AA1463">
        <f t="shared" si="529"/>
        <v>3707.6195167105811</v>
      </c>
      <c r="AB1463">
        <f t="shared" si="530"/>
        <v>1801.7620769143748</v>
      </c>
      <c r="AD1463">
        <f t="shared" si="531"/>
        <v>3707.6195167105811</v>
      </c>
      <c r="AE1463">
        <f t="shared" si="532"/>
        <v>1348.2379230856252</v>
      </c>
      <c r="AG1463">
        <f t="shared" si="533"/>
        <v>3945.1473962248156</v>
      </c>
    </row>
    <row r="1464" spans="1:33" x14ac:dyDescent="0.2">
      <c r="A1464">
        <f>'建築限界数値データ　片線'!A1548</f>
        <v>1900</v>
      </c>
      <c r="B1464">
        <f>'建築限界数値データ　片線'!B1548</f>
        <v>1420</v>
      </c>
      <c r="D1464">
        <f t="shared" si="514"/>
        <v>105</v>
      </c>
      <c r="E1464">
        <f t="shared" si="515"/>
        <v>160</v>
      </c>
      <c r="F1464">
        <f t="shared" si="516"/>
        <v>2110</v>
      </c>
      <c r="G1464">
        <f t="shared" si="517"/>
        <v>3150</v>
      </c>
      <c r="I1464">
        <f t="shared" si="518"/>
        <v>9.8090927582165199E-2</v>
      </c>
      <c r="J1464">
        <f t="shared" si="519"/>
        <v>143.75</v>
      </c>
      <c r="L1464">
        <f t="shared" si="520"/>
        <v>1756.25</v>
      </c>
      <c r="M1464">
        <f t="shared" si="521"/>
        <v>1420</v>
      </c>
      <c r="O1464">
        <f t="shared" si="522"/>
        <v>3866.25</v>
      </c>
      <c r="P1464">
        <f t="shared" si="523"/>
        <v>1420</v>
      </c>
      <c r="R1464">
        <f t="shared" si="524"/>
        <v>4118.772761697348</v>
      </c>
      <c r="S1464">
        <f t="shared" si="525"/>
        <v>0.35198617647065267</v>
      </c>
      <c r="T1464">
        <f t="shared" si="526"/>
        <v>0.35198617647065267</v>
      </c>
      <c r="U1464">
        <f t="shared" si="534"/>
        <v>20.167322358715399</v>
      </c>
      <c r="W1464">
        <f t="shared" si="527"/>
        <v>4118.772761697348</v>
      </c>
      <c r="X1464">
        <f t="shared" si="528"/>
        <v>0.45007710405281787</v>
      </c>
      <c r="Y1464">
        <f t="shared" si="535"/>
        <v>25.78751851769686</v>
      </c>
      <c r="AA1464">
        <f t="shared" si="529"/>
        <v>3708.5988537192688</v>
      </c>
      <c r="AB1464">
        <f t="shared" si="530"/>
        <v>1791.8101475022747</v>
      </c>
      <c r="AD1464">
        <f t="shared" si="531"/>
        <v>3708.5988537192688</v>
      </c>
      <c r="AE1464">
        <f t="shared" si="532"/>
        <v>1358.1898524977253</v>
      </c>
      <c r="AG1464">
        <f t="shared" si="533"/>
        <v>3949.4790964424242</v>
      </c>
    </row>
    <row r="1465" spans="1:33" x14ac:dyDescent="0.2">
      <c r="A1465">
        <f>'建築限界数値データ　片線'!A1549</f>
        <v>1900</v>
      </c>
      <c r="B1465">
        <f>'建築限界数値データ　片線'!B1549</f>
        <v>1410</v>
      </c>
      <c r="D1465">
        <f t="shared" si="514"/>
        <v>105</v>
      </c>
      <c r="E1465">
        <f t="shared" si="515"/>
        <v>160</v>
      </c>
      <c r="F1465">
        <f t="shared" si="516"/>
        <v>2110</v>
      </c>
      <c r="G1465">
        <f t="shared" si="517"/>
        <v>3150</v>
      </c>
      <c r="I1465">
        <f t="shared" si="518"/>
        <v>9.8090927582165199E-2</v>
      </c>
      <c r="J1465">
        <f t="shared" si="519"/>
        <v>143.75</v>
      </c>
      <c r="L1465">
        <f t="shared" si="520"/>
        <v>1756.25</v>
      </c>
      <c r="M1465">
        <f t="shared" si="521"/>
        <v>1410</v>
      </c>
      <c r="O1465">
        <f t="shared" si="522"/>
        <v>3866.25</v>
      </c>
      <c r="P1465">
        <f t="shared" si="523"/>
        <v>1410</v>
      </c>
      <c r="R1465">
        <f t="shared" si="524"/>
        <v>4115.3358383611903</v>
      </c>
      <c r="S1465">
        <f t="shared" si="525"/>
        <v>0.34970521896023754</v>
      </c>
      <c r="T1465">
        <f t="shared" si="526"/>
        <v>0.34970521896023754</v>
      </c>
      <c r="U1465">
        <f t="shared" si="534"/>
        <v>20.036633120119948</v>
      </c>
      <c r="W1465">
        <f t="shared" si="527"/>
        <v>4115.3358383611903</v>
      </c>
      <c r="X1465">
        <f t="shared" si="528"/>
        <v>0.44779614654240274</v>
      </c>
      <c r="Y1465">
        <f t="shared" si="535"/>
        <v>25.656829279101409</v>
      </c>
      <c r="AA1465">
        <f t="shared" si="529"/>
        <v>3709.5781907279575</v>
      </c>
      <c r="AB1465">
        <f t="shared" si="530"/>
        <v>1781.8582180901753</v>
      </c>
      <c r="AD1465">
        <f t="shared" si="531"/>
        <v>3709.5781907279575</v>
      </c>
      <c r="AE1465">
        <f t="shared" si="532"/>
        <v>1368.1417819098247</v>
      </c>
      <c r="AG1465">
        <f t="shared" si="533"/>
        <v>3953.831342954818</v>
      </c>
    </row>
    <row r="1466" spans="1:33" x14ac:dyDescent="0.2">
      <c r="A1466">
        <f>'建築限界数値データ　片線'!A1550</f>
        <v>1900</v>
      </c>
      <c r="B1466">
        <f>'建築限界数値データ　片線'!B1550</f>
        <v>1400</v>
      </c>
      <c r="D1466">
        <f t="shared" si="514"/>
        <v>105</v>
      </c>
      <c r="E1466">
        <f t="shared" si="515"/>
        <v>160</v>
      </c>
      <c r="F1466">
        <f t="shared" si="516"/>
        <v>2110</v>
      </c>
      <c r="G1466">
        <f t="shared" si="517"/>
        <v>3150</v>
      </c>
      <c r="I1466">
        <f t="shared" si="518"/>
        <v>9.8090927582165199E-2</v>
      </c>
      <c r="J1466">
        <f t="shared" si="519"/>
        <v>143.75</v>
      </c>
      <c r="L1466">
        <f t="shared" si="520"/>
        <v>1756.25</v>
      </c>
      <c r="M1466">
        <f t="shared" si="521"/>
        <v>1400</v>
      </c>
      <c r="O1466">
        <f t="shared" si="522"/>
        <v>3866.25</v>
      </c>
      <c r="P1466">
        <f t="shared" si="523"/>
        <v>1400</v>
      </c>
      <c r="R1466">
        <f t="shared" si="524"/>
        <v>4111.9203618868887</v>
      </c>
      <c r="S1466">
        <f t="shared" si="525"/>
        <v>0.34742046029157742</v>
      </c>
      <c r="T1466">
        <f t="shared" si="526"/>
        <v>0.34742046029157742</v>
      </c>
      <c r="U1466">
        <f t="shared" si="534"/>
        <v>19.905726091199792</v>
      </c>
      <c r="W1466">
        <f t="shared" si="527"/>
        <v>4111.9203618868887</v>
      </c>
      <c r="X1466">
        <f t="shared" si="528"/>
        <v>0.44551138787374261</v>
      </c>
      <c r="Y1466">
        <f t="shared" si="535"/>
        <v>25.525922250181253</v>
      </c>
      <c r="AA1466">
        <f t="shared" si="529"/>
        <v>3710.5575277366461</v>
      </c>
      <c r="AB1466">
        <f t="shared" si="530"/>
        <v>1771.9062886780757</v>
      </c>
      <c r="AD1466">
        <f t="shared" si="531"/>
        <v>3710.5575277366461</v>
      </c>
      <c r="AE1466">
        <f t="shared" si="532"/>
        <v>1378.0937113219243</v>
      </c>
      <c r="AG1466">
        <f t="shared" si="533"/>
        <v>3958.2040679869106</v>
      </c>
    </row>
    <row r="1467" spans="1:33" x14ac:dyDescent="0.2">
      <c r="A1467">
        <f>'建築限界数値データ　片線'!A1551</f>
        <v>1900</v>
      </c>
      <c r="B1467">
        <f>'建築限界数値データ　片線'!B1551</f>
        <v>1390</v>
      </c>
      <c r="D1467">
        <f t="shared" si="514"/>
        <v>105</v>
      </c>
      <c r="E1467">
        <f t="shared" si="515"/>
        <v>160</v>
      </c>
      <c r="F1467">
        <f t="shared" si="516"/>
        <v>2110</v>
      </c>
      <c r="G1467">
        <f t="shared" si="517"/>
        <v>3150</v>
      </c>
      <c r="I1467">
        <f t="shared" si="518"/>
        <v>9.8090927582165199E-2</v>
      </c>
      <c r="J1467">
        <f t="shared" si="519"/>
        <v>143.75</v>
      </c>
      <c r="L1467">
        <f t="shared" si="520"/>
        <v>1756.25</v>
      </c>
      <c r="M1467">
        <f t="shared" si="521"/>
        <v>1390</v>
      </c>
      <c r="O1467">
        <f t="shared" si="522"/>
        <v>3866.25</v>
      </c>
      <c r="P1467">
        <f t="shared" si="523"/>
        <v>1390</v>
      </c>
      <c r="R1467">
        <f t="shared" si="524"/>
        <v>4108.5263857616883</v>
      </c>
      <c r="S1467">
        <f t="shared" si="525"/>
        <v>0.3451319148678782</v>
      </c>
      <c r="T1467">
        <f t="shared" si="526"/>
        <v>0.3451319148678782</v>
      </c>
      <c r="U1467">
        <f t="shared" si="534"/>
        <v>19.774602097197846</v>
      </c>
      <c r="W1467">
        <f t="shared" si="527"/>
        <v>4108.5263857616883</v>
      </c>
      <c r="X1467">
        <f t="shared" si="528"/>
        <v>0.4432228424500434</v>
      </c>
      <c r="Y1467">
        <f t="shared" si="535"/>
        <v>25.39479825617931</v>
      </c>
      <c r="AA1467">
        <f t="shared" si="529"/>
        <v>3711.5368647453342</v>
      </c>
      <c r="AB1467">
        <f t="shared" si="530"/>
        <v>1761.9543592659761</v>
      </c>
      <c r="AD1467">
        <f t="shared" si="531"/>
        <v>3711.5368647453342</v>
      </c>
      <c r="AE1467">
        <f t="shared" si="532"/>
        <v>1388.0456407340239</v>
      </c>
      <c r="AG1467">
        <f t="shared" si="533"/>
        <v>3962.5972037445786</v>
      </c>
    </row>
    <row r="1468" spans="1:33" x14ac:dyDescent="0.2">
      <c r="A1468">
        <f>'建築限界数値データ　片線'!A1552</f>
        <v>1900</v>
      </c>
      <c r="B1468">
        <f>'建築限界数値データ　片線'!B1552</f>
        <v>1380</v>
      </c>
      <c r="D1468">
        <f t="shared" ref="D1468:D1531" si="536">D1467</f>
        <v>105</v>
      </c>
      <c r="E1468">
        <f t="shared" ref="E1468:E1531" si="537">E1467</f>
        <v>160</v>
      </c>
      <c r="F1468">
        <f t="shared" ref="F1468:F1531" si="538">F1467</f>
        <v>2110</v>
      </c>
      <c r="G1468">
        <f t="shared" ref="G1468:G1531" si="539">G1467</f>
        <v>3150</v>
      </c>
      <c r="I1468">
        <f t="shared" ref="I1468:I1531" si="540">I1467</f>
        <v>9.8090927582165199E-2</v>
      </c>
      <c r="J1468">
        <f t="shared" ref="J1468:J1531" si="541">J1467</f>
        <v>143.75</v>
      </c>
      <c r="L1468">
        <f t="shared" ref="L1468:L1531" si="542">A1468-J1468</f>
        <v>1756.25</v>
      </c>
      <c r="M1468">
        <f t="shared" ref="M1468:M1531" si="543">B1468</f>
        <v>1380</v>
      </c>
      <c r="O1468">
        <f t="shared" ref="O1468:O1531" si="544">L1468+F1468</f>
        <v>3866.25</v>
      </c>
      <c r="P1468">
        <f t="shared" ref="P1468:P1531" si="545">M1468</f>
        <v>1380</v>
      </c>
      <c r="R1468">
        <f t="shared" ref="R1468:R1531" si="546">SQRT(O1468^2+P1468^2)</f>
        <v>4105.1539633124603</v>
      </c>
      <c r="S1468">
        <f t="shared" ref="S1468:S1531" si="547">IF(AND(O1468=0,P1468=0),0,IF(O1468=0,PI()/2,ATAN(P1468/O1468)))</f>
        <v>0.34283959729879004</v>
      </c>
      <c r="T1468">
        <f t="shared" ref="T1468:T1531" si="548">IF(AND(O1468&gt;=0,P1468&gt;=0),S1468,IF(AND(O1468&lt;0,P1468&gt;=0),S1468+PI(),IF(AND(O1468&lt;0,P1468&lt;0),S1468+PI(),S1468+2*PI())))</f>
        <v>0.34283959729879004</v>
      </c>
      <c r="U1468">
        <f t="shared" si="534"/>
        <v>19.643261975185407</v>
      </c>
      <c r="W1468">
        <f t="shared" ref="W1468:W1531" si="549">R1468</f>
        <v>4105.1539633124603</v>
      </c>
      <c r="X1468">
        <f t="shared" ref="X1468:X1531" si="550">IF(T1468+I1468&gt;=2*PI(),MOD(T1468+I1468,2*PI()),T1468+I1468)</f>
        <v>0.44093052488095524</v>
      </c>
      <c r="Y1468">
        <f t="shared" si="535"/>
        <v>25.263458134166871</v>
      </c>
      <c r="AA1468">
        <f t="shared" ref="AA1468:AA1531" si="551">W1468*COS(X1468)</f>
        <v>3712.5162017540224</v>
      </c>
      <c r="AB1468">
        <f t="shared" ref="AB1468:AB1531" si="552">W1468*SIN(X1468)</f>
        <v>1752.0024298538765</v>
      </c>
      <c r="AD1468">
        <f t="shared" ref="AD1468:AD1531" si="553">AA1468</f>
        <v>3712.5162017540224</v>
      </c>
      <c r="AE1468">
        <f t="shared" ref="AE1468:AE1531" si="554">G1468-AB1468</f>
        <v>1397.9975701461235</v>
      </c>
      <c r="AG1468">
        <f t="shared" ref="AG1468:AG1531" si="555">SQRT(AD1468^2+AE1468^2)</f>
        <v>3967.0106824182585</v>
      </c>
    </row>
    <row r="1469" spans="1:33" x14ac:dyDescent="0.2">
      <c r="A1469">
        <f>'建築限界数値データ　片線'!A1553</f>
        <v>1900</v>
      </c>
      <c r="B1469">
        <f>'建築限界数値データ　片線'!B1553</f>
        <v>1370</v>
      </c>
      <c r="D1469">
        <f t="shared" si="536"/>
        <v>105</v>
      </c>
      <c r="E1469">
        <f t="shared" si="537"/>
        <v>160</v>
      </c>
      <c r="F1469">
        <f t="shared" si="538"/>
        <v>2110</v>
      </c>
      <c r="G1469">
        <f t="shared" si="539"/>
        <v>3150</v>
      </c>
      <c r="I1469">
        <f t="shared" si="540"/>
        <v>9.8090927582165199E-2</v>
      </c>
      <c r="J1469">
        <f t="shared" si="541"/>
        <v>143.75</v>
      </c>
      <c r="L1469">
        <f t="shared" si="542"/>
        <v>1756.25</v>
      </c>
      <c r="M1469">
        <f t="shared" si="543"/>
        <v>1370</v>
      </c>
      <c r="O1469">
        <f t="shared" si="544"/>
        <v>3866.25</v>
      </c>
      <c r="P1469">
        <f t="shared" si="545"/>
        <v>1370</v>
      </c>
      <c r="R1469">
        <f t="shared" si="546"/>
        <v>4101.8031477022396</v>
      </c>
      <c r="S1469">
        <f t="shared" si="547"/>
        <v>0.34054352240073432</v>
      </c>
      <c r="T1469">
        <f t="shared" si="548"/>
        <v>0.34054352240073432</v>
      </c>
      <c r="U1469">
        <f t="shared" si="534"/>
        <v>19.511706574080886</v>
      </c>
      <c r="W1469">
        <f t="shared" si="549"/>
        <v>4101.8031477022396</v>
      </c>
      <c r="X1469">
        <f t="shared" si="550"/>
        <v>0.43863444998289952</v>
      </c>
      <c r="Y1469">
        <f t="shared" si="535"/>
        <v>25.131902733062347</v>
      </c>
      <c r="AA1469">
        <f t="shared" si="551"/>
        <v>3713.495538762711</v>
      </c>
      <c r="AB1469">
        <f t="shared" si="552"/>
        <v>1742.0505004417771</v>
      </c>
      <c r="AD1469">
        <f t="shared" si="553"/>
        <v>3713.495538762711</v>
      </c>
      <c r="AE1469">
        <f t="shared" si="554"/>
        <v>1407.9494995582229</v>
      </c>
      <c r="AG1469">
        <f t="shared" si="555"/>
        <v>3971.4444361865126</v>
      </c>
    </row>
    <row r="1470" spans="1:33" x14ac:dyDescent="0.2">
      <c r="A1470">
        <f>'建築限界数値データ　片線'!A1554</f>
        <v>1900</v>
      </c>
      <c r="B1470">
        <f>'建築限界数値データ　片線'!B1554</f>
        <v>1360</v>
      </c>
      <c r="D1470">
        <f t="shared" si="536"/>
        <v>105</v>
      </c>
      <c r="E1470">
        <f t="shared" si="537"/>
        <v>160</v>
      </c>
      <c r="F1470">
        <f t="shared" si="538"/>
        <v>2110</v>
      </c>
      <c r="G1470">
        <f t="shared" si="539"/>
        <v>3150</v>
      </c>
      <c r="I1470">
        <f t="shared" si="540"/>
        <v>9.8090927582165199E-2</v>
      </c>
      <c r="J1470">
        <f t="shared" si="541"/>
        <v>143.75</v>
      </c>
      <c r="L1470">
        <f t="shared" si="542"/>
        <v>1756.25</v>
      </c>
      <c r="M1470">
        <f t="shared" si="543"/>
        <v>1360</v>
      </c>
      <c r="O1470">
        <f t="shared" si="544"/>
        <v>3866.25</v>
      </c>
      <c r="P1470">
        <f t="shared" si="545"/>
        <v>1360</v>
      </c>
      <c r="R1470">
        <f t="shared" si="546"/>
        <v>4098.4739919267513</v>
      </c>
      <c r="S1470">
        <f t="shared" si="547"/>
        <v>0.33824370519720881</v>
      </c>
      <c r="T1470">
        <f t="shared" si="548"/>
        <v>0.33824370519720881</v>
      </c>
      <c r="U1470">
        <f t="shared" si="534"/>
        <v>19.379936754667295</v>
      </c>
      <c r="W1470">
        <f t="shared" si="549"/>
        <v>4098.4739919267513</v>
      </c>
      <c r="X1470">
        <f t="shared" si="550"/>
        <v>0.43633463277937401</v>
      </c>
      <c r="Y1470">
        <f t="shared" si="535"/>
        <v>25.000132913648756</v>
      </c>
      <c r="AA1470">
        <f t="shared" si="551"/>
        <v>3714.4748757713992</v>
      </c>
      <c r="AB1470">
        <f t="shared" si="552"/>
        <v>1732.0985710296773</v>
      </c>
      <c r="AD1470">
        <f t="shared" si="553"/>
        <v>3714.4748757713992</v>
      </c>
      <c r="AE1470">
        <f t="shared" si="554"/>
        <v>1417.9014289703227</v>
      </c>
      <c r="AG1470">
        <f t="shared" si="555"/>
        <v>3975.898397219556</v>
      </c>
    </row>
    <row r="1471" spans="1:33" x14ac:dyDescent="0.2">
      <c r="A1471">
        <f>'建築限界数値データ　片線'!A1555</f>
        <v>1900</v>
      </c>
      <c r="B1471">
        <f>'建築限界数値データ　片線'!B1555</f>
        <v>1350</v>
      </c>
      <c r="D1471">
        <f t="shared" si="536"/>
        <v>105</v>
      </c>
      <c r="E1471">
        <f t="shared" si="537"/>
        <v>160</v>
      </c>
      <c r="F1471">
        <f t="shared" si="538"/>
        <v>2110</v>
      </c>
      <c r="G1471">
        <f t="shared" si="539"/>
        <v>3150</v>
      </c>
      <c r="I1471">
        <f t="shared" si="540"/>
        <v>9.8090927582165199E-2</v>
      </c>
      <c r="J1471">
        <f t="shared" si="541"/>
        <v>143.75</v>
      </c>
      <c r="L1471">
        <f t="shared" si="542"/>
        <v>1756.25</v>
      </c>
      <c r="M1471">
        <f t="shared" si="543"/>
        <v>1350</v>
      </c>
      <c r="O1471">
        <f t="shared" si="544"/>
        <v>3866.25</v>
      </c>
      <c r="P1471">
        <f t="shared" si="545"/>
        <v>1350</v>
      </c>
      <c r="R1471">
        <f t="shared" si="546"/>
        <v>4095.166548810927</v>
      </c>
      <c r="S1471">
        <f t="shared" si="547"/>
        <v>0.33594016091907081</v>
      </c>
      <c r="T1471">
        <f t="shared" si="548"/>
        <v>0.33594016091907081</v>
      </c>
      <c r="U1471">
        <f t="shared" si="534"/>
        <v>19.247953389608476</v>
      </c>
      <c r="W1471">
        <f t="shared" si="549"/>
        <v>4095.166548810927</v>
      </c>
      <c r="X1471">
        <f t="shared" si="550"/>
        <v>0.43403108850123601</v>
      </c>
      <c r="Y1471">
        <f t="shared" si="535"/>
        <v>24.86814954858994</v>
      </c>
      <c r="AA1471">
        <f t="shared" si="551"/>
        <v>3715.4542127800869</v>
      </c>
      <c r="AB1471">
        <f t="shared" si="552"/>
        <v>1722.1466416175776</v>
      </c>
      <c r="AD1471">
        <f t="shared" si="553"/>
        <v>3715.4542127800869</v>
      </c>
      <c r="AE1471">
        <f t="shared" si="554"/>
        <v>1427.8533583824224</v>
      </c>
      <c r="AG1471">
        <f t="shared" si="555"/>
        <v>3980.3724976827557</v>
      </c>
    </row>
    <row r="1472" spans="1:33" x14ac:dyDescent="0.2">
      <c r="A1472">
        <f>'建築限界数値データ　片線'!A1556</f>
        <v>1900</v>
      </c>
      <c r="B1472">
        <f>'建築限界数値データ　片線'!B1556</f>
        <v>1340</v>
      </c>
      <c r="D1472">
        <f t="shared" si="536"/>
        <v>105</v>
      </c>
      <c r="E1472">
        <f t="shared" si="537"/>
        <v>160</v>
      </c>
      <c r="F1472">
        <f t="shared" si="538"/>
        <v>2110</v>
      </c>
      <c r="G1472">
        <f t="shared" si="539"/>
        <v>3150</v>
      </c>
      <c r="I1472">
        <f t="shared" si="540"/>
        <v>9.8090927582165199E-2</v>
      </c>
      <c r="J1472">
        <f t="shared" si="541"/>
        <v>143.75</v>
      </c>
      <c r="L1472">
        <f t="shared" si="542"/>
        <v>1756.25</v>
      </c>
      <c r="M1472">
        <f t="shared" si="543"/>
        <v>1340</v>
      </c>
      <c r="O1472">
        <f t="shared" si="544"/>
        <v>3866.25</v>
      </c>
      <c r="P1472">
        <f t="shared" si="545"/>
        <v>1340</v>
      </c>
      <c r="R1472">
        <f t="shared" si="546"/>
        <v>4091.8808710054109</v>
      </c>
      <c r="S1472">
        <f t="shared" si="547"/>
        <v>0.33363290500479753</v>
      </c>
      <c r="T1472">
        <f t="shared" si="548"/>
        <v>0.33363290500479753</v>
      </c>
      <c r="U1472">
        <f t="shared" si="534"/>
        <v>19.11575736346402</v>
      </c>
      <c r="W1472">
        <f t="shared" si="549"/>
        <v>4091.8808710054109</v>
      </c>
      <c r="X1472">
        <f t="shared" si="550"/>
        <v>0.43172383258696273</v>
      </c>
      <c r="Y1472">
        <f t="shared" si="535"/>
        <v>24.735953522445485</v>
      </c>
      <c r="AA1472">
        <f t="shared" si="551"/>
        <v>3716.433549788776</v>
      </c>
      <c r="AB1472">
        <f t="shared" si="552"/>
        <v>1712.1947122054778</v>
      </c>
      <c r="AD1472">
        <f t="shared" si="553"/>
        <v>3716.433549788776</v>
      </c>
      <c r="AE1472">
        <f t="shared" si="554"/>
        <v>1437.8052877945222</v>
      </c>
      <c r="AG1472">
        <f t="shared" si="555"/>
        <v>3984.8666697400922</v>
      </c>
    </row>
    <row r="1473" spans="1:33" x14ac:dyDescent="0.2">
      <c r="A1473">
        <f>'建築限界数値データ　片線'!A1557</f>
        <v>1900</v>
      </c>
      <c r="B1473">
        <f>'建築限界数値データ　片線'!B1557</f>
        <v>1330</v>
      </c>
      <c r="D1473">
        <f t="shared" si="536"/>
        <v>105</v>
      </c>
      <c r="E1473">
        <f t="shared" si="537"/>
        <v>160</v>
      </c>
      <c r="F1473">
        <f t="shared" si="538"/>
        <v>2110</v>
      </c>
      <c r="G1473">
        <f t="shared" si="539"/>
        <v>3150</v>
      </c>
      <c r="I1473">
        <f t="shared" si="540"/>
        <v>9.8090927582165199E-2</v>
      </c>
      <c r="J1473">
        <f t="shared" si="541"/>
        <v>143.75</v>
      </c>
      <c r="L1473">
        <f t="shared" si="542"/>
        <v>1756.25</v>
      </c>
      <c r="M1473">
        <f t="shared" si="543"/>
        <v>1330</v>
      </c>
      <c r="O1473">
        <f t="shared" si="544"/>
        <v>3866.25</v>
      </c>
      <c r="P1473">
        <f t="shared" si="545"/>
        <v>1330</v>
      </c>
      <c r="R1473">
        <f t="shared" si="546"/>
        <v>4088.6170109830537</v>
      </c>
      <c r="S1473">
        <f t="shared" si="547"/>
        <v>0.33132195310072438</v>
      </c>
      <c r="T1473">
        <f t="shared" si="548"/>
        <v>0.33132195310072438</v>
      </c>
      <c r="U1473">
        <f t="shared" si="534"/>
        <v>18.983349572702906</v>
      </c>
      <c r="W1473">
        <f t="shared" si="549"/>
        <v>4088.6170109830537</v>
      </c>
      <c r="X1473">
        <f t="shared" si="550"/>
        <v>0.42941288068288958</v>
      </c>
      <c r="Y1473">
        <f t="shared" si="535"/>
        <v>24.603545731684367</v>
      </c>
      <c r="AA1473">
        <f t="shared" si="551"/>
        <v>3717.4128867974637</v>
      </c>
      <c r="AB1473">
        <f t="shared" si="552"/>
        <v>1702.2427827933786</v>
      </c>
      <c r="AD1473">
        <f t="shared" si="553"/>
        <v>3717.4128867974637</v>
      </c>
      <c r="AE1473">
        <f t="shared" si="554"/>
        <v>1447.7572172066214</v>
      </c>
      <c r="AG1473">
        <f t="shared" si="555"/>
        <v>3989.38084555758</v>
      </c>
    </row>
    <row r="1474" spans="1:33" x14ac:dyDescent="0.2">
      <c r="A1474">
        <f>'建築限界数値データ　片線'!A1558</f>
        <v>1900</v>
      </c>
      <c r="B1474">
        <f>'建築限界数値データ　片線'!B1558</f>
        <v>1320</v>
      </c>
      <c r="D1474">
        <f t="shared" si="536"/>
        <v>105</v>
      </c>
      <c r="E1474">
        <f t="shared" si="537"/>
        <v>160</v>
      </c>
      <c r="F1474">
        <f t="shared" si="538"/>
        <v>2110</v>
      </c>
      <c r="G1474">
        <f t="shared" si="539"/>
        <v>3150</v>
      </c>
      <c r="I1474">
        <f t="shared" si="540"/>
        <v>9.8090927582165199E-2</v>
      </c>
      <c r="J1474">
        <f t="shared" si="541"/>
        <v>143.75</v>
      </c>
      <c r="L1474">
        <f t="shared" si="542"/>
        <v>1756.25</v>
      </c>
      <c r="M1474">
        <f t="shared" si="543"/>
        <v>1320</v>
      </c>
      <c r="O1474">
        <f t="shared" si="544"/>
        <v>3866.25</v>
      </c>
      <c r="P1474">
        <f t="shared" si="545"/>
        <v>1320</v>
      </c>
      <c r="R1474">
        <f t="shared" si="546"/>
        <v>4085.3750210354006</v>
      </c>
      <c r="S1474">
        <f t="shared" si="547"/>
        <v>0.32900732106125924</v>
      </c>
      <c r="T1474">
        <f t="shared" si="548"/>
        <v>0.32900732106125924</v>
      </c>
      <c r="U1474">
        <f t="shared" si="534"/>
        <v>18.850730925715794</v>
      </c>
      <c r="W1474">
        <f t="shared" si="549"/>
        <v>4085.3750210354006</v>
      </c>
      <c r="X1474">
        <f t="shared" si="550"/>
        <v>0.42709824864342444</v>
      </c>
      <c r="Y1474">
        <f t="shared" si="535"/>
        <v>24.470927084697259</v>
      </c>
      <c r="AA1474">
        <f t="shared" si="551"/>
        <v>3718.3922238061523</v>
      </c>
      <c r="AB1474">
        <f t="shared" si="552"/>
        <v>1692.2908533812788</v>
      </c>
      <c r="AD1474">
        <f t="shared" si="553"/>
        <v>3718.3922238061523</v>
      </c>
      <c r="AE1474">
        <f t="shared" si="554"/>
        <v>1457.7091466187212</v>
      </c>
      <c r="AG1474">
        <f t="shared" si="555"/>
        <v>3993.9149573066702</v>
      </c>
    </row>
    <row r="1475" spans="1:33" x14ac:dyDescent="0.2">
      <c r="A1475">
        <f>'建築限界数値データ　片線'!A1559</f>
        <v>1900</v>
      </c>
      <c r="B1475">
        <f>'建築限界数値データ　片線'!B1559</f>
        <v>1310</v>
      </c>
      <c r="D1475">
        <f t="shared" si="536"/>
        <v>105</v>
      </c>
      <c r="E1475">
        <f t="shared" si="537"/>
        <v>160</v>
      </c>
      <c r="F1475">
        <f t="shared" si="538"/>
        <v>2110</v>
      </c>
      <c r="G1475">
        <f t="shared" si="539"/>
        <v>3150</v>
      </c>
      <c r="I1475">
        <f t="shared" si="540"/>
        <v>9.8090927582165199E-2</v>
      </c>
      <c r="J1475">
        <f t="shared" si="541"/>
        <v>143.75</v>
      </c>
      <c r="L1475">
        <f t="shared" si="542"/>
        <v>1756.25</v>
      </c>
      <c r="M1475">
        <f t="shared" si="543"/>
        <v>1310</v>
      </c>
      <c r="O1475">
        <f t="shared" si="544"/>
        <v>3866.25</v>
      </c>
      <c r="P1475">
        <f t="shared" si="545"/>
        <v>1310</v>
      </c>
      <c r="R1475">
        <f t="shared" si="546"/>
        <v>4082.1549532691674</v>
      </c>
      <c r="S1475">
        <f t="shared" si="547"/>
        <v>0.32668902494907487</v>
      </c>
      <c r="T1475">
        <f t="shared" si="548"/>
        <v>0.32668902494907487</v>
      </c>
      <c r="U1475">
        <f t="shared" ref="U1475:U1538" si="556">T1475*180/PI()</f>
        <v>18.717902342826044</v>
      </c>
      <c r="W1475">
        <f t="shared" si="549"/>
        <v>4082.1549532691674</v>
      </c>
      <c r="X1475">
        <f t="shared" si="550"/>
        <v>0.42477995253124007</v>
      </c>
      <c r="Y1475">
        <f t="shared" ref="Y1475:Y1538" si="557">X1475*180/PI()</f>
        <v>24.338098501807504</v>
      </c>
      <c r="AA1475">
        <f t="shared" si="551"/>
        <v>3719.3715608148404</v>
      </c>
      <c r="AB1475">
        <f t="shared" si="552"/>
        <v>1682.3389239691792</v>
      </c>
      <c r="AD1475">
        <f t="shared" si="553"/>
        <v>3719.3715608148404</v>
      </c>
      <c r="AE1475">
        <f t="shared" si="554"/>
        <v>1467.6610760308208</v>
      </c>
      <c r="AG1475">
        <f t="shared" si="555"/>
        <v>3998.4689371675963</v>
      </c>
    </row>
    <row r="1476" spans="1:33" x14ac:dyDescent="0.2">
      <c r="A1476">
        <f>'建築限界数値データ　片線'!A1560</f>
        <v>1900</v>
      </c>
      <c r="B1476">
        <f>'建築限界数値データ　片線'!B1560</f>
        <v>1300</v>
      </c>
      <c r="D1476">
        <f t="shared" si="536"/>
        <v>105</v>
      </c>
      <c r="E1476">
        <f t="shared" si="537"/>
        <v>160</v>
      </c>
      <c r="F1476">
        <f t="shared" si="538"/>
        <v>2110</v>
      </c>
      <c r="G1476">
        <f t="shared" si="539"/>
        <v>3150</v>
      </c>
      <c r="I1476">
        <f t="shared" si="540"/>
        <v>9.8090927582165199E-2</v>
      </c>
      <c r="J1476">
        <f t="shared" si="541"/>
        <v>143.75</v>
      </c>
      <c r="L1476">
        <f t="shared" si="542"/>
        <v>1756.25</v>
      </c>
      <c r="M1476">
        <f t="shared" si="543"/>
        <v>1300</v>
      </c>
      <c r="O1476">
        <f t="shared" si="544"/>
        <v>3866.25</v>
      </c>
      <c r="P1476">
        <f t="shared" si="545"/>
        <v>1300</v>
      </c>
      <c r="R1476">
        <f t="shared" si="546"/>
        <v>4078.9568596027098</v>
      </c>
      <c r="S1476">
        <f t="shared" si="547"/>
        <v>0.32436708103527645</v>
      </c>
      <c r="T1476">
        <f t="shared" si="548"/>
        <v>0.32436708103527645</v>
      </c>
      <c r="U1476">
        <f t="shared" si="556"/>
        <v>18.584864756299307</v>
      </c>
      <c r="W1476">
        <f t="shared" si="549"/>
        <v>4078.9568596027098</v>
      </c>
      <c r="X1476">
        <f t="shared" si="550"/>
        <v>0.42245800861744165</v>
      </c>
      <c r="Y1476">
        <f t="shared" si="557"/>
        <v>24.205060915280768</v>
      </c>
      <c r="AA1476">
        <f t="shared" si="551"/>
        <v>3720.3508978235291</v>
      </c>
      <c r="AB1476">
        <f t="shared" si="552"/>
        <v>1672.3869945570796</v>
      </c>
      <c r="AD1476">
        <f t="shared" si="553"/>
        <v>3720.3508978235291</v>
      </c>
      <c r="AE1476">
        <f t="shared" si="554"/>
        <v>1477.6130054429204</v>
      </c>
      <c r="AG1476">
        <f t="shared" si="555"/>
        <v>4003.0427173327039</v>
      </c>
    </row>
    <row r="1477" spans="1:33" x14ac:dyDescent="0.2">
      <c r="A1477">
        <f>'建築限界数値データ　片線'!A1561</f>
        <v>1900</v>
      </c>
      <c r="B1477">
        <f>'建築限界数値データ　片線'!B1561</f>
        <v>1290</v>
      </c>
      <c r="D1477">
        <f t="shared" si="536"/>
        <v>105</v>
      </c>
      <c r="E1477">
        <f t="shared" si="537"/>
        <v>160</v>
      </c>
      <c r="F1477">
        <f t="shared" si="538"/>
        <v>2110</v>
      </c>
      <c r="G1477">
        <f t="shared" si="539"/>
        <v>3150</v>
      </c>
      <c r="I1477">
        <f t="shared" si="540"/>
        <v>9.8090927582165199E-2</v>
      </c>
      <c r="J1477">
        <f t="shared" si="541"/>
        <v>143.75</v>
      </c>
      <c r="L1477">
        <f t="shared" si="542"/>
        <v>1756.25</v>
      </c>
      <c r="M1477">
        <f t="shared" si="543"/>
        <v>1290</v>
      </c>
      <c r="O1477">
        <f t="shared" si="544"/>
        <v>3866.25</v>
      </c>
      <c r="P1477">
        <f t="shared" si="545"/>
        <v>1290</v>
      </c>
      <c r="R1477">
        <f t="shared" si="546"/>
        <v>4075.7807917624814</v>
      </c>
      <c r="S1477">
        <f t="shared" si="547"/>
        <v>0.3220415057995466</v>
      </c>
      <c r="T1477">
        <f t="shared" si="548"/>
        <v>0.3220415057995466</v>
      </c>
      <c r="U1477">
        <f t="shared" si="556"/>
        <v>18.451619110351842</v>
      </c>
      <c r="W1477">
        <f t="shared" si="549"/>
        <v>4075.7807917624814</v>
      </c>
      <c r="X1477">
        <f t="shared" si="550"/>
        <v>0.4201324333817118</v>
      </c>
      <c r="Y1477">
        <f t="shared" si="557"/>
        <v>24.071815269333307</v>
      </c>
      <c r="AA1477">
        <f t="shared" si="551"/>
        <v>3721.3302348322172</v>
      </c>
      <c r="AB1477">
        <f t="shared" si="552"/>
        <v>1662.4350651449799</v>
      </c>
      <c r="AD1477">
        <f t="shared" si="553"/>
        <v>3721.3302348322172</v>
      </c>
      <c r="AE1477">
        <f t="shared" si="554"/>
        <v>1487.5649348550201</v>
      </c>
      <c r="AG1477">
        <f t="shared" si="555"/>
        <v>4007.636230009733</v>
      </c>
    </row>
    <row r="1478" spans="1:33" x14ac:dyDescent="0.2">
      <c r="A1478">
        <f>'建築限界数値データ　片線'!A1562</f>
        <v>1900</v>
      </c>
      <c r="B1478">
        <f>'建築限界数値データ　片線'!B1562</f>
        <v>1280</v>
      </c>
      <c r="D1478">
        <f t="shared" si="536"/>
        <v>105</v>
      </c>
      <c r="E1478">
        <f t="shared" si="537"/>
        <v>160</v>
      </c>
      <c r="F1478">
        <f t="shared" si="538"/>
        <v>2110</v>
      </c>
      <c r="G1478">
        <f t="shared" si="539"/>
        <v>3150</v>
      </c>
      <c r="I1478">
        <f t="shared" si="540"/>
        <v>9.8090927582165199E-2</v>
      </c>
      <c r="J1478">
        <f t="shared" si="541"/>
        <v>143.75</v>
      </c>
      <c r="L1478">
        <f t="shared" si="542"/>
        <v>1756.25</v>
      </c>
      <c r="M1478">
        <f t="shared" si="543"/>
        <v>1280</v>
      </c>
      <c r="O1478">
        <f t="shared" si="544"/>
        <v>3866.25</v>
      </c>
      <c r="P1478">
        <f t="shared" si="545"/>
        <v>1280</v>
      </c>
      <c r="R1478">
        <f t="shared" si="546"/>
        <v>4072.6268012794885</v>
      </c>
      <c r="S1478">
        <f t="shared" si="547"/>
        <v>0.31971231593026544</v>
      </c>
      <c r="T1478">
        <f t="shared" si="548"/>
        <v>0.31971231593026544</v>
      </c>
      <c r="U1478">
        <f t="shared" si="556"/>
        <v>18.318166361157406</v>
      </c>
      <c r="W1478">
        <f t="shared" si="549"/>
        <v>4072.6268012794885</v>
      </c>
      <c r="X1478">
        <f t="shared" si="550"/>
        <v>0.41780324351243064</v>
      </c>
      <c r="Y1478">
        <f t="shared" si="557"/>
        <v>23.93836252013887</v>
      </c>
      <c r="AA1478">
        <f t="shared" si="551"/>
        <v>3722.3095718409058</v>
      </c>
      <c r="AB1478">
        <f t="shared" si="552"/>
        <v>1652.4831357328803</v>
      </c>
      <c r="AD1478">
        <f t="shared" si="553"/>
        <v>3722.3095718409058</v>
      </c>
      <c r="AE1478">
        <f t="shared" si="554"/>
        <v>1497.5168642671197</v>
      </c>
      <c r="AG1478">
        <f t="shared" si="555"/>
        <v>4012.249407425074</v>
      </c>
    </row>
    <row r="1479" spans="1:33" x14ac:dyDescent="0.2">
      <c r="A1479">
        <f>'建築限界数値データ　片線'!A1563</f>
        <v>1900</v>
      </c>
      <c r="B1479">
        <f>'建築限界数値データ　片線'!B1563</f>
        <v>1270</v>
      </c>
      <c r="D1479">
        <f t="shared" si="536"/>
        <v>105</v>
      </c>
      <c r="E1479">
        <f t="shared" si="537"/>
        <v>160</v>
      </c>
      <c r="F1479">
        <f t="shared" si="538"/>
        <v>2110</v>
      </c>
      <c r="G1479">
        <f t="shared" si="539"/>
        <v>3150</v>
      </c>
      <c r="I1479">
        <f t="shared" si="540"/>
        <v>9.8090927582165199E-2</v>
      </c>
      <c r="J1479">
        <f t="shared" si="541"/>
        <v>143.75</v>
      </c>
      <c r="L1479">
        <f t="shared" si="542"/>
        <v>1756.25</v>
      </c>
      <c r="M1479">
        <f t="shared" si="543"/>
        <v>1270</v>
      </c>
      <c r="O1479">
        <f t="shared" si="544"/>
        <v>3866.25</v>
      </c>
      <c r="P1479">
        <f t="shared" si="545"/>
        <v>1270</v>
      </c>
      <c r="R1479">
        <f t="shared" si="546"/>
        <v>4069.4949394857344</v>
      </c>
      <c r="S1479">
        <f t="shared" si="547"/>
        <v>0.31737952832460709</v>
      </c>
      <c r="T1479">
        <f t="shared" si="548"/>
        <v>0.31737952832460709</v>
      </c>
      <c r="U1479">
        <f t="shared" si="556"/>
        <v>18.184507476852755</v>
      </c>
      <c r="W1479">
        <f t="shared" si="549"/>
        <v>4069.4949394857344</v>
      </c>
      <c r="X1479">
        <f t="shared" si="550"/>
        <v>0.41547045590677228</v>
      </c>
      <c r="Y1479">
        <f t="shared" si="557"/>
        <v>23.804703635834215</v>
      </c>
      <c r="AA1479">
        <f t="shared" si="551"/>
        <v>3723.288908849594</v>
      </c>
      <c r="AB1479">
        <f t="shared" si="552"/>
        <v>1642.5312063207807</v>
      </c>
      <c r="AD1479">
        <f t="shared" si="553"/>
        <v>3723.288908849594</v>
      </c>
      <c r="AE1479">
        <f t="shared" si="554"/>
        <v>1507.4687936792193</v>
      </c>
      <c r="AG1479">
        <f t="shared" si="555"/>
        <v>4016.8821818269803</v>
      </c>
    </row>
    <row r="1480" spans="1:33" x14ac:dyDescent="0.2">
      <c r="A1480">
        <f>'建築限界数値データ　片線'!A1564</f>
        <v>1900</v>
      </c>
      <c r="B1480">
        <f>'建築限界数値データ　片線'!B1564</f>
        <v>1260</v>
      </c>
      <c r="D1480">
        <f t="shared" si="536"/>
        <v>105</v>
      </c>
      <c r="E1480">
        <f t="shared" si="537"/>
        <v>160</v>
      </c>
      <c r="F1480">
        <f t="shared" si="538"/>
        <v>2110</v>
      </c>
      <c r="G1480">
        <f t="shared" si="539"/>
        <v>3150</v>
      </c>
      <c r="I1480">
        <f t="shared" si="540"/>
        <v>9.8090927582165199E-2</v>
      </c>
      <c r="J1480">
        <f t="shared" si="541"/>
        <v>143.75</v>
      </c>
      <c r="L1480">
        <f t="shared" si="542"/>
        <v>1756.25</v>
      </c>
      <c r="M1480">
        <f t="shared" si="543"/>
        <v>1260</v>
      </c>
      <c r="O1480">
        <f t="shared" si="544"/>
        <v>3866.25</v>
      </c>
      <c r="P1480">
        <f t="shared" si="545"/>
        <v>1260</v>
      </c>
      <c r="R1480">
        <f t="shared" si="546"/>
        <v>4066.3852575106557</v>
      </c>
      <c r="S1480">
        <f t="shared" si="547"/>
        <v>0.31504316008861133</v>
      </c>
      <c r="T1480">
        <f t="shared" si="548"/>
        <v>0.31504316008861133</v>
      </c>
      <c r="U1480">
        <f t="shared" si="556"/>
        <v>18.050643437541773</v>
      </c>
      <c r="W1480">
        <f t="shared" si="549"/>
        <v>4066.3852575106557</v>
      </c>
      <c r="X1480">
        <f t="shared" si="550"/>
        <v>0.41313408767077653</v>
      </c>
      <c r="Y1480">
        <f t="shared" si="557"/>
        <v>23.670839596523233</v>
      </c>
      <c r="AA1480">
        <f t="shared" si="551"/>
        <v>3724.2682458582826</v>
      </c>
      <c r="AB1480">
        <f t="shared" si="552"/>
        <v>1632.5792769086811</v>
      </c>
      <c r="AD1480">
        <f t="shared" si="553"/>
        <v>3724.2682458582826</v>
      </c>
      <c r="AE1480">
        <f t="shared" si="554"/>
        <v>1517.4207230913189</v>
      </c>
      <c r="AG1480">
        <f t="shared" si="555"/>
        <v>4021.5344854887558</v>
      </c>
    </row>
    <row r="1481" spans="1:33" x14ac:dyDescent="0.2">
      <c r="A1481">
        <f>'建築限界数値データ　片線'!A1565</f>
        <v>1900</v>
      </c>
      <c r="B1481">
        <f>'建築限界数値データ　片線'!B1565</f>
        <v>1250</v>
      </c>
      <c r="D1481">
        <f t="shared" si="536"/>
        <v>105</v>
      </c>
      <c r="E1481">
        <f t="shared" si="537"/>
        <v>160</v>
      </c>
      <c r="F1481">
        <f t="shared" si="538"/>
        <v>2110</v>
      </c>
      <c r="G1481">
        <f t="shared" si="539"/>
        <v>3150</v>
      </c>
      <c r="I1481">
        <f t="shared" si="540"/>
        <v>9.8090927582165199E-2</v>
      </c>
      <c r="J1481">
        <f t="shared" si="541"/>
        <v>143.75</v>
      </c>
      <c r="L1481">
        <f t="shared" si="542"/>
        <v>1756.25</v>
      </c>
      <c r="M1481">
        <f t="shared" si="543"/>
        <v>1250</v>
      </c>
      <c r="O1481">
        <f t="shared" si="544"/>
        <v>3866.25</v>
      </c>
      <c r="P1481">
        <f t="shared" si="545"/>
        <v>1250</v>
      </c>
      <c r="R1481">
        <f t="shared" si="546"/>
        <v>4063.297806277556</v>
      </c>
      <c r="S1481">
        <f t="shared" si="547"/>
        <v>0.31270322853723059</v>
      </c>
      <c r="T1481">
        <f t="shared" si="548"/>
        <v>0.31270322853723059</v>
      </c>
      <c r="U1481">
        <f t="shared" si="556"/>
        <v>17.916575235298158</v>
      </c>
      <c r="W1481">
        <f t="shared" si="549"/>
        <v>4063.297806277556</v>
      </c>
      <c r="X1481">
        <f t="shared" si="550"/>
        <v>0.41079415611939579</v>
      </c>
      <c r="Y1481">
        <f t="shared" si="557"/>
        <v>23.536771394279619</v>
      </c>
      <c r="AA1481">
        <f t="shared" si="551"/>
        <v>3725.2475828669708</v>
      </c>
      <c r="AB1481">
        <f t="shared" si="552"/>
        <v>1622.6273474965813</v>
      </c>
      <c r="AD1481">
        <f t="shared" si="553"/>
        <v>3725.2475828669708</v>
      </c>
      <c r="AE1481">
        <f t="shared" si="554"/>
        <v>1527.3726525034187</v>
      </c>
      <c r="AG1481">
        <f t="shared" si="555"/>
        <v>4026.2062507118953</v>
      </c>
    </row>
    <row r="1482" spans="1:33" x14ac:dyDescent="0.2">
      <c r="A1482">
        <f>'建築限界数値データ　片線'!A1566</f>
        <v>1900</v>
      </c>
      <c r="B1482">
        <f>'建築限界数値データ　片線'!B1566</f>
        <v>1240</v>
      </c>
      <c r="D1482">
        <f t="shared" si="536"/>
        <v>105</v>
      </c>
      <c r="E1482">
        <f t="shared" si="537"/>
        <v>160</v>
      </c>
      <c r="F1482">
        <f t="shared" si="538"/>
        <v>2110</v>
      </c>
      <c r="G1482">
        <f t="shared" si="539"/>
        <v>3150</v>
      </c>
      <c r="I1482">
        <f t="shared" si="540"/>
        <v>9.8090927582165199E-2</v>
      </c>
      <c r="J1482">
        <f t="shared" si="541"/>
        <v>143.75</v>
      </c>
      <c r="L1482">
        <f t="shared" si="542"/>
        <v>1756.25</v>
      </c>
      <c r="M1482">
        <f t="shared" si="543"/>
        <v>1240</v>
      </c>
      <c r="O1482">
        <f t="shared" si="544"/>
        <v>3866.25</v>
      </c>
      <c r="P1482">
        <f t="shared" si="545"/>
        <v>1240</v>
      </c>
      <c r="R1482">
        <f t="shared" si="546"/>
        <v>4060.2326365000317</v>
      </c>
      <c r="S1482">
        <f t="shared" si="547"/>
        <v>0.31035975119435205</v>
      </c>
      <c r="T1482">
        <f t="shared" si="548"/>
        <v>0.31035975119435205</v>
      </c>
      <c r="U1482">
        <f t="shared" si="556"/>
        <v>17.782303874166683</v>
      </c>
      <c r="W1482">
        <f t="shared" si="549"/>
        <v>4060.2326365000317</v>
      </c>
      <c r="X1482">
        <f t="shared" si="550"/>
        <v>0.40845067877651725</v>
      </c>
      <c r="Y1482">
        <f t="shared" si="557"/>
        <v>23.402500033148144</v>
      </c>
      <c r="AA1482">
        <f t="shared" si="551"/>
        <v>3726.226919875659</v>
      </c>
      <c r="AB1482">
        <f t="shared" si="552"/>
        <v>1612.6754180844819</v>
      </c>
      <c r="AD1482">
        <f t="shared" si="553"/>
        <v>3726.226919875659</v>
      </c>
      <c r="AE1482">
        <f t="shared" si="554"/>
        <v>1537.3245819155181</v>
      </c>
      <c r="AG1482">
        <f t="shared" si="555"/>
        <v>4030.897409829201</v>
      </c>
    </row>
    <row r="1483" spans="1:33" x14ac:dyDescent="0.2">
      <c r="A1483">
        <f>'建築限界数値データ　片線'!A1567</f>
        <v>1900</v>
      </c>
      <c r="B1483">
        <f>'建築限界数値データ　片線'!B1567</f>
        <v>1230</v>
      </c>
      <c r="D1483">
        <f t="shared" si="536"/>
        <v>105</v>
      </c>
      <c r="E1483">
        <f t="shared" si="537"/>
        <v>160</v>
      </c>
      <c r="F1483">
        <f t="shared" si="538"/>
        <v>2110</v>
      </c>
      <c r="G1483">
        <f t="shared" si="539"/>
        <v>3150</v>
      </c>
      <c r="I1483">
        <f t="shared" si="540"/>
        <v>9.8090927582165199E-2</v>
      </c>
      <c r="J1483">
        <f t="shared" si="541"/>
        <v>143.75</v>
      </c>
      <c r="L1483">
        <f t="shared" si="542"/>
        <v>1756.25</v>
      </c>
      <c r="M1483">
        <f t="shared" si="543"/>
        <v>1230</v>
      </c>
      <c r="O1483">
        <f t="shared" si="544"/>
        <v>3866.25</v>
      </c>
      <c r="P1483">
        <f t="shared" si="545"/>
        <v>1230</v>
      </c>
      <c r="R1483">
        <f t="shared" si="546"/>
        <v>4057.1897986783906</v>
      </c>
      <c r="S1483">
        <f t="shared" si="547"/>
        <v>0.30801274579279453</v>
      </c>
      <c r="T1483">
        <f t="shared" si="548"/>
        <v>0.30801274579279453</v>
      </c>
      <c r="U1483">
        <f t="shared" si="556"/>
        <v>17.647830370163028</v>
      </c>
      <c r="W1483">
        <f t="shared" si="549"/>
        <v>4057.1897986783906</v>
      </c>
      <c r="X1483">
        <f t="shared" si="550"/>
        <v>0.40610367337495973</v>
      </c>
      <c r="Y1483">
        <f t="shared" si="557"/>
        <v>23.268026529144493</v>
      </c>
      <c r="AA1483">
        <f t="shared" si="551"/>
        <v>3727.2062568843476</v>
      </c>
      <c r="AB1483">
        <f t="shared" si="552"/>
        <v>1602.7234886723822</v>
      </c>
      <c r="AD1483">
        <f t="shared" si="553"/>
        <v>3727.2062568843476</v>
      </c>
      <c r="AE1483">
        <f t="shared" si="554"/>
        <v>1547.2765113276178</v>
      </c>
      <c r="AG1483">
        <f t="shared" si="555"/>
        <v>4035.6078952078574</v>
      </c>
    </row>
    <row r="1484" spans="1:33" x14ac:dyDescent="0.2">
      <c r="A1484">
        <f>'建築限界数値データ　片線'!A1568</f>
        <v>1900</v>
      </c>
      <c r="B1484">
        <f>'建築限界数値データ　片線'!B1568</f>
        <v>1220</v>
      </c>
      <c r="D1484">
        <f t="shared" si="536"/>
        <v>105</v>
      </c>
      <c r="E1484">
        <f t="shared" si="537"/>
        <v>160</v>
      </c>
      <c r="F1484">
        <f t="shared" si="538"/>
        <v>2110</v>
      </c>
      <c r="G1484">
        <f t="shared" si="539"/>
        <v>3150</v>
      </c>
      <c r="I1484">
        <f t="shared" si="540"/>
        <v>9.8090927582165199E-2</v>
      </c>
      <c r="J1484">
        <f t="shared" si="541"/>
        <v>143.75</v>
      </c>
      <c r="L1484">
        <f t="shared" si="542"/>
        <v>1756.25</v>
      </c>
      <c r="M1484">
        <f t="shared" si="543"/>
        <v>1220</v>
      </c>
      <c r="O1484">
        <f t="shared" si="544"/>
        <v>3866.25</v>
      </c>
      <c r="P1484">
        <f t="shared" si="545"/>
        <v>1220</v>
      </c>
      <c r="R1484">
        <f t="shared" si="546"/>
        <v>4054.1693430960677</v>
      </c>
      <c r="S1484">
        <f t="shared" si="547"/>
        <v>0.3056622302742798</v>
      </c>
      <c r="T1484">
        <f t="shared" si="548"/>
        <v>0.3056622302742798</v>
      </c>
      <c r="U1484">
        <f t="shared" si="556"/>
        <v>17.513155751272134</v>
      </c>
      <c r="W1484">
        <f t="shared" si="549"/>
        <v>4054.1693430960677</v>
      </c>
      <c r="X1484">
        <f t="shared" si="550"/>
        <v>0.403753157856445</v>
      </c>
      <c r="Y1484">
        <f t="shared" si="557"/>
        <v>23.133351910253594</v>
      </c>
      <c r="AA1484">
        <f t="shared" si="551"/>
        <v>3728.1855938930357</v>
      </c>
      <c r="AB1484">
        <f t="shared" si="552"/>
        <v>1592.7715592602829</v>
      </c>
      <c r="AD1484">
        <f t="shared" si="553"/>
        <v>3728.1855938930357</v>
      </c>
      <c r="AE1484">
        <f t="shared" si="554"/>
        <v>1557.2284407397171</v>
      </c>
      <c r="AG1484">
        <f t="shared" si="555"/>
        <v>4040.3376392524692</v>
      </c>
    </row>
    <row r="1485" spans="1:33" x14ac:dyDescent="0.2">
      <c r="A1485">
        <f>'建築限界数値データ　片線'!A1569</f>
        <v>1900</v>
      </c>
      <c r="B1485">
        <f>'建築限界数値データ　片線'!B1569</f>
        <v>1210</v>
      </c>
      <c r="D1485">
        <f t="shared" si="536"/>
        <v>105</v>
      </c>
      <c r="E1485">
        <f t="shared" si="537"/>
        <v>160</v>
      </c>
      <c r="F1485">
        <f t="shared" si="538"/>
        <v>2110</v>
      </c>
      <c r="G1485">
        <f t="shared" si="539"/>
        <v>3150</v>
      </c>
      <c r="I1485">
        <f t="shared" si="540"/>
        <v>9.8090927582165199E-2</v>
      </c>
      <c r="J1485">
        <f t="shared" si="541"/>
        <v>143.75</v>
      </c>
      <c r="L1485">
        <f t="shared" si="542"/>
        <v>1756.25</v>
      </c>
      <c r="M1485">
        <f t="shared" si="543"/>
        <v>1210</v>
      </c>
      <c r="O1485">
        <f t="shared" si="544"/>
        <v>3866.25</v>
      </c>
      <c r="P1485">
        <f t="shared" si="545"/>
        <v>1210</v>
      </c>
      <c r="R1485">
        <f t="shared" si="546"/>
        <v>4051.1713198160355</v>
      </c>
      <c r="S1485">
        <f t="shared" si="547"/>
        <v>0.30330822278937858</v>
      </c>
      <c r="T1485">
        <f t="shared" si="548"/>
        <v>0.30330822278937858</v>
      </c>
      <c r="U1485">
        <f t="shared" si="556"/>
        <v>17.378281057445086</v>
      </c>
      <c r="W1485">
        <f t="shared" si="549"/>
        <v>4051.1713198160355</v>
      </c>
      <c r="X1485">
        <f t="shared" si="550"/>
        <v>0.40139915037154378</v>
      </c>
      <c r="Y1485">
        <f t="shared" si="557"/>
        <v>22.998477216426551</v>
      </c>
      <c r="AA1485">
        <f t="shared" si="551"/>
        <v>3729.1649309017239</v>
      </c>
      <c r="AB1485">
        <f t="shared" si="552"/>
        <v>1582.8196298481832</v>
      </c>
      <c r="AD1485">
        <f t="shared" si="553"/>
        <v>3729.1649309017239</v>
      </c>
      <c r="AE1485">
        <f t="shared" si="554"/>
        <v>1567.1803701518168</v>
      </c>
      <c r="AG1485">
        <f t="shared" si="555"/>
        <v>4045.0865744080738</v>
      </c>
    </row>
    <row r="1486" spans="1:33" x14ac:dyDescent="0.2">
      <c r="A1486">
        <f>'建築限界数値データ　片線'!A1570</f>
        <v>1900</v>
      </c>
      <c r="B1486">
        <f>'建築限界数値データ　片線'!B1570</f>
        <v>1200</v>
      </c>
      <c r="D1486">
        <f t="shared" si="536"/>
        <v>105</v>
      </c>
      <c r="E1486">
        <f t="shared" si="537"/>
        <v>160</v>
      </c>
      <c r="F1486">
        <f t="shared" si="538"/>
        <v>2110</v>
      </c>
      <c r="G1486">
        <f t="shared" si="539"/>
        <v>3150</v>
      </c>
      <c r="I1486">
        <f t="shared" si="540"/>
        <v>9.8090927582165199E-2</v>
      </c>
      <c r="J1486">
        <f t="shared" si="541"/>
        <v>143.75</v>
      </c>
      <c r="L1486">
        <f t="shared" si="542"/>
        <v>1756.25</v>
      </c>
      <c r="M1486">
        <f t="shared" si="543"/>
        <v>1200</v>
      </c>
      <c r="O1486">
        <f t="shared" si="544"/>
        <v>3866.25</v>
      </c>
      <c r="P1486">
        <f t="shared" si="545"/>
        <v>1200</v>
      </c>
      <c r="R1486">
        <f t="shared" si="546"/>
        <v>4048.1957786772123</v>
      </c>
      <c r="S1486">
        <f t="shared" si="547"/>
        <v>0.30095074169743019</v>
      </c>
      <c r="T1486">
        <f t="shared" si="548"/>
        <v>0.30095074169743019</v>
      </c>
      <c r="U1486">
        <f t="shared" si="556"/>
        <v>17.243207340594552</v>
      </c>
      <c r="W1486">
        <f t="shared" si="549"/>
        <v>4048.1957786772123</v>
      </c>
      <c r="X1486">
        <f t="shared" si="550"/>
        <v>0.39904166927959539</v>
      </c>
      <c r="Y1486">
        <f t="shared" si="557"/>
        <v>22.863403499576012</v>
      </c>
      <c r="AA1486">
        <f t="shared" si="551"/>
        <v>3730.1442679104125</v>
      </c>
      <c r="AB1486">
        <f t="shared" si="552"/>
        <v>1572.8677004360836</v>
      </c>
      <c r="AD1486">
        <f t="shared" si="553"/>
        <v>3730.1442679104125</v>
      </c>
      <c r="AE1486">
        <f t="shared" si="554"/>
        <v>1577.1322995639164</v>
      </c>
      <c r="AG1486">
        <f t="shared" si="555"/>
        <v>4049.854633163106</v>
      </c>
    </row>
    <row r="1487" spans="1:33" x14ac:dyDescent="0.2">
      <c r="A1487">
        <f>'建築限界数値データ　片線'!A1571</f>
        <v>1900</v>
      </c>
      <c r="B1487">
        <f>'建築限界数値データ　片線'!B1571</f>
        <v>1190</v>
      </c>
      <c r="D1487">
        <f t="shared" si="536"/>
        <v>105</v>
      </c>
      <c r="E1487">
        <f t="shared" si="537"/>
        <v>160</v>
      </c>
      <c r="F1487">
        <f t="shared" si="538"/>
        <v>2110</v>
      </c>
      <c r="G1487">
        <f t="shared" si="539"/>
        <v>3150</v>
      </c>
      <c r="I1487">
        <f t="shared" si="540"/>
        <v>9.8090927582165199E-2</v>
      </c>
      <c r="J1487">
        <f t="shared" si="541"/>
        <v>143.75</v>
      </c>
      <c r="L1487">
        <f t="shared" si="542"/>
        <v>1756.25</v>
      </c>
      <c r="M1487">
        <f t="shared" si="543"/>
        <v>1190</v>
      </c>
      <c r="O1487">
        <f t="shared" si="544"/>
        <v>3866.25</v>
      </c>
      <c r="P1487">
        <f t="shared" si="545"/>
        <v>1190</v>
      </c>
      <c r="R1487">
        <f t="shared" si="546"/>
        <v>4045.2427692908618</v>
      </c>
      <c r="S1487">
        <f t="shared" si="547"/>
        <v>0.29858980556643666</v>
      </c>
      <c r="T1487">
        <f t="shared" si="548"/>
        <v>0.29858980556643666</v>
      </c>
      <c r="U1487">
        <f t="shared" si="556"/>
        <v>17.107935664588677</v>
      </c>
      <c r="W1487">
        <f t="shared" si="549"/>
        <v>4045.2427692908618</v>
      </c>
      <c r="X1487">
        <f t="shared" si="550"/>
        <v>0.39668073314860186</v>
      </c>
      <c r="Y1487">
        <f t="shared" si="557"/>
        <v>22.728131823570141</v>
      </c>
      <c r="AA1487">
        <f t="shared" si="551"/>
        <v>3731.1236049191011</v>
      </c>
      <c r="AB1487">
        <f t="shared" si="552"/>
        <v>1562.915771023984</v>
      </c>
      <c r="AD1487">
        <f t="shared" si="553"/>
        <v>3731.1236049191011</v>
      </c>
      <c r="AE1487">
        <f t="shared" si="554"/>
        <v>1587.084228976016</v>
      </c>
      <c r="AG1487">
        <f t="shared" si="555"/>
        <v>4054.641748052336</v>
      </c>
    </row>
    <row r="1488" spans="1:33" x14ac:dyDescent="0.2">
      <c r="A1488">
        <f>'建築限界数値データ　片線'!A1572</f>
        <v>1900</v>
      </c>
      <c r="B1488">
        <f>'建築限界数値データ　片線'!B1572</f>
        <v>1180</v>
      </c>
      <c r="D1488">
        <f t="shared" si="536"/>
        <v>105</v>
      </c>
      <c r="E1488">
        <f t="shared" si="537"/>
        <v>160</v>
      </c>
      <c r="F1488">
        <f t="shared" si="538"/>
        <v>2110</v>
      </c>
      <c r="G1488">
        <f t="shared" si="539"/>
        <v>3150</v>
      </c>
      <c r="I1488">
        <f t="shared" si="540"/>
        <v>9.8090927582165199E-2</v>
      </c>
      <c r="J1488">
        <f t="shared" si="541"/>
        <v>143.75</v>
      </c>
      <c r="L1488">
        <f t="shared" si="542"/>
        <v>1756.25</v>
      </c>
      <c r="M1488">
        <f t="shared" si="543"/>
        <v>1180</v>
      </c>
      <c r="O1488">
        <f t="shared" si="544"/>
        <v>3866.25</v>
      </c>
      <c r="P1488">
        <f t="shared" si="545"/>
        <v>1180</v>
      </c>
      <c r="R1488">
        <f t="shared" si="546"/>
        <v>4042.3123410369963</v>
      </c>
      <c r="S1488">
        <f t="shared" si="547"/>
        <v>0.29622543317292993</v>
      </c>
      <c r="T1488">
        <f t="shared" si="548"/>
        <v>0.29622543317292993</v>
      </c>
      <c r="U1488">
        <f t="shared" si="556"/>
        <v>16.972467105243496</v>
      </c>
      <c r="W1488">
        <f t="shared" si="549"/>
        <v>4042.3123410369963</v>
      </c>
      <c r="X1488">
        <f t="shared" si="550"/>
        <v>0.39431636075509513</v>
      </c>
      <c r="Y1488">
        <f t="shared" si="557"/>
        <v>22.592663264224957</v>
      </c>
      <c r="AA1488">
        <f t="shared" si="551"/>
        <v>3732.1029419277893</v>
      </c>
      <c r="AB1488">
        <f t="shared" si="552"/>
        <v>1552.9638416118844</v>
      </c>
      <c r="AD1488">
        <f t="shared" si="553"/>
        <v>3732.1029419277893</v>
      </c>
      <c r="AE1488">
        <f t="shared" si="554"/>
        <v>1597.0361583881156</v>
      </c>
      <c r="AG1488">
        <f t="shared" si="555"/>
        <v>4059.447851659771</v>
      </c>
    </row>
    <row r="1489" spans="1:33" x14ac:dyDescent="0.2">
      <c r="A1489">
        <f>'建築限界数値データ　片線'!A1573</f>
        <v>1900</v>
      </c>
      <c r="B1489">
        <f>'建築限界数値データ　片線'!B1573</f>
        <v>1170</v>
      </c>
      <c r="D1489">
        <f t="shared" si="536"/>
        <v>105</v>
      </c>
      <c r="E1489">
        <f t="shared" si="537"/>
        <v>160</v>
      </c>
      <c r="F1489">
        <f t="shared" si="538"/>
        <v>2110</v>
      </c>
      <c r="G1489">
        <f t="shared" si="539"/>
        <v>3150</v>
      </c>
      <c r="I1489">
        <f t="shared" si="540"/>
        <v>9.8090927582165199E-2</v>
      </c>
      <c r="J1489">
        <f t="shared" si="541"/>
        <v>143.75</v>
      </c>
      <c r="L1489">
        <f t="shared" si="542"/>
        <v>1756.25</v>
      </c>
      <c r="M1489">
        <f t="shared" si="543"/>
        <v>1170</v>
      </c>
      <c r="O1489">
        <f t="shared" si="544"/>
        <v>3866.25</v>
      </c>
      <c r="P1489">
        <f t="shared" si="545"/>
        <v>1170</v>
      </c>
      <c r="R1489">
        <f t="shared" si="546"/>
        <v>4039.4045430607716</v>
      </c>
      <c r="S1489">
        <f t="shared" si="547"/>
        <v>0.29385764350181298</v>
      </c>
      <c r="T1489">
        <f t="shared" si="548"/>
        <v>0.29385764350181298</v>
      </c>
      <c r="U1489">
        <f t="shared" si="556"/>
        <v>16.836802750313826</v>
      </c>
      <c r="W1489">
        <f t="shared" si="549"/>
        <v>4039.4045430607716</v>
      </c>
      <c r="X1489">
        <f t="shared" si="550"/>
        <v>0.39194857108397818</v>
      </c>
      <c r="Y1489">
        <f t="shared" si="557"/>
        <v>22.45699890929529</v>
      </c>
      <c r="AA1489">
        <f t="shared" si="551"/>
        <v>3733.0822789364779</v>
      </c>
      <c r="AB1489">
        <f t="shared" si="552"/>
        <v>1543.0119121997845</v>
      </c>
      <c r="AD1489">
        <f t="shared" si="553"/>
        <v>3733.0822789364779</v>
      </c>
      <c r="AE1489">
        <f t="shared" si="554"/>
        <v>1606.9880878002155</v>
      </c>
      <c r="AG1489">
        <f t="shared" si="555"/>
        <v>4064.2728766215191</v>
      </c>
    </row>
    <row r="1490" spans="1:33" x14ac:dyDescent="0.2">
      <c r="A1490">
        <f>'建築限界数値データ　片線'!A1574</f>
        <v>1900</v>
      </c>
      <c r="B1490">
        <f>'建築限界数値データ　片線'!B1574</f>
        <v>1160</v>
      </c>
      <c r="D1490">
        <f t="shared" si="536"/>
        <v>105</v>
      </c>
      <c r="E1490">
        <f t="shared" si="537"/>
        <v>160</v>
      </c>
      <c r="F1490">
        <f t="shared" si="538"/>
        <v>2110</v>
      </c>
      <c r="G1490">
        <f t="shared" si="539"/>
        <v>3150</v>
      </c>
      <c r="I1490">
        <f t="shared" si="540"/>
        <v>9.8090927582165199E-2</v>
      </c>
      <c r="J1490">
        <f t="shared" si="541"/>
        <v>143.75</v>
      </c>
      <c r="L1490">
        <f t="shared" si="542"/>
        <v>1756.25</v>
      </c>
      <c r="M1490">
        <f t="shared" si="543"/>
        <v>1160</v>
      </c>
      <c r="O1490">
        <f t="shared" si="544"/>
        <v>3866.25</v>
      </c>
      <c r="P1490">
        <f t="shared" si="545"/>
        <v>1160</v>
      </c>
      <c r="R1490">
        <f t="shared" si="546"/>
        <v>4036.5194242688835</v>
      </c>
      <c r="S1490">
        <f t="shared" si="547"/>
        <v>0.29148645574617421</v>
      </c>
      <c r="T1490">
        <f t="shared" si="548"/>
        <v>0.29148645574617421</v>
      </c>
      <c r="U1490">
        <f t="shared" si="556"/>
        <v>16.700943699482625</v>
      </c>
      <c r="W1490">
        <f t="shared" si="549"/>
        <v>4036.5194242688835</v>
      </c>
      <c r="X1490">
        <f t="shared" si="550"/>
        <v>0.38957738332833941</v>
      </c>
      <c r="Y1490">
        <f t="shared" si="557"/>
        <v>22.32113985846409</v>
      </c>
      <c r="AA1490">
        <f t="shared" si="551"/>
        <v>3734.0616159451656</v>
      </c>
      <c r="AB1490">
        <f t="shared" si="552"/>
        <v>1533.0599827876849</v>
      </c>
      <c r="AD1490">
        <f t="shared" si="553"/>
        <v>3734.0616159451656</v>
      </c>
      <c r="AE1490">
        <f t="shared" si="554"/>
        <v>1616.9400172123151</v>
      </c>
      <c r="AG1490">
        <f t="shared" si="555"/>
        <v>4069.1167556286196</v>
      </c>
    </row>
    <row r="1491" spans="1:33" x14ac:dyDescent="0.2">
      <c r="A1491">
        <f>'建築限界数値データ　片線'!A1575</f>
        <v>1900</v>
      </c>
      <c r="B1491">
        <f>'建築限界数値データ　片線'!B1575</f>
        <v>1150</v>
      </c>
      <c r="D1491">
        <f t="shared" si="536"/>
        <v>105</v>
      </c>
      <c r="E1491">
        <f t="shared" si="537"/>
        <v>160</v>
      </c>
      <c r="F1491">
        <f t="shared" si="538"/>
        <v>2110</v>
      </c>
      <c r="G1491">
        <f t="shared" si="539"/>
        <v>3150</v>
      </c>
      <c r="I1491">
        <f t="shared" si="540"/>
        <v>9.8090927582165199E-2</v>
      </c>
      <c r="J1491">
        <f t="shared" si="541"/>
        <v>143.75</v>
      </c>
      <c r="L1491">
        <f t="shared" si="542"/>
        <v>1756.25</v>
      </c>
      <c r="M1491">
        <f t="shared" si="543"/>
        <v>1150</v>
      </c>
      <c r="O1491">
        <f t="shared" si="544"/>
        <v>3866.25</v>
      </c>
      <c r="P1491">
        <f t="shared" si="545"/>
        <v>1150</v>
      </c>
      <c r="R1491">
        <f t="shared" si="546"/>
        <v>4033.6570333259619</v>
      </c>
      <c r="S1491">
        <f t="shared" si="547"/>
        <v>0.2891118893070746</v>
      </c>
      <c r="T1491">
        <f t="shared" si="548"/>
        <v>0.2891118893070746</v>
      </c>
      <c r="U1491">
        <f t="shared" si="556"/>
        <v>16.56489106434881</v>
      </c>
      <c r="W1491">
        <f t="shared" si="549"/>
        <v>4033.6570333259619</v>
      </c>
      <c r="X1491">
        <f t="shared" si="550"/>
        <v>0.3872028168892398</v>
      </c>
      <c r="Y1491">
        <f t="shared" si="557"/>
        <v>22.185087223330274</v>
      </c>
      <c r="AA1491">
        <f t="shared" si="551"/>
        <v>3735.0409529538542</v>
      </c>
      <c r="AB1491">
        <f t="shared" si="552"/>
        <v>1523.1080533755853</v>
      </c>
      <c r="AD1491">
        <f t="shared" si="553"/>
        <v>3735.0409529538542</v>
      </c>
      <c r="AE1491">
        <f t="shared" si="554"/>
        <v>1626.8919466244147</v>
      </c>
      <c r="AG1491">
        <f t="shared" si="555"/>
        <v>4073.9794214298399</v>
      </c>
    </row>
    <row r="1492" spans="1:33" x14ac:dyDescent="0.2">
      <c r="A1492">
        <f>'建築限界数値データ　片線'!A1576</f>
        <v>1900</v>
      </c>
      <c r="B1492">
        <f>'建築限界数値データ　片線'!B1576</f>
        <v>1140</v>
      </c>
      <c r="D1492">
        <f t="shared" si="536"/>
        <v>105</v>
      </c>
      <c r="E1492">
        <f t="shared" si="537"/>
        <v>160</v>
      </c>
      <c r="F1492">
        <f t="shared" si="538"/>
        <v>2110</v>
      </c>
      <c r="G1492">
        <f t="shared" si="539"/>
        <v>3150</v>
      </c>
      <c r="I1492">
        <f t="shared" si="540"/>
        <v>9.8090927582165199E-2</v>
      </c>
      <c r="J1492">
        <f t="shared" si="541"/>
        <v>143.75</v>
      </c>
      <c r="L1492">
        <f t="shared" si="542"/>
        <v>1756.25</v>
      </c>
      <c r="M1492">
        <f t="shared" si="543"/>
        <v>1140</v>
      </c>
      <c r="O1492">
        <f t="shared" si="544"/>
        <v>3866.25</v>
      </c>
      <c r="P1492">
        <f t="shared" si="545"/>
        <v>1140</v>
      </c>
      <c r="R1492">
        <f t="shared" si="546"/>
        <v>4030.8174186509614</v>
      </c>
      <c r="S1492">
        <f t="shared" si="547"/>
        <v>0.2867339637933079</v>
      </c>
      <c r="T1492">
        <f t="shared" si="548"/>
        <v>0.2867339637933079</v>
      </c>
      <c r="U1492">
        <f t="shared" si="556"/>
        <v>16.428645968413498</v>
      </c>
      <c r="W1492">
        <f t="shared" si="549"/>
        <v>4030.8174186509614</v>
      </c>
      <c r="X1492">
        <f t="shared" si="550"/>
        <v>0.3848248913754731</v>
      </c>
      <c r="Y1492">
        <f t="shared" si="557"/>
        <v>22.048842127394963</v>
      </c>
      <c r="AA1492">
        <f t="shared" si="551"/>
        <v>3736.0202899625424</v>
      </c>
      <c r="AB1492">
        <f t="shared" si="552"/>
        <v>1513.1561239634857</v>
      </c>
      <c r="AD1492">
        <f t="shared" si="553"/>
        <v>3736.0202899625424</v>
      </c>
      <c r="AE1492">
        <f t="shared" si="554"/>
        <v>1636.8438760365143</v>
      </c>
      <c r="AG1492">
        <f t="shared" si="555"/>
        <v>4078.8608068344324</v>
      </c>
    </row>
    <row r="1493" spans="1:33" x14ac:dyDescent="0.2">
      <c r="A1493">
        <f>'建築限界数値データ　片線'!A1577</f>
        <v>1900</v>
      </c>
      <c r="B1493">
        <f>'建築限界数値データ　片線'!B1577</f>
        <v>1130</v>
      </c>
      <c r="D1493">
        <f t="shared" si="536"/>
        <v>105</v>
      </c>
      <c r="E1493">
        <f t="shared" si="537"/>
        <v>160</v>
      </c>
      <c r="F1493">
        <f t="shared" si="538"/>
        <v>2110</v>
      </c>
      <c r="G1493">
        <f t="shared" si="539"/>
        <v>3150</v>
      </c>
      <c r="I1493">
        <f t="shared" si="540"/>
        <v>9.8090927582165199E-2</v>
      </c>
      <c r="J1493">
        <f t="shared" si="541"/>
        <v>143.75</v>
      </c>
      <c r="L1493">
        <f t="shared" si="542"/>
        <v>1756.25</v>
      </c>
      <c r="M1493">
        <f t="shared" si="543"/>
        <v>1130</v>
      </c>
      <c r="O1493">
        <f t="shared" si="544"/>
        <v>3866.25</v>
      </c>
      <c r="P1493">
        <f t="shared" si="545"/>
        <v>1130</v>
      </c>
      <c r="R1493">
        <f t="shared" si="546"/>
        <v>4028.0006284135557</v>
      </c>
      <c r="S1493">
        <f t="shared" si="547"/>
        <v>0.28435269902113397</v>
      </c>
      <c r="T1493">
        <f t="shared" si="548"/>
        <v>0.28435269902113397</v>
      </c>
      <c r="U1493">
        <f t="shared" si="556"/>
        <v>16.292209547064751</v>
      </c>
      <c r="W1493">
        <f t="shared" si="549"/>
        <v>4028.0006284135557</v>
      </c>
      <c r="X1493">
        <f t="shared" si="550"/>
        <v>0.38244362660329917</v>
      </c>
      <c r="Y1493">
        <f t="shared" si="557"/>
        <v>21.912405706046211</v>
      </c>
      <c r="AA1493">
        <f t="shared" si="551"/>
        <v>3736.999626971231</v>
      </c>
      <c r="AB1493">
        <f t="shared" si="552"/>
        <v>1503.2041945513861</v>
      </c>
      <c r="AD1493">
        <f t="shared" si="553"/>
        <v>3736.999626971231</v>
      </c>
      <c r="AE1493">
        <f t="shared" si="554"/>
        <v>1646.7958054486139</v>
      </c>
      <c r="AG1493">
        <f t="shared" si="555"/>
        <v>4083.760844714865</v>
      </c>
    </row>
    <row r="1494" spans="1:33" x14ac:dyDescent="0.2">
      <c r="A1494">
        <f>'建築限界数値データ　片線'!A1578</f>
        <v>1900</v>
      </c>
      <c r="B1494">
        <f>'建築限界数値データ　片線'!B1578</f>
        <v>1120</v>
      </c>
      <c r="D1494">
        <f t="shared" si="536"/>
        <v>105</v>
      </c>
      <c r="E1494">
        <f t="shared" si="537"/>
        <v>160</v>
      </c>
      <c r="F1494">
        <f t="shared" si="538"/>
        <v>2110</v>
      </c>
      <c r="G1494">
        <f t="shared" si="539"/>
        <v>3150</v>
      </c>
      <c r="I1494">
        <f t="shared" si="540"/>
        <v>9.8090927582165199E-2</v>
      </c>
      <c r="J1494">
        <f t="shared" si="541"/>
        <v>143.75</v>
      </c>
      <c r="L1494">
        <f t="shared" si="542"/>
        <v>1756.25</v>
      </c>
      <c r="M1494">
        <f t="shared" si="543"/>
        <v>1120</v>
      </c>
      <c r="O1494">
        <f t="shared" si="544"/>
        <v>3866.25</v>
      </c>
      <c r="P1494">
        <f t="shared" si="545"/>
        <v>1120</v>
      </c>
      <c r="R1494">
        <f t="shared" si="546"/>
        <v>4025.2067105305287</v>
      </c>
      <c r="S1494">
        <f t="shared" si="547"/>
        <v>0.28196811501398378</v>
      </c>
      <c r="T1494">
        <f t="shared" si="548"/>
        <v>0.28196811501398378</v>
      </c>
      <c r="U1494">
        <f t="shared" si="556"/>
        <v>16.155582947560653</v>
      </c>
      <c r="W1494">
        <f t="shared" si="549"/>
        <v>4025.2067105305287</v>
      </c>
      <c r="X1494">
        <f t="shared" si="550"/>
        <v>0.38005904259614898</v>
      </c>
      <c r="Y1494">
        <f t="shared" si="557"/>
        <v>21.775779106542114</v>
      </c>
      <c r="AA1494">
        <f t="shared" si="551"/>
        <v>3737.9789639799192</v>
      </c>
      <c r="AB1494">
        <f t="shared" si="552"/>
        <v>1493.2522651392867</v>
      </c>
      <c r="AD1494">
        <f t="shared" si="553"/>
        <v>3737.9789639799192</v>
      </c>
      <c r="AE1494">
        <f t="shared" si="554"/>
        <v>1656.7477348607133</v>
      </c>
      <c r="AG1494">
        <f t="shared" si="555"/>
        <v>4088.6794680095059</v>
      </c>
    </row>
    <row r="1495" spans="1:33" x14ac:dyDescent="0.2">
      <c r="A1495">
        <f>'建築限界数値データ　片線'!A1579</f>
        <v>1900</v>
      </c>
      <c r="B1495">
        <f>'建築限界数値データ　片線'!B1579</f>
        <v>1110</v>
      </c>
      <c r="D1495">
        <f t="shared" si="536"/>
        <v>105</v>
      </c>
      <c r="E1495">
        <f t="shared" si="537"/>
        <v>160</v>
      </c>
      <c r="F1495">
        <f t="shared" si="538"/>
        <v>2110</v>
      </c>
      <c r="G1495">
        <f t="shared" si="539"/>
        <v>3150</v>
      </c>
      <c r="I1495">
        <f t="shared" si="540"/>
        <v>9.8090927582165199E-2</v>
      </c>
      <c r="J1495">
        <f t="shared" si="541"/>
        <v>143.75</v>
      </c>
      <c r="L1495">
        <f t="shared" si="542"/>
        <v>1756.25</v>
      </c>
      <c r="M1495">
        <f t="shared" si="543"/>
        <v>1110</v>
      </c>
      <c r="O1495">
        <f t="shared" si="544"/>
        <v>3866.25</v>
      </c>
      <c r="P1495">
        <f t="shared" si="545"/>
        <v>1110</v>
      </c>
      <c r="R1495">
        <f t="shared" si="546"/>
        <v>4022.4357126621676</v>
      </c>
      <c r="S1495">
        <f t="shared" si="547"/>
        <v>0.27958023200213727</v>
      </c>
      <c r="T1495">
        <f t="shared" si="548"/>
        <v>0.27958023200213727</v>
      </c>
      <c r="U1495">
        <f t="shared" si="556"/>
        <v>16.01876732901086</v>
      </c>
      <c r="W1495">
        <f t="shared" si="549"/>
        <v>4022.4357126621676</v>
      </c>
      <c r="X1495">
        <f t="shared" si="550"/>
        <v>0.37767115958430247</v>
      </c>
      <c r="Y1495">
        <f t="shared" si="557"/>
        <v>21.638963487992321</v>
      </c>
      <c r="AA1495">
        <f t="shared" si="551"/>
        <v>3738.9583009886078</v>
      </c>
      <c r="AB1495">
        <f t="shared" si="552"/>
        <v>1483.3003357271868</v>
      </c>
      <c r="AD1495">
        <f t="shared" si="553"/>
        <v>3738.9583009886078</v>
      </c>
      <c r="AE1495">
        <f t="shared" si="554"/>
        <v>1666.6996642728132</v>
      </c>
      <c r="AG1495">
        <f t="shared" si="555"/>
        <v>4093.6166097252835</v>
      </c>
    </row>
    <row r="1496" spans="1:33" x14ac:dyDescent="0.2">
      <c r="A1496">
        <f>'建築限界数値データ　片線'!A1580</f>
        <v>1900</v>
      </c>
      <c r="B1496">
        <f>'建築限界数値データ　片線'!B1580</f>
        <v>1100</v>
      </c>
      <c r="D1496">
        <f t="shared" si="536"/>
        <v>105</v>
      </c>
      <c r="E1496">
        <f t="shared" si="537"/>
        <v>160</v>
      </c>
      <c r="F1496">
        <f t="shared" si="538"/>
        <v>2110</v>
      </c>
      <c r="G1496">
        <f t="shared" si="539"/>
        <v>3150</v>
      </c>
      <c r="I1496">
        <f t="shared" si="540"/>
        <v>9.8090927582165199E-2</v>
      </c>
      <c r="J1496">
        <f t="shared" si="541"/>
        <v>143.75</v>
      </c>
      <c r="L1496">
        <f t="shared" si="542"/>
        <v>1756.25</v>
      </c>
      <c r="M1496">
        <f t="shared" si="543"/>
        <v>1100</v>
      </c>
      <c r="O1496">
        <f t="shared" si="544"/>
        <v>3866.25</v>
      </c>
      <c r="P1496">
        <f t="shared" si="545"/>
        <v>1100</v>
      </c>
      <c r="R1496">
        <f t="shared" si="546"/>
        <v>4019.6876822086565</v>
      </c>
      <c r="S1496">
        <f t="shared" si="547"/>
        <v>0.27718907042237367</v>
      </c>
      <c r="T1496">
        <f t="shared" si="548"/>
        <v>0.27718907042237367</v>
      </c>
      <c r="U1496">
        <f t="shared" si="556"/>
        <v>15.88176386235657</v>
      </c>
      <c r="W1496">
        <f t="shared" si="549"/>
        <v>4019.6876822086565</v>
      </c>
      <c r="X1496">
        <f t="shared" si="550"/>
        <v>0.37527999800453887</v>
      </c>
      <c r="Y1496">
        <f t="shared" si="557"/>
        <v>21.501960021338032</v>
      </c>
      <c r="AA1496">
        <f t="shared" si="551"/>
        <v>3739.937637997296</v>
      </c>
      <c r="AB1496">
        <f t="shared" si="552"/>
        <v>1473.3484063150875</v>
      </c>
      <c r="AD1496">
        <f t="shared" si="553"/>
        <v>3739.937637997296</v>
      </c>
      <c r="AE1496">
        <f t="shared" si="554"/>
        <v>1676.6515936849125</v>
      </c>
      <c r="AG1496">
        <f t="shared" si="555"/>
        <v>4098.5722029403059</v>
      </c>
    </row>
    <row r="1497" spans="1:33" x14ac:dyDescent="0.2">
      <c r="A1497">
        <f>'建築限界数値データ　片線'!A1581</f>
        <v>1900</v>
      </c>
      <c r="B1497">
        <f>'建築限界数値データ　片線'!B1581</f>
        <v>1090</v>
      </c>
      <c r="D1497">
        <f t="shared" si="536"/>
        <v>105</v>
      </c>
      <c r="E1497">
        <f t="shared" si="537"/>
        <v>160</v>
      </c>
      <c r="F1497">
        <f t="shared" si="538"/>
        <v>2110</v>
      </c>
      <c r="G1497">
        <f t="shared" si="539"/>
        <v>3150</v>
      </c>
      <c r="I1497">
        <f t="shared" si="540"/>
        <v>9.8090927582165199E-2</v>
      </c>
      <c r="J1497">
        <f t="shared" si="541"/>
        <v>143.75</v>
      </c>
      <c r="L1497">
        <f t="shared" si="542"/>
        <v>1756.25</v>
      </c>
      <c r="M1497">
        <f t="shared" si="543"/>
        <v>1090</v>
      </c>
      <c r="O1497">
        <f t="shared" si="544"/>
        <v>3866.25</v>
      </c>
      <c r="P1497">
        <f t="shared" si="545"/>
        <v>1090</v>
      </c>
      <c r="R1497">
        <f t="shared" si="546"/>
        <v>4016.9626663064719</v>
      </c>
      <c r="S1497">
        <f t="shared" si="547"/>
        <v>0.27479465091759298</v>
      </c>
      <c r="T1497">
        <f t="shared" si="548"/>
        <v>0.27479465091759298</v>
      </c>
      <c r="U1497">
        <f t="shared" si="556"/>
        <v>15.744573730348833</v>
      </c>
      <c r="W1497">
        <f t="shared" si="549"/>
        <v>4016.9626663064719</v>
      </c>
      <c r="X1497">
        <f t="shared" si="550"/>
        <v>0.37288557849975817</v>
      </c>
      <c r="Y1497">
        <f t="shared" si="557"/>
        <v>21.364769889330294</v>
      </c>
      <c r="AA1497">
        <f t="shared" si="551"/>
        <v>3740.9169750059841</v>
      </c>
      <c r="AB1497">
        <f t="shared" si="552"/>
        <v>1463.3964769029876</v>
      </c>
      <c r="AD1497">
        <f t="shared" si="553"/>
        <v>3740.9169750059841</v>
      </c>
      <c r="AE1497">
        <f t="shared" si="554"/>
        <v>1686.6035230970124</v>
      </c>
      <c r="AG1497">
        <f t="shared" si="555"/>
        <v>4103.5461808064474</v>
      </c>
    </row>
    <row r="1498" spans="1:33" x14ac:dyDescent="0.2">
      <c r="A1498">
        <f>'建築限界数値データ　片線'!A1582</f>
        <v>1900</v>
      </c>
      <c r="B1498">
        <f>'建築限界数値データ　片線'!B1582</f>
        <v>1080</v>
      </c>
      <c r="D1498">
        <f t="shared" si="536"/>
        <v>105</v>
      </c>
      <c r="E1498">
        <f t="shared" si="537"/>
        <v>160</v>
      </c>
      <c r="F1498">
        <f t="shared" si="538"/>
        <v>2110</v>
      </c>
      <c r="G1498">
        <f t="shared" si="539"/>
        <v>3150</v>
      </c>
      <c r="I1498">
        <f t="shared" si="540"/>
        <v>9.8090927582165199E-2</v>
      </c>
      <c r="J1498">
        <f t="shared" si="541"/>
        <v>143.75</v>
      </c>
      <c r="L1498">
        <f t="shared" si="542"/>
        <v>1756.25</v>
      </c>
      <c r="M1498">
        <f t="shared" si="543"/>
        <v>1080</v>
      </c>
      <c r="O1498">
        <f t="shared" si="544"/>
        <v>3866.25</v>
      </c>
      <c r="P1498">
        <f t="shared" si="545"/>
        <v>1080</v>
      </c>
      <c r="R1498">
        <f t="shared" si="546"/>
        <v>4014.2607118247815</v>
      </c>
      <c r="S1498">
        <f t="shared" si="547"/>
        <v>0.27239699433641001</v>
      </c>
      <c r="T1498">
        <f t="shared" si="548"/>
        <v>0.27239699433641001</v>
      </c>
      <c r="U1498">
        <f t="shared" si="556"/>
        <v>15.607198127525281</v>
      </c>
      <c r="W1498">
        <f t="shared" si="549"/>
        <v>4014.2607118247815</v>
      </c>
      <c r="X1498">
        <f t="shared" si="550"/>
        <v>0.37048792191857521</v>
      </c>
      <c r="Y1498">
        <f t="shared" si="557"/>
        <v>21.227394286506744</v>
      </c>
      <c r="AA1498">
        <f t="shared" si="551"/>
        <v>3741.8963120146727</v>
      </c>
      <c r="AB1498">
        <f t="shared" si="552"/>
        <v>1453.4445474908882</v>
      </c>
      <c r="AD1498">
        <f t="shared" si="553"/>
        <v>3741.8963120146727</v>
      </c>
      <c r="AE1498">
        <f t="shared" si="554"/>
        <v>1696.5554525091118</v>
      </c>
      <c r="AG1498">
        <f t="shared" si="555"/>
        <v>4108.5384765519002</v>
      </c>
    </row>
    <row r="1499" spans="1:33" x14ac:dyDescent="0.2">
      <c r="A1499">
        <f>'建築限界数値データ　片線'!A1583</f>
        <v>1900</v>
      </c>
      <c r="B1499">
        <f>'建築限界数値データ　片線'!B1583</f>
        <v>1070</v>
      </c>
      <c r="D1499">
        <f t="shared" si="536"/>
        <v>105</v>
      </c>
      <c r="E1499">
        <f t="shared" si="537"/>
        <v>160</v>
      </c>
      <c r="F1499">
        <f t="shared" si="538"/>
        <v>2110</v>
      </c>
      <c r="G1499">
        <f t="shared" si="539"/>
        <v>3150</v>
      </c>
      <c r="I1499">
        <f t="shared" si="540"/>
        <v>9.8090927582165199E-2</v>
      </c>
      <c r="J1499">
        <f t="shared" si="541"/>
        <v>143.75</v>
      </c>
      <c r="L1499">
        <f t="shared" si="542"/>
        <v>1756.25</v>
      </c>
      <c r="M1499">
        <f t="shared" si="543"/>
        <v>1070</v>
      </c>
      <c r="O1499">
        <f t="shared" si="544"/>
        <v>3866.25</v>
      </c>
      <c r="P1499">
        <f t="shared" si="545"/>
        <v>1070</v>
      </c>
      <c r="R1499">
        <f t="shared" si="546"/>
        <v>4011.5818653618426</v>
      </c>
      <c r="S1499">
        <f t="shared" si="547"/>
        <v>0.26999612173271975</v>
      </c>
      <c r="T1499">
        <f t="shared" si="548"/>
        <v>0.26999612173271975</v>
      </c>
      <c r="U1499">
        <f t="shared" si="556"/>
        <v>15.469638260185246</v>
      </c>
      <c r="W1499">
        <f t="shared" si="549"/>
        <v>4011.5818653618426</v>
      </c>
      <c r="X1499">
        <f t="shared" si="550"/>
        <v>0.36808704931488495</v>
      </c>
      <c r="Y1499">
        <f t="shared" si="557"/>
        <v>21.08983441916671</v>
      </c>
      <c r="AA1499">
        <f t="shared" si="551"/>
        <v>3742.8756490233609</v>
      </c>
      <c r="AB1499">
        <f t="shared" si="552"/>
        <v>1443.4926180787886</v>
      </c>
      <c r="AD1499">
        <f t="shared" si="553"/>
        <v>3742.8756490233609</v>
      </c>
      <c r="AE1499">
        <f t="shared" si="554"/>
        <v>1706.5073819212114</v>
      </c>
      <c r="AG1499">
        <f t="shared" si="555"/>
        <v>4113.5490234836916</v>
      </c>
    </row>
    <row r="1500" spans="1:33" x14ac:dyDescent="0.2">
      <c r="A1500">
        <f>'建築限界数値データ　片線'!A1584</f>
        <v>1900</v>
      </c>
      <c r="B1500">
        <f>'建築限界数値データ　片線'!B1584</f>
        <v>1060</v>
      </c>
      <c r="D1500">
        <f t="shared" si="536"/>
        <v>105</v>
      </c>
      <c r="E1500">
        <f t="shared" si="537"/>
        <v>160</v>
      </c>
      <c r="F1500">
        <f t="shared" si="538"/>
        <v>2110</v>
      </c>
      <c r="G1500">
        <f t="shared" si="539"/>
        <v>3150</v>
      </c>
      <c r="I1500">
        <f t="shared" si="540"/>
        <v>9.8090927582165199E-2</v>
      </c>
      <c r="J1500">
        <f t="shared" si="541"/>
        <v>143.75</v>
      </c>
      <c r="L1500">
        <f t="shared" si="542"/>
        <v>1756.25</v>
      </c>
      <c r="M1500">
        <f t="shared" si="543"/>
        <v>1060</v>
      </c>
      <c r="O1500">
        <f t="shared" si="544"/>
        <v>3866.25</v>
      </c>
      <c r="P1500">
        <f t="shared" si="545"/>
        <v>1060</v>
      </c>
      <c r="R1500">
        <f t="shared" si="546"/>
        <v>4008.9261732414079</v>
      </c>
      <c r="S1500">
        <f t="shared" si="547"/>
        <v>0.26759205436523431</v>
      </c>
      <c r="T1500">
        <f t="shared" si="548"/>
        <v>0.26759205436523431</v>
      </c>
      <c r="U1500">
        <f t="shared" si="556"/>
        <v>15.331895346363204</v>
      </c>
      <c r="W1500">
        <f t="shared" si="549"/>
        <v>4008.9261732414079</v>
      </c>
      <c r="X1500">
        <f t="shared" si="550"/>
        <v>0.36568298194739951</v>
      </c>
      <c r="Y1500">
        <f t="shared" si="557"/>
        <v>20.952091505344665</v>
      </c>
      <c r="AA1500">
        <f t="shared" si="551"/>
        <v>3743.8549860320491</v>
      </c>
      <c r="AB1500">
        <f t="shared" si="552"/>
        <v>1433.5406886666888</v>
      </c>
      <c r="AD1500">
        <f t="shared" si="553"/>
        <v>3743.8549860320491</v>
      </c>
      <c r="AE1500">
        <f t="shared" si="554"/>
        <v>1716.4593113333112</v>
      </c>
      <c r="AG1500">
        <f t="shared" si="555"/>
        <v>4118.5777549901686</v>
      </c>
    </row>
    <row r="1501" spans="1:33" x14ac:dyDescent="0.2">
      <c r="A1501">
        <f>'建築限界数値データ　片線'!A1585</f>
        <v>1900</v>
      </c>
      <c r="B1501">
        <f>'建築限界数値データ　片線'!B1585</f>
        <v>1050</v>
      </c>
      <c r="D1501">
        <f t="shared" si="536"/>
        <v>105</v>
      </c>
      <c r="E1501">
        <f t="shared" si="537"/>
        <v>160</v>
      </c>
      <c r="F1501">
        <f t="shared" si="538"/>
        <v>2110</v>
      </c>
      <c r="G1501">
        <f t="shared" si="539"/>
        <v>3150</v>
      </c>
      <c r="I1501">
        <f t="shared" si="540"/>
        <v>9.8090927582165199E-2</v>
      </c>
      <c r="J1501">
        <f t="shared" si="541"/>
        <v>143.75</v>
      </c>
      <c r="L1501">
        <f t="shared" si="542"/>
        <v>1756.25</v>
      </c>
      <c r="M1501">
        <f t="shared" si="543"/>
        <v>1050</v>
      </c>
      <c r="O1501">
        <f t="shared" si="544"/>
        <v>3866.25</v>
      </c>
      <c r="P1501">
        <f t="shared" si="545"/>
        <v>1050</v>
      </c>
      <c r="R1501">
        <f t="shared" si="546"/>
        <v>4006.2936815091325</v>
      </c>
      <c r="S1501">
        <f t="shared" si="547"/>
        <v>0.26518481369699143</v>
      </c>
      <c r="T1501">
        <f t="shared" si="548"/>
        <v>0.26518481369699143</v>
      </c>
      <c r="U1501">
        <f t="shared" si="556"/>
        <v>15.193970615800634</v>
      </c>
      <c r="W1501">
        <f t="shared" si="549"/>
        <v>4006.2936815091325</v>
      </c>
      <c r="X1501">
        <f t="shared" si="550"/>
        <v>0.36327574127915663</v>
      </c>
      <c r="Y1501">
        <f t="shared" si="557"/>
        <v>20.814166774782098</v>
      </c>
      <c r="AA1501">
        <f t="shared" si="551"/>
        <v>3744.8343230407377</v>
      </c>
      <c r="AB1501">
        <f t="shared" si="552"/>
        <v>1423.5887592545894</v>
      </c>
      <c r="AD1501">
        <f t="shared" si="553"/>
        <v>3744.8343230407377</v>
      </c>
      <c r="AE1501">
        <f t="shared" si="554"/>
        <v>1726.4112407454106</v>
      </c>
      <c r="AG1501">
        <f t="shared" si="555"/>
        <v>4123.6246045434455</v>
      </c>
    </row>
    <row r="1502" spans="1:33" x14ac:dyDescent="0.2">
      <c r="A1502">
        <f>'建築限界数値データ　片線'!A1586</f>
        <v>1900</v>
      </c>
      <c r="B1502">
        <f>'建築限界数値データ　片線'!B1586</f>
        <v>1040</v>
      </c>
      <c r="D1502">
        <f t="shared" si="536"/>
        <v>105</v>
      </c>
      <c r="E1502">
        <f t="shared" si="537"/>
        <v>160</v>
      </c>
      <c r="F1502">
        <f t="shared" si="538"/>
        <v>2110</v>
      </c>
      <c r="G1502">
        <f t="shared" si="539"/>
        <v>3150</v>
      </c>
      <c r="I1502">
        <f t="shared" si="540"/>
        <v>9.8090927582165199E-2</v>
      </c>
      <c r="J1502">
        <f t="shared" si="541"/>
        <v>143.75</v>
      </c>
      <c r="L1502">
        <f t="shared" si="542"/>
        <v>1756.25</v>
      </c>
      <c r="M1502">
        <f t="shared" si="543"/>
        <v>1040</v>
      </c>
      <c r="O1502">
        <f t="shared" si="544"/>
        <v>3866.25</v>
      </c>
      <c r="P1502">
        <f t="shared" si="545"/>
        <v>1040</v>
      </c>
      <c r="R1502">
        <f t="shared" si="546"/>
        <v>4003.6844359289857</v>
      </c>
      <c r="S1502">
        <f t="shared" si="547"/>
        <v>0.26277442139483381</v>
      </c>
      <c r="T1502">
        <f t="shared" si="548"/>
        <v>0.26277442139483381</v>
      </c>
      <c r="U1502">
        <f t="shared" si="556"/>
        <v>15.055865309916181</v>
      </c>
      <c r="W1502">
        <f t="shared" si="549"/>
        <v>4003.6844359289857</v>
      </c>
      <c r="X1502">
        <f t="shared" si="550"/>
        <v>0.36086534897699901</v>
      </c>
      <c r="Y1502">
        <f t="shared" si="557"/>
        <v>20.676061468897643</v>
      </c>
      <c r="AA1502">
        <f t="shared" si="551"/>
        <v>3745.8136600494263</v>
      </c>
      <c r="AB1502">
        <f t="shared" si="552"/>
        <v>1413.6368298424898</v>
      </c>
      <c r="AD1502">
        <f t="shared" si="553"/>
        <v>3745.8136600494263</v>
      </c>
      <c r="AE1502">
        <f t="shared" si="554"/>
        <v>1736.3631701575102</v>
      </c>
      <c r="AG1502">
        <f t="shared" si="555"/>
        <v>4128.6895057018173</v>
      </c>
    </row>
    <row r="1503" spans="1:33" x14ac:dyDescent="0.2">
      <c r="A1503">
        <f>'建築限界数値データ　片線'!A1587</f>
        <v>1900</v>
      </c>
      <c r="B1503">
        <f>'建築限界数値データ　片線'!B1587</f>
        <v>1030</v>
      </c>
      <c r="D1503">
        <f t="shared" si="536"/>
        <v>105</v>
      </c>
      <c r="E1503">
        <f t="shared" si="537"/>
        <v>160</v>
      </c>
      <c r="F1503">
        <f t="shared" si="538"/>
        <v>2110</v>
      </c>
      <c r="G1503">
        <f t="shared" si="539"/>
        <v>3150</v>
      </c>
      <c r="I1503">
        <f t="shared" si="540"/>
        <v>9.8090927582165199E-2</v>
      </c>
      <c r="J1503">
        <f t="shared" si="541"/>
        <v>143.75</v>
      </c>
      <c r="L1503">
        <f t="shared" si="542"/>
        <v>1756.25</v>
      </c>
      <c r="M1503">
        <f t="shared" si="543"/>
        <v>1030</v>
      </c>
      <c r="O1503">
        <f t="shared" si="544"/>
        <v>3866.25</v>
      </c>
      <c r="P1503">
        <f t="shared" si="545"/>
        <v>1030</v>
      </c>
      <c r="R1503">
        <f t="shared" si="546"/>
        <v>4001.0984819796677</v>
      </c>
      <c r="S1503">
        <f t="shared" si="547"/>
        <v>0.26036089932886025</v>
      </c>
      <c r="T1503">
        <f t="shared" si="548"/>
        <v>0.26036089932886025</v>
      </c>
      <c r="U1503">
        <f t="shared" si="556"/>
        <v>14.917580681774201</v>
      </c>
      <c r="W1503">
        <f t="shared" si="549"/>
        <v>4001.0984819796677</v>
      </c>
      <c r="X1503">
        <f t="shared" si="550"/>
        <v>0.35845182691102545</v>
      </c>
      <c r="Y1503">
        <f t="shared" si="557"/>
        <v>20.537776840755662</v>
      </c>
      <c r="AA1503">
        <f t="shared" si="551"/>
        <v>3746.7929970581145</v>
      </c>
      <c r="AB1503">
        <f t="shared" si="552"/>
        <v>1403.6849004303899</v>
      </c>
      <c r="AD1503">
        <f t="shared" si="553"/>
        <v>3746.7929970581145</v>
      </c>
      <c r="AE1503">
        <f t="shared" si="554"/>
        <v>1746.3150995696101</v>
      </c>
      <c r="AG1503">
        <f t="shared" si="555"/>
        <v>4133.7723921121424</v>
      </c>
    </row>
    <row r="1504" spans="1:33" x14ac:dyDescent="0.2">
      <c r="A1504">
        <f>'建築限界数値データ　片線'!A1588</f>
        <v>1900</v>
      </c>
      <c r="B1504">
        <f>'建築限界数値データ　片線'!B1588</f>
        <v>1020</v>
      </c>
      <c r="D1504">
        <f t="shared" si="536"/>
        <v>105</v>
      </c>
      <c r="E1504">
        <f t="shared" si="537"/>
        <v>160</v>
      </c>
      <c r="F1504">
        <f t="shared" si="538"/>
        <v>2110</v>
      </c>
      <c r="G1504">
        <f t="shared" si="539"/>
        <v>3150</v>
      </c>
      <c r="I1504">
        <f t="shared" si="540"/>
        <v>9.8090927582165199E-2</v>
      </c>
      <c r="J1504">
        <f t="shared" si="541"/>
        <v>143.75</v>
      </c>
      <c r="L1504">
        <f t="shared" si="542"/>
        <v>1756.25</v>
      </c>
      <c r="M1504">
        <f t="shared" si="543"/>
        <v>1020</v>
      </c>
      <c r="O1504">
        <f t="shared" si="544"/>
        <v>3866.25</v>
      </c>
      <c r="P1504">
        <f t="shared" si="545"/>
        <v>1020</v>
      </c>
      <c r="R1504">
        <f t="shared" si="546"/>
        <v>3998.5358648510332</v>
      </c>
      <c r="S1504">
        <f t="shared" si="547"/>
        <v>0.25794426957184691</v>
      </c>
      <c r="T1504">
        <f t="shared" si="548"/>
        <v>0.25794426957184691</v>
      </c>
      <c r="U1504">
        <f t="shared" si="556"/>
        <v>14.779117996051609</v>
      </c>
      <c r="W1504">
        <f t="shared" si="549"/>
        <v>3998.5358648510332</v>
      </c>
      <c r="X1504">
        <f t="shared" si="550"/>
        <v>0.35603519715401211</v>
      </c>
      <c r="Y1504">
        <f t="shared" si="557"/>
        <v>20.399314155033075</v>
      </c>
      <c r="AA1504">
        <f t="shared" si="551"/>
        <v>3747.7723340668026</v>
      </c>
      <c r="AB1504">
        <f t="shared" si="552"/>
        <v>1393.7329710182903</v>
      </c>
      <c r="AD1504">
        <f t="shared" si="553"/>
        <v>3747.7723340668026</v>
      </c>
      <c r="AE1504">
        <f t="shared" si="554"/>
        <v>1756.2670289817097</v>
      </c>
      <c r="AG1504">
        <f t="shared" si="555"/>
        <v>4138.8731975121891</v>
      </c>
    </row>
    <row r="1505" spans="1:33" x14ac:dyDescent="0.2">
      <c r="A1505">
        <f>'建築限界数値データ　片線'!A1589</f>
        <v>1900</v>
      </c>
      <c r="B1505">
        <f>'建築限界数値データ　片線'!B1589</f>
        <v>1010</v>
      </c>
      <c r="D1505">
        <f t="shared" si="536"/>
        <v>105</v>
      </c>
      <c r="E1505">
        <f t="shared" si="537"/>
        <v>160</v>
      </c>
      <c r="F1505">
        <f t="shared" si="538"/>
        <v>2110</v>
      </c>
      <c r="G1505">
        <f t="shared" si="539"/>
        <v>3150</v>
      </c>
      <c r="I1505">
        <f t="shared" si="540"/>
        <v>9.8090927582165199E-2</v>
      </c>
      <c r="J1505">
        <f t="shared" si="541"/>
        <v>143.75</v>
      </c>
      <c r="L1505">
        <f t="shared" si="542"/>
        <v>1756.25</v>
      </c>
      <c r="M1505">
        <f t="shared" si="543"/>
        <v>1010</v>
      </c>
      <c r="O1505">
        <f t="shared" si="544"/>
        <v>3866.25</v>
      </c>
      <c r="P1505">
        <f t="shared" si="545"/>
        <v>1010</v>
      </c>
      <c r="R1505">
        <f t="shared" si="546"/>
        <v>3995.9966294405203</v>
      </c>
      <c r="S1505">
        <f t="shared" si="547"/>
        <v>0.25552455439864014</v>
      </c>
      <c r="T1505">
        <f t="shared" si="548"/>
        <v>0.25552455439864014</v>
      </c>
      <c r="U1505">
        <f t="shared" si="556"/>
        <v>14.640478529003095</v>
      </c>
      <c r="W1505">
        <f t="shared" si="549"/>
        <v>3995.9966294405203</v>
      </c>
      <c r="X1505">
        <f t="shared" si="550"/>
        <v>0.35361548198080534</v>
      </c>
      <c r="Y1505">
        <f t="shared" si="557"/>
        <v>20.260674687984558</v>
      </c>
      <c r="AA1505">
        <f t="shared" si="551"/>
        <v>3748.7516710754908</v>
      </c>
      <c r="AB1505">
        <f t="shared" si="552"/>
        <v>1383.7810416061909</v>
      </c>
      <c r="AD1505">
        <f t="shared" si="553"/>
        <v>3748.7516710754908</v>
      </c>
      <c r="AE1505">
        <f t="shared" si="554"/>
        <v>1766.2189583938091</v>
      </c>
      <c r="AG1505">
        <f t="shared" si="555"/>
        <v>4143.9918557329474</v>
      </c>
    </row>
    <row r="1506" spans="1:33" x14ac:dyDescent="0.2">
      <c r="A1506">
        <f>'建築限界数値データ　片線'!A1590</f>
        <v>1900</v>
      </c>
      <c r="B1506">
        <f>'建築限界数値データ　片線'!B1590</f>
        <v>1000</v>
      </c>
      <c r="D1506">
        <f t="shared" si="536"/>
        <v>105</v>
      </c>
      <c r="E1506">
        <f t="shared" si="537"/>
        <v>160</v>
      </c>
      <c r="F1506">
        <f t="shared" si="538"/>
        <v>2110</v>
      </c>
      <c r="G1506">
        <f t="shared" si="539"/>
        <v>3150</v>
      </c>
      <c r="I1506">
        <f t="shared" si="540"/>
        <v>9.8090927582165199E-2</v>
      </c>
      <c r="J1506">
        <f t="shared" si="541"/>
        <v>143.75</v>
      </c>
      <c r="L1506">
        <f t="shared" si="542"/>
        <v>1756.25</v>
      </c>
      <c r="M1506">
        <f t="shared" si="543"/>
        <v>1000</v>
      </c>
      <c r="O1506">
        <f t="shared" si="544"/>
        <v>3866.25</v>
      </c>
      <c r="P1506">
        <f t="shared" si="545"/>
        <v>1000</v>
      </c>
      <c r="R1506">
        <f t="shared" si="546"/>
        <v>3993.4808203495859</v>
      </c>
      <c r="S1506">
        <f t="shared" si="547"/>
        <v>0.25310177628551966</v>
      </c>
      <c r="T1506">
        <f t="shared" si="548"/>
        <v>0.25310177628551966</v>
      </c>
      <c r="U1506">
        <f t="shared" si="556"/>
        <v>14.501663568424622</v>
      </c>
      <c r="W1506">
        <f t="shared" si="549"/>
        <v>3993.4808203495859</v>
      </c>
      <c r="X1506">
        <f t="shared" si="550"/>
        <v>0.35119270386768486</v>
      </c>
      <c r="Y1506">
        <f t="shared" si="557"/>
        <v>20.121859727406086</v>
      </c>
      <c r="AA1506">
        <f t="shared" si="551"/>
        <v>3749.7310080841794</v>
      </c>
      <c r="AB1506">
        <f t="shared" si="552"/>
        <v>1373.8291121940913</v>
      </c>
      <c r="AD1506">
        <f t="shared" si="553"/>
        <v>3749.7310080841794</v>
      </c>
      <c r="AE1506">
        <f t="shared" si="554"/>
        <v>1776.1708878059087</v>
      </c>
      <c r="AG1506">
        <f t="shared" si="555"/>
        <v>4149.1283007009106</v>
      </c>
    </row>
    <row r="1507" spans="1:33" x14ac:dyDescent="0.2">
      <c r="A1507">
        <f>'建築限界数値データ　片線'!A1591</f>
        <v>1900</v>
      </c>
      <c r="B1507">
        <f>'建築限界数値データ　片線'!B1591</f>
        <v>990</v>
      </c>
      <c r="D1507">
        <f t="shared" si="536"/>
        <v>105</v>
      </c>
      <c r="E1507">
        <f t="shared" si="537"/>
        <v>160</v>
      </c>
      <c r="F1507">
        <f t="shared" si="538"/>
        <v>2110</v>
      </c>
      <c r="G1507">
        <f t="shared" si="539"/>
        <v>3150</v>
      </c>
      <c r="I1507">
        <f t="shared" si="540"/>
        <v>9.8090927582165199E-2</v>
      </c>
      <c r="J1507">
        <f t="shared" si="541"/>
        <v>143.75</v>
      </c>
      <c r="L1507">
        <f t="shared" si="542"/>
        <v>1756.25</v>
      </c>
      <c r="M1507">
        <f t="shared" si="543"/>
        <v>990</v>
      </c>
      <c r="O1507">
        <f t="shared" si="544"/>
        <v>3866.25</v>
      </c>
      <c r="P1507">
        <f t="shared" si="545"/>
        <v>990</v>
      </c>
      <c r="R1507">
        <f t="shared" si="546"/>
        <v>3990.988481880147</v>
      </c>
      <c r="S1507">
        <f t="shared" si="547"/>
        <v>0.25067595790953268</v>
      </c>
      <c r="T1507">
        <f t="shared" si="548"/>
        <v>0.25067595790953268</v>
      </c>
      <c r="U1507">
        <f t="shared" si="556"/>
        <v>14.362674413615288</v>
      </c>
      <c r="W1507">
        <f t="shared" si="549"/>
        <v>3990.988481880147</v>
      </c>
      <c r="X1507">
        <f t="shared" si="550"/>
        <v>0.34876688549169788</v>
      </c>
      <c r="Y1507">
        <f t="shared" si="557"/>
        <v>19.982870572596752</v>
      </c>
      <c r="AA1507">
        <f t="shared" si="551"/>
        <v>3750.710345092868</v>
      </c>
      <c r="AB1507">
        <f t="shared" si="552"/>
        <v>1363.8771827819919</v>
      </c>
      <c r="AD1507">
        <f t="shared" si="553"/>
        <v>3750.710345092868</v>
      </c>
      <c r="AE1507">
        <f t="shared" si="554"/>
        <v>1786.1228172180081</v>
      </c>
      <c r="AG1507">
        <f t="shared" si="555"/>
        <v>4154.2824664403179</v>
      </c>
    </row>
    <row r="1508" spans="1:33" x14ac:dyDescent="0.2">
      <c r="A1508">
        <f>'建築限界数値データ　片線'!A1592</f>
        <v>1900</v>
      </c>
      <c r="B1508">
        <f>'建築限界数値データ　片線'!B1592</f>
        <v>980</v>
      </c>
      <c r="D1508">
        <f t="shared" si="536"/>
        <v>105</v>
      </c>
      <c r="E1508">
        <f t="shared" si="537"/>
        <v>160</v>
      </c>
      <c r="F1508">
        <f t="shared" si="538"/>
        <v>2110</v>
      </c>
      <c r="G1508">
        <f t="shared" si="539"/>
        <v>3150</v>
      </c>
      <c r="I1508">
        <f t="shared" si="540"/>
        <v>9.8090927582165199E-2</v>
      </c>
      <c r="J1508">
        <f t="shared" si="541"/>
        <v>143.75</v>
      </c>
      <c r="L1508">
        <f t="shared" si="542"/>
        <v>1756.25</v>
      </c>
      <c r="M1508">
        <f t="shared" si="543"/>
        <v>980</v>
      </c>
      <c r="O1508">
        <f t="shared" si="544"/>
        <v>3866.25</v>
      </c>
      <c r="P1508">
        <f t="shared" si="545"/>
        <v>980</v>
      </c>
      <c r="R1508">
        <f t="shared" si="546"/>
        <v>3988.5196580310344</v>
      </c>
      <c r="S1508">
        <f t="shared" si="547"/>
        <v>0.2482471221477982</v>
      </c>
      <c r="T1508">
        <f t="shared" si="548"/>
        <v>0.2482471221477982</v>
      </c>
      <c r="U1508">
        <f t="shared" si="556"/>
        <v>14.223512375337462</v>
      </c>
      <c r="W1508">
        <f t="shared" si="549"/>
        <v>3988.5196580310344</v>
      </c>
      <c r="X1508">
        <f t="shared" si="550"/>
        <v>0.3463380497299634</v>
      </c>
      <c r="Y1508">
        <f t="shared" si="557"/>
        <v>19.843708534318925</v>
      </c>
      <c r="AA1508">
        <f t="shared" si="551"/>
        <v>3751.6896821015557</v>
      </c>
      <c r="AB1508">
        <f t="shared" si="552"/>
        <v>1353.9252533698918</v>
      </c>
      <c r="AD1508">
        <f t="shared" si="553"/>
        <v>3751.6896821015557</v>
      </c>
      <c r="AE1508">
        <f t="shared" si="554"/>
        <v>1796.0747466301082</v>
      </c>
      <c r="AG1508">
        <f t="shared" si="555"/>
        <v>4159.4542870753703</v>
      </c>
    </row>
    <row r="1509" spans="1:33" x14ac:dyDescent="0.2">
      <c r="A1509">
        <f>'建築限界数値データ　片線'!A1593</f>
        <v>1900</v>
      </c>
      <c r="B1509">
        <f>'建築限界数値データ　片線'!B1593</f>
        <v>970</v>
      </c>
      <c r="D1509">
        <f t="shared" si="536"/>
        <v>105</v>
      </c>
      <c r="E1509">
        <f t="shared" si="537"/>
        <v>160</v>
      </c>
      <c r="F1509">
        <f t="shared" si="538"/>
        <v>2110</v>
      </c>
      <c r="G1509">
        <f t="shared" si="539"/>
        <v>3150</v>
      </c>
      <c r="I1509">
        <f t="shared" si="540"/>
        <v>9.8090927582165199E-2</v>
      </c>
      <c r="J1509">
        <f t="shared" si="541"/>
        <v>143.75</v>
      </c>
      <c r="L1509">
        <f t="shared" si="542"/>
        <v>1756.25</v>
      </c>
      <c r="M1509">
        <f t="shared" si="543"/>
        <v>970</v>
      </c>
      <c r="O1509">
        <f t="shared" si="544"/>
        <v>3866.25</v>
      </c>
      <c r="P1509">
        <f t="shared" si="545"/>
        <v>970</v>
      </c>
      <c r="R1509">
        <f t="shared" si="546"/>
        <v>3986.07439249445</v>
      </c>
      <c r="S1509">
        <f t="shared" si="547"/>
        <v>0.24581529207678232</v>
      </c>
      <c r="T1509">
        <f t="shared" si="548"/>
        <v>0.24581529207678232</v>
      </c>
      <c r="U1509">
        <f t="shared" si="556"/>
        <v>14.084178775775253</v>
      </c>
      <c r="W1509">
        <f t="shared" si="549"/>
        <v>3986.07439249445</v>
      </c>
      <c r="X1509">
        <f t="shared" si="550"/>
        <v>0.34390621965894752</v>
      </c>
      <c r="Y1509">
        <f t="shared" si="557"/>
        <v>19.704374934756714</v>
      </c>
      <c r="AA1509">
        <f t="shared" si="551"/>
        <v>3752.6690191102443</v>
      </c>
      <c r="AB1509">
        <f t="shared" si="552"/>
        <v>1343.9733239577924</v>
      </c>
      <c r="AD1509">
        <f t="shared" si="553"/>
        <v>3752.6690191102443</v>
      </c>
      <c r="AE1509">
        <f t="shared" si="554"/>
        <v>1806.0266760422076</v>
      </c>
      <c r="AG1509">
        <f t="shared" si="555"/>
        <v>4164.6436968324078</v>
      </c>
    </row>
    <row r="1510" spans="1:33" x14ac:dyDescent="0.2">
      <c r="A1510">
        <f>'建築限界数値データ　片線'!A1594</f>
        <v>1900</v>
      </c>
      <c r="B1510">
        <f>'建築限界数値データ　片線'!B1594</f>
        <v>960</v>
      </c>
      <c r="D1510">
        <f t="shared" si="536"/>
        <v>105</v>
      </c>
      <c r="E1510">
        <f t="shared" si="537"/>
        <v>160</v>
      </c>
      <c r="F1510">
        <f t="shared" si="538"/>
        <v>2110</v>
      </c>
      <c r="G1510">
        <f t="shared" si="539"/>
        <v>3150</v>
      </c>
      <c r="I1510">
        <f t="shared" si="540"/>
        <v>9.8090927582165199E-2</v>
      </c>
      <c r="J1510">
        <f t="shared" si="541"/>
        <v>143.75</v>
      </c>
      <c r="L1510">
        <f t="shared" si="542"/>
        <v>1756.25</v>
      </c>
      <c r="M1510">
        <f t="shared" si="543"/>
        <v>960</v>
      </c>
      <c r="O1510">
        <f t="shared" si="544"/>
        <v>3866.25</v>
      </c>
      <c r="P1510">
        <f t="shared" si="545"/>
        <v>960</v>
      </c>
      <c r="R1510">
        <f t="shared" si="546"/>
        <v>3983.6527286524361</v>
      </c>
      <c r="S1510">
        <f t="shared" si="547"/>
        <v>0.24338049097154321</v>
      </c>
      <c r="T1510">
        <f t="shared" si="548"/>
        <v>0.24338049097154321</v>
      </c>
      <c r="U1510">
        <f t="shared" si="556"/>
        <v>13.944674948491262</v>
      </c>
      <c r="W1510">
        <f t="shared" si="549"/>
        <v>3983.6527286524361</v>
      </c>
      <c r="X1510">
        <f t="shared" si="550"/>
        <v>0.34147141855370844</v>
      </c>
      <c r="Y1510">
        <f t="shared" si="557"/>
        <v>19.56487110747273</v>
      </c>
      <c r="AA1510">
        <f t="shared" si="551"/>
        <v>3753.6483561189325</v>
      </c>
      <c r="AB1510">
        <f t="shared" si="552"/>
        <v>1334.0213945456928</v>
      </c>
      <c r="AD1510">
        <f t="shared" si="553"/>
        <v>3753.6483561189325</v>
      </c>
      <c r="AE1510">
        <f t="shared" si="554"/>
        <v>1815.9786054543072</v>
      </c>
      <c r="AG1510">
        <f t="shared" si="555"/>
        <v>4169.8506300420559</v>
      </c>
    </row>
    <row r="1511" spans="1:33" x14ac:dyDescent="0.2">
      <c r="A1511">
        <f>'建築限界数値データ　片線'!A1595</f>
        <v>1900</v>
      </c>
      <c r="B1511">
        <f>'建築限界数値データ　片線'!B1595</f>
        <v>950</v>
      </c>
      <c r="D1511">
        <f t="shared" si="536"/>
        <v>105</v>
      </c>
      <c r="E1511">
        <f t="shared" si="537"/>
        <v>160</v>
      </c>
      <c r="F1511">
        <f t="shared" si="538"/>
        <v>2110</v>
      </c>
      <c r="G1511">
        <f t="shared" si="539"/>
        <v>3150</v>
      </c>
      <c r="I1511">
        <f t="shared" si="540"/>
        <v>9.8090927582165199E-2</v>
      </c>
      <c r="J1511">
        <f t="shared" si="541"/>
        <v>143.75</v>
      </c>
      <c r="L1511">
        <f t="shared" si="542"/>
        <v>1756.25</v>
      </c>
      <c r="M1511">
        <f t="shared" si="543"/>
        <v>950</v>
      </c>
      <c r="O1511">
        <f t="shared" si="544"/>
        <v>3866.25</v>
      </c>
      <c r="P1511">
        <f t="shared" si="545"/>
        <v>950</v>
      </c>
      <c r="R1511">
        <f t="shared" si="546"/>
        <v>3981.2547095733526</v>
      </c>
      <c r="S1511">
        <f t="shared" si="547"/>
        <v>0.24094274230494703</v>
      </c>
      <c r="T1511">
        <f t="shared" si="548"/>
        <v>0.24094274230494703</v>
      </c>
      <c r="U1511">
        <f t="shared" si="556"/>
        <v>13.805002238381658</v>
      </c>
      <c r="W1511">
        <f t="shared" si="549"/>
        <v>3981.2547095733526</v>
      </c>
      <c r="X1511">
        <f t="shared" si="550"/>
        <v>0.33903366988711225</v>
      </c>
      <c r="Y1511">
        <f t="shared" si="557"/>
        <v>19.425198397363122</v>
      </c>
      <c r="AA1511">
        <f t="shared" si="551"/>
        <v>3754.6276931276211</v>
      </c>
      <c r="AB1511">
        <f t="shared" si="552"/>
        <v>1324.0694651335932</v>
      </c>
      <c r="AD1511">
        <f t="shared" si="553"/>
        <v>3754.6276931276211</v>
      </c>
      <c r="AE1511">
        <f t="shared" si="554"/>
        <v>1825.9305348664068</v>
      </c>
      <c r="AG1511">
        <f t="shared" si="555"/>
        <v>4175.0750211413406</v>
      </c>
    </row>
    <row r="1512" spans="1:33" x14ac:dyDescent="0.2">
      <c r="A1512">
        <f>'建築限界数値データ　片線'!A1596</f>
        <v>1900</v>
      </c>
      <c r="B1512">
        <f>'建築限界数値データ　片線'!B1596</f>
        <v>940</v>
      </c>
      <c r="D1512">
        <f t="shared" si="536"/>
        <v>105</v>
      </c>
      <c r="E1512">
        <f t="shared" si="537"/>
        <v>160</v>
      </c>
      <c r="F1512">
        <f t="shared" si="538"/>
        <v>2110</v>
      </c>
      <c r="G1512">
        <f t="shared" si="539"/>
        <v>3150</v>
      </c>
      <c r="I1512">
        <f t="shared" si="540"/>
        <v>9.8090927582165199E-2</v>
      </c>
      <c r="J1512">
        <f t="shared" si="541"/>
        <v>143.75</v>
      </c>
      <c r="L1512">
        <f t="shared" si="542"/>
        <v>1756.25</v>
      </c>
      <c r="M1512">
        <f t="shared" si="543"/>
        <v>940</v>
      </c>
      <c r="O1512">
        <f t="shared" si="544"/>
        <v>3866.25</v>
      </c>
      <c r="P1512">
        <f t="shared" si="545"/>
        <v>940</v>
      </c>
      <c r="R1512">
        <f t="shared" si="546"/>
        <v>3978.8803780083663</v>
      </c>
      <c r="S1512">
        <f t="shared" si="547"/>
        <v>0.23850206974685359</v>
      </c>
      <c r="T1512">
        <f t="shared" si="548"/>
        <v>0.23850206974685359</v>
      </c>
      <c r="U1512">
        <f t="shared" si="556"/>
        <v>13.665162001629506</v>
      </c>
      <c r="W1512">
        <f t="shared" si="549"/>
        <v>3978.8803780083663</v>
      </c>
      <c r="X1512">
        <f t="shared" si="550"/>
        <v>0.33659299732901882</v>
      </c>
      <c r="Y1512">
        <f t="shared" si="557"/>
        <v>19.285358160610969</v>
      </c>
      <c r="AA1512">
        <f t="shared" si="551"/>
        <v>3755.6070301363093</v>
      </c>
      <c r="AB1512">
        <f t="shared" si="552"/>
        <v>1314.1175357214936</v>
      </c>
      <c r="AD1512">
        <f t="shared" si="553"/>
        <v>3755.6070301363093</v>
      </c>
      <c r="AE1512">
        <f t="shared" si="554"/>
        <v>1835.8824642785064</v>
      </c>
      <c r="AG1512">
        <f t="shared" si="555"/>
        <v>4180.3168046757637</v>
      </c>
    </row>
    <row r="1513" spans="1:33" x14ac:dyDescent="0.2">
      <c r="A1513">
        <f>'建築限界数値データ　片線'!A1597</f>
        <v>1900</v>
      </c>
      <c r="B1513">
        <f>'建築限界数値データ　片線'!B1597</f>
        <v>930</v>
      </c>
      <c r="D1513">
        <f t="shared" si="536"/>
        <v>105</v>
      </c>
      <c r="E1513">
        <f t="shared" si="537"/>
        <v>160</v>
      </c>
      <c r="F1513">
        <f t="shared" si="538"/>
        <v>2110</v>
      </c>
      <c r="G1513">
        <f t="shared" si="539"/>
        <v>3150</v>
      </c>
      <c r="I1513">
        <f t="shared" si="540"/>
        <v>9.8090927582165199E-2</v>
      </c>
      <c r="J1513">
        <f t="shared" si="541"/>
        <v>143.75</v>
      </c>
      <c r="L1513">
        <f t="shared" si="542"/>
        <v>1756.25</v>
      </c>
      <c r="M1513">
        <f t="shared" si="543"/>
        <v>930</v>
      </c>
      <c r="O1513">
        <f t="shared" si="544"/>
        <v>3866.25</v>
      </c>
      <c r="P1513">
        <f t="shared" si="545"/>
        <v>930</v>
      </c>
      <c r="R1513">
        <f t="shared" si="546"/>
        <v>3976.5297763879498</v>
      </c>
      <c r="S1513">
        <f t="shared" si="547"/>
        <v>0.23605849716327262</v>
      </c>
      <c r="T1513">
        <f t="shared" si="548"/>
        <v>0.23605849716327262</v>
      </c>
      <c r="U1513">
        <f t="shared" si="556"/>
        <v>13.525155605656439</v>
      </c>
      <c r="W1513">
        <f t="shared" si="549"/>
        <v>3976.5297763879498</v>
      </c>
      <c r="X1513">
        <f t="shared" si="550"/>
        <v>0.33414942474543785</v>
      </c>
      <c r="Y1513">
        <f t="shared" si="557"/>
        <v>19.145351764637901</v>
      </c>
      <c r="AA1513">
        <f t="shared" si="551"/>
        <v>3756.5863671449974</v>
      </c>
      <c r="AB1513">
        <f t="shared" si="552"/>
        <v>1304.165606309394</v>
      </c>
      <c r="AD1513">
        <f t="shared" si="553"/>
        <v>3756.5863671449974</v>
      </c>
      <c r="AE1513">
        <f t="shared" si="554"/>
        <v>1845.834393690606</v>
      </c>
      <c r="AG1513">
        <f t="shared" si="555"/>
        <v>4185.5759153013596</v>
      </c>
    </row>
    <row r="1514" spans="1:33" x14ac:dyDescent="0.2">
      <c r="A1514">
        <f>'建築限界数値データ　片線'!A1598</f>
        <v>1900</v>
      </c>
      <c r="B1514">
        <f>'建築限界数値データ　片線'!B1598</f>
        <v>920</v>
      </c>
      <c r="D1514">
        <f t="shared" si="536"/>
        <v>105</v>
      </c>
      <c r="E1514">
        <f t="shared" si="537"/>
        <v>160</v>
      </c>
      <c r="F1514">
        <f t="shared" si="538"/>
        <v>2110</v>
      </c>
      <c r="G1514">
        <f t="shared" si="539"/>
        <v>3150</v>
      </c>
      <c r="I1514">
        <f t="shared" si="540"/>
        <v>9.8090927582165199E-2</v>
      </c>
      <c r="J1514">
        <f t="shared" si="541"/>
        <v>143.75</v>
      </c>
      <c r="L1514">
        <f t="shared" si="542"/>
        <v>1756.25</v>
      </c>
      <c r="M1514">
        <f t="shared" si="543"/>
        <v>920</v>
      </c>
      <c r="O1514">
        <f t="shared" si="544"/>
        <v>3866.25</v>
      </c>
      <c r="P1514">
        <f t="shared" si="545"/>
        <v>920</v>
      </c>
      <c r="R1514">
        <f t="shared" si="546"/>
        <v>3974.2029468183932</v>
      </c>
      <c r="S1514">
        <f t="shared" si="547"/>
        <v>0.23361204861548962</v>
      </c>
      <c r="T1514">
        <f t="shared" si="548"/>
        <v>0.23361204861548962</v>
      </c>
      <c r="U1514">
        <f t="shared" si="556"/>
        <v>13.384984429072562</v>
      </c>
      <c r="W1514">
        <f t="shared" si="549"/>
        <v>3974.2029468183932</v>
      </c>
      <c r="X1514">
        <f t="shared" si="550"/>
        <v>0.33170297619765482</v>
      </c>
      <c r="Y1514">
        <f t="shared" si="557"/>
        <v>19.005180588054024</v>
      </c>
      <c r="AA1514">
        <f t="shared" si="551"/>
        <v>3757.5657041536861</v>
      </c>
      <c r="AB1514">
        <f t="shared" si="552"/>
        <v>1294.2136768972944</v>
      </c>
      <c r="AD1514">
        <f t="shared" si="553"/>
        <v>3757.5657041536861</v>
      </c>
      <c r="AE1514">
        <f t="shared" si="554"/>
        <v>1855.7863231027056</v>
      </c>
      <c r="AG1514">
        <f t="shared" si="555"/>
        <v>4190.8522877867035</v>
      </c>
    </row>
    <row r="1515" spans="1:33" x14ac:dyDescent="0.2">
      <c r="A1515">
        <f>'建築限界数値データ　片線'!A1599</f>
        <v>1895</v>
      </c>
      <c r="B1515">
        <f>'建築限界数値データ　片線'!B1599</f>
        <v>920</v>
      </c>
      <c r="D1515">
        <f t="shared" si="536"/>
        <v>105</v>
      </c>
      <c r="E1515">
        <f t="shared" si="537"/>
        <v>160</v>
      </c>
      <c r="F1515">
        <f t="shared" si="538"/>
        <v>2110</v>
      </c>
      <c r="G1515">
        <f t="shared" si="539"/>
        <v>3150</v>
      </c>
      <c r="I1515">
        <f t="shared" si="540"/>
        <v>9.8090927582165199E-2</v>
      </c>
      <c r="J1515">
        <f t="shared" si="541"/>
        <v>143.75</v>
      </c>
      <c r="L1515">
        <f t="shared" si="542"/>
        <v>1751.25</v>
      </c>
      <c r="M1515">
        <f t="shared" si="543"/>
        <v>920</v>
      </c>
      <c r="O1515">
        <f t="shared" si="544"/>
        <v>3861.25</v>
      </c>
      <c r="P1515">
        <f t="shared" si="545"/>
        <v>920</v>
      </c>
      <c r="R1515">
        <f t="shared" si="546"/>
        <v>3969.3389326813603</v>
      </c>
      <c r="S1515">
        <f t="shared" si="547"/>
        <v>0.23390365002097632</v>
      </c>
      <c r="T1515">
        <f t="shared" si="548"/>
        <v>0.23390365002097632</v>
      </c>
      <c r="U1515">
        <f t="shared" si="556"/>
        <v>13.401691958907033</v>
      </c>
      <c r="W1515">
        <f t="shared" si="549"/>
        <v>3969.3389326813603</v>
      </c>
      <c r="X1515">
        <f t="shared" si="550"/>
        <v>0.33199457760314155</v>
      </c>
      <c r="Y1515">
        <f t="shared" si="557"/>
        <v>19.021888117888498</v>
      </c>
      <c r="AA1515">
        <f t="shared" si="551"/>
        <v>3752.589739447636</v>
      </c>
      <c r="AB1515">
        <f t="shared" si="552"/>
        <v>1293.7240083929503</v>
      </c>
      <c r="AD1515">
        <f t="shared" si="553"/>
        <v>3752.589739447636</v>
      </c>
      <c r="AE1515">
        <f t="shared" si="554"/>
        <v>1856.2759916070497</v>
      </c>
      <c r="AG1515">
        <f t="shared" si="555"/>
        <v>4186.6084495238401</v>
      </c>
    </row>
    <row r="1516" spans="1:33" x14ac:dyDescent="0.2">
      <c r="A1516">
        <f>'建築限界数値データ　片線'!A1600</f>
        <v>1885</v>
      </c>
      <c r="B1516">
        <f>'建築限界数値データ　片線'!B1600</f>
        <v>920</v>
      </c>
      <c r="D1516">
        <f t="shared" si="536"/>
        <v>105</v>
      </c>
      <c r="E1516">
        <f t="shared" si="537"/>
        <v>160</v>
      </c>
      <c r="F1516">
        <f t="shared" si="538"/>
        <v>2110</v>
      </c>
      <c r="G1516">
        <f t="shared" si="539"/>
        <v>3150</v>
      </c>
      <c r="I1516">
        <f t="shared" si="540"/>
        <v>9.8090927582165199E-2</v>
      </c>
      <c r="J1516">
        <f t="shared" si="541"/>
        <v>143.75</v>
      </c>
      <c r="L1516">
        <f t="shared" si="542"/>
        <v>1741.25</v>
      </c>
      <c r="M1516">
        <f t="shared" si="543"/>
        <v>920</v>
      </c>
      <c r="O1516">
        <f t="shared" si="544"/>
        <v>3851.25</v>
      </c>
      <c r="P1516">
        <f t="shared" si="545"/>
        <v>920</v>
      </c>
      <c r="R1516">
        <f t="shared" si="546"/>
        <v>3959.6119206937437</v>
      </c>
      <c r="S1516">
        <f t="shared" si="547"/>
        <v>0.23448900193825936</v>
      </c>
      <c r="T1516">
        <f t="shared" si="548"/>
        <v>0.23448900193825936</v>
      </c>
      <c r="U1516">
        <f t="shared" si="556"/>
        <v>13.435230153297242</v>
      </c>
      <c r="W1516">
        <f t="shared" si="549"/>
        <v>3959.6119206937437</v>
      </c>
      <c r="X1516">
        <f t="shared" si="550"/>
        <v>0.33257992952042459</v>
      </c>
      <c r="Y1516">
        <f t="shared" si="557"/>
        <v>19.055426312278705</v>
      </c>
      <c r="AA1516">
        <f t="shared" si="551"/>
        <v>3742.6378100355364</v>
      </c>
      <c r="AB1516">
        <f t="shared" si="552"/>
        <v>1292.7446713842617</v>
      </c>
      <c r="AD1516">
        <f t="shared" si="553"/>
        <v>3742.6378100355364</v>
      </c>
      <c r="AE1516">
        <f t="shared" si="554"/>
        <v>1857.2553286157383</v>
      </c>
      <c r="AG1516">
        <f t="shared" si="555"/>
        <v>4178.1257918807505</v>
      </c>
    </row>
    <row r="1517" spans="1:33" x14ac:dyDescent="0.2">
      <c r="A1517">
        <f>'建築限界数値データ　片線'!A1601</f>
        <v>1875</v>
      </c>
      <c r="B1517">
        <f>'建築限界数値データ　片線'!B1601</f>
        <v>920</v>
      </c>
      <c r="D1517">
        <f t="shared" si="536"/>
        <v>105</v>
      </c>
      <c r="E1517">
        <f t="shared" si="537"/>
        <v>160</v>
      </c>
      <c r="F1517">
        <f t="shared" si="538"/>
        <v>2110</v>
      </c>
      <c r="G1517">
        <f t="shared" si="539"/>
        <v>3150</v>
      </c>
      <c r="I1517">
        <f t="shared" si="540"/>
        <v>9.8090927582165199E-2</v>
      </c>
      <c r="J1517">
        <f t="shared" si="541"/>
        <v>143.75</v>
      </c>
      <c r="L1517">
        <f t="shared" si="542"/>
        <v>1731.25</v>
      </c>
      <c r="M1517">
        <f t="shared" si="543"/>
        <v>920</v>
      </c>
      <c r="O1517">
        <f t="shared" si="544"/>
        <v>3841.25</v>
      </c>
      <c r="P1517">
        <f t="shared" si="545"/>
        <v>920</v>
      </c>
      <c r="R1517">
        <f t="shared" si="546"/>
        <v>3949.8862720969573</v>
      </c>
      <c r="S1517">
        <f t="shared" si="547"/>
        <v>0.23507723663562646</v>
      </c>
      <c r="T1517">
        <f t="shared" si="548"/>
        <v>0.23507723663562646</v>
      </c>
      <c r="U1517">
        <f t="shared" si="556"/>
        <v>13.468933518819533</v>
      </c>
      <c r="W1517">
        <f t="shared" si="549"/>
        <v>3949.8862720969573</v>
      </c>
      <c r="X1517">
        <f t="shared" si="550"/>
        <v>0.33316816421779166</v>
      </c>
      <c r="Y1517">
        <f t="shared" si="557"/>
        <v>19.089129677800994</v>
      </c>
      <c r="AA1517">
        <f t="shared" si="551"/>
        <v>3732.6858806234368</v>
      </c>
      <c r="AB1517">
        <f t="shared" si="552"/>
        <v>1291.7653343755733</v>
      </c>
      <c r="AD1517">
        <f t="shared" si="553"/>
        <v>3732.6858806234368</v>
      </c>
      <c r="AE1517">
        <f t="shared" si="554"/>
        <v>1858.2346656244267</v>
      </c>
      <c r="AG1517">
        <f t="shared" si="555"/>
        <v>4169.6498601122239</v>
      </c>
    </row>
    <row r="1518" spans="1:33" x14ac:dyDescent="0.2">
      <c r="A1518">
        <f>'建築限界数値データ　片線'!A1602</f>
        <v>1865</v>
      </c>
      <c r="B1518">
        <f>'建築限界数値データ　片線'!B1602</f>
        <v>920</v>
      </c>
      <c r="D1518">
        <f t="shared" si="536"/>
        <v>105</v>
      </c>
      <c r="E1518">
        <f t="shared" si="537"/>
        <v>160</v>
      </c>
      <c r="F1518">
        <f t="shared" si="538"/>
        <v>2110</v>
      </c>
      <c r="G1518">
        <f t="shared" si="539"/>
        <v>3150</v>
      </c>
      <c r="I1518">
        <f t="shared" si="540"/>
        <v>9.8090927582165199E-2</v>
      </c>
      <c r="J1518">
        <f t="shared" si="541"/>
        <v>143.75</v>
      </c>
      <c r="L1518">
        <f t="shared" si="542"/>
        <v>1721.25</v>
      </c>
      <c r="M1518">
        <f t="shared" si="543"/>
        <v>920</v>
      </c>
      <c r="O1518">
        <f t="shared" si="544"/>
        <v>3831.25</v>
      </c>
      <c r="P1518">
        <f t="shared" si="545"/>
        <v>920</v>
      </c>
      <c r="R1518">
        <f t="shared" si="546"/>
        <v>3940.1619969869257</v>
      </c>
      <c r="S1518">
        <f t="shared" si="547"/>
        <v>0.23566837505150148</v>
      </c>
      <c r="T1518">
        <f t="shared" si="548"/>
        <v>0.23566837505150148</v>
      </c>
      <c r="U1518">
        <f t="shared" si="556"/>
        <v>13.50280325515722</v>
      </c>
      <c r="W1518">
        <f t="shared" si="549"/>
        <v>3940.1619969869257</v>
      </c>
      <c r="X1518">
        <f t="shared" si="550"/>
        <v>0.33375930263366671</v>
      </c>
      <c r="Y1518">
        <f t="shared" si="557"/>
        <v>19.122999414138683</v>
      </c>
      <c r="AA1518">
        <f t="shared" si="551"/>
        <v>3722.7339512113372</v>
      </c>
      <c r="AB1518">
        <f t="shared" si="552"/>
        <v>1290.7859973668851</v>
      </c>
      <c r="AD1518">
        <f t="shared" si="553"/>
        <v>3722.7339512113372</v>
      </c>
      <c r="AE1518">
        <f t="shared" si="554"/>
        <v>1859.2140026331149</v>
      </c>
      <c r="AG1518">
        <f t="shared" si="555"/>
        <v>4161.1806953181722</v>
      </c>
    </row>
    <row r="1519" spans="1:33" x14ac:dyDescent="0.2">
      <c r="A1519">
        <f>'建築限界数値データ　片線'!A1603</f>
        <v>1855</v>
      </c>
      <c r="B1519">
        <f>'建築限界数値データ　片線'!B1603</f>
        <v>920</v>
      </c>
      <c r="D1519">
        <f t="shared" si="536"/>
        <v>105</v>
      </c>
      <c r="E1519">
        <f t="shared" si="537"/>
        <v>160</v>
      </c>
      <c r="F1519">
        <f t="shared" si="538"/>
        <v>2110</v>
      </c>
      <c r="G1519">
        <f t="shared" si="539"/>
        <v>3150</v>
      </c>
      <c r="I1519">
        <f t="shared" si="540"/>
        <v>9.8090927582165199E-2</v>
      </c>
      <c r="J1519">
        <f t="shared" si="541"/>
        <v>143.75</v>
      </c>
      <c r="L1519">
        <f t="shared" si="542"/>
        <v>1711.25</v>
      </c>
      <c r="M1519">
        <f t="shared" si="543"/>
        <v>920</v>
      </c>
      <c r="O1519">
        <f t="shared" si="544"/>
        <v>3821.25</v>
      </c>
      <c r="P1519">
        <f t="shared" si="545"/>
        <v>920</v>
      </c>
      <c r="R1519">
        <f t="shared" si="546"/>
        <v>3930.4391055580545</v>
      </c>
      <c r="S1519">
        <f t="shared" si="547"/>
        <v>0.23626243832341967</v>
      </c>
      <c r="T1519">
        <f t="shared" si="548"/>
        <v>0.23626243832341967</v>
      </c>
      <c r="U1519">
        <f t="shared" si="556"/>
        <v>13.536840573401866</v>
      </c>
      <c r="W1519">
        <f t="shared" si="549"/>
        <v>3930.4391055580545</v>
      </c>
      <c r="X1519">
        <f t="shared" si="550"/>
        <v>0.33435336590558484</v>
      </c>
      <c r="Y1519">
        <f t="shared" si="557"/>
        <v>19.157036732383325</v>
      </c>
      <c r="AA1519">
        <f t="shared" si="551"/>
        <v>3712.7820217992376</v>
      </c>
      <c r="AB1519">
        <f t="shared" si="552"/>
        <v>1289.8066603581967</v>
      </c>
      <c r="AD1519">
        <f t="shared" si="553"/>
        <v>3712.7820217992376</v>
      </c>
      <c r="AE1519">
        <f t="shared" si="554"/>
        <v>1860.1933396418033</v>
      </c>
      <c r="AG1519">
        <f t="shared" si="555"/>
        <v>4152.7183389008414</v>
      </c>
    </row>
    <row r="1520" spans="1:33" x14ac:dyDescent="0.2">
      <c r="A1520">
        <f>'建築限界数値データ　片線'!A1604</f>
        <v>1845</v>
      </c>
      <c r="B1520">
        <f>'建築限界数値データ　片線'!B1604</f>
        <v>920</v>
      </c>
      <c r="D1520">
        <f t="shared" si="536"/>
        <v>105</v>
      </c>
      <c r="E1520">
        <f t="shared" si="537"/>
        <v>160</v>
      </c>
      <c r="F1520">
        <f t="shared" si="538"/>
        <v>2110</v>
      </c>
      <c r="G1520">
        <f t="shared" si="539"/>
        <v>3150</v>
      </c>
      <c r="I1520">
        <f t="shared" si="540"/>
        <v>9.8090927582165199E-2</v>
      </c>
      <c r="J1520">
        <f t="shared" si="541"/>
        <v>143.75</v>
      </c>
      <c r="L1520">
        <f t="shared" si="542"/>
        <v>1701.25</v>
      </c>
      <c r="M1520">
        <f t="shared" si="543"/>
        <v>920</v>
      </c>
      <c r="O1520">
        <f t="shared" si="544"/>
        <v>3811.25</v>
      </c>
      <c r="P1520">
        <f t="shared" si="545"/>
        <v>920</v>
      </c>
      <c r="R1520">
        <f t="shared" si="546"/>
        <v>3920.7176081044145</v>
      </c>
      <c r="S1520">
        <f t="shared" si="547"/>
        <v>0.2368594477903469</v>
      </c>
      <c r="T1520">
        <f t="shared" si="548"/>
        <v>0.2368594477903469</v>
      </c>
      <c r="U1520">
        <f t="shared" si="556"/>
        <v>13.57104669618615</v>
      </c>
      <c r="W1520">
        <f t="shared" si="549"/>
        <v>3920.7176081044145</v>
      </c>
      <c r="X1520">
        <f t="shared" si="550"/>
        <v>0.3349503753725121</v>
      </c>
      <c r="Y1520">
        <f t="shared" si="557"/>
        <v>19.191242855167612</v>
      </c>
      <c r="AA1520">
        <f t="shared" si="551"/>
        <v>3702.8300923871384</v>
      </c>
      <c r="AB1520">
        <f t="shared" si="552"/>
        <v>1288.8273233495083</v>
      </c>
      <c r="AD1520">
        <f t="shared" si="553"/>
        <v>3702.8300923871384</v>
      </c>
      <c r="AE1520">
        <f t="shared" si="554"/>
        <v>1861.1726766504917</v>
      </c>
      <c r="AG1520">
        <f t="shared" si="555"/>
        <v>4144.2628325672231</v>
      </c>
    </row>
    <row r="1521" spans="1:33" x14ac:dyDescent="0.2">
      <c r="A1521">
        <f>'建築限界数値データ　片線'!A1605</f>
        <v>1835</v>
      </c>
      <c r="B1521">
        <f>'建築限界数値データ　片線'!B1605</f>
        <v>920</v>
      </c>
      <c r="D1521">
        <f t="shared" si="536"/>
        <v>105</v>
      </c>
      <c r="E1521">
        <f t="shared" si="537"/>
        <v>160</v>
      </c>
      <c r="F1521">
        <f t="shared" si="538"/>
        <v>2110</v>
      </c>
      <c r="G1521">
        <f t="shared" si="539"/>
        <v>3150</v>
      </c>
      <c r="I1521">
        <f t="shared" si="540"/>
        <v>9.8090927582165199E-2</v>
      </c>
      <c r="J1521">
        <f t="shared" si="541"/>
        <v>143.75</v>
      </c>
      <c r="L1521">
        <f t="shared" si="542"/>
        <v>1691.25</v>
      </c>
      <c r="M1521">
        <f t="shared" si="543"/>
        <v>920</v>
      </c>
      <c r="O1521">
        <f t="shared" si="544"/>
        <v>3801.25</v>
      </c>
      <c r="P1521">
        <f t="shared" si="545"/>
        <v>920</v>
      </c>
      <c r="R1521">
        <f t="shared" si="546"/>
        <v>3910.9975150209443</v>
      </c>
      <c r="S1521">
        <f t="shared" si="547"/>
        <v>0.23745942499503092</v>
      </c>
      <c r="T1521">
        <f t="shared" si="548"/>
        <v>0.23745942499503092</v>
      </c>
      <c r="U1521">
        <f t="shared" si="556"/>
        <v>13.605422857818601</v>
      </c>
      <c r="W1521">
        <f t="shared" si="549"/>
        <v>3910.9975150209443</v>
      </c>
      <c r="X1521">
        <f t="shared" si="550"/>
        <v>0.33555035257719612</v>
      </c>
      <c r="Y1521">
        <f t="shared" si="557"/>
        <v>19.225619016800064</v>
      </c>
      <c r="AA1521">
        <f t="shared" si="551"/>
        <v>3692.8781629750388</v>
      </c>
      <c r="AB1521">
        <f t="shared" si="552"/>
        <v>1287.8479863408202</v>
      </c>
      <c r="AD1521">
        <f t="shared" si="553"/>
        <v>3692.8781629750388</v>
      </c>
      <c r="AE1521">
        <f t="shared" si="554"/>
        <v>1862.1520136591798</v>
      </c>
      <c r="AG1521">
        <f t="shared" si="555"/>
        <v>4135.8142183314803</v>
      </c>
    </row>
    <row r="1522" spans="1:33" x14ac:dyDescent="0.2">
      <c r="A1522">
        <f>'建築限界数値データ　片線'!A1606</f>
        <v>1825</v>
      </c>
      <c r="B1522">
        <f>'建築限界数値データ　片線'!B1606</f>
        <v>920</v>
      </c>
      <c r="D1522">
        <f t="shared" si="536"/>
        <v>105</v>
      </c>
      <c r="E1522">
        <f t="shared" si="537"/>
        <v>160</v>
      </c>
      <c r="F1522">
        <f t="shared" si="538"/>
        <v>2110</v>
      </c>
      <c r="G1522">
        <f t="shared" si="539"/>
        <v>3150</v>
      </c>
      <c r="I1522">
        <f t="shared" si="540"/>
        <v>9.8090927582165199E-2</v>
      </c>
      <c r="J1522">
        <f t="shared" si="541"/>
        <v>143.75</v>
      </c>
      <c r="L1522">
        <f t="shared" si="542"/>
        <v>1681.25</v>
      </c>
      <c r="M1522">
        <f t="shared" si="543"/>
        <v>920</v>
      </c>
      <c r="O1522">
        <f t="shared" si="544"/>
        <v>3791.25</v>
      </c>
      <c r="P1522">
        <f t="shared" si="545"/>
        <v>920</v>
      </c>
      <c r="R1522">
        <f t="shared" si="546"/>
        <v>3901.2788368046699</v>
      </c>
      <c r="S1522">
        <f t="shared" si="547"/>
        <v>0.23806239168638449</v>
      </c>
      <c r="T1522">
        <f t="shared" si="548"/>
        <v>0.23806239168638449</v>
      </c>
      <c r="U1522">
        <f t="shared" si="556"/>
        <v>13.639970304420128</v>
      </c>
      <c r="W1522">
        <f t="shared" si="549"/>
        <v>3901.2788368046699</v>
      </c>
      <c r="X1522">
        <f t="shared" si="550"/>
        <v>0.33615331926854969</v>
      </c>
      <c r="Y1522">
        <f t="shared" si="557"/>
        <v>19.260166463401589</v>
      </c>
      <c r="AA1522">
        <f t="shared" si="551"/>
        <v>3682.9262335629387</v>
      </c>
      <c r="AB1522">
        <f t="shared" si="552"/>
        <v>1286.8686493321316</v>
      </c>
      <c r="AD1522">
        <f t="shared" si="553"/>
        <v>3682.9262335629387</v>
      </c>
      <c r="AE1522">
        <f t="shared" si="554"/>
        <v>1863.1313506678684</v>
      </c>
      <c r="AG1522">
        <f t="shared" si="555"/>
        <v>4127.3725385174002</v>
      </c>
    </row>
    <row r="1523" spans="1:33" x14ac:dyDescent="0.2">
      <c r="A1523">
        <f>'建築限界数値データ　片線'!A1607</f>
        <v>1815</v>
      </c>
      <c r="B1523">
        <f>'建築限界数値データ　片線'!B1607</f>
        <v>920</v>
      </c>
      <c r="D1523">
        <f t="shared" si="536"/>
        <v>105</v>
      </c>
      <c r="E1523">
        <f t="shared" si="537"/>
        <v>160</v>
      </c>
      <c r="F1523">
        <f t="shared" si="538"/>
        <v>2110</v>
      </c>
      <c r="G1523">
        <f t="shared" si="539"/>
        <v>3150</v>
      </c>
      <c r="I1523">
        <f t="shared" si="540"/>
        <v>9.8090927582165199E-2</v>
      </c>
      <c r="J1523">
        <f t="shared" si="541"/>
        <v>143.75</v>
      </c>
      <c r="L1523">
        <f t="shared" si="542"/>
        <v>1671.25</v>
      </c>
      <c r="M1523">
        <f t="shared" si="543"/>
        <v>920</v>
      </c>
      <c r="O1523">
        <f t="shared" si="544"/>
        <v>3781.25</v>
      </c>
      <c r="P1523">
        <f t="shared" si="545"/>
        <v>920</v>
      </c>
      <c r="R1523">
        <f t="shared" si="546"/>
        <v>3891.5615840559431</v>
      </c>
      <c r="S1523">
        <f t="shared" si="547"/>
        <v>0.23866836982190134</v>
      </c>
      <c r="T1523">
        <f t="shared" si="548"/>
        <v>0.23866836982190134</v>
      </c>
      <c r="U1523">
        <f t="shared" si="556"/>
        <v>13.674690294062449</v>
      </c>
      <c r="W1523">
        <f t="shared" si="549"/>
        <v>3891.5615840559431</v>
      </c>
      <c r="X1523">
        <f t="shared" si="550"/>
        <v>0.33675929740406652</v>
      </c>
      <c r="Y1523">
        <f t="shared" si="557"/>
        <v>19.294886453043912</v>
      </c>
      <c r="AA1523">
        <f t="shared" si="551"/>
        <v>3672.9743041508391</v>
      </c>
      <c r="AB1523">
        <f t="shared" si="552"/>
        <v>1285.8893123234434</v>
      </c>
      <c r="AD1523">
        <f t="shared" si="553"/>
        <v>3672.9743041508391</v>
      </c>
      <c r="AE1523">
        <f t="shared" si="554"/>
        <v>1864.1106876765566</v>
      </c>
      <c r="AG1523">
        <f t="shared" si="555"/>
        <v>4118.9378357608539</v>
      </c>
    </row>
    <row r="1524" spans="1:33" x14ac:dyDescent="0.2">
      <c r="A1524">
        <f>'建築限界数値データ　片線'!A1608</f>
        <v>1805</v>
      </c>
      <c r="B1524">
        <f>'建築限界数値データ　片線'!B1608</f>
        <v>920</v>
      </c>
      <c r="D1524">
        <f t="shared" si="536"/>
        <v>105</v>
      </c>
      <c r="E1524">
        <f t="shared" si="537"/>
        <v>160</v>
      </c>
      <c r="F1524">
        <f t="shared" si="538"/>
        <v>2110</v>
      </c>
      <c r="G1524">
        <f t="shared" si="539"/>
        <v>3150</v>
      </c>
      <c r="I1524">
        <f t="shared" si="540"/>
        <v>9.8090927582165199E-2</v>
      </c>
      <c r="J1524">
        <f t="shared" si="541"/>
        <v>143.75</v>
      </c>
      <c r="L1524">
        <f t="shared" si="542"/>
        <v>1661.25</v>
      </c>
      <c r="M1524">
        <f t="shared" si="543"/>
        <v>920</v>
      </c>
      <c r="O1524">
        <f t="shared" si="544"/>
        <v>3771.25</v>
      </c>
      <c r="P1524">
        <f t="shared" si="545"/>
        <v>920</v>
      </c>
      <c r="R1524">
        <f t="shared" si="546"/>
        <v>3881.8457674796923</v>
      </c>
      <c r="S1524">
        <f t="shared" si="547"/>
        <v>0.23927738157010517</v>
      </c>
      <c r="T1524">
        <f t="shared" si="548"/>
        <v>0.23927738157010517</v>
      </c>
      <c r="U1524">
        <f t="shared" si="556"/>
        <v>13.709584096908413</v>
      </c>
      <c r="W1524">
        <f t="shared" si="549"/>
        <v>3881.8457674796923</v>
      </c>
      <c r="X1524">
        <f t="shared" si="550"/>
        <v>0.33736830915227034</v>
      </c>
      <c r="Y1524">
        <f t="shared" si="557"/>
        <v>19.329780255889876</v>
      </c>
      <c r="AA1524">
        <f t="shared" si="551"/>
        <v>3663.0223747387399</v>
      </c>
      <c r="AB1524">
        <f t="shared" si="552"/>
        <v>1284.909975314755</v>
      </c>
      <c r="AD1524">
        <f t="shared" si="553"/>
        <v>3663.0223747387399</v>
      </c>
      <c r="AE1524">
        <f t="shared" si="554"/>
        <v>1865.090024685245</v>
      </c>
      <c r="AG1524">
        <f t="shared" si="555"/>
        <v>4110.5101530122811</v>
      </c>
    </row>
    <row r="1525" spans="1:33" x14ac:dyDescent="0.2">
      <c r="A1525">
        <f>'建築限界数値データ　片線'!A1609</f>
        <v>1795</v>
      </c>
      <c r="B1525">
        <f>'建築限界数値データ　片線'!B1609</f>
        <v>920</v>
      </c>
      <c r="D1525">
        <f t="shared" si="536"/>
        <v>105</v>
      </c>
      <c r="E1525">
        <f t="shared" si="537"/>
        <v>160</v>
      </c>
      <c r="F1525">
        <f t="shared" si="538"/>
        <v>2110</v>
      </c>
      <c r="G1525">
        <f t="shared" si="539"/>
        <v>3150</v>
      </c>
      <c r="I1525">
        <f t="shared" si="540"/>
        <v>9.8090927582165199E-2</v>
      </c>
      <c r="J1525">
        <f t="shared" si="541"/>
        <v>143.75</v>
      </c>
      <c r="L1525">
        <f t="shared" si="542"/>
        <v>1651.25</v>
      </c>
      <c r="M1525">
        <f t="shared" si="543"/>
        <v>920</v>
      </c>
      <c r="O1525">
        <f t="shared" si="544"/>
        <v>3761.25</v>
      </c>
      <c r="P1525">
        <f t="shared" si="545"/>
        <v>920</v>
      </c>
      <c r="R1525">
        <f t="shared" si="546"/>
        <v>3872.1313978866988</v>
      </c>
      <c r="S1525">
        <f t="shared" si="547"/>
        <v>0.23988944931303252</v>
      </c>
      <c r="T1525">
        <f t="shared" si="548"/>
        <v>0.23988944931303252</v>
      </c>
      <c r="U1525">
        <f t="shared" si="556"/>
        <v>13.744652995354249</v>
      </c>
      <c r="W1525">
        <f t="shared" si="549"/>
        <v>3872.1313978866988</v>
      </c>
      <c r="X1525">
        <f t="shared" si="550"/>
        <v>0.33798037689519772</v>
      </c>
      <c r="Y1525">
        <f t="shared" si="557"/>
        <v>19.364849154335712</v>
      </c>
      <c r="AA1525">
        <f t="shared" si="551"/>
        <v>3653.0704453266399</v>
      </c>
      <c r="AB1525">
        <f t="shared" si="552"/>
        <v>1283.9306383060666</v>
      </c>
      <c r="AD1525">
        <f t="shared" si="553"/>
        <v>3653.0704453266399</v>
      </c>
      <c r="AE1525">
        <f t="shared" si="554"/>
        <v>1866.0693616939334</v>
      </c>
      <c r="AG1525">
        <f t="shared" si="555"/>
        <v>4102.0895335391906</v>
      </c>
    </row>
    <row r="1526" spans="1:33" x14ac:dyDescent="0.2">
      <c r="A1526">
        <f>'建築限界数値データ　片線'!A1610</f>
        <v>1785</v>
      </c>
      <c r="B1526">
        <f>'建築限界数値データ　片線'!B1610</f>
        <v>920</v>
      </c>
      <c r="D1526">
        <f t="shared" si="536"/>
        <v>105</v>
      </c>
      <c r="E1526">
        <f t="shared" si="537"/>
        <v>160</v>
      </c>
      <c r="F1526">
        <f t="shared" si="538"/>
        <v>2110</v>
      </c>
      <c r="G1526">
        <f t="shared" si="539"/>
        <v>3150</v>
      </c>
      <c r="I1526">
        <f t="shared" si="540"/>
        <v>9.8090927582165199E-2</v>
      </c>
      <c r="J1526">
        <f t="shared" si="541"/>
        <v>143.75</v>
      </c>
      <c r="L1526">
        <f t="shared" si="542"/>
        <v>1641.25</v>
      </c>
      <c r="M1526">
        <f t="shared" si="543"/>
        <v>920</v>
      </c>
      <c r="O1526">
        <f t="shared" si="544"/>
        <v>3751.25</v>
      </c>
      <c r="P1526">
        <f t="shared" si="545"/>
        <v>920</v>
      </c>
      <c r="R1526">
        <f t="shared" si="546"/>
        <v>3862.4184861948866</v>
      </c>
      <c r="S1526">
        <f t="shared" si="547"/>
        <v>0.24050459564874985</v>
      </c>
      <c r="T1526">
        <f t="shared" si="548"/>
        <v>0.24050459564874985</v>
      </c>
      <c r="U1526">
        <f t="shared" si="556"/>
        <v>13.77989828417379</v>
      </c>
      <c r="W1526">
        <f t="shared" si="549"/>
        <v>3862.4184861948866</v>
      </c>
      <c r="X1526">
        <f t="shared" si="550"/>
        <v>0.33859552323091502</v>
      </c>
      <c r="Y1526">
        <f t="shared" si="557"/>
        <v>19.40009444315525</v>
      </c>
      <c r="AA1526">
        <f t="shared" si="551"/>
        <v>3643.1185159145407</v>
      </c>
      <c r="AB1526">
        <f t="shared" si="552"/>
        <v>1282.9513012973782</v>
      </c>
      <c r="AD1526">
        <f t="shared" si="553"/>
        <v>3643.1185159145407</v>
      </c>
      <c r="AE1526">
        <f t="shared" si="554"/>
        <v>1867.0486987026218</v>
      </c>
      <c r="AG1526">
        <f t="shared" si="555"/>
        <v>4093.6760209286858</v>
      </c>
    </row>
    <row r="1527" spans="1:33" x14ac:dyDescent="0.2">
      <c r="A1527">
        <f>'建築限界数値データ　片線'!A1611</f>
        <v>1775</v>
      </c>
      <c r="B1527">
        <f>'建築限界数値データ　片線'!B1611</f>
        <v>920</v>
      </c>
      <c r="D1527">
        <f t="shared" si="536"/>
        <v>105</v>
      </c>
      <c r="E1527">
        <f t="shared" si="537"/>
        <v>160</v>
      </c>
      <c r="F1527">
        <f t="shared" si="538"/>
        <v>2110</v>
      </c>
      <c r="G1527">
        <f t="shared" si="539"/>
        <v>3150</v>
      </c>
      <c r="I1527">
        <f t="shared" si="540"/>
        <v>9.8090927582165199E-2</v>
      </c>
      <c r="J1527">
        <f t="shared" si="541"/>
        <v>143.75</v>
      </c>
      <c r="L1527">
        <f t="shared" si="542"/>
        <v>1631.25</v>
      </c>
      <c r="M1527">
        <f t="shared" si="543"/>
        <v>920</v>
      </c>
      <c r="O1527">
        <f t="shared" si="544"/>
        <v>3741.25</v>
      </c>
      <c r="P1527">
        <f t="shared" si="545"/>
        <v>920</v>
      </c>
      <c r="R1527">
        <f t="shared" si="546"/>
        <v>3852.707043430632</v>
      </c>
      <c r="S1527">
        <f t="shared" si="547"/>
        <v>0.24112284339390502</v>
      </c>
      <c r="T1527">
        <f t="shared" si="548"/>
        <v>0.24112284339390502</v>
      </c>
      <c r="U1527">
        <f t="shared" si="556"/>
        <v>13.81532127066466</v>
      </c>
      <c r="W1527">
        <f t="shared" si="549"/>
        <v>3852.707043430632</v>
      </c>
      <c r="X1527">
        <f t="shared" si="550"/>
        <v>0.33921377097607019</v>
      </c>
      <c r="Y1527">
        <f t="shared" si="557"/>
        <v>19.435517429646122</v>
      </c>
      <c r="AA1527">
        <f t="shared" si="551"/>
        <v>3633.1665865024411</v>
      </c>
      <c r="AB1527">
        <f t="shared" si="552"/>
        <v>1281.9719642886898</v>
      </c>
      <c r="AD1527">
        <f t="shared" si="553"/>
        <v>3633.1665865024411</v>
      </c>
      <c r="AE1527">
        <f t="shared" si="554"/>
        <v>1868.0280357113102</v>
      </c>
      <c r="AG1527">
        <f t="shared" si="555"/>
        <v>4085.2696590899914</v>
      </c>
    </row>
    <row r="1528" spans="1:33" x14ac:dyDescent="0.2">
      <c r="A1528">
        <f>'建築限界数値データ　片線'!A1612</f>
        <v>1765</v>
      </c>
      <c r="B1528">
        <f>'建築限界数値データ　片線'!B1612</f>
        <v>920</v>
      </c>
      <c r="D1528">
        <f t="shared" si="536"/>
        <v>105</v>
      </c>
      <c r="E1528">
        <f t="shared" si="537"/>
        <v>160</v>
      </c>
      <c r="F1528">
        <f t="shared" si="538"/>
        <v>2110</v>
      </c>
      <c r="G1528">
        <f t="shared" si="539"/>
        <v>3150</v>
      </c>
      <c r="I1528">
        <f t="shared" si="540"/>
        <v>9.8090927582165199E-2</v>
      </c>
      <c r="J1528">
        <f t="shared" si="541"/>
        <v>143.75</v>
      </c>
      <c r="L1528">
        <f t="shared" si="542"/>
        <v>1621.25</v>
      </c>
      <c r="M1528">
        <f t="shared" si="543"/>
        <v>920</v>
      </c>
      <c r="O1528">
        <f t="shared" si="544"/>
        <v>3731.25</v>
      </c>
      <c r="P1528">
        <f t="shared" si="545"/>
        <v>920</v>
      </c>
      <c r="R1528">
        <f t="shared" si="546"/>
        <v>3842.9970807300906</v>
      </c>
      <c r="S1528">
        <f t="shared" si="547"/>
        <v>0.2417442155863147</v>
      </c>
      <c r="T1528">
        <f t="shared" si="548"/>
        <v>0.2417442155863147</v>
      </c>
      <c r="U1528">
        <f t="shared" si="556"/>
        <v>13.850923274796527</v>
      </c>
      <c r="W1528">
        <f t="shared" si="549"/>
        <v>3842.9970807300906</v>
      </c>
      <c r="X1528">
        <f t="shared" si="550"/>
        <v>0.3398351431684799</v>
      </c>
      <c r="Y1528">
        <f t="shared" si="557"/>
        <v>19.471119433777989</v>
      </c>
      <c r="AA1528">
        <f t="shared" si="551"/>
        <v>3623.214657090341</v>
      </c>
      <c r="AB1528">
        <f t="shared" si="552"/>
        <v>1280.9926272800017</v>
      </c>
      <c r="AD1528">
        <f t="shared" si="553"/>
        <v>3623.214657090341</v>
      </c>
      <c r="AE1528">
        <f t="shared" si="554"/>
        <v>1869.0073727199983</v>
      </c>
      <c r="AG1528">
        <f t="shared" si="555"/>
        <v>4076.8704922570191</v>
      </c>
    </row>
    <row r="1529" spans="1:33" x14ac:dyDescent="0.2">
      <c r="A1529">
        <f>'建築限界数値データ　片線'!A1613</f>
        <v>1755</v>
      </c>
      <c r="B1529">
        <f>'建築限界数値データ　片線'!B1613</f>
        <v>920</v>
      </c>
      <c r="D1529">
        <f t="shared" si="536"/>
        <v>105</v>
      </c>
      <c r="E1529">
        <f t="shared" si="537"/>
        <v>160</v>
      </c>
      <c r="F1529">
        <f t="shared" si="538"/>
        <v>2110</v>
      </c>
      <c r="G1529">
        <f t="shared" si="539"/>
        <v>3150</v>
      </c>
      <c r="I1529">
        <f t="shared" si="540"/>
        <v>9.8090927582165199E-2</v>
      </c>
      <c r="J1529">
        <f t="shared" si="541"/>
        <v>143.75</v>
      </c>
      <c r="L1529">
        <f t="shared" si="542"/>
        <v>1611.25</v>
      </c>
      <c r="M1529">
        <f t="shared" si="543"/>
        <v>920</v>
      </c>
      <c r="O1529">
        <f t="shared" si="544"/>
        <v>3721.25</v>
      </c>
      <c r="P1529">
        <f t="shared" si="545"/>
        <v>920</v>
      </c>
      <c r="R1529">
        <f t="shared" si="546"/>
        <v>3833.2886093405491</v>
      </c>
      <c r="S1529">
        <f t="shared" si="547"/>
        <v>0.24236873548758697</v>
      </c>
      <c r="T1529">
        <f t="shared" si="548"/>
        <v>0.24236873548758697</v>
      </c>
      <c r="U1529">
        <f t="shared" si="556"/>
        <v>13.886705629361355</v>
      </c>
      <c r="W1529">
        <f t="shared" si="549"/>
        <v>3833.2886093405491</v>
      </c>
      <c r="X1529">
        <f t="shared" si="550"/>
        <v>0.34045966306975217</v>
      </c>
      <c r="Y1529">
        <f t="shared" si="557"/>
        <v>19.506901788342816</v>
      </c>
      <c r="AA1529">
        <f t="shared" si="551"/>
        <v>3613.2627276782418</v>
      </c>
      <c r="AB1529">
        <f t="shared" si="552"/>
        <v>1280.0132902713135</v>
      </c>
      <c r="AD1529">
        <f t="shared" si="553"/>
        <v>3613.2627276782418</v>
      </c>
      <c r="AE1529">
        <f t="shared" si="554"/>
        <v>1869.9867097286865</v>
      </c>
      <c r="AG1529">
        <f t="shared" si="555"/>
        <v>4068.4785649909386</v>
      </c>
    </row>
    <row r="1530" spans="1:33" x14ac:dyDescent="0.2">
      <c r="A1530">
        <f>'建築限界数値データ　片線'!A1614</f>
        <v>1745</v>
      </c>
      <c r="B1530">
        <f>'建築限界数値データ　片線'!B1614</f>
        <v>920</v>
      </c>
      <c r="D1530">
        <f t="shared" si="536"/>
        <v>105</v>
      </c>
      <c r="E1530">
        <f t="shared" si="537"/>
        <v>160</v>
      </c>
      <c r="F1530">
        <f t="shared" si="538"/>
        <v>2110</v>
      </c>
      <c r="G1530">
        <f t="shared" si="539"/>
        <v>3150</v>
      </c>
      <c r="I1530">
        <f t="shared" si="540"/>
        <v>9.8090927582165199E-2</v>
      </c>
      <c r="J1530">
        <f t="shared" si="541"/>
        <v>143.75</v>
      </c>
      <c r="L1530">
        <f t="shared" si="542"/>
        <v>1601.25</v>
      </c>
      <c r="M1530">
        <f t="shared" si="543"/>
        <v>920</v>
      </c>
      <c r="O1530">
        <f t="shared" si="544"/>
        <v>3711.25</v>
      </c>
      <c r="P1530">
        <f t="shared" si="545"/>
        <v>920</v>
      </c>
      <c r="R1530">
        <f t="shared" si="546"/>
        <v>3823.5816406217873</v>
      </c>
      <c r="S1530">
        <f t="shared" si="547"/>
        <v>0.24299642658578074</v>
      </c>
      <c r="T1530">
        <f t="shared" si="548"/>
        <v>0.24299642658578074</v>
      </c>
      <c r="U1530">
        <f t="shared" si="556"/>
        <v>13.922669680125789</v>
      </c>
      <c r="W1530">
        <f t="shared" si="549"/>
        <v>3823.5816406217873</v>
      </c>
      <c r="X1530">
        <f t="shared" si="550"/>
        <v>0.34108735416794594</v>
      </c>
      <c r="Y1530">
        <f t="shared" si="557"/>
        <v>19.54286583910725</v>
      </c>
      <c r="AA1530">
        <f t="shared" si="551"/>
        <v>3603.3107982661418</v>
      </c>
      <c r="AB1530">
        <f t="shared" si="552"/>
        <v>1279.0339532626249</v>
      </c>
      <c r="AD1530">
        <f t="shared" si="553"/>
        <v>3603.3107982661418</v>
      </c>
      <c r="AE1530">
        <f t="shared" si="554"/>
        <v>1870.9660467373751</v>
      </c>
      <c r="AG1530">
        <f t="shared" si="555"/>
        <v>4060.0939221827689</v>
      </c>
    </row>
    <row r="1531" spans="1:33" x14ac:dyDescent="0.2">
      <c r="A1531">
        <f>'建築限界数値データ　片線'!A1615</f>
        <v>1735</v>
      </c>
      <c r="B1531">
        <f>'建築限界数値データ　片線'!B1615</f>
        <v>920</v>
      </c>
      <c r="D1531">
        <f t="shared" si="536"/>
        <v>105</v>
      </c>
      <c r="E1531">
        <f t="shared" si="537"/>
        <v>160</v>
      </c>
      <c r="F1531">
        <f t="shared" si="538"/>
        <v>2110</v>
      </c>
      <c r="G1531">
        <f t="shared" si="539"/>
        <v>3150</v>
      </c>
      <c r="I1531">
        <f t="shared" si="540"/>
        <v>9.8090927582165199E-2</v>
      </c>
      <c r="J1531">
        <f t="shared" si="541"/>
        <v>143.75</v>
      </c>
      <c r="L1531">
        <f t="shared" si="542"/>
        <v>1591.25</v>
      </c>
      <c r="M1531">
        <f t="shared" si="543"/>
        <v>920</v>
      </c>
      <c r="O1531">
        <f t="shared" si="544"/>
        <v>3701.25</v>
      </c>
      <c r="P1531">
        <f t="shared" si="545"/>
        <v>920</v>
      </c>
      <c r="R1531">
        <f t="shared" si="546"/>
        <v>3813.8761860474706</v>
      </c>
      <c r="S1531">
        <f t="shared" si="547"/>
        <v>0.24362731259810222</v>
      </c>
      <c r="T1531">
        <f t="shared" si="548"/>
        <v>0.24362731259810222</v>
      </c>
      <c r="U1531">
        <f t="shared" si="556"/>
        <v>13.958816785985649</v>
      </c>
      <c r="W1531">
        <f t="shared" si="549"/>
        <v>3813.8761860474706</v>
      </c>
      <c r="X1531">
        <f t="shared" si="550"/>
        <v>0.34171824018026742</v>
      </c>
      <c r="Y1531">
        <f t="shared" si="557"/>
        <v>19.579012944967111</v>
      </c>
      <c r="AA1531">
        <f t="shared" si="551"/>
        <v>3593.3588688540422</v>
      </c>
      <c r="AB1531">
        <f t="shared" si="552"/>
        <v>1278.0546162539367</v>
      </c>
      <c r="AD1531">
        <f t="shared" si="553"/>
        <v>3593.3588688540422</v>
      </c>
      <c r="AE1531">
        <f t="shared" si="554"/>
        <v>1871.9453837460633</v>
      </c>
      <c r="AG1531">
        <f t="shared" si="555"/>
        <v>4051.7166090559931</v>
      </c>
    </row>
    <row r="1532" spans="1:33" x14ac:dyDescent="0.2">
      <c r="A1532">
        <f>'建築限界数値データ　片線'!A1616</f>
        <v>1725</v>
      </c>
      <c r="B1532">
        <f>'建築限界数値データ　片線'!B1616</f>
        <v>920</v>
      </c>
      <c r="D1532">
        <f t="shared" ref="D1532:D1595" si="558">D1531</f>
        <v>105</v>
      </c>
      <c r="E1532">
        <f t="shared" ref="E1532:E1595" si="559">E1531</f>
        <v>160</v>
      </c>
      <c r="F1532">
        <f t="shared" ref="F1532:F1595" si="560">F1531</f>
        <v>2110</v>
      </c>
      <c r="G1532">
        <f t="shared" ref="G1532:G1595" si="561">G1531</f>
        <v>3150</v>
      </c>
      <c r="I1532">
        <f t="shared" ref="I1532:I1595" si="562">I1531</f>
        <v>9.8090927582165199E-2</v>
      </c>
      <c r="J1532">
        <f t="shared" ref="J1532:J1595" si="563">J1531</f>
        <v>143.75</v>
      </c>
      <c r="L1532">
        <f t="shared" ref="L1532:L1595" si="564">A1532-J1532</f>
        <v>1581.25</v>
      </c>
      <c r="M1532">
        <f t="shared" ref="M1532:M1595" si="565">B1532</f>
        <v>920</v>
      </c>
      <c r="O1532">
        <f t="shared" ref="O1532:O1595" si="566">L1532+F1532</f>
        <v>3691.25</v>
      </c>
      <c r="P1532">
        <f t="shared" ref="P1532:P1595" si="567">M1532</f>
        <v>920</v>
      </c>
      <c r="R1532">
        <f t="shared" ref="R1532:R1595" si="568">SQRT(O1532^2+P1532^2)</f>
        <v>3804.1722572065528</v>
      </c>
      <c r="S1532">
        <f t="shared" ref="S1532:S1595" si="569">IF(AND(O1532=0,P1532=0),0,IF(O1532=0,PI()/2,ATAN(P1532/O1532)))</f>
        <v>0.24426141747363847</v>
      </c>
      <c r="T1532">
        <f t="shared" ref="T1532:T1595" si="570">IF(AND(O1532&gt;=0,P1532&gt;=0),S1532,IF(AND(O1532&lt;0,P1532&gt;=0),S1532+PI(),IF(AND(O1532&lt;0,P1532&lt;0),S1532+PI(),S1532+2*PI())))</f>
        <v>0.24426141747363847</v>
      </c>
      <c r="U1532">
        <f t="shared" si="556"/>
        <v>13.995148319122544</v>
      </c>
      <c r="W1532">
        <f t="shared" ref="W1532:W1595" si="571">R1532</f>
        <v>3804.1722572065528</v>
      </c>
      <c r="X1532">
        <f t="shared" ref="X1532:X1595" si="572">IF(T1532+I1532&gt;=2*PI(),MOD(T1532+I1532,2*PI()),T1532+I1532)</f>
        <v>0.3423523450558037</v>
      </c>
      <c r="Y1532">
        <f t="shared" si="557"/>
        <v>19.615344478104006</v>
      </c>
      <c r="AA1532">
        <f t="shared" ref="AA1532:AA1595" si="573">W1532*COS(X1532)</f>
        <v>3583.4069394419425</v>
      </c>
      <c r="AB1532">
        <f t="shared" ref="AB1532:AB1595" si="574">W1532*SIN(X1532)</f>
        <v>1277.0752792452483</v>
      </c>
      <c r="AD1532">
        <f t="shared" ref="AD1532:AD1595" si="575">AA1532</f>
        <v>3583.4069394419425</v>
      </c>
      <c r="AE1532">
        <f t="shared" ref="AE1532:AE1595" si="576">G1532-AB1532</f>
        <v>1872.9247207547517</v>
      </c>
      <c r="AG1532">
        <f t="shared" ref="AG1532:AG1595" si="577">SQRT(AD1532^2+AE1532^2)</f>
        <v>4043.3466711691854</v>
      </c>
    </row>
    <row r="1533" spans="1:33" x14ac:dyDescent="0.2">
      <c r="A1533">
        <f>'建築限界数値データ　片線'!A1617</f>
        <v>1715</v>
      </c>
      <c r="B1533">
        <f>'建築限界数値データ　片線'!B1617</f>
        <v>920</v>
      </c>
      <c r="D1533">
        <f t="shared" si="558"/>
        <v>105</v>
      </c>
      <c r="E1533">
        <f t="shared" si="559"/>
        <v>160</v>
      </c>
      <c r="F1533">
        <f t="shared" si="560"/>
        <v>2110</v>
      </c>
      <c r="G1533">
        <f t="shared" si="561"/>
        <v>3150</v>
      </c>
      <c r="I1533">
        <f t="shared" si="562"/>
        <v>9.8090927582165199E-2</v>
      </c>
      <c r="J1533">
        <f t="shared" si="563"/>
        <v>143.75</v>
      </c>
      <c r="L1533">
        <f t="shared" si="564"/>
        <v>1571.25</v>
      </c>
      <c r="M1533">
        <f t="shared" si="565"/>
        <v>920</v>
      </c>
      <c r="O1533">
        <f t="shared" si="566"/>
        <v>3681.25</v>
      </c>
      <c r="P1533">
        <f t="shared" si="567"/>
        <v>920</v>
      </c>
      <c r="R1533">
        <f t="shared" si="568"/>
        <v>3794.4698658047082</v>
      </c>
      <c r="S1533">
        <f t="shared" si="569"/>
        <v>0.2448987653961297</v>
      </c>
      <c r="T1533">
        <f t="shared" si="570"/>
        <v>0.2448987653961297</v>
      </c>
      <c r="U1533">
        <f t="shared" si="556"/>
        <v>14.031665665162722</v>
      </c>
      <c r="W1533">
        <f t="shared" si="571"/>
        <v>3794.4698658047082</v>
      </c>
      <c r="X1533">
        <f t="shared" si="572"/>
        <v>0.3429896929782949</v>
      </c>
      <c r="Y1533">
        <f t="shared" si="557"/>
        <v>19.651861824144184</v>
      </c>
      <c r="AA1533">
        <f t="shared" si="573"/>
        <v>3573.4550100298434</v>
      </c>
      <c r="AB1533">
        <f t="shared" si="574"/>
        <v>1276.0959422365599</v>
      </c>
      <c r="AD1533">
        <f t="shared" si="575"/>
        <v>3573.4550100298434</v>
      </c>
      <c r="AE1533">
        <f t="shared" si="576"/>
        <v>1873.9040577634401</v>
      </c>
      <c r="AG1533">
        <f t="shared" si="577"/>
        <v>4034.9841544186606</v>
      </c>
    </row>
    <row r="1534" spans="1:33" x14ac:dyDescent="0.2">
      <c r="A1534">
        <f>'建築限界数値データ　片線'!A1618</f>
        <v>1705</v>
      </c>
      <c r="B1534">
        <f>'建築限界数値データ　片線'!B1618</f>
        <v>920</v>
      </c>
      <c r="D1534">
        <f t="shared" si="558"/>
        <v>105</v>
      </c>
      <c r="E1534">
        <f t="shared" si="559"/>
        <v>160</v>
      </c>
      <c r="F1534">
        <f t="shared" si="560"/>
        <v>2110</v>
      </c>
      <c r="G1534">
        <f t="shared" si="561"/>
        <v>3150</v>
      </c>
      <c r="I1534">
        <f t="shared" si="562"/>
        <v>9.8090927582165199E-2</v>
      </c>
      <c r="J1534">
        <f t="shared" si="563"/>
        <v>143.75</v>
      </c>
      <c r="L1534">
        <f t="shared" si="564"/>
        <v>1561.25</v>
      </c>
      <c r="M1534">
        <f t="shared" si="565"/>
        <v>920</v>
      </c>
      <c r="O1534">
        <f t="shared" si="566"/>
        <v>3671.25</v>
      </c>
      <c r="P1534">
        <f t="shared" si="567"/>
        <v>920</v>
      </c>
      <c r="R1534">
        <f t="shared" si="568"/>
        <v>3784.7690236657772</v>
      </c>
      <c r="S1534">
        <f t="shared" si="569"/>
        <v>0.24553938078678003</v>
      </c>
      <c r="T1534">
        <f t="shared" si="570"/>
        <v>0.24553938078678003</v>
      </c>
      <c r="U1534">
        <f t="shared" si="556"/>
        <v>14.06837022333811</v>
      </c>
      <c r="W1534">
        <f t="shared" si="571"/>
        <v>3784.7690236657772</v>
      </c>
      <c r="X1534">
        <f t="shared" si="572"/>
        <v>0.34363030836894526</v>
      </c>
      <c r="Y1534">
        <f t="shared" si="557"/>
        <v>19.688566382319575</v>
      </c>
      <c r="AA1534">
        <f t="shared" si="573"/>
        <v>3563.5030806177433</v>
      </c>
      <c r="AB1534">
        <f t="shared" si="574"/>
        <v>1275.1166052278718</v>
      </c>
      <c r="AD1534">
        <f t="shared" si="575"/>
        <v>3563.5030806177433</v>
      </c>
      <c r="AE1534">
        <f t="shared" si="576"/>
        <v>1874.8833947721282</v>
      </c>
      <c r="AG1534">
        <f t="shared" si="577"/>
        <v>4026.6291050411392</v>
      </c>
    </row>
    <row r="1535" spans="1:33" x14ac:dyDescent="0.2">
      <c r="A1535">
        <f>'建築限界数値データ　片線'!A1619</f>
        <v>1695</v>
      </c>
      <c r="B1535">
        <f>'建築限界数値データ　片線'!B1619</f>
        <v>920</v>
      </c>
      <c r="D1535">
        <f t="shared" si="558"/>
        <v>105</v>
      </c>
      <c r="E1535">
        <f t="shared" si="559"/>
        <v>160</v>
      </c>
      <c r="F1535">
        <f t="shared" si="560"/>
        <v>2110</v>
      </c>
      <c r="G1535">
        <f t="shared" si="561"/>
        <v>3150</v>
      </c>
      <c r="I1535">
        <f t="shared" si="562"/>
        <v>9.8090927582165199E-2</v>
      </c>
      <c r="J1535">
        <f t="shared" si="563"/>
        <v>143.75</v>
      </c>
      <c r="L1535">
        <f t="shared" si="564"/>
        <v>1551.25</v>
      </c>
      <c r="M1535">
        <f t="shared" si="565"/>
        <v>920</v>
      </c>
      <c r="O1535">
        <f t="shared" si="566"/>
        <v>3661.25</v>
      </c>
      <c r="P1535">
        <f t="shared" si="567"/>
        <v>920</v>
      </c>
      <c r="R1535">
        <f t="shared" si="568"/>
        <v>3775.0697427332384</v>
      </c>
      <c r="S1535">
        <f t="shared" si="569"/>
        <v>0.24618328830710751</v>
      </c>
      <c r="T1535">
        <f t="shared" si="570"/>
        <v>0.24618328830710751</v>
      </c>
      <c r="U1535">
        <f t="shared" si="556"/>
        <v>14.105263406649611</v>
      </c>
      <c r="W1535">
        <f t="shared" si="571"/>
        <v>3775.0697427332384</v>
      </c>
      <c r="X1535">
        <f t="shared" si="572"/>
        <v>0.34427421588927271</v>
      </c>
      <c r="Y1535">
        <f t="shared" si="557"/>
        <v>19.72545956563107</v>
      </c>
      <c r="AA1535">
        <f t="shared" si="573"/>
        <v>3553.5511512056437</v>
      </c>
      <c r="AB1535">
        <f t="shared" si="574"/>
        <v>1274.1372682191832</v>
      </c>
      <c r="AD1535">
        <f t="shared" si="575"/>
        <v>3553.5511512056437</v>
      </c>
      <c r="AE1535">
        <f t="shared" si="576"/>
        <v>1875.8627317808168</v>
      </c>
      <c r="AG1535">
        <f t="shared" si="577"/>
        <v>4018.281569616438</v>
      </c>
    </row>
    <row r="1536" spans="1:33" x14ac:dyDescent="0.2">
      <c r="A1536">
        <f>'建築限界数値データ　片線'!A1620</f>
        <v>1685</v>
      </c>
      <c r="B1536">
        <f>'建築限界数値データ　片線'!B1620</f>
        <v>920</v>
      </c>
      <c r="D1536">
        <f t="shared" si="558"/>
        <v>105</v>
      </c>
      <c r="E1536">
        <f t="shared" si="559"/>
        <v>160</v>
      </c>
      <c r="F1536">
        <f t="shared" si="560"/>
        <v>2110</v>
      </c>
      <c r="G1536">
        <f t="shared" si="561"/>
        <v>3150</v>
      </c>
      <c r="I1536">
        <f t="shared" si="562"/>
        <v>9.8090927582165199E-2</v>
      </c>
      <c r="J1536">
        <f t="shared" si="563"/>
        <v>143.75</v>
      </c>
      <c r="L1536">
        <f t="shared" si="564"/>
        <v>1541.25</v>
      </c>
      <c r="M1536">
        <f t="shared" si="565"/>
        <v>920</v>
      </c>
      <c r="O1536">
        <f t="shared" si="566"/>
        <v>3651.25</v>
      </c>
      <c r="P1536">
        <f t="shared" si="567"/>
        <v>920</v>
      </c>
      <c r="R1536">
        <f t="shared" si="568"/>
        <v>3765.3720350717008</v>
      </c>
      <c r="S1536">
        <f t="shared" si="569"/>
        <v>0.24683051286183438</v>
      </c>
      <c r="T1536">
        <f t="shared" si="570"/>
        <v>0.24683051286183438</v>
      </c>
      <c r="U1536">
        <f t="shared" si="556"/>
        <v>14.142346642032694</v>
      </c>
      <c r="W1536">
        <f t="shared" si="571"/>
        <v>3765.3720350717008</v>
      </c>
      <c r="X1536">
        <f t="shared" si="572"/>
        <v>0.34492144044399958</v>
      </c>
      <c r="Y1536">
        <f t="shared" si="557"/>
        <v>19.762542801014156</v>
      </c>
      <c r="AA1536">
        <f t="shared" si="573"/>
        <v>3543.5992217935445</v>
      </c>
      <c r="AB1536">
        <f t="shared" si="574"/>
        <v>1273.157931210495</v>
      </c>
      <c r="AD1536">
        <f t="shared" si="575"/>
        <v>3543.5992217935445</v>
      </c>
      <c r="AE1536">
        <f t="shared" si="576"/>
        <v>1876.842068789505</v>
      </c>
      <c r="AG1536">
        <f t="shared" si="577"/>
        <v>4009.9415950701678</v>
      </c>
    </row>
    <row r="1537" spans="1:33" x14ac:dyDescent="0.2">
      <c r="A1537">
        <f>'建築限界数値データ　片線'!A1621</f>
        <v>1675</v>
      </c>
      <c r="B1537">
        <f>'建築限界数値データ　片線'!B1621</f>
        <v>920</v>
      </c>
      <c r="D1537">
        <f t="shared" si="558"/>
        <v>105</v>
      </c>
      <c r="E1537">
        <f t="shared" si="559"/>
        <v>160</v>
      </c>
      <c r="F1537">
        <f t="shared" si="560"/>
        <v>2110</v>
      </c>
      <c r="G1537">
        <f t="shared" si="561"/>
        <v>3150</v>
      </c>
      <c r="I1537">
        <f t="shared" si="562"/>
        <v>9.8090927582165199E-2</v>
      </c>
      <c r="J1537">
        <f t="shared" si="563"/>
        <v>143.75</v>
      </c>
      <c r="L1537">
        <f t="shared" si="564"/>
        <v>1531.25</v>
      </c>
      <c r="M1537">
        <f t="shared" si="565"/>
        <v>920</v>
      </c>
      <c r="O1537">
        <f t="shared" si="566"/>
        <v>3641.25</v>
      </c>
      <c r="P1537">
        <f t="shared" si="567"/>
        <v>920</v>
      </c>
      <c r="R1537">
        <f t="shared" si="568"/>
        <v>3755.6759128684148</v>
      </c>
      <c r="S1537">
        <f t="shared" si="569"/>
        <v>0.24748107960181798</v>
      </c>
      <c r="T1537">
        <f t="shared" si="570"/>
        <v>0.24748107960181798</v>
      </c>
      <c r="U1537">
        <f t="shared" si="556"/>
        <v>14.179621370525339</v>
      </c>
      <c r="W1537">
        <f t="shared" si="571"/>
        <v>3755.6759128684148</v>
      </c>
      <c r="X1537">
        <f t="shared" si="572"/>
        <v>0.34557200718398318</v>
      </c>
      <c r="Y1537">
        <f t="shared" si="557"/>
        <v>19.7998175295068</v>
      </c>
      <c r="AA1537">
        <f t="shared" si="573"/>
        <v>3533.6472923814449</v>
      </c>
      <c r="AB1537">
        <f t="shared" si="574"/>
        <v>1272.1785942018066</v>
      </c>
      <c r="AD1537">
        <f t="shared" si="575"/>
        <v>3533.6472923814449</v>
      </c>
      <c r="AE1537">
        <f t="shared" si="576"/>
        <v>1877.8214057981934</v>
      </c>
      <c r="AG1537">
        <f t="shared" si="577"/>
        <v>4001.6092286764606</v>
      </c>
    </row>
    <row r="1538" spans="1:33" x14ac:dyDescent="0.2">
      <c r="A1538">
        <f>'建築限界数値データ　片線'!A1622</f>
        <v>1665</v>
      </c>
      <c r="B1538">
        <f>'建築限界数値データ　片線'!B1622</f>
        <v>920</v>
      </c>
      <c r="D1538">
        <f t="shared" si="558"/>
        <v>105</v>
      </c>
      <c r="E1538">
        <f t="shared" si="559"/>
        <v>160</v>
      </c>
      <c r="F1538">
        <f t="shared" si="560"/>
        <v>2110</v>
      </c>
      <c r="G1538">
        <f t="shared" si="561"/>
        <v>3150</v>
      </c>
      <c r="I1538">
        <f t="shared" si="562"/>
        <v>9.8090927582165199E-2</v>
      </c>
      <c r="J1538">
        <f t="shared" si="563"/>
        <v>143.75</v>
      </c>
      <c r="L1538">
        <f t="shared" si="564"/>
        <v>1521.25</v>
      </c>
      <c r="M1538">
        <f t="shared" si="565"/>
        <v>920</v>
      </c>
      <c r="O1538">
        <f t="shared" si="566"/>
        <v>3631.25</v>
      </c>
      <c r="P1538">
        <f t="shared" si="567"/>
        <v>920</v>
      </c>
      <c r="R1538">
        <f t="shared" si="568"/>
        <v>3745.9813884348118</v>
      </c>
      <c r="S1538">
        <f t="shared" si="569"/>
        <v>0.2481350139270227</v>
      </c>
      <c r="T1538">
        <f t="shared" si="570"/>
        <v>0.2481350139270227</v>
      </c>
      <c r="U1538">
        <f t="shared" si="556"/>
        <v>14.217089047438304</v>
      </c>
      <c r="W1538">
        <f t="shared" si="571"/>
        <v>3745.9813884348118</v>
      </c>
      <c r="X1538">
        <f t="shared" si="572"/>
        <v>0.3462259415091879</v>
      </c>
      <c r="Y1538">
        <f t="shared" si="557"/>
        <v>19.837285206419768</v>
      </c>
      <c r="AA1538">
        <f t="shared" si="573"/>
        <v>3523.6953629693448</v>
      </c>
      <c r="AB1538">
        <f t="shared" si="574"/>
        <v>1271.1992571931182</v>
      </c>
      <c r="AD1538">
        <f t="shared" si="575"/>
        <v>3523.6953629693448</v>
      </c>
      <c r="AE1538">
        <f t="shared" si="576"/>
        <v>1878.8007428068818</v>
      </c>
      <c r="AG1538">
        <f t="shared" si="577"/>
        <v>3993.2845180607096</v>
      </c>
    </row>
    <row r="1539" spans="1:33" x14ac:dyDescent="0.2">
      <c r="A1539">
        <f>'建築限界数値データ　片線'!A1623</f>
        <v>1655</v>
      </c>
      <c r="B1539">
        <f>'建築限界数値データ　片線'!B1623</f>
        <v>920</v>
      </c>
      <c r="D1539">
        <f t="shared" si="558"/>
        <v>105</v>
      </c>
      <c r="E1539">
        <f t="shared" si="559"/>
        <v>160</v>
      </c>
      <c r="F1539">
        <f t="shared" si="560"/>
        <v>2110</v>
      </c>
      <c r="G1539">
        <f t="shared" si="561"/>
        <v>3150</v>
      </c>
      <c r="I1539">
        <f t="shared" si="562"/>
        <v>9.8090927582165199E-2</v>
      </c>
      <c r="J1539">
        <f t="shared" si="563"/>
        <v>143.75</v>
      </c>
      <c r="L1539">
        <f t="shared" si="564"/>
        <v>1511.25</v>
      </c>
      <c r="M1539">
        <f t="shared" si="565"/>
        <v>920</v>
      </c>
      <c r="O1539">
        <f t="shared" si="566"/>
        <v>3621.25</v>
      </c>
      <c r="P1539">
        <f t="shared" si="567"/>
        <v>920</v>
      </c>
      <c r="R1539">
        <f t="shared" si="568"/>
        <v>3736.288474208061</v>
      </c>
      <c r="S1539">
        <f t="shared" si="569"/>
        <v>0.24879234148953411</v>
      </c>
      <c r="T1539">
        <f t="shared" si="570"/>
        <v>0.24879234148953411</v>
      </c>
      <c r="U1539">
        <f t="shared" ref="U1539:U1602" si="578">T1539*180/PI()</f>
        <v>14.25475114252783</v>
      </c>
      <c r="W1539">
        <f t="shared" si="571"/>
        <v>3736.288474208061</v>
      </c>
      <c r="X1539">
        <f t="shared" si="572"/>
        <v>0.34688326907169931</v>
      </c>
      <c r="Y1539">
        <f t="shared" ref="Y1539:Y1602" si="579">X1539*180/PI()</f>
        <v>19.874947301509291</v>
      </c>
      <c r="AA1539">
        <f t="shared" si="573"/>
        <v>3513.7434335572452</v>
      </c>
      <c r="AB1539">
        <f t="shared" si="574"/>
        <v>1270.2199201844301</v>
      </c>
      <c r="AD1539">
        <f t="shared" si="575"/>
        <v>3513.7434335572452</v>
      </c>
      <c r="AE1539">
        <f t="shared" si="576"/>
        <v>1879.7800798155699</v>
      </c>
      <c r="AG1539">
        <f t="shared" si="577"/>
        <v>3984.9675112023297</v>
      </c>
    </row>
    <row r="1540" spans="1:33" x14ac:dyDescent="0.2">
      <c r="A1540">
        <f>'建築限界数値データ　片線'!A1624</f>
        <v>1645</v>
      </c>
      <c r="B1540">
        <f>'建築限界数値データ　片線'!B1624</f>
        <v>920</v>
      </c>
      <c r="D1540">
        <f t="shared" si="558"/>
        <v>105</v>
      </c>
      <c r="E1540">
        <f t="shared" si="559"/>
        <v>160</v>
      </c>
      <c r="F1540">
        <f t="shared" si="560"/>
        <v>2110</v>
      </c>
      <c r="G1540">
        <f t="shared" si="561"/>
        <v>3150</v>
      </c>
      <c r="I1540">
        <f t="shared" si="562"/>
        <v>9.8090927582165199E-2</v>
      </c>
      <c r="J1540">
        <f t="shared" si="563"/>
        <v>143.75</v>
      </c>
      <c r="L1540">
        <f t="shared" si="564"/>
        <v>1501.25</v>
      </c>
      <c r="M1540">
        <f t="shared" si="565"/>
        <v>920</v>
      </c>
      <c r="O1540">
        <f t="shared" si="566"/>
        <v>3611.25</v>
      </c>
      <c r="P1540">
        <f t="shared" si="567"/>
        <v>920</v>
      </c>
      <c r="R1540">
        <f t="shared" si="568"/>
        <v>3726.5971827526514</v>
      </c>
      <c r="S1540">
        <f t="shared" si="569"/>
        <v>0.24945308819661541</v>
      </c>
      <c r="T1540">
        <f t="shared" si="570"/>
        <v>0.24945308819661541</v>
      </c>
      <c r="U1540">
        <f t="shared" si="578"/>
        <v>14.292609140170756</v>
      </c>
      <c r="W1540">
        <f t="shared" si="571"/>
        <v>3726.5971827526514</v>
      </c>
      <c r="X1540">
        <f t="shared" si="572"/>
        <v>0.34754401577878058</v>
      </c>
      <c r="Y1540">
        <f t="shared" si="579"/>
        <v>19.912805299152215</v>
      </c>
      <c r="AA1540">
        <f t="shared" si="573"/>
        <v>3503.7915041451456</v>
      </c>
      <c r="AB1540">
        <f t="shared" si="574"/>
        <v>1269.2405831757414</v>
      </c>
      <c r="AD1540">
        <f t="shared" si="575"/>
        <v>3503.7915041451456</v>
      </c>
      <c r="AE1540">
        <f t="shared" si="576"/>
        <v>1880.7594168242586</v>
      </c>
      <c r="AG1540">
        <f t="shared" si="577"/>
        <v>3976.6582564375362</v>
      </c>
    </row>
    <row r="1541" spans="1:33" x14ac:dyDescent="0.2">
      <c r="A1541">
        <f>'建築限界数値データ　片線'!A1625</f>
        <v>1635</v>
      </c>
      <c r="B1541">
        <f>'建築限界数値データ　片線'!B1625</f>
        <v>920</v>
      </c>
      <c r="D1541">
        <f t="shared" si="558"/>
        <v>105</v>
      </c>
      <c r="E1541">
        <f t="shared" si="559"/>
        <v>160</v>
      </c>
      <c r="F1541">
        <f t="shared" si="560"/>
        <v>2110</v>
      </c>
      <c r="G1541">
        <f t="shared" si="561"/>
        <v>3150</v>
      </c>
      <c r="I1541">
        <f t="shared" si="562"/>
        <v>9.8090927582165199E-2</v>
      </c>
      <c r="J1541">
        <f t="shared" si="563"/>
        <v>143.75</v>
      </c>
      <c r="L1541">
        <f t="shared" si="564"/>
        <v>1491.25</v>
      </c>
      <c r="M1541">
        <f t="shared" si="565"/>
        <v>920</v>
      </c>
      <c r="O1541">
        <f t="shared" si="566"/>
        <v>3601.25</v>
      </c>
      <c r="P1541">
        <f t="shared" si="567"/>
        <v>920</v>
      </c>
      <c r="R1541">
        <f t="shared" si="568"/>
        <v>3716.9075267619992</v>
      </c>
      <c r="S1541">
        <f t="shared" si="569"/>
        <v>0.25011728021380764</v>
      </c>
      <c r="T1541">
        <f t="shared" si="570"/>
        <v>0.25011728021380764</v>
      </c>
      <c r="U1541">
        <f t="shared" si="578"/>
        <v>14.33066453954215</v>
      </c>
      <c r="W1541">
        <f t="shared" si="571"/>
        <v>3716.9075267619992</v>
      </c>
      <c r="X1541">
        <f t="shared" si="572"/>
        <v>0.34820820779597284</v>
      </c>
      <c r="Y1541">
        <f t="shared" si="579"/>
        <v>19.950860698523613</v>
      </c>
      <c r="AA1541">
        <f t="shared" si="573"/>
        <v>3493.8395747330464</v>
      </c>
      <c r="AB1541">
        <f t="shared" si="574"/>
        <v>1268.2612461670533</v>
      </c>
      <c r="AD1541">
        <f t="shared" si="575"/>
        <v>3493.8395747330464</v>
      </c>
      <c r="AE1541">
        <f t="shared" si="576"/>
        <v>1881.7387538329467</v>
      </c>
      <c r="AG1541">
        <f t="shared" si="577"/>
        <v>3968.3568024621432</v>
      </c>
    </row>
    <row r="1542" spans="1:33" x14ac:dyDescent="0.2">
      <c r="A1542">
        <f>'建築限界数値データ　片線'!A1626</f>
        <v>1625</v>
      </c>
      <c r="B1542">
        <f>'建築限界数値データ　片線'!B1626</f>
        <v>920</v>
      </c>
      <c r="D1542">
        <f t="shared" si="558"/>
        <v>105</v>
      </c>
      <c r="E1542">
        <f t="shared" si="559"/>
        <v>160</v>
      </c>
      <c r="F1542">
        <f t="shared" si="560"/>
        <v>2110</v>
      </c>
      <c r="G1542">
        <f t="shared" si="561"/>
        <v>3150</v>
      </c>
      <c r="I1542">
        <f t="shared" si="562"/>
        <v>9.8090927582165199E-2</v>
      </c>
      <c r="J1542">
        <f t="shared" si="563"/>
        <v>143.75</v>
      </c>
      <c r="L1542">
        <f t="shared" si="564"/>
        <v>1481.25</v>
      </c>
      <c r="M1542">
        <f t="shared" si="565"/>
        <v>920</v>
      </c>
      <c r="O1542">
        <f t="shared" si="566"/>
        <v>3591.25</v>
      </c>
      <c r="P1542">
        <f t="shared" si="567"/>
        <v>920</v>
      </c>
      <c r="R1542">
        <f t="shared" si="568"/>
        <v>3707.2195190600733</v>
      </c>
      <c r="S1542">
        <f t="shared" si="569"/>
        <v>0.25078494396807338</v>
      </c>
      <c r="T1542">
        <f t="shared" si="570"/>
        <v>0.25078494396807338</v>
      </c>
      <c r="U1542">
        <f t="shared" si="578"/>
        <v>14.368918854795437</v>
      </c>
      <c r="W1542">
        <f t="shared" si="571"/>
        <v>3707.2195190600733</v>
      </c>
      <c r="X1542">
        <f t="shared" si="572"/>
        <v>0.34887587155023858</v>
      </c>
      <c r="Y1542">
        <f t="shared" si="579"/>
        <v>19.9891150137769</v>
      </c>
      <c r="AA1542">
        <f t="shared" si="573"/>
        <v>3483.8876453209468</v>
      </c>
      <c r="AB1542">
        <f t="shared" si="574"/>
        <v>1267.2819091583649</v>
      </c>
      <c r="AD1542">
        <f t="shared" si="575"/>
        <v>3483.8876453209468</v>
      </c>
      <c r="AE1542">
        <f t="shared" si="576"/>
        <v>1882.7180908416351</v>
      </c>
      <c r="AG1542">
        <f t="shared" si="577"/>
        <v>3960.0631983343778</v>
      </c>
    </row>
    <row r="1543" spans="1:33" x14ac:dyDescent="0.2">
      <c r="A1543">
        <f>'建築限界数値データ　片線'!A1627</f>
        <v>1615</v>
      </c>
      <c r="B1543">
        <f>'建築限界数値データ　片線'!B1627</f>
        <v>920</v>
      </c>
      <c r="D1543">
        <f t="shared" si="558"/>
        <v>105</v>
      </c>
      <c r="E1543">
        <f t="shared" si="559"/>
        <v>160</v>
      </c>
      <c r="F1543">
        <f t="shared" si="560"/>
        <v>2110</v>
      </c>
      <c r="G1543">
        <f t="shared" si="561"/>
        <v>3150</v>
      </c>
      <c r="I1543">
        <f t="shared" si="562"/>
        <v>9.8090927582165199E-2</v>
      </c>
      <c r="J1543">
        <f t="shared" si="563"/>
        <v>143.75</v>
      </c>
      <c r="L1543">
        <f t="shared" si="564"/>
        <v>1471.25</v>
      </c>
      <c r="M1543">
        <f t="shared" si="565"/>
        <v>920</v>
      </c>
      <c r="O1543">
        <f t="shared" si="566"/>
        <v>3581.25</v>
      </c>
      <c r="P1543">
        <f t="shared" si="567"/>
        <v>920</v>
      </c>
      <c r="R1543">
        <f t="shared" si="568"/>
        <v>3697.5331726030531</v>
      </c>
      <c r="S1543">
        <f t="shared" si="569"/>
        <v>0.25145610615098535</v>
      </c>
      <c r="T1543">
        <f t="shared" si="570"/>
        <v>0.25145610615098535</v>
      </c>
      <c r="U1543">
        <f t="shared" si="578"/>
        <v>14.40737361524508</v>
      </c>
      <c r="W1543">
        <f t="shared" si="571"/>
        <v>3697.5331726030531</v>
      </c>
      <c r="X1543">
        <f t="shared" si="572"/>
        <v>0.34954703373315055</v>
      </c>
      <c r="Y1543">
        <f t="shared" si="579"/>
        <v>20.027569774226542</v>
      </c>
      <c r="AA1543">
        <f t="shared" si="573"/>
        <v>3473.9357159088468</v>
      </c>
      <c r="AB1543">
        <f t="shared" si="574"/>
        <v>1266.3025721496765</v>
      </c>
      <c r="AD1543">
        <f t="shared" si="575"/>
        <v>3473.9357159088468</v>
      </c>
      <c r="AE1543">
        <f t="shared" si="576"/>
        <v>1883.6974278503235</v>
      </c>
      <c r="AG1543">
        <f t="shared" si="577"/>
        <v>3951.7774934777181</v>
      </c>
    </row>
    <row r="1544" spans="1:33" x14ac:dyDescent="0.2">
      <c r="A1544">
        <f>'建築限界数値データ　片線'!A1628</f>
        <v>1605</v>
      </c>
      <c r="B1544">
        <f>'建築限界数値データ　片線'!B1628</f>
        <v>920</v>
      </c>
      <c r="D1544">
        <f t="shared" si="558"/>
        <v>105</v>
      </c>
      <c r="E1544">
        <f t="shared" si="559"/>
        <v>160</v>
      </c>
      <c r="F1544">
        <f t="shared" si="560"/>
        <v>2110</v>
      </c>
      <c r="G1544">
        <f t="shared" si="561"/>
        <v>3150</v>
      </c>
      <c r="I1544">
        <f t="shared" si="562"/>
        <v>9.8090927582165199E-2</v>
      </c>
      <c r="J1544">
        <f t="shared" si="563"/>
        <v>143.75</v>
      </c>
      <c r="L1544">
        <f t="shared" si="564"/>
        <v>1461.25</v>
      </c>
      <c r="M1544">
        <f t="shared" si="565"/>
        <v>920</v>
      </c>
      <c r="O1544">
        <f t="shared" si="566"/>
        <v>3571.25</v>
      </c>
      <c r="P1544">
        <f t="shared" si="567"/>
        <v>920</v>
      </c>
      <c r="R1544">
        <f t="shared" si="568"/>
        <v>3687.8485004810054</v>
      </c>
      <c r="S1544">
        <f t="shared" si="569"/>
        <v>0.25213079372196051</v>
      </c>
      <c r="T1544">
        <f t="shared" si="570"/>
        <v>0.25213079372196051</v>
      </c>
      <c r="U1544">
        <f t="shared" si="578"/>
        <v>14.44603036555189</v>
      </c>
      <c r="W1544">
        <f t="shared" si="571"/>
        <v>3687.8485004810054</v>
      </c>
      <c r="X1544">
        <f t="shared" si="572"/>
        <v>0.35022172130412571</v>
      </c>
      <c r="Y1544">
        <f t="shared" si="579"/>
        <v>20.066226524533352</v>
      </c>
      <c r="AA1544">
        <f t="shared" si="573"/>
        <v>3463.9837864967471</v>
      </c>
      <c r="AB1544">
        <f t="shared" si="574"/>
        <v>1265.3232351409883</v>
      </c>
      <c r="AD1544">
        <f t="shared" si="575"/>
        <v>3463.9837864967471</v>
      </c>
      <c r="AE1544">
        <f t="shared" si="576"/>
        <v>1884.6767648590117</v>
      </c>
      <c r="AG1544">
        <f t="shared" si="577"/>
        <v>3943.4997376837459</v>
      </c>
    </row>
    <row r="1545" spans="1:33" x14ac:dyDescent="0.2">
      <c r="A1545">
        <f>'建築限界数値データ　片線'!A1629</f>
        <v>1595</v>
      </c>
      <c r="B1545">
        <f>'建築限界数値データ　片線'!B1629</f>
        <v>920</v>
      </c>
      <c r="D1545">
        <f t="shared" si="558"/>
        <v>105</v>
      </c>
      <c r="E1545">
        <f t="shared" si="559"/>
        <v>160</v>
      </c>
      <c r="F1545">
        <f t="shared" si="560"/>
        <v>2110</v>
      </c>
      <c r="G1545">
        <f t="shared" si="561"/>
        <v>3150</v>
      </c>
      <c r="I1545">
        <f t="shared" si="562"/>
        <v>9.8090927582165199E-2</v>
      </c>
      <c r="J1545">
        <f t="shared" si="563"/>
        <v>143.75</v>
      </c>
      <c r="L1545">
        <f t="shared" si="564"/>
        <v>1451.25</v>
      </c>
      <c r="M1545">
        <f t="shared" si="565"/>
        <v>920</v>
      </c>
      <c r="O1545">
        <f t="shared" si="566"/>
        <v>3561.25</v>
      </c>
      <c r="P1545">
        <f t="shared" si="567"/>
        <v>920</v>
      </c>
      <c r="R1545">
        <f t="shared" si="568"/>
        <v>3678.1655159195866</v>
      </c>
      <c r="S1545">
        <f t="shared" si="569"/>
        <v>0.25280903391153997</v>
      </c>
      <c r="T1545">
        <f t="shared" si="570"/>
        <v>0.25280903391153997</v>
      </c>
      <c r="U1545">
        <f t="shared" si="578"/>
        <v>14.484890665910946</v>
      </c>
      <c r="W1545">
        <f t="shared" si="571"/>
        <v>3678.1655159195866</v>
      </c>
      <c r="X1545">
        <f t="shared" si="572"/>
        <v>0.35089996149370517</v>
      </c>
      <c r="Y1545">
        <f t="shared" si="579"/>
        <v>20.10508682489241</v>
      </c>
      <c r="AA1545">
        <f t="shared" si="573"/>
        <v>3454.0318570846475</v>
      </c>
      <c r="AB1545">
        <f t="shared" si="574"/>
        <v>1264.3438981322997</v>
      </c>
      <c r="AD1545">
        <f t="shared" si="575"/>
        <v>3454.0318570846475</v>
      </c>
      <c r="AE1545">
        <f t="shared" si="576"/>
        <v>1885.6561018677003</v>
      </c>
      <c r="AG1545">
        <f t="shared" si="577"/>
        <v>3935.2299811150187</v>
      </c>
    </row>
    <row r="1546" spans="1:33" x14ac:dyDescent="0.2">
      <c r="A1546">
        <f>'建築限界数値データ　片線'!A1630</f>
        <v>1585</v>
      </c>
      <c r="B1546">
        <f>'建築限界数値データ　片線'!B1630</f>
        <v>920</v>
      </c>
      <c r="D1546">
        <f t="shared" si="558"/>
        <v>105</v>
      </c>
      <c r="E1546">
        <f t="shared" si="559"/>
        <v>160</v>
      </c>
      <c r="F1546">
        <f t="shared" si="560"/>
        <v>2110</v>
      </c>
      <c r="G1546">
        <f t="shared" si="561"/>
        <v>3150</v>
      </c>
      <c r="I1546">
        <f t="shared" si="562"/>
        <v>9.8090927582165199E-2</v>
      </c>
      <c r="J1546">
        <f t="shared" si="563"/>
        <v>143.75</v>
      </c>
      <c r="L1546">
        <f t="shared" si="564"/>
        <v>1441.25</v>
      </c>
      <c r="M1546">
        <f t="shared" si="565"/>
        <v>920</v>
      </c>
      <c r="O1546">
        <f t="shared" si="566"/>
        <v>3551.25</v>
      </c>
      <c r="P1546">
        <f t="shared" si="567"/>
        <v>920</v>
      </c>
      <c r="R1546">
        <f t="shared" si="568"/>
        <v>3668.4842322817744</v>
      </c>
      <c r="S1546">
        <f t="shared" si="569"/>
        <v>0.25349085422471618</v>
      </c>
      <c r="T1546">
        <f t="shared" si="570"/>
        <v>0.25349085422471618</v>
      </c>
      <c r="U1546">
        <f t="shared" si="578"/>
        <v>14.52395609224223</v>
      </c>
      <c r="W1546">
        <f t="shared" si="571"/>
        <v>3668.4842322817744</v>
      </c>
      <c r="X1546">
        <f t="shared" si="572"/>
        <v>0.35158178180688138</v>
      </c>
      <c r="Y1546">
        <f t="shared" si="579"/>
        <v>20.144152251223694</v>
      </c>
      <c r="AA1546">
        <f t="shared" si="573"/>
        <v>3444.0799276725484</v>
      </c>
      <c r="AB1546">
        <f t="shared" si="574"/>
        <v>1263.3645611236116</v>
      </c>
      <c r="AD1546">
        <f t="shared" si="575"/>
        <v>3444.0799276725484</v>
      </c>
      <c r="AE1546">
        <f t="shared" si="576"/>
        <v>1886.6354388763884</v>
      </c>
      <c r="AG1546">
        <f t="shared" si="577"/>
        <v>3926.9682743079616</v>
      </c>
    </row>
    <row r="1547" spans="1:33" x14ac:dyDescent="0.2">
      <c r="A1547">
        <f>'建築限界数値データ　片線'!A1631</f>
        <v>1575</v>
      </c>
      <c r="B1547">
        <f>'建築限界数値データ　片線'!B1631</f>
        <v>920</v>
      </c>
      <c r="D1547">
        <f t="shared" si="558"/>
        <v>105</v>
      </c>
      <c r="E1547">
        <f t="shared" si="559"/>
        <v>160</v>
      </c>
      <c r="F1547">
        <f t="shared" si="560"/>
        <v>2110</v>
      </c>
      <c r="G1547">
        <f t="shared" si="561"/>
        <v>3150</v>
      </c>
      <c r="I1547">
        <f t="shared" si="562"/>
        <v>9.8090927582165199E-2</v>
      </c>
      <c r="J1547">
        <f t="shared" si="563"/>
        <v>143.75</v>
      </c>
      <c r="L1547">
        <f t="shared" si="564"/>
        <v>1431.25</v>
      </c>
      <c r="M1547">
        <f t="shared" si="565"/>
        <v>920</v>
      </c>
      <c r="O1547">
        <f t="shared" si="566"/>
        <v>3541.25</v>
      </c>
      <c r="P1547">
        <f t="shared" si="567"/>
        <v>920</v>
      </c>
      <c r="R1547">
        <f t="shared" si="568"/>
        <v>3658.8046630696208</v>
      </c>
      <c r="S1547">
        <f t="shared" si="569"/>
        <v>0.25417628244430751</v>
      </c>
      <c r="T1547">
        <f t="shared" si="570"/>
        <v>0.25417628244430751</v>
      </c>
      <c r="U1547">
        <f t="shared" si="578"/>
        <v>14.56322823638398</v>
      </c>
      <c r="W1547">
        <f t="shared" si="571"/>
        <v>3658.8046630696208</v>
      </c>
      <c r="X1547">
        <f t="shared" si="572"/>
        <v>0.35226721002647271</v>
      </c>
      <c r="Y1547">
        <f t="shared" si="579"/>
        <v>20.183424395365442</v>
      </c>
      <c r="AA1547">
        <f t="shared" si="573"/>
        <v>3434.1279982604487</v>
      </c>
      <c r="AB1547">
        <f t="shared" si="574"/>
        <v>1262.3852241149232</v>
      </c>
      <c r="AD1547">
        <f t="shared" si="575"/>
        <v>3434.1279982604487</v>
      </c>
      <c r="AE1547">
        <f t="shared" si="576"/>
        <v>1887.6147758850768</v>
      </c>
      <c r="AG1547">
        <f t="shared" si="577"/>
        <v>3918.7146681757763</v>
      </c>
    </row>
    <row r="1548" spans="1:33" x14ac:dyDescent="0.2">
      <c r="A1548">
        <f>'建築限界数値データ　片線'!A1632</f>
        <v>1575</v>
      </c>
      <c r="B1548">
        <f>'建築限界数値データ　片線'!B1632</f>
        <v>910</v>
      </c>
      <c r="D1548">
        <f t="shared" si="558"/>
        <v>105</v>
      </c>
      <c r="E1548">
        <f t="shared" si="559"/>
        <v>160</v>
      </c>
      <c r="F1548">
        <f t="shared" si="560"/>
        <v>2110</v>
      </c>
      <c r="G1548">
        <f t="shared" si="561"/>
        <v>3150</v>
      </c>
      <c r="I1548">
        <f t="shared" si="562"/>
        <v>9.8090927582165199E-2</v>
      </c>
      <c r="J1548">
        <f t="shared" si="563"/>
        <v>143.75</v>
      </c>
      <c r="L1548">
        <f t="shared" si="564"/>
        <v>1431.25</v>
      </c>
      <c r="M1548">
        <f t="shared" si="565"/>
        <v>910</v>
      </c>
      <c r="O1548">
        <f t="shared" si="566"/>
        <v>3541.25</v>
      </c>
      <c r="P1548">
        <f t="shared" si="567"/>
        <v>910</v>
      </c>
      <c r="R1548">
        <f t="shared" si="568"/>
        <v>3656.3029910689843</v>
      </c>
      <c r="S1548">
        <f t="shared" si="569"/>
        <v>0.25152914986509134</v>
      </c>
      <c r="T1548">
        <f t="shared" si="570"/>
        <v>0.25152914986509134</v>
      </c>
      <c r="U1548">
        <f t="shared" si="578"/>
        <v>14.411558711783314</v>
      </c>
      <c r="W1548">
        <f t="shared" si="571"/>
        <v>3656.3029910689843</v>
      </c>
      <c r="X1548">
        <f t="shared" si="572"/>
        <v>0.34962007744725654</v>
      </c>
      <c r="Y1548">
        <f t="shared" si="579"/>
        <v>20.031754870764775</v>
      </c>
      <c r="AA1548">
        <f t="shared" si="573"/>
        <v>3435.1073352691369</v>
      </c>
      <c r="AB1548">
        <f t="shared" si="574"/>
        <v>1252.4332947028238</v>
      </c>
      <c r="AD1548">
        <f t="shared" si="575"/>
        <v>3435.1073352691369</v>
      </c>
      <c r="AE1548">
        <f t="shared" si="576"/>
        <v>1897.5667052971762</v>
      </c>
      <c r="AG1548">
        <f t="shared" si="577"/>
        <v>3924.3753395759954</v>
      </c>
    </row>
    <row r="1549" spans="1:33" x14ac:dyDescent="0.2">
      <c r="A1549">
        <f>'建築限界数値データ　片線'!A1633</f>
        <v>1575</v>
      </c>
      <c r="B1549">
        <f>'建築限界数値データ　片線'!B1633</f>
        <v>900</v>
      </c>
      <c r="D1549">
        <f t="shared" si="558"/>
        <v>105</v>
      </c>
      <c r="E1549">
        <f t="shared" si="559"/>
        <v>160</v>
      </c>
      <c r="F1549">
        <f t="shared" si="560"/>
        <v>2110</v>
      </c>
      <c r="G1549">
        <f t="shared" si="561"/>
        <v>3150</v>
      </c>
      <c r="I1549">
        <f t="shared" si="562"/>
        <v>9.8090927582165199E-2</v>
      </c>
      <c r="J1549">
        <f t="shared" si="563"/>
        <v>143.75</v>
      </c>
      <c r="L1549">
        <f t="shared" si="564"/>
        <v>1431.25</v>
      </c>
      <c r="M1549">
        <f t="shared" si="565"/>
        <v>900</v>
      </c>
      <c r="O1549">
        <f t="shared" si="566"/>
        <v>3541.25</v>
      </c>
      <c r="P1549">
        <f t="shared" si="567"/>
        <v>900</v>
      </c>
      <c r="R1549">
        <f t="shared" si="568"/>
        <v>3653.8269748990579</v>
      </c>
      <c r="S1549">
        <f t="shared" si="569"/>
        <v>0.2488784110309932</v>
      </c>
      <c r="T1549">
        <f t="shared" si="570"/>
        <v>0.2488784110309932</v>
      </c>
      <c r="U1549">
        <f t="shared" si="578"/>
        <v>14.25968256399806</v>
      </c>
      <c r="W1549">
        <f t="shared" si="571"/>
        <v>3653.8269748990579</v>
      </c>
      <c r="X1549">
        <f t="shared" si="572"/>
        <v>0.34696933861315837</v>
      </c>
      <c r="Y1549">
        <f t="shared" si="579"/>
        <v>19.879878722979523</v>
      </c>
      <c r="AA1549">
        <f t="shared" si="573"/>
        <v>3436.0866722778251</v>
      </c>
      <c r="AB1549">
        <f t="shared" si="574"/>
        <v>1242.4813652907237</v>
      </c>
      <c r="AD1549">
        <f t="shared" si="575"/>
        <v>3436.0866722778251</v>
      </c>
      <c r="AE1549">
        <f t="shared" si="576"/>
        <v>1907.5186347092763</v>
      </c>
      <c r="AG1549">
        <f t="shared" si="577"/>
        <v>3930.0533025861669</v>
      </c>
    </row>
    <row r="1550" spans="1:33" x14ac:dyDescent="0.2">
      <c r="A1550">
        <f>'建築限界数値データ　片線'!A1634</f>
        <v>1575</v>
      </c>
      <c r="B1550">
        <f>'建築限界数値データ　片線'!B1634</f>
        <v>890</v>
      </c>
      <c r="D1550">
        <f t="shared" si="558"/>
        <v>105</v>
      </c>
      <c r="E1550">
        <f t="shared" si="559"/>
        <v>160</v>
      </c>
      <c r="F1550">
        <f t="shared" si="560"/>
        <v>2110</v>
      </c>
      <c r="G1550">
        <f t="shared" si="561"/>
        <v>3150</v>
      </c>
      <c r="I1550">
        <f t="shared" si="562"/>
        <v>9.8090927582165199E-2</v>
      </c>
      <c r="J1550">
        <f t="shared" si="563"/>
        <v>143.75</v>
      </c>
      <c r="L1550">
        <f t="shared" si="564"/>
        <v>1431.25</v>
      </c>
      <c r="M1550">
        <f t="shared" si="565"/>
        <v>890</v>
      </c>
      <c r="O1550">
        <f t="shared" si="566"/>
        <v>3541.25</v>
      </c>
      <c r="P1550">
        <f t="shared" si="567"/>
        <v>890</v>
      </c>
      <c r="R1550">
        <f t="shared" si="568"/>
        <v>3651.3766667518703</v>
      </c>
      <c r="S1550">
        <f t="shared" si="569"/>
        <v>0.24622409589375929</v>
      </c>
      <c r="T1550">
        <f t="shared" si="570"/>
        <v>0.24622409589375929</v>
      </c>
      <c r="U1550">
        <f t="shared" si="578"/>
        <v>14.10760150913687</v>
      </c>
      <c r="W1550">
        <f t="shared" si="571"/>
        <v>3651.3766667518703</v>
      </c>
      <c r="X1550">
        <f t="shared" si="572"/>
        <v>0.34431502347592446</v>
      </c>
      <c r="Y1550">
        <f t="shared" si="579"/>
        <v>19.727797668118331</v>
      </c>
      <c r="AA1550">
        <f t="shared" si="573"/>
        <v>3437.0660092865132</v>
      </c>
      <c r="AB1550">
        <f t="shared" si="574"/>
        <v>1232.5294358786241</v>
      </c>
      <c r="AD1550">
        <f t="shared" si="575"/>
        <v>3437.0660092865132</v>
      </c>
      <c r="AE1550">
        <f t="shared" si="576"/>
        <v>1917.4705641213759</v>
      </c>
      <c r="AG1550">
        <f t="shared" si="577"/>
        <v>3935.7484823683367</v>
      </c>
    </row>
    <row r="1551" spans="1:33" x14ac:dyDescent="0.2">
      <c r="A1551">
        <f>'建築限界数値データ　片線'!A1635</f>
        <v>1575</v>
      </c>
      <c r="B1551">
        <f>'建築限界数値データ　片線'!B1635</f>
        <v>880</v>
      </c>
      <c r="D1551">
        <f t="shared" si="558"/>
        <v>105</v>
      </c>
      <c r="E1551">
        <f t="shared" si="559"/>
        <v>160</v>
      </c>
      <c r="F1551">
        <f t="shared" si="560"/>
        <v>2110</v>
      </c>
      <c r="G1551">
        <f t="shared" si="561"/>
        <v>3150</v>
      </c>
      <c r="I1551">
        <f t="shared" si="562"/>
        <v>9.8090927582165199E-2</v>
      </c>
      <c r="J1551">
        <f t="shared" si="563"/>
        <v>143.75</v>
      </c>
      <c r="L1551">
        <f t="shared" si="564"/>
        <v>1431.25</v>
      </c>
      <c r="M1551">
        <f t="shared" si="565"/>
        <v>880</v>
      </c>
      <c r="O1551">
        <f t="shared" si="566"/>
        <v>3541.25</v>
      </c>
      <c r="P1551">
        <f t="shared" si="567"/>
        <v>880</v>
      </c>
      <c r="R1551">
        <f t="shared" si="568"/>
        <v>3648.9521184170121</v>
      </c>
      <c r="S1551">
        <f t="shared" si="569"/>
        <v>0.24356623468757713</v>
      </c>
      <c r="T1551">
        <f t="shared" si="570"/>
        <v>0.24356623468757713</v>
      </c>
      <c r="U1551">
        <f t="shared" si="578"/>
        <v>13.955317279491082</v>
      </c>
      <c r="W1551">
        <f t="shared" si="571"/>
        <v>3648.9521184170121</v>
      </c>
      <c r="X1551">
        <f t="shared" si="572"/>
        <v>0.3416571622697423</v>
      </c>
      <c r="Y1551">
        <f t="shared" si="579"/>
        <v>19.575513438472544</v>
      </c>
      <c r="AA1551">
        <f t="shared" si="573"/>
        <v>3438.0453462952019</v>
      </c>
      <c r="AB1551">
        <f t="shared" si="574"/>
        <v>1222.5775064665247</v>
      </c>
      <c r="AD1551">
        <f t="shared" si="575"/>
        <v>3438.0453462952019</v>
      </c>
      <c r="AE1551">
        <f t="shared" si="576"/>
        <v>1927.4224935334753</v>
      </c>
      <c r="AG1551">
        <f t="shared" si="577"/>
        <v>3941.4608042908276</v>
      </c>
    </row>
    <row r="1552" spans="1:33" x14ac:dyDescent="0.2">
      <c r="A1552">
        <f>'建築限界数値データ　片線'!A1636</f>
        <v>1575</v>
      </c>
      <c r="B1552">
        <f>'建築限界数値データ　片線'!B1636</f>
        <v>870</v>
      </c>
      <c r="D1552">
        <f t="shared" si="558"/>
        <v>105</v>
      </c>
      <c r="E1552">
        <f t="shared" si="559"/>
        <v>160</v>
      </c>
      <c r="F1552">
        <f t="shared" si="560"/>
        <v>2110</v>
      </c>
      <c r="G1552">
        <f t="shared" si="561"/>
        <v>3150</v>
      </c>
      <c r="I1552">
        <f t="shared" si="562"/>
        <v>9.8090927582165199E-2</v>
      </c>
      <c r="J1552">
        <f t="shared" si="563"/>
        <v>143.75</v>
      </c>
      <c r="L1552">
        <f t="shared" si="564"/>
        <v>1431.25</v>
      </c>
      <c r="M1552">
        <f t="shared" si="565"/>
        <v>870</v>
      </c>
      <c r="O1552">
        <f t="shared" si="566"/>
        <v>3541.25</v>
      </c>
      <c r="P1552">
        <f t="shared" si="567"/>
        <v>870</v>
      </c>
      <c r="R1552">
        <f t="shared" si="568"/>
        <v>3646.5533812766266</v>
      </c>
      <c r="S1552">
        <f t="shared" si="569"/>
        <v>0.24090485792786875</v>
      </c>
      <c r="T1552">
        <f t="shared" si="570"/>
        <v>0.24090485792786875</v>
      </c>
      <c r="U1552">
        <f t="shared" si="578"/>
        <v>13.802831623465591</v>
      </c>
      <c r="W1552">
        <f t="shared" si="571"/>
        <v>3646.5533812766266</v>
      </c>
      <c r="X1552">
        <f t="shared" si="572"/>
        <v>0.33899578551003395</v>
      </c>
      <c r="Y1552">
        <f t="shared" si="579"/>
        <v>19.423027782447054</v>
      </c>
      <c r="AA1552">
        <f t="shared" si="573"/>
        <v>3439.0246833038905</v>
      </c>
      <c r="AB1552">
        <f t="shared" si="574"/>
        <v>1212.6255770544249</v>
      </c>
      <c r="AD1552">
        <f t="shared" si="575"/>
        <v>3439.0246833038905</v>
      </c>
      <c r="AE1552">
        <f t="shared" si="576"/>
        <v>1937.3744229455751</v>
      </c>
      <c r="AG1552">
        <f t="shared" si="577"/>
        <v>3947.1901939299964</v>
      </c>
    </row>
    <row r="1553" spans="1:33" x14ac:dyDescent="0.2">
      <c r="A1553">
        <f>'建築限界数値データ　片線'!A1637</f>
        <v>1575</v>
      </c>
      <c r="B1553">
        <f>'建築限界数値データ　片線'!B1637</f>
        <v>860</v>
      </c>
      <c r="D1553">
        <f t="shared" si="558"/>
        <v>105</v>
      </c>
      <c r="E1553">
        <f t="shared" si="559"/>
        <v>160</v>
      </c>
      <c r="F1553">
        <f t="shared" si="560"/>
        <v>2110</v>
      </c>
      <c r="G1553">
        <f t="shared" si="561"/>
        <v>3150</v>
      </c>
      <c r="I1553">
        <f t="shared" si="562"/>
        <v>9.8090927582165199E-2</v>
      </c>
      <c r="J1553">
        <f t="shared" si="563"/>
        <v>143.75</v>
      </c>
      <c r="L1553">
        <f t="shared" si="564"/>
        <v>1431.25</v>
      </c>
      <c r="M1553">
        <f t="shared" si="565"/>
        <v>860</v>
      </c>
      <c r="O1553">
        <f t="shared" si="566"/>
        <v>3541.25</v>
      </c>
      <c r="P1553">
        <f t="shared" si="567"/>
        <v>860</v>
      </c>
      <c r="R1553">
        <f t="shared" si="568"/>
        <v>3644.1805063004222</v>
      </c>
      <c r="S1553">
        <f t="shared" si="569"/>
        <v>0.23823999641003371</v>
      </c>
      <c r="T1553">
        <f t="shared" si="570"/>
        <v>0.23823999641003371</v>
      </c>
      <c r="U1553">
        <f t="shared" si="578"/>
        <v>13.650146305506816</v>
      </c>
      <c r="W1553">
        <f t="shared" si="571"/>
        <v>3644.1805063004222</v>
      </c>
      <c r="X1553">
        <f t="shared" si="572"/>
        <v>0.33633092399219888</v>
      </c>
      <c r="Y1553">
        <f t="shared" si="579"/>
        <v>19.270342464488277</v>
      </c>
      <c r="AA1553">
        <f t="shared" si="573"/>
        <v>3440.0040203125786</v>
      </c>
      <c r="AB1553">
        <f t="shared" si="574"/>
        <v>1202.6736476423255</v>
      </c>
      <c r="AD1553">
        <f t="shared" si="575"/>
        <v>3440.0040203125786</v>
      </c>
      <c r="AE1553">
        <f t="shared" si="576"/>
        <v>1947.3263523576745</v>
      </c>
      <c r="AG1553">
        <f t="shared" si="577"/>
        <v>3952.9365770719555</v>
      </c>
    </row>
    <row r="1554" spans="1:33" x14ac:dyDescent="0.2">
      <c r="A1554">
        <f>'建築限界数値データ　片線'!A1638</f>
        <v>1575</v>
      </c>
      <c r="B1554">
        <f>'建築限界数値データ　片線'!B1638</f>
        <v>850</v>
      </c>
      <c r="D1554">
        <f t="shared" si="558"/>
        <v>105</v>
      </c>
      <c r="E1554">
        <f t="shared" si="559"/>
        <v>160</v>
      </c>
      <c r="F1554">
        <f t="shared" si="560"/>
        <v>2110</v>
      </c>
      <c r="G1554">
        <f t="shared" si="561"/>
        <v>3150</v>
      </c>
      <c r="I1554">
        <f t="shared" si="562"/>
        <v>9.8090927582165199E-2</v>
      </c>
      <c r="J1554">
        <f t="shared" si="563"/>
        <v>143.75</v>
      </c>
      <c r="L1554">
        <f t="shared" si="564"/>
        <v>1431.25</v>
      </c>
      <c r="M1554">
        <f t="shared" si="565"/>
        <v>850</v>
      </c>
      <c r="O1554">
        <f t="shared" si="566"/>
        <v>3541.25</v>
      </c>
      <c r="P1554">
        <f t="shared" si="567"/>
        <v>850</v>
      </c>
      <c r="R1554">
        <f t="shared" si="568"/>
        <v>3641.8335440406936</v>
      </c>
      <c r="S1554">
        <f t="shared" si="569"/>
        <v>0.23557168120814087</v>
      </c>
      <c r="T1554">
        <f t="shared" si="570"/>
        <v>0.23557168120814087</v>
      </c>
      <c r="U1554">
        <f t="shared" si="578"/>
        <v>13.497263106027757</v>
      </c>
      <c r="W1554">
        <f t="shared" si="571"/>
        <v>3641.8335440406936</v>
      </c>
      <c r="X1554">
        <f t="shared" si="572"/>
        <v>0.33366260879030607</v>
      </c>
      <c r="Y1554">
        <f t="shared" si="579"/>
        <v>19.11745926500922</v>
      </c>
      <c r="AA1554">
        <f t="shared" si="573"/>
        <v>3440.9833573212668</v>
      </c>
      <c r="AB1554">
        <f t="shared" si="574"/>
        <v>1192.7217182302256</v>
      </c>
      <c r="AD1554">
        <f t="shared" si="575"/>
        <v>3440.9833573212668</v>
      </c>
      <c r="AE1554">
        <f t="shared" si="576"/>
        <v>1957.2782817697744</v>
      </c>
      <c r="AG1554">
        <f t="shared" si="577"/>
        <v>3958.6998797142451</v>
      </c>
    </row>
    <row r="1555" spans="1:33" x14ac:dyDescent="0.2">
      <c r="A1555">
        <f>'建築限界数値データ　片線'!A1639</f>
        <v>1575</v>
      </c>
      <c r="B1555">
        <f>'建築限界数値データ　片線'!B1639</f>
        <v>840</v>
      </c>
      <c r="D1555">
        <f t="shared" si="558"/>
        <v>105</v>
      </c>
      <c r="E1555">
        <f t="shared" si="559"/>
        <v>160</v>
      </c>
      <c r="F1555">
        <f t="shared" si="560"/>
        <v>2110</v>
      </c>
      <c r="G1555">
        <f t="shared" si="561"/>
        <v>3150</v>
      </c>
      <c r="I1555">
        <f t="shared" si="562"/>
        <v>9.8090927582165199E-2</v>
      </c>
      <c r="J1555">
        <f t="shared" si="563"/>
        <v>143.75</v>
      </c>
      <c r="L1555">
        <f t="shared" si="564"/>
        <v>1431.25</v>
      </c>
      <c r="M1555">
        <f t="shared" si="565"/>
        <v>840</v>
      </c>
      <c r="O1555">
        <f t="shared" si="566"/>
        <v>3541.25</v>
      </c>
      <c r="P1555">
        <f t="shared" si="567"/>
        <v>840</v>
      </c>
      <c r="R1555">
        <f t="shared" si="568"/>
        <v>3639.512544627371</v>
      </c>
      <c r="S1555">
        <f t="shared" si="569"/>
        <v>0.2328999436735705</v>
      </c>
      <c r="T1555">
        <f t="shared" si="570"/>
        <v>0.2328999436735705</v>
      </c>
      <c r="U1555">
        <f t="shared" si="578"/>
        <v>13.344183821330189</v>
      </c>
      <c r="W1555">
        <f t="shared" si="571"/>
        <v>3639.512544627371</v>
      </c>
      <c r="X1555">
        <f t="shared" si="572"/>
        <v>0.33099087125573567</v>
      </c>
      <c r="Y1555">
        <f t="shared" si="579"/>
        <v>18.964379980311648</v>
      </c>
      <c r="AA1555">
        <f t="shared" si="573"/>
        <v>3441.9626943299554</v>
      </c>
      <c r="AB1555">
        <f t="shared" si="574"/>
        <v>1182.7697888181262</v>
      </c>
      <c r="AD1555">
        <f t="shared" si="575"/>
        <v>3441.9626943299554</v>
      </c>
      <c r="AE1555">
        <f t="shared" si="576"/>
        <v>1967.2302111818738</v>
      </c>
      <c r="AG1555">
        <f t="shared" si="577"/>
        <v>3964.4800280674649</v>
      </c>
    </row>
    <row r="1556" spans="1:33" x14ac:dyDescent="0.2">
      <c r="A1556">
        <f>'建築限界数値データ　片線'!A1640</f>
        <v>1575</v>
      </c>
      <c r="B1556">
        <f>'建築限界数値データ　片線'!B1640</f>
        <v>830</v>
      </c>
      <c r="D1556">
        <f t="shared" si="558"/>
        <v>105</v>
      </c>
      <c r="E1556">
        <f t="shared" si="559"/>
        <v>160</v>
      </c>
      <c r="F1556">
        <f t="shared" si="560"/>
        <v>2110</v>
      </c>
      <c r="G1556">
        <f t="shared" si="561"/>
        <v>3150</v>
      </c>
      <c r="I1556">
        <f t="shared" si="562"/>
        <v>9.8090927582165199E-2</v>
      </c>
      <c r="J1556">
        <f t="shared" si="563"/>
        <v>143.75</v>
      </c>
      <c r="L1556">
        <f t="shared" si="564"/>
        <v>1431.25</v>
      </c>
      <c r="M1556">
        <f t="shared" si="565"/>
        <v>830</v>
      </c>
      <c r="O1556">
        <f t="shared" si="566"/>
        <v>3541.25</v>
      </c>
      <c r="P1556">
        <f t="shared" si="567"/>
        <v>830</v>
      </c>
      <c r="R1556">
        <f t="shared" si="568"/>
        <v>3637.2175577630765</v>
      </c>
      <c r="S1556">
        <f t="shared" si="569"/>
        <v>0.23022481543360473</v>
      </c>
      <c r="T1556">
        <f t="shared" si="570"/>
        <v>0.23022481543360473</v>
      </c>
      <c r="U1556">
        <f t="shared" si="578"/>
        <v>13.19091026352389</v>
      </c>
      <c r="W1556">
        <f t="shared" si="571"/>
        <v>3637.2175577630765</v>
      </c>
      <c r="X1556">
        <f t="shared" si="572"/>
        <v>0.32831574301576993</v>
      </c>
      <c r="Y1556">
        <f t="shared" si="579"/>
        <v>18.811106422505354</v>
      </c>
      <c r="AA1556">
        <f t="shared" si="573"/>
        <v>3442.9420313386431</v>
      </c>
      <c r="AB1556">
        <f t="shared" si="574"/>
        <v>1172.8178594060266</v>
      </c>
      <c r="AD1556">
        <f t="shared" si="575"/>
        <v>3442.9420313386431</v>
      </c>
      <c r="AE1556">
        <f t="shared" si="576"/>
        <v>1977.1821405939734</v>
      </c>
      <c r="AG1556">
        <f t="shared" si="577"/>
        <v>3970.2769485568674</v>
      </c>
    </row>
    <row r="1557" spans="1:33" x14ac:dyDescent="0.2">
      <c r="A1557">
        <f>'建築限界数値データ　片線'!A1641</f>
        <v>1575</v>
      </c>
      <c r="B1557">
        <f>'建築限界数値データ　片線'!B1641</f>
        <v>820</v>
      </c>
      <c r="D1557">
        <f t="shared" si="558"/>
        <v>105</v>
      </c>
      <c r="E1557">
        <f t="shared" si="559"/>
        <v>160</v>
      </c>
      <c r="F1557">
        <f t="shared" si="560"/>
        <v>2110</v>
      </c>
      <c r="G1557">
        <f t="shared" si="561"/>
        <v>3150</v>
      </c>
      <c r="I1557">
        <f t="shared" si="562"/>
        <v>9.8090927582165199E-2</v>
      </c>
      <c r="J1557">
        <f t="shared" si="563"/>
        <v>143.75</v>
      </c>
      <c r="L1557">
        <f t="shared" si="564"/>
        <v>1431.25</v>
      </c>
      <c r="M1557">
        <f t="shared" si="565"/>
        <v>820</v>
      </c>
      <c r="O1557">
        <f t="shared" si="566"/>
        <v>3541.25</v>
      </c>
      <c r="P1557">
        <f t="shared" si="567"/>
        <v>820</v>
      </c>
      <c r="R1557">
        <f t="shared" si="568"/>
        <v>3634.9486327182121</v>
      </c>
      <c r="S1557">
        <f t="shared" si="569"/>
        <v>0.22754632838996788</v>
      </c>
      <c r="T1557">
        <f t="shared" si="570"/>
        <v>0.22754632838996788</v>
      </c>
      <c r="U1557">
        <f t="shared" si="578"/>
        <v>13.037444260443024</v>
      </c>
      <c r="W1557">
        <f t="shared" si="571"/>
        <v>3634.9486327182121</v>
      </c>
      <c r="X1557">
        <f t="shared" si="572"/>
        <v>0.32563725597213311</v>
      </c>
      <c r="Y1557">
        <f t="shared" si="579"/>
        <v>18.657640419424489</v>
      </c>
      <c r="AA1557">
        <f t="shared" si="573"/>
        <v>3443.9213683473317</v>
      </c>
      <c r="AB1557">
        <f t="shared" si="574"/>
        <v>1162.8659299939272</v>
      </c>
      <c r="AD1557">
        <f t="shared" si="575"/>
        <v>3443.9213683473317</v>
      </c>
      <c r="AE1557">
        <f t="shared" si="576"/>
        <v>1987.1340700060728</v>
      </c>
      <c r="AG1557">
        <f t="shared" si="577"/>
        <v>3976.0905678239092</v>
      </c>
    </row>
    <row r="1558" spans="1:33" x14ac:dyDescent="0.2">
      <c r="A1558">
        <f>'建築限界数値データ　片線'!A1642</f>
        <v>1575</v>
      </c>
      <c r="B1558">
        <f>'建築限界数値データ　片線'!B1642</f>
        <v>810</v>
      </c>
      <c r="D1558">
        <f t="shared" si="558"/>
        <v>105</v>
      </c>
      <c r="E1558">
        <f t="shared" si="559"/>
        <v>160</v>
      </c>
      <c r="F1558">
        <f t="shared" si="560"/>
        <v>2110</v>
      </c>
      <c r="G1558">
        <f t="shared" si="561"/>
        <v>3150</v>
      </c>
      <c r="I1558">
        <f t="shared" si="562"/>
        <v>9.8090927582165199E-2</v>
      </c>
      <c r="J1558">
        <f t="shared" si="563"/>
        <v>143.75</v>
      </c>
      <c r="L1558">
        <f t="shared" si="564"/>
        <v>1431.25</v>
      </c>
      <c r="M1558">
        <f t="shared" si="565"/>
        <v>810</v>
      </c>
      <c r="O1558">
        <f t="shared" si="566"/>
        <v>3541.25</v>
      </c>
      <c r="P1558">
        <f t="shared" si="567"/>
        <v>810</v>
      </c>
      <c r="R1558">
        <f t="shared" si="568"/>
        <v>3632.7058183260588</v>
      </c>
      <c r="S1558">
        <f t="shared" si="569"/>
        <v>0.22486451471731556</v>
      </c>
      <c r="T1558">
        <f t="shared" si="570"/>
        <v>0.22486451471731556</v>
      </c>
      <c r="U1558">
        <f t="shared" si="578"/>
        <v>12.883787655559566</v>
      </c>
      <c r="W1558">
        <f t="shared" si="571"/>
        <v>3632.7058183260588</v>
      </c>
      <c r="X1558">
        <f t="shared" si="572"/>
        <v>0.32295544229948075</v>
      </c>
      <c r="Y1558">
        <f t="shared" si="579"/>
        <v>18.50398381454103</v>
      </c>
      <c r="AA1558">
        <f t="shared" si="573"/>
        <v>3444.9007053560204</v>
      </c>
      <c r="AB1558">
        <f t="shared" si="574"/>
        <v>1152.9140005818274</v>
      </c>
      <c r="AD1558">
        <f t="shared" si="575"/>
        <v>3444.9007053560204</v>
      </c>
      <c r="AE1558">
        <f t="shared" si="576"/>
        <v>1997.0859994181726</v>
      </c>
      <c r="AG1558">
        <f t="shared" si="577"/>
        <v>3981.9208127277575</v>
      </c>
    </row>
    <row r="1559" spans="1:33" x14ac:dyDescent="0.2">
      <c r="A1559">
        <f>'建築限界数値データ　片線'!A1643</f>
        <v>1575</v>
      </c>
      <c r="B1559">
        <f>'建築限界数値データ　片線'!B1643</f>
        <v>800</v>
      </c>
      <c r="D1559">
        <f t="shared" si="558"/>
        <v>105</v>
      </c>
      <c r="E1559">
        <f t="shared" si="559"/>
        <v>160</v>
      </c>
      <c r="F1559">
        <f t="shared" si="560"/>
        <v>2110</v>
      </c>
      <c r="G1559">
        <f t="shared" si="561"/>
        <v>3150</v>
      </c>
      <c r="I1559">
        <f t="shared" si="562"/>
        <v>9.8090927582165199E-2</v>
      </c>
      <c r="J1559">
        <f t="shared" si="563"/>
        <v>143.75</v>
      </c>
      <c r="L1559">
        <f t="shared" si="564"/>
        <v>1431.25</v>
      </c>
      <c r="M1559">
        <f t="shared" si="565"/>
        <v>800</v>
      </c>
      <c r="O1559">
        <f t="shared" si="566"/>
        <v>3541.25</v>
      </c>
      <c r="P1559">
        <f t="shared" si="567"/>
        <v>800</v>
      </c>
      <c r="R1559">
        <f t="shared" si="568"/>
        <v>3630.4891629779036</v>
      </c>
      <c r="S1559">
        <f t="shared" si="569"/>
        <v>0.22217940686167312</v>
      </c>
      <c r="T1559">
        <f t="shared" si="570"/>
        <v>0.22217940686167312</v>
      </c>
      <c r="U1559">
        <f t="shared" si="578"/>
        <v>12.729942307893833</v>
      </c>
      <c r="W1559">
        <f t="shared" si="571"/>
        <v>3630.4891629779036</v>
      </c>
      <c r="X1559">
        <f t="shared" si="572"/>
        <v>0.32027033444383834</v>
      </c>
      <c r="Y1559">
        <f t="shared" si="579"/>
        <v>18.350138466875297</v>
      </c>
      <c r="AA1559">
        <f t="shared" si="573"/>
        <v>3445.8800423647085</v>
      </c>
      <c r="AB1559">
        <f t="shared" si="574"/>
        <v>1142.9620711697278</v>
      </c>
      <c r="AD1559">
        <f t="shared" si="575"/>
        <v>3445.8800423647085</v>
      </c>
      <c r="AE1559">
        <f t="shared" si="576"/>
        <v>2007.0379288302722</v>
      </c>
      <c r="AG1559">
        <f t="shared" si="577"/>
        <v>3987.7676103467606</v>
      </c>
    </row>
    <row r="1560" spans="1:33" x14ac:dyDescent="0.2">
      <c r="A1560">
        <f>'建築限界数値データ　片線'!A1644</f>
        <v>1575</v>
      </c>
      <c r="B1560">
        <f>'建築限界数値データ　片線'!B1644</f>
        <v>790</v>
      </c>
      <c r="D1560">
        <f t="shared" si="558"/>
        <v>105</v>
      </c>
      <c r="E1560">
        <f t="shared" si="559"/>
        <v>160</v>
      </c>
      <c r="F1560">
        <f t="shared" si="560"/>
        <v>2110</v>
      </c>
      <c r="G1560">
        <f t="shared" si="561"/>
        <v>3150</v>
      </c>
      <c r="I1560">
        <f t="shared" si="562"/>
        <v>9.8090927582165199E-2</v>
      </c>
      <c r="J1560">
        <f t="shared" si="563"/>
        <v>143.75</v>
      </c>
      <c r="L1560">
        <f t="shared" si="564"/>
        <v>1431.25</v>
      </c>
      <c r="M1560">
        <f t="shared" si="565"/>
        <v>790</v>
      </c>
      <c r="O1560">
        <f t="shared" si="566"/>
        <v>3541.25</v>
      </c>
      <c r="P1560">
        <f t="shared" si="567"/>
        <v>790</v>
      </c>
      <c r="R1560">
        <f t="shared" si="568"/>
        <v>3628.2987146181886</v>
      </c>
      <c r="S1560">
        <f t="shared" si="569"/>
        <v>0.21949103753882288</v>
      </c>
      <c r="T1560">
        <f t="shared" si="570"/>
        <v>0.21949103753882288</v>
      </c>
      <c r="U1560">
        <f t="shared" si="578"/>
        <v>12.57591009192207</v>
      </c>
      <c r="W1560">
        <f t="shared" si="571"/>
        <v>3628.2987146181886</v>
      </c>
      <c r="X1560">
        <f t="shared" si="572"/>
        <v>0.31758196512098807</v>
      </c>
      <c r="Y1560">
        <f t="shared" si="579"/>
        <v>18.196106250903533</v>
      </c>
      <c r="AA1560">
        <f t="shared" si="573"/>
        <v>3446.8593793733971</v>
      </c>
      <c r="AB1560">
        <f t="shared" si="574"/>
        <v>1133.0101417576282</v>
      </c>
      <c r="AD1560">
        <f t="shared" si="575"/>
        <v>3446.8593793733971</v>
      </c>
      <c r="AE1560">
        <f t="shared" si="576"/>
        <v>2016.9898582423718</v>
      </c>
      <c r="AG1560">
        <f t="shared" si="577"/>
        <v>3993.6308879798776</v>
      </c>
    </row>
    <row r="1561" spans="1:33" x14ac:dyDescent="0.2">
      <c r="A1561">
        <f>'建築限界数値データ　片線'!A1645</f>
        <v>1575</v>
      </c>
      <c r="B1561">
        <f>'建築限界数値データ　片線'!B1645</f>
        <v>780</v>
      </c>
      <c r="D1561">
        <f t="shared" si="558"/>
        <v>105</v>
      </c>
      <c r="E1561">
        <f t="shared" si="559"/>
        <v>160</v>
      </c>
      <c r="F1561">
        <f t="shared" si="560"/>
        <v>2110</v>
      </c>
      <c r="G1561">
        <f t="shared" si="561"/>
        <v>3150</v>
      </c>
      <c r="I1561">
        <f t="shared" si="562"/>
        <v>9.8090927582165199E-2</v>
      </c>
      <c r="J1561">
        <f t="shared" si="563"/>
        <v>143.75</v>
      </c>
      <c r="L1561">
        <f t="shared" si="564"/>
        <v>1431.25</v>
      </c>
      <c r="M1561">
        <f t="shared" si="565"/>
        <v>780</v>
      </c>
      <c r="O1561">
        <f t="shared" si="566"/>
        <v>3541.25</v>
      </c>
      <c r="P1561">
        <f t="shared" si="567"/>
        <v>780</v>
      </c>
      <c r="R1561">
        <f t="shared" si="568"/>
        <v>3626.1345207396816</v>
      </c>
      <c r="S1561">
        <f t="shared" si="569"/>
        <v>0.21679943973264079</v>
      </c>
      <c r="T1561">
        <f t="shared" si="570"/>
        <v>0.21679943973264079</v>
      </c>
      <c r="U1561">
        <f t="shared" si="578"/>
        <v>12.421692897481165</v>
      </c>
      <c r="W1561">
        <f t="shared" si="571"/>
        <v>3626.1345207396816</v>
      </c>
      <c r="X1561">
        <f t="shared" si="572"/>
        <v>0.31489036731480602</v>
      </c>
      <c r="Y1561">
        <f t="shared" si="579"/>
        <v>18.04188905646263</v>
      </c>
      <c r="AA1561">
        <f t="shared" si="573"/>
        <v>3447.8387163820853</v>
      </c>
      <c r="AB1561">
        <f t="shared" si="574"/>
        <v>1123.0582123455288</v>
      </c>
      <c r="AD1561">
        <f t="shared" si="575"/>
        <v>3447.8387163820853</v>
      </c>
      <c r="AE1561">
        <f t="shared" si="576"/>
        <v>2026.9417876544712</v>
      </c>
      <c r="AG1561">
        <f t="shared" si="577"/>
        <v>3999.5105731480658</v>
      </c>
    </row>
    <row r="1562" spans="1:33" x14ac:dyDescent="0.2">
      <c r="A1562">
        <f>'建築限界数値データ　片線'!A1646</f>
        <v>1575</v>
      </c>
      <c r="B1562">
        <f>'建築限界数値データ　片線'!B1646</f>
        <v>770</v>
      </c>
      <c r="D1562">
        <f t="shared" si="558"/>
        <v>105</v>
      </c>
      <c r="E1562">
        <f t="shared" si="559"/>
        <v>160</v>
      </c>
      <c r="F1562">
        <f t="shared" si="560"/>
        <v>2110</v>
      </c>
      <c r="G1562">
        <f t="shared" si="561"/>
        <v>3150</v>
      </c>
      <c r="I1562">
        <f t="shared" si="562"/>
        <v>9.8090927582165199E-2</v>
      </c>
      <c r="J1562">
        <f t="shared" si="563"/>
        <v>143.75</v>
      </c>
      <c r="L1562">
        <f t="shared" si="564"/>
        <v>1431.25</v>
      </c>
      <c r="M1562">
        <f t="shared" si="565"/>
        <v>770</v>
      </c>
      <c r="O1562">
        <f t="shared" si="566"/>
        <v>3541.25</v>
      </c>
      <c r="P1562">
        <f t="shared" si="567"/>
        <v>770</v>
      </c>
      <c r="R1562">
        <f t="shared" si="568"/>
        <v>3623.9966283786744</v>
      </c>
      <c r="S1562">
        <f t="shared" si="569"/>
        <v>0.21410464669338183</v>
      </c>
      <c r="T1562">
        <f t="shared" si="570"/>
        <v>0.21410464669338183</v>
      </c>
      <c r="U1562">
        <f t="shared" si="578"/>
        <v>12.267292629670395</v>
      </c>
      <c r="W1562">
        <f t="shared" si="571"/>
        <v>3623.9966283786744</v>
      </c>
      <c r="X1562">
        <f t="shared" si="572"/>
        <v>0.31219557427554701</v>
      </c>
      <c r="Y1562">
        <f t="shared" si="579"/>
        <v>17.887488788651858</v>
      </c>
      <c r="AA1562">
        <f t="shared" si="573"/>
        <v>3448.8180533907739</v>
      </c>
      <c r="AB1562">
        <f t="shared" si="574"/>
        <v>1113.1062829334289</v>
      </c>
      <c r="AD1562">
        <f t="shared" si="575"/>
        <v>3448.8180533907739</v>
      </c>
      <c r="AE1562">
        <f t="shared" si="576"/>
        <v>2036.8937170665711</v>
      </c>
      <c r="AG1562">
        <f t="shared" si="577"/>
        <v>4005.4065935956364</v>
      </c>
    </row>
    <row r="1563" spans="1:33" x14ac:dyDescent="0.2">
      <c r="A1563">
        <f>'建築限界数値データ　片線'!A1647</f>
        <v>1575</v>
      </c>
      <c r="B1563">
        <f>'建築限界数値データ　片線'!B1647</f>
        <v>760</v>
      </c>
      <c r="D1563">
        <f t="shared" si="558"/>
        <v>105</v>
      </c>
      <c r="E1563">
        <f t="shared" si="559"/>
        <v>160</v>
      </c>
      <c r="F1563">
        <f t="shared" si="560"/>
        <v>2110</v>
      </c>
      <c r="G1563">
        <f t="shared" si="561"/>
        <v>3150</v>
      </c>
      <c r="I1563">
        <f t="shared" si="562"/>
        <v>9.8090927582165199E-2</v>
      </c>
      <c r="J1563">
        <f t="shared" si="563"/>
        <v>143.75</v>
      </c>
      <c r="L1563">
        <f t="shared" si="564"/>
        <v>1431.25</v>
      </c>
      <c r="M1563">
        <f t="shared" si="565"/>
        <v>760</v>
      </c>
      <c r="O1563">
        <f t="shared" si="566"/>
        <v>3541.25</v>
      </c>
      <c r="P1563">
        <f t="shared" si="567"/>
        <v>760</v>
      </c>
      <c r="R1563">
        <f t="shared" si="568"/>
        <v>3621.8850841102067</v>
      </c>
      <c r="S1563">
        <f t="shared" si="569"/>
        <v>0.21140669193591471</v>
      </c>
      <c r="T1563">
        <f t="shared" si="570"/>
        <v>0.21140669193591471</v>
      </c>
      <c r="U1563">
        <f t="shared" si="578"/>
        <v>12.112711208750289</v>
      </c>
      <c r="W1563">
        <f t="shared" si="571"/>
        <v>3621.8850841102067</v>
      </c>
      <c r="X1563">
        <f t="shared" si="572"/>
        <v>0.30949761951807991</v>
      </c>
      <c r="Y1563">
        <f t="shared" si="579"/>
        <v>17.732907367731752</v>
      </c>
      <c r="AA1563">
        <f t="shared" si="573"/>
        <v>3449.7973903994621</v>
      </c>
      <c r="AB1563">
        <f t="shared" si="574"/>
        <v>1103.1543535213293</v>
      </c>
      <c r="AD1563">
        <f t="shared" si="575"/>
        <v>3449.7973903994621</v>
      </c>
      <c r="AE1563">
        <f t="shared" si="576"/>
        <v>2046.8456464786707</v>
      </c>
      <c r="AG1563">
        <f t="shared" si="577"/>
        <v>4011.3188772915605</v>
      </c>
    </row>
    <row r="1564" spans="1:33" x14ac:dyDescent="0.2">
      <c r="A1564">
        <f>'建築限界数値データ　片線'!A1648</f>
        <v>1575</v>
      </c>
      <c r="B1564">
        <f>'建築限界数値データ　片線'!B1648</f>
        <v>750</v>
      </c>
      <c r="D1564">
        <f t="shared" si="558"/>
        <v>105</v>
      </c>
      <c r="E1564">
        <f t="shared" si="559"/>
        <v>160</v>
      </c>
      <c r="F1564">
        <f t="shared" si="560"/>
        <v>2110</v>
      </c>
      <c r="G1564">
        <f t="shared" si="561"/>
        <v>3150</v>
      </c>
      <c r="I1564">
        <f t="shared" si="562"/>
        <v>9.8090927582165199E-2</v>
      </c>
      <c r="J1564">
        <f t="shared" si="563"/>
        <v>143.75</v>
      </c>
      <c r="L1564">
        <f t="shared" si="564"/>
        <v>1431.25</v>
      </c>
      <c r="M1564">
        <f t="shared" si="565"/>
        <v>750</v>
      </c>
      <c r="O1564">
        <f t="shared" si="566"/>
        <v>3541.25</v>
      </c>
      <c r="P1564">
        <f t="shared" si="567"/>
        <v>750</v>
      </c>
      <c r="R1564">
        <f t="shared" si="568"/>
        <v>3619.7999340433166</v>
      </c>
      <c r="S1564">
        <f t="shared" si="569"/>
        <v>0.20870560923790557</v>
      </c>
      <c r="T1564">
        <f t="shared" si="570"/>
        <v>0.20870560923790557</v>
      </c>
      <c r="U1564">
        <f t="shared" si="578"/>
        <v>11.957950570038555</v>
      </c>
      <c r="W1564">
        <f t="shared" si="571"/>
        <v>3619.7999340433166</v>
      </c>
      <c r="X1564">
        <f t="shared" si="572"/>
        <v>0.3067965368200708</v>
      </c>
      <c r="Y1564">
        <f t="shared" si="579"/>
        <v>17.57814672902002</v>
      </c>
      <c r="AA1564">
        <f t="shared" si="573"/>
        <v>3450.7767274081502</v>
      </c>
      <c r="AB1564">
        <f t="shared" si="574"/>
        <v>1093.2024241092299</v>
      </c>
      <c r="AD1564">
        <f t="shared" si="575"/>
        <v>3450.7767274081502</v>
      </c>
      <c r="AE1564">
        <f t="shared" si="576"/>
        <v>2056.7975758907701</v>
      </c>
      <c r="AG1564">
        <f t="shared" si="577"/>
        <v>4017.2473524307475</v>
      </c>
    </row>
    <row r="1565" spans="1:33" x14ac:dyDescent="0.2">
      <c r="A1565">
        <f>'建築限界数値データ　片線'!A1649</f>
        <v>1575</v>
      </c>
      <c r="B1565">
        <f>'建築限界数値データ　片線'!B1649</f>
        <v>740</v>
      </c>
      <c r="D1565">
        <f t="shared" si="558"/>
        <v>105</v>
      </c>
      <c r="E1565">
        <f t="shared" si="559"/>
        <v>160</v>
      </c>
      <c r="F1565">
        <f t="shared" si="560"/>
        <v>2110</v>
      </c>
      <c r="G1565">
        <f t="shared" si="561"/>
        <v>3150</v>
      </c>
      <c r="I1565">
        <f t="shared" si="562"/>
        <v>9.8090927582165199E-2</v>
      </c>
      <c r="J1565">
        <f t="shared" si="563"/>
        <v>143.75</v>
      </c>
      <c r="L1565">
        <f t="shared" si="564"/>
        <v>1431.25</v>
      </c>
      <c r="M1565">
        <f t="shared" si="565"/>
        <v>740</v>
      </c>
      <c r="O1565">
        <f t="shared" si="566"/>
        <v>3541.25</v>
      </c>
      <c r="P1565">
        <f t="shared" si="567"/>
        <v>740</v>
      </c>
      <c r="R1565">
        <f t="shared" si="568"/>
        <v>3617.7412238163192</v>
      </c>
      <c r="S1565">
        <f t="shared" si="569"/>
        <v>0.20600143263795109</v>
      </c>
      <c r="T1565">
        <f t="shared" si="570"/>
        <v>0.20600143263795109</v>
      </c>
      <c r="U1565">
        <f t="shared" si="578"/>
        <v>11.803012663803127</v>
      </c>
      <c r="W1565">
        <f t="shared" si="571"/>
        <v>3617.7412238163192</v>
      </c>
      <c r="X1565">
        <f t="shared" si="572"/>
        <v>0.30409236022011632</v>
      </c>
      <c r="Y1565">
        <f t="shared" si="579"/>
        <v>17.423208822784591</v>
      </c>
      <c r="AA1565">
        <f t="shared" si="573"/>
        <v>3451.7560644168384</v>
      </c>
      <c r="AB1565">
        <f t="shared" si="574"/>
        <v>1083.2504946971303</v>
      </c>
      <c r="AD1565">
        <f t="shared" si="575"/>
        <v>3451.7560644168384</v>
      </c>
      <c r="AE1565">
        <f t="shared" si="576"/>
        <v>2066.7495053028697</v>
      </c>
      <c r="AG1565">
        <f t="shared" si="577"/>
        <v>4023.1919474352794</v>
      </c>
    </row>
    <row r="1566" spans="1:33" x14ac:dyDescent="0.2">
      <c r="A1566">
        <f>'建築限界数値データ　片線'!A1650</f>
        <v>1575</v>
      </c>
      <c r="B1566">
        <f>'建築限界数値データ　片線'!B1650</f>
        <v>730</v>
      </c>
      <c r="D1566">
        <f t="shared" si="558"/>
        <v>105</v>
      </c>
      <c r="E1566">
        <f t="shared" si="559"/>
        <v>160</v>
      </c>
      <c r="F1566">
        <f t="shared" si="560"/>
        <v>2110</v>
      </c>
      <c r="G1566">
        <f t="shared" si="561"/>
        <v>3150</v>
      </c>
      <c r="I1566">
        <f t="shared" si="562"/>
        <v>9.8090927582165199E-2</v>
      </c>
      <c r="J1566">
        <f t="shared" si="563"/>
        <v>143.75</v>
      </c>
      <c r="L1566">
        <f t="shared" si="564"/>
        <v>1431.25</v>
      </c>
      <c r="M1566">
        <f t="shared" si="565"/>
        <v>730</v>
      </c>
      <c r="O1566">
        <f t="shared" si="566"/>
        <v>3541.25</v>
      </c>
      <c r="P1566">
        <f t="shared" si="567"/>
        <v>730</v>
      </c>
      <c r="R1566">
        <f t="shared" si="568"/>
        <v>3615.7089985921157</v>
      </c>
      <c r="S1566">
        <f t="shared" si="569"/>
        <v>0.20329419643366042</v>
      </c>
      <c r="T1566">
        <f t="shared" si="570"/>
        <v>0.20329419643366042</v>
      </c>
      <c r="U1566">
        <f t="shared" si="578"/>
        <v>11.647899455152253</v>
      </c>
      <c r="W1566">
        <f t="shared" si="571"/>
        <v>3615.7089985921157</v>
      </c>
      <c r="X1566">
        <f t="shared" si="572"/>
        <v>0.30138512401582562</v>
      </c>
      <c r="Y1566">
        <f t="shared" si="579"/>
        <v>17.268095614133717</v>
      </c>
      <c r="AA1566">
        <f t="shared" si="573"/>
        <v>3452.735401425527</v>
      </c>
      <c r="AB1566">
        <f t="shared" si="574"/>
        <v>1073.2985652850305</v>
      </c>
      <c r="AD1566">
        <f t="shared" si="575"/>
        <v>3452.735401425527</v>
      </c>
      <c r="AE1566">
        <f t="shared" si="576"/>
        <v>2076.7014347149698</v>
      </c>
      <c r="AG1566">
        <f t="shared" si="577"/>
        <v>4029.1525909556108</v>
      </c>
    </row>
    <row r="1567" spans="1:33" x14ac:dyDescent="0.2">
      <c r="A1567">
        <f>'建築限界数値データ　片線'!A1651</f>
        <v>1575</v>
      </c>
      <c r="B1567">
        <f>'建築限界数値データ　片線'!B1651</f>
        <v>720</v>
      </c>
      <c r="D1567">
        <f t="shared" si="558"/>
        <v>105</v>
      </c>
      <c r="E1567">
        <f t="shared" si="559"/>
        <v>160</v>
      </c>
      <c r="F1567">
        <f t="shared" si="560"/>
        <v>2110</v>
      </c>
      <c r="G1567">
        <f t="shared" si="561"/>
        <v>3150</v>
      </c>
      <c r="I1567">
        <f t="shared" si="562"/>
        <v>9.8090927582165199E-2</v>
      </c>
      <c r="J1567">
        <f t="shared" si="563"/>
        <v>143.75</v>
      </c>
      <c r="L1567">
        <f t="shared" si="564"/>
        <v>1431.25</v>
      </c>
      <c r="M1567">
        <f t="shared" si="565"/>
        <v>720</v>
      </c>
      <c r="O1567">
        <f t="shared" si="566"/>
        <v>3541.25</v>
      </c>
      <c r="P1567">
        <f t="shared" si="567"/>
        <v>720</v>
      </c>
      <c r="R1567">
        <f t="shared" si="568"/>
        <v>3613.7033030535308</v>
      </c>
      <c r="S1567">
        <f t="shared" si="569"/>
        <v>0.20058393517968709</v>
      </c>
      <c r="T1567">
        <f t="shared" si="570"/>
        <v>0.20058393517968709</v>
      </c>
      <c r="U1567">
        <f t="shared" si="578"/>
        <v>11.492612923921747</v>
      </c>
      <c r="W1567">
        <f t="shared" si="571"/>
        <v>3613.7033030535308</v>
      </c>
      <c r="X1567">
        <f t="shared" si="572"/>
        <v>0.29867486276185229</v>
      </c>
      <c r="Y1567">
        <f t="shared" si="579"/>
        <v>17.112809082903212</v>
      </c>
      <c r="AA1567">
        <f t="shared" si="573"/>
        <v>3453.7147384342152</v>
      </c>
      <c r="AB1567">
        <f t="shared" si="574"/>
        <v>1063.3466358729308</v>
      </c>
      <c r="AD1567">
        <f t="shared" si="575"/>
        <v>3453.7147384342152</v>
      </c>
      <c r="AE1567">
        <f t="shared" si="576"/>
        <v>2086.6533641270689</v>
      </c>
      <c r="AG1567">
        <f t="shared" si="577"/>
        <v>4035.1292118717256</v>
      </c>
    </row>
    <row r="1568" spans="1:33" x14ac:dyDescent="0.2">
      <c r="A1568">
        <f>'建築限界数値データ　片線'!A1652</f>
        <v>1575</v>
      </c>
      <c r="B1568">
        <f>'建築限界数値データ　片線'!B1652</f>
        <v>710</v>
      </c>
      <c r="D1568">
        <f t="shared" si="558"/>
        <v>105</v>
      </c>
      <c r="E1568">
        <f t="shared" si="559"/>
        <v>160</v>
      </c>
      <c r="F1568">
        <f t="shared" si="560"/>
        <v>2110</v>
      </c>
      <c r="G1568">
        <f t="shared" si="561"/>
        <v>3150</v>
      </c>
      <c r="I1568">
        <f t="shared" si="562"/>
        <v>9.8090927582165199E-2</v>
      </c>
      <c r="J1568">
        <f t="shared" si="563"/>
        <v>143.75</v>
      </c>
      <c r="L1568">
        <f t="shared" si="564"/>
        <v>1431.25</v>
      </c>
      <c r="M1568">
        <f t="shared" si="565"/>
        <v>710</v>
      </c>
      <c r="O1568">
        <f t="shared" si="566"/>
        <v>3541.25</v>
      </c>
      <c r="P1568">
        <f t="shared" si="567"/>
        <v>710</v>
      </c>
      <c r="R1568">
        <f t="shared" si="568"/>
        <v>3611.7241813986848</v>
      </c>
      <c r="S1568">
        <f t="shared" si="569"/>
        <v>0.19787068368570965</v>
      </c>
      <c r="T1568">
        <f t="shared" si="570"/>
        <v>0.19787068368570965</v>
      </c>
      <c r="U1568">
        <f t="shared" si="578"/>
        <v>11.337155064559274</v>
      </c>
      <c r="W1568">
        <f t="shared" si="571"/>
        <v>3611.7241813986848</v>
      </c>
      <c r="X1568">
        <f t="shared" si="572"/>
        <v>0.29596161126787485</v>
      </c>
      <c r="Y1568">
        <f t="shared" si="579"/>
        <v>16.957351223540737</v>
      </c>
      <c r="AA1568">
        <f t="shared" si="573"/>
        <v>3454.6940754429033</v>
      </c>
      <c r="AB1568">
        <f t="shared" si="574"/>
        <v>1053.3947064608312</v>
      </c>
      <c r="AD1568">
        <f t="shared" si="575"/>
        <v>3454.6940754429033</v>
      </c>
      <c r="AE1568">
        <f t="shared" si="576"/>
        <v>2096.605293539169</v>
      </c>
      <c r="AG1568">
        <f t="shared" si="577"/>
        <v>4041.1217392942722</v>
      </c>
    </row>
    <row r="1569" spans="1:33" x14ac:dyDescent="0.2">
      <c r="A1569">
        <f>'建築限界数値データ　片線'!A1653</f>
        <v>1575</v>
      </c>
      <c r="B1569">
        <f>'建築限界数値データ　片線'!B1653</f>
        <v>700</v>
      </c>
      <c r="D1569">
        <f t="shared" si="558"/>
        <v>105</v>
      </c>
      <c r="E1569">
        <f t="shared" si="559"/>
        <v>160</v>
      </c>
      <c r="F1569">
        <f t="shared" si="560"/>
        <v>2110</v>
      </c>
      <c r="G1569">
        <f t="shared" si="561"/>
        <v>3150</v>
      </c>
      <c r="I1569">
        <f t="shared" si="562"/>
        <v>9.8090927582165199E-2</v>
      </c>
      <c r="J1569">
        <f t="shared" si="563"/>
        <v>143.75</v>
      </c>
      <c r="L1569">
        <f t="shared" si="564"/>
        <v>1431.25</v>
      </c>
      <c r="M1569">
        <f t="shared" si="565"/>
        <v>700</v>
      </c>
      <c r="O1569">
        <f t="shared" si="566"/>
        <v>3541.25</v>
      </c>
      <c r="P1569">
        <f t="shared" si="567"/>
        <v>700</v>
      </c>
      <c r="R1569">
        <f t="shared" si="568"/>
        <v>3609.7716773363936</v>
      </c>
      <c r="S1569">
        <f t="shared" si="569"/>
        <v>0.1951544770143625</v>
      </c>
      <c r="T1569">
        <f t="shared" si="570"/>
        <v>0.1951544770143625</v>
      </c>
      <c r="U1569">
        <f t="shared" si="578"/>
        <v>11.181527886005805</v>
      </c>
      <c r="W1569">
        <f t="shared" si="571"/>
        <v>3609.7716773363936</v>
      </c>
      <c r="X1569">
        <f t="shared" si="572"/>
        <v>0.2932454045965277</v>
      </c>
      <c r="Y1569">
        <f t="shared" si="579"/>
        <v>16.801724044987271</v>
      </c>
      <c r="AA1569">
        <f t="shared" si="573"/>
        <v>3455.673412451592</v>
      </c>
      <c r="AB1569">
        <f t="shared" si="574"/>
        <v>1043.4427770487318</v>
      </c>
      <c r="AD1569">
        <f t="shared" si="575"/>
        <v>3455.673412451592</v>
      </c>
      <c r="AE1569">
        <f t="shared" si="576"/>
        <v>2106.5572229512682</v>
      </c>
      <c r="AG1569">
        <f t="shared" si="577"/>
        <v>4047.1301025656426</v>
      </c>
    </row>
    <row r="1570" spans="1:33" x14ac:dyDescent="0.2">
      <c r="A1570">
        <f>'建築限界数値データ　片線'!A1654</f>
        <v>1575</v>
      </c>
      <c r="B1570">
        <f>'建築限界数値データ　片線'!B1654</f>
        <v>690</v>
      </c>
      <c r="D1570">
        <f t="shared" si="558"/>
        <v>105</v>
      </c>
      <c r="E1570">
        <f t="shared" si="559"/>
        <v>160</v>
      </c>
      <c r="F1570">
        <f t="shared" si="560"/>
        <v>2110</v>
      </c>
      <c r="G1570">
        <f t="shared" si="561"/>
        <v>3150</v>
      </c>
      <c r="I1570">
        <f t="shared" si="562"/>
        <v>9.8090927582165199E-2</v>
      </c>
      <c r="J1570">
        <f t="shared" si="563"/>
        <v>143.75</v>
      </c>
      <c r="L1570">
        <f t="shared" si="564"/>
        <v>1431.25</v>
      </c>
      <c r="M1570">
        <f t="shared" si="565"/>
        <v>690</v>
      </c>
      <c r="O1570">
        <f t="shared" si="566"/>
        <v>3541.25</v>
      </c>
      <c r="P1570">
        <f t="shared" si="567"/>
        <v>690</v>
      </c>
      <c r="R1570">
        <f t="shared" si="568"/>
        <v>3607.845834081606</v>
      </c>
      <c r="S1570">
        <f t="shared" si="569"/>
        <v>0.19243535047911603</v>
      </c>
      <c r="T1570">
        <f t="shared" si="570"/>
        <v>0.19243535047911603</v>
      </c>
      <c r="U1570">
        <f t="shared" si="578"/>
        <v>11.025733411574153</v>
      </c>
      <c r="W1570">
        <f t="shared" si="571"/>
        <v>3607.845834081606</v>
      </c>
      <c r="X1570">
        <f t="shared" si="572"/>
        <v>0.29052627806128123</v>
      </c>
      <c r="Y1570">
        <f t="shared" si="579"/>
        <v>16.645929570555616</v>
      </c>
      <c r="AA1570">
        <f t="shared" si="573"/>
        <v>3456.6527494602801</v>
      </c>
      <c r="AB1570">
        <f t="shared" si="574"/>
        <v>1033.490847636632</v>
      </c>
      <c r="AD1570">
        <f t="shared" si="575"/>
        <v>3456.6527494602801</v>
      </c>
      <c r="AE1570">
        <f t="shared" si="576"/>
        <v>2116.5091523633682</v>
      </c>
      <c r="AG1570">
        <f t="shared" si="577"/>
        <v>4053.1542312610331</v>
      </c>
    </row>
    <row r="1571" spans="1:33" x14ac:dyDescent="0.2">
      <c r="A1571">
        <f>'建築限界数値データ　片線'!A1655</f>
        <v>1575</v>
      </c>
      <c r="B1571">
        <f>'建築限界数値データ　片線'!B1655</f>
        <v>680</v>
      </c>
      <c r="D1571">
        <f t="shared" si="558"/>
        <v>105</v>
      </c>
      <c r="E1571">
        <f t="shared" si="559"/>
        <v>160</v>
      </c>
      <c r="F1571">
        <f t="shared" si="560"/>
        <v>2110</v>
      </c>
      <c r="G1571">
        <f t="shared" si="561"/>
        <v>3150</v>
      </c>
      <c r="I1571">
        <f t="shared" si="562"/>
        <v>9.8090927582165199E-2</v>
      </c>
      <c r="J1571">
        <f t="shared" si="563"/>
        <v>143.75</v>
      </c>
      <c r="L1571">
        <f t="shared" si="564"/>
        <v>1431.25</v>
      </c>
      <c r="M1571">
        <f t="shared" si="565"/>
        <v>680</v>
      </c>
      <c r="O1571">
        <f t="shared" si="566"/>
        <v>3541.25</v>
      </c>
      <c r="P1571">
        <f t="shared" si="567"/>
        <v>680</v>
      </c>
      <c r="R1571">
        <f t="shared" si="568"/>
        <v>3605.9466943508746</v>
      </c>
      <c r="S1571">
        <f t="shared" si="569"/>
        <v>0.18971333964210696</v>
      </c>
      <c r="T1571">
        <f t="shared" si="570"/>
        <v>0.18971333964210696</v>
      </c>
      <c r="U1571">
        <f t="shared" si="578"/>
        <v>10.869773678824661</v>
      </c>
      <c r="W1571">
        <f t="shared" si="571"/>
        <v>3605.9466943508746</v>
      </c>
      <c r="X1571">
        <f t="shared" si="572"/>
        <v>0.28780426722427216</v>
      </c>
      <c r="Y1571">
        <f t="shared" si="579"/>
        <v>16.489969837806122</v>
      </c>
      <c r="AA1571">
        <f t="shared" si="573"/>
        <v>3457.6320864689687</v>
      </c>
      <c r="AB1571">
        <f t="shared" si="574"/>
        <v>1023.5389182245324</v>
      </c>
      <c r="AD1571">
        <f t="shared" si="575"/>
        <v>3457.6320864689687</v>
      </c>
      <c r="AE1571">
        <f t="shared" si="576"/>
        <v>2126.4610817754674</v>
      </c>
      <c r="AG1571">
        <f t="shared" si="577"/>
        <v>4059.194055189459</v>
      </c>
    </row>
    <row r="1572" spans="1:33" x14ac:dyDescent="0.2">
      <c r="A1572">
        <f>'建築限界数値データ　片線'!A1656</f>
        <v>1575</v>
      </c>
      <c r="B1572">
        <f>'建築限界数値データ　片線'!B1656</f>
        <v>670</v>
      </c>
      <c r="D1572">
        <f t="shared" si="558"/>
        <v>105</v>
      </c>
      <c r="E1572">
        <f t="shared" si="559"/>
        <v>160</v>
      </c>
      <c r="F1572">
        <f t="shared" si="560"/>
        <v>2110</v>
      </c>
      <c r="G1572">
        <f t="shared" si="561"/>
        <v>3150</v>
      </c>
      <c r="I1572">
        <f t="shared" si="562"/>
        <v>9.8090927582165199E-2</v>
      </c>
      <c r="J1572">
        <f t="shared" si="563"/>
        <v>143.75</v>
      </c>
      <c r="L1572">
        <f t="shared" si="564"/>
        <v>1431.25</v>
      </c>
      <c r="M1572">
        <f t="shared" si="565"/>
        <v>670</v>
      </c>
      <c r="O1572">
        <f t="shared" si="566"/>
        <v>3541.25</v>
      </c>
      <c r="P1572">
        <f t="shared" si="567"/>
        <v>670</v>
      </c>
      <c r="R1572">
        <f t="shared" si="568"/>
        <v>3604.0743003578605</v>
      </c>
      <c r="S1572">
        <f t="shared" si="569"/>
        <v>0.18698848031191828</v>
      </c>
      <c r="T1572">
        <f t="shared" si="570"/>
        <v>0.18698848031191828</v>
      </c>
      <c r="U1572">
        <f t="shared" si="578"/>
        <v>10.713650739438005</v>
      </c>
      <c r="W1572">
        <f t="shared" si="571"/>
        <v>3604.0743003578605</v>
      </c>
      <c r="X1572">
        <f t="shared" si="572"/>
        <v>0.28507940789408348</v>
      </c>
      <c r="Y1572">
        <f t="shared" si="579"/>
        <v>16.33384689841947</v>
      </c>
      <c r="AA1572">
        <f t="shared" si="573"/>
        <v>3458.6114234776569</v>
      </c>
      <c r="AB1572">
        <f t="shared" si="574"/>
        <v>1013.5869888124328</v>
      </c>
      <c r="AD1572">
        <f t="shared" si="575"/>
        <v>3458.6114234776569</v>
      </c>
      <c r="AE1572">
        <f t="shared" si="576"/>
        <v>2136.4130111875675</v>
      </c>
      <c r="AG1572">
        <f t="shared" si="577"/>
        <v>4065.2495043947397</v>
      </c>
    </row>
    <row r="1573" spans="1:33" x14ac:dyDescent="0.2">
      <c r="A1573">
        <f>'建築限界数値データ　片線'!A1657</f>
        <v>1575</v>
      </c>
      <c r="B1573">
        <f>'建築限界数値データ　片線'!B1657</f>
        <v>660</v>
      </c>
      <c r="D1573">
        <f t="shared" si="558"/>
        <v>105</v>
      </c>
      <c r="E1573">
        <f t="shared" si="559"/>
        <v>160</v>
      </c>
      <c r="F1573">
        <f t="shared" si="560"/>
        <v>2110</v>
      </c>
      <c r="G1573">
        <f t="shared" si="561"/>
        <v>3150</v>
      </c>
      <c r="I1573">
        <f t="shared" si="562"/>
        <v>9.8090927582165199E-2</v>
      </c>
      <c r="J1573">
        <f t="shared" si="563"/>
        <v>143.75</v>
      </c>
      <c r="L1573">
        <f t="shared" si="564"/>
        <v>1431.25</v>
      </c>
      <c r="M1573">
        <f t="shared" si="565"/>
        <v>660</v>
      </c>
      <c r="O1573">
        <f t="shared" si="566"/>
        <v>3541.25</v>
      </c>
      <c r="P1573">
        <f t="shared" si="567"/>
        <v>660</v>
      </c>
      <c r="R1573">
        <f t="shared" si="568"/>
        <v>3602.228693808876</v>
      </c>
      <c r="S1573">
        <f t="shared" si="569"/>
        <v>0.18426080854131002</v>
      </c>
      <c r="T1573">
        <f t="shared" si="570"/>
        <v>0.18426080854131002</v>
      </c>
      <c r="U1573">
        <f t="shared" si="578"/>
        <v>10.557366659085174</v>
      </c>
      <c r="W1573">
        <f t="shared" si="571"/>
        <v>3602.228693808876</v>
      </c>
      <c r="X1573">
        <f t="shared" si="572"/>
        <v>0.28235173612347519</v>
      </c>
      <c r="Y1573">
        <f t="shared" si="579"/>
        <v>16.177562818066637</v>
      </c>
      <c r="AA1573">
        <f t="shared" si="573"/>
        <v>3459.5907604863455</v>
      </c>
      <c r="AB1573">
        <f t="shared" si="574"/>
        <v>1003.6350594003331</v>
      </c>
      <c r="AD1573">
        <f t="shared" si="575"/>
        <v>3459.5907604863455</v>
      </c>
      <c r="AE1573">
        <f t="shared" si="576"/>
        <v>2146.3649405996666</v>
      </c>
      <c r="AG1573">
        <f t="shared" si="577"/>
        <v>4071.3205091564455</v>
      </c>
    </row>
    <row r="1574" spans="1:33" x14ac:dyDescent="0.2">
      <c r="A1574">
        <f>'建築限界数値データ　片線'!A1658</f>
        <v>1575</v>
      </c>
      <c r="B1574">
        <f>'建築限界数値データ　片線'!B1658</f>
        <v>650</v>
      </c>
      <c r="D1574">
        <f t="shared" si="558"/>
        <v>105</v>
      </c>
      <c r="E1574">
        <f t="shared" si="559"/>
        <v>160</v>
      </c>
      <c r="F1574">
        <f t="shared" si="560"/>
        <v>2110</v>
      </c>
      <c r="G1574">
        <f t="shared" si="561"/>
        <v>3150</v>
      </c>
      <c r="I1574">
        <f t="shared" si="562"/>
        <v>9.8090927582165199E-2</v>
      </c>
      <c r="J1574">
        <f t="shared" si="563"/>
        <v>143.75</v>
      </c>
      <c r="L1574">
        <f t="shared" si="564"/>
        <v>1431.25</v>
      </c>
      <c r="M1574">
        <f t="shared" si="565"/>
        <v>650</v>
      </c>
      <c r="O1574">
        <f t="shared" si="566"/>
        <v>3541.25</v>
      </c>
      <c r="P1574">
        <f t="shared" si="567"/>
        <v>650</v>
      </c>
      <c r="R1574">
        <f t="shared" si="568"/>
        <v>3600.4099158984664</v>
      </c>
      <c r="S1574">
        <f t="shared" si="569"/>
        <v>0.18153036062489977</v>
      </c>
      <c r="T1574">
        <f t="shared" si="570"/>
        <v>0.18153036062489977</v>
      </c>
      <c r="U1574">
        <f t="shared" si="578"/>
        <v>10.400923517294578</v>
      </c>
      <c r="W1574">
        <f t="shared" si="571"/>
        <v>3600.4099158984664</v>
      </c>
      <c r="X1574">
        <f t="shared" si="572"/>
        <v>0.279621288207065</v>
      </c>
      <c r="Y1574">
        <f t="shared" si="579"/>
        <v>16.02111967627604</v>
      </c>
      <c r="AA1574">
        <f t="shared" si="573"/>
        <v>3460.5700974950337</v>
      </c>
      <c r="AB1574">
        <f t="shared" si="574"/>
        <v>993.68312998823376</v>
      </c>
      <c r="AD1574">
        <f t="shared" si="575"/>
        <v>3460.5700974950337</v>
      </c>
      <c r="AE1574">
        <f t="shared" si="576"/>
        <v>2156.3168700117662</v>
      </c>
      <c r="AG1574">
        <f t="shared" si="577"/>
        <v>4077.4069999908183</v>
      </c>
    </row>
    <row r="1575" spans="1:33" x14ac:dyDescent="0.2">
      <c r="A1575">
        <f>'建築限界数値データ　片線'!A1659</f>
        <v>1575</v>
      </c>
      <c r="B1575">
        <f>'建築限界数値データ　片線'!B1659</f>
        <v>640</v>
      </c>
      <c r="D1575">
        <f t="shared" si="558"/>
        <v>105</v>
      </c>
      <c r="E1575">
        <f t="shared" si="559"/>
        <v>160</v>
      </c>
      <c r="F1575">
        <f t="shared" si="560"/>
        <v>2110</v>
      </c>
      <c r="G1575">
        <f t="shared" si="561"/>
        <v>3150</v>
      </c>
      <c r="I1575">
        <f t="shared" si="562"/>
        <v>9.8090927582165199E-2</v>
      </c>
      <c r="J1575">
        <f t="shared" si="563"/>
        <v>143.75</v>
      </c>
      <c r="L1575">
        <f t="shared" si="564"/>
        <v>1431.25</v>
      </c>
      <c r="M1575">
        <f t="shared" si="565"/>
        <v>640</v>
      </c>
      <c r="O1575">
        <f t="shared" si="566"/>
        <v>3541.25</v>
      </c>
      <c r="P1575">
        <f t="shared" si="567"/>
        <v>640</v>
      </c>
      <c r="R1575">
        <f t="shared" si="568"/>
        <v>3598.6180073050264</v>
      </c>
      <c r="S1575">
        <f t="shared" si="569"/>
        <v>0.1787971730967946</v>
      </c>
      <c r="T1575">
        <f t="shared" si="570"/>
        <v>0.1787971730967946</v>
      </c>
      <c r="U1575">
        <f t="shared" si="578"/>
        <v>10.244323407316358</v>
      </c>
      <c r="W1575">
        <f t="shared" si="571"/>
        <v>3598.6180073050264</v>
      </c>
      <c r="X1575">
        <f t="shared" si="572"/>
        <v>0.2768881006789598</v>
      </c>
      <c r="Y1575">
        <f t="shared" si="579"/>
        <v>15.864519566297822</v>
      </c>
      <c r="AA1575">
        <f t="shared" si="573"/>
        <v>3461.5494345037218</v>
      </c>
      <c r="AB1575">
        <f t="shared" si="574"/>
        <v>983.73120057613392</v>
      </c>
      <c r="AD1575">
        <f t="shared" si="575"/>
        <v>3461.5494345037218</v>
      </c>
      <c r="AE1575">
        <f t="shared" si="576"/>
        <v>2166.2687994238659</v>
      </c>
      <c r="AG1575">
        <f t="shared" si="577"/>
        <v>4083.5089076516474</v>
      </c>
    </row>
    <row r="1576" spans="1:33" x14ac:dyDescent="0.2">
      <c r="A1576">
        <f>'建築限界数値データ　片線'!A1660</f>
        <v>1575</v>
      </c>
      <c r="B1576">
        <f>'建築限界数値データ　片線'!B1660</f>
        <v>630</v>
      </c>
      <c r="D1576">
        <f t="shared" si="558"/>
        <v>105</v>
      </c>
      <c r="E1576">
        <f t="shared" si="559"/>
        <v>160</v>
      </c>
      <c r="F1576">
        <f t="shared" si="560"/>
        <v>2110</v>
      </c>
      <c r="G1576">
        <f t="shared" si="561"/>
        <v>3150</v>
      </c>
      <c r="I1576">
        <f t="shared" si="562"/>
        <v>9.8090927582165199E-2</v>
      </c>
      <c r="J1576">
        <f t="shared" si="563"/>
        <v>143.75</v>
      </c>
      <c r="L1576">
        <f t="shared" si="564"/>
        <v>1431.25</v>
      </c>
      <c r="M1576">
        <f t="shared" si="565"/>
        <v>630</v>
      </c>
      <c r="O1576">
        <f t="shared" si="566"/>
        <v>3541.25</v>
      </c>
      <c r="P1576">
        <f t="shared" si="567"/>
        <v>630</v>
      </c>
      <c r="R1576">
        <f t="shared" si="568"/>
        <v>3596.8530081864619</v>
      </c>
      <c r="S1576">
        <f t="shared" si="569"/>
        <v>0.17606128272817329</v>
      </c>
      <c r="T1576">
        <f t="shared" si="570"/>
        <v>0.17606128272817329</v>
      </c>
      <c r="U1576">
        <f t="shared" si="578"/>
        <v>10.087568435983865</v>
      </c>
      <c r="W1576">
        <f t="shared" si="571"/>
        <v>3596.8530081864619</v>
      </c>
      <c r="X1576">
        <f t="shared" si="572"/>
        <v>0.27415221031033848</v>
      </c>
      <c r="Y1576">
        <f t="shared" si="579"/>
        <v>15.707764594965328</v>
      </c>
      <c r="AA1576">
        <f t="shared" si="573"/>
        <v>3462.5287715124105</v>
      </c>
      <c r="AB1576">
        <f t="shared" si="574"/>
        <v>973.77927116403441</v>
      </c>
      <c r="AD1576">
        <f t="shared" si="575"/>
        <v>3462.5287715124105</v>
      </c>
      <c r="AE1576">
        <f t="shared" si="576"/>
        <v>2176.2207288359655</v>
      </c>
      <c r="AG1576">
        <f t="shared" si="577"/>
        <v>4089.6261631311222</v>
      </c>
    </row>
    <row r="1577" spans="1:33" x14ac:dyDescent="0.2">
      <c r="A1577">
        <f>'建築限界数値データ　片線'!A1661</f>
        <v>1575</v>
      </c>
      <c r="B1577">
        <f>'建築限界数値データ　片線'!B1661</f>
        <v>620</v>
      </c>
      <c r="D1577">
        <f t="shared" si="558"/>
        <v>105</v>
      </c>
      <c r="E1577">
        <f t="shared" si="559"/>
        <v>160</v>
      </c>
      <c r="F1577">
        <f t="shared" si="560"/>
        <v>2110</v>
      </c>
      <c r="G1577">
        <f t="shared" si="561"/>
        <v>3150</v>
      </c>
      <c r="I1577">
        <f t="shared" si="562"/>
        <v>9.8090927582165199E-2</v>
      </c>
      <c r="J1577">
        <f t="shared" si="563"/>
        <v>143.75</v>
      </c>
      <c r="L1577">
        <f t="shared" si="564"/>
        <v>1431.25</v>
      </c>
      <c r="M1577">
        <f t="shared" si="565"/>
        <v>620</v>
      </c>
      <c r="O1577">
        <f t="shared" si="566"/>
        <v>3541.25</v>
      </c>
      <c r="P1577">
        <f t="shared" si="567"/>
        <v>620</v>
      </c>
      <c r="R1577">
        <f t="shared" si="568"/>
        <v>3595.1149581758855</v>
      </c>
      <c r="S1577">
        <f t="shared" si="569"/>
        <v>0.17332272652482011</v>
      </c>
      <c r="T1577">
        <f t="shared" si="570"/>
        <v>0.17332272652482011</v>
      </c>
      <c r="U1577">
        <f t="shared" si="578"/>
        <v>9.930660723572359</v>
      </c>
      <c r="W1577">
        <f t="shared" si="571"/>
        <v>3595.1149581758855</v>
      </c>
      <c r="X1577">
        <f t="shared" si="572"/>
        <v>0.27141365410698531</v>
      </c>
      <c r="Y1577">
        <f t="shared" si="579"/>
        <v>15.550856882553822</v>
      </c>
      <c r="AA1577">
        <f t="shared" si="573"/>
        <v>3463.5081085210986</v>
      </c>
      <c r="AB1577">
        <f t="shared" si="574"/>
        <v>963.82734175193468</v>
      </c>
      <c r="AD1577">
        <f t="shared" si="575"/>
        <v>3463.5081085210986</v>
      </c>
      <c r="AE1577">
        <f t="shared" si="576"/>
        <v>2186.1726582480651</v>
      </c>
      <c r="AG1577">
        <f t="shared" si="577"/>
        <v>4095.7586976606431</v>
      </c>
    </row>
    <row r="1578" spans="1:33" x14ac:dyDescent="0.2">
      <c r="A1578">
        <f>'建築限界数値データ　片線'!A1662</f>
        <v>1575</v>
      </c>
      <c r="B1578">
        <f>'建築限界数値データ　片線'!B1662</f>
        <v>610</v>
      </c>
      <c r="D1578">
        <f t="shared" si="558"/>
        <v>105</v>
      </c>
      <c r="E1578">
        <f t="shared" si="559"/>
        <v>160</v>
      </c>
      <c r="F1578">
        <f t="shared" si="560"/>
        <v>2110</v>
      </c>
      <c r="G1578">
        <f t="shared" si="561"/>
        <v>3150</v>
      </c>
      <c r="I1578">
        <f t="shared" si="562"/>
        <v>9.8090927582165199E-2</v>
      </c>
      <c r="J1578">
        <f t="shared" si="563"/>
        <v>143.75</v>
      </c>
      <c r="L1578">
        <f t="shared" si="564"/>
        <v>1431.25</v>
      </c>
      <c r="M1578">
        <f t="shared" si="565"/>
        <v>610</v>
      </c>
      <c r="O1578">
        <f t="shared" si="566"/>
        <v>3541.25</v>
      </c>
      <c r="P1578">
        <f t="shared" si="567"/>
        <v>610</v>
      </c>
      <c r="R1578">
        <f t="shared" si="568"/>
        <v>3593.403896377361</v>
      </c>
      <c r="S1578">
        <f t="shared" si="569"/>
        <v>0.17058154172460993</v>
      </c>
      <c r="T1578">
        <f t="shared" si="570"/>
        <v>0.17058154172460993</v>
      </c>
      <c r="U1578">
        <f t="shared" si="578"/>
        <v>9.7736024036549036</v>
      </c>
      <c r="W1578">
        <f t="shared" si="571"/>
        <v>3593.403896377361</v>
      </c>
      <c r="X1578">
        <f t="shared" si="572"/>
        <v>0.26867246930677513</v>
      </c>
      <c r="Y1578">
        <f t="shared" si="579"/>
        <v>15.393798562636364</v>
      </c>
      <c r="AA1578">
        <f t="shared" si="573"/>
        <v>3464.4874455297872</v>
      </c>
      <c r="AB1578">
        <f t="shared" si="574"/>
        <v>953.87541233983495</v>
      </c>
      <c r="AD1578">
        <f t="shared" si="575"/>
        <v>3464.4874455297872</v>
      </c>
      <c r="AE1578">
        <f t="shared" si="576"/>
        <v>2196.1245876601652</v>
      </c>
      <c r="AG1578">
        <f t="shared" si="577"/>
        <v>4101.9064427116127</v>
      </c>
    </row>
    <row r="1579" spans="1:33" x14ac:dyDescent="0.2">
      <c r="A1579">
        <f>'建築限界数値データ　片線'!A1663</f>
        <v>1575</v>
      </c>
      <c r="B1579">
        <f>'建築限界数値データ　片線'!B1663</f>
        <v>600</v>
      </c>
      <c r="D1579">
        <f t="shared" si="558"/>
        <v>105</v>
      </c>
      <c r="E1579">
        <f t="shared" si="559"/>
        <v>160</v>
      </c>
      <c r="F1579">
        <f t="shared" si="560"/>
        <v>2110</v>
      </c>
      <c r="G1579">
        <f t="shared" si="561"/>
        <v>3150</v>
      </c>
      <c r="I1579">
        <f t="shared" si="562"/>
        <v>9.8090927582165199E-2</v>
      </c>
      <c r="J1579">
        <f t="shared" si="563"/>
        <v>143.75</v>
      </c>
      <c r="L1579">
        <f t="shared" si="564"/>
        <v>1431.25</v>
      </c>
      <c r="M1579">
        <f t="shared" si="565"/>
        <v>600</v>
      </c>
      <c r="O1579">
        <f t="shared" si="566"/>
        <v>3541.25</v>
      </c>
      <c r="P1579">
        <f t="shared" si="567"/>
        <v>600</v>
      </c>
      <c r="R1579">
        <f t="shared" si="568"/>
        <v>3591.7198613616847</v>
      </c>
      <c r="S1579">
        <f t="shared" si="569"/>
        <v>0.16783776579494514</v>
      </c>
      <c r="T1579">
        <f t="shared" si="570"/>
        <v>0.16783776579494514</v>
      </c>
      <c r="U1579">
        <f t="shared" si="578"/>
        <v>9.6163956229555261</v>
      </c>
      <c r="W1579">
        <f t="shared" si="571"/>
        <v>3591.7198613616847</v>
      </c>
      <c r="X1579">
        <f t="shared" si="572"/>
        <v>0.26592869337711034</v>
      </c>
      <c r="Y1579">
        <f t="shared" si="579"/>
        <v>15.236591781936989</v>
      </c>
      <c r="AA1579">
        <f t="shared" si="573"/>
        <v>3465.4667825384754</v>
      </c>
      <c r="AB1579">
        <f t="shared" si="574"/>
        <v>943.92348292773568</v>
      </c>
      <c r="AD1579">
        <f t="shared" si="575"/>
        <v>3465.4667825384754</v>
      </c>
      <c r="AE1579">
        <f t="shared" si="576"/>
        <v>2206.0765170722643</v>
      </c>
      <c r="AG1579">
        <f t="shared" si="577"/>
        <v>4108.0693299961804</v>
      </c>
    </row>
    <row r="1580" spans="1:33" x14ac:dyDescent="0.2">
      <c r="A1580">
        <f>'建築限界数値データ　片線'!A1664</f>
        <v>1575</v>
      </c>
      <c r="B1580">
        <f>'建築限界数値データ　片線'!B1664</f>
        <v>590</v>
      </c>
      <c r="D1580">
        <f t="shared" si="558"/>
        <v>105</v>
      </c>
      <c r="E1580">
        <f t="shared" si="559"/>
        <v>160</v>
      </c>
      <c r="F1580">
        <f t="shared" si="560"/>
        <v>2110</v>
      </c>
      <c r="G1580">
        <f t="shared" si="561"/>
        <v>3150</v>
      </c>
      <c r="I1580">
        <f t="shared" si="562"/>
        <v>9.8090927582165199E-2</v>
      </c>
      <c r="J1580">
        <f t="shared" si="563"/>
        <v>143.75</v>
      </c>
      <c r="L1580">
        <f t="shared" si="564"/>
        <v>1431.25</v>
      </c>
      <c r="M1580">
        <f t="shared" si="565"/>
        <v>590</v>
      </c>
      <c r="O1580">
        <f t="shared" si="566"/>
        <v>3541.25</v>
      </c>
      <c r="P1580">
        <f t="shared" si="567"/>
        <v>590</v>
      </c>
      <c r="R1580">
        <f t="shared" si="568"/>
        <v>3590.0628911622148</v>
      </c>
      <c r="S1580">
        <f t="shared" si="569"/>
        <v>0.1650914364301444</v>
      </c>
      <c r="T1580">
        <f t="shared" si="570"/>
        <v>0.1650914364301444</v>
      </c>
      <c r="U1580">
        <f t="shared" si="578"/>
        <v>9.4590425411995991</v>
      </c>
      <c r="W1580">
        <f t="shared" si="571"/>
        <v>3590.0628911622148</v>
      </c>
      <c r="X1580">
        <f t="shared" si="572"/>
        <v>0.2631823640123096</v>
      </c>
      <c r="Y1580">
        <f t="shared" si="579"/>
        <v>15.079238700181063</v>
      </c>
      <c r="AA1580">
        <f t="shared" si="573"/>
        <v>3466.446119547164</v>
      </c>
      <c r="AB1580">
        <f t="shared" si="574"/>
        <v>933.97155351563595</v>
      </c>
      <c r="AD1580">
        <f t="shared" si="575"/>
        <v>3466.446119547164</v>
      </c>
      <c r="AE1580">
        <f t="shared" si="576"/>
        <v>2216.0284464843639</v>
      </c>
      <c r="AG1580">
        <f t="shared" si="577"/>
        <v>4114.2472914679656</v>
      </c>
    </row>
    <row r="1581" spans="1:33" x14ac:dyDescent="0.2">
      <c r="A1581">
        <f>'建築限界数値データ　片線'!A1665</f>
        <v>1575</v>
      </c>
      <c r="B1581">
        <f>'建築限界数値データ　片線'!B1665</f>
        <v>580</v>
      </c>
      <c r="D1581">
        <f t="shared" si="558"/>
        <v>105</v>
      </c>
      <c r="E1581">
        <f t="shared" si="559"/>
        <v>160</v>
      </c>
      <c r="F1581">
        <f t="shared" si="560"/>
        <v>2110</v>
      </c>
      <c r="G1581">
        <f t="shared" si="561"/>
        <v>3150</v>
      </c>
      <c r="I1581">
        <f t="shared" si="562"/>
        <v>9.8090927582165199E-2</v>
      </c>
      <c r="J1581">
        <f t="shared" si="563"/>
        <v>143.75</v>
      </c>
      <c r="L1581">
        <f t="shared" si="564"/>
        <v>1431.25</v>
      </c>
      <c r="M1581">
        <f t="shared" si="565"/>
        <v>580</v>
      </c>
      <c r="O1581">
        <f t="shared" si="566"/>
        <v>3541.25</v>
      </c>
      <c r="P1581">
        <f t="shared" si="567"/>
        <v>580</v>
      </c>
      <c r="R1581">
        <f t="shared" si="568"/>
        <v>3588.4330232707425</v>
      </c>
      <c r="S1581">
        <f t="shared" si="569"/>
        <v>0.16234259154878442</v>
      </c>
      <c r="T1581">
        <f t="shared" si="570"/>
        <v>0.16234259154878442</v>
      </c>
      <c r="U1581">
        <f t="shared" si="578"/>
        <v>9.3015453309615328</v>
      </c>
      <c r="W1581">
        <f t="shared" si="571"/>
        <v>3588.4330232707425</v>
      </c>
      <c r="X1581">
        <f t="shared" si="572"/>
        <v>0.26043351913094959</v>
      </c>
      <c r="Y1581">
        <f t="shared" si="579"/>
        <v>14.921741489942995</v>
      </c>
      <c r="AA1581">
        <f t="shared" si="573"/>
        <v>3467.4254565558522</v>
      </c>
      <c r="AB1581">
        <f t="shared" si="574"/>
        <v>924.01962410353633</v>
      </c>
      <c r="AD1581">
        <f t="shared" si="575"/>
        <v>3467.4254565558522</v>
      </c>
      <c r="AE1581">
        <f t="shared" si="576"/>
        <v>2225.9803758964636</v>
      </c>
      <c r="AG1581">
        <f t="shared" si="577"/>
        <v>4120.4402593227487</v>
      </c>
    </row>
    <row r="1582" spans="1:33" x14ac:dyDescent="0.2">
      <c r="A1582">
        <f>'建築限界数値データ　片線'!A1666</f>
        <v>1575</v>
      </c>
      <c r="B1582">
        <f>'建築限界数値データ　片線'!B1666</f>
        <v>570</v>
      </c>
      <c r="D1582">
        <f t="shared" si="558"/>
        <v>105</v>
      </c>
      <c r="E1582">
        <f t="shared" si="559"/>
        <v>160</v>
      </c>
      <c r="F1582">
        <f t="shared" si="560"/>
        <v>2110</v>
      </c>
      <c r="G1582">
        <f t="shared" si="561"/>
        <v>3150</v>
      </c>
      <c r="I1582">
        <f t="shared" si="562"/>
        <v>9.8090927582165199E-2</v>
      </c>
      <c r="J1582">
        <f t="shared" si="563"/>
        <v>143.75</v>
      </c>
      <c r="L1582">
        <f t="shared" si="564"/>
        <v>1431.25</v>
      </c>
      <c r="M1582">
        <f t="shared" si="565"/>
        <v>570</v>
      </c>
      <c r="O1582">
        <f t="shared" si="566"/>
        <v>3541.25</v>
      </c>
      <c r="P1582">
        <f t="shared" si="567"/>
        <v>570</v>
      </c>
      <c r="R1582">
        <f t="shared" si="568"/>
        <v>3586.8302946334106</v>
      </c>
      <c r="S1582">
        <f t="shared" si="569"/>
        <v>0.15959126929099363</v>
      </c>
      <c r="T1582">
        <f t="shared" si="570"/>
        <v>0.15959126929099363</v>
      </c>
      <c r="U1582">
        <f t="shared" si="578"/>
        <v>9.1439061775097166</v>
      </c>
      <c r="W1582">
        <f t="shared" si="571"/>
        <v>3586.8302946334106</v>
      </c>
      <c r="X1582">
        <f t="shared" si="572"/>
        <v>0.25768219687315885</v>
      </c>
      <c r="Y1582">
        <f t="shared" si="579"/>
        <v>14.764102336491181</v>
      </c>
      <c r="AA1582">
        <f t="shared" si="573"/>
        <v>3468.4047935645403</v>
      </c>
      <c r="AB1582">
        <f t="shared" si="574"/>
        <v>914.06769469143683</v>
      </c>
      <c r="AD1582">
        <f t="shared" si="575"/>
        <v>3468.4047935645403</v>
      </c>
      <c r="AE1582">
        <f t="shared" si="576"/>
        <v>2235.9323053085632</v>
      </c>
      <c r="AG1582">
        <f t="shared" si="577"/>
        <v>4126.648165999125</v>
      </c>
    </row>
    <row r="1583" spans="1:33" x14ac:dyDescent="0.2">
      <c r="A1583">
        <f>'建築限界数値データ　片線'!A1667</f>
        <v>1575</v>
      </c>
      <c r="B1583">
        <f>'建築限界数値データ　片線'!B1667</f>
        <v>560</v>
      </c>
      <c r="D1583">
        <f t="shared" si="558"/>
        <v>105</v>
      </c>
      <c r="E1583">
        <f t="shared" si="559"/>
        <v>160</v>
      </c>
      <c r="F1583">
        <f t="shared" si="560"/>
        <v>2110</v>
      </c>
      <c r="G1583">
        <f t="shared" si="561"/>
        <v>3150</v>
      </c>
      <c r="I1583">
        <f t="shared" si="562"/>
        <v>9.8090927582165199E-2</v>
      </c>
      <c r="J1583">
        <f t="shared" si="563"/>
        <v>143.75</v>
      </c>
      <c r="L1583">
        <f t="shared" si="564"/>
        <v>1431.25</v>
      </c>
      <c r="M1583">
        <f t="shared" si="565"/>
        <v>560</v>
      </c>
      <c r="O1583">
        <f t="shared" si="566"/>
        <v>3541.25</v>
      </c>
      <c r="P1583">
        <f t="shared" si="567"/>
        <v>560</v>
      </c>
      <c r="R1583">
        <f t="shared" si="568"/>
        <v>3585.2547416466796</v>
      </c>
      <c r="S1583">
        <f t="shared" si="569"/>
        <v>0.15683750801569982</v>
      </c>
      <c r="T1583">
        <f t="shared" si="570"/>
        <v>0.15683750801569982</v>
      </c>
      <c r="U1583">
        <f t="shared" si="578"/>
        <v>8.9861272786488176</v>
      </c>
      <c r="W1583">
        <f t="shared" si="571"/>
        <v>3585.2547416466796</v>
      </c>
      <c r="X1583">
        <f t="shared" si="572"/>
        <v>0.25492843559786504</v>
      </c>
      <c r="Y1583">
        <f t="shared" si="579"/>
        <v>14.606323437630282</v>
      </c>
      <c r="AA1583">
        <f t="shared" si="573"/>
        <v>3469.3841305732285</v>
      </c>
      <c r="AB1583">
        <f t="shared" si="574"/>
        <v>904.11576527933721</v>
      </c>
      <c r="AD1583">
        <f t="shared" si="575"/>
        <v>3469.3841305732285</v>
      </c>
      <c r="AE1583">
        <f t="shared" si="576"/>
        <v>2245.8842347206628</v>
      </c>
      <c r="AG1583">
        <f t="shared" si="577"/>
        <v>4132.8709441791398</v>
      </c>
    </row>
    <row r="1584" spans="1:33" x14ac:dyDescent="0.2">
      <c r="A1584">
        <f>'建築限界数値データ　片線'!A1668</f>
        <v>1575</v>
      </c>
      <c r="B1584">
        <f>'建築限界数値データ　片線'!B1668</f>
        <v>550</v>
      </c>
      <c r="D1584">
        <f t="shared" si="558"/>
        <v>105</v>
      </c>
      <c r="E1584">
        <f t="shared" si="559"/>
        <v>160</v>
      </c>
      <c r="F1584">
        <f t="shared" si="560"/>
        <v>2110</v>
      </c>
      <c r="G1584">
        <f t="shared" si="561"/>
        <v>3150</v>
      </c>
      <c r="I1584">
        <f t="shared" si="562"/>
        <v>9.8090927582165199E-2</v>
      </c>
      <c r="J1584">
        <f t="shared" si="563"/>
        <v>143.75</v>
      </c>
      <c r="L1584">
        <f t="shared" si="564"/>
        <v>1431.25</v>
      </c>
      <c r="M1584">
        <f t="shared" si="565"/>
        <v>550</v>
      </c>
      <c r="O1584">
        <f t="shared" si="566"/>
        <v>3541.25</v>
      </c>
      <c r="P1584">
        <f t="shared" si="567"/>
        <v>550</v>
      </c>
      <c r="R1584">
        <f t="shared" si="568"/>
        <v>3583.7064001533386</v>
      </c>
      <c r="S1584">
        <f t="shared" si="569"/>
        <v>0.15408134629783057</v>
      </c>
      <c r="T1584">
        <f t="shared" si="570"/>
        <v>0.15408134629783057</v>
      </c>
      <c r="U1584">
        <f t="shared" si="578"/>
        <v>8.8282108445593845</v>
      </c>
      <c r="W1584">
        <f t="shared" si="571"/>
        <v>3583.7064001533386</v>
      </c>
      <c r="X1584">
        <f t="shared" si="572"/>
        <v>0.25217227387999575</v>
      </c>
      <c r="Y1584">
        <f t="shared" si="579"/>
        <v>14.448407003540844</v>
      </c>
      <c r="AA1584">
        <f t="shared" si="573"/>
        <v>3470.3634675819171</v>
      </c>
      <c r="AB1584">
        <f t="shared" si="574"/>
        <v>894.16383586723737</v>
      </c>
      <c r="AD1584">
        <f t="shared" si="575"/>
        <v>3470.3634675819171</v>
      </c>
      <c r="AE1584">
        <f t="shared" si="576"/>
        <v>2255.8361641327629</v>
      </c>
      <c r="AG1584">
        <f t="shared" si="577"/>
        <v>4139.1085267888793</v>
      </c>
    </row>
    <row r="1585" spans="1:33" x14ac:dyDescent="0.2">
      <c r="A1585">
        <f>'建築限界数値データ　片線'!A1669</f>
        <v>1575</v>
      </c>
      <c r="B1585">
        <f>'建築限界数値データ　片線'!B1669</f>
        <v>540</v>
      </c>
      <c r="D1585">
        <f t="shared" si="558"/>
        <v>105</v>
      </c>
      <c r="E1585">
        <f t="shared" si="559"/>
        <v>160</v>
      </c>
      <c r="F1585">
        <f t="shared" si="560"/>
        <v>2110</v>
      </c>
      <c r="G1585">
        <f t="shared" si="561"/>
        <v>3150</v>
      </c>
      <c r="I1585">
        <f t="shared" si="562"/>
        <v>9.8090927582165199E-2</v>
      </c>
      <c r="J1585">
        <f t="shared" si="563"/>
        <v>143.75</v>
      </c>
      <c r="L1585">
        <f t="shared" si="564"/>
        <v>1431.25</v>
      </c>
      <c r="M1585">
        <f t="shared" si="565"/>
        <v>540</v>
      </c>
      <c r="O1585">
        <f t="shared" si="566"/>
        <v>3541.25</v>
      </c>
      <c r="P1585">
        <f t="shared" si="567"/>
        <v>540</v>
      </c>
      <c r="R1585">
        <f t="shared" si="568"/>
        <v>3582.185305438567</v>
      </c>
      <c r="S1585">
        <f t="shared" si="569"/>
        <v>0.15132282292546836</v>
      </c>
      <c r="T1585">
        <f t="shared" si="570"/>
        <v>0.15132282292546836</v>
      </c>
      <c r="U1585">
        <f t="shared" si="578"/>
        <v>8.6701590976348335</v>
      </c>
      <c r="W1585">
        <f t="shared" si="571"/>
        <v>3582.185305438567</v>
      </c>
      <c r="X1585">
        <f t="shared" si="572"/>
        <v>0.24941375050763356</v>
      </c>
      <c r="Y1585">
        <f t="shared" si="579"/>
        <v>14.290355256616296</v>
      </c>
      <c r="AA1585">
        <f t="shared" si="573"/>
        <v>3471.3428045906057</v>
      </c>
      <c r="AB1585">
        <f t="shared" si="574"/>
        <v>884.21190645513786</v>
      </c>
      <c r="AD1585">
        <f t="shared" si="575"/>
        <v>3471.3428045906057</v>
      </c>
      <c r="AE1585">
        <f t="shared" si="576"/>
        <v>2265.788093544862</v>
      </c>
      <c r="AG1585">
        <f t="shared" si="577"/>
        <v>4145.360846999044</v>
      </c>
    </row>
    <row r="1586" spans="1:33" x14ac:dyDescent="0.2">
      <c r="A1586">
        <f>'建築限界数値データ　片線'!A1670</f>
        <v>1575</v>
      </c>
      <c r="B1586">
        <f>'建築限界数値データ　片線'!B1670</f>
        <v>530</v>
      </c>
      <c r="D1586">
        <f t="shared" si="558"/>
        <v>105</v>
      </c>
      <c r="E1586">
        <f t="shared" si="559"/>
        <v>160</v>
      </c>
      <c r="F1586">
        <f t="shared" si="560"/>
        <v>2110</v>
      </c>
      <c r="G1586">
        <f t="shared" si="561"/>
        <v>3150</v>
      </c>
      <c r="I1586">
        <f t="shared" si="562"/>
        <v>9.8090927582165199E-2</v>
      </c>
      <c r="J1586">
        <f t="shared" si="563"/>
        <v>143.75</v>
      </c>
      <c r="L1586">
        <f t="shared" si="564"/>
        <v>1431.25</v>
      </c>
      <c r="M1586">
        <f t="shared" si="565"/>
        <v>530</v>
      </c>
      <c r="O1586">
        <f t="shared" si="566"/>
        <v>3541.25</v>
      </c>
      <c r="P1586">
        <f t="shared" si="567"/>
        <v>530</v>
      </c>
      <c r="R1586">
        <f t="shared" si="568"/>
        <v>3580.6914922260476</v>
      </c>
      <c r="S1586">
        <f t="shared" si="569"/>
        <v>0.14856197689695916</v>
      </c>
      <c r="T1586">
        <f t="shared" si="570"/>
        <v>0.14856197689695916</v>
      </c>
      <c r="U1586">
        <f t="shared" si="578"/>
        <v>8.5119742723158023</v>
      </c>
      <c r="W1586">
        <f t="shared" si="571"/>
        <v>3580.6914922260476</v>
      </c>
      <c r="X1586">
        <f t="shared" si="572"/>
        <v>0.24665290447912436</v>
      </c>
      <c r="Y1586">
        <f t="shared" si="579"/>
        <v>14.132170431297265</v>
      </c>
      <c r="AA1586">
        <f t="shared" si="573"/>
        <v>3472.3221415992934</v>
      </c>
      <c r="AB1586">
        <f t="shared" si="574"/>
        <v>874.25997704303813</v>
      </c>
      <c r="AD1586">
        <f t="shared" si="575"/>
        <v>3472.3221415992934</v>
      </c>
      <c r="AE1586">
        <f t="shared" si="576"/>
        <v>2275.7400229569621</v>
      </c>
      <c r="AG1586">
        <f t="shared" si="577"/>
        <v>4151.6278382254904</v>
      </c>
    </row>
    <row r="1587" spans="1:33" x14ac:dyDescent="0.2">
      <c r="A1587">
        <f>'建築限界数値データ　片線'!A1671</f>
        <v>1575</v>
      </c>
      <c r="B1587">
        <f>'建築限界数値データ　片線'!B1671</f>
        <v>520</v>
      </c>
      <c r="D1587">
        <f t="shared" si="558"/>
        <v>105</v>
      </c>
      <c r="E1587">
        <f t="shared" si="559"/>
        <v>160</v>
      </c>
      <c r="F1587">
        <f t="shared" si="560"/>
        <v>2110</v>
      </c>
      <c r="G1587">
        <f t="shared" si="561"/>
        <v>3150</v>
      </c>
      <c r="I1587">
        <f t="shared" si="562"/>
        <v>9.8090927582165199E-2</v>
      </c>
      <c r="J1587">
        <f t="shared" si="563"/>
        <v>143.75</v>
      </c>
      <c r="L1587">
        <f t="shared" si="564"/>
        <v>1431.25</v>
      </c>
      <c r="M1587">
        <f t="shared" si="565"/>
        <v>520</v>
      </c>
      <c r="O1587">
        <f t="shared" si="566"/>
        <v>3541.25</v>
      </c>
      <c r="P1587">
        <f t="shared" si="567"/>
        <v>520</v>
      </c>
      <c r="R1587">
        <f t="shared" si="568"/>
        <v>3579.2249946741263</v>
      </c>
      <c r="S1587">
        <f t="shared" si="569"/>
        <v>0.14579884741797655</v>
      </c>
      <c r="T1587">
        <f t="shared" si="570"/>
        <v>0.14579884741797655</v>
      </c>
      <c r="U1587">
        <f t="shared" si="578"/>
        <v>8.3536586149219172</v>
      </c>
      <c r="W1587">
        <f t="shared" si="571"/>
        <v>3579.2249946741263</v>
      </c>
      <c r="X1587">
        <f t="shared" si="572"/>
        <v>0.24388977500014175</v>
      </c>
      <c r="Y1587">
        <f t="shared" si="579"/>
        <v>13.97385477390338</v>
      </c>
      <c r="AA1587">
        <f t="shared" si="573"/>
        <v>3473.3014786079821</v>
      </c>
      <c r="AB1587">
        <f t="shared" si="574"/>
        <v>864.30804763093852</v>
      </c>
      <c r="AD1587">
        <f t="shared" si="575"/>
        <v>3473.3014786079821</v>
      </c>
      <c r="AE1587">
        <f t="shared" si="576"/>
        <v>2285.6919523690613</v>
      </c>
      <c r="AG1587">
        <f t="shared" si="577"/>
        <v>4157.9094341297387</v>
      </c>
    </row>
    <row r="1588" spans="1:33" x14ac:dyDescent="0.2">
      <c r="A1588">
        <f>'建築限界数値データ　片線'!A1672</f>
        <v>1575</v>
      </c>
      <c r="B1588">
        <f>'建築限界数値データ　片線'!B1672</f>
        <v>510</v>
      </c>
      <c r="D1588">
        <f t="shared" si="558"/>
        <v>105</v>
      </c>
      <c r="E1588">
        <f t="shared" si="559"/>
        <v>160</v>
      </c>
      <c r="F1588">
        <f t="shared" si="560"/>
        <v>2110</v>
      </c>
      <c r="G1588">
        <f t="shared" si="561"/>
        <v>3150</v>
      </c>
      <c r="I1588">
        <f t="shared" si="562"/>
        <v>9.8090927582165199E-2</v>
      </c>
      <c r="J1588">
        <f t="shared" si="563"/>
        <v>143.75</v>
      </c>
      <c r="L1588">
        <f t="shared" si="564"/>
        <v>1431.25</v>
      </c>
      <c r="M1588">
        <f t="shared" si="565"/>
        <v>510</v>
      </c>
      <c r="O1588">
        <f t="shared" si="566"/>
        <v>3541.25</v>
      </c>
      <c r="P1588">
        <f t="shared" si="567"/>
        <v>510</v>
      </c>
      <c r="R1588">
        <f t="shared" si="568"/>
        <v>3577.7858463720268</v>
      </c>
      <c r="S1588">
        <f t="shared" si="569"/>
        <v>0.14303347389854068</v>
      </c>
      <c r="T1588">
        <f t="shared" si="570"/>
        <v>0.14303347389854068</v>
      </c>
      <c r="U1588">
        <f t="shared" si="578"/>
        <v>8.1952143834810016</v>
      </c>
      <c r="W1588">
        <f t="shared" si="571"/>
        <v>3577.7858463720268</v>
      </c>
      <c r="X1588">
        <f t="shared" si="572"/>
        <v>0.24112440148070588</v>
      </c>
      <c r="Y1588">
        <f t="shared" si="579"/>
        <v>13.815410542462464</v>
      </c>
      <c r="AA1588">
        <f t="shared" si="573"/>
        <v>3474.2808156166707</v>
      </c>
      <c r="AB1588">
        <f t="shared" si="574"/>
        <v>854.35611821883901</v>
      </c>
      <c r="AD1588">
        <f t="shared" si="575"/>
        <v>3474.2808156166707</v>
      </c>
      <c r="AE1588">
        <f t="shared" si="576"/>
        <v>2295.6438817811609</v>
      </c>
      <c r="AG1588">
        <f t="shared" si="577"/>
        <v>4164.205568619459</v>
      </c>
    </row>
    <row r="1589" spans="1:33" x14ac:dyDescent="0.2">
      <c r="A1589">
        <f>'建築限界数値データ　片線'!A1673</f>
        <v>1575</v>
      </c>
      <c r="B1589">
        <f>'建築限界数値データ　片線'!B1673</f>
        <v>500</v>
      </c>
      <c r="D1589">
        <f t="shared" si="558"/>
        <v>105</v>
      </c>
      <c r="E1589">
        <f t="shared" si="559"/>
        <v>160</v>
      </c>
      <c r="F1589">
        <f t="shared" si="560"/>
        <v>2110</v>
      </c>
      <c r="G1589">
        <f t="shared" si="561"/>
        <v>3150</v>
      </c>
      <c r="I1589">
        <f t="shared" si="562"/>
        <v>9.8090927582165199E-2</v>
      </c>
      <c r="J1589">
        <f t="shared" si="563"/>
        <v>143.75</v>
      </c>
      <c r="L1589">
        <f t="shared" si="564"/>
        <v>1431.25</v>
      </c>
      <c r="M1589">
        <f t="shared" si="565"/>
        <v>500</v>
      </c>
      <c r="O1589">
        <f t="shared" si="566"/>
        <v>3541.25</v>
      </c>
      <c r="P1589">
        <f t="shared" si="567"/>
        <v>500</v>
      </c>
      <c r="R1589">
        <f t="shared" si="568"/>
        <v>3576.3740803361161</v>
      </c>
      <c r="S1589">
        <f t="shared" si="569"/>
        <v>0.14026589594999306</v>
      </c>
      <c r="T1589">
        <f t="shared" si="570"/>
        <v>0.14026589594999306</v>
      </c>
      <c r="U1589">
        <f t="shared" si="578"/>
        <v>8.0366438475557498</v>
      </c>
      <c r="W1589">
        <f t="shared" si="571"/>
        <v>3576.3740803361161</v>
      </c>
      <c r="X1589">
        <f t="shared" si="572"/>
        <v>0.23835682353215826</v>
      </c>
      <c r="Y1589">
        <f t="shared" si="579"/>
        <v>13.656840006537212</v>
      </c>
      <c r="AA1589">
        <f t="shared" si="573"/>
        <v>3475.2601526253588</v>
      </c>
      <c r="AB1589">
        <f t="shared" si="574"/>
        <v>844.4041888067394</v>
      </c>
      <c r="AD1589">
        <f t="shared" si="575"/>
        <v>3475.2601526253588</v>
      </c>
      <c r="AE1589">
        <f t="shared" si="576"/>
        <v>2305.5958111932605</v>
      </c>
      <c r="AG1589">
        <f t="shared" si="577"/>
        <v>4170.5161758489248</v>
      </c>
    </row>
    <row r="1590" spans="1:33" x14ac:dyDescent="0.2">
      <c r="A1590">
        <f>'建築限界数値データ　片線'!A1674</f>
        <v>1575</v>
      </c>
      <c r="B1590">
        <f>'建築限界数値データ　片線'!B1674</f>
        <v>490</v>
      </c>
      <c r="D1590">
        <f t="shared" si="558"/>
        <v>105</v>
      </c>
      <c r="E1590">
        <f t="shared" si="559"/>
        <v>160</v>
      </c>
      <c r="F1590">
        <f t="shared" si="560"/>
        <v>2110</v>
      </c>
      <c r="G1590">
        <f t="shared" si="561"/>
        <v>3150</v>
      </c>
      <c r="I1590">
        <f t="shared" si="562"/>
        <v>9.8090927582165199E-2</v>
      </c>
      <c r="J1590">
        <f t="shared" si="563"/>
        <v>143.75</v>
      </c>
      <c r="L1590">
        <f t="shared" si="564"/>
        <v>1431.25</v>
      </c>
      <c r="M1590">
        <f t="shared" si="565"/>
        <v>490</v>
      </c>
      <c r="O1590">
        <f t="shared" si="566"/>
        <v>3541.25</v>
      </c>
      <c r="P1590">
        <f t="shared" si="567"/>
        <v>490</v>
      </c>
      <c r="R1590">
        <f t="shared" si="568"/>
        <v>3574.9897290062249</v>
      </c>
      <c r="S1590">
        <f t="shared" si="569"/>
        <v>0.13749615338192744</v>
      </c>
      <c r="T1590">
        <f t="shared" si="570"/>
        <v>0.13749615338192744</v>
      </c>
      <c r="U1590">
        <f t="shared" si="578"/>
        <v>7.877949288067863</v>
      </c>
      <c r="W1590">
        <f t="shared" si="571"/>
        <v>3574.9897290062249</v>
      </c>
      <c r="X1590">
        <f t="shared" si="572"/>
        <v>0.23558708096409264</v>
      </c>
      <c r="Y1590">
        <f t="shared" si="579"/>
        <v>13.498145447049327</v>
      </c>
      <c r="AA1590">
        <f t="shared" si="573"/>
        <v>3476.2394896340475</v>
      </c>
      <c r="AB1590">
        <f t="shared" si="574"/>
        <v>834.45225939463978</v>
      </c>
      <c r="AD1590">
        <f t="shared" si="575"/>
        <v>3476.2394896340475</v>
      </c>
      <c r="AE1590">
        <f t="shared" si="576"/>
        <v>2315.5477406053601</v>
      </c>
      <c r="AG1590">
        <f t="shared" si="577"/>
        <v>4176.841190219443</v>
      </c>
    </row>
    <row r="1591" spans="1:33" x14ac:dyDescent="0.2">
      <c r="A1591">
        <f>'建築限界数値データ　片線'!A1675</f>
        <v>1575</v>
      </c>
      <c r="B1591">
        <f>'建築限界数値データ　片線'!B1675</f>
        <v>480</v>
      </c>
      <c r="D1591">
        <f t="shared" si="558"/>
        <v>105</v>
      </c>
      <c r="E1591">
        <f t="shared" si="559"/>
        <v>160</v>
      </c>
      <c r="F1591">
        <f t="shared" si="560"/>
        <v>2110</v>
      </c>
      <c r="G1591">
        <f t="shared" si="561"/>
        <v>3150</v>
      </c>
      <c r="I1591">
        <f t="shared" si="562"/>
        <v>9.8090927582165199E-2</v>
      </c>
      <c r="J1591">
        <f t="shared" si="563"/>
        <v>143.75</v>
      </c>
      <c r="L1591">
        <f t="shared" si="564"/>
        <v>1431.25</v>
      </c>
      <c r="M1591">
        <f t="shared" si="565"/>
        <v>480</v>
      </c>
      <c r="O1591">
        <f t="shared" si="566"/>
        <v>3541.25</v>
      </c>
      <c r="P1591">
        <f t="shared" si="567"/>
        <v>480</v>
      </c>
      <c r="R1591">
        <f t="shared" si="568"/>
        <v>3573.6328242420204</v>
      </c>
      <c r="S1591">
        <f t="shared" si="569"/>
        <v>0.13472428619907767</v>
      </c>
      <c r="T1591">
        <f t="shared" si="570"/>
        <v>0.13472428619907767</v>
      </c>
      <c r="U1591">
        <f t="shared" si="578"/>
        <v>7.719132997119754</v>
      </c>
      <c r="W1591">
        <f t="shared" si="571"/>
        <v>3573.6328242420204</v>
      </c>
      <c r="X1591">
        <f t="shared" si="572"/>
        <v>0.23281521378124287</v>
      </c>
      <c r="Y1591">
        <f t="shared" si="579"/>
        <v>13.339329156101217</v>
      </c>
      <c r="AA1591">
        <f t="shared" si="573"/>
        <v>3477.2188266427352</v>
      </c>
      <c r="AB1591">
        <f t="shared" si="574"/>
        <v>824.50032998254017</v>
      </c>
      <c r="AD1591">
        <f t="shared" si="575"/>
        <v>3477.2188266427352</v>
      </c>
      <c r="AE1591">
        <f t="shared" si="576"/>
        <v>2325.4996700174597</v>
      </c>
      <c r="AG1591">
        <f t="shared" si="577"/>
        <v>4183.1805463797509</v>
      </c>
    </row>
    <row r="1592" spans="1:33" x14ac:dyDescent="0.2">
      <c r="A1592">
        <f>'建築限界数値データ　片線'!A1676</f>
        <v>1575</v>
      </c>
      <c r="B1592">
        <f>'建築限界数値データ　片線'!B1676</f>
        <v>470</v>
      </c>
      <c r="D1592">
        <f t="shared" si="558"/>
        <v>105</v>
      </c>
      <c r="E1592">
        <f t="shared" si="559"/>
        <v>160</v>
      </c>
      <c r="F1592">
        <f t="shared" si="560"/>
        <v>2110</v>
      </c>
      <c r="G1592">
        <f t="shared" si="561"/>
        <v>3150</v>
      </c>
      <c r="I1592">
        <f t="shared" si="562"/>
        <v>9.8090927582165199E-2</v>
      </c>
      <c r="J1592">
        <f t="shared" si="563"/>
        <v>143.75</v>
      </c>
      <c r="L1592">
        <f t="shared" si="564"/>
        <v>1431.25</v>
      </c>
      <c r="M1592">
        <f t="shared" si="565"/>
        <v>470</v>
      </c>
      <c r="O1592">
        <f t="shared" si="566"/>
        <v>3541.25</v>
      </c>
      <c r="P1592">
        <f t="shared" si="567"/>
        <v>470</v>
      </c>
      <c r="R1592">
        <f t="shared" si="568"/>
        <v>3572.3033973194383</v>
      </c>
      <c r="S1592">
        <f t="shared" si="569"/>
        <v>0.13195033459816241</v>
      </c>
      <c r="T1592">
        <f t="shared" si="570"/>
        <v>0.13195033459816241</v>
      </c>
      <c r="U1592">
        <f t="shared" si="578"/>
        <v>7.5601972778137521</v>
      </c>
      <c r="W1592">
        <f t="shared" si="571"/>
        <v>3572.3033973194383</v>
      </c>
      <c r="X1592">
        <f t="shared" si="572"/>
        <v>0.23004126218032761</v>
      </c>
      <c r="Y1592">
        <f t="shared" si="579"/>
        <v>13.180393436795214</v>
      </c>
      <c r="AA1592">
        <f t="shared" si="573"/>
        <v>3478.1981636514242</v>
      </c>
      <c r="AB1592">
        <f t="shared" si="574"/>
        <v>814.54840057044055</v>
      </c>
      <c r="AD1592">
        <f t="shared" si="575"/>
        <v>3478.1981636514242</v>
      </c>
      <c r="AE1592">
        <f t="shared" si="576"/>
        <v>2335.4515994295593</v>
      </c>
      <c r="AG1592">
        <f t="shared" si="577"/>
        <v>4189.5341792263998</v>
      </c>
    </row>
    <row r="1593" spans="1:33" x14ac:dyDescent="0.2">
      <c r="A1593">
        <f>'建築限界数値データ　片線'!A1677</f>
        <v>1575</v>
      </c>
      <c r="B1593">
        <f>'建築限界数値データ　片線'!B1677</f>
        <v>460</v>
      </c>
      <c r="D1593">
        <f t="shared" si="558"/>
        <v>105</v>
      </c>
      <c r="E1593">
        <f t="shared" si="559"/>
        <v>160</v>
      </c>
      <c r="F1593">
        <f t="shared" si="560"/>
        <v>2110</v>
      </c>
      <c r="G1593">
        <f t="shared" si="561"/>
        <v>3150</v>
      </c>
      <c r="I1593">
        <f t="shared" si="562"/>
        <v>9.8090927582165199E-2</v>
      </c>
      <c r="J1593">
        <f t="shared" si="563"/>
        <v>143.75</v>
      </c>
      <c r="L1593">
        <f t="shared" si="564"/>
        <v>1431.25</v>
      </c>
      <c r="M1593">
        <f t="shared" si="565"/>
        <v>460</v>
      </c>
      <c r="O1593">
        <f t="shared" si="566"/>
        <v>3541.25</v>
      </c>
      <c r="P1593">
        <f t="shared" si="567"/>
        <v>460</v>
      </c>
      <c r="R1593">
        <f t="shared" si="568"/>
        <v>3571.001478927165</v>
      </c>
      <c r="S1593">
        <f t="shared" si="569"/>
        <v>0.12917433896468808</v>
      </c>
      <c r="T1593">
        <f t="shared" si="570"/>
        <v>0.12917433896468808</v>
      </c>
      <c r="U1593">
        <f t="shared" si="578"/>
        <v>7.4011444440689269</v>
      </c>
      <c r="W1593">
        <f t="shared" si="571"/>
        <v>3571.001478927165</v>
      </c>
      <c r="X1593">
        <f t="shared" si="572"/>
        <v>0.22726526654685328</v>
      </c>
      <c r="Y1593">
        <f t="shared" si="579"/>
        <v>13.02134060305039</v>
      </c>
      <c r="AA1593">
        <f t="shared" si="573"/>
        <v>3479.1775006601119</v>
      </c>
      <c r="AB1593">
        <f t="shared" si="574"/>
        <v>804.59647115834093</v>
      </c>
      <c r="AD1593">
        <f t="shared" si="575"/>
        <v>3479.1775006601119</v>
      </c>
      <c r="AE1593">
        <f t="shared" si="576"/>
        <v>2345.403528841659</v>
      </c>
      <c r="AG1593">
        <f t="shared" si="577"/>
        <v>4195.902023904091</v>
      </c>
    </row>
    <row r="1594" spans="1:33" x14ac:dyDescent="0.2">
      <c r="A1594">
        <f>'建築限界数値データ　片線'!A1678</f>
        <v>1575</v>
      </c>
      <c r="B1594">
        <f>'建築限界数値データ　片線'!B1678</f>
        <v>450</v>
      </c>
      <c r="D1594">
        <f t="shared" si="558"/>
        <v>105</v>
      </c>
      <c r="E1594">
        <f t="shared" si="559"/>
        <v>160</v>
      </c>
      <c r="F1594">
        <f t="shared" si="560"/>
        <v>2110</v>
      </c>
      <c r="G1594">
        <f t="shared" si="561"/>
        <v>3150</v>
      </c>
      <c r="I1594">
        <f t="shared" si="562"/>
        <v>9.8090927582165199E-2</v>
      </c>
      <c r="J1594">
        <f t="shared" si="563"/>
        <v>143.75</v>
      </c>
      <c r="L1594">
        <f t="shared" si="564"/>
        <v>1431.25</v>
      </c>
      <c r="M1594">
        <f t="shared" si="565"/>
        <v>450</v>
      </c>
      <c r="O1594">
        <f t="shared" si="566"/>
        <v>3541.25</v>
      </c>
      <c r="P1594">
        <f t="shared" si="567"/>
        <v>450</v>
      </c>
      <c r="R1594">
        <f t="shared" si="568"/>
        <v>3569.727099163184</v>
      </c>
      <c r="S1594">
        <f t="shared" si="569"/>
        <v>0.12639633986970966</v>
      </c>
      <c r="T1594">
        <f t="shared" si="570"/>
        <v>0.12639633986970966</v>
      </c>
      <c r="U1594">
        <f t="shared" si="578"/>
        <v>7.2419768204355019</v>
      </c>
      <c r="W1594">
        <f t="shared" si="571"/>
        <v>3569.727099163184</v>
      </c>
      <c r="X1594">
        <f t="shared" si="572"/>
        <v>0.22448726745187486</v>
      </c>
      <c r="Y1594">
        <f t="shared" si="579"/>
        <v>12.862172979416963</v>
      </c>
      <c r="AA1594">
        <f t="shared" si="573"/>
        <v>3480.1568376688006</v>
      </c>
      <c r="AB1594">
        <f t="shared" si="574"/>
        <v>794.64454174624132</v>
      </c>
      <c r="AD1594">
        <f t="shared" si="575"/>
        <v>3480.1568376688006</v>
      </c>
      <c r="AE1594">
        <f t="shared" si="576"/>
        <v>2355.3554582537586</v>
      </c>
      <c r="AG1594">
        <f t="shared" si="577"/>
        <v>4202.2840158060089</v>
      </c>
    </row>
    <row r="1595" spans="1:33" x14ac:dyDescent="0.2">
      <c r="A1595">
        <f>'建築限界数値データ　片線'!A1679</f>
        <v>1575</v>
      </c>
      <c r="B1595">
        <f>'建築限界数値データ　片線'!B1679</f>
        <v>440</v>
      </c>
      <c r="D1595">
        <f t="shared" si="558"/>
        <v>105</v>
      </c>
      <c r="E1595">
        <f t="shared" si="559"/>
        <v>160</v>
      </c>
      <c r="F1595">
        <f t="shared" si="560"/>
        <v>2110</v>
      </c>
      <c r="G1595">
        <f t="shared" si="561"/>
        <v>3150</v>
      </c>
      <c r="I1595">
        <f t="shared" si="562"/>
        <v>9.8090927582165199E-2</v>
      </c>
      <c r="J1595">
        <f t="shared" si="563"/>
        <v>143.75</v>
      </c>
      <c r="L1595">
        <f t="shared" si="564"/>
        <v>1431.25</v>
      </c>
      <c r="M1595">
        <f t="shared" si="565"/>
        <v>440</v>
      </c>
      <c r="O1595">
        <f t="shared" si="566"/>
        <v>3541.25</v>
      </c>
      <c r="P1595">
        <f t="shared" si="567"/>
        <v>440</v>
      </c>
      <c r="R1595">
        <f t="shared" si="568"/>
        <v>3568.4802875313744</v>
      </c>
      <c r="S1595">
        <f t="shared" si="569"/>
        <v>0.1236163780665509</v>
      </c>
      <c r="T1595">
        <f t="shared" si="570"/>
        <v>0.1236163780665509</v>
      </c>
      <c r="U1595">
        <f t="shared" si="578"/>
        <v>7.0826967419069256</v>
      </c>
      <c r="W1595">
        <f t="shared" si="571"/>
        <v>3568.4802875313744</v>
      </c>
      <c r="X1595">
        <f t="shared" si="572"/>
        <v>0.2217073056487161</v>
      </c>
      <c r="Y1595">
        <f t="shared" si="579"/>
        <v>12.702892900888388</v>
      </c>
      <c r="AA1595">
        <f t="shared" si="573"/>
        <v>3481.1361746774892</v>
      </c>
      <c r="AB1595">
        <f t="shared" si="574"/>
        <v>784.6926123341417</v>
      </c>
      <c r="AD1595">
        <f t="shared" si="575"/>
        <v>3481.1361746774892</v>
      </c>
      <c r="AE1595">
        <f t="shared" si="576"/>
        <v>2365.3073876658582</v>
      </c>
      <c r="AG1595">
        <f t="shared" si="577"/>
        <v>4208.6800905741111</v>
      </c>
    </row>
    <row r="1596" spans="1:33" x14ac:dyDescent="0.2">
      <c r="A1596">
        <f>'建築限界数値データ　片線'!A1680</f>
        <v>1575</v>
      </c>
      <c r="B1596">
        <f>'建築限界数値データ　片線'!B1680</f>
        <v>430</v>
      </c>
      <c r="D1596">
        <f t="shared" ref="D1596:D1659" si="580">D1595</f>
        <v>105</v>
      </c>
      <c r="E1596">
        <f t="shared" ref="E1596:E1659" si="581">E1595</f>
        <v>160</v>
      </c>
      <c r="F1596">
        <f t="shared" ref="F1596:F1659" si="582">F1595</f>
        <v>2110</v>
      </c>
      <c r="G1596">
        <f t="shared" ref="G1596:G1659" si="583">G1595</f>
        <v>3150</v>
      </c>
      <c r="I1596">
        <f t="shared" ref="I1596:I1659" si="584">I1595</f>
        <v>9.8090927582165199E-2</v>
      </c>
      <c r="J1596">
        <f t="shared" ref="J1596:J1659" si="585">J1595</f>
        <v>143.75</v>
      </c>
      <c r="L1596">
        <f t="shared" ref="L1596:L1659" si="586">A1596-J1596</f>
        <v>1431.25</v>
      </c>
      <c r="M1596">
        <f t="shared" ref="M1596:M1659" si="587">B1596</f>
        <v>430</v>
      </c>
      <c r="O1596">
        <f t="shared" ref="O1596:O1659" si="588">L1596+F1596</f>
        <v>3541.25</v>
      </c>
      <c r="P1596">
        <f t="shared" ref="P1596:P1659" si="589">M1596</f>
        <v>430</v>
      </c>
      <c r="R1596">
        <f t="shared" ref="R1596:R1659" si="590">SQRT(O1596^2+P1596^2)</f>
        <v>3567.2610729381722</v>
      </c>
      <c r="S1596">
        <f t="shared" ref="S1596:S1659" si="591">IF(AND(O1596=0,P1596=0),0,IF(O1596=0,PI()/2,ATAN(P1596/O1596)))</f>
        <v>0.12083449448748355</v>
      </c>
      <c r="T1596">
        <f t="shared" ref="T1596:T1659" si="592">IF(AND(O1596&gt;=0,P1596&gt;=0),S1596,IF(AND(O1596&lt;0,P1596&gt;=0),S1596+PI(),IF(AND(O1596&lt;0,P1596&lt;0),S1596+PI(),S1596+2*PI())))</f>
        <v>0.12083449448748355</v>
      </c>
      <c r="U1596">
        <f t="shared" si="578"/>
        <v>6.9233065537296188</v>
      </c>
      <c r="W1596">
        <f t="shared" ref="W1596:W1659" si="593">R1596</f>
        <v>3567.2610729381722</v>
      </c>
      <c r="X1596">
        <f t="shared" ref="X1596:X1659" si="594">IF(T1596+I1596&gt;=2*PI(),MOD(T1596+I1596,2*PI()),T1596+I1596)</f>
        <v>0.21892542206964877</v>
      </c>
      <c r="Y1596">
        <f t="shared" si="579"/>
        <v>12.543502712711083</v>
      </c>
      <c r="AA1596">
        <f t="shared" ref="AA1596:AA1659" si="595">W1596*COS(X1596)</f>
        <v>3482.1155116861769</v>
      </c>
      <c r="AB1596">
        <f t="shared" ref="AB1596:AB1659" si="596">W1596*SIN(X1596)</f>
        <v>774.7406829220422</v>
      </c>
      <c r="AD1596">
        <f t="shared" ref="AD1596:AD1659" si="597">AA1596</f>
        <v>3482.1155116861769</v>
      </c>
      <c r="AE1596">
        <f t="shared" ref="AE1596:AE1659" si="598">G1596-AB1596</f>
        <v>2375.2593170779578</v>
      </c>
      <c r="AG1596">
        <f t="shared" ref="AG1596:AG1659" si="599">SQRT(AD1596^2+AE1596^2)</f>
        <v>4215.090184099402</v>
      </c>
    </row>
    <row r="1597" spans="1:33" x14ac:dyDescent="0.2">
      <c r="A1597">
        <f>'建築限界数値データ　片線'!A1681</f>
        <v>1575</v>
      </c>
      <c r="B1597">
        <f>'建築限界数値データ　片線'!B1681</f>
        <v>420</v>
      </c>
      <c r="D1597">
        <f t="shared" si="580"/>
        <v>105</v>
      </c>
      <c r="E1597">
        <f t="shared" si="581"/>
        <v>160</v>
      </c>
      <c r="F1597">
        <f t="shared" si="582"/>
        <v>2110</v>
      </c>
      <c r="G1597">
        <f t="shared" si="583"/>
        <v>3150</v>
      </c>
      <c r="I1597">
        <f t="shared" si="584"/>
        <v>9.8090927582165199E-2</v>
      </c>
      <c r="J1597">
        <f t="shared" si="585"/>
        <v>143.75</v>
      </c>
      <c r="L1597">
        <f t="shared" si="586"/>
        <v>1431.25</v>
      </c>
      <c r="M1597">
        <f t="shared" si="587"/>
        <v>420</v>
      </c>
      <c r="O1597">
        <f t="shared" si="588"/>
        <v>3541.25</v>
      </c>
      <c r="P1597">
        <f t="shared" si="589"/>
        <v>420</v>
      </c>
      <c r="R1597">
        <f t="shared" si="590"/>
        <v>3566.0694836892899</v>
      </c>
      <c r="S1597">
        <f t="shared" si="591"/>
        <v>0.11805073024036714</v>
      </c>
      <c r="T1597">
        <f t="shared" si="592"/>
        <v>0.11805073024036714</v>
      </c>
      <c r="U1597">
        <f t="shared" si="578"/>
        <v>6.7638086112104352</v>
      </c>
      <c r="W1597">
        <f t="shared" si="593"/>
        <v>3566.0694836892899</v>
      </c>
      <c r="X1597">
        <f t="shared" si="594"/>
        <v>0.21614165782253233</v>
      </c>
      <c r="Y1597">
        <f t="shared" si="579"/>
        <v>12.384004770191897</v>
      </c>
      <c r="AA1597">
        <f t="shared" si="595"/>
        <v>3483.0948486948655</v>
      </c>
      <c r="AB1597">
        <f t="shared" si="596"/>
        <v>764.78875350994247</v>
      </c>
      <c r="AD1597">
        <f t="shared" si="597"/>
        <v>3483.0948486948655</v>
      </c>
      <c r="AE1597">
        <f t="shared" si="598"/>
        <v>2385.2112464900574</v>
      </c>
      <c r="AG1597">
        <f t="shared" si="599"/>
        <v>4221.5142325221841</v>
      </c>
    </row>
    <row r="1598" spans="1:33" x14ac:dyDescent="0.2">
      <c r="A1598">
        <f>'建築限界数値データ　片線'!A1682</f>
        <v>1575</v>
      </c>
      <c r="B1598">
        <f>'建築限界数値データ　片線'!B1682</f>
        <v>410</v>
      </c>
      <c r="D1598">
        <f t="shared" si="580"/>
        <v>105</v>
      </c>
      <c r="E1598">
        <f t="shared" si="581"/>
        <v>160</v>
      </c>
      <c r="F1598">
        <f t="shared" si="582"/>
        <v>2110</v>
      </c>
      <c r="G1598">
        <f t="shared" si="583"/>
        <v>3150</v>
      </c>
      <c r="I1598">
        <f t="shared" si="584"/>
        <v>9.8090927582165199E-2</v>
      </c>
      <c r="J1598">
        <f t="shared" si="585"/>
        <v>143.75</v>
      </c>
      <c r="L1598">
        <f t="shared" si="586"/>
        <v>1431.25</v>
      </c>
      <c r="M1598">
        <f t="shared" si="587"/>
        <v>410</v>
      </c>
      <c r="O1598">
        <f t="shared" si="588"/>
        <v>3541.25</v>
      </c>
      <c r="P1598">
        <f t="shared" si="589"/>
        <v>410</v>
      </c>
      <c r="R1598">
        <f t="shared" si="590"/>
        <v>3564.9055474864967</v>
      </c>
      <c r="S1598">
        <f t="shared" si="591"/>
        <v>0.11526512660524925</v>
      </c>
      <c r="T1598">
        <f t="shared" si="592"/>
        <v>0.11526512660524925</v>
      </c>
      <c r="U1598">
        <f t="shared" si="578"/>
        <v>6.6042052795218806</v>
      </c>
      <c r="W1598">
        <f t="shared" si="593"/>
        <v>3564.9055474864967</v>
      </c>
      <c r="X1598">
        <f t="shared" si="594"/>
        <v>0.21335605418741443</v>
      </c>
      <c r="Y1598">
        <f t="shared" si="579"/>
        <v>12.224401438503341</v>
      </c>
      <c r="AA1598">
        <f t="shared" si="595"/>
        <v>3484.0741857035537</v>
      </c>
      <c r="AB1598">
        <f t="shared" si="596"/>
        <v>754.83682409784274</v>
      </c>
      <c r="AD1598">
        <f t="shared" si="597"/>
        <v>3484.0741857035537</v>
      </c>
      <c r="AE1598">
        <f t="shared" si="598"/>
        <v>2395.1631759021575</v>
      </c>
      <c r="AG1598">
        <f t="shared" si="599"/>
        <v>4227.9521722322725</v>
      </c>
    </row>
    <row r="1599" spans="1:33" x14ac:dyDescent="0.2">
      <c r="A1599">
        <f>'建築限界数値データ　片線'!A1683</f>
        <v>1575</v>
      </c>
      <c r="B1599">
        <f>'建築限界数値データ　片線'!B1683</f>
        <v>400</v>
      </c>
      <c r="D1599">
        <f t="shared" si="580"/>
        <v>105</v>
      </c>
      <c r="E1599">
        <f t="shared" si="581"/>
        <v>160</v>
      </c>
      <c r="F1599">
        <f t="shared" si="582"/>
        <v>2110</v>
      </c>
      <c r="G1599">
        <f t="shared" si="583"/>
        <v>3150</v>
      </c>
      <c r="I1599">
        <f t="shared" si="584"/>
        <v>9.8090927582165199E-2</v>
      </c>
      <c r="J1599">
        <f t="shared" si="585"/>
        <v>143.75</v>
      </c>
      <c r="L1599">
        <f t="shared" si="586"/>
        <v>1431.25</v>
      </c>
      <c r="M1599">
        <f t="shared" si="587"/>
        <v>400</v>
      </c>
      <c r="O1599">
        <f t="shared" si="588"/>
        <v>3541.25</v>
      </c>
      <c r="P1599">
        <f t="shared" si="589"/>
        <v>400</v>
      </c>
      <c r="R1599">
        <f t="shared" si="590"/>
        <v>3563.7692914244603</v>
      </c>
      <c r="S1599">
        <f t="shared" si="591"/>
        <v>0.11247772503092723</v>
      </c>
      <c r="T1599">
        <f t="shared" si="592"/>
        <v>0.11247772503092723</v>
      </c>
      <c r="U1599">
        <f t="shared" si="578"/>
        <v>6.4444989335051073</v>
      </c>
      <c r="W1599">
        <f t="shared" si="593"/>
        <v>3563.7692914244603</v>
      </c>
      <c r="X1599">
        <f t="shared" si="594"/>
        <v>0.21056865261309243</v>
      </c>
      <c r="Y1599">
        <f t="shared" si="579"/>
        <v>12.064695092486572</v>
      </c>
      <c r="AA1599">
        <f t="shared" si="595"/>
        <v>3485.0535227122423</v>
      </c>
      <c r="AB1599">
        <f t="shared" si="596"/>
        <v>744.88489468574323</v>
      </c>
      <c r="AD1599">
        <f t="shared" si="597"/>
        <v>3485.0535227122423</v>
      </c>
      <c r="AE1599">
        <f t="shared" si="598"/>
        <v>2405.1151053142567</v>
      </c>
      <c r="AG1599">
        <f t="shared" si="599"/>
        <v>4234.4039398692012</v>
      </c>
    </row>
    <row r="1600" spans="1:33" x14ac:dyDescent="0.2">
      <c r="A1600">
        <f>'建築限界数値データ　片線'!A1684</f>
        <v>1575</v>
      </c>
      <c r="B1600">
        <f>'建築限界数値データ　片線'!B1684</f>
        <v>390</v>
      </c>
      <c r="D1600">
        <f t="shared" si="580"/>
        <v>105</v>
      </c>
      <c r="E1600">
        <f t="shared" si="581"/>
        <v>160</v>
      </c>
      <c r="F1600">
        <f t="shared" si="582"/>
        <v>2110</v>
      </c>
      <c r="G1600">
        <f t="shared" si="583"/>
        <v>3150</v>
      </c>
      <c r="I1600">
        <f t="shared" si="584"/>
        <v>9.8090927582165199E-2</v>
      </c>
      <c r="J1600">
        <f t="shared" si="585"/>
        <v>143.75</v>
      </c>
      <c r="L1600">
        <f t="shared" si="586"/>
        <v>1431.25</v>
      </c>
      <c r="M1600">
        <f t="shared" si="587"/>
        <v>390</v>
      </c>
      <c r="O1600">
        <f t="shared" si="588"/>
        <v>3541.25</v>
      </c>
      <c r="P1600">
        <f t="shared" si="589"/>
        <v>390</v>
      </c>
      <c r="R1600">
        <f t="shared" si="590"/>
        <v>3562.6607419876509</v>
      </c>
      <c r="S1600">
        <f t="shared" si="591"/>
        <v>0.10968856713147204</v>
      </c>
      <c r="T1600">
        <f t="shared" si="592"/>
        <v>0.10968856713147204</v>
      </c>
      <c r="U1600">
        <f t="shared" si="578"/>
        <v>6.2846919574707512</v>
      </c>
      <c r="W1600">
        <f t="shared" si="593"/>
        <v>3562.6607419876509</v>
      </c>
      <c r="X1600">
        <f t="shared" si="594"/>
        <v>0.20777949471363724</v>
      </c>
      <c r="Y1600">
        <f t="shared" si="579"/>
        <v>11.904888116452213</v>
      </c>
      <c r="AA1600">
        <f t="shared" si="595"/>
        <v>3486.0328597209304</v>
      </c>
      <c r="AB1600">
        <f t="shared" si="596"/>
        <v>734.93296527364362</v>
      </c>
      <c r="AD1600">
        <f t="shared" si="597"/>
        <v>3486.0328597209304</v>
      </c>
      <c r="AE1600">
        <f t="shared" si="598"/>
        <v>2415.0670347263563</v>
      </c>
      <c r="AG1600">
        <f t="shared" si="599"/>
        <v>4240.8694723223971</v>
      </c>
    </row>
    <row r="1601" spans="1:33" x14ac:dyDescent="0.2">
      <c r="A1601">
        <f>'建築限界数値データ　片線'!A1685</f>
        <v>1575</v>
      </c>
      <c r="B1601">
        <f>'建築限界数値データ　片線'!B1685</f>
        <v>380</v>
      </c>
      <c r="D1601">
        <f t="shared" si="580"/>
        <v>105</v>
      </c>
      <c r="E1601">
        <f t="shared" si="581"/>
        <v>160</v>
      </c>
      <c r="F1601">
        <f t="shared" si="582"/>
        <v>2110</v>
      </c>
      <c r="G1601">
        <f t="shared" si="583"/>
        <v>3150</v>
      </c>
      <c r="I1601">
        <f t="shared" si="584"/>
        <v>9.8090927582165199E-2</v>
      </c>
      <c r="J1601">
        <f t="shared" si="585"/>
        <v>143.75</v>
      </c>
      <c r="L1601">
        <f t="shared" si="586"/>
        <v>1431.25</v>
      </c>
      <c r="M1601">
        <f t="shared" si="587"/>
        <v>380</v>
      </c>
      <c r="O1601">
        <f t="shared" si="588"/>
        <v>3541.25</v>
      </c>
      <c r="P1601">
        <f t="shared" si="589"/>
        <v>380</v>
      </c>
      <c r="R1601">
        <f t="shared" si="590"/>
        <v>3561.5799250473096</v>
      </c>
      <c r="S1601">
        <f t="shared" si="591"/>
        <v>0.10689769468271465</v>
      </c>
      <c r="T1601">
        <f t="shared" si="592"/>
        <v>0.10689769468271465</v>
      </c>
      <c r="U1601">
        <f t="shared" si="578"/>
        <v>6.1247867449976114</v>
      </c>
      <c r="W1601">
        <f t="shared" si="593"/>
        <v>3561.5799250473096</v>
      </c>
      <c r="X1601">
        <f t="shared" si="594"/>
        <v>0.20498862226487985</v>
      </c>
      <c r="Y1601">
        <f t="shared" si="579"/>
        <v>11.744982903979073</v>
      </c>
      <c r="AA1601">
        <f t="shared" si="595"/>
        <v>3487.0121967296186</v>
      </c>
      <c r="AB1601">
        <f t="shared" si="596"/>
        <v>724.981035861544</v>
      </c>
      <c r="AD1601">
        <f t="shared" si="597"/>
        <v>3487.0121967296186</v>
      </c>
      <c r="AE1601">
        <f t="shared" si="598"/>
        <v>2425.0189641384559</v>
      </c>
      <c r="AG1601">
        <f t="shared" si="599"/>
        <v>4247.3487067313263</v>
      </c>
    </row>
    <row r="1602" spans="1:33" x14ac:dyDescent="0.2">
      <c r="A1602">
        <f>'建築限界数値データ　片線'!A1686</f>
        <v>1575</v>
      </c>
      <c r="B1602">
        <f>'建築限界数値データ　片線'!B1686</f>
        <v>370</v>
      </c>
      <c r="D1602">
        <f t="shared" si="580"/>
        <v>105</v>
      </c>
      <c r="E1602">
        <f t="shared" si="581"/>
        <v>160</v>
      </c>
      <c r="F1602">
        <f t="shared" si="582"/>
        <v>2110</v>
      </c>
      <c r="G1602">
        <f t="shared" si="583"/>
        <v>3150</v>
      </c>
      <c r="I1602">
        <f t="shared" si="584"/>
        <v>9.8090927582165199E-2</v>
      </c>
      <c r="J1602">
        <f t="shared" si="585"/>
        <v>143.75</v>
      </c>
      <c r="L1602">
        <f t="shared" si="586"/>
        <v>1431.25</v>
      </c>
      <c r="M1602">
        <f t="shared" si="587"/>
        <v>370</v>
      </c>
      <c r="O1602">
        <f t="shared" si="588"/>
        <v>3541.25</v>
      </c>
      <c r="P1602">
        <f t="shared" si="589"/>
        <v>370</v>
      </c>
      <c r="R1602">
        <f t="shared" si="590"/>
        <v>3560.5268658584787</v>
      </c>
      <c r="S1602">
        <f t="shared" si="591"/>
        <v>0.10410514961869599</v>
      </c>
      <c r="T1602">
        <f t="shared" si="592"/>
        <v>0.10410514961869599</v>
      </c>
      <c r="U1602">
        <f t="shared" si="578"/>
        <v>5.9647856987292514</v>
      </c>
      <c r="W1602">
        <f t="shared" si="593"/>
        <v>3560.5268658584787</v>
      </c>
      <c r="X1602">
        <f t="shared" si="594"/>
        <v>0.20219607720086119</v>
      </c>
      <c r="Y1602">
        <f t="shared" si="579"/>
        <v>11.584981857710716</v>
      </c>
      <c r="AA1602">
        <f t="shared" si="595"/>
        <v>3487.9915337383077</v>
      </c>
      <c r="AB1602">
        <f t="shared" si="596"/>
        <v>715.0291064494445</v>
      </c>
      <c r="AD1602">
        <f t="shared" si="597"/>
        <v>3487.9915337383077</v>
      </c>
      <c r="AE1602">
        <f t="shared" si="598"/>
        <v>2434.9708935505555</v>
      </c>
      <c r="AG1602">
        <f t="shared" si="599"/>
        <v>4253.8415804856322</v>
      </c>
    </row>
    <row r="1603" spans="1:33" x14ac:dyDescent="0.2">
      <c r="A1603">
        <f>'建築限界数値データ　片線'!A1687</f>
        <v>1575</v>
      </c>
      <c r="B1603">
        <f>'建築限界数値データ　片線'!B1687</f>
        <v>360</v>
      </c>
      <c r="D1603">
        <f t="shared" si="580"/>
        <v>105</v>
      </c>
      <c r="E1603">
        <f t="shared" si="581"/>
        <v>160</v>
      </c>
      <c r="F1603">
        <f t="shared" si="582"/>
        <v>2110</v>
      </c>
      <c r="G1603">
        <f t="shared" si="583"/>
        <v>3150</v>
      </c>
      <c r="I1603">
        <f t="shared" si="584"/>
        <v>9.8090927582165199E-2</v>
      </c>
      <c r="J1603">
        <f t="shared" si="585"/>
        <v>143.75</v>
      </c>
      <c r="L1603">
        <f t="shared" si="586"/>
        <v>1431.25</v>
      </c>
      <c r="M1603">
        <f t="shared" si="587"/>
        <v>360</v>
      </c>
      <c r="O1603">
        <f t="shared" si="588"/>
        <v>3541.25</v>
      </c>
      <c r="P1603">
        <f t="shared" si="589"/>
        <v>360</v>
      </c>
      <c r="R1603">
        <f t="shared" si="590"/>
        <v>3559.5015890570971</v>
      </c>
      <c r="S1603">
        <f t="shared" si="591"/>
        <v>0.10131097402808094</v>
      </c>
      <c r="T1603">
        <f t="shared" si="592"/>
        <v>0.10131097402808094</v>
      </c>
      <c r="U1603">
        <f t="shared" ref="U1603:U1666" si="600">T1603*180/PI()</f>
        <v>5.8046912301685349</v>
      </c>
      <c r="W1603">
        <f t="shared" si="593"/>
        <v>3559.5015890570971</v>
      </c>
      <c r="X1603">
        <f t="shared" si="594"/>
        <v>0.19940190161024612</v>
      </c>
      <c r="Y1603">
        <f t="shared" ref="Y1603:Y1666" si="601">X1603*180/PI()</f>
        <v>11.424887389149996</v>
      </c>
      <c r="AA1603">
        <f t="shared" si="595"/>
        <v>3488.9708707469958</v>
      </c>
      <c r="AB1603">
        <f t="shared" si="596"/>
        <v>705.07717703734477</v>
      </c>
      <c r="AD1603">
        <f t="shared" si="597"/>
        <v>3488.9708707469958</v>
      </c>
      <c r="AE1603">
        <f t="shared" si="598"/>
        <v>2444.9228229626551</v>
      </c>
      <c r="AG1603">
        <f t="shared" si="599"/>
        <v>4260.3480312252341</v>
      </c>
    </row>
    <row r="1604" spans="1:33" x14ac:dyDescent="0.2">
      <c r="A1604">
        <f>'建築限界数値データ　片線'!A1688</f>
        <v>1575</v>
      </c>
      <c r="B1604">
        <f>'建築限界数値データ　片線'!B1688</f>
        <v>350</v>
      </c>
      <c r="D1604">
        <f t="shared" si="580"/>
        <v>105</v>
      </c>
      <c r="E1604">
        <f t="shared" si="581"/>
        <v>160</v>
      </c>
      <c r="F1604">
        <f t="shared" si="582"/>
        <v>2110</v>
      </c>
      <c r="G1604">
        <f t="shared" si="583"/>
        <v>3150</v>
      </c>
      <c r="I1604">
        <f t="shared" si="584"/>
        <v>9.8090927582165199E-2</v>
      </c>
      <c r="J1604">
        <f t="shared" si="585"/>
        <v>143.75</v>
      </c>
      <c r="L1604">
        <f t="shared" si="586"/>
        <v>1431.25</v>
      </c>
      <c r="M1604">
        <f t="shared" si="587"/>
        <v>350</v>
      </c>
      <c r="O1604">
        <f t="shared" si="588"/>
        <v>3541.25</v>
      </c>
      <c r="P1604">
        <f t="shared" si="589"/>
        <v>350</v>
      </c>
      <c r="R1604">
        <f t="shared" si="590"/>
        <v>3558.5041186571639</v>
      </c>
      <c r="S1604">
        <f t="shared" si="591"/>
        <v>9.8515210150537172E-2</v>
      </c>
      <c r="T1604">
        <f t="shared" si="592"/>
        <v>9.8515210150537172E-2</v>
      </c>
      <c r="U1604">
        <f t="shared" si="600"/>
        <v>5.6445057594701478</v>
      </c>
      <c r="W1604">
        <f t="shared" si="593"/>
        <v>3558.5041186571639</v>
      </c>
      <c r="X1604">
        <f t="shared" si="594"/>
        <v>0.19660613773270236</v>
      </c>
      <c r="Y1604">
        <f t="shared" si="601"/>
        <v>11.264701918451609</v>
      </c>
      <c r="AA1604">
        <f t="shared" si="595"/>
        <v>3489.9502077556836</v>
      </c>
      <c r="AB1604">
        <f t="shared" si="596"/>
        <v>695.12524762524504</v>
      </c>
      <c r="AD1604">
        <f t="shared" si="597"/>
        <v>3489.9502077556836</v>
      </c>
      <c r="AE1604">
        <f t="shared" si="598"/>
        <v>2454.8747523747552</v>
      </c>
      <c r="AG1604">
        <f t="shared" si="599"/>
        <v>4266.8679968404167</v>
      </c>
    </row>
    <row r="1605" spans="1:33" x14ac:dyDescent="0.2">
      <c r="A1605">
        <f>'建築限界数値データ　片線'!A1689</f>
        <v>1568</v>
      </c>
      <c r="B1605">
        <f>'建築限界数値データ　片線'!B1689</f>
        <v>343</v>
      </c>
      <c r="D1605">
        <f t="shared" si="580"/>
        <v>105</v>
      </c>
      <c r="E1605">
        <f t="shared" si="581"/>
        <v>160</v>
      </c>
      <c r="F1605">
        <f t="shared" si="582"/>
        <v>2110</v>
      </c>
      <c r="G1605">
        <f t="shared" si="583"/>
        <v>3150</v>
      </c>
      <c r="I1605">
        <f t="shared" si="584"/>
        <v>9.8090927582165199E-2</v>
      </c>
      <c r="J1605">
        <f t="shared" si="585"/>
        <v>143.75</v>
      </c>
      <c r="L1605">
        <f t="shared" si="586"/>
        <v>1424.25</v>
      </c>
      <c r="M1605">
        <f t="shared" si="587"/>
        <v>343</v>
      </c>
      <c r="O1605">
        <f t="shared" si="588"/>
        <v>3534.25</v>
      </c>
      <c r="P1605">
        <f t="shared" si="589"/>
        <v>343</v>
      </c>
      <c r="R1605">
        <f t="shared" si="590"/>
        <v>3550.8551170809546</v>
      </c>
      <c r="S1605">
        <f t="shared" si="591"/>
        <v>9.6747306189887E-2</v>
      </c>
      <c r="T1605">
        <f t="shared" si="592"/>
        <v>9.6747306189887E-2</v>
      </c>
      <c r="U1605">
        <f t="shared" si="600"/>
        <v>5.5432123239404305</v>
      </c>
      <c r="W1605">
        <f t="shared" si="593"/>
        <v>3550.8551170809546</v>
      </c>
      <c r="X1605">
        <f t="shared" si="594"/>
        <v>0.1948382337720522</v>
      </c>
      <c r="Y1605">
        <f t="shared" si="601"/>
        <v>11.163408482921893</v>
      </c>
      <c r="AA1605">
        <f t="shared" si="595"/>
        <v>3483.6693930732959</v>
      </c>
      <c r="AB1605">
        <f t="shared" si="596"/>
        <v>687.47336113069366</v>
      </c>
      <c r="AD1605">
        <f t="shared" si="597"/>
        <v>3483.6693930732959</v>
      </c>
      <c r="AE1605">
        <f t="shared" si="598"/>
        <v>2462.5266388693062</v>
      </c>
      <c r="AG1605">
        <f t="shared" si="599"/>
        <v>4266.1446163224036</v>
      </c>
    </row>
    <row r="1606" spans="1:33" x14ac:dyDescent="0.2">
      <c r="A1606">
        <f>'建築限界数値データ　片線'!A1690</f>
        <v>1561</v>
      </c>
      <c r="B1606">
        <f>'建築限界数値データ　片線'!B1690</f>
        <v>336</v>
      </c>
      <c r="D1606">
        <f t="shared" si="580"/>
        <v>105</v>
      </c>
      <c r="E1606">
        <f t="shared" si="581"/>
        <v>160</v>
      </c>
      <c r="F1606">
        <f t="shared" si="582"/>
        <v>2110</v>
      </c>
      <c r="G1606">
        <f t="shared" si="583"/>
        <v>3150</v>
      </c>
      <c r="I1606">
        <f t="shared" si="584"/>
        <v>9.8090927582165199E-2</v>
      </c>
      <c r="J1606">
        <f t="shared" si="585"/>
        <v>143.75</v>
      </c>
      <c r="L1606">
        <f t="shared" si="586"/>
        <v>1417.25</v>
      </c>
      <c r="M1606">
        <f t="shared" si="587"/>
        <v>336</v>
      </c>
      <c r="O1606">
        <f t="shared" si="588"/>
        <v>3527.25</v>
      </c>
      <c r="P1606">
        <f t="shared" si="589"/>
        <v>336</v>
      </c>
      <c r="R1606">
        <f t="shared" si="590"/>
        <v>3543.2172615435256</v>
      </c>
      <c r="S1606">
        <f t="shared" si="591"/>
        <v>9.4971774776111378E-2</v>
      </c>
      <c r="T1606">
        <f t="shared" si="592"/>
        <v>9.4971774776111378E-2</v>
      </c>
      <c r="U1606">
        <f t="shared" si="600"/>
        <v>5.4414818675381911</v>
      </c>
      <c r="W1606">
        <f t="shared" si="593"/>
        <v>3543.2172615435256</v>
      </c>
      <c r="X1606">
        <f t="shared" si="594"/>
        <v>0.19306270235827658</v>
      </c>
      <c r="Y1606">
        <f t="shared" si="601"/>
        <v>11.061678026519653</v>
      </c>
      <c r="AA1606">
        <f t="shared" si="595"/>
        <v>3477.3885783909086</v>
      </c>
      <c r="AB1606">
        <f t="shared" si="596"/>
        <v>679.82147463614217</v>
      </c>
      <c r="AD1606">
        <f t="shared" si="597"/>
        <v>3477.3885783909086</v>
      </c>
      <c r="AE1606">
        <f t="shared" si="598"/>
        <v>2470.1785253638577</v>
      </c>
      <c r="AG1606">
        <f t="shared" si="599"/>
        <v>4265.4440885202457</v>
      </c>
    </row>
    <row r="1607" spans="1:33" x14ac:dyDescent="0.2">
      <c r="A1607">
        <f>'建築限界数値データ　片線'!A1691</f>
        <v>1554</v>
      </c>
      <c r="B1607">
        <f>'建築限界数値データ　片線'!B1691</f>
        <v>329</v>
      </c>
      <c r="D1607">
        <f t="shared" si="580"/>
        <v>105</v>
      </c>
      <c r="E1607">
        <f t="shared" si="581"/>
        <v>160</v>
      </c>
      <c r="F1607">
        <f t="shared" si="582"/>
        <v>2110</v>
      </c>
      <c r="G1607">
        <f t="shared" si="583"/>
        <v>3150</v>
      </c>
      <c r="I1607">
        <f t="shared" si="584"/>
        <v>9.8090927582165199E-2</v>
      </c>
      <c r="J1607">
        <f t="shared" si="585"/>
        <v>143.75</v>
      </c>
      <c r="L1607">
        <f t="shared" si="586"/>
        <v>1410.25</v>
      </c>
      <c r="M1607">
        <f t="shared" si="587"/>
        <v>329</v>
      </c>
      <c r="O1607">
        <f t="shared" si="588"/>
        <v>3520.25</v>
      </c>
      <c r="P1607">
        <f t="shared" si="589"/>
        <v>329</v>
      </c>
      <c r="R1607">
        <f t="shared" si="590"/>
        <v>3535.5906242804754</v>
      </c>
      <c r="S1607">
        <f t="shared" si="591"/>
        <v>9.3188577708127468E-2</v>
      </c>
      <c r="T1607">
        <f t="shared" si="592"/>
        <v>9.3188577708127468E-2</v>
      </c>
      <c r="U1607">
        <f t="shared" si="600"/>
        <v>5.3393122015026089</v>
      </c>
      <c r="W1607">
        <f t="shared" si="593"/>
        <v>3535.5906242804754</v>
      </c>
      <c r="X1607">
        <f t="shared" si="594"/>
        <v>0.19127950529029267</v>
      </c>
      <c r="Y1607">
        <f t="shared" si="601"/>
        <v>10.959508360484072</v>
      </c>
      <c r="AA1607">
        <f t="shared" si="595"/>
        <v>3471.1077637085205</v>
      </c>
      <c r="AB1607">
        <f t="shared" si="596"/>
        <v>672.16958814159057</v>
      </c>
      <c r="AD1607">
        <f t="shared" si="597"/>
        <v>3471.1077637085205</v>
      </c>
      <c r="AE1607">
        <f t="shared" si="598"/>
        <v>2477.8304118584092</v>
      </c>
      <c r="AG1607">
        <f t="shared" si="599"/>
        <v>4264.766424695259</v>
      </c>
    </row>
    <row r="1608" spans="1:33" x14ac:dyDescent="0.2">
      <c r="A1608">
        <f>'建築限界数値データ　片線'!A1692</f>
        <v>1547</v>
      </c>
      <c r="B1608">
        <f>'建築限界数値データ　片線'!B1692</f>
        <v>322</v>
      </c>
      <c r="D1608">
        <f t="shared" si="580"/>
        <v>105</v>
      </c>
      <c r="E1608">
        <f t="shared" si="581"/>
        <v>160</v>
      </c>
      <c r="F1608">
        <f t="shared" si="582"/>
        <v>2110</v>
      </c>
      <c r="G1608">
        <f t="shared" si="583"/>
        <v>3150</v>
      </c>
      <c r="I1608">
        <f t="shared" si="584"/>
        <v>9.8090927582165199E-2</v>
      </c>
      <c r="J1608">
        <f t="shared" si="585"/>
        <v>143.75</v>
      </c>
      <c r="L1608">
        <f t="shared" si="586"/>
        <v>1403.25</v>
      </c>
      <c r="M1608">
        <f t="shared" si="587"/>
        <v>322</v>
      </c>
      <c r="O1608">
        <f t="shared" si="588"/>
        <v>3513.25</v>
      </c>
      <c r="P1608">
        <f t="shared" si="589"/>
        <v>322</v>
      </c>
      <c r="R1608">
        <f t="shared" si="590"/>
        <v>3527.9752780454683</v>
      </c>
      <c r="S1608">
        <f t="shared" si="591"/>
        <v>9.1397676649288398E-2</v>
      </c>
      <c r="T1608">
        <f t="shared" si="592"/>
        <v>9.1397676649288398E-2</v>
      </c>
      <c r="U1608">
        <f t="shared" si="600"/>
        <v>5.2367011293056214</v>
      </c>
      <c r="W1608">
        <f t="shared" si="593"/>
        <v>3527.9752780454683</v>
      </c>
      <c r="X1608">
        <f t="shared" si="594"/>
        <v>0.18948860423145358</v>
      </c>
      <c r="Y1608">
        <f t="shared" si="601"/>
        <v>10.856897288287083</v>
      </c>
      <c r="AA1608">
        <f t="shared" si="595"/>
        <v>3464.8269490261323</v>
      </c>
      <c r="AB1608">
        <f t="shared" si="596"/>
        <v>664.51770164703885</v>
      </c>
      <c r="AD1608">
        <f t="shared" si="597"/>
        <v>3464.8269490261323</v>
      </c>
      <c r="AE1608">
        <f t="shared" si="598"/>
        <v>2485.4822983529612</v>
      </c>
      <c r="AG1608">
        <f t="shared" si="599"/>
        <v>4264.1116357482542</v>
      </c>
    </row>
    <row r="1609" spans="1:33" x14ac:dyDescent="0.2">
      <c r="A1609">
        <f>'建築限界数値データ　片線'!A1693</f>
        <v>1540</v>
      </c>
      <c r="B1609">
        <f>'建築限界数値データ　片線'!B1693</f>
        <v>315</v>
      </c>
      <c r="D1609">
        <f t="shared" si="580"/>
        <v>105</v>
      </c>
      <c r="E1609">
        <f t="shared" si="581"/>
        <v>160</v>
      </c>
      <c r="F1609">
        <f t="shared" si="582"/>
        <v>2110</v>
      </c>
      <c r="G1609">
        <f t="shared" si="583"/>
        <v>3150</v>
      </c>
      <c r="I1609">
        <f t="shared" si="584"/>
        <v>9.8090927582165199E-2</v>
      </c>
      <c r="J1609">
        <f t="shared" si="585"/>
        <v>143.75</v>
      </c>
      <c r="L1609">
        <f t="shared" si="586"/>
        <v>1396.25</v>
      </c>
      <c r="M1609">
        <f t="shared" si="587"/>
        <v>315</v>
      </c>
      <c r="O1609">
        <f t="shared" si="588"/>
        <v>3506.25</v>
      </c>
      <c r="P1609">
        <f t="shared" si="589"/>
        <v>315</v>
      </c>
      <c r="R1609">
        <f t="shared" si="590"/>
        <v>3520.371296113522</v>
      </c>
      <c r="S1609">
        <f t="shared" si="591"/>
        <v>8.9599033128656067E-2</v>
      </c>
      <c r="T1609">
        <f t="shared" si="592"/>
        <v>8.9599033128656067E-2</v>
      </c>
      <c r="U1609">
        <f t="shared" si="600"/>
        <v>5.1336464467248364</v>
      </c>
      <c r="W1609">
        <f t="shared" si="593"/>
        <v>3520.371296113522</v>
      </c>
      <c r="X1609">
        <f t="shared" si="594"/>
        <v>0.18768996071082128</v>
      </c>
      <c r="Y1609">
        <f t="shared" si="601"/>
        <v>10.7538426057063</v>
      </c>
      <c r="AA1609">
        <f t="shared" si="595"/>
        <v>3458.5461343437441</v>
      </c>
      <c r="AB1609">
        <f t="shared" si="596"/>
        <v>656.86581515248736</v>
      </c>
      <c r="AD1609">
        <f t="shared" si="597"/>
        <v>3458.5461343437441</v>
      </c>
      <c r="AE1609">
        <f t="shared" si="598"/>
        <v>2493.1341848475126</v>
      </c>
      <c r="AG1609">
        <f t="shared" si="599"/>
        <v>4263.4797322186641</v>
      </c>
    </row>
    <row r="1610" spans="1:33" x14ac:dyDescent="0.2">
      <c r="A1610">
        <f>'建築限界数値データ　片線'!A1694</f>
        <v>1533</v>
      </c>
      <c r="B1610">
        <f>'建築限界数値データ　片線'!B1694</f>
        <v>308</v>
      </c>
      <c r="D1610">
        <f t="shared" si="580"/>
        <v>105</v>
      </c>
      <c r="E1610">
        <f t="shared" si="581"/>
        <v>160</v>
      </c>
      <c r="F1610">
        <f t="shared" si="582"/>
        <v>2110</v>
      </c>
      <c r="G1610">
        <f t="shared" si="583"/>
        <v>3150</v>
      </c>
      <c r="I1610">
        <f t="shared" si="584"/>
        <v>9.8090927582165199E-2</v>
      </c>
      <c r="J1610">
        <f t="shared" si="585"/>
        <v>143.75</v>
      </c>
      <c r="L1610">
        <f t="shared" si="586"/>
        <v>1389.25</v>
      </c>
      <c r="M1610">
        <f t="shared" si="587"/>
        <v>308</v>
      </c>
      <c r="O1610">
        <f t="shared" si="588"/>
        <v>3499.25</v>
      </c>
      <c r="P1610">
        <f t="shared" si="589"/>
        <v>308</v>
      </c>
      <c r="R1610">
        <f t="shared" si="590"/>
        <v>3512.7787522842937</v>
      </c>
      <c r="S1610">
        <f t="shared" si="591"/>
        <v>8.7792608542323083E-2</v>
      </c>
      <c r="T1610">
        <f t="shared" si="592"/>
        <v>8.7792608542323083E-2</v>
      </c>
      <c r="U1610">
        <f t="shared" si="600"/>
        <v>5.0301459419192911</v>
      </c>
      <c r="W1610">
        <f t="shared" si="593"/>
        <v>3512.7787522842937</v>
      </c>
      <c r="X1610">
        <f t="shared" si="594"/>
        <v>0.18588353612448827</v>
      </c>
      <c r="Y1610">
        <f t="shared" si="601"/>
        <v>10.650342100900753</v>
      </c>
      <c r="AA1610">
        <f t="shared" si="595"/>
        <v>3452.2653196613564</v>
      </c>
      <c r="AB1610">
        <f t="shared" si="596"/>
        <v>649.21392865793575</v>
      </c>
      <c r="AD1610">
        <f t="shared" si="597"/>
        <v>3452.2653196613564</v>
      </c>
      <c r="AE1610">
        <f t="shared" si="598"/>
        <v>2500.7860713420641</v>
      </c>
      <c r="AG1610">
        <f t="shared" si="599"/>
        <v>4262.8707242836963</v>
      </c>
    </row>
    <row r="1611" spans="1:33" x14ac:dyDescent="0.2">
      <c r="A1611">
        <f>'建築限界数値データ　片線'!A1695</f>
        <v>1526</v>
      </c>
      <c r="B1611">
        <f>'建築限界数値データ　片線'!B1695</f>
        <v>301</v>
      </c>
      <c r="D1611">
        <f t="shared" si="580"/>
        <v>105</v>
      </c>
      <c r="E1611">
        <f t="shared" si="581"/>
        <v>160</v>
      </c>
      <c r="F1611">
        <f t="shared" si="582"/>
        <v>2110</v>
      </c>
      <c r="G1611">
        <f t="shared" si="583"/>
        <v>3150</v>
      </c>
      <c r="I1611">
        <f t="shared" si="584"/>
        <v>9.8090927582165199E-2</v>
      </c>
      <c r="J1611">
        <f t="shared" si="585"/>
        <v>143.75</v>
      </c>
      <c r="L1611">
        <f t="shared" si="586"/>
        <v>1382.25</v>
      </c>
      <c r="M1611">
        <f t="shared" si="587"/>
        <v>301</v>
      </c>
      <c r="O1611">
        <f t="shared" si="588"/>
        <v>3492.25</v>
      </c>
      <c r="P1611">
        <f t="shared" si="589"/>
        <v>301</v>
      </c>
      <c r="R1611">
        <f t="shared" si="590"/>
        <v>3505.1977208853709</v>
      </c>
      <c r="S1611">
        <f t="shared" si="591"/>
        <v>8.5978364154784673E-2</v>
      </c>
      <c r="T1611">
        <f t="shared" si="592"/>
        <v>8.5978364154784673E-2</v>
      </c>
      <c r="U1611">
        <f t="shared" si="600"/>
        <v>4.9261973955080434</v>
      </c>
      <c r="W1611">
        <f t="shared" si="593"/>
        <v>3505.1977208853709</v>
      </c>
      <c r="X1611">
        <f t="shared" si="594"/>
        <v>0.18406929173694986</v>
      </c>
      <c r="Y1611">
        <f t="shared" si="601"/>
        <v>10.546393554489507</v>
      </c>
      <c r="AA1611">
        <f t="shared" si="595"/>
        <v>3445.9845049789687</v>
      </c>
      <c r="AB1611">
        <f t="shared" si="596"/>
        <v>641.56204216338415</v>
      </c>
      <c r="AD1611">
        <f t="shared" si="597"/>
        <v>3445.9845049789687</v>
      </c>
      <c r="AE1611">
        <f t="shared" si="598"/>
        <v>2508.4379578366161</v>
      </c>
      <c r="AG1611">
        <f t="shared" si="599"/>
        <v>4262.2846217575243</v>
      </c>
    </row>
    <row r="1612" spans="1:33" x14ac:dyDescent="0.2">
      <c r="A1612">
        <f>'建築限界数値データ　片線'!A1696</f>
        <v>1519</v>
      </c>
      <c r="B1612">
        <f>'建築限界数値データ　片線'!B1696</f>
        <v>294</v>
      </c>
      <c r="D1612">
        <f t="shared" si="580"/>
        <v>105</v>
      </c>
      <c r="E1612">
        <f t="shared" si="581"/>
        <v>160</v>
      </c>
      <c r="F1612">
        <f t="shared" si="582"/>
        <v>2110</v>
      </c>
      <c r="G1612">
        <f t="shared" si="583"/>
        <v>3150</v>
      </c>
      <c r="I1612">
        <f t="shared" si="584"/>
        <v>9.8090927582165199E-2</v>
      </c>
      <c r="J1612">
        <f t="shared" si="585"/>
        <v>143.75</v>
      </c>
      <c r="L1612">
        <f t="shared" si="586"/>
        <v>1375.25</v>
      </c>
      <c r="M1612">
        <f t="shared" si="587"/>
        <v>294</v>
      </c>
      <c r="O1612">
        <f t="shared" si="588"/>
        <v>3485.25</v>
      </c>
      <c r="P1612">
        <f t="shared" si="589"/>
        <v>294</v>
      </c>
      <c r="R1612">
        <f t="shared" si="590"/>
        <v>3497.6282767755638</v>
      </c>
      <c r="S1612">
        <f t="shared" si="591"/>
        <v>8.4156261100361535E-2</v>
      </c>
      <c r="T1612">
        <f t="shared" si="592"/>
        <v>8.4156261100361535E-2</v>
      </c>
      <c r="U1612">
        <f t="shared" si="600"/>
        <v>4.8217985806517012</v>
      </c>
      <c r="W1612">
        <f t="shared" si="593"/>
        <v>3497.6282767755638</v>
      </c>
      <c r="X1612">
        <f t="shared" si="594"/>
        <v>0.18224718868252673</v>
      </c>
      <c r="Y1612">
        <f t="shared" si="601"/>
        <v>10.441994739633165</v>
      </c>
      <c r="AA1612">
        <f t="shared" si="595"/>
        <v>3439.7036902965806</v>
      </c>
      <c r="AB1612">
        <f t="shared" si="596"/>
        <v>633.91015566883254</v>
      </c>
      <c r="AD1612">
        <f t="shared" si="597"/>
        <v>3439.7036902965806</v>
      </c>
      <c r="AE1612">
        <f t="shared" si="598"/>
        <v>2516.0898443311676</v>
      </c>
      <c r="AG1612">
        <f t="shared" si="599"/>
        <v>4261.7214340904957</v>
      </c>
    </row>
    <row r="1613" spans="1:33" x14ac:dyDescent="0.2">
      <c r="A1613">
        <f>'建築限界数値データ　片線'!A1697</f>
        <v>1512</v>
      </c>
      <c r="B1613">
        <f>'建築限界数値データ　片線'!B1697</f>
        <v>287</v>
      </c>
      <c r="D1613">
        <f t="shared" si="580"/>
        <v>105</v>
      </c>
      <c r="E1613">
        <f t="shared" si="581"/>
        <v>160</v>
      </c>
      <c r="F1613">
        <f t="shared" si="582"/>
        <v>2110</v>
      </c>
      <c r="G1613">
        <f t="shared" si="583"/>
        <v>3150</v>
      </c>
      <c r="I1613">
        <f t="shared" si="584"/>
        <v>9.8090927582165199E-2</v>
      </c>
      <c r="J1613">
        <f t="shared" si="585"/>
        <v>143.75</v>
      </c>
      <c r="L1613">
        <f t="shared" si="586"/>
        <v>1368.25</v>
      </c>
      <c r="M1613">
        <f t="shared" si="587"/>
        <v>287</v>
      </c>
      <c r="O1613">
        <f t="shared" si="588"/>
        <v>3478.25</v>
      </c>
      <c r="P1613">
        <f t="shared" si="589"/>
        <v>287</v>
      </c>
      <c r="R1613">
        <f t="shared" si="590"/>
        <v>3490.0704953481959</v>
      </c>
      <c r="S1613">
        <f t="shared" si="591"/>
        <v>8.2326260384674652E-2</v>
      </c>
      <c r="T1613">
        <f t="shared" si="592"/>
        <v>8.2326260384674652E-2</v>
      </c>
      <c r="U1613">
        <f t="shared" si="600"/>
        <v>4.7169472631369231</v>
      </c>
      <c r="W1613">
        <f t="shared" si="593"/>
        <v>3490.0704953481959</v>
      </c>
      <c r="X1613">
        <f t="shared" si="594"/>
        <v>0.18041718796683986</v>
      </c>
      <c r="Y1613">
        <f t="shared" si="601"/>
        <v>10.337143422118388</v>
      </c>
      <c r="AA1613">
        <f t="shared" si="595"/>
        <v>3433.4228756141929</v>
      </c>
      <c r="AB1613">
        <f t="shared" si="596"/>
        <v>626.25826917428117</v>
      </c>
      <c r="AD1613">
        <f t="shared" si="597"/>
        <v>3433.4228756141929</v>
      </c>
      <c r="AE1613">
        <f t="shared" si="598"/>
        <v>2523.7417308257191</v>
      </c>
      <c r="AG1613">
        <f t="shared" si="599"/>
        <v>4261.1811703683788</v>
      </c>
    </row>
    <row r="1614" spans="1:33" x14ac:dyDescent="0.2">
      <c r="A1614">
        <f>'建築限界数値データ　片線'!A1698</f>
        <v>1505</v>
      </c>
      <c r="B1614">
        <f>'建築限界数値データ　片線'!B1698</f>
        <v>280</v>
      </c>
      <c r="D1614">
        <f t="shared" si="580"/>
        <v>105</v>
      </c>
      <c r="E1614">
        <f t="shared" si="581"/>
        <v>160</v>
      </c>
      <c r="F1614">
        <f t="shared" si="582"/>
        <v>2110</v>
      </c>
      <c r="G1614">
        <f t="shared" si="583"/>
        <v>3150</v>
      </c>
      <c r="I1614">
        <f t="shared" si="584"/>
        <v>9.8090927582165199E-2</v>
      </c>
      <c r="J1614">
        <f t="shared" si="585"/>
        <v>143.75</v>
      </c>
      <c r="L1614">
        <f t="shared" si="586"/>
        <v>1361.25</v>
      </c>
      <c r="M1614">
        <f t="shared" si="587"/>
        <v>280</v>
      </c>
      <c r="O1614">
        <f t="shared" si="588"/>
        <v>3471.25</v>
      </c>
      <c r="P1614">
        <f t="shared" si="589"/>
        <v>280</v>
      </c>
      <c r="R1614">
        <f t="shared" si="590"/>
        <v>3482.5244525343969</v>
      </c>
      <c r="S1614">
        <f t="shared" si="591"/>
        <v>8.0488322886173067E-2</v>
      </c>
      <c r="T1614">
        <f t="shared" si="592"/>
        <v>8.0488322886173067E-2</v>
      </c>
      <c r="U1614">
        <f t="shared" si="600"/>
        <v>4.6116412014639501</v>
      </c>
      <c r="W1614">
        <f t="shared" si="593"/>
        <v>3482.5244525343969</v>
      </c>
      <c r="X1614">
        <f t="shared" si="594"/>
        <v>0.17857925046833828</v>
      </c>
      <c r="Y1614">
        <f t="shared" si="601"/>
        <v>10.231837360445413</v>
      </c>
      <c r="AA1614">
        <f t="shared" si="595"/>
        <v>3427.1420609318052</v>
      </c>
      <c r="AB1614">
        <f t="shared" si="596"/>
        <v>618.60638267972956</v>
      </c>
      <c r="AD1614">
        <f t="shared" si="597"/>
        <v>3427.1420609318052</v>
      </c>
      <c r="AE1614">
        <f t="shared" si="598"/>
        <v>2531.3936173202706</v>
      </c>
      <c r="AG1614">
        <f t="shared" si="599"/>
        <v>4260.6638393116282</v>
      </c>
    </row>
    <row r="1615" spans="1:33" x14ac:dyDescent="0.2">
      <c r="A1615">
        <f>'建築限界数値データ　片線'!A1699</f>
        <v>1498</v>
      </c>
      <c r="B1615">
        <f>'建築限界数値データ　片線'!B1699</f>
        <v>273</v>
      </c>
      <c r="D1615">
        <f t="shared" si="580"/>
        <v>105</v>
      </c>
      <c r="E1615">
        <f t="shared" si="581"/>
        <v>160</v>
      </c>
      <c r="F1615">
        <f t="shared" si="582"/>
        <v>2110</v>
      </c>
      <c r="G1615">
        <f t="shared" si="583"/>
        <v>3150</v>
      </c>
      <c r="I1615">
        <f t="shared" si="584"/>
        <v>9.8090927582165199E-2</v>
      </c>
      <c r="J1615">
        <f t="shared" si="585"/>
        <v>143.75</v>
      </c>
      <c r="L1615">
        <f t="shared" si="586"/>
        <v>1354.25</v>
      </c>
      <c r="M1615">
        <f t="shared" si="587"/>
        <v>273</v>
      </c>
      <c r="O1615">
        <f t="shared" si="588"/>
        <v>3464.25</v>
      </c>
      <c r="P1615">
        <f t="shared" si="589"/>
        <v>273</v>
      </c>
      <c r="R1615">
        <f t="shared" si="590"/>
        <v>3474.990224806395</v>
      </c>
      <c r="S1615">
        <f t="shared" si="591"/>
        <v>7.8642409357715798E-2</v>
      </c>
      <c r="T1615">
        <f t="shared" si="592"/>
        <v>7.8642409357715798E-2</v>
      </c>
      <c r="U1615">
        <f t="shared" si="600"/>
        <v>4.5058781469372464</v>
      </c>
      <c r="W1615">
        <f t="shared" si="593"/>
        <v>3474.990224806395</v>
      </c>
      <c r="X1615">
        <f t="shared" si="594"/>
        <v>0.176733336939881</v>
      </c>
      <c r="Y1615">
        <f t="shared" si="601"/>
        <v>10.126074305918708</v>
      </c>
      <c r="AA1615">
        <f t="shared" si="595"/>
        <v>3420.861246249417</v>
      </c>
      <c r="AB1615">
        <f t="shared" si="596"/>
        <v>610.95449618517796</v>
      </c>
      <c r="AD1615">
        <f t="shared" si="597"/>
        <v>3420.861246249417</v>
      </c>
      <c r="AE1615">
        <f t="shared" si="598"/>
        <v>2539.045503814822</v>
      </c>
      <c r="AG1615">
        <f t="shared" si="599"/>
        <v>4260.1694492746856</v>
      </c>
    </row>
    <row r="1616" spans="1:33" x14ac:dyDescent="0.2">
      <c r="A1616">
        <f>'建築限界数値データ　片線'!A1700</f>
        <v>1491</v>
      </c>
      <c r="B1616">
        <f>'建築限界数値データ　片線'!B1700</f>
        <v>266</v>
      </c>
      <c r="D1616">
        <f t="shared" si="580"/>
        <v>105</v>
      </c>
      <c r="E1616">
        <f t="shared" si="581"/>
        <v>160</v>
      </c>
      <c r="F1616">
        <f t="shared" si="582"/>
        <v>2110</v>
      </c>
      <c r="G1616">
        <f t="shared" si="583"/>
        <v>3150</v>
      </c>
      <c r="I1616">
        <f t="shared" si="584"/>
        <v>9.8090927582165199E-2</v>
      </c>
      <c r="J1616">
        <f t="shared" si="585"/>
        <v>143.75</v>
      </c>
      <c r="L1616">
        <f t="shared" si="586"/>
        <v>1347.25</v>
      </c>
      <c r="M1616">
        <f t="shared" si="587"/>
        <v>266</v>
      </c>
      <c r="O1616">
        <f t="shared" si="588"/>
        <v>3457.25</v>
      </c>
      <c r="P1616">
        <f t="shared" si="589"/>
        <v>266</v>
      </c>
      <c r="R1616">
        <f t="shared" si="590"/>
        <v>3467.4678891808067</v>
      </c>
      <c r="S1616">
        <f t="shared" si="591"/>
        <v>7.6788480428208503E-2</v>
      </c>
      <c r="T1616">
        <f t="shared" si="592"/>
        <v>7.6788480428208503E-2</v>
      </c>
      <c r="U1616">
        <f t="shared" si="600"/>
        <v>4.3996558437592714</v>
      </c>
      <c r="W1616">
        <f t="shared" si="593"/>
        <v>3467.4678891808067</v>
      </c>
      <c r="X1616">
        <f t="shared" si="594"/>
        <v>0.17487940801037372</v>
      </c>
      <c r="Y1616">
        <f t="shared" si="601"/>
        <v>10.019852002740736</v>
      </c>
      <c r="AA1616">
        <f t="shared" si="595"/>
        <v>3414.5804315670293</v>
      </c>
      <c r="AB1616">
        <f t="shared" si="596"/>
        <v>603.30260969062635</v>
      </c>
      <c r="AD1616">
        <f t="shared" si="597"/>
        <v>3414.5804315670293</v>
      </c>
      <c r="AE1616">
        <f t="shared" si="598"/>
        <v>2546.6973903093735</v>
      </c>
      <c r="AG1616">
        <f t="shared" si="599"/>
        <v>4259.6980082453092</v>
      </c>
    </row>
    <row r="1617" spans="1:33" x14ac:dyDescent="0.2">
      <c r="A1617">
        <f>'建築限界数値データ　片線'!A1701</f>
        <v>1484</v>
      </c>
      <c r="B1617">
        <f>'建築限界数値データ　片線'!B1701</f>
        <v>259</v>
      </c>
      <c r="D1617">
        <f t="shared" si="580"/>
        <v>105</v>
      </c>
      <c r="E1617">
        <f t="shared" si="581"/>
        <v>160</v>
      </c>
      <c r="F1617">
        <f t="shared" si="582"/>
        <v>2110</v>
      </c>
      <c r="G1617">
        <f t="shared" si="583"/>
        <v>3150</v>
      </c>
      <c r="I1617">
        <f t="shared" si="584"/>
        <v>9.8090927582165199E-2</v>
      </c>
      <c r="J1617">
        <f t="shared" si="585"/>
        <v>143.75</v>
      </c>
      <c r="L1617">
        <f t="shared" si="586"/>
        <v>1340.25</v>
      </c>
      <c r="M1617">
        <f t="shared" si="587"/>
        <v>259</v>
      </c>
      <c r="O1617">
        <f t="shared" si="588"/>
        <v>3450.25</v>
      </c>
      <c r="P1617">
        <f t="shared" si="589"/>
        <v>259</v>
      </c>
      <c r="R1617">
        <f t="shared" si="590"/>
        <v>3459.9575232219254</v>
      </c>
      <c r="S1617">
        <f t="shared" si="591"/>
        <v>7.4926496604296539E-2</v>
      </c>
      <c r="T1617">
        <f t="shared" si="592"/>
        <v>7.4926496604296539E-2</v>
      </c>
      <c r="U1617">
        <f t="shared" si="600"/>
        <v>4.292972029127486</v>
      </c>
      <c r="W1617">
        <f t="shared" si="593"/>
        <v>3459.9575232219254</v>
      </c>
      <c r="X1617">
        <f t="shared" si="594"/>
        <v>0.17301742418646174</v>
      </c>
      <c r="Y1617">
        <f t="shared" si="601"/>
        <v>9.9131681881089477</v>
      </c>
      <c r="AA1617">
        <f t="shared" si="595"/>
        <v>3408.2996168846416</v>
      </c>
      <c r="AB1617">
        <f t="shared" si="596"/>
        <v>595.65072319607475</v>
      </c>
      <c r="AD1617">
        <f t="shared" si="597"/>
        <v>3408.2996168846416</v>
      </c>
      <c r="AE1617">
        <f t="shared" si="598"/>
        <v>2554.349276803925</v>
      </c>
      <c r="AG1617">
        <f t="shared" si="599"/>
        <v>4259.2495238439278</v>
      </c>
    </row>
    <row r="1618" spans="1:33" x14ac:dyDescent="0.2">
      <c r="A1618">
        <f>'建築限界数値データ　片線'!A1702</f>
        <v>1477</v>
      </c>
      <c r="B1618">
        <f>'建築限界数値データ　片線'!B1702</f>
        <v>252</v>
      </c>
      <c r="D1618">
        <f t="shared" si="580"/>
        <v>105</v>
      </c>
      <c r="E1618">
        <f t="shared" si="581"/>
        <v>160</v>
      </c>
      <c r="F1618">
        <f t="shared" si="582"/>
        <v>2110</v>
      </c>
      <c r="G1618">
        <f t="shared" si="583"/>
        <v>3150</v>
      </c>
      <c r="I1618">
        <f t="shared" si="584"/>
        <v>9.8090927582165199E-2</v>
      </c>
      <c r="J1618">
        <f t="shared" si="585"/>
        <v>143.75</v>
      </c>
      <c r="L1618">
        <f t="shared" si="586"/>
        <v>1333.25</v>
      </c>
      <c r="M1618">
        <f t="shared" si="587"/>
        <v>252</v>
      </c>
      <c r="O1618">
        <f t="shared" si="588"/>
        <v>3443.25</v>
      </c>
      <c r="P1618">
        <f t="shared" si="589"/>
        <v>252</v>
      </c>
      <c r="R1618">
        <f t="shared" si="590"/>
        <v>3452.4592050450069</v>
      </c>
      <c r="S1618">
        <f t="shared" si="591"/>
        <v>7.305641827211487E-2</v>
      </c>
      <c r="T1618">
        <f t="shared" si="592"/>
        <v>7.305641827211487E-2</v>
      </c>
      <c r="U1618">
        <f t="shared" si="600"/>
        <v>4.1858244333346128</v>
      </c>
      <c r="W1618">
        <f t="shared" si="593"/>
        <v>3452.4592050450069</v>
      </c>
      <c r="X1618">
        <f t="shared" si="594"/>
        <v>0.17114734585428007</v>
      </c>
      <c r="Y1618">
        <f t="shared" si="601"/>
        <v>9.8060205923160755</v>
      </c>
      <c r="AA1618">
        <f t="shared" si="595"/>
        <v>3402.0188022022535</v>
      </c>
      <c r="AB1618">
        <f t="shared" si="596"/>
        <v>587.99883670152326</v>
      </c>
      <c r="AD1618">
        <f t="shared" si="597"/>
        <v>3402.0188022022535</v>
      </c>
      <c r="AE1618">
        <f t="shared" si="598"/>
        <v>2562.001163298477</v>
      </c>
      <c r="AG1618">
        <f t="shared" si="599"/>
        <v>4258.8240033230304</v>
      </c>
    </row>
    <row r="1619" spans="1:33" x14ac:dyDescent="0.2">
      <c r="A1619">
        <f>'建築限界数値データ　片線'!A1703</f>
        <v>1470</v>
      </c>
      <c r="B1619">
        <f>'建築限界数値データ　片線'!B1703</f>
        <v>245</v>
      </c>
      <c r="D1619">
        <f t="shared" si="580"/>
        <v>105</v>
      </c>
      <c r="E1619">
        <f t="shared" si="581"/>
        <v>160</v>
      </c>
      <c r="F1619">
        <f t="shared" si="582"/>
        <v>2110</v>
      </c>
      <c r="G1619">
        <f t="shared" si="583"/>
        <v>3150</v>
      </c>
      <c r="I1619">
        <f t="shared" si="584"/>
        <v>9.8090927582165199E-2</v>
      </c>
      <c r="J1619">
        <f t="shared" si="585"/>
        <v>143.75</v>
      </c>
      <c r="L1619">
        <f t="shared" si="586"/>
        <v>1326.25</v>
      </c>
      <c r="M1619">
        <f t="shared" si="587"/>
        <v>245</v>
      </c>
      <c r="O1619">
        <f t="shared" si="588"/>
        <v>3436.25</v>
      </c>
      <c r="P1619">
        <f t="shared" si="589"/>
        <v>245</v>
      </c>
      <c r="R1619">
        <f t="shared" si="590"/>
        <v>3444.973013319553</v>
      </c>
      <c r="S1619">
        <f t="shared" si="591"/>
        <v>7.11782056990964E-2</v>
      </c>
      <c r="T1619">
        <f t="shared" si="592"/>
        <v>7.11782056990964E-2</v>
      </c>
      <c r="U1619">
        <f t="shared" si="600"/>
        <v>4.0782107798722471</v>
      </c>
      <c r="W1619">
        <f t="shared" si="593"/>
        <v>3444.973013319553</v>
      </c>
      <c r="X1619">
        <f t="shared" si="594"/>
        <v>0.16926913328126159</v>
      </c>
      <c r="Y1619">
        <f t="shared" si="601"/>
        <v>9.6984069388537097</v>
      </c>
      <c r="AA1619">
        <f t="shared" si="595"/>
        <v>3395.7379875198658</v>
      </c>
      <c r="AB1619">
        <f t="shared" si="596"/>
        <v>580.34695020697166</v>
      </c>
      <c r="AD1619">
        <f t="shared" si="597"/>
        <v>3395.7379875198658</v>
      </c>
      <c r="AE1619">
        <f t="shared" si="598"/>
        <v>2569.6530497930285</v>
      </c>
      <c r="AG1619">
        <f t="shared" si="599"/>
        <v>4258.4214535665769</v>
      </c>
    </row>
    <row r="1620" spans="1:33" x14ac:dyDescent="0.2">
      <c r="A1620">
        <f>'建築限界数値データ　片線'!A1704</f>
        <v>1463</v>
      </c>
      <c r="B1620">
        <f>'建築限界数値データ　片線'!B1704</f>
        <v>238</v>
      </c>
      <c r="D1620">
        <f t="shared" si="580"/>
        <v>105</v>
      </c>
      <c r="E1620">
        <f t="shared" si="581"/>
        <v>160</v>
      </c>
      <c r="F1620">
        <f t="shared" si="582"/>
        <v>2110</v>
      </c>
      <c r="G1620">
        <f t="shared" si="583"/>
        <v>3150</v>
      </c>
      <c r="I1620">
        <f t="shared" si="584"/>
        <v>9.8090927582165199E-2</v>
      </c>
      <c r="J1620">
        <f t="shared" si="585"/>
        <v>143.75</v>
      </c>
      <c r="L1620">
        <f t="shared" si="586"/>
        <v>1319.25</v>
      </c>
      <c r="M1620">
        <f t="shared" si="587"/>
        <v>238</v>
      </c>
      <c r="O1620">
        <f t="shared" si="588"/>
        <v>3429.25</v>
      </c>
      <c r="P1620">
        <f t="shared" si="589"/>
        <v>238</v>
      </c>
      <c r="R1620">
        <f t="shared" si="590"/>
        <v>3437.4990272725895</v>
      </c>
      <c r="S1620">
        <f t="shared" si="591"/>
        <v>6.9291819035839461E-2</v>
      </c>
      <c r="T1620">
        <f t="shared" si="592"/>
        <v>6.9291819035839461E-2</v>
      </c>
      <c r="U1620">
        <f t="shared" si="600"/>
        <v>3.9701287855378582</v>
      </c>
      <c r="W1620">
        <f t="shared" si="593"/>
        <v>3437.4990272725895</v>
      </c>
      <c r="X1620">
        <f t="shared" si="594"/>
        <v>0.16738274661800467</v>
      </c>
      <c r="Y1620">
        <f t="shared" si="601"/>
        <v>9.5903249445193222</v>
      </c>
      <c r="AA1620">
        <f t="shared" si="595"/>
        <v>3389.4571728374776</v>
      </c>
      <c r="AB1620">
        <f t="shared" si="596"/>
        <v>572.69506371242005</v>
      </c>
      <c r="AD1620">
        <f t="shared" si="597"/>
        <v>3389.4571728374776</v>
      </c>
      <c r="AE1620">
        <f t="shared" si="598"/>
        <v>2577.3049362875799</v>
      </c>
      <c r="AG1620">
        <f t="shared" si="599"/>
        <v>4258.0418810894471</v>
      </c>
    </row>
    <row r="1621" spans="1:33" x14ac:dyDescent="0.2">
      <c r="A1621">
        <f>'建築限界数値データ　片線'!A1705</f>
        <v>1456</v>
      </c>
      <c r="B1621">
        <f>'建築限界数値データ　片線'!B1705</f>
        <v>231</v>
      </c>
      <c r="D1621">
        <f t="shared" si="580"/>
        <v>105</v>
      </c>
      <c r="E1621">
        <f t="shared" si="581"/>
        <v>160</v>
      </c>
      <c r="F1621">
        <f t="shared" si="582"/>
        <v>2110</v>
      </c>
      <c r="G1621">
        <f t="shared" si="583"/>
        <v>3150</v>
      </c>
      <c r="I1621">
        <f t="shared" si="584"/>
        <v>9.8090927582165199E-2</v>
      </c>
      <c r="J1621">
        <f t="shared" si="585"/>
        <v>143.75</v>
      </c>
      <c r="L1621">
        <f t="shared" si="586"/>
        <v>1312.25</v>
      </c>
      <c r="M1621">
        <f t="shared" si="587"/>
        <v>231</v>
      </c>
      <c r="O1621">
        <f t="shared" si="588"/>
        <v>3422.25</v>
      </c>
      <c r="P1621">
        <f t="shared" si="589"/>
        <v>231</v>
      </c>
      <c r="R1621">
        <f t="shared" si="590"/>
        <v>3430.0373266919414</v>
      </c>
      <c r="S1621">
        <f t="shared" si="591"/>
        <v>6.7397218318035801E-2</v>
      </c>
      <c r="T1621">
        <f t="shared" si="592"/>
        <v>6.7397218318035801E-2</v>
      </c>
      <c r="U1621">
        <f t="shared" si="600"/>
        <v>3.8615761605452521</v>
      </c>
      <c r="W1621">
        <f t="shared" si="593"/>
        <v>3430.0373266919414</v>
      </c>
      <c r="X1621">
        <f t="shared" si="594"/>
        <v>0.165488145900201</v>
      </c>
      <c r="Y1621">
        <f t="shared" si="601"/>
        <v>9.4817723195267138</v>
      </c>
      <c r="AA1621">
        <f t="shared" si="595"/>
        <v>3383.1763581550899</v>
      </c>
      <c r="AB1621">
        <f t="shared" si="596"/>
        <v>565.04317721786845</v>
      </c>
      <c r="AD1621">
        <f t="shared" si="597"/>
        <v>3383.1763581550899</v>
      </c>
      <c r="AE1621">
        <f t="shared" si="598"/>
        <v>2584.9568227821314</v>
      </c>
      <c r="AG1621">
        <f t="shared" si="599"/>
        <v>4257.6852920369101</v>
      </c>
    </row>
    <row r="1622" spans="1:33" x14ac:dyDescent="0.2">
      <c r="A1622">
        <f>'建築限界数値データ　片線'!A1706</f>
        <v>1449</v>
      </c>
      <c r="B1622">
        <f>'建築限界数値データ　片線'!B1706</f>
        <v>224</v>
      </c>
      <c r="D1622">
        <f t="shared" si="580"/>
        <v>105</v>
      </c>
      <c r="E1622">
        <f t="shared" si="581"/>
        <v>160</v>
      </c>
      <c r="F1622">
        <f t="shared" si="582"/>
        <v>2110</v>
      </c>
      <c r="G1622">
        <f t="shared" si="583"/>
        <v>3150</v>
      </c>
      <c r="I1622">
        <f t="shared" si="584"/>
        <v>9.8090927582165199E-2</v>
      </c>
      <c r="J1622">
        <f t="shared" si="585"/>
        <v>143.75</v>
      </c>
      <c r="L1622">
        <f t="shared" si="586"/>
        <v>1305.25</v>
      </c>
      <c r="M1622">
        <f t="shared" si="587"/>
        <v>224</v>
      </c>
      <c r="O1622">
        <f t="shared" si="588"/>
        <v>3415.25</v>
      </c>
      <c r="P1622">
        <f t="shared" si="589"/>
        <v>224</v>
      </c>
      <c r="R1622">
        <f t="shared" si="590"/>
        <v>3422.5879919294989</v>
      </c>
      <c r="S1622">
        <f t="shared" si="591"/>
        <v>6.5494363468459979E-2</v>
      </c>
      <c r="T1622">
        <f t="shared" si="592"/>
        <v>6.5494363468459979E-2</v>
      </c>
      <c r="U1622">
        <f t="shared" si="600"/>
        <v>3.7525506086385563</v>
      </c>
      <c r="W1622">
        <f t="shared" si="593"/>
        <v>3422.5879919294989</v>
      </c>
      <c r="X1622">
        <f t="shared" si="594"/>
        <v>0.16358529105062519</v>
      </c>
      <c r="Y1622">
        <f t="shared" si="601"/>
        <v>9.3727467676200202</v>
      </c>
      <c r="AA1622">
        <f t="shared" si="595"/>
        <v>3376.8955434727018</v>
      </c>
      <c r="AB1622">
        <f t="shared" si="596"/>
        <v>557.39129072331696</v>
      </c>
      <c r="AD1622">
        <f t="shared" si="597"/>
        <v>3376.8955434727018</v>
      </c>
      <c r="AE1622">
        <f t="shared" si="598"/>
        <v>2592.6087092766829</v>
      </c>
      <c r="AG1622">
        <f t="shared" si="599"/>
        <v>4257.3516921841328</v>
      </c>
    </row>
    <row r="1623" spans="1:33" x14ac:dyDescent="0.2">
      <c r="A1623">
        <f>'建築限界数値データ　片線'!A1707</f>
        <v>1442</v>
      </c>
      <c r="B1623">
        <f>'建築限界数値データ　片線'!B1707</f>
        <v>217</v>
      </c>
      <c r="D1623">
        <f t="shared" si="580"/>
        <v>105</v>
      </c>
      <c r="E1623">
        <f t="shared" si="581"/>
        <v>160</v>
      </c>
      <c r="F1623">
        <f t="shared" si="582"/>
        <v>2110</v>
      </c>
      <c r="G1623">
        <f t="shared" si="583"/>
        <v>3150</v>
      </c>
      <c r="I1623">
        <f t="shared" si="584"/>
        <v>9.8090927582165199E-2</v>
      </c>
      <c r="J1623">
        <f t="shared" si="585"/>
        <v>143.75</v>
      </c>
      <c r="L1623">
        <f t="shared" si="586"/>
        <v>1298.25</v>
      </c>
      <c r="M1623">
        <f t="shared" si="587"/>
        <v>217</v>
      </c>
      <c r="O1623">
        <f t="shared" si="588"/>
        <v>3408.25</v>
      </c>
      <c r="P1623">
        <f t="shared" si="589"/>
        <v>217</v>
      </c>
      <c r="R1623">
        <f t="shared" si="590"/>
        <v>3415.1511039044817</v>
      </c>
      <c r="S1623">
        <f t="shared" si="591"/>
        <v>6.3583214299021376E-2</v>
      </c>
      <c r="T1623">
        <f t="shared" si="592"/>
        <v>6.3583214299021376E-2</v>
      </c>
      <c r="U1623">
        <f t="shared" si="600"/>
        <v>3.6430498272097922</v>
      </c>
      <c r="W1623">
        <f t="shared" si="593"/>
        <v>3415.1511039044817</v>
      </c>
      <c r="X1623">
        <f t="shared" si="594"/>
        <v>0.16167414188118656</v>
      </c>
      <c r="Y1623">
        <f t="shared" si="601"/>
        <v>9.2632459861912544</v>
      </c>
      <c r="AA1623">
        <f t="shared" si="595"/>
        <v>3370.6147287903141</v>
      </c>
      <c r="AB1623">
        <f t="shared" si="596"/>
        <v>549.73940422876524</v>
      </c>
      <c r="AD1623">
        <f t="shared" si="597"/>
        <v>3370.6147287903141</v>
      </c>
      <c r="AE1623">
        <f t="shared" si="598"/>
        <v>2600.2605957712349</v>
      </c>
      <c r="AG1623">
        <f t="shared" si="599"/>
        <v>4257.0410869357111</v>
      </c>
    </row>
    <row r="1624" spans="1:33" x14ac:dyDescent="0.2">
      <c r="A1624">
        <f>'建築限界数値データ　片線'!A1708</f>
        <v>1435</v>
      </c>
      <c r="B1624">
        <f>'建築限界数値データ　片線'!B1708</f>
        <v>210</v>
      </c>
      <c r="D1624">
        <f t="shared" si="580"/>
        <v>105</v>
      </c>
      <c r="E1624">
        <f t="shared" si="581"/>
        <v>160</v>
      </c>
      <c r="F1624">
        <f t="shared" si="582"/>
        <v>2110</v>
      </c>
      <c r="G1624">
        <f t="shared" si="583"/>
        <v>3150</v>
      </c>
      <c r="I1624">
        <f t="shared" si="584"/>
        <v>9.8090927582165199E-2</v>
      </c>
      <c r="J1624">
        <f t="shared" si="585"/>
        <v>143.75</v>
      </c>
      <c r="L1624">
        <f t="shared" si="586"/>
        <v>1291.25</v>
      </c>
      <c r="M1624">
        <f t="shared" si="587"/>
        <v>210</v>
      </c>
      <c r="O1624">
        <f t="shared" si="588"/>
        <v>3401.25</v>
      </c>
      <c r="P1624">
        <f t="shared" si="589"/>
        <v>210</v>
      </c>
      <c r="R1624">
        <f t="shared" si="590"/>
        <v>3407.7267441066924</v>
      </c>
      <c r="S1624">
        <f t="shared" si="591"/>
        <v>6.1663730512880183E-2</v>
      </c>
      <c r="T1624">
        <f t="shared" si="592"/>
        <v>6.1663730512880183E-2</v>
      </c>
      <c r="U1624">
        <f t="shared" si="600"/>
        <v>3.5330715074201096</v>
      </c>
      <c r="W1624">
        <f t="shared" si="593"/>
        <v>3407.7267441066924</v>
      </c>
      <c r="X1624">
        <f t="shared" si="594"/>
        <v>0.15975465809504538</v>
      </c>
      <c r="Y1624">
        <f t="shared" si="601"/>
        <v>9.1532676664015717</v>
      </c>
      <c r="AA1624">
        <f t="shared" si="595"/>
        <v>3364.3339141079259</v>
      </c>
      <c r="AB1624">
        <f t="shared" si="596"/>
        <v>542.08751773421386</v>
      </c>
      <c r="AD1624">
        <f t="shared" si="597"/>
        <v>3364.3339141079259</v>
      </c>
      <c r="AE1624">
        <f t="shared" si="598"/>
        <v>2607.9124822657859</v>
      </c>
      <c r="AG1624">
        <f t="shared" si="599"/>
        <v>4256.7534813252278</v>
      </c>
    </row>
    <row r="1625" spans="1:33" x14ac:dyDescent="0.2">
      <c r="A1625">
        <f>'建築限界数値データ　片線'!A1709</f>
        <v>1428</v>
      </c>
      <c r="B1625">
        <f>'建築限界数値データ　片線'!B1709</f>
        <v>203</v>
      </c>
      <c r="D1625">
        <f t="shared" si="580"/>
        <v>105</v>
      </c>
      <c r="E1625">
        <f t="shared" si="581"/>
        <v>160</v>
      </c>
      <c r="F1625">
        <f t="shared" si="582"/>
        <v>2110</v>
      </c>
      <c r="G1625">
        <f t="shared" si="583"/>
        <v>3150</v>
      </c>
      <c r="I1625">
        <f t="shared" si="584"/>
        <v>9.8090927582165199E-2</v>
      </c>
      <c r="J1625">
        <f t="shared" si="585"/>
        <v>143.75</v>
      </c>
      <c r="L1625">
        <f t="shared" si="586"/>
        <v>1284.25</v>
      </c>
      <c r="M1625">
        <f t="shared" si="587"/>
        <v>203</v>
      </c>
      <c r="O1625">
        <f t="shared" si="588"/>
        <v>3394.25</v>
      </c>
      <c r="P1625">
        <f t="shared" si="589"/>
        <v>203</v>
      </c>
      <c r="R1625">
        <f t="shared" si="590"/>
        <v>3400.3149945997652</v>
      </c>
      <c r="S1625">
        <f t="shared" si="591"/>
        <v>5.9735871706627933E-2</v>
      </c>
      <c r="T1625">
        <f t="shared" si="592"/>
        <v>5.9735871706627933E-2</v>
      </c>
      <c r="U1625">
        <f t="shared" si="600"/>
        <v>3.4226133343247271</v>
      </c>
      <c r="W1625">
        <f t="shared" si="593"/>
        <v>3400.3149945997652</v>
      </c>
      <c r="X1625">
        <f t="shared" si="594"/>
        <v>0.15782679928879312</v>
      </c>
      <c r="Y1625">
        <f t="shared" si="601"/>
        <v>9.0428094933061889</v>
      </c>
      <c r="AA1625">
        <f t="shared" si="595"/>
        <v>3358.0530994255382</v>
      </c>
      <c r="AB1625">
        <f t="shared" si="596"/>
        <v>534.43563123966214</v>
      </c>
      <c r="AD1625">
        <f t="shared" si="597"/>
        <v>3358.0530994255382</v>
      </c>
      <c r="AE1625">
        <f t="shared" si="598"/>
        <v>2615.5643687603379</v>
      </c>
      <c r="AG1625">
        <f t="shared" si="599"/>
        <v>4256.4888800148565</v>
      </c>
    </row>
    <row r="1626" spans="1:33" x14ac:dyDescent="0.2">
      <c r="A1626">
        <f>'建築限界数値データ　片線'!A1710</f>
        <v>1421</v>
      </c>
      <c r="B1626">
        <f>'建築限界数値データ　片線'!B1710</f>
        <v>196</v>
      </c>
      <c r="D1626">
        <f t="shared" si="580"/>
        <v>105</v>
      </c>
      <c r="E1626">
        <f t="shared" si="581"/>
        <v>160</v>
      </c>
      <c r="F1626">
        <f t="shared" si="582"/>
        <v>2110</v>
      </c>
      <c r="G1626">
        <f t="shared" si="583"/>
        <v>3150</v>
      </c>
      <c r="I1626">
        <f t="shared" si="584"/>
        <v>9.8090927582165199E-2</v>
      </c>
      <c r="J1626">
        <f t="shared" si="585"/>
        <v>143.75</v>
      </c>
      <c r="L1626">
        <f t="shared" si="586"/>
        <v>1277.25</v>
      </c>
      <c r="M1626">
        <f t="shared" si="587"/>
        <v>196</v>
      </c>
      <c r="O1626">
        <f t="shared" si="588"/>
        <v>3387.25</v>
      </c>
      <c r="P1626">
        <f t="shared" si="589"/>
        <v>196</v>
      </c>
      <c r="R1626">
        <f t="shared" si="590"/>
        <v>3392.9159380244009</v>
      </c>
      <c r="S1626">
        <f t="shared" si="591"/>
        <v>5.779959737253447E-2</v>
      </c>
      <c r="T1626">
        <f t="shared" si="592"/>
        <v>5.779959737253447E-2</v>
      </c>
      <c r="U1626">
        <f t="shared" si="600"/>
        <v>3.3116729870016672</v>
      </c>
      <c r="W1626">
        <f t="shared" si="593"/>
        <v>3392.9159380244009</v>
      </c>
      <c r="X1626">
        <f t="shared" si="594"/>
        <v>0.15589052495469968</v>
      </c>
      <c r="Y1626">
        <f t="shared" si="601"/>
        <v>8.9318691459831303</v>
      </c>
      <c r="AA1626">
        <f t="shared" si="595"/>
        <v>3351.7722847431505</v>
      </c>
      <c r="AB1626">
        <f t="shared" si="596"/>
        <v>526.78374474511077</v>
      </c>
      <c r="AD1626">
        <f t="shared" si="597"/>
        <v>3351.7722847431505</v>
      </c>
      <c r="AE1626">
        <f t="shared" si="598"/>
        <v>2623.2162552548893</v>
      </c>
      <c r="AG1626">
        <f t="shared" si="599"/>
        <v>4256.247287294972</v>
      </c>
    </row>
    <row r="1627" spans="1:33" x14ac:dyDescent="0.2">
      <c r="A1627">
        <f>'建築限界数値データ　片線'!A1711</f>
        <v>1414</v>
      </c>
      <c r="B1627">
        <f>'建築限界数値データ　片線'!B1711</f>
        <v>189</v>
      </c>
      <c r="D1627">
        <f t="shared" si="580"/>
        <v>105</v>
      </c>
      <c r="E1627">
        <f t="shared" si="581"/>
        <v>160</v>
      </c>
      <c r="F1627">
        <f t="shared" si="582"/>
        <v>2110</v>
      </c>
      <c r="G1627">
        <f t="shared" si="583"/>
        <v>3150</v>
      </c>
      <c r="I1627">
        <f t="shared" si="584"/>
        <v>9.8090927582165199E-2</v>
      </c>
      <c r="J1627">
        <f t="shared" si="585"/>
        <v>143.75</v>
      </c>
      <c r="L1627">
        <f t="shared" si="586"/>
        <v>1270.25</v>
      </c>
      <c r="M1627">
        <f t="shared" si="587"/>
        <v>189</v>
      </c>
      <c r="O1627">
        <f t="shared" si="588"/>
        <v>3380.25</v>
      </c>
      <c r="P1627">
        <f t="shared" si="589"/>
        <v>189</v>
      </c>
      <c r="R1627">
        <f t="shared" si="590"/>
        <v>3385.529657601599</v>
      </c>
      <c r="S1627">
        <f t="shared" si="591"/>
        <v>5.5854866900861895E-2</v>
      </c>
      <c r="T1627">
        <f t="shared" si="592"/>
        <v>5.5854866900861895E-2</v>
      </c>
      <c r="U1627">
        <f t="shared" si="600"/>
        <v>3.2002481386843429</v>
      </c>
      <c r="W1627">
        <f t="shared" si="593"/>
        <v>3385.529657601599</v>
      </c>
      <c r="X1627">
        <f t="shared" si="594"/>
        <v>0.15394579448302709</v>
      </c>
      <c r="Y1627">
        <f t="shared" si="601"/>
        <v>8.8204442976658051</v>
      </c>
      <c r="AA1627">
        <f t="shared" si="595"/>
        <v>3345.4914700607624</v>
      </c>
      <c r="AB1627">
        <f t="shared" si="596"/>
        <v>519.13185825055905</v>
      </c>
      <c r="AD1627">
        <f t="shared" si="597"/>
        <v>3345.4914700607624</v>
      </c>
      <c r="AE1627">
        <f t="shared" si="598"/>
        <v>2630.8681417494408</v>
      </c>
      <c r="AG1627">
        <f t="shared" si="599"/>
        <v>4256.0287070838085</v>
      </c>
    </row>
    <row r="1628" spans="1:33" x14ac:dyDescent="0.2">
      <c r="A1628">
        <f>'建築限界数値データ　片線'!A1712</f>
        <v>1407</v>
      </c>
      <c r="B1628">
        <f>'建築限界数値データ　片線'!B1712</f>
        <v>182</v>
      </c>
      <c r="D1628">
        <f t="shared" si="580"/>
        <v>105</v>
      </c>
      <c r="E1628">
        <f t="shared" si="581"/>
        <v>160</v>
      </c>
      <c r="F1628">
        <f t="shared" si="582"/>
        <v>2110</v>
      </c>
      <c r="G1628">
        <f t="shared" si="583"/>
        <v>3150</v>
      </c>
      <c r="I1628">
        <f t="shared" si="584"/>
        <v>9.8090927582165199E-2</v>
      </c>
      <c r="J1628">
        <f t="shared" si="585"/>
        <v>143.75</v>
      </c>
      <c r="L1628">
        <f t="shared" si="586"/>
        <v>1263.25</v>
      </c>
      <c r="M1628">
        <f t="shared" si="587"/>
        <v>182</v>
      </c>
      <c r="O1628">
        <f t="shared" si="588"/>
        <v>3373.25</v>
      </c>
      <c r="P1628">
        <f t="shared" si="589"/>
        <v>182</v>
      </c>
      <c r="R1628">
        <f t="shared" si="590"/>
        <v>3378.1562371358727</v>
      </c>
      <c r="S1628">
        <f t="shared" si="591"/>
        <v>5.3901639582247148E-2</v>
      </c>
      <c r="T1628">
        <f t="shared" si="592"/>
        <v>5.3901639582247148E-2</v>
      </c>
      <c r="U1628">
        <f t="shared" si="600"/>
        <v>3.0883364568980634</v>
      </c>
      <c r="W1628">
        <f t="shared" si="593"/>
        <v>3378.1562371358727</v>
      </c>
      <c r="X1628">
        <f t="shared" si="594"/>
        <v>0.15199256716441234</v>
      </c>
      <c r="Y1628">
        <f t="shared" si="601"/>
        <v>8.7085326158795251</v>
      </c>
      <c r="AA1628">
        <f t="shared" si="595"/>
        <v>3339.2106553783747</v>
      </c>
      <c r="AB1628">
        <f t="shared" si="596"/>
        <v>511.4799717560075</v>
      </c>
      <c r="AD1628">
        <f t="shared" si="597"/>
        <v>3339.2106553783747</v>
      </c>
      <c r="AE1628">
        <f t="shared" si="598"/>
        <v>2638.5200282439923</v>
      </c>
      <c r="AG1628">
        <f t="shared" si="599"/>
        <v>4255.8331429271457</v>
      </c>
    </row>
    <row r="1629" spans="1:33" x14ac:dyDescent="0.2">
      <c r="A1629">
        <f>'建築限界数値データ　片線'!A1713</f>
        <v>1400</v>
      </c>
      <c r="B1629">
        <f>'建築限界数値データ　片線'!B1713</f>
        <v>175</v>
      </c>
      <c r="D1629">
        <f t="shared" si="580"/>
        <v>105</v>
      </c>
      <c r="E1629">
        <f t="shared" si="581"/>
        <v>160</v>
      </c>
      <c r="F1629">
        <f t="shared" si="582"/>
        <v>2110</v>
      </c>
      <c r="G1629">
        <f t="shared" si="583"/>
        <v>3150</v>
      </c>
      <c r="I1629">
        <f t="shared" si="584"/>
        <v>9.8090927582165199E-2</v>
      </c>
      <c r="J1629">
        <f t="shared" si="585"/>
        <v>143.75</v>
      </c>
      <c r="L1629">
        <f t="shared" si="586"/>
        <v>1256.25</v>
      </c>
      <c r="M1629">
        <f t="shared" si="587"/>
        <v>175</v>
      </c>
      <c r="O1629">
        <f t="shared" si="588"/>
        <v>3366.25</v>
      </c>
      <c r="P1629">
        <f t="shared" si="589"/>
        <v>175</v>
      </c>
      <c r="R1629">
        <f t="shared" si="590"/>
        <v>3370.7957610184571</v>
      </c>
      <c r="S1629">
        <f t="shared" si="591"/>
        <v>5.1939874610154008E-2</v>
      </c>
      <c r="T1629">
        <f t="shared" si="592"/>
        <v>5.1939874610154008E-2</v>
      </c>
      <c r="U1629">
        <f t="shared" si="600"/>
        <v>2.9759356036005267</v>
      </c>
      <c r="W1629">
        <f t="shared" si="593"/>
        <v>3370.7957610184571</v>
      </c>
      <c r="X1629">
        <f t="shared" si="594"/>
        <v>0.15003080219231921</v>
      </c>
      <c r="Y1629">
        <f t="shared" si="601"/>
        <v>8.5961317625819884</v>
      </c>
      <c r="AA1629">
        <f t="shared" si="595"/>
        <v>3332.9298406959865</v>
      </c>
      <c r="AB1629">
        <f t="shared" si="596"/>
        <v>503.82808526145601</v>
      </c>
      <c r="AD1629">
        <f t="shared" si="597"/>
        <v>3332.9298406959865</v>
      </c>
      <c r="AE1629">
        <f t="shared" si="598"/>
        <v>2646.1719147385438</v>
      </c>
      <c r="AG1629">
        <f t="shared" si="599"/>
        <v>4255.660597998015</v>
      </c>
    </row>
    <row r="1630" spans="1:33" x14ac:dyDescent="0.2">
      <c r="A1630">
        <f>'建築限界数値データ　片線'!A1714</f>
        <v>1393</v>
      </c>
      <c r="B1630">
        <f>'建築限界数値データ　片線'!B1714</f>
        <v>168</v>
      </c>
      <c r="D1630">
        <f t="shared" si="580"/>
        <v>105</v>
      </c>
      <c r="E1630">
        <f t="shared" si="581"/>
        <v>160</v>
      </c>
      <c r="F1630">
        <f t="shared" si="582"/>
        <v>2110</v>
      </c>
      <c r="G1630">
        <f t="shared" si="583"/>
        <v>3150</v>
      </c>
      <c r="I1630">
        <f t="shared" si="584"/>
        <v>9.8090927582165199E-2</v>
      </c>
      <c r="J1630">
        <f t="shared" si="585"/>
        <v>143.75</v>
      </c>
      <c r="L1630">
        <f t="shared" si="586"/>
        <v>1249.25</v>
      </c>
      <c r="M1630">
        <f t="shared" si="587"/>
        <v>168</v>
      </c>
      <c r="O1630">
        <f t="shared" si="588"/>
        <v>3359.25</v>
      </c>
      <c r="P1630">
        <f t="shared" si="589"/>
        <v>168</v>
      </c>
      <c r="R1630">
        <f t="shared" si="590"/>
        <v>3363.4483142305012</v>
      </c>
      <c r="S1630">
        <f t="shared" si="591"/>
        <v>4.9969531083396128E-2</v>
      </c>
      <c r="T1630">
        <f t="shared" si="592"/>
        <v>4.9969531083396128E-2</v>
      </c>
      <c r="U1630">
        <f t="shared" si="600"/>
        <v>2.8630432353263782</v>
      </c>
      <c r="W1630">
        <f t="shared" si="593"/>
        <v>3363.4483142305012</v>
      </c>
      <c r="X1630">
        <f t="shared" si="594"/>
        <v>0.14806045866556133</v>
      </c>
      <c r="Y1630">
        <f t="shared" si="601"/>
        <v>8.4832393943078408</v>
      </c>
      <c r="AA1630">
        <f t="shared" si="595"/>
        <v>3326.6490260135988</v>
      </c>
      <c r="AB1630">
        <f t="shared" si="596"/>
        <v>496.17619876690446</v>
      </c>
      <c r="AD1630">
        <f t="shared" si="597"/>
        <v>3326.6490260135988</v>
      </c>
      <c r="AE1630">
        <f t="shared" si="598"/>
        <v>2653.8238012330958</v>
      </c>
      <c r="AG1630">
        <f t="shared" si="599"/>
        <v>4255.511075096445</v>
      </c>
    </row>
    <row r="1631" spans="1:33" x14ac:dyDescent="0.2">
      <c r="A1631">
        <f>'建築限界数値データ　片線'!A1715</f>
        <v>1386</v>
      </c>
      <c r="B1631">
        <f>'建築限界数値データ　片線'!B1715</f>
        <v>161</v>
      </c>
      <c r="D1631">
        <f t="shared" si="580"/>
        <v>105</v>
      </c>
      <c r="E1631">
        <f t="shared" si="581"/>
        <v>160</v>
      </c>
      <c r="F1631">
        <f t="shared" si="582"/>
        <v>2110</v>
      </c>
      <c r="G1631">
        <f t="shared" si="583"/>
        <v>3150</v>
      </c>
      <c r="I1631">
        <f t="shared" si="584"/>
        <v>9.8090927582165199E-2</v>
      </c>
      <c r="J1631">
        <f t="shared" si="585"/>
        <v>143.75</v>
      </c>
      <c r="L1631">
        <f t="shared" si="586"/>
        <v>1242.25</v>
      </c>
      <c r="M1631">
        <f t="shared" si="587"/>
        <v>161</v>
      </c>
      <c r="O1631">
        <f t="shared" si="588"/>
        <v>3352.25</v>
      </c>
      <c r="P1631">
        <f t="shared" si="589"/>
        <v>161</v>
      </c>
      <c r="R1631">
        <f t="shared" si="590"/>
        <v>3356.113982346249</v>
      </c>
      <c r="S1631">
        <f t="shared" si="591"/>
        <v>4.7990568008732026E-2</v>
      </c>
      <c r="T1631">
        <f t="shared" si="592"/>
        <v>4.7990568008732026E-2</v>
      </c>
      <c r="U1631">
        <f t="shared" si="600"/>
        <v>2.7496570033358925</v>
      </c>
      <c r="W1631">
        <f t="shared" si="593"/>
        <v>3356.113982346249</v>
      </c>
      <c r="X1631">
        <f t="shared" si="594"/>
        <v>0.14608149559089723</v>
      </c>
      <c r="Y1631">
        <f t="shared" si="601"/>
        <v>8.3698531623173551</v>
      </c>
      <c r="AA1631">
        <f t="shared" si="595"/>
        <v>3320.3682113312107</v>
      </c>
      <c r="AB1631">
        <f t="shared" si="596"/>
        <v>488.52431227235286</v>
      </c>
      <c r="AD1631">
        <f t="shared" si="597"/>
        <v>3320.3682113312107</v>
      </c>
      <c r="AE1631">
        <f t="shared" si="598"/>
        <v>2661.4756877276473</v>
      </c>
      <c r="AG1631">
        <f t="shared" si="599"/>
        <v>4255.3845766492332</v>
      </c>
    </row>
    <row r="1632" spans="1:33" x14ac:dyDescent="0.2">
      <c r="A1632">
        <f>'建築限界数値データ　片線'!A1716</f>
        <v>1379</v>
      </c>
      <c r="B1632">
        <f>'建築限界数値データ　片線'!B1716</f>
        <v>154</v>
      </c>
      <c r="D1632">
        <f t="shared" si="580"/>
        <v>105</v>
      </c>
      <c r="E1632">
        <f t="shared" si="581"/>
        <v>160</v>
      </c>
      <c r="F1632">
        <f t="shared" si="582"/>
        <v>2110</v>
      </c>
      <c r="G1632">
        <f t="shared" si="583"/>
        <v>3150</v>
      </c>
      <c r="I1632">
        <f t="shared" si="584"/>
        <v>9.8090927582165199E-2</v>
      </c>
      <c r="J1632">
        <f t="shared" si="585"/>
        <v>143.75</v>
      </c>
      <c r="L1632">
        <f t="shared" si="586"/>
        <v>1235.25</v>
      </c>
      <c r="M1632">
        <f t="shared" si="587"/>
        <v>154</v>
      </c>
      <c r="O1632">
        <f t="shared" si="588"/>
        <v>3345.25</v>
      </c>
      <c r="P1632">
        <f t="shared" si="589"/>
        <v>154</v>
      </c>
      <c r="R1632">
        <f t="shared" si="590"/>
        <v>3348.7928515362069</v>
      </c>
      <c r="S1632">
        <f t="shared" si="591"/>
        <v>4.6002944303533334E-2</v>
      </c>
      <c r="T1632">
        <f t="shared" si="592"/>
        <v>4.6002944303533334E-2</v>
      </c>
      <c r="U1632">
        <f t="shared" si="600"/>
        <v>2.6357745537678521</v>
      </c>
      <c r="W1632">
        <f t="shared" si="593"/>
        <v>3348.7928515362069</v>
      </c>
      <c r="X1632">
        <f t="shared" si="594"/>
        <v>0.14409387188569853</v>
      </c>
      <c r="Y1632">
        <f t="shared" si="601"/>
        <v>8.2559707127493152</v>
      </c>
      <c r="AA1632">
        <f t="shared" si="595"/>
        <v>3314.087396648823</v>
      </c>
      <c r="AB1632">
        <f t="shared" si="596"/>
        <v>480.87242577780125</v>
      </c>
      <c r="AD1632">
        <f t="shared" si="597"/>
        <v>3314.087396648823</v>
      </c>
      <c r="AE1632">
        <f t="shared" si="598"/>
        <v>2669.1275742221987</v>
      </c>
      <c r="AG1632">
        <f t="shared" si="599"/>
        <v>4255.281104709753</v>
      </c>
    </row>
    <row r="1633" spans="1:33" x14ac:dyDescent="0.2">
      <c r="A1633">
        <f>'建築限界数値データ　片線'!A1717</f>
        <v>1372</v>
      </c>
      <c r="B1633">
        <f>'建築限界数値データ　片線'!B1717</f>
        <v>147</v>
      </c>
      <c r="D1633">
        <f t="shared" si="580"/>
        <v>105</v>
      </c>
      <c r="E1633">
        <f t="shared" si="581"/>
        <v>160</v>
      </c>
      <c r="F1633">
        <f t="shared" si="582"/>
        <v>2110</v>
      </c>
      <c r="G1633">
        <f t="shared" si="583"/>
        <v>3150</v>
      </c>
      <c r="I1633">
        <f t="shared" si="584"/>
        <v>9.8090927582165199E-2</v>
      </c>
      <c r="J1633">
        <f t="shared" si="585"/>
        <v>143.75</v>
      </c>
      <c r="L1633">
        <f t="shared" si="586"/>
        <v>1228.25</v>
      </c>
      <c r="M1633">
        <f t="shared" si="587"/>
        <v>147</v>
      </c>
      <c r="O1633">
        <f t="shared" si="588"/>
        <v>3338.25</v>
      </c>
      <c r="P1633">
        <f t="shared" si="589"/>
        <v>147</v>
      </c>
      <c r="R1633">
        <f t="shared" si="590"/>
        <v>3341.4850085702915</v>
      </c>
      <c r="S1633">
        <f t="shared" si="591"/>
        <v>4.4006618798527679E-2</v>
      </c>
      <c r="T1633">
        <f t="shared" si="592"/>
        <v>4.4006618798527679E-2</v>
      </c>
      <c r="U1633">
        <f t="shared" si="600"/>
        <v>2.5213935277967057</v>
      </c>
      <c r="W1633">
        <f t="shared" si="593"/>
        <v>3341.4850085702915</v>
      </c>
      <c r="X1633">
        <f t="shared" si="594"/>
        <v>0.14209754638069289</v>
      </c>
      <c r="Y1633">
        <f t="shared" si="601"/>
        <v>8.1415896867781683</v>
      </c>
      <c r="AA1633">
        <f t="shared" si="595"/>
        <v>3307.8065819664353</v>
      </c>
      <c r="AB1633">
        <f t="shared" si="596"/>
        <v>473.22053928324971</v>
      </c>
      <c r="AD1633">
        <f t="shared" si="597"/>
        <v>3307.8065819664353</v>
      </c>
      <c r="AE1633">
        <f t="shared" si="598"/>
        <v>2676.7794607167502</v>
      </c>
      <c r="AG1633">
        <f t="shared" si="599"/>
        <v>4255.2006609577802</v>
      </c>
    </row>
    <row r="1634" spans="1:33" x14ac:dyDescent="0.2">
      <c r="A1634">
        <f>'建築限界数値データ　片線'!A1718</f>
        <v>1365</v>
      </c>
      <c r="B1634">
        <f>'建築限界数値データ　片線'!B1718</f>
        <v>140</v>
      </c>
      <c r="D1634">
        <f t="shared" si="580"/>
        <v>105</v>
      </c>
      <c r="E1634">
        <f t="shared" si="581"/>
        <v>160</v>
      </c>
      <c r="F1634">
        <f t="shared" si="582"/>
        <v>2110</v>
      </c>
      <c r="G1634">
        <f t="shared" si="583"/>
        <v>3150</v>
      </c>
      <c r="I1634">
        <f t="shared" si="584"/>
        <v>9.8090927582165199E-2</v>
      </c>
      <c r="J1634">
        <f t="shared" si="585"/>
        <v>143.75</v>
      </c>
      <c r="L1634">
        <f t="shared" si="586"/>
        <v>1221.25</v>
      </c>
      <c r="M1634">
        <f t="shared" si="587"/>
        <v>140</v>
      </c>
      <c r="O1634">
        <f t="shared" si="588"/>
        <v>3331.25</v>
      </c>
      <c r="P1634">
        <f t="shared" si="589"/>
        <v>140</v>
      </c>
      <c r="R1634">
        <f t="shared" si="590"/>
        <v>3334.190540820965</v>
      </c>
      <c r="S1634">
        <f t="shared" si="591"/>
        <v>4.2001550240617254E-2</v>
      </c>
      <c r="T1634">
        <f t="shared" si="592"/>
        <v>4.2001550240617254E-2</v>
      </c>
      <c r="U1634">
        <f t="shared" si="600"/>
        <v>2.4065115617940558</v>
      </c>
      <c r="W1634">
        <f t="shared" si="593"/>
        <v>3334.190540820965</v>
      </c>
      <c r="X1634">
        <f t="shared" si="594"/>
        <v>0.14009247782278245</v>
      </c>
      <c r="Y1634">
        <f t="shared" si="601"/>
        <v>8.0267077207755193</v>
      </c>
      <c r="AA1634">
        <f t="shared" si="595"/>
        <v>3301.5257672840471</v>
      </c>
      <c r="AB1634">
        <f t="shared" si="596"/>
        <v>465.5686527886981</v>
      </c>
      <c r="AD1634">
        <f t="shared" si="597"/>
        <v>3301.5257672840471</v>
      </c>
      <c r="AE1634">
        <f t="shared" si="598"/>
        <v>2684.4313472113017</v>
      </c>
      <c r="AG1634">
        <f t="shared" si="599"/>
        <v>4255.1432466993629</v>
      </c>
    </row>
    <row r="1635" spans="1:33" x14ac:dyDescent="0.2">
      <c r="A1635">
        <f>'建築限界数値データ　片線'!A1719</f>
        <v>1358</v>
      </c>
      <c r="B1635">
        <f>'建築限界数値データ　片線'!B1719</f>
        <v>133</v>
      </c>
      <c r="D1635">
        <f t="shared" si="580"/>
        <v>105</v>
      </c>
      <c r="E1635">
        <f t="shared" si="581"/>
        <v>160</v>
      </c>
      <c r="F1635">
        <f t="shared" si="582"/>
        <v>2110</v>
      </c>
      <c r="G1635">
        <f t="shared" si="583"/>
        <v>3150</v>
      </c>
      <c r="I1635">
        <f t="shared" si="584"/>
        <v>9.8090927582165199E-2</v>
      </c>
      <c r="J1635">
        <f t="shared" si="585"/>
        <v>143.75</v>
      </c>
      <c r="L1635">
        <f t="shared" si="586"/>
        <v>1214.25</v>
      </c>
      <c r="M1635">
        <f t="shared" si="587"/>
        <v>133</v>
      </c>
      <c r="O1635">
        <f t="shared" si="588"/>
        <v>3324.25</v>
      </c>
      <c r="P1635">
        <f t="shared" si="589"/>
        <v>133</v>
      </c>
      <c r="R1635">
        <f t="shared" si="590"/>
        <v>3326.9095362663529</v>
      </c>
      <c r="S1635">
        <f t="shared" si="591"/>
        <v>3.9987697295774532E-2</v>
      </c>
      <c r="T1635">
        <f t="shared" si="592"/>
        <v>3.9987697295774532E-2</v>
      </c>
      <c r="U1635">
        <f t="shared" si="600"/>
        <v>2.2911262874945759</v>
      </c>
      <c r="W1635">
        <f t="shared" si="593"/>
        <v>3326.9095362663529</v>
      </c>
      <c r="X1635">
        <f t="shared" si="594"/>
        <v>0.13807862487793973</v>
      </c>
      <c r="Y1635">
        <f t="shared" si="601"/>
        <v>7.9113224464760386</v>
      </c>
      <c r="AA1635">
        <f t="shared" si="595"/>
        <v>3295.244952601659</v>
      </c>
      <c r="AB1635">
        <f t="shared" si="596"/>
        <v>457.91676629414656</v>
      </c>
      <c r="AD1635">
        <f t="shared" si="597"/>
        <v>3295.244952601659</v>
      </c>
      <c r="AE1635">
        <f t="shared" si="598"/>
        <v>2692.0832337058537</v>
      </c>
      <c r="AG1635">
        <f t="shared" si="599"/>
        <v>4255.1088628667158</v>
      </c>
    </row>
    <row r="1636" spans="1:33" x14ac:dyDescent="0.2">
      <c r="A1636">
        <f>'建築限界数値データ　片線'!A1720</f>
        <v>1351</v>
      </c>
      <c r="B1636">
        <f>'建築限界数値データ　片線'!B1720</f>
        <v>126</v>
      </c>
      <c r="D1636">
        <f t="shared" si="580"/>
        <v>105</v>
      </c>
      <c r="E1636">
        <f t="shared" si="581"/>
        <v>160</v>
      </c>
      <c r="F1636">
        <f t="shared" si="582"/>
        <v>2110</v>
      </c>
      <c r="G1636">
        <f t="shared" si="583"/>
        <v>3150</v>
      </c>
      <c r="I1636">
        <f t="shared" si="584"/>
        <v>9.8090927582165199E-2</v>
      </c>
      <c r="J1636">
        <f t="shared" si="585"/>
        <v>143.75</v>
      </c>
      <c r="L1636">
        <f t="shared" si="586"/>
        <v>1207.25</v>
      </c>
      <c r="M1636">
        <f t="shared" si="587"/>
        <v>126</v>
      </c>
      <c r="O1636">
        <f t="shared" si="588"/>
        <v>3317.25</v>
      </c>
      <c r="P1636">
        <f t="shared" si="589"/>
        <v>126</v>
      </c>
      <c r="R1636">
        <f t="shared" si="590"/>
        <v>3319.6420834933397</v>
      </c>
      <c r="S1636">
        <f t="shared" si="591"/>
        <v>3.7965018552016234E-2</v>
      </c>
      <c r="T1636">
        <f t="shared" si="592"/>
        <v>3.7965018552016234E-2</v>
      </c>
      <c r="U1636">
        <f t="shared" si="600"/>
        <v>2.1752353321664022</v>
      </c>
      <c r="W1636">
        <f t="shared" si="593"/>
        <v>3319.6420834933397</v>
      </c>
      <c r="X1636">
        <f t="shared" si="594"/>
        <v>0.13605594613418143</v>
      </c>
      <c r="Y1636">
        <f t="shared" si="601"/>
        <v>7.7954314911478644</v>
      </c>
      <c r="AA1636">
        <f t="shared" si="595"/>
        <v>3288.9641379192717</v>
      </c>
      <c r="AB1636">
        <f t="shared" si="596"/>
        <v>450.26487979959501</v>
      </c>
      <c r="AD1636">
        <f t="shared" si="597"/>
        <v>3288.9641379192717</v>
      </c>
      <c r="AE1636">
        <f t="shared" si="598"/>
        <v>2699.7351202004052</v>
      </c>
      <c r="AG1636">
        <f t="shared" si="599"/>
        <v>4255.0975100181377</v>
      </c>
    </row>
    <row r="1637" spans="1:33" x14ac:dyDescent="0.2">
      <c r="A1637">
        <f>'建築限界数値データ　片線'!A1721</f>
        <v>1344</v>
      </c>
      <c r="B1637">
        <f>'建築限界数値データ　片線'!B1721</f>
        <v>119</v>
      </c>
      <c r="D1637">
        <f t="shared" si="580"/>
        <v>105</v>
      </c>
      <c r="E1637">
        <f t="shared" si="581"/>
        <v>160</v>
      </c>
      <c r="F1637">
        <f t="shared" si="582"/>
        <v>2110</v>
      </c>
      <c r="G1637">
        <f t="shared" si="583"/>
        <v>3150</v>
      </c>
      <c r="I1637">
        <f t="shared" si="584"/>
        <v>9.8090927582165199E-2</v>
      </c>
      <c r="J1637">
        <f t="shared" si="585"/>
        <v>143.75</v>
      </c>
      <c r="L1637">
        <f t="shared" si="586"/>
        <v>1200.25</v>
      </c>
      <c r="M1637">
        <f t="shared" si="587"/>
        <v>119</v>
      </c>
      <c r="O1637">
        <f t="shared" si="588"/>
        <v>3310.25</v>
      </c>
      <c r="P1637">
        <f t="shared" si="589"/>
        <v>119</v>
      </c>
      <c r="R1637">
        <f t="shared" si="590"/>
        <v>3312.3882717006472</v>
      </c>
      <c r="S1637">
        <f t="shared" si="591"/>
        <v>3.5933472522456926E-2</v>
      </c>
      <c r="T1637">
        <f t="shared" si="592"/>
        <v>3.5933472522456926E-2</v>
      </c>
      <c r="U1637">
        <f t="shared" si="600"/>
        <v>2.0588363187860943</v>
      </c>
      <c r="W1637">
        <f t="shared" si="593"/>
        <v>3312.3882717006472</v>
      </c>
      <c r="X1637">
        <f t="shared" si="594"/>
        <v>0.13402440010462213</v>
      </c>
      <c r="Y1637">
        <f t="shared" si="601"/>
        <v>7.6790324777675574</v>
      </c>
      <c r="AA1637">
        <f t="shared" si="595"/>
        <v>3282.683323236884</v>
      </c>
      <c r="AB1637">
        <f t="shared" si="596"/>
        <v>442.61299330504352</v>
      </c>
      <c r="AD1637">
        <f t="shared" si="597"/>
        <v>3282.683323236884</v>
      </c>
      <c r="AE1637">
        <f t="shared" si="598"/>
        <v>2707.3870066949567</v>
      </c>
      <c r="AG1637">
        <f t="shared" si="599"/>
        <v>4255.1091883379713</v>
      </c>
    </row>
    <row r="1638" spans="1:33" x14ac:dyDescent="0.2">
      <c r="A1638">
        <f>'建築限界数値データ　片線'!A1722</f>
        <v>1337</v>
      </c>
      <c r="B1638">
        <f>'建築限界数値データ　片線'!B1722</f>
        <v>112</v>
      </c>
      <c r="D1638">
        <f t="shared" si="580"/>
        <v>105</v>
      </c>
      <c r="E1638">
        <f t="shared" si="581"/>
        <v>160</v>
      </c>
      <c r="F1638">
        <f t="shared" si="582"/>
        <v>2110</v>
      </c>
      <c r="G1638">
        <f t="shared" si="583"/>
        <v>3150</v>
      </c>
      <c r="I1638">
        <f t="shared" si="584"/>
        <v>9.8090927582165199E-2</v>
      </c>
      <c r="J1638">
        <f t="shared" si="585"/>
        <v>143.75</v>
      </c>
      <c r="L1638">
        <f t="shared" si="586"/>
        <v>1193.25</v>
      </c>
      <c r="M1638">
        <f t="shared" si="587"/>
        <v>112</v>
      </c>
      <c r="O1638">
        <f t="shared" si="588"/>
        <v>3303.25</v>
      </c>
      <c r="P1638">
        <f t="shared" si="589"/>
        <v>112</v>
      </c>
      <c r="R1638">
        <f t="shared" si="590"/>
        <v>3305.1481907018933</v>
      </c>
      <c r="S1638">
        <f t="shared" si="591"/>
        <v>3.3893017648443581E-2</v>
      </c>
      <c r="T1638">
        <f t="shared" si="592"/>
        <v>3.3893017648443581E-2</v>
      </c>
      <c r="U1638">
        <f t="shared" si="600"/>
        <v>1.9419268662182314</v>
      </c>
      <c r="W1638">
        <f t="shared" si="593"/>
        <v>3305.1481907018933</v>
      </c>
      <c r="X1638">
        <f t="shared" si="594"/>
        <v>0.13198394523060877</v>
      </c>
      <c r="Y1638">
        <f t="shared" si="601"/>
        <v>7.5621230251996936</v>
      </c>
      <c r="AA1638">
        <f t="shared" si="595"/>
        <v>3276.4025085544954</v>
      </c>
      <c r="AB1638">
        <f t="shared" si="596"/>
        <v>434.9611068104918</v>
      </c>
      <c r="AD1638">
        <f t="shared" si="597"/>
        <v>3276.4025085544954</v>
      </c>
      <c r="AE1638">
        <f t="shared" si="598"/>
        <v>2715.0388931895081</v>
      </c>
      <c r="AG1638">
        <f t="shared" si="599"/>
        <v>4255.1438976365889</v>
      </c>
    </row>
    <row r="1639" spans="1:33" x14ac:dyDescent="0.2">
      <c r="A1639">
        <f>'建築限界数値データ　片線'!A1723</f>
        <v>1330</v>
      </c>
      <c r="B1639">
        <f>'建築限界数値データ　片線'!B1723</f>
        <v>105</v>
      </c>
      <c r="D1639">
        <f t="shared" si="580"/>
        <v>105</v>
      </c>
      <c r="E1639">
        <f t="shared" si="581"/>
        <v>160</v>
      </c>
      <c r="F1639">
        <f t="shared" si="582"/>
        <v>2110</v>
      </c>
      <c r="G1639">
        <f t="shared" si="583"/>
        <v>3150</v>
      </c>
      <c r="I1639">
        <f t="shared" si="584"/>
        <v>9.8090927582165199E-2</v>
      </c>
      <c r="J1639">
        <f t="shared" si="585"/>
        <v>143.75</v>
      </c>
      <c r="L1639">
        <f t="shared" si="586"/>
        <v>1186.25</v>
      </c>
      <c r="M1639">
        <f t="shared" si="587"/>
        <v>105</v>
      </c>
      <c r="O1639">
        <f t="shared" si="588"/>
        <v>3296.25</v>
      </c>
      <c r="P1639">
        <f t="shared" si="589"/>
        <v>105</v>
      </c>
      <c r="R1639">
        <f t="shared" si="590"/>
        <v>3297.9219309286264</v>
      </c>
      <c r="S1639">
        <f t="shared" si="591"/>
        <v>3.1843612302772273E-2</v>
      </c>
      <c r="T1639">
        <f t="shared" si="592"/>
        <v>3.1843612302772273E-2</v>
      </c>
      <c r="U1639">
        <f t="shared" si="600"/>
        <v>1.8245045893997158</v>
      </c>
      <c r="W1639">
        <f t="shared" si="593"/>
        <v>3297.9219309286264</v>
      </c>
      <c r="X1639">
        <f t="shared" si="594"/>
        <v>0.12993453988493747</v>
      </c>
      <c r="Y1639">
        <f t="shared" si="601"/>
        <v>7.4447007483811785</v>
      </c>
      <c r="AA1639">
        <f t="shared" si="595"/>
        <v>3270.1216938721077</v>
      </c>
      <c r="AB1639">
        <f t="shared" si="596"/>
        <v>427.30922031594025</v>
      </c>
      <c r="AD1639">
        <f t="shared" si="597"/>
        <v>3270.1216938721077</v>
      </c>
      <c r="AE1639">
        <f t="shared" si="598"/>
        <v>2722.6907796840596</v>
      </c>
      <c r="AG1639">
        <f t="shared" si="599"/>
        <v>4255.2016373504057</v>
      </c>
    </row>
    <row r="1640" spans="1:33" x14ac:dyDescent="0.2">
      <c r="A1640">
        <f>'建築限界数値データ　片線'!A1724</f>
        <v>1323</v>
      </c>
      <c r="B1640">
        <f>'建築限界数値データ　片線'!B1724</f>
        <v>98</v>
      </c>
      <c r="D1640">
        <f t="shared" si="580"/>
        <v>105</v>
      </c>
      <c r="E1640">
        <f t="shared" si="581"/>
        <v>160</v>
      </c>
      <c r="F1640">
        <f t="shared" si="582"/>
        <v>2110</v>
      </c>
      <c r="G1640">
        <f t="shared" si="583"/>
        <v>3150</v>
      </c>
      <c r="I1640">
        <f t="shared" si="584"/>
        <v>9.8090927582165199E-2</v>
      </c>
      <c r="J1640">
        <f t="shared" si="585"/>
        <v>143.75</v>
      </c>
      <c r="L1640">
        <f t="shared" si="586"/>
        <v>1179.25</v>
      </c>
      <c r="M1640">
        <f t="shared" si="587"/>
        <v>98</v>
      </c>
      <c r="O1640">
        <f t="shared" si="588"/>
        <v>3289.25</v>
      </c>
      <c r="P1640">
        <f t="shared" si="589"/>
        <v>98</v>
      </c>
      <c r="R1640">
        <f t="shared" si="590"/>
        <v>3290.7095834333359</v>
      </c>
      <c r="S1640">
        <f t="shared" si="591"/>
        <v>2.9785214792988495E-2</v>
      </c>
      <c r="T1640">
        <f t="shared" si="592"/>
        <v>2.9785214792988495E-2</v>
      </c>
      <c r="U1640">
        <f t="shared" si="600"/>
        <v>1.7065670995288669</v>
      </c>
      <c r="W1640">
        <f t="shared" si="593"/>
        <v>3290.7095834333359</v>
      </c>
      <c r="X1640">
        <f t="shared" si="594"/>
        <v>0.12787614237515368</v>
      </c>
      <c r="Y1640">
        <f t="shared" si="601"/>
        <v>7.3267632585103293</v>
      </c>
      <c r="AA1640">
        <f t="shared" si="595"/>
        <v>3263.84087918972</v>
      </c>
      <c r="AB1640">
        <f t="shared" si="596"/>
        <v>419.6573338213887</v>
      </c>
      <c r="AD1640">
        <f t="shared" si="597"/>
        <v>3263.84087918972</v>
      </c>
      <c r="AE1640">
        <f t="shared" si="598"/>
        <v>2730.3426661786111</v>
      </c>
      <c r="AG1640">
        <f t="shared" si="599"/>
        <v>4255.2824065419263</v>
      </c>
    </row>
    <row r="1641" spans="1:33" x14ac:dyDescent="0.2">
      <c r="A1641">
        <f>'建築限界数値データ　片線'!A1725</f>
        <v>1316</v>
      </c>
      <c r="B1641">
        <f>'建築限界数値データ　片線'!B1725</f>
        <v>91</v>
      </c>
      <c r="D1641">
        <f t="shared" si="580"/>
        <v>105</v>
      </c>
      <c r="E1641">
        <f t="shared" si="581"/>
        <v>160</v>
      </c>
      <c r="F1641">
        <f t="shared" si="582"/>
        <v>2110</v>
      </c>
      <c r="G1641">
        <f t="shared" si="583"/>
        <v>3150</v>
      </c>
      <c r="I1641">
        <f t="shared" si="584"/>
        <v>9.8090927582165199E-2</v>
      </c>
      <c r="J1641">
        <f t="shared" si="585"/>
        <v>143.75</v>
      </c>
      <c r="L1641">
        <f t="shared" si="586"/>
        <v>1172.25</v>
      </c>
      <c r="M1641">
        <f t="shared" si="587"/>
        <v>91</v>
      </c>
      <c r="O1641">
        <f t="shared" si="588"/>
        <v>3282.25</v>
      </c>
      <c r="P1641">
        <f t="shared" si="589"/>
        <v>91</v>
      </c>
      <c r="R1641">
        <f t="shared" si="590"/>
        <v>3283.5112398924416</v>
      </c>
      <c r="S1641">
        <f t="shared" si="591"/>
        <v>2.7717783364772219E-2</v>
      </c>
      <c r="T1641">
        <f t="shared" si="592"/>
        <v>2.7717783364772219E-2</v>
      </c>
      <c r="U1641">
        <f t="shared" si="600"/>
        <v>1.5881120042593699</v>
      </c>
      <c r="W1641">
        <f t="shared" si="593"/>
        <v>3283.5112398924416</v>
      </c>
      <c r="X1641">
        <f t="shared" si="594"/>
        <v>0.12580871094693741</v>
      </c>
      <c r="Y1641">
        <f t="shared" si="601"/>
        <v>7.2083081632408321</v>
      </c>
      <c r="AA1641">
        <f t="shared" si="595"/>
        <v>3257.5600645073318</v>
      </c>
      <c r="AB1641">
        <f t="shared" si="596"/>
        <v>412.0054473268371</v>
      </c>
      <c r="AD1641">
        <f t="shared" si="597"/>
        <v>3257.5600645073318</v>
      </c>
      <c r="AE1641">
        <f t="shared" si="598"/>
        <v>2737.9945526731631</v>
      </c>
      <c r="AG1641">
        <f t="shared" si="599"/>
        <v>4255.3862038998204</v>
      </c>
    </row>
    <row r="1642" spans="1:33" x14ac:dyDescent="0.2">
      <c r="A1642">
        <f>'建築限界数値データ　片線'!A1726</f>
        <v>1309</v>
      </c>
      <c r="B1642">
        <f>'建築限界数値データ　片線'!B1726</f>
        <v>84</v>
      </c>
      <c r="D1642">
        <f t="shared" si="580"/>
        <v>105</v>
      </c>
      <c r="E1642">
        <f t="shared" si="581"/>
        <v>160</v>
      </c>
      <c r="F1642">
        <f t="shared" si="582"/>
        <v>2110</v>
      </c>
      <c r="G1642">
        <f t="shared" si="583"/>
        <v>3150</v>
      </c>
      <c r="I1642">
        <f t="shared" si="584"/>
        <v>9.8090927582165199E-2</v>
      </c>
      <c r="J1642">
        <f t="shared" si="585"/>
        <v>143.75</v>
      </c>
      <c r="L1642">
        <f t="shared" si="586"/>
        <v>1165.25</v>
      </c>
      <c r="M1642">
        <f t="shared" si="587"/>
        <v>84</v>
      </c>
      <c r="O1642">
        <f t="shared" si="588"/>
        <v>3275.25</v>
      </c>
      <c r="P1642">
        <f t="shared" si="589"/>
        <v>84</v>
      </c>
      <c r="R1642">
        <f t="shared" si="590"/>
        <v>3276.3269926092544</v>
      </c>
      <c r="S1642">
        <f t="shared" si="591"/>
        <v>2.564127620540926E-2</v>
      </c>
      <c r="T1642">
        <f t="shared" si="592"/>
        <v>2.564127620540926E-2</v>
      </c>
      <c r="U1642">
        <f t="shared" si="600"/>
        <v>1.4691369078991732</v>
      </c>
      <c r="W1642">
        <f t="shared" si="593"/>
        <v>3276.3269926092544</v>
      </c>
      <c r="X1642">
        <f t="shared" si="594"/>
        <v>0.12373220378757446</v>
      </c>
      <c r="Y1642">
        <f t="shared" si="601"/>
        <v>7.089333066880636</v>
      </c>
      <c r="AA1642">
        <f t="shared" si="595"/>
        <v>3251.2792498249441</v>
      </c>
      <c r="AB1642">
        <f t="shared" si="596"/>
        <v>404.35356083228561</v>
      </c>
      <c r="AD1642">
        <f t="shared" si="597"/>
        <v>3251.2792498249441</v>
      </c>
      <c r="AE1642">
        <f t="shared" si="598"/>
        <v>2745.6464391677146</v>
      </c>
      <c r="AG1642">
        <f t="shared" si="599"/>
        <v>4255.5130277390299</v>
      </c>
    </row>
    <row r="1643" spans="1:33" x14ac:dyDescent="0.2">
      <c r="A1643">
        <f>'建築限界数値データ　片線'!A1727</f>
        <v>1302</v>
      </c>
      <c r="B1643">
        <f>'建築限界数値データ　片線'!B1727</f>
        <v>77</v>
      </c>
      <c r="D1643">
        <f t="shared" si="580"/>
        <v>105</v>
      </c>
      <c r="E1643">
        <f t="shared" si="581"/>
        <v>160</v>
      </c>
      <c r="F1643">
        <f t="shared" si="582"/>
        <v>2110</v>
      </c>
      <c r="G1643">
        <f t="shared" si="583"/>
        <v>3150</v>
      </c>
      <c r="I1643">
        <f t="shared" si="584"/>
        <v>9.8090927582165199E-2</v>
      </c>
      <c r="J1643">
        <f t="shared" si="585"/>
        <v>143.75</v>
      </c>
      <c r="L1643">
        <f t="shared" si="586"/>
        <v>1158.25</v>
      </c>
      <c r="M1643">
        <f t="shared" si="587"/>
        <v>77</v>
      </c>
      <c r="O1643">
        <f t="shared" si="588"/>
        <v>3268.25</v>
      </c>
      <c r="P1643">
        <f t="shared" si="589"/>
        <v>77</v>
      </c>
      <c r="R1643">
        <f t="shared" si="590"/>
        <v>3269.15693451691</v>
      </c>
      <c r="S1643">
        <f t="shared" si="591"/>
        <v>2.3555651447350116E-2</v>
      </c>
      <c r="T1643">
        <f t="shared" si="592"/>
        <v>2.3555651447350116E-2</v>
      </c>
      <c r="U1643">
        <f t="shared" si="600"/>
        <v>1.3496394116143908</v>
      </c>
      <c r="W1643">
        <f t="shared" si="593"/>
        <v>3269.15693451691</v>
      </c>
      <c r="X1643">
        <f t="shared" si="594"/>
        <v>0.12164657902951531</v>
      </c>
      <c r="Y1643">
        <f t="shared" si="601"/>
        <v>6.969835570595853</v>
      </c>
      <c r="AA1643">
        <f t="shared" si="595"/>
        <v>3244.9984351425564</v>
      </c>
      <c r="AB1643">
        <f t="shared" si="596"/>
        <v>396.701674337734</v>
      </c>
      <c r="AD1643">
        <f t="shared" si="597"/>
        <v>3244.9984351425564</v>
      </c>
      <c r="AE1643">
        <f t="shared" si="598"/>
        <v>2753.2983256622661</v>
      </c>
      <c r="AG1643">
        <f t="shared" si="599"/>
        <v>4255.6628760009035</v>
      </c>
    </row>
    <row r="1644" spans="1:33" x14ac:dyDescent="0.2">
      <c r="A1644">
        <f>'建築限界数値データ　片線'!A1728</f>
        <v>1295</v>
      </c>
      <c r="B1644">
        <f>'建築限界数値データ　片線'!B1728</f>
        <v>70</v>
      </c>
      <c r="D1644">
        <f t="shared" si="580"/>
        <v>105</v>
      </c>
      <c r="E1644">
        <f t="shared" si="581"/>
        <v>160</v>
      </c>
      <c r="F1644">
        <f t="shared" si="582"/>
        <v>2110</v>
      </c>
      <c r="G1644">
        <f t="shared" si="583"/>
        <v>3150</v>
      </c>
      <c r="I1644">
        <f t="shared" si="584"/>
        <v>9.8090927582165199E-2</v>
      </c>
      <c r="J1644">
        <f t="shared" si="585"/>
        <v>143.75</v>
      </c>
      <c r="L1644">
        <f t="shared" si="586"/>
        <v>1151.25</v>
      </c>
      <c r="M1644">
        <f t="shared" si="587"/>
        <v>70</v>
      </c>
      <c r="O1644">
        <f t="shared" si="588"/>
        <v>3261.25</v>
      </c>
      <c r="P1644">
        <f t="shared" si="589"/>
        <v>70</v>
      </c>
      <c r="R1644">
        <f t="shared" si="590"/>
        <v>3262.0011591812777</v>
      </c>
      <c r="S1644">
        <f t="shared" si="591"/>
        <v>2.1460867171857672E-2</v>
      </c>
      <c r="T1644">
        <f t="shared" si="592"/>
        <v>2.1460867171857672E-2</v>
      </c>
      <c r="U1644">
        <f t="shared" si="600"/>
        <v>1.2296171136383038</v>
      </c>
      <c r="W1644">
        <f t="shared" si="593"/>
        <v>3262.0011591812777</v>
      </c>
      <c r="X1644">
        <f t="shared" si="594"/>
        <v>0.11955179475402287</v>
      </c>
      <c r="Y1644">
        <f t="shared" si="601"/>
        <v>6.8498132726197669</v>
      </c>
      <c r="AA1644">
        <f t="shared" si="595"/>
        <v>3238.7176204601683</v>
      </c>
      <c r="AB1644">
        <f t="shared" si="596"/>
        <v>389.04978784318246</v>
      </c>
      <c r="AD1644">
        <f t="shared" si="597"/>
        <v>3238.7176204601683</v>
      </c>
      <c r="AE1644">
        <f t="shared" si="598"/>
        <v>2760.9502121568175</v>
      </c>
      <c r="AG1644">
        <f t="shared" si="599"/>
        <v>4255.8357462533668</v>
      </c>
    </row>
    <row r="1645" spans="1:33" x14ac:dyDescent="0.2">
      <c r="A1645">
        <f>'建築限界数値データ　片線'!A1729</f>
        <v>1288</v>
      </c>
      <c r="B1645">
        <f>'建築限界数値データ　片線'!B1729</f>
        <v>63</v>
      </c>
      <c r="D1645">
        <f t="shared" si="580"/>
        <v>105</v>
      </c>
      <c r="E1645">
        <f t="shared" si="581"/>
        <v>160</v>
      </c>
      <c r="F1645">
        <f t="shared" si="582"/>
        <v>2110</v>
      </c>
      <c r="G1645">
        <f t="shared" si="583"/>
        <v>3150</v>
      </c>
      <c r="I1645">
        <f t="shared" si="584"/>
        <v>9.8090927582165199E-2</v>
      </c>
      <c r="J1645">
        <f t="shared" si="585"/>
        <v>143.75</v>
      </c>
      <c r="L1645">
        <f t="shared" si="586"/>
        <v>1144.25</v>
      </c>
      <c r="M1645">
        <f t="shared" si="587"/>
        <v>63</v>
      </c>
      <c r="O1645">
        <f t="shared" si="588"/>
        <v>3254.25</v>
      </c>
      <c r="P1645">
        <f t="shared" si="589"/>
        <v>63</v>
      </c>
      <c r="R1645">
        <f t="shared" si="590"/>
        <v>3254.8597608038353</v>
      </c>
      <c r="S1645">
        <f t="shared" si="591"/>
        <v>1.9356881412745174E-2</v>
      </c>
      <c r="T1645">
        <f t="shared" si="592"/>
        <v>1.9356881412745174E-2</v>
      </c>
      <c r="U1645">
        <f t="shared" si="600"/>
        <v>1.109067609485529</v>
      </c>
      <c r="W1645">
        <f t="shared" si="593"/>
        <v>3254.8597608038353</v>
      </c>
      <c r="X1645">
        <f t="shared" si="594"/>
        <v>0.11744780899491038</v>
      </c>
      <c r="Y1645">
        <f t="shared" si="601"/>
        <v>6.7292637684669918</v>
      </c>
      <c r="AA1645">
        <f t="shared" si="595"/>
        <v>3232.4368057777806</v>
      </c>
      <c r="AB1645">
        <f t="shared" si="596"/>
        <v>381.39790134863091</v>
      </c>
      <c r="AD1645">
        <f t="shared" si="597"/>
        <v>3232.4368057777806</v>
      </c>
      <c r="AE1645">
        <f t="shared" si="598"/>
        <v>2768.602098651369</v>
      </c>
      <c r="AG1645">
        <f t="shared" si="599"/>
        <v>4256.0316356911198</v>
      </c>
    </row>
    <row r="1646" spans="1:33" x14ac:dyDescent="0.2">
      <c r="A1646">
        <f>'建築限界数値データ　片線'!A1730</f>
        <v>1281</v>
      </c>
      <c r="B1646">
        <f>'建築限界数値データ　片線'!B1730</f>
        <v>56</v>
      </c>
      <c r="D1646">
        <f t="shared" si="580"/>
        <v>105</v>
      </c>
      <c r="E1646">
        <f t="shared" si="581"/>
        <v>160</v>
      </c>
      <c r="F1646">
        <f t="shared" si="582"/>
        <v>2110</v>
      </c>
      <c r="G1646">
        <f t="shared" si="583"/>
        <v>3150</v>
      </c>
      <c r="I1646">
        <f t="shared" si="584"/>
        <v>9.8090927582165199E-2</v>
      </c>
      <c r="J1646">
        <f t="shared" si="585"/>
        <v>143.75</v>
      </c>
      <c r="L1646">
        <f t="shared" si="586"/>
        <v>1137.25</v>
      </c>
      <c r="M1646">
        <f t="shared" si="587"/>
        <v>56</v>
      </c>
      <c r="O1646">
        <f t="shared" si="588"/>
        <v>3247.25</v>
      </c>
      <c r="P1646">
        <f t="shared" si="589"/>
        <v>56</v>
      </c>
      <c r="R1646">
        <f t="shared" si="590"/>
        <v>3247.732834224515</v>
      </c>
      <c r="S1646">
        <f t="shared" si="591"/>
        <v>1.7243652160205788E-2</v>
      </c>
      <c r="T1646">
        <f t="shared" si="592"/>
        <v>1.7243652160205788E-2</v>
      </c>
      <c r="U1646">
        <f t="shared" si="600"/>
        <v>0.98798849217143647</v>
      </c>
      <c r="W1646">
        <f t="shared" si="593"/>
        <v>3247.732834224515</v>
      </c>
      <c r="X1646">
        <f t="shared" si="594"/>
        <v>0.11533457974237099</v>
      </c>
      <c r="Y1646">
        <f t="shared" si="601"/>
        <v>6.6081846511528992</v>
      </c>
      <c r="AA1646">
        <f t="shared" si="595"/>
        <v>3226.1559910953929</v>
      </c>
      <c r="AB1646">
        <f t="shared" si="596"/>
        <v>373.74601485407936</v>
      </c>
      <c r="AD1646">
        <f t="shared" si="597"/>
        <v>3226.1559910953929</v>
      </c>
      <c r="AE1646">
        <f t="shared" si="598"/>
        <v>2776.2539851459205</v>
      </c>
      <c r="AG1646">
        <f t="shared" si="599"/>
        <v>4256.2505411358597</v>
      </c>
    </row>
    <row r="1647" spans="1:33" x14ac:dyDescent="0.2">
      <c r="A1647">
        <f>'建築限界数値データ　片線'!A1731</f>
        <v>1274</v>
      </c>
      <c r="B1647">
        <f>'建築限界数値データ　片線'!B1731</f>
        <v>49</v>
      </c>
      <c r="D1647">
        <f t="shared" si="580"/>
        <v>105</v>
      </c>
      <c r="E1647">
        <f t="shared" si="581"/>
        <v>160</v>
      </c>
      <c r="F1647">
        <f t="shared" si="582"/>
        <v>2110</v>
      </c>
      <c r="G1647">
        <f t="shared" si="583"/>
        <v>3150</v>
      </c>
      <c r="I1647">
        <f t="shared" si="584"/>
        <v>9.8090927582165199E-2</v>
      </c>
      <c r="J1647">
        <f t="shared" si="585"/>
        <v>143.75</v>
      </c>
      <c r="L1647">
        <f t="shared" si="586"/>
        <v>1130.25</v>
      </c>
      <c r="M1647">
        <f t="shared" si="587"/>
        <v>49</v>
      </c>
      <c r="O1647">
        <f t="shared" si="588"/>
        <v>3240.25</v>
      </c>
      <c r="P1647">
        <f t="shared" si="589"/>
        <v>49</v>
      </c>
      <c r="R1647">
        <f t="shared" si="590"/>
        <v>3240.6204749245167</v>
      </c>
      <c r="S1647">
        <f t="shared" si="591"/>
        <v>1.5121137364735138E-2</v>
      </c>
      <c r="T1647">
        <f t="shared" si="592"/>
        <v>1.5121137364735138E-2</v>
      </c>
      <c r="U1647">
        <f t="shared" si="600"/>
        <v>0.86637735243689507</v>
      </c>
      <c r="W1647">
        <f t="shared" si="593"/>
        <v>3240.6204749245167</v>
      </c>
      <c r="X1647">
        <f t="shared" si="594"/>
        <v>0.11321206494690034</v>
      </c>
      <c r="Y1647">
        <f t="shared" si="601"/>
        <v>6.4865735114183574</v>
      </c>
      <c r="AA1647">
        <f t="shared" si="595"/>
        <v>3219.8751764130047</v>
      </c>
      <c r="AB1647">
        <f t="shared" si="596"/>
        <v>366.09412835952776</v>
      </c>
      <c r="AD1647">
        <f t="shared" si="597"/>
        <v>3219.8751764130047</v>
      </c>
      <c r="AE1647">
        <f t="shared" si="598"/>
        <v>2783.9058716404725</v>
      </c>
      <c r="AG1647">
        <f t="shared" si="599"/>
        <v>4256.4924590365454</v>
      </c>
    </row>
    <row r="1648" spans="1:33" x14ac:dyDescent="0.2">
      <c r="A1648">
        <f>'建築限界数値データ　片線'!A1732</f>
        <v>1267</v>
      </c>
      <c r="B1648">
        <f>'建築限界数値データ　片線'!B1732</f>
        <v>42</v>
      </c>
      <c r="D1648">
        <f t="shared" si="580"/>
        <v>105</v>
      </c>
      <c r="E1648">
        <f t="shared" si="581"/>
        <v>160</v>
      </c>
      <c r="F1648">
        <f t="shared" si="582"/>
        <v>2110</v>
      </c>
      <c r="G1648">
        <f t="shared" si="583"/>
        <v>3150</v>
      </c>
      <c r="I1648">
        <f t="shared" si="584"/>
        <v>9.8090927582165199E-2</v>
      </c>
      <c r="J1648">
        <f t="shared" si="585"/>
        <v>143.75</v>
      </c>
      <c r="L1648">
        <f t="shared" si="586"/>
        <v>1123.25</v>
      </c>
      <c r="M1648">
        <f t="shared" si="587"/>
        <v>42</v>
      </c>
      <c r="O1648">
        <f t="shared" si="588"/>
        <v>3233.25</v>
      </c>
      <c r="P1648">
        <f t="shared" si="589"/>
        <v>42</v>
      </c>
      <c r="R1648">
        <f t="shared" si="590"/>
        <v>3233.5227790290887</v>
      </c>
      <c r="S1648">
        <f t="shared" si="591"/>
        <v>1.2989294941148187E-2</v>
      </c>
      <c r="T1648">
        <f t="shared" si="592"/>
        <v>1.2989294941148187E-2</v>
      </c>
      <c r="U1648">
        <f t="shared" si="600"/>
        <v>0.74423177897842219</v>
      </c>
      <c r="W1648">
        <f t="shared" si="593"/>
        <v>3233.5227790290887</v>
      </c>
      <c r="X1648">
        <f t="shared" si="594"/>
        <v>0.11108022252331338</v>
      </c>
      <c r="Y1648">
        <f t="shared" si="601"/>
        <v>6.3644279379598849</v>
      </c>
      <c r="AA1648">
        <f t="shared" si="595"/>
        <v>3213.594361730617</v>
      </c>
      <c r="AB1648">
        <f t="shared" si="596"/>
        <v>358.44224186497615</v>
      </c>
      <c r="AD1648">
        <f t="shared" si="597"/>
        <v>3213.594361730617</v>
      </c>
      <c r="AE1648">
        <f t="shared" si="598"/>
        <v>2791.557758135024</v>
      </c>
      <c r="AG1648">
        <f t="shared" si="599"/>
        <v>4256.7573854696784</v>
      </c>
    </row>
    <row r="1649" spans="1:33" x14ac:dyDescent="0.2">
      <c r="A1649">
        <f>'建築限界数値データ　片線'!A1733</f>
        <v>1260</v>
      </c>
      <c r="B1649">
        <f>'建築限界数値データ　片線'!B1733</f>
        <v>35</v>
      </c>
      <c r="D1649">
        <f t="shared" si="580"/>
        <v>105</v>
      </c>
      <c r="E1649">
        <f t="shared" si="581"/>
        <v>160</v>
      </c>
      <c r="F1649">
        <f t="shared" si="582"/>
        <v>2110</v>
      </c>
      <c r="G1649">
        <f t="shared" si="583"/>
        <v>3150</v>
      </c>
      <c r="I1649">
        <f t="shared" si="584"/>
        <v>9.8090927582165199E-2</v>
      </c>
      <c r="J1649">
        <f t="shared" si="585"/>
        <v>143.75</v>
      </c>
      <c r="L1649">
        <f t="shared" si="586"/>
        <v>1116.25</v>
      </c>
      <c r="M1649">
        <f t="shared" si="587"/>
        <v>35</v>
      </c>
      <c r="O1649">
        <f t="shared" si="588"/>
        <v>3226.25</v>
      </c>
      <c r="P1649">
        <f t="shared" si="589"/>
        <v>35</v>
      </c>
      <c r="R1649">
        <f t="shared" si="590"/>
        <v>3226.4398433102701</v>
      </c>
      <c r="S1649">
        <f t="shared" si="591"/>
        <v>1.0848082772691853E-2</v>
      </c>
      <c r="T1649">
        <f t="shared" si="592"/>
        <v>1.0848082772691853E-2</v>
      </c>
      <c r="U1649">
        <f t="shared" si="600"/>
        <v>0.62154935868381922</v>
      </c>
      <c r="W1649">
        <f t="shared" si="593"/>
        <v>3226.4398433102701</v>
      </c>
      <c r="X1649">
        <f t="shared" si="594"/>
        <v>0.10893901035485705</v>
      </c>
      <c r="Y1649">
        <f t="shared" si="601"/>
        <v>6.2417455176652812</v>
      </c>
      <c r="AA1649">
        <f t="shared" si="595"/>
        <v>3207.3135470482289</v>
      </c>
      <c r="AB1649">
        <f t="shared" si="596"/>
        <v>350.79035537042455</v>
      </c>
      <c r="AD1649">
        <f t="shared" si="597"/>
        <v>3207.3135470482289</v>
      </c>
      <c r="AE1649">
        <f t="shared" si="598"/>
        <v>2799.2096446295755</v>
      </c>
      <c r="AG1649">
        <f t="shared" si="599"/>
        <v>4257.0453161396263</v>
      </c>
    </row>
    <row r="1650" spans="1:33" x14ac:dyDescent="0.2">
      <c r="A1650">
        <f>'建築限界数値データ　片線'!A1734</f>
        <v>1253</v>
      </c>
      <c r="B1650">
        <f>'建築限界数値データ　片線'!B1734</f>
        <v>28</v>
      </c>
      <c r="D1650">
        <f t="shared" si="580"/>
        <v>105</v>
      </c>
      <c r="E1650">
        <f t="shared" si="581"/>
        <v>160</v>
      </c>
      <c r="F1650">
        <f t="shared" si="582"/>
        <v>2110</v>
      </c>
      <c r="G1650">
        <f t="shared" si="583"/>
        <v>3150</v>
      </c>
      <c r="I1650">
        <f t="shared" si="584"/>
        <v>9.8090927582165199E-2</v>
      </c>
      <c r="J1650">
        <f t="shared" si="585"/>
        <v>143.75</v>
      </c>
      <c r="L1650">
        <f t="shared" si="586"/>
        <v>1109.25</v>
      </c>
      <c r="M1650">
        <f t="shared" si="587"/>
        <v>28</v>
      </c>
      <c r="O1650">
        <f t="shared" si="588"/>
        <v>3219.25</v>
      </c>
      <c r="P1650">
        <f t="shared" si="589"/>
        <v>28</v>
      </c>
      <c r="R1650">
        <f t="shared" si="590"/>
        <v>3219.3717651896</v>
      </c>
      <c r="S1650">
        <f t="shared" si="591"/>
        <v>8.6974587152547356E-3</v>
      </c>
      <c r="T1650">
        <f t="shared" si="592"/>
        <v>8.6974587152547356E-3</v>
      </c>
      <c r="U1650">
        <f t="shared" si="600"/>
        <v>0.49832767687337159</v>
      </c>
      <c r="W1650">
        <f t="shared" si="593"/>
        <v>3219.3717651896</v>
      </c>
      <c r="X1650">
        <f t="shared" si="594"/>
        <v>0.10678838629741993</v>
      </c>
      <c r="Y1650">
        <f t="shared" si="601"/>
        <v>6.1185238358548339</v>
      </c>
      <c r="AA1650">
        <f t="shared" si="595"/>
        <v>3201.0327323658407</v>
      </c>
      <c r="AB1650">
        <f t="shared" si="596"/>
        <v>343.13846887587306</v>
      </c>
      <c r="AD1650">
        <f t="shared" si="597"/>
        <v>3201.0327323658407</v>
      </c>
      <c r="AE1650">
        <f t="shared" si="598"/>
        <v>2806.8615311241269</v>
      </c>
      <c r="AG1650">
        <f t="shared" si="599"/>
        <v>4257.3562463789658</v>
      </c>
    </row>
    <row r="1651" spans="1:33" x14ac:dyDescent="0.2">
      <c r="A1651">
        <f>'建築限界数値データ　片線'!A1735</f>
        <v>1246</v>
      </c>
      <c r="B1651">
        <f>'建築限界数値データ　片線'!B1735</f>
        <v>21</v>
      </c>
      <c r="D1651">
        <f t="shared" si="580"/>
        <v>105</v>
      </c>
      <c r="E1651">
        <f t="shared" si="581"/>
        <v>160</v>
      </c>
      <c r="F1651">
        <f t="shared" si="582"/>
        <v>2110</v>
      </c>
      <c r="G1651">
        <f t="shared" si="583"/>
        <v>3150</v>
      </c>
      <c r="I1651">
        <f t="shared" si="584"/>
        <v>9.8090927582165199E-2</v>
      </c>
      <c r="J1651">
        <f t="shared" si="585"/>
        <v>143.75</v>
      </c>
      <c r="L1651">
        <f t="shared" si="586"/>
        <v>1102.25</v>
      </c>
      <c r="M1651">
        <f t="shared" si="587"/>
        <v>21</v>
      </c>
      <c r="O1651">
        <f t="shared" si="588"/>
        <v>3212.25</v>
      </c>
      <c r="P1651">
        <f t="shared" si="589"/>
        <v>21</v>
      </c>
      <c r="R1651">
        <f t="shared" si="590"/>
        <v>3212.318642740785</v>
      </c>
      <c r="S1651">
        <f t="shared" si="591"/>
        <v>6.5373806016753742E-3</v>
      </c>
      <c r="T1651">
        <f t="shared" si="592"/>
        <v>6.5373806016753742E-3</v>
      </c>
      <c r="U1651">
        <f t="shared" si="600"/>
        <v>0.37456431754669367</v>
      </c>
      <c r="W1651">
        <f t="shared" si="593"/>
        <v>3212.318642740785</v>
      </c>
      <c r="X1651">
        <f t="shared" si="594"/>
        <v>0.10462830818384057</v>
      </c>
      <c r="Y1651">
        <f t="shared" si="601"/>
        <v>5.9947604765281559</v>
      </c>
      <c r="AA1651">
        <f t="shared" si="595"/>
        <v>3194.751917683453</v>
      </c>
      <c r="AB1651">
        <f t="shared" si="596"/>
        <v>335.48658238132145</v>
      </c>
      <c r="AD1651">
        <f t="shared" si="597"/>
        <v>3194.751917683453</v>
      </c>
      <c r="AE1651">
        <f t="shared" si="598"/>
        <v>2814.5134176186784</v>
      </c>
      <c r="AG1651">
        <f t="shared" si="599"/>
        <v>4257.6901711488672</v>
      </c>
    </row>
    <row r="1652" spans="1:33" x14ac:dyDescent="0.2">
      <c r="A1652">
        <f>'建築限界数値データ　片線'!A1736</f>
        <v>1239</v>
      </c>
      <c r="B1652">
        <f>'建築限界数値データ　片線'!B1736</f>
        <v>14</v>
      </c>
      <c r="D1652">
        <f t="shared" si="580"/>
        <v>105</v>
      </c>
      <c r="E1652">
        <f t="shared" si="581"/>
        <v>160</v>
      </c>
      <c r="F1652">
        <f t="shared" si="582"/>
        <v>2110</v>
      </c>
      <c r="G1652">
        <f t="shared" si="583"/>
        <v>3150</v>
      </c>
      <c r="I1652">
        <f t="shared" si="584"/>
        <v>9.8090927582165199E-2</v>
      </c>
      <c r="J1652">
        <f t="shared" si="585"/>
        <v>143.75</v>
      </c>
      <c r="L1652">
        <f t="shared" si="586"/>
        <v>1095.25</v>
      </c>
      <c r="M1652">
        <f t="shared" si="587"/>
        <v>14</v>
      </c>
      <c r="O1652">
        <f t="shared" si="588"/>
        <v>3205.25</v>
      </c>
      <c r="P1652">
        <f t="shared" si="589"/>
        <v>14</v>
      </c>
      <c r="R1652">
        <f t="shared" si="590"/>
        <v>3205.2805746923309</v>
      </c>
      <c r="S1652">
        <f t="shared" si="591"/>
        <v>4.3678062461503936E-3</v>
      </c>
      <c r="T1652">
        <f t="shared" si="592"/>
        <v>4.3678062461503936E-3</v>
      </c>
      <c r="U1652">
        <f t="shared" si="600"/>
        <v>0.25025686363529676</v>
      </c>
      <c r="W1652">
        <f t="shared" si="593"/>
        <v>3205.2805746923309</v>
      </c>
      <c r="X1652">
        <f t="shared" si="594"/>
        <v>0.10245873382831559</v>
      </c>
      <c r="Y1652">
        <f t="shared" si="601"/>
        <v>5.8704530226167595</v>
      </c>
      <c r="AA1652">
        <f t="shared" si="595"/>
        <v>3188.4711030010649</v>
      </c>
      <c r="AB1652">
        <f t="shared" si="596"/>
        <v>327.83469588676991</v>
      </c>
      <c r="AD1652">
        <f t="shared" si="597"/>
        <v>3188.4711030010649</v>
      </c>
      <c r="AE1652">
        <f t="shared" si="598"/>
        <v>2822.1653041132299</v>
      </c>
      <c r="AG1652">
        <f t="shared" si="599"/>
        <v>4258.0470850394959</v>
      </c>
    </row>
    <row r="1653" spans="1:33" x14ac:dyDescent="0.2">
      <c r="A1653">
        <f>'建築限界数値データ　片線'!A1737</f>
        <v>1232</v>
      </c>
      <c r="B1653">
        <f>'建築限界数値データ　片線'!B1737</f>
        <v>7</v>
      </c>
      <c r="D1653">
        <f t="shared" si="580"/>
        <v>105</v>
      </c>
      <c r="E1653">
        <f t="shared" si="581"/>
        <v>160</v>
      </c>
      <c r="F1653">
        <f t="shared" si="582"/>
        <v>2110</v>
      </c>
      <c r="G1653">
        <f t="shared" si="583"/>
        <v>3150</v>
      </c>
      <c r="I1653">
        <f t="shared" si="584"/>
        <v>9.8090927582165199E-2</v>
      </c>
      <c r="J1653">
        <f t="shared" si="585"/>
        <v>143.75</v>
      </c>
      <c r="L1653">
        <f t="shared" si="586"/>
        <v>1088.25</v>
      </c>
      <c r="M1653">
        <f t="shared" si="587"/>
        <v>7</v>
      </c>
      <c r="O1653">
        <f t="shared" si="588"/>
        <v>3198.25</v>
      </c>
      <c r="P1653">
        <f t="shared" si="589"/>
        <v>7</v>
      </c>
      <c r="R1653">
        <f t="shared" si="590"/>
        <v>3198.2576604301285</v>
      </c>
      <c r="S1653">
        <f t="shared" si="591"/>
        <v>2.1886934487439697E-3</v>
      </c>
      <c r="T1653">
        <f t="shared" si="592"/>
        <v>2.1886934487439697E-3</v>
      </c>
      <c r="U1653">
        <f t="shared" si="600"/>
        <v>0.12540289726096224</v>
      </c>
      <c r="W1653">
        <f t="shared" si="593"/>
        <v>3198.2576604301285</v>
      </c>
      <c r="X1653">
        <f t="shared" si="594"/>
        <v>0.10027962103090916</v>
      </c>
      <c r="Y1653">
        <f t="shared" si="601"/>
        <v>5.7455990562424244</v>
      </c>
      <c r="AA1653">
        <f t="shared" si="595"/>
        <v>3182.1902883186772</v>
      </c>
      <c r="AB1653">
        <f t="shared" si="596"/>
        <v>320.1828093922183</v>
      </c>
      <c r="AD1653">
        <f t="shared" si="597"/>
        <v>3182.1902883186772</v>
      </c>
      <c r="AE1653">
        <f t="shared" si="598"/>
        <v>2829.8171906077819</v>
      </c>
      <c r="AG1653">
        <f t="shared" si="599"/>
        <v>4258.4269822704509</v>
      </c>
    </row>
    <row r="1654" spans="1:33" x14ac:dyDescent="0.2">
      <c r="A1654">
        <f>'建築限界数値データ　片線'!A1738</f>
        <v>1225</v>
      </c>
      <c r="B1654">
        <f>'建築限界数値データ　片線'!B1738</f>
        <v>0</v>
      </c>
      <c r="D1654">
        <f t="shared" si="580"/>
        <v>105</v>
      </c>
      <c r="E1654">
        <f t="shared" si="581"/>
        <v>160</v>
      </c>
      <c r="F1654">
        <f t="shared" si="582"/>
        <v>2110</v>
      </c>
      <c r="G1654">
        <f t="shared" si="583"/>
        <v>3150</v>
      </c>
      <c r="I1654">
        <f t="shared" si="584"/>
        <v>9.8090927582165199E-2</v>
      </c>
      <c r="J1654">
        <f t="shared" si="585"/>
        <v>143.75</v>
      </c>
      <c r="L1654">
        <f t="shared" si="586"/>
        <v>1081.25</v>
      </c>
      <c r="M1654">
        <f t="shared" si="587"/>
        <v>0</v>
      </c>
      <c r="O1654">
        <f t="shared" si="588"/>
        <v>3191.25</v>
      </c>
      <c r="P1654">
        <f t="shared" si="589"/>
        <v>0</v>
      </c>
      <c r="R1654">
        <f t="shared" si="590"/>
        <v>3191.25</v>
      </c>
      <c r="S1654">
        <f t="shared" si="591"/>
        <v>0</v>
      </c>
      <c r="T1654">
        <f t="shared" si="592"/>
        <v>0</v>
      </c>
      <c r="U1654">
        <f t="shared" si="600"/>
        <v>0</v>
      </c>
      <c r="W1654">
        <f t="shared" si="593"/>
        <v>3191.25</v>
      </c>
      <c r="X1654">
        <f t="shared" si="594"/>
        <v>9.8090927582165199E-2</v>
      </c>
      <c r="Y1654">
        <f t="shared" si="601"/>
        <v>5.6201961589814626</v>
      </c>
      <c r="AA1654">
        <f t="shared" si="595"/>
        <v>3175.9094736362895</v>
      </c>
      <c r="AB1654">
        <f t="shared" si="596"/>
        <v>312.53092289766676</v>
      </c>
      <c r="AD1654">
        <f t="shared" si="597"/>
        <v>3175.9094736362895</v>
      </c>
      <c r="AE1654">
        <f t="shared" si="598"/>
        <v>2837.4690771023334</v>
      </c>
      <c r="AG1654">
        <f t="shared" si="599"/>
        <v>4258.8298566912372</v>
      </c>
    </row>
    <row r="1655" spans="1:33" x14ac:dyDescent="0.2">
      <c r="A1655">
        <f>'建築限界数値データ　片線'!A1739</f>
        <v>1220</v>
      </c>
      <c r="B1655">
        <f>'建築限界数値データ　片線'!B1739</f>
        <v>0</v>
      </c>
      <c r="D1655">
        <f t="shared" si="580"/>
        <v>105</v>
      </c>
      <c r="E1655">
        <f t="shared" si="581"/>
        <v>160</v>
      </c>
      <c r="F1655">
        <f t="shared" si="582"/>
        <v>2110</v>
      </c>
      <c r="G1655">
        <f t="shared" si="583"/>
        <v>3150</v>
      </c>
      <c r="I1655">
        <f t="shared" si="584"/>
        <v>9.8090927582165199E-2</v>
      </c>
      <c r="J1655">
        <f t="shared" si="585"/>
        <v>143.75</v>
      </c>
      <c r="L1655">
        <f t="shared" si="586"/>
        <v>1076.25</v>
      </c>
      <c r="M1655">
        <f t="shared" si="587"/>
        <v>0</v>
      </c>
      <c r="O1655">
        <f t="shared" si="588"/>
        <v>3186.25</v>
      </c>
      <c r="P1655">
        <f t="shared" si="589"/>
        <v>0</v>
      </c>
      <c r="R1655">
        <f t="shared" si="590"/>
        <v>3186.25</v>
      </c>
      <c r="S1655">
        <f t="shared" si="591"/>
        <v>0</v>
      </c>
      <c r="T1655">
        <f t="shared" si="592"/>
        <v>0</v>
      </c>
      <c r="U1655">
        <f t="shared" si="600"/>
        <v>0</v>
      </c>
      <c r="W1655">
        <f t="shared" si="593"/>
        <v>3186.25</v>
      </c>
      <c r="X1655">
        <f t="shared" si="594"/>
        <v>9.8090927582165199E-2</v>
      </c>
      <c r="Y1655">
        <f t="shared" si="601"/>
        <v>5.6201961589814626</v>
      </c>
      <c r="AA1655">
        <f t="shared" si="595"/>
        <v>3170.9335089302394</v>
      </c>
      <c r="AB1655">
        <f t="shared" si="596"/>
        <v>312.04125439332256</v>
      </c>
      <c r="AD1655">
        <f t="shared" si="597"/>
        <v>3170.9335089302394</v>
      </c>
      <c r="AE1655">
        <f t="shared" si="598"/>
        <v>2837.9587456066774</v>
      </c>
      <c r="AG1655">
        <f t="shared" si="599"/>
        <v>4255.446998826571</v>
      </c>
    </row>
    <row r="1656" spans="1:33" x14ac:dyDescent="0.2">
      <c r="A1656">
        <f>'建築限界数値データ　片線'!A1740</f>
        <v>1210</v>
      </c>
      <c r="B1656">
        <f>'建築限界数値データ　片線'!B1740</f>
        <v>0</v>
      </c>
      <c r="D1656">
        <f t="shared" si="580"/>
        <v>105</v>
      </c>
      <c r="E1656">
        <f t="shared" si="581"/>
        <v>160</v>
      </c>
      <c r="F1656">
        <f t="shared" si="582"/>
        <v>2110</v>
      </c>
      <c r="G1656">
        <f t="shared" si="583"/>
        <v>3150</v>
      </c>
      <c r="I1656">
        <f t="shared" si="584"/>
        <v>9.8090927582165199E-2</v>
      </c>
      <c r="J1656">
        <f t="shared" si="585"/>
        <v>143.75</v>
      </c>
      <c r="L1656">
        <f t="shared" si="586"/>
        <v>1066.25</v>
      </c>
      <c r="M1656">
        <f t="shared" si="587"/>
        <v>0</v>
      </c>
      <c r="O1656">
        <f t="shared" si="588"/>
        <v>3176.25</v>
      </c>
      <c r="P1656">
        <f t="shared" si="589"/>
        <v>0</v>
      </c>
      <c r="R1656">
        <f t="shared" si="590"/>
        <v>3176.25</v>
      </c>
      <c r="S1656">
        <f t="shared" si="591"/>
        <v>0</v>
      </c>
      <c r="T1656">
        <f t="shared" si="592"/>
        <v>0</v>
      </c>
      <c r="U1656">
        <f t="shared" si="600"/>
        <v>0</v>
      </c>
      <c r="W1656">
        <f t="shared" si="593"/>
        <v>3176.25</v>
      </c>
      <c r="X1656">
        <f t="shared" si="594"/>
        <v>9.8090927582165199E-2</v>
      </c>
      <c r="Y1656">
        <f t="shared" si="601"/>
        <v>5.6201961589814626</v>
      </c>
      <c r="AA1656">
        <f t="shared" si="595"/>
        <v>3160.9815795181398</v>
      </c>
      <c r="AB1656">
        <f t="shared" si="596"/>
        <v>311.06191738463423</v>
      </c>
      <c r="AD1656">
        <f t="shared" si="597"/>
        <v>3160.9815795181398</v>
      </c>
      <c r="AE1656">
        <f t="shared" si="598"/>
        <v>2838.9380826153656</v>
      </c>
      <c r="AG1656">
        <f t="shared" si="599"/>
        <v>4248.6908551901961</v>
      </c>
    </row>
    <row r="1657" spans="1:33" x14ac:dyDescent="0.2">
      <c r="A1657">
        <f>'建築限界数値データ　片線'!A1741</f>
        <v>1200</v>
      </c>
      <c r="B1657">
        <f>'建築限界数値データ　片線'!B1741</f>
        <v>0</v>
      </c>
      <c r="D1657">
        <f t="shared" si="580"/>
        <v>105</v>
      </c>
      <c r="E1657">
        <f t="shared" si="581"/>
        <v>160</v>
      </c>
      <c r="F1657">
        <f t="shared" si="582"/>
        <v>2110</v>
      </c>
      <c r="G1657">
        <f t="shared" si="583"/>
        <v>3150</v>
      </c>
      <c r="I1657">
        <f t="shared" si="584"/>
        <v>9.8090927582165199E-2</v>
      </c>
      <c r="J1657">
        <f t="shared" si="585"/>
        <v>143.75</v>
      </c>
      <c r="L1657">
        <f t="shared" si="586"/>
        <v>1056.25</v>
      </c>
      <c r="M1657">
        <f t="shared" si="587"/>
        <v>0</v>
      </c>
      <c r="O1657">
        <f t="shared" si="588"/>
        <v>3166.25</v>
      </c>
      <c r="P1657">
        <f t="shared" si="589"/>
        <v>0</v>
      </c>
      <c r="R1657">
        <f t="shared" si="590"/>
        <v>3166.25</v>
      </c>
      <c r="S1657">
        <f t="shared" si="591"/>
        <v>0</v>
      </c>
      <c r="T1657">
        <f t="shared" si="592"/>
        <v>0</v>
      </c>
      <c r="U1657">
        <f t="shared" si="600"/>
        <v>0</v>
      </c>
      <c r="W1657">
        <f t="shared" si="593"/>
        <v>3166.25</v>
      </c>
      <c r="X1657">
        <f t="shared" si="594"/>
        <v>9.8090927582165199E-2</v>
      </c>
      <c r="Y1657">
        <f t="shared" si="601"/>
        <v>5.6201961589814626</v>
      </c>
      <c r="AA1657">
        <f t="shared" si="595"/>
        <v>3151.0296501060402</v>
      </c>
      <c r="AB1657">
        <f t="shared" si="596"/>
        <v>310.08258037594589</v>
      </c>
      <c r="AD1657">
        <f t="shared" si="597"/>
        <v>3151.0296501060402</v>
      </c>
      <c r="AE1657">
        <f t="shared" si="598"/>
        <v>2839.9174196240542</v>
      </c>
      <c r="AG1657">
        <f t="shared" si="599"/>
        <v>4241.9475251506283</v>
      </c>
    </row>
    <row r="1658" spans="1:33" x14ac:dyDescent="0.2">
      <c r="A1658">
        <f>'建築限界数値データ　片線'!A1742</f>
        <v>1190</v>
      </c>
      <c r="B1658">
        <f>'建築限界数値データ　片線'!B1742</f>
        <v>0</v>
      </c>
      <c r="D1658">
        <f t="shared" si="580"/>
        <v>105</v>
      </c>
      <c r="E1658">
        <f t="shared" si="581"/>
        <v>160</v>
      </c>
      <c r="F1658">
        <f t="shared" si="582"/>
        <v>2110</v>
      </c>
      <c r="G1658">
        <f t="shared" si="583"/>
        <v>3150</v>
      </c>
      <c r="I1658">
        <f t="shared" si="584"/>
        <v>9.8090927582165199E-2</v>
      </c>
      <c r="J1658">
        <f t="shared" si="585"/>
        <v>143.75</v>
      </c>
      <c r="L1658">
        <f t="shared" si="586"/>
        <v>1046.25</v>
      </c>
      <c r="M1658">
        <f t="shared" si="587"/>
        <v>0</v>
      </c>
      <c r="O1658">
        <f t="shared" si="588"/>
        <v>3156.25</v>
      </c>
      <c r="P1658">
        <f t="shared" si="589"/>
        <v>0</v>
      </c>
      <c r="R1658">
        <f t="shared" si="590"/>
        <v>3156.25</v>
      </c>
      <c r="S1658">
        <f t="shared" si="591"/>
        <v>0</v>
      </c>
      <c r="T1658">
        <f t="shared" si="592"/>
        <v>0</v>
      </c>
      <c r="U1658">
        <f t="shared" si="600"/>
        <v>0</v>
      </c>
      <c r="W1658">
        <f t="shared" si="593"/>
        <v>3156.25</v>
      </c>
      <c r="X1658">
        <f t="shared" si="594"/>
        <v>9.8090927582165199E-2</v>
      </c>
      <c r="Y1658">
        <f t="shared" si="601"/>
        <v>5.6201961589814626</v>
      </c>
      <c r="AA1658">
        <f t="shared" si="595"/>
        <v>3141.0777206939406</v>
      </c>
      <c r="AB1658">
        <f t="shared" si="596"/>
        <v>309.10324336725756</v>
      </c>
      <c r="AD1658">
        <f t="shared" si="597"/>
        <v>3141.0777206939406</v>
      </c>
      <c r="AE1658">
        <f t="shared" si="598"/>
        <v>2840.8967566327424</v>
      </c>
      <c r="AG1658">
        <f t="shared" si="599"/>
        <v>4235.2170699134504</v>
      </c>
    </row>
    <row r="1659" spans="1:33" x14ac:dyDescent="0.2">
      <c r="A1659">
        <f>'建築限界数値データ　片線'!A1743</f>
        <v>1180</v>
      </c>
      <c r="B1659">
        <f>'建築限界数値データ　片線'!B1743</f>
        <v>0</v>
      </c>
      <c r="D1659">
        <f t="shared" si="580"/>
        <v>105</v>
      </c>
      <c r="E1659">
        <f t="shared" si="581"/>
        <v>160</v>
      </c>
      <c r="F1659">
        <f t="shared" si="582"/>
        <v>2110</v>
      </c>
      <c r="G1659">
        <f t="shared" si="583"/>
        <v>3150</v>
      </c>
      <c r="I1659">
        <f t="shared" si="584"/>
        <v>9.8090927582165199E-2</v>
      </c>
      <c r="J1659">
        <f t="shared" si="585"/>
        <v>143.75</v>
      </c>
      <c r="L1659">
        <f t="shared" si="586"/>
        <v>1036.25</v>
      </c>
      <c r="M1659">
        <f t="shared" si="587"/>
        <v>0</v>
      </c>
      <c r="O1659">
        <f t="shared" si="588"/>
        <v>3146.25</v>
      </c>
      <c r="P1659">
        <f t="shared" si="589"/>
        <v>0</v>
      </c>
      <c r="R1659">
        <f t="shared" si="590"/>
        <v>3146.25</v>
      </c>
      <c r="S1659">
        <f t="shared" si="591"/>
        <v>0</v>
      </c>
      <c r="T1659">
        <f t="shared" si="592"/>
        <v>0</v>
      </c>
      <c r="U1659">
        <f t="shared" si="600"/>
        <v>0</v>
      </c>
      <c r="W1659">
        <f t="shared" si="593"/>
        <v>3146.25</v>
      </c>
      <c r="X1659">
        <f t="shared" si="594"/>
        <v>9.8090927582165199E-2</v>
      </c>
      <c r="Y1659">
        <f t="shared" si="601"/>
        <v>5.6201961589814626</v>
      </c>
      <c r="AA1659">
        <f t="shared" si="595"/>
        <v>3131.125791281841</v>
      </c>
      <c r="AB1659">
        <f t="shared" si="596"/>
        <v>308.12390635856923</v>
      </c>
      <c r="AD1659">
        <f t="shared" si="597"/>
        <v>3131.125791281841</v>
      </c>
      <c r="AE1659">
        <f t="shared" si="598"/>
        <v>2841.876093641431</v>
      </c>
      <c r="AG1659">
        <f t="shared" si="599"/>
        <v>4228.4995509566997</v>
      </c>
    </row>
    <row r="1660" spans="1:33" x14ac:dyDescent="0.2">
      <c r="A1660">
        <f>'建築限界数値データ　片線'!A1744</f>
        <v>1170</v>
      </c>
      <c r="B1660">
        <f>'建築限界数値データ　片線'!B1744</f>
        <v>0</v>
      </c>
      <c r="D1660">
        <f t="shared" ref="D1660:D1723" si="602">D1659</f>
        <v>105</v>
      </c>
      <c r="E1660">
        <f t="shared" ref="E1660:E1723" si="603">E1659</f>
        <v>160</v>
      </c>
      <c r="F1660">
        <f t="shared" ref="F1660:F1723" si="604">F1659</f>
        <v>2110</v>
      </c>
      <c r="G1660">
        <f t="shared" ref="G1660:G1723" si="605">G1659</f>
        <v>3150</v>
      </c>
      <c r="I1660">
        <f t="shared" ref="I1660:I1723" si="606">I1659</f>
        <v>9.8090927582165199E-2</v>
      </c>
      <c r="J1660">
        <f t="shared" ref="J1660:J1723" si="607">J1659</f>
        <v>143.75</v>
      </c>
      <c r="L1660">
        <f t="shared" ref="L1660:L1723" si="608">A1660-J1660</f>
        <v>1026.25</v>
      </c>
      <c r="M1660">
        <f t="shared" ref="M1660:M1723" si="609">B1660</f>
        <v>0</v>
      </c>
      <c r="O1660">
        <f t="shared" ref="O1660:O1723" si="610">L1660+F1660</f>
        <v>3136.25</v>
      </c>
      <c r="P1660">
        <f t="shared" ref="P1660:P1723" si="611">M1660</f>
        <v>0</v>
      </c>
      <c r="R1660">
        <f t="shared" ref="R1660:R1723" si="612">SQRT(O1660^2+P1660^2)</f>
        <v>3136.25</v>
      </c>
      <c r="S1660">
        <f t="shared" ref="S1660:S1723" si="613">IF(AND(O1660=0,P1660=0),0,IF(O1660=0,PI()/2,ATAN(P1660/O1660)))</f>
        <v>0</v>
      </c>
      <c r="T1660">
        <f t="shared" ref="T1660:T1723" si="614">IF(AND(O1660&gt;=0,P1660&gt;=0),S1660,IF(AND(O1660&lt;0,P1660&gt;=0),S1660+PI(),IF(AND(O1660&lt;0,P1660&lt;0),S1660+PI(),S1660+2*PI())))</f>
        <v>0</v>
      </c>
      <c r="U1660">
        <f t="shared" si="600"/>
        <v>0</v>
      </c>
      <c r="W1660">
        <f t="shared" ref="W1660:W1723" si="615">R1660</f>
        <v>3136.25</v>
      </c>
      <c r="X1660">
        <f t="shared" ref="X1660:X1723" si="616">IF(T1660+I1660&gt;=2*PI(),MOD(T1660+I1660,2*PI()),T1660+I1660)</f>
        <v>9.8090927582165199E-2</v>
      </c>
      <c r="Y1660">
        <f t="shared" si="601"/>
        <v>5.6201961589814626</v>
      </c>
      <c r="AA1660">
        <f t="shared" ref="AA1660:AA1723" si="617">W1660*COS(X1660)</f>
        <v>3121.1738618697414</v>
      </c>
      <c r="AB1660">
        <f t="shared" ref="AB1660:AB1723" si="618">W1660*SIN(X1660)</f>
        <v>307.14456934988084</v>
      </c>
      <c r="AD1660">
        <f t="shared" ref="AD1660:AD1723" si="619">AA1660</f>
        <v>3121.1738618697414</v>
      </c>
      <c r="AE1660">
        <f t="shared" ref="AE1660:AE1723" si="620">G1660-AB1660</f>
        <v>2842.8554306501192</v>
      </c>
      <c r="AG1660">
        <f t="shared" ref="AG1660:AG1723" si="621">SQRT(AD1660^2+AE1660^2)</f>
        <v>4221.7950300311531</v>
      </c>
    </row>
    <row r="1661" spans="1:33" x14ac:dyDescent="0.2">
      <c r="A1661">
        <f>'建築限界数値データ　片線'!A1745</f>
        <v>1160</v>
      </c>
      <c r="B1661">
        <f>'建築限界数値データ　片線'!B1745</f>
        <v>0</v>
      </c>
      <c r="D1661">
        <f t="shared" si="602"/>
        <v>105</v>
      </c>
      <c r="E1661">
        <f t="shared" si="603"/>
        <v>160</v>
      </c>
      <c r="F1661">
        <f t="shared" si="604"/>
        <v>2110</v>
      </c>
      <c r="G1661">
        <f t="shared" si="605"/>
        <v>3150</v>
      </c>
      <c r="I1661">
        <f t="shared" si="606"/>
        <v>9.8090927582165199E-2</v>
      </c>
      <c r="J1661">
        <f t="shared" si="607"/>
        <v>143.75</v>
      </c>
      <c r="L1661">
        <f t="shared" si="608"/>
        <v>1016.25</v>
      </c>
      <c r="M1661">
        <f t="shared" si="609"/>
        <v>0</v>
      </c>
      <c r="O1661">
        <f t="shared" si="610"/>
        <v>3126.25</v>
      </c>
      <c r="P1661">
        <f t="shared" si="611"/>
        <v>0</v>
      </c>
      <c r="R1661">
        <f t="shared" si="612"/>
        <v>3126.25</v>
      </c>
      <c r="S1661">
        <f t="shared" si="613"/>
        <v>0</v>
      </c>
      <c r="T1661">
        <f t="shared" si="614"/>
        <v>0</v>
      </c>
      <c r="U1661">
        <f t="shared" si="600"/>
        <v>0</v>
      </c>
      <c r="W1661">
        <f t="shared" si="615"/>
        <v>3126.25</v>
      </c>
      <c r="X1661">
        <f t="shared" si="616"/>
        <v>9.8090927582165199E-2</v>
      </c>
      <c r="Y1661">
        <f t="shared" si="601"/>
        <v>5.6201961589814626</v>
      </c>
      <c r="AA1661">
        <f t="shared" si="617"/>
        <v>3111.2219324576417</v>
      </c>
      <c r="AB1661">
        <f t="shared" si="618"/>
        <v>306.16523234119251</v>
      </c>
      <c r="AD1661">
        <f t="shared" si="619"/>
        <v>3111.2219324576417</v>
      </c>
      <c r="AE1661">
        <f t="shared" si="620"/>
        <v>2843.8347676588073</v>
      </c>
      <c r="AG1661">
        <f t="shared" si="621"/>
        <v>4215.1035691606066</v>
      </c>
    </row>
    <row r="1662" spans="1:33" x14ac:dyDescent="0.2">
      <c r="A1662">
        <f>'建築限界数値データ　片線'!A1746</f>
        <v>1150</v>
      </c>
      <c r="B1662">
        <f>'建築限界数値データ　片線'!B1746</f>
        <v>0</v>
      </c>
      <c r="D1662">
        <f t="shared" si="602"/>
        <v>105</v>
      </c>
      <c r="E1662">
        <f t="shared" si="603"/>
        <v>160</v>
      </c>
      <c r="F1662">
        <f t="shared" si="604"/>
        <v>2110</v>
      </c>
      <c r="G1662">
        <f t="shared" si="605"/>
        <v>3150</v>
      </c>
      <c r="I1662">
        <f t="shared" si="606"/>
        <v>9.8090927582165199E-2</v>
      </c>
      <c r="J1662">
        <f t="shared" si="607"/>
        <v>143.75</v>
      </c>
      <c r="L1662">
        <f t="shared" si="608"/>
        <v>1006.25</v>
      </c>
      <c r="M1662">
        <f t="shared" si="609"/>
        <v>0</v>
      </c>
      <c r="O1662">
        <f t="shared" si="610"/>
        <v>3116.25</v>
      </c>
      <c r="P1662">
        <f t="shared" si="611"/>
        <v>0</v>
      </c>
      <c r="R1662">
        <f t="shared" si="612"/>
        <v>3116.25</v>
      </c>
      <c r="S1662">
        <f t="shared" si="613"/>
        <v>0</v>
      </c>
      <c r="T1662">
        <f t="shared" si="614"/>
        <v>0</v>
      </c>
      <c r="U1662">
        <f t="shared" si="600"/>
        <v>0</v>
      </c>
      <c r="W1662">
        <f t="shared" si="615"/>
        <v>3116.25</v>
      </c>
      <c r="X1662">
        <f t="shared" si="616"/>
        <v>9.8090927582165199E-2</v>
      </c>
      <c r="Y1662">
        <f t="shared" si="601"/>
        <v>5.6201961589814626</v>
      </c>
      <c r="AA1662">
        <f t="shared" si="617"/>
        <v>3101.2700030455421</v>
      </c>
      <c r="AB1662">
        <f t="shared" si="618"/>
        <v>305.18589533250417</v>
      </c>
      <c r="AD1662">
        <f t="shared" si="619"/>
        <v>3101.2700030455421</v>
      </c>
      <c r="AE1662">
        <f t="shared" si="620"/>
        <v>2844.8141046674959</v>
      </c>
      <c r="AG1662">
        <f t="shared" si="621"/>
        <v>4208.4252306421249</v>
      </c>
    </row>
    <row r="1663" spans="1:33" x14ac:dyDescent="0.2">
      <c r="A1663">
        <f>'建築限界数値データ　片線'!A1747</f>
        <v>1140</v>
      </c>
      <c r="B1663">
        <f>'建築限界数値データ　片線'!B1747</f>
        <v>0</v>
      </c>
      <c r="D1663">
        <f t="shared" si="602"/>
        <v>105</v>
      </c>
      <c r="E1663">
        <f t="shared" si="603"/>
        <v>160</v>
      </c>
      <c r="F1663">
        <f t="shared" si="604"/>
        <v>2110</v>
      </c>
      <c r="G1663">
        <f t="shared" si="605"/>
        <v>3150</v>
      </c>
      <c r="I1663">
        <f t="shared" si="606"/>
        <v>9.8090927582165199E-2</v>
      </c>
      <c r="J1663">
        <f t="shared" si="607"/>
        <v>143.75</v>
      </c>
      <c r="L1663">
        <f t="shared" si="608"/>
        <v>996.25</v>
      </c>
      <c r="M1663">
        <f t="shared" si="609"/>
        <v>0</v>
      </c>
      <c r="O1663">
        <f t="shared" si="610"/>
        <v>3106.25</v>
      </c>
      <c r="P1663">
        <f t="shared" si="611"/>
        <v>0</v>
      </c>
      <c r="R1663">
        <f t="shared" si="612"/>
        <v>3106.25</v>
      </c>
      <c r="S1663">
        <f t="shared" si="613"/>
        <v>0</v>
      </c>
      <c r="T1663">
        <f t="shared" si="614"/>
        <v>0</v>
      </c>
      <c r="U1663">
        <f t="shared" si="600"/>
        <v>0</v>
      </c>
      <c r="W1663">
        <f t="shared" si="615"/>
        <v>3106.25</v>
      </c>
      <c r="X1663">
        <f t="shared" si="616"/>
        <v>9.8090927582165199E-2</v>
      </c>
      <c r="Y1663">
        <f t="shared" si="601"/>
        <v>5.6201961589814626</v>
      </c>
      <c r="AA1663">
        <f t="shared" si="617"/>
        <v>3091.3180736334425</v>
      </c>
      <c r="AB1663">
        <f t="shared" si="618"/>
        <v>304.20655832381584</v>
      </c>
      <c r="AD1663">
        <f t="shared" si="619"/>
        <v>3091.3180736334425</v>
      </c>
      <c r="AE1663">
        <f t="shared" si="620"/>
        <v>2845.7934416761841</v>
      </c>
      <c r="AG1663">
        <f t="shared" si="621"/>
        <v>4201.7600770462795</v>
      </c>
    </row>
    <row r="1664" spans="1:33" x14ac:dyDescent="0.2">
      <c r="A1664">
        <f>'建築限界数値データ　片線'!A1748</f>
        <v>1130</v>
      </c>
      <c r="B1664">
        <f>'建築限界数値データ　片線'!B1748</f>
        <v>0</v>
      </c>
      <c r="D1664">
        <f t="shared" si="602"/>
        <v>105</v>
      </c>
      <c r="E1664">
        <f t="shared" si="603"/>
        <v>160</v>
      </c>
      <c r="F1664">
        <f t="shared" si="604"/>
        <v>2110</v>
      </c>
      <c r="G1664">
        <f t="shared" si="605"/>
        <v>3150</v>
      </c>
      <c r="I1664">
        <f t="shared" si="606"/>
        <v>9.8090927582165199E-2</v>
      </c>
      <c r="J1664">
        <f t="shared" si="607"/>
        <v>143.75</v>
      </c>
      <c r="L1664">
        <f t="shared" si="608"/>
        <v>986.25</v>
      </c>
      <c r="M1664">
        <f t="shared" si="609"/>
        <v>0</v>
      </c>
      <c r="O1664">
        <f t="shared" si="610"/>
        <v>3096.25</v>
      </c>
      <c r="P1664">
        <f t="shared" si="611"/>
        <v>0</v>
      </c>
      <c r="R1664">
        <f t="shared" si="612"/>
        <v>3096.25</v>
      </c>
      <c r="S1664">
        <f t="shared" si="613"/>
        <v>0</v>
      </c>
      <c r="T1664">
        <f t="shared" si="614"/>
        <v>0</v>
      </c>
      <c r="U1664">
        <f t="shared" si="600"/>
        <v>0</v>
      </c>
      <c r="W1664">
        <f t="shared" si="615"/>
        <v>3096.25</v>
      </c>
      <c r="X1664">
        <f t="shared" si="616"/>
        <v>9.8090927582165199E-2</v>
      </c>
      <c r="Y1664">
        <f t="shared" si="601"/>
        <v>5.6201961589814626</v>
      </c>
      <c r="AA1664">
        <f t="shared" si="617"/>
        <v>3081.3661442213429</v>
      </c>
      <c r="AB1664">
        <f t="shared" si="618"/>
        <v>303.22722131512751</v>
      </c>
      <c r="AD1664">
        <f t="shared" si="619"/>
        <v>3081.3661442213429</v>
      </c>
      <c r="AE1664">
        <f t="shared" si="620"/>
        <v>2846.7727786848727</v>
      </c>
      <c r="AG1664">
        <f t="shared" si="621"/>
        <v>4195.1081712173645</v>
      </c>
    </row>
    <row r="1665" spans="1:33" x14ac:dyDescent="0.2">
      <c r="A1665">
        <f>'建築限界数値データ　片線'!A1749</f>
        <v>1120</v>
      </c>
      <c r="B1665">
        <f>'建築限界数値データ　片線'!B1749</f>
        <v>0</v>
      </c>
      <c r="D1665">
        <f t="shared" si="602"/>
        <v>105</v>
      </c>
      <c r="E1665">
        <f t="shared" si="603"/>
        <v>160</v>
      </c>
      <c r="F1665">
        <f t="shared" si="604"/>
        <v>2110</v>
      </c>
      <c r="G1665">
        <f t="shared" si="605"/>
        <v>3150</v>
      </c>
      <c r="I1665">
        <f t="shared" si="606"/>
        <v>9.8090927582165199E-2</v>
      </c>
      <c r="J1665">
        <f t="shared" si="607"/>
        <v>143.75</v>
      </c>
      <c r="L1665">
        <f t="shared" si="608"/>
        <v>976.25</v>
      </c>
      <c r="M1665">
        <f t="shared" si="609"/>
        <v>0</v>
      </c>
      <c r="O1665">
        <f t="shared" si="610"/>
        <v>3086.25</v>
      </c>
      <c r="P1665">
        <f t="shared" si="611"/>
        <v>0</v>
      </c>
      <c r="R1665">
        <f t="shared" si="612"/>
        <v>3086.25</v>
      </c>
      <c r="S1665">
        <f t="shared" si="613"/>
        <v>0</v>
      </c>
      <c r="T1665">
        <f t="shared" si="614"/>
        <v>0</v>
      </c>
      <c r="U1665">
        <f t="shared" si="600"/>
        <v>0</v>
      </c>
      <c r="W1665">
        <f t="shared" si="615"/>
        <v>3086.25</v>
      </c>
      <c r="X1665">
        <f t="shared" si="616"/>
        <v>9.8090927582165199E-2</v>
      </c>
      <c r="Y1665">
        <f t="shared" si="601"/>
        <v>5.6201961589814626</v>
      </c>
      <c r="AA1665">
        <f t="shared" si="617"/>
        <v>3071.4142148092433</v>
      </c>
      <c r="AB1665">
        <f t="shared" si="618"/>
        <v>302.24788430643918</v>
      </c>
      <c r="AD1665">
        <f t="shared" si="619"/>
        <v>3071.4142148092433</v>
      </c>
      <c r="AE1665">
        <f t="shared" si="620"/>
        <v>2847.7521156935609</v>
      </c>
      <c r="AG1665">
        <f t="shared" si="621"/>
        <v>4188.4695762735855</v>
      </c>
    </row>
    <row r="1666" spans="1:33" x14ac:dyDescent="0.2">
      <c r="A1666">
        <f>'建築限界数値データ　片線'!A1750</f>
        <v>1110</v>
      </c>
      <c r="B1666">
        <f>'建築限界数値データ　片線'!B1750</f>
        <v>0</v>
      </c>
      <c r="D1666">
        <f t="shared" si="602"/>
        <v>105</v>
      </c>
      <c r="E1666">
        <f t="shared" si="603"/>
        <v>160</v>
      </c>
      <c r="F1666">
        <f t="shared" si="604"/>
        <v>2110</v>
      </c>
      <c r="G1666">
        <f t="shared" si="605"/>
        <v>3150</v>
      </c>
      <c r="I1666">
        <f t="shared" si="606"/>
        <v>9.8090927582165199E-2</v>
      </c>
      <c r="J1666">
        <f t="shared" si="607"/>
        <v>143.75</v>
      </c>
      <c r="L1666">
        <f t="shared" si="608"/>
        <v>966.25</v>
      </c>
      <c r="M1666">
        <f t="shared" si="609"/>
        <v>0</v>
      </c>
      <c r="O1666">
        <f t="shared" si="610"/>
        <v>3076.25</v>
      </c>
      <c r="P1666">
        <f t="shared" si="611"/>
        <v>0</v>
      </c>
      <c r="R1666">
        <f t="shared" si="612"/>
        <v>3076.25</v>
      </c>
      <c r="S1666">
        <f t="shared" si="613"/>
        <v>0</v>
      </c>
      <c r="T1666">
        <f t="shared" si="614"/>
        <v>0</v>
      </c>
      <c r="U1666">
        <f t="shared" si="600"/>
        <v>0</v>
      </c>
      <c r="W1666">
        <f t="shared" si="615"/>
        <v>3076.25</v>
      </c>
      <c r="X1666">
        <f t="shared" si="616"/>
        <v>9.8090927582165199E-2</v>
      </c>
      <c r="Y1666">
        <f t="shared" si="601"/>
        <v>5.6201961589814626</v>
      </c>
      <c r="AA1666">
        <f t="shared" si="617"/>
        <v>3061.4622853971437</v>
      </c>
      <c r="AB1666">
        <f t="shared" si="618"/>
        <v>301.26854729775084</v>
      </c>
      <c r="AD1666">
        <f t="shared" si="619"/>
        <v>3061.4622853971437</v>
      </c>
      <c r="AE1666">
        <f t="shared" si="620"/>
        <v>2848.731452702249</v>
      </c>
      <c r="AG1666">
        <f t="shared" si="621"/>
        <v>4181.8443556072443</v>
      </c>
    </row>
    <row r="1667" spans="1:33" x14ac:dyDescent="0.2">
      <c r="A1667">
        <f>'建築限界数値データ　片線'!A1751</f>
        <v>1100</v>
      </c>
      <c r="B1667">
        <f>'建築限界数値データ　片線'!B1751</f>
        <v>0</v>
      </c>
      <c r="D1667">
        <f t="shared" si="602"/>
        <v>105</v>
      </c>
      <c r="E1667">
        <f t="shared" si="603"/>
        <v>160</v>
      </c>
      <c r="F1667">
        <f t="shared" si="604"/>
        <v>2110</v>
      </c>
      <c r="G1667">
        <f t="shared" si="605"/>
        <v>3150</v>
      </c>
      <c r="I1667">
        <f t="shared" si="606"/>
        <v>9.8090927582165199E-2</v>
      </c>
      <c r="J1667">
        <f t="shared" si="607"/>
        <v>143.75</v>
      </c>
      <c r="L1667">
        <f t="shared" si="608"/>
        <v>956.25</v>
      </c>
      <c r="M1667">
        <f t="shared" si="609"/>
        <v>0</v>
      </c>
      <c r="O1667">
        <f t="shared" si="610"/>
        <v>3066.25</v>
      </c>
      <c r="P1667">
        <f t="shared" si="611"/>
        <v>0</v>
      </c>
      <c r="R1667">
        <f t="shared" si="612"/>
        <v>3066.25</v>
      </c>
      <c r="S1667">
        <f t="shared" si="613"/>
        <v>0</v>
      </c>
      <c r="T1667">
        <f t="shared" si="614"/>
        <v>0</v>
      </c>
      <c r="U1667">
        <f t="shared" ref="U1667:U1730" si="622">T1667*180/PI()</f>
        <v>0</v>
      </c>
      <c r="W1667">
        <f t="shared" si="615"/>
        <v>3066.25</v>
      </c>
      <c r="X1667">
        <f t="shared" si="616"/>
        <v>9.8090927582165199E-2</v>
      </c>
      <c r="Y1667">
        <f t="shared" ref="Y1667:Y1730" si="623">X1667*180/PI()</f>
        <v>5.6201961589814626</v>
      </c>
      <c r="AA1667">
        <f t="shared" si="617"/>
        <v>3051.510355985044</v>
      </c>
      <c r="AB1667">
        <f t="shared" si="618"/>
        <v>300.28921028906245</v>
      </c>
      <c r="AD1667">
        <f t="shared" si="619"/>
        <v>3051.510355985044</v>
      </c>
      <c r="AE1667">
        <f t="shared" si="620"/>
        <v>2849.7107897109377</v>
      </c>
      <c r="AG1667">
        <f t="shared" si="621"/>
        <v>4175.2325728848809</v>
      </c>
    </row>
    <row r="1668" spans="1:33" x14ac:dyDescent="0.2">
      <c r="A1668">
        <f>'建築限界数値データ　片線'!A1752</f>
        <v>1090</v>
      </c>
      <c r="B1668">
        <f>'建築限界数値データ　片線'!B1752</f>
        <v>0</v>
      </c>
      <c r="D1668">
        <f t="shared" si="602"/>
        <v>105</v>
      </c>
      <c r="E1668">
        <f t="shared" si="603"/>
        <v>160</v>
      </c>
      <c r="F1668">
        <f t="shared" si="604"/>
        <v>2110</v>
      </c>
      <c r="G1668">
        <f t="shared" si="605"/>
        <v>3150</v>
      </c>
      <c r="I1668">
        <f t="shared" si="606"/>
        <v>9.8090927582165199E-2</v>
      </c>
      <c r="J1668">
        <f t="shared" si="607"/>
        <v>143.75</v>
      </c>
      <c r="L1668">
        <f t="shared" si="608"/>
        <v>946.25</v>
      </c>
      <c r="M1668">
        <f t="shared" si="609"/>
        <v>0</v>
      </c>
      <c r="O1668">
        <f t="shared" si="610"/>
        <v>3056.25</v>
      </c>
      <c r="P1668">
        <f t="shared" si="611"/>
        <v>0</v>
      </c>
      <c r="R1668">
        <f t="shared" si="612"/>
        <v>3056.25</v>
      </c>
      <c r="S1668">
        <f t="shared" si="613"/>
        <v>0</v>
      </c>
      <c r="T1668">
        <f t="shared" si="614"/>
        <v>0</v>
      </c>
      <c r="U1668">
        <f t="shared" si="622"/>
        <v>0</v>
      </c>
      <c r="W1668">
        <f t="shared" si="615"/>
        <v>3056.25</v>
      </c>
      <c r="X1668">
        <f t="shared" si="616"/>
        <v>9.8090927582165199E-2</v>
      </c>
      <c r="Y1668">
        <f t="shared" si="623"/>
        <v>5.6201961589814626</v>
      </c>
      <c r="AA1668">
        <f t="shared" si="617"/>
        <v>3041.5584265729444</v>
      </c>
      <c r="AB1668">
        <f t="shared" si="618"/>
        <v>299.30987328037412</v>
      </c>
      <c r="AD1668">
        <f t="shared" si="619"/>
        <v>3041.5584265729444</v>
      </c>
      <c r="AE1668">
        <f t="shared" si="620"/>
        <v>2850.6901267196258</v>
      </c>
      <c r="AG1668">
        <f t="shared" si="621"/>
        <v>4168.6342920474135</v>
      </c>
    </row>
    <row r="1669" spans="1:33" x14ac:dyDescent="0.2">
      <c r="A1669">
        <f>'建築限界数値データ　片線'!A1753</f>
        <v>1080</v>
      </c>
      <c r="B1669">
        <f>'建築限界数値データ　片線'!B1753</f>
        <v>0</v>
      </c>
      <c r="D1669">
        <f t="shared" si="602"/>
        <v>105</v>
      </c>
      <c r="E1669">
        <f t="shared" si="603"/>
        <v>160</v>
      </c>
      <c r="F1669">
        <f t="shared" si="604"/>
        <v>2110</v>
      </c>
      <c r="G1669">
        <f t="shared" si="605"/>
        <v>3150</v>
      </c>
      <c r="I1669">
        <f t="shared" si="606"/>
        <v>9.8090927582165199E-2</v>
      </c>
      <c r="J1669">
        <f t="shared" si="607"/>
        <v>143.75</v>
      </c>
      <c r="L1669">
        <f t="shared" si="608"/>
        <v>936.25</v>
      </c>
      <c r="M1669">
        <f t="shared" si="609"/>
        <v>0</v>
      </c>
      <c r="O1669">
        <f t="shared" si="610"/>
        <v>3046.25</v>
      </c>
      <c r="P1669">
        <f t="shared" si="611"/>
        <v>0</v>
      </c>
      <c r="R1669">
        <f t="shared" si="612"/>
        <v>3046.25</v>
      </c>
      <c r="S1669">
        <f t="shared" si="613"/>
        <v>0</v>
      </c>
      <c r="T1669">
        <f t="shared" si="614"/>
        <v>0</v>
      </c>
      <c r="U1669">
        <f t="shared" si="622"/>
        <v>0</v>
      </c>
      <c r="W1669">
        <f t="shared" si="615"/>
        <v>3046.25</v>
      </c>
      <c r="X1669">
        <f t="shared" si="616"/>
        <v>9.8090927582165199E-2</v>
      </c>
      <c r="Y1669">
        <f t="shared" si="623"/>
        <v>5.6201961589814626</v>
      </c>
      <c r="AA1669">
        <f t="shared" si="617"/>
        <v>3031.6064971608448</v>
      </c>
      <c r="AB1669">
        <f t="shared" si="618"/>
        <v>298.33053627168579</v>
      </c>
      <c r="AD1669">
        <f t="shared" si="619"/>
        <v>3031.6064971608448</v>
      </c>
      <c r="AE1669">
        <f t="shared" si="620"/>
        <v>2851.6694637283144</v>
      </c>
      <c r="AG1669">
        <f t="shared" si="621"/>
        <v>4162.0495773102439</v>
      </c>
    </row>
    <row r="1670" spans="1:33" x14ac:dyDescent="0.2">
      <c r="A1670">
        <f>'建築限界数値データ　片線'!A1754</f>
        <v>1070</v>
      </c>
      <c r="B1670">
        <f>'建築限界数値データ　片線'!B1754</f>
        <v>0</v>
      </c>
      <c r="D1670">
        <f t="shared" si="602"/>
        <v>105</v>
      </c>
      <c r="E1670">
        <f t="shared" si="603"/>
        <v>160</v>
      </c>
      <c r="F1670">
        <f t="shared" si="604"/>
        <v>2110</v>
      </c>
      <c r="G1670">
        <f t="shared" si="605"/>
        <v>3150</v>
      </c>
      <c r="I1670">
        <f t="shared" si="606"/>
        <v>9.8090927582165199E-2</v>
      </c>
      <c r="J1670">
        <f t="shared" si="607"/>
        <v>143.75</v>
      </c>
      <c r="L1670">
        <f t="shared" si="608"/>
        <v>926.25</v>
      </c>
      <c r="M1670">
        <f t="shared" si="609"/>
        <v>0</v>
      </c>
      <c r="O1670">
        <f t="shared" si="610"/>
        <v>3036.25</v>
      </c>
      <c r="P1670">
        <f t="shared" si="611"/>
        <v>0</v>
      </c>
      <c r="R1670">
        <f t="shared" si="612"/>
        <v>3036.25</v>
      </c>
      <c r="S1670">
        <f t="shared" si="613"/>
        <v>0</v>
      </c>
      <c r="T1670">
        <f t="shared" si="614"/>
        <v>0</v>
      </c>
      <c r="U1670">
        <f t="shared" si="622"/>
        <v>0</v>
      </c>
      <c r="W1670">
        <f t="shared" si="615"/>
        <v>3036.25</v>
      </c>
      <c r="X1670">
        <f t="shared" si="616"/>
        <v>9.8090927582165199E-2</v>
      </c>
      <c r="Y1670">
        <f t="shared" si="623"/>
        <v>5.6201961589814626</v>
      </c>
      <c r="AA1670">
        <f t="shared" si="617"/>
        <v>3021.6545677487452</v>
      </c>
      <c r="AB1670">
        <f t="shared" si="618"/>
        <v>297.35119926299745</v>
      </c>
      <c r="AD1670">
        <f t="shared" si="619"/>
        <v>3021.6545677487452</v>
      </c>
      <c r="AE1670">
        <f t="shared" si="620"/>
        <v>2852.6488007370026</v>
      </c>
      <c r="AG1670">
        <f t="shared" si="621"/>
        <v>4155.4784931633458</v>
      </c>
    </row>
    <row r="1671" spans="1:33" x14ac:dyDescent="0.2">
      <c r="A1671">
        <f>'建築限界数値データ　片線'!A1755</f>
        <v>1060</v>
      </c>
      <c r="B1671">
        <f>'建築限界数値データ　片線'!B1755</f>
        <v>0</v>
      </c>
      <c r="D1671">
        <f t="shared" si="602"/>
        <v>105</v>
      </c>
      <c r="E1671">
        <f t="shared" si="603"/>
        <v>160</v>
      </c>
      <c r="F1671">
        <f t="shared" si="604"/>
        <v>2110</v>
      </c>
      <c r="G1671">
        <f t="shared" si="605"/>
        <v>3150</v>
      </c>
      <c r="I1671">
        <f t="shared" si="606"/>
        <v>9.8090927582165199E-2</v>
      </c>
      <c r="J1671">
        <f t="shared" si="607"/>
        <v>143.75</v>
      </c>
      <c r="L1671">
        <f t="shared" si="608"/>
        <v>916.25</v>
      </c>
      <c r="M1671">
        <f t="shared" si="609"/>
        <v>0</v>
      </c>
      <c r="O1671">
        <f t="shared" si="610"/>
        <v>3026.25</v>
      </c>
      <c r="P1671">
        <f t="shared" si="611"/>
        <v>0</v>
      </c>
      <c r="R1671">
        <f t="shared" si="612"/>
        <v>3026.25</v>
      </c>
      <c r="S1671">
        <f t="shared" si="613"/>
        <v>0</v>
      </c>
      <c r="T1671">
        <f t="shared" si="614"/>
        <v>0</v>
      </c>
      <c r="U1671">
        <f t="shared" si="622"/>
        <v>0</v>
      </c>
      <c r="W1671">
        <f t="shared" si="615"/>
        <v>3026.25</v>
      </c>
      <c r="X1671">
        <f t="shared" si="616"/>
        <v>9.8090927582165199E-2</v>
      </c>
      <c r="Y1671">
        <f t="shared" si="623"/>
        <v>5.6201961589814626</v>
      </c>
      <c r="AA1671">
        <f t="shared" si="617"/>
        <v>3011.7026383366456</v>
      </c>
      <c r="AB1671">
        <f t="shared" si="618"/>
        <v>296.37186225430912</v>
      </c>
      <c r="AD1671">
        <f t="shared" si="619"/>
        <v>3011.7026383366456</v>
      </c>
      <c r="AE1671">
        <f t="shared" si="620"/>
        <v>2853.6281377456908</v>
      </c>
      <c r="AG1671">
        <f t="shared" si="621"/>
        <v>4148.921104371334</v>
      </c>
    </row>
    <row r="1672" spans="1:33" x14ac:dyDescent="0.2">
      <c r="A1672">
        <f>'建築限界数値データ　片線'!A1756</f>
        <v>1050</v>
      </c>
      <c r="B1672">
        <f>'建築限界数値データ　片線'!B1756</f>
        <v>0</v>
      </c>
      <c r="D1672">
        <f t="shared" si="602"/>
        <v>105</v>
      </c>
      <c r="E1672">
        <f t="shared" si="603"/>
        <v>160</v>
      </c>
      <c r="F1672">
        <f t="shared" si="604"/>
        <v>2110</v>
      </c>
      <c r="G1672">
        <f t="shared" si="605"/>
        <v>3150</v>
      </c>
      <c r="I1672">
        <f t="shared" si="606"/>
        <v>9.8090927582165199E-2</v>
      </c>
      <c r="J1672">
        <f t="shared" si="607"/>
        <v>143.75</v>
      </c>
      <c r="L1672">
        <f t="shared" si="608"/>
        <v>906.25</v>
      </c>
      <c r="M1672">
        <f t="shared" si="609"/>
        <v>0</v>
      </c>
      <c r="O1672">
        <f t="shared" si="610"/>
        <v>3016.25</v>
      </c>
      <c r="P1672">
        <f t="shared" si="611"/>
        <v>0</v>
      </c>
      <c r="R1672">
        <f t="shared" si="612"/>
        <v>3016.25</v>
      </c>
      <c r="S1672">
        <f t="shared" si="613"/>
        <v>0</v>
      </c>
      <c r="T1672">
        <f t="shared" si="614"/>
        <v>0</v>
      </c>
      <c r="U1672">
        <f t="shared" si="622"/>
        <v>0</v>
      </c>
      <c r="W1672">
        <f t="shared" si="615"/>
        <v>3016.25</v>
      </c>
      <c r="X1672">
        <f t="shared" si="616"/>
        <v>9.8090927582165199E-2</v>
      </c>
      <c r="Y1672">
        <f t="shared" si="623"/>
        <v>5.6201961589814626</v>
      </c>
      <c r="AA1672">
        <f t="shared" si="617"/>
        <v>3001.750708924546</v>
      </c>
      <c r="AB1672">
        <f t="shared" si="618"/>
        <v>295.39252524562079</v>
      </c>
      <c r="AD1672">
        <f t="shared" si="619"/>
        <v>3001.750708924546</v>
      </c>
      <c r="AE1672">
        <f t="shared" si="620"/>
        <v>2854.6074747543794</v>
      </c>
      <c r="AG1672">
        <f t="shared" si="621"/>
        <v>4142.3774759735006</v>
      </c>
    </row>
    <row r="1673" spans="1:33" x14ac:dyDescent="0.2">
      <c r="A1673">
        <f>'建築限界数値データ　片線'!A1757</f>
        <v>1040</v>
      </c>
      <c r="B1673">
        <f>'建築限界数値データ　片線'!B1757</f>
        <v>0</v>
      </c>
      <c r="D1673">
        <f t="shared" si="602"/>
        <v>105</v>
      </c>
      <c r="E1673">
        <f t="shared" si="603"/>
        <v>160</v>
      </c>
      <c r="F1673">
        <f t="shared" si="604"/>
        <v>2110</v>
      </c>
      <c r="G1673">
        <f t="shared" si="605"/>
        <v>3150</v>
      </c>
      <c r="I1673">
        <f t="shared" si="606"/>
        <v>9.8090927582165199E-2</v>
      </c>
      <c r="J1673">
        <f t="shared" si="607"/>
        <v>143.75</v>
      </c>
      <c r="L1673">
        <f t="shared" si="608"/>
        <v>896.25</v>
      </c>
      <c r="M1673">
        <f t="shared" si="609"/>
        <v>0</v>
      </c>
      <c r="O1673">
        <f t="shared" si="610"/>
        <v>3006.25</v>
      </c>
      <c r="P1673">
        <f t="shared" si="611"/>
        <v>0</v>
      </c>
      <c r="R1673">
        <f t="shared" si="612"/>
        <v>3006.25</v>
      </c>
      <c r="S1673">
        <f t="shared" si="613"/>
        <v>0</v>
      </c>
      <c r="T1673">
        <f t="shared" si="614"/>
        <v>0</v>
      </c>
      <c r="U1673">
        <f t="shared" si="622"/>
        <v>0</v>
      </c>
      <c r="W1673">
        <f t="shared" si="615"/>
        <v>3006.25</v>
      </c>
      <c r="X1673">
        <f t="shared" si="616"/>
        <v>9.8090927582165199E-2</v>
      </c>
      <c r="Y1673">
        <f t="shared" si="623"/>
        <v>5.6201961589814626</v>
      </c>
      <c r="AA1673">
        <f t="shared" si="617"/>
        <v>2991.7987795124463</v>
      </c>
      <c r="AB1673">
        <f t="shared" si="618"/>
        <v>294.41318823693246</v>
      </c>
      <c r="AD1673">
        <f t="shared" si="619"/>
        <v>2991.7987795124463</v>
      </c>
      <c r="AE1673">
        <f t="shared" si="620"/>
        <v>2855.5868117630675</v>
      </c>
      <c r="AG1673">
        <f t="shared" si="621"/>
        <v>4135.8476732838362</v>
      </c>
    </row>
    <row r="1674" spans="1:33" x14ac:dyDescent="0.2">
      <c r="A1674">
        <f>'建築限界数値データ　片線'!A1758</f>
        <v>1030</v>
      </c>
      <c r="B1674">
        <f>'建築限界数値データ　片線'!B1758</f>
        <v>0</v>
      </c>
      <c r="D1674">
        <f t="shared" si="602"/>
        <v>105</v>
      </c>
      <c r="E1674">
        <f t="shared" si="603"/>
        <v>160</v>
      </c>
      <c r="F1674">
        <f t="shared" si="604"/>
        <v>2110</v>
      </c>
      <c r="G1674">
        <f t="shared" si="605"/>
        <v>3150</v>
      </c>
      <c r="I1674">
        <f t="shared" si="606"/>
        <v>9.8090927582165199E-2</v>
      </c>
      <c r="J1674">
        <f t="shared" si="607"/>
        <v>143.75</v>
      </c>
      <c r="L1674">
        <f t="shared" si="608"/>
        <v>886.25</v>
      </c>
      <c r="M1674">
        <f t="shared" si="609"/>
        <v>0</v>
      </c>
      <c r="O1674">
        <f t="shared" si="610"/>
        <v>2996.25</v>
      </c>
      <c r="P1674">
        <f t="shared" si="611"/>
        <v>0</v>
      </c>
      <c r="R1674">
        <f t="shared" si="612"/>
        <v>2996.25</v>
      </c>
      <c r="S1674">
        <f t="shared" si="613"/>
        <v>0</v>
      </c>
      <c r="T1674">
        <f t="shared" si="614"/>
        <v>0</v>
      </c>
      <c r="U1674">
        <f t="shared" si="622"/>
        <v>0</v>
      </c>
      <c r="W1674">
        <f t="shared" si="615"/>
        <v>2996.25</v>
      </c>
      <c r="X1674">
        <f t="shared" si="616"/>
        <v>9.8090927582165199E-2</v>
      </c>
      <c r="Y1674">
        <f t="shared" si="623"/>
        <v>5.6201961589814626</v>
      </c>
      <c r="AA1674">
        <f t="shared" si="617"/>
        <v>2981.8468501003467</v>
      </c>
      <c r="AB1674">
        <f t="shared" si="618"/>
        <v>293.43385122824407</v>
      </c>
      <c r="AD1674">
        <f t="shared" si="619"/>
        <v>2981.8468501003467</v>
      </c>
      <c r="AE1674">
        <f t="shared" si="620"/>
        <v>2856.5661487717562</v>
      </c>
      <c r="AG1674">
        <f t="shared" si="621"/>
        <v>4129.3317618910278</v>
      </c>
    </row>
    <row r="1675" spans="1:33" x14ac:dyDescent="0.2">
      <c r="A1675">
        <f>'建築限界数値データ　片線'!A1759</f>
        <v>1020</v>
      </c>
      <c r="B1675">
        <f>'建築限界数値データ　片線'!B1759</f>
        <v>0</v>
      </c>
      <c r="D1675">
        <f t="shared" si="602"/>
        <v>105</v>
      </c>
      <c r="E1675">
        <f t="shared" si="603"/>
        <v>160</v>
      </c>
      <c r="F1675">
        <f t="shared" si="604"/>
        <v>2110</v>
      </c>
      <c r="G1675">
        <f t="shared" si="605"/>
        <v>3150</v>
      </c>
      <c r="I1675">
        <f t="shared" si="606"/>
        <v>9.8090927582165199E-2</v>
      </c>
      <c r="J1675">
        <f t="shared" si="607"/>
        <v>143.75</v>
      </c>
      <c r="L1675">
        <f t="shared" si="608"/>
        <v>876.25</v>
      </c>
      <c r="M1675">
        <f t="shared" si="609"/>
        <v>0</v>
      </c>
      <c r="O1675">
        <f t="shared" si="610"/>
        <v>2986.25</v>
      </c>
      <c r="P1675">
        <f t="shared" si="611"/>
        <v>0</v>
      </c>
      <c r="R1675">
        <f t="shared" si="612"/>
        <v>2986.25</v>
      </c>
      <c r="S1675">
        <f t="shared" si="613"/>
        <v>0</v>
      </c>
      <c r="T1675">
        <f t="shared" si="614"/>
        <v>0</v>
      </c>
      <c r="U1675">
        <f t="shared" si="622"/>
        <v>0</v>
      </c>
      <c r="W1675">
        <f t="shared" si="615"/>
        <v>2986.25</v>
      </c>
      <c r="X1675">
        <f t="shared" si="616"/>
        <v>9.8090927582165199E-2</v>
      </c>
      <c r="Y1675">
        <f t="shared" si="623"/>
        <v>5.6201961589814626</v>
      </c>
      <c r="AA1675">
        <f t="shared" si="617"/>
        <v>2971.8949206882471</v>
      </c>
      <c r="AB1675">
        <f t="shared" si="618"/>
        <v>292.45451421955573</v>
      </c>
      <c r="AD1675">
        <f t="shared" si="619"/>
        <v>2971.8949206882471</v>
      </c>
      <c r="AE1675">
        <f t="shared" si="620"/>
        <v>2857.5454857804443</v>
      </c>
      <c r="AG1675">
        <f t="shared" si="621"/>
        <v>4122.8298076584242</v>
      </c>
    </row>
    <row r="1676" spans="1:33" x14ac:dyDescent="0.2">
      <c r="A1676">
        <f>'建築限界数値データ　片線'!A1760</f>
        <v>1010</v>
      </c>
      <c r="B1676">
        <f>'建築限界数値データ　片線'!B1760</f>
        <v>0</v>
      </c>
      <c r="D1676">
        <f t="shared" si="602"/>
        <v>105</v>
      </c>
      <c r="E1676">
        <f t="shared" si="603"/>
        <v>160</v>
      </c>
      <c r="F1676">
        <f t="shared" si="604"/>
        <v>2110</v>
      </c>
      <c r="G1676">
        <f t="shared" si="605"/>
        <v>3150</v>
      </c>
      <c r="I1676">
        <f t="shared" si="606"/>
        <v>9.8090927582165199E-2</v>
      </c>
      <c r="J1676">
        <f t="shared" si="607"/>
        <v>143.75</v>
      </c>
      <c r="L1676">
        <f t="shared" si="608"/>
        <v>866.25</v>
      </c>
      <c r="M1676">
        <f t="shared" si="609"/>
        <v>0</v>
      </c>
      <c r="O1676">
        <f t="shared" si="610"/>
        <v>2976.25</v>
      </c>
      <c r="P1676">
        <f t="shared" si="611"/>
        <v>0</v>
      </c>
      <c r="R1676">
        <f t="shared" si="612"/>
        <v>2976.25</v>
      </c>
      <c r="S1676">
        <f t="shared" si="613"/>
        <v>0</v>
      </c>
      <c r="T1676">
        <f t="shared" si="614"/>
        <v>0</v>
      </c>
      <c r="U1676">
        <f t="shared" si="622"/>
        <v>0</v>
      </c>
      <c r="W1676">
        <f t="shared" si="615"/>
        <v>2976.25</v>
      </c>
      <c r="X1676">
        <f t="shared" si="616"/>
        <v>9.8090927582165199E-2</v>
      </c>
      <c r="Y1676">
        <f t="shared" si="623"/>
        <v>5.6201961589814626</v>
      </c>
      <c r="AA1676">
        <f t="shared" si="617"/>
        <v>2961.9429912761475</v>
      </c>
      <c r="AB1676">
        <f t="shared" si="618"/>
        <v>291.4751772108674</v>
      </c>
      <c r="AD1676">
        <f t="shared" si="619"/>
        <v>2961.9429912761475</v>
      </c>
      <c r="AE1676">
        <f t="shared" si="620"/>
        <v>2858.5248227891325</v>
      </c>
      <c r="AG1676">
        <f t="shared" si="621"/>
        <v>4116.3418767239846</v>
      </c>
    </row>
    <row r="1677" spans="1:33" x14ac:dyDescent="0.2">
      <c r="A1677">
        <f>'建築限界数値データ　片線'!A1761</f>
        <v>1000</v>
      </c>
      <c r="B1677">
        <f>'建築限界数値データ　片線'!B1761</f>
        <v>0</v>
      </c>
      <c r="D1677">
        <f t="shared" si="602"/>
        <v>105</v>
      </c>
      <c r="E1677">
        <f t="shared" si="603"/>
        <v>160</v>
      </c>
      <c r="F1677">
        <f t="shared" si="604"/>
        <v>2110</v>
      </c>
      <c r="G1677">
        <f t="shared" si="605"/>
        <v>3150</v>
      </c>
      <c r="I1677">
        <f t="shared" si="606"/>
        <v>9.8090927582165199E-2</v>
      </c>
      <c r="J1677">
        <f t="shared" si="607"/>
        <v>143.75</v>
      </c>
      <c r="L1677">
        <f t="shared" si="608"/>
        <v>856.25</v>
      </c>
      <c r="M1677">
        <f t="shared" si="609"/>
        <v>0</v>
      </c>
      <c r="O1677">
        <f t="shared" si="610"/>
        <v>2966.25</v>
      </c>
      <c r="P1677">
        <f t="shared" si="611"/>
        <v>0</v>
      </c>
      <c r="R1677">
        <f t="shared" si="612"/>
        <v>2966.25</v>
      </c>
      <c r="S1677">
        <f t="shared" si="613"/>
        <v>0</v>
      </c>
      <c r="T1677">
        <f t="shared" si="614"/>
        <v>0</v>
      </c>
      <c r="U1677">
        <f t="shared" si="622"/>
        <v>0</v>
      </c>
      <c r="W1677">
        <f t="shared" si="615"/>
        <v>2966.25</v>
      </c>
      <c r="X1677">
        <f t="shared" si="616"/>
        <v>9.8090927582165199E-2</v>
      </c>
      <c r="Y1677">
        <f t="shared" si="623"/>
        <v>5.6201961589814626</v>
      </c>
      <c r="AA1677">
        <f t="shared" si="617"/>
        <v>2951.9910618640479</v>
      </c>
      <c r="AB1677">
        <f t="shared" si="618"/>
        <v>290.49584020217907</v>
      </c>
      <c r="AD1677">
        <f t="shared" si="619"/>
        <v>2951.9910618640479</v>
      </c>
      <c r="AE1677">
        <f t="shared" si="620"/>
        <v>2859.5041597978211</v>
      </c>
      <c r="AG1677">
        <f t="shared" si="621"/>
        <v>4109.8680355001998</v>
      </c>
    </row>
    <row r="1678" spans="1:33" x14ac:dyDescent="0.2">
      <c r="A1678">
        <f>'建築限界数値データ　片線'!A1762</f>
        <v>990</v>
      </c>
      <c r="B1678">
        <f>'建築限界数値データ　片線'!B1762</f>
        <v>0</v>
      </c>
      <c r="D1678">
        <f t="shared" si="602"/>
        <v>105</v>
      </c>
      <c r="E1678">
        <f t="shared" si="603"/>
        <v>160</v>
      </c>
      <c r="F1678">
        <f t="shared" si="604"/>
        <v>2110</v>
      </c>
      <c r="G1678">
        <f t="shared" si="605"/>
        <v>3150</v>
      </c>
      <c r="I1678">
        <f t="shared" si="606"/>
        <v>9.8090927582165199E-2</v>
      </c>
      <c r="J1678">
        <f t="shared" si="607"/>
        <v>143.75</v>
      </c>
      <c r="L1678">
        <f t="shared" si="608"/>
        <v>846.25</v>
      </c>
      <c r="M1678">
        <f t="shared" si="609"/>
        <v>0</v>
      </c>
      <c r="O1678">
        <f t="shared" si="610"/>
        <v>2956.25</v>
      </c>
      <c r="P1678">
        <f t="shared" si="611"/>
        <v>0</v>
      </c>
      <c r="R1678">
        <f t="shared" si="612"/>
        <v>2956.25</v>
      </c>
      <c r="S1678">
        <f t="shared" si="613"/>
        <v>0</v>
      </c>
      <c r="T1678">
        <f t="shared" si="614"/>
        <v>0</v>
      </c>
      <c r="U1678">
        <f t="shared" si="622"/>
        <v>0</v>
      </c>
      <c r="W1678">
        <f t="shared" si="615"/>
        <v>2956.25</v>
      </c>
      <c r="X1678">
        <f t="shared" si="616"/>
        <v>9.8090927582165199E-2</v>
      </c>
      <c r="Y1678">
        <f t="shared" si="623"/>
        <v>5.6201961589814626</v>
      </c>
      <c r="AA1678">
        <f t="shared" si="617"/>
        <v>2942.0391324519483</v>
      </c>
      <c r="AB1678">
        <f t="shared" si="618"/>
        <v>289.51650319349073</v>
      </c>
      <c r="AD1678">
        <f t="shared" si="619"/>
        <v>2942.0391324519483</v>
      </c>
      <c r="AE1678">
        <f t="shared" si="620"/>
        <v>2860.4834968065093</v>
      </c>
      <c r="AG1678">
        <f t="shared" si="621"/>
        <v>4103.4083506739871</v>
      </c>
    </row>
    <row r="1679" spans="1:33" x14ac:dyDescent="0.2">
      <c r="A1679">
        <f>'建築限界数値データ　片線'!A1763</f>
        <v>980</v>
      </c>
      <c r="B1679">
        <f>'建築限界数値データ　片線'!B1763</f>
        <v>0</v>
      </c>
      <c r="D1679">
        <f t="shared" si="602"/>
        <v>105</v>
      </c>
      <c r="E1679">
        <f t="shared" si="603"/>
        <v>160</v>
      </c>
      <c r="F1679">
        <f t="shared" si="604"/>
        <v>2110</v>
      </c>
      <c r="G1679">
        <f t="shared" si="605"/>
        <v>3150</v>
      </c>
      <c r="I1679">
        <f t="shared" si="606"/>
        <v>9.8090927582165199E-2</v>
      </c>
      <c r="J1679">
        <f t="shared" si="607"/>
        <v>143.75</v>
      </c>
      <c r="L1679">
        <f t="shared" si="608"/>
        <v>836.25</v>
      </c>
      <c r="M1679">
        <f t="shared" si="609"/>
        <v>0</v>
      </c>
      <c r="O1679">
        <f t="shared" si="610"/>
        <v>2946.25</v>
      </c>
      <c r="P1679">
        <f t="shared" si="611"/>
        <v>0</v>
      </c>
      <c r="R1679">
        <f t="shared" si="612"/>
        <v>2946.25</v>
      </c>
      <c r="S1679">
        <f t="shared" si="613"/>
        <v>0</v>
      </c>
      <c r="T1679">
        <f t="shared" si="614"/>
        <v>0</v>
      </c>
      <c r="U1679">
        <f t="shared" si="622"/>
        <v>0</v>
      </c>
      <c r="W1679">
        <f t="shared" si="615"/>
        <v>2946.25</v>
      </c>
      <c r="X1679">
        <f t="shared" si="616"/>
        <v>9.8090927582165199E-2</v>
      </c>
      <c r="Y1679">
        <f t="shared" si="623"/>
        <v>5.6201961589814626</v>
      </c>
      <c r="AA1679">
        <f t="shared" si="617"/>
        <v>2932.0872030398486</v>
      </c>
      <c r="AB1679">
        <f t="shared" si="618"/>
        <v>288.5371661848024</v>
      </c>
      <c r="AD1679">
        <f t="shared" si="619"/>
        <v>2932.0872030398486</v>
      </c>
      <c r="AE1679">
        <f t="shared" si="620"/>
        <v>2861.4628338151974</v>
      </c>
      <c r="AG1679">
        <f t="shared" si="621"/>
        <v>4096.9628892065575</v>
      </c>
    </row>
    <row r="1680" spans="1:33" x14ac:dyDescent="0.2">
      <c r="A1680">
        <f>'建築限界数値データ　片線'!A1764</f>
        <v>970</v>
      </c>
      <c r="B1680">
        <f>'建築限界数値データ　片線'!B1764</f>
        <v>0</v>
      </c>
      <c r="D1680">
        <f t="shared" si="602"/>
        <v>105</v>
      </c>
      <c r="E1680">
        <f t="shared" si="603"/>
        <v>160</v>
      </c>
      <c r="F1680">
        <f t="shared" si="604"/>
        <v>2110</v>
      </c>
      <c r="G1680">
        <f t="shared" si="605"/>
        <v>3150</v>
      </c>
      <c r="I1680">
        <f t="shared" si="606"/>
        <v>9.8090927582165199E-2</v>
      </c>
      <c r="J1680">
        <f t="shared" si="607"/>
        <v>143.75</v>
      </c>
      <c r="L1680">
        <f t="shared" si="608"/>
        <v>826.25</v>
      </c>
      <c r="M1680">
        <f t="shared" si="609"/>
        <v>0</v>
      </c>
      <c r="O1680">
        <f t="shared" si="610"/>
        <v>2936.25</v>
      </c>
      <c r="P1680">
        <f t="shared" si="611"/>
        <v>0</v>
      </c>
      <c r="R1680">
        <f t="shared" si="612"/>
        <v>2936.25</v>
      </c>
      <c r="S1680">
        <f t="shared" si="613"/>
        <v>0</v>
      </c>
      <c r="T1680">
        <f t="shared" si="614"/>
        <v>0</v>
      </c>
      <c r="U1680">
        <f t="shared" si="622"/>
        <v>0</v>
      </c>
      <c r="W1680">
        <f t="shared" si="615"/>
        <v>2936.25</v>
      </c>
      <c r="X1680">
        <f t="shared" si="616"/>
        <v>9.8090927582165199E-2</v>
      </c>
      <c r="Y1680">
        <f t="shared" si="623"/>
        <v>5.6201961589814626</v>
      </c>
      <c r="AA1680">
        <f t="shared" si="617"/>
        <v>2922.135273627749</v>
      </c>
      <c r="AB1680">
        <f t="shared" si="618"/>
        <v>287.55782917611407</v>
      </c>
      <c r="AD1680">
        <f t="shared" si="619"/>
        <v>2922.135273627749</v>
      </c>
      <c r="AE1680">
        <f t="shared" si="620"/>
        <v>2862.442170823886</v>
      </c>
      <c r="AG1680">
        <f t="shared" si="621"/>
        <v>4090.5317183332636</v>
      </c>
    </row>
    <row r="1681" spans="1:33" x14ac:dyDescent="0.2">
      <c r="A1681">
        <f>'建築限界数値データ　片線'!A1765</f>
        <v>960</v>
      </c>
      <c r="B1681">
        <f>'建築限界数値データ　片線'!B1765</f>
        <v>0</v>
      </c>
      <c r="D1681">
        <f t="shared" si="602"/>
        <v>105</v>
      </c>
      <c r="E1681">
        <f t="shared" si="603"/>
        <v>160</v>
      </c>
      <c r="F1681">
        <f t="shared" si="604"/>
        <v>2110</v>
      </c>
      <c r="G1681">
        <f t="shared" si="605"/>
        <v>3150</v>
      </c>
      <c r="I1681">
        <f t="shared" si="606"/>
        <v>9.8090927582165199E-2</v>
      </c>
      <c r="J1681">
        <f t="shared" si="607"/>
        <v>143.75</v>
      </c>
      <c r="L1681">
        <f t="shared" si="608"/>
        <v>816.25</v>
      </c>
      <c r="M1681">
        <f t="shared" si="609"/>
        <v>0</v>
      </c>
      <c r="O1681">
        <f t="shared" si="610"/>
        <v>2926.25</v>
      </c>
      <c r="P1681">
        <f t="shared" si="611"/>
        <v>0</v>
      </c>
      <c r="R1681">
        <f t="shared" si="612"/>
        <v>2926.25</v>
      </c>
      <c r="S1681">
        <f t="shared" si="613"/>
        <v>0</v>
      </c>
      <c r="T1681">
        <f t="shared" si="614"/>
        <v>0</v>
      </c>
      <c r="U1681">
        <f t="shared" si="622"/>
        <v>0</v>
      </c>
      <c r="W1681">
        <f t="shared" si="615"/>
        <v>2926.25</v>
      </c>
      <c r="X1681">
        <f t="shared" si="616"/>
        <v>9.8090927582165199E-2</v>
      </c>
      <c r="Y1681">
        <f t="shared" si="623"/>
        <v>5.6201961589814626</v>
      </c>
      <c r="AA1681">
        <f t="shared" si="617"/>
        <v>2912.1833442156494</v>
      </c>
      <c r="AB1681">
        <f t="shared" si="618"/>
        <v>286.57849216742568</v>
      </c>
      <c r="AD1681">
        <f t="shared" si="619"/>
        <v>2912.1833442156494</v>
      </c>
      <c r="AE1681">
        <f t="shared" si="620"/>
        <v>2863.4215078325742</v>
      </c>
      <c r="AG1681">
        <f t="shared" si="621"/>
        <v>4084.1149055634096</v>
      </c>
    </row>
    <row r="1682" spans="1:33" x14ac:dyDescent="0.2">
      <c r="A1682">
        <f>'建築限界数値データ　片線'!A1766</f>
        <v>950</v>
      </c>
      <c r="B1682">
        <f>'建築限界数値データ　片線'!B1766</f>
        <v>0</v>
      </c>
      <c r="D1682">
        <f t="shared" si="602"/>
        <v>105</v>
      </c>
      <c r="E1682">
        <f t="shared" si="603"/>
        <v>160</v>
      </c>
      <c r="F1682">
        <f t="shared" si="604"/>
        <v>2110</v>
      </c>
      <c r="G1682">
        <f t="shared" si="605"/>
        <v>3150</v>
      </c>
      <c r="I1682">
        <f t="shared" si="606"/>
        <v>9.8090927582165199E-2</v>
      </c>
      <c r="J1682">
        <f t="shared" si="607"/>
        <v>143.75</v>
      </c>
      <c r="L1682">
        <f t="shared" si="608"/>
        <v>806.25</v>
      </c>
      <c r="M1682">
        <f t="shared" si="609"/>
        <v>0</v>
      </c>
      <c r="O1682">
        <f t="shared" si="610"/>
        <v>2916.25</v>
      </c>
      <c r="P1682">
        <f t="shared" si="611"/>
        <v>0</v>
      </c>
      <c r="R1682">
        <f t="shared" si="612"/>
        <v>2916.25</v>
      </c>
      <c r="S1682">
        <f t="shared" si="613"/>
        <v>0</v>
      </c>
      <c r="T1682">
        <f t="shared" si="614"/>
        <v>0</v>
      </c>
      <c r="U1682">
        <f t="shared" si="622"/>
        <v>0</v>
      </c>
      <c r="W1682">
        <f t="shared" si="615"/>
        <v>2916.25</v>
      </c>
      <c r="X1682">
        <f t="shared" si="616"/>
        <v>9.8090927582165199E-2</v>
      </c>
      <c r="Y1682">
        <f t="shared" si="623"/>
        <v>5.6201961589814626</v>
      </c>
      <c r="AA1682">
        <f t="shared" si="617"/>
        <v>2902.2314148035498</v>
      </c>
      <c r="AB1682">
        <f t="shared" si="618"/>
        <v>285.59915515873735</v>
      </c>
      <c r="AD1682">
        <f t="shared" si="619"/>
        <v>2902.2314148035498</v>
      </c>
      <c r="AE1682">
        <f t="shared" si="620"/>
        <v>2864.4008448412628</v>
      </c>
      <c r="AG1682">
        <f t="shared" si="621"/>
        <v>4077.7125186800445</v>
      </c>
    </row>
    <row r="1683" spans="1:33" x14ac:dyDescent="0.2">
      <c r="A1683">
        <f>'建築限界数値データ　片線'!A1767</f>
        <v>940</v>
      </c>
      <c r="B1683">
        <f>'建築限界数値データ　片線'!B1767</f>
        <v>0</v>
      </c>
      <c r="D1683">
        <f t="shared" si="602"/>
        <v>105</v>
      </c>
      <c r="E1683">
        <f t="shared" si="603"/>
        <v>160</v>
      </c>
      <c r="F1683">
        <f t="shared" si="604"/>
        <v>2110</v>
      </c>
      <c r="G1683">
        <f t="shared" si="605"/>
        <v>3150</v>
      </c>
      <c r="I1683">
        <f t="shared" si="606"/>
        <v>9.8090927582165199E-2</v>
      </c>
      <c r="J1683">
        <f t="shared" si="607"/>
        <v>143.75</v>
      </c>
      <c r="L1683">
        <f t="shared" si="608"/>
        <v>796.25</v>
      </c>
      <c r="M1683">
        <f t="shared" si="609"/>
        <v>0</v>
      </c>
      <c r="O1683">
        <f t="shared" si="610"/>
        <v>2906.25</v>
      </c>
      <c r="P1683">
        <f t="shared" si="611"/>
        <v>0</v>
      </c>
      <c r="R1683">
        <f t="shared" si="612"/>
        <v>2906.25</v>
      </c>
      <c r="S1683">
        <f t="shared" si="613"/>
        <v>0</v>
      </c>
      <c r="T1683">
        <f t="shared" si="614"/>
        <v>0</v>
      </c>
      <c r="U1683">
        <f t="shared" si="622"/>
        <v>0</v>
      </c>
      <c r="W1683">
        <f t="shared" si="615"/>
        <v>2906.25</v>
      </c>
      <c r="X1683">
        <f t="shared" si="616"/>
        <v>9.8090927582165199E-2</v>
      </c>
      <c r="Y1683">
        <f t="shared" si="623"/>
        <v>5.6201961589814626</v>
      </c>
      <c r="AA1683">
        <f t="shared" si="617"/>
        <v>2892.2794853914502</v>
      </c>
      <c r="AB1683">
        <f t="shared" si="618"/>
        <v>284.61981815004901</v>
      </c>
      <c r="AD1683">
        <f t="shared" si="619"/>
        <v>2892.2794853914502</v>
      </c>
      <c r="AE1683">
        <f t="shared" si="620"/>
        <v>2865.380181849951</v>
      </c>
      <c r="AG1683">
        <f t="shared" si="621"/>
        <v>4071.3246257397223</v>
      </c>
    </row>
    <row r="1684" spans="1:33" x14ac:dyDescent="0.2">
      <c r="A1684">
        <f>'建築限界数値データ　片線'!A1768</f>
        <v>930</v>
      </c>
      <c r="B1684">
        <f>'建築限界数値データ　片線'!B1768</f>
        <v>0</v>
      </c>
      <c r="D1684">
        <f t="shared" si="602"/>
        <v>105</v>
      </c>
      <c r="E1684">
        <f t="shared" si="603"/>
        <v>160</v>
      </c>
      <c r="F1684">
        <f t="shared" si="604"/>
        <v>2110</v>
      </c>
      <c r="G1684">
        <f t="shared" si="605"/>
        <v>3150</v>
      </c>
      <c r="I1684">
        <f t="shared" si="606"/>
        <v>9.8090927582165199E-2</v>
      </c>
      <c r="J1684">
        <f t="shared" si="607"/>
        <v>143.75</v>
      </c>
      <c r="L1684">
        <f t="shared" si="608"/>
        <v>786.25</v>
      </c>
      <c r="M1684">
        <f t="shared" si="609"/>
        <v>0</v>
      </c>
      <c r="O1684">
        <f t="shared" si="610"/>
        <v>2896.25</v>
      </c>
      <c r="P1684">
        <f t="shared" si="611"/>
        <v>0</v>
      </c>
      <c r="R1684">
        <f t="shared" si="612"/>
        <v>2896.25</v>
      </c>
      <c r="S1684">
        <f t="shared" si="613"/>
        <v>0</v>
      </c>
      <c r="T1684">
        <f t="shared" si="614"/>
        <v>0</v>
      </c>
      <c r="U1684">
        <f t="shared" si="622"/>
        <v>0</v>
      </c>
      <c r="W1684">
        <f t="shared" si="615"/>
        <v>2896.25</v>
      </c>
      <c r="X1684">
        <f t="shared" si="616"/>
        <v>9.8090927582165199E-2</v>
      </c>
      <c r="Y1684">
        <f t="shared" si="623"/>
        <v>5.6201961589814626</v>
      </c>
      <c r="AA1684">
        <f t="shared" si="617"/>
        <v>2882.3275559793506</v>
      </c>
      <c r="AB1684">
        <f t="shared" si="618"/>
        <v>283.64048114136068</v>
      </c>
      <c r="AD1684">
        <f t="shared" si="619"/>
        <v>2882.3275559793506</v>
      </c>
      <c r="AE1684">
        <f t="shared" si="620"/>
        <v>2866.3595188586391</v>
      </c>
      <c r="AG1684">
        <f t="shared" si="621"/>
        <v>4064.9512950722333</v>
      </c>
    </row>
    <row r="1685" spans="1:33" x14ac:dyDescent="0.2">
      <c r="A1685">
        <f>'建築限界数値データ　片線'!A1769</f>
        <v>920</v>
      </c>
      <c r="B1685">
        <f>'建築限界数値データ　片線'!B1769</f>
        <v>0</v>
      </c>
      <c r="D1685">
        <f t="shared" si="602"/>
        <v>105</v>
      </c>
      <c r="E1685">
        <f t="shared" si="603"/>
        <v>160</v>
      </c>
      <c r="F1685">
        <f t="shared" si="604"/>
        <v>2110</v>
      </c>
      <c r="G1685">
        <f t="shared" si="605"/>
        <v>3150</v>
      </c>
      <c r="I1685">
        <f t="shared" si="606"/>
        <v>9.8090927582165199E-2</v>
      </c>
      <c r="J1685">
        <f t="shared" si="607"/>
        <v>143.75</v>
      </c>
      <c r="L1685">
        <f t="shared" si="608"/>
        <v>776.25</v>
      </c>
      <c r="M1685">
        <f t="shared" si="609"/>
        <v>0</v>
      </c>
      <c r="O1685">
        <f t="shared" si="610"/>
        <v>2886.25</v>
      </c>
      <c r="P1685">
        <f t="shared" si="611"/>
        <v>0</v>
      </c>
      <c r="R1685">
        <f t="shared" si="612"/>
        <v>2886.25</v>
      </c>
      <c r="S1685">
        <f t="shared" si="613"/>
        <v>0</v>
      </c>
      <c r="T1685">
        <f t="shared" si="614"/>
        <v>0</v>
      </c>
      <c r="U1685">
        <f t="shared" si="622"/>
        <v>0</v>
      </c>
      <c r="W1685">
        <f t="shared" si="615"/>
        <v>2886.25</v>
      </c>
      <c r="X1685">
        <f t="shared" si="616"/>
        <v>9.8090927582165199E-2</v>
      </c>
      <c r="Y1685">
        <f t="shared" si="623"/>
        <v>5.6201961589814626</v>
      </c>
      <c r="AA1685">
        <f t="shared" si="617"/>
        <v>2872.3756265672509</v>
      </c>
      <c r="AB1685">
        <f t="shared" si="618"/>
        <v>282.66114413267235</v>
      </c>
      <c r="AD1685">
        <f t="shared" si="619"/>
        <v>2872.3756265672509</v>
      </c>
      <c r="AE1685">
        <f t="shared" si="620"/>
        <v>2867.3388558673278</v>
      </c>
      <c r="AG1685">
        <f t="shared" si="621"/>
        <v>4058.5925952803104</v>
      </c>
    </row>
    <row r="1686" spans="1:33" x14ac:dyDescent="0.2">
      <c r="A1686">
        <f>'建築限界数値データ　片線'!A1770</f>
        <v>910</v>
      </c>
      <c r="B1686">
        <f>'建築限界数値データ　片線'!B1770</f>
        <v>0</v>
      </c>
      <c r="D1686">
        <f t="shared" si="602"/>
        <v>105</v>
      </c>
      <c r="E1686">
        <f t="shared" si="603"/>
        <v>160</v>
      </c>
      <c r="F1686">
        <f t="shared" si="604"/>
        <v>2110</v>
      </c>
      <c r="G1686">
        <f t="shared" si="605"/>
        <v>3150</v>
      </c>
      <c r="I1686">
        <f t="shared" si="606"/>
        <v>9.8090927582165199E-2</v>
      </c>
      <c r="J1686">
        <f t="shared" si="607"/>
        <v>143.75</v>
      </c>
      <c r="L1686">
        <f t="shared" si="608"/>
        <v>766.25</v>
      </c>
      <c r="M1686">
        <f t="shared" si="609"/>
        <v>0</v>
      </c>
      <c r="O1686">
        <f t="shared" si="610"/>
        <v>2876.25</v>
      </c>
      <c r="P1686">
        <f t="shared" si="611"/>
        <v>0</v>
      </c>
      <c r="R1686">
        <f t="shared" si="612"/>
        <v>2876.25</v>
      </c>
      <c r="S1686">
        <f t="shared" si="613"/>
        <v>0</v>
      </c>
      <c r="T1686">
        <f t="shared" si="614"/>
        <v>0</v>
      </c>
      <c r="U1686">
        <f t="shared" si="622"/>
        <v>0</v>
      </c>
      <c r="W1686">
        <f t="shared" si="615"/>
        <v>2876.25</v>
      </c>
      <c r="X1686">
        <f t="shared" si="616"/>
        <v>9.8090927582165199E-2</v>
      </c>
      <c r="Y1686">
        <f t="shared" si="623"/>
        <v>5.6201961589814626</v>
      </c>
      <c r="AA1686">
        <f t="shared" si="617"/>
        <v>2862.4236971551513</v>
      </c>
      <c r="AB1686">
        <f t="shared" si="618"/>
        <v>281.68180712398402</v>
      </c>
      <c r="AD1686">
        <f t="shared" si="619"/>
        <v>2862.4236971551513</v>
      </c>
      <c r="AE1686">
        <f t="shared" si="620"/>
        <v>2868.3181928760159</v>
      </c>
      <c r="AG1686">
        <f t="shared" si="621"/>
        <v>4052.2485952393022</v>
      </c>
    </row>
    <row r="1687" spans="1:33" x14ac:dyDescent="0.2">
      <c r="A1687">
        <f>'建築限界数値データ　片線'!A1771</f>
        <v>900</v>
      </c>
      <c r="B1687">
        <f>'建築限界数値データ　片線'!B1771</f>
        <v>0</v>
      </c>
      <c r="D1687">
        <f t="shared" si="602"/>
        <v>105</v>
      </c>
      <c r="E1687">
        <f t="shared" si="603"/>
        <v>160</v>
      </c>
      <c r="F1687">
        <f t="shared" si="604"/>
        <v>2110</v>
      </c>
      <c r="G1687">
        <f t="shared" si="605"/>
        <v>3150</v>
      </c>
      <c r="I1687">
        <f t="shared" si="606"/>
        <v>9.8090927582165199E-2</v>
      </c>
      <c r="J1687">
        <f t="shared" si="607"/>
        <v>143.75</v>
      </c>
      <c r="L1687">
        <f t="shared" si="608"/>
        <v>756.25</v>
      </c>
      <c r="M1687">
        <f t="shared" si="609"/>
        <v>0</v>
      </c>
      <c r="O1687">
        <f t="shared" si="610"/>
        <v>2866.25</v>
      </c>
      <c r="P1687">
        <f t="shared" si="611"/>
        <v>0</v>
      </c>
      <c r="R1687">
        <f t="shared" si="612"/>
        <v>2866.25</v>
      </c>
      <c r="S1687">
        <f t="shared" si="613"/>
        <v>0</v>
      </c>
      <c r="T1687">
        <f t="shared" si="614"/>
        <v>0</v>
      </c>
      <c r="U1687">
        <f t="shared" si="622"/>
        <v>0</v>
      </c>
      <c r="W1687">
        <f t="shared" si="615"/>
        <v>2866.25</v>
      </c>
      <c r="X1687">
        <f t="shared" si="616"/>
        <v>9.8090927582165199E-2</v>
      </c>
      <c r="Y1687">
        <f t="shared" si="623"/>
        <v>5.6201961589814626</v>
      </c>
      <c r="AA1687">
        <f t="shared" si="617"/>
        <v>2852.4717677430517</v>
      </c>
      <c r="AB1687">
        <f t="shared" si="618"/>
        <v>280.70247011529568</v>
      </c>
      <c r="AD1687">
        <f t="shared" si="619"/>
        <v>2852.4717677430517</v>
      </c>
      <c r="AE1687">
        <f t="shared" si="620"/>
        <v>2869.2975298847041</v>
      </c>
      <c r="AG1687">
        <f t="shared" si="621"/>
        <v>4045.9193640968224</v>
      </c>
    </row>
    <row r="1688" spans="1:33" x14ac:dyDescent="0.2">
      <c r="A1688">
        <f>'建築限界数値データ　片線'!A1772</f>
        <v>890</v>
      </c>
      <c r="B1688">
        <f>'建築限界数値データ　片線'!B1772</f>
        <v>0</v>
      </c>
      <c r="D1688">
        <f t="shared" si="602"/>
        <v>105</v>
      </c>
      <c r="E1688">
        <f t="shared" si="603"/>
        <v>160</v>
      </c>
      <c r="F1688">
        <f t="shared" si="604"/>
        <v>2110</v>
      </c>
      <c r="G1688">
        <f t="shared" si="605"/>
        <v>3150</v>
      </c>
      <c r="I1688">
        <f t="shared" si="606"/>
        <v>9.8090927582165199E-2</v>
      </c>
      <c r="J1688">
        <f t="shared" si="607"/>
        <v>143.75</v>
      </c>
      <c r="L1688">
        <f t="shared" si="608"/>
        <v>746.25</v>
      </c>
      <c r="M1688">
        <f t="shared" si="609"/>
        <v>0</v>
      </c>
      <c r="O1688">
        <f t="shared" si="610"/>
        <v>2856.25</v>
      </c>
      <c r="P1688">
        <f t="shared" si="611"/>
        <v>0</v>
      </c>
      <c r="R1688">
        <f t="shared" si="612"/>
        <v>2856.25</v>
      </c>
      <c r="S1688">
        <f t="shared" si="613"/>
        <v>0</v>
      </c>
      <c r="T1688">
        <f t="shared" si="614"/>
        <v>0</v>
      </c>
      <c r="U1688">
        <f t="shared" si="622"/>
        <v>0</v>
      </c>
      <c r="W1688">
        <f t="shared" si="615"/>
        <v>2856.25</v>
      </c>
      <c r="X1688">
        <f t="shared" si="616"/>
        <v>9.8090927582165199E-2</v>
      </c>
      <c r="Y1688">
        <f t="shared" si="623"/>
        <v>5.6201961589814626</v>
      </c>
      <c r="AA1688">
        <f t="shared" si="617"/>
        <v>2842.5198383309521</v>
      </c>
      <c r="AB1688">
        <f t="shared" si="618"/>
        <v>279.72313310660729</v>
      </c>
      <c r="AD1688">
        <f t="shared" si="619"/>
        <v>2842.5198383309521</v>
      </c>
      <c r="AE1688">
        <f t="shared" si="620"/>
        <v>2870.2768668933927</v>
      </c>
      <c r="AG1688">
        <f t="shared" si="621"/>
        <v>4039.6049712723607</v>
      </c>
    </row>
    <row r="1689" spans="1:33" x14ac:dyDescent="0.2">
      <c r="A1689">
        <f>'建築限界数値データ　片線'!A1773</f>
        <v>880</v>
      </c>
      <c r="B1689">
        <f>'建築限界数値データ　片線'!B1773</f>
        <v>0</v>
      </c>
      <c r="D1689">
        <f t="shared" si="602"/>
        <v>105</v>
      </c>
      <c r="E1689">
        <f t="shared" si="603"/>
        <v>160</v>
      </c>
      <c r="F1689">
        <f t="shared" si="604"/>
        <v>2110</v>
      </c>
      <c r="G1689">
        <f t="shared" si="605"/>
        <v>3150</v>
      </c>
      <c r="I1689">
        <f t="shared" si="606"/>
        <v>9.8090927582165199E-2</v>
      </c>
      <c r="J1689">
        <f t="shared" si="607"/>
        <v>143.75</v>
      </c>
      <c r="L1689">
        <f t="shared" si="608"/>
        <v>736.25</v>
      </c>
      <c r="M1689">
        <f t="shared" si="609"/>
        <v>0</v>
      </c>
      <c r="O1689">
        <f t="shared" si="610"/>
        <v>2846.25</v>
      </c>
      <c r="P1689">
        <f t="shared" si="611"/>
        <v>0</v>
      </c>
      <c r="R1689">
        <f t="shared" si="612"/>
        <v>2846.25</v>
      </c>
      <c r="S1689">
        <f t="shared" si="613"/>
        <v>0</v>
      </c>
      <c r="T1689">
        <f t="shared" si="614"/>
        <v>0</v>
      </c>
      <c r="U1689">
        <f t="shared" si="622"/>
        <v>0</v>
      </c>
      <c r="W1689">
        <f t="shared" si="615"/>
        <v>2846.25</v>
      </c>
      <c r="X1689">
        <f t="shared" si="616"/>
        <v>9.8090927582165199E-2</v>
      </c>
      <c r="Y1689">
        <f t="shared" si="623"/>
        <v>5.6201961589814626</v>
      </c>
      <c r="AA1689">
        <f t="shared" si="617"/>
        <v>2832.5679089188525</v>
      </c>
      <c r="AB1689">
        <f t="shared" si="618"/>
        <v>278.74379609791896</v>
      </c>
      <c r="AD1689">
        <f t="shared" si="619"/>
        <v>2832.5679089188525</v>
      </c>
      <c r="AE1689">
        <f t="shared" si="620"/>
        <v>2871.2562039020809</v>
      </c>
      <c r="AG1689">
        <f t="shared" si="621"/>
        <v>4033.3054864568721</v>
      </c>
    </row>
    <row r="1690" spans="1:33" x14ac:dyDescent="0.2">
      <c r="A1690">
        <f>'建築限界数値データ　片線'!A1774</f>
        <v>870</v>
      </c>
      <c r="B1690">
        <f>'建築限界数値データ　片線'!B1774</f>
        <v>0</v>
      </c>
      <c r="D1690">
        <f t="shared" si="602"/>
        <v>105</v>
      </c>
      <c r="E1690">
        <f t="shared" si="603"/>
        <v>160</v>
      </c>
      <c r="F1690">
        <f t="shared" si="604"/>
        <v>2110</v>
      </c>
      <c r="G1690">
        <f t="shared" si="605"/>
        <v>3150</v>
      </c>
      <c r="I1690">
        <f t="shared" si="606"/>
        <v>9.8090927582165199E-2</v>
      </c>
      <c r="J1690">
        <f t="shared" si="607"/>
        <v>143.75</v>
      </c>
      <c r="L1690">
        <f t="shared" si="608"/>
        <v>726.25</v>
      </c>
      <c r="M1690">
        <f t="shared" si="609"/>
        <v>0</v>
      </c>
      <c r="O1690">
        <f t="shared" si="610"/>
        <v>2836.25</v>
      </c>
      <c r="P1690">
        <f t="shared" si="611"/>
        <v>0</v>
      </c>
      <c r="R1690">
        <f t="shared" si="612"/>
        <v>2836.25</v>
      </c>
      <c r="S1690">
        <f t="shared" si="613"/>
        <v>0</v>
      </c>
      <c r="T1690">
        <f t="shared" si="614"/>
        <v>0</v>
      </c>
      <c r="U1690">
        <f t="shared" si="622"/>
        <v>0</v>
      </c>
      <c r="W1690">
        <f t="shared" si="615"/>
        <v>2836.25</v>
      </c>
      <c r="X1690">
        <f t="shared" si="616"/>
        <v>9.8090927582165199E-2</v>
      </c>
      <c r="Y1690">
        <f t="shared" si="623"/>
        <v>5.6201961589814626</v>
      </c>
      <c r="AA1690">
        <f t="shared" si="617"/>
        <v>2822.6159795067529</v>
      </c>
      <c r="AB1690">
        <f t="shared" si="618"/>
        <v>277.76445908923063</v>
      </c>
      <c r="AD1690">
        <f t="shared" si="619"/>
        <v>2822.6159795067529</v>
      </c>
      <c r="AE1690">
        <f t="shared" si="620"/>
        <v>2872.2355409107695</v>
      </c>
      <c r="AG1690">
        <f t="shared" si="621"/>
        <v>4027.0209796123295</v>
      </c>
    </row>
    <row r="1691" spans="1:33" x14ac:dyDescent="0.2">
      <c r="A1691">
        <f>'建築限界数値データ　片線'!A1775</f>
        <v>860</v>
      </c>
      <c r="B1691">
        <f>'建築限界数値データ　片線'!B1775</f>
        <v>0</v>
      </c>
      <c r="D1691">
        <f t="shared" si="602"/>
        <v>105</v>
      </c>
      <c r="E1691">
        <f t="shared" si="603"/>
        <v>160</v>
      </c>
      <c r="F1691">
        <f t="shared" si="604"/>
        <v>2110</v>
      </c>
      <c r="G1691">
        <f t="shared" si="605"/>
        <v>3150</v>
      </c>
      <c r="I1691">
        <f t="shared" si="606"/>
        <v>9.8090927582165199E-2</v>
      </c>
      <c r="J1691">
        <f t="shared" si="607"/>
        <v>143.75</v>
      </c>
      <c r="L1691">
        <f t="shared" si="608"/>
        <v>716.25</v>
      </c>
      <c r="M1691">
        <f t="shared" si="609"/>
        <v>0</v>
      </c>
      <c r="O1691">
        <f t="shared" si="610"/>
        <v>2826.25</v>
      </c>
      <c r="P1691">
        <f t="shared" si="611"/>
        <v>0</v>
      </c>
      <c r="R1691">
        <f t="shared" si="612"/>
        <v>2826.25</v>
      </c>
      <c r="S1691">
        <f t="shared" si="613"/>
        <v>0</v>
      </c>
      <c r="T1691">
        <f t="shared" si="614"/>
        <v>0</v>
      </c>
      <c r="U1691">
        <f t="shared" si="622"/>
        <v>0</v>
      </c>
      <c r="W1691">
        <f t="shared" si="615"/>
        <v>2826.25</v>
      </c>
      <c r="X1691">
        <f t="shared" si="616"/>
        <v>9.8090927582165199E-2</v>
      </c>
      <c r="Y1691">
        <f t="shared" si="623"/>
        <v>5.6201961589814626</v>
      </c>
      <c r="AA1691">
        <f t="shared" si="617"/>
        <v>2812.6640500946532</v>
      </c>
      <c r="AB1691">
        <f t="shared" si="618"/>
        <v>276.78512208054229</v>
      </c>
      <c r="AD1691">
        <f t="shared" si="619"/>
        <v>2812.6640500946532</v>
      </c>
      <c r="AE1691">
        <f t="shared" si="620"/>
        <v>2873.2148779194576</v>
      </c>
      <c r="AG1691">
        <f t="shared" si="621"/>
        <v>4020.7515209712451</v>
      </c>
    </row>
    <row r="1692" spans="1:33" x14ac:dyDescent="0.2">
      <c r="A1692">
        <f>'建築限界数値データ　片線'!A1776</f>
        <v>850</v>
      </c>
      <c r="B1692">
        <f>'建築限界数値データ　片線'!B1776</f>
        <v>0</v>
      </c>
      <c r="D1692">
        <f t="shared" si="602"/>
        <v>105</v>
      </c>
      <c r="E1692">
        <f t="shared" si="603"/>
        <v>160</v>
      </c>
      <c r="F1692">
        <f t="shared" si="604"/>
        <v>2110</v>
      </c>
      <c r="G1692">
        <f t="shared" si="605"/>
        <v>3150</v>
      </c>
      <c r="I1692">
        <f t="shared" si="606"/>
        <v>9.8090927582165199E-2</v>
      </c>
      <c r="J1692">
        <f t="shared" si="607"/>
        <v>143.75</v>
      </c>
      <c r="L1692">
        <f t="shared" si="608"/>
        <v>706.25</v>
      </c>
      <c r="M1692">
        <f t="shared" si="609"/>
        <v>0</v>
      </c>
      <c r="O1692">
        <f t="shared" si="610"/>
        <v>2816.25</v>
      </c>
      <c r="P1692">
        <f t="shared" si="611"/>
        <v>0</v>
      </c>
      <c r="R1692">
        <f t="shared" si="612"/>
        <v>2816.25</v>
      </c>
      <c r="S1692">
        <f t="shared" si="613"/>
        <v>0</v>
      </c>
      <c r="T1692">
        <f t="shared" si="614"/>
        <v>0</v>
      </c>
      <c r="U1692">
        <f t="shared" si="622"/>
        <v>0</v>
      </c>
      <c r="W1692">
        <f t="shared" si="615"/>
        <v>2816.25</v>
      </c>
      <c r="X1692">
        <f t="shared" si="616"/>
        <v>9.8090927582165199E-2</v>
      </c>
      <c r="Y1692">
        <f t="shared" si="623"/>
        <v>5.6201961589814626</v>
      </c>
      <c r="AA1692">
        <f t="shared" si="617"/>
        <v>2802.7121206825536</v>
      </c>
      <c r="AB1692">
        <f t="shared" si="618"/>
        <v>275.80578507185396</v>
      </c>
      <c r="AD1692">
        <f t="shared" si="619"/>
        <v>2802.7121206825536</v>
      </c>
      <c r="AE1692">
        <f t="shared" si="620"/>
        <v>2874.1942149281458</v>
      </c>
      <c r="AG1692">
        <f t="shared" si="621"/>
        <v>4014.4971810361653</v>
      </c>
    </row>
    <row r="1693" spans="1:33" x14ac:dyDescent="0.2">
      <c r="A1693">
        <f>'建築限界数値データ　片線'!A1777</f>
        <v>840</v>
      </c>
      <c r="B1693">
        <f>'建築限界数値データ　片線'!B1777</f>
        <v>0</v>
      </c>
      <c r="D1693">
        <f t="shared" si="602"/>
        <v>105</v>
      </c>
      <c r="E1693">
        <f t="shared" si="603"/>
        <v>160</v>
      </c>
      <c r="F1693">
        <f t="shared" si="604"/>
        <v>2110</v>
      </c>
      <c r="G1693">
        <f t="shared" si="605"/>
        <v>3150</v>
      </c>
      <c r="I1693">
        <f t="shared" si="606"/>
        <v>9.8090927582165199E-2</v>
      </c>
      <c r="J1693">
        <f t="shared" si="607"/>
        <v>143.75</v>
      </c>
      <c r="L1693">
        <f t="shared" si="608"/>
        <v>696.25</v>
      </c>
      <c r="M1693">
        <f t="shared" si="609"/>
        <v>0</v>
      </c>
      <c r="O1693">
        <f t="shared" si="610"/>
        <v>2806.25</v>
      </c>
      <c r="P1693">
        <f t="shared" si="611"/>
        <v>0</v>
      </c>
      <c r="R1693">
        <f t="shared" si="612"/>
        <v>2806.25</v>
      </c>
      <c r="S1693">
        <f t="shared" si="613"/>
        <v>0</v>
      </c>
      <c r="T1693">
        <f t="shared" si="614"/>
        <v>0</v>
      </c>
      <c r="U1693">
        <f t="shared" si="622"/>
        <v>0</v>
      </c>
      <c r="W1693">
        <f t="shared" si="615"/>
        <v>2806.25</v>
      </c>
      <c r="X1693">
        <f t="shared" si="616"/>
        <v>9.8090927582165199E-2</v>
      </c>
      <c r="Y1693">
        <f t="shared" si="623"/>
        <v>5.6201961589814626</v>
      </c>
      <c r="AA1693">
        <f t="shared" si="617"/>
        <v>2792.760191270454</v>
      </c>
      <c r="AB1693">
        <f t="shared" si="618"/>
        <v>274.82644806316563</v>
      </c>
      <c r="AD1693">
        <f t="shared" si="619"/>
        <v>2792.760191270454</v>
      </c>
      <c r="AE1693">
        <f t="shared" si="620"/>
        <v>2875.1735519368344</v>
      </c>
      <c r="AG1693">
        <f t="shared" si="621"/>
        <v>4008.2580305791262</v>
      </c>
    </row>
    <row r="1694" spans="1:33" x14ac:dyDescent="0.2">
      <c r="A1694">
        <f>'建築限界数値データ　片線'!A1778</f>
        <v>830</v>
      </c>
      <c r="B1694">
        <f>'建築限界数値データ　片線'!B1778</f>
        <v>0</v>
      </c>
      <c r="D1694">
        <f t="shared" si="602"/>
        <v>105</v>
      </c>
      <c r="E1694">
        <f t="shared" si="603"/>
        <v>160</v>
      </c>
      <c r="F1694">
        <f t="shared" si="604"/>
        <v>2110</v>
      </c>
      <c r="G1694">
        <f t="shared" si="605"/>
        <v>3150</v>
      </c>
      <c r="I1694">
        <f t="shared" si="606"/>
        <v>9.8090927582165199E-2</v>
      </c>
      <c r="J1694">
        <f t="shared" si="607"/>
        <v>143.75</v>
      </c>
      <c r="L1694">
        <f t="shared" si="608"/>
        <v>686.25</v>
      </c>
      <c r="M1694">
        <f t="shared" si="609"/>
        <v>0</v>
      </c>
      <c r="O1694">
        <f t="shared" si="610"/>
        <v>2796.25</v>
      </c>
      <c r="P1694">
        <f t="shared" si="611"/>
        <v>0</v>
      </c>
      <c r="R1694">
        <f t="shared" si="612"/>
        <v>2796.25</v>
      </c>
      <c r="S1694">
        <f t="shared" si="613"/>
        <v>0</v>
      </c>
      <c r="T1694">
        <f t="shared" si="614"/>
        <v>0</v>
      </c>
      <c r="U1694">
        <f t="shared" si="622"/>
        <v>0</v>
      </c>
      <c r="W1694">
        <f t="shared" si="615"/>
        <v>2796.25</v>
      </c>
      <c r="X1694">
        <f t="shared" si="616"/>
        <v>9.8090927582165199E-2</v>
      </c>
      <c r="Y1694">
        <f t="shared" si="623"/>
        <v>5.6201961589814626</v>
      </c>
      <c r="AA1694">
        <f t="shared" si="617"/>
        <v>2782.8082618583544</v>
      </c>
      <c r="AB1694">
        <f t="shared" si="618"/>
        <v>273.8471110544773</v>
      </c>
      <c r="AD1694">
        <f t="shared" si="619"/>
        <v>2782.8082618583544</v>
      </c>
      <c r="AE1694">
        <f t="shared" si="620"/>
        <v>2876.1528889455226</v>
      </c>
      <c r="AG1694">
        <f t="shared" si="621"/>
        <v>4002.0341406410803</v>
      </c>
    </row>
    <row r="1695" spans="1:33" x14ac:dyDescent="0.2">
      <c r="A1695">
        <f>'建築限界数値データ　片線'!A1779</f>
        <v>820</v>
      </c>
      <c r="B1695">
        <f>'建築限界数値データ　片線'!B1779</f>
        <v>0</v>
      </c>
      <c r="D1695">
        <f t="shared" si="602"/>
        <v>105</v>
      </c>
      <c r="E1695">
        <f t="shared" si="603"/>
        <v>160</v>
      </c>
      <c r="F1695">
        <f t="shared" si="604"/>
        <v>2110</v>
      </c>
      <c r="G1695">
        <f t="shared" si="605"/>
        <v>3150</v>
      </c>
      <c r="I1695">
        <f t="shared" si="606"/>
        <v>9.8090927582165199E-2</v>
      </c>
      <c r="J1695">
        <f t="shared" si="607"/>
        <v>143.75</v>
      </c>
      <c r="L1695">
        <f t="shared" si="608"/>
        <v>676.25</v>
      </c>
      <c r="M1695">
        <f t="shared" si="609"/>
        <v>0</v>
      </c>
      <c r="O1695">
        <f t="shared" si="610"/>
        <v>2786.25</v>
      </c>
      <c r="P1695">
        <f t="shared" si="611"/>
        <v>0</v>
      </c>
      <c r="R1695">
        <f t="shared" si="612"/>
        <v>2786.25</v>
      </c>
      <c r="S1695">
        <f t="shared" si="613"/>
        <v>0</v>
      </c>
      <c r="T1695">
        <f t="shared" si="614"/>
        <v>0</v>
      </c>
      <c r="U1695">
        <f t="shared" si="622"/>
        <v>0</v>
      </c>
      <c r="W1695">
        <f t="shared" si="615"/>
        <v>2786.25</v>
      </c>
      <c r="X1695">
        <f t="shared" si="616"/>
        <v>9.8090927582165199E-2</v>
      </c>
      <c r="Y1695">
        <f t="shared" si="623"/>
        <v>5.6201961589814626</v>
      </c>
      <c r="AA1695">
        <f t="shared" si="617"/>
        <v>2772.8563324462548</v>
      </c>
      <c r="AB1695">
        <f t="shared" si="618"/>
        <v>272.86777404578896</v>
      </c>
      <c r="AD1695">
        <f t="shared" si="619"/>
        <v>2772.8563324462548</v>
      </c>
      <c r="AE1695">
        <f t="shared" si="620"/>
        <v>2877.1322259542112</v>
      </c>
      <c r="AG1695">
        <f t="shared" si="621"/>
        <v>3995.8255825312908</v>
      </c>
    </row>
    <row r="1696" spans="1:33" x14ac:dyDescent="0.2">
      <c r="A1696">
        <f>'建築限界数値データ　片線'!A1780</f>
        <v>810</v>
      </c>
      <c r="B1696">
        <f>'建築限界数値データ　片線'!B1780</f>
        <v>0</v>
      </c>
      <c r="D1696">
        <f t="shared" si="602"/>
        <v>105</v>
      </c>
      <c r="E1696">
        <f t="shared" si="603"/>
        <v>160</v>
      </c>
      <c r="F1696">
        <f t="shared" si="604"/>
        <v>2110</v>
      </c>
      <c r="G1696">
        <f t="shared" si="605"/>
        <v>3150</v>
      </c>
      <c r="I1696">
        <f t="shared" si="606"/>
        <v>9.8090927582165199E-2</v>
      </c>
      <c r="J1696">
        <f t="shared" si="607"/>
        <v>143.75</v>
      </c>
      <c r="L1696">
        <f t="shared" si="608"/>
        <v>666.25</v>
      </c>
      <c r="M1696">
        <f t="shared" si="609"/>
        <v>0</v>
      </c>
      <c r="O1696">
        <f t="shared" si="610"/>
        <v>2776.25</v>
      </c>
      <c r="P1696">
        <f t="shared" si="611"/>
        <v>0</v>
      </c>
      <c r="R1696">
        <f t="shared" si="612"/>
        <v>2776.25</v>
      </c>
      <c r="S1696">
        <f t="shared" si="613"/>
        <v>0</v>
      </c>
      <c r="T1696">
        <f t="shared" si="614"/>
        <v>0</v>
      </c>
      <c r="U1696">
        <f t="shared" si="622"/>
        <v>0</v>
      </c>
      <c r="W1696">
        <f t="shared" si="615"/>
        <v>2776.25</v>
      </c>
      <c r="X1696">
        <f t="shared" si="616"/>
        <v>9.8090927582165199E-2</v>
      </c>
      <c r="Y1696">
        <f t="shared" si="623"/>
        <v>5.6201961589814626</v>
      </c>
      <c r="AA1696">
        <f t="shared" si="617"/>
        <v>2762.9044030341552</v>
      </c>
      <c r="AB1696">
        <f t="shared" si="618"/>
        <v>271.88843703710057</v>
      </c>
      <c r="AD1696">
        <f t="shared" si="619"/>
        <v>2762.9044030341552</v>
      </c>
      <c r="AE1696">
        <f t="shared" si="620"/>
        <v>2878.1115629628994</v>
      </c>
      <c r="AG1696">
        <f t="shared" si="621"/>
        <v>3989.632427826687</v>
      </c>
    </row>
    <row r="1697" spans="1:33" x14ac:dyDescent="0.2">
      <c r="A1697">
        <f>'建築限界数値データ　片線'!A1781</f>
        <v>800</v>
      </c>
      <c r="B1697">
        <f>'建築限界数値データ　片線'!B1781</f>
        <v>0</v>
      </c>
      <c r="D1697">
        <f t="shared" si="602"/>
        <v>105</v>
      </c>
      <c r="E1697">
        <f t="shared" si="603"/>
        <v>160</v>
      </c>
      <c r="F1697">
        <f t="shared" si="604"/>
        <v>2110</v>
      </c>
      <c r="G1697">
        <f t="shared" si="605"/>
        <v>3150</v>
      </c>
      <c r="I1697">
        <f t="shared" si="606"/>
        <v>9.8090927582165199E-2</v>
      </c>
      <c r="J1697">
        <f t="shared" si="607"/>
        <v>143.75</v>
      </c>
      <c r="L1697">
        <f t="shared" si="608"/>
        <v>656.25</v>
      </c>
      <c r="M1697">
        <f t="shared" si="609"/>
        <v>0</v>
      </c>
      <c r="O1697">
        <f t="shared" si="610"/>
        <v>2766.25</v>
      </c>
      <c r="P1697">
        <f t="shared" si="611"/>
        <v>0</v>
      </c>
      <c r="R1697">
        <f t="shared" si="612"/>
        <v>2766.25</v>
      </c>
      <c r="S1697">
        <f t="shared" si="613"/>
        <v>0</v>
      </c>
      <c r="T1697">
        <f t="shared" si="614"/>
        <v>0</v>
      </c>
      <c r="U1697">
        <f t="shared" si="622"/>
        <v>0</v>
      </c>
      <c r="W1697">
        <f t="shared" si="615"/>
        <v>2766.25</v>
      </c>
      <c r="X1697">
        <f t="shared" si="616"/>
        <v>9.8090927582165199E-2</v>
      </c>
      <c r="Y1697">
        <f t="shared" si="623"/>
        <v>5.6201961589814626</v>
      </c>
      <c r="AA1697">
        <f t="shared" si="617"/>
        <v>2752.9524736220555</v>
      </c>
      <c r="AB1697">
        <f t="shared" si="618"/>
        <v>270.90910002841224</v>
      </c>
      <c r="AD1697">
        <f t="shared" si="619"/>
        <v>2752.9524736220555</v>
      </c>
      <c r="AE1697">
        <f t="shared" si="620"/>
        <v>2879.0908999715875</v>
      </c>
      <c r="AG1697">
        <f t="shared" si="621"/>
        <v>3983.4547483711926</v>
      </c>
    </row>
    <row r="1698" spans="1:33" x14ac:dyDescent="0.2">
      <c r="A1698">
        <f>'建築限界数値データ　片線'!A1782</f>
        <v>790</v>
      </c>
      <c r="B1698">
        <f>'建築限界数値データ　片線'!B1782</f>
        <v>0</v>
      </c>
      <c r="D1698">
        <f t="shared" si="602"/>
        <v>105</v>
      </c>
      <c r="E1698">
        <f t="shared" si="603"/>
        <v>160</v>
      </c>
      <c r="F1698">
        <f t="shared" si="604"/>
        <v>2110</v>
      </c>
      <c r="G1698">
        <f t="shared" si="605"/>
        <v>3150</v>
      </c>
      <c r="I1698">
        <f t="shared" si="606"/>
        <v>9.8090927582165199E-2</v>
      </c>
      <c r="J1698">
        <f t="shared" si="607"/>
        <v>143.75</v>
      </c>
      <c r="L1698">
        <f t="shared" si="608"/>
        <v>646.25</v>
      </c>
      <c r="M1698">
        <f t="shared" si="609"/>
        <v>0</v>
      </c>
      <c r="O1698">
        <f t="shared" si="610"/>
        <v>2756.25</v>
      </c>
      <c r="P1698">
        <f t="shared" si="611"/>
        <v>0</v>
      </c>
      <c r="R1698">
        <f t="shared" si="612"/>
        <v>2756.25</v>
      </c>
      <c r="S1698">
        <f t="shared" si="613"/>
        <v>0</v>
      </c>
      <c r="T1698">
        <f t="shared" si="614"/>
        <v>0</v>
      </c>
      <c r="U1698">
        <f t="shared" si="622"/>
        <v>0</v>
      </c>
      <c r="W1698">
        <f t="shared" si="615"/>
        <v>2756.25</v>
      </c>
      <c r="X1698">
        <f t="shared" si="616"/>
        <v>9.8090927582165199E-2</v>
      </c>
      <c r="Y1698">
        <f t="shared" si="623"/>
        <v>5.6201961589814626</v>
      </c>
      <c r="AA1698">
        <f t="shared" si="617"/>
        <v>2743.0005442099559</v>
      </c>
      <c r="AB1698">
        <f t="shared" si="618"/>
        <v>269.92976301972391</v>
      </c>
      <c r="AD1698">
        <f t="shared" si="619"/>
        <v>2743.0005442099559</v>
      </c>
      <c r="AE1698">
        <f t="shared" si="620"/>
        <v>2880.0702369802761</v>
      </c>
      <c r="AG1698">
        <f t="shared" si="621"/>
        <v>3977.2926162750132</v>
      </c>
    </row>
    <row r="1699" spans="1:33" x14ac:dyDescent="0.2">
      <c r="A1699">
        <f>'建築限界数値データ　片線'!A1783</f>
        <v>780</v>
      </c>
      <c r="B1699">
        <f>'建築限界数値データ　片線'!B1783</f>
        <v>0</v>
      </c>
      <c r="D1699">
        <f t="shared" si="602"/>
        <v>105</v>
      </c>
      <c r="E1699">
        <f t="shared" si="603"/>
        <v>160</v>
      </c>
      <c r="F1699">
        <f t="shared" si="604"/>
        <v>2110</v>
      </c>
      <c r="G1699">
        <f t="shared" si="605"/>
        <v>3150</v>
      </c>
      <c r="I1699">
        <f t="shared" si="606"/>
        <v>9.8090927582165199E-2</v>
      </c>
      <c r="J1699">
        <f t="shared" si="607"/>
        <v>143.75</v>
      </c>
      <c r="L1699">
        <f t="shared" si="608"/>
        <v>636.25</v>
      </c>
      <c r="M1699">
        <f t="shared" si="609"/>
        <v>0</v>
      </c>
      <c r="O1699">
        <f t="shared" si="610"/>
        <v>2746.25</v>
      </c>
      <c r="P1699">
        <f t="shared" si="611"/>
        <v>0</v>
      </c>
      <c r="R1699">
        <f t="shared" si="612"/>
        <v>2746.25</v>
      </c>
      <c r="S1699">
        <f t="shared" si="613"/>
        <v>0</v>
      </c>
      <c r="T1699">
        <f t="shared" si="614"/>
        <v>0</v>
      </c>
      <c r="U1699">
        <f t="shared" si="622"/>
        <v>0</v>
      </c>
      <c r="W1699">
        <f t="shared" si="615"/>
        <v>2746.25</v>
      </c>
      <c r="X1699">
        <f t="shared" si="616"/>
        <v>9.8090927582165199E-2</v>
      </c>
      <c r="Y1699">
        <f t="shared" si="623"/>
        <v>5.6201961589814626</v>
      </c>
      <c r="AA1699">
        <f t="shared" si="617"/>
        <v>2733.0486147978563</v>
      </c>
      <c r="AB1699">
        <f t="shared" si="618"/>
        <v>268.95042601103557</v>
      </c>
      <c r="AD1699">
        <f t="shared" si="619"/>
        <v>2733.0486147978563</v>
      </c>
      <c r="AE1699">
        <f t="shared" si="620"/>
        <v>2881.0495739889643</v>
      </c>
      <c r="AG1699">
        <f t="shared" si="621"/>
        <v>3971.1461039138908</v>
      </c>
    </row>
    <row r="1700" spans="1:33" x14ac:dyDescent="0.2">
      <c r="A1700">
        <f>'建築限界数値データ　片線'!A1784</f>
        <v>770</v>
      </c>
      <c r="B1700">
        <f>'建築限界数値データ　片線'!B1784</f>
        <v>0</v>
      </c>
      <c r="D1700">
        <f t="shared" si="602"/>
        <v>105</v>
      </c>
      <c r="E1700">
        <f t="shared" si="603"/>
        <v>160</v>
      </c>
      <c r="F1700">
        <f t="shared" si="604"/>
        <v>2110</v>
      </c>
      <c r="G1700">
        <f t="shared" si="605"/>
        <v>3150</v>
      </c>
      <c r="I1700">
        <f t="shared" si="606"/>
        <v>9.8090927582165199E-2</v>
      </c>
      <c r="J1700">
        <f t="shared" si="607"/>
        <v>143.75</v>
      </c>
      <c r="L1700">
        <f t="shared" si="608"/>
        <v>626.25</v>
      </c>
      <c r="M1700">
        <f t="shared" si="609"/>
        <v>0</v>
      </c>
      <c r="O1700">
        <f t="shared" si="610"/>
        <v>2736.25</v>
      </c>
      <c r="P1700">
        <f t="shared" si="611"/>
        <v>0</v>
      </c>
      <c r="R1700">
        <f t="shared" si="612"/>
        <v>2736.25</v>
      </c>
      <c r="S1700">
        <f t="shared" si="613"/>
        <v>0</v>
      </c>
      <c r="T1700">
        <f t="shared" si="614"/>
        <v>0</v>
      </c>
      <c r="U1700">
        <f t="shared" si="622"/>
        <v>0</v>
      </c>
      <c r="W1700">
        <f t="shared" si="615"/>
        <v>2736.25</v>
      </c>
      <c r="X1700">
        <f t="shared" si="616"/>
        <v>9.8090927582165199E-2</v>
      </c>
      <c r="Y1700">
        <f t="shared" si="623"/>
        <v>5.6201961589814626</v>
      </c>
      <c r="AA1700">
        <f t="shared" si="617"/>
        <v>2723.0966853857567</v>
      </c>
      <c r="AB1700">
        <f t="shared" si="618"/>
        <v>267.97108900234724</v>
      </c>
      <c r="AD1700">
        <f t="shared" si="619"/>
        <v>2723.0966853857567</v>
      </c>
      <c r="AE1700">
        <f t="shared" si="620"/>
        <v>2882.0289109976529</v>
      </c>
      <c r="AG1700">
        <f t="shared" si="621"/>
        <v>3965.0152839283242</v>
      </c>
    </row>
    <row r="1701" spans="1:33" x14ac:dyDescent="0.2">
      <c r="A1701">
        <f>'建築限界数値データ　片線'!A1785</f>
        <v>760</v>
      </c>
      <c r="B1701">
        <f>'建築限界数値データ　片線'!B1785</f>
        <v>0</v>
      </c>
      <c r="D1701">
        <f t="shared" si="602"/>
        <v>105</v>
      </c>
      <c r="E1701">
        <f t="shared" si="603"/>
        <v>160</v>
      </c>
      <c r="F1701">
        <f t="shared" si="604"/>
        <v>2110</v>
      </c>
      <c r="G1701">
        <f t="shared" si="605"/>
        <v>3150</v>
      </c>
      <c r="I1701">
        <f t="shared" si="606"/>
        <v>9.8090927582165199E-2</v>
      </c>
      <c r="J1701">
        <f t="shared" si="607"/>
        <v>143.75</v>
      </c>
      <c r="L1701">
        <f t="shared" si="608"/>
        <v>616.25</v>
      </c>
      <c r="M1701">
        <f t="shared" si="609"/>
        <v>0</v>
      </c>
      <c r="O1701">
        <f t="shared" si="610"/>
        <v>2726.25</v>
      </c>
      <c r="P1701">
        <f t="shared" si="611"/>
        <v>0</v>
      </c>
      <c r="R1701">
        <f t="shared" si="612"/>
        <v>2726.25</v>
      </c>
      <c r="S1701">
        <f t="shared" si="613"/>
        <v>0</v>
      </c>
      <c r="T1701">
        <f t="shared" si="614"/>
        <v>0</v>
      </c>
      <c r="U1701">
        <f t="shared" si="622"/>
        <v>0</v>
      </c>
      <c r="W1701">
        <f t="shared" si="615"/>
        <v>2726.25</v>
      </c>
      <c r="X1701">
        <f t="shared" si="616"/>
        <v>9.8090927582165199E-2</v>
      </c>
      <c r="Y1701">
        <f t="shared" si="623"/>
        <v>5.6201961589814626</v>
      </c>
      <c r="AA1701">
        <f t="shared" si="617"/>
        <v>2713.1447559736571</v>
      </c>
      <c r="AB1701">
        <f t="shared" si="618"/>
        <v>266.99175199365891</v>
      </c>
      <c r="AD1701">
        <f t="shared" si="619"/>
        <v>2713.1447559736571</v>
      </c>
      <c r="AE1701">
        <f t="shared" si="620"/>
        <v>2883.0082480063411</v>
      </c>
      <c r="AG1701">
        <f t="shared" si="621"/>
        <v>3958.9002292227506</v>
      </c>
    </row>
    <row r="1702" spans="1:33" x14ac:dyDescent="0.2">
      <c r="A1702">
        <f>'建築限界数値データ　片線'!A1786</f>
        <v>750</v>
      </c>
      <c r="B1702">
        <f>'建築限界数値データ　片線'!B1786</f>
        <v>0</v>
      </c>
      <c r="D1702">
        <f t="shared" si="602"/>
        <v>105</v>
      </c>
      <c r="E1702">
        <f t="shared" si="603"/>
        <v>160</v>
      </c>
      <c r="F1702">
        <f t="shared" si="604"/>
        <v>2110</v>
      </c>
      <c r="G1702">
        <f t="shared" si="605"/>
        <v>3150</v>
      </c>
      <c r="I1702">
        <f t="shared" si="606"/>
        <v>9.8090927582165199E-2</v>
      </c>
      <c r="J1702">
        <f t="shared" si="607"/>
        <v>143.75</v>
      </c>
      <c r="L1702">
        <f t="shared" si="608"/>
        <v>606.25</v>
      </c>
      <c r="M1702">
        <f t="shared" si="609"/>
        <v>0</v>
      </c>
      <c r="O1702">
        <f t="shared" si="610"/>
        <v>2716.25</v>
      </c>
      <c r="P1702">
        <f t="shared" si="611"/>
        <v>0</v>
      </c>
      <c r="R1702">
        <f t="shared" si="612"/>
        <v>2716.25</v>
      </c>
      <c r="S1702">
        <f t="shared" si="613"/>
        <v>0</v>
      </c>
      <c r="T1702">
        <f t="shared" si="614"/>
        <v>0</v>
      </c>
      <c r="U1702">
        <f t="shared" si="622"/>
        <v>0</v>
      </c>
      <c r="W1702">
        <f t="shared" si="615"/>
        <v>2716.25</v>
      </c>
      <c r="X1702">
        <f t="shared" si="616"/>
        <v>9.8090927582165199E-2</v>
      </c>
      <c r="Y1702">
        <f t="shared" si="623"/>
        <v>5.6201961589814626</v>
      </c>
      <c r="AA1702">
        <f t="shared" si="617"/>
        <v>2703.1928265615575</v>
      </c>
      <c r="AB1702">
        <f t="shared" si="618"/>
        <v>266.01241498497058</v>
      </c>
      <c r="AD1702">
        <f t="shared" si="619"/>
        <v>2703.1928265615575</v>
      </c>
      <c r="AE1702">
        <f t="shared" si="620"/>
        <v>2883.9875850150293</v>
      </c>
      <c r="AG1702">
        <f t="shared" si="621"/>
        <v>3952.8010129646905</v>
      </c>
    </row>
    <row r="1703" spans="1:33" x14ac:dyDescent="0.2">
      <c r="A1703">
        <f>'建築限界数値データ　片線'!A1787</f>
        <v>740</v>
      </c>
      <c r="B1703">
        <f>'建築限界数値データ　片線'!B1787</f>
        <v>0</v>
      </c>
      <c r="D1703">
        <f t="shared" si="602"/>
        <v>105</v>
      </c>
      <c r="E1703">
        <f t="shared" si="603"/>
        <v>160</v>
      </c>
      <c r="F1703">
        <f t="shared" si="604"/>
        <v>2110</v>
      </c>
      <c r="G1703">
        <f t="shared" si="605"/>
        <v>3150</v>
      </c>
      <c r="I1703">
        <f t="shared" si="606"/>
        <v>9.8090927582165199E-2</v>
      </c>
      <c r="J1703">
        <f t="shared" si="607"/>
        <v>143.75</v>
      </c>
      <c r="L1703">
        <f t="shared" si="608"/>
        <v>596.25</v>
      </c>
      <c r="M1703">
        <f t="shared" si="609"/>
        <v>0</v>
      </c>
      <c r="O1703">
        <f t="shared" si="610"/>
        <v>2706.25</v>
      </c>
      <c r="P1703">
        <f t="shared" si="611"/>
        <v>0</v>
      </c>
      <c r="R1703">
        <f t="shared" si="612"/>
        <v>2706.25</v>
      </c>
      <c r="S1703">
        <f t="shared" si="613"/>
        <v>0</v>
      </c>
      <c r="T1703">
        <f t="shared" si="614"/>
        <v>0</v>
      </c>
      <c r="U1703">
        <f t="shared" si="622"/>
        <v>0</v>
      </c>
      <c r="W1703">
        <f t="shared" si="615"/>
        <v>2706.25</v>
      </c>
      <c r="X1703">
        <f t="shared" si="616"/>
        <v>9.8090927582165199E-2</v>
      </c>
      <c r="Y1703">
        <f t="shared" si="623"/>
        <v>5.6201961589814626</v>
      </c>
      <c r="AA1703">
        <f t="shared" si="617"/>
        <v>2693.2408971494579</v>
      </c>
      <c r="AB1703">
        <f t="shared" si="618"/>
        <v>265.03307797628219</v>
      </c>
      <c r="AD1703">
        <f t="shared" si="619"/>
        <v>2693.2408971494579</v>
      </c>
      <c r="AE1703">
        <f t="shared" si="620"/>
        <v>2884.9669220237179</v>
      </c>
      <c r="AG1703">
        <f t="shared" si="621"/>
        <v>3946.7177085838584</v>
      </c>
    </row>
    <row r="1704" spans="1:33" x14ac:dyDescent="0.2">
      <c r="A1704">
        <f>'建築限界数値データ　片線'!A1788</f>
        <v>730</v>
      </c>
      <c r="B1704">
        <f>'建築限界数値データ　片線'!B1788</f>
        <v>0</v>
      </c>
      <c r="D1704">
        <f t="shared" si="602"/>
        <v>105</v>
      </c>
      <c r="E1704">
        <f t="shared" si="603"/>
        <v>160</v>
      </c>
      <c r="F1704">
        <f t="shared" si="604"/>
        <v>2110</v>
      </c>
      <c r="G1704">
        <f t="shared" si="605"/>
        <v>3150</v>
      </c>
      <c r="I1704">
        <f t="shared" si="606"/>
        <v>9.8090927582165199E-2</v>
      </c>
      <c r="J1704">
        <f t="shared" si="607"/>
        <v>143.75</v>
      </c>
      <c r="L1704">
        <f t="shared" si="608"/>
        <v>586.25</v>
      </c>
      <c r="M1704">
        <f t="shared" si="609"/>
        <v>0</v>
      </c>
      <c r="O1704">
        <f t="shared" si="610"/>
        <v>2696.25</v>
      </c>
      <c r="P1704">
        <f t="shared" si="611"/>
        <v>0</v>
      </c>
      <c r="R1704">
        <f t="shared" si="612"/>
        <v>2696.25</v>
      </c>
      <c r="S1704">
        <f t="shared" si="613"/>
        <v>0</v>
      </c>
      <c r="T1704">
        <f t="shared" si="614"/>
        <v>0</v>
      </c>
      <c r="U1704">
        <f t="shared" si="622"/>
        <v>0</v>
      </c>
      <c r="W1704">
        <f t="shared" si="615"/>
        <v>2696.25</v>
      </c>
      <c r="X1704">
        <f t="shared" si="616"/>
        <v>9.8090927582165199E-2</v>
      </c>
      <c r="Y1704">
        <f t="shared" si="623"/>
        <v>5.6201961589814626</v>
      </c>
      <c r="AA1704">
        <f t="shared" si="617"/>
        <v>2683.2889677373582</v>
      </c>
      <c r="AB1704">
        <f t="shared" si="618"/>
        <v>264.05374096759385</v>
      </c>
      <c r="AD1704">
        <f t="shared" si="619"/>
        <v>2683.2889677373582</v>
      </c>
      <c r="AE1704">
        <f t="shared" si="620"/>
        <v>2885.946259032406</v>
      </c>
      <c r="AG1704">
        <f t="shared" si="621"/>
        <v>3940.6503897712309</v>
      </c>
    </row>
    <row r="1705" spans="1:33" x14ac:dyDescent="0.2">
      <c r="A1705">
        <f>'建築限界数値データ　片線'!A1789</f>
        <v>720</v>
      </c>
      <c r="B1705">
        <f>'建築限界数値データ　片線'!B1789</f>
        <v>0</v>
      </c>
      <c r="D1705">
        <f t="shared" si="602"/>
        <v>105</v>
      </c>
      <c r="E1705">
        <f t="shared" si="603"/>
        <v>160</v>
      </c>
      <c r="F1705">
        <f t="shared" si="604"/>
        <v>2110</v>
      </c>
      <c r="G1705">
        <f t="shared" si="605"/>
        <v>3150</v>
      </c>
      <c r="I1705">
        <f t="shared" si="606"/>
        <v>9.8090927582165199E-2</v>
      </c>
      <c r="J1705">
        <f t="shared" si="607"/>
        <v>143.75</v>
      </c>
      <c r="L1705">
        <f t="shared" si="608"/>
        <v>576.25</v>
      </c>
      <c r="M1705">
        <f t="shared" si="609"/>
        <v>0</v>
      </c>
      <c r="O1705">
        <f t="shared" si="610"/>
        <v>2686.25</v>
      </c>
      <c r="P1705">
        <f t="shared" si="611"/>
        <v>0</v>
      </c>
      <c r="R1705">
        <f t="shared" si="612"/>
        <v>2686.25</v>
      </c>
      <c r="S1705">
        <f t="shared" si="613"/>
        <v>0</v>
      </c>
      <c r="T1705">
        <f t="shared" si="614"/>
        <v>0</v>
      </c>
      <c r="U1705">
        <f t="shared" si="622"/>
        <v>0</v>
      </c>
      <c r="W1705">
        <f t="shared" si="615"/>
        <v>2686.25</v>
      </c>
      <c r="X1705">
        <f t="shared" si="616"/>
        <v>9.8090927582165199E-2</v>
      </c>
      <c r="Y1705">
        <f t="shared" si="623"/>
        <v>5.6201961589814626</v>
      </c>
      <c r="AA1705">
        <f t="shared" si="617"/>
        <v>2673.3370383252586</v>
      </c>
      <c r="AB1705">
        <f t="shared" si="618"/>
        <v>263.07440395890552</v>
      </c>
      <c r="AD1705">
        <f t="shared" si="619"/>
        <v>2673.3370383252586</v>
      </c>
      <c r="AE1705">
        <f t="shared" si="620"/>
        <v>2886.9255960410946</v>
      </c>
      <c r="AG1705">
        <f t="shared" si="621"/>
        <v>3934.5991304780841</v>
      </c>
    </row>
    <row r="1706" spans="1:33" x14ac:dyDescent="0.2">
      <c r="A1706">
        <f>'建築限界数値データ　片線'!A1790</f>
        <v>710</v>
      </c>
      <c r="B1706">
        <f>'建築限界数値データ　片線'!B1790</f>
        <v>0</v>
      </c>
      <c r="D1706">
        <f t="shared" si="602"/>
        <v>105</v>
      </c>
      <c r="E1706">
        <f t="shared" si="603"/>
        <v>160</v>
      </c>
      <c r="F1706">
        <f t="shared" si="604"/>
        <v>2110</v>
      </c>
      <c r="G1706">
        <f t="shared" si="605"/>
        <v>3150</v>
      </c>
      <c r="I1706">
        <f t="shared" si="606"/>
        <v>9.8090927582165199E-2</v>
      </c>
      <c r="J1706">
        <f t="shared" si="607"/>
        <v>143.75</v>
      </c>
      <c r="L1706">
        <f t="shared" si="608"/>
        <v>566.25</v>
      </c>
      <c r="M1706">
        <f t="shared" si="609"/>
        <v>0</v>
      </c>
      <c r="O1706">
        <f t="shared" si="610"/>
        <v>2676.25</v>
      </c>
      <c r="P1706">
        <f t="shared" si="611"/>
        <v>0</v>
      </c>
      <c r="R1706">
        <f t="shared" si="612"/>
        <v>2676.25</v>
      </c>
      <c r="S1706">
        <f t="shared" si="613"/>
        <v>0</v>
      </c>
      <c r="T1706">
        <f t="shared" si="614"/>
        <v>0</v>
      </c>
      <c r="U1706">
        <f t="shared" si="622"/>
        <v>0</v>
      </c>
      <c r="W1706">
        <f t="shared" si="615"/>
        <v>2676.25</v>
      </c>
      <c r="X1706">
        <f t="shared" si="616"/>
        <v>9.8090927582165199E-2</v>
      </c>
      <c r="Y1706">
        <f t="shared" si="623"/>
        <v>5.6201961589814626</v>
      </c>
      <c r="AA1706">
        <f t="shared" si="617"/>
        <v>2663.385108913159</v>
      </c>
      <c r="AB1706">
        <f t="shared" si="618"/>
        <v>262.09506695021719</v>
      </c>
      <c r="AD1706">
        <f t="shared" si="619"/>
        <v>2663.385108913159</v>
      </c>
      <c r="AE1706">
        <f t="shared" si="620"/>
        <v>2887.9049330497828</v>
      </c>
      <c r="AG1706">
        <f t="shared" si="621"/>
        <v>3928.5640049149806</v>
      </c>
    </row>
    <row r="1707" spans="1:33" x14ac:dyDescent="0.2">
      <c r="A1707">
        <f>'建築限界数値データ　片線'!A1791</f>
        <v>700</v>
      </c>
      <c r="B1707">
        <f>'建築限界数値データ　片線'!B1791</f>
        <v>0</v>
      </c>
      <c r="D1707">
        <f t="shared" si="602"/>
        <v>105</v>
      </c>
      <c r="E1707">
        <f t="shared" si="603"/>
        <v>160</v>
      </c>
      <c r="F1707">
        <f t="shared" si="604"/>
        <v>2110</v>
      </c>
      <c r="G1707">
        <f t="shared" si="605"/>
        <v>3150</v>
      </c>
      <c r="I1707">
        <f t="shared" si="606"/>
        <v>9.8090927582165199E-2</v>
      </c>
      <c r="J1707">
        <f t="shared" si="607"/>
        <v>143.75</v>
      </c>
      <c r="L1707">
        <f t="shared" si="608"/>
        <v>556.25</v>
      </c>
      <c r="M1707">
        <f t="shared" si="609"/>
        <v>0</v>
      </c>
      <c r="O1707">
        <f t="shared" si="610"/>
        <v>2666.25</v>
      </c>
      <c r="P1707">
        <f t="shared" si="611"/>
        <v>0</v>
      </c>
      <c r="R1707">
        <f t="shared" si="612"/>
        <v>2666.25</v>
      </c>
      <c r="S1707">
        <f t="shared" si="613"/>
        <v>0</v>
      </c>
      <c r="T1707">
        <f t="shared" si="614"/>
        <v>0</v>
      </c>
      <c r="U1707">
        <f t="shared" si="622"/>
        <v>0</v>
      </c>
      <c r="W1707">
        <f t="shared" si="615"/>
        <v>2666.25</v>
      </c>
      <c r="X1707">
        <f t="shared" si="616"/>
        <v>9.8090927582165199E-2</v>
      </c>
      <c r="Y1707">
        <f t="shared" si="623"/>
        <v>5.6201961589814626</v>
      </c>
      <c r="AA1707">
        <f t="shared" si="617"/>
        <v>2653.4331795010594</v>
      </c>
      <c r="AB1707">
        <f t="shared" si="618"/>
        <v>261.11572994152885</v>
      </c>
      <c r="AD1707">
        <f t="shared" si="619"/>
        <v>2653.4331795010594</v>
      </c>
      <c r="AE1707">
        <f t="shared" si="620"/>
        <v>2888.884270058471</v>
      </c>
      <c r="AG1707">
        <f t="shared" si="621"/>
        <v>3922.5450875507304</v>
      </c>
    </row>
    <row r="1708" spans="1:33" x14ac:dyDescent="0.2">
      <c r="A1708">
        <f>'建築限界数値データ　片線'!A1792</f>
        <v>690</v>
      </c>
      <c r="B1708">
        <f>'建築限界数値データ　片線'!B1792</f>
        <v>0</v>
      </c>
      <c r="D1708">
        <f t="shared" si="602"/>
        <v>105</v>
      </c>
      <c r="E1708">
        <f t="shared" si="603"/>
        <v>160</v>
      </c>
      <c r="F1708">
        <f t="shared" si="604"/>
        <v>2110</v>
      </c>
      <c r="G1708">
        <f t="shared" si="605"/>
        <v>3150</v>
      </c>
      <c r="I1708">
        <f t="shared" si="606"/>
        <v>9.8090927582165199E-2</v>
      </c>
      <c r="J1708">
        <f t="shared" si="607"/>
        <v>143.75</v>
      </c>
      <c r="L1708">
        <f t="shared" si="608"/>
        <v>546.25</v>
      </c>
      <c r="M1708">
        <f t="shared" si="609"/>
        <v>0</v>
      </c>
      <c r="O1708">
        <f t="shared" si="610"/>
        <v>2656.25</v>
      </c>
      <c r="P1708">
        <f t="shared" si="611"/>
        <v>0</v>
      </c>
      <c r="R1708">
        <f t="shared" si="612"/>
        <v>2656.25</v>
      </c>
      <c r="S1708">
        <f t="shared" si="613"/>
        <v>0</v>
      </c>
      <c r="T1708">
        <f t="shared" si="614"/>
        <v>0</v>
      </c>
      <c r="U1708">
        <f t="shared" si="622"/>
        <v>0</v>
      </c>
      <c r="W1708">
        <f t="shared" si="615"/>
        <v>2656.25</v>
      </c>
      <c r="X1708">
        <f t="shared" si="616"/>
        <v>9.8090927582165199E-2</v>
      </c>
      <c r="Y1708">
        <f t="shared" si="623"/>
        <v>5.6201961589814626</v>
      </c>
      <c r="AA1708">
        <f t="shared" si="617"/>
        <v>2643.4812500889598</v>
      </c>
      <c r="AB1708">
        <f t="shared" si="618"/>
        <v>260.13639293284052</v>
      </c>
      <c r="AD1708">
        <f t="shared" si="619"/>
        <v>2643.4812500889598</v>
      </c>
      <c r="AE1708">
        <f t="shared" si="620"/>
        <v>2889.8636070671596</v>
      </c>
      <c r="AG1708">
        <f t="shared" si="621"/>
        <v>3916.5424531113031</v>
      </c>
    </row>
    <row r="1709" spans="1:33" x14ac:dyDescent="0.2">
      <c r="A1709">
        <f>'建築限界数値データ　片線'!A1793</f>
        <v>680</v>
      </c>
      <c r="B1709">
        <f>'建築限界数値データ　片線'!B1793</f>
        <v>0</v>
      </c>
      <c r="D1709">
        <f t="shared" si="602"/>
        <v>105</v>
      </c>
      <c r="E1709">
        <f t="shared" si="603"/>
        <v>160</v>
      </c>
      <c r="F1709">
        <f t="shared" si="604"/>
        <v>2110</v>
      </c>
      <c r="G1709">
        <f t="shared" si="605"/>
        <v>3150</v>
      </c>
      <c r="I1709">
        <f t="shared" si="606"/>
        <v>9.8090927582165199E-2</v>
      </c>
      <c r="J1709">
        <f t="shared" si="607"/>
        <v>143.75</v>
      </c>
      <c r="L1709">
        <f t="shared" si="608"/>
        <v>536.25</v>
      </c>
      <c r="M1709">
        <f t="shared" si="609"/>
        <v>0</v>
      </c>
      <c r="O1709">
        <f t="shared" si="610"/>
        <v>2646.25</v>
      </c>
      <c r="P1709">
        <f t="shared" si="611"/>
        <v>0</v>
      </c>
      <c r="R1709">
        <f t="shared" si="612"/>
        <v>2646.25</v>
      </c>
      <c r="S1709">
        <f t="shared" si="613"/>
        <v>0</v>
      </c>
      <c r="T1709">
        <f t="shared" si="614"/>
        <v>0</v>
      </c>
      <c r="U1709">
        <f t="shared" si="622"/>
        <v>0</v>
      </c>
      <c r="W1709">
        <f t="shared" si="615"/>
        <v>2646.25</v>
      </c>
      <c r="X1709">
        <f t="shared" si="616"/>
        <v>9.8090927582165199E-2</v>
      </c>
      <c r="Y1709">
        <f t="shared" si="623"/>
        <v>5.6201961589814626</v>
      </c>
      <c r="AA1709">
        <f t="shared" si="617"/>
        <v>2633.5293206768602</v>
      </c>
      <c r="AB1709">
        <f t="shared" si="618"/>
        <v>259.15705592415219</v>
      </c>
      <c r="AD1709">
        <f t="shared" si="619"/>
        <v>2633.5293206768602</v>
      </c>
      <c r="AE1709">
        <f t="shared" si="620"/>
        <v>2890.8429440758478</v>
      </c>
      <c r="AG1709">
        <f t="shared" si="621"/>
        <v>3910.5561765787024</v>
      </c>
    </row>
    <row r="1710" spans="1:33" x14ac:dyDescent="0.2">
      <c r="A1710">
        <f>'建築限界数値データ　片線'!A1794</f>
        <v>670</v>
      </c>
      <c r="B1710">
        <f>'建築限界数値データ　片線'!B1794</f>
        <v>0</v>
      </c>
      <c r="D1710">
        <f t="shared" si="602"/>
        <v>105</v>
      </c>
      <c r="E1710">
        <f t="shared" si="603"/>
        <v>160</v>
      </c>
      <c r="F1710">
        <f t="shared" si="604"/>
        <v>2110</v>
      </c>
      <c r="G1710">
        <f t="shared" si="605"/>
        <v>3150</v>
      </c>
      <c r="I1710">
        <f t="shared" si="606"/>
        <v>9.8090927582165199E-2</v>
      </c>
      <c r="J1710">
        <f t="shared" si="607"/>
        <v>143.75</v>
      </c>
      <c r="L1710">
        <f t="shared" si="608"/>
        <v>526.25</v>
      </c>
      <c r="M1710">
        <f t="shared" si="609"/>
        <v>0</v>
      </c>
      <c r="O1710">
        <f t="shared" si="610"/>
        <v>2636.25</v>
      </c>
      <c r="P1710">
        <f t="shared" si="611"/>
        <v>0</v>
      </c>
      <c r="R1710">
        <f t="shared" si="612"/>
        <v>2636.25</v>
      </c>
      <c r="S1710">
        <f t="shared" si="613"/>
        <v>0</v>
      </c>
      <c r="T1710">
        <f t="shared" si="614"/>
        <v>0</v>
      </c>
      <c r="U1710">
        <f t="shared" si="622"/>
        <v>0</v>
      </c>
      <c r="W1710">
        <f t="shared" si="615"/>
        <v>2636.25</v>
      </c>
      <c r="X1710">
        <f t="shared" si="616"/>
        <v>9.8090927582165199E-2</v>
      </c>
      <c r="Y1710">
        <f t="shared" si="623"/>
        <v>5.6201961589814626</v>
      </c>
      <c r="AA1710">
        <f t="shared" si="617"/>
        <v>2623.5773912647605</v>
      </c>
      <c r="AB1710">
        <f t="shared" si="618"/>
        <v>258.1777189154638</v>
      </c>
      <c r="AD1710">
        <f t="shared" si="619"/>
        <v>2623.5773912647605</v>
      </c>
      <c r="AE1710">
        <f t="shared" si="620"/>
        <v>2891.8222810845364</v>
      </c>
      <c r="AG1710">
        <f t="shared" si="621"/>
        <v>3904.5863331898013</v>
      </c>
    </row>
    <row r="1711" spans="1:33" x14ac:dyDescent="0.2">
      <c r="A1711">
        <f>'建築限界数値データ　片線'!A1795</f>
        <v>660</v>
      </c>
      <c r="B1711">
        <f>'建築限界数値データ　片線'!B1795</f>
        <v>0</v>
      </c>
      <c r="D1711">
        <f t="shared" si="602"/>
        <v>105</v>
      </c>
      <c r="E1711">
        <f t="shared" si="603"/>
        <v>160</v>
      </c>
      <c r="F1711">
        <f t="shared" si="604"/>
        <v>2110</v>
      </c>
      <c r="G1711">
        <f t="shared" si="605"/>
        <v>3150</v>
      </c>
      <c r="I1711">
        <f t="shared" si="606"/>
        <v>9.8090927582165199E-2</v>
      </c>
      <c r="J1711">
        <f t="shared" si="607"/>
        <v>143.75</v>
      </c>
      <c r="L1711">
        <f t="shared" si="608"/>
        <v>516.25</v>
      </c>
      <c r="M1711">
        <f t="shared" si="609"/>
        <v>0</v>
      </c>
      <c r="O1711">
        <f t="shared" si="610"/>
        <v>2626.25</v>
      </c>
      <c r="P1711">
        <f t="shared" si="611"/>
        <v>0</v>
      </c>
      <c r="R1711">
        <f t="shared" si="612"/>
        <v>2626.25</v>
      </c>
      <c r="S1711">
        <f t="shared" si="613"/>
        <v>0</v>
      </c>
      <c r="T1711">
        <f t="shared" si="614"/>
        <v>0</v>
      </c>
      <c r="U1711">
        <f t="shared" si="622"/>
        <v>0</v>
      </c>
      <c r="W1711">
        <f t="shared" si="615"/>
        <v>2626.25</v>
      </c>
      <c r="X1711">
        <f t="shared" si="616"/>
        <v>9.8090927582165199E-2</v>
      </c>
      <c r="Y1711">
        <f t="shared" si="623"/>
        <v>5.6201961589814626</v>
      </c>
      <c r="AA1711">
        <f t="shared" si="617"/>
        <v>2613.6254618526609</v>
      </c>
      <c r="AB1711">
        <f t="shared" si="618"/>
        <v>257.19838190677547</v>
      </c>
      <c r="AD1711">
        <f t="shared" si="619"/>
        <v>2613.6254618526609</v>
      </c>
      <c r="AE1711">
        <f t="shared" si="620"/>
        <v>2892.8016180932245</v>
      </c>
      <c r="AG1711">
        <f t="shared" si="621"/>
        <v>3898.6329984351328</v>
      </c>
    </row>
    <row r="1712" spans="1:33" x14ac:dyDescent="0.2">
      <c r="A1712">
        <f>'建築限界数値データ　片線'!A1796</f>
        <v>650</v>
      </c>
      <c r="B1712">
        <f>'建築限界数値データ　片線'!B1796</f>
        <v>0</v>
      </c>
      <c r="D1712">
        <f t="shared" si="602"/>
        <v>105</v>
      </c>
      <c r="E1712">
        <f t="shared" si="603"/>
        <v>160</v>
      </c>
      <c r="F1712">
        <f t="shared" si="604"/>
        <v>2110</v>
      </c>
      <c r="G1712">
        <f t="shared" si="605"/>
        <v>3150</v>
      </c>
      <c r="I1712">
        <f t="shared" si="606"/>
        <v>9.8090927582165199E-2</v>
      </c>
      <c r="J1712">
        <f t="shared" si="607"/>
        <v>143.75</v>
      </c>
      <c r="L1712">
        <f t="shared" si="608"/>
        <v>506.25</v>
      </c>
      <c r="M1712">
        <f t="shared" si="609"/>
        <v>0</v>
      </c>
      <c r="O1712">
        <f t="shared" si="610"/>
        <v>2616.25</v>
      </c>
      <c r="P1712">
        <f t="shared" si="611"/>
        <v>0</v>
      </c>
      <c r="R1712">
        <f t="shared" si="612"/>
        <v>2616.25</v>
      </c>
      <c r="S1712">
        <f t="shared" si="613"/>
        <v>0</v>
      </c>
      <c r="T1712">
        <f t="shared" si="614"/>
        <v>0</v>
      </c>
      <c r="U1712">
        <f t="shared" si="622"/>
        <v>0</v>
      </c>
      <c r="W1712">
        <f t="shared" si="615"/>
        <v>2616.25</v>
      </c>
      <c r="X1712">
        <f t="shared" si="616"/>
        <v>9.8090927582165199E-2</v>
      </c>
      <c r="Y1712">
        <f t="shared" si="623"/>
        <v>5.6201961589814626</v>
      </c>
      <c r="AA1712">
        <f t="shared" si="617"/>
        <v>2603.6735324405613</v>
      </c>
      <c r="AB1712">
        <f t="shared" si="618"/>
        <v>256.21904489808713</v>
      </c>
      <c r="AD1712">
        <f t="shared" si="619"/>
        <v>2603.6735324405613</v>
      </c>
      <c r="AE1712">
        <f t="shared" si="620"/>
        <v>2893.7809551019127</v>
      </c>
      <c r="AG1712">
        <f t="shared" si="621"/>
        <v>3892.6962480576426</v>
      </c>
    </row>
    <row r="1713" spans="1:33" x14ac:dyDescent="0.2">
      <c r="A1713">
        <f>'建築限界数値データ　片線'!A1797</f>
        <v>640</v>
      </c>
      <c r="B1713">
        <f>'建築限界数値データ　片線'!B1797</f>
        <v>0</v>
      </c>
      <c r="D1713">
        <f t="shared" si="602"/>
        <v>105</v>
      </c>
      <c r="E1713">
        <f t="shared" si="603"/>
        <v>160</v>
      </c>
      <c r="F1713">
        <f t="shared" si="604"/>
        <v>2110</v>
      </c>
      <c r="G1713">
        <f t="shared" si="605"/>
        <v>3150</v>
      </c>
      <c r="I1713">
        <f t="shared" si="606"/>
        <v>9.8090927582165199E-2</v>
      </c>
      <c r="J1713">
        <f t="shared" si="607"/>
        <v>143.75</v>
      </c>
      <c r="L1713">
        <f t="shared" si="608"/>
        <v>496.25</v>
      </c>
      <c r="M1713">
        <f t="shared" si="609"/>
        <v>0</v>
      </c>
      <c r="O1713">
        <f t="shared" si="610"/>
        <v>2606.25</v>
      </c>
      <c r="P1713">
        <f t="shared" si="611"/>
        <v>0</v>
      </c>
      <c r="R1713">
        <f t="shared" si="612"/>
        <v>2606.25</v>
      </c>
      <c r="S1713">
        <f t="shared" si="613"/>
        <v>0</v>
      </c>
      <c r="T1713">
        <f t="shared" si="614"/>
        <v>0</v>
      </c>
      <c r="U1713">
        <f t="shared" si="622"/>
        <v>0</v>
      </c>
      <c r="W1713">
        <f t="shared" si="615"/>
        <v>2606.25</v>
      </c>
      <c r="X1713">
        <f t="shared" si="616"/>
        <v>9.8090927582165199E-2</v>
      </c>
      <c r="Y1713">
        <f t="shared" si="623"/>
        <v>5.6201961589814626</v>
      </c>
      <c r="AA1713">
        <f t="shared" si="617"/>
        <v>2593.7216030284617</v>
      </c>
      <c r="AB1713">
        <f t="shared" si="618"/>
        <v>255.2397078893988</v>
      </c>
      <c r="AD1713">
        <f t="shared" si="619"/>
        <v>2593.7216030284617</v>
      </c>
      <c r="AE1713">
        <f t="shared" si="620"/>
        <v>2894.7602921106013</v>
      </c>
      <c r="AG1713">
        <f t="shared" si="621"/>
        <v>3886.7761580513979</v>
      </c>
    </row>
    <row r="1714" spans="1:33" x14ac:dyDescent="0.2">
      <c r="A1714">
        <f>'建築限界数値データ　片線'!A1798</f>
        <v>630</v>
      </c>
      <c r="B1714">
        <f>'建築限界数値データ　片線'!B1798</f>
        <v>0</v>
      </c>
      <c r="D1714">
        <f t="shared" si="602"/>
        <v>105</v>
      </c>
      <c r="E1714">
        <f t="shared" si="603"/>
        <v>160</v>
      </c>
      <c r="F1714">
        <f t="shared" si="604"/>
        <v>2110</v>
      </c>
      <c r="G1714">
        <f t="shared" si="605"/>
        <v>3150</v>
      </c>
      <c r="I1714">
        <f t="shared" si="606"/>
        <v>9.8090927582165199E-2</v>
      </c>
      <c r="J1714">
        <f t="shared" si="607"/>
        <v>143.75</v>
      </c>
      <c r="L1714">
        <f t="shared" si="608"/>
        <v>486.25</v>
      </c>
      <c r="M1714">
        <f t="shared" si="609"/>
        <v>0</v>
      </c>
      <c r="O1714">
        <f t="shared" si="610"/>
        <v>2596.25</v>
      </c>
      <c r="P1714">
        <f t="shared" si="611"/>
        <v>0</v>
      </c>
      <c r="R1714">
        <f t="shared" si="612"/>
        <v>2596.25</v>
      </c>
      <c r="S1714">
        <f t="shared" si="613"/>
        <v>0</v>
      </c>
      <c r="T1714">
        <f t="shared" si="614"/>
        <v>0</v>
      </c>
      <c r="U1714">
        <f t="shared" si="622"/>
        <v>0</v>
      </c>
      <c r="W1714">
        <f t="shared" si="615"/>
        <v>2596.25</v>
      </c>
      <c r="X1714">
        <f t="shared" si="616"/>
        <v>9.8090927582165199E-2</v>
      </c>
      <c r="Y1714">
        <f t="shared" si="623"/>
        <v>5.6201961589814626</v>
      </c>
      <c r="AA1714">
        <f t="shared" si="617"/>
        <v>2583.7696736163621</v>
      </c>
      <c r="AB1714">
        <f t="shared" si="618"/>
        <v>254.26037088071047</v>
      </c>
      <c r="AD1714">
        <f t="shared" si="619"/>
        <v>2583.7696736163621</v>
      </c>
      <c r="AE1714">
        <f t="shared" si="620"/>
        <v>2895.7396291192895</v>
      </c>
      <c r="AG1714">
        <f t="shared" si="621"/>
        <v>3880.8728046602509</v>
      </c>
    </row>
    <row r="1715" spans="1:33" x14ac:dyDescent="0.2">
      <c r="A1715">
        <f>'建築限界数値データ　片線'!A1799</f>
        <v>620</v>
      </c>
      <c r="B1715">
        <f>'建築限界数値データ　片線'!B1799</f>
        <v>0</v>
      </c>
      <c r="D1715">
        <f t="shared" si="602"/>
        <v>105</v>
      </c>
      <c r="E1715">
        <f t="shared" si="603"/>
        <v>160</v>
      </c>
      <c r="F1715">
        <f t="shared" si="604"/>
        <v>2110</v>
      </c>
      <c r="G1715">
        <f t="shared" si="605"/>
        <v>3150</v>
      </c>
      <c r="I1715">
        <f t="shared" si="606"/>
        <v>9.8090927582165199E-2</v>
      </c>
      <c r="J1715">
        <f t="shared" si="607"/>
        <v>143.75</v>
      </c>
      <c r="L1715">
        <f t="shared" si="608"/>
        <v>476.25</v>
      </c>
      <c r="M1715">
        <f t="shared" si="609"/>
        <v>0</v>
      </c>
      <c r="O1715">
        <f t="shared" si="610"/>
        <v>2586.25</v>
      </c>
      <c r="P1715">
        <f t="shared" si="611"/>
        <v>0</v>
      </c>
      <c r="R1715">
        <f t="shared" si="612"/>
        <v>2586.25</v>
      </c>
      <c r="S1715">
        <f t="shared" si="613"/>
        <v>0</v>
      </c>
      <c r="T1715">
        <f t="shared" si="614"/>
        <v>0</v>
      </c>
      <c r="U1715">
        <f t="shared" si="622"/>
        <v>0</v>
      </c>
      <c r="W1715">
        <f t="shared" si="615"/>
        <v>2586.25</v>
      </c>
      <c r="X1715">
        <f t="shared" si="616"/>
        <v>9.8090927582165199E-2</v>
      </c>
      <c r="Y1715">
        <f t="shared" si="623"/>
        <v>5.6201961589814626</v>
      </c>
      <c r="AA1715">
        <f t="shared" si="617"/>
        <v>2573.8177442042625</v>
      </c>
      <c r="AB1715">
        <f t="shared" si="618"/>
        <v>253.28103387202211</v>
      </c>
      <c r="AD1715">
        <f t="shared" si="619"/>
        <v>2573.8177442042625</v>
      </c>
      <c r="AE1715">
        <f t="shared" si="620"/>
        <v>2896.7189661279781</v>
      </c>
      <c r="AG1715">
        <f t="shared" si="621"/>
        <v>3874.9862643764636</v>
      </c>
    </row>
    <row r="1716" spans="1:33" x14ac:dyDescent="0.2">
      <c r="A1716">
        <f>'建築限界数値データ　片線'!A1800</f>
        <v>610</v>
      </c>
      <c r="B1716">
        <f>'建築限界数値データ　片線'!B1800</f>
        <v>0</v>
      </c>
      <c r="D1716">
        <f t="shared" si="602"/>
        <v>105</v>
      </c>
      <c r="E1716">
        <f t="shared" si="603"/>
        <v>160</v>
      </c>
      <c r="F1716">
        <f t="shared" si="604"/>
        <v>2110</v>
      </c>
      <c r="G1716">
        <f t="shared" si="605"/>
        <v>3150</v>
      </c>
      <c r="I1716">
        <f t="shared" si="606"/>
        <v>9.8090927582165199E-2</v>
      </c>
      <c r="J1716">
        <f t="shared" si="607"/>
        <v>143.75</v>
      </c>
      <c r="L1716">
        <f t="shared" si="608"/>
        <v>466.25</v>
      </c>
      <c r="M1716">
        <f t="shared" si="609"/>
        <v>0</v>
      </c>
      <c r="O1716">
        <f t="shared" si="610"/>
        <v>2576.25</v>
      </c>
      <c r="P1716">
        <f t="shared" si="611"/>
        <v>0</v>
      </c>
      <c r="R1716">
        <f t="shared" si="612"/>
        <v>2576.25</v>
      </c>
      <c r="S1716">
        <f t="shared" si="613"/>
        <v>0</v>
      </c>
      <c r="T1716">
        <f t="shared" si="614"/>
        <v>0</v>
      </c>
      <c r="U1716">
        <f t="shared" si="622"/>
        <v>0</v>
      </c>
      <c r="W1716">
        <f t="shared" si="615"/>
        <v>2576.25</v>
      </c>
      <c r="X1716">
        <f t="shared" si="616"/>
        <v>9.8090927582165199E-2</v>
      </c>
      <c r="Y1716">
        <f t="shared" si="623"/>
        <v>5.6201961589814626</v>
      </c>
      <c r="AA1716">
        <f t="shared" si="617"/>
        <v>2563.8658147921628</v>
      </c>
      <c r="AB1716">
        <f t="shared" si="618"/>
        <v>252.30169686333377</v>
      </c>
      <c r="AD1716">
        <f t="shared" si="619"/>
        <v>2563.8658147921628</v>
      </c>
      <c r="AE1716">
        <f t="shared" si="620"/>
        <v>2897.6983031366663</v>
      </c>
      <c r="AG1716">
        <f t="shared" si="621"/>
        <v>3869.1166139392844</v>
      </c>
    </row>
    <row r="1717" spans="1:33" x14ac:dyDescent="0.2">
      <c r="A1717">
        <f>'建築限界数値データ　片線'!A1801</f>
        <v>600</v>
      </c>
      <c r="B1717">
        <f>'建築限界数値データ　片線'!B1801</f>
        <v>0</v>
      </c>
      <c r="D1717">
        <f t="shared" si="602"/>
        <v>105</v>
      </c>
      <c r="E1717">
        <f t="shared" si="603"/>
        <v>160</v>
      </c>
      <c r="F1717">
        <f t="shared" si="604"/>
        <v>2110</v>
      </c>
      <c r="G1717">
        <f t="shared" si="605"/>
        <v>3150</v>
      </c>
      <c r="I1717">
        <f t="shared" si="606"/>
        <v>9.8090927582165199E-2</v>
      </c>
      <c r="J1717">
        <f t="shared" si="607"/>
        <v>143.75</v>
      </c>
      <c r="L1717">
        <f t="shared" si="608"/>
        <v>456.25</v>
      </c>
      <c r="M1717">
        <f t="shared" si="609"/>
        <v>0</v>
      </c>
      <c r="O1717">
        <f t="shared" si="610"/>
        <v>2566.25</v>
      </c>
      <c r="P1717">
        <f t="shared" si="611"/>
        <v>0</v>
      </c>
      <c r="R1717">
        <f t="shared" si="612"/>
        <v>2566.25</v>
      </c>
      <c r="S1717">
        <f t="shared" si="613"/>
        <v>0</v>
      </c>
      <c r="T1717">
        <f t="shared" si="614"/>
        <v>0</v>
      </c>
      <c r="U1717">
        <f t="shared" si="622"/>
        <v>0</v>
      </c>
      <c r="W1717">
        <f t="shared" si="615"/>
        <v>2566.25</v>
      </c>
      <c r="X1717">
        <f t="shared" si="616"/>
        <v>9.8090927582165199E-2</v>
      </c>
      <c r="Y1717">
        <f t="shared" si="623"/>
        <v>5.6201961589814626</v>
      </c>
      <c r="AA1717">
        <f t="shared" si="617"/>
        <v>2553.9138853800632</v>
      </c>
      <c r="AB1717">
        <f t="shared" si="618"/>
        <v>251.32235985464544</v>
      </c>
      <c r="AD1717">
        <f t="shared" si="619"/>
        <v>2553.9138853800632</v>
      </c>
      <c r="AE1717">
        <f t="shared" si="620"/>
        <v>2898.6776401453544</v>
      </c>
      <c r="AG1717">
        <f t="shared" si="621"/>
        <v>3863.2639303334859</v>
      </c>
    </row>
    <row r="1718" spans="1:33" x14ac:dyDescent="0.2">
      <c r="A1718">
        <f>'建築限界数値データ　片線'!A1802</f>
        <v>590</v>
      </c>
      <c r="B1718">
        <f>'建築限界数値データ　片線'!B1802</f>
        <v>0</v>
      </c>
      <c r="D1718">
        <f t="shared" si="602"/>
        <v>105</v>
      </c>
      <c r="E1718">
        <f t="shared" si="603"/>
        <v>160</v>
      </c>
      <c r="F1718">
        <f t="shared" si="604"/>
        <v>2110</v>
      </c>
      <c r="G1718">
        <f t="shared" si="605"/>
        <v>3150</v>
      </c>
      <c r="I1718">
        <f t="shared" si="606"/>
        <v>9.8090927582165199E-2</v>
      </c>
      <c r="J1718">
        <f t="shared" si="607"/>
        <v>143.75</v>
      </c>
      <c r="L1718">
        <f t="shared" si="608"/>
        <v>446.25</v>
      </c>
      <c r="M1718">
        <f t="shared" si="609"/>
        <v>0</v>
      </c>
      <c r="O1718">
        <f t="shared" si="610"/>
        <v>2556.25</v>
      </c>
      <c r="P1718">
        <f t="shared" si="611"/>
        <v>0</v>
      </c>
      <c r="R1718">
        <f t="shared" si="612"/>
        <v>2556.25</v>
      </c>
      <c r="S1718">
        <f t="shared" si="613"/>
        <v>0</v>
      </c>
      <c r="T1718">
        <f t="shared" si="614"/>
        <v>0</v>
      </c>
      <c r="U1718">
        <f t="shared" si="622"/>
        <v>0</v>
      </c>
      <c r="W1718">
        <f t="shared" si="615"/>
        <v>2556.25</v>
      </c>
      <c r="X1718">
        <f t="shared" si="616"/>
        <v>9.8090927582165199E-2</v>
      </c>
      <c r="Y1718">
        <f t="shared" si="623"/>
        <v>5.6201961589814626</v>
      </c>
      <c r="AA1718">
        <f t="shared" si="617"/>
        <v>2543.9619559679636</v>
      </c>
      <c r="AB1718">
        <f t="shared" si="618"/>
        <v>250.34302284595711</v>
      </c>
      <c r="AD1718">
        <f t="shared" si="619"/>
        <v>2543.9619559679636</v>
      </c>
      <c r="AE1718">
        <f t="shared" si="620"/>
        <v>2899.656977154043</v>
      </c>
      <c r="AG1718">
        <f t="shared" si="621"/>
        <v>3857.4282907878496</v>
      </c>
    </row>
    <row r="1719" spans="1:33" x14ac:dyDescent="0.2">
      <c r="A1719">
        <f>'建築限界数値データ　片線'!A1803</f>
        <v>580</v>
      </c>
      <c r="B1719">
        <f>'建築限界数値データ　片線'!B1803</f>
        <v>0</v>
      </c>
      <c r="D1719">
        <f t="shared" si="602"/>
        <v>105</v>
      </c>
      <c r="E1719">
        <f t="shared" si="603"/>
        <v>160</v>
      </c>
      <c r="F1719">
        <f t="shared" si="604"/>
        <v>2110</v>
      </c>
      <c r="G1719">
        <f t="shared" si="605"/>
        <v>3150</v>
      </c>
      <c r="I1719">
        <f t="shared" si="606"/>
        <v>9.8090927582165199E-2</v>
      </c>
      <c r="J1719">
        <f t="shared" si="607"/>
        <v>143.75</v>
      </c>
      <c r="L1719">
        <f t="shared" si="608"/>
        <v>436.25</v>
      </c>
      <c r="M1719">
        <f t="shared" si="609"/>
        <v>0</v>
      </c>
      <c r="O1719">
        <f t="shared" si="610"/>
        <v>2546.25</v>
      </c>
      <c r="P1719">
        <f t="shared" si="611"/>
        <v>0</v>
      </c>
      <c r="R1719">
        <f t="shared" si="612"/>
        <v>2546.25</v>
      </c>
      <c r="S1719">
        <f t="shared" si="613"/>
        <v>0</v>
      </c>
      <c r="T1719">
        <f t="shared" si="614"/>
        <v>0</v>
      </c>
      <c r="U1719">
        <f t="shared" si="622"/>
        <v>0</v>
      </c>
      <c r="W1719">
        <f t="shared" si="615"/>
        <v>2546.25</v>
      </c>
      <c r="X1719">
        <f t="shared" si="616"/>
        <v>9.8090927582165199E-2</v>
      </c>
      <c r="Y1719">
        <f t="shared" si="623"/>
        <v>5.6201961589814626</v>
      </c>
      <c r="AA1719">
        <f t="shared" si="617"/>
        <v>2534.010026555864</v>
      </c>
      <c r="AB1719">
        <f t="shared" si="618"/>
        <v>249.36368583726875</v>
      </c>
      <c r="AD1719">
        <f t="shared" si="619"/>
        <v>2534.010026555864</v>
      </c>
      <c r="AE1719">
        <f t="shared" si="620"/>
        <v>2900.6363141627312</v>
      </c>
      <c r="AG1719">
        <f t="shared" si="621"/>
        <v>3851.6097727736133</v>
      </c>
    </row>
    <row r="1720" spans="1:33" x14ac:dyDescent="0.2">
      <c r="A1720">
        <f>'建築限界数値データ　片線'!A1804</f>
        <v>570</v>
      </c>
      <c r="B1720">
        <f>'建築限界数値データ　片線'!B1804</f>
        <v>0</v>
      </c>
      <c r="D1720">
        <f t="shared" si="602"/>
        <v>105</v>
      </c>
      <c r="E1720">
        <f t="shared" si="603"/>
        <v>160</v>
      </c>
      <c r="F1720">
        <f t="shared" si="604"/>
        <v>2110</v>
      </c>
      <c r="G1720">
        <f t="shared" si="605"/>
        <v>3150</v>
      </c>
      <c r="I1720">
        <f t="shared" si="606"/>
        <v>9.8090927582165199E-2</v>
      </c>
      <c r="J1720">
        <f t="shared" si="607"/>
        <v>143.75</v>
      </c>
      <c r="L1720">
        <f t="shared" si="608"/>
        <v>426.25</v>
      </c>
      <c r="M1720">
        <f t="shared" si="609"/>
        <v>0</v>
      </c>
      <c r="O1720">
        <f t="shared" si="610"/>
        <v>2536.25</v>
      </c>
      <c r="P1720">
        <f t="shared" si="611"/>
        <v>0</v>
      </c>
      <c r="R1720">
        <f t="shared" si="612"/>
        <v>2536.25</v>
      </c>
      <c r="S1720">
        <f t="shared" si="613"/>
        <v>0</v>
      </c>
      <c r="T1720">
        <f t="shared" si="614"/>
        <v>0</v>
      </c>
      <c r="U1720">
        <f t="shared" si="622"/>
        <v>0</v>
      </c>
      <c r="W1720">
        <f t="shared" si="615"/>
        <v>2536.25</v>
      </c>
      <c r="X1720">
        <f t="shared" si="616"/>
        <v>9.8090927582165199E-2</v>
      </c>
      <c r="Y1720">
        <f t="shared" si="623"/>
        <v>5.6201961589814626</v>
      </c>
      <c r="AA1720">
        <f t="shared" si="617"/>
        <v>2524.0580971437644</v>
      </c>
      <c r="AB1720">
        <f t="shared" si="618"/>
        <v>248.38434882858041</v>
      </c>
      <c r="AD1720">
        <f t="shared" si="619"/>
        <v>2524.0580971437644</v>
      </c>
      <c r="AE1720">
        <f t="shared" si="620"/>
        <v>2901.6156511714198</v>
      </c>
      <c r="AG1720">
        <f t="shared" si="621"/>
        <v>3845.8084540028699</v>
      </c>
    </row>
    <row r="1721" spans="1:33" x14ac:dyDescent="0.2">
      <c r="A1721">
        <f>'建築限界数値データ　片線'!A1805</f>
        <v>560</v>
      </c>
      <c r="B1721">
        <f>'建築限界数値データ　片線'!B1805</f>
        <v>0</v>
      </c>
      <c r="D1721">
        <f t="shared" si="602"/>
        <v>105</v>
      </c>
      <c r="E1721">
        <f t="shared" si="603"/>
        <v>160</v>
      </c>
      <c r="F1721">
        <f t="shared" si="604"/>
        <v>2110</v>
      </c>
      <c r="G1721">
        <f t="shared" si="605"/>
        <v>3150</v>
      </c>
      <c r="I1721">
        <f t="shared" si="606"/>
        <v>9.8090927582165199E-2</v>
      </c>
      <c r="J1721">
        <f t="shared" si="607"/>
        <v>143.75</v>
      </c>
      <c r="L1721">
        <f t="shared" si="608"/>
        <v>416.25</v>
      </c>
      <c r="M1721">
        <f t="shared" si="609"/>
        <v>0</v>
      </c>
      <c r="O1721">
        <f t="shared" si="610"/>
        <v>2526.25</v>
      </c>
      <c r="P1721">
        <f t="shared" si="611"/>
        <v>0</v>
      </c>
      <c r="R1721">
        <f t="shared" si="612"/>
        <v>2526.25</v>
      </c>
      <c r="S1721">
        <f t="shared" si="613"/>
        <v>0</v>
      </c>
      <c r="T1721">
        <f t="shared" si="614"/>
        <v>0</v>
      </c>
      <c r="U1721">
        <f t="shared" si="622"/>
        <v>0</v>
      </c>
      <c r="W1721">
        <f t="shared" si="615"/>
        <v>2526.25</v>
      </c>
      <c r="X1721">
        <f t="shared" si="616"/>
        <v>9.8090927582165199E-2</v>
      </c>
      <c r="Y1721">
        <f t="shared" si="623"/>
        <v>5.6201961589814626</v>
      </c>
      <c r="AA1721">
        <f t="shared" si="617"/>
        <v>2514.1061677316648</v>
      </c>
      <c r="AB1721">
        <f t="shared" si="618"/>
        <v>247.40501181989208</v>
      </c>
      <c r="AD1721">
        <f t="shared" si="619"/>
        <v>2514.1061677316648</v>
      </c>
      <c r="AE1721">
        <f t="shared" si="620"/>
        <v>2902.594988180108</v>
      </c>
      <c r="AG1721">
        <f t="shared" si="621"/>
        <v>3840.0244124269157</v>
      </c>
    </row>
    <row r="1722" spans="1:33" x14ac:dyDescent="0.2">
      <c r="A1722">
        <f>'建築限界数値データ　片線'!A1806</f>
        <v>550</v>
      </c>
      <c r="B1722">
        <f>'建築限界数値データ　片線'!B1806</f>
        <v>0</v>
      </c>
      <c r="D1722">
        <f t="shared" si="602"/>
        <v>105</v>
      </c>
      <c r="E1722">
        <f t="shared" si="603"/>
        <v>160</v>
      </c>
      <c r="F1722">
        <f t="shared" si="604"/>
        <v>2110</v>
      </c>
      <c r="G1722">
        <f t="shared" si="605"/>
        <v>3150</v>
      </c>
      <c r="I1722">
        <f t="shared" si="606"/>
        <v>9.8090927582165199E-2</v>
      </c>
      <c r="J1722">
        <f t="shared" si="607"/>
        <v>143.75</v>
      </c>
      <c r="L1722">
        <f t="shared" si="608"/>
        <v>406.25</v>
      </c>
      <c r="M1722">
        <f t="shared" si="609"/>
        <v>0</v>
      </c>
      <c r="O1722">
        <f t="shared" si="610"/>
        <v>2516.25</v>
      </c>
      <c r="P1722">
        <f t="shared" si="611"/>
        <v>0</v>
      </c>
      <c r="R1722">
        <f t="shared" si="612"/>
        <v>2516.25</v>
      </c>
      <c r="S1722">
        <f t="shared" si="613"/>
        <v>0</v>
      </c>
      <c r="T1722">
        <f t="shared" si="614"/>
        <v>0</v>
      </c>
      <c r="U1722">
        <f t="shared" si="622"/>
        <v>0</v>
      </c>
      <c r="W1722">
        <f t="shared" si="615"/>
        <v>2516.25</v>
      </c>
      <c r="X1722">
        <f t="shared" si="616"/>
        <v>9.8090927582165199E-2</v>
      </c>
      <c r="Y1722">
        <f t="shared" si="623"/>
        <v>5.6201961589814626</v>
      </c>
      <c r="AA1722">
        <f t="shared" si="617"/>
        <v>2504.1542383195651</v>
      </c>
      <c r="AB1722">
        <f t="shared" si="618"/>
        <v>246.42567481120375</v>
      </c>
      <c r="AD1722">
        <f t="shared" si="619"/>
        <v>2504.1542383195651</v>
      </c>
      <c r="AE1722">
        <f t="shared" si="620"/>
        <v>2903.5743251887961</v>
      </c>
      <c r="AG1722">
        <f t="shared" si="621"/>
        <v>3834.2577262345594</v>
      </c>
    </row>
    <row r="1723" spans="1:33" x14ac:dyDescent="0.2">
      <c r="A1723">
        <f>'建築限界数値データ　片線'!A1807</f>
        <v>540</v>
      </c>
      <c r="B1723">
        <f>'建築限界数値データ　片線'!B1807</f>
        <v>0</v>
      </c>
      <c r="D1723">
        <f t="shared" si="602"/>
        <v>105</v>
      </c>
      <c r="E1723">
        <f t="shared" si="603"/>
        <v>160</v>
      </c>
      <c r="F1723">
        <f t="shared" si="604"/>
        <v>2110</v>
      </c>
      <c r="G1723">
        <f t="shared" si="605"/>
        <v>3150</v>
      </c>
      <c r="I1723">
        <f t="shared" si="606"/>
        <v>9.8090927582165199E-2</v>
      </c>
      <c r="J1723">
        <f t="shared" si="607"/>
        <v>143.75</v>
      </c>
      <c r="L1723">
        <f t="shared" si="608"/>
        <v>396.25</v>
      </c>
      <c r="M1723">
        <f t="shared" si="609"/>
        <v>0</v>
      </c>
      <c r="O1723">
        <f t="shared" si="610"/>
        <v>2506.25</v>
      </c>
      <c r="P1723">
        <f t="shared" si="611"/>
        <v>0</v>
      </c>
      <c r="R1723">
        <f t="shared" si="612"/>
        <v>2506.25</v>
      </c>
      <c r="S1723">
        <f t="shared" si="613"/>
        <v>0</v>
      </c>
      <c r="T1723">
        <f t="shared" si="614"/>
        <v>0</v>
      </c>
      <c r="U1723">
        <f t="shared" si="622"/>
        <v>0</v>
      </c>
      <c r="W1723">
        <f t="shared" si="615"/>
        <v>2506.25</v>
      </c>
      <c r="X1723">
        <f t="shared" si="616"/>
        <v>9.8090927582165199E-2</v>
      </c>
      <c r="Y1723">
        <f t="shared" si="623"/>
        <v>5.6201961589814626</v>
      </c>
      <c r="AA1723">
        <f t="shared" si="617"/>
        <v>2494.2023089074655</v>
      </c>
      <c r="AB1723">
        <f t="shared" si="618"/>
        <v>245.44633780251539</v>
      </c>
      <c r="AD1723">
        <f t="shared" si="619"/>
        <v>2494.2023089074655</v>
      </c>
      <c r="AE1723">
        <f t="shared" si="620"/>
        <v>2904.5536621974848</v>
      </c>
      <c r="AG1723">
        <f t="shared" si="621"/>
        <v>3828.5084738503783</v>
      </c>
    </row>
    <row r="1724" spans="1:33" x14ac:dyDescent="0.2">
      <c r="A1724">
        <f>'建築限界数値データ　片線'!A1808</f>
        <v>530</v>
      </c>
      <c r="B1724">
        <f>'建築限界数値データ　片線'!B1808</f>
        <v>0</v>
      </c>
      <c r="D1724">
        <f t="shared" ref="D1724:D1777" si="624">D1723</f>
        <v>105</v>
      </c>
      <c r="E1724">
        <f t="shared" ref="E1724:E1777" si="625">E1723</f>
        <v>160</v>
      </c>
      <c r="F1724">
        <f t="shared" ref="F1724:F1777" si="626">F1723</f>
        <v>2110</v>
      </c>
      <c r="G1724">
        <f t="shared" ref="G1724:G1777" si="627">G1723</f>
        <v>3150</v>
      </c>
      <c r="I1724">
        <f t="shared" ref="I1724:I1777" si="628">I1723</f>
        <v>9.8090927582165199E-2</v>
      </c>
      <c r="J1724">
        <f t="shared" ref="J1724:J1777" si="629">J1723</f>
        <v>143.75</v>
      </c>
      <c r="L1724">
        <f t="shared" ref="L1724:L1777" si="630">A1724-J1724</f>
        <v>386.25</v>
      </c>
      <c r="M1724">
        <f t="shared" ref="M1724:M1777" si="631">B1724</f>
        <v>0</v>
      </c>
      <c r="O1724">
        <f t="shared" ref="O1724:O1777" si="632">L1724+F1724</f>
        <v>2496.25</v>
      </c>
      <c r="P1724">
        <f t="shared" ref="P1724:P1777" si="633">M1724</f>
        <v>0</v>
      </c>
      <c r="R1724">
        <f t="shared" ref="R1724:R1777" si="634">SQRT(O1724^2+P1724^2)</f>
        <v>2496.25</v>
      </c>
      <c r="S1724">
        <f t="shared" ref="S1724:S1777" si="635">IF(AND(O1724=0,P1724=0),0,IF(O1724=0,PI()/2,ATAN(P1724/O1724)))</f>
        <v>0</v>
      </c>
      <c r="T1724">
        <f t="shared" ref="T1724:T1777" si="636">IF(AND(O1724&gt;=0,P1724&gt;=0),S1724,IF(AND(O1724&lt;0,P1724&gt;=0),S1724+PI(),IF(AND(O1724&lt;0,P1724&lt;0),S1724+PI(),S1724+2*PI())))</f>
        <v>0</v>
      </c>
      <c r="U1724">
        <f t="shared" si="622"/>
        <v>0</v>
      </c>
      <c r="W1724">
        <f t="shared" ref="W1724:W1777" si="637">R1724</f>
        <v>2496.25</v>
      </c>
      <c r="X1724">
        <f t="shared" ref="X1724:X1777" si="638">IF(T1724+I1724&gt;=2*PI(),MOD(T1724+I1724,2*PI()),T1724+I1724)</f>
        <v>9.8090927582165199E-2</v>
      </c>
      <c r="Y1724">
        <f t="shared" si="623"/>
        <v>5.6201961589814626</v>
      </c>
      <c r="AA1724">
        <f t="shared" ref="AA1724:AA1777" si="639">W1724*COS(X1724)</f>
        <v>2484.2503794953659</v>
      </c>
      <c r="AB1724">
        <f t="shared" ref="AB1724:AB1777" si="640">W1724*SIN(X1724)</f>
        <v>244.46700079382705</v>
      </c>
      <c r="AD1724">
        <f t="shared" ref="AD1724:AD1777" si="641">AA1724</f>
        <v>2484.2503794953659</v>
      </c>
      <c r="AE1724">
        <f t="shared" ref="AE1724:AE1777" si="642">G1724-AB1724</f>
        <v>2905.5329992061729</v>
      </c>
      <c r="AG1724">
        <f t="shared" ref="AG1724:AG1777" si="643">SQRT(AD1724^2+AE1724^2)</f>
        <v>3822.7767339329262</v>
      </c>
    </row>
    <row r="1725" spans="1:33" x14ac:dyDescent="0.2">
      <c r="A1725">
        <f>'建築限界数値データ　片線'!A1809</f>
        <v>520</v>
      </c>
      <c r="B1725">
        <f>'建築限界数値データ　片線'!B1809</f>
        <v>0</v>
      </c>
      <c r="D1725">
        <f t="shared" si="624"/>
        <v>105</v>
      </c>
      <c r="E1725">
        <f t="shared" si="625"/>
        <v>160</v>
      </c>
      <c r="F1725">
        <f t="shared" si="626"/>
        <v>2110</v>
      </c>
      <c r="G1725">
        <f t="shared" si="627"/>
        <v>3150</v>
      </c>
      <c r="I1725">
        <f t="shared" si="628"/>
        <v>9.8090927582165199E-2</v>
      </c>
      <c r="J1725">
        <f t="shared" si="629"/>
        <v>143.75</v>
      </c>
      <c r="L1725">
        <f t="shared" si="630"/>
        <v>376.25</v>
      </c>
      <c r="M1725">
        <f t="shared" si="631"/>
        <v>0</v>
      </c>
      <c r="O1725">
        <f t="shared" si="632"/>
        <v>2486.25</v>
      </c>
      <c r="P1725">
        <f t="shared" si="633"/>
        <v>0</v>
      </c>
      <c r="R1725">
        <f t="shared" si="634"/>
        <v>2486.25</v>
      </c>
      <c r="S1725">
        <f t="shared" si="635"/>
        <v>0</v>
      </c>
      <c r="T1725">
        <f t="shared" si="636"/>
        <v>0</v>
      </c>
      <c r="U1725">
        <f t="shared" si="622"/>
        <v>0</v>
      </c>
      <c r="W1725">
        <f t="shared" si="637"/>
        <v>2486.25</v>
      </c>
      <c r="X1725">
        <f t="shared" si="638"/>
        <v>9.8090927582165199E-2</v>
      </c>
      <c r="Y1725">
        <f t="shared" si="623"/>
        <v>5.6201961589814626</v>
      </c>
      <c r="AA1725">
        <f t="shared" si="639"/>
        <v>2474.2984500832663</v>
      </c>
      <c r="AB1725">
        <f t="shared" si="640"/>
        <v>243.48766378513872</v>
      </c>
      <c r="AD1725">
        <f t="shared" si="641"/>
        <v>2474.2984500832663</v>
      </c>
      <c r="AE1725">
        <f t="shared" si="642"/>
        <v>2906.5123362148611</v>
      </c>
      <c r="AG1725">
        <f t="shared" si="643"/>
        <v>3817.0625853728966</v>
      </c>
    </row>
    <row r="1726" spans="1:33" x14ac:dyDescent="0.2">
      <c r="A1726">
        <f>'建築限界数値データ　片線'!A1810</f>
        <v>510</v>
      </c>
      <c r="B1726">
        <f>'建築限界数値データ　片線'!B1810</f>
        <v>0</v>
      </c>
      <c r="D1726">
        <f t="shared" si="624"/>
        <v>105</v>
      </c>
      <c r="E1726">
        <f t="shared" si="625"/>
        <v>160</v>
      </c>
      <c r="F1726">
        <f t="shared" si="626"/>
        <v>2110</v>
      </c>
      <c r="G1726">
        <f t="shared" si="627"/>
        <v>3150</v>
      </c>
      <c r="I1726">
        <f t="shared" si="628"/>
        <v>9.8090927582165199E-2</v>
      </c>
      <c r="J1726">
        <f t="shared" si="629"/>
        <v>143.75</v>
      </c>
      <c r="L1726">
        <f t="shared" si="630"/>
        <v>366.25</v>
      </c>
      <c r="M1726">
        <f t="shared" si="631"/>
        <v>0</v>
      </c>
      <c r="O1726">
        <f t="shared" si="632"/>
        <v>2476.25</v>
      </c>
      <c r="P1726">
        <f t="shared" si="633"/>
        <v>0</v>
      </c>
      <c r="R1726">
        <f t="shared" si="634"/>
        <v>2476.25</v>
      </c>
      <c r="S1726">
        <f t="shared" si="635"/>
        <v>0</v>
      </c>
      <c r="T1726">
        <f t="shared" si="636"/>
        <v>0</v>
      </c>
      <c r="U1726">
        <f t="shared" si="622"/>
        <v>0</v>
      </c>
      <c r="W1726">
        <f t="shared" si="637"/>
        <v>2476.25</v>
      </c>
      <c r="X1726">
        <f t="shared" si="638"/>
        <v>9.8090927582165199E-2</v>
      </c>
      <c r="Y1726">
        <f t="shared" si="623"/>
        <v>5.6201961589814626</v>
      </c>
      <c r="AA1726">
        <f t="shared" si="639"/>
        <v>2464.3465206711667</v>
      </c>
      <c r="AB1726">
        <f t="shared" si="640"/>
        <v>242.50832677645036</v>
      </c>
      <c r="AD1726">
        <f t="shared" si="641"/>
        <v>2464.3465206711667</v>
      </c>
      <c r="AE1726">
        <f t="shared" si="642"/>
        <v>2907.4916732235497</v>
      </c>
      <c r="AG1726">
        <f t="shared" si="643"/>
        <v>3811.3661072912378</v>
      </c>
    </row>
    <row r="1727" spans="1:33" x14ac:dyDescent="0.2">
      <c r="A1727">
        <f>'建築限界数値データ　片線'!A1811</f>
        <v>500</v>
      </c>
      <c r="B1727">
        <f>'建築限界数値データ　片線'!B1811</f>
        <v>0</v>
      </c>
      <c r="D1727">
        <f t="shared" si="624"/>
        <v>105</v>
      </c>
      <c r="E1727">
        <f t="shared" si="625"/>
        <v>160</v>
      </c>
      <c r="F1727">
        <f t="shared" si="626"/>
        <v>2110</v>
      </c>
      <c r="G1727">
        <f t="shared" si="627"/>
        <v>3150</v>
      </c>
      <c r="I1727">
        <f t="shared" si="628"/>
        <v>9.8090927582165199E-2</v>
      </c>
      <c r="J1727">
        <f t="shared" si="629"/>
        <v>143.75</v>
      </c>
      <c r="L1727">
        <f t="shared" si="630"/>
        <v>356.25</v>
      </c>
      <c r="M1727">
        <f t="shared" si="631"/>
        <v>0</v>
      </c>
      <c r="O1727">
        <f t="shared" si="632"/>
        <v>2466.25</v>
      </c>
      <c r="P1727">
        <f t="shared" si="633"/>
        <v>0</v>
      </c>
      <c r="R1727">
        <f t="shared" si="634"/>
        <v>2466.25</v>
      </c>
      <c r="S1727">
        <f t="shared" si="635"/>
        <v>0</v>
      </c>
      <c r="T1727">
        <f t="shared" si="636"/>
        <v>0</v>
      </c>
      <c r="U1727">
        <f t="shared" si="622"/>
        <v>0</v>
      </c>
      <c r="W1727">
        <f t="shared" si="637"/>
        <v>2466.25</v>
      </c>
      <c r="X1727">
        <f t="shared" si="638"/>
        <v>9.8090927582165199E-2</v>
      </c>
      <c r="Y1727">
        <f t="shared" si="623"/>
        <v>5.6201961589814626</v>
      </c>
      <c r="AA1727">
        <f t="shared" si="639"/>
        <v>2454.3945912590671</v>
      </c>
      <c r="AB1727">
        <f t="shared" si="640"/>
        <v>241.52898976776203</v>
      </c>
      <c r="AD1727">
        <f t="shared" si="641"/>
        <v>2454.3945912590671</v>
      </c>
      <c r="AE1727">
        <f t="shared" si="642"/>
        <v>2908.4710102322379</v>
      </c>
      <c r="AG1727">
        <f t="shared" si="643"/>
        <v>3805.6873790372088</v>
      </c>
    </row>
    <row r="1728" spans="1:33" x14ac:dyDescent="0.2">
      <c r="A1728">
        <f>'建築限界数値データ　片線'!A1812</f>
        <v>490</v>
      </c>
      <c r="B1728">
        <f>'建築限界数値データ　片線'!B1812</f>
        <v>0</v>
      </c>
      <c r="D1728">
        <f t="shared" si="624"/>
        <v>105</v>
      </c>
      <c r="E1728">
        <f t="shared" si="625"/>
        <v>160</v>
      </c>
      <c r="F1728">
        <f t="shared" si="626"/>
        <v>2110</v>
      </c>
      <c r="G1728">
        <f t="shared" si="627"/>
        <v>3150</v>
      </c>
      <c r="I1728">
        <f t="shared" si="628"/>
        <v>9.8090927582165199E-2</v>
      </c>
      <c r="J1728">
        <f t="shared" si="629"/>
        <v>143.75</v>
      </c>
      <c r="L1728">
        <f t="shared" si="630"/>
        <v>346.25</v>
      </c>
      <c r="M1728">
        <f t="shared" si="631"/>
        <v>0</v>
      </c>
      <c r="O1728">
        <f t="shared" si="632"/>
        <v>2456.25</v>
      </c>
      <c r="P1728">
        <f t="shared" si="633"/>
        <v>0</v>
      </c>
      <c r="R1728">
        <f t="shared" si="634"/>
        <v>2456.25</v>
      </c>
      <c r="S1728">
        <f t="shared" si="635"/>
        <v>0</v>
      </c>
      <c r="T1728">
        <f t="shared" si="636"/>
        <v>0</v>
      </c>
      <c r="U1728">
        <f t="shared" si="622"/>
        <v>0</v>
      </c>
      <c r="W1728">
        <f t="shared" si="637"/>
        <v>2456.25</v>
      </c>
      <c r="X1728">
        <f t="shared" si="638"/>
        <v>9.8090927582165199E-2</v>
      </c>
      <c r="Y1728">
        <f t="shared" si="623"/>
        <v>5.6201961589814626</v>
      </c>
      <c r="AA1728">
        <f t="shared" si="639"/>
        <v>2444.4426618469674</v>
      </c>
      <c r="AB1728">
        <f t="shared" si="640"/>
        <v>240.54965275907369</v>
      </c>
      <c r="AD1728">
        <f t="shared" si="641"/>
        <v>2444.4426618469674</v>
      </c>
      <c r="AE1728">
        <f t="shared" si="642"/>
        <v>2909.4503472409265</v>
      </c>
      <c r="AG1728">
        <f t="shared" si="643"/>
        <v>3800.0264801863991</v>
      </c>
    </row>
    <row r="1729" spans="1:33" x14ac:dyDescent="0.2">
      <c r="A1729">
        <f>'建築限界数値データ　片線'!A1813</f>
        <v>480</v>
      </c>
      <c r="B1729">
        <f>'建築限界数値データ　片線'!B1813</f>
        <v>0</v>
      </c>
      <c r="D1729">
        <f t="shared" si="624"/>
        <v>105</v>
      </c>
      <c r="E1729">
        <f t="shared" si="625"/>
        <v>160</v>
      </c>
      <c r="F1729">
        <f t="shared" si="626"/>
        <v>2110</v>
      </c>
      <c r="G1729">
        <f t="shared" si="627"/>
        <v>3150</v>
      </c>
      <c r="I1729">
        <f t="shared" si="628"/>
        <v>9.8090927582165199E-2</v>
      </c>
      <c r="J1729">
        <f t="shared" si="629"/>
        <v>143.75</v>
      </c>
      <c r="L1729">
        <f t="shared" si="630"/>
        <v>336.25</v>
      </c>
      <c r="M1729">
        <f t="shared" si="631"/>
        <v>0</v>
      </c>
      <c r="O1729">
        <f t="shared" si="632"/>
        <v>2446.25</v>
      </c>
      <c r="P1729">
        <f t="shared" si="633"/>
        <v>0</v>
      </c>
      <c r="R1729">
        <f t="shared" si="634"/>
        <v>2446.25</v>
      </c>
      <c r="S1729">
        <f t="shared" si="635"/>
        <v>0</v>
      </c>
      <c r="T1729">
        <f t="shared" si="636"/>
        <v>0</v>
      </c>
      <c r="U1729">
        <f t="shared" si="622"/>
        <v>0</v>
      </c>
      <c r="W1729">
        <f t="shared" si="637"/>
        <v>2446.25</v>
      </c>
      <c r="X1729">
        <f t="shared" si="638"/>
        <v>9.8090927582165199E-2</v>
      </c>
      <c r="Y1729">
        <f t="shared" si="623"/>
        <v>5.6201961589814626</v>
      </c>
      <c r="AA1729">
        <f t="shared" si="639"/>
        <v>2434.4907324348678</v>
      </c>
      <c r="AB1729">
        <f t="shared" si="640"/>
        <v>239.57031575038536</v>
      </c>
      <c r="AD1729">
        <f t="shared" si="641"/>
        <v>2434.4907324348678</v>
      </c>
      <c r="AE1729">
        <f t="shared" si="642"/>
        <v>2910.4296842496146</v>
      </c>
      <c r="AG1729">
        <f t="shared" si="643"/>
        <v>3794.3834905386898</v>
      </c>
    </row>
    <row r="1730" spans="1:33" x14ac:dyDescent="0.2">
      <c r="A1730">
        <f>'建築限界数値データ　片線'!A1814</f>
        <v>470</v>
      </c>
      <c r="B1730">
        <f>'建築限界数値データ　片線'!B1814</f>
        <v>0</v>
      </c>
      <c r="D1730">
        <f t="shared" si="624"/>
        <v>105</v>
      </c>
      <c r="E1730">
        <f t="shared" si="625"/>
        <v>160</v>
      </c>
      <c r="F1730">
        <f t="shared" si="626"/>
        <v>2110</v>
      </c>
      <c r="G1730">
        <f t="shared" si="627"/>
        <v>3150</v>
      </c>
      <c r="I1730">
        <f t="shared" si="628"/>
        <v>9.8090927582165199E-2</v>
      </c>
      <c r="J1730">
        <f t="shared" si="629"/>
        <v>143.75</v>
      </c>
      <c r="L1730">
        <f t="shared" si="630"/>
        <v>326.25</v>
      </c>
      <c r="M1730">
        <f t="shared" si="631"/>
        <v>0</v>
      </c>
      <c r="O1730">
        <f t="shared" si="632"/>
        <v>2436.25</v>
      </c>
      <c r="P1730">
        <f t="shared" si="633"/>
        <v>0</v>
      </c>
      <c r="R1730">
        <f t="shared" si="634"/>
        <v>2436.25</v>
      </c>
      <c r="S1730">
        <f t="shared" si="635"/>
        <v>0</v>
      </c>
      <c r="T1730">
        <f t="shared" si="636"/>
        <v>0</v>
      </c>
      <c r="U1730">
        <f t="shared" si="622"/>
        <v>0</v>
      </c>
      <c r="W1730">
        <f t="shared" si="637"/>
        <v>2436.25</v>
      </c>
      <c r="X1730">
        <f t="shared" si="638"/>
        <v>9.8090927582165199E-2</v>
      </c>
      <c r="Y1730">
        <f t="shared" si="623"/>
        <v>5.6201961589814626</v>
      </c>
      <c r="AA1730">
        <f t="shared" si="639"/>
        <v>2424.5388030227682</v>
      </c>
      <c r="AB1730">
        <f t="shared" si="640"/>
        <v>238.590978741697</v>
      </c>
      <c r="AD1730">
        <f t="shared" si="641"/>
        <v>2424.5388030227682</v>
      </c>
      <c r="AE1730">
        <f t="shared" si="642"/>
        <v>2911.4090212583028</v>
      </c>
      <c r="AG1730">
        <f t="shared" si="643"/>
        <v>3788.7584901161626</v>
      </c>
    </row>
    <row r="1731" spans="1:33" x14ac:dyDescent="0.2">
      <c r="A1731">
        <f>'建築限界数値データ　片線'!A1815</f>
        <v>460</v>
      </c>
      <c r="B1731">
        <f>'建築限界数値データ　片線'!B1815</f>
        <v>0</v>
      </c>
      <c r="D1731">
        <f t="shared" si="624"/>
        <v>105</v>
      </c>
      <c r="E1731">
        <f t="shared" si="625"/>
        <v>160</v>
      </c>
      <c r="F1731">
        <f t="shared" si="626"/>
        <v>2110</v>
      </c>
      <c r="G1731">
        <f t="shared" si="627"/>
        <v>3150</v>
      </c>
      <c r="I1731">
        <f t="shared" si="628"/>
        <v>9.8090927582165199E-2</v>
      </c>
      <c r="J1731">
        <f t="shared" si="629"/>
        <v>143.75</v>
      </c>
      <c r="L1731">
        <f t="shared" si="630"/>
        <v>316.25</v>
      </c>
      <c r="M1731">
        <f t="shared" si="631"/>
        <v>0</v>
      </c>
      <c r="O1731">
        <f t="shared" si="632"/>
        <v>2426.25</v>
      </c>
      <c r="P1731">
        <f t="shared" si="633"/>
        <v>0</v>
      </c>
      <c r="R1731">
        <f t="shared" si="634"/>
        <v>2426.25</v>
      </c>
      <c r="S1731">
        <f t="shared" si="635"/>
        <v>0</v>
      </c>
      <c r="T1731">
        <f t="shared" si="636"/>
        <v>0</v>
      </c>
      <c r="U1731">
        <f t="shared" ref="U1731:U1777" si="644">T1731*180/PI()</f>
        <v>0</v>
      </c>
      <c r="W1731">
        <f t="shared" si="637"/>
        <v>2426.25</v>
      </c>
      <c r="X1731">
        <f t="shared" si="638"/>
        <v>9.8090927582165199E-2</v>
      </c>
      <c r="Y1731">
        <f t="shared" ref="Y1731:Y1777" si="645">X1731*180/PI()</f>
        <v>5.6201961589814626</v>
      </c>
      <c r="AA1731">
        <f t="shared" si="639"/>
        <v>2414.5868736106686</v>
      </c>
      <c r="AB1731">
        <f t="shared" si="640"/>
        <v>237.61164173300867</v>
      </c>
      <c r="AD1731">
        <f t="shared" si="641"/>
        <v>2414.5868736106686</v>
      </c>
      <c r="AE1731">
        <f t="shared" si="642"/>
        <v>2912.3883582669914</v>
      </c>
      <c r="AG1731">
        <f t="shared" si="643"/>
        <v>3783.1515591609655</v>
      </c>
    </row>
    <row r="1732" spans="1:33" x14ac:dyDescent="0.2">
      <c r="A1732">
        <f>'建築限界数値データ　片線'!A1816</f>
        <v>450</v>
      </c>
      <c r="B1732">
        <f>'建築限界数値データ　片線'!B1816</f>
        <v>0</v>
      </c>
      <c r="D1732">
        <f t="shared" si="624"/>
        <v>105</v>
      </c>
      <c r="E1732">
        <f t="shared" si="625"/>
        <v>160</v>
      </c>
      <c r="F1732">
        <f t="shared" si="626"/>
        <v>2110</v>
      </c>
      <c r="G1732">
        <f t="shared" si="627"/>
        <v>3150</v>
      </c>
      <c r="I1732">
        <f t="shared" si="628"/>
        <v>9.8090927582165199E-2</v>
      </c>
      <c r="J1732">
        <f t="shared" si="629"/>
        <v>143.75</v>
      </c>
      <c r="L1732">
        <f t="shared" si="630"/>
        <v>306.25</v>
      </c>
      <c r="M1732">
        <f t="shared" si="631"/>
        <v>0</v>
      </c>
      <c r="O1732">
        <f t="shared" si="632"/>
        <v>2416.25</v>
      </c>
      <c r="P1732">
        <f t="shared" si="633"/>
        <v>0</v>
      </c>
      <c r="R1732">
        <f t="shared" si="634"/>
        <v>2416.25</v>
      </c>
      <c r="S1732">
        <f t="shared" si="635"/>
        <v>0</v>
      </c>
      <c r="T1732">
        <f t="shared" si="636"/>
        <v>0</v>
      </c>
      <c r="U1732">
        <f t="shared" si="644"/>
        <v>0</v>
      </c>
      <c r="W1732">
        <f t="shared" si="637"/>
        <v>2416.25</v>
      </c>
      <c r="X1732">
        <f t="shared" si="638"/>
        <v>9.8090927582165199E-2</v>
      </c>
      <c r="Y1732">
        <f t="shared" si="645"/>
        <v>5.6201961589814626</v>
      </c>
      <c r="AA1732">
        <f t="shared" si="639"/>
        <v>2404.634944198569</v>
      </c>
      <c r="AB1732">
        <f t="shared" si="640"/>
        <v>236.63230472432033</v>
      </c>
      <c r="AD1732">
        <f t="shared" si="641"/>
        <v>2404.634944198569</v>
      </c>
      <c r="AE1732">
        <f t="shared" si="642"/>
        <v>2913.3676952756796</v>
      </c>
      <c r="AG1732">
        <f t="shared" si="643"/>
        <v>3777.5627781331154</v>
      </c>
    </row>
    <row r="1733" spans="1:33" x14ac:dyDescent="0.2">
      <c r="A1733">
        <f>'建築限界数値データ　片線'!A1817</f>
        <v>440</v>
      </c>
      <c r="B1733">
        <f>'建築限界数値データ　片線'!B1817</f>
        <v>0</v>
      </c>
      <c r="D1733">
        <f t="shared" si="624"/>
        <v>105</v>
      </c>
      <c r="E1733">
        <f t="shared" si="625"/>
        <v>160</v>
      </c>
      <c r="F1733">
        <f t="shared" si="626"/>
        <v>2110</v>
      </c>
      <c r="G1733">
        <f t="shared" si="627"/>
        <v>3150</v>
      </c>
      <c r="I1733">
        <f t="shared" si="628"/>
        <v>9.8090927582165199E-2</v>
      </c>
      <c r="J1733">
        <f t="shared" si="629"/>
        <v>143.75</v>
      </c>
      <c r="L1733">
        <f t="shared" si="630"/>
        <v>296.25</v>
      </c>
      <c r="M1733">
        <f t="shared" si="631"/>
        <v>0</v>
      </c>
      <c r="O1733">
        <f t="shared" si="632"/>
        <v>2406.25</v>
      </c>
      <c r="P1733">
        <f t="shared" si="633"/>
        <v>0</v>
      </c>
      <c r="R1733">
        <f t="shared" si="634"/>
        <v>2406.25</v>
      </c>
      <c r="S1733">
        <f t="shared" si="635"/>
        <v>0</v>
      </c>
      <c r="T1733">
        <f t="shared" si="636"/>
        <v>0</v>
      </c>
      <c r="U1733">
        <f t="shared" si="644"/>
        <v>0</v>
      </c>
      <c r="W1733">
        <f t="shared" si="637"/>
        <v>2406.25</v>
      </c>
      <c r="X1733">
        <f t="shared" si="638"/>
        <v>9.8090927582165199E-2</v>
      </c>
      <c r="Y1733">
        <f t="shared" si="645"/>
        <v>5.6201961589814626</v>
      </c>
      <c r="AA1733">
        <f t="shared" si="639"/>
        <v>2394.6830147864694</v>
      </c>
      <c r="AB1733">
        <f t="shared" si="640"/>
        <v>235.65296771563197</v>
      </c>
      <c r="AD1733">
        <f t="shared" si="641"/>
        <v>2394.6830147864694</v>
      </c>
      <c r="AE1733">
        <f t="shared" si="642"/>
        <v>2914.3470322843682</v>
      </c>
      <c r="AG1733">
        <f t="shared" si="643"/>
        <v>3771.9922277082596</v>
      </c>
    </row>
    <row r="1734" spans="1:33" x14ac:dyDescent="0.2">
      <c r="A1734">
        <f>'建築限界数値データ　片線'!A1818</f>
        <v>430</v>
      </c>
      <c r="B1734">
        <f>'建築限界数値データ　片線'!B1818</f>
        <v>0</v>
      </c>
      <c r="D1734">
        <f t="shared" si="624"/>
        <v>105</v>
      </c>
      <c r="E1734">
        <f t="shared" si="625"/>
        <v>160</v>
      </c>
      <c r="F1734">
        <f t="shared" si="626"/>
        <v>2110</v>
      </c>
      <c r="G1734">
        <f t="shared" si="627"/>
        <v>3150</v>
      </c>
      <c r="I1734">
        <f t="shared" si="628"/>
        <v>9.8090927582165199E-2</v>
      </c>
      <c r="J1734">
        <f t="shared" si="629"/>
        <v>143.75</v>
      </c>
      <c r="L1734">
        <f t="shared" si="630"/>
        <v>286.25</v>
      </c>
      <c r="M1734">
        <f t="shared" si="631"/>
        <v>0</v>
      </c>
      <c r="O1734">
        <f t="shared" si="632"/>
        <v>2396.25</v>
      </c>
      <c r="P1734">
        <f t="shared" si="633"/>
        <v>0</v>
      </c>
      <c r="R1734">
        <f t="shared" si="634"/>
        <v>2396.25</v>
      </c>
      <c r="S1734">
        <f t="shared" si="635"/>
        <v>0</v>
      </c>
      <c r="T1734">
        <f t="shared" si="636"/>
        <v>0</v>
      </c>
      <c r="U1734">
        <f t="shared" si="644"/>
        <v>0</v>
      </c>
      <c r="W1734">
        <f t="shared" si="637"/>
        <v>2396.25</v>
      </c>
      <c r="X1734">
        <f t="shared" si="638"/>
        <v>9.8090927582165199E-2</v>
      </c>
      <c r="Y1734">
        <f t="shared" si="645"/>
        <v>5.6201961589814626</v>
      </c>
      <c r="AA1734">
        <f t="shared" si="639"/>
        <v>2384.7310853743697</v>
      </c>
      <c r="AB1734">
        <f t="shared" si="640"/>
        <v>234.67363070694364</v>
      </c>
      <c r="AD1734">
        <f t="shared" si="641"/>
        <v>2384.7310853743697</v>
      </c>
      <c r="AE1734">
        <f t="shared" si="642"/>
        <v>2915.3263692930564</v>
      </c>
      <c r="AG1734">
        <f t="shared" si="643"/>
        <v>3766.4399887753757</v>
      </c>
    </row>
    <row r="1735" spans="1:33" x14ac:dyDescent="0.2">
      <c r="A1735">
        <f>'建築限界数値データ　片線'!A1819</f>
        <v>420</v>
      </c>
      <c r="B1735">
        <f>'建築限界数値データ　片線'!B1819</f>
        <v>0</v>
      </c>
      <c r="D1735">
        <f t="shared" si="624"/>
        <v>105</v>
      </c>
      <c r="E1735">
        <f t="shared" si="625"/>
        <v>160</v>
      </c>
      <c r="F1735">
        <f t="shared" si="626"/>
        <v>2110</v>
      </c>
      <c r="G1735">
        <f t="shared" si="627"/>
        <v>3150</v>
      </c>
      <c r="I1735">
        <f t="shared" si="628"/>
        <v>9.8090927582165199E-2</v>
      </c>
      <c r="J1735">
        <f t="shared" si="629"/>
        <v>143.75</v>
      </c>
      <c r="L1735">
        <f t="shared" si="630"/>
        <v>276.25</v>
      </c>
      <c r="M1735">
        <f t="shared" si="631"/>
        <v>0</v>
      </c>
      <c r="O1735">
        <f t="shared" si="632"/>
        <v>2386.25</v>
      </c>
      <c r="P1735">
        <f t="shared" si="633"/>
        <v>0</v>
      </c>
      <c r="R1735">
        <f t="shared" si="634"/>
        <v>2386.25</v>
      </c>
      <c r="S1735">
        <f t="shared" si="635"/>
        <v>0</v>
      </c>
      <c r="T1735">
        <f t="shared" si="636"/>
        <v>0</v>
      </c>
      <c r="U1735">
        <f t="shared" si="644"/>
        <v>0</v>
      </c>
      <c r="W1735">
        <f t="shared" si="637"/>
        <v>2386.25</v>
      </c>
      <c r="X1735">
        <f t="shared" si="638"/>
        <v>9.8090927582165199E-2</v>
      </c>
      <c r="Y1735">
        <f t="shared" si="645"/>
        <v>5.6201961589814626</v>
      </c>
      <c r="AA1735">
        <f t="shared" si="639"/>
        <v>2374.7791559622701</v>
      </c>
      <c r="AB1735">
        <f t="shared" si="640"/>
        <v>233.69429369825531</v>
      </c>
      <c r="AD1735">
        <f t="shared" si="641"/>
        <v>2374.7791559622701</v>
      </c>
      <c r="AE1735">
        <f t="shared" si="642"/>
        <v>2916.3057063017445</v>
      </c>
      <c r="AG1735">
        <f t="shared" si="643"/>
        <v>3760.906142434425</v>
      </c>
    </row>
    <row r="1736" spans="1:33" x14ac:dyDescent="0.2">
      <c r="A1736">
        <f>'建築限界数値データ　片線'!A1820</f>
        <v>410</v>
      </c>
      <c r="B1736">
        <f>'建築限界数値データ　片線'!B1820</f>
        <v>0</v>
      </c>
      <c r="D1736">
        <f t="shared" si="624"/>
        <v>105</v>
      </c>
      <c r="E1736">
        <f t="shared" si="625"/>
        <v>160</v>
      </c>
      <c r="F1736">
        <f t="shared" si="626"/>
        <v>2110</v>
      </c>
      <c r="G1736">
        <f t="shared" si="627"/>
        <v>3150</v>
      </c>
      <c r="I1736">
        <f t="shared" si="628"/>
        <v>9.8090927582165199E-2</v>
      </c>
      <c r="J1736">
        <f t="shared" si="629"/>
        <v>143.75</v>
      </c>
      <c r="L1736">
        <f t="shared" si="630"/>
        <v>266.25</v>
      </c>
      <c r="M1736">
        <f t="shared" si="631"/>
        <v>0</v>
      </c>
      <c r="O1736">
        <f t="shared" si="632"/>
        <v>2376.25</v>
      </c>
      <c r="P1736">
        <f t="shared" si="633"/>
        <v>0</v>
      </c>
      <c r="R1736">
        <f t="shared" si="634"/>
        <v>2376.25</v>
      </c>
      <c r="S1736">
        <f t="shared" si="635"/>
        <v>0</v>
      </c>
      <c r="T1736">
        <f t="shared" si="636"/>
        <v>0</v>
      </c>
      <c r="U1736">
        <f t="shared" si="644"/>
        <v>0</v>
      </c>
      <c r="W1736">
        <f t="shared" si="637"/>
        <v>2376.25</v>
      </c>
      <c r="X1736">
        <f t="shared" si="638"/>
        <v>9.8090927582165199E-2</v>
      </c>
      <c r="Y1736">
        <f t="shared" si="645"/>
        <v>5.6201961589814626</v>
      </c>
      <c r="AA1736">
        <f t="shared" si="639"/>
        <v>2364.8272265501705</v>
      </c>
      <c r="AB1736">
        <f t="shared" si="640"/>
        <v>232.71495668956698</v>
      </c>
      <c r="AD1736">
        <f t="shared" si="641"/>
        <v>2364.8272265501705</v>
      </c>
      <c r="AE1736">
        <f t="shared" si="642"/>
        <v>2917.2850433104331</v>
      </c>
      <c r="AG1736">
        <f t="shared" si="643"/>
        <v>3755.3907699939468</v>
      </c>
    </row>
    <row r="1737" spans="1:33" x14ac:dyDescent="0.2">
      <c r="A1737">
        <f>'建築限界数値データ　片線'!A1821</f>
        <v>400</v>
      </c>
      <c r="B1737">
        <f>'建築限界数値データ　片線'!B1821</f>
        <v>0</v>
      </c>
      <c r="D1737">
        <f t="shared" si="624"/>
        <v>105</v>
      </c>
      <c r="E1737">
        <f t="shared" si="625"/>
        <v>160</v>
      </c>
      <c r="F1737">
        <f t="shared" si="626"/>
        <v>2110</v>
      </c>
      <c r="G1737">
        <f t="shared" si="627"/>
        <v>3150</v>
      </c>
      <c r="I1737">
        <f t="shared" si="628"/>
        <v>9.8090927582165199E-2</v>
      </c>
      <c r="J1737">
        <f t="shared" si="629"/>
        <v>143.75</v>
      </c>
      <c r="L1737">
        <f t="shared" si="630"/>
        <v>256.25</v>
      </c>
      <c r="M1737">
        <f t="shared" si="631"/>
        <v>0</v>
      </c>
      <c r="O1737">
        <f t="shared" si="632"/>
        <v>2366.25</v>
      </c>
      <c r="P1737">
        <f t="shared" si="633"/>
        <v>0</v>
      </c>
      <c r="R1737">
        <f t="shared" si="634"/>
        <v>2366.25</v>
      </c>
      <c r="S1737">
        <f t="shared" si="635"/>
        <v>0</v>
      </c>
      <c r="T1737">
        <f t="shared" si="636"/>
        <v>0</v>
      </c>
      <c r="U1737">
        <f t="shared" si="644"/>
        <v>0</v>
      </c>
      <c r="W1737">
        <f t="shared" si="637"/>
        <v>2366.25</v>
      </c>
      <c r="X1737">
        <f t="shared" si="638"/>
        <v>9.8090927582165199E-2</v>
      </c>
      <c r="Y1737">
        <f t="shared" si="645"/>
        <v>5.6201961589814626</v>
      </c>
      <c r="AA1737">
        <f t="shared" si="639"/>
        <v>2354.8752971380709</v>
      </c>
      <c r="AB1737">
        <f t="shared" si="640"/>
        <v>231.73561968087861</v>
      </c>
      <c r="AD1737">
        <f t="shared" si="641"/>
        <v>2354.8752971380709</v>
      </c>
      <c r="AE1737">
        <f t="shared" si="642"/>
        <v>2918.2643803191213</v>
      </c>
      <c r="AG1737">
        <f t="shared" si="643"/>
        <v>3749.8939529685986</v>
      </c>
    </row>
    <row r="1738" spans="1:33" x14ac:dyDescent="0.2">
      <c r="A1738">
        <f>'建築限界数値データ　片線'!A1822</f>
        <v>390</v>
      </c>
      <c r="B1738">
        <f>'建築限界数値データ　片線'!B1822</f>
        <v>0</v>
      </c>
      <c r="D1738">
        <f t="shared" si="624"/>
        <v>105</v>
      </c>
      <c r="E1738">
        <f t="shared" si="625"/>
        <v>160</v>
      </c>
      <c r="F1738">
        <f t="shared" si="626"/>
        <v>2110</v>
      </c>
      <c r="G1738">
        <f t="shared" si="627"/>
        <v>3150</v>
      </c>
      <c r="I1738">
        <f t="shared" si="628"/>
        <v>9.8090927582165199E-2</v>
      </c>
      <c r="J1738">
        <f t="shared" si="629"/>
        <v>143.75</v>
      </c>
      <c r="L1738">
        <f t="shared" si="630"/>
        <v>246.25</v>
      </c>
      <c r="M1738">
        <f t="shared" si="631"/>
        <v>0</v>
      </c>
      <c r="O1738">
        <f t="shared" si="632"/>
        <v>2356.25</v>
      </c>
      <c r="P1738">
        <f t="shared" si="633"/>
        <v>0</v>
      </c>
      <c r="R1738">
        <f t="shared" si="634"/>
        <v>2356.25</v>
      </c>
      <c r="S1738">
        <f t="shared" si="635"/>
        <v>0</v>
      </c>
      <c r="T1738">
        <f t="shared" si="636"/>
        <v>0</v>
      </c>
      <c r="U1738">
        <f t="shared" si="644"/>
        <v>0</v>
      </c>
      <c r="W1738">
        <f t="shared" si="637"/>
        <v>2356.25</v>
      </c>
      <c r="X1738">
        <f t="shared" si="638"/>
        <v>9.8090927582165199E-2</v>
      </c>
      <c r="Y1738">
        <f t="shared" si="645"/>
        <v>5.6201961589814626</v>
      </c>
      <c r="AA1738">
        <f t="shared" si="639"/>
        <v>2344.9233677259713</v>
      </c>
      <c r="AB1738">
        <f t="shared" si="640"/>
        <v>230.75628267219028</v>
      </c>
      <c r="AD1738">
        <f t="shared" si="641"/>
        <v>2344.9233677259713</v>
      </c>
      <c r="AE1738">
        <f t="shared" si="642"/>
        <v>2919.2437173278099</v>
      </c>
      <c r="AG1738">
        <f t="shared" si="643"/>
        <v>3744.4157730766492</v>
      </c>
    </row>
    <row r="1739" spans="1:33" x14ac:dyDescent="0.2">
      <c r="A1739">
        <f>'建築限界数値データ　片線'!A1823</f>
        <v>380</v>
      </c>
      <c r="B1739">
        <f>'建築限界数値データ　片線'!B1823</f>
        <v>0</v>
      </c>
      <c r="D1739">
        <f t="shared" si="624"/>
        <v>105</v>
      </c>
      <c r="E1739">
        <f t="shared" si="625"/>
        <v>160</v>
      </c>
      <c r="F1739">
        <f t="shared" si="626"/>
        <v>2110</v>
      </c>
      <c r="G1739">
        <f t="shared" si="627"/>
        <v>3150</v>
      </c>
      <c r="I1739">
        <f t="shared" si="628"/>
        <v>9.8090927582165199E-2</v>
      </c>
      <c r="J1739">
        <f t="shared" si="629"/>
        <v>143.75</v>
      </c>
      <c r="L1739">
        <f t="shared" si="630"/>
        <v>236.25</v>
      </c>
      <c r="M1739">
        <f t="shared" si="631"/>
        <v>0</v>
      </c>
      <c r="O1739">
        <f t="shared" si="632"/>
        <v>2346.25</v>
      </c>
      <c r="P1739">
        <f t="shared" si="633"/>
        <v>0</v>
      </c>
      <c r="R1739">
        <f t="shared" si="634"/>
        <v>2346.25</v>
      </c>
      <c r="S1739">
        <f t="shared" si="635"/>
        <v>0</v>
      </c>
      <c r="T1739">
        <f t="shared" si="636"/>
        <v>0</v>
      </c>
      <c r="U1739">
        <f t="shared" si="644"/>
        <v>0</v>
      </c>
      <c r="W1739">
        <f t="shared" si="637"/>
        <v>2346.25</v>
      </c>
      <c r="X1739">
        <f t="shared" si="638"/>
        <v>9.8090927582165199E-2</v>
      </c>
      <c r="Y1739">
        <f t="shared" si="645"/>
        <v>5.6201961589814626</v>
      </c>
      <c r="AA1739">
        <f t="shared" si="639"/>
        <v>2334.9714383138717</v>
      </c>
      <c r="AB1739">
        <f t="shared" si="640"/>
        <v>229.77694566350195</v>
      </c>
      <c r="AD1739">
        <f t="shared" si="641"/>
        <v>2334.9714383138717</v>
      </c>
      <c r="AE1739">
        <f t="shared" si="642"/>
        <v>2920.2230543364981</v>
      </c>
      <c r="AG1739">
        <f t="shared" si="643"/>
        <v>3738.9563122374052</v>
      </c>
    </row>
    <row r="1740" spans="1:33" x14ac:dyDescent="0.2">
      <c r="A1740">
        <f>'建築限界数値データ　片線'!A1824</f>
        <v>370</v>
      </c>
      <c r="B1740">
        <f>'建築限界数値データ　片線'!B1824</f>
        <v>0</v>
      </c>
      <c r="D1740">
        <f t="shared" si="624"/>
        <v>105</v>
      </c>
      <c r="E1740">
        <f t="shared" si="625"/>
        <v>160</v>
      </c>
      <c r="F1740">
        <f t="shared" si="626"/>
        <v>2110</v>
      </c>
      <c r="G1740">
        <f t="shared" si="627"/>
        <v>3150</v>
      </c>
      <c r="I1740">
        <f t="shared" si="628"/>
        <v>9.8090927582165199E-2</v>
      </c>
      <c r="J1740">
        <f t="shared" si="629"/>
        <v>143.75</v>
      </c>
      <c r="L1740">
        <f t="shared" si="630"/>
        <v>226.25</v>
      </c>
      <c r="M1740">
        <f t="shared" si="631"/>
        <v>0</v>
      </c>
      <c r="O1740">
        <f t="shared" si="632"/>
        <v>2336.25</v>
      </c>
      <c r="P1740">
        <f t="shared" si="633"/>
        <v>0</v>
      </c>
      <c r="R1740">
        <f t="shared" si="634"/>
        <v>2336.25</v>
      </c>
      <c r="S1740">
        <f t="shared" si="635"/>
        <v>0</v>
      </c>
      <c r="T1740">
        <f t="shared" si="636"/>
        <v>0</v>
      </c>
      <c r="U1740">
        <f t="shared" si="644"/>
        <v>0</v>
      </c>
      <c r="W1740">
        <f t="shared" si="637"/>
        <v>2336.25</v>
      </c>
      <c r="X1740">
        <f t="shared" si="638"/>
        <v>9.8090927582165199E-2</v>
      </c>
      <c r="Y1740">
        <f t="shared" si="645"/>
        <v>5.6201961589814626</v>
      </c>
      <c r="AA1740">
        <f t="shared" si="639"/>
        <v>2325.0195089017725</v>
      </c>
      <c r="AB1740">
        <f t="shared" si="640"/>
        <v>228.79760865481362</v>
      </c>
      <c r="AD1740">
        <f t="shared" si="641"/>
        <v>2325.0195089017725</v>
      </c>
      <c r="AE1740">
        <f t="shared" si="642"/>
        <v>2921.2023913451862</v>
      </c>
      <c r="AG1740">
        <f t="shared" si="643"/>
        <v>3733.5156525685911</v>
      </c>
    </row>
    <row r="1741" spans="1:33" x14ac:dyDescent="0.2">
      <c r="A1741">
        <f>'建築限界数値データ　片線'!A1825</f>
        <v>360</v>
      </c>
      <c r="B1741">
        <f>'建築限界数値データ　片線'!B1825</f>
        <v>0</v>
      </c>
      <c r="D1741">
        <f t="shared" si="624"/>
        <v>105</v>
      </c>
      <c r="E1741">
        <f t="shared" si="625"/>
        <v>160</v>
      </c>
      <c r="F1741">
        <f t="shared" si="626"/>
        <v>2110</v>
      </c>
      <c r="G1741">
        <f t="shared" si="627"/>
        <v>3150</v>
      </c>
      <c r="I1741">
        <f t="shared" si="628"/>
        <v>9.8090927582165199E-2</v>
      </c>
      <c r="J1741">
        <f t="shared" si="629"/>
        <v>143.75</v>
      </c>
      <c r="L1741">
        <f t="shared" si="630"/>
        <v>216.25</v>
      </c>
      <c r="M1741">
        <f t="shared" si="631"/>
        <v>0</v>
      </c>
      <c r="O1741">
        <f t="shared" si="632"/>
        <v>2326.25</v>
      </c>
      <c r="P1741">
        <f t="shared" si="633"/>
        <v>0</v>
      </c>
      <c r="R1741">
        <f t="shared" si="634"/>
        <v>2326.25</v>
      </c>
      <c r="S1741">
        <f t="shared" si="635"/>
        <v>0</v>
      </c>
      <c r="T1741">
        <f t="shared" si="636"/>
        <v>0</v>
      </c>
      <c r="U1741">
        <f t="shared" si="644"/>
        <v>0</v>
      </c>
      <c r="W1741">
        <f t="shared" si="637"/>
        <v>2326.25</v>
      </c>
      <c r="X1741">
        <f t="shared" si="638"/>
        <v>9.8090927582165199E-2</v>
      </c>
      <c r="Y1741">
        <f t="shared" si="645"/>
        <v>5.6201961589814626</v>
      </c>
      <c r="AA1741">
        <f t="shared" si="639"/>
        <v>2315.0675794896729</v>
      </c>
      <c r="AB1741">
        <f t="shared" si="640"/>
        <v>227.81827164612525</v>
      </c>
      <c r="AD1741">
        <f t="shared" si="641"/>
        <v>2315.0675794896729</v>
      </c>
      <c r="AE1741">
        <f t="shared" si="642"/>
        <v>2922.1817283538749</v>
      </c>
      <c r="AG1741">
        <f t="shared" si="643"/>
        <v>3728.0938763836689</v>
      </c>
    </row>
    <row r="1742" spans="1:33" x14ac:dyDescent="0.2">
      <c r="A1742">
        <f>'建築限界数値データ　片線'!A1826</f>
        <v>350</v>
      </c>
      <c r="B1742">
        <f>'建築限界数値データ　片線'!B1826</f>
        <v>0</v>
      </c>
      <c r="D1742">
        <f t="shared" si="624"/>
        <v>105</v>
      </c>
      <c r="E1742">
        <f t="shared" si="625"/>
        <v>160</v>
      </c>
      <c r="F1742">
        <f t="shared" si="626"/>
        <v>2110</v>
      </c>
      <c r="G1742">
        <f t="shared" si="627"/>
        <v>3150</v>
      </c>
      <c r="I1742">
        <f t="shared" si="628"/>
        <v>9.8090927582165199E-2</v>
      </c>
      <c r="J1742">
        <f t="shared" si="629"/>
        <v>143.75</v>
      </c>
      <c r="L1742">
        <f t="shared" si="630"/>
        <v>206.25</v>
      </c>
      <c r="M1742">
        <f t="shared" si="631"/>
        <v>0</v>
      </c>
      <c r="O1742">
        <f t="shared" si="632"/>
        <v>2316.25</v>
      </c>
      <c r="P1742">
        <f t="shared" si="633"/>
        <v>0</v>
      </c>
      <c r="R1742">
        <f t="shared" si="634"/>
        <v>2316.25</v>
      </c>
      <c r="S1742">
        <f t="shared" si="635"/>
        <v>0</v>
      </c>
      <c r="T1742">
        <f t="shared" si="636"/>
        <v>0</v>
      </c>
      <c r="U1742">
        <f t="shared" si="644"/>
        <v>0</v>
      </c>
      <c r="W1742">
        <f t="shared" si="637"/>
        <v>2316.25</v>
      </c>
      <c r="X1742">
        <f t="shared" si="638"/>
        <v>9.8090927582165199E-2</v>
      </c>
      <c r="Y1742">
        <f t="shared" si="645"/>
        <v>5.6201961589814626</v>
      </c>
      <c r="AA1742">
        <f t="shared" si="639"/>
        <v>2305.1156500775733</v>
      </c>
      <c r="AB1742">
        <f t="shared" si="640"/>
        <v>226.83893463743692</v>
      </c>
      <c r="AD1742">
        <f t="shared" si="641"/>
        <v>2305.1156500775733</v>
      </c>
      <c r="AE1742">
        <f t="shared" si="642"/>
        <v>2923.161065362563</v>
      </c>
      <c r="AG1742">
        <f t="shared" si="643"/>
        <v>3722.6910661891015</v>
      </c>
    </row>
    <row r="1743" spans="1:33" x14ac:dyDescent="0.2">
      <c r="A1743">
        <f>'建築限界数値データ　片線'!A1827</f>
        <v>340</v>
      </c>
      <c r="B1743">
        <f>'建築限界数値データ　片線'!B1827</f>
        <v>0</v>
      </c>
      <c r="D1743">
        <f t="shared" si="624"/>
        <v>105</v>
      </c>
      <c r="E1743">
        <f t="shared" si="625"/>
        <v>160</v>
      </c>
      <c r="F1743">
        <f t="shared" si="626"/>
        <v>2110</v>
      </c>
      <c r="G1743">
        <f t="shared" si="627"/>
        <v>3150</v>
      </c>
      <c r="I1743">
        <f t="shared" si="628"/>
        <v>9.8090927582165199E-2</v>
      </c>
      <c r="J1743">
        <f t="shared" si="629"/>
        <v>143.75</v>
      </c>
      <c r="L1743">
        <f t="shared" si="630"/>
        <v>196.25</v>
      </c>
      <c r="M1743">
        <f t="shared" si="631"/>
        <v>0</v>
      </c>
      <c r="O1743">
        <f t="shared" si="632"/>
        <v>2306.25</v>
      </c>
      <c r="P1743">
        <f t="shared" si="633"/>
        <v>0</v>
      </c>
      <c r="R1743">
        <f t="shared" si="634"/>
        <v>2306.25</v>
      </c>
      <c r="S1743">
        <f t="shared" si="635"/>
        <v>0</v>
      </c>
      <c r="T1743">
        <f t="shared" si="636"/>
        <v>0</v>
      </c>
      <c r="U1743">
        <f t="shared" si="644"/>
        <v>0</v>
      </c>
      <c r="W1743">
        <f t="shared" si="637"/>
        <v>2306.25</v>
      </c>
      <c r="X1743">
        <f t="shared" si="638"/>
        <v>9.8090927582165199E-2</v>
      </c>
      <c r="Y1743">
        <f t="shared" si="645"/>
        <v>5.6201961589814626</v>
      </c>
      <c r="AA1743">
        <f t="shared" si="639"/>
        <v>2295.1637206654736</v>
      </c>
      <c r="AB1743">
        <f t="shared" si="640"/>
        <v>225.85959762874859</v>
      </c>
      <c r="AD1743">
        <f t="shared" si="641"/>
        <v>2295.1637206654736</v>
      </c>
      <c r="AE1743">
        <f t="shared" si="642"/>
        <v>2924.1404023712512</v>
      </c>
      <c r="AG1743">
        <f t="shared" si="643"/>
        <v>3717.3073046815598</v>
      </c>
    </row>
    <row r="1744" spans="1:33" x14ac:dyDescent="0.2">
      <c r="A1744">
        <f>'建築限界数値データ　片線'!A1828</f>
        <v>330</v>
      </c>
      <c r="B1744">
        <f>'建築限界数値データ　片線'!B1828</f>
        <v>0</v>
      </c>
      <c r="D1744">
        <f t="shared" si="624"/>
        <v>105</v>
      </c>
      <c r="E1744">
        <f t="shared" si="625"/>
        <v>160</v>
      </c>
      <c r="F1744">
        <f t="shared" si="626"/>
        <v>2110</v>
      </c>
      <c r="G1744">
        <f t="shared" si="627"/>
        <v>3150</v>
      </c>
      <c r="I1744">
        <f t="shared" si="628"/>
        <v>9.8090927582165199E-2</v>
      </c>
      <c r="J1744">
        <f t="shared" si="629"/>
        <v>143.75</v>
      </c>
      <c r="L1744">
        <f t="shared" si="630"/>
        <v>186.25</v>
      </c>
      <c r="M1744">
        <f t="shared" si="631"/>
        <v>0</v>
      </c>
      <c r="O1744">
        <f t="shared" si="632"/>
        <v>2296.25</v>
      </c>
      <c r="P1744">
        <f t="shared" si="633"/>
        <v>0</v>
      </c>
      <c r="R1744">
        <f t="shared" si="634"/>
        <v>2296.25</v>
      </c>
      <c r="S1744">
        <f t="shared" si="635"/>
        <v>0</v>
      </c>
      <c r="T1744">
        <f t="shared" si="636"/>
        <v>0</v>
      </c>
      <c r="U1744">
        <f t="shared" si="644"/>
        <v>0</v>
      </c>
      <c r="W1744">
        <f t="shared" si="637"/>
        <v>2296.25</v>
      </c>
      <c r="X1744">
        <f t="shared" si="638"/>
        <v>9.8090927582165199E-2</v>
      </c>
      <c r="Y1744">
        <f t="shared" si="645"/>
        <v>5.6201961589814626</v>
      </c>
      <c r="AA1744">
        <f t="shared" si="639"/>
        <v>2285.211791253374</v>
      </c>
      <c r="AB1744">
        <f t="shared" si="640"/>
        <v>224.88026062006023</v>
      </c>
      <c r="AD1744">
        <f t="shared" si="641"/>
        <v>2285.211791253374</v>
      </c>
      <c r="AE1744">
        <f t="shared" si="642"/>
        <v>2925.1197393799398</v>
      </c>
      <c r="AG1744">
        <f t="shared" si="643"/>
        <v>3711.9426747450748</v>
      </c>
    </row>
    <row r="1745" spans="1:33" x14ac:dyDescent="0.2">
      <c r="A1745">
        <f>'建築限界数値データ　片線'!A1829</f>
        <v>320</v>
      </c>
      <c r="B1745">
        <f>'建築限界数値データ　片線'!B1829</f>
        <v>0</v>
      </c>
      <c r="D1745">
        <f t="shared" si="624"/>
        <v>105</v>
      </c>
      <c r="E1745">
        <f t="shared" si="625"/>
        <v>160</v>
      </c>
      <c r="F1745">
        <f t="shared" si="626"/>
        <v>2110</v>
      </c>
      <c r="G1745">
        <f t="shared" si="627"/>
        <v>3150</v>
      </c>
      <c r="I1745">
        <f t="shared" si="628"/>
        <v>9.8090927582165199E-2</v>
      </c>
      <c r="J1745">
        <f t="shared" si="629"/>
        <v>143.75</v>
      </c>
      <c r="L1745">
        <f t="shared" si="630"/>
        <v>176.25</v>
      </c>
      <c r="M1745">
        <f t="shared" si="631"/>
        <v>0</v>
      </c>
      <c r="O1745">
        <f t="shared" si="632"/>
        <v>2286.25</v>
      </c>
      <c r="P1745">
        <f t="shared" si="633"/>
        <v>0</v>
      </c>
      <c r="R1745">
        <f t="shared" si="634"/>
        <v>2286.25</v>
      </c>
      <c r="S1745">
        <f t="shared" si="635"/>
        <v>0</v>
      </c>
      <c r="T1745">
        <f t="shared" si="636"/>
        <v>0</v>
      </c>
      <c r="U1745">
        <f t="shared" si="644"/>
        <v>0</v>
      </c>
      <c r="W1745">
        <f t="shared" si="637"/>
        <v>2286.25</v>
      </c>
      <c r="X1745">
        <f t="shared" si="638"/>
        <v>9.8090927582165199E-2</v>
      </c>
      <c r="Y1745">
        <f t="shared" si="645"/>
        <v>5.6201961589814626</v>
      </c>
      <c r="AA1745">
        <f t="shared" si="639"/>
        <v>2275.2598618412744</v>
      </c>
      <c r="AB1745">
        <f t="shared" si="640"/>
        <v>223.90092361137189</v>
      </c>
      <c r="AD1745">
        <f t="shared" si="641"/>
        <v>2275.2598618412744</v>
      </c>
      <c r="AE1745">
        <f t="shared" si="642"/>
        <v>2926.099076388628</v>
      </c>
      <c r="AG1745">
        <f t="shared" si="643"/>
        <v>3706.5972594481254</v>
      </c>
    </row>
    <row r="1746" spans="1:33" x14ac:dyDescent="0.2">
      <c r="A1746">
        <f>'建築限界数値データ　片線'!A1830</f>
        <v>310</v>
      </c>
      <c r="B1746">
        <f>'建築限界数値データ　片線'!B1830</f>
        <v>0</v>
      </c>
      <c r="D1746">
        <f t="shared" si="624"/>
        <v>105</v>
      </c>
      <c r="E1746">
        <f t="shared" si="625"/>
        <v>160</v>
      </c>
      <c r="F1746">
        <f t="shared" si="626"/>
        <v>2110</v>
      </c>
      <c r="G1746">
        <f t="shared" si="627"/>
        <v>3150</v>
      </c>
      <c r="I1746">
        <f t="shared" si="628"/>
        <v>9.8090927582165199E-2</v>
      </c>
      <c r="J1746">
        <f t="shared" si="629"/>
        <v>143.75</v>
      </c>
      <c r="L1746">
        <f t="shared" si="630"/>
        <v>166.25</v>
      </c>
      <c r="M1746">
        <f t="shared" si="631"/>
        <v>0</v>
      </c>
      <c r="O1746">
        <f t="shared" si="632"/>
        <v>2276.25</v>
      </c>
      <c r="P1746">
        <f t="shared" si="633"/>
        <v>0</v>
      </c>
      <c r="R1746">
        <f t="shared" si="634"/>
        <v>2276.25</v>
      </c>
      <c r="S1746">
        <f t="shared" si="635"/>
        <v>0</v>
      </c>
      <c r="T1746">
        <f t="shared" si="636"/>
        <v>0</v>
      </c>
      <c r="U1746">
        <f t="shared" si="644"/>
        <v>0</v>
      </c>
      <c r="W1746">
        <f t="shared" si="637"/>
        <v>2276.25</v>
      </c>
      <c r="X1746">
        <f t="shared" si="638"/>
        <v>9.8090927582165199E-2</v>
      </c>
      <c r="Y1746">
        <f t="shared" si="645"/>
        <v>5.6201961589814626</v>
      </c>
      <c r="AA1746">
        <f t="shared" si="639"/>
        <v>2265.3079324291748</v>
      </c>
      <c r="AB1746">
        <f t="shared" si="640"/>
        <v>222.92158660268356</v>
      </c>
      <c r="AD1746">
        <f t="shared" si="641"/>
        <v>2265.3079324291748</v>
      </c>
      <c r="AE1746">
        <f t="shared" si="642"/>
        <v>2927.0784133973166</v>
      </c>
      <c r="AG1746">
        <f t="shared" si="643"/>
        <v>3701.2711420406763</v>
      </c>
    </row>
    <row r="1747" spans="1:33" x14ac:dyDescent="0.2">
      <c r="A1747">
        <f>'建築限界数値データ　片線'!A1831</f>
        <v>300</v>
      </c>
      <c r="B1747">
        <f>'建築限界数値データ　片線'!B1831</f>
        <v>0</v>
      </c>
      <c r="D1747">
        <f t="shared" si="624"/>
        <v>105</v>
      </c>
      <c r="E1747">
        <f t="shared" si="625"/>
        <v>160</v>
      </c>
      <c r="F1747">
        <f t="shared" si="626"/>
        <v>2110</v>
      </c>
      <c r="G1747">
        <f t="shared" si="627"/>
        <v>3150</v>
      </c>
      <c r="I1747">
        <f t="shared" si="628"/>
        <v>9.8090927582165199E-2</v>
      </c>
      <c r="J1747">
        <f t="shared" si="629"/>
        <v>143.75</v>
      </c>
      <c r="L1747">
        <f t="shared" si="630"/>
        <v>156.25</v>
      </c>
      <c r="M1747">
        <f t="shared" si="631"/>
        <v>0</v>
      </c>
      <c r="O1747">
        <f t="shared" si="632"/>
        <v>2266.25</v>
      </c>
      <c r="P1747">
        <f t="shared" si="633"/>
        <v>0</v>
      </c>
      <c r="R1747">
        <f t="shared" si="634"/>
        <v>2266.25</v>
      </c>
      <c r="S1747">
        <f t="shared" si="635"/>
        <v>0</v>
      </c>
      <c r="T1747">
        <f t="shared" si="636"/>
        <v>0</v>
      </c>
      <c r="U1747">
        <f t="shared" si="644"/>
        <v>0</v>
      </c>
      <c r="W1747">
        <f t="shared" si="637"/>
        <v>2266.25</v>
      </c>
      <c r="X1747">
        <f t="shared" si="638"/>
        <v>9.8090927582165199E-2</v>
      </c>
      <c r="Y1747">
        <f t="shared" si="645"/>
        <v>5.6201961589814626</v>
      </c>
      <c r="AA1747">
        <f t="shared" si="639"/>
        <v>2255.3560030170752</v>
      </c>
      <c r="AB1747">
        <f t="shared" si="640"/>
        <v>221.94224959399523</v>
      </c>
      <c r="AD1747">
        <f t="shared" si="641"/>
        <v>2255.3560030170752</v>
      </c>
      <c r="AE1747">
        <f t="shared" si="642"/>
        <v>2928.0577504060047</v>
      </c>
      <c r="AG1747">
        <f t="shared" si="643"/>
        <v>3695.9644059511493</v>
      </c>
    </row>
    <row r="1748" spans="1:33" x14ac:dyDescent="0.2">
      <c r="A1748">
        <f>'建築限界数値データ　片線'!A1832</f>
        <v>290</v>
      </c>
      <c r="B1748">
        <f>'建築限界数値データ　片線'!B1832</f>
        <v>0</v>
      </c>
      <c r="D1748">
        <f t="shared" si="624"/>
        <v>105</v>
      </c>
      <c r="E1748">
        <f t="shared" si="625"/>
        <v>160</v>
      </c>
      <c r="F1748">
        <f t="shared" si="626"/>
        <v>2110</v>
      </c>
      <c r="G1748">
        <f t="shared" si="627"/>
        <v>3150</v>
      </c>
      <c r="I1748">
        <f t="shared" si="628"/>
        <v>9.8090927582165199E-2</v>
      </c>
      <c r="J1748">
        <f t="shared" si="629"/>
        <v>143.75</v>
      </c>
      <c r="L1748">
        <f t="shared" si="630"/>
        <v>146.25</v>
      </c>
      <c r="M1748">
        <f t="shared" si="631"/>
        <v>0</v>
      </c>
      <c r="O1748">
        <f t="shared" si="632"/>
        <v>2256.25</v>
      </c>
      <c r="P1748">
        <f t="shared" si="633"/>
        <v>0</v>
      </c>
      <c r="R1748">
        <f t="shared" si="634"/>
        <v>2256.25</v>
      </c>
      <c r="S1748">
        <f t="shared" si="635"/>
        <v>0</v>
      </c>
      <c r="T1748">
        <f t="shared" si="636"/>
        <v>0</v>
      </c>
      <c r="U1748">
        <f t="shared" si="644"/>
        <v>0</v>
      </c>
      <c r="W1748">
        <f t="shared" si="637"/>
        <v>2256.25</v>
      </c>
      <c r="X1748">
        <f t="shared" si="638"/>
        <v>9.8090927582165199E-2</v>
      </c>
      <c r="Y1748">
        <f t="shared" si="645"/>
        <v>5.6201961589814626</v>
      </c>
      <c r="AA1748">
        <f t="shared" si="639"/>
        <v>2245.4040736049756</v>
      </c>
      <c r="AB1748">
        <f t="shared" si="640"/>
        <v>220.96291258530687</v>
      </c>
      <c r="AD1748">
        <f t="shared" si="641"/>
        <v>2245.4040736049756</v>
      </c>
      <c r="AE1748">
        <f t="shared" si="642"/>
        <v>2929.0370874146929</v>
      </c>
      <c r="AG1748">
        <f t="shared" si="643"/>
        <v>3690.6771347833401</v>
      </c>
    </row>
    <row r="1749" spans="1:33" x14ac:dyDescent="0.2">
      <c r="A1749">
        <f>'建築限界数値データ　片線'!A1833</f>
        <v>280</v>
      </c>
      <c r="B1749">
        <f>'建築限界数値データ　片線'!B1833</f>
        <v>0</v>
      </c>
      <c r="D1749">
        <f t="shared" si="624"/>
        <v>105</v>
      </c>
      <c r="E1749">
        <f t="shared" si="625"/>
        <v>160</v>
      </c>
      <c r="F1749">
        <f t="shared" si="626"/>
        <v>2110</v>
      </c>
      <c r="G1749">
        <f t="shared" si="627"/>
        <v>3150</v>
      </c>
      <c r="I1749">
        <f t="shared" si="628"/>
        <v>9.8090927582165199E-2</v>
      </c>
      <c r="J1749">
        <f t="shared" si="629"/>
        <v>143.75</v>
      </c>
      <c r="L1749">
        <f t="shared" si="630"/>
        <v>136.25</v>
      </c>
      <c r="M1749">
        <f t="shared" si="631"/>
        <v>0</v>
      </c>
      <c r="O1749">
        <f t="shared" si="632"/>
        <v>2246.25</v>
      </c>
      <c r="P1749">
        <f t="shared" si="633"/>
        <v>0</v>
      </c>
      <c r="R1749">
        <f t="shared" si="634"/>
        <v>2246.25</v>
      </c>
      <c r="S1749">
        <f t="shared" si="635"/>
        <v>0</v>
      </c>
      <c r="T1749">
        <f t="shared" si="636"/>
        <v>0</v>
      </c>
      <c r="U1749">
        <f t="shared" si="644"/>
        <v>0</v>
      </c>
      <c r="W1749">
        <f t="shared" si="637"/>
        <v>2246.25</v>
      </c>
      <c r="X1749">
        <f t="shared" si="638"/>
        <v>9.8090927582165199E-2</v>
      </c>
      <c r="Y1749">
        <f t="shared" si="645"/>
        <v>5.6201961589814626</v>
      </c>
      <c r="AA1749">
        <f t="shared" si="639"/>
        <v>2235.4521441928759</v>
      </c>
      <c r="AB1749">
        <f t="shared" si="640"/>
        <v>219.98357557661853</v>
      </c>
      <c r="AD1749">
        <f t="shared" si="641"/>
        <v>2235.4521441928759</v>
      </c>
      <c r="AE1749">
        <f t="shared" si="642"/>
        <v>2930.0164244233815</v>
      </c>
      <c r="AG1749">
        <f t="shared" si="643"/>
        <v>3685.4094123132786</v>
      </c>
    </row>
    <row r="1750" spans="1:33" x14ac:dyDescent="0.2">
      <c r="A1750">
        <f>'建築限界数値データ　片線'!A1834</f>
        <v>270</v>
      </c>
      <c r="B1750">
        <f>'建築限界数値データ　片線'!B1834</f>
        <v>0</v>
      </c>
      <c r="D1750">
        <f t="shared" si="624"/>
        <v>105</v>
      </c>
      <c r="E1750">
        <f t="shared" si="625"/>
        <v>160</v>
      </c>
      <c r="F1750">
        <f t="shared" si="626"/>
        <v>2110</v>
      </c>
      <c r="G1750">
        <f t="shared" si="627"/>
        <v>3150</v>
      </c>
      <c r="I1750">
        <f t="shared" si="628"/>
        <v>9.8090927582165199E-2</v>
      </c>
      <c r="J1750">
        <f t="shared" si="629"/>
        <v>143.75</v>
      </c>
      <c r="L1750">
        <f t="shared" si="630"/>
        <v>126.25</v>
      </c>
      <c r="M1750">
        <f t="shared" si="631"/>
        <v>0</v>
      </c>
      <c r="O1750">
        <f t="shared" si="632"/>
        <v>2236.25</v>
      </c>
      <c r="P1750">
        <f t="shared" si="633"/>
        <v>0</v>
      </c>
      <c r="R1750">
        <f t="shared" si="634"/>
        <v>2236.25</v>
      </c>
      <c r="S1750">
        <f t="shared" si="635"/>
        <v>0</v>
      </c>
      <c r="T1750">
        <f t="shared" si="636"/>
        <v>0</v>
      </c>
      <c r="U1750">
        <f t="shared" si="644"/>
        <v>0</v>
      </c>
      <c r="W1750">
        <f t="shared" si="637"/>
        <v>2236.25</v>
      </c>
      <c r="X1750">
        <f t="shared" si="638"/>
        <v>9.8090927582165199E-2</v>
      </c>
      <c r="Y1750">
        <f t="shared" si="645"/>
        <v>5.6201961589814626</v>
      </c>
      <c r="AA1750">
        <f t="shared" si="639"/>
        <v>2225.5002147807763</v>
      </c>
      <c r="AB1750">
        <f t="shared" si="640"/>
        <v>219.0042385679302</v>
      </c>
      <c r="AD1750">
        <f t="shared" si="641"/>
        <v>2225.5002147807763</v>
      </c>
      <c r="AE1750">
        <f t="shared" si="642"/>
        <v>2930.9957614320697</v>
      </c>
      <c r="AG1750">
        <f t="shared" si="643"/>
        <v>3680.1613224860184</v>
      </c>
    </row>
    <row r="1751" spans="1:33" x14ac:dyDescent="0.2">
      <c r="A1751">
        <f>'建築限界数値データ　片線'!A1835</f>
        <v>260</v>
      </c>
      <c r="B1751">
        <f>'建築限界数値データ　片線'!B1835</f>
        <v>0</v>
      </c>
      <c r="D1751">
        <f t="shared" si="624"/>
        <v>105</v>
      </c>
      <c r="E1751">
        <f t="shared" si="625"/>
        <v>160</v>
      </c>
      <c r="F1751">
        <f t="shared" si="626"/>
        <v>2110</v>
      </c>
      <c r="G1751">
        <f t="shared" si="627"/>
        <v>3150</v>
      </c>
      <c r="I1751">
        <f t="shared" si="628"/>
        <v>9.8090927582165199E-2</v>
      </c>
      <c r="J1751">
        <f t="shared" si="629"/>
        <v>143.75</v>
      </c>
      <c r="L1751">
        <f t="shared" si="630"/>
        <v>116.25</v>
      </c>
      <c r="M1751">
        <f t="shared" si="631"/>
        <v>0</v>
      </c>
      <c r="O1751">
        <f t="shared" si="632"/>
        <v>2226.25</v>
      </c>
      <c r="P1751">
        <f t="shared" si="633"/>
        <v>0</v>
      </c>
      <c r="R1751">
        <f t="shared" si="634"/>
        <v>2226.25</v>
      </c>
      <c r="S1751">
        <f t="shared" si="635"/>
        <v>0</v>
      </c>
      <c r="T1751">
        <f t="shared" si="636"/>
        <v>0</v>
      </c>
      <c r="U1751">
        <f t="shared" si="644"/>
        <v>0</v>
      </c>
      <c r="W1751">
        <f t="shared" si="637"/>
        <v>2226.25</v>
      </c>
      <c r="X1751">
        <f t="shared" si="638"/>
        <v>9.8090927582165199E-2</v>
      </c>
      <c r="Y1751">
        <f t="shared" si="645"/>
        <v>5.6201961589814626</v>
      </c>
      <c r="AA1751">
        <f t="shared" si="639"/>
        <v>2215.5482853686767</v>
      </c>
      <c r="AB1751">
        <f t="shared" si="640"/>
        <v>218.02490155924184</v>
      </c>
      <c r="AD1751">
        <f t="shared" si="641"/>
        <v>2215.5482853686767</v>
      </c>
      <c r="AE1751">
        <f t="shared" si="642"/>
        <v>2931.9750984407583</v>
      </c>
      <c r="AG1751">
        <f t="shared" si="643"/>
        <v>3674.9329494123804</v>
      </c>
    </row>
    <row r="1752" spans="1:33" x14ac:dyDescent="0.2">
      <c r="A1752">
        <f>'建築限界数値データ　片線'!A1836</f>
        <v>250</v>
      </c>
      <c r="B1752">
        <f>'建築限界数値データ　片線'!B1836</f>
        <v>0</v>
      </c>
      <c r="D1752">
        <f t="shared" si="624"/>
        <v>105</v>
      </c>
      <c r="E1752">
        <f t="shared" si="625"/>
        <v>160</v>
      </c>
      <c r="F1752">
        <f t="shared" si="626"/>
        <v>2110</v>
      </c>
      <c r="G1752">
        <f t="shared" si="627"/>
        <v>3150</v>
      </c>
      <c r="I1752">
        <f t="shared" si="628"/>
        <v>9.8090927582165199E-2</v>
      </c>
      <c r="J1752">
        <f t="shared" si="629"/>
        <v>143.75</v>
      </c>
      <c r="L1752">
        <f t="shared" si="630"/>
        <v>106.25</v>
      </c>
      <c r="M1752">
        <f t="shared" si="631"/>
        <v>0</v>
      </c>
      <c r="O1752">
        <f t="shared" si="632"/>
        <v>2216.25</v>
      </c>
      <c r="P1752">
        <f t="shared" si="633"/>
        <v>0</v>
      </c>
      <c r="R1752">
        <f t="shared" si="634"/>
        <v>2216.25</v>
      </c>
      <c r="S1752">
        <f t="shared" si="635"/>
        <v>0</v>
      </c>
      <c r="T1752">
        <f t="shared" si="636"/>
        <v>0</v>
      </c>
      <c r="U1752">
        <f t="shared" si="644"/>
        <v>0</v>
      </c>
      <c r="W1752">
        <f t="shared" si="637"/>
        <v>2216.25</v>
      </c>
      <c r="X1752">
        <f t="shared" si="638"/>
        <v>9.8090927582165199E-2</v>
      </c>
      <c r="Y1752">
        <f t="shared" si="645"/>
        <v>5.6201961589814626</v>
      </c>
      <c r="AA1752">
        <f t="shared" si="639"/>
        <v>2205.5963559565771</v>
      </c>
      <c r="AB1752">
        <f t="shared" si="640"/>
        <v>217.04556455055351</v>
      </c>
      <c r="AD1752">
        <f t="shared" si="641"/>
        <v>2205.5963559565771</v>
      </c>
      <c r="AE1752">
        <f t="shared" si="642"/>
        <v>2932.9544354494465</v>
      </c>
      <c r="AG1752">
        <f t="shared" si="643"/>
        <v>3669.7243773656237</v>
      </c>
    </row>
    <row r="1753" spans="1:33" x14ac:dyDescent="0.2">
      <c r="A1753">
        <f>'建築限界数値データ　片線'!A1837</f>
        <v>240</v>
      </c>
      <c r="B1753">
        <f>'建築限界数値データ　片線'!B1837</f>
        <v>0</v>
      </c>
      <c r="D1753">
        <f t="shared" si="624"/>
        <v>105</v>
      </c>
      <c r="E1753">
        <f t="shared" si="625"/>
        <v>160</v>
      </c>
      <c r="F1753">
        <f t="shared" si="626"/>
        <v>2110</v>
      </c>
      <c r="G1753">
        <f t="shared" si="627"/>
        <v>3150</v>
      </c>
      <c r="I1753">
        <f t="shared" si="628"/>
        <v>9.8090927582165199E-2</v>
      </c>
      <c r="J1753">
        <f t="shared" si="629"/>
        <v>143.75</v>
      </c>
      <c r="L1753">
        <f t="shared" si="630"/>
        <v>96.25</v>
      </c>
      <c r="M1753">
        <f t="shared" si="631"/>
        <v>0</v>
      </c>
      <c r="O1753">
        <f t="shared" si="632"/>
        <v>2206.25</v>
      </c>
      <c r="P1753">
        <f t="shared" si="633"/>
        <v>0</v>
      </c>
      <c r="R1753">
        <f t="shared" si="634"/>
        <v>2206.25</v>
      </c>
      <c r="S1753">
        <f t="shared" si="635"/>
        <v>0</v>
      </c>
      <c r="T1753">
        <f t="shared" si="636"/>
        <v>0</v>
      </c>
      <c r="U1753">
        <f t="shared" si="644"/>
        <v>0</v>
      </c>
      <c r="W1753">
        <f t="shared" si="637"/>
        <v>2206.25</v>
      </c>
      <c r="X1753">
        <f t="shared" si="638"/>
        <v>9.8090927582165199E-2</v>
      </c>
      <c r="Y1753">
        <f t="shared" si="645"/>
        <v>5.6201961589814626</v>
      </c>
      <c r="AA1753">
        <f t="shared" si="639"/>
        <v>2195.6444265444775</v>
      </c>
      <c r="AB1753">
        <f t="shared" si="640"/>
        <v>216.06622754186517</v>
      </c>
      <c r="AD1753">
        <f t="shared" si="641"/>
        <v>2195.6444265444775</v>
      </c>
      <c r="AE1753">
        <f t="shared" si="642"/>
        <v>2933.9337724581346</v>
      </c>
      <c r="AG1753">
        <f t="shared" si="643"/>
        <v>3664.5356907780624</v>
      </c>
    </row>
    <row r="1754" spans="1:33" x14ac:dyDescent="0.2">
      <c r="A1754">
        <f>'建築限界数値データ　片線'!A1838</f>
        <v>230</v>
      </c>
      <c r="B1754">
        <f>'建築限界数値データ　片線'!B1838</f>
        <v>0</v>
      </c>
      <c r="D1754">
        <f t="shared" si="624"/>
        <v>105</v>
      </c>
      <c r="E1754">
        <f t="shared" si="625"/>
        <v>160</v>
      </c>
      <c r="F1754">
        <f t="shared" si="626"/>
        <v>2110</v>
      </c>
      <c r="G1754">
        <f t="shared" si="627"/>
        <v>3150</v>
      </c>
      <c r="I1754">
        <f t="shared" si="628"/>
        <v>9.8090927582165199E-2</v>
      </c>
      <c r="J1754">
        <f t="shared" si="629"/>
        <v>143.75</v>
      </c>
      <c r="L1754">
        <f t="shared" si="630"/>
        <v>86.25</v>
      </c>
      <c r="M1754">
        <f t="shared" si="631"/>
        <v>0</v>
      </c>
      <c r="O1754">
        <f t="shared" si="632"/>
        <v>2196.25</v>
      </c>
      <c r="P1754">
        <f t="shared" si="633"/>
        <v>0</v>
      </c>
      <c r="R1754">
        <f t="shared" si="634"/>
        <v>2196.25</v>
      </c>
      <c r="S1754">
        <f t="shared" si="635"/>
        <v>0</v>
      </c>
      <c r="T1754">
        <f t="shared" si="636"/>
        <v>0</v>
      </c>
      <c r="U1754">
        <f t="shared" si="644"/>
        <v>0</v>
      </c>
      <c r="W1754">
        <f t="shared" si="637"/>
        <v>2196.25</v>
      </c>
      <c r="X1754">
        <f t="shared" si="638"/>
        <v>9.8090927582165199E-2</v>
      </c>
      <c r="Y1754">
        <f t="shared" si="645"/>
        <v>5.6201961589814626</v>
      </c>
      <c r="AA1754">
        <f t="shared" si="639"/>
        <v>2185.6924971323779</v>
      </c>
      <c r="AB1754">
        <f t="shared" si="640"/>
        <v>215.08689053317684</v>
      </c>
      <c r="AD1754">
        <f t="shared" si="641"/>
        <v>2185.6924971323779</v>
      </c>
      <c r="AE1754">
        <f t="shared" si="642"/>
        <v>2934.9131094668232</v>
      </c>
      <c r="AG1754">
        <f t="shared" si="643"/>
        <v>3659.3669742376187</v>
      </c>
    </row>
    <row r="1755" spans="1:33" x14ac:dyDescent="0.2">
      <c r="A1755">
        <f>'建築限界数値データ　片線'!A1839</f>
        <v>220</v>
      </c>
      <c r="B1755">
        <f>'建築限界数値データ　片線'!B1839</f>
        <v>0</v>
      </c>
      <c r="D1755">
        <f t="shared" si="624"/>
        <v>105</v>
      </c>
      <c r="E1755">
        <f t="shared" si="625"/>
        <v>160</v>
      </c>
      <c r="F1755">
        <f t="shared" si="626"/>
        <v>2110</v>
      </c>
      <c r="G1755">
        <f t="shared" si="627"/>
        <v>3150</v>
      </c>
      <c r="I1755">
        <f t="shared" si="628"/>
        <v>9.8090927582165199E-2</v>
      </c>
      <c r="J1755">
        <f t="shared" si="629"/>
        <v>143.75</v>
      </c>
      <c r="L1755">
        <f t="shared" si="630"/>
        <v>76.25</v>
      </c>
      <c r="M1755">
        <f t="shared" si="631"/>
        <v>0</v>
      </c>
      <c r="O1755">
        <f t="shared" si="632"/>
        <v>2186.25</v>
      </c>
      <c r="P1755">
        <f t="shared" si="633"/>
        <v>0</v>
      </c>
      <c r="R1755">
        <f t="shared" si="634"/>
        <v>2186.25</v>
      </c>
      <c r="S1755">
        <f t="shared" si="635"/>
        <v>0</v>
      </c>
      <c r="T1755">
        <f t="shared" si="636"/>
        <v>0</v>
      </c>
      <c r="U1755">
        <f t="shared" si="644"/>
        <v>0</v>
      </c>
      <c r="W1755">
        <f t="shared" si="637"/>
        <v>2186.25</v>
      </c>
      <c r="X1755">
        <f t="shared" si="638"/>
        <v>9.8090927582165199E-2</v>
      </c>
      <c r="Y1755">
        <f t="shared" si="645"/>
        <v>5.6201961589814626</v>
      </c>
      <c r="AA1755">
        <f t="shared" si="639"/>
        <v>2175.7405677202782</v>
      </c>
      <c r="AB1755">
        <f t="shared" si="640"/>
        <v>214.10755352448848</v>
      </c>
      <c r="AD1755">
        <f t="shared" si="641"/>
        <v>2175.7405677202782</v>
      </c>
      <c r="AE1755">
        <f t="shared" si="642"/>
        <v>2935.8924464755114</v>
      </c>
      <c r="AG1755">
        <f t="shared" si="643"/>
        <v>3654.2183124843159</v>
      </c>
    </row>
    <row r="1756" spans="1:33" x14ac:dyDescent="0.2">
      <c r="A1756">
        <f>'建築限界数値データ　片線'!A1840</f>
        <v>210</v>
      </c>
      <c r="B1756">
        <f>'建築限界数値データ　片線'!B1840</f>
        <v>0</v>
      </c>
      <c r="D1756">
        <f t="shared" si="624"/>
        <v>105</v>
      </c>
      <c r="E1756">
        <f t="shared" si="625"/>
        <v>160</v>
      </c>
      <c r="F1756">
        <f t="shared" si="626"/>
        <v>2110</v>
      </c>
      <c r="G1756">
        <f t="shared" si="627"/>
        <v>3150</v>
      </c>
      <c r="I1756">
        <f t="shared" si="628"/>
        <v>9.8090927582165199E-2</v>
      </c>
      <c r="J1756">
        <f t="shared" si="629"/>
        <v>143.75</v>
      </c>
      <c r="L1756">
        <f t="shared" si="630"/>
        <v>66.25</v>
      </c>
      <c r="M1756">
        <f t="shared" si="631"/>
        <v>0</v>
      </c>
      <c r="O1756">
        <f t="shared" si="632"/>
        <v>2176.25</v>
      </c>
      <c r="P1756">
        <f t="shared" si="633"/>
        <v>0</v>
      </c>
      <c r="R1756">
        <f t="shared" si="634"/>
        <v>2176.25</v>
      </c>
      <c r="S1756">
        <f t="shared" si="635"/>
        <v>0</v>
      </c>
      <c r="T1756">
        <f t="shared" si="636"/>
        <v>0</v>
      </c>
      <c r="U1756">
        <f t="shared" si="644"/>
        <v>0</v>
      </c>
      <c r="W1756">
        <f t="shared" si="637"/>
        <v>2176.25</v>
      </c>
      <c r="X1756">
        <f t="shared" si="638"/>
        <v>9.8090927582165199E-2</v>
      </c>
      <c r="Y1756">
        <f t="shared" si="645"/>
        <v>5.6201961589814626</v>
      </c>
      <c r="AA1756">
        <f t="shared" si="639"/>
        <v>2165.7886383081786</v>
      </c>
      <c r="AB1756">
        <f t="shared" si="640"/>
        <v>213.12821651580015</v>
      </c>
      <c r="AD1756">
        <f t="shared" si="641"/>
        <v>2165.7886383081786</v>
      </c>
      <c r="AE1756">
        <f t="shared" si="642"/>
        <v>2936.8717834842</v>
      </c>
      <c r="AG1756">
        <f t="shared" si="643"/>
        <v>3649.0897904067065</v>
      </c>
    </row>
    <row r="1757" spans="1:33" x14ac:dyDescent="0.2">
      <c r="A1757">
        <f>'建築限界数値データ　片線'!A1841</f>
        <v>200</v>
      </c>
      <c r="B1757">
        <f>'建築限界数値データ　片線'!B1841</f>
        <v>0</v>
      </c>
      <c r="D1757">
        <f t="shared" si="624"/>
        <v>105</v>
      </c>
      <c r="E1757">
        <f t="shared" si="625"/>
        <v>160</v>
      </c>
      <c r="F1757">
        <f t="shared" si="626"/>
        <v>2110</v>
      </c>
      <c r="G1757">
        <f t="shared" si="627"/>
        <v>3150</v>
      </c>
      <c r="I1757">
        <f t="shared" si="628"/>
        <v>9.8090927582165199E-2</v>
      </c>
      <c r="J1757">
        <f t="shared" si="629"/>
        <v>143.75</v>
      </c>
      <c r="L1757">
        <f t="shared" si="630"/>
        <v>56.25</v>
      </c>
      <c r="M1757">
        <f t="shared" si="631"/>
        <v>0</v>
      </c>
      <c r="O1757">
        <f t="shared" si="632"/>
        <v>2166.25</v>
      </c>
      <c r="P1757">
        <f t="shared" si="633"/>
        <v>0</v>
      </c>
      <c r="R1757">
        <f t="shared" si="634"/>
        <v>2166.25</v>
      </c>
      <c r="S1757">
        <f t="shared" si="635"/>
        <v>0</v>
      </c>
      <c r="T1757">
        <f t="shared" si="636"/>
        <v>0</v>
      </c>
      <c r="U1757">
        <f t="shared" si="644"/>
        <v>0</v>
      </c>
      <c r="W1757">
        <f t="shared" si="637"/>
        <v>2166.25</v>
      </c>
      <c r="X1757">
        <f t="shared" si="638"/>
        <v>9.8090927582165199E-2</v>
      </c>
      <c r="Y1757">
        <f t="shared" si="645"/>
        <v>5.6201961589814626</v>
      </c>
      <c r="AA1757">
        <f t="shared" si="639"/>
        <v>2155.836708896079</v>
      </c>
      <c r="AB1757">
        <f t="shared" si="640"/>
        <v>212.14887950711181</v>
      </c>
      <c r="AD1757">
        <f t="shared" si="641"/>
        <v>2155.836708896079</v>
      </c>
      <c r="AE1757">
        <f t="shared" si="642"/>
        <v>2937.8511204928882</v>
      </c>
      <c r="AG1757">
        <f t="shared" si="643"/>
        <v>3643.9814930382395</v>
      </c>
    </row>
    <row r="1758" spans="1:33" x14ac:dyDescent="0.2">
      <c r="A1758">
        <f>'建築限界数値データ　片線'!A1842</f>
        <v>190</v>
      </c>
      <c r="B1758">
        <f>'建築限界数値データ　片線'!B1842</f>
        <v>0</v>
      </c>
      <c r="D1758">
        <f t="shared" si="624"/>
        <v>105</v>
      </c>
      <c r="E1758">
        <f t="shared" si="625"/>
        <v>160</v>
      </c>
      <c r="F1758">
        <f t="shared" si="626"/>
        <v>2110</v>
      </c>
      <c r="G1758">
        <f t="shared" si="627"/>
        <v>3150</v>
      </c>
      <c r="I1758">
        <f t="shared" si="628"/>
        <v>9.8090927582165199E-2</v>
      </c>
      <c r="J1758">
        <f t="shared" si="629"/>
        <v>143.75</v>
      </c>
      <c r="L1758">
        <f t="shared" si="630"/>
        <v>46.25</v>
      </c>
      <c r="M1758">
        <f t="shared" si="631"/>
        <v>0</v>
      </c>
      <c r="O1758">
        <f t="shared" si="632"/>
        <v>2156.25</v>
      </c>
      <c r="P1758">
        <f t="shared" si="633"/>
        <v>0</v>
      </c>
      <c r="R1758">
        <f t="shared" si="634"/>
        <v>2156.25</v>
      </c>
      <c r="S1758">
        <f t="shared" si="635"/>
        <v>0</v>
      </c>
      <c r="T1758">
        <f t="shared" si="636"/>
        <v>0</v>
      </c>
      <c r="U1758">
        <f t="shared" si="644"/>
        <v>0</v>
      </c>
      <c r="W1758">
        <f t="shared" si="637"/>
        <v>2156.25</v>
      </c>
      <c r="X1758">
        <f t="shared" si="638"/>
        <v>9.8090927582165199E-2</v>
      </c>
      <c r="Y1758">
        <f t="shared" si="645"/>
        <v>5.6201961589814626</v>
      </c>
      <c r="AA1758">
        <f t="shared" si="639"/>
        <v>2145.8847794839794</v>
      </c>
      <c r="AB1758">
        <f t="shared" si="640"/>
        <v>211.16954249842348</v>
      </c>
      <c r="AD1758">
        <f t="shared" si="641"/>
        <v>2145.8847794839794</v>
      </c>
      <c r="AE1758">
        <f t="shared" si="642"/>
        <v>2938.8304575015763</v>
      </c>
      <c r="AG1758">
        <f t="shared" si="643"/>
        <v>3638.8935055535676</v>
      </c>
    </row>
    <row r="1759" spans="1:33" x14ac:dyDescent="0.2">
      <c r="A1759">
        <f>'建築限界数値データ　片線'!A1843</f>
        <v>180</v>
      </c>
      <c r="B1759">
        <f>'建築限界数値データ　片線'!B1843</f>
        <v>0</v>
      </c>
      <c r="D1759">
        <f t="shared" si="624"/>
        <v>105</v>
      </c>
      <c r="E1759">
        <f t="shared" si="625"/>
        <v>160</v>
      </c>
      <c r="F1759">
        <f t="shared" si="626"/>
        <v>2110</v>
      </c>
      <c r="G1759">
        <f t="shared" si="627"/>
        <v>3150</v>
      </c>
      <c r="I1759">
        <f t="shared" si="628"/>
        <v>9.8090927582165199E-2</v>
      </c>
      <c r="J1759">
        <f t="shared" si="629"/>
        <v>143.75</v>
      </c>
      <c r="L1759">
        <f t="shared" si="630"/>
        <v>36.25</v>
      </c>
      <c r="M1759">
        <f t="shared" si="631"/>
        <v>0</v>
      </c>
      <c r="O1759">
        <f t="shared" si="632"/>
        <v>2146.25</v>
      </c>
      <c r="P1759">
        <f t="shared" si="633"/>
        <v>0</v>
      </c>
      <c r="R1759">
        <f t="shared" si="634"/>
        <v>2146.25</v>
      </c>
      <c r="S1759">
        <f t="shared" si="635"/>
        <v>0</v>
      </c>
      <c r="T1759">
        <f t="shared" si="636"/>
        <v>0</v>
      </c>
      <c r="U1759">
        <f t="shared" si="644"/>
        <v>0</v>
      </c>
      <c r="W1759">
        <f t="shared" si="637"/>
        <v>2146.25</v>
      </c>
      <c r="X1759">
        <f t="shared" si="638"/>
        <v>9.8090927582165199E-2</v>
      </c>
      <c r="Y1759">
        <f t="shared" si="645"/>
        <v>5.6201961589814626</v>
      </c>
      <c r="AA1759">
        <f t="shared" si="639"/>
        <v>2135.9328500718798</v>
      </c>
      <c r="AB1759">
        <f t="shared" si="640"/>
        <v>210.19020548973512</v>
      </c>
      <c r="AD1759">
        <f t="shared" si="641"/>
        <v>2135.9328500718798</v>
      </c>
      <c r="AE1759">
        <f t="shared" si="642"/>
        <v>2939.809794510265</v>
      </c>
      <c r="AG1759">
        <f t="shared" si="643"/>
        <v>3633.8259132647877</v>
      </c>
    </row>
    <row r="1760" spans="1:33" x14ac:dyDescent="0.2">
      <c r="A1760">
        <f>'建築限界数値データ　片線'!A1844</f>
        <v>170</v>
      </c>
      <c r="B1760">
        <f>'建築限界数値データ　片線'!B1844</f>
        <v>0</v>
      </c>
      <c r="D1760">
        <f t="shared" si="624"/>
        <v>105</v>
      </c>
      <c r="E1760">
        <f t="shared" si="625"/>
        <v>160</v>
      </c>
      <c r="F1760">
        <f t="shared" si="626"/>
        <v>2110</v>
      </c>
      <c r="G1760">
        <f t="shared" si="627"/>
        <v>3150</v>
      </c>
      <c r="I1760">
        <f t="shared" si="628"/>
        <v>9.8090927582165199E-2</v>
      </c>
      <c r="J1760">
        <f t="shared" si="629"/>
        <v>143.75</v>
      </c>
      <c r="L1760">
        <f t="shared" si="630"/>
        <v>26.25</v>
      </c>
      <c r="M1760">
        <f t="shared" si="631"/>
        <v>0</v>
      </c>
      <c r="O1760">
        <f t="shared" si="632"/>
        <v>2136.25</v>
      </c>
      <c r="P1760">
        <f t="shared" si="633"/>
        <v>0</v>
      </c>
      <c r="R1760">
        <f t="shared" si="634"/>
        <v>2136.25</v>
      </c>
      <c r="S1760">
        <f t="shared" si="635"/>
        <v>0</v>
      </c>
      <c r="T1760">
        <f t="shared" si="636"/>
        <v>0</v>
      </c>
      <c r="U1760">
        <f t="shared" si="644"/>
        <v>0</v>
      </c>
      <c r="W1760">
        <f t="shared" si="637"/>
        <v>2136.25</v>
      </c>
      <c r="X1760">
        <f t="shared" si="638"/>
        <v>9.8090927582165199E-2</v>
      </c>
      <c r="Y1760">
        <f t="shared" si="645"/>
        <v>5.6201961589814626</v>
      </c>
      <c r="AA1760">
        <f t="shared" si="639"/>
        <v>2125.9809206597802</v>
      </c>
      <c r="AB1760">
        <f t="shared" si="640"/>
        <v>209.21086848104679</v>
      </c>
      <c r="AD1760">
        <f t="shared" si="641"/>
        <v>2125.9809206597802</v>
      </c>
      <c r="AE1760">
        <f t="shared" si="642"/>
        <v>2940.7891315189531</v>
      </c>
      <c r="AG1760">
        <f t="shared" si="643"/>
        <v>3628.7788016176191</v>
      </c>
    </row>
    <row r="1761" spans="1:33" x14ac:dyDescent="0.2">
      <c r="A1761">
        <f>'建築限界数値データ　片線'!A1845</f>
        <v>160</v>
      </c>
      <c r="B1761">
        <f>'建築限界数値データ　片線'!B1845</f>
        <v>0</v>
      </c>
      <c r="D1761">
        <f t="shared" si="624"/>
        <v>105</v>
      </c>
      <c r="E1761">
        <f t="shared" si="625"/>
        <v>160</v>
      </c>
      <c r="F1761">
        <f t="shared" si="626"/>
        <v>2110</v>
      </c>
      <c r="G1761">
        <f t="shared" si="627"/>
        <v>3150</v>
      </c>
      <c r="I1761">
        <f t="shared" si="628"/>
        <v>9.8090927582165199E-2</v>
      </c>
      <c r="J1761">
        <f t="shared" si="629"/>
        <v>143.75</v>
      </c>
      <c r="L1761">
        <f t="shared" si="630"/>
        <v>16.25</v>
      </c>
      <c r="M1761">
        <f t="shared" si="631"/>
        <v>0</v>
      </c>
      <c r="O1761">
        <f t="shared" si="632"/>
        <v>2126.25</v>
      </c>
      <c r="P1761">
        <f t="shared" si="633"/>
        <v>0</v>
      </c>
      <c r="R1761">
        <f t="shared" si="634"/>
        <v>2126.25</v>
      </c>
      <c r="S1761">
        <f t="shared" si="635"/>
        <v>0</v>
      </c>
      <c r="T1761">
        <f t="shared" si="636"/>
        <v>0</v>
      </c>
      <c r="U1761">
        <f t="shared" si="644"/>
        <v>0</v>
      </c>
      <c r="W1761">
        <f t="shared" si="637"/>
        <v>2126.25</v>
      </c>
      <c r="X1761">
        <f t="shared" si="638"/>
        <v>9.8090927582165199E-2</v>
      </c>
      <c r="Y1761">
        <f t="shared" si="645"/>
        <v>5.6201961589814626</v>
      </c>
      <c r="AA1761">
        <f t="shared" si="639"/>
        <v>2116.0289912476806</v>
      </c>
      <c r="AB1761">
        <f t="shared" si="640"/>
        <v>208.23153147235845</v>
      </c>
      <c r="AD1761">
        <f t="shared" si="641"/>
        <v>2116.0289912476806</v>
      </c>
      <c r="AE1761">
        <f t="shared" si="642"/>
        <v>2941.7684685276417</v>
      </c>
      <c r="AG1761">
        <f t="shared" si="643"/>
        <v>3623.7522561875203</v>
      </c>
    </row>
    <row r="1762" spans="1:33" x14ac:dyDescent="0.2">
      <c r="A1762">
        <f>'建築限界数値データ　片線'!A1846</f>
        <v>150</v>
      </c>
      <c r="B1762">
        <f>'建築限界数値データ　片線'!B1846</f>
        <v>0</v>
      </c>
      <c r="D1762">
        <f t="shared" si="624"/>
        <v>105</v>
      </c>
      <c r="E1762">
        <f t="shared" si="625"/>
        <v>160</v>
      </c>
      <c r="F1762">
        <f t="shared" si="626"/>
        <v>2110</v>
      </c>
      <c r="G1762">
        <f t="shared" si="627"/>
        <v>3150</v>
      </c>
      <c r="I1762">
        <f t="shared" si="628"/>
        <v>9.8090927582165199E-2</v>
      </c>
      <c r="J1762">
        <f t="shared" si="629"/>
        <v>143.75</v>
      </c>
      <c r="L1762">
        <f t="shared" si="630"/>
        <v>6.25</v>
      </c>
      <c r="M1762">
        <f t="shared" si="631"/>
        <v>0</v>
      </c>
      <c r="O1762">
        <f t="shared" si="632"/>
        <v>2116.25</v>
      </c>
      <c r="P1762">
        <f t="shared" si="633"/>
        <v>0</v>
      </c>
      <c r="R1762">
        <f t="shared" si="634"/>
        <v>2116.25</v>
      </c>
      <c r="S1762">
        <f t="shared" si="635"/>
        <v>0</v>
      </c>
      <c r="T1762">
        <f t="shared" si="636"/>
        <v>0</v>
      </c>
      <c r="U1762">
        <f t="shared" si="644"/>
        <v>0</v>
      </c>
      <c r="W1762">
        <f t="shared" si="637"/>
        <v>2116.25</v>
      </c>
      <c r="X1762">
        <f t="shared" si="638"/>
        <v>9.8090927582165199E-2</v>
      </c>
      <c r="Y1762">
        <f t="shared" si="645"/>
        <v>5.6201961589814626</v>
      </c>
      <c r="AA1762">
        <f t="shared" si="639"/>
        <v>2106.0770618355809</v>
      </c>
      <c r="AB1762">
        <f t="shared" si="640"/>
        <v>207.25219446367009</v>
      </c>
      <c r="AD1762">
        <f t="shared" si="641"/>
        <v>2106.0770618355809</v>
      </c>
      <c r="AE1762">
        <f t="shared" si="642"/>
        <v>2942.7478055363299</v>
      </c>
      <c r="AG1762">
        <f t="shared" si="643"/>
        <v>3618.7463626757371</v>
      </c>
    </row>
    <row r="1763" spans="1:33" x14ac:dyDescent="0.2">
      <c r="A1763">
        <f>'建築限界数値データ　片線'!A1847</f>
        <v>140</v>
      </c>
      <c r="B1763">
        <f>'建築限界数値データ　片線'!B1847</f>
        <v>0</v>
      </c>
      <c r="D1763">
        <f t="shared" si="624"/>
        <v>105</v>
      </c>
      <c r="E1763">
        <f t="shared" si="625"/>
        <v>160</v>
      </c>
      <c r="F1763">
        <f t="shared" si="626"/>
        <v>2110</v>
      </c>
      <c r="G1763">
        <f t="shared" si="627"/>
        <v>3150</v>
      </c>
      <c r="I1763">
        <f t="shared" si="628"/>
        <v>9.8090927582165199E-2</v>
      </c>
      <c r="J1763">
        <f t="shared" si="629"/>
        <v>143.75</v>
      </c>
      <c r="L1763">
        <f t="shared" si="630"/>
        <v>-3.75</v>
      </c>
      <c r="M1763">
        <f t="shared" si="631"/>
        <v>0</v>
      </c>
      <c r="O1763">
        <f t="shared" si="632"/>
        <v>2106.25</v>
      </c>
      <c r="P1763">
        <f t="shared" si="633"/>
        <v>0</v>
      </c>
      <c r="R1763">
        <f t="shared" si="634"/>
        <v>2106.25</v>
      </c>
      <c r="S1763">
        <f t="shared" si="635"/>
        <v>0</v>
      </c>
      <c r="T1763">
        <f t="shared" si="636"/>
        <v>0</v>
      </c>
      <c r="U1763">
        <f t="shared" si="644"/>
        <v>0</v>
      </c>
      <c r="W1763">
        <f t="shared" si="637"/>
        <v>2106.25</v>
      </c>
      <c r="X1763">
        <f t="shared" si="638"/>
        <v>9.8090927582165199E-2</v>
      </c>
      <c r="Y1763">
        <f t="shared" si="645"/>
        <v>5.6201961589814626</v>
      </c>
      <c r="AA1763">
        <f t="shared" si="639"/>
        <v>2096.1251324234813</v>
      </c>
      <c r="AB1763">
        <f t="shared" si="640"/>
        <v>206.27285745498176</v>
      </c>
      <c r="AD1763">
        <f t="shared" si="641"/>
        <v>2096.1251324234813</v>
      </c>
      <c r="AE1763">
        <f t="shared" si="642"/>
        <v>2943.7271425450181</v>
      </c>
      <c r="AG1763">
        <f t="shared" si="643"/>
        <v>3613.7612069052948</v>
      </c>
    </row>
    <row r="1764" spans="1:33" x14ac:dyDescent="0.2">
      <c r="A1764">
        <f>'建築限界数値データ　片線'!A1848</f>
        <v>130</v>
      </c>
      <c r="B1764">
        <f>'建築限界数値データ　片線'!B1848</f>
        <v>0</v>
      </c>
      <c r="D1764">
        <f t="shared" si="624"/>
        <v>105</v>
      </c>
      <c r="E1764">
        <f t="shared" si="625"/>
        <v>160</v>
      </c>
      <c r="F1764">
        <f t="shared" si="626"/>
        <v>2110</v>
      </c>
      <c r="G1764">
        <f t="shared" si="627"/>
        <v>3150</v>
      </c>
      <c r="I1764">
        <f t="shared" si="628"/>
        <v>9.8090927582165199E-2</v>
      </c>
      <c r="J1764">
        <f t="shared" si="629"/>
        <v>143.75</v>
      </c>
      <c r="L1764">
        <f t="shared" si="630"/>
        <v>-13.75</v>
      </c>
      <c r="M1764">
        <f t="shared" si="631"/>
        <v>0</v>
      </c>
      <c r="O1764">
        <f t="shared" si="632"/>
        <v>2096.25</v>
      </c>
      <c r="P1764">
        <f t="shared" si="633"/>
        <v>0</v>
      </c>
      <c r="R1764">
        <f t="shared" si="634"/>
        <v>2096.25</v>
      </c>
      <c r="S1764">
        <f t="shared" si="635"/>
        <v>0</v>
      </c>
      <c r="T1764">
        <f t="shared" si="636"/>
        <v>0</v>
      </c>
      <c r="U1764">
        <f t="shared" si="644"/>
        <v>0</v>
      </c>
      <c r="W1764">
        <f t="shared" si="637"/>
        <v>2096.25</v>
      </c>
      <c r="X1764">
        <f t="shared" si="638"/>
        <v>9.8090927582165199E-2</v>
      </c>
      <c r="Y1764">
        <f t="shared" si="645"/>
        <v>5.6201961589814626</v>
      </c>
      <c r="AA1764">
        <f t="shared" si="639"/>
        <v>2086.1732030113817</v>
      </c>
      <c r="AB1764">
        <f t="shared" si="640"/>
        <v>205.29352044629343</v>
      </c>
      <c r="AD1764">
        <f t="shared" si="641"/>
        <v>2086.1732030113817</v>
      </c>
      <c r="AE1764">
        <f t="shared" si="642"/>
        <v>2944.7064795537067</v>
      </c>
      <c r="AG1764">
        <f t="shared" si="643"/>
        <v>3608.7968748169178</v>
      </c>
    </row>
    <row r="1765" spans="1:33" x14ac:dyDescent="0.2">
      <c r="A1765">
        <f>'建築限界数値データ　片線'!A1849</f>
        <v>120</v>
      </c>
      <c r="B1765">
        <f>'建築限界数値データ　片線'!B1849</f>
        <v>0</v>
      </c>
      <c r="D1765">
        <f t="shared" si="624"/>
        <v>105</v>
      </c>
      <c r="E1765">
        <f t="shared" si="625"/>
        <v>160</v>
      </c>
      <c r="F1765">
        <f t="shared" si="626"/>
        <v>2110</v>
      </c>
      <c r="G1765">
        <f t="shared" si="627"/>
        <v>3150</v>
      </c>
      <c r="I1765">
        <f t="shared" si="628"/>
        <v>9.8090927582165199E-2</v>
      </c>
      <c r="J1765">
        <f t="shared" si="629"/>
        <v>143.75</v>
      </c>
      <c r="L1765">
        <f t="shared" si="630"/>
        <v>-23.75</v>
      </c>
      <c r="M1765">
        <f t="shared" si="631"/>
        <v>0</v>
      </c>
      <c r="O1765">
        <f t="shared" si="632"/>
        <v>2086.25</v>
      </c>
      <c r="P1765">
        <f t="shared" si="633"/>
        <v>0</v>
      </c>
      <c r="R1765">
        <f t="shared" si="634"/>
        <v>2086.25</v>
      </c>
      <c r="S1765">
        <f t="shared" si="635"/>
        <v>0</v>
      </c>
      <c r="T1765">
        <f t="shared" si="636"/>
        <v>0</v>
      </c>
      <c r="U1765">
        <f t="shared" si="644"/>
        <v>0</v>
      </c>
      <c r="W1765">
        <f t="shared" si="637"/>
        <v>2086.25</v>
      </c>
      <c r="X1765">
        <f t="shared" si="638"/>
        <v>9.8090927582165199E-2</v>
      </c>
      <c r="Y1765">
        <f t="shared" si="645"/>
        <v>5.6201961589814626</v>
      </c>
      <c r="AA1765">
        <f t="shared" si="639"/>
        <v>2076.2212735992821</v>
      </c>
      <c r="AB1765">
        <f t="shared" si="640"/>
        <v>204.3141834376051</v>
      </c>
      <c r="AD1765">
        <f t="shared" si="641"/>
        <v>2076.2212735992821</v>
      </c>
      <c r="AE1765">
        <f t="shared" si="642"/>
        <v>2945.6858165623948</v>
      </c>
      <c r="AG1765">
        <f t="shared" si="643"/>
        <v>3603.8534524648876</v>
      </c>
    </row>
    <row r="1766" spans="1:33" x14ac:dyDescent="0.2">
      <c r="A1766">
        <f>'建築限界数値データ　片線'!A1850</f>
        <v>110</v>
      </c>
      <c r="B1766">
        <f>'建築限界数値データ　片線'!B1850</f>
        <v>0</v>
      </c>
      <c r="D1766">
        <f t="shared" si="624"/>
        <v>105</v>
      </c>
      <c r="E1766">
        <f t="shared" si="625"/>
        <v>160</v>
      </c>
      <c r="F1766">
        <f t="shared" si="626"/>
        <v>2110</v>
      </c>
      <c r="G1766">
        <f t="shared" si="627"/>
        <v>3150</v>
      </c>
      <c r="I1766">
        <f t="shared" si="628"/>
        <v>9.8090927582165199E-2</v>
      </c>
      <c r="J1766">
        <f t="shared" si="629"/>
        <v>143.75</v>
      </c>
      <c r="L1766">
        <f t="shared" si="630"/>
        <v>-33.75</v>
      </c>
      <c r="M1766">
        <f t="shared" si="631"/>
        <v>0</v>
      </c>
      <c r="O1766">
        <f t="shared" si="632"/>
        <v>2076.25</v>
      </c>
      <c r="P1766">
        <f t="shared" si="633"/>
        <v>0</v>
      </c>
      <c r="R1766">
        <f t="shared" si="634"/>
        <v>2076.25</v>
      </c>
      <c r="S1766">
        <f t="shared" si="635"/>
        <v>0</v>
      </c>
      <c r="T1766">
        <f t="shared" si="636"/>
        <v>0</v>
      </c>
      <c r="U1766">
        <f t="shared" si="644"/>
        <v>0</v>
      </c>
      <c r="W1766">
        <f t="shared" si="637"/>
        <v>2076.25</v>
      </c>
      <c r="X1766">
        <f t="shared" si="638"/>
        <v>9.8090927582165199E-2</v>
      </c>
      <c r="Y1766">
        <f t="shared" si="645"/>
        <v>5.6201961589814626</v>
      </c>
      <c r="AA1766">
        <f t="shared" si="639"/>
        <v>2066.2693441871825</v>
      </c>
      <c r="AB1766">
        <f t="shared" si="640"/>
        <v>203.33484642891673</v>
      </c>
      <c r="AD1766">
        <f t="shared" si="641"/>
        <v>2066.2693441871825</v>
      </c>
      <c r="AE1766">
        <f t="shared" si="642"/>
        <v>2946.6651535710835</v>
      </c>
      <c r="AG1766">
        <f t="shared" si="643"/>
        <v>3598.9310260128391</v>
      </c>
    </row>
    <row r="1767" spans="1:33" x14ac:dyDescent="0.2">
      <c r="A1767">
        <f>'建築限界数値データ　片線'!A1851</f>
        <v>100</v>
      </c>
      <c r="B1767">
        <f>'建築限界数値データ　片線'!B1851</f>
        <v>0</v>
      </c>
      <c r="D1767">
        <f t="shared" si="624"/>
        <v>105</v>
      </c>
      <c r="E1767">
        <f t="shared" si="625"/>
        <v>160</v>
      </c>
      <c r="F1767">
        <f t="shared" si="626"/>
        <v>2110</v>
      </c>
      <c r="G1767">
        <f t="shared" si="627"/>
        <v>3150</v>
      </c>
      <c r="I1767">
        <f t="shared" si="628"/>
        <v>9.8090927582165199E-2</v>
      </c>
      <c r="J1767">
        <f t="shared" si="629"/>
        <v>143.75</v>
      </c>
      <c r="L1767">
        <f t="shared" si="630"/>
        <v>-43.75</v>
      </c>
      <c r="M1767">
        <f t="shared" si="631"/>
        <v>0</v>
      </c>
      <c r="O1767">
        <f t="shared" si="632"/>
        <v>2066.25</v>
      </c>
      <c r="P1767">
        <f t="shared" si="633"/>
        <v>0</v>
      </c>
      <c r="R1767">
        <f t="shared" si="634"/>
        <v>2066.25</v>
      </c>
      <c r="S1767">
        <f t="shared" si="635"/>
        <v>0</v>
      </c>
      <c r="T1767">
        <f t="shared" si="636"/>
        <v>0</v>
      </c>
      <c r="U1767">
        <f t="shared" si="644"/>
        <v>0</v>
      </c>
      <c r="W1767">
        <f t="shared" si="637"/>
        <v>2066.25</v>
      </c>
      <c r="X1767">
        <f t="shared" si="638"/>
        <v>9.8090927582165199E-2</v>
      </c>
      <c r="Y1767">
        <f t="shared" si="645"/>
        <v>5.6201961589814626</v>
      </c>
      <c r="AA1767">
        <f t="shared" si="639"/>
        <v>2056.3174147750829</v>
      </c>
      <c r="AB1767">
        <f t="shared" si="640"/>
        <v>202.3555094202284</v>
      </c>
      <c r="AD1767">
        <f t="shared" si="641"/>
        <v>2056.3174147750829</v>
      </c>
      <c r="AE1767">
        <f t="shared" si="642"/>
        <v>2947.6444905797716</v>
      </c>
      <c r="AG1767">
        <f t="shared" si="643"/>
        <v>3594.0296817294875</v>
      </c>
    </row>
    <row r="1768" spans="1:33" x14ac:dyDescent="0.2">
      <c r="A1768">
        <f>'建築限界数値データ　片線'!A1852</f>
        <v>90</v>
      </c>
      <c r="B1768">
        <f>'建築限界数値データ　片線'!B1852</f>
        <v>0</v>
      </c>
      <c r="D1768">
        <f t="shared" si="624"/>
        <v>105</v>
      </c>
      <c r="E1768">
        <f t="shared" si="625"/>
        <v>160</v>
      </c>
      <c r="F1768">
        <f t="shared" si="626"/>
        <v>2110</v>
      </c>
      <c r="G1768">
        <f t="shared" si="627"/>
        <v>3150</v>
      </c>
      <c r="I1768">
        <f t="shared" si="628"/>
        <v>9.8090927582165199E-2</v>
      </c>
      <c r="J1768">
        <f t="shared" si="629"/>
        <v>143.75</v>
      </c>
      <c r="L1768">
        <f t="shared" si="630"/>
        <v>-53.75</v>
      </c>
      <c r="M1768">
        <f t="shared" si="631"/>
        <v>0</v>
      </c>
      <c r="O1768">
        <f t="shared" si="632"/>
        <v>2056.25</v>
      </c>
      <c r="P1768">
        <f t="shared" si="633"/>
        <v>0</v>
      </c>
      <c r="R1768">
        <f t="shared" si="634"/>
        <v>2056.25</v>
      </c>
      <c r="S1768">
        <f t="shared" si="635"/>
        <v>0</v>
      </c>
      <c r="T1768">
        <f t="shared" si="636"/>
        <v>0</v>
      </c>
      <c r="U1768">
        <f t="shared" si="644"/>
        <v>0</v>
      </c>
      <c r="W1768">
        <f t="shared" si="637"/>
        <v>2056.25</v>
      </c>
      <c r="X1768">
        <f t="shared" si="638"/>
        <v>9.8090927582165199E-2</v>
      </c>
      <c r="Y1768">
        <f t="shared" si="645"/>
        <v>5.6201961589814626</v>
      </c>
      <c r="AA1768">
        <f t="shared" si="639"/>
        <v>2046.365485362983</v>
      </c>
      <c r="AB1768">
        <f t="shared" si="640"/>
        <v>201.37617241154007</v>
      </c>
      <c r="AD1768">
        <f t="shared" si="641"/>
        <v>2046.365485362983</v>
      </c>
      <c r="AE1768">
        <f t="shared" si="642"/>
        <v>2948.6238275884598</v>
      </c>
      <c r="AG1768">
        <f t="shared" si="643"/>
        <v>3589.1495059842932</v>
      </c>
    </row>
    <row r="1769" spans="1:33" x14ac:dyDescent="0.2">
      <c r="A1769">
        <f>'建築限界数値データ　片線'!A1853</f>
        <v>80</v>
      </c>
      <c r="B1769">
        <f>'建築限界数値データ　片線'!B1853</f>
        <v>0</v>
      </c>
      <c r="D1769">
        <f t="shared" si="624"/>
        <v>105</v>
      </c>
      <c r="E1769">
        <f t="shared" si="625"/>
        <v>160</v>
      </c>
      <c r="F1769">
        <f t="shared" si="626"/>
        <v>2110</v>
      </c>
      <c r="G1769">
        <f t="shared" si="627"/>
        <v>3150</v>
      </c>
      <c r="I1769">
        <f t="shared" si="628"/>
        <v>9.8090927582165199E-2</v>
      </c>
      <c r="J1769">
        <f t="shared" si="629"/>
        <v>143.75</v>
      </c>
      <c r="L1769">
        <f t="shared" si="630"/>
        <v>-63.75</v>
      </c>
      <c r="M1769">
        <f t="shared" si="631"/>
        <v>0</v>
      </c>
      <c r="O1769">
        <f t="shared" si="632"/>
        <v>2046.25</v>
      </c>
      <c r="P1769">
        <f t="shared" si="633"/>
        <v>0</v>
      </c>
      <c r="R1769">
        <f t="shared" si="634"/>
        <v>2046.25</v>
      </c>
      <c r="S1769">
        <f t="shared" si="635"/>
        <v>0</v>
      </c>
      <c r="T1769">
        <f t="shared" si="636"/>
        <v>0</v>
      </c>
      <c r="U1769">
        <f t="shared" si="644"/>
        <v>0</v>
      </c>
      <c r="W1769">
        <f t="shared" si="637"/>
        <v>2046.25</v>
      </c>
      <c r="X1769">
        <f t="shared" si="638"/>
        <v>9.8090927582165199E-2</v>
      </c>
      <c r="Y1769">
        <f t="shared" si="645"/>
        <v>5.6201961589814626</v>
      </c>
      <c r="AA1769">
        <f t="shared" si="639"/>
        <v>2036.4135559508834</v>
      </c>
      <c r="AB1769">
        <f t="shared" si="640"/>
        <v>200.39683540285174</v>
      </c>
      <c r="AD1769">
        <f t="shared" si="641"/>
        <v>2036.4135559508834</v>
      </c>
      <c r="AE1769">
        <f t="shared" si="642"/>
        <v>2949.6031645971484</v>
      </c>
      <c r="AG1769">
        <f t="shared" si="643"/>
        <v>3584.2905852430595</v>
      </c>
    </row>
    <row r="1770" spans="1:33" x14ac:dyDescent="0.2">
      <c r="A1770">
        <f>'建築限界数値データ　片線'!A1854</f>
        <v>70</v>
      </c>
      <c r="B1770">
        <f>'建築限界数値データ　片線'!B1854</f>
        <v>0</v>
      </c>
      <c r="D1770">
        <f t="shared" si="624"/>
        <v>105</v>
      </c>
      <c r="E1770">
        <f t="shared" si="625"/>
        <v>160</v>
      </c>
      <c r="F1770">
        <f t="shared" si="626"/>
        <v>2110</v>
      </c>
      <c r="G1770">
        <f t="shared" si="627"/>
        <v>3150</v>
      </c>
      <c r="I1770">
        <f t="shared" si="628"/>
        <v>9.8090927582165199E-2</v>
      </c>
      <c r="J1770">
        <f t="shared" si="629"/>
        <v>143.75</v>
      </c>
      <c r="L1770">
        <f t="shared" si="630"/>
        <v>-73.75</v>
      </c>
      <c r="M1770">
        <f t="shared" si="631"/>
        <v>0</v>
      </c>
      <c r="O1770">
        <f t="shared" si="632"/>
        <v>2036.25</v>
      </c>
      <c r="P1770">
        <f t="shared" si="633"/>
        <v>0</v>
      </c>
      <c r="R1770">
        <f t="shared" si="634"/>
        <v>2036.25</v>
      </c>
      <c r="S1770">
        <f t="shared" si="635"/>
        <v>0</v>
      </c>
      <c r="T1770">
        <f t="shared" si="636"/>
        <v>0</v>
      </c>
      <c r="U1770">
        <f t="shared" si="644"/>
        <v>0</v>
      </c>
      <c r="W1770">
        <f t="shared" si="637"/>
        <v>2036.25</v>
      </c>
      <c r="X1770">
        <f t="shared" si="638"/>
        <v>9.8090927582165199E-2</v>
      </c>
      <c r="Y1770">
        <f t="shared" si="645"/>
        <v>5.6201961589814626</v>
      </c>
      <c r="AA1770">
        <f t="shared" si="639"/>
        <v>2026.4616265387838</v>
      </c>
      <c r="AB1770">
        <f t="shared" si="640"/>
        <v>199.41749839416337</v>
      </c>
      <c r="AD1770">
        <f t="shared" si="641"/>
        <v>2026.4616265387838</v>
      </c>
      <c r="AE1770">
        <f t="shared" si="642"/>
        <v>2950.5825016058366</v>
      </c>
      <c r="AG1770">
        <f t="shared" si="643"/>
        <v>3579.4530060634638</v>
      </c>
    </row>
    <row r="1771" spans="1:33" x14ac:dyDescent="0.2">
      <c r="A1771">
        <f>'建築限界数値データ　片線'!A1855</f>
        <v>60</v>
      </c>
      <c r="B1771">
        <f>'建築限界数値データ　片線'!B1855</f>
        <v>0</v>
      </c>
      <c r="D1771">
        <f t="shared" si="624"/>
        <v>105</v>
      </c>
      <c r="E1771">
        <f t="shared" si="625"/>
        <v>160</v>
      </c>
      <c r="F1771">
        <f t="shared" si="626"/>
        <v>2110</v>
      </c>
      <c r="G1771">
        <f t="shared" si="627"/>
        <v>3150</v>
      </c>
      <c r="I1771">
        <f t="shared" si="628"/>
        <v>9.8090927582165199E-2</v>
      </c>
      <c r="J1771">
        <f t="shared" si="629"/>
        <v>143.75</v>
      </c>
      <c r="L1771">
        <f t="shared" si="630"/>
        <v>-83.75</v>
      </c>
      <c r="M1771">
        <f t="shared" si="631"/>
        <v>0</v>
      </c>
      <c r="O1771">
        <f t="shared" si="632"/>
        <v>2026.25</v>
      </c>
      <c r="P1771">
        <f t="shared" si="633"/>
        <v>0</v>
      </c>
      <c r="R1771">
        <f t="shared" si="634"/>
        <v>2026.25</v>
      </c>
      <c r="S1771">
        <f t="shared" si="635"/>
        <v>0</v>
      </c>
      <c r="T1771">
        <f t="shared" si="636"/>
        <v>0</v>
      </c>
      <c r="U1771">
        <f t="shared" si="644"/>
        <v>0</v>
      </c>
      <c r="W1771">
        <f t="shared" si="637"/>
        <v>2026.25</v>
      </c>
      <c r="X1771">
        <f t="shared" si="638"/>
        <v>9.8090927582165199E-2</v>
      </c>
      <c r="Y1771">
        <f t="shared" si="645"/>
        <v>5.6201961589814626</v>
      </c>
      <c r="AA1771">
        <f t="shared" si="639"/>
        <v>2016.5096971266842</v>
      </c>
      <c r="AB1771">
        <f t="shared" si="640"/>
        <v>198.43816138547504</v>
      </c>
      <c r="AD1771">
        <f t="shared" si="641"/>
        <v>2016.5096971266842</v>
      </c>
      <c r="AE1771">
        <f t="shared" si="642"/>
        <v>2951.5618386145252</v>
      </c>
      <c r="AG1771">
        <f t="shared" si="643"/>
        <v>3574.636855090529</v>
      </c>
    </row>
    <row r="1772" spans="1:33" x14ac:dyDescent="0.2">
      <c r="A1772">
        <f>'建築限界数値データ　片線'!A1856</f>
        <v>50</v>
      </c>
      <c r="B1772">
        <f>'建築限界数値データ　片線'!B1856</f>
        <v>0</v>
      </c>
      <c r="D1772">
        <f t="shared" si="624"/>
        <v>105</v>
      </c>
      <c r="E1772">
        <f t="shared" si="625"/>
        <v>160</v>
      </c>
      <c r="F1772">
        <f t="shared" si="626"/>
        <v>2110</v>
      </c>
      <c r="G1772">
        <f t="shared" si="627"/>
        <v>3150</v>
      </c>
      <c r="I1772">
        <f t="shared" si="628"/>
        <v>9.8090927582165199E-2</v>
      </c>
      <c r="J1772">
        <f t="shared" si="629"/>
        <v>143.75</v>
      </c>
      <c r="L1772">
        <f t="shared" si="630"/>
        <v>-93.75</v>
      </c>
      <c r="M1772">
        <f t="shared" si="631"/>
        <v>0</v>
      </c>
      <c r="O1772">
        <f t="shared" si="632"/>
        <v>2016.25</v>
      </c>
      <c r="P1772">
        <f t="shared" si="633"/>
        <v>0</v>
      </c>
      <c r="R1772">
        <f t="shared" si="634"/>
        <v>2016.25</v>
      </c>
      <c r="S1772">
        <f t="shared" si="635"/>
        <v>0</v>
      </c>
      <c r="T1772">
        <f t="shared" si="636"/>
        <v>0</v>
      </c>
      <c r="U1772">
        <f t="shared" si="644"/>
        <v>0</v>
      </c>
      <c r="W1772">
        <f t="shared" si="637"/>
        <v>2016.25</v>
      </c>
      <c r="X1772">
        <f t="shared" si="638"/>
        <v>9.8090927582165199E-2</v>
      </c>
      <c r="Y1772">
        <f t="shared" si="645"/>
        <v>5.6201961589814626</v>
      </c>
      <c r="AA1772">
        <f t="shared" si="639"/>
        <v>2006.5577677145845</v>
      </c>
      <c r="AB1772">
        <f t="shared" si="640"/>
        <v>197.45882437678671</v>
      </c>
      <c r="AD1772">
        <f t="shared" si="641"/>
        <v>2006.5577677145845</v>
      </c>
      <c r="AE1772">
        <f t="shared" si="642"/>
        <v>2952.5411756232133</v>
      </c>
      <c r="AG1772">
        <f t="shared" si="643"/>
        <v>3569.8422190520191</v>
      </c>
    </row>
    <row r="1773" spans="1:33" x14ac:dyDescent="0.2">
      <c r="A1773">
        <f>'建築限界数値データ　片線'!A1857</f>
        <v>40</v>
      </c>
      <c r="B1773">
        <f>'建築限界数値データ　片線'!B1857</f>
        <v>0</v>
      </c>
      <c r="D1773">
        <f t="shared" si="624"/>
        <v>105</v>
      </c>
      <c r="E1773">
        <f t="shared" si="625"/>
        <v>160</v>
      </c>
      <c r="F1773">
        <f t="shared" si="626"/>
        <v>2110</v>
      </c>
      <c r="G1773">
        <f t="shared" si="627"/>
        <v>3150</v>
      </c>
      <c r="I1773">
        <f t="shared" si="628"/>
        <v>9.8090927582165199E-2</v>
      </c>
      <c r="J1773">
        <f t="shared" si="629"/>
        <v>143.75</v>
      </c>
      <c r="L1773">
        <f t="shared" si="630"/>
        <v>-103.75</v>
      </c>
      <c r="M1773">
        <f t="shared" si="631"/>
        <v>0</v>
      </c>
      <c r="O1773">
        <f t="shared" si="632"/>
        <v>2006.25</v>
      </c>
      <c r="P1773">
        <f t="shared" si="633"/>
        <v>0</v>
      </c>
      <c r="R1773">
        <f t="shared" si="634"/>
        <v>2006.25</v>
      </c>
      <c r="S1773">
        <f t="shared" si="635"/>
        <v>0</v>
      </c>
      <c r="T1773">
        <f t="shared" si="636"/>
        <v>0</v>
      </c>
      <c r="U1773">
        <f t="shared" si="644"/>
        <v>0</v>
      </c>
      <c r="W1773">
        <f t="shared" si="637"/>
        <v>2006.25</v>
      </c>
      <c r="X1773">
        <f t="shared" si="638"/>
        <v>9.8090927582165199E-2</v>
      </c>
      <c r="Y1773">
        <f t="shared" si="645"/>
        <v>5.6201961589814626</v>
      </c>
      <c r="AA1773">
        <f t="shared" si="639"/>
        <v>1996.6058383024849</v>
      </c>
      <c r="AB1773">
        <f t="shared" si="640"/>
        <v>196.47948736809835</v>
      </c>
      <c r="AD1773">
        <f t="shared" si="641"/>
        <v>1996.6058383024849</v>
      </c>
      <c r="AE1773">
        <f t="shared" si="642"/>
        <v>2953.5205126319015</v>
      </c>
      <c r="AG1773">
        <f t="shared" si="643"/>
        <v>3565.0691847537796</v>
      </c>
    </row>
    <row r="1774" spans="1:33" x14ac:dyDescent="0.2">
      <c r="A1774">
        <f>'建築限界数値データ　片線'!A1858</f>
        <v>30</v>
      </c>
      <c r="B1774">
        <f>'建築限界数値データ　片線'!B1858</f>
        <v>0</v>
      </c>
      <c r="D1774">
        <f t="shared" si="624"/>
        <v>105</v>
      </c>
      <c r="E1774">
        <f t="shared" si="625"/>
        <v>160</v>
      </c>
      <c r="F1774">
        <f t="shared" si="626"/>
        <v>2110</v>
      </c>
      <c r="G1774">
        <f t="shared" si="627"/>
        <v>3150</v>
      </c>
      <c r="I1774">
        <f t="shared" si="628"/>
        <v>9.8090927582165199E-2</v>
      </c>
      <c r="J1774">
        <f t="shared" si="629"/>
        <v>143.75</v>
      </c>
      <c r="L1774">
        <f t="shared" si="630"/>
        <v>-113.75</v>
      </c>
      <c r="M1774">
        <f t="shared" si="631"/>
        <v>0</v>
      </c>
      <c r="O1774">
        <f t="shared" si="632"/>
        <v>1996.25</v>
      </c>
      <c r="P1774">
        <f t="shared" si="633"/>
        <v>0</v>
      </c>
      <c r="R1774">
        <f t="shared" si="634"/>
        <v>1996.25</v>
      </c>
      <c r="S1774">
        <f t="shared" si="635"/>
        <v>0</v>
      </c>
      <c r="T1774">
        <f t="shared" si="636"/>
        <v>0</v>
      </c>
      <c r="U1774">
        <f t="shared" si="644"/>
        <v>0</v>
      </c>
      <c r="W1774">
        <f t="shared" si="637"/>
        <v>1996.25</v>
      </c>
      <c r="X1774">
        <f t="shared" si="638"/>
        <v>9.8090927582165199E-2</v>
      </c>
      <c r="Y1774">
        <f t="shared" si="645"/>
        <v>5.6201961589814626</v>
      </c>
      <c r="AA1774">
        <f t="shared" si="639"/>
        <v>1986.6539088903853</v>
      </c>
      <c r="AB1774">
        <f t="shared" si="640"/>
        <v>195.50015035941001</v>
      </c>
      <c r="AD1774">
        <f t="shared" si="641"/>
        <v>1986.6539088903853</v>
      </c>
      <c r="AE1774">
        <f t="shared" si="642"/>
        <v>2954.4998496405901</v>
      </c>
      <c r="AG1774">
        <f t="shared" si="643"/>
        <v>3560.3178390750054</v>
      </c>
    </row>
    <row r="1775" spans="1:33" x14ac:dyDescent="0.2">
      <c r="A1775">
        <f>'建築限界数値データ　片線'!A1859</f>
        <v>20</v>
      </c>
      <c r="B1775">
        <f>'建築限界数値データ　片線'!B1859</f>
        <v>0</v>
      </c>
      <c r="D1775">
        <f t="shared" si="624"/>
        <v>105</v>
      </c>
      <c r="E1775">
        <f t="shared" si="625"/>
        <v>160</v>
      </c>
      <c r="F1775">
        <f t="shared" si="626"/>
        <v>2110</v>
      </c>
      <c r="G1775">
        <f t="shared" si="627"/>
        <v>3150</v>
      </c>
      <c r="I1775">
        <f t="shared" si="628"/>
        <v>9.8090927582165199E-2</v>
      </c>
      <c r="J1775">
        <f t="shared" si="629"/>
        <v>143.75</v>
      </c>
      <c r="L1775">
        <f t="shared" si="630"/>
        <v>-123.75</v>
      </c>
      <c r="M1775">
        <f t="shared" si="631"/>
        <v>0</v>
      </c>
      <c r="O1775">
        <f t="shared" si="632"/>
        <v>1986.25</v>
      </c>
      <c r="P1775">
        <f t="shared" si="633"/>
        <v>0</v>
      </c>
      <c r="R1775">
        <f t="shared" si="634"/>
        <v>1986.25</v>
      </c>
      <c r="S1775">
        <f t="shared" si="635"/>
        <v>0</v>
      </c>
      <c r="T1775">
        <f t="shared" si="636"/>
        <v>0</v>
      </c>
      <c r="U1775">
        <f t="shared" si="644"/>
        <v>0</v>
      </c>
      <c r="W1775">
        <f t="shared" si="637"/>
        <v>1986.25</v>
      </c>
      <c r="X1775">
        <f t="shared" si="638"/>
        <v>9.8090927582165199E-2</v>
      </c>
      <c r="Y1775">
        <f t="shared" si="645"/>
        <v>5.6201961589814626</v>
      </c>
      <c r="AA1775">
        <f t="shared" si="639"/>
        <v>1976.7019794782857</v>
      </c>
      <c r="AB1775">
        <f t="shared" si="640"/>
        <v>194.52081335072168</v>
      </c>
      <c r="AD1775">
        <f t="shared" si="641"/>
        <v>1976.7019794782857</v>
      </c>
      <c r="AE1775">
        <f t="shared" si="642"/>
        <v>2955.4791866492783</v>
      </c>
      <c r="AG1775">
        <f t="shared" si="643"/>
        <v>3555.5882689634427</v>
      </c>
    </row>
    <row r="1776" spans="1:33" x14ac:dyDescent="0.2">
      <c r="A1776">
        <f>'建築限界数値データ　片線'!A1860</f>
        <v>10</v>
      </c>
      <c r="B1776">
        <f>'建築限界数値データ　片線'!B1860</f>
        <v>0</v>
      </c>
      <c r="D1776">
        <f t="shared" si="624"/>
        <v>105</v>
      </c>
      <c r="E1776">
        <f t="shared" si="625"/>
        <v>160</v>
      </c>
      <c r="F1776">
        <f t="shared" si="626"/>
        <v>2110</v>
      </c>
      <c r="G1776">
        <f t="shared" si="627"/>
        <v>3150</v>
      </c>
      <c r="I1776">
        <f t="shared" si="628"/>
        <v>9.8090927582165199E-2</v>
      </c>
      <c r="J1776">
        <f t="shared" si="629"/>
        <v>143.75</v>
      </c>
      <c r="L1776">
        <f t="shared" si="630"/>
        <v>-133.75</v>
      </c>
      <c r="M1776">
        <f t="shared" si="631"/>
        <v>0</v>
      </c>
      <c r="O1776">
        <f t="shared" si="632"/>
        <v>1976.25</v>
      </c>
      <c r="P1776">
        <f t="shared" si="633"/>
        <v>0</v>
      </c>
      <c r="R1776">
        <f t="shared" si="634"/>
        <v>1976.25</v>
      </c>
      <c r="S1776">
        <f t="shared" si="635"/>
        <v>0</v>
      </c>
      <c r="T1776">
        <f t="shared" si="636"/>
        <v>0</v>
      </c>
      <c r="U1776">
        <f t="shared" si="644"/>
        <v>0</v>
      </c>
      <c r="W1776">
        <f t="shared" si="637"/>
        <v>1976.25</v>
      </c>
      <c r="X1776">
        <f t="shared" si="638"/>
        <v>9.8090927582165199E-2</v>
      </c>
      <c r="Y1776">
        <f t="shared" si="645"/>
        <v>5.6201961589814626</v>
      </c>
      <c r="AA1776">
        <f t="shared" si="639"/>
        <v>1966.7500500661861</v>
      </c>
      <c r="AB1776">
        <f t="shared" si="640"/>
        <v>193.54147634203335</v>
      </c>
      <c r="AD1776">
        <f t="shared" si="641"/>
        <v>1966.7500500661861</v>
      </c>
      <c r="AE1776">
        <f t="shared" si="642"/>
        <v>2956.4585236579665</v>
      </c>
      <c r="AG1776">
        <f t="shared" si="643"/>
        <v>3550.8805614305288</v>
      </c>
    </row>
    <row r="1777" spans="1:33" x14ac:dyDescent="0.2">
      <c r="A1777">
        <f>'建築限界数値データ　片線'!A1861</f>
        <v>0</v>
      </c>
      <c r="B1777">
        <f>'建築限界数値データ　片線'!B1861</f>
        <v>0</v>
      </c>
      <c r="D1777">
        <f t="shared" si="624"/>
        <v>105</v>
      </c>
      <c r="E1777">
        <f t="shared" si="625"/>
        <v>160</v>
      </c>
      <c r="F1777">
        <f t="shared" si="626"/>
        <v>2110</v>
      </c>
      <c r="G1777">
        <f t="shared" si="627"/>
        <v>3150</v>
      </c>
      <c r="I1777">
        <f t="shared" si="628"/>
        <v>9.8090927582165199E-2</v>
      </c>
      <c r="J1777">
        <f t="shared" si="629"/>
        <v>143.75</v>
      </c>
      <c r="L1777">
        <f t="shared" si="630"/>
        <v>-143.75</v>
      </c>
      <c r="M1777">
        <f t="shared" si="631"/>
        <v>0</v>
      </c>
      <c r="O1777">
        <f t="shared" si="632"/>
        <v>1966.25</v>
      </c>
      <c r="P1777">
        <f t="shared" si="633"/>
        <v>0</v>
      </c>
      <c r="R1777">
        <f t="shared" si="634"/>
        <v>1966.25</v>
      </c>
      <c r="S1777">
        <f t="shared" si="635"/>
        <v>0</v>
      </c>
      <c r="T1777">
        <f t="shared" si="636"/>
        <v>0</v>
      </c>
      <c r="U1777">
        <f t="shared" si="644"/>
        <v>0</v>
      </c>
      <c r="W1777">
        <f t="shared" si="637"/>
        <v>1966.25</v>
      </c>
      <c r="X1777">
        <f t="shared" si="638"/>
        <v>9.8090927582165199E-2</v>
      </c>
      <c r="Y1777">
        <f t="shared" si="645"/>
        <v>5.6201961589814626</v>
      </c>
      <c r="AA1777">
        <f t="shared" si="639"/>
        <v>1956.7981206540865</v>
      </c>
      <c r="AB1777">
        <f t="shared" si="640"/>
        <v>192.56213933334499</v>
      </c>
      <c r="AD1777">
        <f t="shared" si="641"/>
        <v>1956.7981206540865</v>
      </c>
      <c r="AE1777">
        <f t="shared" si="642"/>
        <v>2957.4378606666551</v>
      </c>
      <c r="AG1777">
        <f t="shared" si="643"/>
        <v>3546.1948035464611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C83"/>
  <sheetViews>
    <sheetView topLeftCell="L1" workbookViewId="0">
      <pane ySplit="2" topLeftCell="A3" activePane="bottomLeft" state="frozen"/>
      <selection pane="bottomLeft" activeCell="R12" sqref="R12"/>
    </sheetView>
  </sheetViews>
  <sheetFormatPr defaultRowHeight="13" x14ac:dyDescent="0.2"/>
  <cols>
    <col min="9" max="9" width="14.36328125" customWidth="1"/>
    <col min="12" max="12" width="13.36328125" customWidth="1"/>
  </cols>
  <sheetData>
    <row r="1" spans="1:29" x14ac:dyDescent="0.2">
      <c r="A1" t="b">
        <f>'建築限界数値データ　線間左'!A1</f>
        <v>1</v>
      </c>
      <c r="D1" t="s">
        <v>21</v>
      </c>
      <c r="E1" t="s">
        <v>22</v>
      </c>
      <c r="F1" t="s">
        <v>23</v>
      </c>
      <c r="G1" t="s">
        <v>24</v>
      </c>
      <c r="I1" t="s">
        <v>25</v>
      </c>
      <c r="J1" t="s">
        <v>26</v>
      </c>
      <c r="L1" t="s">
        <v>27</v>
      </c>
      <c r="O1" t="s">
        <v>28</v>
      </c>
      <c r="R1" t="s">
        <v>29</v>
      </c>
      <c r="W1" t="s">
        <v>30</v>
      </c>
      <c r="AA1" t="s">
        <v>31</v>
      </c>
      <c r="AC1" t="s">
        <v>137</v>
      </c>
    </row>
    <row r="2" spans="1:29" x14ac:dyDescent="0.2">
      <c r="A2" t="str">
        <f>'建築限界数値データ　片線'!A2</f>
        <v>x</v>
      </c>
      <c r="B2" t="str">
        <f>'建築限界数値データ　片線'!B2</f>
        <v>y</v>
      </c>
      <c r="D2" s="1">
        <f>'限界余裕計算シート  線間左'!D2</f>
        <v>60</v>
      </c>
      <c r="E2" s="1">
        <f>'限界余裕計算シート  線間左'!E2</f>
        <v>300</v>
      </c>
      <c r="F2" s="1">
        <f>'限界余裕計算シート  線間左'!F2</f>
        <v>-2140</v>
      </c>
      <c r="G2" s="1">
        <f>'限界余裕計算シート  線間左'!G2</f>
        <v>500</v>
      </c>
      <c r="I2">
        <f>IF(D2&lt;0,(ATAN(D2/1067)+2*PI()),ATAN(D2/1067))</f>
        <v>5.6173268975967375E-2</v>
      </c>
      <c r="J2">
        <f>IF(E2&lt;&gt;0,23000/E2,0)</f>
        <v>76.666666666666671</v>
      </c>
      <c r="L2" t="s">
        <v>32</v>
      </c>
      <c r="M2" t="s">
        <v>33</v>
      </c>
      <c r="O2" t="s">
        <v>32</v>
      </c>
      <c r="P2" t="s">
        <v>33</v>
      </c>
      <c r="R2" t="s">
        <v>34</v>
      </c>
      <c r="S2" t="s">
        <v>35</v>
      </c>
      <c r="T2" t="s">
        <v>36</v>
      </c>
      <c r="U2" t="s">
        <v>37</v>
      </c>
      <c r="W2" t="s">
        <v>34</v>
      </c>
      <c r="X2" t="s">
        <v>38</v>
      </c>
      <c r="Y2" t="s">
        <v>37</v>
      </c>
      <c r="AA2" t="s">
        <v>39</v>
      </c>
      <c r="AB2" t="s">
        <v>40</v>
      </c>
      <c r="AC2">
        <f>G2-'限界余裕計算シート  線間右'!G2</f>
        <v>0</v>
      </c>
    </row>
    <row r="3" spans="1:29" x14ac:dyDescent="0.2">
      <c r="A3">
        <f>'建築限界数値データ　線間左'!A3</f>
        <v>0</v>
      </c>
      <c r="B3">
        <f>'建築限界数値データ　線間左'!B3</f>
        <v>0</v>
      </c>
      <c r="D3">
        <f t="shared" ref="D3:D34" si="0">D2</f>
        <v>60</v>
      </c>
      <c r="E3">
        <f t="shared" ref="E3:E34" si="1">E2</f>
        <v>300</v>
      </c>
      <c r="F3">
        <f t="shared" ref="F3:F34" si="2">F2</f>
        <v>-2140</v>
      </c>
      <c r="G3">
        <f t="shared" ref="G3:G34" si="3">G2</f>
        <v>500</v>
      </c>
      <c r="I3">
        <f t="shared" ref="I3:I34" si="4">I2</f>
        <v>5.6173268975967375E-2</v>
      </c>
      <c r="J3">
        <f t="shared" ref="J3:J34" si="5">J2</f>
        <v>76.666666666666671</v>
      </c>
      <c r="L3">
        <f>A3</f>
        <v>0</v>
      </c>
      <c r="M3">
        <f>B3</f>
        <v>0</v>
      </c>
      <c r="O3">
        <f t="shared" ref="O3:O34" si="6">L3+F3</f>
        <v>-2140</v>
      </c>
      <c r="P3">
        <f t="shared" ref="P3:P34" si="7">M3</f>
        <v>0</v>
      </c>
      <c r="R3">
        <f t="shared" ref="R3:R34" si="8">SQRT(O3^2+P3^2)</f>
        <v>2140</v>
      </c>
      <c r="S3">
        <f>IF(AND(O3=0,P3=0),0,IF(AND(O3=0,P3&gt;0),PI()/2,IF(AND(O3=0,P3&lt;0),PI()/2*-1,ATAN(P3/O3))))</f>
        <v>0</v>
      </c>
      <c r="T3">
        <f t="shared" ref="T3:T34" si="9">IF(AND(O3&gt;=0,P3&gt;=0),S3,IF(AND(O3&lt;0,P3&gt;=0),S3+PI(),IF(AND(O3&lt;0,P3&lt;0),S3+PI(),S3+2*PI())))</f>
        <v>3.1415926535897931</v>
      </c>
      <c r="U3">
        <f t="shared" ref="U3:U34" si="10">T3*180/PI()</f>
        <v>180</v>
      </c>
      <c r="W3">
        <f t="shared" ref="W3:W34" si="11">R3</f>
        <v>2140</v>
      </c>
      <c r="X3">
        <f t="shared" ref="X3:X34" si="12">IF(T3+I3&gt;=2*PI(),MOD(T3+I3,2*PI()),T3+I3)</f>
        <v>3.1977659225657606</v>
      </c>
      <c r="Y3">
        <f t="shared" ref="Y3:Y34" si="13">X3*180/PI()</f>
        <v>183.21849123377612</v>
      </c>
      <c r="AA3">
        <f t="shared" ref="AA3:AA49" si="14">W3*COS(X3)</f>
        <v>-2136.6245710414973</v>
      </c>
      <c r="AB3">
        <f>W3*SIN(X3)-yオフセット</f>
        <v>-120.14758600045914</v>
      </c>
    </row>
    <row r="4" spans="1:29" x14ac:dyDescent="0.2">
      <c r="A4">
        <f>'建築限界数値データ　線間左'!A4</f>
        <v>1225</v>
      </c>
      <c r="B4">
        <f>'建築限界数値データ　線間左'!B4</f>
        <v>0</v>
      </c>
      <c r="D4">
        <f t="shared" si="0"/>
        <v>60</v>
      </c>
      <c r="E4">
        <f t="shared" si="1"/>
        <v>300</v>
      </c>
      <c r="F4">
        <f t="shared" si="2"/>
        <v>-2140</v>
      </c>
      <c r="G4">
        <f t="shared" si="3"/>
        <v>500</v>
      </c>
      <c r="I4">
        <f t="shared" si="4"/>
        <v>5.6173268975967375E-2</v>
      </c>
      <c r="J4">
        <f t="shared" si="5"/>
        <v>76.666666666666671</v>
      </c>
      <c r="L4">
        <f t="shared" ref="L4:L26" si="15">A4+J4</f>
        <v>1301.6666666666667</v>
      </c>
      <c r="M4">
        <f t="shared" ref="M4:M35" si="16">B4</f>
        <v>0</v>
      </c>
      <c r="O4">
        <f t="shared" si="6"/>
        <v>-838.33333333333326</v>
      </c>
      <c r="P4">
        <f t="shared" si="7"/>
        <v>0</v>
      </c>
      <c r="R4">
        <f t="shared" si="8"/>
        <v>838.33333333333326</v>
      </c>
      <c r="S4">
        <f t="shared" ref="S4:S67" si="17">IF(AND(O4=0,P4=0),0,IF(AND(O4=0,P4&gt;0),PI()/2,IF(AND(O4=0,P4&lt;0),PI()/2*-1,ATAN(P4/O4))))</f>
        <v>0</v>
      </c>
      <c r="T4">
        <f t="shared" si="9"/>
        <v>3.1415926535897931</v>
      </c>
      <c r="U4">
        <f t="shared" si="10"/>
        <v>180</v>
      </c>
      <c r="W4">
        <f t="shared" si="11"/>
        <v>838.33333333333326</v>
      </c>
      <c r="X4">
        <f t="shared" si="12"/>
        <v>3.1977659225657606</v>
      </c>
      <c r="Y4">
        <f t="shared" si="13"/>
        <v>183.21849123377612</v>
      </c>
      <c r="AA4">
        <f t="shared" si="14"/>
        <v>-837.01102744071113</v>
      </c>
      <c r="AB4">
        <f t="shared" ref="AB4:AB67" si="18">W4*SIN(X4)-yオフセット</f>
        <v>-47.067161805475813</v>
      </c>
    </row>
    <row r="5" spans="1:29" x14ac:dyDescent="0.2">
      <c r="A5">
        <f>'建築限界数値データ　線間左'!A5</f>
        <v>1575</v>
      </c>
      <c r="B5">
        <f>'建築限界数値データ　線間左'!B5</f>
        <v>350</v>
      </c>
      <c r="D5">
        <f t="shared" si="0"/>
        <v>60</v>
      </c>
      <c r="E5">
        <f t="shared" si="1"/>
        <v>300</v>
      </c>
      <c r="F5">
        <f t="shared" si="2"/>
        <v>-2140</v>
      </c>
      <c r="G5">
        <f t="shared" si="3"/>
        <v>500</v>
      </c>
      <c r="I5">
        <f t="shared" si="4"/>
        <v>5.6173268975967375E-2</v>
      </c>
      <c r="J5">
        <f t="shared" si="5"/>
        <v>76.666666666666671</v>
      </c>
      <c r="L5">
        <f t="shared" si="15"/>
        <v>1651.6666666666667</v>
      </c>
      <c r="M5">
        <f t="shared" si="16"/>
        <v>350</v>
      </c>
      <c r="O5">
        <f t="shared" si="6"/>
        <v>-488.33333333333326</v>
      </c>
      <c r="P5">
        <f t="shared" si="7"/>
        <v>350</v>
      </c>
      <c r="R5">
        <f t="shared" si="8"/>
        <v>600.80732722266657</v>
      </c>
      <c r="S5">
        <f t="shared" si="17"/>
        <v>-0.62186186768776874</v>
      </c>
      <c r="T5">
        <f t="shared" si="9"/>
        <v>2.5197307859020244</v>
      </c>
      <c r="U5">
        <f t="shared" si="10"/>
        <v>144.36993954136804</v>
      </c>
      <c r="W5">
        <f t="shared" si="11"/>
        <v>600.80732722266657</v>
      </c>
      <c r="X5">
        <f t="shared" si="12"/>
        <v>2.5759040548779919</v>
      </c>
      <c r="Y5">
        <f t="shared" si="13"/>
        <v>147.58843077514413</v>
      </c>
      <c r="AA5">
        <f t="shared" si="14"/>
        <v>-507.21338970035436</v>
      </c>
      <c r="AB5">
        <f t="shared" si="18"/>
        <v>322.03108817802172</v>
      </c>
    </row>
    <row r="6" spans="1:29" x14ac:dyDescent="0.2">
      <c r="A6">
        <f>'建築限界数値データ　線間左'!A6</f>
        <v>1575</v>
      </c>
      <c r="B6">
        <f>'建築限界数値データ　線間左'!B6</f>
        <v>920</v>
      </c>
      <c r="D6">
        <f t="shared" si="0"/>
        <v>60</v>
      </c>
      <c r="E6">
        <f t="shared" si="1"/>
        <v>300</v>
      </c>
      <c r="F6">
        <f t="shared" si="2"/>
        <v>-2140</v>
      </c>
      <c r="G6">
        <f t="shared" si="3"/>
        <v>500</v>
      </c>
      <c r="I6">
        <f t="shared" si="4"/>
        <v>5.6173268975967375E-2</v>
      </c>
      <c r="J6">
        <f t="shared" si="5"/>
        <v>76.666666666666671</v>
      </c>
      <c r="L6">
        <f t="shared" si="15"/>
        <v>1651.6666666666667</v>
      </c>
      <c r="M6">
        <f t="shared" si="16"/>
        <v>920</v>
      </c>
      <c r="O6">
        <f t="shared" si="6"/>
        <v>-488.33333333333326</v>
      </c>
      <c r="P6">
        <f t="shared" si="7"/>
        <v>920</v>
      </c>
      <c r="R6">
        <f t="shared" si="8"/>
        <v>1041.5706622425789</v>
      </c>
      <c r="S6">
        <f t="shared" si="17"/>
        <v>-1.0828156545933016</v>
      </c>
      <c r="T6">
        <f t="shared" si="9"/>
        <v>2.0587769989964917</v>
      </c>
      <c r="U6">
        <f t="shared" si="10"/>
        <v>117.95923300110829</v>
      </c>
      <c r="W6">
        <f t="shared" si="11"/>
        <v>1041.5706622425789</v>
      </c>
      <c r="X6">
        <f t="shared" si="12"/>
        <v>2.1149502679724592</v>
      </c>
      <c r="Y6">
        <f t="shared" si="13"/>
        <v>121.17772423488441</v>
      </c>
      <c r="AA6">
        <f t="shared" si="14"/>
        <v>-539.2153168126265</v>
      </c>
      <c r="AB6">
        <f t="shared" si="18"/>
        <v>891.13202532458865</v>
      </c>
    </row>
    <row r="7" spans="1:29" x14ac:dyDescent="0.2">
      <c r="A7">
        <f>'建築限界数値データ　線間左'!A7</f>
        <v>1900</v>
      </c>
      <c r="B7">
        <f>'建築限界数値データ　線間左'!B7</f>
        <v>920</v>
      </c>
      <c r="D7">
        <f t="shared" si="0"/>
        <v>60</v>
      </c>
      <c r="E7">
        <f t="shared" si="1"/>
        <v>300</v>
      </c>
      <c r="F7">
        <f t="shared" si="2"/>
        <v>-2140</v>
      </c>
      <c r="G7">
        <f t="shared" si="3"/>
        <v>500</v>
      </c>
      <c r="I7">
        <f t="shared" si="4"/>
        <v>5.6173268975967375E-2</v>
      </c>
      <c r="J7">
        <f t="shared" si="5"/>
        <v>76.666666666666671</v>
      </c>
      <c r="L7">
        <f t="shared" si="15"/>
        <v>1976.6666666666667</v>
      </c>
      <c r="M7">
        <f t="shared" si="16"/>
        <v>920</v>
      </c>
      <c r="O7">
        <f t="shared" si="6"/>
        <v>-163.33333333333326</v>
      </c>
      <c r="P7">
        <f t="shared" si="7"/>
        <v>920</v>
      </c>
      <c r="R7">
        <f t="shared" si="8"/>
        <v>934.38631078252524</v>
      </c>
      <c r="S7">
        <f t="shared" si="17"/>
        <v>-1.3950908568173277</v>
      </c>
      <c r="T7">
        <f t="shared" si="9"/>
        <v>1.7465017967724654</v>
      </c>
      <c r="U7">
        <f t="shared" si="10"/>
        <v>100.06718186707728</v>
      </c>
      <c r="W7">
        <f t="shared" si="11"/>
        <v>934.38631078252524</v>
      </c>
      <c r="X7">
        <f t="shared" si="12"/>
        <v>1.8026750657484327</v>
      </c>
      <c r="Y7">
        <f t="shared" si="13"/>
        <v>103.28567310085337</v>
      </c>
      <c r="AA7">
        <f t="shared" si="14"/>
        <v>-214.72794036940789</v>
      </c>
      <c r="AB7">
        <f t="shared" si="18"/>
        <v>909.37873815176135</v>
      </c>
    </row>
    <row r="8" spans="1:29" x14ac:dyDescent="0.2">
      <c r="A8">
        <f>'建築限界数値データ　線間左'!A8</f>
        <v>1900.0961046906909</v>
      </c>
      <c r="B8">
        <f>'建築限界数値データ　線間左'!B8</f>
        <v>3156.0491006602324</v>
      </c>
      <c r="D8">
        <f t="shared" si="0"/>
        <v>60</v>
      </c>
      <c r="E8">
        <f t="shared" si="1"/>
        <v>300</v>
      </c>
      <c r="F8">
        <f t="shared" si="2"/>
        <v>-2140</v>
      </c>
      <c r="G8">
        <f t="shared" si="3"/>
        <v>500</v>
      </c>
      <c r="I8">
        <f t="shared" si="4"/>
        <v>5.6173268975967375E-2</v>
      </c>
      <c r="J8">
        <f t="shared" si="5"/>
        <v>76.666666666666671</v>
      </c>
      <c r="L8">
        <f t="shared" si="15"/>
        <v>1976.7627713573577</v>
      </c>
      <c r="M8">
        <f t="shared" si="16"/>
        <v>3156.0491006602324</v>
      </c>
      <c r="O8">
        <f t="shared" si="6"/>
        <v>-163.23722864264232</v>
      </c>
      <c r="P8">
        <f t="shared" si="7"/>
        <v>3156.0491006602324</v>
      </c>
      <c r="R8">
        <f t="shared" si="8"/>
        <v>3160.2677605850413</v>
      </c>
      <c r="S8">
        <f t="shared" si="17"/>
        <v>-1.5191203565084157</v>
      </c>
      <c r="T8">
        <f t="shared" si="9"/>
        <v>1.6224722970813774</v>
      </c>
      <c r="U8">
        <f t="shared" si="10"/>
        <v>92.960814999658794</v>
      </c>
      <c r="W8">
        <f t="shared" si="11"/>
        <v>3160.2677605850413</v>
      </c>
      <c r="X8">
        <f t="shared" si="12"/>
        <v>1.6786455660573447</v>
      </c>
      <c r="Y8">
        <f t="shared" si="13"/>
        <v>96.179306233434886</v>
      </c>
      <c r="AA8">
        <f t="shared" si="14"/>
        <v>-340.17212821020286</v>
      </c>
      <c r="AB8">
        <f t="shared" si="18"/>
        <v>3141.9063069706795</v>
      </c>
    </row>
    <row r="9" spans="1:29" x14ac:dyDescent="0.2">
      <c r="A9">
        <f>'建築限界数値データ　線間左'!A9</f>
        <v>1884.0593620943066</v>
      </c>
      <c r="B9">
        <f>'建築限界数値データ　線間左'!B9</f>
        <v>3185.7703993186879</v>
      </c>
      <c r="D9">
        <f t="shared" si="0"/>
        <v>60</v>
      </c>
      <c r="E9">
        <f t="shared" si="1"/>
        <v>300</v>
      </c>
      <c r="F9">
        <f t="shared" si="2"/>
        <v>-2140</v>
      </c>
      <c r="G9">
        <f t="shared" si="3"/>
        <v>500</v>
      </c>
      <c r="I9">
        <f t="shared" si="4"/>
        <v>5.6173268975967375E-2</v>
      </c>
      <c r="J9">
        <f t="shared" si="5"/>
        <v>76.666666666666671</v>
      </c>
      <c r="L9">
        <f t="shared" si="15"/>
        <v>1960.7260287609733</v>
      </c>
      <c r="M9">
        <f t="shared" si="16"/>
        <v>3185.7703993186879</v>
      </c>
      <c r="O9">
        <f t="shared" si="6"/>
        <v>-179.27397123902665</v>
      </c>
      <c r="P9">
        <f t="shared" si="7"/>
        <v>3185.7703993186879</v>
      </c>
      <c r="R9">
        <f t="shared" si="8"/>
        <v>3190.8105857193973</v>
      </c>
      <c r="S9">
        <f t="shared" si="17"/>
        <v>-1.5145822647292746</v>
      </c>
      <c r="T9">
        <f t="shared" si="9"/>
        <v>1.6270103888605185</v>
      </c>
      <c r="U9">
        <f t="shared" si="10"/>
        <v>93.220828505646594</v>
      </c>
      <c r="W9">
        <f t="shared" si="11"/>
        <v>3190.8105857193973</v>
      </c>
      <c r="X9">
        <f t="shared" si="12"/>
        <v>1.6831836578364858</v>
      </c>
      <c r="Y9">
        <f t="shared" si="13"/>
        <v>96.439319739422686</v>
      </c>
      <c r="AA9">
        <f t="shared" si="14"/>
        <v>-357.85224062025651</v>
      </c>
      <c r="AB9">
        <f t="shared" si="18"/>
        <v>3170.6803635532274</v>
      </c>
    </row>
    <row r="10" spans="1:29" x14ac:dyDescent="0.2">
      <c r="A10">
        <f>'建築限界数値データ　線間左'!A10</f>
        <v>1815.3050398293326</v>
      </c>
      <c r="B10">
        <f>'建築限界数値データ　線間左'!B10</f>
        <v>3302.0276092048425</v>
      </c>
      <c r="D10">
        <f t="shared" si="0"/>
        <v>60</v>
      </c>
      <c r="E10">
        <f t="shared" si="1"/>
        <v>300</v>
      </c>
      <c r="F10">
        <f t="shared" si="2"/>
        <v>-2140</v>
      </c>
      <c r="G10">
        <f t="shared" si="3"/>
        <v>500</v>
      </c>
      <c r="I10">
        <f t="shared" si="4"/>
        <v>5.6173268975967375E-2</v>
      </c>
      <c r="J10">
        <f t="shared" si="5"/>
        <v>76.666666666666671</v>
      </c>
      <c r="L10">
        <f t="shared" si="15"/>
        <v>1891.9717064959993</v>
      </c>
      <c r="M10">
        <f t="shared" si="16"/>
        <v>3302.0276092048425</v>
      </c>
      <c r="O10">
        <f t="shared" si="6"/>
        <v>-248.02829350400066</v>
      </c>
      <c r="P10">
        <f t="shared" si="7"/>
        <v>3302.0276092048425</v>
      </c>
      <c r="R10">
        <f t="shared" si="8"/>
        <v>3311.3296976183983</v>
      </c>
      <c r="S10">
        <f t="shared" si="17"/>
        <v>-1.4958231804502922</v>
      </c>
      <c r="T10">
        <f t="shared" si="9"/>
        <v>1.6457694731395009</v>
      </c>
      <c r="U10">
        <f t="shared" si="10"/>
        <v>94.295644862362508</v>
      </c>
      <c r="W10">
        <f t="shared" si="11"/>
        <v>3311.3296976183983</v>
      </c>
      <c r="X10">
        <f t="shared" si="12"/>
        <v>1.7019427421154683</v>
      </c>
      <c r="Y10">
        <f t="shared" si="13"/>
        <v>97.5141360961386</v>
      </c>
      <c r="AA10">
        <f t="shared" si="14"/>
        <v>-433.0252300780221</v>
      </c>
      <c r="AB10">
        <f t="shared" si="18"/>
        <v>3282.8940763365226</v>
      </c>
    </row>
    <row r="11" spans="1:29" x14ac:dyDescent="0.2">
      <c r="A11">
        <f>'建築限界数値データ　線間左'!A11</f>
        <v>1739.3865379061369</v>
      </c>
      <c r="B11">
        <f>'建築限界数値データ　線間左'!B11</f>
        <v>3413.7382924288172</v>
      </c>
      <c r="D11">
        <f t="shared" si="0"/>
        <v>60</v>
      </c>
      <c r="E11">
        <f t="shared" si="1"/>
        <v>300</v>
      </c>
      <c r="F11">
        <f t="shared" si="2"/>
        <v>-2140</v>
      </c>
      <c r="G11">
        <f t="shared" si="3"/>
        <v>500</v>
      </c>
      <c r="I11">
        <f t="shared" si="4"/>
        <v>5.6173268975967375E-2</v>
      </c>
      <c r="J11">
        <f t="shared" si="5"/>
        <v>76.666666666666671</v>
      </c>
      <c r="L11">
        <f t="shared" si="15"/>
        <v>1816.0532045728037</v>
      </c>
      <c r="M11">
        <f t="shared" si="16"/>
        <v>3413.7382924288172</v>
      </c>
      <c r="O11">
        <f t="shared" si="6"/>
        <v>-323.94679542719632</v>
      </c>
      <c r="P11">
        <f t="shared" si="7"/>
        <v>3413.7382924288172</v>
      </c>
      <c r="R11">
        <f t="shared" si="8"/>
        <v>3429.0743146602067</v>
      </c>
      <c r="S11">
        <f t="shared" si="17"/>
        <v>-1.4761846136051036</v>
      </c>
      <c r="T11">
        <f t="shared" si="9"/>
        <v>1.6654080399846896</v>
      </c>
      <c r="U11">
        <f t="shared" si="10"/>
        <v>95.420851858277373</v>
      </c>
      <c r="W11">
        <f t="shared" si="11"/>
        <v>3429.0743146602067</v>
      </c>
      <c r="X11">
        <f t="shared" si="12"/>
        <v>1.7215813089606569</v>
      </c>
      <c r="Y11">
        <f t="shared" si="13"/>
        <v>98.639343092053466</v>
      </c>
      <c r="AA11">
        <f t="shared" si="14"/>
        <v>-515.09584013670656</v>
      </c>
      <c r="AB11">
        <f t="shared" si="18"/>
        <v>3390.1662099278005</v>
      </c>
    </row>
    <row r="12" spans="1:29" x14ac:dyDescent="0.2">
      <c r="A12">
        <f>'建築限界数値データ　線間左'!A12</f>
        <v>1656.6034719679467</v>
      </c>
      <c r="B12">
        <f>'建築限界数値データ　線間左'!B12</f>
        <v>3520.4615779596829</v>
      </c>
      <c r="D12">
        <f t="shared" si="0"/>
        <v>60</v>
      </c>
      <c r="E12">
        <f t="shared" si="1"/>
        <v>300</v>
      </c>
      <c r="F12">
        <f t="shared" si="2"/>
        <v>-2140</v>
      </c>
      <c r="G12">
        <f t="shared" si="3"/>
        <v>500</v>
      </c>
      <c r="I12">
        <f t="shared" si="4"/>
        <v>5.6173268975967375E-2</v>
      </c>
      <c r="J12">
        <f t="shared" si="5"/>
        <v>76.666666666666671</v>
      </c>
      <c r="L12">
        <f t="shared" si="15"/>
        <v>1733.2701386346134</v>
      </c>
      <c r="M12">
        <f t="shared" si="16"/>
        <v>3520.4615779596829</v>
      </c>
      <c r="O12">
        <f t="shared" si="6"/>
        <v>-406.72986136538657</v>
      </c>
      <c r="P12">
        <f t="shared" si="7"/>
        <v>3520.4615779596829</v>
      </c>
      <c r="R12">
        <f t="shared" si="8"/>
        <v>3543.8790755352652</v>
      </c>
      <c r="S12">
        <f t="shared" si="17"/>
        <v>-1.455773184013929</v>
      </c>
      <c r="T12">
        <f t="shared" si="9"/>
        <v>1.6858194695758641</v>
      </c>
      <c r="U12">
        <f t="shared" si="10"/>
        <v>96.590340627680106</v>
      </c>
      <c r="W12">
        <f t="shared" si="11"/>
        <v>3543.8790755352652</v>
      </c>
      <c r="X12">
        <f t="shared" si="12"/>
        <v>1.7419927385518315</v>
      </c>
      <c r="Y12">
        <f t="shared" si="13"/>
        <v>99.808831861456198</v>
      </c>
      <c r="AA12">
        <f t="shared" si="14"/>
        <v>-603.74017559290132</v>
      </c>
      <c r="AB12">
        <f t="shared" si="18"/>
        <v>3492.0734102237511</v>
      </c>
    </row>
    <row r="13" spans="1:29" x14ac:dyDescent="0.2">
      <c r="A13">
        <f>'建築限界数値データ　線間左'!A13</f>
        <v>1567.2825489560348</v>
      </c>
      <c r="B13">
        <f>'建築限界数値データ　線間左'!B13</f>
        <v>3621.7762777466805</v>
      </c>
      <c r="D13">
        <f t="shared" si="0"/>
        <v>60</v>
      </c>
      <c r="E13">
        <f t="shared" si="1"/>
        <v>300</v>
      </c>
      <c r="F13">
        <f t="shared" si="2"/>
        <v>-2140</v>
      </c>
      <c r="G13">
        <f t="shared" si="3"/>
        <v>500</v>
      </c>
      <c r="I13">
        <f t="shared" si="4"/>
        <v>5.6173268975967375E-2</v>
      </c>
      <c r="J13">
        <f t="shared" si="5"/>
        <v>76.666666666666671</v>
      </c>
      <c r="L13">
        <f t="shared" si="15"/>
        <v>1643.9492156227016</v>
      </c>
      <c r="M13">
        <f t="shared" si="16"/>
        <v>3621.7762777466805</v>
      </c>
      <c r="O13">
        <f t="shared" si="6"/>
        <v>-496.05078437729844</v>
      </c>
      <c r="P13">
        <f t="shared" si="7"/>
        <v>3621.7762777466805</v>
      </c>
      <c r="R13">
        <f t="shared" si="8"/>
        <v>3655.588842680469</v>
      </c>
      <c r="S13">
        <f t="shared" si="17"/>
        <v>-1.4346798478944698</v>
      </c>
      <c r="T13">
        <f t="shared" si="9"/>
        <v>1.7069128056953233</v>
      </c>
      <c r="U13">
        <f t="shared" si="10"/>
        <v>97.798899763175982</v>
      </c>
      <c r="W13">
        <f t="shared" si="11"/>
        <v>3655.588842680469</v>
      </c>
      <c r="X13">
        <f t="shared" si="12"/>
        <v>1.7630860746712906</v>
      </c>
      <c r="Y13">
        <f t="shared" si="13"/>
        <v>101.01739099695207</v>
      </c>
      <c r="AA13">
        <f t="shared" si="14"/>
        <v>-698.60839775230545</v>
      </c>
      <c r="AB13">
        <f t="shared" si="18"/>
        <v>3588.2134960617782</v>
      </c>
    </row>
    <row r="14" spans="1:29" x14ac:dyDescent="0.2">
      <c r="A14">
        <f>'建築限界数値データ　線間左'!A14</f>
        <v>1471.7762777466808</v>
      </c>
      <c r="B14">
        <f>'建築限界数値データ　線間左'!B14</f>
        <v>3717.2825489560346</v>
      </c>
      <c r="D14">
        <f t="shared" si="0"/>
        <v>60</v>
      </c>
      <c r="E14">
        <f t="shared" si="1"/>
        <v>300</v>
      </c>
      <c r="F14">
        <f t="shared" si="2"/>
        <v>-2140</v>
      </c>
      <c r="G14">
        <f t="shared" si="3"/>
        <v>500</v>
      </c>
      <c r="I14">
        <f t="shared" si="4"/>
        <v>5.6173268975967375E-2</v>
      </c>
      <c r="J14">
        <f t="shared" si="5"/>
        <v>76.666666666666671</v>
      </c>
      <c r="L14">
        <f t="shared" si="15"/>
        <v>1548.4429444133475</v>
      </c>
      <c r="M14">
        <f t="shared" si="16"/>
        <v>3717.2825489560346</v>
      </c>
      <c r="O14">
        <f t="shared" si="6"/>
        <v>-591.5570555866525</v>
      </c>
      <c r="P14">
        <f t="shared" si="7"/>
        <v>3717.2825489560346</v>
      </c>
      <c r="R14">
        <f t="shared" si="8"/>
        <v>3764.0575578473058</v>
      </c>
      <c r="S14">
        <f t="shared" si="17"/>
        <v>-1.412982672423112</v>
      </c>
      <c r="T14">
        <f t="shared" si="9"/>
        <v>1.7286099811666811</v>
      </c>
      <c r="U14">
        <f t="shared" si="10"/>
        <v>99.042056345039541</v>
      </c>
      <c r="W14">
        <f t="shared" si="11"/>
        <v>3764.0575578473058</v>
      </c>
      <c r="X14">
        <f t="shared" si="12"/>
        <v>1.7847832501426484</v>
      </c>
      <c r="Y14">
        <f t="shared" si="13"/>
        <v>102.26054757881563</v>
      </c>
      <c r="AA14">
        <f t="shared" si="14"/>
        <v>-799.32610508322557</v>
      </c>
      <c r="AB14">
        <f t="shared" si="18"/>
        <v>3678.2070464453063</v>
      </c>
    </row>
    <row r="15" spans="1:29" x14ac:dyDescent="0.2">
      <c r="A15">
        <f>'建築限界数値データ　線間左'!A15</f>
        <v>1370.4615779596832</v>
      </c>
      <c r="B15">
        <f>'建築限界数値データ　線間左'!B15</f>
        <v>3806.6034719679465</v>
      </c>
      <c r="D15">
        <f t="shared" si="0"/>
        <v>60</v>
      </c>
      <c r="E15">
        <f t="shared" si="1"/>
        <v>300</v>
      </c>
      <c r="F15">
        <f t="shared" si="2"/>
        <v>-2140</v>
      </c>
      <c r="G15">
        <f t="shared" si="3"/>
        <v>500</v>
      </c>
      <c r="I15">
        <f t="shared" si="4"/>
        <v>5.6173268975967375E-2</v>
      </c>
      <c r="J15">
        <f t="shared" si="5"/>
        <v>76.666666666666671</v>
      </c>
      <c r="L15">
        <f t="shared" si="15"/>
        <v>1447.1282446263499</v>
      </c>
      <c r="M15">
        <f t="shared" si="16"/>
        <v>3806.6034719679465</v>
      </c>
      <c r="O15">
        <f t="shared" si="6"/>
        <v>-692.8717553736501</v>
      </c>
      <c r="P15">
        <f t="shared" si="7"/>
        <v>3806.6034719679465</v>
      </c>
      <c r="R15">
        <f t="shared" si="8"/>
        <v>3869.1473559678479</v>
      </c>
      <c r="S15">
        <f t="shared" si="17"/>
        <v>-1.3907490526461095</v>
      </c>
      <c r="T15">
        <f t="shared" si="9"/>
        <v>1.7508436009436836</v>
      </c>
      <c r="U15">
        <f t="shared" si="10"/>
        <v>100.31594892156039</v>
      </c>
      <c r="W15">
        <f t="shared" si="11"/>
        <v>3869.1473559678479</v>
      </c>
      <c r="X15">
        <f t="shared" si="12"/>
        <v>1.8070168699196509</v>
      </c>
      <c r="Y15">
        <f t="shared" si="13"/>
        <v>103.53444015533648</v>
      </c>
      <c r="AA15">
        <f t="shared" si="14"/>
        <v>-905.49581080836833</v>
      </c>
      <c r="AB15">
        <f t="shared" si="18"/>
        <v>3761.6988979451139</v>
      </c>
    </row>
    <row r="16" spans="1:29" x14ac:dyDescent="0.2">
      <c r="A16">
        <f>'建築限界数値データ　線間左'!A16</f>
        <v>1263.7382924288172</v>
      </c>
      <c r="B16">
        <f>'建築限界数値データ　線間左'!B16</f>
        <v>3889.3865379061372</v>
      </c>
      <c r="D16">
        <f t="shared" si="0"/>
        <v>60</v>
      </c>
      <c r="E16">
        <f t="shared" si="1"/>
        <v>300</v>
      </c>
      <c r="F16">
        <f t="shared" si="2"/>
        <v>-2140</v>
      </c>
      <c r="G16">
        <f t="shared" si="3"/>
        <v>500</v>
      </c>
      <c r="I16">
        <f t="shared" si="4"/>
        <v>5.6173268975967375E-2</v>
      </c>
      <c r="J16">
        <f t="shared" si="5"/>
        <v>76.666666666666671</v>
      </c>
      <c r="L16">
        <f t="shared" si="15"/>
        <v>1340.4049590954839</v>
      </c>
      <c r="M16">
        <f t="shared" si="16"/>
        <v>3889.3865379061372</v>
      </c>
      <c r="O16">
        <f t="shared" si="6"/>
        <v>-799.59504090451605</v>
      </c>
      <c r="P16">
        <f t="shared" si="7"/>
        <v>3889.3865379061372</v>
      </c>
      <c r="R16">
        <f t="shared" si="8"/>
        <v>3970.7278766851528</v>
      </c>
      <c r="S16">
        <f t="shared" si="17"/>
        <v>-1.3680374954306407</v>
      </c>
      <c r="T16">
        <f t="shared" si="9"/>
        <v>1.7735551581591524</v>
      </c>
      <c r="U16">
        <f t="shared" si="10"/>
        <v>101.61722529617666</v>
      </c>
      <c r="W16">
        <f t="shared" si="11"/>
        <v>3970.7278766851528</v>
      </c>
      <c r="X16">
        <f t="shared" si="12"/>
        <v>1.8297284271351197</v>
      </c>
      <c r="Y16">
        <f t="shared" si="13"/>
        <v>104.83571652995273</v>
      </c>
      <c r="AA16">
        <f t="shared" si="14"/>
        <v>-1016.6985116035629</v>
      </c>
      <c r="AB16">
        <f t="shared" si="18"/>
        <v>3838.3595463671304</v>
      </c>
    </row>
    <row r="17" spans="1:28" x14ac:dyDescent="0.2">
      <c r="A17">
        <f>'建築限界数値データ　線間左'!A17</f>
        <v>1152.0276092048425</v>
      </c>
      <c r="B17">
        <f>'建築限界数値データ　線間左'!B17</f>
        <v>3965.3050398293326</v>
      </c>
      <c r="D17">
        <f t="shared" si="0"/>
        <v>60</v>
      </c>
      <c r="E17">
        <f t="shared" si="1"/>
        <v>300</v>
      </c>
      <c r="F17">
        <f t="shared" si="2"/>
        <v>-2140</v>
      </c>
      <c r="G17">
        <f t="shared" si="3"/>
        <v>500</v>
      </c>
      <c r="I17">
        <f t="shared" si="4"/>
        <v>5.6173268975967375E-2</v>
      </c>
      <c r="J17">
        <f t="shared" si="5"/>
        <v>76.666666666666671</v>
      </c>
      <c r="L17">
        <f t="shared" si="15"/>
        <v>1228.6942758715093</v>
      </c>
      <c r="M17">
        <f t="shared" si="16"/>
        <v>3965.3050398293326</v>
      </c>
      <c r="O17">
        <f t="shared" si="6"/>
        <v>-911.30572412849074</v>
      </c>
      <c r="P17">
        <f t="shared" si="7"/>
        <v>3965.3050398293326</v>
      </c>
      <c r="R17">
        <f t="shared" si="8"/>
        <v>4068.6757282591666</v>
      </c>
      <c r="S17">
        <f t="shared" si="17"/>
        <v>-1.3448990648420356</v>
      </c>
      <c r="T17">
        <f t="shared" si="9"/>
        <v>1.7966935887477575</v>
      </c>
      <c r="U17">
        <f t="shared" si="10"/>
        <v>102.94295971346013</v>
      </c>
      <c r="W17">
        <f t="shared" si="11"/>
        <v>4068.6757282591666</v>
      </c>
      <c r="X17">
        <f t="shared" si="12"/>
        <v>1.8528668577237248</v>
      </c>
      <c r="Y17">
        <f t="shared" si="13"/>
        <v>106.16145094723622</v>
      </c>
      <c r="AA17">
        <f t="shared" si="14"/>
        <v>-1132.4953412124503</v>
      </c>
      <c r="AB17">
        <f t="shared" si="18"/>
        <v>3907.8864471549518</v>
      </c>
    </row>
    <row r="18" spans="1:28" x14ac:dyDescent="0.2">
      <c r="A18">
        <f>'建築限界数値データ　線間左'!A18</f>
        <v>1035.7703993186879</v>
      </c>
      <c r="B18">
        <f>'建築限界数値データ　線間左'!B18</f>
        <v>4034.0593620943064</v>
      </c>
      <c r="D18">
        <f t="shared" si="0"/>
        <v>60</v>
      </c>
      <c r="E18">
        <f t="shared" si="1"/>
        <v>300</v>
      </c>
      <c r="F18">
        <f t="shared" si="2"/>
        <v>-2140</v>
      </c>
      <c r="G18">
        <f t="shared" si="3"/>
        <v>500</v>
      </c>
      <c r="I18">
        <f t="shared" si="4"/>
        <v>5.6173268975967375E-2</v>
      </c>
      <c r="J18">
        <f t="shared" si="5"/>
        <v>76.666666666666671</v>
      </c>
      <c r="L18">
        <f t="shared" si="15"/>
        <v>1112.4370659853546</v>
      </c>
      <c r="M18">
        <f t="shared" si="16"/>
        <v>4034.0593620943064</v>
      </c>
      <c r="O18">
        <f t="shared" si="6"/>
        <v>-1027.5629340146454</v>
      </c>
      <c r="P18">
        <f t="shared" si="7"/>
        <v>4034.0593620943064</v>
      </c>
      <c r="R18">
        <f t="shared" si="8"/>
        <v>4162.8740697097128</v>
      </c>
      <c r="S18">
        <f t="shared" si="17"/>
        <v>-1.3213785609172926</v>
      </c>
      <c r="T18">
        <f t="shared" si="9"/>
        <v>1.8202140926725006</v>
      </c>
      <c r="U18">
        <f t="shared" si="10"/>
        <v>104.29058532036878</v>
      </c>
      <c r="W18">
        <f t="shared" si="11"/>
        <v>4162.8740697097128</v>
      </c>
      <c r="X18">
        <f t="shared" si="12"/>
        <v>1.8763873616484679</v>
      </c>
      <c r="Y18">
        <f t="shared" si="13"/>
        <v>107.50907655414487</v>
      </c>
      <c r="AA18">
        <f t="shared" si="14"/>
        <v>-1252.4293024511055</v>
      </c>
      <c r="AB18">
        <f t="shared" si="18"/>
        <v>3970.0052093949885</v>
      </c>
    </row>
    <row r="19" spans="1:28" x14ac:dyDescent="0.2">
      <c r="A19">
        <f>'建築限界数値データ　線間左'!A19</f>
        <v>915.42547686490661</v>
      </c>
      <c r="B19">
        <f>'建築限界数値データ　線間左'!B19</f>
        <v>4095.3781628019419</v>
      </c>
      <c r="D19">
        <f t="shared" si="0"/>
        <v>60</v>
      </c>
      <c r="E19">
        <f t="shared" si="1"/>
        <v>300</v>
      </c>
      <c r="F19">
        <f t="shared" si="2"/>
        <v>-2140</v>
      </c>
      <c r="G19">
        <f t="shared" si="3"/>
        <v>500</v>
      </c>
      <c r="I19">
        <f t="shared" si="4"/>
        <v>5.6173268975967375E-2</v>
      </c>
      <c r="J19">
        <f t="shared" si="5"/>
        <v>76.666666666666671</v>
      </c>
      <c r="L19">
        <f t="shared" si="15"/>
        <v>992.09214353157324</v>
      </c>
      <c r="M19">
        <f t="shared" si="16"/>
        <v>4095.3781628019419</v>
      </c>
      <c r="O19">
        <f t="shared" si="6"/>
        <v>-1147.9078564684269</v>
      </c>
      <c r="P19">
        <f t="shared" si="7"/>
        <v>4095.3781628019419</v>
      </c>
      <c r="R19">
        <f t="shared" si="8"/>
        <v>4253.2122852377061</v>
      </c>
      <c r="S19">
        <f t="shared" si="17"/>
        <v>-1.2975154871086969</v>
      </c>
      <c r="T19">
        <f t="shared" si="9"/>
        <v>1.8440771664810962</v>
      </c>
      <c r="U19">
        <f t="shared" si="10"/>
        <v>105.65783873581049</v>
      </c>
      <c r="W19">
        <f t="shared" si="11"/>
        <v>4253.2122852377061</v>
      </c>
      <c r="X19">
        <f t="shared" si="12"/>
        <v>1.9002504354570635</v>
      </c>
      <c r="Y19">
        <f t="shared" si="13"/>
        <v>108.87632996958658</v>
      </c>
      <c r="AA19">
        <f t="shared" si="14"/>
        <v>-1376.0270707671325</v>
      </c>
      <c r="AB19">
        <f t="shared" si="18"/>
        <v>4024.4706787120435</v>
      </c>
    </row>
    <row r="20" spans="1:28" x14ac:dyDescent="0.2">
      <c r="A20">
        <f>'建築限界数値データ　線間左'!A20</f>
        <v>791.46778827205742</v>
      </c>
      <c r="B20">
        <f>'建築限界数値データ　線間左'!B20</f>
        <v>4149.0194446597407</v>
      </c>
      <c r="D20">
        <f t="shared" si="0"/>
        <v>60</v>
      </c>
      <c r="E20">
        <f t="shared" si="1"/>
        <v>300</v>
      </c>
      <c r="F20">
        <f t="shared" si="2"/>
        <v>-2140</v>
      </c>
      <c r="G20">
        <f t="shared" si="3"/>
        <v>500</v>
      </c>
      <c r="I20">
        <f t="shared" si="4"/>
        <v>5.6173268975967375E-2</v>
      </c>
      <c r="J20">
        <f t="shared" si="5"/>
        <v>76.666666666666671</v>
      </c>
      <c r="L20">
        <f t="shared" si="15"/>
        <v>868.13445493872405</v>
      </c>
      <c r="M20">
        <f t="shared" si="16"/>
        <v>4149.0194446597407</v>
      </c>
      <c r="O20">
        <f t="shared" si="6"/>
        <v>-1271.865545061276</v>
      </c>
      <c r="P20">
        <f t="shared" si="7"/>
        <v>4149.0194446597407</v>
      </c>
      <c r="R20">
        <f t="shared" si="8"/>
        <v>4339.5857310207202</v>
      </c>
      <c r="S20">
        <f t="shared" si="17"/>
        <v>-1.2733448491485206</v>
      </c>
      <c r="T20">
        <f t="shared" si="9"/>
        <v>1.8682478044412725</v>
      </c>
      <c r="U20">
        <f t="shared" si="10"/>
        <v>107.04271427906728</v>
      </c>
      <c r="W20">
        <f t="shared" si="11"/>
        <v>4339.5857310207202</v>
      </c>
      <c r="X20">
        <f t="shared" si="12"/>
        <v>1.9244210734172398</v>
      </c>
      <c r="Y20">
        <f t="shared" si="13"/>
        <v>110.26120551284338</v>
      </c>
      <c r="AA20">
        <f t="shared" si="14"/>
        <v>-1502.8008622354398</v>
      </c>
      <c r="AB20">
        <f t="shared" si="18"/>
        <v>4071.0679047816257</v>
      </c>
    </row>
    <row r="21" spans="1:28" x14ac:dyDescent="0.2">
      <c r="A21">
        <f>'建築限界数値データ　線間左'!A21</f>
        <v>664.38653790613705</v>
      </c>
      <c r="B21">
        <f>'建築限界数値データ　線間左'!B21</f>
        <v>4194.7715100345804</v>
      </c>
      <c r="D21">
        <f t="shared" si="0"/>
        <v>60</v>
      </c>
      <c r="E21">
        <f t="shared" si="1"/>
        <v>300</v>
      </c>
      <c r="F21">
        <f t="shared" si="2"/>
        <v>-2140</v>
      </c>
      <c r="G21">
        <f t="shared" si="3"/>
        <v>500</v>
      </c>
      <c r="I21">
        <f t="shared" si="4"/>
        <v>5.6173268975967375E-2</v>
      </c>
      <c r="J21">
        <f t="shared" si="5"/>
        <v>76.666666666666671</v>
      </c>
      <c r="L21">
        <f t="shared" si="15"/>
        <v>741.05320457280368</v>
      </c>
      <c r="M21">
        <f t="shared" si="16"/>
        <v>4194.7715100345804</v>
      </c>
      <c r="O21">
        <f t="shared" si="6"/>
        <v>-1398.9467954271963</v>
      </c>
      <c r="P21">
        <f t="shared" si="7"/>
        <v>4194.7715100345804</v>
      </c>
      <c r="R21">
        <f t="shared" si="8"/>
        <v>4421.8955390006467</v>
      </c>
      <c r="S21">
        <f t="shared" si="17"/>
        <v>-1.2488978186281181</v>
      </c>
      <c r="T21">
        <f t="shared" si="9"/>
        <v>1.892694834961675</v>
      </c>
      <c r="U21">
        <f t="shared" si="10"/>
        <v>108.44342594951387</v>
      </c>
      <c r="W21">
        <f t="shared" si="11"/>
        <v>4421.8955390006467</v>
      </c>
      <c r="X21">
        <f t="shared" si="12"/>
        <v>1.9488681039376423</v>
      </c>
      <c r="Y21">
        <f t="shared" si="13"/>
        <v>111.66191718328996</v>
      </c>
      <c r="AA21">
        <f t="shared" si="14"/>
        <v>-1632.2503586185353</v>
      </c>
      <c r="AB21">
        <f t="shared" si="18"/>
        <v>4109.6129896406892</v>
      </c>
    </row>
    <row r="22" spans="1:28" x14ac:dyDescent="0.2">
      <c r="A22">
        <f>'建築限界数値データ　線間左'!A22</f>
        <v>534.68325740443822</v>
      </c>
      <c r="B22">
        <f>'建築限界数値データ　線間左'!B22</f>
        <v>4232.4537964265564</v>
      </c>
      <c r="D22">
        <f t="shared" si="0"/>
        <v>60</v>
      </c>
      <c r="E22">
        <f t="shared" si="1"/>
        <v>300</v>
      </c>
      <c r="F22">
        <f t="shared" si="2"/>
        <v>-2140</v>
      </c>
      <c r="G22">
        <f t="shared" si="3"/>
        <v>500</v>
      </c>
      <c r="I22">
        <f t="shared" si="4"/>
        <v>5.6173268975967375E-2</v>
      </c>
      <c r="J22">
        <f t="shared" si="5"/>
        <v>76.666666666666671</v>
      </c>
      <c r="L22">
        <f t="shared" si="15"/>
        <v>611.34992407110485</v>
      </c>
      <c r="M22">
        <f t="shared" si="16"/>
        <v>4232.4537964265564</v>
      </c>
      <c r="O22">
        <f t="shared" si="6"/>
        <v>-1528.6500759288951</v>
      </c>
      <c r="P22">
        <f t="shared" si="7"/>
        <v>4232.4537964265564</v>
      </c>
      <c r="R22">
        <f t="shared" si="8"/>
        <v>4500.0484656860071</v>
      </c>
      <c r="S22">
        <f t="shared" si="17"/>
        <v>-1.2242022873933147</v>
      </c>
      <c r="T22">
        <f t="shared" si="9"/>
        <v>1.9173903661964784</v>
      </c>
      <c r="U22">
        <f t="shared" si="10"/>
        <v>109.85837566210161</v>
      </c>
      <c r="W22">
        <f t="shared" si="11"/>
        <v>4500.0484656860071</v>
      </c>
      <c r="X22">
        <f t="shared" si="12"/>
        <v>1.9735636351724457</v>
      </c>
      <c r="Y22">
        <f t="shared" si="13"/>
        <v>113.0768668958777</v>
      </c>
      <c r="AA22">
        <f t="shared" si="14"/>
        <v>-1763.8646818940447</v>
      </c>
      <c r="AB22">
        <f t="shared" si="18"/>
        <v>4139.9538134488657</v>
      </c>
    </row>
    <row r="23" spans="1:28" x14ac:dyDescent="0.2">
      <c r="A23">
        <f>'建築限界数値データ　線間左'!A23</f>
        <v>402.86982635930769</v>
      </c>
      <c r="B23">
        <f>'建築限界数値データ　線間左'!B23</f>
        <v>4261.9175890666811</v>
      </c>
      <c r="D23">
        <f t="shared" si="0"/>
        <v>60</v>
      </c>
      <c r="E23">
        <f t="shared" si="1"/>
        <v>300</v>
      </c>
      <c r="F23">
        <f t="shared" si="2"/>
        <v>-2140</v>
      </c>
      <c r="G23">
        <f t="shared" si="3"/>
        <v>500</v>
      </c>
      <c r="I23">
        <f t="shared" si="4"/>
        <v>5.6173268975967375E-2</v>
      </c>
      <c r="J23">
        <f t="shared" si="5"/>
        <v>76.666666666666671</v>
      </c>
      <c r="L23">
        <f t="shared" si="15"/>
        <v>479.53649302597438</v>
      </c>
      <c r="M23">
        <f t="shared" si="16"/>
        <v>4261.9175890666811</v>
      </c>
      <c r="O23">
        <f t="shared" si="6"/>
        <v>-1660.4635069740257</v>
      </c>
      <c r="P23">
        <f t="shared" si="7"/>
        <v>4261.9175890666811</v>
      </c>
      <c r="R23">
        <f t="shared" si="8"/>
        <v>4573.9567765763195</v>
      </c>
      <c r="S23">
        <f t="shared" si="17"/>
        <v>-1.1992833333536175</v>
      </c>
      <c r="T23">
        <f t="shared" si="9"/>
        <v>1.9423093202361756</v>
      </c>
      <c r="U23">
        <f t="shared" si="10"/>
        <v>111.28612655845673</v>
      </c>
      <c r="W23">
        <f t="shared" si="11"/>
        <v>4573.9567765763195</v>
      </c>
      <c r="X23">
        <f t="shared" si="12"/>
        <v>1.9984825892121429</v>
      </c>
      <c r="Y23">
        <f t="shared" si="13"/>
        <v>114.50461779223282</v>
      </c>
      <c r="AA23">
        <f t="shared" si="14"/>
        <v>-1897.1244104568664</v>
      </c>
      <c r="AB23">
        <f t="shared" si="18"/>
        <v>4161.9706348359932</v>
      </c>
    </row>
    <row r="24" spans="1:28" x14ac:dyDescent="0.2">
      <c r="A24">
        <f>'建築限界数値データ　線間左'!A24</f>
        <v>269.46645216325413</v>
      </c>
      <c r="B24">
        <f>'建築限界数値データ　線間左'!B24</f>
        <v>4283.046607826127</v>
      </c>
      <c r="D24">
        <f t="shared" si="0"/>
        <v>60</v>
      </c>
      <c r="E24">
        <f t="shared" si="1"/>
        <v>300</v>
      </c>
      <c r="F24">
        <f t="shared" si="2"/>
        <v>-2140</v>
      </c>
      <c r="G24">
        <f t="shared" si="3"/>
        <v>500</v>
      </c>
      <c r="I24">
        <f t="shared" si="4"/>
        <v>5.6173268975967375E-2</v>
      </c>
      <c r="J24">
        <f t="shared" si="5"/>
        <v>76.666666666666671</v>
      </c>
      <c r="L24">
        <f t="shared" si="15"/>
        <v>346.13311882992082</v>
      </c>
      <c r="M24">
        <f t="shared" si="16"/>
        <v>4283.046607826127</v>
      </c>
      <c r="O24">
        <f t="shared" si="6"/>
        <v>-1793.8668811700791</v>
      </c>
      <c r="P24">
        <f t="shared" si="7"/>
        <v>4283.046607826127</v>
      </c>
      <c r="R24">
        <f t="shared" si="8"/>
        <v>4643.5381587933316</v>
      </c>
      <c r="S24">
        <f t="shared" si="17"/>
        <v>-1.1741636140626963</v>
      </c>
      <c r="T24">
        <f t="shared" si="9"/>
        <v>1.9674290395270968</v>
      </c>
      <c r="U24">
        <f t="shared" si="10"/>
        <v>112.72538045637987</v>
      </c>
      <c r="W24">
        <f t="shared" si="11"/>
        <v>4643.5381587933316</v>
      </c>
      <c r="X24">
        <f t="shared" si="12"/>
        <v>2.0236023085030643</v>
      </c>
      <c r="Y24">
        <f t="shared" si="13"/>
        <v>115.94387169015597</v>
      </c>
      <c r="AA24">
        <f t="shared" si="14"/>
        <v>-2031.5036290389407</v>
      </c>
      <c r="AB24">
        <f t="shared" si="18"/>
        <v>4175.5765634665804</v>
      </c>
    </row>
    <row r="25" spans="1:28" x14ac:dyDescent="0.2">
      <c r="A25">
        <f>'建築限界数値データ　線間左'!A25</f>
        <v>134.99961698802409</v>
      </c>
      <c r="B25">
        <f>'建築限界数値データ　線間左'!B25</f>
        <v>4295.7574661207836</v>
      </c>
      <c r="D25">
        <f t="shared" si="0"/>
        <v>60</v>
      </c>
      <c r="E25">
        <f t="shared" si="1"/>
        <v>300</v>
      </c>
      <c r="F25">
        <f t="shared" si="2"/>
        <v>-2140</v>
      </c>
      <c r="G25">
        <f t="shared" si="3"/>
        <v>500</v>
      </c>
      <c r="I25">
        <f t="shared" si="4"/>
        <v>5.6173268975967375E-2</v>
      </c>
      <c r="J25">
        <f t="shared" si="5"/>
        <v>76.666666666666671</v>
      </c>
      <c r="L25">
        <f t="shared" si="15"/>
        <v>211.66628365469074</v>
      </c>
      <c r="M25">
        <f t="shared" si="16"/>
        <v>4295.7574661207836</v>
      </c>
      <c r="O25">
        <f t="shared" si="6"/>
        <v>-1928.3337163453093</v>
      </c>
      <c r="P25">
        <f t="shared" si="7"/>
        <v>4295.7574661207836</v>
      </c>
      <c r="R25">
        <f t="shared" si="8"/>
        <v>4708.7156560283574</v>
      </c>
      <c r="S25">
        <f t="shared" si="17"/>
        <v>-1.1488637011414302</v>
      </c>
      <c r="T25">
        <f t="shared" si="9"/>
        <v>1.9927289524483629</v>
      </c>
      <c r="U25">
        <f t="shared" si="10"/>
        <v>114.17495868881691</v>
      </c>
      <c r="W25">
        <f t="shared" si="11"/>
        <v>4708.7156560283574</v>
      </c>
      <c r="X25">
        <f t="shared" si="12"/>
        <v>2.0489022214243304</v>
      </c>
      <c r="Y25">
        <f t="shared" si="13"/>
        <v>117.39344992259301</v>
      </c>
      <c r="AA25">
        <f t="shared" si="14"/>
        <v>-2166.4720042565486</v>
      </c>
      <c r="AB25">
        <f t="shared" si="18"/>
        <v>4180.7179029562822</v>
      </c>
    </row>
    <row r="26" spans="1:28" x14ac:dyDescent="0.2">
      <c r="A26">
        <f>'建築限界数値データ　線間左'!A26</f>
        <v>1.3170345890267665E-13</v>
      </c>
      <c r="B26">
        <f>'建築限界数値データ　線間左'!B26</f>
        <v>4300</v>
      </c>
      <c r="D26">
        <f t="shared" si="0"/>
        <v>60</v>
      </c>
      <c r="E26">
        <f t="shared" si="1"/>
        <v>300</v>
      </c>
      <c r="F26">
        <f t="shared" si="2"/>
        <v>-2140</v>
      </c>
      <c r="G26">
        <f t="shared" si="3"/>
        <v>500</v>
      </c>
      <c r="I26">
        <f t="shared" si="4"/>
        <v>5.6173268975967375E-2</v>
      </c>
      <c r="J26">
        <f t="shared" si="5"/>
        <v>76.666666666666671</v>
      </c>
      <c r="L26">
        <f t="shared" si="15"/>
        <v>76.666666666666799</v>
      </c>
      <c r="M26">
        <f t="shared" si="16"/>
        <v>4300</v>
      </c>
      <c r="O26">
        <f t="shared" si="6"/>
        <v>-2063.333333333333</v>
      </c>
      <c r="P26">
        <f t="shared" si="7"/>
        <v>4300</v>
      </c>
      <c r="R26">
        <f t="shared" si="8"/>
        <v>4769.4176210984551</v>
      </c>
      <c r="S26">
        <f t="shared" si="17"/>
        <v>-1.1234023660531089</v>
      </c>
      <c r="T26">
        <f t="shared" si="9"/>
        <v>2.0181902875366839</v>
      </c>
      <c r="U26">
        <f t="shared" si="10"/>
        <v>115.63378573014606</v>
      </c>
      <c r="W26">
        <f t="shared" si="11"/>
        <v>4769.4176210984551</v>
      </c>
      <c r="X26">
        <f t="shared" si="12"/>
        <v>2.0743635565126515</v>
      </c>
      <c r="Y26">
        <f t="shared" si="13"/>
        <v>118.85227696392215</v>
      </c>
      <c r="AA26">
        <f t="shared" si="14"/>
        <v>-2301.4968775938919</v>
      </c>
      <c r="AB26">
        <f t="shared" si="18"/>
        <v>4177.3743627869908</v>
      </c>
    </row>
    <row r="27" spans="1:28" x14ac:dyDescent="0.2">
      <c r="A27">
        <f>'建築限界数値データ　線間左'!A27</f>
        <v>-134.99961698802335</v>
      </c>
      <c r="B27">
        <f>'建築限界数値データ　線間左'!B27</f>
        <v>4295.7574661207836</v>
      </c>
      <c r="D27">
        <f t="shared" si="0"/>
        <v>60</v>
      </c>
      <c r="E27">
        <f t="shared" si="1"/>
        <v>300</v>
      </c>
      <c r="F27">
        <f t="shared" si="2"/>
        <v>-2140</v>
      </c>
      <c r="G27">
        <f t="shared" si="3"/>
        <v>500</v>
      </c>
      <c r="I27">
        <f t="shared" si="4"/>
        <v>5.6173268975967375E-2</v>
      </c>
      <c r="J27">
        <f t="shared" si="5"/>
        <v>76.666666666666671</v>
      </c>
      <c r="L27">
        <f t="shared" ref="L27:L48" si="19">A27-J27</f>
        <v>-211.66628365469001</v>
      </c>
      <c r="M27">
        <f t="shared" si="16"/>
        <v>4295.7574661207836</v>
      </c>
      <c r="O27">
        <f t="shared" si="6"/>
        <v>-2351.6662836546902</v>
      </c>
      <c r="P27">
        <f t="shared" si="7"/>
        <v>4295.7574661207836</v>
      </c>
      <c r="R27">
        <f t="shared" si="8"/>
        <v>4897.3325920760899</v>
      </c>
      <c r="S27">
        <f t="shared" si="17"/>
        <v>-1.0699212615467708</v>
      </c>
      <c r="T27">
        <f t="shared" si="9"/>
        <v>2.0716713920430223</v>
      </c>
      <c r="U27">
        <f t="shared" si="10"/>
        <v>118.69802730205733</v>
      </c>
      <c r="W27">
        <f t="shared" si="11"/>
        <v>4897.3325920760899</v>
      </c>
      <c r="X27">
        <f t="shared" si="12"/>
        <v>2.1278446610189898</v>
      </c>
      <c r="Y27">
        <f t="shared" si="13"/>
        <v>121.91651853583343</v>
      </c>
      <c r="AA27">
        <f t="shared" si="14"/>
        <v>-2589.1368477309888</v>
      </c>
      <c r="AB27">
        <f t="shared" si="18"/>
        <v>4156.9504328452549</v>
      </c>
    </row>
    <row r="28" spans="1:28" x14ac:dyDescent="0.2">
      <c r="A28">
        <f>'建築限界数値データ　線間左'!A28</f>
        <v>-269.46645216325442</v>
      </c>
      <c r="B28">
        <f>'建築限界数値データ　線間左'!B28</f>
        <v>4283.046607826127</v>
      </c>
      <c r="D28">
        <f t="shared" si="0"/>
        <v>60</v>
      </c>
      <c r="E28">
        <f t="shared" si="1"/>
        <v>300</v>
      </c>
      <c r="F28">
        <f t="shared" si="2"/>
        <v>-2140</v>
      </c>
      <c r="G28">
        <f t="shared" si="3"/>
        <v>500</v>
      </c>
      <c r="I28">
        <f t="shared" si="4"/>
        <v>5.6173268975967375E-2</v>
      </c>
      <c r="J28">
        <f t="shared" si="5"/>
        <v>76.666666666666671</v>
      </c>
      <c r="L28">
        <f t="shared" si="19"/>
        <v>-346.1331188299211</v>
      </c>
      <c r="M28">
        <f t="shared" si="16"/>
        <v>4283.046607826127</v>
      </c>
      <c r="O28">
        <f t="shared" si="6"/>
        <v>-2486.1331188299209</v>
      </c>
      <c r="P28">
        <f t="shared" si="7"/>
        <v>4283.046607826127</v>
      </c>
      <c r="R28">
        <f t="shared" si="8"/>
        <v>4952.3071521618976</v>
      </c>
      <c r="S28">
        <f t="shared" si="17"/>
        <v>-1.044869112299579</v>
      </c>
      <c r="T28">
        <f t="shared" si="9"/>
        <v>2.0967235412902143</v>
      </c>
      <c r="U28">
        <f t="shared" si="10"/>
        <v>120.13340972165329</v>
      </c>
      <c r="W28">
        <f t="shared" si="11"/>
        <v>4952.3071521618976</v>
      </c>
      <c r="X28">
        <f t="shared" si="12"/>
        <v>2.1528968102661818</v>
      </c>
      <c r="Y28">
        <f t="shared" si="13"/>
        <v>123.35190095542939</v>
      </c>
      <c r="AA28">
        <f t="shared" si="14"/>
        <v>-2722.677952911125</v>
      </c>
      <c r="AB28">
        <f t="shared" si="18"/>
        <v>4136.7101535018828</v>
      </c>
    </row>
    <row r="29" spans="1:28" x14ac:dyDescent="0.2">
      <c r="A29">
        <f>'建築限界数値データ　線間左'!A29</f>
        <v>-402.86982635930741</v>
      </c>
      <c r="B29">
        <f>'建築限界数値データ　線間左'!B29</f>
        <v>4261.9175890666811</v>
      </c>
      <c r="D29">
        <f t="shared" si="0"/>
        <v>60</v>
      </c>
      <c r="E29">
        <f t="shared" si="1"/>
        <v>300</v>
      </c>
      <c r="F29">
        <f t="shared" si="2"/>
        <v>-2140</v>
      </c>
      <c r="G29">
        <f t="shared" si="3"/>
        <v>500</v>
      </c>
      <c r="I29">
        <f t="shared" si="4"/>
        <v>5.6173268975967375E-2</v>
      </c>
      <c r="J29">
        <f t="shared" si="5"/>
        <v>76.666666666666671</v>
      </c>
      <c r="L29">
        <f t="shared" si="19"/>
        <v>-479.5364930259741</v>
      </c>
      <c r="M29">
        <f t="shared" si="16"/>
        <v>4261.9175890666811</v>
      </c>
      <c r="O29">
        <f t="shared" si="6"/>
        <v>-2619.5364930259739</v>
      </c>
      <c r="P29">
        <f t="shared" si="7"/>
        <v>4261.9175890666811</v>
      </c>
      <c r="R29">
        <f t="shared" si="8"/>
        <v>5002.5906262946173</v>
      </c>
      <c r="S29">
        <f t="shared" si="17"/>
        <v>-1.0196830629400848</v>
      </c>
      <c r="T29">
        <f t="shared" si="9"/>
        <v>2.1219095906497083</v>
      </c>
      <c r="U29">
        <f t="shared" si="10"/>
        <v>121.57646405256045</v>
      </c>
      <c r="W29">
        <f t="shared" si="11"/>
        <v>5002.5906262946173</v>
      </c>
      <c r="X29">
        <f t="shared" si="12"/>
        <v>2.1780828596256758</v>
      </c>
      <c r="Y29">
        <f t="shared" si="13"/>
        <v>124.79495528633655</v>
      </c>
      <c r="AA29">
        <f t="shared" si="14"/>
        <v>-2854.6846475693592</v>
      </c>
      <c r="AB29">
        <f t="shared" si="18"/>
        <v>4108.1246983535657</v>
      </c>
    </row>
    <row r="30" spans="1:28" x14ac:dyDescent="0.2">
      <c r="A30">
        <f>'建築限界数値データ　線間左'!A30</f>
        <v>-534.68325740443788</v>
      </c>
      <c r="B30">
        <f>'建築限界数値データ　線間左'!B30</f>
        <v>4232.4537964265564</v>
      </c>
      <c r="D30">
        <f t="shared" si="0"/>
        <v>60</v>
      </c>
      <c r="E30">
        <f t="shared" si="1"/>
        <v>300</v>
      </c>
      <c r="F30">
        <f t="shared" si="2"/>
        <v>-2140</v>
      </c>
      <c r="G30">
        <f t="shared" si="3"/>
        <v>500</v>
      </c>
      <c r="I30">
        <f t="shared" si="4"/>
        <v>5.6173268975967375E-2</v>
      </c>
      <c r="J30">
        <f t="shared" si="5"/>
        <v>76.666666666666671</v>
      </c>
      <c r="L30">
        <f t="shared" si="19"/>
        <v>-611.34992407110451</v>
      </c>
      <c r="M30">
        <f t="shared" si="16"/>
        <v>4232.4537964265564</v>
      </c>
      <c r="O30">
        <f t="shared" si="6"/>
        <v>-2751.3499240711044</v>
      </c>
      <c r="P30">
        <f t="shared" si="7"/>
        <v>4232.4537964265564</v>
      </c>
      <c r="R30">
        <f t="shared" si="8"/>
        <v>5048.1275284576204</v>
      </c>
      <c r="S30">
        <f t="shared" si="17"/>
        <v>-0.99437876049043383</v>
      </c>
      <c r="T30">
        <f t="shared" si="9"/>
        <v>2.1472138930993592</v>
      </c>
      <c r="U30">
        <f t="shared" si="10"/>
        <v>123.02629378644799</v>
      </c>
      <c r="W30">
        <f t="shared" si="11"/>
        <v>5048.1275284576204</v>
      </c>
      <c r="X30">
        <f t="shared" si="12"/>
        <v>2.2033871620753267</v>
      </c>
      <c r="Y30">
        <f t="shared" si="13"/>
        <v>126.24478502022411</v>
      </c>
      <c r="AA30">
        <f t="shared" si="14"/>
        <v>-2984.6359615900037</v>
      </c>
      <c r="AB30">
        <f t="shared" si="18"/>
        <v>4071.3068811323169</v>
      </c>
    </row>
    <row r="31" spans="1:28" x14ac:dyDescent="0.2">
      <c r="A31">
        <f>'建築限界数値データ　線間左'!A31</f>
        <v>-664.38653790613682</v>
      </c>
      <c r="B31">
        <f>'建築限界数値データ　線間左'!B31</f>
        <v>4194.7715100345804</v>
      </c>
      <c r="D31">
        <f t="shared" si="0"/>
        <v>60</v>
      </c>
      <c r="E31">
        <f t="shared" si="1"/>
        <v>300</v>
      </c>
      <c r="F31">
        <f t="shared" si="2"/>
        <v>-2140</v>
      </c>
      <c r="G31">
        <f t="shared" si="3"/>
        <v>500</v>
      </c>
      <c r="I31">
        <f t="shared" si="4"/>
        <v>5.6173268975967375E-2</v>
      </c>
      <c r="J31">
        <f t="shared" si="5"/>
        <v>76.666666666666671</v>
      </c>
      <c r="L31">
        <f t="shared" si="19"/>
        <v>-741.05320457280345</v>
      </c>
      <c r="M31">
        <f t="shared" si="16"/>
        <v>4194.7715100345804</v>
      </c>
      <c r="O31">
        <f t="shared" si="6"/>
        <v>-2881.0532045728032</v>
      </c>
      <c r="P31">
        <f t="shared" si="7"/>
        <v>4194.7715100345804</v>
      </c>
      <c r="R31">
        <f t="shared" si="8"/>
        <v>5088.867810129972</v>
      </c>
      <c r="S31">
        <f t="shared" si="17"/>
        <v>-0.968970839685243</v>
      </c>
      <c r="T31">
        <f t="shared" si="9"/>
        <v>2.1726218139045503</v>
      </c>
      <c r="U31">
        <f t="shared" si="10"/>
        <v>124.48206041478809</v>
      </c>
      <c r="W31">
        <f t="shared" si="11"/>
        <v>5088.867810129972</v>
      </c>
      <c r="X31">
        <f t="shared" si="12"/>
        <v>2.2287950828805179</v>
      </c>
      <c r="Y31">
        <f t="shared" si="13"/>
        <v>127.7005516485642</v>
      </c>
      <c r="AA31">
        <f t="shared" si="14"/>
        <v>-3112.0190365057265</v>
      </c>
      <c r="AB31">
        <f t="shared" si="18"/>
        <v>4026.402004942252</v>
      </c>
    </row>
    <row r="32" spans="1:28" x14ac:dyDescent="0.2">
      <c r="A32">
        <f>'建築限界数値データ　線間左'!A32</f>
        <v>-791.46778827205719</v>
      </c>
      <c r="B32">
        <f>'建築限界数値データ　線間左'!B32</f>
        <v>4149.0194446597407</v>
      </c>
      <c r="D32">
        <f t="shared" si="0"/>
        <v>60</v>
      </c>
      <c r="E32">
        <f t="shared" si="1"/>
        <v>300</v>
      </c>
      <c r="F32">
        <f t="shared" si="2"/>
        <v>-2140</v>
      </c>
      <c r="G32">
        <f t="shared" si="3"/>
        <v>500</v>
      </c>
      <c r="I32">
        <f t="shared" si="4"/>
        <v>5.6173268975967375E-2</v>
      </c>
      <c r="J32">
        <f t="shared" si="5"/>
        <v>76.666666666666671</v>
      </c>
      <c r="L32">
        <f t="shared" si="19"/>
        <v>-868.13445493872382</v>
      </c>
      <c r="M32">
        <f t="shared" si="16"/>
        <v>4149.0194446597407</v>
      </c>
      <c r="O32">
        <f t="shared" si="6"/>
        <v>-3008.134454938724</v>
      </c>
      <c r="P32">
        <f t="shared" si="7"/>
        <v>4149.0194446597407</v>
      </c>
      <c r="R32">
        <f t="shared" si="8"/>
        <v>5124.7668484677542</v>
      </c>
      <c r="S32">
        <f t="shared" si="17"/>
        <v>-0.94347306993589508</v>
      </c>
      <c r="T32">
        <f t="shared" si="9"/>
        <v>2.1981195836538978</v>
      </c>
      <c r="U32">
        <f t="shared" si="10"/>
        <v>125.94297500842205</v>
      </c>
      <c r="W32">
        <f t="shared" si="11"/>
        <v>5124.7668484677542</v>
      </c>
      <c r="X32">
        <f t="shared" si="12"/>
        <v>2.2542928526298653</v>
      </c>
      <c r="Y32">
        <f t="shared" si="13"/>
        <v>129.16146624219814</v>
      </c>
      <c r="AA32">
        <f t="shared" si="14"/>
        <v>-3236.3311495156222</v>
      </c>
      <c r="AB32">
        <f t="shared" si="18"/>
        <v>3973.5872888146059</v>
      </c>
    </row>
    <row r="33" spans="1:28" x14ac:dyDescent="0.2">
      <c r="A33">
        <f>'建築限界数値データ　線間左'!A33</f>
        <v>-915.42547686490639</v>
      </c>
      <c r="B33">
        <f>'建築限界数値データ　線間左'!B33</f>
        <v>4095.3781628019419</v>
      </c>
      <c r="D33">
        <f t="shared" si="0"/>
        <v>60</v>
      </c>
      <c r="E33">
        <f t="shared" si="1"/>
        <v>300</v>
      </c>
      <c r="F33">
        <f t="shared" si="2"/>
        <v>-2140</v>
      </c>
      <c r="G33">
        <f t="shared" si="3"/>
        <v>500</v>
      </c>
      <c r="I33">
        <f t="shared" si="4"/>
        <v>5.6173268975967375E-2</v>
      </c>
      <c r="J33">
        <f t="shared" si="5"/>
        <v>76.666666666666671</v>
      </c>
      <c r="L33">
        <f t="shared" si="19"/>
        <v>-992.09214353157302</v>
      </c>
      <c r="M33">
        <f t="shared" si="16"/>
        <v>4095.3781628019419</v>
      </c>
      <c r="O33">
        <f t="shared" si="6"/>
        <v>-3132.0921435315731</v>
      </c>
      <c r="P33">
        <f t="shared" si="7"/>
        <v>4095.3781628019419</v>
      </c>
      <c r="R33">
        <f t="shared" si="8"/>
        <v>5155.7854388955338</v>
      </c>
      <c r="S33">
        <f t="shared" si="17"/>
        <v>-0.91789848675869379</v>
      </c>
      <c r="T33">
        <f t="shared" si="9"/>
        <v>2.2236941668310992</v>
      </c>
      <c r="U33">
        <f t="shared" si="10"/>
        <v>127.40829068728196</v>
      </c>
      <c r="W33">
        <f t="shared" si="11"/>
        <v>5155.7854388955338</v>
      </c>
      <c r="X33">
        <f t="shared" si="12"/>
        <v>2.2798674358070667</v>
      </c>
      <c r="Y33">
        <f t="shared" si="13"/>
        <v>130.62678192105807</v>
      </c>
      <c r="AA33">
        <f t="shared" si="14"/>
        <v>-3357.0816975024482</v>
      </c>
      <c r="AB33">
        <f t="shared" si="18"/>
        <v>3913.0711683051836</v>
      </c>
    </row>
    <row r="34" spans="1:28" x14ac:dyDescent="0.2">
      <c r="A34">
        <f>'建築限界数値データ　線間左'!A34</f>
        <v>-1035.7703993186874</v>
      </c>
      <c r="B34">
        <f>'建築限界数値データ　線間左'!B34</f>
        <v>4034.0593620943068</v>
      </c>
      <c r="D34">
        <f t="shared" si="0"/>
        <v>60</v>
      </c>
      <c r="E34">
        <f t="shared" si="1"/>
        <v>300</v>
      </c>
      <c r="F34">
        <f t="shared" si="2"/>
        <v>-2140</v>
      </c>
      <c r="G34">
        <f t="shared" si="3"/>
        <v>500</v>
      </c>
      <c r="I34">
        <f t="shared" si="4"/>
        <v>5.6173268975967375E-2</v>
      </c>
      <c r="J34">
        <f t="shared" si="5"/>
        <v>76.666666666666671</v>
      </c>
      <c r="L34">
        <f t="shared" si="19"/>
        <v>-1112.4370659853541</v>
      </c>
      <c r="M34">
        <f t="shared" si="16"/>
        <v>4034.0593620943068</v>
      </c>
      <c r="O34">
        <f t="shared" si="6"/>
        <v>-3252.4370659853539</v>
      </c>
      <c r="P34">
        <f t="shared" si="7"/>
        <v>4034.0593620943068</v>
      </c>
      <c r="R34">
        <f t="shared" si="8"/>
        <v>5181.8897909060306</v>
      </c>
      <c r="S34">
        <f t="shared" si="17"/>
        <v>-0.89225951038392004</v>
      </c>
      <c r="T34">
        <f t="shared" si="9"/>
        <v>2.249333143205873</v>
      </c>
      <c r="U34">
        <f t="shared" si="10"/>
        <v>128.87729582459212</v>
      </c>
      <c r="W34">
        <f t="shared" si="11"/>
        <v>5181.8897909060306</v>
      </c>
      <c r="X34">
        <f t="shared" si="12"/>
        <v>2.3055064121818405</v>
      </c>
      <c r="Y34">
        <f t="shared" si="13"/>
        <v>132.09578705836822</v>
      </c>
      <c r="AA34">
        <f t="shared" si="14"/>
        <v>-3473.7941332189744</v>
      </c>
      <c r="AB34">
        <f t="shared" si="18"/>
        <v>3845.0924728944528</v>
      </c>
    </row>
    <row r="35" spans="1:28" x14ac:dyDescent="0.2">
      <c r="A35">
        <f>'建築限界数値データ　線間左'!A35</f>
        <v>-1152.0276092048423</v>
      </c>
      <c r="B35">
        <f>'建築限界数値データ　線間左'!B35</f>
        <v>3965.3050398293326</v>
      </c>
      <c r="D35">
        <f t="shared" ref="D35:D66" si="20">D34</f>
        <v>60</v>
      </c>
      <c r="E35">
        <f t="shared" ref="E35:E66" si="21">E34</f>
        <v>300</v>
      </c>
      <c r="F35">
        <f t="shared" ref="F35:F66" si="22">F34</f>
        <v>-2140</v>
      </c>
      <c r="G35">
        <f t="shared" ref="G35:G66" si="23">G34</f>
        <v>500</v>
      </c>
      <c r="I35">
        <f t="shared" ref="I35:I66" si="24">I34</f>
        <v>5.6173268975967375E-2</v>
      </c>
      <c r="J35">
        <f t="shared" ref="J35:J66" si="25">J34</f>
        <v>76.666666666666671</v>
      </c>
      <c r="L35">
        <f t="shared" si="19"/>
        <v>-1228.694275871509</v>
      </c>
      <c r="M35">
        <f t="shared" si="16"/>
        <v>3965.3050398293326</v>
      </c>
      <c r="O35">
        <f t="shared" ref="O35:O66" si="26">L35+F35</f>
        <v>-3368.694275871509</v>
      </c>
      <c r="P35">
        <f t="shared" ref="P35:P66" si="27">M35</f>
        <v>3965.3050398293326</v>
      </c>
      <c r="R35">
        <f t="shared" ref="R35:R66" si="28">SQRT(O35^2+P35^2)</f>
        <v>5203.0515260936418</v>
      </c>
      <c r="S35">
        <f t="shared" si="17"/>
        <v>-0.86656805387801272</v>
      </c>
      <c r="T35">
        <f t="shared" ref="T35:T66" si="29">IF(AND(O35&gt;=0,P35&gt;=0),S35,IF(AND(O35&lt;0,P35&gt;=0),S35+PI(),IF(AND(O35&lt;0,P35&lt;0),S35+PI(),S35+2*PI())))</f>
        <v>2.2750245997117804</v>
      </c>
      <c r="U35">
        <f t="shared" ref="U35:U66" si="30">T35*180/PI()</f>
        <v>130.34930785192452</v>
      </c>
      <c r="W35">
        <f t="shared" ref="W35:W66" si="31">R35</f>
        <v>5203.0515260936418</v>
      </c>
      <c r="X35">
        <f t="shared" ref="X35:X66" si="32">IF(T35+I35&gt;=2*PI(),MOD(T35+I35,2*PI()),T35+I35)</f>
        <v>2.3311978686877479</v>
      </c>
      <c r="Y35">
        <f t="shared" ref="Y35:Y66" si="33">X35*180/PI()</f>
        <v>133.56779908570064</v>
      </c>
      <c r="AA35">
        <f t="shared" si="14"/>
        <v>-3586.0078460022705</v>
      </c>
      <c r="AB35">
        <f t="shared" si="18"/>
        <v>3769.9194834366863</v>
      </c>
    </row>
    <row r="36" spans="1:28" x14ac:dyDescent="0.2">
      <c r="A36">
        <f>'建築限界数値データ　線間左'!A36</f>
        <v>-1263.738292428817</v>
      </c>
      <c r="B36">
        <f>'建築限界数値データ　線間左'!B36</f>
        <v>3889.3865379061372</v>
      </c>
      <c r="D36">
        <f t="shared" si="20"/>
        <v>60</v>
      </c>
      <c r="E36">
        <f t="shared" si="21"/>
        <v>300</v>
      </c>
      <c r="F36">
        <f t="shared" si="22"/>
        <v>-2140</v>
      </c>
      <c r="G36">
        <f t="shared" si="23"/>
        <v>500</v>
      </c>
      <c r="I36">
        <f t="shared" si="24"/>
        <v>5.6173268975967375E-2</v>
      </c>
      <c r="J36">
        <f t="shared" si="25"/>
        <v>76.666666666666671</v>
      </c>
      <c r="L36">
        <f t="shared" si="19"/>
        <v>-1340.4049590954837</v>
      </c>
      <c r="M36">
        <f t="shared" ref="M36:M67" si="34">B36</f>
        <v>3889.3865379061372</v>
      </c>
      <c r="O36">
        <f t="shared" si="26"/>
        <v>-3480.4049590954837</v>
      </c>
      <c r="P36">
        <f t="shared" si="27"/>
        <v>3889.3865379061372</v>
      </c>
      <c r="R36">
        <f t="shared" si="28"/>
        <v>5219.247677639175</v>
      </c>
      <c r="S36">
        <f t="shared" si="17"/>
        <v>-0.84083562280504642</v>
      </c>
      <c r="T36">
        <f t="shared" si="29"/>
        <v>2.3007570307847467</v>
      </c>
      <c r="U36">
        <f t="shared" si="30"/>
        <v>131.82366754901682</v>
      </c>
      <c r="W36">
        <f t="shared" si="31"/>
        <v>5219.247677639175</v>
      </c>
      <c r="X36">
        <f t="shared" si="32"/>
        <v>2.3569302997607142</v>
      </c>
      <c r="Y36">
        <f t="shared" si="33"/>
        <v>135.04215878279291</v>
      </c>
      <c r="AA36">
        <f t="shared" si="14"/>
        <v>-3693.279979593548</v>
      </c>
      <c r="AB36">
        <f t="shared" si="18"/>
        <v>3687.8488733780027</v>
      </c>
    </row>
    <row r="37" spans="1:28" x14ac:dyDescent="0.2">
      <c r="A37">
        <f>'建築限界数値データ　線間左'!A37</f>
        <v>-1370.4615779596822</v>
      </c>
      <c r="B37">
        <f>'建築限界数値データ　線間左'!B37</f>
        <v>3806.6034719679474</v>
      </c>
      <c r="D37">
        <f t="shared" si="20"/>
        <v>60</v>
      </c>
      <c r="E37">
        <f t="shared" si="21"/>
        <v>300</v>
      </c>
      <c r="F37">
        <f t="shared" si="22"/>
        <v>-2140</v>
      </c>
      <c r="G37">
        <f t="shared" si="23"/>
        <v>500</v>
      </c>
      <c r="I37">
        <f t="shared" si="24"/>
        <v>5.6173268975967375E-2</v>
      </c>
      <c r="J37">
        <f t="shared" si="25"/>
        <v>76.666666666666671</v>
      </c>
      <c r="L37">
        <f t="shared" si="19"/>
        <v>-1447.128244626349</v>
      </c>
      <c r="M37">
        <f t="shared" si="34"/>
        <v>3806.6034719679474</v>
      </c>
      <c r="O37">
        <f t="shared" si="26"/>
        <v>-3587.128244626349</v>
      </c>
      <c r="P37">
        <f t="shared" si="27"/>
        <v>3806.6034719679474</v>
      </c>
      <c r="R37">
        <f t="shared" si="28"/>
        <v>5230.4606906270255</v>
      </c>
      <c r="S37">
        <f t="shared" si="17"/>
        <v>-0.81507340821286789</v>
      </c>
      <c r="T37">
        <f t="shared" si="29"/>
        <v>2.3265192453769252</v>
      </c>
      <c r="U37">
        <f t="shared" si="30"/>
        <v>133.299733716059</v>
      </c>
      <c r="W37">
        <f t="shared" si="31"/>
        <v>5230.4606906270255</v>
      </c>
      <c r="X37">
        <f t="shared" si="32"/>
        <v>2.3826925143528928</v>
      </c>
      <c r="Y37">
        <f t="shared" si="33"/>
        <v>136.51822494983509</v>
      </c>
      <c r="AA37">
        <f t="shared" si="14"/>
        <v>-3795.1871798894986</v>
      </c>
      <c r="AB37">
        <f t="shared" si="18"/>
        <v>3599.2045379218084</v>
      </c>
    </row>
    <row r="38" spans="1:28" x14ac:dyDescent="0.2">
      <c r="A38">
        <f>'建築限界数値データ　線間左'!A38</f>
        <v>-1471.7762777466801</v>
      </c>
      <c r="B38">
        <f>'建築限界数値データ　線間左'!B38</f>
        <v>3717.2825489560355</v>
      </c>
      <c r="D38">
        <f t="shared" si="20"/>
        <v>60</v>
      </c>
      <c r="E38">
        <f t="shared" si="21"/>
        <v>300</v>
      </c>
      <c r="F38">
        <f t="shared" si="22"/>
        <v>-2140</v>
      </c>
      <c r="G38">
        <f t="shared" si="23"/>
        <v>500</v>
      </c>
      <c r="I38">
        <f t="shared" si="24"/>
        <v>5.6173268975967375E-2</v>
      </c>
      <c r="J38">
        <f t="shared" si="25"/>
        <v>76.666666666666671</v>
      </c>
      <c r="L38">
        <f t="shared" si="19"/>
        <v>-1548.4429444133468</v>
      </c>
      <c r="M38">
        <f t="shared" si="34"/>
        <v>3717.2825489560355</v>
      </c>
      <c r="O38">
        <f t="shared" si="26"/>
        <v>-3688.4429444133466</v>
      </c>
      <c r="P38">
        <f t="shared" si="27"/>
        <v>3717.2825489560355</v>
      </c>
      <c r="R38">
        <f t="shared" si="28"/>
        <v>5236.6784227185153</v>
      </c>
      <c r="S38">
        <f t="shared" si="17"/>
        <v>-0.78929237454331258</v>
      </c>
      <c r="T38">
        <f t="shared" si="29"/>
        <v>2.3523002790464806</v>
      </c>
      <c r="U38">
        <f t="shared" si="30"/>
        <v>134.77687813680919</v>
      </c>
      <c r="W38">
        <f t="shared" si="31"/>
        <v>5236.6784227185153</v>
      </c>
      <c r="X38">
        <f t="shared" si="32"/>
        <v>2.4084735480224482</v>
      </c>
      <c r="Y38">
        <f t="shared" si="33"/>
        <v>137.99536937058528</v>
      </c>
      <c r="AA38">
        <f t="shared" si="14"/>
        <v>-3891.3272657275261</v>
      </c>
      <c r="AB38">
        <f t="shared" si="18"/>
        <v>3504.3363157624035</v>
      </c>
    </row>
    <row r="39" spans="1:28" x14ac:dyDescent="0.2">
      <c r="A39">
        <f>'建築限界数値データ　線間左'!A39</f>
        <v>-1567.282548956035</v>
      </c>
      <c r="B39">
        <f>'建築限界数値データ　線間左'!B39</f>
        <v>3621.7762777466805</v>
      </c>
      <c r="D39">
        <f t="shared" si="20"/>
        <v>60</v>
      </c>
      <c r="E39">
        <f t="shared" si="21"/>
        <v>300</v>
      </c>
      <c r="F39">
        <f t="shared" si="22"/>
        <v>-2140</v>
      </c>
      <c r="G39">
        <f t="shared" si="23"/>
        <v>500</v>
      </c>
      <c r="I39">
        <f t="shared" si="24"/>
        <v>5.6173268975967375E-2</v>
      </c>
      <c r="J39">
        <f t="shared" si="25"/>
        <v>76.666666666666671</v>
      </c>
      <c r="L39">
        <f t="shared" si="19"/>
        <v>-1643.9492156227018</v>
      </c>
      <c r="M39">
        <f t="shared" si="34"/>
        <v>3621.7762777466805</v>
      </c>
      <c r="O39">
        <f t="shared" si="26"/>
        <v>-3783.9492156227016</v>
      </c>
      <c r="P39">
        <f t="shared" si="27"/>
        <v>3621.7762777466805</v>
      </c>
      <c r="R39">
        <f t="shared" si="28"/>
        <v>5237.8941448315136</v>
      </c>
      <c r="S39">
        <f t="shared" si="17"/>
        <v>-0.76350334392702557</v>
      </c>
      <c r="T39">
        <f t="shared" si="29"/>
        <v>2.3780893096627675</v>
      </c>
      <c r="U39">
        <f t="shared" si="30"/>
        <v>136.25448074885608</v>
      </c>
      <c r="W39">
        <f t="shared" si="31"/>
        <v>5237.8941448315136</v>
      </c>
      <c r="X39">
        <f t="shared" si="32"/>
        <v>2.4342625786387351</v>
      </c>
      <c r="Y39">
        <f t="shared" si="33"/>
        <v>139.47297198263217</v>
      </c>
      <c r="AA39">
        <f t="shared" si="14"/>
        <v>-3981.3208161110538</v>
      </c>
      <c r="AB39">
        <f t="shared" si="18"/>
        <v>3403.6186084314827</v>
      </c>
    </row>
    <row r="40" spans="1:28" x14ac:dyDescent="0.2">
      <c r="A40">
        <f>'建築限界数値データ　線間左'!A40</f>
        <v>-1656.6034719679467</v>
      </c>
      <c r="B40">
        <f>'建築限界数値データ　線間左'!B40</f>
        <v>3520.4615779596834</v>
      </c>
      <c r="D40">
        <f t="shared" si="20"/>
        <v>60</v>
      </c>
      <c r="E40">
        <f t="shared" si="21"/>
        <v>300</v>
      </c>
      <c r="F40">
        <f t="shared" si="22"/>
        <v>-2140</v>
      </c>
      <c r="G40">
        <f t="shared" si="23"/>
        <v>500</v>
      </c>
      <c r="I40">
        <f t="shared" si="24"/>
        <v>5.6173268975967375E-2</v>
      </c>
      <c r="J40">
        <f t="shared" si="25"/>
        <v>76.666666666666671</v>
      </c>
      <c r="L40">
        <f t="shared" si="19"/>
        <v>-1733.2701386346134</v>
      </c>
      <c r="M40">
        <f t="shared" si="34"/>
        <v>3520.4615779596834</v>
      </c>
      <c r="O40">
        <f t="shared" si="26"/>
        <v>-3873.2701386346134</v>
      </c>
      <c r="P40">
        <f t="shared" si="27"/>
        <v>3520.4615779596834</v>
      </c>
      <c r="R40">
        <f t="shared" si="28"/>
        <v>5234.1065415913135</v>
      </c>
      <c r="S40">
        <f t="shared" si="17"/>
        <v>-0.73771707822584975</v>
      </c>
      <c r="T40">
        <f t="shared" si="29"/>
        <v>2.4038755753639434</v>
      </c>
      <c r="U40">
        <f t="shared" si="30"/>
        <v>137.73192494293639</v>
      </c>
      <c r="W40">
        <f t="shared" si="31"/>
        <v>5234.1065415913135</v>
      </c>
      <c r="X40">
        <f t="shared" si="32"/>
        <v>2.4600488443399109</v>
      </c>
      <c r="Y40">
        <f t="shared" si="33"/>
        <v>140.95041617671251</v>
      </c>
      <c r="AA40">
        <f t="shared" si="14"/>
        <v>-4064.8126676108623</v>
      </c>
      <c r="AB40">
        <f t="shared" si="18"/>
        <v>3297.4489027063405</v>
      </c>
    </row>
    <row r="41" spans="1:28" x14ac:dyDescent="0.2">
      <c r="A41">
        <f>'建築限界数値データ　線間左'!A41</f>
        <v>-1739.3865379061367</v>
      </c>
      <c r="B41">
        <f>'建築限界数値データ　線間左'!B41</f>
        <v>3413.7382924288177</v>
      </c>
      <c r="D41">
        <f t="shared" si="20"/>
        <v>60</v>
      </c>
      <c r="E41">
        <f t="shared" si="21"/>
        <v>300</v>
      </c>
      <c r="F41">
        <f t="shared" si="22"/>
        <v>-2140</v>
      </c>
      <c r="G41">
        <f t="shared" si="23"/>
        <v>500</v>
      </c>
      <c r="I41">
        <f t="shared" si="24"/>
        <v>5.6173268975967375E-2</v>
      </c>
      <c r="J41">
        <f t="shared" si="25"/>
        <v>76.666666666666671</v>
      </c>
      <c r="L41">
        <f t="shared" si="19"/>
        <v>-1816.0532045728035</v>
      </c>
      <c r="M41">
        <f t="shared" si="34"/>
        <v>3413.7382924288177</v>
      </c>
      <c r="O41">
        <f t="shared" si="26"/>
        <v>-3956.0532045728032</v>
      </c>
      <c r="P41">
        <f t="shared" si="27"/>
        <v>3413.7382924288177</v>
      </c>
      <c r="R41">
        <f t="shared" si="28"/>
        <v>5225.3197114248969</v>
      </c>
      <c r="S41">
        <f t="shared" si="17"/>
        <v>-0.7119443601255363</v>
      </c>
      <c r="T41">
        <f t="shared" si="29"/>
        <v>2.4296482934642567</v>
      </c>
      <c r="U41">
        <f t="shared" si="30"/>
        <v>139.20859291666477</v>
      </c>
      <c r="W41">
        <f t="shared" si="31"/>
        <v>5225.3197114248969</v>
      </c>
      <c r="X41">
        <f t="shared" si="32"/>
        <v>2.4858215624402242</v>
      </c>
      <c r="Y41">
        <f t="shared" si="33"/>
        <v>142.42708415044089</v>
      </c>
      <c r="AA41">
        <f t="shared" si="14"/>
        <v>-4141.4733160328769</v>
      </c>
      <c r="AB41">
        <f t="shared" si="18"/>
        <v>3186.2462019111472</v>
      </c>
    </row>
    <row r="42" spans="1:28" x14ac:dyDescent="0.2">
      <c r="A42">
        <f>'建築限界数値データ　線間左'!A42</f>
        <v>-1815.3050398293324</v>
      </c>
      <c r="B42">
        <f>'建築限界数値データ　線間左'!B42</f>
        <v>3302.0276092048425</v>
      </c>
      <c r="D42">
        <f t="shared" si="20"/>
        <v>60</v>
      </c>
      <c r="E42">
        <f t="shared" si="21"/>
        <v>300</v>
      </c>
      <c r="F42">
        <f t="shared" si="22"/>
        <v>-2140</v>
      </c>
      <c r="G42">
        <f t="shared" si="23"/>
        <v>500</v>
      </c>
      <c r="I42">
        <f t="shared" si="24"/>
        <v>5.6173268975967375E-2</v>
      </c>
      <c r="J42">
        <f t="shared" si="25"/>
        <v>76.666666666666671</v>
      </c>
      <c r="L42">
        <f t="shared" si="19"/>
        <v>-1891.9717064959991</v>
      </c>
      <c r="M42">
        <f t="shared" si="34"/>
        <v>3302.0276092048425</v>
      </c>
      <c r="O42">
        <f t="shared" si="26"/>
        <v>-4031.9717064959991</v>
      </c>
      <c r="P42">
        <f t="shared" si="27"/>
        <v>3302.0276092048425</v>
      </c>
      <c r="R42">
        <f t="shared" si="28"/>
        <v>5211.5431662738156</v>
      </c>
      <c r="S42">
        <f t="shared" si="17"/>
        <v>-0.68619607455630072</v>
      </c>
      <c r="T42">
        <f t="shared" si="29"/>
        <v>2.4553965790334926</v>
      </c>
      <c r="U42">
        <f t="shared" si="30"/>
        <v>140.68386100947961</v>
      </c>
      <c r="W42">
        <f t="shared" si="31"/>
        <v>5211.5431662738156</v>
      </c>
      <c r="X42">
        <f t="shared" si="32"/>
        <v>2.5115698480094601</v>
      </c>
      <c r="Y42">
        <f t="shared" si="33"/>
        <v>143.90235224325571</v>
      </c>
      <c r="AA42">
        <f t="shared" si="14"/>
        <v>-4211.0002168207002</v>
      </c>
      <c r="AB42">
        <f t="shared" si="18"/>
        <v>3070.449372302257</v>
      </c>
    </row>
    <row r="43" spans="1:28" x14ac:dyDescent="0.2">
      <c r="A43">
        <f>'建築限界数値データ　線間左'!A43</f>
        <v>-1884.0593620943062</v>
      </c>
      <c r="B43">
        <f>'建築限界数値データ　線間左'!B43</f>
        <v>3185.7703993186888</v>
      </c>
      <c r="D43">
        <f t="shared" si="20"/>
        <v>60</v>
      </c>
      <c r="E43">
        <f t="shared" si="21"/>
        <v>300</v>
      </c>
      <c r="F43">
        <f t="shared" si="22"/>
        <v>-2140</v>
      </c>
      <c r="G43">
        <f t="shared" si="23"/>
        <v>500</v>
      </c>
      <c r="I43">
        <f t="shared" si="24"/>
        <v>5.6173268975967375E-2</v>
      </c>
      <c r="J43">
        <f t="shared" si="25"/>
        <v>76.666666666666671</v>
      </c>
      <c r="L43">
        <f t="shared" si="19"/>
        <v>-1960.7260287609729</v>
      </c>
      <c r="M43">
        <f t="shared" si="34"/>
        <v>3185.7703993186888</v>
      </c>
      <c r="O43">
        <f t="shared" si="26"/>
        <v>-4100.7260287609733</v>
      </c>
      <c r="P43">
        <f t="shared" si="27"/>
        <v>3185.7703993186888</v>
      </c>
      <c r="R43">
        <f t="shared" si="28"/>
        <v>5192.7918310031364</v>
      </c>
      <c r="S43">
        <f t="shared" si="17"/>
        <v>-0.66048329172744547</v>
      </c>
      <c r="T43">
        <f t="shared" si="29"/>
        <v>2.4811093618623477</v>
      </c>
      <c r="U43">
        <f t="shared" si="30"/>
        <v>142.15709494510944</v>
      </c>
      <c r="W43">
        <f t="shared" si="31"/>
        <v>5192.7918310031364</v>
      </c>
      <c r="X43">
        <f t="shared" si="32"/>
        <v>2.5372826308383152</v>
      </c>
      <c r="Y43">
        <f t="shared" si="33"/>
        <v>145.37558617888556</v>
      </c>
      <c r="AA43">
        <f t="shared" si="14"/>
        <v>-4273.1189790607368</v>
      </c>
      <c r="AB43">
        <f t="shared" si="18"/>
        <v>2950.515411063604</v>
      </c>
    </row>
    <row r="44" spans="1:28" x14ac:dyDescent="0.2">
      <c r="A44">
        <f>'建築限界数値データ　線間左'!A44</f>
        <v>-1900.0961046906905</v>
      </c>
      <c r="B44">
        <f>'建築限界数値データ　線間左'!B44</f>
        <v>3156.0491006602338</v>
      </c>
      <c r="D44">
        <f t="shared" si="20"/>
        <v>60</v>
      </c>
      <c r="E44">
        <f t="shared" si="21"/>
        <v>300</v>
      </c>
      <c r="F44">
        <f t="shared" si="22"/>
        <v>-2140</v>
      </c>
      <c r="G44">
        <f t="shared" si="23"/>
        <v>500</v>
      </c>
      <c r="I44">
        <f t="shared" si="24"/>
        <v>5.6173268975967375E-2</v>
      </c>
      <c r="J44">
        <f t="shared" si="25"/>
        <v>76.666666666666671</v>
      </c>
      <c r="L44">
        <f t="shared" si="19"/>
        <v>-1976.7627713573572</v>
      </c>
      <c r="M44">
        <f t="shared" si="34"/>
        <v>3156.0491006602338</v>
      </c>
      <c r="O44">
        <f t="shared" si="26"/>
        <v>-4116.7627713573575</v>
      </c>
      <c r="P44">
        <f t="shared" si="27"/>
        <v>3156.0491006602338</v>
      </c>
      <c r="R44">
        <f t="shared" si="28"/>
        <v>5187.3289505690864</v>
      </c>
      <c r="S44">
        <f t="shared" si="17"/>
        <v>-0.65406196517301918</v>
      </c>
      <c r="T44">
        <f t="shared" si="29"/>
        <v>2.4875306884167738</v>
      </c>
      <c r="U44">
        <f t="shared" si="30"/>
        <v>142.52500985555335</v>
      </c>
      <c r="W44">
        <f t="shared" si="31"/>
        <v>5187.3289505690864</v>
      </c>
      <c r="X44">
        <f t="shared" si="32"/>
        <v>2.5437039573927414</v>
      </c>
      <c r="Y44">
        <f t="shared" si="33"/>
        <v>145.74350108932944</v>
      </c>
      <c r="AA44">
        <f t="shared" si="14"/>
        <v>-4287.4617622309652</v>
      </c>
      <c r="AB44">
        <f t="shared" si="18"/>
        <v>2919.9406293312754</v>
      </c>
    </row>
    <row r="45" spans="1:28" x14ac:dyDescent="0.2">
      <c r="A45">
        <f>'建築限界数値データ　線間左'!A45</f>
        <v>-1900</v>
      </c>
      <c r="B45">
        <f>'建築限界数値データ　線間左'!B45</f>
        <v>920</v>
      </c>
      <c r="D45">
        <f t="shared" si="20"/>
        <v>60</v>
      </c>
      <c r="E45">
        <f t="shared" si="21"/>
        <v>300</v>
      </c>
      <c r="F45">
        <f t="shared" si="22"/>
        <v>-2140</v>
      </c>
      <c r="G45">
        <f t="shared" si="23"/>
        <v>500</v>
      </c>
      <c r="I45">
        <f t="shared" si="24"/>
        <v>5.6173268975967375E-2</v>
      </c>
      <c r="J45">
        <f t="shared" si="25"/>
        <v>76.666666666666671</v>
      </c>
      <c r="L45">
        <f t="shared" si="19"/>
        <v>-1976.6666666666667</v>
      </c>
      <c r="M45">
        <f t="shared" si="34"/>
        <v>920</v>
      </c>
      <c r="O45">
        <f t="shared" si="26"/>
        <v>-4116.666666666667</v>
      </c>
      <c r="P45">
        <f t="shared" si="27"/>
        <v>920</v>
      </c>
      <c r="R45">
        <f t="shared" si="28"/>
        <v>4218.2157892223158</v>
      </c>
      <c r="S45">
        <f t="shared" si="17"/>
        <v>-0.21986891101325709</v>
      </c>
      <c r="T45">
        <f t="shared" si="29"/>
        <v>2.9217237425765359</v>
      </c>
      <c r="U45">
        <f t="shared" si="30"/>
        <v>167.4024393528029</v>
      </c>
      <c r="W45">
        <f t="shared" si="31"/>
        <v>4218.2157892223158</v>
      </c>
      <c r="X45">
        <f t="shared" si="32"/>
        <v>2.9778970115525034</v>
      </c>
      <c r="Y45">
        <f t="shared" si="33"/>
        <v>170.62093058657902</v>
      </c>
      <c r="AA45">
        <f t="shared" si="14"/>
        <v>-4161.8256681812709</v>
      </c>
      <c r="AB45">
        <f t="shared" si="18"/>
        <v>687.42385186430931</v>
      </c>
    </row>
    <row r="46" spans="1:28" x14ac:dyDescent="0.2">
      <c r="A46">
        <f>'建築限界数値データ　線間左'!A46</f>
        <v>-1575</v>
      </c>
      <c r="B46">
        <f>'建築限界数値データ　線間左'!B46</f>
        <v>920</v>
      </c>
      <c r="D46">
        <f t="shared" si="20"/>
        <v>60</v>
      </c>
      <c r="E46">
        <f t="shared" si="21"/>
        <v>300</v>
      </c>
      <c r="F46">
        <f t="shared" si="22"/>
        <v>-2140</v>
      </c>
      <c r="G46">
        <f t="shared" si="23"/>
        <v>500</v>
      </c>
      <c r="I46">
        <f t="shared" si="24"/>
        <v>5.6173268975967375E-2</v>
      </c>
      <c r="J46">
        <f t="shared" si="25"/>
        <v>76.666666666666671</v>
      </c>
      <c r="L46">
        <f t="shared" si="19"/>
        <v>-1651.6666666666667</v>
      </c>
      <c r="M46">
        <f t="shared" si="34"/>
        <v>920</v>
      </c>
      <c r="O46">
        <f t="shared" si="26"/>
        <v>-3791.666666666667</v>
      </c>
      <c r="P46">
        <f t="shared" si="27"/>
        <v>920</v>
      </c>
      <c r="R46">
        <f t="shared" si="28"/>
        <v>3901.6837533443318</v>
      </c>
      <c r="S46">
        <f t="shared" si="17"/>
        <v>-0.23803720810285622</v>
      </c>
      <c r="T46">
        <f t="shared" si="29"/>
        <v>2.903555445486937</v>
      </c>
      <c r="U46">
        <f t="shared" si="30"/>
        <v>166.36147260862907</v>
      </c>
      <c r="W46">
        <f t="shared" si="31"/>
        <v>3901.6837533443318</v>
      </c>
      <c r="X46">
        <f t="shared" si="32"/>
        <v>2.9597287144629045</v>
      </c>
      <c r="Y46">
        <f t="shared" si="33"/>
        <v>169.57996384240519</v>
      </c>
      <c r="AA46">
        <f t="shared" si="14"/>
        <v>-3837.3382917380527</v>
      </c>
      <c r="AB46">
        <f t="shared" si="18"/>
        <v>705.67056469148088</v>
      </c>
    </row>
    <row r="47" spans="1:28" x14ac:dyDescent="0.2">
      <c r="A47">
        <f>'建築限界数値データ　線間左'!A47</f>
        <v>-1575</v>
      </c>
      <c r="B47">
        <f>'建築限界数値データ　線間左'!B47</f>
        <v>350</v>
      </c>
      <c r="D47">
        <f t="shared" si="20"/>
        <v>60</v>
      </c>
      <c r="E47">
        <f t="shared" si="21"/>
        <v>300</v>
      </c>
      <c r="F47">
        <f t="shared" si="22"/>
        <v>-2140</v>
      </c>
      <c r="G47">
        <f t="shared" si="23"/>
        <v>500</v>
      </c>
      <c r="I47">
        <f t="shared" si="24"/>
        <v>5.6173268975967375E-2</v>
      </c>
      <c r="J47">
        <f t="shared" si="25"/>
        <v>76.666666666666671</v>
      </c>
      <c r="L47">
        <f t="shared" si="19"/>
        <v>-1651.6666666666667</v>
      </c>
      <c r="M47">
        <f t="shared" si="34"/>
        <v>350</v>
      </c>
      <c r="O47">
        <f t="shared" si="26"/>
        <v>-3791.666666666667</v>
      </c>
      <c r="P47">
        <f t="shared" si="27"/>
        <v>350</v>
      </c>
      <c r="R47">
        <f t="shared" si="28"/>
        <v>3807.7862480857711</v>
      </c>
      <c r="S47">
        <f t="shared" si="17"/>
        <v>-9.2046848863406736E-2</v>
      </c>
      <c r="T47">
        <f t="shared" si="29"/>
        <v>3.0495458047263866</v>
      </c>
      <c r="U47">
        <f t="shared" si="30"/>
        <v>174.72610404264825</v>
      </c>
      <c r="W47">
        <f t="shared" si="31"/>
        <v>3807.7862480857711</v>
      </c>
      <c r="X47">
        <f t="shared" si="32"/>
        <v>3.1057190737023541</v>
      </c>
      <c r="Y47">
        <f t="shared" si="33"/>
        <v>177.94459527642437</v>
      </c>
      <c r="AA47">
        <f t="shared" si="14"/>
        <v>-3805.3363646257817</v>
      </c>
      <c r="AB47">
        <f t="shared" si="18"/>
        <v>136.56962754491343</v>
      </c>
    </row>
    <row r="48" spans="1:28" x14ac:dyDescent="0.2">
      <c r="A48">
        <f>'建築限界数値データ　線間左'!A48</f>
        <v>-1225</v>
      </c>
      <c r="B48">
        <f>'建築限界数値データ　線間左'!B48</f>
        <v>0</v>
      </c>
      <c r="D48">
        <f t="shared" si="20"/>
        <v>60</v>
      </c>
      <c r="E48">
        <f t="shared" si="21"/>
        <v>300</v>
      </c>
      <c r="F48">
        <f t="shared" si="22"/>
        <v>-2140</v>
      </c>
      <c r="G48">
        <f t="shared" si="23"/>
        <v>500</v>
      </c>
      <c r="I48">
        <f t="shared" si="24"/>
        <v>5.6173268975967375E-2</v>
      </c>
      <c r="J48">
        <f t="shared" si="25"/>
        <v>76.666666666666671</v>
      </c>
      <c r="L48">
        <f t="shared" si="19"/>
        <v>-1301.6666666666667</v>
      </c>
      <c r="M48">
        <f t="shared" si="34"/>
        <v>0</v>
      </c>
      <c r="O48">
        <f t="shared" si="26"/>
        <v>-3441.666666666667</v>
      </c>
      <c r="P48">
        <f t="shared" si="27"/>
        <v>0</v>
      </c>
      <c r="R48">
        <f t="shared" si="28"/>
        <v>3441.666666666667</v>
      </c>
      <c r="S48">
        <f t="shared" si="17"/>
        <v>0</v>
      </c>
      <c r="T48">
        <f t="shared" si="29"/>
        <v>3.1415926535897931</v>
      </c>
      <c r="U48">
        <f t="shared" si="30"/>
        <v>180</v>
      </c>
      <c r="W48">
        <f t="shared" si="31"/>
        <v>3441.666666666667</v>
      </c>
      <c r="X48">
        <f t="shared" si="32"/>
        <v>3.1977659225657606</v>
      </c>
      <c r="Y48">
        <f t="shared" si="33"/>
        <v>183.21849123377612</v>
      </c>
      <c r="AA48">
        <f t="shared" si="14"/>
        <v>-3436.238114642284</v>
      </c>
      <c r="AB48">
        <f t="shared" si="18"/>
        <v>-193.22801019544249</v>
      </c>
    </row>
    <row r="49" spans="1:28" x14ac:dyDescent="0.2">
      <c r="A49">
        <f>'建築限界数値データ　線間左'!A49</f>
        <v>0</v>
      </c>
      <c r="B49">
        <f>'建築限界数値データ　線間左'!B49</f>
        <v>0</v>
      </c>
      <c r="D49">
        <f t="shared" si="20"/>
        <v>60</v>
      </c>
      <c r="E49">
        <f t="shared" si="21"/>
        <v>300</v>
      </c>
      <c r="F49">
        <f t="shared" si="22"/>
        <v>-2140</v>
      </c>
      <c r="G49">
        <f t="shared" si="23"/>
        <v>500</v>
      </c>
      <c r="I49">
        <f t="shared" si="24"/>
        <v>5.6173268975967375E-2</v>
      </c>
      <c r="J49">
        <f t="shared" si="25"/>
        <v>76.666666666666671</v>
      </c>
      <c r="L49">
        <f>A49</f>
        <v>0</v>
      </c>
      <c r="M49">
        <f t="shared" si="34"/>
        <v>0</v>
      </c>
      <c r="O49">
        <f t="shared" si="26"/>
        <v>-2140</v>
      </c>
      <c r="P49">
        <f t="shared" si="27"/>
        <v>0</v>
      </c>
      <c r="R49">
        <f t="shared" si="28"/>
        <v>2140</v>
      </c>
      <c r="S49">
        <f t="shared" si="17"/>
        <v>0</v>
      </c>
      <c r="T49">
        <f t="shared" si="29"/>
        <v>3.1415926535897931</v>
      </c>
      <c r="U49">
        <f t="shared" si="30"/>
        <v>180</v>
      </c>
      <c r="W49">
        <f t="shared" si="31"/>
        <v>2140</v>
      </c>
      <c r="X49">
        <f t="shared" si="32"/>
        <v>3.1977659225657606</v>
      </c>
      <c r="Y49">
        <f t="shared" si="33"/>
        <v>183.21849123377612</v>
      </c>
      <c r="AA49">
        <f t="shared" si="14"/>
        <v>-2136.6245710414973</v>
      </c>
      <c r="AB49">
        <f t="shared" si="18"/>
        <v>-120.14758600045914</v>
      </c>
    </row>
    <row r="50" spans="1:28" x14ac:dyDescent="0.2">
      <c r="A50">
        <f>'建築限界数値データ　線間左'!A50</f>
        <v>0</v>
      </c>
      <c r="B50">
        <f>'建築限界数値データ　線間左'!B50</f>
        <v>0</v>
      </c>
      <c r="D50">
        <f t="shared" si="20"/>
        <v>60</v>
      </c>
      <c r="E50">
        <f t="shared" si="21"/>
        <v>300</v>
      </c>
      <c r="F50">
        <f t="shared" si="22"/>
        <v>-2140</v>
      </c>
      <c r="G50">
        <f t="shared" si="23"/>
        <v>500</v>
      </c>
      <c r="I50">
        <f t="shared" si="24"/>
        <v>5.6173268975967375E-2</v>
      </c>
      <c r="J50">
        <f t="shared" si="25"/>
        <v>76.666666666666671</v>
      </c>
      <c r="L50">
        <f t="shared" ref="L50:L66" si="35">A50+J50</f>
        <v>76.666666666666671</v>
      </c>
      <c r="M50">
        <f t="shared" si="34"/>
        <v>0</v>
      </c>
      <c r="O50">
        <f t="shared" si="26"/>
        <v>-2063.3333333333335</v>
      </c>
      <c r="P50">
        <f t="shared" si="27"/>
        <v>0</v>
      </c>
      <c r="R50">
        <f t="shared" si="28"/>
        <v>2063.3333333333335</v>
      </c>
      <c r="S50">
        <f t="shared" si="17"/>
        <v>0</v>
      </c>
      <c r="T50">
        <f t="shared" si="29"/>
        <v>3.1415926535897931</v>
      </c>
      <c r="U50">
        <f t="shared" si="30"/>
        <v>180</v>
      </c>
      <c r="W50">
        <f t="shared" si="31"/>
        <v>2063.3333333333335</v>
      </c>
      <c r="X50">
        <f t="shared" si="32"/>
        <v>3.1977659225657606</v>
      </c>
      <c r="Y50">
        <f t="shared" si="33"/>
        <v>183.21849123377612</v>
      </c>
    </row>
    <row r="51" spans="1:28" x14ac:dyDescent="0.2">
      <c r="A51">
        <f>'建築限界数値データ　線間左'!A51</f>
        <v>1350</v>
      </c>
      <c r="B51">
        <f>'建築限界数値データ　線間左'!B51</f>
        <v>3823</v>
      </c>
      <c r="D51">
        <f t="shared" si="20"/>
        <v>60</v>
      </c>
      <c r="E51">
        <f t="shared" si="21"/>
        <v>300</v>
      </c>
      <c r="F51">
        <f t="shared" si="22"/>
        <v>-2140</v>
      </c>
      <c r="G51">
        <f t="shared" si="23"/>
        <v>500</v>
      </c>
      <c r="I51">
        <f t="shared" si="24"/>
        <v>5.6173268975967375E-2</v>
      </c>
      <c r="J51">
        <f t="shared" si="25"/>
        <v>76.666666666666671</v>
      </c>
      <c r="L51">
        <f t="shared" si="35"/>
        <v>1426.6666666666667</v>
      </c>
      <c r="M51">
        <f t="shared" si="34"/>
        <v>3823</v>
      </c>
      <c r="O51">
        <f t="shared" si="26"/>
        <v>-713.33333333333326</v>
      </c>
      <c r="P51">
        <f t="shared" si="27"/>
        <v>3823</v>
      </c>
      <c r="R51">
        <f t="shared" si="28"/>
        <v>3888.9810290671826</v>
      </c>
      <c r="S51">
        <f t="shared" si="17"/>
        <v>-1.3863276756606433</v>
      </c>
      <c r="T51">
        <f t="shared" si="29"/>
        <v>1.7552649779291498</v>
      </c>
      <c r="U51">
        <f t="shared" si="30"/>
        <v>100.56927516246388</v>
      </c>
      <c r="W51">
        <f t="shared" si="31"/>
        <v>3888.9810290671826</v>
      </c>
      <c r="X51">
        <f t="shared" si="32"/>
        <v>1.8114382469051171</v>
      </c>
      <c r="Y51">
        <f t="shared" si="33"/>
        <v>103.78776639623996</v>
      </c>
      <c r="AA51">
        <f t="shared" ref="AA51:AA80" si="36">W51*COS(X51)</f>
        <v>-926.84567692648955</v>
      </c>
      <c r="AB51">
        <f t="shared" si="18"/>
        <v>3776.9207743355059</v>
      </c>
    </row>
    <row r="52" spans="1:28" x14ac:dyDescent="0.2">
      <c r="A52">
        <f>'建築限界数値データ　線間左'!A52</f>
        <v>1350.1999253348272</v>
      </c>
      <c r="B52">
        <f>'建築限界数値データ　線間左'!B52</f>
        <v>5190.361357582573</v>
      </c>
      <c r="D52">
        <f t="shared" si="20"/>
        <v>60</v>
      </c>
      <c r="E52">
        <f t="shared" si="21"/>
        <v>300</v>
      </c>
      <c r="F52">
        <f t="shared" si="22"/>
        <v>-2140</v>
      </c>
      <c r="G52">
        <f t="shared" si="23"/>
        <v>500</v>
      </c>
      <c r="I52">
        <f t="shared" si="24"/>
        <v>5.6173268975967375E-2</v>
      </c>
      <c r="J52">
        <f t="shared" si="25"/>
        <v>76.666666666666671</v>
      </c>
      <c r="L52">
        <f t="shared" si="35"/>
        <v>1426.8665920014939</v>
      </c>
      <c r="M52">
        <f t="shared" si="34"/>
        <v>5190.361357582573</v>
      </c>
      <c r="O52">
        <f t="shared" si="26"/>
        <v>-713.13340799850607</v>
      </c>
      <c r="P52">
        <f t="shared" si="27"/>
        <v>5190.361357582573</v>
      </c>
      <c r="R52">
        <f t="shared" si="28"/>
        <v>5239.1230449274599</v>
      </c>
      <c r="S52">
        <f t="shared" si="17"/>
        <v>-1.4342555160371573</v>
      </c>
      <c r="T52">
        <f t="shared" si="29"/>
        <v>1.7073371375526358</v>
      </c>
      <c r="U52">
        <f t="shared" si="30"/>
        <v>97.823212187712926</v>
      </c>
      <c r="W52">
        <f t="shared" si="31"/>
        <v>5239.1230449274599</v>
      </c>
      <c r="X52">
        <f t="shared" si="32"/>
        <v>1.7635104065286031</v>
      </c>
      <c r="Y52">
        <f t="shared" si="33"/>
        <v>101.04170342148902</v>
      </c>
      <c r="AA52">
        <f t="shared" si="36"/>
        <v>-1003.4148362354111</v>
      </c>
      <c r="AB52">
        <f t="shared" si="18"/>
        <v>5142.136612956976</v>
      </c>
    </row>
    <row r="53" spans="1:28" x14ac:dyDescent="0.2">
      <c r="A53">
        <f>'建築限界数値データ　線間左'!A53</f>
        <v>1294.8116406095721</v>
      </c>
      <c r="B53">
        <f>'建築限界数値データ　線間左'!B53</f>
        <v>5250.3850668261948</v>
      </c>
      <c r="D53">
        <f t="shared" si="20"/>
        <v>60</v>
      </c>
      <c r="E53">
        <f t="shared" si="21"/>
        <v>300</v>
      </c>
      <c r="F53">
        <f t="shared" si="22"/>
        <v>-2140</v>
      </c>
      <c r="G53">
        <f t="shared" si="23"/>
        <v>500</v>
      </c>
      <c r="I53">
        <f t="shared" si="24"/>
        <v>5.6173268975967375E-2</v>
      </c>
      <c r="J53">
        <f t="shared" si="25"/>
        <v>76.666666666666671</v>
      </c>
      <c r="L53">
        <f t="shared" si="35"/>
        <v>1371.4783072762389</v>
      </c>
      <c r="M53">
        <f t="shared" si="34"/>
        <v>5250.3850668261948</v>
      </c>
      <c r="O53">
        <f t="shared" si="26"/>
        <v>-768.52169272376113</v>
      </c>
      <c r="P53">
        <f t="shared" si="27"/>
        <v>5250.3850668261948</v>
      </c>
      <c r="R53">
        <f t="shared" si="28"/>
        <v>5306.3329090944244</v>
      </c>
      <c r="S53">
        <f t="shared" si="17"/>
        <v>-1.4254541208711109</v>
      </c>
      <c r="T53">
        <f t="shared" si="29"/>
        <v>1.7161385327186822</v>
      </c>
      <c r="U53">
        <f t="shared" si="30"/>
        <v>98.327494984554221</v>
      </c>
      <c r="W53">
        <f t="shared" si="31"/>
        <v>5306.3329090944244</v>
      </c>
      <c r="X53">
        <f t="shared" si="32"/>
        <v>1.7723118016946495</v>
      </c>
      <c r="Y53">
        <f t="shared" si="33"/>
        <v>101.54598621833031</v>
      </c>
      <c r="AA53">
        <f t="shared" si="36"/>
        <v>-1062.0857118710355</v>
      </c>
      <c r="AB53">
        <f t="shared" si="18"/>
        <v>5198.9559416076891</v>
      </c>
    </row>
    <row r="54" spans="1:28" x14ac:dyDescent="0.2">
      <c r="A54">
        <f>'建築限界数値データ　線間左'!A54</f>
        <v>1213.976271750453</v>
      </c>
      <c r="B54">
        <f>'建築限界数値データ　線間左'!B54</f>
        <v>5329.0077545397808</v>
      </c>
      <c r="D54">
        <f t="shared" si="20"/>
        <v>60</v>
      </c>
      <c r="E54">
        <f t="shared" si="21"/>
        <v>300</v>
      </c>
      <c r="F54">
        <f t="shared" si="22"/>
        <v>-2140</v>
      </c>
      <c r="G54">
        <f t="shared" si="23"/>
        <v>500</v>
      </c>
      <c r="I54">
        <f t="shared" si="24"/>
        <v>5.6173268975967375E-2</v>
      </c>
      <c r="J54">
        <f t="shared" si="25"/>
        <v>76.666666666666671</v>
      </c>
      <c r="L54">
        <f t="shared" si="35"/>
        <v>1290.6429384171197</v>
      </c>
      <c r="M54">
        <f t="shared" si="34"/>
        <v>5329.0077545397808</v>
      </c>
      <c r="O54">
        <f t="shared" si="26"/>
        <v>-849.35706158288031</v>
      </c>
      <c r="P54">
        <f t="shared" si="27"/>
        <v>5329.0077545397808</v>
      </c>
      <c r="R54">
        <f t="shared" si="28"/>
        <v>5396.2701068428569</v>
      </c>
      <c r="S54">
        <f t="shared" si="17"/>
        <v>-1.4127420226887544</v>
      </c>
      <c r="T54">
        <f t="shared" si="29"/>
        <v>1.7288506309010387</v>
      </c>
      <c r="U54">
        <f t="shared" si="30"/>
        <v>99.055844559159183</v>
      </c>
      <c r="W54">
        <f t="shared" si="31"/>
        <v>5396.2701068428569</v>
      </c>
      <c r="X54">
        <f t="shared" si="32"/>
        <v>1.785023899877006</v>
      </c>
      <c r="Y54">
        <f t="shared" si="33"/>
        <v>102.27433579293528</v>
      </c>
      <c r="AA54">
        <f t="shared" si="36"/>
        <v>-1147.2077499304987</v>
      </c>
      <c r="AB54">
        <f t="shared" si="18"/>
        <v>5272.9162182330583</v>
      </c>
    </row>
    <row r="55" spans="1:28" x14ac:dyDescent="0.2">
      <c r="A55">
        <f>'建築限界数値データ　線間左'!A55</f>
        <v>1130.3335037688082</v>
      </c>
      <c r="B55">
        <f>'建築限界数値データ　線間左'!B55</f>
        <v>5400.8376673468374</v>
      </c>
      <c r="D55">
        <f t="shared" si="20"/>
        <v>60</v>
      </c>
      <c r="E55">
        <f t="shared" si="21"/>
        <v>300</v>
      </c>
      <c r="F55">
        <f t="shared" si="22"/>
        <v>-2140</v>
      </c>
      <c r="G55">
        <f t="shared" si="23"/>
        <v>500</v>
      </c>
      <c r="I55">
        <f t="shared" si="24"/>
        <v>5.6173268975967375E-2</v>
      </c>
      <c r="J55">
        <f t="shared" si="25"/>
        <v>76.666666666666671</v>
      </c>
      <c r="L55">
        <f t="shared" si="35"/>
        <v>1207.000170435475</v>
      </c>
      <c r="M55">
        <f t="shared" si="34"/>
        <v>5400.8376673468374</v>
      </c>
      <c r="O55">
        <f t="shared" si="26"/>
        <v>-932.99982956452504</v>
      </c>
      <c r="P55">
        <f t="shared" si="27"/>
        <v>5400.8376673468374</v>
      </c>
      <c r="R55">
        <f t="shared" si="28"/>
        <v>5480.833530677598</v>
      </c>
      <c r="S55">
        <f t="shared" si="17"/>
        <v>-1.3997337115703705</v>
      </c>
      <c r="T55">
        <f t="shared" si="29"/>
        <v>1.7418589420194226</v>
      </c>
      <c r="U55">
        <f t="shared" si="30"/>
        <v>99.801165884835683</v>
      </c>
      <c r="W55">
        <f t="shared" si="31"/>
        <v>5480.833530677598</v>
      </c>
      <c r="X55">
        <f t="shared" si="32"/>
        <v>1.7980322109953899</v>
      </c>
      <c r="Y55">
        <f t="shared" si="33"/>
        <v>103.01965711861178</v>
      </c>
      <c r="AA55">
        <f t="shared" si="36"/>
        <v>-1234.7513872603568</v>
      </c>
      <c r="AB55">
        <f t="shared" si="18"/>
        <v>5339.9368163545241</v>
      </c>
    </row>
    <row r="56" spans="1:28" x14ac:dyDescent="0.2">
      <c r="A56">
        <f>'建築限界数値データ　線間左'!A56</f>
        <v>1058.0134541264517</v>
      </c>
      <c r="B56">
        <f>'建築限界数値データ　線間左'!B56</f>
        <v>5456.2305898749055</v>
      </c>
      <c r="D56">
        <f t="shared" si="20"/>
        <v>60</v>
      </c>
      <c r="E56">
        <f t="shared" si="21"/>
        <v>300</v>
      </c>
      <c r="F56">
        <f t="shared" si="22"/>
        <v>-2140</v>
      </c>
      <c r="G56">
        <f t="shared" si="23"/>
        <v>500</v>
      </c>
      <c r="I56">
        <f t="shared" si="24"/>
        <v>5.6173268975967375E-2</v>
      </c>
      <c r="J56">
        <f t="shared" si="25"/>
        <v>76.666666666666671</v>
      </c>
      <c r="L56">
        <f t="shared" si="35"/>
        <v>1134.6801207931185</v>
      </c>
      <c r="M56">
        <f t="shared" si="34"/>
        <v>5456.2305898749055</v>
      </c>
      <c r="O56">
        <f t="shared" si="26"/>
        <v>-1005.3198792068815</v>
      </c>
      <c r="P56">
        <f t="shared" si="27"/>
        <v>5456.2305898749055</v>
      </c>
      <c r="R56">
        <f t="shared" si="28"/>
        <v>5548.0735674119533</v>
      </c>
      <c r="S56">
        <f t="shared" si="17"/>
        <v>-1.388588173427612</v>
      </c>
      <c r="T56">
        <f t="shared" si="29"/>
        <v>1.7530044801621811</v>
      </c>
      <c r="U56">
        <f t="shared" si="30"/>
        <v>100.43975818081783</v>
      </c>
      <c r="W56">
        <f t="shared" si="31"/>
        <v>5548.0735674119533</v>
      </c>
      <c r="X56">
        <f t="shared" si="32"/>
        <v>1.8091777491381484</v>
      </c>
      <c r="Y56">
        <f t="shared" si="33"/>
        <v>103.65824941459391</v>
      </c>
      <c r="AA56">
        <f t="shared" si="36"/>
        <v>-1310.0673316379537</v>
      </c>
      <c r="AB56">
        <f t="shared" si="18"/>
        <v>5391.1820499766291</v>
      </c>
    </row>
    <row r="57" spans="1:28" x14ac:dyDescent="0.2">
      <c r="A57">
        <f>'建築限界数値データ　線間左'!A57</f>
        <v>964.48823096219382</v>
      </c>
      <c r="B57">
        <f>'建築限界数値データ　線間左'!B57</f>
        <v>5519.7902659036272</v>
      </c>
      <c r="D57">
        <f t="shared" si="20"/>
        <v>60</v>
      </c>
      <c r="E57">
        <f t="shared" si="21"/>
        <v>300</v>
      </c>
      <c r="F57">
        <f t="shared" si="22"/>
        <v>-2140</v>
      </c>
      <c r="G57">
        <f t="shared" si="23"/>
        <v>500</v>
      </c>
      <c r="I57">
        <f t="shared" si="24"/>
        <v>5.6173268975967375E-2</v>
      </c>
      <c r="J57">
        <f t="shared" si="25"/>
        <v>76.666666666666671</v>
      </c>
      <c r="L57">
        <f t="shared" si="35"/>
        <v>1041.1548976288605</v>
      </c>
      <c r="M57">
        <f t="shared" si="34"/>
        <v>5519.7902659036272</v>
      </c>
      <c r="O57">
        <f t="shared" si="26"/>
        <v>-1098.8451023711395</v>
      </c>
      <c r="P57">
        <f t="shared" si="27"/>
        <v>5519.7902659036272</v>
      </c>
      <c r="R57">
        <f t="shared" si="28"/>
        <v>5628.1031563546767</v>
      </c>
      <c r="S57">
        <f t="shared" si="17"/>
        <v>-1.3742915930872293</v>
      </c>
      <c r="T57">
        <f t="shared" si="29"/>
        <v>1.7673010605025639</v>
      </c>
      <c r="U57">
        <f t="shared" si="30"/>
        <v>101.25889189579146</v>
      </c>
      <c r="W57">
        <f t="shared" si="31"/>
        <v>5628.1031563546767</v>
      </c>
      <c r="X57">
        <f t="shared" si="32"/>
        <v>1.8234743294785312</v>
      </c>
      <c r="Y57">
        <f t="shared" si="33"/>
        <v>104.47738312956756</v>
      </c>
      <c r="AA57">
        <f t="shared" si="36"/>
        <v>-1407.0135145663255</v>
      </c>
      <c r="AB57">
        <f t="shared" si="18"/>
        <v>5449.3906180780614</v>
      </c>
    </row>
    <row r="58" spans="1:28" x14ac:dyDescent="0.2">
      <c r="A58">
        <f>'建築限界数値データ　線間左'!A58</f>
        <v>867.15661338308757</v>
      </c>
      <c r="B58">
        <f>'建築限界数値データ　線間左'!B58</f>
        <v>5577.3520240789549</v>
      </c>
      <c r="D58">
        <f t="shared" si="20"/>
        <v>60</v>
      </c>
      <c r="E58">
        <f t="shared" si="21"/>
        <v>300</v>
      </c>
      <c r="F58">
        <f t="shared" si="22"/>
        <v>-2140</v>
      </c>
      <c r="G58">
        <f t="shared" si="23"/>
        <v>500</v>
      </c>
      <c r="I58">
        <f t="shared" si="24"/>
        <v>5.6173268975967375E-2</v>
      </c>
      <c r="J58">
        <f t="shared" si="25"/>
        <v>76.666666666666671</v>
      </c>
      <c r="L58">
        <f t="shared" si="35"/>
        <v>943.8232800497542</v>
      </c>
      <c r="M58">
        <f t="shared" si="34"/>
        <v>5577.3520240789549</v>
      </c>
      <c r="O58">
        <f t="shared" si="26"/>
        <v>-1196.1767199502458</v>
      </c>
      <c r="P58">
        <f t="shared" si="27"/>
        <v>5577.3520240789549</v>
      </c>
      <c r="R58">
        <f t="shared" si="28"/>
        <v>5704.1821802821605</v>
      </c>
      <c r="S58">
        <f t="shared" si="17"/>
        <v>-1.3595264569070513</v>
      </c>
      <c r="T58">
        <f t="shared" si="29"/>
        <v>1.7820661966827418</v>
      </c>
      <c r="U58">
        <f t="shared" si="30"/>
        <v>102.10487188285157</v>
      </c>
      <c r="W58">
        <f t="shared" si="31"/>
        <v>5704.1821802821605</v>
      </c>
      <c r="X58">
        <f t="shared" si="32"/>
        <v>1.8382394656587091</v>
      </c>
      <c r="Y58">
        <f t="shared" si="33"/>
        <v>105.32336311662766</v>
      </c>
      <c r="AA58">
        <f t="shared" si="36"/>
        <v>-1507.4233425800835</v>
      </c>
      <c r="AB58">
        <f t="shared" si="18"/>
        <v>5501.3970236743717</v>
      </c>
    </row>
    <row r="59" spans="1:28" x14ac:dyDescent="0.2">
      <c r="A59">
        <f>'建築限界数値データ　線間左'!A59</f>
        <v>766.40272481713112</v>
      </c>
      <c r="B59">
        <f>'建築限界数値データ　線間左'!B59</f>
        <v>5628.6886944388352</v>
      </c>
      <c r="D59">
        <f t="shared" si="20"/>
        <v>60</v>
      </c>
      <c r="E59">
        <f t="shared" si="21"/>
        <v>300</v>
      </c>
      <c r="F59">
        <f t="shared" si="22"/>
        <v>-2140</v>
      </c>
      <c r="G59">
        <f t="shared" si="23"/>
        <v>500</v>
      </c>
      <c r="I59">
        <f t="shared" si="24"/>
        <v>5.6173268975967375E-2</v>
      </c>
      <c r="J59">
        <f t="shared" si="25"/>
        <v>76.666666666666671</v>
      </c>
      <c r="L59">
        <f t="shared" si="35"/>
        <v>843.06939148379774</v>
      </c>
      <c r="M59">
        <f t="shared" si="34"/>
        <v>5628.6886944388352</v>
      </c>
      <c r="O59">
        <f t="shared" si="26"/>
        <v>-1296.9306085162023</v>
      </c>
      <c r="P59">
        <f t="shared" si="27"/>
        <v>5628.6886944388352</v>
      </c>
      <c r="R59">
        <f t="shared" si="28"/>
        <v>5776.1722119592114</v>
      </c>
      <c r="S59">
        <f t="shared" si="17"/>
        <v>-1.344334448760732</v>
      </c>
      <c r="T59">
        <f t="shared" si="29"/>
        <v>1.7972582048290611</v>
      </c>
      <c r="U59">
        <f t="shared" si="30"/>
        <v>102.97530983196403</v>
      </c>
      <c r="W59">
        <f t="shared" si="31"/>
        <v>5776.1722119592114</v>
      </c>
      <c r="X59">
        <f t="shared" si="32"/>
        <v>1.8534314738050284</v>
      </c>
      <c r="Y59">
        <f t="shared" si="33"/>
        <v>106.19380106574012</v>
      </c>
      <c r="AA59">
        <f t="shared" si="36"/>
        <v>-1610.9005439609427</v>
      </c>
      <c r="AB59">
        <f t="shared" si="18"/>
        <v>5546.9960212421374</v>
      </c>
    </row>
    <row r="60" spans="1:28" x14ac:dyDescent="0.2">
      <c r="A60">
        <f>'建築限界数値データ　線間左'!A60</f>
        <v>662.62419483242013</v>
      </c>
      <c r="B60">
        <f>'建築限界数値データ　線間左'!B60</f>
        <v>5673.5976745988528</v>
      </c>
      <c r="D60">
        <f t="shared" si="20"/>
        <v>60</v>
      </c>
      <c r="E60">
        <f t="shared" si="21"/>
        <v>300</v>
      </c>
      <c r="F60">
        <f t="shared" si="22"/>
        <v>-2140</v>
      </c>
      <c r="G60">
        <f t="shared" si="23"/>
        <v>500</v>
      </c>
      <c r="I60">
        <f t="shared" si="24"/>
        <v>5.6173268975967375E-2</v>
      </c>
      <c r="J60">
        <f t="shared" si="25"/>
        <v>76.666666666666671</v>
      </c>
      <c r="L60">
        <f t="shared" si="35"/>
        <v>739.29086149908676</v>
      </c>
      <c r="M60">
        <f t="shared" si="34"/>
        <v>5673.5976745988528</v>
      </c>
      <c r="O60">
        <f t="shared" si="26"/>
        <v>-1400.7091385009132</v>
      </c>
      <c r="P60">
        <f t="shared" si="27"/>
        <v>5673.5976745988528</v>
      </c>
      <c r="R60">
        <f t="shared" si="28"/>
        <v>5843.9452995295469</v>
      </c>
      <c r="S60">
        <f t="shared" si="17"/>
        <v>-1.3287543984252963</v>
      </c>
      <c r="T60">
        <f t="shared" si="29"/>
        <v>1.8128382551644968</v>
      </c>
      <c r="U60">
        <f t="shared" si="30"/>
        <v>103.86798096078587</v>
      </c>
      <c r="W60">
        <f t="shared" si="31"/>
        <v>5843.9452995295469</v>
      </c>
      <c r="X60">
        <f t="shared" si="32"/>
        <v>1.8690115241404641</v>
      </c>
      <c r="Y60">
        <f t="shared" si="33"/>
        <v>107.08647219456196</v>
      </c>
      <c r="AA60">
        <f t="shared" si="36"/>
        <v>-1717.0367414692926</v>
      </c>
      <c r="AB60">
        <f t="shared" si="18"/>
        <v>5586.0076523701609</v>
      </c>
    </row>
    <row r="61" spans="1:28" x14ac:dyDescent="0.2">
      <c r="A61">
        <f>'建築限界数値データ　線間左'!A61</f>
        <v>556.23058987490538</v>
      </c>
      <c r="B61">
        <f>'建築限界数値データ　線間左'!B61</f>
        <v>5700</v>
      </c>
      <c r="D61">
        <f t="shared" si="20"/>
        <v>60</v>
      </c>
      <c r="E61">
        <f t="shared" si="21"/>
        <v>300</v>
      </c>
      <c r="F61">
        <f t="shared" si="22"/>
        <v>-2140</v>
      </c>
      <c r="G61">
        <f t="shared" si="23"/>
        <v>500</v>
      </c>
      <c r="I61">
        <f t="shared" si="24"/>
        <v>5.6173268975967375E-2</v>
      </c>
      <c r="J61">
        <f t="shared" si="25"/>
        <v>76.666666666666671</v>
      </c>
      <c r="L61">
        <f t="shared" si="35"/>
        <v>632.89725654157201</v>
      </c>
      <c r="M61">
        <f t="shared" si="34"/>
        <v>5700</v>
      </c>
      <c r="O61">
        <f t="shared" si="26"/>
        <v>-1507.102743458428</v>
      </c>
      <c r="P61">
        <f t="shared" si="27"/>
        <v>5700</v>
      </c>
      <c r="R61">
        <f t="shared" si="28"/>
        <v>5895.8764131670805</v>
      </c>
      <c r="S61">
        <f t="shared" si="17"/>
        <v>-1.3123075799581689</v>
      </c>
      <c r="T61">
        <f t="shared" si="29"/>
        <v>1.8292850736316242</v>
      </c>
      <c r="U61">
        <f t="shared" si="30"/>
        <v>104.81031424537011</v>
      </c>
      <c r="W61">
        <f t="shared" si="31"/>
        <v>5895.8764131670805</v>
      </c>
      <c r="X61">
        <f t="shared" si="32"/>
        <v>1.8854583426075915</v>
      </c>
      <c r="Y61">
        <f t="shared" si="33"/>
        <v>108.0288054791462</v>
      </c>
      <c r="AA61">
        <f t="shared" si="36"/>
        <v>-1824.7448565233369</v>
      </c>
      <c r="AB61">
        <f t="shared" si="18"/>
        <v>5606.3949992781945</v>
      </c>
    </row>
    <row r="62" spans="1:28" x14ac:dyDescent="0.2">
      <c r="A62">
        <f>'建築限界数値データ　線間左'!A62</f>
        <v>447.64179689673892</v>
      </c>
      <c r="B62">
        <f>'建築限界数値データ　線間左'!B62</f>
        <v>5700</v>
      </c>
      <c r="D62">
        <f t="shared" si="20"/>
        <v>60</v>
      </c>
      <c r="E62">
        <f t="shared" si="21"/>
        <v>300</v>
      </c>
      <c r="F62">
        <f t="shared" si="22"/>
        <v>-2140</v>
      </c>
      <c r="G62">
        <f t="shared" si="23"/>
        <v>500</v>
      </c>
      <c r="I62">
        <f t="shared" si="24"/>
        <v>5.6173268975967375E-2</v>
      </c>
      <c r="J62">
        <f t="shared" si="25"/>
        <v>76.666666666666671</v>
      </c>
      <c r="L62">
        <f t="shared" si="35"/>
        <v>524.30846356340555</v>
      </c>
      <c r="M62">
        <f t="shared" si="34"/>
        <v>5700</v>
      </c>
      <c r="O62">
        <f t="shared" si="26"/>
        <v>-1615.6915364365946</v>
      </c>
      <c r="P62">
        <f t="shared" si="27"/>
        <v>5700</v>
      </c>
      <c r="R62">
        <f t="shared" si="28"/>
        <v>5924.5640464858552</v>
      </c>
      <c r="S62">
        <f t="shared" si="17"/>
        <v>-1.2945870045052645</v>
      </c>
      <c r="T62">
        <f t="shared" si="29"/>
        <v>1.8470056490845286</v>
      </c>
      <c r="U62">
        <f t="shared" si="30"/>
        <v>105.82562842936466</v>
      </c>
      <c r="W62">
        <f t="shared" si="31"/>
        <v>5924.5640464858552</v>
      </c>
      <c r="X62">
        <f t="shared" si="32"/>
        <v>1.9031789180604959</v>
      </c>
      <c r="Y62">
        <f t="shared" si="33"/>
        <v>109.04411966314075</v>
      </c>
      <c r="AA62">
        <f t="shared" si="36"/>
        <v>-1933.1623720452487</v>
      </c>
      <c r="AB62">
        <f t="shared" si="18"/>
        <v>5600.2984192113581</v>
      </c>
    </row>
    <row r="63" spans="1:28" x14ac:dyDescent="0.2">
      <c r="A63">
        <f>'建築限界数値データ　線間左'!A63</f>
        <v>337.28636625430414</v>
      </c>
      <c r="B63">
        <f>'建築限界数値データ　線間左'!B63</f>
        <v>5700</v>
      </c>
      <c r="D63">
        <f t="shared" si="20"/>
        <v>60</v>
      </c>
      <c r="E63">
        <f t="shared" si="21"/>
        <v>300</v>
      </c>
      <c r="F63">
        <f t="shared" si="22"/>
        <v>-2140</v>
      </c>
      <c r="G63">
        <f t="shared" si="23"/>
        <v>500</v>
      </c>
      <c r="I63">
        <f t="shared" si="24"/>
        <v>5.6173268975967375E-2</v>
      </c>
      <c r="J63">
        <f t="shared" si="25"/>
        <v>76.666666666666671</v>
      </c>
      <c r="L63">
        <f t="shared" si="35"/>
        <v>413.95303292097083</v>
      </c>
      <c r="M63">
        <f t="shared" si="34"/>
        <v>5700</v>
      </c>
      <c r="O63">
        <f t="shared" si="26"/>
        <v>-1726.0469670790292</v>
      </c>
      <c r="P63">
        <f t="shared" si="27"/>
        <v>5700</v>
      </c>
      <c r="R63">
        <f t="shared" si="28"/>
        <v>5955.6056058609784</v>
      </c>
      <c r="S63">
        <f t="shared" si="17"/>
        <v>-1.2767587328239374</v>
      </c>
      <c r="T63">
        <f t="shared" si="29"/>
        <v>1.8648339207658557</v>
      </c>
      <c r="U63">
        <f t="shared" si="30"/>
        <v>106.8471131527173</v>
      </c>
      <c r="W63">
        <f t="shared" si="31"/>
        <v>5955.6056058609784</v>
      </c>
      <c r="X63">
        <f t="shared" si="32"/>
        <v>1.9210071897418231</v>
      </c>
      <c r="Y63">
        <f t="shared" si="33"/>
        <v>110.06560438649339</v>
      </c>
      <c r="AA63">
        <f t="shared" si="36"/>
        <v>-2043.3437387080944</v>
      </c>
      <c r="AB63">
        <f t="shared" si="18"/>
        <v>5594.1026535133524</v>
      </c>
    </row>
    <row r="64" spans="1:28" x14ac:dyDescent="0.2">
      <c r="A64">
        <f>'建築限界数値データ　線間左'!A64</f>
        <v>225.59982041574767</v>
      </c>
      <c r="B64">
        <f>'建築限界数値データ　線間左'!B64</f>
        <v>5700</v>
      </c>
      <c r="D64">
        <f t="shared" si="20"/>
        <v>60</v>
      </c>
      <c r="E64">
        <f t="shared" si="21"/>
        <v>300</v>
      </c>
      <c r="F64">
        <f t="shared" si="22"/>
        <v>-2140</v>
      </c>
      <c r="G64">
        <f t="shared" si="23"/>
        <v>500</v>
      </c>
      <c r="I64">
        <f t="shared" si="24"/>
        <v>5.6173268975967375E-2</v>
      </c>
      <c r="J64">
        <f t="shared" si="25"/>
        <v>76.666666666666671</v>
      </c>
      <c r="L64">
        <f t="shared" si="35"/>
        <v>302.26648708241436</v>
      </c>
      <c r="M64">
        <f t="shared" si="34"/>
        <v>5700</v>
      </c>
      <c r="O64">
        <f t="shared" si="26"/>
        <v>-1837.7335129175856</v>
      </c>
      <c r="P64">
        <f t="shared" si="27"/>
        <v>5700</v>
      </c>
      <c r="R64">
        <f t="shared" si="28"/>
        <v>5988.9284905148443</v>
      </c>
      <c r="S64">
        <f t="shared" si="17"/>
        <v>-1.2589093288365076</v>
      </c>
      <c r="T64">
        <f t="shared" si="29"/>
        <v>1.8826833247532855</v>
      </c>
      <c r="U64">
        <f t="shared" si="30"/>
        <v>107.86980866802101</v>
      </c>
      <c r="W64">
        <f t="shared" si="31"/>
        <v>5988.9284905148443</v>
      </c>
      <c r="X64">
        <f t="shared" si="32"/>
        <v>1.9388565937292528</v>
      </c>
      <c r="Y64">
        <f t="shared" si="33"/>
        <v>111.0882999017971</v>
      </c>
      <c r="AA64">
        <f t="shared" si="36"/>
        <v>-2154.8541209947361</v>
      </c>
      <c r="AB64">
        <f t="shared" si="18"/>
        <v>5587.8321540408142</v>
      </c>
    </row>
    <row r="65" spans="1:28" x14ac:dyDescent="0.2">
      <c r="A65">
        <f>'建築限界数値データ　線間左'!A65</f>
        <v>113.02293515276435</v>
      </c>
      <c r="B65">
        <f>'建築限界数値データ　線間左'!B65</f>
        <v>5700</v>
      </c>
      <c r="D65">
        <f t="shared" si="20"/>
        <v>60</v>
      </c>
      <c r="E65">
        <f t="shared" si="21"/>
        <v>300</v>
      </c>
      <c r="F65">
        <f t="shared" si="22"/>
        <v>-2140</v>
      </c>
      <c r="G65">
        <f t="shared" si="23"/>
        <v>500</v>
      </c>
      <c r="I65">
        <f t="shared" si="24"/>
        <v>5.6173268975967375E-2</v>
      </c>
      <c r="J65">
        <f t="shared" si="25"/>
        <v>76.666666666666671</v>
      </c>
      <c r="L65">
        <f t="shared" si="35"/>
        <v>189.689601819431</v>
      </c>
      <c r="M65">
        <f t="shared" si="34"/>
        <v>5700</v>
      </c>
      <c r="O65">
        <f t="shared" si="26"/>
        <v>-1950.3103981805689</v>
      </c>
      <c r="P65">
        <f t="shared" si="27"/>
        <v>5700</v>
      </c>
      <c r="R65">
        <f t="shared" si="28"/>
        <v>6024.4261676321712</v>
      </c>
      <c r="S65">
        <f t="shared" si="17"/>
        <v>-1.2411231699046785</v>
      </c>
      <c r="T65">
        <f t="shared" si="29"/>
        <v>1.9004694836851146</v>
      </c>
      <c r="U65">
        <f t="shared" si="30"/>
        <v>108.88888050856373</v>
      </c>
      <c r="W65">
        <f t="shared" si="31"/>
        <v>6024.4261676321712</v>
      </c>
      <c r="X65">
        <f t="shared" si="32"/>
        <v>1.9566427526610819</v>
      </c>
      <c r="Y65">
        <f t="shared" si="33"/>
        <v>112.10737174233982</v>
      </c>
      <c r="AA65">
        <f t="shared" si="36"/>
        <v>-2267.2534383705347</v>
      </c>
      <c r="AB65">
        <f t="shared" si="18"/>
        <v>5581.5116675904419</v>
      </c>
    </row>
    <row r="66" spans="1:28" x14ac:dyDescent="0.2">
      <c r="A66">
        <f>'建築限界数値データ　線間左'!A66</f>
        <v>1.102633609417758E-13</v>
      </c>
      <c r="B66">
        <f>'建築限界数値データ　線間左'!B66</f>
        <v>5700</v>
      </c>
      <c r="D66">
        <f t="shared" si="20"/>
        <v>60</v>
      </c>
      <c r="E66">
        <f t="shared" si="21"/>
        <v>300</v>
      </c>
      <c r="F66">
        <f t="shared" si="22"/>
        <v>-2140</v>
      </c>
      <c r="G66">
        <f t="shared" si="23"/>
        <v>500</v>
      </c>
      <c r="I66">
        <f t="shared" si="24"/>
        <v>5.6173268975967375E-2</v>
      </c>
      <c r="J66">
        <f t="shared" si="25"/>
        <v>76.666666666666671</v>
      </c>
      <c r="L66">
        <f t="shared" si="35"/>
        <v>76.666666666666785</v>
      </c>
      <c r="M66">
        <f t="shared" si="34"/>
        <v>5700</v>
      </c>
      <c r="O66">
        <f t="shared" si="26"/>
        <v>-2063.333333333333</v>
      </c>
      <c r="P66">
        <f t="shared" si="27"/>
        <v>5700</v>
      </c>
      <c r="R66">
        <f t="shared" si="28"/>
        <v>6061.9587960035196</v>
      </c>
      <c r="S66">
        <f t="shared" si="17"/>
        <v>-1.2234816784718794</v>
      </c>
      <c r="T66">
        <f t="shared" si="29"/>
        <v>1.9181109751179137</v>
      </c>
      <c r="U66">
        <f t="shared" si="30"/>
        <v>109.89966351197933</v>
      </c>
      <c r="W66">
        <f t="shared" si="31"/>
        <v>6061.9587960035196</v>
      </c>
      <c r="X66">
        <f t="shared" si="32"/>
        <v>1.974284244093881</v>
      </c>
      <c r="Y66">
        <f t="shared" si="33"/>
        <v>113.11815474575542</v>
      </c>
      <c r="AA66">
        <f t="shared" si="36"/>
        <v>-2380.0981020801732</v>
      </c>
      <c r="AB66">
        <f t="shared" si="18"/>
        <v>5575.1661382346983</v>
      </c>
    </row>
    <row r="67" spans="1:28" x14ac:dyDescent="0.2">
      <c r="A67">
        <f>'建築限界数値データ　線間左'!A67</f>
        <v>-113.02293515276372</v>
      </c>
      <c r="B67">
        <f>'建築限界数値データ　線間左'!B67</f>
        <v>5700</v>
      </c>
      <c r="D67">
        <f t="shared" ref="D67:D83" si="37">D66</f>
        <v>60</v>
      </c>
      <c r="E67">
        <f t="shared" ref="E67:E83" si="38">E66</f>
        <v>300</v>
      </c>
      <c r="F67">
        <f t="shared" ref="F67:F83" si="39">F66</f>
        <v>-2140</v>
      </c>
      <c r="G67">
        <f t="shared" ref="G67:G83" si="40">G66</f>
        <v>500</v>
      </c>
      <c r="I67">
        <f t="shared" ref="I67:I83" si="41">I66</f>
        <v>5.6173268975967375E-2</v>
      </c>
      <c r="J67">
        <f t="shared" ref="J67:J83" si="42">J66</f>
        <v>76.666666666666671</v>
      </c>
      <c r="L67">
        <f t="shared" ref="L67:L80" si="43">A67-J67</f>
        <v>-189.68960181943038</v>
      </c>
      <c r="M67">
        <f t="shared" si="34"/>
        <v>5700</v>
      </c>
      <c r="O67">
        <f t="shared" ref="O67:O83" si="44">L67+F67</f>
        <v>-2329.6896018194302</v>
      </c>
      <c r="P67">
        <f t="shared" ref="P67:P83" si="45">M67</f>
        <v>5700</v>
      </c>
      <c r="R67">
        <f t="shared" ref="R67:R83" si="46">SQRT(O67^2+P67^2)</f>
        <v>6157.7149691119657</v>
      </c>
      <c r="S67">
        <f t="shared" si="17"/>
        <v>-1.1827975488571407</v>
      </c>
      <c r="T67">
        <f t="shared" ref="T67:T83" si="47">IF(AND(O67&gt;=0,P67&gt;=0),S67,IF(AND(O67&lt;0,P67&gt;=0),S67+PI(),IF(AND(O67&lt;0,P67&lt;0),S67+PI(),S67+2*PI())))</f>
        <v>1.9587951047326524</v>
      </c>
      <c r="U67">
        <f t="shared" ref="U67:U83" si="48">T67*180/PI()</f>
        <v>112.23069243206704</v>
      </c>
      <c r="W67">
        <f t="shared" ref="W67:W83" si="49">R67</f>
        <v>6157.7149691119657</v>
      </c>
      <c r="X67">
        <f t="shared" ref="X67:X83" si="50">IF(T67+I67&gt;=2*PI(),MOD(T67+I67,2*PI()),T67+I67)</f>
        <v>2.0149683737086197</v>
      </c>
      <c r="Y67">
        <f t="shared" ref="Y67:Y83" si="51">X67*180/PI()</f>
        <v>115.44918366584314</v>
      </c>
      <c r="AA67">
        <f t="shared" si="36"/>
        <v>-2646.0342459578928</v>
      </c>
      <c r="AB67">
        <f t="shared" si="18"/>
        <v>5560.2119033399822</v>
      </c>
    </row>
    <row r="68" spans="1:28" x14ac:dyDescent="0.2">
      <c r="A68">
        <f>'建築限界数値データ　線間左'!A68</f>
        <v>-225.59982041574787</v>
      </c>
      <c r="B68">
        <f>'建築限界数値データ　線間左'!B68</f>
        <v>5700</v>
      </c>
      <c r="D68">
        <f t="shared" si="37"/>
        <v>60</v>
      </c>
      <c r="E68">
        <f t="shared" si="38"/>
        <v>300</v>
      </c>
      <c r="F68">
        <f t="shared" si="39"/>
        <v>-2140</v>
      </c>
      <c r="G68">
        <f t="shared" si="40"/>
        <v>500</v>
      </c>
      <c r="I68">
        <f t="shared" si="41"/>
        <v>5.6173268975967375E-2</v>
      </c>
      <c r="J68">
        <f t="shared" si="42"/>
        <v>76.666666666666671</v>
      </c>
      <c r="L68">
        <f t="shared" si="43"/>
        <v>-302.26648708241453</v>
      </c>
      <c r="M68">
        <f t="shared" ref="M68:M83" si="52">B68</f>
        <v>5700</v>
      </c>
      <c r="O68">
        <f t="shared" si="44"/>
        <v>-2442.2664870824146</v>
      </c>
      <c r="P68">
        <f t="shared" si="45"/>
        <v>5700</v>
      </c>
      <c r="R68">
        <f t="shared" si="46"/>
        <v>6201.1825964025502</v>
      </c>
      <c r="S68">
        <f t="shared" ref="S68:S83" si="53">IF(AND(O68=0,P68=0),0,IF(AND(O68=0,P68&gt;0),PI()/2,IF(AND(O68=0,P68&lt;0),PI()/2*-1,ATAN(P68/O68))))</f>
        <v>-1.1659920880561152</v>
      </c>
      <c r="T68">
        <f t="shared" si="47"/>
        <v>1.9756005655336779</v>
      </c>
      <c r="U68">
        <f t="shared" si="48"/>
        <v>113.19357440873836</v>
      </c>
      <c r="W68">
        <f t="shared" si="49"/>
        <v>6201.1825964025502</v>
      </c>
      <c r="X68">
        <f t="shared" si="50"/>
        <v>2.0317738345096452</v>
      </c>
      <c r="Y68">
        <f t="shared" si="51"/>
        <v>116.41206564251445</v>
      </c>
      <c r="AA68">
        <f t="shared" si="36"/>
        <v>-2758.4335633336932</v>
      </c>
      <c r="AB68">
        <f t="shared" ref="AB68:AB83" si="54">W68*SIN(X68)-yオフセット</f>
        <v>5553.8914168896081</v>
      </c>
    </row>
    <row r="69" spans="1:28" x14ac:dyDescent="0.2">
      <c r="A69">
        <f>'建築限界数値データ　線間左'!A69</f>
        <v>-337.28636625430386</v>
      </c>
      <c r="B69">
        <f>'建築限界数値データ　線間左'!B69</f>
        <v>5700</v>
      </c>
      <c r="D69">
        <f t="shared" si="37"/>
        <v>60</v>
      </c>
      <c r="E69">
        <f t="shared" si="38"/>
        <v>300</v>
      </c>
      <c r="F69">
        <f t="shared" si="39"/>
        <v>-2140</v>
      </c>
      <c r="G69">
        <f t="shared" si="40"/>
        <v>500</v>
      </c>
      <c r="I69">
        <f t="shared" si="41"/>
        <v>5.6173268975967375E-2</v>
      </c>
      <c r="J69">
        <f t="shared" si="42"/>
        <v>76.666666666666671</v>
      </c>
      <c r="L69">
        <f t="shared" si="43"/>
        <v>-413.95303292097054</v>
      </c>
      <c r="M69">
        <f t="shared" si="52"/>
        <v>5700</v>
      </c>
      <c r="O69">
        <f t="shared" si="44"/>
        <v>-2553.9530329209706</v>
      </c>
      <c r="P69">
        <f t="shared" si="45"/>
        <v>5700</v>
      </c>
      <c r="R69">
        <f t="shared" si="46"/>
        <v>6246.0128157382305</v>
      </c>
      <c r="S69">
        <f t="shared" si="53"/>
        <v>-1.1495552649821454</v>
      </c>
      <c r="T69">
        <f t="shared" si="47"/>
        <v>1.9920373886076477</v>
      </c>
      <c r="U69">
        <f t="shared" si="48"/>
        <v>114.13533499948007</v>
      </c>
      <c r="W69">
        <f t="shared" si="49"/>
        <v>6246.0128157382305</v>
      </c>
      <c r="X69">
        <f t="shared" si="50"/>
        <v>2.0482106575836152</v>
      </c>
      <c r="Y69">
        <f t="shared" si="51"/>
        <v>117.35382623325617</v>
      </c>
      <c r="AA69">
        <f t="shared" si="36"/>
        <v>-2869.9439456203349</v>
      </c>
      <c r="AB69">
        <f t="shared" si="54"/>
        <v>5547.620917417069</v>
      </c>
    </row>
    <row r="70" spans="1:28" x14ac:dyDescent="0.2">
      <c r="A70">
        <f>'建築限界数値データ　線間左'!A70</f>
        <v>-447.64179689673875</v>
      </c>
      <c r="B70">
        <f>'建築限界数値データ　線間左'!B70</f>
        <v>5700</v>
      </c>
      <c r="D70">
        <f t="shared" si="37"/>
        <v>60</v>
      </c>
      <c r="E70">
        <f t="shared" si="38"/>
        <v>300</v>
      </c>
      <c r="F70">
        <f t="shared" si="39"/>
        <v>-2140</v>
      </c>
      <c r="G70">
        <f t="shared" si="40"/>
        <v>500</v>
      </c>
      <c r="I70">
        <f t="shared" si="41"/>
        <v>5.6173268975967375E-2</v>
      </c>
      <c r="J70">
        <f t="shared" si="42"/>
        <v>76.666666666666671</v>
      </c>
      <c r="L70">
        <f t="shared" si="43"/>
        <v>-524.30846356340544</v>
      </c>
      <c r="M70">
        <f t="shared" si="52"/>
        <v>5700</v>
      </c>
      <c r="O70">
        <f t="shared" si="44"/>
        <v>-2664.3084635634054</v>
      </c>
      <c r="P70">
        <f t="shared" si="45"/>
        <v>5700</v>
      </c>
      <c r="R70">
        <f t="shared" si="46"/>
        <v>6291.9424337016626</v>
      </c>
      <c r="S70">
        <f t="shared" si="53"/>
        <v>-1.133548649973749</v>
      </c>
      <c r="T70">
        <f t="shared" si="47"/>
        <v>2.0080440036160443</v>
      </c>
      <c r="U70">
        <f t="shared" si="48"/>
        <v>115.05244648375195</v>
      </c>
      <c r="W70">
        <f t="shared" si="49"/>
        <v>6291.9424337016626</v>
      </c>
      <c r="X70">
        <f t="shared" si="50"/>
        <v>2.0642172725920118</v>
      </c>
      <c r="Y70">
        <f t="shared" si="51"/>
        <v>118.27093771752807</v>
      </c>
      <c r="AA70">
        <f t="shared" si="36"/>
        <v>-2980.1253122831827</v>
      </c>
      <c r="AB70">
        <f t="shared" si="54"/>
        <v>5541.4251517190651</v>
      </c>
    </row>
    <row r="71" spans="1:28" x14ac:dyDescent="0.2">
      <c r="A71">
        <f>'建築限界数値データ　線間左'!A71</f>
        <v>-556.23058987490526</v>
      </c>
      <c r="B71">
        <f>'建築限界数値データ　線間左'!B71</f>
        <v>5700</v>
      </c>
      <c r="D71">
        <f t="shared" si="37"/>
        <v>60</v>
      </c>
      <c r="E71">
        <f t="shared" si="38"/>
        <v>300</v>
      </c>
      <c r="F71">
        <f t="shared" si="39"/>
        <v>-2140</v>
      </c>
      <c r="G71">
        <f t="shared" si="40"/>
        <v>500</v>
      </c>
      <c r="I71">
        <f t="shared" si="41"/>
        <v>5.6173268975967375E-2</v>
      </c>
      <c r="J71">
        <f t="shared" si="42"/>
        <v>76.666666666666671</v>
      </c>
      <c r="L71">
        <f t="shared" si="43"/>
        <v>-632.89725654157189</v>
      </c>
      <c r="M71">
        <f t="shared" si="52"/>
        <v>5700</v>
      </c>
      <c r="O71">
        <f t="shared" si="44"/>
        <v>-2772.897256541572</v>
      </c>
      <c r="P71">
        <f t="shared" si="45"/>
        <v>5700</v>
      </c>
      <c r="R71">
        <f t="shared" si="46"/>
        <v>6338.6874978449423</v>
      </c>
      <c r="S71">
        <f t="shared" si="53"/>
        <v>-1.1180285964492982</v>
      </c>
      <c r="T71">
        <f t="shared" si="47"/>
        <v>2.0235640571404949</v>
      </c>
      <c r="U71">
        <f t="shared" si="48"/>
        <v>115.94168004852011</v>
      </c>
      <c r="W71">
        <f t="shared" si="49"/>
        <v>6338.6874978449423</v>
      </c>
      <c r="X71">
        <f t="shared" si="50"/>
        <v>2.0797373261164624</v>
      </c>
      <c r="Y71">
        <f t="shared" si="51"/>
        <v>119.16017128229622</v>
      </c>
      <c r="AA71">
        <f t="shared" si="36"/>
        <v>-3088.5428278050931</v>
      </c>
      <c r="AB71">
        <f t="shared" si="54"/>
        <v>5535.3285716522278</v>
      </c>
    </row>
    <row r="72" spans="1:28" x14ac:dyDescent="0.2">
      <c r="A72">
        <f>'建築限界数値データ　線間左'!A72</f>
        <v>-662.6241948324199</v>
      </c>
      <c r="B72">
        <f>'建築限界数値データ　線間左'!B72</f>
        <v>5673.5976745988528</v>
      </c>
      <c r="D72">
        <f t="shared" si="37"/>
        <v>60</v>
      </c>
      <c r="E72">
        <f t="shared" si="38"/>
        <v>300</v>
      </c>
      <c r="F72">
        <f t="shared" si="39"/>
        <v>-2140</v>
      </c>
      <c r="G72">
        <f t="shared" si="40"/>
        <v>500</v>
      </c>
      <c r="I72">
        <f t="shared" si="41"/>
        <v>5.6173268975967375E-2</v>
      </c>
      <c r="J72">
        <f t="shared" si="42"/>
        <v>76.666666666666671</v>
      </c>
      <c r="L72">
        <f t="shared" si="43"/>
        <v>-739.29086149908653</v>
      </c>
      <c r="M72">
        <f t="shared" si="52"/>
        <v>5673.5976745988528</v>
      </c>
      <c r="O72">
        <f t="shared" si="44"/>
        <v>-2879.2908614990865</v>
      </c>
      <c r="P72">
        <f t="shared" si="45"/>
        <v>5673.5976745988528</v>
      </c>
      <c r="R72">
        <f t="shared" si="46"/>
        <v>6362.3915659385239</v>
      </c>
      <c r="S72">
        <f t="shared" si="53"/>
        <v>-1.101175138915129</v>
      </c>
      <c r="T72">
        <f t="shared" si="47"/>
        <v>2.0404175146746644</v>
      </c>
      <c r="U72">
        <f t="shared" si="48"/>
        <v>116.90731203543099</v>
      </c>
      <c r="W72">
        <f t="shared" si="49"/>
        <v>6362.3915659385239</v>
      </c>
      <c r="X72">
        <f t="shared" si="50"/>
        <v>2.0965907836506319</v>
      </c>
      <c r="Y72">
        <f t="shared" si="51"/>
        <v>120.12580326920708</v>
      </c>
      <c r="AA72">
        <f t="shared" si="36"/>
        <v>-3193.2862927079736</v>
      </c>
      <c r="AB72">
        <f t="shared" si="54"/>
        <v>5502.9945567053792</v>
      </c>
    </row>
    <row r="73" spans="1:28" x14ac:dyDescent="0.2">
      <c r="A73">
        <f>'建築限界数値データ　線間左'!A73</f>
        <v>-766.40272481713089</v>
      </c>
      <c r="B73">
        <f>'建築限界数値データ　線間左'!B73</f>
        <v>5628.6886944388352</v>
      </c>
      <c r="D73">
        <f t="shared" si="37"/>
        <v>60</v>
      </c>
      <c r="E73">
        <f t="shared" si="38"/>
        <v>300</v>
      </c>
      <c r="F73">
        <f t="shared" si="39"/>
        <v>-2140</v>
      </c>
      <c r="G73">
        <f t="shared" si="40"/>
        <v>500</v>
      </c>
      <c r="I73">
        <f t="shared" si="41"/>
        <v>5.6173268975967375E-2</v>
      </c>
      <c r="J73">
        <f t="shared" si="42"/>
        <v>76.666666666666671</v>
      </c>
      <c r="L73">
        <f t="shared" si="43"/>
        <v>-843.06939148379752</v>
      </c>
      <c r="M73">
        <f t="shared" si="52"/>
        <v>5628.6886944388352</v>
      </c>
      <c r="O73">
        <f t="shared" si="44"/>
        <v>-2983.0693914837975</v>
      </c>
      <c r="P73">
        <f t="shared" si="45"/>
        <v>5628.6886944388352</v>
      </c>
      <c r="R73">
        <f t="shared" si="46"/>
        <v>6370.3092086107617</v>
      </c>
      <c r="S73">
        <f t="shared" si="53"/>
        <v>-1.0834565575422463</v>
      </c>
      <c r="T73">
        <f t="shared" si="47"/>
        <v>2.058136096047547</v>
      </c>
      <c r="U73">
        <f t="shared" si="48"/>
        <v>117.92251196705627</v>
      </c>
      <c r="W73">
        <f t="shared" si="49"/>
        <v>6370.3092086107617</v>
      </c>
      <c r="X73">
        <f t="shared" si="50"/>
        <v>2.1143093650235145</v>
      </c>
      <c r="Y73">
        <f t="shared" si="51"/>
        <v>121.14100320083239</v>
      </c>
      <c r="AA73">
        <f t="shared" si="36"/>
        <v>-3294.3797747434551</v>
      </c>
      <c r="AB73">
        <f t="shared" si="54"/>
        <v>5452.3298976742344</v>
      </c>
    </row>
    <row r="74" spans="1:28" x14ac:dyDescent="0.2">
      <c r="A74">
        <f>'建築限界数値データ　線間左'!A74</f>
        <v>-867.15661338308712</v>
      </c>
      <c r="B74">
        <f>'建築限界数値データ　線間左'!B74</f>
        <v>5577.3520240789549</v>
      </c>
      <c r="D74">
        <f t="shared" si="37"/>
        <v>60</v>
      </c>
      <c r="E74">
        <f t="shared" si="38"/>
        <v>300</v>
      </c>
      <c r="F74">
        <f t="shared" si="39"/>
        <v>-2140</v>
      </c>
      <c r="G74">
        <f t="shared" si="40"/>
        <v>500</v>
      </c>
      <c r="I74">
        <f t="shared" si="41"/>
        <v>5.6173268975967375E-2</v>
      </c>
      <c r="J74">
        <f t="shared" si="42"/>
        <v>76.666666666666671</v>
      </c>
      <c r="L74">
        <f t="shared" si="43"/>
        <v>-943.82328004975375</v>
      </c>
      <c r="M74">
        <f t="shared" si="52"/>
        <v>5577.3520240789549</v>
      </c>
      <c r="O74">
        <f t="shared" si="44"/>
        <v>-3083.8232800497535</v>
      </c>
      <c r="P74">
        <f t="shared" si="45"/>
        <v>5577.3520240789549</v>
      </c>
      <c r="R74">
        <f t="shared" si="46"/>
        <v>6373.1327950290224</v>
      </c>
      <c r="S74">
        <f t="shared" si="53"/>
        <v>-1.0657148893287718</v>
      </c>
      <c r="T74">
        <f t="shared" si="47"/>
        <v>2.0758777642610213</v>
      </c>
      <c r="U74">
        <f t="shared" si="48"/>
        <v>118.93903467720976</v>
      </c>
      <c r="W74">
        <f t="shared" si="49"/>
        <v>6373.1327950290224</v>
      </c>
      <c r="X74">
        <f t="shared" si="50"/>
        <v>2.1320510332369889</v>
      </c>
      <c r="Y74">
        <f t="shared" si="51"/>
        <v>122.15752591098585</v>
      </c>
      <c r="AA74">
        <f t="shared" si="36"/>
        <v>-3392.0925116224071</v>
      </c>
      <c r="AB74">
        <f t="shared" si="54"/>
        <v>5395.4175015164146</v>
      </c>
    </row>
    <row r="75" spans="1:28" x14ac:dyDescent="0.2">
      <c r="A75">
        <f>'建築限界数値データ　線間左'!A75</f>
        <v>-964.4882309621936</v>
      </c>
      <c r="B75">
        <f>'建築限界数値データ　線間左'!B75</f>
        <v>5519.7902659036272</v>
      </c>
      <c r="D75">
        <f t="shared" si="37"/>
        <v>60</v>
      </c>
      <c r="E75">
        <f t="shared" si="38"/>
        <v>300</v>
      </c>
      <c r="F75">
        <f t="shared" si="39"/>
        <v>-2140</v>
      </c>
      <c r="G75">
        <f t="shared" si="40"/>
        <v>500</v>
      </c>
      <c r="I75">
        <f t="shared" si="41"/>
        <v>5.6173268975967375E-2</v>
      </c>
      <c r="J75">
        <f t="shared" si="42"/>
        <v>76.666666666666671</v>
      </c>
      <c r="L75">
        <f t="shared" si="43"/>
        <v>-1041.1548976288602</v>
      </c>
      <c r="M75">
        <f t="shared" si="52"/>
        <v>5519.7902659036272</v>
      </c>
      <c r="O75">
        <f t="shared" si="44"/>
        <v>-3181.1548976288605</v>
      </c>
      <c r="P75">
        <f t="shared" si="45"/>
        <v>5519.7902659036272</v>
      </c>
      <c r="R75">
        <f t="shared" si="46"/>
        <v>6370.857953389992</v>
      </c>
      <c r="S75">
        <f t="shared" si="53"/>
        <v>-1.0479720432291182</v>
      </c>
      <c r="T75">
        <f t="shared" si="47"/>
        <v>2.0936206103606749</v>
      </c>
      <c r="U75">
        <f t="shared" si="48"/>
        <v>119.95562487527006</v>
      </c>
      <c r="W75">
        <f t="shared" si="49"/>
        <v>6370.857953389992</v>
      </c>
      <c r="X75">
        <f t="shared" si="50"/>
        <v>2.1497938793366425</v>
      </c>
      <c r="Y75">
        <f t="shared" si="51"/>
        <v>123.17411610904617</v>
      </c>
      <c r="AA75">
        <f t="shared" si="36"/>
        <v>-3486.0388758130725</v>
      </c>
      <c r="AB75">
        <f t="shared" si="54"/>
        <v>5332.4819754587497</v>
      </c>
    </row>
    <row r="76" spans="1:28" x14ac:dyDescent="0.2">
      <c r="A76">
        <f>'建築限界数値データ　線間左'!A76</f>
        <v>-1058.0134541264515</v>
      </c>
      <c r="B76">
        <f>'建築限界数値データ　線間左'!B76</f>
        <v>5456.2305898749055</v>
      </c>
      <c r="D76">
        <f t="shared" si="37"/>
        <v>60</v>
      </c>
      <c r="E76">
        <f t="shared" si="38"/>
        <v>300</v>
      </c>
      <c r="F76">
        <f t="shared" si="39"/>
        <v>-2140</v>
      </c>
      <c r="G76">
        <f t="shared" si="40"/>
        <v>500</v>
      </c>
      <c r="I76">
        <f t="shared" si="41"/>
        <v>5.6173268975967375E-2</v>
      </c>
      <c r="J76">
        <f t="shared" si="42"/>
        <v>76.666666666666671</v>
      </c>
      <c r="L76">
        <f t="shared" si="43"/>
        <v>-1134.6801207931182</v>
      </c>
      <c r="M76">
        <f t="shared" si="52"/>
        <v>5456.2305898749055</v>
      </c>
      <c r="O76">
        <f t="shared" si="44"/>
        <v>-3274.6801207931185</v>
      </c>
      <c r="P76">
        <f t="shared" si="45"/>
        <v>5456.2305898749055</v>
      </c>
      <c r="R76">
        <f t="shared" si="46"/>
        <v>6363.4882056466713</v>
      </c>
      <c r="S76">
        <f t="shared" si="53"/>
        <v>-1.0302499215308245</v>
      </c>
      <c r="T76">
        <f t="shared" si="47"/>
        <v>2.1113427320589686</v>
      </c>
      <c r="U76">
        <f t="shared" si="48"/>
        <v>120.97102765259952</v>
      </c>
      <c r="W76">
        <f t="shared" si="49"/>
        <v>6363.4882056466713</v>
      </c>
      <c r="X76">
        <f t="shared" si="50"/>
        <v>2.1675160010349361</v>
      </c>
      <c r="Y76">
        <f t="shared" si="51"/>
        <v>124.18951888637561</v>
      </c>
      <c r="AA76">
        <f t="shared" si="36"/>
        <v>-3575.8481039360031</v>
      </c>
      <c r="AB76">
        <f t="shared" si="54"/>
        <v>5263.7716972700837</v>
      </c>
    </row>
    <row r="77" spans="1:28" x14ac:dyDescent="0.2">
      <c r="A77">
        <f>'建築限界数値データ　線間左'!A77</f>
        <v>-1147.363181547641</v>
      </c>
      <c r="B77">
        <f>'建築限界数値データ　線間左'!B77</f>
        <v>5386.9238369964205</v>
      </c>
      <c r="D77">
        <f t="shared" si="37"/>
        <v>60</v>
      </c>
      <c r="E77">
        <f t="shared" si="38"/>
        <v>300</v>
      </c>
      <c r="F77">
        <f t="shared" si="39"/>
        <v>-2140</v>
      </c>
      <c r="G77">
        <f t="shared" si="40"/>
        <v>500</v>
      </c>
      <c r="I77">
        <f t="shared" si="41"/>
        <v>5.6173268975967375E-2</v>
      </c>
      <c r="J77">
        <f t="shared" si="42"/>
        <v>76.666666666666671</v>
      </c>
      <c r="L77">
        <f t="shared" si="43"/>
        <v>-1224.0298482143078</v>
      </c>
      <c r="M77">
        <f t="shared" si="52"/>
        <v>5386.9238369964205</v>
      </c>
      <c r="O77">
        <f t="shared" si="44"/>
        <v>-3364.029848214308</v>
      </c>
      <c r="P77">
        <f t="shared" si="45"/>
        <v>5386.9238369964205</v>
      </c>
      <c r="R77">
        <f t="shared" si="46"/>
        <v>6351.034974338987</v>
      </c>
      <c r="S77">
        <f t="shared" si="53"/>
        <v>-1.0125705438980128</v>
      </c>
      <c r="T77">
        <f t="shared" si="47"/>
        <v>2.1290221096917801</v>
      </c>
      <c r="U77">
        <f t="shared" si="48"/>
        <v>121.9839813753776</v>
      </c>
      <c r="W77">
        <f t="shared" si="49"/>
        <v>6351.034974338987</v>
      </c>
      <c r="X77">
        <f t="shared" si="50"/>
        <v>2.1851953786677476</v>
      </c>
      <c r="Y77">
        <f t="shared" si="51"/>
        <v>125.20247260915369</v>
      </c>
      <c r="AA77">
        <f t="shared" si="36"/>
        <v>-3661.1657599977275</v>
      </c>
      <c r="AB77">
        <f t="shared" si="54"/>
        <v>5189.5578350276892</v>
      </c>
    </row>
    <row r="78" spans="1:28" x14ac:dyDescent="0.2">
      <c r="A78">
        <f>'建築限界数値データ　線間左'!A78</f>
        <v>-1232.1847906716391</v>
      </c>
      <c r="B78">
        <f>'建築限界数値データ　線間左'!B78</f>
        <v>5312.1435293585409</v>
      </c>
      <c r="D78">
        <f t="shared" si="37"/>
        <v>60</v>
      </c>
      <c r="E78">
        <f t="shared" si="38"/>
        <v>300</v>
      </c>
      <c r="F78">
        <f t="shared" si="39"/>
        <v>-2140</v>
      </c>
      <c r="G78">
        <f t="shared" si="40"/>
        <v>500</v>
      </c>
      <c r="I78">
        <f t="shared" si="41"/>
        <v>5.6173268975967375E-2</v>
      </c>
      <c r="J78">
        <f t="shared" si="42"/>
        <v>76.666666666666671</v>
      </c>
      <c r="L78">
        <f t="shared" si="43"/>
        <v>-1308.8514573383059</v>
      </c>
      <c r="M78">
        <f t="shared" si="52"/>
        <v>5312.1435293585409</v>
      </c>
      <c r="O78">
        <f t="shared" si="44"/>
        <v>-3448.8514573383059</v>
      </c>
      <c r="P78">
        <f t="shared" si="45"/>
        <v>5312.1435293585409</v>
      </c>
      <c r="R78">
        <f t="shared" si="46"/>
        <v>6333.5176048772746</v>
      </c>
      <c r="S78">
        <f t="shared" si="53"/>
        <v>-0.99495617259017943</v>
      </c>
      <c r="T78">
        <f t="shared" si="47"/>
        <v>2.1466364809996135</v>
      </c>
      <c r="U78">
        <f t="shared" si="48"/>
        <v>122.99321051009278</v>
      </c>
      <c r="W78">
        <f t="shared" si="49"/>
        <v>6333.5176048772746</v>
      </c>
      <c r="X78">
        <f t="shared" si="50"/>
        <v>2.202809749975581</v>
      </c>
      <c r="Y78">
        <f t="shared" si="51"/>
        <v>126.2117017438689</v>
      </c>
      <c r="AA78">
        <f t="shared" si="36"/>
        <v>-3741.6551341877039</v>
      </c>
      <c r="AB78">
        <f t="shared" si="54"/>
        <v>5110.1332769407463</v>
      </c>
    </row>
    <row r="79" spans="1:28" x14ac:dyDescent="0.2">
      <c r="A79">
        <f>'建築限界数値データ　線間左'!A79</f>
        <v>-1350.1999253348272</v>
      </c>
      <c r="B79">
        <f>'建築限界数値データ　線間左'!B79</f>
        <v>5190.361357582573</v>
      </c>
      <c r="D79">
        <f t="shared" si="37"/>
        <v>60</v>
      </c>
      <c r="E79">
        <f t="shared" si="38"/>
        <v>300</v>
      </c>
      <c r="F79">
        <f t="shared" si="39"/>
        <v>-2140</v>
      </c>
      <c r="G79">
        <f t="shared" si="40"/>
        <v>500</v>
      </c>
      <c r="I79">
        <f t="shared" si="41"/>
        <v>5.6173268975967375E-2</v>
      </c>
      <c r="J79">
        <f t="shared" si="42"/>
        <v>76.666666666666671</v>
      </c>
      <c r="L79">
        <f t="shared" si="43"/>
        <v>-1426.8665920014939</v>
      </c>
      <c r="M79">
        <f t="shared" si="52"/>
        <v>5190.361357582573</v>
      </c>
      <c r="O79">
        <f t="shared" si="44"/>
        <v>-3566.8665920014937</v>
      </c>
      <c r="P79">
        <f t="shared" si="45"/>
        <v>5190.361357582573</v>
      </c>
      <c r="R79">
        <f t="shared" si="46"/>
        <v>6297.8082145634407</v>
      </c>
      <c r="S79">
        <f t="shared" si="53"/>
        <v>-0.96870614456206383</v>
      </c>
      <c r="T79">
        <f t="shared" si="47"/>
        <v>2.1728865090277294</v>
      </c>
      <c r="U79">
        <f t="shared" si="48"/>
        <v>124.49722632820395</v>
      </c>
      <c r="W79">
        <f t="shared" si="49"/>
        <v>6297.8082145634407</v>
      </c>
      <c r="X79">
        <f t="shared" si="50"/>
        <v>2.2290597780036969</v>
      </c>
      <c r="Y79">
        <f t="shared" si="51"/>
        <v>127.71571756198006</v>
      </c>
      <c r="AA79">
        <f t="shared" si="36"/>
        <v>-3852.6468176079679</v>
      </c>
      <c r="AB79">
        <f t="shared" si="54"/>
        <v>4981.9173825142816</v>
      </c>
    </row>
    <row r="80" spans="1:28" x14ac:dyDescent="0.2">
      <c r="A80">
        <f>'建築限界数値データ　線間左'!A80</f>
        <v>-1350</v>
      </c>
      <c r="B80">
        <f>'建築限界数値データ　線間左'!B80</f>
        <v>3823</v>
      </c>
      <c r="D80">
        <f t="shared" si="37"/>
        <v>60</v>
      </c>
      <c r="E80">
        <f t="shared" si="38"/>
        <v>300</v>
      </c>
      <c r="F80">
        <f t="shared" si="39"/>
        <v>-2140</v>
      </c>
      <c r="G80">
        <f t="shared" si="40"/>
        <v>500</v>
      </c>
      <c r="I80">
        <f t="shared" si="41"/>
        <v>5.6173268975967375E-2</v>
      </c>
      <c r="J80">
        <f t="shared" si="42"/>
        <v>76.666666666666671</v>
      </c>
      <c r="L80">
        <f t="shared" si="43"/>
        <v>-1426.6666666666667</v>
      </c>
      <c r="M80">
        <f t="shared" si="52"/>
        <v>3823</v>
      </c>
      <c r="O80">
        <f t="shared" si="44"/>
        <v>-3566.666666666667</v>
      </c>
      <c r="P80">
        <f t="shared" si="45"/>
        <v>3823</v>
      </c>
      <c r="R80">
        <f t="shared" si="46"/>
        <v>5228.4261600515229</v>
      </c>
      <c r="S80">
        <f t="shared" si="53"/>
        <v>-0.82007233842269855</v>
      </c>
      <c r="T80">
        <f t="shared" si="47"/>
        <v>2.3215203151670947</v>
      </c>
      <c r="U80">
        <f t="shared" si="48"/>
        <v>133.01331611295524</v>
      </c>
      <c r="W80">
        <f t="shared" si="49"/>
        <v>5228.4261600515229</v>
      </c>
      <c r="X80">
        <f t="shared" si="50"/>
        <v>2.3776935841430622</v>
      </c>
      <c r="Y80">
        <f t="shared" si="51"/>
        <v>136.23180734673133</v>
      </c>
      <c r="AA80">
        <f t="shared" si="36"/>
        <v>-3775.6784383151544</v>
      </c>
      <c r="AB80">
        <f t="shared" si="54"/>
        <v>3616.7239930015598</v>
      </c>
    </row>
    <row r="81" spans="1:28" x14ac:dyDescent="0.2">
      <c r="A81">
        <f>'建築限界数値データ　線間左'!A81</f>
        <v>0</v>
      </c>
      <c r="B81">
        <f>'建築限界数値データ　線間左'!B81</f>
        <v>0</v>
      </c>
      <c r="D81">
        <f t="shared" si="37"/>
        <v>60</v>
      </c>
      <c r="E81">
        <f t="shared" si="38"/>
        <v>300</v>
      </c>
      <c r="F81">
        <f t="shared" si="39"/>
        <v>-2140</v>
      </c>
      <c r="G81">
        <f t="shared" si="40"/>
        <v>500</v>
      </c>
      <c r="I81">
        <f t="shared" si="41"/>
        <v>5.6173268975967375E-2</v>
      </c>
      <c r="J81">
        <f t="shared" si="42"/>
        <v>76.666666666666671</v>
      </c>
      <c r="L81">
        <f>A81</f>
        <v>0</v>
      </c>
      <c r="M81">
        <f t="shared" si="52"/>
        <v>0</v>
      </c>
      <c r="O81">
        <f t="shared" si="44"/>
        <v>-2140</v>
      </c>
      <c r="P81">
        <f t="shared" si="45"/>
        <v>0</v>
      </c>
      <c r="R81">
        <f t="shared" si="46"/>
        <v>2140</v>
      </c>
      <c r="S81">
        <f t="shared" si="53"/>
        <v>0</v>
      </c>
      <c r="T81">
        <f t="shared" si="47"/>
        <v>3.1415926535897931</v>
      </c>
      <c r="U81">
        <f t="shared" si="48"/>
        <v>180</v>
      </c>
      <c r="W81">
        <f t="shared" si="49"/>
        <v>2140</v>
      </c>
      <c r="X81">
        <f t="shared" si="50"/>
        <v>3.1977659225657606</v>
      </c>
      <c r="Y81">
        <f t="shared" si="51"/>
        <v>183.21849123377612</v>
      </c>
    </row>
    <row r="82" spans="1:28" x14ac:dyDescent="0.2">
      <c r="A82">
        <f>'建築限界数値データ　線間左'!A82</f>
        <v>0</v>
      </c>
      <c r="B82">
        <f>'建築限界数値データ　線間左'!B82</f>
        <v>-200</v>
      </c>
      <c r="D82">
        <f t="shared" si="37"/>
        <v>60</v>
      </c>
      <c r="E82">
        <f t="shared" si="38"/>
        <v>300</v>
      </c>
      <c r="F82">
        <f t="shared" si="39"/>
        <v>-2140</v>
      </c>
      <c r="G82">
        <f t="shared" si="40"/>
        <v>500</v>
      </c>
      <c r="I82">
        <f t="shared" si="41"/>
        <v>5.6173268975967375E-2</v>
      </c>
      <c r="J82">
        <f t="shared" si="42"/>
        <v>76.666666666666671</v>
      </c>
      <c r="L82">
        <f>A82</f>
        <v>0</v>
      </c>
      <c r="M82">
        <f t="shared" si="52"/>
        <v>-200</v>
      </c>
      <c r="O82">
        <f t="shared" si="44"/>
        <v>-2140</v>
      </c>
      <c r="P82">
        <f t="shared" si="45"/>
        <v>-200</v>
      </c>
      <c r="R82">
        <f t="shared" si="46"/>
        <v>2149.3254755853054</v>
      </c>
      <c r="S82">
        <f t="shared" si="53"/>
        <v>9.318726176887912E-2</v>
      </c>
      <c r="T82">
        <f t="shared" si="47"/>
        <v>3.234779915358672</v>
      </c>
      <c r="U82">
        <f t="shared" si="48"/>
        <v>185.33923680373758</v>
      </c>
      <c r="W82">
        <f t="shared" si="49"/>
        <v>2149.3254755853054</v>
      </c>
      <c r="X82">
        <f t="shared" si="50"/>
        <v>3.2909531843346396</v>
      </c>
      <c r="Y82">
        <f t="shared" si="51"/>
        <v>188.55772803751367</v>
      </c>
      <c r="AA82">
        <f>W82*COS(X82)</f>
        <v>-2125.395824686314</v>
      </c>
      <c r="AB82">
        <f t="shared" si="54"/>
        <v>-319.83212535013132</v>
      </c>
    </row>
    <row r="83" spans="1:28" x14ac:dyDescent="0.2">
      <c r="A83">
        <f>'建築限界数値データ　線間左'!A83</f>
        <v>0</v>
      </c>
      <c r="B83">
        <f>'建築限界数値データ　線間左'!B83</f>
        <v>5900</v>
      </c>
      <c r="D83">
        <f t="shared" si="37"/>
        <v>60</v>
      </c>
      <c r="E83">
        <f t="shared" si="38"/>
        <v>300</v>
      </c>
      <c r="F83">
        <f t="shared" si="39"/>
        <v>-2140</v>
      </c>
      <c r="G83">
        <f t="shared" si="40"/>
        <v>500</v>
      </c>
      <c r="I83">
        <f t="shared" si="41"/>
        <v>5.6173268975967375E-2</v>
      </c>
      <c r="J83">
        <f t="shared" si="42"/>
        <v>76.666666666666671</v>
      </c>
      <c r="L83">
        <f>A83</f>
        <v>0</v>
      </c>
      <c r="M83">
        <f t="shared" si="52"/>
        <v>5900</v>
      </c>
      <c r="O83">
        <f t="shared" si="44"/>
        <v>-2140</v>
      </c>
      <c r="P83">
        <f t="shared" si="45"/>
        <v>5900</v>
      </c>
      <c r="R83">
        <f t="shared" si="46"/>
        <v>6276.1134470307343</v>
      </c>
      <c r="S83">
        <f t="shared" si="53"/>
        <v>-1.222842094061217</v>
      </c>
      <c r="T83">
        <f t="shared" si="47"/>
        <v>1.9187505595285761</v>
      </c>
      <c r="U83">
        <f t="shared" si="48"/>
        <v>109.93630899935263</v>
      </c>
      <c r="W83">
        <f t="shared" si="49"/>
        <v>6276.1134470307343</v>
      </c>
      <c r="X83">
        <f t="shared" si="50"/>
        <v>1.9749238285045434</v>
      </c>
      <c r="Y83">
        <f t="shared" si="51"/>
        <v>113.15480023312873</v>
      </c>
      <c r="AA83">
        <f>W83*COS(X83)</f>
        <v>-2467.8725885193981</v>
      </c>
      <c r="AB83">
        <f t="shared" si="54"/>
        <v>5770.5463248148844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B83"/>
  <sheetViews>
    <sheetView workbookViewId="0">
      <pane ySplit="2" topLeftCell="A3" activePane="bottomLeft" state="frozen"/>
      <selection pane="bottomLeft" activeCell="A3" sqref="A3"/>
    </sheetView>
  </sheetViews>
  <sheetFormatPr defaultRowHeight="13" x14ac:dyDescent="0.2"/>
  <cols>
    <col min="9" max="9" width="14.36328125" customWidth="1"/>
    <col min="12" max="12" width="13.36328125" customWidth="1"/>
  </cols>
  <sheetData>
    <row r="1" spans="1:28" x14ac:dyDescent="0.2">
      <c r="A1" t="b">
        <f>'建築限界数値データ　線間右'!A1</f>
        <v>1</v>
      </c>
      <c r="D1" t="s">
        <v>21</v>
      </c>
      <c r="E1" t="s">
        <v>22</v>
      </c>
      <c r="F1" t="s">
        <v>23</v>
      </c>
      <c r="G1" t="s">
        <v>24</v>
      </c>
      <c r="I1" t="s">
        <v>25</v>
      </c>
      <c r="J1" t="s">
        <v>26</v>
      </c>
      <c r="L1" t="s">
        <v>27</v>
      </c>
      <c r="O1" t="s">
        <v>28</v>
      </c>
      <c r="R1" t="s">
        <v>29</v>
      </c>
      <c r="W1" t="s">
        <v>30</v>
      </c>
      <c r="AA1" t="s">
        <v>31</v>
      </c>
    </row>
    <row r="2" spans="1:28" x14ac:dyDescent="0.2">
      <c r="A2" t="str">
        <f>'建築限界数値データ　片線'!A2</f>
        <v>x</v>
      </c>
      <c r="B2" t="str">
        <f>'建築限界数値データ　片線'!B2</f>
        <v>y</v>
      </c>
      <c r="D2" s="1">
        <f>'限界余裕計算シート  線間右'!D2</f>
        <v>60</v>
      </c>
      <c r="E2" s="1">
        <f>'限界余裕計算シート  線間右'!E2</f>
        <v>305</v>
      </c>
      <c r="F2" s="1">
        <f>'限界余裕計算シート  線間右'!F2</f>
        <v>2500</v>
      </c>
      <c r="G2" s="1">
        <f>'限界余裕計算シート  線間右'!G2</f>
        <v>500</v>
      </c>
      <c r="I2">
        <f>IF(D2&lt;0,(ATAN(D2/1067)+2*PI()),ATAN(D2/1067))</f>
        <v>5.6173268975967375E-2</v>
      </c>
      <c r="J2">
        <f>IF(E2&lt;&gt;0,23000/E2,0)</f>
        <v>75.409836065573771</v>
      </c>
      <c r="L2" t="s">
        <v>32</v>
      </c>
      <c r="M2" t="s">
        <v>33</v>
      </c>
      <c r="O2" t="s">
        <v>32</v>
      </c>
      <c r="P2" t="s">
        <v>33</v>
      </c>
      <c r="R2" t="s">
        <v>34</v>
      </c>
      <c r="S2" t="s">
        <v>35</v>
      </c>
      <c r="T2" t="s">
        <v>36</v>
      </c>
      <c r="U2" t="s">
        <v>37</v>
      </c>
      <c r="W2" t="s">
        <v>34</v>
      </c>
      <c r="X2" t="s">
        <v>38</v>
      </c>
      <c r="Y2" t="s">
        <v>37</v>
      </c>
      <c r="AA2" t="s">
        <v>39</v>
      </c>
      <c r="AB2" t="s">
        <v>40</v>
      </c>
    </row>
    <row r="3" spans="1:28" x14ac:dyDescent="0.2">
      <c r="A3">
        <f>'建築限界数値データ　線間右'!A3</f>
        <v>0</v>
      </c>
      <c r="B3">
        <f>'建築限界数値データ　線間右'!B3</f>
        <v>0</v>
      </c>
      <c r="D3">
        <f t="shared" ref="D3:D34" si="0">D2</f>
        <v>60</v>
      </c>
      <c r="E3">
        <f t="shared" ref="E3:E34" si="1">E2</f>
        <v>305</v>
      </c>
      <c r="F3">
        <f t="shared" ref="F3:F34" si="2">F2</f>
        <v>2500</v>
      </c>
      <c r="G3">
        <f t="shared" ref="G3:G34" si="3">G2</f>
        <v>500</v>
      </c>
      <c r="I3">
        <f t="shared" ref="I3:I34" si="4">I2</f>
        <v>5.6173268975967375E-2</v>
      </c>
      <c r="J3">
        <f t="shared" ref="J3:J34" si="5">J2</f>
        <v>75.409836065573771</v>
      </c>
      <c r="L3">
        <f>A3</f>
        <v>0</v>
      </c>
      <c r="M3">
        <f>B3</f>
        <v>0</v>
      </c>
      <c r="O3">
        <f t="shared" ref="O3:O34" si="6">L3+F3</f>
        <v>2500</v>
      </c>
      <c r="P3">
        <f t="shared" ref="P3:P34" si="7">M3</f>
        <v>0</v>
      </c>
      <c r="R3">
        <f t="shared" ref="R3:R34" si="8">SQRT(O3^2+P3^2)</f>
        <v>2500</v>
      </c>
      <c r="S3">
        <f>IF(AND(O3=0,P3=0),0,IF(AND(O3=0,P3&gt;0),PI()/2,IF(AND(O3=0,P3&lt;0),PI()/2*-1,ATAN(P3/O3))))</f>
        <v>0</v>
      </c>
      <c r="T3">
        <f t="shared" ref="T3:T34" si="9">IF(AND(O3&gt;=0,P3&gt;=0),S3,IF(AND(O3&lt;0,P3&gt;=0),S3+PI(),IF(AND(O3&lt;0,P3&lt;0),S3+PI(),S3+2*PI())))</f>
        <v>0</v>
      </c>
      <c r="U3">
        <f t="shared" ref="U3:U34" si="10">T3*180/PI()</f>
        <v>0</v>
      </c>
      <c r="W3">
        <f t="shared" ref="W3:W34" si="11">R3</f>
        <v>2500</v>
      </c>
      <c r="X3">
        <f t="shared" ref="X3:X34" si="12">IF(T3+I3&gt;=2*PI(),MOD(T3+I3,2*PI()),T3+I3)</f>
        <v>5.6173268975967375E-2</v>
      </c>
      <c r="Y3">
        <f t="shared" ref="Y3:Y34" si="13">X3*180/PI()</f>
        <v>3.2184912337760947</v>
      </c>
      <c r="AA3">
        <f t="shared" ref="AA3:AA49" si="14">W3*COS(X3)</f>
        <v>2496.0567418709084</v>
      </c>
      <c r="AB3">
        <f t="shared" ref="AB3:AB49" si="15">W3*SIN(X3)</f>
        <v>140.35932943978864</v>
      </c>
    </row>
    <row r="4" spans="1:28" x14ac:dyDescent="0.2">
      <c r="A4">
        <f>'建築限界数値データ　線間右'!A4</f>
        <v>1225</v>
      </c>
      <c r="B4">
        <f>'建築限界数値データ　線間右'!B4</f>
        <v>0</v>
      </c>
      <c r="D4">
        <f t="shared" si="0"/>
        <v>60</v>
      </c>
      <c r="E4">
        <f t="shared" si="1"/>
        <v>305</v>
      </c>
      <c r="F4">
        <f t="shared" si="2"/>
        <v>2500</v>
      </c>
      <c r="G4">
        <f t="shared" si="3"/>
        <v>500</v>
      </c>
      <c r="I4">
        <f t="shared" si="4"/>
        <v>5.6173268975967375E-2</v>
      </c>
      <c r="J4">
        <f t="shared" si="5"/>
        <v>75.409836065573771</v>
      </c>
      <c r="L4">
        <f t="shared" ref="L4:L26" si="16">A4+J4</f>
        <v>1300.4098360655737</v>
      </c>
      <c r="M4">
        <f t="shared" ref="M4:M35" si="17">B4</f>
        <v>0</v>
      </c>
      <c r="O4">
        <f t="shared" si="6"/>
        <v>3800.4098360655735</v>
      </c>
      <c r="P4">
        <f t="shared" si="7"/>
        <v>0</v>
      </c>
      <c r="R4">
        <f t="shared" si="8"/>
        <v>3800.4098360655735</v>
      </c>
      <c r="S4">
        <f t="shared" ref="S4:S67" si="18">IF(AND(O4=0,P4=0),0,IF(AND(O4=0,P4&gt;0),PI()/2,IF(AND(O4=0,P4&lt;0),PI()/2*-1,ATAN(P4/O4))))</f>
        <v>0</v>
      </c>
      <c r="T4">
        <f t="shared" si="9"/>
        <v>0</v>
      </c>
      <c r="U4">
        <f t="shared" si="10"/>
        <v>0</v>
      </c>
      <c r="W4">
        <f t="shared" si="11"/>
        <v>3800.4098360655735</v>
      </c>
      <c r="X4">
        <f t="shared" si="12"/>
        <v>5.6173268975967375E-2</v>
      </c>
      <c r="Y4">
        <f t="shared" si="13"/>
        <v>3.2184912337760947</v>
      </c>
      <c r="AA4">
        <f t="shared" si="14"/>
        <v>3794.4154372735948</v>
      </c>
      <c r="AB4">
        <f t="shared" si="15"/>
        <v>213.3691904746164</v>
      </c>
    </row>
    <row r="5" spans="1:28" x14ac:dyDescent="0.2">
      <c r="A5">
        <f>'建築限界数値データ　線間右'!A5</f>
        <v>1575</v>
      </c>
      <c r="B5">
        <f>'建築限界数値データ　線間右'!B5</f>
        <v>350</v>
      </c>
      <c r="D5">
        <f t="shared" si="0"/>
        <v>60</v>
      </c>
      <c r="E5">
        <f t="shared" si="1"/>
        <v>305</v>
      </c>
      <c r="F5">
        <f t="shared" si="2"/>
        <v>2500</v>
      </c>
      <c r="G5">
        <f t="shared" si="3"/>
        <v>500</v>
      </c>
      <c r="I5">
        <f t="shared" si="4"/>
        <v>5.6173268975967375E-2</v>
      </c>
      <c r="J5">
        <f t="shared" si="5"/>
        <v>75.409836065573771</v>
      </c>
      <c r="L5">
        <f t="shared" si="16"/>
        <v>1650.4098360655737</v>
      </c>
      <c r="M5">
        <f t="shared" si="17"/>
        <v>350</v>
      </c>
      <c r="O5">
        <f t="shared" si="6"/>
        <v>4150.4098360655735</v>
      </c>
      <c r="P5">
        <f t="shared" si="7"/>
        <v>350</v>
      </c>
      <c r="R5">
        <f t="shared" si="8"/>
        <v>4165.1412709906808</v>
      </c>
      <c r="S5">
        <f t="shared" si="18"/>
        <v>8.4129971372416276E-2</v>
      </c>
      <c r="T5">
        <f t="shared" si="9"/>
        <v>8.4129971372416276E-2</v>
      </c>
      <c r="U5">
        <f t="shared" si="10"/>
        <v>4.8202922901958907</v>
      </c>
      <c r="W5">
        <f t="shared" si="11"/>
        <v>4165.1412709906808</v>
      </c>
      <c r="X5">
        <f t="shared" si="12"/>
        <v>0.14030324034838365</v>
      </c>
      <c r="Y5">
        <f t="shared" si="13"/>
        <v>8.0387835239719863</v>
      </c>
      <c r="AA5">
        <f t="shared" si="14"/>
        <v>4124.2130750139522</v>
      </c>
      <c r="AB5">
        <f t="shared" si="15"/>
        <v>582.46744045811397</v>
      </c>
    </row>
    <row r="6" spans="1:28" x14ac:dyDescent="0.2">
      <c r="A6">
        <f>'建築限界数値データ　線間右'!A6</f>
        <v>1575</v>
      </c>
      <c r="B6">
        <f>'建築限界数値データ　線間右'!B6</f>
        <v>920</v>
      </c>
      <c r="D6">
        <f t="shared" si="0"/>
        <v>60</v>
      </c>
      <c r="E6">
        <f t="shared" si="1"/>
        <v>305</v>
      </c>
      <c r="F6">
        <f t="shared" si="2"/>
        <v>2500</v>
      </c>
      <c r="G6">
        <f t="shared" si="3"/>
        <v>500</v>
      </c>
      <c r="I6">
        <f t="shared" si="4"/>
        <v>5.6173268975967375E-2</v>
      </c>
      <c r="J6">
        <f t="shared" si="5"/>
        <v>75.409836065573771</v>
      </c>
      <c r="L6">
        <f t="shared" si="16"/>
        <v>1650.4098360655737</v>
      </c>
      <c r="M6">
        <f t="shared" si="17"/>
        <v>920</v>
      </c>
      <c r="O6">
        <f t="shared" si="6"/>
        <v>4150.4098360655735</v>
      </c>
      <c r="P6">
        <f t="shared" si="7"/>
        <v>920</v>
      </c>
      <c r="R6">
        <f t="shared" si="8"/>
        <v>4251.1529974008063</v>
      </c>
      <c r="S6">
        <f t="shared" si="18"/>
        <v>0.21813774631205751</v>
      </c>
      <c r="T6">
        <f t="shared" si="9"/>
        <v>0.21813774631205751</v>
      </c>
      <c r="U6">
        <f t="shared" si="10"/>
        <v>12.498372216176335</v>
      </c>
      <c r="W6">
        <f t="shared" si="11"/>
        <v>4251.1529974008063</v>
      </c>
      <c r="X6">
        <f t="shared" si="12"/>
        <v>0.27431101528802487</v>
      </c>
      <c r="Y6">
        <f t="shared" si="13"/>
        <v>15.716863449952427</v>
      </c>
      <c r="AA6">
        <f t="shared" si="14"/>
        <v>4092.2111479016794</v>
      </c>
      <c r="AB6">
        <f t="shared" si="15"/>
        <v>1151.5683776046808</v>
      </c>
    </row>
    <row r="7" spans="1:28" x14ac:dyDescent="0.2">
      <c r="A7">
        <f>'建築限界数値データ　線間右'!A7</f>
        <v>1900</v>
      </c>
      <c r="B7">
        <f>'建築限界数値データ　線間右'!B7</f>
        <v>920</v>
      </c>
      <c r="D7">
        <f t="shared" si="0"/>
        <v>60</v>
      </c>
      <c r="E7">
        <f t="shared" si="1"/>
        <v>305</v>
      </c>
      <c r="F7">
        <f t="shared" si="2"/>
        <v>2500</v>
      </c>
      <c r="G7">
        <f t="shared" si="3"/>
        <v>500</v>
      </c>
      <c r="I7">
        <f t="shared" si="4"/>
        <v>5.6173268975967375E-2</v>
      </c>
      <c r="J7">
        <f t="shared" si="5"/>
        <v>75.409836065573771</v>
      </c>
      <c r="L7">
        <f t="shared" si="16"/>
        <v>1975.4098360655737</v>
      </c>
      <c r="M7">
        <f t="shared" si="17"/>
        <v>920</v>
      </c>
      <c r="O7">
        <f t="shared" si="6"/>
        <v>4475.4098360655735</v>
      </c>
      <c r="P7">
        <f t="shared" si="7"/>
        <v>920</v>
      </c>
      <c r="R7">
        <f t="shared" si="8"/>
        <v>4568.9925805096773</v>
      </c>
      <c r="S7">
        <f t="shared" si="18"/>
        <v>0.20274340348586406</v>
      </c>
      <c r="T7">
        <f t="shared" si="9"/>
        <v>0.20274340348586406</v>
      </c>
      <c r="U7">
        <f t="shared" si="10"/>
        <v>11.616341343857954</v>
      </c>
      <c r="W7">
        <f t="shared" si="11"/>
        <v>4568.9925805096773</v>
      </c>
      <c r="X7">
        <f t="shared" si="12"/>
        <v>0.25891667246183142</v>
      </c>
      <c r="Y7">
        <f t="shared" si="13"/>
        <v>14.834832577634046</v>
      </c>
      <c r="AA7">
        <f t="shared" si="14"/>
        <v>4416.6985243448971</v>
      </c>
      <c r="AB7">
        <f t="shared" si="15"/>
        <v>1169.8150904318532</v>
      </c>
    </row>
    <row r="8" spans="1:28" x14ac:dyDescent="0.2">
      <c r="A8">
        <f>'建築限界数値データ　線間右'!A8</f>
        <v>1900.0961046906909</v>
      </c>
      <c r="B8">
        <f>'建築限界数値データ　線間右'!B8</f>
        <v>3156.0491006602324</v>
      </c>
      <c r="D8">
        <f t="shared" si="0"/>
        <v>60</v>
      </c>
      <c r="E8">
        <f t="shared" si="1"/>
        <v>305</v>
      </c>
      <c r="F8">
        <f t="shared" si="2"/>
        <v>2500</v>
      </c>
      <c r="G8">
        <f t="shared" si="3"/>
        <v>500</v>
      </c>
      <c r="I8">
        <f t="shared" si="4"/>
        <v>5.6173268975967375E-2</v>
      </c>
      <c r="J8">
        <f t="shared" si="5"/>
        <v>75.409836065573771</v>
      </c>
      <c r="L8">
        <f t="shared" si="16"/>
        <v>1975.5059407562646</v>
      </c>
      <c r="M8">
        <f t="shared" si="17"/>
        <v>3156.0491006602324</v>
      </c>
      <c r="O8">
        <f t="shared" si="6"/>
        <v>4475.5059407562649</v>
      </c>
      <c r="P8">
        <f t="shared" si="7"/>
        <v>3156.0491006602324</v>
      </c>
      <c r="R8">
        <f t="shared" si="8"/>
        <v>5476.3856101924457</v>
      </c>
      <c r="S8">
        <f t="shared" si="18"/>
        <v>0.61419578490048321</v>
      </c>
      <c r="T8">
        <f t="shared" si="9"/>
        <v>0.61419578490048321</v>
      </c>
      <c r="U8">
        <f t="shared" si="10"/>
        <v>35.190826269522624</v>
      </c>
      <c r="W8">
        <f t="shared" si="11"/>
        <v>5476.3856101924457</v>
      </c>
      <c r="X8">
        <f t="shared" si="12"/>
        <v>0.67036905387645063</v>
      </c>
      <c r="Y8">
        <f t="shared" si="13"/>
        <v>38.409317503298723</v>
      </c>
      <c r="AA8">
        <f t="shared" si="14"/>
        <v>4291.2543365041038</v>
      </c>
      <c r="AB8">
        <f t="shared" si="15"/>
        <v>3402.3426592507722</v>
      </c>
    </row>
    <row r="9" spans="1:28" x14ac:dyDescent="0.2">
      <c r="A9">
        <f>'建築限界数値データ　線間右'!A9</f>
        <v>1884.0593620943066</v>
      </c>
      <c r="B9">
        <f>'建築限界数値データ　線間右'!B9</f>
        <v>3185.7703993186879</v>
      </c>
      <c r="D9">
        <f t="shared" si="0"/>
        <v>60</v>
      </c>
      <c r="E9">
        <f t="shared" si="1"/>
        <v>305</v>
      </c>
      <c r="F9">
        <f t="shared" si="2"/>
        <v>2500</v>
      </c>
      <c r="G9">
        <f t="shared" si="3"/>
        <v>500</v>
      </c>
      <c r="I9">
        <f t="shared" si="4"/>
        <v>5.6173268975967375E-2</v>
      </c>
      <c r="J9">
        <f t="shared" si="5"/>
        <v>75.409836065573771</v>
      </c>
      <c r="L9">
        <f t="shared" si="16"/>
        <v>1959.4691981598803</v>
      </c>
      <c r="M9">
        <f t="shared" si="17"/>
        <v>3185.7703993186879</v>
      </c>
      <c r="O9">
        <f t="shared" si="6"/>
        <v>4459.4691981598808</v>
      </c>
      <c r="P9">
        <f t="shared" si="7"/>
        <v>3185.7703993186879</v>
      </c>
      <c r="R9">
        <f t="shared" si="8"/>
        <v>5480.510794306666</v>
      </c>
      <c r="S9">
        <f t="shared" si="18"/>
        <v>0.62031411204312958</v>
      </c>
      <c r="T9">
        <f t="shared" si="9"/>
        <v>0.62031411204312958</v>
      </c>
      <c r="U9">
        <f t="shared" si="10"/>
        <v>35.5413805924766</v>
      </c>
      <c r="W9">
        <f t="shared" si="11"/>
        <v>5480.510794306666</v>
      </c>
      <c r="X9">
        <f t="shared" si="12"/>
        <v>0.676487381019097</v>
      </c>
      <c r="Y9">
        <f t="shared" si="13"/>
        <v>38.759871826252692</v>
      </c>
      <c r="AA9">
        <f t="shared" si="14"/>
        <v>4273.5742240940499</v>
      </c>
      <c r="AB9">
        <f t="shared" si="15"/>
        <v>3431.1167158333192</v>
      </c>
    </row>
    <row r="10" spans="1:28" x14ac:dyDescent="0.2">
      <c r="A10">
        <f>'建築限界数値データ　線間右'!A10</f>
        <v>1815.3050398293326</v>
      </c>
      <c r="B10">
        <f>'建築限界数値データ　線間右'!B10</f>
        <v>3302.0276092048425</v>
      </c>
      <c r="D10">
        <f t="shared" si="0"/>
        <v>60</v>
      </c>
      <c r="E10">
        <f t="shared" si="1"/>
        <v>305</v>
      </c>
      <c r="F10">
        <f t="shared" si="2"/>
        <v>2500</v>
      </c>
      <c r="G10">
        <f t="shared" si="3"/>
        <v>500</v>
      </c>
      <c r="I10">
        <f t="shared" si="4"/>
        <v>5.6173268975967375E-2</v>
      </c>
      <c r="J10">
        <f t="shared" si="5"/>
        <v>75.409836065573771</v>
      </c>
      <c r="L10">
        <f t="shared" si="16"/>
        <v>1890.7148758949063</v>
      </c>
      <c r="M10">
        <f t="shared" si="17"/>
        <v>3302.0276092048425</v>
      </c>
      <c r="O10">
        <f t="shared" si="6"/>
        <v>4390.7148758949061</v>
      </c>
      <c r="P10">
        <f t="shared" si="7"/>
        <v>3302.0276092048425</v>
      </c>
      <c r="R10">
        <f t="shared" si="8"/>
        <v>5493.7931753348585</v>
      </c>
      <c r="S10">
        <f t="shared" si="18"/>
        <v>0.64481043436354279</v>
      </c>
      <c r="T10">
        <f t="shared" si="9"/>
        <v>0.64481043436354279</v>
      </c>
      <c r="U10">
        <f t="shared" si="10"/>
        <v>36.944916475028386</v>
      </c>
      <c r="W10">
        <f t="shared" si="11"/>
        <v>5493.7931753348585</v>
      </c>
      <c r="X10">
        <f t="shared" si="12"/>
        <v>0.70098370333951021</v>
      </c>
      <c r="Y10">
        <f t="shared" si="13"/>
        <v>40.163407708804485</v>
      </c>
      <c r="AA10">
        <f t="shared" si="14"/>
        <v>4198.4012346362824</v>
      </c>
      <c r="AB10">
        <f t="shared" si="15"/>
        <v>3543.3304286166149</v>
      </c>
    </row>
    <row r="11" spans="1:28" x14ac:dyDescent="0.2">
      <c r="A11">
        <f>'建築限界数値データ　線間右'!A11</f>
        <v>1739.3865379061369</v>
      </c>
      <c r="B11">
        <f>'建築限界数値データ　線間右'!B11</f>
        <v>3413.7382924288172</v>
      </c>
      <c r="D11">
        <f t="shared" si="0"/>
        <v>60</v>
      </c>
      <c r="E11">
        <f t="shared" si="1"/>
        <v>305</v>
      </c>
      <c r="F11">
        <f t="shared" si="2"/>
        <v>2500</v>
      </c>
      <c r="G11">
        <f t="shared" si="3"/>
        <v>500</v>
      </c>
      <c r="I11">
        <f t="shared" si="4"/>
        <v>5.6173268975967375E-2</v>
      </c>
      <c r="J11">
        <f t="shared" si="5"/>
        <v>75.409836065573771</v>
      </c>
      <c r="L11">
        <f t="shared" si="16"/>
        <v>1814.7963739717106</v>
      </c>
      <c r="M11">
        <f t="shared" si="17"/>
        <v>3413.7382924288172</v>
      </c>
      <c r="O11">
        <f t="shared" si="6"/>
        <v>4314.7963739717106</v>
      </c>
      <c r="P11">
        <f t="shared" si="7"/>
        <v>3413.7382924288172</v>
      </c>
      <c r="R11">
        <f t="shared" si="8"/>
        <v>5501.9157461773475</v>
      </c>
      <c r="S11">
        <f t="shared" si="18"/>
        <v>0.66933367751521533</v>
      </c>
      <c r="T11">
        <f t="shared" si="9"/>
        <v>0.66933367751521533</v>
      </c>
      <c r="U11">
        <f t="shared" si="10"/>
        <v>38.349994807592324</v>
      </c>
      <c r="W11">
        <f t="shared" si="11"/>
        <v>5501.9157461773475</v>
      </c>
      <c r="X11">
        <f t="shared" si="12"/>
        <v>0.72550694649118275</v>
      </c>
      <c r="Y11">
        <f t="shared" si="13"/>
        <v>41.568486041368416</v>
      </c>
      <c r="AA11">
        <f t="shared" si="14"/>
        <v>4116.3306245775984</v>
      </c>
      <c r="AB11">
        <f t="shared" si="15"/>
        <v>3650.6025622078928</v>
      </c>
    </row>
    <row r="12" spans="1:28" x14ac:dyDescent="0.2">
      <c r="A12">
        <f>'建築限界数値データ　線間右'!A12</f>
        <v>1656.6034719679467</v>
      </c>
      <c r="B12">
        <f>'建築限界数値データ　線間右'!B12</f>
        <v>3520.4615779596829</v>
      </c>
      <c r="D12">
        <f t="shared" si="0"/>
        <v>60</v>
      </c>
      <c r="E12">
        <f t="shared" si="1"/>
        <v>305</v>
      </c>
      <c r="F12">
        <f t="shared" si="2"/>
        <v>2500</v>
      </c>
      <c r="G12">
        <f t="shared" si="3"/>
        <v>500</v>
      </c>
      <c r="I12">
        <f t="shared" si="4"/>
        <v>5.6173268975967375E-2</v>
      </c>
      <c r="J12">
        <f t="shared" si="5"/>
        <v>75.409836065573771</v>
      </c>
      <c r="L12">
        <f t="shared" si="16"/>
        <v>1732.0133080335204</v>
      </c>
      <c r="M12">
        <f t="shared" si="17"/>
        <v>3520.4615779596829</v>
      </c>
      <c r="O12">
        <f t="shared" si="6"/>
        <v>4232.0133080335199</v>
      </c>
      <c r="P12">
        <f t="shared" si="7"/>
        <v>3520.4615779596829</v>
      </c>
      <c r="R12">
        <f t="shared" si="8"/>
        <v>5504.8693318972792</v>
      </c>
      <c r="S12">
        <f t="shared" si="18"/>
        <v>0.6938707894149162</v>
      </c>
      <c r="T12">
        <f t="shared" si="9"/>
        <v>0.6938707894149162</v>
      </c>
      <c r="U12">
        <f t="shared" si="10"/>
        <v>39.755867760885415</v>
      </c>
      <c r="W12">
        <f t="shared" si="11"/>
        <v>5504.8693318972792</v>
      </c>
      <c r="X12">
        <f t="shared" si="12"/>
        <v>0.75004405839088362</v>
      </c>
      <c r="Y12">
        <f t="shared" si="13"/>
        <v>42.974358994661507</v>
      </c>
      <c r="AA12">
        <f t="shared" si="14"/>
        <v>4027.6862891214037</v>
      </c>
      <c r="AB12">
        <f t="shared" si="15"/>
        <v>3752.5097625038434</v>
      </c>
    </row>
    <row r="13" spans="1:28" x14ac:dyDescent="0.2">
      <c r="A13">
        <f>'建築限界数値データ　線間右'!A13</f>
        <v>1567.2825489560348</v>
      </c>
      <c r="B13">
        <f>'建築限界数値データ　線間右'!B13</f>
        <v>3621.7762777466805</v>
      </c>
      <c r="D13">
        <f t="shared" si="0"/>
        <v>60</v>
      </c>
      <c r="E13">
        <f t="shared" si="1"/>
        <v>305</v>
      </c>
      <c r="F13">
        <f t="shared" si="2"/>
        <v>2500</v>
      </c>
      <c r="G13">
        <f t="shared" si="3"/>
        <v>500</v>
      </c>
      <c r="I13">
        <f t="shared" si="4"/>
        <v>5.6173268975967375E-2</v>
      </c>
      <c r="J13">
        <f t="shared" si="5"/>
        <v>75.409836065573771</v>
      </c>
      <c r="L13">
        <f t="shared" si="16"/>
        <v>1642.6923850216085</v>
      </c>
      <c r="M13">
        <f t="shared" si="17"/>
        <v>3621.7762777466805</v>
      </c>
      <c r="O13">
        <f t="shared" si="6"/>
        <v>4142.6923850216081</v>
      </c>
      <c r="P13">
        <f t="shared" si="7"/>
        <v>3621.7762777466805</v>
      </c>
      <c r="R13">
        <f t="shared" si="8"/>
        <v>5502.6505979359272</v>
      </c>
      <c r="S13">
        <f t="shared" si="18"/>
        <v>0.71840881996075989</v>
      </c>
      <c r="T13">
        <f t="shared" si="9"/>
        <v>0.71840881996075989</v>
      </c>
      <c r="U13">
        <f t="shared" si="10"/>
        <v>41.161793348725354</v>
      </c>
      <c r="W13">
        <f t="shared" si="11"/>
        <v>5502.6505979359272</v>
      </c>
      <c r="X13">
        <f t="shared" si="12"/>
        <v>0.77458208893672731</v>
      </c>
      <c r="Y13">
        <f t="shared" si="13"/>
        <v>44.380284582501446</v>
      </c>
      <c r="AA13">
        <f t="shared" si="14"/>
        <v>3932.8180669619992</v>
      </c>
      <c r="AB13">
        <f t="shared" si="15"/>
        <v>3848.64984834187</v>
      </c>
    </row>
    <row r="14" spans="1:28" x14ac:dyDescent="0.2">
      <c r="A14">
        <f>'建築限界数値データ　線間右'!A14</f>
        <v>1471.7762777466808</v>
      </c>
      <c r="B14">
        <f>'建築限界数値データ　線間右'!B14</f>
        <v>3717.2825489560346</v>
      </c>
      <c r="D14">
        <f t="shared" si="0"/>
        <v>60</v>
      </c>
      <c r="E14">
        <f t="shared" si="1"/>
        <v>305</v>
      </c>
      <c r="F14">
        <f t="shared" si="2"/>
        <v>2500</v>
      </c>
      <c r="G14">
        <f t="shared" si="3"/>
        <v>500</v>
      </c>
      <c r="I14">
        <f t="shared" si="4"/>
        <v>5.6173268975967375E-2</v>
      </c>
      <c r="J14">
        <f t="shared" si="5"/>
        <v>75.409836065573771</v>
      </c>
      <c r="L14">
        <f t="shared" si="16"/>
        <v>1547.1861138122545</v>
      </c>
      <c r="M14">
        <f t="shared" si="17"/>
        <v>3717.2825489560346</v>
      </c>
      <c r="O14">
        <f t="shared" si="6"/>
        <v>4047.1861138122545</v>
      </c>
      <c r="P14">
        <f t="shared" si="7"/>
        <v>3717.2825489560346</v>
      </c>
      <c r="R14">
        <f t="shared" si="8"/>
        <v>5495.2620491299422</v>
      </c>
      <c r="S14">
        <f t="shared" si="18"/>
        <v>0.74293482579591064</v>
      </c>
      <c r="T14">
        <f t="shared" si="9"/>
        <v>0.74293482579591064</v>
      </c>
      <c r="U14">
        <f t="shared" si="10"/>
        <v>42.567029971392721</v>
      </c>
      <c r="W14">
        <f t="shared" si="11"/>
        <v>5495.2620491299422</v>
      </c>
      <c r="X14">
        <f t="shared" si="12"/>
        <v>0.79910809477187805</v>
      </c>
      <c r="Y14">
        <f t="shared" si="13"/>
        <v>45.78552120516882</v>
      </c>
      <c r="AA14">
        <f t="shared" si="14"/>
        <v>3832.1003596310798</v>
      </c>
      <c r="AB14">
        <f t="shared" si="15"/>
        <v>3938.6433987253986</v>
      </c>
    </row>
    <row r="15" spans="1:28" x14ac:dyDescent="0.2">
      <c r="A15">
        <f>'建築限界数値データ　線間右'!A15</f>
        <v>1370.4615779596832</v>
      </c>
      <c r="B15">
        <f>'建築限界数値データ　線間右'!B15</f>
        <v>3806.6034719679465</v>
      </c>
      <c r="D15">
        <f t="shared" si="0"/>
        <v>60</v>
      </c>
      <c r="E15">
        <f t="shared" si="1"/>
        <v>305</v>
      </c>
      <c r="F15">
        <f t="shared" si="2"/>
        <v>2500</v>
      </c>
      <c r="G15">
        <f t="shared" si="3"/>
        <v>500</v>
      </c>
      <c r="I15">
        <f t="shared" si="4"/>
        <v>5.6173268975967375E-2</v>
      </c>
      <c r="J15">
        <f t="shared" si="5"/>
        <v>75.409836065573771</v>
      </c>
      <c r="L15">
        <f t="shared" si="16"/>
        <v>1445.8714140252569</v>
      </c>
      <c r="M15">
        <f t="shared" si="17"/>
        <v>3806.6034719679465</v>
      </c>
      <c r="O15">
        <f t="shared" si="6"/>
        <v>3945.8714140252569</v>
      </c>
      <c r="P15">
        <f t="shared" si="7"/>
        <v>3806.6034719679465</v>
      </c>
      <c r="R15">
        <f t="shared" si="8"/>
        <v>5482.7120304480795</v>
      </c>
      <c r="S15">
        <f t="shared" si="18"/>
        <v>0.76743577517472961</v>
      </c>
      <c r="T15">
        <f t="shared" si="9"/>
        <v>0.76743577517472961</v>
      </c>
      <c r="U15">
        <f t="shared" si="10"/>
        <v>43.970830964862721</v>
      </c>
      <c r="W15">
        <f t="shared" si="11"/>
        <v>5482.7120304480795</v>
      </c>
      <c r="X15">
        <f t="shared" si="12"/>
        <v>0.82360904415069702</v>
      </c>
      <c r="Y15">
        <f t="shared" si="13"/>
        <v>47.189322198638827</v>
      </c>
      <c r="AA15">
        <f t="shared" si="14"/>
        <v>3725.9306539059367</v>
      </c>
      <c r="AB15">
        <f t="shared" si="15"/>
        <v>4022.1352502252062</v>
      </c>
    </row>
    <row r="16" spans="1:28" x14ac:dyDescent="0.2">
      <c r="A16">
        <f>'建築限界数値データ　線間右'!A16</f>
        <v>1263.7382924288172</v>
      </c>
      <c r="B16">
        <f>'建築限界数値データ　線間右'!B16</f>
        <v>3889.3865379061372</v>
      </c>
      <c r="D16">
        <f t="shared" si="0"/>
        <v>60</v>
      </c>
      <c r="E16">
        <f t="shared" si="1"/>
        <v>305</v>
      </c>
      <c r="F16">
        <f t="shared" si="2"/>
        <v>2500</v>
      </c>
      <c r="G16">
        <f t="shared" si="3"/>
        <v>500</v>
      </c>
      <c r="I16">
        <f t="shared" si="4"/>
        <v>5.6173268975967375E-2</v>
      </c>
      <c r="J16">
        <f t="shared" si="5"/>
        <v>75.409836065573771</v>
      </c>
      <c r="L16">
        <f t="shared" si="16"/>
        <v>1339.1481284943909</v>
      </c>
      <c r="M16">
        <f t="shared" si="17"/>
        <v>3889.3865379061372</v>
      </c>
      <c r="O16">
        <f t="shared" si="6"/>
        <v>3839.1481284943911</v>
      </c>
      <c r="P16">
        <f t="shared" si="7"/>
        <v>3889.3865379061372</v>
      </c>
      <c r="R16">
        <f t="shared" si="8"/>
        <v>5465.0147295105689</v>
      </c>
      <c r="S16">
        <f t="shared" si="18"/>
        <v>0.79189845148455174</v>
      </c>
      <c r="T16">
        <f t="shared" si="9"/>
        <v>0.79189845148455174</v>
      </c>
      <c r="U16">
        <f t="shared" si="10"/>
        <v>45.372439073010199</v>
      </c>
      <c r="W16">
        <f t="shared" si="11"/>
        <v>5465.0147295105689</v>
      </c>
      <c r="X16">
        <f t="shared" si="12"/>
        <v>0.84807172046051915</v>
      </c>
      <c r="Y16">
        <f t="shared" si="13"/>
        <v>48.590930306786291</v>
      </c>
      <c r="AA16">
        <f t="shared" si="14"/>
        <v>3614.7279531107429</v>
      </c>
      <c r="AB16">
        <f t="shared" si="15"/>
        <v>4098.7958986472231</v>
      </c>
    </row>
    <row r="17" spans="1:28" x14ac:dyDescent="0.2">
      <c r="A17">
        <f>'建築限界数値データ　線間右'!A17</f>
        <v>1152.0276092048425</v>
      </c>
      <c r="B17">
        <f>'建築限界数値データ　線間右'!B17</f>
        <v>3965.3050398293326</v>
      </c>
      <c r="D17">
        <f t="shared" si="0"/>
        <v>60</v>
      </c>
      <c r="E17">
        <f t="shared" si="1"/>
        <v>305</v>
      </c>
      <c r="F17">
        <f t="shared" si="2"/>
        <v>2500</v>
      </c>
      <c r="G17">
        <f t="shared" si="3"/>
        <v>500</v>
      </c>
      <c r="I17">
        <f t="shared" si="4"/>
        <v>5.6173268975967375E-2</v>
      </c>
      <c r="J17">
        <f t="shared" si="5"/>
        <v>75.409836065573771</v>
      </c>
      <c r="L17">
        <f t="shared" si="16"/>
        <v>1227.4374452704162</v>
      </c>
      <c r="M17">
        <f t="shared" si="17"/>
        <v>3965.3050398293326</v>
      </c>
      <c r="O17">
        <f t="shared" si="6"/>
        <v>3727.437445270416</v>
      </c>
      <c r="P17">
        <f t="shared" si="7"/>
        <v>3965.3050398293326</v>
      </c>
      <c r="R17">
        <f t="shared" si="8"/>
        <v>5442.190181103555</v>
      </c>
      <c r="S17">
        <f t="shared" si="18"/>
        <v>0.81630935394221837</v>
      </c>
      <c r="T17">
        <f t="shared" si="9"/>
        <v>0.81630935394221837</v>
      </c>
      <c r="U17">
        <f t="shared" si="10"/>
        <v>46.771080757940027</v>
      </c>
      <c r="W17">
        <f t="shared" si="11"/>
        <v>5442.190181103555</v>
      </c>
      <c r="X17">
        <f t="shared" si="12"/>
        <v>0.87248262291818579</v>
      </c>
      <c r="Y17">
        <f t="shared" si="13"/>
        <v>49.989571991716119</v>
      </c>
      <c r="AA17">
        <f t="shared" si="14"/>
        <v>3498.9311235018536</v>
      </c>
      <c r="AB17">
        <f t="shared" si="15"/>
        <v>4168.3227994350436</v>
      </c>
    </row>
    <row r="18" spans="1:28" x14ac:dyDescent="0.2">
      <c r="A18">
        <f>'建築限界数値データ　線間右'!A18</f>
        <v>1035.7703993186879</v>
      </c>
      <c r="B18">
        <f>'建築限界数値データ　線間右'!B18</f>
        <v>4034.0593620943064</v>
      </c>
      <c r="D18">
        <f t="shared" si="0"/>
        <v>60</v>
      </c>
      <c r="E18">
        <f t="shared" si="1"/>
        <v>305</v>
      </c>
      <c r="F18">
        <f t="shared" si="2"/>
        <v>2500</v>
      </c>
      <c r="G18">
        <f t="shared" si="3"/>
        <v>500</v>
      </c>
      <c r="I18">
        <f t="shared" si="4"/>
        <v>5.6173268975967375E-2</v>
      </c>
      <c r="J18">
        <f t="shared" si="5"/>
        <v>75.409836065573771</v>
      </c>
      <c r="L18">
        <f t="shared" si="16"/>
        <v>1111.1802353842616</v>
      </c>
      <c r="M18">
        <f t="shared" si="17"/>
        <v>4034.0593620943064</v>
      </c>
      <c r="O18">
        <f t="shared" si="6"/>
        <v>3611.1802353842613</v>
      </c>
      <c r="P18">
        <f t="shared" si="7"/>
        <v>4034.0593620943064</v>
      </c>
      <c r="R18">
        <f t="shared" si="8"/>
        <v>5414.2642740570627</v>
      </c>
      <c r="S18">
        <f t="shared" si="18"/>
        <v>0.84065459391251007</v>
      </c>
      <c r="T18">
        <f t="shared" si="9"/>
        <v>0.84065459391251007</v>
      </c>
      <c r="U18">
        <f t="shared" si="10"/>
        <v>48.165960259470928</v>
      </c>
      <c r="W18">
        <f t="shared" si="11"/>
        <v>5414.2642740570627</v>
      </c>
      <c r="X18">
        <f t="shared" si="12"/>
        <v>0.89682786288847749</v>
      </c>
      <c r="Y18">
        <f t="shared" si="13"/>
        <v>51.384451493247035</v>
      </c>
      <c r="AA18">
        <f t="shared" si="14"/>
        <v>3378.9971622631997</v>
      </c>
      <c r="AB18">
        <f t="shared" si="15"/>
        <v>4230.4415616750803</v>
      </c>
    </row>
    <row r="19" spans="1:28" x14ac:dyDescent="0.2">
      <c r="A19">
        <f>'建築限界数値データ　線間右'!A19</f>
        <v>915.42547686490661</v>
      </c>
      <c r="B19">
        <f>'建築限界数値データ　線間右'!B19</f>
        <v>4095.3781628019419</v>
      </c>
      <c r="D19">
        <f t="shared" si="0"/>
        <v>60</v>
      </c>
      <c r="E19">
        <f t="shared" si="1"/>
        <v>305</v>
      </c>
      <c r="F19">
        <f t="shared" si="2"/>
        <v>2500</v>
      </c>
      <c r="G19">
        <f t="shared" si="3"/>
        <v>500</v>
      </c>
      <c r="I19">
        <f t="shared" si="4"/>
        <v>5.6173268975967375E-2</v>
      </c>
      <c r="J19">
        <f t="shared" si="5"/>
        <v>75.409836065573771</v>
      </c>
      <c r="L19">
        <f t="shared" si="16"/>
        <v>990.83531293048043</v>
      </c>
      <c r="M19">
        <f t="shared" si="17"/>
        <v>4095.3781628019419</v>
      </c>
      <c r="O19">
        <f t="shared" si="6"/>
        <v>3490.8353129304805</v>
      </c>
      <c r="P19">
        <f t="shared" si="7"/>
        <v>4095.3781628019419</v>
      </c>
      <c r="R19">
        <f t="shared" si="8"/>
        <v>5381.2687610225767</v>
      </c>
      <c r="S19">
        <f t="shared" si="18"/>
        <v>0.86491978518301349</v>
      </c>
      <c r="T19">
        <f t="shared" si="9"/>
        <v>0.86491978518301349</v>
      </c>
      <c r="U19">
        <f t="shared" si="10"/>
        <v>49.556253308348467</v>
      </c>
      <c r="W19">
        <f t="shared" si="11"/>
        <v>5381.2687610225767</v>
      </c>
      <c r="X19">
        <f t="shared" si="12"/>
        <v>0.92109305415898091</v>
      </c>
      <c r="Y19">
        <f t="shared" si="13"/>
        <v>52.774744542124566</v>
      </c>
      <c r="AA19">
        <f t="shared" si="14"/>
        <v>3255.3993939471725</v>
      </c>
      <c r="AB19">
        <f t="shared" si="15"/>
        <v>4284.9070309921353</v>
      </c>
    </row>
    <row r="20" spans="1:28" x14ac:dyDescent="0.2">
      <c r="A20">
        <f>'建築限界数値データ　線間右'!A20</f>
        <v>791.46778827205742</v>
      </c>
      <c r="B20">
        <f>'建築限界数値データ　線間右'!B20</f>
        <v>4149.0194446597407</v>
      </c>
      <c r="D20">
        <f t="shared" si="0"/>
        <v>60</v>
      </c>
      <c r="E20">
        <f t="shared" si="1"/>
        <v>305</v>
      </c>
      <c r="F20">
        <f t="shared" si="2"/>
        <v>2500</v>
      </c>
      <c r="G20">
        <f t="shared" si="3"/>
        <v>500</v>
      </c>
      <c r="I20">
        <f t="shared" si="4"/>
        <v>5.6173268975967375E-2</v>
      </c>
      <c r="J20">
        <f t="shared" si="5"/>
        <v>75.409836065573771</v>
      </c>
      <c r="L20">
        <f t="shared" si="16"/>
        <v>866.87762433763123</v>
      </c>
      <c r="M20">
        <f t="shared" si="17"/>
        <v>4149.0194446597407</v>
      </c>
      <c r="O20">
        <f t="shared" si="6"/>
        <v>3366.8776243376315</v>
      </c>
      <c r="P20">
        <f t="shared" si="7"/>
        <v>4149.0194446597407</v>
      </c>
      <c r="R20">
        <f t="shared" si="8"/>
        <v>5343.2412718714131</v>
      </c>
      <c r="S20">
        <f t="shared" si="18"/>
        <v>0.88908992637242679</v>
      </c>
      <c r="T20">
        <f t="shared" si="9"/>
        <v>0.88908992637242679</v>
      </c>
      <c r="U20">
        <f t="shared" si="10"/>
        <v>50.941100388737162</v>
      </c>
      <c r="W20">
        <f t="shared" si="11"/>
        <v>5343.2412718714131</v>
      </c>
      <c r="X20">
        <f t="shared" si="12"/>
        <v>0.9452631953483942</v>
      </c>
      <c r="Y20">
        <f t="shared" si="13"/>
        <v>54.159591622513254</v>
      </c>
      <c r="AA20">
        <f t="shared" si="14"/>
        <v>3128.6256024788659</v>
      </c>
      <c r="AB20">
        <f t="shared" si="15"/>
        <v>4331.5042570617179</v>
      </c>
    </row>
    <row r="21" spans="1:28" x14ac:dyDescent="0.2">
      <c r="A21">
        <f>'建築限界数値データ　線間右'!A21</f>
        <v>664.38653790613705</v>
      </c>
      <c r="B21">
        <f>'建築限界数値データ　線間右'!B21</f>
        <v>4194.7715100345804</v>
      </c>
      <c r="D21">
        <f t="shared" si="0"/>
        <v>60</v>
      </c>
      <c r="E21">
        <f t="shared" si="1"/>
        <v>305</v>
      </c>
      <c r="F21">
        <f t="shared" si="2"/>
        <v>2500</v>
      </c>
      <c r="G21">
        <f t="shared" si="3"/>
        <v>500</v>
      </c>
      <c r="I21">
        <f t="shared" si="4"/>
        <v>5.6173268975967375E-2</v>
      </c>
      <c r="J21">
        <f t="shared" si="5"/>
        <v>75.409836065573771</v>
      </c>
      <c r="L21">
        <f t="shared" si="16"/>
        <v>739.79637397171086</v>
      </c>
      <c r="M21">
        <f t="shared" si="17"/>
        <v>4194.7715100345804</v>
      </c>
      <c r="O21">
        <f t="shared" si="6"/>
        <v>3239.7963739717106</v>
      </c>
      <c r="P21">
        <f t="shared" si="7"/>
        <v>4194.7715100345804</v>
      </c>
      <c r="R21">
        <f t="shared" si="8"/>
        <v>5300.2253316437445</v>
      </c>
      <c r="S21">
        <f t="shared" si="18"/>
        <v>0.91314927344081798</v>
      </c>
      <c r="T21">
        <f t="shared" si="9"/>
        <v>0.91314927344081798</v>
      </c>
      <c r="U21">
        <f t="shared" si="10"/>
        <v>52.319599433596423</v>
      </c>
      <c r="W21">
        <f t="shared" si="11"/>
        <v>5300.2253316437445</v>
      </c>
      <c r="X21">
        <f t="shared" si="12"/>
        <v>0.96932254241678539</v>
      </c>
      <c r="Y21">
        <f t="shared" si="13"/>
        <v>55.538090667372522</v>
      </c>
      <c r="AA21">
        <f t="shared" si="14"/>
        <v>2999.1761060957701</v>
      </c>
      <c r="AB21">
        <f t="shared" si="15"/>
        <v>4370.0493419207814</v>
      </c>
    </row>
    <row r="22" spans="1:28" x14ac:dyDescent="0.2">
      <c r="A22">
        <f>'建築限界数値データ　線間右'!A22</f>
        <v>534.68325740443822</v>
      </c>
      <c r="B22">
        <f>'建築限界数値データ　線間右'!B22</f>
        <v>4232.4537964265564</v>
      </c>
      <c r="D22">
        <f t="shared" si="0"/>
        <v>60</v>
      </c>
      <c r="E22">
        <f t="shared" si="1"/>
        <v>305</v>
      </c>
      <c r="F22">
        <f t="shared" si="2"/>
        <v>2500</v>
      </c>
      <c r="G22">
        <f t="shared" si="3"/>
        <v>500</v>
      </c>
      <c r="I22">
        <f t="shared" si="4"/>
        <v>5.6173268975967375E-2</v>
      </c>
      <c r="J22">
        <f t="shared" si="5"/>
        <v>75.409836065573771</v>
      </c>
      <c r="L22">
        <f t="shared" si="16"/>
        <v>610.09309347001204</v>
      </c>
      <c r="M22">
        <f t="shared" si="17"/>
        <v>4232.4537964265564</v>
      </c>
      <c r="O22">
        <f t="shared" si="6"/>
        <v>3110.0930934700118</v>
      </c>
      <c r="P22">
        <f t="shared" si="7"/>
        <v>4232.4537964265564</v>
      </c>
      <c r="R22">
        <f t="shared" si="8"/>
        <v>5252.2703842181845</v>
      </c>
      <c r="S22">
        <f t="shared" si="18"/>
        <v>0.93708120000267225</v>
      </c>
      <c r="T22">
        <f t="shared" si="9"/>
        <v>0.93708120000267225</v>
      </c>
      <c r="U22">
        <f t="shared" si="10"/>
        <v>53.690797821207703</v>
      </c>
      <c r="W22">
        <f t="shared" si="11"/>
        <v>5252.2703842181845</v>
      </c>
      <c r="X22">
        <f t="shared" si="12"/>
        <v>0.99325446897863967</v>
      </c>
      <c r="Y22">
        <f t="shared" si="13"/>
        <v>56.909289054983809</v>
      </c>
      <c r="AA22">
        <f t="shared" si="14"/>
        <v>2867.5617828202603</v>
      </c>
      <c r="AB22">
        <f t="shared" si="15"/>
        <v>4400.390165728958</v>
      </c>
    </row>
    <row r="23" spans="1:28" x14ac:dyDescent="0.2">
      <c r="A23">
        <f>'建築限界数値データ　線間右'!A23</f>
        <v>402.86982635930769</v>
      </c>
      <c r="B23">
        <f>'建築限界数値データ　線間右'!B23</f>
        <v>4261.9175890666811</v>
      </c>
      <c r="D23">
        <f t="shared" si="0"/>
        <v>60</v>
      </c>
      <c r="E23">
        <f t="shared" si="1"/>
        <v>305</v>
      </c>
      <c r="F23">
        <f t="shared" si="2"/>
        <v>2500</v>
      </c>
      <c r="G23">
        <f t="shared" si="3"/>
        <v>500</v>
      </c>
      <c r="I23">
        <f t="shared" si="4"/>
        <v>5.6173268975967375E-2</v>
      </c>
      <c r="J23">
        <f t="shared" si="5"/>
        <v>75.409836065573771</v>
      </c>
      <c r="L23">
        <f t="shared" si="16"/>
        <v>478.27966242488145</v>
      </c>
      <c r="M23">
        <f t="shared" si="17"/>
        <v>4261.9175890666811</v>
      </c>
      <c r="O23">
        <f t="shared" si="6"/>
        <v>2978.2796624248813</v>
      </c>
      <c r="P23">
        <f t="shared" si="7"/>
        <v>4261.9175890666811</v>
      </c>
      <c r="R23">
        <f t="shared" si="8"/>
        <v>5199.4318231523739</v>
      </c>
      <c r="S23">
        <f t="shared" si="18"/>
        <v>0.96086804280601879</v>
      </c>
      <c r="T23">
        <f t="shared" si="9"/>
        <v>0.96086804280601879</v>
      </c>
      <c r="U23">
        <f t="shared" si="10"/>
        <v>55.053683521780599</v>
      </c>
      <c r="W23">
        <f t="shared" si="11"/>
        <v>5199.4318231523739</v>
      </c>
      <c r="X23">
        <f t="shared" si="12"/>
        <v>1.0170413117819861</v>
      </c>
      <c r="Y23">
        <f t="shared" si="13"/>
        <v>58.272174755556691</v>
      </c>
      <c r="AA23">
        <f t="shared" si="14"/>
        <v>2734.3020542574391</v>
      </c>
      <c r="AB23">
        <f t="shared" si="15"/>
        <v>4422.4069871160846</v>
      </c>
    </row>
    <row r="24" spans="1:28" x14ac:dyDescent="0.2">
      <c r="A24">
        <f>'建築限界数値データ　線間右'!A24</f>
        <v>269.46645216325413</v>
      </c>
      <c r="B24">
        <f>'建築限界数値データ　線間右'!B24</f>
        <v>4283.046607826127</v>
      </c>
      <c r="D24">
        <f t="shared" si="0"/>
        <v>60</v>
      </c>
      <c r="E24">
        <f t="shared" si="1"/>
        <v>305</v>
      </c>
      <c r="F24">
        <f t="shared" si="2"/>
        <v>2500</v>
      </c>
      <c r="G24">
        <f t="shared" si="3"/>
        <v>500</v>
      </c>
      <c r="I24">
        <f t="shared" si="4"/>
        <v>5.6173268975967375E-2</v>
      </c>
      <c r="J24">
        <f t="shared" si="5"/>
        <v>75.409836065573771</v>
      </c>
      <c r="L24">
        <f t="shared" si="16"/>
        <v>344.87628822882789</v>
      </c>
      <c r="M24">
        <f t="shared" si="17"/>
        <v>4283.046607826127</v>
      </c>
      <c r="O24">
        <f t="shared" si="6"/>
        <v>2844.8762882288279</v>
      </c>
      <c r="P24">
        <f t="shared" si="7"/>
        <v>4283.046607826127</v>
      </c>
      <c r="R24">
        <f t="shared" si="8"/>
        <v>5141.771031477143</v>
      </c>
      <c r="S24">
        <f t="shared" si="18"/>
        <v>0.98449092931961657</v>
      </c>
      <c r="T24">
        <f t="shared" si="9"/>
        <v>0.98449092931961657</v>
      </c>
      <c r="U24">
        <f t="shared" si="10"/>
        <v>56.407175218926263</v>
      </c>
      <c r="W24">
        <f t="shared" si="11"/>
        <v>5141.771031477143</v>
      </c>
      <c r="X24">
        <f t="shared" si="12"/>
        <v>1.040664198295584</v>
      </c>
      <c r="Y24">
        <f t="shared" si="13"/>
        <v>59.625666452702369</v>
      </c>
      <c r="AA24">
        <f t="shared" si="14"/>
        <v>2599.9228356753651</v>
      </c>
      <c r="AB24">
        <f t="shared" si="15"/>
        <v>4436.0129157466727</v>
      </c>
    </row>
    <row r="25" spans="1:28" x14ac:dyDescent="0.2">
      <c r="A25">
        <f>'建築限界数値データ　線間右'!A25</f>
        <v>134.99961698802409</v>
      </c>
      <c r="B25">
        <f>'建築限界数値データ　線間右'!B25</f>
        <v>4295.7574661207836</v>
      </c>
      <c r="D25">
        <f t="shared" si="0"/>
        <v>60</v>
      </c>
      <c r="E25">
        <f t="shared" si="1"/>
        <v>305</v>
      </c>
      <c r="F25">
        <f t="shared" si="2"/>
        <v>2500</v>
      </c>
      <c r="G25">
        <f t="shared" si="3"/>
        <v>500</v>
      </c>
      <c r="I25">
        <f t="shared" si="4"/>
        <v>5.6173268975967375E-2</v>
      </c>
      <c r="J25">
        <f t="shared" si="5"/>
        <v>75.409836065573771</v>
      </c>
      <c r="L25">
        <f t="shared" si="16"/>
        <v>210.40945305359787</v>
      </c>
      <c r="M25">
        <f t="shared" si="17"/>
        <v>4295.7574661207836</v>
      </c>
      <c r="O25">
        <f t="shared" si="6"/>
        <v>2710.4094530535976</v>
      </c>
      <c r="P25">
        <f t="shared" si="7"/>
        <v>4295.7574661207836</v>
      </c>
      <c r="R25">
        <f t="shared" si="8"/>
        <v>5079.3554326247695</v>
      </c>
      <c r="S25">
        <f t="shared" si="18"/>
        <v>1.0079295838474003</v>
      </c>
      <c r="T25">
        <f t="shared" si="9"/>
        <v>1.0079295838474003</v>
      </c>
      <c r="U25">
        <f t="shared" si="10"/>
        <v>57.750111200833466</v>
      </c>
      <c r="W25">
        <f t="shared" si="11"/>
        <v>5079.3554326247695</v>
      </c>
      <c r="X25">
        <f t="shared" si="12"/>
        <v>1.0641028528233676</v>
      </c>
      <c r="Y25">
        <f t="shared" si="13"/>
        <v>60.968602434609558</v>
      </c>
      <c r="AA25">
        <f t="shared" si="14"/>
        <v>2464.9544604577582</v>
      </c>
      <c r="AB25">
        <f t="shared" si="15"/>
        <v>4441.1542552363753</v>
      </c>
    </row>
    <row r="26" spans="1:28" x14ac:dyDescent="0.2">
      <c r="A26">
        <f>'建築限界数値データ　線間右'!A26</f>
        <v>1.3170345890267665E-13</v>
      </c>
      <c r="B26">
        <f>'建築限界数値データ　線間右'!B26</f>
        <v>4300</v>
      </c>
      <c r="D26">
        <f t="shared" si="0"/>
        <v>60</v>
      </c>
      <c r="E26">
        <f t="shared" si="1"/>
        <v>305</v>
      </c>
      <c r="F26">
        <f t="shared" si="2"/>
        <v>2500</v>
      </c>
      <c r="G26">
        <f t="shared" si="3"/>
        <v>500</v>
      </c>
      <c r="I26">
        <f t="shared" si="4"/>
        <v>5.6173268975967375E-2</v>
      </c>
      <c r="J26">
        <f t="shared" si="5"/>
        <v>75.409836065573771</v>
      </c>
      <c r="L26">
        <f t="shared" si="16"/>
        <v>75.409836065573899</v>
      </c>
      <c r="M26">
        <f t="shared" si="17"/>
        <v>4300</v>
      </c>
      <c r="O26">
        <f t="shared" si="6"/>
        <v>2575.4098360655739</v>
      </c>
      <c r="P26">
        <f t="shared" si="7"/>
        <v>4300</v>
      </c>
      <c r="R26">
        <f t="shared" si="8"/>
        <v>5012.2585551528873</v>
      </c>
      <c r="S26">
        <f t="shared" si="18"/>
        <v>1.0311621079424311</v>
      </c>
      <c r="T26">
        <f t="shared" si="9"/>
        <v>1.0311621079424311</v>
      </c>
      <c r="U26">
        <f t="shared" si="10"/>
        <v>59.081236778914729</v>
      </c>
      <c r="W26">
        <f t="shared" si="11"/>
        <v>5012.2585551528873</v>
      </c>
      <c r="X26">
        <f t="shared" si="12"/>
        <v>1.0873353769183984</v>
      </c>
      <c r="Y26">
        <f t="shared" si="13"/>
        <v>62.299728012690821</v>
      </c>
      <c r="AA26">
        <f t="shared" si="14"/>
        <v>2329.9295871204145</v>
      </c>
      <c r="AB26">
        <f t="shared" si="15"/>
        <v>4437.8107150670821</v>
      </c>
    </row>
    <row r="27" spans="1:28" x14ac:dyDescent="0.2">
      <c r="A27">
        <f>'建築限界数値データ　線間右'!A27</f>
        <v>-134.99961698802335</v>
      </c>
      <c r="B27">
        <f>'建築限界数値データ　線間右'!B27</f>
        <v>4295.7574661207836</v>
      </c>
      <c r="D27">
        <f t="shared" si="0"/>
        <v>60</v>
      </c>
      <c r="E27">
        <f t="shared" si="1"/>
        <v>305</v>
      </c>
      <c r="F27">
        <f t="shared" si="2"/>
        <v>2500</v>
      </c>
      <c r="G27">
        <f t="shared" si="3"/>
        <v>500</v>
      </c>
      <c r="I27">
        <f t="shared" si="4"/>
        <v>5.6173268975967375E-2</v>
      </c>
      <c r="J27">
        <f t="shared" si="5"/>
        <v>75.409836065573771</v>
      </c>
      <c r="L27">
        <f t="shared" ref="L27:L48" si="19">A27-J27</f>
        <v>-210.40945305359713</v>
      </c>
      <c r="M27">
        <f t="shared" si="17"/>
        <v>4295.7574661207836</v>
      </c>
      <c r="O27">
        <f t="shared" si="6"/>
        <v>2289.5905469464028</v>
      </c>
      <c r="P27">
        <f t="shared" si="7"/>
        <v>4295.7574661207836</v>
      </c>
      <c r="R27">
        <f t="shared" si="8"/>
        <v>4867.8287850333008</v>
      </c>
      <c r="S27">
        <f t="shared" si="18"/>
        <v>1.0811072869001688</v>
      </c>
      <c r="T27">
        <f t="shared" si="9"/>
        <v>1.0811072869001688</v>
      </c>
      <c r="U27">
        <f t="shared" si="10"/>
        <v>61.942884740218709</v>
      </c>
      <c r="W27">
        <f t="shared" si="11"/>
        <v>4867.8287850333008</v>
      </c>
      <c r="X27">
        <f t="shared" si="12"/>
        <v>1.1372805558761361</v>
      </c>
      <c r="Y27">
        <f t="shared" si="13"/>
        <v>65.161375973994794</v>
      </c>
      <c r="AA27">
        <f t="shared" si="14"/>
        <v>2044.7993133795162</v>
      </c>
      <c r="AB27">
        <f t="shared" si="15"/>
        <v>4417.5279114456589</v>
      </c>
    </row>
    <row r="28" spans="1:28" x14ac:dyDescent="0.2">
      <c r="A28">
        <f>'建築限界数値データ　線間右'!A28</f>
        <v>-269.46645216325442</v>
      </c>
      <c r="B28">
        <f>'建築限界数値データ　線間右'!B28</f>
        <v>4283.046607826127</v>
      </c>
      <c r="D28">
        <f t="shared" si="0"/>
        <v>60</v>
      </c>
      <c r="E28">
        <f t="shared" si="1"/>
        <v>305</v>
      </c>
      <c r="F28">
        <f t="shared" si="2"/>
        <v>2500</v>
      </c>
      <c r="G28">
        <f t="shared" si="3"/>
        <v>500</v>
      </c>
      <c r="I28">
        <f t="shared" si="4"/>
        <v>5.6173268975967375E-2</v>
      </c>
      <c r="J28">
        <f t="shared" si="5"/>
        <v>75.409836065573771</v>
      </c>
      <c r="L28">
        <f t="shared" si="19"/>
        <v>-344.87628822882817</v>
      </c>
      <c r="M28">
        <f t="shared" si="17"/>
        <v>4283.046607826127</v>
      </c>
      <c r="O28">
        <f t="shared" si="6"/>
        <v>2155.1237117711717</v>
      </c>
      <c r="P28">
        <f t="shared" si="7"/>
        <v>4283.046607826127</v>
      </c>
      <c r="R28">
        <f t="shared" si="8"/>
        <v>4794.689401603533</v>
      </c>
      <c r="S28">
        <f t="shared" si="18"/>
        <v>1.104611621722092</v>
      </c>
      <c r="T28">
        <f t="shared" si="9"/>
        <v>1.104611621722092</v>
      </c>
      <c r="U28">
        <f t="shared" si="10"/>
        <v>63.289583925777286</v>
      </c>
      <c r="W28">
        <f t="shared" si="11"/>
        <v>4794.689401603533</v>
      </c>
      <c r="X28">
        <f t="shared" si="12"/>
        <v>1.1607848906980593</v>
      </c>
      <c r="Y28">
        <f t="shared" si="13"/>
        <v>66.508075159553371</v>
      </c>
      <c r="AA28">
        <f t="shared" si="14"/>
        <v>1911.2582081993812</v>
      </c>
      <c r="AB28">
        <f t="shared" si="15"/>
        <v>4397.2876321022868</v>
      </c>
    </row>
    <row r="29" spans="1:28" x14ac:dyDescent="0.2">
      <c r="A29">
        <f>'建築限界数値データ　線間右'!A29</f>
        <v>-402.86982635930741</v>
      </c>
      <c r="B29">
        <f>'建築限界数値データ　線間右'!B29</f>
        <v>4261.9175890666811</v>
      </c>
      <c r="D29">
        <f t="shared" si="0"/>
        <v>60</v>
      </c>
      <c r="E29">
        <f t="shared" si="1"/>
        <v>305</v>
      </c>
      <c r="F29">
        <f t="shared" si="2"/>
        <v>2500</v>
      </c>
      <c r="G29">
        <f t="shared" si="3"/>
        <v>500</v>
      </c>
      <c r="I29">
        <f t="shared" si="4"/>
        <v>5.6173268975967375E-2</v>
      </c>
      <c r="J29">
        <f t="shared" si="5"/>
        <v>75.409836065573771</v>
      </c>
      <c r="L29">
        <f t="shared" si="19"/>
        <v>-478.27966242488117</v>
      </c>
      <c r="M29">
        <f t="shared" si="17"/>
        <v>4261.9175890666811</v>
      </c>
      <c r="O29">
        <f t="shared" si="6"/>
        <v>2021.7203375751187</v>
      </c>
      <c r="P29">
        <f t="shared" si="7"/>
        <v>4261.9175890666811</v>
      </c>
      <c r="R29">
        <f t="shared" si="8"/>
        <v>4717.1277976498368</v>
      </c>
      <c r="S29">
        <f t="shared" si="18"/>
        <v>1.1278631945210087</v>
      </c>
      <c r="T29">
        <f t="shared" si="9"/>
        <v>1.1278631945210087</v>
      </c>
      <c r="U29">
        <f t="shared" si="10"/>
        <v>64.621800914196399</v>
      </c>
      <c r="W29">
        <f t="shared" si="11"/>
        <v>4717.1277976498368</v>
      </c>
      <c r="X29">
        <f t="shared" si="12"/>
        <v>1.184036463496976</v>
      </c>
      <c r="Y29">
        <f t="shared" si="13"/>
        <v>67.840292147972477</v>
      </c>
      <c r="AA29">
        <f t="shared" si="14"/>
        <v>1779.2515135411454</v>
      </c>
      <c r="AB29">
        <f t="shared" si="15"/>
        <v>4368.7021769539679</v>
      </c>
    </row>
    <row r="30" spans="1:28" x14ac:dyDescent="0.2">
      <c r="A30">
        <f>'建築限界数値データ　線間右'!A30</f>
        <v>-534.68325740443788</v>
      </c>
      <c r="B30">
        <f>'建築限界数値データ　線間右'!B30</f>
        <v>4232.4537964265564</v>
      </c>
      <c r="D30">
        <f t="shared" si="0"/>
        <v>60</v>
      </c>
      <c r="E30">
        <f t="shared" si="1"/>
        <v>305</v>
      </c>
      <c r="F30">
        <f t="shared" si="2"/>
        <v>2500</v>
      </c>
      <c r="G30">
        <f t="shared" si="3"/>
        <v>500</v>
      </c>
      <c r="I30">
        <f t="shared" si="4"/>
        <v>5.6173268975967375E-2</v>
      </c>
      <c r="J30">
        <f t="shared" si="5"/>
        <v>75.409836065573771</v>
      </c>
      <c r="L30">
        <f t="shared" si="19"/>
        <v>-610.09309347001169</v>
      </c>
      <c r="M30">
        <f t="shared" si="17"/>
        <v>4232.4537964265564</v>
      </c>
      <c r="O30">
        <f t="shared" si="6"/>
        <v>1889.9069065299882</v>
      </c>
      <c r="P30">
        <f t="shared" si="7"/>
        <v>4232.4537964265564</v>
      </c>
      <c r="R30">
        <f t="shared" si="8"/>
        <v>4635.2360516197359</v>
      </c>
      <c r="S30">
        <f t="shared" si="18"/>
        <v>1.1508339048190386</v>
      </c>
      <c r="T30">
        <f t="shared" si="9"/>
        <v>1.1508339048190386</v>
      </c>
      <c r="U30">
        <f t="shared" si="10"/>
        <v>65.9379256666912</v>
      </c>
      <c r="W30">
        <f t="shared" si="11"/>
        <v>4635.2360516197359</v>
      </c>
      <c r="X30">
        <f t="shared" si="12"/>
        <v>1.2070071737950059</v>
      </c>
      <c r="Y30">
        <f t="shared" si="13"/>
        <v>69.156416900467292</v>
      </c>
      <c r="AA30">
        <f t="shared" si="14"/>
        <v>1649.3001995205007</v>
      </c>
      <c r="AB30">
        <f t="shared" si="15"/>
        <v>4331.8843597327195</v>
      </c>
    </row>
    <row r="31" spans="1:28" x14ac:dyDescent="0.2">
      <c r="A31">
        <f>'建築限界数値データ　線間右'!A31</f>
        <v>-664.38653790613682</v>
      </c>
      <c r="B31">
        <f>'建築限界数値データ　線間右'!B31</f>
        <v>4194.7715100345804</v>
      </c>
      <c r="D31">
        <f t="shared" si="0"/>
        <v>60</v>
      </c>
      <c r="E31">
        <f t="shared" si="1"/>
        <v>305</v>
      </c>
      <c r="F31">
        <f t="shared" si="2"/>
        <v>2500</v>
      </c>
      <c r="G31">
        <f t="shared" si="3"/>
        <v>500</v>
      </c>
      <c r="I31">
        <f t="shared" si="4"/>
        <v>5.6173268975967375E-2</v>
      </c>
      <c r="J31">
        <f t="shared" si="5"/>
        <v>75.409836065573771</v>
      </c>
      <c r="L31">
        <f t="shared" si="19"/>
        <v>-739.79637397171064</v>
      </c>
      <c r="M31">
        <f t="shared" si="17"/>
        <v>4194.7715100345804</v>
      </c>
      <c r="O31">
        <f t="shared" si="6"/>
        <v>1760.2036260282894</v>
      </c>
      <c r="P31">
        <f t="shared" si="7"/>
        <v>4194.7715100345804</v>
      </c>
      <c r="R31">
        <f t="shared" si="8"/>
        <v>4549.1125317451679</v>
      </c>
      <c r="S31">
        <f t="shared" si="18"/>
        <v>1.1734926947439723</v>
      </c>
      <c r="T31">
        <f t="shared" si="9"/>
        <v>1.1734926947439723</v>
      </c>
      <c r="U31">
        <f t="shared" si="10"/>
        <v>67.236178698263458</v>
      </c>
      <c r="W31">
        <f t="shared" si="11"/>
        <v>4549.1125317451679</v>
      </c>
      <c r="X31">
        <f t="shared" si="12"/>
        <v>1.2296659637199396</v>
      </c>
      <c r="Y31">
        <f t="shared" si="13"/>
        <v>70.45466993203955</v>
      </c>
      <c r="AA31">
        <f t="shared" si="14"/>
        <v>1521.917124604779</v>
      </c>
      <c r="AB31">
        <f t="shared" si="15"/>
        <v>4286.9794835426555</v>
      </c>
    </row>
    <row r="32" spans="1:28" x14ac:dyDescent="0.2">
      <c r="A32">
        <f>'建築限界数値データ　線間右'!A32</f>
        <v>-791.46778827205719</v>
      </c>
      <c r="B32">
        <f>'建築限界数値データ　線間右'!B32</f>
        <v>4149.0194446597407</v>
      </c>
      <c r="D32">
        <f t="shared" si="0"/>
        <v>60</v>
      </c>
      <c r="E32">
        <f t="shared" si="1"/>
        <v>305</v>
      </c>
      <c r="F32">
        <f t="shared" si="2"/>
        <v>2500</v>
      </c>
      <c r="G32">
        <f t="shared" si="3"/>
        <v>500</v>
      </c>
      <c r="I32">
        <f t="shared" si="4"/>
        <v>5.6173268975967375E-2</v>
      </c>
      <c r="J32">
        <f t="shared" si="5"/>
        <v>75.409836065573771</v>
      </c>
      <c r="L32">
        <f t="shared" si="19"/>
        <v>-866.877624337631</v>
      </c>
      <c r="M32">
        <f t="shared" si="17"/>
        <v>4149.0194446597407</v>
      </c>
      <c r="O32">
        <f t="shared" si="6"/>
        <v>1633.122375662369</v>
      </c>
      <c r="P32">
        <f t="shared" si="7"/>
        <v>4149.0194446597407</v>
      </c>
      <c r="R32">
        <f t="shared" si="8"/>
        <v>4458.8620797299527</v>
      </c>
      <c r="S32">
        <f t="shared" si="18"/>
        <v>1.1958050795108663</v>
      </c>
      <c r="T32">
        <f t="shared" si="9"/>
        <v>1.1958050795108663</v>
      </c>
      <c r="U32">
        <f t="shared" si="10"/>
        <v>68.514584176278476</v>
      </c>
      <c r="W32">
        <f t="shared" si="11"/>
        <v>4458.8620797299527</v>
      </c>
      <c r="X32">
        <f t="shared" si="12"/>
        <v>1.2519783484868336</v>
      </c>
      <c r="Y32">
        <f t="shared" si="13"/>
        <v>71.733075410054568</v>
      </c>
      <c r="AA32">
        <f t="shared" si="14"/>
        <v>1397.6050115948819</v>
      </c>
      <c r="AB32">
        <f t="shared" si="15"/>
        <v>4234.1647674150081</v>
      </c>
    </row>
    <row r="33" spans="1:28" x14ac:dyDescent="0.2">
      <c r="A33">
        <f>'建築限界数値データ　線間右'!A33</f>
        <v>-915.42547686490639</v>
      </c>
      <c r="B33">
        <f>'建築限界数値データ　線間右'!B33</f>
        <v>4095.3781628019419</v>
      </c>
      <c r="D33">
        <f t="shared" si="0"/>
        <v>60</v>
      </c>
      <c r="E33">
        <f t="shared" si="1"/>
        <v>305</v>
      </c>
      <c r="F33">
        <f t="shared" si="2"/>
        <v>2500</v>
      </c>
      <c r="G33">
        <f t="shared" si="3"/>
        <v>500</v>
      </c>
      <c r="I33">
        <f t="shared" si="4"/>
        <v>5.6173268975967375E-2</v>
      </c>
      <c r="J33">
        <f t="shared" si="5"/>
        <v>75.409836065573771</v>
      </c>
      <c r="L33">
        <f t="shared" si="19"/>
        <v>-990.8353129304802</v>
      </c>
      <c r="M33">
        <f t="shared" si="17"/>
        <v>4095.3781628019419</v>
      </c>
      <c r="O33">
        <f t="shared" si="6"/>
        <v>1509.1646870695199</v>
      </c>
      <c r="P33">
        <f t="shared" si="7"/>
        <v>4095.3781628019419</v>
      </c>
      <c r="R33">
        <f t="shared" si="8"/>
        <v>4364.5962412407234</v>
      </c>
      <c r="S33">
        <f t="shared" si="18"/>
        <v>1.2177325945089432</v>
      </c>
      <c r="T33">
        <f t="shared" si="9"/>
        <v>1.2177325945089432</v>
      </c>
      <c r="U33">
        <f t="shared" si="10"/>
        <v>69.770938240878095</v>
      </c>
      <c r="W33">
        <f t="shared" si="11"/>
        <v>4364.5962412407234</v>
      </c>
      <c r="X33">
        <f t="shared" si="12"/>
        <v>1.2739058634849105</v>
      </c>
      <c r="Y33">
        <f t="shared" si="13"/>
        <v>72.989429474654187</v>
      </c>
      <c r="AA33">
        <f t="shared" si="14"/>
        <v>1276.8544636080569</v>
      </c>
      <c r="AB33">
        <f t="shared" si="15"/>
        <v>4173.6486469055862</v>
      </c>
    </row>
    <row r="34" spans="1:28" x14ac:dyDescent="0.2">
      <c r="A34">
        <f>'建築限界数値データ　線間右'!A34</f>
        <v>-1035.7703993186874</v>
      </c>
      <c r="B34">
        <f>'建築限界数値データ　線間右'!B34</f>
        <v>4034.0593620943068</v>
      </c>
      <c r="D34">
        <f t="shared" si="0"/>
        <v>60</v>
      </c>
      <c r="E34">
        <f t="shared" si="1"/>
        <v>305</v>
      </c>
      <c r="F34">
        <f t="shared" si="2"/>
        <v>2500</v>
      </c>
      <c r="G34">
        <f t="shared" si="3"/>
        <v>500</v>
      </c>
      <c r="I34">
        <f t="shared" si="4"/>
        <v>5.6173268975967375E-2</v>
      </c>
      <c r="J34">
        <f t="shared" si="5"/>
        <v>75.409836065573771</v>
      </c>
      <c r="L34">
        <f t="shared" si="19"/>
        <v>-1111.1802353842611</v>
      </c>
      <c r="M34">
        <f t="shared" si="17"/>
        <v>4034.0593620943068</v>
      </c>
      <c r="O34">
        <f t="shared" si="6"/>
        <v>1388.8197646157389</v>
      </c>
      <c r="P34">
        <f t="shared" si="7"/>
        <v>4034.0593620943068</v>
      </c>
      <c r="R34">
        <f t="shared" si="8"/>
        <v>4266.4335545614722</v>
      </c>
      <c r="S34">
        <f t="shared" si="18"/>
        <v>1.239232140906642</v>
      </c>
      <c r="T34">
        <f t="shared" si="9"/>
        <v>1.239232140906642</v>
      </c>
      <c r="U34">
        <f t="shared" si="10"/>
        <v>71.002771510911927</v>
      </c>
      <c r="W34">
        <f t="shared" si="11"/>
        <v>4266.4335545614722</v>
      </c>
      <c r="X34">
        <f t="shared" si="12"/>
        <v>1.2954054098826093</v>
      </c>
      <c r="Y34">
        <f t="shared" si="13"/>
        <v>74.221262744688019</v>
      </c>
      <c r="AA34">
        <f t="shared" si="14"/>
        <v>1160.1420278915298</v>
      </c>
      <c r="AB34">
        <f t="shared" si="15"/>
        <v>4105.6699514948559</v>
      </c>
    </row>
    <row r="35" spans="1:28" x14ac:dyDescent="0.2">
      <c r="A35">
        <f>'建築限界数値データ　線間右'!A35</f>
        <v>-1152.0276092048423</v>
      </c>
      <c r="B35">
        <f>'建築限界数値データ　線間右'!B35</f>
        <v>3965.3050398293326</v>
      </c>
      <c r="D35">
        <f t="shared" ref="D35:D66" si="20">D34</f>
        <v>60</v>
      </c>
      <c r="E35">
        <f t="shared" ref="E35:E66" si="21">E34</f>
        <v>305</v>
      </c>
      <c r="F35">
        <f t="shared" ref="F35:F66" si="22">F34</f>
        <v>2500</v>
      </c>
      <c r="G35">
        <f t="shared" ref="G35:G66" si="23">G34</f>
        <v>500</v>
      </c>
      <c r="I35">
        <f t="shared" ref="I35:I66" si="24">I34</f>
        <v>5.6173268975967375E-2</v>
      </c>
      <c r="J35">
        <f t="shared" ref="J35:J66" si="25">J34</f>
        <v>75.409836065573771</v>
      </c>
      <c r="L35">
        <f t="shared" si="19"/>
        <v>-1227.437445270416</v>
      </c>
      <c r="M35">
        <f t="shared" si="17"/>
        <v>3965.3050398293326</v>
      </c>
      <c r="O35">
        <f t="shared" ref="O35:O66" si="26">L35+F35</f>
        <v>1272.562554729584</v>
      </c>
      <c r="P35">
        <f t="shared" ref="P35:P66" si="27">M35</f>
        <v>3965.3050398293326</v>
      </c>
      <c r="R35">
        <f t="shared" ref="R35:R66" si="28">SQRT(O35^2+P35^2)</f>
        <v>4164.4999117055813</v>
      </c>
      <c r="S35">
        <f t="shared" si="18"/>
        <v>1.2602552072670758</v>
      </c>
      <c r="T35">
        <f t="shared" ref="T35:T66" si="29">IF(AND(O35&gt;=0,P35&gt;=0),S35,IF(AND(O35&lt;0,P35&gt;=0),S35+PI(),IF(AND(O35&lt;0,P35&lt;0),S35+PI(),S35+2*PI())))</f>
        <v>1.2602552072670758</v>
      </c>
      <c r="U35">
        <f t="shared" ref="U35:U66" si="30">T35*180/PI()</f>
        <v>72.207304485788242</v>
      </c>
      <c r="W35">
        <f t="shared" ref="W35:W66" si="31">R35</f>
        <v>4164.4999117055813</v>
      </c>
      <c r="X35">
        <f t="shared" ref="X35:X66" si="32">IF(T35+I35&gt;=2*PI(),MOD(T35+I35,2*PI()),T35+I35)</f>
        <v>1.3164284762430432</v>
      </c>
      <c r="Y35">
        <f t="shared" ref="Y35:Y66" si="33">X35*180/PI()</f>
        <v>75.425795719564334</v>
      </c>
      <c r="AA35">
        <f t="shared" si="14"/>
        <v>1047.9283151082341</v>
      </c>
      <c r="AB35">
        <f t="shared" si="15"/>
        <v>4030.4969620370898</v>
      </c>
    </row>
    <row r="36" spans="1:28" x14ac:dyDescent="0.2">
      <c r="A36">
        <f>'建築限界数値データ　線間右'!A36</f>
        <v>-1263.738292428817</v>
      </c>
      <c r="B36">
        <f>'建築限界数値データ　線間右'!B36</f>
        <v>3889.3865379061372</v>
      </c>
      <c r="D36">
        <f t="shared" si="20"/>
        <v>60</v>
      </c>
      <c r="E36">
        <f t="shared" si="21"/>
        <v>305</v>
      </c>
      <c r="F36">
        <f t="shared" si="22"/>
        <v>2500</v>
      </c>
      <c r="G36">
        <f t="shared" si="23"/>
        <v>500</v>
      </c>
      <c r="I36">
        <f t="shared" si="24"/>
        <v>5.6173268975967375E-2</v>
      </c>
      <c r="J36">
        <f t="shared" si="25"/>
        <v>75.409836065573771</v>
      </c>
      <c r="L36">
        <f t="shared" si="19"/>
        <v>-1339.1481284943907</v>
      </c>
      <c r="M36">
        <f t="shared" ref="M36:M67" si="34">B36</f>
        <v>3889.3865379061372</v>
      </c>
      <c r="O36">
        <f t="shared" si="26"/>
        <v>1160.8518715056093</v>
      </c>
      <c r="P36">
        <f t="shared" si="27"/>
        <v>3889.3865379061372</v>
      </c>
      <c r="R36">
        <f t="shared" si="28"/>
        <v>4058.929010074402</v>
      </c>
      <c r="S36">
        <f t="shared" si="18"/>
        <v>1.2807469390277704</v>
      </c>
      <c r="T36">
        <f t="shared" si="29"/>
        <v>1.2807469390277704</v>
      </c>
      <c r="U36">
        <f t="shared" si="30"/>
        <v>73.381394230590232</v>
      </c>
      <c r="W36">
        <f t="shared" si="31"/>
        <v>4058.929010074402</v>
      </c>
      <c r="X36">
        <f t="shared" si="32"/>
        <v>1.3369202080037377</v>
      </c>
      <c r="Y36">
        <f t="shared" si="33"/>
        <v>76.599885464366309</v>
      </c>
      <c r="AA36">
        <f t="shared" si="14"/>
        <v>940.65618151695662</v>
      </c>
      <c r="AB36">
        <f t="shared" si="15"/>
        <v>3948.4263519784058</v>
      </c>
    </row>
    <row r="37" spans="1:28" x14ac:dyDescent="0.2">
      <c r="A37">
        <f>'建築限界数値データ　線間右'!A37</f>
        <v>-1370.4615779596822</v>
      </c>
      <c r="B37">
        <f>'建築限界数値データ　線間右'!B37</f>
        <v>3806.6034719679474</v>
      </c>
      <c r="D37">
        <f t="shared" si="20"/>
        <v>60</v>
      </c>
      <c r="E37">
        <f t="shared" si="21"/>
        <v>305</v>
      </c>
      <c r="F37">
        <f t="shared" si="22"/>
        <v>2500</v>
      </c>
      <c r="G37">
        <f t="shared" si="23"/>
        <v>500</v>
      </c>
      <c r="I37">
        <f t="shared" si="24"/>
        <v>5.6173268975967375E-2</v>
      </c>
      <c r="J37">
        <f t="shared" si="25"/>
        <v>75.409836065573771</v>
      </c>
      <c r="L37">
        <f t="shared" si="19"/>
        <v>-1445.8714140252559</v>
      </c>
      <c r="M37">
        <f t="shared" si="34"/>
        <v>3806.6034719679474</v>
      </c>
      <c r="O37">
        <f t="shared" si="26"/>
        <v>1054.1285859747441</v>
      </c>
      <c r="P37">
        <f t="shared" si="27"/>
        <v>3806.6034719679474</v>
      </c>
      <c r="R37">
        <f t="shared" si="28"/>
        <v>3949.8629176931627</v>
      </c>
      <c r="S37">
        <f t="shared" si="18"/>
        <v>1.3006450204782425</v>
      </c>
      <c r="T37">
        <f t="shared" si="29"/>
        <v>1.3006450204782425</v>
      </c>
      <c r="U37">
        <f t="shared" si="30"/>
        <v>74.52147031810982</v>
      </c>
      <c r="W37">
        <f t="shared" si="31"/>
        <v>3949.8629176931627</v>
      </c>
      <c r="X37">
        <f t="shared" si="32"/>
        <v>1.3568182894542098</v>
      </c>
      <c r="Y37">
        <f t="shared" si="33"/>
        <v>77.739961551885912</v>
      </c>
      <c r="AA37">
        <f t="shared" si="14"/>
        <v>838.74898122100626</v>
      </c>
      <c r="AB37">
        <f t="shared" si="15"/>
        <v>3859.7820165222115</v>
      </c>
    </row>
    <row r="38" spans="1:28" x14ac:dyDescent="0.2">
      <c r="A38">
        <f>'建築限界数値データ　線間右'!A38</f>
        <v>-1471.7762777466801</v>
      </c>
      <c r="B38">
        <f>'建築限界数値データ　線間右'!B38</f>
        <v>3717.2825489560355</v>
      </c>
      <c r="D38">
        <f t="shared" si="20"/>
        <v>60</v>
      </c>
      <c r="E38">
        <f t="shared" si="21"/>
        <v>305</v>
      </c>
      <c r="F38">
        <f t="shared" si="22"/>
        <v>2500</v>
      </c>
      <c r="G38">
        <f t="shared" si="23"/>
        <v>500</v>
      </c>
      <c r="I38">
        <f t="shared" si="24"/>
        <v>5.6173268975967375E-2</v>
      </c>
      <c r="J38">
        <f t="shared" si="25"/>
        <v>75.409836065573771</v>
      </c>
      <c r="L38">
        <f t="shared" si="19"/>
        <v>-1547.1861138122538</v>
      </c>
      <c r="M38">
        <f t="shared" si="34"/>
        <v>3717.2825489560355</v>
      </c>
      <c r="O38">
        <f t="shared" si="26"/>
        <v>952.81388618774622</v>
      </c>
      <c r="P38">
        <f t="shared" si="27"/>
        <v>3717.2825489560355</v>
      </c>
      <c r="R38">
        <f t="shared" si="28"/>
        <v>3837.4527815316865</v>
      </c>
      <c r="S38">
        <f t="shared" si="18"/>
        <v>1.3198783245883345</v>
      </c>
      <c r="T38">
        <f t="shared" si="29"/>
        <v>1.3198783245883345</v>
      </c>
      <c r="U38">
        <f t="shared" si="30"/>
        <v>75.62345746970972</v>
      </c>
      <c r="W38">
        <f t="shared" si="31"/>
        <v>3837.4527815316865</v>
      </c>
      <c r="X38">
        <f t="shared" si="32"/>
        <v>1.3760515935643018</v>
      </c>
      <c r="Y38">
        <f t="shared" si="33"/>
        <v>78.841948703485812</v>
      </c>
      <c r="AA38">
        <f t="shared" si="14"/>
        <v>742.60889538297874</v>
      </c>
      <c r="AB38">
        <f t="shared" si="15"/>
        <v>3764.9137943628075</v>
      </c>
    </row>
    <row r="39" spans="1:28" x14ac:dyDescent="0.2">
      <c r="A39">
        <f>'建築限界数値データ　線間右'!A39</f>
        <v>-1567.282548956035</v>
      </c>
      <c r="B39">
        <f>'建築限界数値データ　線間右'!B39</f>
        <v>3621.7762777466805</v>
      </c>
      <c r="D39">
        <f t="shared" si="20"/>
        <v>60</v>
      </c>
      <c r="E39">
        <f t="shared" si="21"/>
        <v>305</v>
      </c>
      <c r="F39">
        <f t="shared" si="22"/>
        <v>2500</v>
      </c>
      <c r="G39">
        <f t="shared" si="23"/>
        <v>500</v>
      </c>
      <c r="I39">
        <f t="shared" si="24"/>
        <v>5.6173268975967375E-2</v>
      </c>
      <c r="J39">
        <f t="shared" si="25"/>
        <v>75.409836065573771</v>
      </c>
      <c r="L39">
        <f t="shared" si="19"/>
        <v>-1642.6923850216087</v>
      </c>
      <c r="M39">
        <f t="shared" si="34"/>
        <v>3621.7762777466805</v>
      </c>
      <c r="O39">
        <f t="shared" si="26"/>
        <v>857.30761497839126</v>
      </c>
      <c r="P39">
        <f t="shared" si="27"/>
        <v>3621.7762777466805</v>
      </c>
      <c r="R39">
        <f t="shared" si="28"/>
        <v>3721.8597169625482</v>
      </c>
      <c r="S39">
        <f t="shared" si="18"/>
        <v>1.3383652740718215</v>
      </c>
      <c r="T39">
        <f t="shared" si="29"/>
        <v>1.3383652740718215</v>
      </c>
      <c r="U39">
        <f t="shared" si="30"/>
        <v>76.682681651185078</v>
      </c>
      <c r="W39">
        <f t="shared" si="31"/>
        <v>3721.8597169625482</v>
      </c>
      <c r="X39">
        <f t="shared" si="32"/>
        <v>1.3945385430477888</v>
      </c>
      <c r="Y39">
        <f t="shared" si="33"/>
        <v>79.90117288496117</v>
      </c>
      <c r="AA39">
        <f t="shared" si="14"/>
        <v>652.61534499945003</v>
      </c>
      <c r="AB39">
        <f t="shared" si="15"/>
        <v>3664.1960870318862</v>
      </c>
    </row>
    <row r="40" spans="1:28" x14ac:dyDescent="0.2">
      <c r="A40">
        <f>'建築限界数値データ　線間右'!A40</f>
        <v>-1656.6034719679467</v>
      </c>
      <c r="B40">
        <f>'建築限界数値データ　線間右'!B40</f>
        <v>3520.4615779596834</v>
      </c>
      <c r="D40">
        <f t="shared" si="20"/>
        <v>60</v>
      </c>
      <c r="E40">
        <f t="shared" si="21"/>
        <v>305</v>
      </c>
      <c r="F40">
        <f t="shared" si="22"/>
        <v>2500</v>
      </c>
      <c r="G40">
        <f t="shared" si="23"/>
        <v>500</v>
      </c>
      <c r="I40">
        <f t="shared" si="24"/>
        <v>5.6173268975967375E-2</v>
      </c>
      <c r="J40">
        <f t="shared" si="25"/>
        <v>75.409836065573771</v>
      </c>
      <c r="L40">
        <f t="shared" si="19"/>
        <v>-1732.0133080335204</v>
      </c>
      <c r="M40">
        <f t="shared" si="34"/>
        <v>3520.4615779596834</v>
      </c>
      <c r="O40">
        <f t="shared" si="26"/>
        <v>767.98669196647961</v>
      </c>
      <c r="P40">
        <f t="shared" si="27"/>
        <v>3520.4615779596834</v>
      </c>
      <c r="R40">
        <f t="shared" si="28"/>
        <v>3603.2559277586711</v>
      </c>
      <c r="S40">
        <f t="shared" si="18"/>
        <v>1.3560118415944904</v>
      </c>
      <c r="T40">
        <f t="shared" si="29"/>
        <v>1.3560118415944904</v>
      </c>
      <c r="U40">
        <f t="shared" si="30"/>
        <v>77.693755493126631</v>
      </c>
      <c r="W40">
        <f t="shared" si="31"/>
        <v>3603.2559277586711</v>
      </c>
      <c r="X40">
        <f t="shared" si="32"/>
        <v>1.4121851105704577</v>
      </c>
      <c r="Y40">
        <f t="shared" si="33"/>
        <v>80.912246726902723</v>
      </c>
      <c r="AA40">
        <f t="shared" si="14"/>
        <v>569.12349349964313</v>
      </c>
      <c r="AB40">
        <f t="shared" si="15"/>
        <v>3558.026381306744</v>
      </c>
    </row>
    <row r="41" spans="1:28" x14ac:dyDescent="0.2">
      <c r="A41">
        <f>'建築限界数値データ　線間右'!A41</f>
        <v>-1739.3865379061367</v>
      </c>
      <c r="B41">
        <f>'建築限界数値データ　線間右'!B41</f>
        <v>3413.7382924288177</v>
      </c>
      <c r="D41">
        <f t="shared" si="20"/>
        <v>60</v>
      </c>
      <c r="E41">
        <f t="shared" si="21"/>
        <v>305</v>
      </c>
      <c r="F41">
        <f t="shared" si="22"/>
        <v>2500</v>
      </c>
      <c r="G41">
        <f t="shared" si="23"/>
        <v>500</v>
      </c>
      <c r="I41">
        <f t="shared" si="24"/>
        <v>5.6173268975967375E-2</v>
      </c>
      <c r="J41">
        <f t="shared" si="25"/>
        <v>75.409836065573771</v>
      </c>
      <c r="L41">
        <f t="shared" si="19"/>
        <v>-1814.7963739717104</v>
      </c>
      <c r="M41">
        <f t="shared" si="34"/>
        <v>3413.7382924288177</v>
      </c>
      <c r="O41">
        <f t="shared" si="26"/>
        <v>685.20362602828959</v>
      </c>
      <c r="P41">
        <f t="shared" si="27"/>
        <v>3413.7382924288177</v>
      </c>
      <c r="R41">
        <f t="shared" si="28"/>
        <v>3481.8261212066773</v>
      </c>
      <c r="S41">
        <f t="shared" si="18"/>
        <v>1.3727090969935269</v>
      </c>
      <c r="T41">
        <f t="shared" si="29"/>
        <v>1.3727090969935269</v>
      </c>
      <c r="U41">
        <f t="shared" si="30"/>
        <v>78.650437756943461</v>
      </c>
      <c r="W41">
        <f t="shared" si="31"/>
        <v>3481.8261212066773</v>
      </c>
      <c r="X41">
        <f t="shared" si="32"/>
        <v>1.4288823659694943</v>
      </c>
      <c r="Y41">
        <f t="shared" si="33"/>
        <v>81.868928990719539</v>
      </c>
      <c r="AA41">
        <f t="shared" si="14"/>
        <v>492.46284507762692</v>
      </c>
      <c r="AB41">
        <f t="shared" si="15"/>
        <v>3446.8236805115498</v>
      </c>
    </row>
    <row r="42" spans="1:28" x14ac:dyDescent="0.2">
      <c r="A42">
        <f>'建築限界数値データ　線間右'!A42</f>
        <v>-1815.3050398293324</v>
      </c>
      <c r="B42">
        <f>'建築限界数値データ　線間右'!B42</f>
        <v>3302.0276092048425</v>
      </c>
      <c r="D42">
        <f t="shared" si="20"/>
        <v>60</v>
      </c>
      <c r="E42">
        <f t="shared" si="21"/>
        <v>305</v>
      </c>
      <c r="F42">
        <f t="shared" si="22"/>
        <v>2500</v>
      </c>
      <c r="G42">
        <f t="shared" si="23"/>
        <v>500</v>
      </c>
      <c r="I42">
        <f t="shared" si="24"/>
        <v>5.6173268975967375E-2</v>
      </c>
      <c r="J42">
        <f t="shared" si="25"/>
        <v>75.409836065573771</v>
      </c>
      <c r="L42">
        <f t="shared" si="19"/>
        <v>-1890.7148758949061</v>
      </c>
      <c r="M42">
        <f t="shared" si="34"/>
        <v>3302.0276092048425</v>
      </c>
      <c r="O42">
        <f t="shared" si="26"/>
        <v>609.28512410509393</v>
      </c>
      <c r="P42">
        <f t="shared" si="27"/>
        <v>3302.0276092048425</v>
      </c>
      <c r="R42">
        <f t="shared" si="28"/>
        <v>3357.7693033332125</v>
      </c>
      <c r="S42">
        <f t="shared" si="18"/>
        <v>1.3883301834152171</v>
      </c>
      <c r="T42">
        <f t="shared" si="29"/>
        <v>1.3883301834152171</v>
      </c>
      <c r="U42">
        <f t="shared" si="30"/>
        <v>79.545460080315422</v>
      </c>
      <c r="W42">
        <f t="shared" si="31"/>
        <v>3357.7693033332125</v>
      </c>
      <c r="X42">
        <f t="shared" si="32"/>
        <v>1.4445034523911844</v>
      </c>
      <c r="Y42">
        <f t="shared" si="33"/>
        <v>82.763951314091514</v>
      </c>
      <c r="AA42">
        <f t="shared" si="14"/>
        <v>422.93594428980492</v>
      </c>
      <c r="AB42">
        <f t="shared" si="15"/>
        <v>3331.026850902661</v>
      </c>
    </row>
    <row r="43" spans="1:28" x14ac:dyDescent="0.2">
      <c r="A43">
        <f>'建築限界数値データ　線間右'!A43</f>
        <v>-1884.0593620943062</v>
      </c>
      <c r="B43">
        <f>'建築限界数値データ　線間右'!B43</f>
        <v>3185.7703993186888</v>
      </c>
      <c r="D43">
        <f t="shared" si="20"/>
        <v>60</v>
      </c>
      <c r="E43">
        <f t="shared" si="21"/>
        <v>305</v>
      </c>
      <c r="F43">
        <f t="shared" si="22"/>
        <v>2500</v>
      </c>
      <c r="G43">
        <f t="shared" si="23"/>
        <v>500</v>
      </c>
      <c r="I43">
        <f t="shared" si="24"/>
        <v>5.6173268975967375E-2</v>
      </c>
      <c r="J43">
        <f t="shared" si="25"/>
        <v>75.409836065573771</v>
      </c>
      <c r="L43">
        <f t="shared" si="19"/>
        <v>-1959.4691981598799</v>
      </c>
      <c r="M43">
        <f t="shared" si="34"/>
        <v>3185.7703993186888</v>
      </c>
      <c r="O43">
        <f t="shared" si="26"/>
        <v>540.53080184012015</v>
      </c>
      <c r="P43">
        <f t="shared" si="27"/>
        <v>3185.7703993186888</v>
      </c>
      <c r="R43">
        <f t="shared" si="28"/>
        <v>3231.3010668944298</v>
      </c>
      <c r="S43">
        <f t="shared" si="18"/>
        <v>1.4027265707275471</v>
      </c>
      <c r="T43">
        <f t="shared" si="29"/>
        <v>1.4027265707275471</v>
      </c>
      <c r="U43">
        <f t="shared" si="30"/>
        <v>80.370312313547615</v>
      </c>
      <c r="W43">
        <f t="shared" si="31"/>
        <v>3231.3010668944298</v>
      </c>
      <c r="X43">
        <f t="shared" si="32"/>
        <v>1.4588998397035144</v>
      </c>
      <c r="Y43">
        <f t="shared" si="33"/>
        <v>83.588803547323707</v>
      </c>
      <c r="AA43">
        <f t="shared" si="14"/>
        <v>360.81718204976875</v>
      </c>
      <c r="AB43">
        <f t="shared" si="15"/>
        <v>3211.0928896640075</v>
      </c>
    </row>
    <row r="44" spans="1:28" x14ac:dyDescent="0.2">
      <c r="A44">
        <f>'建築限界数値データ　線間右'!A44</f>
        <v>-1900.0961046906905</v>
      </c>
      <c r="B44">
        <f>'建築限界数値データ　線間右'!B44</f>
        <v>3156.0491006602338</v>
      </c>
      <c r="D44">
        <f t="shared" si="20"/>
        <v>60</v>
      </c>
      <c r="E44">
        <f t="shared" si="21"/>
        <v>305</v>
      </c>
      <c r="F44">
        <f t="shared" si="22"/>
        <v>2500</v>
      </c>
      <c r="G44">
        <f t="shared" si="23"/>
        <v>500</v>
      </c>
      <c r="I44">
        <f t="shared" si="24"/>
        <v>5.6173268975967375E-2</v>
      </c>
      <c r="J44">
        <f t="shared" si="25"/>
        <v>75.409836065573771</v>
      </c>
      <c r="L44">
        <f t="shared" si="19"/>
        <v>-1975.5059407562642</v>
      </c>
      <c r="M44">
        <f t="shared" si="34"/>
        <v>3156.0491006602338</v>
      </c>
      <c r="O44">
        <f t="shared" si="26"/>
        <v>524.49405924373582</v>
      </c>
      <c r="P44">
        <f t="shared" si="27"/>
        <v>3156.0491006602338</v>
      </c>
      <c r="R44">
        <f t="shared" si="28"/>
        <v>3199.3342969999621</v>
      </c>
      <c r="S44">
        <f t="shared" si="18"/>
        <v>1.4061144724209551</v>
      </c>
      <c r="T44">
        <f t="shared" si="29"/>
        <v>1.4061144724209551</v>
      </c>
      <c r="U44">
        <f t="shared" si="30"/>
        <v>80.56442478198511</v>
      </c>
      <c r="W44">
        <f t="shared" si="31"/>
        <v>3199.3342969999621</v>
      </c>
      <c r="X44">
        <f t="shared" si="32"/>
        <v>1.4622877413969224</v>
      </c>
      <c r="Y44">
        <f t="shared" si="33"/>
        <v>83.782916015761216</v>
      </c>
      <c r="AA44">
        <f t="shared" si="14"/>
        <v>346.47439887953931</v>
      </c>
      <c r="AB44">
        <f t="shared" si="15"/>
        <v>3180.5181079316785</v>
      </c>
    </row>
    <row r="45" spans="1:28" x14ac:dyDescent="0.2">
      <c r="A45">
        <f>'建築限界数値データ　線間右'!A45</f>
        <v>-1900</v>
      </c>
      <c r="B45">
        <f>'建築限界数値データ　線間右'!B45</f>
        <v>920</v>
      </c>
      <c r="D45">
        <f t="shared" si="20"/>
        <v>60</v>
      </c>
      <c r="E45">
        <f t="shared" si="21"/>
        <v>305</v>
      </c>
      <c r="F45">
        <f t="shared" si="22"/>
        <v>2500</v>
      </c>
      <c r="G45">
        <f t="shared" si="23"/>
        <v>500</v>
      </c>
      <c r="I45">
        <f t="shared" si="24"/>
        <v>5.6173268975967375E-2</v>
      </c>
      <c r="J45">
        <f t="shared" si="25"/>
        <v>75.409836065573771</v>
      </c>
      <c r="L45">
        <f t="shared" si="19"/>
        <v>-1975.4098360655737</v>
      </c>
      <c r="M45">
        <f t="shared" si="34"/>
        <v>920</v>
      </c>
      <c r="O45">
        <f t="shared" si="26"/>
        <v>524.5901639344263</v>
      </c>
      <c r="P45">
        <f t="shared" si="27"/>
        <v>920</v>
      </c>
      <c r="R45">
        <f t="shared" si="28"/>
        <v>1059.0537475013948</v>
      </c>
      <c r="S45">
        <f t="shared" si="18"/>
        <v>1.0525718004911355</v>
      </c>
      <c r="T45">
        <f t="shared" si="29"/>
        <v>1.0525718004911355</v>
      </c>
      <c r="U45">
        <f t="shared" si="30"/>
        <v>60.307921802628179</v>
      </c>
      <c r="W45">
        <f t="shared" si="31"/>
        <v>1059.0537475013948</v>
      </c>
      <c r="X45">
        <f t="shared" si="32"/>
        <v>1.1087450694671028</v>
      </c>
      <c r="Y45">
        <f t="shared" si="33"/>
        <v>63.526413036404264</v>
      </c>
      <c r="AA45">
        <f t="shared" si="14"/>
        <v>472.11049292923366</v>
      </c>
      <c r="AB45">
        <f t="shared" si="15"/>
        <v>948.00133046471205</v>
      </c>
    </row>
    <row r="46" spans="1:28" x14ac:dyDescent="0.2">
      <c r="A46">
        <f>'建築限界数値データ　線間右'!A46</f>
        <v>-1575</v>
      </c>
      <c r="B46">
        <f>'建築限界数値データ　線間右'!B46</f>
        <v>920</v>
      </c>
      <c r="D46">
        <f t="shared" si="20"/>
        <v>60</v>
      </c>
      <c r="E46">
        <f t="shared" si="21"/>
        <v>305</v>
      </c>
      <c r="F46">
        <f t="shared" si="22"/>
        <v>2500</v>
      </c>
      <c r="G46">
        <f t="shared" si="23"/>
        <v>500</v>
      </c>
      <c r="I46">
        <f t="shared" si="24"/>
        <v>5.6173268975967375E-2</v>
      </c>
      <c r="J46">
        <f t="shared" si="25"/>
        <v>75.409836065573771</v>
      </c>
      <c r="L46">
        <f t="shared" si="19"/>
        <v>-1650.4098360655737</v>
      </c>
      <c r="M46">
        <f t="shared" si="34"/>
        <v>920</v>
      </c>
      <c r="O46">
        <f t="shared" si="26"/>
        <v>849.5901639344263</v>
      </c>
      <c r="P46">
        <f t="shared" si="27"/>
        <v>920</v>
      </c>
      <c r="R46">
        <f t="shared" si="28"/>
        <v>1252.2793005772016</v>
      </c>
      <c r="S46">
        <f t="shared" si="18"/>
        <v>0.82516596747886117</v>
      </c>
      <c r="T46">
        <f t="shared" si="29"/>
        <v>0.82516596747886117</v>
      </c>
      <c r="U46">
        <f t="shared" si="30"/>
        <v>47.278527334368086</v>
      </c>
      <c r="W46">
        <f t="shared" si="31"/>
        <v>1252.2793005772016</v>
      </c>
      <c r="X46">
        <f t="shared" si="32"/>
        <v>0.88133923645482859</v>
      </c>
      <c r="Y46">
        <f t="shared" si="33"/>
        <v>50.497018568144185</v>
      </c>
      <c r="AA46">
        <f t="shared" si="14"/>
        <v>796.59786937245167</v>
      </c>
      <c r="AB46">
        <f t="shared" si="15"/>
        <v>966.24804329188453</v>
      </c>
    </row>
    <row r="47" spans="1:28" x14ac:dyDescent="0.2">
      <c r="A47">
        <f>'建築限界数値データ　線間右'!A47</f>
        <v>-1575</v>
      </c>
      <c r="B47">
        <f>'建築限界数値データ　線間右'!B47</f>
        <v>350</v>
      </c>
      <c r="D47">
        <f t="shared" si="20"/>
        <v>60</v>
      </c>
      <c r="E47">
        <f t="shared" si="21"/>
        <v>305</v>
      </c>
      <c r="F47">
        <f t="shared" si="22"/>
        <v>2500</v>
      </c>
      <c r="G47">
        <f t="shared" si="23"/>
        <v>500</v>
      </c>
      <c r="I47">
        <f t="shared" si="24"/>
        <v>5.6173268975967375E-2</v>
      </c>
      <c r="J47">
        <f t="shared" si="25"/>
        <v>75.409836065573771</v>
      </c>
      <c r="L47">
        <f t="shared" si="19"/>
        <v>-1650.4098360655737</v>
      </c>
      <c r="M47">
        <f t="shared" si="34"/>
        <v>350</v>
      </c>
      <c r="O47">
        <f t="shared" si="26"/>
        <v>849.5901639344263</v>
      </c>
      <c r="P47">
        <f t="shared" si="27"/>
        <v>350</v>
      </c>
      <c r="R47">
        <f t="shared" si="28"/>
        <v>918.85986235885036</v>
      </c>
      <c r="S47">
        <f t="shared" si="18"/>
        <v>0.39077686829150771</v>
      </c>
      <c r="T47">
        <f t="shared" si="29"/>
        <v>0.39077686829150771</v>
      </c>
      <c r="U47">
        <f t="shared" si="30"/>
        <v>22.389865284443037</v>
      </c>
      <c r="W47">
        <f t="shared" si="31"/>
        <v>918.85986235885036</v>
      </c>
      <c r="X47">
        <f t="shared" si="32"/>
        <v>0.44695013726747507</v>
      </c>
      <c r="Y47">
        <f t="shared" si="33"/>
        <v>25.608356518219129</v>
      </c>
      <c r="AA47">
        <f t="shared" si="14"/>
        <v>828.59979648472358</v>
      </c>
      <c r="AB47">
        <f t="shared" si="15"/>
        <v>397.14710614531759</v>
      </c>
    </row>
    <row r="48" spans="1:28" x14ac:dyDescent="0.2">
      <c r="A48">
        <f>'建築限界数値データ　線間右'!A48</f>
        <v>-1225</v>
      </c>
      <c r="B48">
        <f>'建築限界数値データ　線間右'!B48</f>
        <v>0</v>
      </c>
      <c r="D48">
        <f t="shared" si="20"/>
        <v>60</v>
      </c>
      <c r="E48">
        <f t="shared" si="21"/>
        <v>305</v>
      </c>
      <c r="F48">
        <f t="shared" si="22"/>
        <v>2500</v>
      </c>
      <c r="G48">
        <f t="shared" si="23"/>
        <v>500</v>
      </c>
      <c r="I48">
        <f t="shared" si="24"/>
        <v>5.6173268975967375E-2</v>
      </c>
      <c r="J48">
        <f t="shared" si="25"/>
        <v>75.409836065573771</v>
      </c>
      <c r="L48">
        <f t="shared" si="19"/>
        <v>-1300.4098360655737</v>
      </c>
      <c r="M48">
        <f t="shared" si="34"/>
        <v>0</v>
      </c>
      <c r="O48">
        <f t="shared" si="26"/>
        <v>1199.5901639344263</v>
      </c>
      <c r="P48">
        <f t="shared" si="27"/>
        <v>0</v>
      </c>
      <c r="R48">
        <f t="shared" si="28"/>
        <v>1199.5901639344263</v>
      </c>
      <c r="S48">
        <f t="shared" si="18"/>
        <v>0</v>
      </c>
      <c r="T48">
        <f t="shared" si="29"/>
        <v>0</v>
      </c>
      <c r="U48">
        <f t="shared" si="30"/>
        <v>0</v>
      </c>
      <c r="W48">
        <f t="shared" si="31"/>
        <v>1199.5901639344263</v>
      </c>
      <c r="X48">
        <f t="shared" si="32"/>
        <v>5.6173268975967375E-2</v>
      </c>
      <c r="Y48">
        <f t="shared" si="33"/>
        <v>3.2184912337760947</v>
      </c>
      <c r="AA48">
        <f t="shared" si="14"/>
        <v>1197.698046468221</v>
      </c>
      <c r="AB48">
        <f t="shared" si="15"/>
        <v>67.349468404960888</v>
      </c>
    </row>
    <row r="49" spans="1:28" x14ac:dyDescent="0.2">
      <c r="A49">
        <f>'建築限界数値データ　線間右'!A49</f>
        <v>0</v>
      </c>
      <c r="B49">
        <f>'建築限界数値データ　線間右'!B49</f>
        <v>0</v>
      </c>
      <c r="D49">
        <f t="shared" si="20"/>
        <v>60</v>
      </c>
      <c r="E49">
        <f t="shared" si="21"/>
        <v>305</v>
      </c>
      <c r="F49">
        <f t="shared" si="22"/>
        <v>2500</v>
      </c>
      <c r="G49">
        <f t="shared" si="23"/>
        <v>500</v>
      </c>
      <c r="I49">
        <f t="shared" si="24"/>
        <v>5.6173268975967375E-2</v>
      </c>
      <c r="J49">
        <f t="shared" si="25"/>
        <v>75.409836065573771</v>
      </c>
      <c r="L49">
        <f>A49</f>
        <v>0</v>
      </c>
      <c r="M49">
        <f t="shared" si="34"/>
        <v>0</v>
      </c>
      <c r="O49">
        <f t="shared" si="26"/>
        <v>2500</v>
      </c>
      <c r="P49">
        <f t="shared" si="27"/>
        <v>0</v>
      </c>
      <c r="R49">
        <f t="shared" si="28"/>
        <v>2500</v>
      </c>
      <c r="S49">
        <f t="shared" si="18"/>
        <v>0</v>
      </c>
      <c r="T49">
        <f t="shared" si="29"/>
        <v>0</v>
      </c>
      <c r="U49">
        <f t="shared" si="30"/>
        <v>0</v>
      </c>
      <c r="W49">
        <f t="shared" si="31"/>
        <v>2500</v>
      </c>
      <c r="X49">
        <f t="shared" si="32"/>
        <v>5.6173268975967375E-2</v>
      </c>
      <c r="Y49">
        <f t="shared" si="33"/>
        <v>3.2184912337760947</v>
      </c>
      <c r="AA49">
        <f t="shared" si="14"/>
        <v>2496.0567418709084</v>
      </c>
      <c r="AB49">
        <f t="shared" si="15"/>
        <v>140.35932943978864</v>
      </c>
    </row>
    <row r="50" spans="1:28" x14ac:dyDescent="0.2">
      <c r="A50">
        <f>'建築限界数値データ　線間右'!A50</f>
        <v>0</v>
      </c>
      <c r="B50">
        <f>'建築限界数値データ　線間右'!B50</f>
        <v>0</v>
      </c>
      <c r="D50">
        <f t="shared" si="20"/>
        <v>60</v>
      </c>
      <c r="E50">
        <f t="shared" si="21"/>
        <v>305</v>
      </c>
      <c r="F50">
        <f t="shared" si="22"/>
        <v>2500</v>
      </c>
      <c r="G50">
        <f t="shared" si="23"/>
        <v>500</v>
      </c>
      <c r="I50">
        <f t="shared" si="24"/>
        <v>5.6173268975967375E-2</v>
      </c>
      <c r="J50">
        <f t="shared" si="25"/>
        <v>75.409836065573771</v>
      </c>
      <c r="L50">
        <f t="shared" ref="L50:L66" si="35">A50+J50</f>
        <v>75.409836065573771</v>
      </c>
      <c r="M50">
        <f t="shared" si="34"/>
        <v>0</v>
      </c>
      <c r="O50">
        <f t="shared" si="26"/>
        <v>2575.4098360655739</v>
      </c>
      <c r="P50">
        <f t="shared" si="27"/>
        <v>0</v>
      </c>
      <c r="R50">
        <f t="shared" si="28"/>
        <v>2575.4098360655739</v>
      </c>
      <c r="S50">
        <f t="shared" si="18"/>
        <v>0</v>
      </c>
      <c r="T50">
        <f t="shared" si="29"/>
        <v>0</v>
      </c>
      <c r="U50">
        <f t="shared" si="30"/>
        <v>0</v>
      </c>
      <c r="W50">
        <f t="shared" si="31"/>
        <v>2575.4098360655739</v>
      </c>
      <c r="X50">
        <f t="shared" si="32"/>
        <v>5.6173268975967375E-2</v>
      </c>
      <c r="Y50">
        <f t="shared" si="33"/>
        <v>3.2184912337760947</v>
      </c>
    </row>
    <row r="51" spans="1:28" x14ac:dyDescent="0.2">
      <c r="A51">
        <f>'建築限界数値データ　線間右'!A51</f>
        <v>1350</v>
      </c>
      <c r="B51">
        <f>'建築限界数値データ　線間右'!B51</f>
        <v>3823</v>
      </c>
      <c r="D51">
        <f t="shared" si="20"/>
        <v>60</v>
      </c>
      <c r="E51">
        <f t="shared" si="21"/>
        <v>305</v>
      </c>
      <c r="F51">
        <f t="shared" si="22"/>
        <v>2500</v>
      </c>
      <c r="G51">
        <f t="shared" si="23"/>
        <v>500</v>
      </c>
      <c r="I51">
        <f t="shared" si="24"/>
        <v>5.6173268975967375E-2</v>
      </c>
      <c r="J51">
        <f t="shared" si="25"/>
        <v>75.409836065573771</v>
      </c>
      <c r="L51">
        <f t="shared" si="35"/>
        <v>1425.4098360655737</v>
      </c>
      <c r="M51">
        <f t="shared" si="34"/>
        <v>3823</v>
      </c>
      <c r="O51">
        <f t="shared" si="26"/>
        <v>3925.4098360655735</v>
      </c>
      <c r="P51">
        <f t="shared" si="27"/>
        <v>3823</v>
      </c>
      <c r="R51">
        <f t="shared" si="28"/>
        <v>5479.4316658829093</v>
      </c>
      <c r="S51">
        <f t="shared" si="18"/>
        <v>0.77218204865031181</v>
      </c>
      <c r="T51">
        <f t="shared" si="29"/>
        <v>0.77218204865031181</v>
      </c>
      <c r="U51">
        <f t="shared" si="30"/>
        <v>44.242772403428475</v>
      </c>
      <c r="W51">
        <f t="shared" si="31"/>
        <v>5479.4316658829093</v>
      </c>
      <c r="X51">
        <f t="shared" si="32"/>
        <v>0.82835531762627923</v>
      </c>
      <c r="Y51">
        <f t="shared" si="33"/>
        <v>47.461263637204567</v>
      </c>
      <c r="AA51">
        <f t="shared" ref="AA51:AA80" si="36">W51*COS(X51)</f>
        <v>3704.5807877878156</v>
      </c>
      <c r="AB51">
        <f t="shared" ref="AB51:AB80" si="37">W51*SIN(X51)</f>
        <v>4037.3571266155986</v>
      </c>
    </row>
    <row r="52" spans="1:28" x14ac:dyDescent="0.2">
      <c r="A52">
        <f>'建築限界数値データ　線間右'!A52</f>
        <v>1350.1999253348272</v>
      </c>
      <c r="B52">
        <f>'建築限界数値データ　線間右'!B52</f>
        <v>5190.361357582573</v>
      </c>
      <c r="D52">
        <f t="shared" si="20"/>
        <v>60</v>
      </c>
      <c r="E52">
        <f t="shared" si="21"/>
        <v>305</v>
      </c>
      <c r="F52">
        <f t="shared" si="22"/>
        <v>2500</v>
      </c>
      <c r="G52">
        <f t="shared" si="23"/>
        <v>500</v>
      </c>
      <c r="I52">
        <f t="shared" si="24"/>
        <v>5.6173268975967375E-2</v>
      </c>
      <c r="J52">
        <f t="shared" si="25"/>
        <v>75.409836065573771</v>
      </c>
      <c r="L52">
        <f t="shared" si="35"/>
        <v>1425.6097614004009</v>
      </c>
      <c r="M52">
        <f t="shared" si="34"/>
        <v>5190.361357582573</v>
      </c>
      <c r="O52">
        <f t="shared" si="26"/>
        <v>3925.6097614004011</v>
      </c>
      <c r="P52">
        <f t="shared" si="27"/>
        <v>5190.361357582573</v>
      </c>
      <c r="R52">
        <f t="shared" si="28"/>
        <v>6507.7079698683874</v>
      </c>
      <c r="S52">
        <f t="shared" si="18"/>
        <v>0.92325830269324671</v>
      </c>
      <c r="T52">
        <f t="shared" si="29"/>
        <v>0.92325830269324671</v>
      </c>
      <c r="U52">
        <f t="shared" si="30"/>
        <v>52.898804144734889</v>
      </c>
      <c r="W52">
        <f t="shared" si="31"/>
        <v>6507.7079698683874</v>
      </c>
      <c r="X52">
        <f t="shared" si="32"/>
        <v>0.97943157166921413</v>
      </c>
      <c r="Y52">
        <f t="shared" si="33"/>
        <v>56.117295378510981</v>
      </c>
      <c r="AA52">
        <f t="shared" si="36"/>
        <v>3628.0116284788946</v>
      </c>
      <c r="AB52">
        <f t="shared" si="37"/>
        <v>5402.5729652370683</v>
      </c>
    </row>
    <row r="53" spans="1:28" x14ac:dyDescent="0.2">
      <c r="A53">
        <f>'建築限界数値データ　線間右'!A53</f>
        <v>1294.8116406095721</v>
      </c>
      <c r="B53">
        <f>'建築限界数値データ　線間右'!B53</f>
        <v>5250.3850668261948</v>
      </c>
      <c r="D53">
        <f t="shared" si="20"/>
        <v>60</v>
      </c>
      <c r="E53">
        <f t="shared" si="21"/>
        <v>305</v>
      </c>
      <c r="F53">
        <f t="shared" si="22"/>
        <v>2500</v>
      </c>
      <c r="G53">
        <f t="shared" si="23"/>
        <v>500</v>
      </c>
      <c r="I53">
        <f t="shared" si="24"/>
        <v>5.6173268975967375E-2</v>
      </c>
      <c r="J53">
        <f t="shared" si="25"/>
        <v>75.409836065573771</v>
      </c>
      <c r="L53">
        <f t="shared" si="35"/>
        <v>1370.2214766751458</v>
      </c>
      <c r="M53">
        <f t="shared" si="34"/>
        <v>5250.3850668261948</v>
      </c>
      <c r="O53">
        <f t="shared" si="26"/>
        <v>3870.2214766751458</v>
      </c>
      <c r="P53">
        <f t="shared" si="27"/>
        <v>5250.3850668261948</v>
      </c>
      <c r="R53">
        <f t="shared" si="28"/>
        <v>6522.6649176903948</v>
      </c>
      <c r="S53">
        <f t="shared" si="18"/>
        <v>0.9355823948158204</v>
      </c>
      <c r="T53">
        <f t="shared" si="29"/>
        <v>0.9355823948158204</v>
      </c>
      <c r="U53">
        <f t="shared" si="30"/>
        <v>53.604922609688778</v>
      </c>
      <c r="W53">
        <f t="shared" si="31"/>
        <v>6522.6649176903948</v>
      </c>
      <c r="X53">
        <f t="shared" si="32"/>
        <v>0.99175566379178781</v>
      </c>
      <c r="Y53">
        <f t="shared" si="33"/>
        <v>56.823413843464877</v>
      </c>
      <c r="AA53">
        <f t="shared" si="36"/>
        <v>3569.340752843269</v>
      </c>
      <c r="AB53">
        <f t="shared" si="37"/>
        <v>5459.3922938877813</v>
      </c>
    </row>
    <row r="54" spans="1:28" x14ac:dyDescent="0.2">
      <c r="A54">
        <f>'建築限界数値データ　線間右'!A54</f>
        <v>1213.976271750453</v>
      </c>
      <c r="B54">
        <f>'建築限界数値データ　線間右'!B54</f>
        <v>5329.0077545397808</v>
      </c>
      <c r="D54">
        <f t="shared" si="20"/>
        <v>60</v>
      </c>
      <c r="E54">
        <f t="shared" si="21"/>
        <v>305</v>
      </c>
      <c r="F54">
        <f t="shared" si="22"/>
        <v>2500</v>
      </c>
      <c r="G54">
        <f t="shared" si="23"/>
        <v>500</v>
      </c>
      <c r="I54">
        <f t="shared" si="24"/>
        <v>5.6173268975967375E-2</v>
      </c>
      <c r="J54">
        <f t="shared" si="25"/>
        <v>75.409836065573771</v>
      </c>
      <c r="L54">
        <f t="shared" si="35"/>
        <v>1289.3861078160267</v>
      </c>
      <c r="M54">
        <f t="shared" si="34"/>
        <v>5329.0077545397808</v>
      </c>
      <c r="O54">
        <f t="shared" si="26"/>
        <v>3789.3861078160267</v>
      </c>
      <c r="P54">
        <f t="shared" si="27"/>
        <v>5329.0077545397808</v>
      </c>
      <c r="R54">
        <f t="shared" si="28"/>
        <v>6538.9426302770244</v>
      </c>
      <c r="S54">
        <f t="shared" si="18"/>
        <v>0.95266836741031113</v>
      </c>
      <c r="T54">
        <f t="shared" si="29"/>
        <v>0.95266836741031113</v>
      </c>
      <c r="U54">
        <f t="shared" si="30"/>
        <v>54.583876728229285</v>
      </c>
      <c r="W54">
        <f t="shared" si="31"/>
        <v>6538.9426302770244</v>
      </c>
      <c r="X54">
        <f t="shared" si="32"/>
        <v>1.0088416363862784</v>
      </c>
      <c r="Y54">
        <f t="shared" si="33"/>
        <v>57.802367962005384</v>
      </c>
      <c r="AA54">
        <f t="shared" si="36"/>
        <v>3484.2187147838067</v>
      </c>
      <c r="AB54">
        <f t="shared" si="37"/>
        <v>5533.3525705131506</v>
      </c>
    </row>
    <row r="55" spans="1:28" x14ac:dyDescent="0.2">
      <c r="A55">
        <f>'建築限界数値データ　線間右'!A55</f>
        <v>1130.3335037688082</v>
      </c>
      <c r="B55">
        <f>'建築限界数値データ　線間右'!B55</f>
        <v>5400.8376673468374</v>
      </c>
      <c r="D55">
        <f t="shared" si="20"/>
        <v>60</v>
      </c>
      <c r="E55">
        <f t="shared" si="21"/>
        <v>305</v>
      </c>
      <c r="F55">
        <f t="shared" si="22"/>
        <v>2500</v>
      </c>
      <c r="G55">
        <f t="shared" si="23"/>
        <v>500</v>
      </c>
      <c r="I55">
        <f t="shared" si="24"/>
        <v>5.6173268975967375E-2</v>
      </c>
      <c r="J55">
        <f t="shared" si="25"/>
        <v>75.409836065573771</v>
      </c>
      <c r="L55">
        <f t="shared" si="35"/>
        <v>1205.7433398343819</v>
      </c>
      <c r="M55">
        <f t="shared" si="34"/>
        <v>5400.8376673468374</v>
      </c>
      <c r="O55">
        <f t="shared" si="26"/>
        <v>3705.7433398343819</v>
      </c>
      <c r="P55">
        <f t="shared" si="27"/>
        <v>5400.8376673468374</v>
      </c>
      <c r="R55">
        <f t="shared" si="28"/>
        <v>6549.9298629648938</v>
      </c>
      <c r="S55">
        <f t="shared" si="18"/>
        <v>0.969431484400193</v>
      </c>
      <c r="T55">
        <f t="shared" si="29"/>
        <v>0.969431484400193</v>
      </c>
      <c r="U55">
        <f t="shared" si="30"/>
        <v>55.544332583233562</v>
      </c>
      <c r="W55">
        <f t="shared" si="31"/>
        <v>6549.9298629648938</v>
      </c>
      <c r="X55">
        <f t="shared" si="32"/>
        <v>1.0256047533761603</v>
      </c>
      <c r="Y55">
        <f t="shared" si="33"/>
        <v>58.762823817009654</v>
      </c>
      <c r="AA55">
        <f t="shared" si="36"/>
        <v>3396.6750774539491</v>
      </c>
      <c r="AB55">
        <f t="shared" si="37"/>
        <v>5600.3731686346155</v>
      </c>
    </row>
    <row r="56" spans="1:28" x14ac:dyDescent="0.2">
      <c r="A56">
        <f>'建築限界数値データ　線間右'!A56</f>
        <v>1058.0134541264517</v>
      </c>
      <c r="B56">
        <f>'建築限界数値データ　線間右'!B56</f>
        <v>5456.2305898749055</v>
      </c>
      <c r="D56">
        <f t="shared" si="20"/>
        <v>60</v>
      </c>
      <c r="E56">
        <f t="shared" si="21"/>
        <v>305</v>
      </c>
      <c r="F56">
        <f t="shared" si="22"/>
        <v>2500</v>
      </c>
      <c r="G56">
        <f t="shared" si="23"/>
        <v>500</v>
      </c>
      <c r="I56">
        <f t="shared" si="24"/>
        <v>5.6173268975967375E-2</v>
      </c>
      <c r="J56">
        <f t="shared" si="25"/>
        <v>75.409836065573771</v>
      </c>
      <c r="L56">
        <f t="shared" si="35"/>
        <v>1133.4232901920254</v>
      </c>
      <c r="M56">
        <f t="shared" si="34"/>
        <v>5456.2305898749055</v>
      </c>
      <c r="O56">
        <f t="shared" si="26"/>
        <v>3633.4232901920254</v>
      </c>
      <c r="P56">
        <f t="shared" si="27"/>
        <v>5456.2305898749055</v>
      </c>
      <c r="R56">
        <f t="shared" si="28"/>
        <v>6555.3197523535418</v>
      </c>
      <c r="S56">
        <f t="shared" si="18"/>
        <v>0.98330952736873378</v>
      </c>
      <c r="T56">
        <f t="shared" si="29"/>
        <v>0.98330952736873378</v>
      </c>
      <c r="U56">
        <f t="shared" si="30"/>
        <v>56.339485873232157</v>
      </c>
      <c r="W56">
        <f t="shared" si="31"/>
        <v>6555.3197523535418</v>
      </c>
      <c r="X56">
        <f t="shared" si="32"/>
        <v>1.0394827963447011</v>
      </c>
      <c r="Y56">
        <f t="shared" si="33"/>
        <v>59.557977107008249</v>
      </c>
      <c r="AA56">
        <f t="shared" si="36"/>
        <v>3321.3591330763516</v>
      </c>
      <c r="AB56">
        <f t="shared" si="37"/>
        <v>5651.6184022567213</v>
      </c>
    </row>
    <row r="57" spans="1:28" x14ac:dyDescent="0.2">
      <c r="A57">
        <f>'建築限界数値データ　線間右'!A57</f>
        <v>964.48823096219382</v>
      </c>
      <c r="B57">
        <f>'建築限界数値データ　線間右'!B57</f>
        <v>5519.7902659036272</v>
      </c>
      <c r="D57">
        <f t="shared" si="20"/>
        <v>60</v>
      </c>
      <c r="E57">
        <f t="shared" si="21"/>
        <v>305</v>
      </c>
      <c r="F57">
        <f t="shared" si="22"/>
        <v>2500</v>
      </c>
      <c r="G57">
        <f t="shared" si="23"/>
        <v>500</v>
      </c>
      <c r="I57">
        <f t="shared" si="24"/>
        <v>5.6173268975967375E-2</v>
      </c>
      <c r="J57">
        <f t="shared" si="25"/>
        <v>75.409836065573771</v>
      </c>
      <c r="L57">
        <f t="shared" si="35"/>
        <v>1039.8980670277676</v>
      </c>
      <c r="M57">
        <f t="shared" si="34"/>
        <v>5519.7902659036272</v>
      </c>
      <c r="O57">
        <f t="shared" si="26"/>
        <v>3539.8980670277679</v>
      </c>
      <c r="P57">
        <f t="shared" si="27"/>
        <v>5519.7902659036272</v>
      </c>
      <c r="R57">
        <f t="shared" si="28"/>
        <v>6557.359446035528</v>
      </c>
      <c r="S57">
        <f t="shared" si="18"/>
        <v>1.0005541706552341</v>
      </c>
      <c r="T57">
        <f t="shared" si="29"/>
        <v>1.0005541706552341</v>
      </c>
      <c r="U57">
        <f t="shared" si="30"/>
        <v>57.327531152757231</v>
      </c>
      <c r="W57">
        <f t="shared" si="31"/>
        <v>6557.359446035528</v>
      </c>
      <c r="X57">
        <f t="shared" si="32"/>
        <v>1.0567274396312014</v>
      </c>
      <c r="Y57">
        <f t="shared" si="33"/>
        <v>60.546022386533323</v>
      </c>
      <c r="AA57">
        <f t="shared" si="36"/>
        <v>3224.4129501479802</v>
      </c>
      <c r="AB57">
        <f t="shared" si="37"/>
        <v>5709.8269703581536</v>
      </c>
    </row>
    <row r="58" spans="1:28" x14ac:dyDescent="0.2">
      <c r="A58">
        <f>'建築限界数値データ　線間右'!A58</f>
        <v>867.15661338308757</v>
      </c>
      <c r="B58">
        <f>'建築限界数値データ　線間右'!B58</f>
        <v>5577.3520240789549</v>
      </c>
      <c r="D58">
        <f t="shared" si="20"/>
        <v>60</v>
      </c>
      <c r="E58">
        <f t="shared" si="21"/>
        <v>305</v>
      </c>
      <c r="F58">
        <f t="shared" si="22"/>
        <v>2500</v>
      </c>
      <c r="G58">
        <f t="shared" si="23"/>
        <v>500</v>
      </c>
      <c r="I58">
        <f t="shared" si="24"/>
        <v>5.6173268975967375E-2</v>
      </c>
      <c r="J58">
        <f t="shared" si="25"/>
        <v>75.409836065573771</v>
      </c>
      <c r="L58">
        <f t="shared" si="35"/>
        <v>942.56644944866139</v>
      </c>
      <c r="M58">
        <f t="shared" si="34"/>
        <v>5577.3520240789549</v>
      </c>
      <c r="O58">
        <f t="shared" si="26"/>
        <v>3442.5664494486614</v>
      </c>
      <c r="P58">
        <f t="shared" si="27"/>
        <v>5577.3520240789549</v>
      </c>
      <c r="R58">
        <f t="shared" si="28"/>
        <v>6554.244377452459</v>
      </c>
      <c r="S58">
        <f t="shared" si="18"/>
        <v>1.0177964886602935</v>
      </c>
      <c r="T58">
        <f t="shared" si="29"/>
        <v>1.0177964886602935</v>
      </c>
      <c r="U58">
        <f t="shared" si="30"/>
        <v>58.31544320346957</v>
      </c>
      <c r="W58">
        <f t="shared" si="31"/>
        <v>6554.244377452459</v>
      </c>
      <c r="X58">
        <f t="shared" si="32"/>
        <v>1.0739697576362608</v>
      </c>
      <c r="Y58">
        <f t="shared" si="33"/>
        <v>61.533934437245662</v>
      </c>
      <c r="AA58">
        <f t="shared" si="36"/>
        <v>3124.0031221342224</v>
      </c>
      <c r="AB58">
        <f t="shared" si="37"/>
        <v>5761.833375954463</v>
      </c>
    </row>
    <row r="59" spans="1:28" x14ac:dyDescent="0.2">
      <c r="A59">
        <f>'建築限界数値データ　線間右'!A59</f>
        <v>766.40272481713112</v>
      </c>
      <c r="B59">
        <f>'建築限界数値データ　線間右'!B59</f>
        <v>5628.6886944388352</v>
      </c>
      <c r="D59">
        <f t="shared" si="20"/>
        <v>60</v>
      </c>
      <c r="E59">
        <f t="shared" si="21"/>
        <v>305</v>
      </c>
      <c r="F59">
        <f t="shared" si="22"/>
        <v>2500</v>
      </c>
      <c r="G59">
        <f t="shared" si="23"/>
        <v>500</v>
      </c>
      <c r="I59">
        <f t="shared" si="24"/>
        <v>5.6173268975967375E-2</v>
      </c>
      <c r="J59">
        <f t="shared" si="25"/>
        <v>75.409836065573771</v>
      </c>
      <c r="L59">
        <f t="shared" si="35"/>
        <v>841.81256088270493</v>
      </c>
      <c r="M59">
        <f t="shared" si="34"/>
        <v>5628.6886944388352</v>
      </c>
      <c r="O59">
        <f t="shared" si="26"/>
        <v>3341.8125608827049</v>
      </c>
      <c r="P59">
        <f t="shared" si="27"/>
        <v>5628.6886944388352</v>
      </c>
      <c r="R59">
        <f t="shared" si="28"/>
        <v>6545.9794997369936</v>
      </c>
      <c r="S59">
        <f t="shared" si="18"/>
        <v>1.0350141647101025</v>
      </c>
      <c r="T59">
        <f t="shared" si="29"/>
        <v>1.0350141647101025</v>
      </c>
      <c r="U59">
        <f t="shared" si="30"/>
        <v>59.301943374147108</v>
      </c>
      <c r="W59">
        <f t="shared" si="31"/>
        <v>6545.9794997369936</v>
      </c>
      <c r="X59">
        <f t="shared" si="32"/>
        <v>1.0911874336860699</v>
      </c>
      <c r="Y59">
        <f t="shared" si="33"/>
        <v>62.5204346079232</v>
      </c>
      <c r="AA59">
        <f t="shared" si="36"/>
        <v>3020.5259207533632</v>
      </c>
      <c r="AB59">
        <f t="shared" si="37"/>
        <v>5807.4323735222288</v>
      </c>
    </row>
    <row r="60" spans="1:28" x14ac:dyDescent="0.2">
      <c r="A60">
        <f>'建築限界数値データ　線間右'!A60</f>
        <v>662.62419483242013</v>
      </c>
      <c r="B60">
        <f>'建築限界数値データ　線間右'!B60</f>
        <v>5673.5976745988528</v>
      </c>
      <c r="D60">
        <f t="shared" si="20"/>
        <v>60</v>
      </c>
      <c r="E60">
        <f t="shared" si="21"/>
        <v>305</v>
      </c>
      <c r="F60">
        <f t="shared" si="22"/>
        <v>2500</v>
      </c>
      <c r="G60">
        <f t="shared" si="23"/>
        <v>500</v>
      </c>
      <c r="I60">
        <f t="shared" si="24"/>
        <v>5.6173268975967375E-2</v>
      </c>
      <c r="J60">
        <f t="shared" si="25"/>
        <v>75.409836065573771</v>
      </c>
      <c r="L60">
        <f t="shared" si="35"/>
        <v>738.03403089799394</v>
      </c>
      <c r="M60">
        <f t="shared" si="34"/>
        <v>5673.5976745988528</v>
      </c>
      <c r="O60">
        <f t="shared" si="26"/>
        <v>3238.0340308979939</v>
      </c>
      <c r="P60">
        <f t="shared" si="27"/>
        <v>5673.5976745988528</v>
      </c>
      <c r="R60">
        <f t="shared" si="28"/>
        <v>6532.5779718627946</v>
      </c>
      <c r="S60">
        <f t="shared" si="18"/>
        <v>1.0521847466676451</v>
      </c>
      <c r="T60">
        <f t="shared" si="29"/>
        <v>1.0521847466676451</v>
      </c>
      <c r="U60">
        <f t="shared" si="30"/>
        <v>60.285745252097776</v>
      </c>
      <c r="W60">
        <f t="shared" si="31"/>
        <v>6532.5779718627946</v>
      </c>
      <c r="X60">
        <f t="shared" si="32"/>
        <v>1.1083580156436124</v>
      </c>
      <c r="Y60">
        <f t="shared" si="33"/>
        <v>63.504236485873861</v>
      </c>
      <c r="AA60">
        <f t="shared" si="36"/>
        <v>2914.3897232450126</v>
      </c>
      <c r="AB60">
        <f t="shared" si="37"/>
        <v>5846.4440046502523</v>
      </c>
    </row>
    <row r="61" spans="1:28" x14ac:dyDescent="0.2">
      <c r="A61">
        <f>'建築限界数値データ　線間右'!A61</f>
        <v>556.23058987490538</v>
      </c>
      <c r="B61">
        <f>'建築限界数値データ　線間右'!B61</f>
        <v>5700</v>
      </c>
      <c r="D61">
        <f t="shared" si="20"/>
        <v>60</v>
      </c>
      <c r="E61">
        <f t="shared" si="21"/>
        <v>305</v>
      </c>
      <c r="F61">
        <f t="shared" si="22"/>
        <v>2500</v>
      </c>
      <c r="G61">
        <f t="shared" si="23"/>
        <v>500</v>
      </c>
      <c r="I61">
        <f t="shared" si="24"/>
        <v>5.6173268975967375E-2</v>
      </c>
      <c r="J61">
        <f t="shared" si="25"/>
        <v>75.409836065573771</v>
      </c>
      <c r="L61">
        <f t="shared" si="35"/>
        <v>631.64042594047919</v>
      </c>
      <c r="M61">
        <f t="shared" si="34"/>
        <v>5700</v>
      </c>
      <c r="O61">
        <f t="shared" si="26"/>
        <v>3131.640425940479</v>
      </c>
      <c r="P61">
        <f t="shared" si="27"/>
        <v>5700</v>
      </c>
      <c r="R61">
        <f t="shared" si="28"/>
        <v>6503.6275844627407</v>
      </c>
      <c r="S61">
        <f t="shared" si="18"/>
        <v>1.0684057420821154</v>
      </c>
      <c r="T61">
        <f t="shared" si="29"/>
        <v>1.0684057420821154</v>
      </c>
      <c r="U61">
        <f t="shared" si="30"/>
        <v>61.215139828847988</v>
      </c>
      <c r="W61">
        <f t="shared" si="31"/>
        <v>6503.6275844627407</v>
      </c>
      <c r="X61">
        <f t="shared" si="32"/>
        <v>1.1245790110580827</v>
      </c>
      <c r="Y61">
        <f t="shared" si="33"/>
        <v>64.433631062624073</v>
      </c>
      <c r="AA61">
        <f t="shared" si="36"/>
        <v>2806.6816081909687</v>
      </c>
      <c r="AB61">
        <f t="shared" si="37"/>
        <v>5866.8313515582859</v>
      </c>
    </row>
    <row r="62" spans="1:28" x14ac:dyDescent="0.2">
      <c r="A62">
        <f>'建築限界数値データ　線間右'!A62</f>
        <v>447.64179689673892</v>
      </c>
      <c r="B62">
        <f>'建築限界数値データ　線間右'!B62</f>
        <v>5700</v>
      </c>
      <c r="D62">
        <f t="shared" si="20"/>
        <v>60</v>
      </c>
      <c r="E62">
        <f t="shared" si="21"/>
        <v>305</v>
      </c>
      <c r="F62">
        <f t="shared" si="22"/>
        <v>2500</v>
      </c>
      <c r="G62">
        <f t="shared" si="23"/>
        <v>500</v>
      </c>
      <c r="I62">
        <f t="shared" si="24"/>
        <v>5.6173268975967375E-2</v>
      </c>
      <c r="J62">
        <f t="shared" si="25"/>
        <v>75.409836065573771</v>
      </c>
      <c r="L62">
        <f t="shared" si="35"/>
        <v>523.05163296231274</v>
      </c>
      <c r="M62">
        <f t="shared" si="34"/>
        <v>5700</v>
      </c>
      <c r="O62">
        <f t="shared" si="26"/>
        <v>3023.0516329623129</v>
      </c>
      <c r="P62">
        <f t="shared" si="27"/>
        <v>5700</v>
      </c>
      <c r="R62">
        <f t="shared" si="28"/>
        <v>6452.0416284735875</v>
      </c>
      <c r="S62">
        <f t="shared" si="18"/>
        <v>1.0831567870271388</v>
      </c>
      <c r="T62">
        <f t="shared" si="29"/>
        <v>1.0831567870271388</v>
      </c>
      <c r="U62">
        <f t="shared" si="30"/>
        <v>62.060312447605618</v>
      </c>
      <c r="W62">
        <f t="shared" si="31"/>
        <v>6452.0416284735875</v>
      </c>
      <c r="X62">
        <f t="shared" si="32"/>
        <v>1.1393300560031061</v>
      </c>
      <c r="Y62">
        <f t="shared" si="33"/>
        <v>65.278803681381703</v>
      </c>
      <c r="AA62">
        <f t="shared" si="36"/>
        <v>2698.2640926690569</v>
      </c>
      <c r="AB62">
        <f t="shared" si="37"/>
        <v>5860.7347714914495</v>
      </c>
    </row>
    <row r="63" spans="1:28" x14ac:dyDescent="0.2">
      <c r="A63">
        <f>'建築限界数値データ　線間右'!A63</f>
        <v>337.28636625430414</v>
      </c>
      <c r="B63">
        <f>'建築限界数値データ　線間右'!B63</f>
        <v>5700</v>
      </c>
      <c r="D63">
        <f t="shared" si="20"/>
        <v>60</v>
      </c>
      <c r="E63">
        <f t="shared" si="21"/>
        <v>305</v>
      </c>
      <c r="F63">
        <f t="shared" si="22"/>
        <v>2500</v>
      </c>
      <c r="G63">
        <f t="shared" si="23"/>
        <v>500</v>
      </c>
      <c r="I63">
        <f t="shared" si="24"/>
        <v>5.6173268975967375E-2</v>
      </c>
      <c r="J63">
        <f t="shared" si="25"/>
        <v>75.409836065573771</v>
      </c>
      <c r="L63">
        <f t="shared" si="35"/>
        <v>412.6962023198779</v>
      </c>
      <c r="M63">
        <f t="shared" si="34"/>
        <v>5700</v>
      </c>
      <c r="O63">
        <f t="shared" si="26"/>
        <v>2912.696202319878</v>
      </c>
      <c r="P63">
        <f t="shared" si="27"/>
        <v>5700</v>
      </c>
      <c r="R63">
        <f t="shared" si="28"/>
        <v>6401.0779691399357</v>
      </c>
      <c r="S63">
        <f t="shared" si="18"/>
        <v>1.0983880206547847</v>
      </c>
      <c r="T63">
        <f t="shared" si="29"/>
        <v>1.0983880206547847</v>
      </c>
      <c r="U63">
        <f t="shared" si="30"/>
        <v>62.932997851247457</v>
      </c>
      <c r="W63">
        <f t="shared" si="31"/>
        <v>6401.0779691399357</v>
      </c>
      <c r="X63">
        <f t="shared" si="32"/>
        <v>1.154561289630752</v>
      </c>
      <c r="Y63">
        <f t="shared" si="33"/>
        <v>66.151489085023556</v>
      </c>
      <c r="AA63">
        <f t="shared" si="36"/>
        <v>2588.0827260062119</v>
      </c>
      <c r="AB63">
        <f t="shared" si="37"/>
        <v>5854.5390057934446</v>
      </c>
    </row>
    <row r="64" spans="1:28" x14ac:dyDescent="0.2">
      <c r="A64">
        <f>'建築限界数値データ　線間右'!A64</f>
        <v>225.59982041574767</v>
      </c>
      <c r="B64">
        <f>'建築限界数値データ　線間右'!B64</f>
        <v>5700</v>
      </c>
      <c r="D64">
        <f t="shared" si="20"/>
        <v>60</v>
      </c>
      <c r="E64">
        <f t="shared" si="21"/>
        <v>305</v>
      </c>
      <c r="F64">
        <f t="shared" si="22"/>
        <v>2500</v>
      </c>
      <c r="G64">
        <f t="shared" si="23"/>
        <v>500</v>
      </c>
      <c r="I64">
        <f t="shared" si="24"/>
        <v>5.6173268975967375E-2</v>
      </c>
      <c r="J64">
        <f t="shared" si="25"/>
        <v>75.409836065573771</v>
      </c>
      <c r="L64">
        <f t="shared" si="35"/>
        <v>301.00965648132143</v>
      </c>
      <c r="M64">
        <f t="shared" si="34"/>
        <v>5700</v>
      </c>
      <c r="O64">
        <f t="shared" si="26"/>
        <v>2801.0096564813216</v>
      </c>
      <c r="P64">
        <f t="shared" si="27"/>
        <v>5700</v>
      </c>
      <c r="R64">
        <f t="shared" si="28"/>
        <v>6351.0357498365265</v>
      </c>
      <c r="S64">
        <f t="shared" si="18"/>
        <v>1.1140481661218955</v>
      </c>
      <c r="T64">
        <f t="shared" si="29"/>
        <v>1.1140481661218955</v>
      </c>
      <c r="U64">
        <f t="shared" si="30"/>
        <v>63.83025809307383</v>
      </c>
      <c r="W64">
        <f t="shared" si="31"/>
        <v>6351.0357498365265</v>
      </c>
      <c r="X64">
        <f t="shared" si="32"/>
        <v>1.1702214350978628</v>
      </c>
      <c r="Y64">
        <f t="shared" si="33"/>
        <v>67.048749326849929</v>
      </c>
      <c r="AA64">
        <f t="shared" si="36"/>
        <v>2476.5723437195707</v>
      </c>
      <c r="AB64">
        <f t="shared" si="37"/>
        <v>5848.2685063209065</v>
      </c>
    </row>
    <row r="65" spans="1:28" x14ac:dyDescent="0.2">
      <c r="A65">
        <f>'建築限界数値データ　線間右'!A65</f>
        <v>113.02293515276435</v>
      </c>
      <c r="B65">
        <f>'建築限界数値データ　線間右'!B65</f>
        <v>5700</v>
      </c>
      <c r="D65">
        <f t="shared" si="20"/>
        <v>60</v>
      </c>
      <c r="E65">
        <f t="shared" si="21"/>
        <v>305</v>
      </c>
      <c r="F65">
        <f t="shared" si="22"/>
        <v>2500</v>
      </c>
      <c r="G65">
        <f t="shared" si="23"/>
        <v>500</v>
      </c>
      <c r="I65">
        <f t="shared" si="24"/>
        <v>5.6173268975967375E-2</v>
      </c>
      <c r="J65">
        <f t="shared" si="25"/>
        <v>75.409836065573771</v>
      </c>
      <c r="L65">
        <f t="shared" si="35"/>
        <v>188.43277121833813</v>
      </c>
      <c r="M65">
        <f t="shared" si="34"/>
        <v>5700</v>
      </c>
      <c r="O65">
        <f t="shared" si="26"/>
        <v>2688.4327712183381</v>
      </c>
      <c r="P65">
        <f t="shared" si="27"/>
        <v>5700</v>
      </c>
      <c r="R65">
        <f t="shared" si="28"/>
        <v>6302.1957098586454</v>
      </c>
      <c r="S65">
        <f t="shared" si="18"/>
        <v>1.1300808506448463</v>
      </c>
      <c r="T65">
        <f t="shared" si="29"/>
        <v>1.1300808506448463</v>
      </c>
      <c r="U65">
        <f t="shared" si="30"/>
        <v>64.748863250503632</v>
      </c>
      <c r="W65">
        <f t="shared" si="31"/>
        <v>6302.1957098586454</v>
      </c>
      <c r="X65">
        <f t="shared" si="32"/>
        <v>1.1862541196208136</v>
      </c>
      <c r="Y65">
        <f t="shared" si="33"/>
        <v>67.967354484279724</v>
      </c>
      <c r="AA65">
        <f t="shared" si="36"/>
        <v>2364.1730263437717</v>
      </c>
      <c r="AB65">
        <f t="shared" si="37"/>
        <v>5841.9480198705332</v>
      </c>
    </row>
    <row r="66" spans="1:28" x14ac:dyDescent="0.2">
      <c r="A66">
        <f>'建築限界数値データ　線間右'!A66</f>
        <v>1.102633609417758E-13</v>
      </c>
      <c r="B66">
        <f>'建築限界数値データ　線間右'!B66</f>
        <v>5700</v>
      </c>
      <c r="D66">
        <f t="shared" si="20"/>
        <v>60</v>
      </c>
      <c r="E66">
        <f t="shared" si="21"/>
        <v>305</v>
      </c>
      <c r="F66">
        <f t="shared" si="22"/>
        <v>2500</v>
      </c>
      <c r="G66">
        <f t="shared" si="23"/>
        <v>500</v>
      </c>
      <c r="I66">
        <f t="shared" si="24"/>
        <v>5.6173268975967375E-2</v>
      </c>
      <c r="J66">
        <f t="shared" si="25"/>
        <v>75.409836065573771</v>
      </c>
      <c r="L66">
        <f t="shared" si="35"/>
        <v>75.409836065573884</v>
      </c>
      <c r="M66">
        <f t="shared" si="34"/>
        <v>5700</v>
      </c>
      <c r="O66">
        <f t="shared" si="26"/>
        <v>2575.4098360655739</v>
      </c>
      <c r="P66">
        <f t="shared" si="27"/>
        <v>5700</v>
      </c>
      <c r="R66">
        <f t="shared" si="28"/>
        <v>6254.8170096097383</v>
      </c>
      <c r="S66">
        <f t="shared" si="18"/>
        <v>1.1464246972657826</v>
      </c>
      <c r="T66">
        <f t="shared" si="29"/>
        <v>1.1464246972657826</v>
      </c>
      <c r="U66">
        <f t="shared" si="30"/>
        <v>65.685296682892428</v>
      </c>
      <c r="W66">
        <f t="shared" si="31"/>
        <v>6254.8170096097383</v>
      </c>
      <c r="X66">
        <f t="shared" si="32"/>
        <v>1.2025979662417499</v>
      </c>
      <c r="Y66">
        <f t="shared" si="33"/>
        <v>68.90378791666852</v>
      </c>
      <c r="AA66">
        <f t="shared" si="36"/>
        <v>2251.3283626341326</v>
      </c>
      <c r="AB66">
        <f t="shared" si="37"/>
        <v>5835.6024905147906</v>
      </c>
    </row>
    <row r="67" spans="1:28" x14ac:dyDescent="0.2">
      <c r="A67">
        <f>'建築限界数値データ　線間右'!A67</f>
        <v>-113.02293515276372</v>
      </c>
      <c r="B67">
        <f>'建築限界数値データ　線間右'!B67</f>
        <v>5700</v>
      </c>
      <c r="D67">
        <f t="shared" ref="D67:D83" si="38">D66</f>
        <v>60</v>
      </c>
      <c r="E67">
        <f t="shared" ref="E67:E83" si="39">E66</f>
        <v>305</v>
      </c>
      <c r="F67">
        <f t="shared" ref="F67:F83" si="40">F66</f>
        <v>2500</v>
      </c>
      <c r="G67">
        <f t="shared" ref="G67:G83" si="41">G66</f>
        <v>500</v>
      </c>
      <c r="I67">
        <f t="shared" ref="I67:I83" si="42">I66</f>
        <v>5.6173268975967375E-2</v>
      </c>
      <c r="J67">
        <f t="shared" ref="J67:J83" si="43">J66</f>
        <v>75.409836065573771</v>
      </c>
      <c r="L67">
        <f t="shared" ref="L67:L80" si="44">A67-J67</f>
        <v>-188.43277121833751</v>
      </c>
      <c r="M67">
        <f t="shared" si="34"/>
        <v>5700</v>
      </c>
      <c r="O67">
        <f t="shared" ref="O67:O83" si="45">L67+F67</f>
        <v>2311.5672287816624</v>
      </c>
      <c r="P67">
        <f t="shared" ref="P67:P83" si="46">M67</f>
        <v>5700</v>
      </c>
      <c r="R67">
        <f t="shared" ref="R67:R83" si="47">SQRT(O67^2+P67^2)</f>
        <v>6150.8814858666665</v>
      </c>
      <c r="S67">
        <f t="shared" si="18"/>
        <v>1.1855248526627529</v>
      </c>
      <c r="T67">
        <f t="shared" ref="T67:T83" si="48">IF(AND(O67&gt;=0,P67&gt;=0),S67,IF(AND(O67&lt;0,P67&gt;=0),S67+PI(),IF(AND(O67&lt;0,P67&lt;0),S67+PI(),S67+2*PI())))</f>
        <v>1.1855248526627529</v>
      </c>
      <c r="U67">
        <f t="shared" ref="U67:U83" si="49">T67*180/PI()</f>
        <v>67.925570565444502</v>
      </c>
      <c r="W67">
        <f t="shared" ref="W67:W83" si="50">R67</f>
        <v>6150.8814858666665</v>
      </c>
      <c r="X67">
        <f t="shared" ref="X67:X83" si="51">IF(T67+I67&gt;=2*PI(),MOD(T67+I67,2*PI()),T67+I67)</f>
        <v>1.2416981216387202</v>
      </c>
      <c r="Y67">
        <f t="shared" ref="Y67:Y83" si="52">X67*180/PI()</f>
        <v>71.14406179922058</v>
      </c>
      <c r="AA67">
        <f t="shared" si="36"/>
        <v>1987.9019151526099</v>
      </c>
      <c r="AB67">
        <f t="shared" si="37"/>
        <v>5820.7893819403844</v>
      </c>
    </row>
    <row r="68" spans="1:28" x14ac:dyDescent="0.2">
      <c r="A68">
        <f>'建築限界数値データ　線間右'!A68</f>
        <v>-225.59982041574787</v>
      </c>
      <c r="B68">
        <f>'建築限界数値データ　線間右'!B68</f>
        <v>5700</v>
      </c>
      <c r="D68">
        <f t="shared" si="38"/>
        <v>60</v>
      </c>
      <c r="E68">
        <f t="shared" si="39"/>
        <v>305</v>
      </c>
      <c r="F68">
        <f t="shared" si="40"/>
        <v>2500</v>
      </c>
      <c r="G68">
        <f t="shared" si="41"/>
        <v>500</v>
      </c>
      <c r="I68">
        <f t="shared" si="42"/>
        <v>5.6173268975967375E-2</v>
      </c>
      <c r="J68">
        <f t="shared" si="43"/>
        <v>75.409836065573771</v>
      </c>
      <c r="L68">
        <f t="shared" si="44"/>
        <v>-301.00965648132166</v>
      </c>
      <c r="M68">
        <f t="shared" ref="M68:M83" si="53">B68</f>
        <v>5700</v>
      </c>
      <c r="O68">
        <f t="shared" si="45"/>
        <v>2198.9903435186784</v>
      </c>
      <c r="P68">
        <f t="shared" si="46"/>
        <v>5700</v>
      </c>
      <c r="R68">
        <f t="shared" si="47"/>
        <v>6109.4646681103241</v>
      </c>
      <c r="S68">
        <f t="shared" ref="S68:S83" si="54">IF(AND(O68=0,P68=0),0,IF(AND(O68=0,P68&gt;0),PI()/2,IF(AND(O68=0,P68&lt;0),PI()/2*-1,ATAN(P68/O68))))</f>
        <v>1.2026015812327095</v>
      </c>
      <c r="T68">
        <f t="shared" si="48"/>
        <v>1.2026015812327095</v>
      </c>
      <c r="U68">
        <f t="shared" si="49"/>
        <v>68.903995040393497</v>
      </c>
      <c r="W68">
        <f t="shared" si="50"/>
        <v>6109.4646681103241</v>
      </c>
      <c r="X68">
        <f t="shared" si="51"/>
        <v>1.2587748502086769</v>
      </c>
      <c r="Y68">
        <f t="shared" si="52"/>
        <v>72.122486274169574</v>
      </c>
      <c r="AA68">
        <f t="shared" si="36"/>
        <v>1875.5025977768109</v>
      </c>
      <c r="AB68">
        <f t="shared" si="37"/>
        <v>5814.4688954900112</v>
      </c>
    </row>
    <row r="69" spans="1:28" x14ac:dyDescent="0.2">
      <c r="A69">
        <f>'建築限界数値データ　線間右'!A69</f>
        <v>-337.28636625430386</v>
      </c>
      <c r="B69">
        <f>'建築限界数値データ　線間右'!B69</f>
        <v>5700</v>
      </c>
      <c r="D69">
        <f t="shared" si="38"/>
        <v>60</v>
      </c>
      <c r="E69">
        <f t="shared" si="39"/>
        <v>305</v>
      </c>
      <c r="F69">
        <f t="shared" si="40"/>
        <v>2500</v>
      </c>
      <c r="G69">
        <f t="shared" si="41"/>
        <v>500</v>
      </c>
      <c r="I69">
        <f t="shared" si="42"/>
        <v>5.6173268975967375E-2</v>
      </c>
      <c r="J69">
        <f t="shared" si="43"/>
        <v>75.409836065573771</v>
      </c>
      <c r="L69">
        <f t="shared" si="44"/>
        <v>-412.69620231987761</v>
      </c>
      <c r="M69">
        <f t="shared" si="53"/>
        <v>5700</v>
      </c>
      <c r="O69">
        <f t="shared" si="45"/>
        <v>2087.3037976801224</v>
      </c>
      <c r="P69">
        <f t="shared" si="46"/>
        <v>5700</v>
      </c>
      <c r="R69">
        <f t="shared" si="47"/>
        <v>6070.1595649381297</v>
      </c>
      <c r="S69">
        <f t="shared" si="54"/>
        <v>1.2197685565198422</v>
      </c>
      <c r="T69">
        <f t="shared" si="48"/>
        <v>1.2197685565198422</v>
      </c>
      <c r="U69">
        <f t="shared" si="49"/>
        <v>69.88759027135157</v>
      </c>
      <c r="W69">
        <f t="shared" si="50"/>
        <v>6070.1595649381297</v>
      </c>
      <c r="X69">
        <f t="shared" si="51"/>
        <v>1.2759418254958095</v>
      </c>
      <c r="Y69">
        <f t="shared" si="52"/>
        <v>73.106081505127662</v>
      </c>
      <c r="AA69">
        <f t="shared" si="36"/>
        <v>1763.9922154901701</v>
      </c>
      <c r="AB69">
        <f t="shared" si="37"/>
        <v>5808.198396017473</v>
      </c>
    </row>
    <row r="70" spans="1:28" x14ac:dyDescent="0.2">
      <c r="A70">
        <f>'建築限界数値データ　線間右'!A70</f>
        <v>-447.64179689673875</v>
      </c>
      <c r="B70">
        <f>'建築限界数値データ　線間右'!B70</f>
        <v>5700</v>
      </c>
      <c r="D70">
        <f t="shared" si="38"/>
        <v>60</v>
      </c>
      <c r="E70">
        <f t="shared" si="39"/>
        <v>305</v>
      </c>
      <c r="F70">
        <f t="shared" si="40"/>
        <v>2500</v>
      </c>
      <c r="G70">
        <f t="shared" si="41"/>
        <v>500</v>
      </c>
      <c r="I70">
        <f t="shared" si="42"/>
        <v>5.6173268975967375E-2</v>
      </c>
      <c r="J70">
        <f t="shared" si="43"/>
        <v>75.409836065573771</v>
      </c>
      <c r="L70">
        <f t="shared" si="44"/>
        <v>-523.05163296231251</v>
      </c>
      <c r="M70">
        <f t="shared" si="53"/>
        <v>5700</v>
      </c>
      <c r="O70">
        <f t="shared" si="45"/>
        <v>1976.9483670376876</v>
      </c>
      <c r="P70">
        <f t="shared" si="46"/>
        <v>5700</v>
      </c>
      <c r="R70">
        <f t="shared" si="47"/>
        <v>6033.1024229605937</v>
      </c>
      <c r="S70">
        <f t="shared" si="54"/>
        <v>1.2369456277481718</v>
      </c>
      <c r="T70">
        <f t="shared" si="48"/>
        <v>1.2369456277481718</v>
      </c>
      <c r="U70">
        <f t="shared" si="49"/>
        <v>70.871763957130455</v>
      </c>
      <c r="W70">
        <f t="shared" si="50"/>
        <v>6033.1024229605937</v>
      </c>
      <c r="X70">
        <f t="shared" si="51"/>
        <v>1.2931188967241392</v>
      </c>
      <c r="Y70">
        <f t="shared" si="52"/>
        <v>74.090255190906547</v>
      </c>
      <c r="AA70">
        <f t="shared" si="36"/>
        <v>1653.8108488273235</v>
      </c>
      <c r="AB70">
        <f t="shared" si="37"/>
        <v>5802.0026303194691</v>
      </c>
    </row>
    <row r="71" spans="1:28" x14ac:dyDescent="0.2">
      <c r="A71">
        <f>'建築限界数値データ　線間右'!A71</f>
        <v>-556.23058987490526</v>
      </c>
      <c r="B71">
        <f>'建築限界数値データ　線間右'!B71</f>
        <v>5700</v>
      </c>
      <c r="D71">
        <f t="shared" si="38"/>
        <v>60</v>
      </c>
      <c r="E71">
        <f t="shared" si="39"/>
        <v>305</v>
      </c>
      <c r="F71">
        <f t="shared" si="40"/>
        <v>2500</v>
      </c>
      <c r="G71">
        <f t="shared" si="41"/>
        <v>500</v>
      </c>
      <c r="I71">
        <f t="shared" si="42"/>
        <v>5.6173268975967375E-2</v>
      </c>
      <c r="J71">
        <f t="shared" si="43"/>
        <v>75.409836065573771</v>
      </c>
      <c r="L71">
        <f t="shared" si="44"/>
        <v>-631.64042594047908</v>
      </c>
      <c r="M71">
        <f t="shared" si="53"/>
        <v>5700</v>
      </c>
      <c r="O71">
        <f t="shared" si="45"/>
        <v>1868.359574059521</v>
      </c>
      <c r="P71">
        <f t="shared" si="46"/>
        <v>5700</v>
      </c>
      <c r="R71">
        <f t="shared" si="47"/>
        <v>5998.3970773849132</v>
      </c>
      <c r="S71">
        <f t="shared" si="54"/>
        <v>1.2540499207604656</v>
      </c>
      <c r="T71">
        <f t="shared" si="48"/>
        <v>1.2540499207604656</v>
      </c>
      <c r="U71">
        <f t="shared" si="49"/>
        <v>71.851767758289995</v>
      </c>
      <c r="W71">
        <f t="shared" si="50"/>
        <v>5998.3970773849132</v>
      </c>
      <c r="X71">
        <f t="shared" si="51"/>
        <v>1.3102231897364329</v>
      </c>
      <c r="Y71">
        <f t="shared" si="52"/>
        <v>75.070258992066087</v>
      </c>
      <c r="AA71">
        <f t="shared" si="36"/>
        <v>1545.3933333054119</v>
      </c>
      <c r="AB71">
        <f t="shared" si="37"/>
        <v>5795.9060502526308</v>
      </c>
    </row>
    <row r="72" spans="1:28" x14ac:dyDescent="0.2">
      <c r="A72">
        <f>'建築限界数値データ　線間右'!A72</f>
        <v>-662.6241948324199</v>
      </c>
      <c r="B72">
        <f>'建築限界数値データ　線間右'!B72</f>
        <v>5673.5976745988528</v>
      </c>
      <c r="D72">
        <f t="shared" si="38"/>
        <v>60</v>
      </c>
      <c r="E72">
        <f t="shared" si="39"/>
        <v>305</v>
      </c>
      <c r="F72">
        <f t="shared" si="40"/>
        <v>2500</v>
      </c>
      <c r="G72">
        <f t="shared" si="41"/>
        <v>500</v>
      </c>
      <c r="I72">
        <f t="shared" si="42"/>
        <v>5.6173268975967375E-2</v>
      </c>
      <c r="J72">
        <f t="shared" si="43"/>
        <v>75.409836065573771</v>
      </c>
      <c r="L72">
        <f t="shared" si="44"/>
        <v>-738.03403089799372</v>
      </c>
      <c r="M72">
        <f t="shared" si="53"/>
        <v>5673.5976745988528</v>
      </c>
      <c r="O72">
        <f t="shared" si="45"/>
        <v>1761.9659691020063</v>
      </c>
      <c r="P72">
        <f t="shared" si="46"/>
        <v>5673.5976745988528</v>
      </c>
      <c r="R72">
        <f t="shared" si="47"/>
        <v>5940.8951050735686</v>
      </c>
      <c r="S72">
        <f t="shared" si="54"/>
        <v>1.2696840992912259</v>
      </c>
      <c r="T72">
        <f t="shared" si="48"/>
        <v>1.2696840992912259</v>
      </c>
      <c r="U72">
        <f t="shared" si="49"/>
        <v>72.747540204256609</v>
      </c>
      <c r="W72">
        <f t="shared" si="50"/>
        <v>5940.8951050735686</v>
      </c>
      <c r="X72">
        <f t="shared" si="51"/>
        <v>1.3258573682671932</v>
      </c>
      <c r="Y72">
        <f t="shared" si="52"/>
        <v>75.966031438032701</v>
      </c>
      <c r="AA72">
        <f t="shared" si="36"/>
        <v>1440.649868402533</v>
      </c>
      <c r="AB72">
        <f t="shared" si="37"/>
        <v>5763.5720353057841</v>
      </c>
    </row>
    <row r="73" spans="1:28" x14ac:dyDescent="0.2">
      <c r="A73">
        <f>'建築限界数値データ　線間右'!A73</f>
        <v>-766.40272481713089</v>
      </c>
      <c r="B73">
        <f>'建築限界数値データ　線間右'!B73</f>
        <v>5628.6886944388352</v>
      </c>
      <c r="D73">
        <f t="shared" si="38"/>
        <v>60</v>
      </c>
      <c r="E73">
        <f t="shared" si="39"/>
        <v>305</v>
      </c>
      <c r="F73">
        <f t="shared" si="40"/>
        <v>2500</v>
      </c>
      <c r="G73">
        <f t="shared" si="41"/>
        <v>500</v>
      </c>
      <c r="I73">
        <f t="shared" si="42"/>
        <v>5.6173268975967375E-2</v>
      </c>
      <c r="J73">
        <f t="shared" si="43"/>
        <v>75.409836065573771</v>
      </c>
      <c r="L73">
        <f t="shared" si="44"/>
        <v>-841.8125608827047</v>
      </c>
      <c r="M73">
        <f t="shared" si="53"/>
        <v>5628.6886944388352</v>
      </c>
      <c r="O73">
        <f t="shared" si="45"/>
        <v>1658.1874391172953</v>
      </c>
      <c r="P73">
        <f t="shared" si="46"/>
        <v>5628.6886944388352</v>
      </c>
      <c r="R73">
        <f t="shared" si="47"/>
        <v>5867.8549745328519</v>
      </c>
      <c r="S73">
        <f t="shared" si="54"/>
        <v>1.2843049583036872</v>
      </c>
      <c r="T73">
        <f t="shared" si="48"/>
        <v>1.2843049583036872</v>
      </c>
      <c r="U73">
        <f t="shared" si="49"/>
        <v>73.585253718526445</v>
      </c>
      <c r="W73">
        <f t="shared" si="50"/>
        <v>5867.8549745328519</v>
      </c>
      <c r="X73">
        <f t="shared" si="51"/>
        <v>1.3404782272796545</v>
      </c>
      <c r="Y73">
        <f t="shared" si="52"/>
        <v>76.803744952302537</v>
      </c>
      <c r="AA73">
        <f t="shared" si="36"/>
        <v>1339.5563863670516</v>
      </c>
      <c r="AB73">
        <f t="shared" si="37"/>
        <v>5712.9073762746393</v>
      </c>
    </row>
    <row r="74" spans="1:28" x14ac:dyDescent="0.2">
      <c r="A74">
        <f>'建築限界数値データ　線間右'!A74</f>
        <v>-867.15661338308712</v>
      </c>
      <c r="B74">
        <f>'建築限界数値データ　線間右'!B74</f>
        <v>5577.3520240789549</v>
      </c>
      <c r="D74">
        <f t="shared" si="38"/>
        <v>60</v>
      </c>
      <c r="E74">
        <f t="shared" si="39"/>
        <v>305</v>
      </c>
      <c r="F74">
        <f t="shared" si="40"/>
        <v>2500</v>
      </c>
      <c r="G74">
        <f t="shared" si="41"/>
        <v>500</v>
      </c>
      <c r="I74">
        <f t="shared" si="42"/>
        <v>5.6173268975967375E-2</v>
      </c>
      <c r="J74">
        <f t="shared" si="43"/>
        <v>75.409836065573771</v>
      </c>
      <c r="L74">
        <f t="shared" si="44"/>
        <v>-942.56644944866093</v>
      </c>
      <c r="M74">
        <f t="shared" si="53"/>
        <v>5577.3520240789549</v>
      </c>
      <c r="O74">
        <f t="shared" si="45"/>
        <v>1557.4335505513391</v>
      </c>
      <c r="P74">
        <f t="shared" si="46"/>
        <v>5577.3520240789549</v>
      </c>
      <c r="R74">
        <f t="shared" si="47"/>
        <v>5790.7214459754987</v>
      </c>
      <c r="S74">
        <f t="shared" si="54"/>
        <v>1.2984902199126678</v>
      </c>
      <c r="T74">
        <f t="shared" si="48"/>
        <v>1.2984902199126678</v>
      </c>
      <c r="U74">
        <f t="shared" si="49"/>
        <v>74.398009340009992</v>
      </c>
      <c r="W74">
        <f t="shared" si="50"/>
        <v>5790.7214459754987</v>
      </c>
      <c r="X74">
        <f t="shared" si="51"/>
        <v>1.3546634888886351</v>
      </c>
      <c r="Y74">
        <f t="shared" si="52"/>
        <v>77.616500573786084</v>
      </c>
      <c r="AA74">
        <f t="shared" si="36"/>
        <v>1241.8436494880982</v>
      </c>
      <c r="AB74">
        <f t="shared" si="37"/>
        <v>5655.9949801168186</v>
      </c>
    </row>
    <row r="75" spans="1:28" x14ac:dyDescent="0.2">
      <c r="A75">
        <f>'建築限界数値データ　線間右'!A75</f>
        <v>-964.4882309621936</v>
      </c>
      <c r="B75">
        <f>'建築限界数値データ　線間右'!B75</f>
        <v>5519.7902659036272</v>
      </c>
      <c r="D75">
        <f t="shared" si="38"/>
        <v>60</v>
      </c>
      <c r="E75">
        <f t="shared" si="39"/>
        <v>305</v>
      </c>
      <c r="F75">
        <f t="shared" si="40"/>
        <v>2500</v>
      </c>
      <c r="G75">
        <f t="shared" si="41"/>
        <v>500</v>
      </c>
      <c r="I75">
        <f t="shared" si="42"/>
        <v>5.6173268975967375E-2</v>
      </c>
      <c r="J75">
        <f t="shared" si="43"/>
        <v>75.409836065573771</v>
      </c>
      <c r="L75">
        <f t="shared" si="44"/>
        <v>-1039.8980670277674</v>
      </c>
      <c r="M75">
        <f t="shared" si="53"/>
        <v>5519.7902659036272</v>
      </c>
      <c r="O75">
        <f t="shared" si="45"/>
        <v>1460.1019329722326</v>
      </c>
      <c r="P75">
        <f t="shared" si="46"/>
        <v>5519.7902659036272</v>
      </c>
      <c r="R75">
        <f t="shared" si="47"/>
        <v>5709.6394136787385</v>
      </c>
      <c r="S75">
        <f t="shared" si="54"/>
        <v>1.3121979661715397</v>
      </c>
      <c r="T75">
        <f t="shared" si="48"/>
        <v>1.3121979661715397</v>
      </c>
      <c r="U75">
        <f t="shared" si="49"/>
        <v>75.183405347279603</v>
      </c>
      <c r="W75">
        <f t="shared" si="50"/>
        <v>5709.6394136787385</v>
      </c>
      <c r="X75">
        <f t="shared" si="51"/>
        <v>1.368371235147507</v>
      </c>
      <c r="Y75">
        <f t="shared" si="52"/>
        <v>78.401896581055695</v>
      </c>
      <c r="AA75">
        <f t="shared" si="36"/>
        <v>1147.8972852974325</v>
      </c>
      <c r="AB75">
        <f t="shared" si="37"/>
        <v>5593.0594540591537</v>
      </c>
    </row>
    <row r="76" spans="1:28" x14ac:dyDescent="0.2">
      <c r="A76">
        <f>'建築限界数値データ　線間右'!A76</f>
        <v>-1058.0134541264515</v>
      </c>
      <c r="B76">
        <f>'建築限界数値データ　線間右'!B76</f>
        <v>5456.2305898749055</v>
      </c>
      <c r="D76">
        <f t="shared" si="38"/>
        <v>60</v>
      </c>
      <c r="E76">
        <f t="shared" si="39"/>
        <v>305</v>
      </c>
      <c r="F76">
        <f t="shared" si="40"/>
        <v>2500</v>
      </c>
      <c r="G76">
        <f t="shared" si="41"/>
        <v>500</v>
      </c>
      <c r="I76">
        <f t="shared" si="42"/>
        <v>5.6173268975967375E-2</v>
      </c>
      <c r="J76">
        <f t="shared" si="43"/>
        <v>75.409836065573771</v>
      </c>
      <c r="L76">
        <f t="shared" si="44"/>
        <v>-1133.4232901920252</v>
      </c>
      <c r="M76">
        <f t="shared" si="53"/>
        <v>5456.2305898749055</v>
      </c>
      <c r="O76">
        <f t="shared" si="45"/>
        <v>1366.5767098079748</v>
      </c>
      <c r="P76">
        <f t="shared" si="46"/>
        <v>5456.2305898749055</v>
      </c>
      <c r="R76">
        <f t="shared" si="47"/>
        <v>5624.7652532062393</v>
      </c>
      <c r="S76">
        <f t="shared" si="54"/>
        <v>1.3253831834003775</v>
      </c>
      <c r="T76">
        <f t="shared" si="48"/>
        <v>1.3253831834003775</v>
      </c>
      <c r="U76">
        <f t="shared" si="49"/>
        <v>75.938862646455178</v>
      </c>
      <c r="W76">
        <f t="shared" si="50"/>
        <v>5624.7652532062393</v>
      </c>
      <c r="X76">
        <f t="shared" si="51"/>
        <v>1.3815564523763448</v>
      </c>
      <c r="Y76">
        <f t="shared" si="52"/>
        <v>79.15735388023127</v>
      </c>
      <c r="AA76">
        <f t="shared" si="36"/>
        <v>1058.0880571745024</v>
      </c>
      <c r="AB76">
        <f t="shared" si="37"/>
        <v>5524.3491758704877</v>
      </c>
    </row>
    <row r="77" spans="1:28" x14ac:dyDescent="0.2">
      <c r="A77">
        <f>'建築限界数値データ　線間右'!A77</f>
        <v>-1147.363181547641</v>
      </c>
      <c r="B77">
        <f>'建築限界数値データ　線間右'!B77</f>
        <v>5386.9238369964205</v>
      </c>
      <c r="D77">
        <f t="shared" si="38"/>
        <v>60</v>
      </c>
      <c r="E77">
        <f t="shared" si="39"/>
        <v>305</v>
      </c>
      <c r="F77">
        <f t="shared" si="40"/>
        <v>2500</v>
      </c>
      <c r="G77">
        <f t="shared" si="41"/>
        <v>500</v>
      </c>
      <c r="I77">
        <f t="shared" si="42"/>
        <v>5.6173268975967375E-2</v>
      </c>
      <c r="J77">
        <f t="shared" si="43"/>
        <v>75.409836065573771</v>
      </c>
      <c r="L77">
        <f t="shared" si="44"/>
        <v>-1222.7730176132147</v>
      </c>
      <c r="M77">
        <f t="shared" si="53"/>
        <v>5386.9238369964205</v>
      </c>
      <c r="O77">
        <f t="shared" si="45"/>
        <v>1277.2269823867853</v>
      </c>
      <c r="P77">
        <f t="shared" si="46"/>
        <v>5386.9238369964205</v>
      </c>
      <c r="R77">
        <f t="shared" si="47"/>
        <v>5536.2674420711555</v>
      </c>
      <c r="S77">
        <f t="shared" si="54"/>
        <v>1.3379974273366195</v>
      </c>
      <c r="T77">
        <f t="shared" si="48"/>
        <v>1.3379974273366195</v>
      </c>
      <c r="U77">
        <f t="shared" si="49"/>
        <v>76.661605585750337</v>
      </c>
      <c r="W77">
        <f t="shared" si="50"/>
        <v>5536.2674420711555</v>
      </c>
      <c r="X77">
        <f t="shared" si="51"/>
        <v>1.3941706963125868</v>
      </c>
      <c r="Y77">
        <f t="shared" si="52"/>
        <v>79.880096819526429</v>
      </c>
      <c r="AA77">
        <f t="shared" si="36"/>
        <v>972.7704011127762</v>
      </c>
      <c r="AB77">
        <f t="shared" si="37"/>
        <v>5450.1353136280923</v>
      </c>
    </row>
    <row r="78" spans="1:28" x14ac:dyDescent="0.2">
      <c r="A78">
        <f>'建築限界数値データ　線間右'!A78</f>
        <v>-1232.1847906716391</v>
      </c>
      <c r="B78">
        <f>'建築限界数値データ　線間右'!B78</f>
        <v>5312.1435293585409</v>
      </c>
      <c r="D78">
        <f t="shared" si="38"/>
        <v>60</v>
      </c>
      <c r="E78">
        <f t="shared" si="39"/>
        <v>305</v>
      </c>
      <c r="F78">
        <f t="shared" si="40"/>
        <v>2500</v>
      </c>
      <c r="G78">
        <f t="shared" si="41"/>
        <v>500</v>
      </c>
      <c r="I78">
        <f t="shared" si="42"/>
        <v>5.6173268975967375E-2</v>
      </c>
      <c r="J78">
        <f t="shared" si="43"/>
        <v>75.409836065573771</v>
      </c>
      <c r="L78">
        <f t="shared" si="44"/>
        <v>-1307.5946267372128</v>
      </c>
      <c r="M78">
        <f t="shared" si="53"/>
        <v>5312.1435293585409</v>
      </c>
      <c r="O78">
        <f t="shared" si="45"/>
        <v>1192.4053732627872</v>
      </c>
      <c r="P78">
        <f t="shared" si="46"/>
        <v>5312.1435293585409</v>
      </c>
      <c r="R78">
        <f t="shared" si="47"/>
        <v>5444.3272725555162</v>
      </c>
      <c r="S78">
        <f t="shared" si="54"/>
        <v>1.3499884615748057</v>
      </c>
      <c r="T78">
        <f t="shared" si="48"/>
        <v>1.3499884615748057</v>
      </c>
      <c r="U78">
        <f t="shared" si="49"/>
        <v>77.348641239595281</v>
      </c>
      <c r="W78">
        <f t="shared" si="50"/>
        <v>5444.3272725555162</v>
      </c>
      <c r="X78">
        <f t="shared" si="51"/>
        <v>1.406161730550773</v>
      </c>
      <c r="Y78">
        <f t="shared" si="52"/>
        <v>80.567132473371373</v>
      </c>
      <c r="AA78">
        <f t="shared" si="36"/>
        <v>892.28102692280061</v>
      </c>
      <c r="AB78">
        <f t="shared" si="37"/>
        <v>5370.7107555411494</v>
      </c>
    </row>
    <row r="79" spans="1:28" x14ac:dyDescent="0.2">
      <c r="A79">
        <f>'建築限界数値データ　線間右'!A79</f>
        <v>-1350.1999253348272</v>
      </c>
      <c r="B79">
        <f>'建築限界数値データ　線間右'!B79</f>
        <v>5190.361357582573</v>
      </c>
      <c r="D79">
        <f t="shared" si="38"/>
        <v>60</v>
      </c>
      <c r="E79">
        <f t="shared" si="39"/>
        <v>305</v>
      </c>
      <c r="F79">
        <f t="shared" si="40"/>
        <v>2500</v>
      </c>
      <c r="G79">
        <f t="shared" si="41"/>
        <v>500</v>
      </c>
      <c r="I79">
        <f t="shared" si="42"/>
        <v>5.6173268975967375E-2</v>
      </c>
      <c r="J79">
        <f t="shared" si="43"/>
        <v>75.409836065573771</v>
      </c>
      <c r="L79">
        <f t="shared" si="44"/>
        <v>-1425.6097614004009</v>
      </c>
      <c r="M79">
        <f t="shared" si="53"/>
        <v>5190.361357582573</v>
      </c>
      <c r="O79">
        <f t="shared" si="45"/>
        <v>1074.3902385995991</v>
      </c>
      <c r="P79">
        <f t="shared" si="46"/>
        <v>5190.361357582573</v>
      </c>
      <c r="R79">
        <f t="shared" si="47"/>
        <v>5300.3929483656693</v>
      </c>
      <c r="S79">
        <f t="shared" si="54"/>
        <v>1.3666818378013896</v>
      </c>
      <c r="T79">
        <f t="shared" si="48"/>
        <v>1.3666818378013896</v>
      </c>
      <c r="U79">
        <f t="shared" si="49"/>
        <v>78.305101243202557</v>
      </c>
      <c r="W79">
        <f t="shared" si="50"/>
        <v>5300.3929483656693</v>
      </c>
      <c r="X79">
        <f t="shared" si="51"/>
        <v>1.4228551067773569</v>
      </c>
      <c r="Y79">
        <f t="shared" si="52"/>
        <v>81.523592476978649</v>
      </c>
      <c r="AA79">
        <f t="shared" si="36"/>
        <v>781.28934350253689</v>
      </c>
      <c r="AB79">
        <f t="shared" si="37"/>
        <v>5242.4948611146856</v>
      </c>
    </row>
    <row r="80" spans="1:28" x14ac:dyDescent="0.2">
      <c r="A80">
        <f>'建築限界数値データ　線間右'!A80</f>
        <v>-1350</v>
      </c>
      <c r="B80">
        <f>'建築限界数値データ　線間右'!B80</f>
        <v>3823</v>
      </c>
      <c r="D80">
        <f t="shared" si="38"/>
        <v>60</v>
      </c>
      <c r="E80">
        <f t="shared" si="39"/>
        <v>305</v>
      </c>
      <c r="F80">
        <f t="shared" si="40"/>
        <v>2500</v>
      </c>
      <c r="G80">
        <f t="shared" si="41"/>
        <v>500</v>
      </c>
      <c r="I80">
        <f t="shared" si="42"/>
        <v>5.6173268975967375E-2</v>
      </c>
      <c r="J80">
        <f t="shared" si="43"/>
        <v>75.409836065573771</v>
      </c>
      <c r="L80">
        <f t="shared" si="44"/>
        <v>-1425.4098360655737</v>
      </c>
      <c r="M80">
        <f t="shared" si="53"/>
        <v>3823</v>
      </c>
      <c r="O80">
        <f t="shared" si="45"/>
        <v>1074.5901639344263</v>
      </c>
      <c r="P80">
        <f t="shared" si="46"/>
        <v>3823</v>
      </c>
      <c r="R80">
        <f t="shared" si="47"/>
        <v>3971.1551241955553</v>
      </c>
      <c r="S80">
        <f t="shared" si="54"/>
        <v>1.296781251734699</v>
      </c>
      <c r="T80">
        <f t="shared" si="48"/>
        <v>1.296781251734699</v>
      </c>
      <c r="U80">
        <f t="shared" si="49"/>
        <v>74.300092676090216</v>
      </c>
      <c r="W80">
        <f t="shared" si="50"/>
        <v>3971.1551241955553</v>
      </c>
      <c r="X80">
        <f t="shared" si="51"/>
        <v>1.3529545207106664</v>
      </c>
      <c r="Y80">
        <f t="shared" si="52"/>
        <v>77.518583909866308</v>
      </c>
      <c r="AA80">
        <f t="shared" si="36"/>
        <v>858.25772279535079</v>
      </c>
      <c r="AB80">
        <f t="shared" si="37"/>
        <v>3877.3014716019638</v>
      </c>
    </row>
    <row r="81" spans="1:28" x14ac:dyDescent="0.2">
      <c r="A81">
        <f>'建築限界数値データ　線間右'!A81</f>
        <v>0</v>
      </c>
      <c r="B81">
        <f>'建築限界数値データ　線間右'!B81</f>
        <v>0</v>
      </c>
      <c r="D81">
        <f t="shared" si="38"/>
        <v>60</v>
      </c>
      <c r="E81">
        <f t="shared" si="39"/>
        <v>305</v>
      </c>
      <c r="F81">
        <f t="shared" si="40"/>
        <v>2500</v>
      </c>
      <c r="G81">
        <f t="shared" si="41"/>
        <v>500</v>
      </c>
      <c r="I81">
        <f t="shared" si="42"/>
        <v>5.6173268975967375E-2</v>
      </c>
      <c r="J81">
        <f t="shared" si="43"/>
        <v>75.409836065573771</v>
      </c>
      <c r="L81">
        <f>A81</f>
        <v>0</v>
      </c>
      <c r="M81">
        <f t="shared" si="53"/>
        <v>0</v>
      </c>
      <c r="O81">
        <f t="shared" si="45"/>
        <v>2500</v>
      </c>
      <c r="P81">
        <f t="shared" si="46"/>
        <v>0</v>
      </c>
      <c r="R81">
        <f t="shared" si="47"/>
        <v>2500</v>
      </c>
      <c r="S81">
        <f t="shared" si="54"/>
        <v>0</v>
      </c>
      <c r="T81">
        <f t="shared" si="48"/>
        <v>0</v>
      </c>
      <c r="U81">
        <f t="shared" si="49"/>
        <v>0</v>
      </c>
      <c r="W81">
        <f t="shared" si="50"/>
        <v>2500</v>
      </c>
      <c r="X81">
        <f t="shared" si="51"/>
        <v>5.6173268975967375E-2</v>
      </c>
      <c r="Y81">
        <f t="shared" si="52"/>
        <v>3.2184912337760947</v>
      </c>
    </row>
    <row r="82" spans="1:28" x14ac:dyDescent="0.2">
      <c r="A82">
        <f>'建築限界数値データ　線間右'!A82</f>
        <v>0</v>
      </c>
      <c r="B82">
        <f>'建築限界数値データ　線間右'!B82</f>
        <v>-200</v>
      </c>
      <c r="D82">
        <f t="shared" si="38"/>
        <v>60</v>
      </c>
      <c r="E82">
        <f t="shared" si="39"/>
        <v>305</v>
      </c>
      <c r="F82">
        <f t="shared" si="40"/>
        <v>2500</v>
      </c>
      <c r="G82">
        <f t="shared" si="41"/>
        <v>500</v>
      </c>
      <c r="I82">
        <f t="shared" si="42"/>
        <v>5.6173268975967375E-2</v>
      </c>
      <c r="J82">
        <f t="shared" si="43"/>
        <v>75.409836065573771</v>
      </c>
      <c r="L82">
        <f>A82</f>
        <v>0</v>
      </c>
      <c r="M82">
        <f t="shared" si="53"/>
        <v>-200</v>
      </c>
      <c r="O82">
        <f t="shared" si="45"/>
        <v>2500</v>
      </c>
      <c r="P82">
        <f t="shared" si="46"/>
        <v>-200</v>
      </c>
      <c r="R82">
        <f t="shared" si="47"/>
        <v>2507.9872407968905</v>
      </c>
      <c r="S82">
        <f t="shared" si="54"/>
        <v>-7.9829985712237317E-2</v>
      </c>
      <c r="T82">
        <f t="shared" si="48"/>
        <v>6.2033553214673489</v>
      </c>
      <c r="U82">
        <f t="shared" si="49"/>
        <v>355.42607874009911</v>
      </c>
      <c r="W82">
        <f t="shared" si="50"/>
        <v>2507.9872407968905</v>
      </c>
      <c r="X82">
        <f t="shared" si="51"/>
        <v>6.259528590443316</v>
      </c>
      <c r="Y82">
        <f t="shared" si="52"/>
        <v>358.64456997387526</v>
      </c>
      <c r="AA82">
        <f>W82*COS(X82)</f>
        <v>2507.2854882260908</v>
      </c>
      <c r="AB82">
        <f>W82*SIN(X82)</f>
        <v>-59.325209909885345</v>
      </c>
    </row>
    <row r="83" spans="1:28" x14ac:dyDescent="0.2">
      <c r="A83">
        <f>'建築限界数値データ　線間右'!A83</f>
        <v>0</v>
      </c>
      <c r="B83">
        <f>'建築限界数値データ　線間右'!B83</f>
        <v>5900</v>
      </c>
      <c r="D83">
        <f t="shared" si="38"/>
        <v>60</v>
      </c>
      <c r="E83">
        <f t="shared" si="39"/>
        <v>305</v>
      </c>
      <c r="F83">
        <f t="shared" si="40"/>
        <v>2500</v>
      </c>
      <c r="G83">
        <f t="shared" si="41"/>
        <v>500</v>
      </c>
      <c r="I83">
        <f t="shared" si="42"/>
        <v>5.6173268975967375E-2</v>
      </c>
      <c r="J83">
        <f t="shared" si="43"/>
        <v>75.409836065573771</v>
      </c>
      <c r="L83">
        <f>A83</f>
        <v>0</v>
      </c>
      <c r="M83">
        <f t="shared" si="53"/>
        <v>5900</v>
      </c>
      <c r="O83">
        <f t="shared" si="45"/>
        <v>2500</v>
      </c>
      <c r="P83">
        <f t="shared" si="46"/>
        <v>5900</v>
      </c>
      <c r="R83">
        <f t="shared" si="47"/>
        <v>6407.8077374403174</v>
      </c>
      <c r="S83">
        <f t="shared" si="54"/>
        <v>1.1700028782196619</v>
      </c>
      <c r="T83">
        <f t="shared" si="48"/>
        <v>1.1700028782196619</v>
      </c>
      <c r="U83">
        <f t="shared" si="49"/>
        <v>67.036226940145454</v>
      </c>
      <c r="W83">
        <f t="shared" si="50"/>
        <v>6407.8077374403174</v>
      </c>
      <c r="X83">
        <f t="shared" si="51"/>
        <v>1.2261761471956292</v>
      </c>
      <c r="Y83">
        <f t="shared" si="52"/>
        <v>70.254718173921546</v>
      </c>
      <c r="AA83">
        <f>W83*COS(X83)</f>
        <v>2164.8087243930072</v>
      </c>
      <c r="AB83">
        <f>W83*SIN(X83)</f>
        <v>6031.0532402551316</v>
      </c>
    </row>
  </sheetData>
  <sheetProtection sheet="1" objects="1" scenarios="1"/>
  <phoneticPr fontId="2"/>
  <pageMargins left="0.75" right="0.75" top="1" bottom="1" header="0.51200000000000001" footer="0.51200000000000001"/>
  <pageSetup paperSize="9" orientation="portrait" verticalDpi="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B83"/>
  <sheetViews>
    <sheetView topLeftCell="L1" workbookViewId="0">
      <pane ySplit="2" topLeftCell="A3" activePane="bottomLeft" state="frozen"/>
      <selection pane="bottomLeft" activeCell="S3" sqref="S3"/>
    </sheetView>
  </sheetViews>
  <sheetFormatPr defaultRowHeight="13" x14ac:dyDescent="0.2"/>
  <cols>
    <col min="9" max="9" width="14.36328125" customWidth="1"/>
    <col min="12" max="12" width="13.36328125" customWidth="1"/>
  </cols>
  <sheetData>
    <row r="1" spans="1:28" x14ac:dyDescent="0.2">
      <c r="A1" t="b">
        <f>'建築限界数値データ　片線'!A1</f>
        <v>1</v>
      </c>
      <c r="D1" t="s">
        <v>3</v>
      </c>
      <c r="E1" t="s">
        <v>4</v>
      </c>
      <c r="F1" t="s">
        <v>7</v>
      </c>
      <c r="G1" t="s">
        <v>8</v>
      </c>
      <c r="I1" t="s">
        <v>5</v>
      </c>
      <c r="J1" t="s">
        <v>6</v>
      </c>
      <c r="L1" t="s">
        <v>9</v>
      </c>
      <c r="O1" t="s">
        <v>11</v>
      </c>
      <c r="R1" t="s">
        <v>13</v>
      </c>
      <c r="W1" t="s">
        <v>18</v>
      </c>
      <c r="AA1" t="s">
        <v>19</v>
      </c>
    </row>
    <row r="2" spans="1:28" x14ac:dyDescent="0.2">
      <c r="A2" t="str">
        <f>'建築限界数値データ　片線'!A2</f>
        <v>x</v>
      </c>
      <c r="B2" t="str">
        <f>'建築限界数値データ　片線'!B2</f>
        <v>y</v>
      </c>
      <c r="D2" s="1">
        <f>'限界余裕計算シート 片線'!D2</f>
        <v>105</v>
      </c>
      <c r="E2" s="1">
        <f>'限界余裕計算シート 片線'!E2</f>
        <v>160</v>
      </c>
      <c r="F2" s="1">
        <f>'限界余裕計算シート 片線'!F2</f>
        <v>2110</v>
      </c>
      <c r="G2" s="1">
        <f>'限界余裕計算シート 片線'!G2</f>
        <v>3150</v>
      </c>
      <c r="I2">
        <f>IF(D2&lt;0,(ATAN(D2/1067)+2*PI()),ATAN(D2/1067))</f>
        <v>9.8090927582165199E-2</v>
      </c>
      <c r="J2">
        <f>IF(E2&lt;&gt;0,23000/E2,0)</f>
        <v>143.75</v>
      </c>
      <c r="L2" t="s">
        <v>10</v>
      </c>
      <c r="M2" t="s">
        <v>1</v>
      </c>
      <c r="O2" t="s">
        <v>10</v>
      </c>
      <c r="P2" t="s">
        <v>1</v>
      </c>
      <c r="R2" t="s">
        <v>12</v>
      </c>
      <c r="S2" t="s">
        <v>14</v>
      </c>
      <c r="T2" t="s">
        <v>15</v>
      </c>
      <c r="U2" t="s">
        <v>16</v>
      </c>
      <c r="W2" t="s">
        <v>12</v>
      </c>
      <c r="X2" t="s">
        <v>17</v>
      </c>
      <c r="Y2" t="s">
        <v>16</v>
      </c>
      <c r="AA2" t="s">
        <v>0</v>
      </c>
      <c r="AB2" t="s">
        <v>2</v>
      </c>
    </row>
    <row r="3" spans="1:28" x14ac:dyDescent="0.2">
      <c r="A3">
        <f>'建築限界数値データ　片線'!A3</f>
        <v>0</v>
      </c>
      <c r="B3">
        <f>'建築限界数値データ　片線'!B3</f>
        <v>0</v>
      </c>
      <c r="D3">
        <f>D2</f>
        <v>105</v>
      </c>
      <c r="E3">
        <f>E2</f>
        <v>160</v>
      </c>
      <c r="F3">
        <f>F2</f>
        <v>2110</v>
      </c>
      <c r="G3">
        <f>G2</f>
        <v>3150</v>
      </c>
      <c r="I3">
        <f>I2</f>
        <v>9.8090927582165199E-2</v>
      </c>
      <c r="J3">
        <f>J2</f>
        <v>143.75</v>
      </c>
      <c r="L3">
        <f>A3</f>
        <v>0</v>
      </c>
      <c r="M3">
        <f>B3</f>
        <v>0</v>
      </c>
      <c r="O3">
        <f>L3+F3</f>
        <v>2110</v>
      </c>
      <c r="P3">
        <f>M3</f>
        <v>0</v>
      </c>
      <c r="R3">
        <f>SQRT(O3^2+P3^2)</f>
        <v>2110</v>
      </c>
      <c r="S3">
        <f>IF(AND(O3=0,P3=0),0,IF(AND(O3=0,P3&gt;0),PI()/2,IF(AND(O3=0,P3&lt;0),PI()/2*-1,ATAN(P3/O3))))</f>
        <v>0</v>
      </c>
      <c r="T3">
        <f>IF(AND(O3&gt;=0,P3&gt;=0),S3,IF(AND(O3&lt;0,P3&gt;=0),S3+PI(),IF(AND(O3&lt;0,P3&lt;0),S3+PI(),S3+2*PI())))</f>
        <v>0</v>
      </c>
      <c r="U3">
        <f>T3*180/PI()</f>
        <v>0</v>
      </c>
      <c r="W3">
        <f>R3</f>
        <v>2110</v>
      </c>
      <c r="X3">
        <f>IF(T3+I3&gt;=2*PI(),MOD(T3+I3,2*PI()),T3+I3)</f>
        <v>9.8090927582165199E-2</v>
      </c>
      <c r="Y3">
        <f>X3*180/PI()</f>
        <v>5.6201961589814626</v>
      </c>
      <c r="AA3">
        <f>W3*COS(X3)</f>
        <v>2099.8571059530186</v>
      </c>
      <c r="AB3">
        <f>W3*SIN(X3)</f>
        <v>206.64010883323991</v>
      </c>
    </row>
    <row r="4" spans="1:28" x14ac:dyDescent="0.2">
      <c r="A4">
        <f>'建築限界数値データ　片線'!A4</f>
        <v>1225</v>
      </c>
      <c r="B4">
        <f>'建築限界数値データ　片線'!B4</f>
        <v>0</v>
      </c>
      <c r="D4">
        <f t="shared" ref="D4:D67" si="0">D3</f>
        <v>105</v>
      </c>
      <c r="E4">
        <f t="shared" ref="E4:E67" si="1">E3</f>
        <v>160</v>
      </c>
      <c r="F4">
        <f t="shared" ref="F4:F67" si="2">F3</f>
        <v>2110</v>
      </c>
      <c r="G4">
        <f t="shared" ref="G4:G67" si="3">G3</f>
        <v>3150</v>
      </c>
      <c r="I4">
        <f t="shared" ref="I4:I67" si="4">I3</f>
        <v>9.8090927582165199E-2</v>
      </c>
      <c r="J4">
        <f t="shared" ref="J4:J67" si="5">J3</f>
        <v>143.75</v>
      </c>
      <c r="L4">
        <f t="shared" ref="L4:L26" si="6">A4+J4</f>
        <v>1368.75</v>
      </c>
      <c r="M4">
        <f t="shared" ref="M4:M67" si="7">B4</f>
        <v>0</v>
      </c>
      <c r="O4">
        <f>L4+F4</f>
        <v>3478.75</v>
      </c>
      <c r="P4">
        <f>M4</f>
        <v>0</v>
      </c>
      <c r="R4">
        <f>SQRT(O4^2+P4^2)</f>
        <v>3478.75</v>
      </c>
      <c r="S4">
        <f t="shared" ref="S4:S67" si="8">IF(AND(O4=0,P4=0),0,IF(AND(O4=0,P4&gt;0),PI()/2,IF(AND(O4=0,P4&lt;0),PI()/2*-1,ATAN(P4/O4))))</f>
        <v>0</v>
      </c>
      <c r="T4">
        <f>IF(AND(O4&gt;=0,P4&gt;=0),S4,IF(AND(O4&lt;0,P4&gt;=0),S4+PI(),IF(AND(O4&lt;0,P4&lt;0),S4+PI(),S4+2*PI())))</f>
        <v>0</v>
      </c>
      <c r="U4">
        <f>T4*180/PI()</f>
        <v>0</v>
      </c>
      <c r="W4">
        <f t="shared" ref="W4:W67" si="9">R4</f>
        <v>3478.75</v>
      </c>
      <c r="X4">
        <f t="shared" ref="X4:X67" si="10">IF(T4+I4&gt;=2*PI(),MOD(T4+I4,2*PI()),T4+I4)</f>
        <v>9.8090927582165199E-2</v>
      </c>
      <c r="Y4">
        <f t="shared" ref="Y4:Y67" si="11">X4*180/PI()</f>
        <v>5.6201961589814626</v>
      </c>
      <c r="AA4">
        <f t="shared" ref="AA4:AA67" si="12">W4*COS(X4)</f>
        <v>3462.0274442341533</v>
      </c>
      <c r="AB4">
        <f t="shared" ref="AB4:AB67" si="13">W4*SIN(X4)</f>
        <v>340.68686189745654</v>
      </c>
    </row>
    <row r="5" spans="1:28" x14ac:dyDescent="0.2">
      <c r="A5">
        <f>'建築限界数値データ　片線'!A5</f>
        <v>1575</v>
      </c>
      <c r="B5">
        <f>'建築限界数値データ　片線'!B5</f>
        <v>350</v>
      </c>
      <c r="D5">
        <f t="shared" si="0"/>
        <v>105</v>
      </c>
      <c r="E5">
        <f t="shared" si="1"/>
        <v>160</v>
      </c>
      <c r="F5">
        <f t="shared" si="2"/>
        <v>2110</v>
      </c>
      <c r="G5">
        <f t="shared" si="3"/>
        <v>3150</v>
      </c>
      <c r="I5">
        <f t="shared" si="4"/>
        <v>9.8090927582165199E-2</v>
      </c>
      <c r="J5">
        <f t="shared" si="5"/>
        <v>143.75</v>
      </c>
      <c r="L5">
        <f t="shared" si="6"/>
        <v>1718.75</v>
      </c>
      <c r="M5">
        <f t="shared" si="7"/>
        <v>350</v>
      </c>
      <c r="O5">
        <f t="shared" ref="O5:O67" si="14">L5+F5</f>
        <v>3828.75</v>
      </c>
      <c r="P5">
        <f t="shared" ref="P5:P67" si="15">M5</f>
        <v>350</v>
      </c>
      <c r="R5">
        <f t="shared" ref="R5:R68" si="16">SQRT(O5^2+P5^2)</f>
        <v>3844.7141067314747</v>
      </c>
      <c r="S5">
        <f t="shared" si="8"/>
        <v>9.1160284533364569E-2</v>
      </c>
      <c r="T5">
        <f t="shared" ref="T5:T68" si="17">IF(AND(O5&gt;=0,P5&gt;=0),S5,IF(AND(O5&lt;0,P5&gt;=0),S5+PI(),IF(AND(O5&lt;0,P5&lt;0),S5+PI(),S5+2*PI())))</f>
        <v>9.1160284533364569E-2</v>
      </c>
      <c r="U5">
        <f t="shared" ref="U5:U68" si="18">T5*180/PI()</f>
        <v>5.2230995629735055</v>
      </c>
      <c r="W5">
        <f t="shared" si="9"/>
        <v>3844.7141067314747</v>
      </c>
      <c r="X5">
        <f t="shared" si="10"/>
        <v>0.18925121211552975</v>
      </c>
      <c r="Y5">
        <f t="shared" si="11"/>
        <v>10.843295721954966</v>
      </c>
      <c r="AA5">
        <f t="shared" si="12"/>
        <v>3776.0681783535479</v>
      </c>
      <c r="AB5">
        <f t="shared" si="13"/>
        <v>723.28118662503493</v>
      </c>
    </row>
    <row r="6" spans="1:28" x14ac:dyDescent="0.2">
      <c r="A6">
        <f>'建築限界数値データ　片線'!A6</f>
        <v>1575</v>
      </c>
      <c r="B6">
        <f>'建築限界数値データ　片線'!B6</f>
        <v>920</v>
      </c>
      <c r="D6">
        <f t="shared" si="0"/>
        <v>105</v>
      </c>
      <c r="E6">
        <f t="shared" si="1"/>
        <v>160</v>
      </c>
      <c r="F6">
        <f t="shared" si="2"/>
        <v>2110</v>
      </c>
      <c r="G6">
        <f t="shared" si="3"/>
        <v>3150</v>
      </c>
      <c r="I6">
        <f t="shared" si="4"/>
        <v>9.8090927582165199E-2</v>
      </c>
      <c r="J6">
        <f t="shared" si="5"/>
        <v>143.75</v>
      </c>
      <c r="L6">
        <f t="shared" si="6"/>
        <v>1718.75</v>
      </c>
      <c r="M6">
        <f t="shared" si="7"/>
        <v>920</v>
      </c>
      <c r="O6">
        <f t="shared" si="14"/>
        <v>3828.75</v>
      </c>
      <c r="P6">
        <f t="shared" si="15"/>
        <v>920</v>
      </c>
      <c r="R6">
        <f t="shared" si="16"/>
        <v>3937.7311440091994</v>
      </c>
      <c r="S6">
        <f t="shared" si="8"/>
        <v>0.23581661583413402</v>
      </c>
      <c r="T6">
        <f t="shared" si="17"/>
        <v>0.23581661583413402</v>
      </c>
      <c r="U6">
        <f t="shared" si="18"/>
        <v>13.511296826353782</v>
      </c>
      <c r="W6">
        <f t="shared" si="9"/>
        <v>3937.7311440091994</v>
      </c>
      <c r="X6">
        <f t="shared" si="10"/>
        <v>0.33390754341629925</v>
      </c>
      <c r="Y6">
        <f t="shared" si="11"/>
        <v>19.131492985335246</v>
      </c>
      <c r="AA6">
        <f t="shared" si="12"/>
        <v>3720.2459688583122</v>
      </c>
      <c r="AB6">
        <f t="shared" si="13"/>
        <v>1290.5411631147131</v>
      </c>
    </row>
    <row r="7" spans="1:28" x14ac:dyDescent="0.2">
      <c r="A7">
        <f>'建築限界数値データ　片線'!A7</f>
        <v>1900</v>
      </c>
      <c r="B7">
        <f>'建築限界数値データ　片線'!B7</f>
        <v>920</v>
      </c>
      <c r="D7">
        <f t="shared" si="0"/>
        <v>105</v>
      </c>
      <c r="E7">
        <f t="shared" si="1"/>
        <v>160</v>
      </c>
      <c r="F7">
        <f t="shared" si="2"/>
        <v>2110</v>
      </c>
      <c r="G7">
        <f t="shared" si="3"/>
        <v>3150</v>
      </c>
      <c r="I7">
        <f t="shared" si="4"/>
        <v>9.8090927582165199E-2</v>
      </c>
      <c r="J7">
        <f t="shared" si="5"/>
        <v>143.75</v>
      </c>
      <c r="L7">
        <f t="shared" si="6"/>
        <v>2043.75</v>
      </c>
      <c r="M7">
        <f t="shared" si="7"/>
        <v>920</v>
      </c>
      <c r="O7">
        <f t="shared" si="14"/>
        <v>4153.75</v>
      </c>
      <c r="P7">
        <f t="shared" si="15"/>
        <v>920</v>
      </c>
      <c r="R7">
        <f t="shared" si="16"/>
        <v>4254.4140680591963</v>
      </c>
      <c r="S7">
        <f t="shared" si="8"/>
        <v>0.21796784015370532</v>
      </c>
      <c r="T7">
        <f t="shared" si="17"/>
        <v>0.21796784015370532</v>
      </c>
      <c r="U7">
        <f t="shared" si="18"/>
        <v>12.488637310389473</v>
      </c>
      <c r="W7">
        <f t="shared" si="9"/>
        <v>4254.4140680591963</v>
      </c>
      <c r="X7">
        <f t="shared" si="10"/>
        <v>0.31605876773587049</v>
      </c>
      <c r="Y7">
        <f t="shared" si="11"/>
        <v>18.108833469370932</v>
      </c>
      <c r="AA7">
        <f t="shared" si="12"/>
        <v>4043.6836747515499</v>
      </c>
      <c r="AB7">
        <f t="shared" si="13"/>
        <v>1322.369615897084</v>
      </c>
    </row>
    <row r="8" spans="1:28" x14ac:dyDescent="0.2">
      <c r="A8">
        <f>'建築限界数値データ　片線'!A8</f>
        <v>1900.0961046906909</v>
      </c>
      <c r="B8">
        <f>'建築限界数値データ　片線'!B8</f>
        <v>3156.0491006602324</v>
      </c>
      <c r="D8">
        <f t="shared" si="0"/>
        <v>105</v>
      </c>
      <c r="E8">
        <f t="shared" si="1"/>
        <v>160</v>
      </c>
      <c r="F8">
        <f t="shared" si="2"/>
        <v>2110</v>
      </c>
      <c r="G8">
        <f t="shared" si="3"/>
        <v>3150</v>
      </c>
      <c r="I8">
        <f t="shared" si="4"/>
        <v>9.8090927582165199E-2</v>
      </c>
      <c r="J8">
        <f t="shared" si="5"/>
        <v>143.75</v>
      </c>
      <c r="L8">
        <f t="shared" si="6"/>
        <v>2043.8461046906909</v>
      </c>
      <c r="M8">
        <f t="shared" si="7"/>
        <v>3156.0491006602324</v>
      </c>
      <c r="O8">
        <f t="shared" si="14"/>
        <v>4153.8461046906905</v>
      </c>
      <c r="P8">
        <f t="shared" si="15"/>
        <v>3156.0491006602324</v>
      </c>
      <c r="R8">
        <f t="shared" si="16"/>
        <v>5216.8077774854119</v>
      </c>
      <c r="S8">
        <f t="shared" si="8"/>
        <v>0.64973707338054476</v>
      </c>
      <c r="T8">
        <f t="shared" si="17"/>
        <v>0.64973707338054476</v>
      </c>
      <c r="U8">
        <f t="shared" si="18"/>
        <v>37.227192097887084</v>
      </c>
      <c r="W8">
        <f t="shared" si="9"/>
        <v>5216.8077774854119</v>
      </c>
      <c r="X8">
        <f t="shared" si="10"/>
        <v>0.74782800096270996</v>
      </c>
      <c r="Y8">
        <f t="shared" si="11"/>
        <v>42.847388256868541</v>
      </c>
      <c r="AA8">
        <f t="shared" si="12"/>
        <v>3824.7947537092573</v>
      </c>
      <c r="AB8">
        <f t="shared" si="13"/>
        <v>3547.6793089610596</v>
      </c>
    </row>
    <row r="9" spans="1:28" x14ac:dyDescent="0.2">
      <c r="A9">
        <f>'建築限界数値データ　片線'!A9</f>
        <v>1884.0593620943066</v>
      </c>
      <c r="B9">
        <f>'建築限界数値データ　片線'!B9</f>
        <v>3185.7703993186879</v>
      </c>
      <c r="D9">
        <f t="shared" si="0"/>
        <v>105</v>
      </c>
      <c r="E9">
        <f t="shared" si="1"/>
        <v>160</v>
      </c>
      <c r="F9">
        <f t="shared" si="2"/>
        <v>2110</v>
      </c>
      <c r="G9">
        <f t="shared" si="3"/>
        <v>3150</v>
      </c>
      <c r="I9">
        <f t="shared" si="4"/>
        <v>9.8090927582165199E-2</v>
      </c>
      <c r="J9">
        <f t="shared" si="5"/>
        <v>143.75</v>
      </c>
      <c r="L9">
        <f t="shared" si="6"/>
        <v>2027.8093620943066</v>
      </c>
      <c r="M9">
        <f t="shared" si="7"/>
        <v>3185.7703993186879</v>
      </c>
      <c r="O9">
        <f t="shared" si="14"/>
        <v>4137.8093620943064</v>
      </c>
      <c r="P9">
        <f t="shared" si="15"/>
        <v>3185.7703993186879</v>
      </c>
      <c r="R9">
        <f t="shared" si="16"/>
        <v>5222.1259420096758</v>
      </c>
      <c r="S9">
        <f t="shared" si="8"/>
        <v>0.65612670507045623</v>
      </c>
      <c r="T9">
        <f t="shared" si="17"/>
        <v>0.65612670507045623</v>
      </c>
      <c r="U9">
        <f t="shared" si="18"/>
        <v>37.593291026362053</v>
      </c>
      <c r="W9">
        <f t="shared" si="9"/>
        <v>5222.1259420096758</v>
      </c>
      <c r="X9">
        <f t="shared" si="10"/>
        <v>0.75421763265262143</v>
      </c>
      <c r="Y9">
        <f t="shared" si="11"/>
        <v>43.213487185343517</v>
      </c>
      <c r="AA9">
        <f t="shared" si="12"/>
        <v>3805.9243839050851</v>
      </c>
      <c r="AB9">
        <f t="shared" si="13"/>
        <v>3575.687198037203</v>
      </c>
    </row>
    <row r="10" spans="1:28" x14ac:dyDescent="0.2">
      <c r="A10">
        <f>'建築限界数値データ　片線'!A10</f>
        <v>1815.3050398293326</v>
      </c>
      <c r="B10">
        <f>'建築限界数値データ　片線'!B10</f>
        <v>3302.0276092048425</v>
      </c>
      <c r="D10">
        <f t="shared" si="0"/>
        <v>105</v>
      </c>
      <c r="E10">
        <f t="shared" si="1"/>
        <v>160</v>
      </c>
      <c r="F10">
        <f t="shared" si="2"/>
        <v>2110</v>
      </c>
      <c r="G10">
        <f t="shared" si="3"/>
        <v>3150</v>
      </c>
      <c r="I10">
        <f t="shared" si="4"/>
        <v>9.8090927582165199E-2</v>
      </c>
      <c r="J10">
        <f t="shared" si="5"/>
        <v>143.75</v>
      </c>
      <c r="L10">
        <f t="shared" si="6"/>
        <v>1959.0550398293326</v>
      </c>
      <c r="M10">
        <f t="shared" si="7"/>
        <v>3302.0276092048425</v>
      </c>
      <c r="O10">
        <f t="shared" si="14"/>
        <v>4069.0550398293326</v>
      </c>
      <c r="P10">
        <f t="shared" si="15"/>
        <v>3302.0276092048425</v>
      </c>
      <c r="R10">
        <f t="shared" si="16"/>
        <v>5240.2857984189695</v>
      </c>
      <c r="S10">
        <f t="shared" si="8"/>
        <v>0.6817123429557852</v>
      </c>
      <c r="T10">
        <f t="shared" si="17"/>
        <v>0.6817123429557852</v>
      </c>
      <c r="U10">
        <f t="shared" si="18"/>
        <v>39.05924009334143</v>
      </c>
      <c r="W10">
        <f t="shared" si="9"/>
        <v>5240.2857984189695</v>
      </c>
      <c r="X10">
        <f t="shared" si="10"/>
        <v>0.7798032705379504</v>
      </c>
      <c r="Y10">
        <f t="shared" si="11"/>
        <v>44.679436252322894</v>
      </c>
      <c r="AA10">
        <f t="shared" si="12"/>
        <v>3726.1150688924713</v>
      </c>
      <c r="AB10">
        <f t="shared" si="13"/>
        <v>3684.652187450532</v>
      </c>
    </row>
    <row r="11" spans="1:28" x14ac:dyDescent="0.2">
      <c r="A11">
        <f>'建築限界数値データ　片線'!A11</f>
        <v>1739.3865379061369</v>
      </c>
      <c r="B11">
        <f>'建築限界数値データ　片線'!B11</f>
        <v>3413.7382924288172</v>
      </c>
      <c r="D11">
        <f t="shared" si="0"/>
        <v>105</v>
      </c>
      <c r="E11">
        <f t="shared" si="1"/>
        <v>160</v>
      </c>
      <c r="F11">
        <f t="shared" si="2"/>
        <v>2110</v>
      </c>
      <c r="G11">
        <f t="shared" si="3"/>
        <v>3150</v>
      </c>
      <c r="I11">
        <f t="shared" si="4"/>
        <v>9.8090927582165199E-2</v>
      </c>
      <c r="J11">
        <f t="shared" si="5"/>
        <v>143.75</v>
      </c>
      <c r="L11">
        <f t="shared" si="6"/>
        <v>1883.1365379061369</v>
      </c>
      <c r="M11">
        <f t="shared" si="7"/>
        <v>3413.7382924288172</v>
      </c>
      <c r="O11">
        <f t="shared" si="14"/>
        <v>3993.1365379061372</v>
      </c>
      <c r="P11">
        <f t="shared" si="15"/>
        <v>3413.7382924288172</v>
      </c>
      <c r="R11">
        <f t="shared" si="16"/>
        <v>5253.4511075630871</v>
      </c>
      <c r="S11">
        <f t="shared" si="8"/>
        <v>0.70733274595159279</v>
      </c>
      <c r="T11">
        <f t="shared" si="17"/>
        <v>0.70733274595159279</v>
      </c>
      <c r="U11">
        <f t="shared" si="18"/>
        <v>40.527181054425533</v>
      </c>
      <c r="W11">
        <f t="shared" si="9"/>
        <v>5253.4511075630871</v>
      </c>
      <c r="X11">
        <f t="shared" si="10"/>
        <v>0.80542367353375799</v>
      </c>
      <c r="Y11">
        <f t="shared" si="11"/>
        <v>46.14737721340699</v>
      </c>
      <c r="AA11">
        <f t="shared" si="12"/>
        <v>3639.621271036563</v>
      </c>
      <c r="AB11">
        <f t="shared" si="13"/>
        <v>3788.3908909950169</v>
      </c>
    </row>
    <row r="12" spans="1:28" x14ac:dyDescent="0.2">
      <c r="A12">
        <f>'建築限界数値データ　片線'!A12</f>
        <v>1656.6034719679467</v>
      </c>
      <c r="B12">
        <f>'建築限界数値データ　片線'!B12</f>
        <v>3520.4615779596829</v>
      </c>
      <c r="D12">
        <f t="shared" si="0"/>
        <v>105</v>
      </c>
      <c r="E12">
        <f t="shared" si="1"/>
        <v>160</v>
      </c>
      <c r="F12">
        <f t="shared" si="2"/>
        <v>2110</v>
      </c>
      <c r="G12">
        <f t="shared" si="3"/>
        <v>3150</v>
      </c>
      <c r="I12">
        <f t="shared" si="4"/>
        <v>9.8090927582165199E-2</v>
      </c>
      <c r="J12">
        <f t="shared" si="5"/>
        <v>143.75</v>
      </c>
      <c r="L12">
        <f t="shared" si="6"/>
        <v>1800.3534719679467</v>
      </c>
      <c r="M12">
        <f t="shared" si="7"/>
        <v>3520.4615779596829</v>
      </c>
      <c r="O12">
        <f t="shared" si="14"/>
        <v>3910.3534719679465</v>
      </c>
      <c r="P12">
        <f t="shared" si="15"/>
        <v>3520.4615779596829</v>
      </c>
      <c r="R12">
        <f t="shared" si="16"/>
        <v>5261.6075488031365</v>
      </c>
      <c r="S12">
        <f t="shared" si="8"/>
        <v>0.73297663456092121</v>
      </c>
      <c r="T12">
        <f t="shared" si="17"/>
        <v>0.73297663456092121</v>
      </c>
      <c r="U12">
        <f t="shared" si="18"/>
        <v>41.996467642043655</v>
      </c>
      <c r="W12">
        <f t="shared" si="9"/>
        <v>5261.6075488031365</v>
      </c>
      <c r="X12">
        <f t="shared" si="10"/>
        <v>0.83106756214308641</v>
      </c>
      <c r="Y12">
        <f t="shared" si="11"/>
        <v>47.616663801025119</v>
      </c>
      <c r="AA12">
        <f t="shared" si="12"/>
        <v>3546.7843418422376</v>
      </c>
      <c r="AB12">
        <f t="shared" si="13"/>
        <v>3886.4938994014742</v>
      </c>
    </row>
    <row r="13" spans="1:28" x14ac:dyDescent="0.2">
      <c r="A13">
        <f>'建築限界数値データ　片線'!A13</f>
        <v>1567.2825489560348</v>
      </c>
      <c r="B13">
        <f>'建築限界数値データ　片線'!B13</f>
        <v>3621.7762777466805</v>
      </c>
      <c r="D13">
        <f t="shared" si="0"/>
        <v>105</v>
      </c>
      <c r="E13">
        <f t="shared" si="1"/>
        <v>160</v>
      </c>
      <c r="F13">
        <f t="shared" si="2"/>
        <v>2110</v>
      </c>
      <c r="G13">
        <f t="shared" si="3"/>
        <v>3150</v>
      </c>
      <c r="I13">
        <f t="shared" si="4"/>
        <v>9.8090927582165199E-2</v>
      </c>
      <c r="J13">
        <f t="shared" si="5"/>
        <v>143.75</v>
      </c>
      <c r="L13">
        <f t="shared" si="6"/>
        <v>1711.0325489560348</v>
      </c>
      <c r="M13">
        <f t="shared" si="7"/>
        <v>3621.7762777466805</v>
      </c>
      <c r="O13">
        <f t="shared" si="14"/>
        <v>3821.0325489560346</v>
      </c>
      <c r="P13">
        <f t="shared" si="15"/>
        <v>3621.7762777466805</v>
      </c>
      <c r="R13">
        <f t="shared" si="16"/>
        <v>5264.7462565854066</v>
      </c>
      <c r="S13">
        <f t="shared" si="8"/>
        <v>0.7586329068155534</v>
      </c>
      <c r="T13">
        <f t="shared" si="17"/>
        <v>0.7586329068155534</v>
      </c>
      <c r="U13">
        <f t="shared" si="18"/>
        <v>43.466463760272674</v>
      </c>
      <c r="W13">
        <f t="shared" si="9"/>
        <v>5264.7462565854066</v>
      </c>
      <c r="X13">
        <f t="shared" si="10"/>
        <v>0.8567238343977186</v>
      </c>
      <c r="Y13">
        <f t="shared" si="11"/>
        <v>49.086659919254132</v>
      </c>
      <c r="AA13">
        <f t="shared" si="12"/>
        <v>3447.9706662558692</v>
      </c>
      <c r="AB13">
        <f t="shared" si="13"/>
        <v>3978.5740449147238</v>
      </c>
    </row>
    <row r="14" spans="1:28" x14ac:dyDescent="0.2">
      <c r="A14">
        <f>'建築限界数値データ　片線'!A14</f>
        <v>1471.7762777466808</v>
      </c>
      <c r="B14">
        <f>'建築限界数値データ　片線'!B14</f>
        <v>3717.2825489560346</v>
      </c>
      <c r="D14">
        <f t="shared" si="0"/>
        <v>105</v>
      </c>
      <c r="E14">
        <f t="shared" si="1"/>
        <v>160</v>
      </c>
      <c r="F14">
        <f t="shared" si="2"/>
        <v>2110</v>
      </c>
      <c r="G14">
        <f t="shared" si="3"/>
        <v>3150</v>
      </c>
      <c r="I14">
        <f t="shared" si="4"/>
        <v>9.8090927582165199E-2</v>
      </c>
      <c r="J14">
        <f t="shared" si="5"/>
        <v>143.75</v>
      </c>
      <c r="L14">
        <f t="shared" si="6"/>
        <v>1615.5262777466808</v>
      </c>
      <c r="M14">
        <f t="shared" si="7"/>
        <v>3717.2825489560346</v>
      </c>
      <c r="O14">
        <f t="shared" si="14"/>
        <v>3725.5262777466805</v>
      </c>
      <c r="P14">
        <f t="shared" si="15"/>
        <v>3717.2825489560346</v>
      </c>
      <c r="R14">
        <f t="shared" si="16"/>
        <v>5262.8638206735041</v>
      </c>
      <c r="S14">
        <f t="shared" si="8"/>
        <v>0.78429055394361713</v>
      </c>
      <c r="T14">
        <f t="shared" si="17"/>
        <v>0.78429055394361713</v>
      </c>
      <c r="U14">
        <f t="shared" si="18"/>
        <v>44.93653865294668</v>
      </c>
      <c r="W14">
        <f t="shared" si="9"/>
        <v>5262.8638206735041</v>
      </c>
      <c r="X14">
        <f t="shared" si="10"/>
        <v>0.88238148152578233</v>
      </c>
      <c r="Y14">
        <f t="shared" si="11"/>
        <v>50.556734811928152</v>
      </c>
      <c r="AA14">
        <f t="shared" si="12"/>
        <v>3343.5702167113213</v>
      </c>
      <c r="AB14">
        <f t="shared" si="13"/>
        <v>4064.2679292678431</v>
      </c>
    </row>
    <row r="15" spans="1:28" x14ac:dyDescent="0.2">
      <c r="A15">
        <f>'建築限界数値データ　片線'!A15</f>
        <v>1370.4615779596832</v>
      </c>
      <c r="B15">
        <f>'建築限界数値データ　片線'!B15</f>
        <v>3806.6034719679465</v>
      </c>
      <c r="D15">
        <f t="shared" si="0"/>
        <v>105</v>
      </c>
      <c r="E15">
        <f t="shared" si="1"/>
        <v>160</v>
      </c>
      <c r="F15">
        <f t="shared" si="2"/>
        <v>2110</v>
      </c>
      <c r="G15">
        <f t="shared" si="3"/>
        <v>3150</v>
      </c>
      <c r="I15">
        <f t="shared" si="4"/>
        <v>9.8090927582165199E-2</v>
      </c>
      <c r="J15">
        <f t="shared" si="5"/>
        <v>143.75</v>
      </c>
      <c r="L15">
        <f t="shared" si="6"/>
        <v>1514.2115779596832</v>
      </c>
      <c r="M15">
        <f t="shared" si="7"/>
        <v>3806.6034719679465</v>
      </c>
      <c r="O15">
        <f t="shared" si="14"/>
        <v>3624.2115779596834</v>
      </c>
      <c r="P15">
        <f t="shared" si="15"/>
        <v>3806.6034719679465</v>
      </c>
      <c r="R15">
        <f t="shared" si="16"/>
        <v>5255.9622862626638</v>
      </c>
      <c r="S15">
        <f t="shared" si="8"/>
        <v>0.80993857750265019</v>
      </c>
      <c r="T15">
        <f t="shared" si="17"/>
        <v>0.80993857750265019</v>
      </c>
      <c r="U15">
        <f t="shared" si="18"/>
        <v>46.406062155731384</v>
      </c>
      <c r="W15">
        <f t="shared" si="9"/>
        <v>5255.9622862626638</v>
      </c>
      <c r="X15">
        <f t="shared" si="10"/>
        <v>0.90802950508481539</v>
      </c>
      <c r="Y15">
        <f t="shared" si="11"/>
        <v>52.026258314712841</v>
      </c>
      <c r="AA15">
        <f t="shared" si="12"/>
        <v>3233.9950140869187</v>
      </c>
      <c r="AB15">
        <f t="shared" si="13"/>
        <v>4143.2373578491006</v>
      </c>
    </row>
    <row r="16" spans="1:28" x14ac:dyDescent="0.2">
      <c r="A16">
        <f>'建築限界数値データ　片線'!A16</f>
        <v>1263.7382924288172</v>
      </c>
      <c r="B16">
        <f>'建築限界数値データ　片線'!B16</f>
        <v>3889.3865379061372</v>
      </c>
      <c r="D16">
        <f t="shared" si="0"/>
        <v>105</v>
      </c>
      <c r="E16">
        <f t="shared" si="1"/>
        <v>160</v>
      </c>
      <c r="F16">
        <f t="shared" si="2"/>
        <v>2110</v>
      </c>
      <c r="G16">
        <f t="shared" si="3"/>
        <v>3150</v>
      </c>
      <c r="I16">
        <f t="shared" si="4"/>
        <v>9.8090927582165199E-2</v>
      </c>
      <c r="J16">
        <f t="shared" si="5"/>
        <v>143.75</v>
      </c>
      <c r="L16">
        <f t="shared" si="6"/>
        <v>1407.4882924288172</v>
      </c>
      <c r="M16">
        <f t="shared" si="7"/>
        <v>3889.3865379061372</v>
      </c>
      <c r="O16">
        <f t="shared" si="14"/>
        <v>3517.4882924288172</v>
      </c>
      <c r="P16">
        <f t="shared" si="15"/>
        <v>3889.3865379061372</v>
      </c>
      <c r="R16">
        <f t="shared" si="16"/>
        <v>5244.0491539095319</v>
      </c>
      <c r="S16">
        <f t="shared" si="8"/>
        <v>0.83556590667473063</v>
      </c>
      <c r="T16">
        <f t="shared" si="17"/>
        <v>0.83556590667473063</v>
      </c>
      <c r="U16">
        <f t="shared" si="18"/>
        <v>47.874399957484087</v>
      </c>
      <c r="W16">
        <f t="shared" si="9"/>
        <v>5244.0491539095319</v>
      </c>
      <c r="X16">
        <f t="shared" si="10"/>
        <v>0.93365683425689583</v>
      </c>
      <c r="Y16">
        <f t="shared" si="11"/>
        <v>53.494596116465551</v>
      </c>
      <c r="AA16">
        <f t="shared" si="12"/>
        <v>3119.6775016472689</v>
      </c>
      <c r="AB16">
        <f t="shared" si="13"/>
        <v>4215.1706744015873</v>
      </c>
    </row>
    <row r="17" spans="1:28" x14ac:dyDescent="0.2">
      <c r="A17">
        <f>'建築限界数値データ　片線'!A17</f>
        <v>1152.0276092048425</v>
      </c>
      <c r="B17">
        <f>'建築限界数値データ　片線'!B17</f>
        <v>3965.3050398293326</v>
      </c>
      <c r="D17">
        <f t="shared" si="0"/>
        <v>105</v>
      </c>
      <c r="E17">
        <f t="shared" si="1"/>
        <v>160</v>
      </c>
      <c r="F17">
        <f t="shared" si="2"/>
        <v>2110</v>
      </c>
      <c r="G17">
        <f t="shared" si="3"/>
        <v>3150</v>
      </c>
      <c r="I17">
        <f t="shared" si="4"/>
        <v>9.8090927582165199E-2</v>
      </c>
      <c r="J17">
        <f t="shared" si="5"/>
        <v>143.75</v>
      </c>
      <c r="L17">
        <f t="shared" si="6"/>
        <v>1295.7776092048425</v>
      </c>
      <c r="M17">
        <f t="shared" si="7"/>
        <v>3965.3050398293326</v>
      </c>
      <c r="O17">
        <f t="shared" si="14"/>
        <v>3405.7776092048425</v>
      </c>
      <c r="P17">
        <f t="shared" si="15"/>
        <v>3965.3050398293326</v>
      </c>
      <c r="R17">
        <f t="shared" si="16"/>
        <v>5227.1373793173789</v>
      </c>
      <c r="S17">
        <f t="shared" si="8"/>
        <v>0.86116131442455301</v>
      </c>
      <c r="T17">
        <f t="shared" si="17"/>
        <v>0.86116131442455301</v>
      </c>
      <c r="U17">
        <f t="shared" si="18"/>
        <v>49.340908796465349</v>
      </c>
      <c r="W17">
        <f t="shared" si="9"/>
        <v>5227.1373793173789</v>
      </c>
      <c r="X17">
        <f t="shared" si="10"/>
        <v>0.95925224200671821</v>
      </c>
      <c r="Y17">
        <f t="shared" si="11"/>
        <v>54.961104955446814</v>
      </c>
      <c r="AA17">
        <f t="shared" si="12"/>
        <v>3001.0688383872716</v>
      </c>
      <c r="AB17">
        <f t="shared" si="13"/>
        <v>4279.7839909880759</v>
      </c>
    </row>
    <row r="18" spans="1:28" x14ac:dyDescent="0.2">
      <c r="A18">
        <f>'建築限界数値データ　片線'!A18</f>
        <v>1035.7703993186879</v>
      </c>
      <c r="B18">
        <f>'建築限界数値データ　片線'!B18</f>
        <v>4034.0593620943064</v>
      </c>
      <c r="D18">
        <f t="shared" si="0"/>
        <v>105</v>
      </c>
      <c r="E18">
        <f t="shared" si="1"/>
        <v>160</v>
      </c>
      <c r="F18">
        <f t="shared" si="2"/>
        <v>2110</v>
      </c>
      <c r="G18">
        <f t="shared" si="3"/>
        <v>3150</v>
      </c>
      <c r="I18">
        <f t="shared" si="4"/>
        <v>9.8090927582165199E-2</v>
      </c>
      <c r="J18">
        <f t="shared" si="5"/>
        <v>143.75</v>
      </c>
      <c r="L18">
        <f t="shared" si="6"/>
        <v>1179.5203993186879</v>
      </c>
      <c r="M18">
        <f t="shared" si="7"/>
        <v>4034.0593620943064</v>
      </c>
      <c r="O18">
        <f t="shared" si="14"/>
        <v>3289.5203993186879</v>
      </c>
      <c r="P18">
        <f t="shared" si="15"/>
        <v>4034.0593620943064</v>
      </c>
      <c r="R18">
        <f t="shared" si="16"/>
        <v>5205.2453731245469</v>
      </c>
      <c r="S18">
        <f t="shared" si="8"/>
        <v>0.88671333119123419</v>
      </c>
      <c r="T18">
        <f t="shared" si="17"/>
        <v>0.88671333119123419</v>
      </c>
      <c r="U18">
        <f t="shared" si="18"/>
        <v>50.804931515243695</v>
      </c>
      <c r="W18">
        <f t="shared" si="9"/>
        <v>5205.2453731245469</v>
      </c>
      <c r="X18">
        <f t="shared" si="10"/>
        <v>0.98480425877339939</v>
      </c>
      <c r="Y18">
        <f t="shared" si="11"/>
        <v>56.425127674225159</v>
      </c>
      <c r="AA18">
        <f t="shared" si="12"/>
        <v>2878.6371185136686</v>
      </c>
      <c r="AB18">
        <f t="shared" si="13"/>
        <v>4336.8223083670173</v>
      </c>
    </row>
    <row r="19" spans="1:28" x14ac:dyDescent="0.2">
      <c r="A19">
        <f>'建築限界数値データ　片線'!A19</f>
        <v>915.42547686490661</v>
      </c>
      <c r="B19">
        <f>'建築限界数値データ　片線'!B19</f>
        <v>4095.3781628019419</v>
      </c>
      <c r="D19">
        <f t="shared" si="0"/>
        <v>105</v>
      </c>
      <c r="E19">
        <f t="shared" si="1"/>
        <v>160</v>
      </c>
      <c r="F19">
        <f t="shared" si="2"/>
        <v>2110</v>
      </c>
      <c r="G19">
        <f t="shared" si="3"/>
        <v>3150</v>
      </c>
      <c r="I19">
        <f t="shared" si="4"/>
        <v>9.8090927582165199E-2</v>
      </c>
      <c r="J19">
        <f t="shared" si="5"/>
        <v>143.75</v>
      </c>
      <c r="L19">
        <f t="shared" si="6"/>
        <v>1059.1754768649066</v>
      </c>
      <c r="M19">
        <f t="shared" si="7"/>
        <v>4095.3781628019419</v>
      </c>
      <c r="O19">
        <f t="shared" si="14"/>
        <v>3169.1754768649066</v>
      </c>
      <c r="P19">
        <f t="shared" si="15"/>
        <v>4095.3781628019419</v>
      </c>
      <c r="R19">
        <f t="shared" si="16"/>
        <v>5178.3970009566592</v>
      </c>
      <c r="S19">
        <f t="shared" si="8"/>
        <v>0.91221015471894495</v>
      </c>
      <c r="T19">
        <f t="shared" si="17"/>
        <v>0.91221015471894495</v>
      </c>
      <c r="U19">
        <f t="shared" si="18"/>
        <v>52.265791894371382</v>
      </c>
      <c r="W19">
        <f t="shared" si="9"/>
        <v>5178.3970009566592</v>
      </c>
      <c r="X19">
        <f t="shared" si="10"/>
        <v>1.01030108230111</v>
      </c>
      <c r="Y19">
        <f t="shared" si="11"/>
        <v>57.88598805335284</v>
      </c>
      <c r="AA19">
        <f t="shared" si="12"/>
        <v>2752.8655240910684</v>
      </c>
      <c r="AB19">
        <f t="shared" si="13"/>
        <v>4386.0605223580451</v>
      </c>
    </row>
    <row r="20" spans="1:28" x14ac:dyDescent="0.2">
      <c r="A20">
        <f>'建築限界数値データ　片線'!A20</f>
        <v>791.46778827205742</v>
      </c>
      <c r="B20">
        <f>'建築限界数値データ　片線'!B20</f>
        <v>4149.0194446597407</v>
      </c>
      <c r="D20">
        <f t="shared" si="0"/>
        <v>105</v>
      </c>
      <c r="E20">
        <f t="shared" si="1"/>
        <v>160</v>
      </c>
      <c r="F20">
        <f t="shared" si="2"/>
        <v>2110</v>
      </c>
      <c r="G20">
        <f t="shared" si="3"/>
        <v>3150</v>
      </c>
      <c r="I20">
        <f t="shared" si="4"/>
        <v>9.8090927582165199E-2</v>
      </c>
      <c r="J20">
        <f t="shared" si="5"/>
        <v>143.75</v>
      </c>
      <c r="L20">
        <f t="shared" si="6"/>
        <v>935.21778827205742</v>
      </c>
      <c r="M20">
        <f t="shared" si="7"/>
        <v>4149.0194446597407</v>
      </c>
      <c r="O20">
        <f t="shared" si="14"/>
        <v>3045.2177882720575</v>
      </c>
      <c r="P20">
        <f t="shared" si="15"/>
        <v>4149.0194446597407</v>
      </c>
      <c r="R20">
        <f t="shared" si="16"/>
        <v>5146.6215841242092</v>
      </c>
      <c r="S20">
        <f t="shared" si="8"/>
        <v>0.93763955452758319</v>
      </c>
      <c r="T20">
        <f t="shared" si="17"/>
        <v>0.93763955452758319</v>
      </c>
      <c r="U20">
        <f t="shared" si="18"/>
        <v>53.722789178957136</v>
      </c>
      <c r="W20">
        <f t="shared" si="9"/>
        <v>5146.6215841242092</v>
      </c>
      <c r="X20">
        <f t="shared" si="10"/>
        <v>1.0357304821097484</v>
      </c>
      <c r="Y20">
        <f t="shared" si="11"/>
        <v>59.3429853379386</v>
      </c>
      <c r="AA20">
        <f t="shared" si="12"/>
        <v>2624.2504181430795</v>
      </c>
      <c r="AB20">
        <f t="shared" si="13"/>
        <v>4427.3043122253366</v>
      </c>
    </row>
    <row r="21" spans="1:28" x14ac:dyDescent="0.2">
      <c r="A21">
        <f>'建築限界数値データ　片線'!A21</f>
        <v>664.38653790613705</v>
      </c>
      <c r="B21">
        <f>'建築限界数値データ　片線'!B21</f>
        <v>4194.7715100345804</v>
      </c>
      <c r="D21">
        <f t="shared" si="0"/>
        <v>105</v>
      </c>
      <c r="E21">
        <f t="shared" si="1"/>
        <v>160</v>
      </c>
      <c r="F21">
        <f t="shared" si="2"/>
        <v>2110</v>
      </c>
      <c r="G21">
        <f t="shared" si="3"/>
        <v>3150</v>
      </c>
      <c r="I21">
        <f t="shared" si="4"/>
        <v>9.8090927582165199E-2</v>
      </c>
      <c r="J21">
        <f t="shared" si="5"/>
        <v>143.75</v>
      </c>
      <c r="L21">
        <f t="shared" si="6"/>
        <v>808.13653790613705</v>
      </c>
      <c r="M21">
        <f t="shared" si="7"/>
        <v>4194.7715100345804</v>
      </c>
      <c r="O21">
        <f t="shared" si="14"/>
        <v>2918.1365379061372</v>
      </c>
      <c r="P21">
        <f t="shared" si="15"/>
        <v>4194.7715100345804</v>
      </c>
      <c r="R21">
        <f t="shared" si="16"/>
        <v>5109.9539014809725</v>
      </c>
      <c r="S21">
        <f t="shared" si="8"/>
        <v>0.96298876937842282</v>
      </c>
      <c r="T21">
        <f t="shared" si="17"/>
        <v>0.96298876937842282</v>
      </c>
      <c r="U21">
        <f t="shared" si="18"/>
        <v>55.175192203880599</v>
      </c>
      <c r="W21">
        <f t="shared" si="9"/>
        <v>5109.9539014809725</v>
      </c>
      <c r="X21">
        <f t="shared" si="10"/>
        <v>1.061079696960588</v>
      </c>
      <c r="Y21">
        <f t="shared" si="11"/>
        <v>60.795388362862056</v>
      </c>
      <c r="AA21">
        <f t="shared" si="12"/>
        <v>2493.299385734229</v>
      </c>
      <c r="AB21">
        <f t="shared" si="13"/>
        <v>4460.3909075727797</v>
      </c>
    </row>
    <row r="22" spans="1:28" x14ac:dyDescent="0.2">
      <c r="A22">
        <f>'建築限界数値データ　片線'!A22</f>
        <v>534.68325740443822</v>
      </c>
      <c r="B22">
        <f>'建築限界数値データ　片線'!B22</f>
        <v>4232.4537964265564</v>
      </c>
      <c r="D22">
        <f t="shared" si="0"/>
        <v>105</v>
      </c>
      <c r="E22">
        <f t="shared" si="1"/>
        <v>160</v>
      </c>
      <c r="F22">
        <f t="shared" si="2"/>
        <v>2110</v>
      </c>
      <c r="G22">
        <f t="shared" si="3"/>
        <v>3150</v>
      </c>
      <c r="I22">
        <f t="shared" si="4"/>
        <v>9.8090927582165199E-2</v>
      </c>
      <c r="J22">
        <f t="shared" si="5"/>
        <v>143.75</v>
      </c>
      <c r="L22">
        <f t="shared" si="6"/>
        <v>678.43325740443822</v>
      </c>
      <c r="M22">
        <f t="shared" si="7"/>
        <v>4232.4537964265564</v>
      </c>
      <c r="O22">
        <f t="shared" si="14"/>
        <v>2788.4332574044383</v>
      </c>
      <c r="P22">
        <f t="shared" si="15"/>
        <v>4232.4537964265564</v>
      </c>
      <c r="R22">
        <f t="shared" si="16"/>
        <v>5068.4341931098106</v>
      </c>
      <c r="S22">
        <f t="shared" si="8"/>
        <v>0.98824439589499136</v>
      </c>
      <c r="T22">
        <f t="shared" si="17"/>
        <v>0.98824439589499136</v>
      </c>
      <c r="U22">
        <f t="shared" si="18"/>
        <v>56.622233012238667</v>
      </c>
      <c r="W22">
        <f t="shared" si="9"/>
        <v>5068.4341931098106</v>
      </c>
      <c r="X22">
        <f t="shared" si="10"/>
        <v>1.0863353234771567</v>
      </c>
      <c r="Y22">
        <f t="shared" si="11"/>
        <v>62.242429171220138</v>
      </c>
      <c r="AA22">
        <f t="shared" si="12"/>
        <v>2360.5292307635959</v>
      </c>
      <c r="AB22">
        <f t="shared" si="13"/>
        <v>4485.1897307243671</v>
      </c>
    </row>
    <row r="23" spans="1:28" x14ac:dyDescent="0.2">
      <c r="A23">
        <f>'建築限界数値データ　片線'!A23</f>
        <v>402.86982635930769</v>
      </c>
      <c r="B23">
        <f>'建築限界数値データ　片線'!B23</f>
        <v>4261.9175890666811</v>
      </c>
      <c r="D23">
        <f t="shared" si="0"/>
        <v>105</v>
      </c>
      <c r="E23">
        <f t="shared" si="1"/>
        <v>160</v>
      </c>
      <c r="F23">
        <f t="shared" si="2"/>
        <v>2110</v>
      </c>
      <c r="G23">
        <f t="shared" si="3"/>
        <v>3150</v>
      </c>
      <c r="I23">
        <f t="shared" si="4"/>
        <v>9.8090927582165199E-2</v>
      </c>
      <c r="J23">
        <f t="shared" si="5"/>
        <v>143.75</v>
      </c>
      <c r="L23">
        <f t="shared" si="6"/>
        <v>546.61982635930769</v>
      </c>
      <c r="M23">
        <f t="shared" si="7"/>
        <v>4261.9175890666811</v>
      </c>
      <c r="O23">
        <f t="shared" si="14"/>
        <v>2656.6198263593078</v>
      </c>
      <c r="P23">
        <f t="shared" si="15"/>
        <v>4261.9175890666811</v>
      </c>
      <c r="R23">
        <f t="shared" si="16"/>
        <v>5022.1081666767504</v>
      </c>
      <c r="S23">
        <f t="shared" si="8"/>
        <v>1.0133922662481885</v>
      </c>
      <c r="T23">
        <f t="shared" si="17"/>
        <v>1.0133922662481885</v>
      </c>
      <c r="U23">
        <f t="shared" si="18"/>
        <v>58.063099847219021</v>
      </c>
      <c r="W23">
        <f t="shared" si="9"/>
        <v>5022.1081666767504</v>
      </c>
      <c r="X23">
        <f t="shared" si="10"/>
        <v>1.1114831938303538</v>
      </c>
      <c r="Y23">
        <f t="shared" si="11"/>
        <v>63.683296006200486</v>
      </c>
      <c r="AA23">
        <f t="shared" si="12"/>
        <v>2226.4639363759375</v>
      </c>
      <c r="AB23">
        <f t="shared" si="13"/>
        <v>4501.6029120546245</v>
      </c>
    </row>
    <row r="24" spans="1:28" x14ac:dyDescent="0.2">
      <c r="A24">
        <f>'建築限界数値データ　片線'!A24</f>
        <v>269.46645216325413</v>
      </c>
      <c r="B24">
        <f>'建築限界数値データ　片線'!B24</f>
        <v>4283.046607826127</v>
      </c>
      <c r="D24">
        <f t="shared" si="0"/>
        <v>105</v>
      </c>
      <c r="E24">
        <f t="shared" si="1"/>
        <v>160</v>
      </c>
      <c r="F24">
        <f t="shared" si="2"/>
        <v>2110</v>
      </c>
      <c r="G24">
        <f t="shared" si="3"/>
        <v>3150</v>
      </c>
      <c r="I24">
        <f t="shared" si="4"/>
        <v>9.8090927582165199E-2</v>
      </c>
      <c r="J24">
        <f t="shared" si="5"/>
        <v>143.75</v>
      </c>
      <c r="L24">
        <f t="shared" si="6"/>
        <v>413.21645216325413</v>
      </c>
      <c r="M24">
        <f t="shared" si="7"/>
        <v>4283.046607826127</v>
      </c>
      <c r="O24">
        <f t="shared" si="14"/>
        <v>2523.216452163254</v>
      </c>
      <c r="P24">
        <f t="shared" si="15"/>
        <v>4283.046607826127</v>
      </c>
      <c r="R24">
        <f t="shared" si="16"/>
        <v>4971.0270074983709</v>
      </c>
      <c r="S24">
        <f t="shared" si="8"/>
        <v>1.0384173124960849</v>
      </c>
      <c r="T24">
        <f t="shared" si="17"/>
        <v>1.0384173124960849</v>
      </c>
      <c r="U24">
        <f t="shared" si="18"/>
        <v>59.496929379343193</v>
      </c>
      <c r="W24">
        <f t="shared" si="9"/>
        <v>4971.0270074983709</v>
      </c>
      <c r="X24">
        <f t="shared" si="10"/>
        <v>1.1365082400782502</v>
      </c>
      <c r="Y24">
        <f t="shared" si="11"/>
        <v>65.117125538324657</v>
      </c>
      <c r="AA24">
        <f t="shared" si="12"/>
        <v>2091.6325970395937</v>
      </c>
      <c r="AB24">
        <f t="shared" si="13"/>
        <v>4509.5656762353083</v>
      </c>
    </row>
    <row r="25" spans="1:28" x14ac:dyDescent="0.2">
      <c r="A25">
        <f>'建築限界数値データ　片線'!A25</f>
        <v>134.99961698802409</v>
      </c>
      <c r="B25">
        <f>'建築限界数値データ　片線'!B25</f>
        <v>4295.7574661207836</v>
      </c>
      <c r="D25">
        <f t="shared" si="0"/>
        <v>105</v>
      </c>
      <c r="E25">
        <f t="shared" si="1"/>
        <v>160</v>
      </c>
      <c r="F25">
        <f t="shared" si="2"/>
        <v>2110</v>
      </c>
      <c r="G25">
        <f t="shared" si="3"/>
        <v>3150</v>
      </c>
      <c r="I25">
        <f t="shared" si="4"/>
        <v>9.8090927582165199E-2</v>
      </c>
      <c r="J25">
        <f t="shared" si="5"/>
        <v>143.75</v>
      </c>
      <c r="L25">
        <f t="shared" si="6"/>
        <v>278.74961698802406</v>
      </c>
      <c r="M25">
        <f t="shared" si="7"/>
        <v>4295.7574661207836</v>
      </c>
      <c r="O25">
        <f t="shared" si="14"/>
        <v>2388.7496169880242</v>
      </c>
      <c r="P25">
        <f t="shared" si="15"/>
        <v>4295.7574661207836</v>
      </c>
      <c r="R25">
        <f t="shared" si="16"/>
        <v>4915.2473936103042</v>
      </c>
      <c r="S25">
        <f t="shared" si="8"/>
        <v>1.0633034147688751</v>
      </c>
      <c r="T25">
        <f t="shared" si="17"/>
        <v>1.0633034147688751</v>
      </c>
      <c r="U25">
        <f t="shared" si="18"/>
        <v>60.922798008104991</v>
      </c>
      <c r="W25">
        <f t="shared" si="9"/>
        <v>4915.2473936103042</v>
      </c>
      <c r="X25">
        <f t="shared" si="10"/>
        <v>1.1613943423510404</v>
      </c>
      <c r="Y25">
        <f t="shared" si="11"/>
        <v>66.542994167086462</v>
      </c>
      <c r="AA25">
        <f t="shared" si="12"/>
        <v>1956.5673304523466</v>
      </c>
      <c r="AB25">
        <f t="shared" si="13"/>
        <v>4509.0465978740413</v>
      </c>
    </row>
    <row r="26" spans="1:28" x14ac:dyDescent="0.2">
      <c r="A26">
        <f>'建築限界数値データ　片線'!A26</f>
        <v>1.3170345890267665E-13</v>
      </c>
      <c r="B26">
        <f>'建築限界数値データ　片線'!B26</f>
        <v>4300</v>
      </c>
      <c r="D26">
        <f t="shared" si="0"/>
        <v>105</v>
      </c>
      <c r="E26">
        <f t="shared" si="1"/>
        <v>160</v>
      </c>
      <c r="F26">
        <f t="shared" si="2"/>
        <v>2110</v>
      </c>
      <c r="G26">
        <f t="shared" si="3"/>
        <v>3150</v>
      </c>
      <c r="I26">
        <f t="shared" si="4"/>
        <v>9.8090927582165199E-2</v>
      </c>
      <c r="J26">
        <f t="shared" si="5"/>
        <v>143.75</v>
      </c>
      <c r="L26">
        <f t="shared" si="6"/>
        <v>143.75000000000014</v>
      </c>
      <c r="M26">
        <f t="shared" si="7"/>
        <v>4300</v>
      </c>
      <c r="O26">
        <f t="shared" si="14"/>
        <v>2253.75</v>
      </c>
      <c r="P26">
        <f t="shared" si="15"/>
        <v>4300</v>
      </c>
      <c r="R26">
        <f t="shared" si="16"/>
        <v>4854.8315174164391</v>
      </c>
      <c r="S26">
        <f t="shared" si="8"/>
        <v>1.0880332299899038</v>
      </c>
      <c r="T26">
        <f t="shared" si="17"/>
        <v>1.0880332299899038</v>
      </c>
      <c r="U26">
        <f t="shared" si="18"/>
        <v>62.339712048408316</v>
      </c>
      <c r="W26">
        <f t="shared" si="9"/>
        <v>4854.8315174164391</v>
      </c>
      <c r="X26">
        <f t="shared" si="10"/>
        <v>1.1861241575720691</v>
      </c>
      <c r="Y26">
        <f t="shared" si="11"/>
        <v>67.959908207389788</v>
      </c>
      <c r="AA26">
        <f t="shared" si="12"/>
        <v>1821.8011775159632</v>
      </c>
      <c r="AB26">
        <f t="shared" si="13"/>
        <v>4500.0477255359701</v>
      </c>
    </row>
    <row r="27" spans="1:28" x14ac:dyDescent="0.2">
      <c r="A27">
        <f>'建築限界数値データ　片線'!A27</f>
        <v>-134.99961698802335</v>
      </c>
      <c r="B27">
        <f>'建築限界数値データ　片線'!B27</f>
        <v>4295.7574661207836</v>
      </c>
      <c r="D27">
        <f t="shared" si="0"/>
        <v>105</v>
      </c>
      <c r="E27">
        <f t="shared" si="1"/>
        <v>160</v>
      </c>
      <c r="F27">
        <f t="shared" si="2"/>
        <v>2110</v>
      </c>
      <c r="G27">
        <f t="shared" si="3"/>
        <v>3150</v>
      </c>
      <c r="I27">
        <f t="shared" si="4"/>
        <v>9.8090927582165199E-2</v>
      </c>
      <c r="J27">
        <f t="shared" si="5"/>
        <v>143.75</v>
      </c>
      <c r="L27">
        <f>A27-J27</f>
        <v>-278.74961698802338</v>
      </c>
      <c r="M27">
        <f t="shared" si="7"/>
        <v>4295.7574661207836</v>
      </c>
      <c r="O27">
        <f t="shared" si="14"/>
        <v>1831.2503830119767</v>
      </c>
      <c r="P27">
        <f t="shared" si="15"/>
        <v>4295.7574661207836</v>
      </c>
      <c r="R27">
        <f t="shared" si="16"/>
        <v>4669.7976586800814</v>
      </c>
      <c r="S27">
        <f t="shared" si="8"/>
        <v>1.1678311946991795</v>
      </c>
      <c r="T27">
        <f t="shared" si="17"/>
        <v>1.1678311946991795</v>
      </c>
      <c r="U27">
        <f t="shared" si="18"/>
        <v>66.911798639983701</v>
      </c>
      <c r="W27">
        <f t="shared" si="9"/>
        <v>4669.7976586800814</v>
      </c>
      <c r="X27">
        <f t="shared" si="10"/>
        <v>1.2659221222813448</v>
      </c>
      <c r="Y27">
        <f t="shared" si="11"/>
        <v>72.531994798965172</v>
      </c>
      <c r="AA27">
        <f t="shared" si="12"/>
        <v>1401.7480280694233</v>
      </c>
      <c r="AB27">
        <f t="shared" si="13"/>
        <v>4454.4486346592275</v>
      </c>
    </row>
    <row r="28" spans="1:28" x14ac:dyDescent="0.2">
      <c r="A28">
        <f>'建築限界数値データ　片線'!A28</f>
        <v>-269.46645216325442</v>
      </c>
      <c r="B28">
        <f>'建築限界数値データ　片線'!B28</f>
        <v>4283.046607826127</v>
      </c>
      <c r="D28">
        <f t="shared" si="0"/>
        <v>105</v>
      </c>
      <c r="E28">
        <f t="shared" si="1"/>
        <v>160</v>
      </c>
      <c r="F28">
        <f t="shared" si="2"/>
        <v>2110</v>
      </c>
      <c r="G28">
        <f t="shared" si="3"/>
        <v>3150</v>
      </c>
      <c r="I28">
        <f t="shared" si="4"/>
        <v>9.8090927582165199E-2</v>
      </c>
      <c r="J28">
        <f t="shared" si="5"/>
        <v>143.75</v>
      </c>
      <c r="L28">
        <f t="shared" ref="L28:L80" si="19">A28-J28</f>
        <v>-413.21645216325442</v>
      </c>
      <c r="M28">
        <f t="shared" si="7"/>
        <v>4283.046607826127</v>
      </c>
      <c r="O28">
        <f t="shared" si="14"/>
        <v>1696.7835478367456</v>
      </c>
      <c r="P28">
        <f t="shared" si="15"/>
        <v>4283.046607826127</v>
      </c>
      <c r="R28">
        <f t="shared" si="16"/>
        <v>4606.9038033174029</v>
      </c>
      <c r="S28">
        <f t="shared" si="8"/>
        <v>1.1936022894768699</v>
      </c>
      <c r="T28">
        <f t="shared" si="17"/>
        <v>1.1936022894768699</v>
      </c>
      <c r="U28">
        <f t="shared" si="18"/>
        <v>68.388373604177005</v>
      </c>
      <c r="W28">
        <f t="shared" si="9"/>
        <v>4606.9038033174029</v>
      </c>
      <c r="X28">
        <f t="shared" si="10"/>
        <v>1.2916932170590352</v>
      </c>
      <c r="Y28">
        <f t="shared" si="11"/>
        <v>74.008569763158462</v>
      </c>
      <c r="AA28">
        <f t="shared" si="12"/>
        <v>1269.1724042702056</v>
      </c>
      <c r="AB28">
        <f t="shared" si="13"/>
        <v>4428.6300433948354</v>
      </c>
    </row>
    <row r="29" spans="1:28" x14ac:dyDescent="0.2">
      <c r="A29">
        <f>'建築限界数値データ　片線'!A29</f>
        <v>-402.86982635930741</v>
      </c>
      <c r="B29">
        <f>'建築限界数値データ　片線'!B29</f>
        <v>4261.9175890666811</v>
      </c>
      <c r="D29">
        <f t="shared" si="0"/>
        <v>105</v>
      </c>
      <c r="E29">
        <f t="shared" si="1"/>
        <v>160</v>
      </c>
      <c r="F29">
        <f t="shared" si="2"/>
        <v>2110</v>
      </c>
      <c r="G29">
        <f t="shared" si="3"/>
        <v>3150</v>
      </c>
      <c r="I29">
        <f t="shared" si="4"/>
        <v>9.8090927582165199E-2</v>
      </c>
      <c r="J29">
        <f t="shared" si="5"/>
        <v>143.75</v>
      </c>
      <c r="L29">
        <f t="shared" si="19"/>
        <v>-546.61982635930735</v>
      </c>
      <c r="M29">
        <f t="shared" si="7"/>
        <v>4261.9175890666811</v>
      </c>
      <c r="O29">
        <f t="shared" si="14"/>
        <v>1563.3801736406926</v>
      </c>
      <c r="P29">
        <f t="shared" si="15"/>
        <v>4261.9175890666811</v>
      </c>
      <c r="R29">
        <f t="shared" si="16"/>
        <v>4539.6144223192305</v>
      </c>
      <c r="S29">
        <f t="shared" si="8"/>
        <v>1.2192115047328762</v>
      </c>
      <c r="T29">
        <f t="shared" si="17"/>
        <v>1.2192115047328762</v>
      </c>
      <c r="U29">
        <f t="shared" si="18"/>
        <v>69.855673554988201</v>
      </c>
      <c r="W29">
        <f t="shared" si="9"/>
        <v>4539.6144223192305</v>
      </c>
      <c r="X29">
        <f t="shared" si="10"/>
        <v>1.3173024323150413</v>
      </c>
      <c r="Y29">
        <f t="shared" si="11"/>
        <v>75.475869713969658</v>
      </c>
      <c r="AA29">
        <f t="shared" si="12"/>
        <v>1138.4795509395424</v>
      </c>
      <c r="AB29">
        <f t="shared" si="13"/>
        <v>4394.5379069273322</v>
      </c>
    </row>
    <row r="30" spans="1:28" x14ac:dyDescent="0.2">
      <c r="A30">
        <f>'建築限界数値データ　片線'!A30</f>
        <v>-534.68325740443788</v>
      </c>
      <c r="B30">
        <f>'建築限界数値データ　片線'!B30</f>
        <v>4232.4537964265564</v>
      </c>
      <c r="D30">
        <f t="shared" si="0"/>
        <v>105</v>
      </c>
      <c r="E30">
        <f t="shared" si="1"/>
        <v>160</v>
      </c>
      <c r="F30">
        <f t="shared" si="2"/>
        <v>2110</v>
      </c>
      <c r="G30">
        <f t="shared" si="3"/>
        <v>3150</v>
      </c>
      <c r="I30">
        <f t="shared" si="4"/>
        <v>9.8090927582165199E-2</v>
      </c>
      <c r="J30">
        <f t="shared" si="5"/>
        <v>143.75</v>
      </c>
      <c r="L30">
        <f t="shared" si="19"/>
        <v>-678.43325740443788</v>
      </c>
      <c r="M30">
        <f t="shared" si="7"/>
        <v>4232.4537964265564</v>
      </c>
      <c r="O30">
        <f t="shared" si="14"/>
        <v>1431.5667425955621</v>
      </c>
      <c r="P30">
        <f t="shared" si="15"/>
        <v>4232.4537964265564</v>
      </c>
      <c r="R30">
        <f t="shared" si="16"/>
        <v>4468.0027391879739</v>
      </c>
      <c r="S30">
        <f t="shared" si="8"/>
        <v>1.2446401990905427</v>
      </c>
      <c r="T30">
        <f t="shared" si="17"/>
        <v>1.2446401990905427</v>
      </c>
      <c r="U30">
        <f t="shared" si="18"/>
        <v>71.312630420210624</v>
      </c>
      <c r="W30">
        <f t="shared" si="9"/>
        <v>4468.0027391879739</v>
      </c>
      <c r="X30">
        <f t="shared" si="10"/>
        <v>1.342731126672708</v>
      </c>
      <c r="Y30">
        <f t="shared" si="11"/>
        <v>76.932826579192096</v>
      </c>
      <c r="AA30">
        <f t="shared" si="12"/>
        <v>1010.1852530616414</v>
      </c>
      <c r="AB30">
        <f t="shared" si="13"/>
        <v>4352.3067713441369</v>
      </c>
    </row>
    <row r="31" spans="1:28" x14ac:dyDescent="0.2">
      <c r="A31">
        <f>'建築限界数値データ　片線'!A31</f>
        <v>-664.38653790613682</v>
      </c>
      <c r="B31">
        <f>'建築限界数値データ　片線'!B31</f>
        <v>4194.7715100345804</v>
      </c>
      <c r="D31">
        <f t="shared" si="0"/>
        <v>105</v>
      </c>
      <c r="E31">
        <f t="shared" si="1"/>
        <v>160</v>
      </c>
      <c r="F31">
        <f t="shared" si="2"/>
        <v>2110</v>
      </c>
      <c r="G31">
        <f t="shared" si="3"/>
        <v>3150</v>
      </c>
      <c r="I31">
        <f t="shared" si="4"/>
        <v>9.8090927582165199E-2</v>
      </c>
      <c r="J31">
        <f t="shared" si="5"/>
        <v>143.75</v>
      </c>
      <c r="L31">
        <f t="shared" si="19"/>
        <v>-808.13653790613682</v>
      </c>
      <c r="M31">
        <f t="shared" si="7"/>
        <v>4194.7715100345804</v>
      </c>
      <c r="O31">
        <f t="shared" si="14"/>
        <v>1301.8634620938633</v>
      </c>
      <c r="P31">
        <f t="shared" si="15"/>
        <v>4194.7715100345804</v>
      </c>
      <c r="R31">
        <f t="shared" si="16"/>
        <v>4392.1471395358349</v>
      </c>
      <c r="S31">
        <f t="shared" si="8"/>
        <v>1.2698678683185587</v>
      </c>
      <c r="T31">
        <f t="shared" si="17"/>
        <v>1.2698678683185587</v>
      </c>
      <c r="U31">
        <f t="shared" si="18"/>
        <v>72.758069393927997</v>
      </c>
      <c r="W31">
        <f t="shared" si="9"/>
        <v>4392.1471395358349</v>
      </c>
      <c r="X31">
        <f t="shared" si="10"/>
        <v>1.3679587959007238</v>
      </c>
      <c r="Y31">
        <f t="shared" si="11"/>
        <v>78.378265552909454</v>
      </c>
      <c r="AA31">
        <f t="shared" si="12"/>
        <v>884.79582961814174</v>
      </c>
      <c r="AB31">
        <f t="shared" si="13"/>
        <v>4302.1033036438303</v>
      </c>
    </row>
    <row r="32" spans="1:28" x14ac:dyDescent="0.2">
      <c r="A32">
        <f>'建築限界数値データ　片線'!A32</f>
        <v>-791.46778827205719</v>
      </c>
      <c r="B32">
        <f>'建築限界数値データ　片線'!B32</f>
        <v>4149.0194446597407</v>
      </c>
      <c r="D32">
        <f t="shared" si="0"/>
        <v>105</v>
      </c>
      <c r="E32">
        <f t="shared" si="1"/>
        <v>160</v>
      </c>
      <c r="F32">
        <f t="shared" si="2"/>
        <v>2110</v>
      </c>
      <c r="G32">
        <f t="shared" si="3"/>
        <v>3150</v>
      </c>
      <c r="I32">
        <f t="shared" si="4"/>
        <v>9.8090927582165199E-2</v>
      </c>
      <c r="J32">
        <f t="shared" si="5"/>
        <v>143.75</v>
      </c>
      <c r="L32">
        <f t="shared" si="19"/>
        <v>-935.21778827205719</v>
      </c>
      <c r="M32">
        <f t="shared" si="7"/>
        <v>4149.0194446597407</v>
      </c>
      <c r="O32">
        <f t="shared" si="14"/>
        <v>1174.7822117279429</v>
      </c>
      <c r="P32">
        <f t="shared" si="15"/>
        <v>4149.0194446597407</v>
      </c>
      <c r="R32">
        <f t="shared" si="16"/>
        <v>4312.1312128873142</v>
      </c>
      <c r="S32">
        <f t="shared" si="8"/>
        <v>1.2948718462782474</v>
      </c>
      <c r="T32">
        <f t="shared" si="17"/>
        <v>1.2948718462782474</v>
      </c>
      <c r="U32">
        <f t="shared" si="18"/>
        <v>74.190691802056293</v>
      </c>
      <c r="W32">
        <f t="shared" si="9"/>
        <v>4312.1312128873142</v>
      </c>
      <c r="X32">
        <f t="shared" si="10"/>
        <v>1.3929627738604125</v>
      </c>
      <c r="Y32">
        <f t="shared" si="11"/>
        <v>79.810887961037736</v>
      </c>
      <c r="AA32">
        <f t="shared" si="12"/>
        <v>762.80613537839247</v>
      </c>
      <c r="AB32">
        <f t="shared" si="13"/>
        <v>4244.1256339776401</v>
      </c>
    </row>
    <row r="33" spans="1:28" x14ac:dyDescent="0.2">
      <c r="A33">
        <f>'建築限界数値データ　片線'!A33</f>
        <v>-915.42547686490639</v>
      </c>
      <c r="B33">
        <f>'建築限界数値データ　片線'!B33</f>
        <v>4095.3781628019419</v>
      </c>
      <c r="D33">
        <f t="shared" si="0"/>
        <v>105</v>
      </c>
      <c r="E33">
        <f t="shared" si="1"/>
        <v>160</v>
      </c>
      <c r="F33">
        <f t="shared" si="2"/>
        <v>2110</v>
      </c>
      <c r="G33">
        <f t="shared" si="3"/>
        <v>3150</v>
      </c>
      <c r="I33">
        <f t="shared" si="4"/>
        <v>9.8090927582165199E-2</v>
      </c>
      <c r="J33">
        <f t="shared" si="5"/>
        <v>143.75</v>
      </c>
      <c r="L33">
        <f t="shared" si="19"/>
        <v>-1059.1754768649064</v>
      </c>
      <c r="M33">
        <f t="shared" si="7"/>
        <v>4095.3781628019419</v>
      </c>
      <c r="O33">
        <f t="shared" si="14"/>
        <v>1050.8245231350936</v>
      </c>
      <c r="P33">
        <f t="shared" si="15"/>
        <v>4095.3781628019419</v>
      </c>
      <c r="R33">
        <f t="shared" si="16"/>
        <v>4228.0438118327374</v>
      </c>
      <c r="S33">
        <f t="shared" si="8"/>
        <v>1.3196269532668814</v>
      </c>
      <c r="T33">
        <f t="shared" si="17"/>
        <v>1.3196269532668814</v>
      </c>
      <c r="U33">
        <f t="shared" si="18"/>
        <v>75.609054953899829</v>
      </c>
      <c r="W33">
        <f t="shared" si="9"/>
        <v>4228.0438118327374</v>
      </c>
      <c r="X33">
        <f t="shared" si="10"/>
        <v>1.4177178808490467</v>
      </c>
      <c r="Y33">
        <f t="shared" si="11"/>
        <v>81.2292511128813</v>
      </c>
      <c r="AA33">
        <f t="shared" si="12"/>
        <v>644.69760793376827</v>
      </c>
      <c r="AB33">
        <f t="shared" si="13"/>
        <v>4178.6025737202599</v>
      </c>
    </row>
    <row r="34" spans="1:28" x14ac:dyDescent="0.2">
      <c r="A34">
        <f>'建築限界数値データ　片線'!A34</f>
        <v>-1035.7703993186874</v>
      </c>
      <c r="B34">
        <f>'建築限界数値データ　片線'!B34</f>
        <v>4034.0593620943068</v>
      </c>
      <c r="D34">
        <f t="shared" si="0"/>
        <v>105</v>
      </c>
      <c r="E34">
        <f t="shared" si="1"/>
        <v>160</v>
      </c>
      <c r="F34">
        <f t="shared" si="2"/>
        <v>2110</v>
      </c>
      <c r="G34">
        <f t="shared" si="3"/>
        <v>3150</v>
      </c>
      <c r="I34">
        <f t="shared" si="4"/>
        <v>9.8090927582165199E-2</v>
      </c>
      <c r="J34">
        <f t="shared" si="5"/>
        <v>143.75</v>
      </c>
      <c r="L34">
        <f t="shared" si="19"/>
        <v>-1179.5203993186874</v>
      </c>
      <c r="M34">
        <f t="shared" si="7"/>
        <v>4034.0593620943068</v>
      </c>
      <c r="O34">
        <f t="shared" si="14"/>
        <v>930.4796006813126</v>
      </c>
      <c r="P34">
        <f t="shared" si="15"/>
        <v>4034.0593620943068</v>
      </c>
      <c r="R34">
        <f t="shared" si="16"/>
        <v>4139.9791333030635</v>
      </c>
      <c r="S34">
        <f t="shared" si="8"/>
        <v>1.3441050801233447</v>
      </c>
      <c r="T34">
        <f t="shared" si="17"/>
        <v>1.3441050801233447</v>
      </c>
      <c r="U34">
        <f t="shared" si="18"/>
        <v>77.011548313161015</v>
      </c>
      <c r="W34">
        <f t="shared" si="9"/>
        <v>4139.9791333030635</v>
      </c>
      <c r="X34">
        <f t="shared" si="10"/>
        <v>1.44219600770551</v>
      </c>
      <c r="Y34">
        <f t="shared" si="11"/>
        <v>82.631744472142486</v>
      </c>
      <c r="AA34">
        <f t="shared" si="12"/>
        <v>530.93636768344174</v>
      </c>
      <c r="AB34">
        <f t="shared" si="13"/>
        <v>4105.7927124558901</v>
      </c>
    </row>
    <row r="35" spans="1:28" x14ac:dyDescent="0.2">
      <c r="A35">
        <f>'建築限界数値データ　片線'!A35</f>
        <v>-1152.0276092048423</v>
      </c>
      <c r="B35">
        <f>'建築限界数値データ　片線'!B35</f>
        <v>3965.3050398293326</v>
      </c>
      <c r="D35">
        <f t="shared" si="0"/>
        <v>105</v>
      </c>
      <c r="E35">
        <f t="shared" si="1"/>
        <v>160</v>
      </c>
      <c r="F35">
        <f t="shared" si="2"/>
        <v>2110</v>
      </c>
      <c r="G35">
        <f t="shared" si="3"/>
        <v>3150</v>
      </c>
      <c r="I35">
        <f t="shared" si="4"/>
        <v>9.8090927582165199E-2</v>
      </c>
      <c r="J35">
        <f t="shared" si="5"/>
        <v>143.75</v>
      </c>
      <c r="L35">
        <f t="shared" si="19"/>
        <v>-1295.7776092048423</v>
      </c>
      <c r="M35">
        <f t="shared" si="7"/>
        <v>3965.3050398293326</v>
      </c>
      <c r="O35">
        <f t="shared" si="14"/>
        <v>814.22239079515771</v>
      </c>
      <c r="P35">
        <f t="shared" si="15"/>
        <v>3965.3050398293326</v>
      </c>
      <c r="R35">
        <f t="shared" si="16"/>
        <v>4048.0368279658828</v>
      </c>
      <c r="S35">
        <f t="shared" si="8"/>
        <v>1.3682746935344419</v>
      </c>
      <c r="T35">
        <f t="shared" si="17"/>
        <v>1.3682746935344419</v>
      </c>
      <c r="U35">
        <f t="shared" si="18"/>
        <v>78.396365154079675</v>
      </c>
      <c r="W35">
        <f t="shared" si="9"/>
        <v>4048.0368279658828</v>
      </c>
      <c r="X35">
        <f t="shared" si="10"/>
        <v>1.4663656211166072</v>
      </c>
      <c r="Y35">
        <f t="shared" si="11"/>
        <v>84.016561313061146</v>
      </c>
      <c r="AA35">
        <f t="shared" si="12"/>
        <v>421.97137827011312</v>
      </c>
      <c r="AB35">
        <f t="shared" si="13"/>
        <v>4025.9833974432763</v>
      </c>
    </row>
    <row r="36" spans="1:28" x14ac:dyDescent="0.2">
      <c r="A36">
        <f>'建築限界数値データ　片線'!A36</f>
        <v>-1263.738292428817</v>
      </c>
      <c r="B36">
        <f>'建築限界数値データ　片線'!B36</f>
        <v>3889.3865379061372</v>
      </c>
      <c r="D36">
        <f t="shared" si="0"/>
        <v>105</v>
      </c>
      <c r="E36">
        <f t="shared" si="1"/>
        <v>160</v>
      </c>
      <c r="F36">
        <f t="shared" si="2"/>
        <v>2110</v>
      </c>
      <c r="G36">
        <f t="shared" si="3"/>
        <v>3150</v>
      </c>
      <c r="I36">
        <f t="shared" si="4"/>
        <v>9.8090927582165199E-2</v>
      </c>
      <c r="J36">
        <f t="shared" si="5"/>
        <v>143.75</v>
      </c>
      <c r="L36">
        <f t="shared" si="19"/>
        <v>-1407.488292428817</v>
      </c>
      <c r="M36">
        <f t="shared" si="7"/>
        <v>3889.3865379061372</v>
      </c>
      <c r="O36">
        <f t="shared" si="14"/>
        <v>702.51170757118302</v>
      </c>
      <c r="P36">
        <f t="shared" si="15"/>
        <v>3889.3865379061372</v>
      </c>
      <c r="R36">
        <f t="shared" si="16"/>
        <v>3952.3221453368483</v>
      </c>
      <c r="S36">
        <f t="shared" si="8"/>
        <v>1.3921002441975225</v>
      </c>
      <c r="T36">
        <f t="shared" si="17"/>
        <v>1.3921002441975225</v>
      </c>
      <c r="U36">
        <f t="shared" si="18"/>
        <v>79.761468651649309</v>
      </c>
      <c r="W36">
        <f t="shared" si="9"/>
        <v>3952.3221453368483</v>
      </c>
      <c r="X36">
        <f t="shared" si="10"/>
        <v>1.4901911717796876</v>
      </c>
      <c r="Y36">
        <f t="shared" si="11"/>
        <v>85.381664810630753</v>
      </c>
      <c r="AA36">
        <f t="shared" si="12"/>
        <v>318.23267472562827</v>
      </c>
      <c r="AB36">
        <f t="shared" si="13"/>
        <v>3939.489599587368</v>
      </c>
    </row>
    <row r="37" spans="1:28" x14ac:dyDescent="0.2">
      <c r="A37">
        <f>'建築限界数値データ　片線'!A37</f>
        <v>-1370.4615779596822</v>
      </c>
      <c r="B37">
        <f>'建築限界数値データ　片線'!B37</f>
        <v>3806.6034719679474</v>
      </c>
      <c r="D37">
        <f t="shared" si="0"/>
        <v>105</v>
      </c>
      <c r="E37">
        <f t="shared" si="1"/>
        <v>160</v>
      </c>
      <c r="F37">
        <f t="shared" si="2"/>
        <v>2110</v>
      </c>
      <c r="G37">
        <f t="shared" si="3"/>
        <v>3150</v>
      </c>
      <c r="I37">
        <f t="shared" si="4"/>
        <v>9.8090927582165199E-2</v>
      </c>
      <c r="J37">
        <f t="shared" si="5"/>
        <v>143.75</v>
      </c>
      <c r="L37">
        <f t="shared" si="19"/>
        <v>-1514.2115779596822</v>
      </c>
      <c r="M37">
        <f t="shared" si="7"/>
        <v>3806.6034719679474</v>
      </c>
      <c r="O37">
        <f t="shared" si="14"/>
        <v>595.78842204031776</v>
      </c>
      <c r="P37">
        <f t="shared" si="15"/>
        <v>3806.6034719679474</v>
      </c>
      <c r="R37">
        <f t="shared" si="16"/>
        <v>3852.9461242840812</v>
      </c>
      <c r="S37">
        <f t="shared" si="8"/>
        <v>1.4155414545770779</v>
      </c>
      <c r="T37">
        <f t="shared" si="17"/>
        <v>1.4155414545770779</v>
      </c>
      <c r="U37">
        <f t="shared" si="18"/>
        <v>81.104551073076095</v>
      </c>
      <c r="W37">
        <f t="shared" si="9"/>
        <v>3852.9461242840812</v>
      </c>
      <c r="X37">
        <f t="shared" si="10"/>
        <v>1.5136323821592432</v>
      </c>
      <c r="Y37">
        <f t="shared" si="11"/>
        <v>86.724747232057553</v>
      </c>
      <c r="AA37">
        <f t="shared" si="12"/>
        <v>220.12966631917118</v>
      </c>
      <c r="AB37">
        <f t="shared" si="13"/>
        <v>3846.6526703930435</v>
      </c>
    </row>
    <row r="38" spans="1:28" x14ac:dyDescent="0.2">
      <c r="A38">
        <f>'建築限界数値データ　片線'!A38</f>
        <v>-1471.7762777466801</v>
      </c>
      <c r="B38">
        <f>'建築限界数値データ　片線'!B38</f>
        <v>3717.2825489560355</v>
      </c>
      <c r="D38">
        <f t="shared" si="0"/>
        <v>105</v>
      </c>
      <c r="E38">
        <f t="shared" si="1"/>
        <v>160</v>
      </c>
      <c r="F38">
        <f t="shared" si="2"/>
        <v>2110</v>
      </c>
      <c r="G38">
        <f t="shared" si="3"/>
        <v>3150</v>
      </c>
      <c r="I38">
        <f t="shared" si="4"/>
        <v>9.8090927582165199E-2</v>
      </c>
      <c r="J38">
        <f t="shared" si="5"/>
        <v>143.75</v>
      </c>
      <c r="L38">
        <f t="shared" si="19"/>
        <v>-1615.5262777466801</v>
      </c>
      <c r="M38">
        <f t="shared" si="7"/>
        <v>3717.2825489560355</v>
      </c>
      <c r="O38">
        <f t="shared" si="14"/>
        <v>494.47372225331992</v>
      </c>
      <c r="P38">
        <f t="shared" si="15"/>
        <v>3717.2825489560355</v>
      </c>
      <c r="R38">
        <f t="shared" si="16"/>
        <v>3750.0258413472479</v>
      </c>
      <c r="S38">
        <f t="shared" si="8"/>
        <v>1.4385524565556531</v>
      </c>
      <c r="T38">
        <f t="shared" si="17"/>
        <v>1.4385524565556531</v>
      </c>
      <c r="U38">
        <f t="shared" si="18"/>
        <v>82.422984368815648</v>
      </c>
      <c r="W38">
        <f t="shared" si="9"/>
        <v>3750.0258413472479</v>
      </c>
      <c r="X38">
        <f t="shared" si="10"/>
        <v>1.5366433841378182</v>
      </c>
      <c r="Y38">
        <f t="shared" si="11"/>
        <v>88.043180527797091</v>
      </c>
      <c r="AA38">
        <f t="shared" si="12"/>
        <v>128.04952080592165</v>
      </c>
      <c r="AB38">
        <f t="shared" si="13"/>
        <v>3747.8389948066751</v>
      </c>
    </row>
    <row r="39" spans="1:28" x14ac:dyDescent="0.2">
      <c r="A39">
        <f>'建築限界数値データ　片線'!A39</f>
        <v>-1567.282548956035</v>
      </c>
      <c r="B39">
        <f>'建築限界数値データ　片線'!B39</f>
        <v>3621.7762777466805</v>
      </c>
      <c r="D39">
        <f t="shared" si="0"/>
        <v>105</v>
      </c>
      <c r="E39">
        <f t="shared" si="1"/>
        <v>160</v>
      </c>
      <c r="F39">
        <f t="shared" si="2"/>
        <v>2110</v>
      </c>
      <c r="G39">
        <f t="shared" si="3"/>
        <v>3150</v>
      </c>
      <c r="I39">
        <f t="shared" si="4"/>
        <v>9.8090927582165199E-2</v>
      </c>
      <c r="J39">
        <f t="shared" si="5"/>
        <v>143.75</v>
      </c>
      <c r="L39">
        <f t="shared" si="19"/>
        <v>-1711.032548956035</v>
      </c>
      <c r="M39">
        <f t="shared" si="7"/>
        <v>3621.7762777466805</v>
      </c>
      <c r="O39">
        <f t="shared" si="14"/>
        <v>398.96745104396496</v>
      </c>
      <c r="P39">
        <f t="shared" si="15"/>
        <v>3621.7762777466805</v>
      </c>
      <c r="R39">
        <f t="shared" si="16"/>
        <v>3643.6847329374036</v>
      </c>
      <c r="S39">
        <f t="shared" si="8"/>
        <v>1.4610807407938997</v>
      </c>
      <c r="T39">
        <f t="shared" si="17"/>
        <v>1.4610807407938997</v>
      </c>
      <c r="U39">
        <f t="shared" si="18"/>
        <v>83.713759975338263</v>
      </c>
      <c r="W39">
        <f t="shared" si="9"/>
        <v>3643.6847329374036</v>
      </c>
      <c r="X39">
        <f t="shared" si="10"/>
        <v>1.5591716683760648</v>
      </c>
      <c r="Y39">
        <f t="shared" si="11"/>
        <v>89.333956134319706</v>
      </c>
      <c r="AA39">
        <f t="shared" si="12"/>
        <v>42.355636452802067</v>
      </c>
      <c r="AB39">
        <f t="shared" si="13"/>
        <v>3643.4385452621259</v>
      </c>
    </row>
    <row r="40" spans="1:28" x14ac:dyDescent="0.2">
      <c r="A40">
        <f>'建築限界数値データ　片線'!A40</f>
        <v>-1656.6034719679467</v>
      </c>
      <c r="B40">
        <f>'建築限界数値データ　片線'!B40</f>
        <v>3520.4615779596834</v>
      </c>
      <c r="D40">
        <f t="shared" si="0"/>
        <v>105</v>
      </c>
      <c r="E40">
        <f t="shared" si="1"/>
        <v>160</v>
      </c>
      <c r="F40">
        <f t="shared" si="2"/>
        <v>2110</v>
      </c>
      <c r="G40">
        <f t="shared" si="3"/>
        <v>3150</v>
      </c>
      <c r="I40">
        <f t="shared" si="4"/>
        <v>9.8090927582165199E-2</v>
      </c>
      <c r="J40">
        <f t="shared" si="5"/>
        <v>143.75</v>
      </c>
      <c r="L40">
        <f t="shared" si="19"/>
        <v>-1800.3534719679467</v>
      </c>
      <c r="M40">
        <f t="shared" si="7"/>
        <v>3520.4615779596834</v>
      </c>
      <c r="O40">
        <f t="shared" si="14"/>
        <v>309.64652803205331</v>
      </c>
      <c r="P40">
        <f t="shared" si="15"/>
        <v>3520.4615779596834</v>
      </c>
      <c r="R40">
        <f t="shared" si="16"/>
        <v>3534.0530123659278</v>
      </c>
      <c r="S40">
        <f t="shared" si="8"/>
        <v>1.4830658683469342</v>
      </c>
      <c r="T40">
        <f t="shared" si="17"/>
        <v>1.4830658683469342</v>
      </c>
      <c r="U40">
        <f t="shared" si="18"/>
        <v>84.973414996183919</v>
      </c>
      <c r="W40">
        <f t="shared" si="9"/>
        <v>3534.0530123659278</v>
      </c>
      <c r="X40">
        <f t="shared" si="10"/>
        <v>1.5811567959290995</v>
      </c>
      <c r="Y40">
        <f t="shared" si="11"/>
        <v>90.593611155165391</v>
      </c>
      <c r="AA40">
        <f t="shared" si="12"/>
        <v>-36.613792128455408</v>
      </c>
      <c r="AB40">
        <f t="shared" si="13"/>
        <v>3533.8633426377232</v>
      </c>
    </row>
    <row r="41" spans="1:28" x14ac:dyDescent="0.2">
      <c r="A41">
        <f>'建築限界数値データ　片線'!A41</f>
        <v>-1739.3865379061367</v>
      </c>
      <c r="B41">
        <f>'建築限界数値データ　片線'!B41</f>
        <v>3413.7382924288177</v>
      </c>
      <c r="D41">
        <f t="shared" si="0"/>
        <v>105</v>
      </c>
      <c r="E41">
        <f t="shared" si="1"/>
        <v>160</v>
      </c>
      <c r="F41">
        <f t="shared" si="2"/>
        <v>2110</v>
      </c>
      <c r="G41">
        <f t="shared" si="3"/>
        <v>3150</v>
      </c>
      <c r="I41">
        <f t="shared" si="4"/>
        <v>9.8090927582165199E-2</v>
      </c>
      <c r="J41">
        <f t="shared" si="5"/>
        <v>143.75</v>
      </c>
      <c r="L41">
        <f t="shared" si="19"/>
        <v>-1883.1365379061367</v>
      </c>
      <c r="M41">
        <f t="shared" si="7"/>
        <v>3413.7382924288177</v>
      </c>
      <c r="O41">
        <f t="shared" si="14"/>
        <v>226.86346209386329</v>
      </c>
      <c r="P41">
        <f t="shared" si="15"/>
        <v>3413.7382924288177</v>
      </c>
      <c r="R41">
        <f t="shared" si="16"/>
        <v>3421.268209250487</v>
      </c>
      <c r="S41">
        <f t="shared" si="8"/>
        <v>1.5044378800081062</v>
      </c>
      <c r="T41">
        <f t="shared" si="17"/>
        <v>1.5044378800081062</v>
      </c>
      <c r="U41">
        <f t="shared" si="18"/>
        <v>86.197941064073461</v>
      </c>
      <c r="W41">
        <f t="shared" si="9"/>
        <v>3421.268209250487</v>
      </c>
      <c r="X41">
        <f t="shared" si="10"/>
        <v>1.6025288075902715</v>
      </c>
      <c r="Y41">
        <f t="shared" si="11"/>
        <v>91.818137223054933</v>
      </c>
      <c r="AA41">
        <f t="shared" si="12"/>
        <v>-108.54710868094209</v>
      </c>
      <c r="AB41">
        <f t="shared" si="13"/>
        <v>3419.5458301980748</v>
      </c>
    </row>
    <row r="42" spans="1:28" x14ac:dyDescent="0.2">
      <c r="A42">
        <f>'建築限界数値データ　片線'!A42</f>
        <v>-1815.3050398293324</v>
      </c>
      <c r="B42">
        <f>'建築限界数値データ　片線'!B42</f>
        <v>3302.0276092048425</v>
      </c>
      <c r="D42">
        <f t="shared" si="0"/>
        <v>105</v>
      </c>
      <c r="E42">
        <f t="shared" si="1"/>
        <v>160</v>
      </c>
      <c r="F42">
        <f t="shared" si="2"/>
        <v>2110</v>
      </c>
      <c r="G42">
        <f t="shared" si="3"/>
        <v>3150</v>
      </c>
      <c r="I42">
        <f t="shared" si="4"/>
        <v>9.8090927582165199E-2</v>
      </c>
      <c r="J42">
        <f t="shared" si="5"/>
        <v>143.75</v>
      </c>
      <c r="L42">
        <f t="shared" si="19"/>
        <v>-1959.0550398293324</v>
      </c>
      <c r="M42">
        <f t="shared" si="7"/>
        <v>3302.0276092048425</v>
      </c>
      <c r="O42">
        <f t="shared" si="14"/>
        <v>150.94496017066763</v>
      </c>
      <c r="P42">
        <f t="shared" si="15"/>
        <v>3302.0276092048425</v>
      </c>
      <c r="R42">
        <f t="shared" si="16"/>
        <v>3305.4758678520061</v>
      </c>
      <c r="S42">
        <f t="shared" si="8"/>
        <v>1.5251153185214117</v>
      </c>
      <c r="T42">
        <f t="shared" si="17"/>
        <v>1.5251153185214117</v>
      </c>
      <c r="U42">
        <f t="shared" si="18"/>
        <v>87.382671022027111</v>
      </c>
      <c r="W42">
        <f t="shared" si="9"/>
        <v>3305.4758678520061</v>
      </c>
      <c r="X42">
        <f t="shared" si="10"/>
        <v>1.6232062461035768</v>
      </c>
      <c r="Y42">
        <f t="shared" si="11"/>
        <v>93.002867181008583</v>
      </c>
      <c r="AA42">
        <f t="shared" si="12"/>
        <v>-173.16042526743101</v>
      </c>
      <c r="AB42">
        <f t="shared" si="13"/>
        <v>3300.9371669380766</v>
      </c>
    </row>
    <row r="43" spans="1:28" x14ac:dyDescent="0.2">
      <c r="A43">
        <f>'建築限界数値データ　片線'!A43</f>
        <v>-1884.0593620943062</v>
      </c>
      <c r="B43">
        <f>'建築限界数値データ　片線'!B43</f>
        <v>3185.7703993186888</v>
      </c>
      <c r="D43">
        <f t="shared" si="0"/>
        <v>105</v>
      </c>
      <c r="E43">
        <f t="shared" si="1"/>
        <v>160</v>
      </c>
      <c r="F43">
        <f t="shared" si="2"/>
        <v>2110</v>
      </c>
      <c r="G43">
        <f t="shared" si="3"/>
        <v>3150</v>
      </c>
      <c r="I43">
        <f t="shared" si="4"/>
        <v>9.8090927582165199E-2</v>
      </c>
      <c r="J43">
        <f t="shared" si="5"/>
        <v>143.75</v>
      </c>
      <c r="L43">
        <f t="shared" si="19"/>
        <v>-2027.8093620943062</v>
      </c>
      <c r="M43">
        <f t="shared" si="7"/>
        <v>3185.7703993186888</v>
      </c>
      <c r="O43">
        <f t="shared" si="14"/>
        <v>82.190637905693848</v>
      </c>
      <c r="P43">
        <f t="shared" si="15"/>
        <v>3185.7703993186888</v>
      </c>
      <c r="R43">
        <f t="shared" si="16"/>
        <v>3186.830453308507</v>
      </c>
      <c r="S43">
        <f t="shared" si="8"/>
        <v>1.5450027511697055</v>
      </c>
      <c r="T43">
        <f t="shared" si="17"/>
        <v>1.5450027511697055</v>
      </c>
      <c r="U43">
        <f t="shared" si="18"/>
        <v>88.522136978125047</v>
      </c>
      <c r="W43">
        <f t="shared" si="9"/>
        <v>3186.830453308507</v>
      </c>
      <c r="X43">
        <f t="shared" si="10"/>
        <v>1.6430936787518706</v>
      </c>
      <c r="Y43">
        <f t="shared" si="11"/>
        <v>94.142333137106505</v>
      </c>
      <c r="AA43">
        <f t="shared" si="12"/>
        <v>-230.19874264637164</v>
      </c>
      <c r="AB43">
        <f t="shared" si="13"/>
        <v>3178.5054470644745</v>
      </c>
    </row>
    <row r="44" spans="1:28" x14ac:dyDescent="0.2">
      <c r="A44">
        <f>'建築限界数値データ　片線'!A44</f>
        <v>-1900.0961046906905</v>
      </c>
      <c r="B44">
        <f>'建築限界数値データ　片線'!B44</f>
        <v>3156.0491006602338</v>
      </c>
      <c r="D44">
        <f t="shared" si="0"/>
        <v>105</v>
      </c>
      <c r="E44">
        <f t="shared" si="1"/>
        <v>160</v>
      </c>
      <c r="F44">
        <f t="shared" si="2"/>
        <v>2110</v>
      </c>
      <c r="G44">
        <f t="shared" si="3"/>
        <v>3150</v>
      </c>
      <c r="I44">
        <f t="shared" si="4"/>
        <v>9.8090927582165199E-2</v>
      </c>
      <c r="J44">
        <f t="shared" si="5"/>
        <v>143.75</v>
      </c>
      <c r="L44">
        <f t="shared" si="19"/>
        <v>-2043.8461046906905</v>
      </c>
      <c r="M44">
        <f t="shared" si="7"/>
        <v>3156.0491006602338</v>
      </c>
      <c r="O44">
        <f t="shared" si="14"/>
        <v>66.153895309309519</v>
      </c>
      <c r="P44">
        <f t="shared" si="15"/>
        <v>3156.0491006602338</v>
      </c>
      <c r="R44">
        <f t="shared" si="16"/>
        <v>3156.7423498985254</v>
      </c>
      <c r="S44">
        <f t="shared" si="8"/>
        <v>1.5498384116194874</v>
      </c>
      <c r="T44">
        <f t="shared" si="17"/>
        <v>1.5498384116194874</v>
      </c>
      <c r="U44">
        <f t="shared" si="18"/>
        <v>88.799199913055872</v>
      </c>
      <c r="W44">
        <f t="shared" si="9"/>
        <v>3156.7423498985254</v>
      </c>
      <c r="X44">
        <f t="shared" si="10"/>
        <v>1.6479293392016525</v>
      </c>
      <c r="Y44">
        <f t="shared" si="11"/>
        <v>94.419396072037344</v>
      </c>
      <c r="AA44">
        <f t="shared" si="12"/>
        <v>-243.24767890604414</v>
      </c>
      <c r="AB44">
        <f t="shared" si="13"/>
        <v>3147.3564828836415</v>
      </c>
    </row>
    <row r="45" spans="1:28" x14ac:dyDescent="0.2">
      <c r="A45">
        <f>'建築限界数値データ　片線'!A45</f>
        <v>-1900</v>
      </c>
      <c r="B45">
        <f>'建築限界数値データ　片線'!B45</f>
        <v>920</v>
      </c>
      <c r="D45">
        <f t="shared" si="0"/>
        <v>105</v>
      </c>
      <c r="E45">
        <f t="shared" si="1"/>
        <v>160</v>
      </c>
      <c r="F45">
        <f t="shared" si="2"/>
        <v>2110</v>
      </c>
      <c r="G45">
        <f t="shared" si="3"/>
        <v>3150</v>
      </c>
      <c r="I45">
        <f t="shared" si="4"/>
        <v>9.8090927582165199E-2</v>
      </c>
      <c r="J45">
        <f t="shared" si="5"/>
        <v>143.75</v>
      </c>
      <c r="L45">
        <f t="shared" si="19"/>
        <v>-2043.75</v>
      </c>
      <c r="M45">
        <f t="shared" si="7"/>
        <v>920</v>
      </c>
      <c r="O45">
        <f t="shared" si="14"/>
        <v>66.25</v>
      </c>
      <c r="P45">
        <f t="shared" si="15"/>
        <v>920</v>
      </c>
      <c r="R45">
        <f t="shared" si="16"/>
        <v>922.38227568617128</v>
      </c>
      <c r="S45">
        <f t="shared" si="8"/>
        <v>1.4989095437389892</v>
      </c>
      <c r="T45">
        <f t="shared" si="17"/>
        <v>1.4989095437389892</v>
      </c>
      <c r="U45">
        <f t="shared" si="18"/>
        <v>85.881190728123954</v>
      </c>
      <c r="W45">
        <f t="shared" si="9"/>
        <v>922.38227568617128</v>
      </c>
      <c r="X45">
        <f t="shared" si="10"/>
        <v>1.5970004713211545</v>
      </c>
      <c r="Y45">
        <f t="shared" si="11"/>
        <v>91.501386887105426</v>
      </c>
      <c r="AA45">
        <f t="shared" si="12"/>
        <v>-24.167472444167473</v>
      </c>
      <c r="AB45">
        <f t="shared" si="13"/>
        <v>922.06561359572481</v>
      </c>
    </row>
    <row r="46" spans="1:28" x14ac:dyDescent="0.2">
      <c r="A46">
        <f>'建築限界数値データ　片線'!A46</f>
        <v>-1575</v>
      </c>
      <c r="B46">
        <f>'建築限界数値データ　片線'!B46</f>
        <v>920</v>
      </c>
      <c r="D46">
        <f t="shared" si="0"/>
        <v>105</v>
      </c>
      <c r="E46">
        <f t="shared" si="1"/>
        <v>160</v>
      </c>
      <c r="F46">
        <f t="shared" si="2"/>
        <v>2110</v>
      </c>
      <c r="G46">
        <f t="shared" si="3"/>
        <v>3150</v>
      </c>
      <c r="I46">
        <f t="shared" si="4"/>
        <v>9.8090927582165199E-2</v>
      </c>
      <c r="J46">
        <f t="shared" si="5"/>
        <v>143.75</v>
      </c>
      <c r="L46">
        <f t="shared" si="19"/>
        <v>-1718.75</v>
      </c>
      <c r="M46">
        <f t="shared" si="7"/>
        <v>920</v>
      </c>
      <c r="O46">
        <f t="shared" si="14"/>
        <v>391.25</v>
      </c>
      <c r="P46">
        <f t="shared" si="15"/>
        <v>920</v>
      </c>
      <c r="R46">
        <f t="shared" si="16"/>
        <v>999.73824699268152</v>
      </c>
      <c r="S46">
        <f t="shared" si="8"/>
        <v>1.1686955363821794</v>
      </c>
      <c r="T46">
        <f t="shared" si="17"/>
        <v>1.1686955363821794</v>
      </c>
      <c r="U46">
        <f t="shared" si="18"/>
        <v>66.961321770476829</v>
      </c>
      <c r="W46">
        <f t="shared" si="9"/>
        <v>999.73824699268152</v>
      </c>
      <c r="X46">
        <f t="shared" si="10"/>
        <v>1.2667864639643445</v>
      </c>
      <c r="Y46">
        <f t="shared" si="11"/>
        <v>72.581517929458286</v>
      </c>
      <c r="AA46">
        <f t="shared" si="12"/>
        <v>299.27023344907008</v>
      </c>
      <c r="AB46">
        <f t="shared" si="13"/>
        <v>953.89406637809577</v>
      </c>
    </row>
    <row r="47" spans="1:28" x14ac:dyDescent="0.2">
      <c r="A47">
        <f>'建築限界数値データ　片線'!A47</f>
        <v>-1575</v>
      </c>
      <c r="B47">
        <f>'建築限界数値データ　片線'!B47</f>
        <v>350</v>
      </c>
      <c r="D47">
        <f t="shared" si="0"/>
        <v>105</v>
      </c>
      <c r="E47">
        <f t="shared" si="1"/>
        <v>160</v>
      </c>
      <c r="F47">
        <f t="shared" si="2"/>
        <v>2110</v>
      </c>
      <c r="G47">
        <f t="shared" si="3"/>
        <v>3150</v>
      </c>
      <c r="I47">
        <f t="shared" si="4"/>
        <v>9.8090927582165199E-2</v>
      </c>
      <c r="J47">
        <f t="shared" si="5"/>
        <v>143.75</v>
      </c>
      <c r="L47">
        <f t="shared" si="19"/>
        <v>-1718.75</v>
      </c>
      <c r="M47">
        <f t="shared" si="7"/>
        <v>350</v>
      </c>
      <c r="O47">
        <f t="shared" si="14"/>
        <v>391.25</v>
      </c>
      <c r="P47">
        <f t="shared" si="15"/>
        <v>350</v>
      </c>
      <c r="R47">
        <f t="shared" si="16"/>
        <v>524.95386702071255</v>
      </c>
      <c r="S47">
        <f t="shared" si="8"/>
        <v>0.72980626130881632</v>
      </c>
      <c r="T47">
        <f t="shared" si="17"/>
        <v>0.72980626130881632</v>
      </c>
      <c r="U47">
        <f t="shared" si="18"/>
        <v>41.814818635216881</v>
      </c>
      <c r="W47">
        <f t="shared" si="9"/>
        <v>524.95386702071255</v>
      </c>
      <c r="X47">
        <f t="shared" si="10"/>
        <v>0.82789718889098152</v>
      </c>
      <c r="Y47">
        <f t="shared" si="11"/>
        <v>47.435014794198345</v>
      </c>
      <c r="AA47">
        <f t="shared" si="12"/>
        <v>355.0924429443055</v>
      </c>
      <c r="AB47">
        <f t="shared" si="13"/>
        <v>386.6340898884178</v>
      </c>
    </row>
    <row r="48" spans="1:28" x14ac:dyDescent="0.2">
      <c r="A48">
        <f>'建築限界数値データ　片線'!A48</f>
        <v>-1225</v>
      </c>
      <c r="B48">
        <f>'建築限界数値データ　片線'!B48</f>
        <v>0</v>
      </c>
      <c r="D48">
        <f t="shared" si="0"/>
        <v>105</v>
      </c>
      <c r="E48">
        <f t="shared" si="1"/>
        <v>160</v>
      </c>
      <c r="F48">
        <f t="shared" si="2"/>
        <v>2110</v>
      </c>
      <c r="G48">
        <f t="shared" si="3"/>
        <v>3150</v>
      </c>
      <c r="I48">
        <f t="shared" si="4"/>
        <v>9.8090927582165199E-2</v>
      </c>
      <c r="J48">
        <f t="shared" si="5"/>
        <v>143.75</v>
      </c>
      <c r="L48">
        <f t="shared" si="19"/>
        <v>-1368.75</v>
      </c>
      <c r="M48">
        <f t="shared" si="7"/>
        <v>0</v>
      </c>
      <c r="O48">
        <f t="shared" si="14"/>
        <v>741.25</v>
      </c>
      <c r="P48">
        <f t="shared" si="15"/>
        <v>0</v>
      </c>
      <c r="R48">
        <f t="shared" si="16"/>
        <v>741.25</v>
      </c>
      <c r="S48">
        <f t="shared" si="8"/>
        <v>0</v>
      </c>
      <c r="T48">
        <f t="shared" si="17"/>
        <v>0</v>
      </c>
      <c r="U48">
        <f t="shared" si="18"/>
        <v>0</v>
      </c>
      <c r="W48">
        <f t="shared" si="9"/>
        <v>741.25</v>
      </c>
      <c r="X48">
        <f t="shared" si="10"/>
        <v>9.8090927582165199E-2</v>
      </c>
      <c r="Y48">
        <f t="shared" si="11"/>
        <v>5.6201961589814626</v>
      </c>
      <c r="AA48">
        <f t="shared" si="12"/>
        <v>737.6867676718839</v>
      </c>
      <c r="AB48">
        <f t="shared" si="13"/>
        <v>72.593355769023262</v>
      </c>
    </row>
    <row r="49" spans="1:28" x14ac:dyDescent="0.2">
      <c r="A49">
        <f>'建築限界数値データ　片線'!A49</f>
        <v>0</v>
      </c>
      <c r="B49">
        <f>'建築限界数値データ　片線'!B49</f>
        <v>0</v>
      </c>
      <c r="D49">
        <f t="shared" si="0"/>
        <v>105</v>
      </c>
      <c r="E49">
        <f t="shared" si="1"/>
        <v>160</v>
      </c>
      <c r="F49">
        <f t="shared" si="2"/>
        <v>2110</v>
      </c>
      <c r="G49">
        <f t="shared" si="3"/>
        <v>3150</v>
      </c>
      <c r="I49">
        <f t="shared" si="4"/>
        <v>9.8090927582165199E-2</v>
      </c>
      <c r="J49">
        <f t="shared" si="5"/>
        <v>143.75</v>
      </c>
      <c r="L49">
        <f>A49</f>
        <v>0</v>
      </c>
      <c r="M49">
        <f t="shared" si="7"/>
        <v>0</v>
      </c>
      <c r="O49">
        <f t="shared" si="14"/>
        <v>2110</v>
      </c>
      <c r="P49">
        <f t="shared" si="15"/>
        <v>0</v>
      </c>
      <c r="R49">
        <f t="shared" si="16"/>
        <v>2110</v>
      </c>
      <c r="S49">
        <f t="shared" si="8"/>
        <v>0</v>
      </c>
      <c r="T49">
        <f t="shared" si="17"/>
        <v>0</v>
      </c>
      <c r="U49">
        <f t="shared" si="18"/>
        <v>0</v>
      </c>
      <c r="W49">
        <f t="shared" si="9"/>
        <v>2110</v>
      </c>
      <c r="X49">
        <f t="shared" si="10"/>
        <v>9.8090927582165199E-2</v>
      </c>
      <c r="Y49">
        <f t="shared" si="11"/>
        <v>5.6201961589814626</v>
      </c>
      <c r="AA49">
        <f t="shared" si="12"/>
        <v>2099.8571059530186</v>
      </c>
      <c r="AB49">
        <f t="shared" si="13"/>
        <v>206.64010883323991</v>
      </c>
    </row>
    <row r="50" spans="1:28" x14ac:dyDescent="0.2">
      <c r="A50">
        <f>'建築限界数値データ　片線'!A50</f>
        <v>0</v>
      </c>
      <c r="B50">
        <f>'建築限界数値データ　片線'!B50</f>
        <v>0</v>
      </c>
      <c r="D50">
        <f t="shared" si="0"/>
        <v>105</v>
      </c>
      <c r="E50">
        <f t="shared" si="1"/>
        <v>160</v>
      </c>
      <c r="F50">
        <f t="shared" si="2"/>
        <v>2110</v>
      </c>
      <c r="G50">
        <f t="shared" si="3"/>
        <v>3150</v>
      </c>
      <c r="I50">
        <f t="shared" si="4"/>
        <v>9.8090927582165199E-2</v>
      </c>
      <c r="J50">
        <f t="shared" si="5"/>
        <v>143.75</v>
      </c>
      <c r="L50">
        <f>A50+J50</f>
        <v>143.75</v>
      </c>
      <c r="M50">
        <f t="shared" si="7"/>
        <v>0</v>
      </c>
      <c r="O50">
        <f t="shared" si="14"/>
        <v>2253.75</v>
      </c>
      <c r="P50">
        <f t="shared" si="15"/>
        <v>0</v>
      </c>
      <c r="R50">
        <f t="shared" si="16"/>
        <v>2253.75</v>
      </c>
      <c r="S50">
        <f t="shared" si="8"/>
        <v>0</v>
      </c>
      <c r="T50">
        <f t="shared" si="17"/>
        <v>0</v>
      </c>
      <c r="U50">
        <f t="shared" si="18"/>
        <v>0</v>
      </c>
      <c r="W50">
        <f t="shared" si="9"/>
        <v>2253.75</v>
      </c>
      <c r="X50">
        <f t="shared" si="10"/>
        <v>9.8090927582165199E-2</v>
      </c>
      <c r="Y50">
        <f t="shared" si="11"/>
        <v>5.6201961589814626</v>
      </c>
    </row>
    <row r="51" spans="1:28" x14ac:dyDescent="0.2">
      <c r="A51">
        <f>'建築限界数値データ　片線'!A51</f>
        <v>1350</v>
      </c>
      <c r="B51">
        <f>'建築限界数値データ　片線'!B51</f>
        <v>3823</v>
      </c>
      <c r="D51">
        <f t="shared" si="0"/>
        <v>105</v>
      </c>
      <c r="E51">
        <f t="shared" si="1"/>
        <v>160</v>
      </c>
      <c r="F51">
        <f t="shared" si="2"/>
        <v>2110</v>
      </c>
      <c r="G51">
        <f t="shared" si="3"/>
        <v>3150</v>
      </c>
      <c r="I51">
        <f t="shared" si="4"/>
        <v>9.8090927582165199E-2</v>
      </c>
      <c r="J51">
        <f t="shared" si="5"/>
        <v>143.75</v>
      </c>
      <c r="L51">
        <f t="shared" ref="L51:L66" si="20">A51+J51</f>
        <v>1493.75</v>
      </c>
      <c r="M51">
        <f t="shared" si="7"/>
        <v>3823</v>
      </c>
      <c r="O51">
        <f t="shared" si="14"/>
        <v>3603.75</v>
      </c>
      <c r="P51">
        <f t="shared" si="15"/>
        <v>3823</v>
      </c>
      <c r="R51">
        <f t="shared" si="16"/>
        <v>5253.7932070552606</v>
      </c>
      <c r="S51">
        <f t="shared" si="8"/>
        <v>0.81491125311746015</v>
      </c>
      <c r="T51">
        <f t="shared" si="17"/>
        <v>0.81491125311746015</v>
      </c>
      <c r="U51">
        <f t="shared" si="18"/>
        <v>46.690975481347614</v>
      </c>
      <c r="W51">
        <f t="shared" si="9"/>
        <v>5253.7932070552606</v>
      </c>
      <c r="X51">
        <f t="shared" si="10"/>
        <v>0.91300218069962535</v>
      </c>
      <c r="Y51">
        <f t="shared" si="11"/>
        <v>52.311171640329086</v>
      </c>
      <c r="AA51">
        <f t="shared" si="12"/>
        <v>3212.0260234638454</v>
      </c>
      <c r="AB51">
        <f t="shared" si="13"/>
        <v>4157.5511887517432</v>
      </c>
    </row>
    <row r="52" spans="1:28" x14ac:dyDescent="0.2">
      <c r="A52">
        <f>'建築限界数値データ　片線'!A52</f>
        <v>1350.1999253348272</v>
      </c>
      <c r="B52">
        <f>'建築限界数値データ　片線'!B52</f>
        <v>5190.361357582573</v>
      </c>
      <c r="D52">
        <f t="shared" si="0"/>
        <v>105</v>
      </c>
      <c r="E52">
        <f t="shared" si="1"/>
        <v>160</v>
      </c>
      <c r="F52">
        <f t="shared" si="2"/>
        <v>2110</v>
      </c>
      <c r="G52">
        <f t="shared" si="3"/>
        <v>3150</v>
      </c>
      <c r="I52">
        <f t="shared" si="4"/>
        <v>9.8090927582165199E-2</v>
      </c>
      <c r="J52">
        <f t="shared" si="5"/>
        <v>143.75</v>
      </c>
      <c r="L52">
        <f t="shared" si="20"/>
        <v>1493.9499253348272</v>
      </c>
      <c r="M52">
        <f t="shared" si="7"/>
        <v>5190.361357582573</v>
      </c>
      <c r="O52">
        <f t="shared" si="14"/>
        <v>3603.9499253348272</v>
      </c>
      <c r="P52">
        <f t="shared" si="15"/>
        <v>5190.361357582573</v>
      </c>
      <c r="R52">
        <f t="shared" si="16"/>
        <v>6318.8848768281359</v>
      </c>
      <c r="S52">
        <f t="shared" si="8"/>
        <v>0.9638694553849817</v>
      </c>
      <c r="T52">
        <f t="shared" si="17"/>
        <v>0.9638694553849817</v>
      </c>
      <c r="U52">
        <f t="shared" si="18"/>
        <v>55.225651795132649</v>
      </c>
      <c r="W52">
        <f t="shared" si="9"/>
        <v>6318.8848768281359</v>
      </c>
      <c r="X52">
        <f t="shared" si="10"/>
        <v>1.0619603829671469</v>
      </c>
      <c r="Y52">
        <f t="shared" si="11"/>
        <v>60.845847954114106</v>
      </c>
      <c r="AA52">
        <f t="shared" si="12"/>
        <v>3078.3142295727407</v>
      </c>
      <c r="AB52">
        <f t="shared" si="13"/>
        <v>5518.3591393291272</v>
      </c>
    </row>
    <row r="53" spans="1:28" x14ac:dyDescent="0.2">
      <c r="A53">
        <f>'建築限界数値データ　片線'!A53</f>
        <v>1294.8116406095721</v>
      </c>
      <c r="B53">
        <f>'建築限界数値データ　片線'!B53</f>
        <v>5250.3850668261948</v>
      </c>
      <c r="D53">
        <f t="shared" si="0"/>
        <v>105</v>
      </c>
      <c r="E53">
        <f t="shared" si="1"/>
        <v>160</v>
      </c>
      <c r="F53">
        <f t="shared" si="2"/>
        <v>2110</v>
      </c>
      <c r="G53">
        <f t="shared" si="3"/>
        <v>3150</v>
      </c>
      <c r="I53">
        <f t="shared" si="4"/>
        <v>9.8090927582165199E-2</v>
      </c>
      <c r="J53">
        <f t="shared" si="5"/>
        <v>143.75</v>
      </c>
      <c r="L53">
        <f t="shared" si="20"/>
        <v>1438.5616406095721</v>
      </c>
      <c r="M53">
        <f t="shared" si="7"/>
        <v>5250.3850668261948</v>
      </c>
      <c r="O53">
        <f t="shared" si="14"/>
        <v>3548.5616406095724</v>
      </c>
      <c r="P53">
        <f t="shared" si="15"/>
        <v>5250.3850668261948</v>
      </c>
      <c r="R53">
        <f t="shared" si="16"/>
        <v>6337.0997362482158</v>
      </c>
      <c r="S53">
        <f t="shared" si="8"/>
        <v>0.9764513265904724</v>
      </c>
      <c r="T53">
        <f t="shared" si="17"/>
        <v>0.9764513265904724</v>
      </c>
      <c r="U53">
        <f t="shared" si="18"/>
        <v>55.946539913584438</v>
      </c>
      <c r="W53">
        <f t="shared" si="9"/>
        <v>6337.0997362482158</v>
      </c>
      <c r="X53">
        <f t="shared" si="10"/>
        <v>1.0745422541726377</v>
      </c>
      <c r="Y53">
        <f t="shared" si="11"/>
        <v>61.566736072565917</v>
      </c>
      <c r="AA53">
        <f t="shared" si="12"/>
        <v>3017.3138556023355</v>
      </c>
      <c r="AB53">
        <f t="shared" si="13"/>
        <v>5572.6699313656982</v>
      </c>
    </row>
    <row r="54" spans="1:28" x14ac:dyDescent="0.2">
      <c r="A54">
        <f>'建築限界数値データ　片線'!A54</f>
        <v>1213.976271750453</v>
      </c>
      <c r="B54">
        <f>'建築限界数値データ　片線'!B54</f>
        <v>5329.0077545397808</v>
      </c>
      <c r="D54">
        <f t="shared" si="0"/>
        <v>105</v>
      </c>
      <c r="E54">
        <f t="shared" si="1"/>
        <v>160</v>
      </c>
      <c r="F54">
        <f t="shared" si="2"/>
        <v>2110</v>
      </c>
      <c r="G54">
        <f t="shared" si="3"/>
        <v>3150</v>
      </c>
      <c r="I54">
        <f t="shared" si="4"/>
        <v>9.8090927582165199E-2</v>
      </c>
      <c r="J54">
        <f t="shared" si="5"/>
        <v>143.75</v>
      </c>
      <c r="L54">
        <f t="shared" si="20"/>
        <v>1357.726271750453</v>
      </c>
      <c r="M54">
        <f t="shared" si="7"/>
        <v>5329.0077545397808</v>
      </c>
      <c r="O54">
        <f t="shared" si="14"/>
        <v>3467.7262717504527</v>
      </c>
      <c r="P54">
        <f t="shared" si="15"/>
        <v>5329.0077545397808</v>
      </c>
      <c r="R54">
        <f t="shared" si="16"/>
        <v>6357.9437826811127</v>
      </c>
      <c r="S54">
        <f t="shared" si="8"/>
        <v>0.99391059377669233</v>
      </c>
      <c r="T54">
        <f t="shared" si="17"/>
        <v>0.99391059377669233</v>
      </c>
      <c r="U54">
        <f t="shared" si="18"/>
        <v>56.946882236746099</v>
      </c>
      <c r="W54">
        <f t="shared" si="9"/>
        <v>6357.9437826811127</v>
      </c>
      <c r="X54">
        <f t="shared" si="10"/>
        <v>1.0920015213588576</v>
      </c>
      <c r="Y54">
        <f t="shared" si="11"/>
        <v>62.567078395727563</v>
      </c>
      <c r="AA54">
        <f t="shared" si="12"/>
        <v>2929.1672563335901</v>
      </c>
      <c r="AB54">
        <f t="shared" si="13"/>
        <v>5642.9981683637434</v>
      </c>
    </row>
    <row r="55" spans="1:28" x14ac:dyDescent="0.2">
      <c r="A55">
        <f>'建築限界数値データ　片線'!A55</f>
        <v>1130.3335037688082</v>
      </c>
      <c r="B55">
        <f>'建築限界数値データ　片線'!B55</f>
        <v>5400.8376673468374</v>
      </c>
      <c r="D55">
        <f t="shared" si="0"/>
        <v>105</v>
      </c>
      <c r="E55">
        <f t="shared" si="1"/>
        <v>160</v>
      </c>
      <c r="F55">
        <f t="shared" si="2"/>
        <v>2110</v>
      </c>
      <c r="G55">
        <f t="shared" si="3"/>
        <v>3150</v>
      </c>
      <c r="I55">
        <f t="shared" si="4"/>
        <v>9.8090927582165199E-2</v>
      </c>
      <c r="J55">
        <f t="shared" si="5"/>
        <v>143.75</v>
      </c>
      <c r="L55">
        <f t="shared" si="20"/>
        <v>1274.0835037688082</v>
      </c>
      <c r="M55">
        <f t="shared" si="7"/>
        <v>5400.8376673468374</v>
      </c>
      <c r="O55">
        <f t="shared" si="14"/>
        <v>3384.0835037688084</v>
      </c>
      <c r="P55">
        <f t="shared" si="15"/>
        <v>5400.8376673468374</v>
      </c>
      <c r="R55">
        <f t="shared" si="16"/>
        <v>6373.4659855931295</v>
      </c>
      <c r="S55">
        <f t="shared" si="8"/>
        <v>1.0110580966802891</v>
      </c>
      <c r="T55">
        <f t="shared" si="17"/>
        <v>1.0110580966802891</v>
      </c>
      <c r="U55">
        <f t="shared" si="18"/>
        <v>57.929361782310522</v>
      </c>
      <c r="W55">
        <f t="shared" si="9"/>
        <v>6373.4659855931295</v>
      </c>
      <c r="X55">
        <f t="shared" si="10"/>
        <v>1.1091490242624542</v>
      </c>
      <c r="Y55">
        <f t="shared" si="11"/>
        <v>63.549557941291972</v>
      </c>
      <c r="AA55">
        <f t="shared" si="12"/>
        <v>2838.8919948607154</v>
      </c>
      <c r="AB55">
        <f t="shared" si="13"/>
        <v>5706.2913447376968</v>
      </c>
    </row>
    <row r="56" spans="1:28" x14ac:dyDescent="0.2">
      <c r="A56">
        <f>'建築限界数値データ　片線'!A56</f>
        <v>1058.0134541264517</v>
      </c>
      <c r="B56">
        <f>'建築限界数値データ　片線'!B56</f>
        <v>5456.2305898749055</v>
      </c>
      <c r="D56">
        <f t="shared" si="0"/>
        <v>105</v>
      </c>
      <c r="E56">
        <f t="shared" si="1"/>
        <v>160</v>
      </c>
      <c r="F56">
        <f t="shared" si="2"/>
        <v>2110</v>
      </c>
      <c r="G56">
        <f t="shared" si="3"/>
        <v>3150</v>
      </c>
      <c r="I56">
        <f t="shared" si="4"/>
        <v>9.8090927582165199E-2</v>
      </c>
      <c r="J56">
        <f t="shared" si="5"/>
        <v>143.75</v>
      </c>
      <c r="L56">
        <f t="shared" si="20"/>
        <v>1201.7634541264517</v>
      </c>
      <c r="M56">
        <f t="shared" si="7"/>
        <v>5456.2305898749055</v>
      </c>
      <c r="O56">
        <f t="shared" si="14"/>
        <v>3311.7634541264515</v>
      </c>
      <c r="P56">
        <f t="shared" si="15"/>
        <v>5456.2305898749055</v>
      </c>
      <c r="R56">
        <f t="shared" si="16"/>
        <v>6382.6506583060163</v>
      </c>
      <c r="S56">
        <f t="shared" si="8"/>
        <v>1.025268228546228</v>
      </c>
      <c r="T56">
        <f t="shared" si="17"/>
        <v>1.025268228546228</v>
      </c>
      <c r="U56">
        <f t="shared" si="18"/>
        <v>58.743542364553178</v>
      </c>
      <c r="W56">
        <f t="shared" si="9"/>
        <v>6382.6506583060163</v>
      </c>
      <c r="X56">
        <f t="shared" si="10"/>
        <v>1.1233591561283931</v>
      </c>
      <c r="Y56">
        <f t="shared" si="11"/>
        <v>64.363738523534636</v>
      </c>
      <c r="AA56">
        <f t="shared" si="12"/>
        <v>2761.4947580435737</v>
      </c>
      <c r="AB56">
        <f t="shared" si="13"/>
        <v>5754.3354201221264</v>
      </c>
    </row>
    <row r="57" spans="1:28" x14ac:dyDescent="0.2">
      <c r="A57">
        <f>'建築限界数値データ　片線'!A57</f>
        <v>964.48823096219382</v>
      </c>
      <c r="B57">
        <f>'建築限界数値データ　片線'!B57</f>
        <v>5519.7902659036272</v>
      </c>
      <c r="D57">
        <f t="shared" si="0"/>
        <v>105</v>
      </c>
      <c r="E57">
        <f t="shared" si="1"/>
        <v>160</v>
      </c>
      <c r="F57">
        <f t="shared" si="2"/>
        <v>2110</v>
      </c>
      <c r="G57">
        <f t="shared" si="3"/>
        <v>3150</v>
      </c>
      <c r="I57">
        <f t="shared" si="4"/>
        <v>9.8090927582165199E-2</v>
      </c>
      <c r="J57">
        <f t="shared" si="5"/>
        <v>143.75</v>
      </c>
      <c r="L57">
        <f t="shared" si="20"/>
        <v>1108.2382309621939</v>
      </c>
      <c r="M57">
        <f t="shared" si="7"/>
        <v>5519.7902659036272</v>
      </c>
      <c r="O57">
        <f t="shared" si="14"/>
        <v>3218.2382309621939</v>
      </c>
      <c r="P57">
        <f t="shared" si="15"/>
        <v>5519.7902659036272</v>
      </c>
      <c r="R57">
        <f t="shared" si="16"/>
        <v>6389.4555238135199</v>
      </c>
      <c r="S57">
        <f t="shared" si="8"/>
        <v>1.0429435091468093</v>
      </c>
      <c r="T57">
        <f t="shared" si="17"/>
        <v>1.0429435091468093</v>
      </c>
      <c r="U57">
        <f t="shared" si="18"/>
        <v>59.756261344675941</v>
      </c>
      <c r="W57">
        <f t="shared" si="9"/>
        <v>6389.4555238135199</v>
      </c>
      <c r="X57">
        <f t="shared" si="10"/>
        <v>1.1410344367289746</v>
      </c>
      <c r="Y57">
        <f t="shared" si="11"/>
        <v>65.37645750365742</v>
      </c>
      <c r="AA57">
        <f t="shared" si="12"/>
        <v>2662.1944818259003</v>
      </c>
      <c r="AB57">
        <f t="shared" si="13"/>
        <v>5808.4302898224432</v>
      </c>
    </row>
    <row r="58" spans="1:28" x14ac:dyDescent="0.2">
      <c r="A58">
        <f>'建築限界数値データ　片線'!A58</f>
        <v>867.15661338308757</v>
      </c>
      <c r="B58">
        <f>'建築限界数値データ　片線'!B58</f>
        <v>5577.3520240789549</v>
      </c>
      <c r="D58">
        <f t="shared" si="0"/>
        <v>105</v>
      </c>
      <c r="E58">
        <f t="shared" si="1"/>
        <v>160</v>
      </c>
      <c r="F58">
        <f t="shared" si="2"/>
        <v>2110</v>
      </c>
      <c r="G58">
        <f t="shared" si="3"/>
        <v>3150</v>
      </c>
      <c r="I58">
        <f t="shared" si="4"/>
        <v>9.8090927582165199E-2</v>
      </c>
      <c r="J58">
        <f t="shared" si="5"/>
        <v>143.75</v>
      </c>
      <c r="L58">
        <f t="shared" si="20"/>
        <v>1010.9066133830876</v>
      </c>
      <c r="M58">
        <f t="shared" si="7"/>
        <v>5577.3520240789549</v>
      </c>
      <c r="O58">
        <f t="shared" si="14"/>
        <v>3120.9066133830875</v>
      </c>
      <c r="P58">
        <f t="shared" si="15"/>
        <v>5577.3520240789549</v>
      </c>
      <c r="R58">
        <f t="shared" si="16"/>
        <v>6391.1590255567808</v>
      </c>
      <c r="S58">
        <f t="shared" si="8"/>
        <v>1.0606370834254315</v>
      </c>
      <c r="T58">
        <f t="shared" si="17"/>
        <v>1.0606370834254315</v>
      </c>
      <c r="U58">
        <f t="shared" si="18"/>
        <v>60.770028475342222</v>
      </c>
      <c r="W58">
        <f t="shared" si="9"/>
        <v>6391.1590255567808</v>
      </c>
      <c r="X58">
        <f t="shared" si="10"/>
        <v>1.1587280110075966</v>
      </c>
      <c r="Y58">
        <f t="shared" si="11"/>
        <v>66.390224634323687</v>
      </c>
      <c r="AA58">
        <f t="shared" si="12"/>
        <v>2559.6935070479999</v>
      </c>
      <c r="AB58">
        <f t="shared" si="13"/>
        <v>5856.1832997210913</v>
      </c>
    </row>
    <row r="59" spans="1:28" x14ac:dyDescent="0.2">
      <c r="A59">
        <f>'建築限界数値データ　片線'!A59</f>
        <v>766.40272481713112</v>
      </c>
      <c r="B59">
        <f>'建築限界数値データ　片線'!B59</f>
        <v>5628.6886944388352</v>
      </c>
      <c r="D59">
        <f t="shared" si="0"/>
        <v>105</v>
      </c>
      <c r="E59">
        <f t="shared" si="1"/>
        <v>160</v>
      </c>
      <c r="F59">
        <f t="shared" si="2"/>
        <v>2110</v>
      </c>
      <c r="G59">
        <f t="shared" si="3"/>
        <v>3150</v>
      </c>
      <c r="I59">
        <f t="shared" si="4"/>
        <v>9.8090927582165199E-2</v>
      </c>
      <c r="J59">
        <f t="shared" si="5"/>
        <v>143.75</v>
      </c>
      <c r="L59">
        <f t="shared" si="20"/>
        <v>910.15272481713112</v>
      </c>
      <c r="M59">
        <f t="shared" si="7"/>
        <v>5628.6886944388352</v>
      </c>
      <c r="O59">
        <f t="shared" si="14"/>
        <v>3020.152724817131</v>
      </c>
      <c r="P59">
        <f t="shared" si="15"/>
        <v>5628.6886944388352</v>
      </c>
      <c r="R59">
        <f t="shared" si="16"/>
        <v>6387.7585192400547</v>
      </c>
      <c r="S59">
        <f t="shared" si="8"/>
        <v>1.0783270119248924</v>
      </c>
      <c r="T59">
        <f t="shared" si="17"/>
        <v>1.0783270119248924</v>
      </c>
      <c r="U59">
        <f t="shared" si="18"/>
        <v>61.783586718249524</v>
      </c>
      <c r="W59">
        <f t="shared" si="9"/>
        <v>6387.7585192400547</v>
      </c>
      <c r="X59">
        <f t="shared" si="10"/>
        <v>1.1764179395070578</v>
      </c>
      <c r="Y59">
        <f t="shared" si="11"/>
        <v>67.403782877231009</v>
      </c>
      <c r="AA59">
        <f t="shared" si="12"/>
        <v>2454.396358229078</v>
      </c>
      <c r="AB59">
        <f t="shared" si="13"/>
        <v>5897.4059905042768</v>
      </c>
    </row>
    <row r="60" spans="1:28" x14ac:dyDescent="0.2">
      <c r="A60">
        <f>'建築限界数値データ　片線'!A60</f>
        <v>662.62419483242013</v>
      </c>
      <c r="B60">
        <f>'建築限界数値データ　片線'!B60</f>
        <v>5673.5976745988528</v>
      </c>
      <c r="D60">
        <f t="shared" si="0"/>
        <v>105</v>
      </c>
      <c r="E60">
        <f t="shared" si="1"/>
        <v>160</v>
      </c>
      <c r="F60">
        <f t="shared" si="2"/>
        <v>2110</v>
      </c>
      <c r="G60">
        <f t="shared" si="3"/>
        <v>3150</v>
      </c>
      <c r="I60">
        <f t="shared" si="4"/>
        <v>9.8090927582165199E-2</v>
      </c>
      <c r="J60">
        <f t="shared" si="5"/>
        <v>143.75</v>
      </c>
      <c r="L60">
        <f t="shared" si="20"/>
        <v>806.37419483242013</v>
      </c>
      <c r="M60">
        <f t="shared" si="7"/>
        <v>5673.5976745988528</v>
      </c>
      <c r="O60">
        <f t="shared" si="14"/>
        <v>2916.37419483242</v>
      </c>
      <c r="P60">
        <f t="shared" si="15"/>
        <v>5673.5976745988528</v>
      </c>
      <c r="R60">
        <f t="shared" si="16"/>
        <v>6379.25928439172</v>
      </c>
      <c r="S60">
        <f t="shared" si="8"/>
        <v>1.0959913346128107</v>
      </c>
      <c r="T60">
        <f t="shared" si="17"/>
        <v>1.0959913346128107</v>
      </c>
      <c r="U60">
        <f t="shared" si="18"/>
        <v>62.795677856224437</v>
      </c>
      <c r="W60">
        <f t="shared" si="9"/>
        <v>6379.25928439172</v>
      </c>
      <c r="X60">
        <f t="shared" si="10"/>
        <v>1.1940822621949758</v>
      </c>
      <c r="Y60">
        <f t="shared" si="11"/>
        <v>68.415874015205887</v>
      </c>
      <c r="AA60">
        <f t="shared" si="12"/>
        <v>2346.7185951098336</v>
      </c>
      <c r="AB60">
        <f t="shared" si="13"/>
        <v>5931.9356750443349</v>
      </c>
    </row>
    <row r="61" spans="1:28" x14ac:dyDescent="0.2">
      <c r="A61">
        <f>'建築限界数値データ　片線'!A61</f>
        <v>556.23058987490538</v>
      </c>
      <c r="B61">
        <f>'建築限界数値データ　片線'!B61</f>
        <v>5700</v>
      </c>
      <c r="D61">
        <f t="shared" si="0"/>
        <v>105</v>
      </c>
      <c r="E61">
        <f t="shared" si="1"/>
        <v>160</v>
      </c>
      <c r="F61">
        <f t="shared" si="2"/>
        <v>2110</v>
      </c>
      <c r="G61">
        <f t="shared" si="3"/>
        <v>3150</v>
      </c>
      <c r="I61">
        <f t="shared" si="4"/>
        <v>9.8090927582165199E-2</v>
      </c>
      <c r="J61">
        <f t="shared" si="5"/>
        <v>143.75</v>
      </c>
      <c r="L61">
        <f t="shared" si="20"/>
        <v>699.98058987490538</v>
      </c>
      <c r="M61">
        <f t="shared" si="7"/>
        <v>5700</v>
      </c>
      <c r="O61">
        <f t="shared" si="14"/>
        <v>2809.9805898749055</v>
      </c>
      <c r="P61">
        <f t="shared" si="15"/>
        <v>5700</v>
      </c>
      <c r="R61">
        <f t="shared" si="16"/>
        <v>6354.9973182900494</v>
      </c>
      <c r="S61">
        <f t="shared" si="8"/>
        <v>1.1127812359614935</v>
      </c>
      <c r="T61">
        <f t="shared" si="17"/>
        <v>1.1127812359614935</v>
      </c>
      <c r="U61">
        <f t="shared" si="18"/>
        <v>63.757668341944964</v>
      </c>
      <c r="W61">
        <f t="shared" si="9"/>
        <v>6354.9973182900494</v>
      </c>
      <c r="X61">
        <f t="shared" si="10"/>
        <v>1.2108721635436588</v>
      </c>
      <c r="Y61">
        <f t="shared" si="11"/>
        <v>69.377864500926435</v>
      </c>
      <c r="AA61">
        <f t="shared" si="12"/>
        <v>2238.2507530281546</v>
      </c>
      <c r="AB61">
        <f t="shared" si="13"/>
        <v>5947.7915634328192</v>
      </c>
    </row>
    <row r="62" spans="1:28" x14ac:dyDescent="0.2">
      <c r="A62">
        <f>'建築限界数値データ　片線'!A62</f>
        <v>447.64179689673892</v>
      </c>
      <c r="B62">
        <f>'建築限界数値データ　片線'!B62</f>
        <v>5700</v>
      </c>
      <c r="D62">
        <f t="shared" si="0"/>
        <v>105</v>
      </c>
      <c r="E62">
        <f t="shared" si="1"/>
        <v>160</v>
      </c>
      <c r="F62">
        <f t="shared" si="2"/>
        <v>2110</v>
      </c>
      <c r="G62">
        <f t="shared" si="3"/>
        <v>3150</v>
      </c>
      <c r="I62">
        <f t="shared" si="4"/>
        <v>9.8090927582165199E-2</v>
      </c>
      <c r="J62">
        <f t="shared" si="5"/>
        <v>143.75</v>
      </c>
      <c r="L62">
        <f t="shared" si="20"/>
        <v>591.39179689673892</v>
      </c>
      <c r="M62">
        <f t="shared" si="7"/>
        <v>5700</v>
      </c>
      <c r="O62">
        <f t="shared" si="14"/>
        <v>2701.3917968967389</v>
      </c>
      <c r="P62">
        <f t="shared" si="15"/>
        <v>5700</v>
      </c>
      <c r="R62">
        <f t="shared" si="16"/>
        <v>6307.7347471450475</v>
      </c>
      <c r="S62">
        <f t="shared" si="8"/>
        <v>1.1282226947468457</v>
      </c>
      <c r="T62">
        <f t="shared" si="17"/>
        <v>1.1282226947468457</v>
      </c>
      <c r="U62">
        <f t="shared" si="18"/>
        <v>64.642398759870858</v>
      </c>
      <c r="W62">
        <f t="shared" si="9"/>
        <v>6307.7347471450475</v>
      </c>
      <c r="X62">
        <f t="shared" si="10"/>
        <v>1.2263136223290108</v>
      </c>
      <c r="Y62">
        <f t="shared" si="11"/>
        <v>70.262594918852301</v>
      </c>
      <c r="AA62">
        <f t="shared" si="12"/>
        <v>2130.1839527617744</v>
      </c>
      <c r="AB62">
        <f t="shared" si="13"/>
        <v>5937.1570610635881</v>
      </c>
    </row>
    <row r="63" spans="1:28" x14ac:dyDescent="0.2">
      <c r="A63">
        <f>'建築限界数値データ　片線'!A63</f>
        <v>337.28636625430414</v>
      </c>
      <c r="B63">
        <f>'建築限界数値データ　片線'!B63</f>
        <v>5700</v>
      </c>
      <c r="D63">
        <f t="shared" si="0"/>
        <v>105</v>
      </c>
      <c r="E63">
        <f t="shared" si="1"/>
        <v>160</v>
      </c>
      <c r="F63">
        <f t="shared" si="2"/>
        <v>2110</v>
      </c>
      <c r="G63">
        <f t="shared" si="3"/>
        <v>3150</v>
      </c>
      <c r="I63">
        <f t="shared" si="4"/>
        <v>9.8090927582165199E-2</v>
      </c>
      <c r="J63">
        <f t="shared" si="5"/>
        <v>143.75</v>
      </c>
      <c r="L63">
        <f t="shared" si="20"/>
        <v>481.03636625430414</v>
      </c>
      <c r="M63">
        <f t="shared" si="7"/>
        <v>5700</v>
      </c>
      <c r="O63">
        <f t="shared" si="14"/>
        <v>2591.0363662543041</v>
      </c>
      <c r="P63">
        <f t="shared" si="15"/>
        <v>5700</v>
      </c>
      <c r="R63">
        <f t="shared" si="16"/>
        <v>6261.2673997564034</v>
      </c>
      <c r="S63">
        <f t="shared" si="8"/>
        <v>1.144150328276013</v>
      </c>
      <c r="T63">
        <f t="shared" si="17"/>
        <v>1.144150328276013</v>
      </c>
      <c r="U63">
        <f t="shared" si="18"/>
        <v>65.554984938723194</v>
      </c>
      <c r="W63">
        <f t="shared" si="9"/>
        <v>6261.2673997564034</v>
      </c>
      <c r="X63">
        <f t="shared" si="10"/>
        <v>1.2422412558581781</v>
      </c>
      <c r="Y63">
        <f t="shared" si="11"/>
        <v>71.175181097704666</v>
      </c>
      <c r="AA63">
        <f t="shared" si="12"/>
        <v>2020.3590071622384</v>
      </c>
      <c r="AB63">
        <f t="shared" si="13"/>
        <v>5926.3495453298001</v>
      </c>
    </row>
    <row r="64" spans="1:28" x14ac:dyDescent="0.2">
      <c r="A64">
        <f>'建築限界数値データ　片線'!A64</f>
        <v>225.59982041574767</v>
      </c>
      <c r="B64">
        <f>'建築限界数値データ　片線'!B64</f>
        <v>5700</v>
      </c>
      <c r="D64">
        <f t="shared" si="0"/>
        <v>105</v>
      </c>
      <c r="E64">
        <f t="shared" si="1"/>
        <v>160</v>
      </c>
      <c r="F64">
        <f t="shared" si="2"/>
        <v>2110</v>
      </c>
      <c r="G64">
        <f t="shared" si="3"/>
        <v>3150</v>
      </c>
      <c r="I64">
        <f t="shared" si="4"/>
        <v>9.8090927582165199E-2</v>
      </c>
      <c r="J64">
        <f t="shared" si="5"/>
        <v>143.75</v>
      </c>
      <c r="L64">
        <f t="shared" si="20"/>
        <v>369.34982041574767</v>
      </c>
      <c r="M64">
        <f t="shared" si="7"/>
        <v>5700</v>
      </c>
      <c r="O64">
        <f t="shared" si="14"/>
        <v>2479.3498204157477</v>
      </c>
      <c r="P64">
        <f t="shared" si="15"/>
        <v>5700</v>
      </c>
      <c r="R64">
        <f t="shared" si="16"/>
        <v>6215.8809135950796</v>
      </c>
      <c r="S64">
        <f t="shared" si="8"/>
        <v>1.1605083261255926</v>
      </c>
      <c r="T64">
        <f t="shared" si="17"/>
        <v>1.1605083261255926</v>
      </c>
      <c r="U64">
        <f t="shared" si="18"/>
        <v>66.492229176788186</v>
      </c>
      <c r="W64">
        <f t="shared" si="9"/>
        <v>6215.8809135950796</v>
      </c>
      <c r="X64">
        <f t="shared" si="10"/>
        <v>1.2585992537077577</v>
      </c>
      <c r="Y64">
        <f t="shared" si="11"/>
        <v>72.112425335769643</v>
      </c>
      <c r="AA64">
        <f t="shared" si="12"/>
        <v>1909.2093451155836</v>
      </c>
      <c r="AB64">
        <f t="shared" si="13"/>
        <v>5915.4116685585732</v>
      </c>
    </row>
    <row r="65" spans="1:28" x14ac:dyDescent="0.2">
      <c r="A65">
        <f>'建築限界数値データ　片線'!A65</f>
        <v>113.02293515276435</v>
      </c>
      <c r="B65">
        <f>'建築限界数値データ　片線'!B65</f>
        <v>5700</v>
      </c>
      <c r="D65">
        <f t="shared" si="0"/>
        <v>105</v>
      </c>
      <c r="E65">
        <f t="shared" si="1"/>
        <v>160</v>
      </c>
      <c r="F65">
        <f t="shared" si="2"/>
        <v>2110</v>
      </c>
      <c r="G65">
        <f t="shared" si="3"/>
        <v>3150</v>
      </c>
      <c r="I65">
        <f t="shared" si="4"/>
        <v>9.8090927582165199E-2</v>
      </c>
      <c r="J65">
        <f t="shared" si="5"/>
        <v>143.75</v>
      </c>
      <c r="L65">
        <f t="shared" si="20"/>
        <v>256.77293515276438</v>
      </c>
      <c r="M65">
        <f t="shared" si="7"/>
        <v>5700</v>
      </c>
      <c r="O65">
        <f t="shared" si="14"/>
        <v>2366.7729351527641</v>
      </c>
      <c r="P65">
        <f t="shared" si="15"/>
        <v>5700</v>
      </c>
      <c r="R65">
        <f t="shared" si="16"/>
        <v>6171.8404164861258</v>
      </c>
      <c r="S65">
        <f t="shared" si="8"/>
        <v>1.1772356691792123</v>
      </c>
      <c r="T65">
        <f t="shared" si="17"/>
        <v>1.1772356691792123</v>
      </c>
      <c r="U65">
        <f t="shared" si="18"/>
        <v>67.450635336228075</v>
      </c>
      <c r="W65">
        <f t="shared" si="9"/>
        <v>6171.8404164861258</v>
      </c>
      <c r="X65">
        <f t="shared" si="10"/>
        <v>1.2753265967613774</v>
      </c>
      <c r="Y65">
        <f t="shared" si="11"/>
        <v>73.070831495209532</v>
      </c>
      <c r="AA65">
        <f t="shared" si="12"/>
        <v>1797.173623558459</v>
      </c>
      <c r="AB65">
        <f t="shared" si="13"/>
        <v>5904.3865975524841</v>
      </c>
    </row>
    <row r="66" spans="1:28" x14ac:dyDescent="0.2">
      <c r="A66">
        <f>'建築限界数値データ　片線'!A66</f>
        <v>1.102633609417758E-13</v>
      </c>
      <c r="B66">
        <f>'建築限界数値データ　片線'!B66</f>
        <v>5700</v>
      </c>
      <c r="D66">
        <f t="shared" si="0"/>
        <v>105</v>
      </c>
      <c r="E66">
        <f t="shared" si="1"/>
        <v>160</v>
      </c>
      <c r="F66">
        <f t="shared" si="2"/>
        <v>2110</v>
      </c>
      <c r="G66">
        <f t="shared" si="3"/>
        <v>3150</v>
      </c>
      <c r="I66">
        <f t="shared" si="4"/>
        <v>9.8090927582165199E-2</v>
      </c>
      <c r="J66">
        <f t="shared" si="5"/>
        <v>143.75</v>
      </c>
      <c r="L66">
        <f t="shared" si="20"/>
        <v>143.75000000000011</v>
      </c>
      <c r="M66">
        <f t="shared" si="7"/>
        <v>5700</v>
      </c>
      <c r="O66">
        <f t="shared" si="14"/>
        <v>2253.75</v>
      </c>
      <c r="P66">
        <f t="shared" si="15"/>
        <v>5700</v>
      </c>
      <c r="R66">
        <f t="shared" si="16"/>
        <v>6129.3873317404241</v>
      </c>
      <c r="S66">
        <f t="shared" si="8"/>
        <v>1.1942662977323077</v>
      </c>
      <c r="T66">
        <f t="shared" si="17"/>
        <v>1.1942662977323077</v>
      </c>
      <c r="U66">
        <f t="shared" si="18"/>
        <v>68.426418474775431</v>
      </c>
      <c r="W66">
        <f t="shared" si="9"/>
        <v>6129.3873317404241</v>
      </c>
      <c r="X66">
        <f t="shared" si="10"/>
        <v>1.2923572253144728</v>
      </c>
      <c r="Y66">
        <f t="shared" si="11"/>
        <v>74.046614633756889</v>
      </c>
      <c r="AA66">
        <f t="shared" si="12"/>
        <v>1684.6939962995964</v>
      </c>
      <c r="AB66">
        <f t="shared" si="13"/>
        <v>5893.3178432299146</v>
      </c>
    </row>
    <row r="67" spans="1:28" x14ac:dyDescent="0.2">
      <c r="A67">
        <f>'建築限界数値データ　片線'!A67</f>
        <v>-113.02293515276372</v>
      </c>
      <c r="B67">
        <f>'建築限界数値データ　片線'!B67</f>
        <v>5700</v>
      </c>
      <c r="D67">
        <f t="shared" si="0"/>
        <v>105</v>
      </c>
      <c r="E67">
        <f t="shared" si="1"/>
        <v>160</v>
      </c>
      <c r="F67">
        <f t="shared" si="2"/>
        <v>2110</v>
      </c>
      <c r="G67">
        <f t="shared" si="3"/>
        <v>3150</v>
      </c>
      <c r="I67">
        <f t="shared" si="4"/>
        <v>9.8090927582165199E-2</v>
      </c>
      <c r="J67">
        <f t="shared" si="5"/>
        <v>143.75</v>
      </c>
      <c r="L67">
        <f t="shared" si="19"/>
        <v>-256.77293515276369</v>
      </c>
      <c r="M67">
        <f t="shared" si="7"/>
        <v>5700</v>
      </c>
      <c r="O67">
        <f t="shared" si="14"/>
        <v>1853.2270648472363</v>
      </c>
      <c r="P67">
        <f t="shared" si="15"/>
        <v>5700</v>
      </c>
      <c r="R67">
        <f t="shared" si="16"/>
        <v>5993.7009062750458</v>
      </c>
      <c r="S67">
        <f t="shared" si="8"/>
        <v>1.2564490626878044</v>
      </c>
      <c r="T67">
        <f t="shared" si="17"/>
        <v>1.2564490626878044</v>
      </c>
      <c r="U67">
        <f t="shared" si="18"/>
        <v>71.989228465179394</v>
      </c>
      <c r="W67">
        <f t="shared" si="9"/>
        <v>5993.7009062750458</v>
      </c>
      <c r="X67">
        <f t="shared" si="10"/>
        <v>1.3545399902699695</v>
      </c>
      <c r="Y67">
        <f t="shared" si="11"/>
        <v>77.609424624160852</v>
      </c>
      <c r="AA67">
        <f t="shared" si="12"/>
        <v>1286.0963984428715</v>
      </c>
      <c r="AB67">
        <f t="shared" si="13"/>
        <v>5854.0931499075568</v>
      </c>
    </row>
    <row r="68" spans="1:28" x14ac:dyDescent="0.2">
      <c r="A68">
        <f>'建築限界数値データ　片線'!A68</f>
        <v>-225.59982041574787</v>
      </c>
      <c r="B68">
        <f>'建築限界数値データ　片線'!B68</f>
        <v>5700</v>
      </c>
      <c r="D68">
        <f t="shared" ref="D68:D80" si="21">D67</f>
        <v>105</v>
      </c>
      <c r="E68">
        <f t="shared" ref="E68:E80" si="22">E67</f>
        <v>160</v>
      </c>
      <c r="F68">
        <f t="shared" ref="F68:F80" si="23">F67</f>
        <v>2110</v>
      </c>
      <c r="G68">
        <f t="shared" ref="G68:G80" si="24">G67</f>
        <v>3150</v>
      </c>
      <c r="I68">
        <f t="shared" ref="I68:I80" si="25">I67</f>
        <v>9.8090927582165199E-2</v>
      </c>
      <c r="J68">
        <f t="shared" ref="J68:J80" si="26">J67</f>
        <v>143.75</v>
      </c>
      <c r="L68">
        <f t="shared" si="19"/>
        <v>-369.3498204157479</v>
      </c>
      <c r="M68">
        <f t="shared" ref="M68:M80" si="27">B68</f>
        <v>5700</v>
      </c>
      <c r="O68">
        <f t="shared" ref="O68:O80" si="28">L68+F68</f>
        <v>1740.6501795842521</v>
      </c>
      <c r="P68">
        <f t="shared" ref="P68:P80" si="29">M68</f>
        <v>5700</v>
      </c>
      <c r="R68">
        <f t="shared" si="16"/>
        <v>5959.8542807426666</v>
      </c>
      <c r="S68">
        <f t="shared" ref="S68:S83" si="30">IF(AND(O68=0,P68=0),0,IF(AND(O68=0,P68&gt;0),PI()/2,IF(AND(O68=0,P68&lt;0),PI()/2*-1,ATAN(P68/O68))))</f>
        <v>1.2744136289317356</v>
      </c>
      <c r="T68">
        <f t="shared" si="17"/>
        <v>1.2744136289317356</v>
      </c>
      <c r="U68">
        <f t="shared" si="18"/>
        <v>73.018522291739842</v>
      </c>
      <c r="W68">
        <f t="shared" ref="W68:W80" si="31">R68</f>
        <v>5959.8542807426666</v>
      </c>
      <c r="X68">
        <f t="shared" ref="X68:X80" si="32">IF(T68+I68&gt;=2*PI(),MOD(T68+I68,2*PI()),T68+I68)</f>
        <v>1.3725045565139009</v>
      </c>
      <c r="Y68">
        <f t="shared" ref="Y68:Y83" si="33">X68*180/PI()</f>
        <v>78.638718450721299</v>
      </c>
      <c r="AA68">
        <f t="shared" ref="AA68:AA80" si="34">W68*COS(X68)</f>
        <v>1174.0606768857444</v>
      </c>
      <c r="AB68">
        <f t="shared" ref="AB68:AB80" si="35">W68*SIN(X68)</f>
        <v>5843.0680789014668</v>
      </c>
    </row>
    <row r="69" spans="1:28" x14ac:dyDescent="0.2">
      <c r="A69">
        <f>'建築限界数値データ　片線'!A69</f>
        <v>-337.28636625430386</v>
      </c>
      <c r="B69">
        <f>'建築限界数値データ　片線'!B69</f>
        <v>5700</v>
      </c>
      <c r="D69">
        <f t="shared" si="21"/>
        <v>105</v>
      </c>
      <c r="E69">
        <f t="shared" si="22"/>
        <v>160</v>
      </c>
      <c r="F69">
        <f t="shared" si="23"/>
        <v>2110</v>
      </c>
      <c r="G69">
        <f t="shared" si="24"/>
        <v>3150</v>
      </c>
      <c r="I69">
        <f t="shared" si="25"/>
        <v>9.8090927582165199E-2</v>
      </c>
      <c r="J69">
        <f t="shared" si="26"/>
        <v>143.75</v>
      </c>
      <c r="L69">
        <f t="shared" si="19"/>
        <v>-481.03636625430386</v>
      </c>
      <c r="M69">
        <f t="shared" si="27"/>
        <v>5700</v>
      </c>
      <c r="O69">
        <f t="shared" si="28"/>
        <v>1628.9636337456961</v>
      </c>
      <c r="P69">
        <f t="shared" si="29"/>
        <v>5700</v>
      </c>
      <c r="R69">
        <f t="shared" ref="R69:R80" si="36">SQRT(O69^2+P69^2)</f>
        <v>5928.1972403139544</v>
      </c>
      <c r="S69">
        <f t="shared" si="30"/>
        <v>1.2924330540717504</v>
      </c>
      <c r="T69">
        <f t="shared" ref="T69:T80" si="37">IF(AND(O69&gt;=0,P69&gt;=0),S69,IF(AND(O69&lt;0,P69&gt;=0),S69+PI(),IF(AND(O69&lt;0,P69&lt;0),S69+PI(),S69+2*PI())))</f>
        <v>1.2924330540717504</v>
      </c>
      <c r="U69">
        <f t="shared" ref="U69:U83" si="38">T69*180/PI()</f>
        <v>74.050959301514609</v>
      </c>
      <c r="W69">
        <f t="shared" si="31"/>
        <v>5928.1972403139544</v>
      </c>
      <c r="X69">
        <f t="shared" si="32"/>
        <v>1.3905239816539154</v>
      </c>
      <c r="Y69">
        <f t="shared" si="33"/>
        <v>79.671155460496067</v>
      </c>
      <c r="AA69">
        <f t="shared" si="34"/>
        <v>1062.9110148390916</v>
      </c>
      <c r="AB69">
        <f t="shared" si="35"/>
        <v>5832.1302021302408</v>
      </c>
    </row>
    <row r="70" spans="1:28" x14ac:dyDescent="0.2">
      <c r="A70">
        <f>'建築限界数値データ　片線'!A70</f>
        <v>-447.64179689673875</v>
      </c>
      <c r="B70">
        <f>'建築限界数値データ　片線'!B70</f>
        <v>5700</v>
      </c>
      <c r="D70">
        <f t="shared" si="21"/>
        <v>105</v>
      </c>
      <c r="E70">
        <f t="shared" si="22"/>
        <v>160</v>
      </c>
      <c r="F70">
        <f t="shared" si="23"/>
        <v>2110</v>
      </c>
      <c r="G70">
        <f t="shared" si="24"/>
        <v>3150</v>
      </c>
      <c r="I70">
        <f t="shared" si="25"/>
        <v>9.8090927582165199E-2</v>
      </c>
      <c r="J70">
        <f t="shared" si="26"/>
        <v>143.75</v>
      </c>
      <c r="L70">
        <f t="shared" si="19"/>
        <v>-591.3917968967387</v>
      </c>
      <c r="M70">
        <f t="shared" si="27"/>
        <v>5700</v>
      </c>
      <c r="O70">
        <f t="shared" si="28"/>
        <v>1518.6082031032613</v>
      </c>
      <c r="P70">
        <f t="shared" si="29"/>
        <v>5700</v>
      </c>
      <c r="R70">
        <f t="shared" si="36"/>
        <v>5898.8279237940578</v>
      </c>
      <c r="S70">
        <f t="shared" si="30"/>
        <v>1.3104219130152943</v>
      </c>
      <c r="T70">
        <f t="shared" si="37"/>
        <v>1.3104219130152943</v>
      </c>
      <c r="U70">
        <f t="shared" si="38"/>
        <v>75.081644997235841</v>
      </c>
      <c r="W70">
        <f t="shared" si="31"/>
        <v>5898.8279237940578</v>
      </c>
      <c r="X70">
        <f t="shared" si="32"/>
        <v>1.4085128405974596</v>
      </c>
      <c r="Y70">
        <f t="shared" si="33"/>
        <v>80.701841156217313</v>
      </c>
      <c r="AA70">
        <f t="shared" si="34"/>
        <v>953.08606923955404</v>
      </c>
      <c r="AB70">
        <f t="shared" si="35"/>
        <v>5821.3226863964519</v>
      </c>
    </row>
    <row r="71" spans="1:28" x14ac:dyDescent="0.2">
      <c r="A71">
        <f>'建築限界数値データ　片線'!A71</f>
        <v>-556.23058987490526</v>
      </c>
      <c r="B71">
        <f>'建築限界数値データ　片線'!B71</f>
        <v>5700</v>
      </c>
      <c r="D71">
        <f t="shared" si="21"/>
        <v>105</v>
      </c>
      <c r="E71">
        <f t="shared" si="22"/>
        <v>160</v>
      </c>
      <c r="F71">
        <f t="shared" si="23"/>
        <v>2110</v>
      </c>
      <c r="G71">
        <f t="shared" si="24"/>
        <v>3150</v>
      </c>
      <c r="I71">
        <f t="shared" si="25"/>
        <v>9.8090927582165199E-2</v>
      </c>
      <c r="J71">
        <f t="shared" si="26"/>
        <v>143.75</v>
      </c>
      <c r="L71">
        <f t="shared" si="19"/>
        <v>-699.98058987490526</v>
      </c>
      <c r="M71">
        <f t="shared" si="27"/>
        <v>5700</v>
      </c>
      <c r="O71">
        <f t="shared" si="28"/>
        <v>1410.0194101250947</v>
      </c>
      <c r="P71">
        <f t="shared" si="29"/>
        <v>5700</v>
      </c>
      <c r="R71">
        <f t="shared" si="36"/>
        <v>5871.8101754850286</v>
      </c>
      <c r="S71">
        <f t="shared" si="30"/>
        <v>1.3282927644153941</v>
      </c>
      <c r="T71">
        <f t="shared" si="37"/>
        <v>1.3282927644153941</v>
      </c>
      <c r="U71">
        <f t="shared" si="38"/>
        <v>76.105569358767028</v>
      </c>
      <c r="W71">
        <f t="shared" si="31"/>
        <v>5871.8101754850286</v>
      </c>
      <c r="X71">
        <f t="shared" si="32"/>
        <v>1.4263836919975592</v>
      </c>
      <c r="Y71">
        <f t="shared" si="33"/>
        <v>81.725765517748485</v>
      </c>
      <c r="AA71">
        <f t="shared" si="34"/>
        <v>845.01926897317458</v>
      </c>
      <c r="AB71">
        <f t="shared" si="35"/>
        <v>5810.6881840272208</v>
      </c>
    </row>
    <row r="72" spans="1:28" x14ac:dyDescent="0.2">
      <c r="A72">
        <f>'建築限界数値データ　片線'!A72</f>
        <v>-662.6241948324199</v>
      </c>
      <c r="B72">
        <f>'建築限界数値データ　片線'!B72</f>
        <v>5673.5976745988528</v>
      </c>
      <c r="D72">
        <f t="shared" si="21"/>
        <v>105</v>
      </c>
      <c r="E72">
        <f t="shared" si="22"/>
        <v>160</v>
      </c>
      <c r="F72">
        <f t="shared" si="23"/>
        <v>2110</v>
      </c>
      <c r="G72">
        <f t="shared" si="24"/>
        <v>3150</v>
      </c>
      <c r="I72">
        <f t="shared" si="25"/>
        <v>9.8090927582165199E-2</v>
      </c>
      <c r="J72">
        <f t="shared" si="26"/>
        <v>143.75</v>
      </c>
      <c r="L72">
        <f t="shared" si="19"/>
        <v>-806.3741948324199</v>
      </c>
      <c r="M72">
        <f t="shared" si="27"/>
        <v>5673.5976745988528</v>
      </c>
      <c r="O72">
        <f t="shared" si="28"/>
        <v>1303.62580516758</v>
      </c>
      <c r="P72">
        <f t="shared" si="29"/>
        <v>5673.5976745988528</v>
      </c>
      <c r="R72">
        <f t="shared" si="36"/>
        <v>5821.4388954203014</v>
      </c>
      <c r="S72">
        <f t="shared" si="30"/>
        <v>1.3449458470411306</v>
      </c>
      <c r="T72">
        <f t="shared" si="37"/>
        <v>1.3449458470411306</v>
      </c>
      <c r="U72">
        <f t="shared" si="38"/>
        <v>77.059720709104354</v>
      </c>
      <c r="W72">
        <f t="shared" si="31"/>
        <v>5821.4388954203014</v>
      </c>
      <c r="X72">
        <f t="shared" si="32"/>
        <v>1.4430367746232959</v>
      </c>
      <c r="Y72">
        <f t="shared" si="33"/>
        <v>82.679916868085826</v>
      </c>
      <c r="AA72">
        <f t="shared" si="34"/>
        <v>741.72278176765076</v>
      </c>
      <c r="AB72">
        <f t="shared" si="35"/>
        <v>5773.9932566742054</v>
      </c>
    </row>
    <row r="73" spans="1:28" x14ac:dyDescent="0.2">
      <c r="A73">
        <f>'建築限界数値データ　片線'!A73</f>
        <v>-766.40272481713089</v>
      </c>
      <c r="B73">
        <f>'建築限界数値データ　片線'!B73</f>
        <v>5628.6886944388352</v>
      </c>
      <c r="D73">
        <f t="shared" si="21"/>
        <v>105</v>
      </c>
      <c r="E73">
        <f t="shared" si="22"/>
        <v>160</v>
      </c>
      <c r="F73">
        <f t="shared" si="23"/>
        <v>2110</v>
      </c>
      <c r="G73">
        <f t="shared" si="24"/>
        <v>3150</v>
      </c>
      <c r="I73">
        <f t="shared" si="25"/>
        <v>9.8090927582165199E-2</v>
      </c>
      <c r="J73">
        <f t="shared" si="26"/>
        <v>143.75</v>
      </c>
      <c r="L73">
        <f t="shared" si="19"/>
        <v>-910.15272481713089</v>
      </c>
      <c r="M73">
        <f t="shared" si="27"/>
        <v>5628.6886944388352</v>
      </c>
      <c r="O73">
        <f t="shared" si="28"/>
        <v>1199.847275182869</v>
      </c>
      <c r="P73">
        <f t="shared" si="29"/>
        <v>5628.6886944388352</v>
      </c>
      <c r="R73">
        <f t="shared" si="36"/>
        <v>5755.1515968449794</v>
      </c>
      <c r="S73">
        <f t="shared" si="30"/>
        <v>1.360773417481983</v>
      </c>
      <c r="T73">
        <f t="shared" si="37"/>
        <v>1.360773417481983</v>
      </c>
      <c r="U73">
        <f t="shared" si="38"/>
        <v>77.966573695311226</v>
      </c>
      <c r="W73">
        <f t="shared" si="31"/>
        <v>5755.1515968449794</v>
      </c>
      <c r="X73">
        <f t="shared" si="32"/>
        <v>1.4588643450641481</v>
      </c>
      <c r="Y73">
        <f t="shared" si="33"/>
        <v>83.586769854292683</v>
      </c>
      <c r="AA73">
        <f t="shared" si="34"/>
        <v>642.84122390703715</v>
      </c>
      <c r="AB73">
        <f t="shared" si="35"/>
        <v>5719.1367411098872</v>
      </c>
    </row>
    <row r="74" spans="1:28" x14ac:dyDescent="0.2">
      <c r="A74">
        <f>'建築限界数値データ　片線'!A74</f>
        <v>-867.15661338308712</v>
      </c>
      <c r="B74">
        <f>'建築限界数値データ　片線'!B74</f>
        <v>5577.3520240789549</v>
      </c>
      <c r="D74">
        <f t="shared" si="21"/>
        <v>105</v>
      </c>
      <c r="E74">
        <f t="shared" si="22"/>
        <v>160</v>
      </c>
      <c r="F74">
        <f t="shared" si="23"/>
        <v>2110</v>
      </c>
      <c r="G74">
        <f t="shared" si="24"/>
        <v>3150</v>
      </c>
      <c r="I74">
        <f t="shared" si="25"/>
        <v>9.8090927582165199E-2</v>
      </c>
      <c r="J74">
        <f t="shared" si="26"/>
        <v>143.75</v>
      </c>
      <c r="L74">
        <f t="shared" si="19"/>
        <v>-1010.9066133830871</v>
      </c>
      <c r="M74">
        <f t="shared" si="27"/>
        <v>5577.3520240789549</v>
      </c>
      <c r="O74">
        <f t="shared" si="28"/>
        <v>1099.093386616913</v>
      </c>
      <c r="P74">
        <f t="shared" si="29"/>
        <v>5577.3520240789549</v>
      </c>
      <c r="R74">
        <f t="shared" si="36"/>
        <v>5684.6162467665881</v>
      </c>
      <c r="S74">
        <f t="shared" si="30"/>
        <v>1.376225761321805</v>
      </c>
      <c r="T74">
        <f t="shared" si="37"/>
        <v>1.376225761321805</v>
      </c>
      <c r="U74">
        <f t="shared" si="38"/>
        <v>78.85192778091799</v>
      </c>
      <c r="W74">
        <f t="shared" si="31"/>
        <v>5684.6162467665881</v>
      </c>
      <c r="X74">
        <f t="shared" si="32"/>
        <v>1.4743166889039703</v>
      </c>
      <c r="Y74">
        <f t="shared" si="33"/>
        <v>84.472123939899475</v>
      </c>
      <c r="AA74">
        <f t="shared" si="34"/>
        <v>547.59925532536738</v>
      </c>
      <c r="AB74">
        <f t="shared" si="35"/>
        <v>5658.1796479583218</v>
      </c>
    </row>
    <row r="75" spans="1:28" x14ac:dyDescent="0.2">
      <c r="A75">
        <f>'建築限界数値データ　片線'!A75</f>
        <v>-964.4882309621936</v>
      </c>
      <c r="B75">
        <f>'建築限界数値データ　片線'!B75</f>
        <v>5519.7902659036272</v>
      </c>
      <c r="D75">
        <f t="shared" si="21"/>
        <v>105</v>
      </c>
      <c r="E75">
        <f t="shared" si="22"/>
        <v>160</v>
      </c>
      <c r="F75">
        <f t="shared" si="23"/>
        <v>2110</v>
      </c>
      <c r="G75">
        <f t="shared" si="24"/>
        <v>3150</v>
      </c>
      <c r="I75">
        <f t="shared" si="25"/>
        <v>9.8090927582165199E-2</v>
      </c>
      <c r="J75">
        <f t="shared" si="26"/>
        <v>143.75</v>
      </c>
      <c r="L75">
        <f t="shared" si="19"/>
        <v>-1108.2382309621935</v>
      </c>
      <c r="M75">
        <f t="shared" si="27"/>
        <v>5519.7902659036272</v>
      </c>
      <c r="O75">
        <f t="shared" si="28"/>
        <v>1001.7617690378065</v>
      </c>
      <c r="P75">
        <f t="shared" si="29"/>
        <v>5519.7902659036272</v>
      </c>
      <c r="R75">
        <f t="shared" si="36"/>
        <v>5609.9564366820341</v>
      </c>
      <c r="S75">
        <f t="shared" si="30"/>
        <v>1.391264904169158</v>
      </c>
      <c r="T75">
        <f t="shared" si="37"/>
        <v>1.391264904169158</v>
      </c>
      <c r="U75">
        <f t="shared" si="38"/>
        <v>79.713607193565679</v>
      </c>
      <c r="W75">
        <f t="shared" si="31"/>
        <v>5609.9564366820341</v>
      </c>
      <c r="X75">
        <f t="shared" si="32"/>
        <v>1.4893558317513231</v>
      </c>
      <c r="Y75">
        <f t="shared" si="33"/>
        <v>85.33380335254715</v>
      </c>
      <c r="AA75">
        <f t="shared" si="34"/>
        <v>456.37275256072104</v>
      </c>
      <c r="AB75">
        <f t="shared" si="35"/>
        <v>5591.3625470175284</v>
      </c>
    </row>
    <row r="76" spans="1:28" x14ac:dyDescent="0.2">
      <c r="A76">
        <f>'建築限界数値データ　片線'!A76</f>
        <v>-1058.0134541264515</v>
      </c>
      <c r="B76">
        <f>'建築限界数値データ　片線'!B76</f>
        <v>5456.2305898749055</v>
      </c>
      <c r="D76">
        <f t="shared" si="21"/>
        <v>105</v>
      </c>
      <c r="E76">
        <f t="shared" si="22"/>
        <v>160</v>
      </c>
      <c r="F76">
        <f t="shared" si="23"/>
        <v>2110</v>
      </c>
      <c r="G76">
        <f t="shared" si="24"/>
        <v>3150</v>
      </c>
      <c r="I76">
        <f t="shared" si="25"/>
        <v>9.8090927582165199E-2</v>
      </c>
      <c r="J76">
        <f t="shared" si="26"/>
        <v>143.75</v>
      </c>
      <c r="L76">
        <f t="shared" si="19"/>
        <v>-1201.7634541264515</v>
      </c>
      <c r="M76">
        <f t="shared" si="27"/>
        <v>5456.2305898749055</v>
      </c>
      <c r="O76">
        <f t="shared" si="28"/>
        <v>908.23654587354849</v>
      </c>
      <c r="P76">
        <f t="shared" si="29"/>
        <v>5456.2305898749055</v>
      </c>
      <c r="R76">
        <f t="shared" si="36"/>
        <v>5531.3059826000381</v>
      </c>
      <c r="S76">
        <f t="shared" si="30"/>
        <v>1.4058500922100745</v>
      </c>
      <c r="T76">
        <f t="shared" si="37"/>
        <v>1.4058500922100745</v>
      </c>
      <c r="U76">
        <f t="shared" si="38"/>
        <v>80.549276911714884</v>
      </c>
      <c r="W76">
        <f t="shared" si="31"/>
        <v>5531.3059826000381</v>
      </c>
      <c r="X76">
        <f t="shared" si="32"/>
        <v>1.5039410197922396</v>
      </c>
      <c r="Y76">
        <f t="shared" si="33"/>
        <v>86.169473070696341</v>
      </c>
      <c r="AA76">
        <f t="shared" si="34"/>
        <v>369.52174494208191</v>
      </c>
      <c r="AB76">
        <f t="shared" si="35"/>
        <v>5518.9491348590927</v>
      </c>
    </row>
    <row r="77" spans="1:28" x14ac:dyDescent="0.2">
      <c r="A77">
        <f>'建築限界数値データ　片線'!A77</f>
        <v>-1147.363181547641</v>
      </c>
      <c r="B77">
        <f>'建築限界数値データ　片線'!B77</f>
        <v>5386.9238369964205</v>
      </c>
      <c r="D77">
        <f t="shared" si="21"/>
        <v>105</v>
      </c>
      <c r="E77">
        <f t="shared" si="22"/>
        <v>160</v>
      </c>
      <c r="F77">
        <f t="shared" si="23"/>
        <v>2110</v>
      </c>
      <c r="G77">
        <f t="shared" si="24"/>
        <v>3150</v>
      </c>
      <c r="I77">
        <f t="shared" si="25"/>
        <v>9.8090927582165199E-2</v>
      </c>
      <c r="J77">
        <f t="shared" si="26"/>
        <v>143.75</v>
      </c>
      <c r="L77">
        <f t="shared" si="19"/>
        <v>-1291.113181547641</v>
      </c>
      <c r="M77">
        <f t="shared" si="27"/>
        <v>5386.9238369964205</v>
      </c>
      <c r="O77">
        <f t="shared" si="28"/>
        <v>818.88681845235897</v>
      </c>
      <c r="P77">
        <f t="shared" si="29"/>
        <v>5386.9238369964205</v>
      </c>
      <c r="R77">
        <f t="shared" si="36"/>
        <v>5448.8094155544904</v>
      </c>
      <c r="S77">
        <f t="shared" si="30"/>
        <v>1.419937466734116</v>
      </c>
      <c r="T77">
        <f t="shared" si="37"/>
        <v>1.419937466734116</v>
      </c>
      <c r="U77">
        <f t="shared" si="38"/>
        <v>81.356424016362581</v>
      </c>
      <c r="W77">
        <f t="shared" si="31"/>
        <v>5448.8094155544904</v>
      </c>
      <c r="X77">
        <f t="shared" si="32"/>
        <v>1.5180283943162811</v>
      </c>
      <c r="Y77">
        <f t="shared" si="33"/>
        <v>86.976620175344038</v>
      </c>
      <c r="AA77">
        <f t="shared" si="34"/>
        <v>287.38899371807173</v>
      </c>
      <c r="AB77">
        <f t="shared" si="35"/>
        <v>5441.2251941382629</v>
      </c>
    </row>
    <row r="78" spans="1:28" x14ac:dyDescent="0.2">
      <c r="A78">
        <f>'建築限界数値データ　片線'!A78</f>
        <v>-1232.1847906716391</v>
      </c>
      <c r="B78">
        <f>'建築限界数値データ　片線'!B78</f>
        <v>5312.1435293585409</v>
      </c>
      <c r="D78">
        <f t="shared" si="21"/>
        <v>105</v>
      </c>
      <c r="E78">
        <f t="shared" si="22"/>
        <v>160</v>
      </c>
      <c r="F78">
        <f t="shared" si="23"/>
        <v>2110</v>
      </c>
      <c r="G78">
        <f t="shared" si="24"/>
        <v>3150</v>
      </c>
      <c r="I78">
        <f t="shared" si="25"/>
        <v>9.8090927582165199E-2</v>
      </c>
      <c r="J78">
        <f t="shared" si="26"/>
        <v>143.75</v>
      </c>
      <c r="L78">
        <f t="shared" si="19"/>
        <v>-1375.9347906716391</v>
      </c>
      <c r="M78">
        <f t="shared" si="27"/>
        <v>5312.1435293585409</v>
      </c>
      <c r="O78">
        <f t="shared" si="28"/>
        <v>734.06520932836088</v>
      </c>
      <c r="P78">
        <f t="shared" si="29"/>
        <v>5312.1435293585409</v>
      </c>
      <c r="R78">
        <f t="shared" si="36"/>
        <v>5362.6225494670143</v>
      </c>
      <c r="S78">
        <f t="shared" si="30"/>
        <v>1.4334797075699333</v>
      </c>
      <c r="T78">
        <f t="shared" si="37"/>
        <v>1.4334797075699333</v>
      </c>
      <c r="U78">
        <f t="shared" si="38"/>
        <v>82.132337261404629</v>
      </c>
      <c r="W78">
        <f t="shared" si="31"/>
        <v>5362.6225494670143</v>
      </c>
      <c r="X78">
        <f t="shared" si="32"/>
        <v>1.5315706351520983</v>
      </c>
      <c r="Y78">
        <f t="shared" si="33"/>
        <v>87.752533420386087</v>
      </c>
      <c r="AA78">
        <f t="shared" si="34"/>
        <v>210.29863933488591</v>
      </c>
      <c r="AB78">
        <f t="shared" si="35"/>
        <v>5358.4974657403727</v>
      </c>
    </row>
    <row r="79" spans="1:28" x14ac:dyDescent="0.2">
      <c r="A79">
        <f>'建築限界数値データ　片線'!A79</f>
        <v>-1350.1999253348272</v>
      </c>
      <c r="B79">
        <f>'建築限界数値データ　片線'!B79</f>
        <v>5190.361357582573</v>
      </c>
      <c r="D79">
        <f t="shared" si="21"/>
        <v>105</v>
      </c>
      <c r="E79">
        <f t="shared" si="22"/>
        <v>160</v>
      </c>
      <c r="F79">
        <f t="shared" si="23"/>
        <v>2110</v>
      </c>
      <c r="G79">
        <f t="shared" si="24"/>
        <v>3150</v>
      </c>
      <c r="I79">
        <f t="shared" si="25"/>
        <v>9.8090927582165199E-2</v>
      </c>
      <c r="J79">
        <f t="shared" si="26"/>
        <v>143.75</v>
      </c>
      <c r="L79">
        <f t="shared" si="19"/>
        <v>-1493.9499253348272</v>
      </c>
      <c r="M79">
        <f t="shared" si="27"/>
        <v>5190.361357582573</v>
      </c>
      <c r="O79">
        <f t="shared" si="28"/>
        <v>616.05007466517282</v>
      </c>
      <c r="P79">
        <f t="shared" si="29"/>
        <v>5190.361357582573</v>
      </c>
      <c r="R79">
        <f t="shared" si="36"/>
        <v>5226.7933493473201</v>
      </c>
      <c r="S79">
        <f t="shared" si="30"/>
        <v>1.4526578478971051</v>
      </c>
      <c r="T79">
        <f t="shared" si="37"/>
        <v>1.4526578478971051</v>
      </c>
      <c r="U79">
        <f t="shared" si="38"/>
        <v>83.231163761061211</v>
      </c>
      <c r="W79">
        <f t="shared" si="31"/>
        <v>5226.7933493473201</v>
      </c>
      <c r="X79">
        <f t="shared" si="32"/>
        <v>1.5507487754792701</v>
      </c>
      <c r="Y79">
        <f t="shared" si="33"/>
        <v>88.851359920042668</v>
      </c>
      <c r="AA79">
        <f t="shared" si="34"/>
        <v>104.7773891440029</v>
      </c>
      <c r="AB79">
        <f t="shared" si="35"/>
        <v>5225.7430491276109</v>
      </c>
    </row>
    <row r="80" spans="1:28" x14ac:dyDescent="0.2">
      <c r="A80">
        <f>'建築限界数値データ　片線'!A80</f>
        <v>-1350</v>
      </c>
      <c r="B80">
        <f>'建築限界数値データ　片線'!B80</f>
        <v>3823</v>
      </c>
      <c r="D80">
        <f t="shared" si="21"/>
        <v>105</v>
      </c>
      <c r="E80">
        <f t="shared" si="22"/>
        <v>160</v>
      </c>
      <c r="F80">
        <f t="shared" si="23"/>
        <v>2110</v>
      </c>
      <c r="G80">
        <f t="shared" si="24"/>
        <v>3150</v>
      </c>
      <c r="I80">
        <f t="shared" si="25"/>
        <v>9.8090927582165199E-2</v>
      </c>
      <c r="J80">
        <f t="shared" si="26"/>
        <v>143.75</v>
      </c>
      <c r="L80">
        <f t="shared" si="19"/>
        <v>-1493.75</v>
      </c>
      <c r="M80">
        <f t="shared" si="27"/>
        <v>3823</v>
      </c>
      <c r="O80">
        <f t="shared" si="28"/>
        <v>616.25</v>
      </c>
      <c r="P80">
        <f t="shared" si="29"/>
        <v>3823</v>
      </c>
      <c r="R80">
        <f t="shared" si="36"/>
        <v>3872.3498114839781</v>
      </c>
      <c r="S80">
        <f t="shared" si="30"/>
        <v>1.4109757244587384</v>
      </c>
      <c r="T80">
        <f t="shared" si="37"/>
        <v>1.4109757244587384</v>
      </c>
      <c r="U80">
        <f t="shared" si="38"/>
        <v>80.842954006899475</v>
      </c>
      <c r="W80">
        <f t="shared" si="31"/>
        <v>3872.3498114839781</v>
      </c>
      <c r="X80">
        <f t="shared" si="32"/>
        <v>1.5090666520409037</v>
      </c>
      <c r="Y80">
        <f t="shared" si="33"/>
        <v>86.463150165880933</v>
      </c>
      <c r="AA80">
        <f t="shared" si="34"/>
        <v>238.88711159908561</v>
      </c>
      <c r="AB80">
        <f t="shared" si="35"/>
        <v>3864.9742574061015</v>
      </c>
    </row>
    <row r="81" spans="1:28" x14ac:dyDescent="0.2">
      <c r="A81">
        <f>'建築限界数値データ　片線'!A81</f>
        <v>0</v>
      </c>
      <c r="B81">
        <f>'建築限界数値データ　片線'!B81</f>
        <v>0</v>
      </c>
      <c r="D81">
        <f t="shared" ref="D81:G83" si="39">D80</f>
        <v>105</v>
      </c>
      <c r="E81">
        <f t="shared" si="39"/>
        <v>160</v>
      </c>
      <c r="F81">
        <f t="shared" si="39"/>
        <v>2110</v>
      </c>
      <c r="G81">
        <f t="shared" si="39"/>
        <v>3150</v>
      </c>
      <c r="I81">
        <f t="shared" ref="I81:J83" si="40">I80</f>
        <v>9.8090927582165199E-2</v>
      </c>
      <c r="J81">
        <f t="shared" si="40"/>
        <v>143.75</v>
      </c>
      <c r="L81">
        <f t="shared" ref="L81:M83" si="41">A81</f>
        <v>0</v>
      </c>
      <c r="M81">
        <f t="shared" si="41"/>
        <v>0</v>
      </c>
      <c r="O81">
        <f>L81+F81</f>
        <v>2110</v>
      </c>
      <c r="P81">
        <f>M81</f>
        <v>0</v>
      </c>
      <c r="R81">
        <f>SQRT(O81^2+P81^2)</f>
        <v>2110</v>
      </c>
      <c r="S81">
        <f t="shared" si="30"/>
        <v>0</v>
      </c>
      <c r="T81">
        <f>IF(AND(O81&gt;=0,P81&gt;=0),S81,IF(AND(O81&lt;0,P81&gt;=0),S81+PI(),IF(AND(O81&lt;0,P81&lt;0),S81+PI(),S81+2*PI())))</f>
        <v>0</v>
      </c>
      <c r="U81">
        <f t="shared" si="38"/>
        <v>0</v>
      </c>
      <c r="W81">
        <f>R81</f>
        <v>2110</v>
      </c>
      <c r="X81">
        <f>IF(T81+I81&gt;=2*PI(),MOD(T81+I81,2*PI()),T81+I81)</f>
        <v>9.8090927582165199E-2</v>
      </c>
      <c r="Y81">
        <f t="shared" si="33"/>
        <v>5.6201961589814626</v>
      </c>
    </row>
    <row r="82" spans="1:28" x14ac:dyDescent="0.2">
      <c r="A82">
        <f>'建築限界数値データ　片線'!A82</f>
        <v>0</v>
      </c>
      <c r="B82">
        <f>'建築限界数値データ　片線'!B82</f>
        <v>-200</v>
      </c>
      <c r="D82">
        <f t="shared" si="39"/>
        <v>105</v>
      </c>
      <c r="E82">
        <f t="shared" si="39"/>
        <v>160</v>
      </c>
      <c r="F82">
        <f t="shared" si="39"/>
        <v>2110</v>
      </c>
      <c r="G82">
        <f t="shared" si="39"/>
        <v>3150</v>
      </c>
      <c r="I82">
        <f t="shared" si="40"/>
        <v>9.8090927582165199E-2</v>
      </c>
      <c r="J82">
        <f t="shared" si="40"/>
        <v>143.75</v>
      </c>
      <c r="L82">
        <f t="shared" si="41"/>
        <v>0</v>
      </c>
      <c r="M82">
        <f t="shared" si="41"/>
        <v>-200</v>
      </c>
      <c r="O82">
        <f>L82+F82</f>
        <v>2110</v>
      </c>
      <c r="P82">
        <f>M82</f>
        <v>-200</v>
      </c>
      <c r="R82">
        <f>SQRT(O82^2+P82^2)</f>
        <v>2119.4574777522666</v>
      </c>
      <c r="S82">
        <f t="shared" si="30"/>
        <v>-9.4504379152731952E-2</v>
      </c>
      <c r="T82">
        <f>IF(AND(O82&gt;=0,P82&gt;=0),S82,IF(AND(O82&lt;0,P82&gt;=0),S82+PI(),IF(AND(O82&lt;0,P82&lt;0),S82+PI(),S82+2*PI())))</f>
        <v>6.1886809280268542</v>
      </c>
      <c r="U82">
        <f t="shared" si="38"/>
        <v>354.58529792904437</v>
      </c>
      <c r="W82">
        <f>R82</f>
        <v>2119.4574777522666</v>
      </c>
      <c r="X82">
        <f>IF(T82+I82&gt;=2*PI(),MOD(T82+I82,2*PI()),T82+I82)</f>
        <v>3.5865484294328454E-3</v>
      </c>
      <c r="Y82">
        <f t="shared" si="33"/>
        <v>0.20549408802577601</v>
      </c>
      <c r="AA82">
        <f>W82*COS(X82)</f>
        <v>2119.4438461267855</v>
      </c>
      <c r="AB82">
        <f>W82*SIN(X82)</f>
        <v>7.6015205912467838</v>
      </c>
    </row>
    <row r="83" spans="1:28" x14ac:dyDescent="0.2">
      <c r="A83">
        <f>'建築限界数値データ　片線'!A83</f>
        <v>0</v>
      </c>
      <c r="B83">
        <f>'建築限界数値データ　片線'!B83</f>
        <v>5900</v>
      </c>
      <c r="D83">
        <f t="shared" si="39"/>
        <v>105</v>
      </c>
      <c r="E83">
        <f t="shared" si="39"/>
        <v>160</v>
      </c>
      <c r="F83">
        <f t="shared" si="39"/>
        <v>2110</v>
      </c>
      <c r="G83">
        <f t="shared" si="39"/>
        <v>3150</v>
      </c>
      <c r="I83">
        <f t="shared" si="40"/>
        <v>9.8090927582165199E-2</v>
      </c>
      <c r="J83">
        <f t="shared" si="40"/>
        <v>143.75</v>
      </c>
      <c r="L83">
        <f t="shared" si="41"/>
        <v>0</v>
      </c>
      <c r="M83">
        <f t="shared" si="41"/>
        <v>5900</v>
      </c>
      <c r="O83">
        <f>L83+F83</f>
        <v>2110</v>
      </c>
      <c r="P83">
        <f>M83</f>
        <v>5900</v>
      </c>
      <c r="R83">
        <f>SQRT(O83^2+P83^2)</f>
        <v>6265.9476537870951</v>
      </c>
      <c r="S83">
        <f t="shared" si="30"/>
        <v>1.227342971478419</v>
      </c>
      <c r="T83">
        <f>IF(AND(O83&gt;=0,P83&gt;=0),S83,IF(AND(O83&lt;0,P83&gt;=0),S83+PI(),IF(AND(O83&lt;0,P83&lt;0),S83+PI(),S83+2*PI())))</f>
        <v>1.227342971478419</v>
      </c>
      <c r="U83">
        <f t="shared" si="38"/>
        <v>70.321572280758787</v>
      </c>
      <c r="W83">
        <f>R83</f>
        <v>6265.9476537870951</v>
      </c>
      <c r="X83">
        <f>IF(T83+I83&gt;=2*PI(),MOD(T83+I83,2*PI()),T83+I83)</f>
        <v>1.3254338990605841</v>
      </c>
      <c r="Y83">
        <f t="shared" si="33"/>
        <v>75.94176843974023</v>
      </c>
      <c r="AA83">
        <f>W83*COS(X83)</f>
        <v>1522.0482708268983</v>
      </c>
      <c r="AB83">
        <f>W83*SIN(X83)</f>
        <v>6078.2784619720123</v>
      </c>
    </row>
  </sheetData>
  <sheetProtection sheet="1" objects="1" scenarios="1"/>
  <phoneticPr fontId="2"/>
  <pageMargins left="0.75" right="0.75" top="1" bottom="1" header="0.51200000000000001" footer="0.51200000000000001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24</vt:i4>
      </vt:variant>
      <vt:variant>
        <vt:lpstr>名前付き一覧</vt:lpstr>
      </vt:variant>
      <vt:variant>
        <vt:i4>57</vt:i4>
      </vt:variant>
    </vt:vector>
  </HeadingPairs>
  <TitlesOfParts>
    <vt:vector size="81" baseType="lpstr">
      <vt:lpstr>限界余裕測定図 線間</vt:lpstr>
      <vt:lpstr>限界余裕測定図 片線</vt:lpstr>
      <vt:lpstr>必要離れ計算シート 線間左</vt:lpstr>
      <vt:lpstr>必要離れ計算シート 線間右</vt:lpstr>
      <vt:lpstr>必要離れ計算シート 片線</vt:lpstr>
      <vt:lpstr>限界判定計算シート　線間左</vt:lpstr>
      <vt:lpstr>限界判定計算シート　線間右</vt:lpstr>
      <vt:lpstr>限界判定計算シート　片線</vt:lpstr>
      <vt:lpstr>建築限界数値データ 交流</vt:lpstr>
      <vt:lpstr>建築限界数値データ 　非電化</vt:lpstr>
      <vt:lpstr>建築限界数値データ 　直流</vt:lpstr>
      <vt:lpstr>建築限界数値データ　線間左</vt:lpstr>
      <vt:lpstr>建築限界数値データ　線間右</vt:lpstr>
      <vt:lpstr>建築限界数値データ　片線</vt:lpstr>
      <vt:lpstr>表示データ　線間</vt:lpstr>
      <vt:lpstr>表示データ　線間左</vt:lpstr>
      <vt:lpstr>表示データ　線間右</vt:lpstr>
      <vt:lpstr>表示データ　片線</vt:lpstr>
      <vt:lpstr>限界余裕計算シート  線間左</vt:lpstr>
      <vt:lpstr>限界余裕計算シート  線間右</vt:lpstr>
      <vt:lpstr>限界余裕計算シート 片線</vt:lpstr>
      <vt:lpstr>表示データ計算シート 線間左</vt:lpstr>
      <vt:lpstr>表示データ計算シート 線間右</vt:lpstr>
      <vt:lpstr>表示データ計算シート　片線</vt:lpstr>
      <vt:lpstr>'限界余裕測定図 線間'!Print_Area</vt:lpstr>
      <vt:lpstr>'限界余裕測定図 片線'!Print_Area</vt:lpstr>
      <vt:lpstr>'限界判定計算シート　線間右'!ｔ</vt:lpstr>
      <vt:lpstr>'限界判定計算シート　線間左'!ｔ</vt:lpstr>
      <vt:lpstr>'必要離れ計算シート 線間右'!ｔ</vt:lpstr>
      <vt:lpstr>'必要離れ計算シート 線間左'!ｔ</vt:lpstr>
      <vt:lpstr>'必要離れ計算シート 片線'!ｔ</vt:lpstr>
      <vt:lpstr>ｔ</vt:lpstr>
      <vt:lpstr>'限界判定計算シート　線間右'!w</vt:lpstr>
      <vt:lpstr>'限界判定計算シート　線間左'!w</vt:lpstr>
      <vt:lpstr>'必要離れ計算シート 線間右'!w</vt:lpstr>
      <vt:lpstr>'必要離れ計算シート 線間左'!w</vt:lpstr>
      <vt:lpstr>'必要離れ計算シート 片線'!w</vt:lpstr>
      <vt:lpstr>w</vt:lpstr>
      <vt:lpstr>'限界判定計算シート　線間右'!x</vt:lpstr>
      <vt:lpstr>'限界判定計算シート　線間左'!x</vt:lpstr>
      <vt:lpstr>'必要離れ計算シート 線間右'!x</vt:lpstr>
      <vt:lpstr>'必要離れ計算シート 線間左'!x</vt:lpstr>
      <vt:lpstr>'必要離れ計算シート 片線'!x</vt:lpstr>
      <vt:lpstr>x</vt:lpstr>
      <vt:lpstr>'限界判定計算シート　線間右'!xd</vt:lpstr>
      <vt:lpstr>'限界判定計算シート　線間左'!xd</vt:lpstr>
      <vt:lpstr>'必要離れ計算シート 線間右'!xd</vt:lpstr>
      <vt:lpstr>'必要離れ計算シート 線間左'!xd</vt:lpstr>
      <vt:lpstr>'必要離れ計算シート 片線'!xd</vt:lpstr>
      <vt:lpstr>xd</vt:lpstr>
      <vt:lpstr>'限界判定計算シート　線間右'!y</vt:lpstr>
      <vt:lpstr>'限界判定計算シート　線間左'!y</vt:lpstr>
      <vt:lpstr>'必要離れ計算シート 線間右'!y</vt:lpstr>
      <vt:lpstr>'必要離れ計算シート 線間左'!y</vt:lpstr>
      <vt:lpstr>'必要離れ計算シート 片線'!y</vt:lpstr>
      <vt:lpstr>y</vt:lpstr>
      <vt:lpstr>'限界判定計算シート　線間右'!yd</vt:lpstr>
      <vt:lpstr>'限界判定計算シート　線間左'!yd</vt:lpstr>
      <vt:lpstr>'必要離れ計算シート 線間右'!yd</vt:lpstr>
      <vt:lpstr>'必要離れ計算シート 線間左'!yd</vt:lpstr>
      <vt:lpstr>'必要離れ計算シート 片線'!yd</vt:lpstr>
      <vt:lpstr>yd</vt:lpstr>
      <vt:lpstr>yオフセット</vt:lpstr>
      <vt:lpstr>カント</vt:lpstr>
      <vt:lpstr>右カント</vt:lpstr>
      <vt:lpstr>'限界余裕計算シート  線間右'!限界余裕最小値</vt:lpstr>
      <vt:lpstr>'限界余裕計算シート  線間左'!限界余裕最小値</vt:lpstr>
      <vt:lpstr>限界余裕最小値</vt:lpstr>
      <vt:lpstr>'建築限界数値データ　線間右'!交流？</vt:lpstr>
      <vt:lpstr>'建築限界数値データ　線間左'!交流？</vt:lpstr>
      <vt:lpstr>交流？</vt:lpstr>
      <vt:lpstr>左カント</vt:lpstr>
      <vt:lpstr>'必要離れ計算シート 線間右'!支障計算不能？</vt:lpstr>
      <vt:lpstr>'必要離れ計算シート 線間左'!支障計算不能？</vt:lpstr>
      <vt:lpstr>支障計算不能？</vt:lpstr>
      <vt:lpstr>'建築限界数値データ　線間右'!直流？</vt:lpstr>
      <vt:lpstr>'建築限界数値データ　線間左'!直流？</vt:lpstr>
      <vt:lpstr>直流？</vt:lpstr>
      <vt:lpstr>'建築限界数値データ　線間右'!非電化？</vt:lpstr>
      <vt:lpstr>'建築限界数値データ　線間左'!非電化？</vt:lpstr>
      <vt:lpstr>非電化？</vt:lpstr>
    </vt:vector>
  </TitlesOfParts>
  <Company>東日本旅客鉄道株式会社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東京電気工事事務所</dc:creator>
  <cp:lastModifiedBy>堀内 亮介</cp:lastModifiedBy>
  <cp:lastPrinted>2015-07-09T08:06:49Z</cp:lastPrinted>
  <dcterms:created xsi:type="dcterms:W3CDTF">1999-11-29T23:47:12Z</dcterms:created>
  <dcterms:modified xsi:type="dcterms:W3CDTF">2025-07-16T07:28:59Z</dcterms:modified>
</cp:coreProperties>
</file>